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imelines/timeline2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timelines/timeline3.xml" ContentType="application/vnd.ms-excel.timelin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Hackathons-Internships\Alpha-AI\Week5\"/>
    </mc:Choice>
  </mc:AlternateContent>
  <bookViews>
    <workbookView xWindow="0" yWindow="0" windowWidth="20490" windowHeight="7755" activeTab="3"/>
  </bookViews>
  <sheets>
    <sheet name="Superstore-Retail-Sep-2020" sheetId="5" r:id="rId1"/>
    <sheet name="Analysis" sheetId="7" r:id="rId2"/>
    <sheet name="Central" sheetId="9" r:id="rId3"/>
    <sheet name="Dashboard" sheetId="6" r:id="rId4"/>
  </sheets>
  <definedNames>
    <definedName name="_xlcn.WorksheetConnection_Week5.xlsxData" hidden="1">Data[]</definedName>
    <definedName name="Timeline_OrderDate">#N/A</definedName>
  </definedNames>
  <calcPr calcId="152511"/>
  <pivotCaches>
    <pivotCache cacheId="0" r:id="rId5"/>
    <pivotCache cacheId="1" r:id="rId6"/>
    <pivotCache cacheId="2" r:id="rId7"/>
    <pivotCache cacheId="3" r:id="rId8"/>
    <pivotCache cacheId="4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5" r:id="rId10"/>
      </x15:timelineCachePivotCaches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FCE2AD5D-F65C-4FA6-A056-5C36A1767C68}">
      <x15:dataModel>
        <x15:modelTables>
          <x15:modelTable id="Data-2d59fa62-c1e4-4f73-b001-33e14e485ff9" name="Data" connection="WorksheetConnection_Week5.xlsx!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57" i="9" l="1"/>
  <c r="T56" i="9"/>
  <c r="T59" i="9"/>
  <c r="T58" i="9"/>
  <c r="S59" i="9"/>
  <c r="S58" i="9"/>
  <c r="P27" i="9"/>
  <c r="P28" i="9"/>
  <c r="O27" i="9"/>
  <c r="S57" i="9"/>
  <c r="O56" i="9"/>
  <c r="O47" i="9"/>
  <c r="O65" i="9"/>
  <c r="O72" i="9" s="1"/>
  <c r="P55" i="9"/>
  <c r="P56" i="9" s="1"/>
  <c r="O55" i="9"/>
  <c r="P46" i="9"/>
  <c r="O46" i="9"/>
  <c r="AD41" i="9"/>
  <c r="AD45" i="9" s="1"/>
  <c r="AC41" i="9"/>
  <c r="AC45" i="9" s="1"/>
  <c r="AA41" i="9"/>
  <c r="AA45" i="9" s="1"/>
  <c r="Z41" i="9"/>
  <c r="Z45" i="9" s="1"/>
  <c r="X41" i="9"/>
  <c r="X45" i="9" s="1"/>
  <c r="W41" i="9"/>
  <c r="W45" i="9" s="1"/>
  <c r="U41" i="9"/>
  <c r="U45" i="9" s="1"/>
  <c r="T41" i="9"/>
  <c r="T45" i="9" s="1"/>
  <c r="K41" i="9"/>
  <c r="L41" i="9"/>
  <c r="C10" i="7"/>
  <c r="B10" i="7"/>
  <c r="C43" i="9"/>
  <c r="F42" i="9" s="1"/>
  <c r="C44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I51" i="7"/>
  <c r="H51" i="7"/>
  <c r="I49" i="7"/>
  <c r="H49" i="7"/>
  <c r="I47" i="7"/>
  <c r="H47" i="7"/>
  <c r="I45" i="7"/>
  <c r="H45" i="7"/>
  <c r="C11" i="7"/>
  <c r="B11" i="7"/>
  <c r="P47" i="9" l="1"/>
  <c r="S56" i="9" s="1"/>
  <c r="P65" i="9"/>
  <c r="P72" i="9" s="1"/>
  <c r="F43" i="9"/>
  <c r="E8" i="7"/>
  <c r="E7" i="7"/>
  <c r="E6" i="7"/>
  <c r="E5" i="7"/>
  <c r="D8" i="7"/>
  <c r="D7" i="7"/>
  <c r="D6" i="7"/>
  <c r="D5" i="7"/>
  <c r="D10" i="7" l="1"/>
  <c r="E10" i="7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Week5.xlsx!Data" type="102" refreshedVersion="5" minRefreshableVersion="5">
    <extLst>
      <ext xmlns:x15="http://schemas.microsoft.com/office/spreadsheetml/2010/11/main" uri="{DE250136-89BD-433C-8126-D09CA5730AF9}">
        <x15:connection id="Data-2d59fa62-c1e4-4f73-b001-33e14e485ff9" autoDelete="1">
          <x15:rangePr sourceName="_xlcn.WorksheetConnection_Week5.xlsxData"/>
        </x15:connection>
      </ext>
    </extLst>
  </connection>
</connections>
</file>

<file path=xl/sharedStrings.xml><?xml version="1.0" encoding="utf-8"?>
<sst xmlns="http://schemas.openxmlformats.org/spreadsheetml/2006/main" count="164835" uniqueCount="8321">
  <si>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</si>
  <si>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</si>
  <si>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</si>
  <si>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</si>
  <si>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</si>
  <si>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</si>
  <si>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</si>
  <si>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</si>
  <si>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</si>
  <si>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</si>
  <si>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</si>
  <si>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</si>
  <si>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</si>
  <si>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</si>
  <si>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</si>
  <si>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</si>
  <si>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</si>
  <si>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</si>
  <si>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</si>
  <si>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</si>
  <si>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</si>
  <si>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</si>
  <si>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</si>
  <si>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</si>
  <si>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</si>
  <si>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</si>
  <si>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</si>
  <si>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</si>
  <si>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</si>
  <si>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</si>
  <si>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</si>
  <si>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</si>
  <si>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</si>
  <si>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</si>
  <si>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</si>
  <si>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</si>
  <si>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</si>
  <si>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</si>
  <si>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</si>
  <si>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</si>
  <si>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</si>
  <si>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</si>
  <si>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</si>
  <si>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</si>
  <si>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</si>
  <si>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</si>
  <si>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</si>
  <si>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</si>
  <si>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</si>
  <si>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</si>
  <si>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</si>
  <si>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</si>
  <si>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</si>
  <si>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</si>
  <si>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</si>
  <si>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</si>
  <si>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</si>
  <si>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</si>
  <si>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</si>
  <si>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</si>
  <si>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</si>
  <si>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</si>
  <si>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</si>
  <si>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</si>
  <si>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</si>
  <si>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</si>
  <si>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</si>
  <si>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</si>
  <si>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</si>
  <si>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</si>
  <si>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</si>
  <si>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</si>
  <si>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</si>
  <si>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</si>
  <si>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</si>
  <si>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</si>
  <si>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</si>
  <si>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</si>
  <si>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</si>
  <si>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</si>
  <si>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</si>
  <si>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</si>
  <si>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</si>
  <si>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</si>
  <si>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</si>
  <si>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</si>
  <si>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</si>
  <si>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</si>
  <si>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</si>
  <si>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</si>
  <si>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</si>
  <si>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</si>
  <si>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</si>
  <si>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</si>
  <si>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</si>
  <si>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</si>
  <si>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</si>
  <si>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</si>
  <si>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</si>
  <si>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</si>
  <si>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</si>
  <si>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</si>
  <si>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</si>
  <si>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</si>
  <si>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</si>
  <si>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</si>
  <si>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</si>
  <si>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</si>
  <si>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</si>
  <si>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</si>
  <si>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</si>
  <si>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</si>
  <si>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</si>
  <si>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</si>
  <si>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</si>
  <si>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</si>
  <si>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</si>
  <si>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</si>
  <si>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</si>
  <si>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</si>
  <si>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</si>
  <si>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</si>
  <si>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</si>
  <si>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</si>
  <si>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</si>
  <si>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</si>
  <si>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</si>
  <si>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</si>
  <si>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</si>
  <si>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</si>
  <si>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</si>
  <si>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</si>
  <si>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</si>
  <si>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</si>
  <si>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</si>
  <si>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</si>
  <si>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</si>
  <si>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</si>
  <si>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</si>
  <si>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</si>
  <si>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</si>
  <si>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</si>
  <si>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</si>
  <si>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</si>
  <si>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</si>
  <si>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</si>
  <si>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</si>
  <si>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</si>
  <si>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</si>
  <si>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</si>
  <si>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</si>
  <si>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</si>
  <si>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</si>
  <si>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</si>
  <si>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</si>
  <si>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</si>
  <si>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</si>
  <si>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</si>
  <si>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</si>
  <si>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</si>
  <si>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</si>
  <si>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</si>
  <si>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</si>
  <si>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</si>
  <si>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</si>
  <si>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</si>
  <si>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</si>
  <si>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</si>
  <si>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</si>
  <si>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</si>
  <si>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</si>
  <si>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</si>
  <si>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</si>
  <si>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</si>
  <si>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</si>
  <si>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</si>
  <si>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</si>
  <si>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</si>
  <si>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</si>
  <si>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</si>
  <si>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</si>
  <si>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</si>
  <si>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</si>
  <si>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</si>
  <si>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</si>
  <si>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</si>
  <si>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</si>
  <si>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</si>
  <si>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</si>
  <si>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</si>
  <si>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</si>
  <si>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</si>
  <si>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</si>
  <si>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</si>
  <si>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</si>
  <si>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</si>
  <si>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</si>
  <si>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</si>
  <si>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</si>
  <si>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</si>
  <si>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</si>
  <si>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</si>
  <si>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</si>
  <si>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</si>
  <si>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</si>
  <si>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</si>
  <si>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</si>
  <si>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</si>
  <si>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</si>
  <si>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</si>
  <si>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</si>
  <si>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</si>
  <si>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</si>
  <si>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</si>
  <si>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</si>
  <si>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</si>
  <si>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</si>
  <si>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</si>
  <si>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</si>
  <si>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</si>
  <si>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</si>
  <si>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</si>
  <si>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</si>
  <si>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</si>
  <si>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</si>
  <si>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</si>
  <si>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</si>
  <si>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</si>
  <si>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</si>
  <si>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</si>
  <si>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</si>
  <si>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</si>
  <si>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</si>
  <si>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</si>
  <si>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</si>
  <si>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</si>
  <si>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</si>
  <si>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</si>
  <si>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</si>
  <si>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</si>
  <si>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</si>
  <si>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</si>
  <si>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</si>
  <si>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</si>
  <si>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</si>
  <si>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</si>
  <si>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</si>
  <si>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</si>
  <si>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</si>
  <si>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</si>
  <si>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</si>
  <si>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</si>
  <si>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</si>
  <si>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</si>
  <si>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</si>
  <si>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</si>
  <si>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</si>
  <si>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</si>
  <si>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</si>
  <si>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</si>
  <si>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</si>
  <si>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</si>
  <si>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</si>
  <si>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</si>
  <si>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</si>
  <si>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</si>
  <si>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</si>
  <si>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</si>
  <si>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</si>
  <si>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</si>
  <si>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</si>
  <si>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</si>
  <si>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</si>
  <si>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</si>
  <si>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</si>
  <si>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</si>
  <si>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</si>
  <si>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</si>
  <si>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</si>
  <si>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</si>
  <si>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</si>
  <si>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</si>
  <si>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</si>
  <si>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</si>
  <si>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</si>
  <si>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</si>
  <si>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</si>
  <si>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</si>
  <si>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</si>
  <si>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</si>
  <si>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</si>
  <si>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</si>
  <si>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</si>
  <si>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</si>
  <si>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</si>
  <si>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</si>
  <si>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</si>
  <si>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</si>
  <si>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</si>
  <si>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</si>
  <si>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</si>
  <si>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</si>
  <si>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</si>
  <si>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</si>
  <si>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</si>
  <si>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</si>
  <si>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</si>
  <si>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</si>
  <si>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</si>
  <si>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</si>
  <si>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</si>
  <si>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</si>
  <si>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</si>
  <si>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</si>
  <si>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</si>
  <si>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</si>
  <si>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</si>
  <si>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</si>
  <si>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</si>
  <si>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</si>
  <si>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</si>
  <si>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</si>
  <si>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</si>
  <si>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</si>
  <si>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</si>
  <si>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</si>
  <si>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</si>
  <si>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</si>
  <si>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</si>
  <si>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</si>
  <si>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</si>
  <si>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</si>
  <si>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</si>
  <si>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</si>
  <si>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</si>
  <si>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</si>
  <si>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</si>
  <si>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</si>
  <si>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</si>
  <si>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</si>
  <si>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</si>
  <si>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</si>
  <si>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</si>
  <si>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</si>
  <si>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</si>
  <si>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</si>
  <si>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</si>
  <si>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</si>
  <si>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</si>
  <si>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</si>
  <si>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</si>
  <si>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</si>
  <si>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</si>
  <si>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</si>
  <si>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</si>
  <si>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</si>
  <si>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</si>
  <si>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</si>
  <si>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</si>
  <si>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</si>
  <si>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</si>
  <si>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</si>
  <si>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</si>
  <si>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</si>
  <si>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</si>
  <si>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</si>
  <si>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</si>
  <si>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</si>
  <si>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</si>
  <si>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</si>
  <si>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</si>
  <si>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</si>
  <si>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</si>
  <si>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</si>
  <si>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</si>
  <si>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</si>
  <si>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</si>
  <si>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</si>
  <si>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</si>
  <si>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</si>
  <si>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</si>
  <si>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</si>
  <si>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</si>
  <si>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</si>
  <si>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</si>
  <si>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</si>
  <si>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</si>
  <si>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</si>
  <si>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</si>
  <si>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</si>
  <si>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</si>
  <si>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</si>
  <si>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</si>
  <si>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</si>
  <si>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</si>
  <si>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</si>
  <si>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</si>
  <si>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</si>
  <si>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</si>
  <si>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</si>
  <si>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</si>
  <si>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</si>
  <si>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</si>
  <si>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</si>
  <si>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</si>
  <si>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</si>
  <si>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</si>
  <si>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</si>
  <si>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</si>
  <si>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</si>
  <si>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</si>
  <si>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</si>
  <si>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</si>
  <si>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</si>
  <si>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</si>
  <si>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</si>
  <si>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</si>
  <si>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</si>
  <si>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</si>
  <si>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</si>
  <si>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</si>
  <si>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</si>
  <si>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</si>
  <si>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</si>
  <si>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</si>
  <si>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</si>
  <si>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</si>
  <si>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</si>
  <si>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</si>
  <si>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</si>
  <si>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</si>
  <si>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</si>
  <si>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</si>
  <si>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</si>
  <si>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</si>
  <si>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</si>
  <si>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</si>
  <si>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</si>
  <si>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</si>
  <si>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</si>
  <si>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</si>
  <si>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</si>
  <si>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</si>
  <si>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</si>
  <si>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</si>
  <si>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</si>
  <si>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</si>
  <si>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</si>
  <si>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</si>
  <si>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</si>
  <si>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</si>
  <si>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</si>
  <si>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</si>
  <si>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</si>
  <si>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</si>
  <si>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</si>
  <si>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</si>
  <si>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</si>
  <si>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</si>
  <si>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</si>
  <si>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</si>
  <si>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</si>
  <si>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</si>
  <si>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</si>
  <si>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</si>
  <si>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</si>
  <si>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</si>
  <si>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</si>
  <si>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</si>
  <si>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</si>
  <si>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</si>
  <si>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</si>
  <si>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</si>
  <si>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</si>
  <si>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</si>
  <si>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</si>
  <si>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</si>
  <si>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</si>
  <si>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</si>
  <si>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</si>
  <si>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</si>
  <si>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</si>
  <si>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</si>
  <si>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</si>
  <si>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</si>
  <si>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</si>
  <si>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</si>
  <si>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</si>
  <si>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</si>
  <si>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</si>
  <si>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</si>
  <si>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</si>
  <si>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</si>
  <si>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</si>
  <si>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</si>
  <si>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</si>
  <si>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</si>
  <si>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</si>
  <si>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</si>
  <si>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</si>
  <si>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</si>
  <si>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</si>
  <si>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</si>
  <si>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</si>
  <si>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</si>
  <si>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</si>
  <si>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</si>
  <si>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</si>
  <si>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</si>
  <si>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</si>
  <si>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</si>
  <si>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</si>
  <si>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</si>
  <si>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</si>
  <si>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</si>
  <si>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</si>
  <si>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</si>
  <si>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</si>
  <si>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</si>
  <si>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</si>
  <si>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</si>
  <si>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</si>
  <si>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</si>
  <si>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</si>
  <si>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</si>
  <si>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</si>
  <si>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</si>
  <si>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</si>
  <si>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</si>
  <si>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</si>
  <si>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</si>
  <si>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</si>
  <si>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</si>
  <si>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</si>
  <si>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</si>
  <si>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</si>
  <si>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</si>
  <si>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</si>
  <si>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</si>
  <si>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</si>
  <si>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</si>
  <si>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</si>
  <si>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</si>
  <si>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</si>
  <si>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</si>
  <si>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</si>
  <si>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</si>
  <si>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</si>
  <si>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</si>
  <si>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</si>
  <si>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</si>
  <si>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</si>
  <si>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</si>
  <si>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</si>
  <si>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</si>
  <si>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</si>
  <si>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</si>
  <si>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</si>
  <si>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</si>
  <si>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</si>
  <si>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</si>
  <si>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</si>
  <si>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</si>
  <si>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</si>
  <si>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</si>
  <si>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</si>
  <si>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</si>
  <si>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</si>
  <si>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</si>
  <si>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</si>
  <si>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</si>
  <si>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</si>
  <si>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</si>
  <si>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</si>
  <si>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</si>
  <si>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</si>
  <si>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</si>
  <si>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</si>
  <si>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</si>
  <si>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</si>
  <si>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</si>
  <si>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</si>
  <si>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</si>
  <si>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</si>
  <si>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</si>
  <si>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</si>
  <si>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</si>
  <si>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</si>
  <si>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</si>
  <si>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</si>
  <si>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</si>
  <si>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</si>
  <si>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</si>
  <si>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</si>
  <si>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</si>
  <si>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</si>
  <si>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</si>
  <si>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</si>
  <si>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</si>
  <si>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</si>
  <si>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</si>
  <si>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</si>
  <si>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</si>
  <si>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</si>
  <si>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</si>
  <si>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</si>
  <si>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</si>
  <si>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</si>
  <si>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</si>
  <si>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</si>
  <si>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</si>
  <si>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</si>
  <si>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</si>
  <si>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</si>
  <si>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</si>
  <si>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</si>
  <si>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</si>
  <si>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</si>
  <si>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</si>
  <si>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</si>
  <si>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</si>
  <si>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</si>
  <si>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</si>
  <si>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</si>
  <si>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</si>
  <si>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</si>
  <si>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</si>
  <si>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</si>
  <si>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</si>
  <si>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</si>
  <si>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</si>
  <si>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</si>
  <si>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</si>
  <si>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</si>
  <si>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</si>
  <si>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</si>
  <si>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</si>
  <si>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</si>
  <si>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</si>
  <si>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</si>
  <si>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</si>
  <si>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</si>
  <si>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</si>
  <si>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</si>
  <si>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</si>
  <si>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</si>
  <si>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</si>
  <si>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</si>
  <si>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</si>
  <si>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</si>
  <si>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</si>
  <si>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</si>
  <si>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</si>
  <si>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</si>
  <si>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</si>
  <si>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</si>
  <si>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</si>
  <si>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</si>
  <si>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</si>
  <si>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</si>
  <si>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</si>
  <si>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</si>
  <si>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</si>
  <si>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</si>
  <si>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</si>
  <si>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</si>
  <si>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</si>
  <si>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</si>
  <si>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</si>
  <si>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</si>
  <si>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</si>
  <si>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</si>
  <si>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</si>
  <si>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</si>
  <si>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</si>
  <si>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</si>
  <si>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</si>
  <si>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</si>
  <si>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</si>
  <si>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</si>
  <si>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</si>
  <si>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</si>
  <si>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</si>
  <si>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</si>
  <si>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</si>
  <si>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</si>
  <si>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</si>
  <si>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</si>
  <si>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</si>
  <si>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</si>
  <si>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</si>
  <si>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</si>
  <si>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</si>
  <si>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</si>
  <si>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</si>
  <si>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</si>
  <si>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</si>
  <si>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</si>
  <si>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</si>
  <si>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</si>
  <si>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</si>
  <si>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</si>
  <si>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</si>
  <si>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</si>
  <si>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</si>
  <si>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</si>
  <si>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</si>
  <si>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</si>
  <si>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</si>
  <si>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</si>
  <si>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</si>
  <si>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</si>
  <si>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</si>
  <si>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</si>
  <si>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</si>
  <si>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</si>
  <si>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</si>
  <si>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</si>
  <si>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</si>
  <si>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</si>
  <si>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</si>
  <si>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</si>
  <si>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</si>
  <si>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</si>
  <si>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</si>
  <si>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</si>
  <si>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</si>
  <si>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</si>
  <si>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</si>
  <si>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</si>
  <si>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</si>
  <si>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</si>
  <si>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</si>
  <si>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</si>
  <si>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</si>
  <si>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</si>
  <si>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</si>
  <si>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</si>
  <si>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</si>
  <si>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</si>
  <si>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</si>
  <si>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</si>
  <si>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</si>
  <si>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</si>
  <si>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</si>
  <si>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</si>
  <si>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</si>
  <si>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</si>
  <si>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</si>
  <si>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</si>
  <si>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</si>
  <si>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</si>
  <si>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</si>
  <si>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</si>
  <si>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</si>
  <si>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</si>
  <si>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</si>
  <si>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</si>
  <si>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</si>
  <si>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</si>
  <si>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</si>
  <si>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</si>
  <si>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</si>
  <si>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</si>
  <si>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</si>
  <si>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</si>
  <si>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</si>
  <si>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</si>
  <si>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</si>
  <si>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</si>
  <si>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</si>
  <si>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</si>
  <si>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</si>
  <si>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</si>
  <si>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</si>
  <si>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</si>
  <si>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</si>
  <si>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</si>
  <si>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</si>
  <si>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</si>
  <si>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</si>
  <si>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</si>
  <si>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</si>
  <si>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</si>
  <si>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</si>
  <si>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</si>
  <si>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</si>
  <si>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</si>
  <si>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</si>
  <si>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</si>
  <si>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</si>
  <si>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</si>
  <si>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</si>
  <si>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</si>
  <si>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</si>
  <si>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</si>
  <si>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</si>
  <si>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</si>
  <si>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</si>
  <si>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</si>
  <si>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</si>
  <si>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</si>
  <si>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</si>
  <si>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</si>
  <si>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</si>
  <si>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</si>
  <si>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</si>
  <si>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</si>
  <si>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</si>
  <si>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</si>
  <si>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</si>
  <si>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</si>
  <si>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</si>
  <si>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</si>
  <si>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</si>
  <si>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</si>
  <si>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</si>
  <si>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</si>
  <si>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</si>
  <si>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</si>
  <si>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</si>
  <si>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</si>
  <si>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</si>
  <si>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</si>
  <si>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</si>
  <si>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</si>
  <si>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</si>
  <si>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</si>
  <si>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</si>
  <si>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</si>
  <si>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</si>
  <si>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</si>
  <si>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</si>
  <si>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</si>
  <si>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</si>
  <si>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</si>
  <si>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</si>
  <si>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</si>
  <si>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</si>
  <si>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</si>
  <si>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</si>
  <si>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</si>
  <si>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</si>
  <si>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</si>
  <si>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</si>
  <si>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</si>
  <si>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</si>
  <si>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</si>
  <si>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</si>
  <si>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</si>
  <si>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</si>
  <si>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</si>
  <si>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</si>
  <si>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</si>
  <si>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</si>
  <si>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</si>
  <si>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</si>
  <si>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</si>
  <si>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</si>
  <si>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</si>
  <si>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</si>
  <si>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</si>
  <si>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</si>
  <si>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</si>
  <si>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</si>
  <si>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</si>
  <si>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</si>
  <si>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</si>
  <si>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</si>
  <si>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</si>
  <si>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</si>
  <si>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</si>
  <si>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</si>
  <si>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</si>
  <si>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</si>
  <si>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</si>
  <si>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</si>
  <si>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</si>
  <si>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</si>
  <si>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</si>
  <si>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</si>
  <si>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</si>
  <si>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</si>
  <si>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</si>
  <si>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</si>
  <si>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</si>
  <si>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</si>
  <si>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</si>
  <si>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</si>
  <si>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</si>
  <si>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</si>
  <si>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</si>
  <si>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</si>
  <si>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</si>
  <si>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</si>
  <si>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</si>
  <si>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</si>
  <si>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</si>
  <si>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</si>
  <si>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</si>
  <si>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</si>
  <si>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</si>
  <si>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</si>
  <si>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</si>
  <si>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</si>
  <si>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</si>
  <si>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</si>
  <si>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</si>
  <si>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</si>
  <si>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</si>
  <si>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</si>
  <si>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</si>
  <si>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</si>
  <si>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</si>
  <si>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</si>
  <si>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</si>
  <si>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</si>
  <si>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</si>
  <si>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</si>
  <si>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</si>
  <si>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</si>
  <si>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</si>
  <si>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</si>
  <si>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</si>
  <si>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</si>
  <si>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</si>
  <si>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</si>
  <si>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</si>
  <si>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</si>
  <si>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</si>
  <si>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</si>
  <si>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</si>
  <si>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</si>
  <si>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</si>
  <si>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</si>
  <si>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</si>
  <si>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</si>
  <si>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</si>
  <si>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</si>
  <si>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</si>
  <si>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</si>
  <si>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</si>
  <si>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</si>
  <si>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</si>
  <si>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</si>
  <si>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</si>
  <si>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</si>
  <si>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</si>
  <si>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</si>
  <si>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</si>
  <si>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</si>
  <si>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</si>
  <si>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</si>
  <si>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</si>
  <si>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</si>
  <si>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</si>
  <si>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</si>
  <si>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</si>
  <si>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</si>
  <si>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</si>
  <si>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</si>
  <si>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</si>
  <si>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</si>
  <si>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</si>
  <si>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</si>
  <si>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</si>
  <si>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</si>
  <si>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</si>
  <si>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</si>
  <si>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</si>
  <si>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</si>
  <si>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</si>
  <si>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</si>
  <si>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</si>
  <si>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</si>
  <si>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</si>
  <si>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</si>
  <si>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</si>
  <si>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</si>
  <si>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</si>
  <si>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</si>
  <si>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</si>
  <si>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</si>
  <si>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</si>
  <si>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</si>
  <si>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</si>
  <si>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</si>
  <si>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</si>
  <si>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</si>
  <si>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</si>
  <si>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</si>
  <si>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</si>
  <si>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</si>
  <si>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</si>
  <si>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</si>
  <si>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</si>
  <si>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</si>
  <si>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</si>
  <si>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</si>
  <si>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</si>
  <si>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</si>
  <si>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</si>
  <si>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</si>
  <si>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</si>
  <si>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</si>
  <si>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</si>
  <si>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</si>
  <si>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</si>
  <si>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</si>
  <si>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</si>
  <si>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</si>
  <si>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</si>
  <si>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</si>
  <si>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</si>
  <si>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</si>
  <si>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</si>
  <si>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</si>
  <si>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</si>
  <si>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</si>
  <si>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</si>
  <si>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</si>
  <si>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</si>
  <si>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</si>
  <si>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</si>
  <si>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</si>
  <si>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</si>
  <si>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</si>
  <si>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</si>
  <si>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</si>
  <si>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</si>
  <si>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</si>
  <si>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</si>
  <si>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</si>
  <si>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</si>
  <si>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</si>
  <si>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</si>
  <si>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</si>
  <si>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</si>
  <si>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</si>
  <si>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</si>
  <si>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</si>
  <si>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</si>
  <si>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</si>
  <si>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</si>
  <si>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</si>
  <si>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</si>
  <si>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</si>
  <si>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</si>
  <si>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</si>
  <si>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</si>
  <si>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</si>
  <si>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</si>
  <si>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</si>
  <si>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</si>
  <si>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</si>
  <si>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</si>
  <si>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</si>
  <si>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</si>
  <si>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</si>
  <si>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</si>
  <si>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</si>
  <si>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</si>
  <si>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</si>
  <si>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</si>
  <si>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</si>
  <si>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</si>
  <si>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</si>
  <si>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</si>
  <si>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</si>
  <si>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</si>
  <si>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</si>
  <si>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</si>
  <si>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</si>
  <si>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</si>
  <si>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</si>
  <si>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</si>
  <si>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</si>
  <si>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</si>
  <si>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</si>
  <si>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</si>
  <si>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</si>
  <si>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</si>
  <si>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</si>
  <si>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</si>
  <si>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</si>
  <si>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</si>
  <si>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</si>
  <si>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</si>
  <si>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</si>
  <si>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</si>
  <si>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</si>
  <si>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</si>
  <si>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</si>
  <si>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</si>
  <si>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</si>
  <si>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</si>
  <si>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</si>
  <si>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</si>
  <si>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</si>
  <si>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</si>
  <si>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</si>
  <si>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</si>
  <si>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</si>
  <si>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</si>
  <si>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</si>
  <si>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</si>
  <si>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</si>
  <si>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</si>
  <si>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</si>
  <si>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</si>
  <si>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</si>
  <si>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</si>
  <si>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</si>
  <si>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</si>
  <si>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</si>
  <si>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</si>
  <si>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</si>
  <si>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</si>
  <si>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</si>
  <si>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</si>
  <si>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</si>
  <si>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</si>
  <si>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</si>
  <si>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</si>
  <si>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</si>
  <si>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</si>
  <si>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</si>
  <si>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</si>
  <si>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</si>
  <si>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</si>
  <si>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</si>
  <si>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</si>
  <si>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</si>
  <si>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</si>
  <si>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</si>
  <si>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</si>
  <si>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</si>
  <si>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</si>
  <si>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</si>
  <si>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</si>
  <si>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</si>
  <si>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</si>
  <si>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</si>
  <si>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</si>
  <si>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</si>
  <si>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</si>
  <si>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</si>
  <si>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</si>
  <si>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</si>
  <si>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</si>
  <si>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</si>
  <si>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</si>
  <si>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</si>
  <si>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</si>
  <si>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</si>
  <si>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</si>
  <si>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</si>
  <si>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</si>
  <si>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</si>
  <si>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</si>
  <si>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</si>
  <si>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</si>
  <si>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</si>
  <si>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</si>
  <si>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</si>
  <si>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</si>
  <si>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</si>
  <si>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</si>
  <si>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</si>
  <si>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</si>
  <si>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</si>
  <si>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</si>
  <si>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</si>
  <si>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</si>
  <si>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</si>
  <si>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</si>
  <si>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</si>
  <si>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</si>
  <si>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</si>
  <si>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</si>
  <si>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</si>
  <si>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</si>
  <si>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</si>
  <si>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</si>
  <si>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</si>
  <si>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</si>
  <si>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</si>
  <si>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</si>
  <si>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</si>
  <si>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</si>
  <si>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</si>
  <si>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</si>
  <si>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</si>
  <si>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</si>
  <si>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</si>
  <si>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</si>
  <si>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</si>
  <si>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</si>
  <si>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</si>
  <si>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</si>
  <si>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</si>
  <si>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</si>
  <si>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</si>
  <si>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</si>
  <si>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</si>
  <si>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</si>
  <si>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</si>
  <si>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</si>
  <si>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</si>
  <si>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</si>
  <si>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</si>
  <si>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</si>
  <si>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</si>
  <si>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</si>
  <si>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</si>
  <si>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</si>
  <si>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</si>
  <si>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</si>
  <si>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</si>
  <si>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</si>
  <si>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</si>
  <si>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</si>
  <si>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</si>
  <si>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</si>
  <si>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</si>
  <si>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</si>
  <si>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</si>
  <si>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</si>
  <si>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</si>
  <si>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</si>
  <si>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</si>
  <si>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</si>
  <si>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</si>
  <si>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</si>
  <si>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</si>
  <si>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</si>
  <si>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</si>
  <si>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</si>
  <si>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</si>
  <si>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</si>
  <si>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</si>
  <si>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</si>
  <si>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</si>
  <si>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</si>
  <si>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</si>
  <si>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</si>
  <si>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</si>
  <si>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</si>
  <si>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</si>
  <si>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</si>
  <si>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</si>
  <si>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</si>
  <si>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</si>
  <si>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</si>
  <si>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</si>
  <si>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</si>
  <si>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</si>
  <si>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</si>
  <si>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</si>
  <si>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</si>
  <si>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</si>
  <si>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</si>
  <si>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</si>
  <si>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</si>
  <si>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</si>
  <si>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</si>
  <si>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</si>
  <si>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</si>
  <si>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</si>
  <si>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</si>
  <si>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</si>
  <si>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</si>
  <si>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</si>
  <si>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</si>
  <si>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</si>
  <si>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</si>
  <si>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</si>
  <si>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</si>
  <si>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</si>
  <si>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</si>
  <si>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</si>
  <si>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</si>
  <si>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</si>
  <si>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</si>
  <si>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</si>
  <si>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</si>
  <si>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</si>
  <si>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</si>
  <si>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</si>
  <si>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</si>
  <si>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</si>
  <si>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</si>
  <si>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</si>
  <si>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</si>
  <si>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</si>
  <si>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</si>
  <si>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</si>
  <si>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</si>
  <si>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</si>
  <si>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</si>
  <si>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</si>
  <si>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</si>
  <si>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</si>
  <si>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</si>
  <si>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</si>
  <si>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</si>
  <si>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</si>
  <si>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</si>
  <si>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</si>
  <si>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</si>
  <si>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</si>
  <si>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</si>
  <si>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</si>
  <si>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</si>
  <si>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</si>
  <si>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</si>
  <si>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</si>
  <si>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</si>
  <si>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</si>
  <si>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</si>
  <si>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</si>
  <si>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</si>
  <si>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</si>
  <si>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</si>
  <si>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</si>
  <si>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</si>
  <si>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</si>
  <si>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</si>
  <si>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</si>
  <si>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</si>
  <si>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</si>
  <si>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</si>
  <si>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</si>
  <si>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</si>
  <si>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</si>
  <si>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</si>
  <si>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</si>
  <si>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</si>
  <si>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</si>
  <si>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</si>
  <si>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</si>
  <si>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</si>
  <si>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</si>
  <si>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</si>
  <si>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</si>
  <si>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</si>
  <si>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</si>
  <si>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</si>
  <si>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</si>
  <si>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</si>
  <si>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</si>
  <si>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</si>
  <si>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</si>
  <si>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</si>
  <si>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</si>
  <si>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</si>
  <si>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</si>
  <si>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</si>
  <si>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</si>
  <si>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</si>
  <si>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</si>
  <si>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</si>
  <si>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</si>
  <si>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</si>
  <si>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</si>
  <si>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</si>
  <si>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</si>
  <si>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</si>
  <si>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</si>
  <si>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</si>
  <si>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</si>
  <si>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</si>
  <si>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</si>
  <si>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</si>
  <si>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</si>
  <si>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</si>
  <si>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</si>
  <si>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</si>
  <si>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</si>
  <si>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</si>
  <si>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</si>
  <si>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</si>
  <si>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</si>
  <si>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</si>
  <si>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</si>
  <si>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</si>
  <si>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</si>
  <si>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</si>
  <si>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</si>
  <si>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</si>
  <si>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</si>
  <si>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</si>
  <si>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</si>
  <si>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</si>
  <si>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</si>
  <si>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</si>
  <si>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</si>
  <si>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</si>
  <si>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</si>
  <si>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</si>
  <si>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</si>
  <si>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</si>
  <si>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</si>
  <si>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</si>
  <si>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</si>
  <si>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</si>
  <si>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</si>
  <si>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</si>
  <si>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</si>
  <si>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</si>
  <si>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</si>
  <si>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</si>
  <si>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</si>
  <si>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</si>
  <si>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</si>
  <si>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</si>
  <si>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</si>
  <si>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</si>
  <si>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</si>
  <si>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</si>
  <si>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</si>
  <si>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</si>
  <si>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</si>
  <si>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</si>
  <si>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</si>
  <si>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</si>
  <si>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</si>
  <si>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</si>
  <si>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</si>
  <si>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</si>
  <si>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</si>
  <si>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</si>
  <si>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</si>
  <si>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</si>
  <si>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</si>
  <si>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</si>
  <si>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</si>
  <si>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</si>
  <si>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</si>
  <si>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</si>
  <si>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</si>
  <si>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</si>
  <si>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</si>
  <si>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</si>
  <si>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</si>
  <si>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</si>
  <si>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</si>
  <si>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</si>
  <si>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</si>
  <si>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</si>
  <si>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</si>
  <si>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</si>
  <si>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</si>
  <si>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</si>
  <si>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</si>
  <si>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</si>
  <si>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</si>
  <si>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</si>
  <si>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</si>
  <si>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</si>
  <si>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</si>
  <si>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</si>
  <si>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</si>
  <si>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</si>
  <si>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</si>
  <si>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</si>
  <si>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</si>
  <si>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</si>
  <si>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</si>
  <si>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</si>
  <si>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</si>
  <si>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</si>
  <si>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</si>
  <si>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</si>
  <si>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</si>
  <si>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</si>
  <si>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</si>
  <si>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</si>
  <si>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</si>
  <si>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</si>
  <si>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</si>
  <si>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</si>
  <si>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</si>
  <si>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</si>
  <si>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</si>
  <si>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</si>
  <si>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</si>
  <si>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</si>
  <si>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</si>
  <si>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</si>
  <si>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</si>
  <si>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</si>
  <si>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</si>
  <si>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</si>
  <si>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</si>
  <si>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</si>
  <si>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</si>
  <si>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</si>
  <si>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</si>
  <si>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</si>
  <si>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</si>
  <si>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</si>
  <si>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</si>
  <si>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</si>
  <si>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</si>
  <si>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</si>
  <si>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</si>
  <si>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</si>
  <si>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</si>
  <si>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</si>
  <si>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</si>
  <si>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</si>
  <si>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</si>
  <si>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</si>
  <si>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</si>
  <si>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</si>
  <si>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</si>
  <si>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</si>
  <si>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</si>
  <si>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</si>
  <si>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</si>
  <si>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</si>
  <si>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</si>
  <si>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</si>
  <si>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</si>
  <si>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</si>
  <si>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</si>
  <si>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</si>
  <si>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</si>
  <si>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</si>
  <si>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</si>
  <si>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</si>
  <si>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</si>
  <si>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</si>
  <si>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</si>
  <si>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</si>
  <si>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</si>
  <si>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</si>
  <si>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</si>
  <si>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</si>
  <si>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</si>
  <si>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</si>
  <si>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</si>
  <si>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</si>
  <si>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</si>
  <si>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</si>
  <si>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</si>
  <si>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</si>
  <si>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</si>
  <si>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</si>
  <si>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</si>
  <si>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</si>
  <si>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</si>
  <si>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</si>
  <si>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</si>
  <si>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</si>
  <si>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</si>
  <si>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</si>
  <si>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</si>
  <si>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</si>
  <si>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</si>
  <si>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</si>
  <si>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</si>
  <si>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</si>
  <si>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</si>
  <si>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</si>
  <si>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</si>
  <si>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</si>
  <si>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</si>
  <si>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</si>
  <si>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</si>
  <si>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</si>
  <si>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</si>
  <si>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</si>
  <si>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</si>
  <si>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</si>
  <si>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</si>
  <si>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</si>
  <si>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</si>
  <si>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</si>
  <si>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</si>
  <si>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</si>
  <si>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</si>
  <si>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</si>
  <si>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</si>
  <si>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</si>
  <si>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</si>
  <si>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</si>
  <si>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</si>
  <si>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</si>
  <si>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</si>
  <si>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</si>
  <si>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</si>
  <si>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</si>
  <si>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</si>
  <si>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</si>
  <si>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</si>
  <si>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</si>
  <si>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</si>
  <si>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</si>
  <si>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</si>
  <si>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</si>
  <si>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</si>
  <si>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</si>
  <si>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</si>
  <si>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</si>
  <si>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</si>
  <si>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</si>
  <si>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</si>
  <si>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</si>
  <si>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</si>
  <si>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</si>
  <si>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</si>
  <si>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</si>
  <si>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</si>
  <si>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</si>
  <si>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</si>
  <si>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</si>
  <si>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</si>
  <si>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</si>
  <si>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</si>
  <si>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</si>
  <si>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</si>
  <si>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</si>
  <si>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</si>
  <si>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</si>
  <si>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</si>
  <si>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</si>
  <si>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</si>
  <si>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</si>
  <si>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</si>
  <si>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</si>
  <si>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</si>
  <si>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</si>
  <si>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</si>
  <si>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</si>
  <si>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</si>
  <si>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</si>
  <si>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</si>
  <si>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</si>
  <si>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</si>
  <si>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</si>
  <si>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</si>
  <si>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</si>
  <si>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</si>
  <si>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</si>
  <si>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</si>
  <si>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</si>
  <si>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</si>
  <si>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</si>
  <si>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</si>
  <si>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</si>
  <si>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</si>
  <si>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</si>
  <si>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</si>
  <si>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</si>
  <si>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</si>
  <si>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</si>
  <si>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</si>
  <si>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</si>
  <si>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</si>
  <si>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</si>
  <si>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</si>
  <si>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</si>
  <si>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</si>
  <si>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</si>
  <si>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</si>
  <si>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</si>
  <si>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</si>
  <si>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</si>
  <si>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</si>
  <si>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</si>
  <si>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</si>
  <si>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</si>
  <si>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</si>
  <si>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</si>
  <si>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</si>
  <si>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</si>
  <si>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</si>
  <si>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</si>
  <si>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</si>
  <si>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</si>
  <si>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</si>
  <si>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</si>
  <si>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</si>
  <si>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</si>
  <si>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</si>
  <si>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</si>
  <si>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</si>
  <si>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</si>
  <si>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</si>
  <si>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</si>
  <si>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</si>
  <si>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</si>
  <si>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</si>
  <si>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</si>
  <si>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</si>
  <si>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</si>
  <si>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</si>
  <si>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</si>
  <si>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</si>
  <si>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</si>
  <si>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</si>
  <si>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</si>
  <si>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</si>
  <si>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</si>
  <si>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</si>
  <si>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</si>
  <si>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</si>
  <si>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</si>
  <si>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</si>
  <si>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</si>
  <si>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</si>
  <si>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</si>
  <si>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</si>
  <si>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</si>
  <si>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</si>
  <si>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</si>
  <si>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</si>
  <si>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</si>
  <si>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</si>
  <si>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</si>
  <si>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</si>
  <si>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</si>
  <si>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</si>
  <si>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</si>
  <si>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</si>
  <si>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</si>
  <si>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</si>
  <si>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</si>
  <si>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</si>
  <si>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</si>
  <si>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</si>
  <si>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</si>
  <si>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</si>
  <si>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</si>
  <si>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</si>
  <si>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</si>
  <si>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</si>
  <si>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</si>
  <si>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</si>
  <si>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</si>
  <si>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</si>
  <si>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</si>
  <si>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</si>
  <si>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</si>
  <si>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</si>
  <si>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</si>
  <si>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</si>
  <si>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</si>
  <si>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</si>
  <si>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</si>
  <si>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</si>
  <si>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</si>
  <si>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</si>
  <si>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</si>
  <si>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</si>
  <si>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</si>
  <si>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</si>
  <si>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</si>
  <si>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</si>
  <si>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</si>
  <si>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</si>
  <si>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</si>
  <si>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</si>
  <si>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</si>
  <si>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</si>
  <si>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</si>
  <si>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</si>
  <si>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</si>
  <si>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</si>
  <si>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</si>
  <si>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</si>
  <si>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</si>
  <si>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</si>
  <si>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</si>
  <si>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</si>
  <si>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</si>
  <si>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</si>
  <si>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</si>
  <si>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</si>
  <si>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</si>
  <si>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</si>
  <si>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</si>
  <si>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</si>
  <si>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</si>
  <si>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</si>
  <si>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</si>
  <si>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</si>
  <si>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</si>
  <si>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</si>
  <si>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</si>
  <si>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</si>
  <si>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</si>
  <si>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</si>
  <si>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</si>
  <si>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</si>
  <si>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</si>
  <si>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</si>
  <si>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</si>
  <si>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</si>
  <si>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</si>
  <si>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</si>
  <si>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</si>
  <si>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</si>
  <si>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</si>
  <si>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</si>
  <si>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</si>
  <si>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</si>
  <si>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</si>
  <si>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</si>
  <si>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</si>
  <si>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</si>
  <si>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</si>
  <si>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</si>
  <si>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</si>
  <si>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</si>
  <si>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</si>
  <si>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</si>
  <si>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</si>
  <si>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</si>
  <si>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</si>
  <si>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</si>
  <si>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</si>
  <si>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</si>
  <si>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</si>
  <si>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</si>
  <si>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</si>
  <si>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</si>
  <si>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</si>
  <si>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</si>
  <si>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</si>
  <si>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</si>
  <si>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</si>
  <si>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</si>
  <si>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</si>
  <si>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</si>
  <si>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</si>
  <si>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</si>
  <si>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</si>
  <si>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</si>
  <si>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</si>
  <si>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</si>
  <si>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</si>
  <si>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</si>
  <si>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</si>
  <si>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</si>
  <si>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</si>
  <si>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</si>
  <si>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</si>
  <si>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</si>
  <si>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</si>
  <si>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</si>
  <si>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</si>
  <si>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</si>
  <si>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</si>
  <si>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</si>
  <si>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</si>
  <si>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</si>
  <si>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</si>
  <si>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</si>
  <si>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</si>
  <si>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</si>
  <si>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</si>
  <si>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</si>
  <si>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</si>
  <si>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</si>
  <si>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</si>
  <si>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</si>
  <si>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</si>
  <si>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</si>
  <si>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</si>
  <si>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</si>
  <si>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</si>
  <si>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</si>
  <si>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</si>
  <si>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</si>
  <si>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</si>
  <si>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</si>
  <si>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</si>
  <si>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</si>
  <si>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</si>
  <si>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</si>
  <si>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</si>
  <si>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</si>
  <si>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</si>
  <si>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</si>
  <si>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</si>
  <si>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</si>
  <si>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</si>
  <si>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</si>
  <si>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</si>
  <si>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</si>
  <si>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</si>
  <si>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</si>
  <si>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</si>
  <si>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</si>
  <si>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</si>
  <si>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</si>
  <si>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</si>
  <si>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</si>
  <si>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</si>
  <si>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</si>
  <si>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</si>
  <si>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</si>
  <si>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</si>
  <si>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</si>
  <si>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</si>
  <si>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</si>
  <si>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</si>
  <si>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</si>
  <si>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</si>
  <si>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</si>
  <si>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</si>
  <si>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</si>
  <si>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</si>
  <si>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</si>
  <si>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</si>
  <si>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</si>
  <si>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</si>
  <si>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</si>
  <si>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</si>
  <si>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</si>
  <si>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</si>
  <si>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</si>
  <si>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</si>
  <si>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</si>
  <si>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</si>
  <si>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</si>
  <si>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</si>
  <si>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</si>
  <si>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</si>
  <si>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</si>
  <si>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</si>
  <si>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</si>
  <si>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</si>
  <si>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</si>
  <si>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</si>
  <si>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</si>
  <si>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</si>
  <si>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</si>
  <si>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</si>
  <si>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</si>
  <si>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</si>
  <si>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</si>
  <si>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</si>
  <si>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</si>
  <si>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</si>
  <si>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</si>
  <si>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</si>
  <si>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</si>
  <si>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</si>
  <si>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</si>
  <si>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</si>
  <si>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</si>
  <si>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</si>
  <si>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</si>
  <si>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</si>
  <si>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</si>
  <si>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</si>
  <si>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</si>
  <si>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</si>
  <si>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</si>
  <si>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</si>
  <si>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</si>
  <si>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</si>
  <si>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</si>
  <si>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</si>
  <si>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</si>
  <si>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</si>
  <si>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</si>
  <si>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</si>
  <si>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</si>
  <si>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</si>
  <si>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</si>
  <si>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</si>
  <si>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</si>
  <si>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</si>
  <si>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</si>
  <si>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</si>
  <si>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</si>
  <si>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</si>
  <si>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</si>
  <si>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</si>
  <si>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</si>
  <si>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</si>
  <si>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</si>
  <si>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</si>
  <si>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</si>
  <si>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</si>
  <si>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</si>
  <si>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</si>
  <si>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</si>
  <si>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</si>
  <si>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</si>
  <si>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</si>
  <si>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</si>
  <si>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</si>
  <si>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</si>
  <si>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</si>
  <si>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</si>
  <si>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</si>
  <si>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</si>
  <si>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</si>
  <si>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</si>
  <si>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</si>
  <si>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</si>
  <si>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</si>
  <si>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</si>
  <si>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</si>
  <si>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</si>
  <si>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</si>
  <si>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</si>
  <si>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</si>
  <si>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</si>
  <si>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</si>
  <si>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</si>
  <si>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</si>
  <si>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</si>
  <si>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</si>
  <si>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</si>
  <si>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</si>
  <si>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</si>
  <si>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</si>
  <si>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</si>
  <si>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</si>
  <si>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</si>
  <si>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</si>
  <si>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</si>
  <si>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</si>
  <si>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</si>
  <si>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</si>
  <si>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</si>
  <si>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</si>
  <si>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</si>
  <si>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</si>
  <si>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</si>
  <si>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</si>
  <si>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</si>
  <si>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</si>
  <si>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</si>
  <si>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</si>
  <si>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</si>
  <si>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</si>
  <si>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</si>
  <si>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</si>
  <si>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</si>
  <si>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</si>
  <si>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</si>
  <si>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</si>
  <si>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</si>
  <si>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</si>
  <si>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</si>
  <si>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</si>
  <si>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</si>
  <si>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</si>
  <si>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</si>
  <si>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</si>
  <si>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</si>
  <si>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</si>
  <si>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</si>
  <si>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</si>
  <si>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</si>
  <si>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</si>
  <si>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</si>
  <si>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</si>
  <si>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</si>
  <si>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</si>
  <si>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</si>
  <si>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</si>
  <si>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</si>
  <si>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</si>
  <si>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</si>
  <si>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</si>
  <si>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</si>
  <si>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</si>
  <si>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</si>
  <si>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</si>
  <si>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</si>
  <si>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</si>
  <si>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</si>
  <si>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</si>
  <si>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</si>
  <si>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</si>
  <si>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</si>
  <si>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</si>
  <si>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</si>
  <si>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</si>
  <si>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</si>
  <si>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</si>
  <si>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</si>
  <si>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</si>
  <si>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</si>
  <si>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</si>
  <si>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</si>
  <si>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</si>
  <si>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</si>
  <si>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</si>
  <si>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</si>
  <si>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</si>
  <si>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</si>
  <si>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</si>
  <si>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</si>
  <si>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</si>
  <si>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</si>
  <si>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</si>
  <si>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</si>
  <si>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</si>
  <si>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</si>
  <si>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</si>
  <si>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</si>
  <si>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</si>
  <si>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</si>
  <si>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</si>
  <si>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</si>
  <si>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</si>
  <si>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</si>
  <si>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</si>
  <si>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</si>
  <si>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</si>
  <si>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</si>
  <si>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</si>
  <si>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</si>
  <si>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</si>
  <si>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</si>
  <si>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</si>
  <si>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</si>
  <si>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</si>
  <si>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</si>
  <si>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</si>
  <si>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</si>
  <si>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</si>
  <si>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</si>
  <si>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</si>
  <si>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</si>
  <si>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</si>
  <si>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</si>
  <si>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</si>
  <si>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</si>
  <si>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</si>
  <si>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</si>
  <si>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</si>
  <si>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</si>
  <si>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</si>
  <si>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</si>
  <si>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</si>
  <si>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</si>
  <si>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</si>
  <si>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</si>
  <si>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</si>
  <si>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</si>
  <si>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</si>
  <si>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</si>
  <si>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</si>
  <si>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</si>
  <si>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</si>
  <si>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</si>
  <si>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</si>
  <si>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</si>
  <si>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</si>
  <si>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</si>
  <si>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</si>
  <si>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</si>
  <si>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</si>
  <si>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</si>
  <si>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</si>
  <si>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</si>
  <si>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</si>
  <si>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</si>
  <si>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</si>
  <si>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</si>
  <si>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</si>
  <si>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</si>
  <si>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</si>
  <si>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</si>
  <si>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</si>
  <si>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</si>
  <si>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</si>
  <si>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</si>
  <si>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</si>
  <si>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</si>
  <si>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</si>
  <si>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</si>
  <si>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</si>
  <si>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</si>
  <si>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</si>
  <si>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</si>
  <si>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</si>
  <si>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</si>
  <si>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</si>
  <si>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</si>
  <si>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</si>
  <si>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</si>
  <si>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</si>
  <si>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</si>
  <si>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</si>
  <si>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</si>
  <si>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</si>
  <si>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</si>
  <si>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</si>
  <si>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</si>
  <si>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</si>
  <si>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</si>
  <si>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</si>
  <si>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</si>
  <si>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</si>
  <si>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</si>
  <si>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</si>
  <si>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</si>
  <si>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</si>
  <si>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</si>
  <si>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</si>
  <si>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</si>
  <si>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</si>
  <si>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</si>
  <si>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</si>
  <si>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</si>
  <si>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</si>
  <si>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</si>
  <si>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</si>
  <si>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</si>
  <si>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</si>
  <si>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</si>
  <si>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</si>
  <si>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</si>
  <si>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</si>
  <si>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</si>
  <si>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</si>
  <si>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</si>
  <si>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</si>
  <si>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</si>
  <si>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</si>
  <si>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</si>
  <si>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</si>
  <si>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</si>
  <si>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</si>
  <si>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</si>
  <si>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</si>
  <si>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</si>
  <si>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</si>
  <si>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</si>
  <si>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</si>
  <si>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</si>
  <si>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</si>
  <si>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</si>
  <si>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</si>
  <si>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</si>
  <si>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</si>
  <si>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</si>
  <si>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</si>
  <si>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</si>
  <si>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</si>
  <si>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</si>
  <si>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</si>
  <si>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</si>
  <si>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</si>
  <si>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</si>
  <si>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</si>
  <si>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</si>
  <si>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</si>
  <si>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</si>
  <si>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</si>
  <si>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</si>
  <si>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</si>
  <si>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</si>
  <si>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</si>
  <si>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</si>
  <si>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</si>
  <si>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</si>
  <si>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</si>
  <si>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</si>
  <si>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</si>
  <si>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</si>
  <si>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</si>
  <si>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</si>
  <si>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</si>
  <si>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</si>
  <si>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</si>
  <si>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</si>
  <si>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</si>
  <si>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</si>
  <si>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</si>
  <si>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</si>
  <si>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</si>
  <si>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</si>
  <si>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</si>
  <si>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</si>
  <si>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</si>
  <si>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</si>
  <si>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</si>
  <si>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</si>
  <si>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</si>
  <si>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</si>
  <si>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</si>
  <si>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</si>
  <si>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</si>
  <si>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</si>
  <si>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</si>
  <si>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</si>
  <si>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</si>
  <si>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</si>
  <si>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</si>
  <si>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</si>
  <si>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</si>
  <si>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</si>
  <si>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</si>
  <si>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</si>
  <si>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</si>
  <si>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</si>
  <si>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</si>
  <si>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</si>
  <si>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</si>
  <si>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</si>
  <si>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</si>
  <si>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</si>
  <si>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</si>
  <si>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</si>
  <si>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</si>
  <si>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</si>
  <si>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</si>
  <si>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</si>
  <si>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</si>
  <si>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</si>
  <si>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</si>
  <si>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</si>
  <si>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</si>
  <si>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</si>
  <si>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</si>
  <si>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</si>
  <si>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</si>
  <si>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</si>
  <si>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</si>
  <si>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</si>
  <si>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</si>
  <si>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</si>
  <si>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</si>
  <si>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</si>
  <si>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</si>
  <si>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</si>
  <si>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</si>
  <si>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</si>
  <si>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</si>
  <si>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</si>
  <si>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</si>
  <si>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</si>
  <si>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</si>
  <si>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</si>
  <si>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</si>
  <si>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</si>
  <si>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</si>
  <si>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</si>
  <si>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</si>
  <si>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</si>
  <si>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</si>
  <si>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</si>
  <si>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</si>
  <si>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</si>
  <si>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</si>
  <si>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</si>
  <si>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</si>
  <si>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</si>
  <si>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</si>
  <si>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</si>
  <si>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</si>
  <si>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</si>
  <si>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</si>
  <si>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</si>
  <si>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</si>
  <si>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</si>
  <si>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</si>
  <si>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</si>
  <si>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</si>
  <si>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</si>
  <si>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</si>
  <si>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</si>
  <si>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</si>
  <si>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</si>
  <si>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</si>
  <si>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</si>
  <si>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</si>
  <si>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</si>
  <si>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</si>
  <si>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</si>
  <si>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</si>
  <si>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</si>
  <si>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</si>
  <si>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</si>
  <si>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</si>
  <si>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</si>
  <si>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</si>
  <si>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</si>
  <si>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</si>
  <si>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</si>
  <si>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</si>
  <si>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</si>
  <si>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</si>
  <si>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</si>
  <si>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</si>
  <si>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</si>
  <si>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</si>
  <si>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</si>
  <si>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</si>
  <si>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</si>
  <si>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</si>
  <si>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</si>
  <si>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</si>
  <si>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</si>
  <si>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</si>
  <si>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</si>
  <si>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</si>
  <si>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</si>
  <si>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</si>
  <si>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</si>
  <si>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</si>
  <si>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</si>
  <si>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</si>
  <si>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</si>
  <si>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</si>
  <si>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</si>
  <si>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</si>
  <si>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</si>
  <si>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</si>
  <si>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</si>
  <si>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</si>
  <si>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</si>
  <si>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</si>
  <si>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</si>
  <si>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</si>
  <si>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</si>
  <si>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</si>
  <si>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</si>
  <si>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</si>
  <si>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</si>
  <si>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</si>
  <si>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</si>
  <si>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</si>
  <si>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</si>
  <si>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</si>
  <si>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</si>
  <si>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</si>
  <si>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</si>
  <si>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</si>
  <si>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</si>
  <si>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</si>
  <si>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</si>
  <si>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</si>
  <si>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</si>
  <si>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</si>
  <si>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</si>
  <si>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</si>
  <si>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</si>
  <si>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</si>
  <si>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</si>
  <si>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</si>
  <si>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</si>
  <si>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</si>
  <si>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</si>
  <si>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</si>
  <si>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</si>
  <si>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</si>
  <si>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</si>
  <si>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</si>
  <si>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</si>
  <si>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</si>
  <si>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</si>
  <si>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</si>
  <si>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</si>
  <si>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</si>
  <si>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</si>
  <si>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</si>
  <si>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</si>
  <si>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</si>
  <si>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</si>
  <si>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</si>
  <si>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</si>
  <si>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</si>
  <si>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</si>
  <si>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</si>
  <si>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</si>
  <si>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</si>
  <si>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</si>
  <si>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</si>
  <si>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</si>
  <si>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</si>
  <si>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</si>
  <si>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</si>
  <si>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</si>
  <si>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</si>
  <si>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</si>
  <si>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</si>
  <si>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</si>
  <si>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</si>
  <si>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</si>
  <si>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</si>
  <si>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</si>
  <si>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</si>
  <si>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</si>
  <si>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</si>
  <si>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</si>
  <si>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</si>
  <si>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</si>
  <si>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</si>
  <si>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</si>
  <si>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</si>
  <si>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</si>
  <si>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</si>
  <si>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</si>
  <si>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</si>
  <si>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</si>
  <si>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</si>
  <si>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</si>
  <si>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</si>
  <si>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</si>
  <si>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</si>
  <si>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</si>
  <si>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</si>
  <si>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</si>
  <si>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</si>
  <si>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</si>
  <si>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</si>
  <si>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</si>
  <si>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</si>
  <si>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</si>
  <si>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</si>
  <si>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</si>
  <si>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</si>
  <si>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</si>
  <si>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</si>
  <si>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</si>
  <si>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</si>
  <si>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</si>
  <si>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</si>
  <si>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</si>
  <si>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</si>
  <si>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</si>
  <si>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</si>
  <si>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</si>
  <si>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</si>
  <si>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</si>
  <si>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</si>
  <si>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</si>
  <si>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</si>
  <si>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</si>
  <si>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</si>
  <si>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</si>
  <si>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</si>
  <si>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</si>
  <si>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</si>
  <si>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</si>
  <si>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</si>
  <si>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</si>
  <si>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</si>
  <si>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</si>
  <si>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</si>
  <si>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</si>
  <si>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</si>
  <si>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</si>
  <si>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</si>
  <si>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</si>
  <si>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</si>
  <si>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</si>
  <si>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</si>
  <si>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</si>
  <si>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</si>
  <si>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</si>
  <si>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</si>
  <si>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</si>
  <si>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</si>
  <si>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</si>
  <si>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</si>
  <si>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</si>
  <si>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</si>
  <si>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</si>
  <si>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</si>
  <si>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</si>
  <si>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</si>
  <si>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</si>
  <si>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</si>
  <si>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</si>
  <si>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</si>
  <si>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</si>
  <si>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</si>
  <si>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</si>
  <si>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</si>
  <si>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</si>
  <si>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</si>
  <si>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</si>
  <si>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</si>
  <si>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</si>
  <si>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</si>
  <si>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</si>
  <si>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</si>
  <si>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</si>
  <si>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</si>
  <si>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</si>
  <si>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</si>
  <si>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</si>
  <si>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</si>
  <si>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</si>
  <si>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</si>
  <si>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</si>
  <si>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</si>
  <si>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</si>
  <si>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</si>
  <si>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</si>
  <si>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</si>
  <si>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</si>
  <si>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</si>
  <si>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</si>
  <si>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</si>
  <si>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</si>
  <si>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</si>
  <si>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</si>
  <si>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</si>
  <si>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</si>
  <si>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</si>
  <si>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</si>
  <si>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</si>
  <si>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</si>
  <si>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</si>
  <si>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</si>
  <si>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</si>
  <si>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</si>
  <si>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</si>
  <si>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</si>
  <si>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</si>
  <si>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</si>
  <si>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</si>
  <si>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</si>
  <si>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</si>
  <si>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</si>
  <si>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</si>
  <si>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</si>
  <si>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</si>
  <si>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</si>
  <si>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</si>
  <si>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</si>
  <si>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</si>
  <si>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</si>
  <si>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</si>
  <si>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</si>
  <si>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</si>
  <si>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</si>
  <si>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</si>
  <si>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</si>
  <si>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</si>
  <si>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</si>
  <si>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</si>
  <si>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</si>
  <si>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</si>
  <si>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</si>
  <si>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</si>
  <si>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</si>
  <si>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</si>
  <si>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</si>
  <si>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</si>
  <si>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</si>
  <si>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</si>
  <si>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</si>
  <si>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</si>
  <si>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</si>
  <si>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</si>
  <si>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</si>
  <si>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</si>
  <si>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</si>
  <si>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</si>
  <si>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</si>
  <si>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</si>
  <si>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</si>
  <si>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</si>
  <si>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</si>
  <si>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</si>
  <si>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</si>
  <si>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</si>
  <si>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</si>
  <si>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</si>
  <si>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</si>
  <si>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</si>
  <si>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</si>
  <si>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</si>
  <si>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</si>
  <si>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</si>
  <si>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</si>
  <si>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</si>
  <si>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</si>
  <si>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</si>
  <si>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</si>
  <si>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</si>
  <si>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</si>
  <si>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</si>
  <si>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</si>
  <si>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</si>
  <si>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</si>
  <si>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</si>
  <si>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</si>
  <si>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</si>
  <si>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</si>
  <si>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</si>
  <si>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</si>
  <si>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</si>
  <si>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</si>
  <si>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</si>
  <si>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</si>
  <si>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</si>
  <si>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</si>
  <si>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</si>
  <si>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</si>
  <si>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</si>
  <si>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</si>
  <si>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</si>
  <si>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</si>
  <si>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</si>
  <si>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</si>
  <si>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</si>
  <si>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</si>
  <si>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</si>
  <si>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</si>
  <si>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</si>
  <si>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</si>
  <si>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</si>
  <si>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</si>
  <si>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</si>
  <si>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</si>
  <si>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</si>
  <si>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</si>
  <si>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</si>
  <si>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</si>
  <si>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</si>
  <si>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</si>
  <si>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</si>
  <si>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</si>
  <si>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</si>
  <si>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</si>
  <si>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</si>
  <si>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</si>
  <si>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</si>
  <si>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</si>
  <si>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</si>
  <si>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</si>
  <si>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</si>
  <si>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</si>
  <si>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</si>
  <si>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</si>
  <si>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</si>
  <si>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</si>
  <si>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</si>
  <si>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</si>
  <si>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</si>
  <si>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</si>
  <si>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</si>
  <si>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</si>
  <si>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</si>
  <si>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</si>
  <si>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</si>
  <si>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</si>
  <si>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</si>
  <si>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</si>
  <si>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</si>
  <si>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</si>
  <si>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</si>
  <si>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</si>
  <si>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</si>
  <si>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</si>
  <si>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</si>
  <si>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</si>
  <si>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</si>
  <si>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</si>
  <si>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</si>
  <si>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</si>
  <si>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</si>
  <si>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</si>
  <si>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</si>
  <si>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</si>
  <si>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</si>
  <si>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</si>
  <si>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</si>
  <si>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</si>
  <si>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</si>
  <si>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</si>
  <si>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</si>
  <si>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</si>
  <si>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</si>
  <si>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</si>
  <si>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</si>
  <si>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</si>
  <si>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</si>
  <si>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</si>
  <si>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</si>
  <si>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</si>
  <si>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</si>
  <si>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</si>
  <si>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</si>
  <si>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</si>
  <si>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</si>
  <si>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</si>
  <si>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</si>
  <si>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</si>
  <si>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</si>
  <si>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</si>
  <si>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</si>
  <si>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</si>
  <si>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</si>
  <si>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</si>
  <si>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</si>
  <si>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</si>
  <si>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</si>
  <si>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</si>
  <si>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</si>
  <si>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</si>
  <si>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</si>
  <si>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</si>
  <si>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</si>
  <si>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</si>
  <si>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</si>
  <si>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</si>
  <si>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</si>
  <si>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</si>
  <si>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</si>
  <si>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</si>
  <si>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</si>
  <si>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</si>
  <si>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</si>
  <si>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</si>
  <si>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</si>
  <si>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</si>
  <si>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</si>
  <si>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</si>
  <si>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</si>
  <si>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</si>
  <si>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</si>
  <si>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</si>
  <si>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</si>
  <si>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</si>
  <si>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</si>
  <si>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</si>
  <si>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</si>
  <si>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</si>
  <si>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</si>
  <si>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</si>
  <si>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</si>
  <si>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</si>
  <si>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</si>
  <si>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</si>
  <si>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</si>
  <si>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</si>
  <si>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</si>
  <si>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</si>
  <si>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</si>
  <si>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</si>
  <si>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</si>
  <si>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</si>
  <si>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</si>
  <si>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</si>
  <si>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</si>
  <si>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</si>
  <si>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</si>
  <si>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</si>
  <si>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</si>
  <si>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</si>
  <si>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</si>
  <si>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</si>
  <si>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</si>
  <si>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</si>
  <si>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</si>
  <si>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</si>
  <si>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</si>
  <si>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</si>
  <si>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</si>
  <si>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</si>
  <si>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</si>
  <si>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</si>
  <si>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</si>
  <si>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</si>
  <si>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</si>
  <si>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</si>
  <si>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</si>
  <si>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</si>
  <si>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</si>
  <si>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</si>
  <si>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</si>
  <si>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</si>
  <si>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</si>
  <si>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</si>
  <si>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</si>
  <si>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</si>
  <si>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</si>
  <si>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</si>
  <si>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</si>
  <si>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</si>
  <si>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</si>
  <si>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</si>
  <si>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</si>
  <si>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</si>
  <si>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</si>
  <si>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</si>
  <si>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</si>
  <si>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</si>
  <si>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</si>
  <si>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</si>
  <si>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</si>
  <si>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</si>
  <si>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</si>
  <si>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</si>
  <si>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</si>
  <si>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</si>
  <si>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</si>
  <si>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</si>
  <si>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</si>
  <si>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</si>
  <si>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</si>
  <si>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</si>
  <si>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</si>
  <si>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</si>
  <si>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</si>
  <si>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</si>
  <si>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</si>
  <si>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</si>
  <si>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</si>
  <si>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</si>
  <si>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</si>
  <si>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</si>
  <si>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</si>
  <si>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</si>
  <si>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</si>
  <si>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</si>
  <si>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</si>
  <si>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</si>
  <si>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</si>
  <si>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</si>
  <si>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</si>
  <si>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</si>
  <si>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</si>
  <si>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</si>
  <si>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</si>
  <si>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</si>
  <si>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</si>
  <si>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</si>
  <si>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</si>
  <si>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</si>
  <si>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</si>
  <si>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</si>
  <si>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</si>
  <si>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</si>
  <si>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</si>
  <si>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</si>
  <si>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</si>
  <si>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</si>
  <si>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</si>
  <si>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</si>
  <si>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</si>
  <si>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</si>
  <si>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</si>
  <si>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</si>
  <si>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</si>
  <si>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</si>
  <si>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</si>
  <si>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</si>
  <si>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</si>
  <si>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</si>
  <si>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</si>
  <si>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</si>
  <si>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</si>
  <si>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</si>
  <si>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</si>
  <si>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</si>
  <si>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</si>
  <si>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</si>
  <si>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</si>
  <si>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</si>
  <si>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</si>
  <si>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</si>
  <si>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</si>
  <si>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</si>
  <si>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</si>
  <si>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</si>
  <si>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</si>
  <si>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</si>
  <si>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</si>
  <si>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</si>
  <si>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</si>
  <si>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</si>
  <si>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</si>
  <si>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</si>
  <si>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</si>
  <si>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</si>
  <si>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</si>
  <si>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</si>
  <si>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</si>
  <si>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</si>
  <si>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</si>
  <si>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</si>
  <si>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</si>
  <si>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</si>
  <si>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</si>
  <si>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</si>
  <si>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</si>
  <si>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</si>
  <si>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</si>
  <si>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</si>
  <si>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</si>
  <si>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</si>
  <si>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</si>
  <si>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</si>
  <si>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</si>
  <si>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</si>
  <si>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</si>
  <si>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</si>
  <si>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</si>
  <si>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</si>
  <si>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</si>
  <si>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</si>
  <si>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</si>
  <si>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</si>
  <si>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</si>
  <si>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</si>
  <si>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</si>
  <si>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</si>
  <si>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</si>
  <si>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</si>
  <si>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</si>
  <si>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</si>
  <si>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</si>
  <si>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</si>
  <si>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</si>
  <si>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</si>
  <si>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</si>
  <si>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</si>
  <si>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</si>
  <si>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</si>
  <si>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</si>
  <si>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</si>
  <si>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</si>
  <si>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</si>
  <si>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</si>
  <si>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</si>
  <si>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</si>
  <si>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</si>
  <si>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</si>
  <si>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</si>
  <si>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</si>
  <si>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</si>
  <si>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</si>
  <si>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</si>
  <si>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</si>
  <si>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</si>
  <si>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</si>
  <si>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</si>
  <si>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</si>
  <si>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</si>
  <si>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</si>
  <si>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</si>
  <si>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</si>
  <si>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</si>
  <si>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</si>
  <si>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</si>
  <si>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</si>
  <si>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</si>
  <si>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</si>
  <si>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</si>
  <si>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</si>
  <si>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</si>
  <si>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</si>
  <si>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</si>
  <si>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</si>
  <si>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</si>
  <si>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</si>
  <si>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</si>
  <si>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</si>
  <si>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</si>
  <si>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</si>
  <si>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</si>
  <si>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</si>
  <si>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</si>
  <si>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</si>
  <si>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</si>
  <si>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</si>
  <si>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</si>
  <si>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</si>
  <si>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</si>
  <si>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</si>
  <si>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</si>
  <si>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</si>
  <si>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</si>
  <si>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</si>
  <si>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</si>
  <si>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</si>
  <si>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</si>
  <si>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</si>
  <si>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</si>
  <si>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</si>
  <si>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</si>
  <si>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</si>
  <si>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</si>
  <si>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</si>
  <si>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</si>
  <si>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</si>
  <si>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</si>
  <si>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</si>
  <si>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</si>
  <si>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</si>
  <si>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</si>
  <si>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</si>
  <si>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</si>
  <si>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</si>
  <si>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</si>
  <si>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</si>
  <si>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</si>
  <si>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</si>
  <si>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</si>
  <si>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</si>
  <si>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</si>
  <si>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</si>
  <si>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</si>
  <si>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</si>
  <si>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</si>
  <si>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</si>
  <si>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</si>
  <si>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</si>
  <si>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</si>
  <si>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</si>
  <si>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</si>
  <si>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</si>
  <si>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</si>
  <si>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</si>
  <si>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</si>
  <si>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</si>
  <si>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</si>
  <si>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</si>
  <si>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</si>
  <si>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</si>
  <si>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</si>
  <si>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</si>
  <si>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</si>
  <si>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</si>
  <si>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</si>
  <si>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</si>
  <si>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</si>
  <si>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</si>
  <si>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</si>
  <si>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</si>
  <si>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</si>
  <si>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</si>
  <si>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</si>
  <si>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</si>
  <si>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</si>
  <si>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</si>
  <si>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</si>
  <si>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</si>
  <si>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</si>
  <si>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</si>
  <si>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</si>
  <si>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</si>
  <si>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</si>
  <si>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</si>
  <si>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</si>
  <si>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</si>
  <si>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</si>
  <si>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</si>
  <si>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</si>
  <si>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</si>
  <si>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</si>
  <si>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</si>
  <si>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</si>
  <si>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</si>
  <si>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</si>
  <si>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</si>
  <si>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</si>
  <si>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</si>
  <si>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</si>
  <si>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</si>
  <si>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</si>
  <si>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</si>
  <si>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</si>
  <si>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</si>
  <si>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</si>
  <si>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</si>
  <si>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</si>
  <si>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</si>
  <si>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</si>
  <si>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</si>
  <si>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</si>
  <si>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</si>
  <si>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</si>
  <si>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</si>
  <si>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</si>
  <si>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</si>
  <si>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</si>
  <si>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</si>
  <si>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</si>
  <si>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</si>
  <si>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</si>
  <si>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</si>
  <si>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</si>
  <si>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</si>
  <si>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</si>
  <si>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</si>
  <si>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</si>
  <si>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</si>
  <si>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</si>
  <si>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</si>
  <si>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</si>
  <si>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</si>
  <si>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</si>
  <si>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</si>
  <si>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</si>
  <si>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</si>
  <si>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</si>
  <si>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</si>
  <si>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</si>
  <si>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</si>
  <si>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</si>
  <si>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</si>
  <si>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</si>
  <si>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</si>
  <si>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</si>
  <si>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</si>
  <si>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</si>
  <si>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</si>
  <si>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</si>
  <si>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</si>
  <si>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</si>
  <si>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</si>
  <si>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</si>
  <si>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</si>
  <si>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</si>
  <si>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</si>
  <si>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</si>
  <si>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</si>
  <si>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</si>
  <si>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</si>
  <si>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</si>
  <si>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</si>
  <si>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</si>
  <si>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</si>
  <si>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</si>
  <si>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</si>
  <si>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</si>
  <si>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</si>
  <si>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</si>
  <si>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</si>
  <si>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</si>
  <si>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</si>
  <si>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</si>
  <si>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</si>
  <si>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</si>
  <si>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</si>
  <si>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</si>
  <si>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</si>
  <si>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</si>
  <si>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</si>
  <si>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</si>
  <si>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</si>
  <si>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</si>
  <si>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</si>
  <si>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</si>
  <si>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</si>
  <si>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</si>
  <si>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</si>
  <si>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</si>
  <si>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</si>
  <si>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</si>
  <si>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</si>
  <si>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</si>
  <si>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</si>
  <si>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</si>
  <si>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</si>
  <si>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</si>
  <si>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</si>
  <si>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</si>
  <si>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</si>
  <si>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</si>
  <si>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</si>
  <si>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</si>
  <si>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</si>
  <si>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</si>
  <si>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</si>
  <si>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</si>
  <si>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</si>
  <si>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</si>
  <si>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</si>
  <si>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</si>
  <si>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</si>
  <si>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</si>
  <si>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</si>
  <si>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</si>
  <si>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</si>
  <si>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</si>
  <si>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</si>
  <si>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</si>
  <si>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</si>
  <si>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</si>
  <si>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</si>
  <si>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</si>
  <si>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</si>
  <si>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</si>
  <si>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</si>
  <si>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</si>
  <si>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</si>
  <si>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</si>
  <si>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</si>
  <si>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</si>
  <si>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</si>
  <si>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</si>
  <si>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</si>
  <si>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</si>
  <si>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</si>
  <si>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</si>
  <si>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</si>
  <si>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</si>
  <si>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</si>
  <si>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</si>
  <si>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</si>
  <si>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</si>
  <si>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</si>
  <si>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</si>
  <si>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</si>
  <si>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</si>
  <si>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</si>
  <si>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</si>
  <si>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</si>
  <si>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</si>
  <si>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</si>
  <si>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</si>
  <si>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</si>
  <si>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</si>
  <si>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</si>
  <si>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</si>
  <si>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</si>
  <si>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</si>
  <si>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</si>
  <si>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</si>
  <si>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</si>
  <si>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</si>
  <si>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</si>
  <si>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</si>
  <si>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</si>
  <si>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</si>
  <si>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</si>
  <si>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</si>
  <si>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</si>
  <si>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</si>
  <si>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</si>
  <si>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</si>
  <si>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</si>
  <si>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</si>
  <si>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</si>
  <si>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</si>
  <si>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</si>
  <si>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</si>
  <si>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</si>
  <si>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</si>
  <si>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</si>
  <si>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</si>
  <si>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</si>
  <si>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</si>
  <si>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</si>
  <si>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</si>
  <si>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</si>
  <si>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</si>
  <si>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</si>
  <si>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</si>
  <si>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</si>
  <si>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</si>
  <si>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</si>
  <si>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</si>
  <si>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</si>
  <si>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</si>
  <si>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</si>
  <si>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</si>
  <si>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</si>
  <si>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</si>
  <si>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</si>
  <si>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</si>
  <si>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</si>
  <si>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</si>
  <si>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</si>
  <si>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</si>
  <si>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</si>
  <si>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</si>
  <si>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</si>
  <si>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</si>
  <si>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</si>
  <si>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</si>
  <si>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</si>
  <si>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</si>
  <si>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</si>
  <si>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</si>
  <si>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</si>
  <si>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</si>
  <si>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</si>
  <si>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</si>
  <si>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</si>
  <si>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</si>
  <si>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</si>
  <si>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</si>
  <si>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</si>
  <si>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</si>
  <si>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</si>
  <si>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</si>
  <si>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</si>
  <si>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</si>
  <si>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</si>
  <si>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</si>
  <si>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</si>
  <si>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</si>
  <si>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</si>
  <si>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</si>
  <si>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</si>
  <si>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</si>
  <si>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</si>
  <si>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</si>
  <si>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</si>
  <si>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</si>
  <si>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</si>
  <si>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</si>
  <si>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</si>
  <si>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</si>
  <si>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</si>
  <si>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</si>
  <si>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</si>
  <si>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</si>
  <si>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</si>
  <si>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</si>
  <si>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</si>
  <si>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</si>
  <si>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</si>
  <si>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</si>
  <si>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</si>
  <si>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</si>
  <si>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</si>
  <si>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</si>
  <si>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</si>
  <si>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</si>
  <si>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</si>
  <si>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</si>
  <si>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</si>
  <si>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</si>
  <si>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</si>
  <si>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</si>
  <si>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</si>
  <si>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</si>
  <si>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</si>
  <si>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</si>
  <si>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</si>
  <si>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</si>
  <si>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</si>
  <si>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</si>
  <si>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</si>
  <si>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</si>
  <si>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</si>
  <si>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</si>
  <si>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</si>
  <si>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</si>
  <si>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</si>
  <si>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</si>
  <si>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</si>
  <si>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</si>
  <si>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</si>
  <si>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</si>
  <si>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</si>
  <si>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</si>
  <si>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</si>
  <si>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</si>
  <si>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</si>
  <si>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</si>
  <si>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</si>
  <si>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</si>
  <si>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</si>
  <si>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</si>
  <si>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</si>
  <si>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</si>
  <si>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</si>
  <si>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</si>
  <si>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</si>
  <si>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</si>
  <si>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</si>
  <si>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</si>
  <si>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</si>
  <si>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</si>
  <si>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</si>
  <si>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</si>
  <si>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</si>
  <si>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</si>
  <si>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</si>
  <si>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</si>
  <si>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</si>
  <si>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</si>
  <si>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</si>
  <si>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</si>
  <si>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</si>
  <si>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</si>
  <si>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</si>
  <si>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</si>
  <si>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</si>
  <si>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</si>
  <si>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</si>
  <si>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</si>
  <si>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</si>
  <si>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</si>
  <si>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</si>
  <si>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</si>
  <si>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</si>
  <si>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</si>
  <si>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</si>
  <si>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</si>
  <si>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</si>
  <si>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</si>
  <si>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</si>
  <si>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</si>
  <si>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</si>
  <si>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</si>
  <si>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</si>
  <si>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</si>
  <si>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</si>
  <si>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</si>
  <si>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</si>
  <si>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</si>
  <si>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</si>
  <si>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</si>
  <si>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</si>
  <si>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</si>
  <si>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</si>
  <si>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</si>
  <si>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</si>
  <si>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</si>
  <si>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</si>
  <si>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</si>
  <si>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</si>
  <si>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</si>
  <si>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</si>
  <si>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</si>
  <si>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</si>
  <si>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</si>
  <si>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</si>
  <si>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</si>
  <si>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</si>
  <si>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</si>
  <si>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</si>
  <si>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</si>
  <si>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</si>
  <si>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</si>
  <si>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</si>
  <si>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</si>
  <si>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</si>
  <si>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</si>
  <si>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</si>
  <si>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</si>
  <si>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</si>
  <si>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</si>
  <si>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</si>
  <si>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</si>
  <si>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</si>
  <si>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</si>
  <si>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</si>
  <si>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</si>
  <si>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</si>
  <si>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</si>
  <si>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</si>
  <si>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</si>
  <si>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</si>
  <si>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</si>
  <si>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</si>
  <si>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</si>
  <si>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</si>
  <si>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</si>
  <si>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</si>
  <si>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</si>
  <si>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</si>
  <si>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</si>
  <si>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</si>
  <si>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</si>
  <si>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</si>
  <si>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</si>
  <si>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</si>
  <si>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</si>
  <si>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</si>
  <si>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</si>
  <si>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</si>
  <si>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</si>
  <si>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</si>
  <si>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</si>
  <si>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</si>
  <si>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</si>
  <si>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</si>
  <si>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</si>
  <si>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</si>
  <si>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</si>
  <si>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</si>
  <si>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</si>
  <si>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</si>
  <si>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</si>
  <si>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</si>
  <si>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</si>
  <si>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</si>
  <si>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</si>
  <si>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</si>
  <si>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</si>
  <si>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</si>
  <si>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</si>
  <si>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</si>
  <si>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</si>
  <si>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</si>
  <si>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</si>
  <si>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</si>
  <si>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</si>
  <si>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</si>
  <si>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</si>
  <si>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</si>
  <si>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</si>
  <si>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</si>
  <si>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</si>
  <si>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</si>
  <si>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</si>
  <si>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</si>
  <si>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</si>
  <si>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</si>
  <si>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</si>
  <si>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</si>
  <si>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</si>
  <si>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</si>
  <si>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</si>
  <si>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</si>
  <si>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</si>
  <si>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</si>
  <si>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</si>
  <si>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</si>
  <si>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</si>
  <si>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</si>
  <si>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</si>
  <si>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</si>
  <si>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</si>
  <si>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</si>
  <si>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</si>
  <si>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</si>
  <si>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</si>
  <si>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</si>
  <si>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</si>
  <si>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</si>
  <si>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</si>
  <si>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</si>
  <si>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</si>
  <si>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</si>
  <si>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</si>
  <si>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</si>
  <si>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</si>
  <si>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</si>
  <si>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</si>
  <si>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</si>
  <si>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</si>
  <si>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</si>
  <si>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</si>
  <si>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</si>
  <si>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</si>
  <si>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</si>
  <si>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</si>
  <si>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</si>
  <si>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</si>
  <si>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</si>
  <si>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</si>
  <si>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</si>
  <si>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</si>
  <si>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</si>
  <si>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</si>
  <si>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</si>
  <si>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</si>
  <si>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</si>
  <si>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</si>
  <si>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</si>
  <si>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</si>
  <si>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</si>
  <si>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</si>
  <si>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</si>
  <si>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</si>
  <si>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</si>
  <si>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</si>
  <si>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</si>
  <si>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</si>
  <si>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</si>
  <si>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</si>
  <si>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</si>
  <si>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</si>
  <si>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</si>
  <si>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</si>
  <si>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</si>
  <si>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</si>
  <si>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</si>
  <si>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</si>
  <si>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</si>
  <si>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</si>
  <si>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</si>
  <si>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</si>
  <si>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</si>
  <si>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</si>
  <si>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</si>
  <si>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</si>
  <si>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</si>
  <si>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</si>
  <si>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</si>
  <si>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</si>
  <si>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</si>
  <si>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</si>
  <si>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</si>
  <si>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</si>
  <si>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</si>
  <si>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</si>
  <si>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</si>
  <si>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</si>
  <si>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</si>
  <si>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</si>
  <si>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</si>
  <si>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</si>
  <si>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</si>
  <si>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</si>
  <si>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</si>
  <si>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</si>
  <si>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</si>
  <si>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</si>
  <si>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</si>
  <si>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</si>
  <si>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</si>
  <si>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</si>
  <si>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</si>
  <si>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</si>
  <si>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</si>
  <si>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</si>
  <si>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</si>
  <si>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</si>
  <si>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</si>
  <si>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</si>
  <si>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</si>
  <si>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</si>
  <si>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</si>
  <si>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</si>
  <si>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</si>
  <si>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</si>
  <si>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</si>
  <si>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</si>
  <si>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</si>
  <si>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</si>
  <si>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</si>
  <si>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</si>
  <si>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</si>
  <si>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</si>
  <si>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</si>
  <si>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</si>
  <si>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</si>
  <si>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</si>
  <si>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</si>
  <si>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</si>
  <si>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</si>
  <si>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</si>
  <si>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</si>
  <si>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</si>
  <si>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</si>
  <si>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</si>
  <si>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</si>
  <si>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</si>
  <si>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</si>
  <si>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</si>
  <si>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</si>
  <si>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</si>
  <si>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</si>
  <si>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</si>
  <si>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</si>
  <si>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</si>
  <si>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</si>
  <si>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</si>
  <si>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</si>
  <si>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</si>
  <si>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</si>
  <si>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</si>
  <si>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</si>
  <si>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</si>
  <si>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</si>
  <si>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</si>
  <si>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</si>
  <si>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</si>
  <si>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</si>
  <si>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</si>
  <si>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</si>
  <si>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</si>
  <si>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</si>
  <si>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</si>
  <si>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</si>
  <si>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</si>
  <si>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</si>
  <si>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</si>
  <si>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</si>
  <si>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</si>
  <si>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</si>
  <si>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</si>
  <si>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</si>
  <si>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</si>
  <si>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</si>
  <si>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</si>
  <si>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</si>
  <si>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</si>
  <si>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</si>
  <si>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</si>
  <si>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</si>
  <si>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</si>
  <si>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</si>
  <si>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</si>
  <si>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</si>
  <si>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</si>
  <si>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</si>
  <si>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</si>
  <si>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</si>
  <si>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</si>
  <si>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</si>
  <si>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</si>
  <si>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</si>
  <si>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</si>
  <si>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</si>
  <si>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</si>
  <si>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</si>
  <si>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</si>
  <si>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</si>
  <si>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</si>
  <si>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</si>
  <si>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</si>
  <si>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</si>
  <si>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</si>
  <si>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</si>
  <si>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</si>
  <si>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</si>
  <si>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</si>
  <si>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</si>
  <si>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</si>
  <si>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</si>
  <si>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</si>
  <si>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</si>
  <si>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</si>
  <si>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</si>
  <si>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</si>
  <si>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</si>
  <si>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</si>
  <si>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</si>
  <si>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</si>
  <si>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</si>
  <si>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</si>
  <si>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</si>
  <si>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</si>
  <si>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</si>
  <si>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</si>
  <si>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</si>
  <si>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</si>
  <si>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</si>
  <si>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</si>
  <si>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</si>
  <si>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</si>
  <si>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</si>
  <si>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</si>
  <si>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</si>
  <si>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</si>
  <si>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</si>
  <si>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</si>
  <si>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</si>
  <si>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</si>
  <si>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</si>
  <si>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</si>
  <si>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</si>
  <si>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</si>
  <si>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</si>
  <si>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</si>
  <si>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</si>
  <si>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</si>
  <si>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</si>
  <si>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</si>
  <si>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</si>
  <si>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</si>
  <si>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</si>
  <si>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</si>
  <si>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</si>
  <si>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</si>
  <si>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</si>
  <si>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</si>
  <si>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</si>
  <si>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</si>
  <si>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</si>
  <si>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</si>
  <si>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</si>
  <si>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</si>
  <si>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</si>
  <si>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</si>
  <si>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</si>
  <si>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</si>
  <si>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</si>
  <si>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</si>
  <si>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</si>
  <si>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</si>
  <si>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</si>
  <si>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</si>
  <si>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</si>
  <si>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</si>
  <si>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</si>
  <si>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</si>
  <si>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</si>
  <si>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</si>
  <si>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</si>
  <si>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</si>
  <si>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</si>
  <si>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</si>
  <si>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</si>
  <si>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</si>
  <si>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</si>
  <si>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</si>
  <si>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</si>
  <si>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</si>
  <si>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</si>
  <si>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</si>
  <si>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</si>
  <si>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</si>
  <si>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</si>
  <si>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</si>
  <si>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</si>
  <si>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</si>
  <si>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</si>
  <si>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</si>
  <si>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</si>
  <si>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</si>
  <si>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</si>
  <si>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</si>
  <si>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</si>
  <si>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</si>
  <si>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</si>
  <si>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</si>
  <si>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</si>
  <si>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</si>
  <si>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</si>
  <si>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</si>
  <si>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</si>
  <si>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</si>
  <si>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</si>
  <si>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</si>
  <si>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</si>
  <si>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</si>
  <si>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</si>
  <si>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</si>
  <si>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</si>
  <si>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</si>
  <si>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</si>
  <si>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</si>
  <si>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</si>
  <si>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</si>
  <si>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</si>
  <si>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</si>
  <si>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</si>
  <si>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</si>
  <si>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</si>
  <si>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</si>
  <si>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</si>
  <si>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</si>
  <si>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</si>
  <si>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</si>
  <si>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</si>
  <si>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</si>
  <si>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</si>
  <si>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</si>
  <si>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</si>
  <si>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</si>
  <si>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</si>
  <si>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</si>
  <si>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</si>
  <si>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</si>
  <si>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</si>
  <si>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</si>
  <si>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</si>
  <si>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</si>
  <si>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</si>
  <si>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</si>
  <si>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</si>
  <si>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</si>
  <si>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</si>
  <si>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</si>
  <si>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</si>
  <si>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</si>
  <si>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</si>
  <si>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</si>
  <si>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</si>
  <si>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</si>
  <si>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</si>
  <si>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</si>
  <si>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</si>
  <si>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</si>
  <si>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</si>
  <si>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</si>
  <si>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</si>
  <si>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</si>
  <si>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</si>
  <si>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</si>
  <si>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</si>
  <si>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</si>
  <si>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</si>
  <si>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</si>
  <si>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</si>
  <si>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</si>
  <si>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</si>
  <si>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</si>
  <si>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</si>
  <si>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</si>
  <si>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</si>
  <si>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</si>
  <si>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</si>
  <si>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</si>
  <si>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</si>
  <si>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</si>
  <si>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</si>
  <si>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</si>
  <si>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</si>
  <si>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</si>
  <si>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</si>
  <si>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</si>
  <si>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</si>
  <si>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</si>
  <si>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</si>
  <si>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</si>
  <si>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</si>
  <si>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</si>
  <si>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</si>
  <si>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</si>
  <si>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</si>
  <si>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</si>
  <si>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</si>
  <si>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</si>
  <si>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</si>
  <si>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</si>
  <si>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</si>
  <si>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</si>
  <si>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</si>
  <si>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</si>
  <si>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</si>
  <si>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</si>
  <si>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</si>
  <si>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</si>
  <si>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</si>
  <si>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</si>
  <si>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</si>
  <si>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</si>
  <si>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</si>
  <si>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</si>
  <si>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</si>
  <si>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</si>
  <si>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</si>
  <si>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</si>
  <si>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</si>
  <si>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</si>
  <si>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</si>
  <si>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</si>
  <si>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</si>
  <si>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</si>
  <si>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</si>
  <si>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</si>
  <si>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</si>
  <si>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</si>
  <si>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</si>
  <si>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</si>
  <si>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</si>
  <si>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</si>
  <si>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</si>
  <si>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</si>
  <si>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</si>
  <si>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</si>
  <si>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</si>
  <si>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</si>
  <si>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</si>
  <si>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</si>
  <si>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</si>
  <si>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</si>
  <si>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</si>
  <si>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</si>
  <si>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</si>
  <si>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</si>
  <si>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</si>
  <si>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</si>
  <si>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</si>
  <si>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</si>
  <si>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</si>
  <si>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</si>
  <si>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</si>
  <si>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</si>
  <si>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</si>
  <si>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</si>
  <si>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</si>
  <si>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</si>
  <si>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</si>
  <si>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</si>
  <si>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</si>
  <si>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</si>
  <si>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</si>
  <si>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</si>
  <si>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</si>
  <si>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</si>
  <si>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</si>
  <si>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</si>
  <si>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</si>
  <si>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</si>
  <si>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</si>
  <si>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</si>
  <si>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</si>
  <si>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</si>
  <si>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</si>
  <si>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</si>
  <si>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</si>
  <si>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</si>
  <si>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</si>
  <si>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</si>
  <si>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</si>
  <si>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</si>
  <si>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</si>
  <si>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</si>
  <si>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</si>
  <si>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</si>
  <si>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</si>
  <si>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</si>
  <si>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</si>
  <si>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</si>
  <si>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</si>
  <si>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</si>
  <si>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</si>
  <si>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</si>
  <si>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</si>
  <si>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</si>
  <si>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</si>
  <si>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</si>
  <si>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</si>
  <si>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</si>
  <si>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</si>
  <si>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</si>
  <si>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</si>
  <si>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</si>
  <si>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</si>
  <si>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</si>
  <si>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</si>
  <si>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</si>
  <si>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</si>
  <si>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</si>
  <si>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</si>
  <si>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</si>
  <si>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</si>
  <si>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</si>
  <si>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</si>
  <si>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</si>
  <si>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</si>
  <si>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</si>
  <si>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</si>
  <si>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</si>
  <si>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</si>
  <si>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</si>
  <si>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</si>
  <si>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</si>
  <si>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</si>
  <si>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</si>
  <si>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</si>
  <si>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</si>
  <si>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</si>
  <si>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</si>
  <si>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</si>
  <si>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</si>
  <si>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</si>
  <si>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</si>
  <si>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</si>
  <si>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</si>
  <si>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</si>
  <si>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</si>
  <si>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</si>
  <si>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</si>
  <si>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</si>
  <si>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</si>
  <si>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</si>
  <si>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</si>
  <si>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</si>
  <si>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</si>
  <si>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</si>
  <si>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</si>
  <si>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</si>
  <si>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</si>
  <si>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</si>
  <si>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</si>
  <si>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</si>
  <si>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</si>
  <si>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</si>
  <si>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</si>
  <si>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</si>
  <si>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</si>
  <si>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</si>
  <si>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</si>
  <si>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</si>
  <si>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</si>
  <si>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</si>
  <si>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</si>
  <si>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</si>
  <si>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</si>
  <si>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</si>
  <si>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</si>
  <si>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</si>
  <si>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</si>
  <si>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</si>
  <si>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</si>
  <si>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</si>
  <si>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</si>
  <si>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</si>
  <si>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</si>
  <si>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</si>
  <si>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</si>
  <si>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</si>
  <si>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</si>
  <si>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</si>
  <si>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</si>
  <si>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</si>
  <si>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</si>
  <si>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</si>
  <si>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</si>
  <si>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</si>
  <si>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</si>
  <si>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</si>
  <si>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</si>
  <si>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</si>
  <si>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</si>
  <si>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</si>
  <si>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</si>
  <si>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</si>
  <si>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</si>
  <si>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</si>
  <si>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</si>
  <si>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</si>
  <si>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</si>
  <si>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</si>
  <si>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</si>
  <si>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</si>
  <si>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</si>
  <si>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</si>
  <si>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</si>
  <si>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</si>
  <si>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</si>
  <si>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</si>
  <si>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</si>
  <si>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</si>
  <si>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</si>
  <si>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</si>
  <si>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</si>
  <si>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</si>
  <si>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</si>
  <si>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</si>
  <si>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</si>
  <si>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</si>
  <si>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</si>
  <si>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</si>
  <si>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</si>
  <si>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</si>
  <si>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</si>
  <si>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</si>
  <si>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</si>
  <si>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</si>
  <si>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</si>
  <si>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</si>
  <si>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</si>
  <si>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</si>
  <si>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</si>
  <si>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</si>
  <si>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</si>
  <si>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</si>
  <si>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</si>
  <si>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</si>
  <si>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</si>
  <si>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</si>
  <si>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</si>
  <si>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</si>
  <si>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</si>
  <si>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</si>
  <si>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</si>
  <si>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</si>
  <si>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</si>
  <si>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</si>
  <si>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</si>
  <si>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</si>
  <si>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</si>
  <si>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</si>
  <si>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</si>
  <si>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</si>
  <si>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</si>
  <si>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</si>
  <si>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</si>
  <si>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</si>
  <si>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</si>
  <si>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</si>
  <si>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</si>
  <si>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</si>
  <si>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</si>
  <si>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</si>
  <si>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</si>
  <si>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</si>
  <si>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</si>
  <si>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</si>
  <si>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</si>
  <si>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</si>
  <si>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</si>
  <si>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</si>
  <si>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</si>
  <si>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</si>
  <si>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</si>
  <si>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</si>
  <si>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</si>
  <si>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</si>
  <si>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</si>
  <si>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</si>
  <si>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</si>
  <si>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</si>
  <si>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</si>
  <si>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</si>
  <si>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</si>
  <si>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</si>
  <si>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</si>
  <si>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</si>
  <si>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</si>
  <si>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</si>
  <si>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</si>
  <si>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</si>
  <si>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</si>
  <si>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</si>
  <si>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</si>
  <si>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</si>
  <si>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</si>
  <si>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</si>
  <si>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</si>
  <si>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</si>
  <si>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</si>
  <si>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</si>
  <si>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</si>
  <si>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</si>
  <si>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</si>
  <si>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</si>
  <si>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</si>
  <si>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</si>
  <si>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</si>
  <si>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</si>
  <si>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</si>
  <si>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</si>
  <si>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</si>
  <si>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</si>
  <si>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</si>
  <si>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</si>
  <si>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</si>
  <si>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</si>
  <si>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</si>
  <si>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</si>
  <si>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</si>
  <si>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</si>
  <si>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</si>
  <si>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</si>
  <si>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</si>
  <si>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</si>
  <si>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</si>
  <si>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</si>
  <si>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</si>
  <si>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</si>
  <si>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</si>
  <si>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</si>
  <si>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</si>
  <si>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</si>
  <si>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</si>
  <si>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</si>
  <si>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</si>
  <si>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</si>
  <si>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</si>
  <si>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</si>
  <si>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</si>
  <si>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</si>
  <si>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</si>
  <si>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</si>
  <si>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</si>
  <si>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</si>
  <si>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</si>
  <si>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</si>
  <si>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</si>
  <si>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</si>
  <si>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</si>
  <si>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</si>
  <si>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</si>
  <si>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</si>
  <si>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</si>
  <si>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</si>
  <si>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</si>
  <si>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</si>
  <si>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</si>
  <si>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</si>
  <si>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</si>
  <si>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</si>
  <si>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</si>
  <si>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</si>
  <si>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</si>
  <si>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</si>
  <si>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</si>
  <si>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</si>
  <si>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</si>
  <si>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</si>
  <si>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</si>
  <si>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</si>
  <si>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</si>
  <si>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</si>
  <si>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</si>
  <si>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</si>
  <si>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</si>
  <si>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</si>
  <si>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</si>
  <si>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</si>
  <si>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</si>
  <si>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</si>
  <si>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</si>
  <si>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</si>
  <si>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</si>
  <si>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</si>
  <si>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</si>
  <si>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</si>
  <si>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</si>
  <si>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</si>
  <si>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</si>
  <si>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</si>
  <si>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</si>
  <si>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</si>
  <si>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</si>
  <si>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</si>
  <si>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</si>
  <si>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</si>
  <si>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</si>
  <si>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</si>
  <si>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</si>
  <si>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</si>
  <si>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</si>
  <si>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</si>
  <si>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</si>
  <si>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</si>
  <si>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</si>
  <si>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</si>
  <si>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</si>
  <si>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</si>
  <si>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</si>
  <si>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</si>
  <si>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</si>
  <si>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</si>
  <si>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</si>
  <si>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</si>
  <si>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</si>
  <si>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</si>
  <si>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</si>
  <si>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</si>
  <si>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</si>
  <si>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</si>
  <si>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</si>
  <si>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</si>
  <si>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</si>
  <si>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</si>
  <si>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</si>
  <si>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</si>
  <si>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</si>
  <si>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</si>
  <si>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</si>
  <si>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</si>
  <si>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</si>
  <si>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</si>
  <si>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</si>
  <si>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</si>
  <si>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</si>
  <si>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</si>
  <si>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</si>
  <si>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</si>
  <si>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</si>
  <si>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</si>
  <si>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</si>
  <si>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</si>
  <si>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</si>
  <si>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</si>
  <si>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</si>
  <si>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</si>
  <si>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</si>
  <si>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</si>
  <si>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</si>
  <si>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</si>
  <si>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</si>
  <si>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</si>
  <si>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</si>
  <si>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</si>
  <si>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</si>
  <si>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</si>
  <si>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</si>
  <si>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</si>
  <si>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</si>
  <si>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</si>
  <si>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</si>
  <si>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</si>
  <si>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</si>
  <si>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</si>
  <si>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</si>
  <si>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</si>
  <si>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</si>
  <si>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</si>
  <si>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</si>
  <si>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</si>
  <si>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</si>
  <si>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</si>
  <si>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</si>
  <si>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</si>
  <si>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</si>
  <si>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</si>
  <si>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</si>
  <si>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</si>
  <si>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</si>
  <si>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</si>
  <si>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</si>
  <si>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</si>
  <si>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</si>
  <si>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</si>
  <si>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</si>
  <si>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</si>
  <si>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</si>
  <si>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</si>
  <si>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</si>
  <si>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</si>
  <si>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</si>
  <si>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</si>
  <si>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</si>
  <si>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</si>
  <si>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</si>
  <si>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</si>
  <si>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</si>
  <si>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</si>
  <si>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</si>
  <si>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</si>
  <si>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</si>
  <si>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</si>
  <si>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</si>
  <si>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</si>
  <si>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</si>
  <si>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</si>
  <si>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</si>
  <si>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</si>
  <si>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</si>
  <si>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</si>
  <si>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</si>
  <si>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</si>
  <si>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</si>
  <si>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</si>
  <si>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</si>
  <si>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</si>
  <si>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</si>
  <si>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</si>
  <si>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</si>
  <si>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</si>
  <si>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</si>
  <si>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</si>
  <si>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</si>
  <si>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</si>
  <si>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</si>
  <si>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</si>
  <si>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</si>
  <si>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</si>
  <si>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</si>
  <si>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</si>
  <si>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</si>
  <si>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</si>
  <si>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</si>
  <si>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</si>
  <si>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</si>
  <si>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</si>
  <si>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</si>
  <si>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</si>
  <si>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</si>
  <si>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</si>
  <si>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</si>
  <si>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</si>
  <si>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</si>
  <si>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</si>
  <si>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</si>
  <si>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</si>
  <si>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</si>
  <si>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</si>
  <si>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</si>
  <si>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</si>
  <si>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</si>
  <si>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</si>
  <si>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</si>
  <si>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</si>
  <si>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</si>
  <si>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</si>
  <si>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</si>
  <si>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</si>
  <si>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</si>
  <si>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</si>
  <si>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</si>
  <si>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</si>
  <si>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</si>
  <si>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</si>
  <si>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</si>
  <si>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</si>
  <si>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</si>
  <si>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</si>
  <si>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</si>
  <si>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</si>
  <si>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</si>
  <si>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</si>
  <si>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</si>
  <si>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</si>
  <si>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</si>
  <si>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</si>
  <si>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</si>
  <si>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</si>
  <si>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</si>
  <si>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</si>
  <si>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</si>
  <si>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</si>
  <si>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</si>
  <si>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</si>
  <si>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</si>
  <si>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</si>
  <si>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</si>
  <si>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</si>
  <si>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</si>
  <si>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</si>
  <si>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</si>
  <si>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</si>
  <si>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</si>
  <si>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</si>
  <si>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</si>
  <si>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</si>
  <si>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</si>
  <si>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</si>
  <si>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</si>
  <si>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</si>
  <si>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</si>
  <si>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</si>
  <si>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</si>
  <si>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</si>
  <si>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</si>
  <si>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</si>
  <si>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</si>
  <si>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</si>
  <si>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</si>
  <si>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</si>
  <si>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</si>
  <si>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</si>
  <si>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</si>
  <si>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</si>
  <si>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</si>
  <si>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</si>
  <si>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</si>
  <si>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</si>
  <si>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</si>
  <si>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</si>
  <si>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</si>
  <si>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</si>
  <si>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</si>
  <si>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</si>
  <si>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</si>
  <si>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</si>
  <si>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</si>
  <si>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</si>
  <si>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</si>
  <si>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</si>
  <si>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</si>
  <si>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</si>
  <si>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</si>
  <si>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</si>
  <si>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</si>
  <si>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</si>
  <si>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</si>
  <si>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</si>
  <si>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</si>
  <si>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</si>
  <si>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</si>
  <si>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</si>
  <si>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</si>
  <si>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</si>
  <si>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</si>
  <si>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</si>
  <si>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</si>
  <si>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</si>
  <si>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</si>
  <si>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</si>
  <si>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</si>
  <si>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</si>
  <si>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</si>
  <si>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</si>
  <si>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</si>
  <si>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</si>
  <si>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</si>
  <si>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</si>
  <si>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</si>
  <si>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</si>
  <si>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</si>
  <si>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</si>
  <si>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</si>
  <si>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</si>
  <si>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</si>
  <si>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</si>
  <si>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</si>
  <si>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</si>
  <si>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</si>
  <si>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</si>
  <si>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</si>
  <si>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</si>
  <si>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</si>
  <si>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</si>
  <si>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</si>
  <si>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</si>
  <si>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</si>
  <si>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</si>
  <si>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</si>
  <si>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</si>
  <si>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</si>
  <si>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</si>
  <si>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</si>
  <si>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</si>
  <si>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</si>
  <si>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</si>
  <si>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</si>
  <si>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</si>
  <si>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</si>
  <si>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</si>
  <si>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</si>
  <si>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</si>
  <si>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</si>
  <si>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</si>
  <si>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</si>
  <si>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</si>
  <si>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</si>
  <si>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</si>
  <si>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</si>
  <si>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</si>
  <si>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</si>
  <si>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</si>
  <si>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</si>
  <si>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</si>
  <si>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</si>
  <si>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</si>
  <si>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</si>
  <si>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</si>
  <si>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</si>
  <si>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</si>
  <si>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</si>
  <si>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</si>
  <si>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</si>
  <si>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</si>
  <si>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</si>
  <si>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</si>
  <si>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</si>
  <si>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</si>
  <si>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</si>
  <si>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</si>
  <si>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</si>
  <si>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</si>
  <si>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</si>
  <si>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</si>
  <si>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</si>
  <si>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</si>
  <si>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</si>
  <si>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</si>
  <si>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</si>
  <si>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</si>
  <si>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</si>
  <si>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</si>
  <si>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</si>
  <si>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</si>
  <si>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</si>
  <si>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</si>
  <si>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</si>
  <si>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</si>
  <si>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</si>
  <si>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</si>
  <si>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</si>
  <si>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</si>
  <si>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</si>
  <si>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</si>
  <si>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</si>
  <si>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</si>
  <si>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</si>
  <si>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</si>
  <si>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</si>
  <si>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</si>
  <si>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</si>
  <si>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</si>
  <si>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</si>
  <si>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</si>
  <si>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</si>
  <si>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</si>
  <si>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</si>
  <si>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</si>
  <si>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</si>
  <si>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</si>
  <si>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</si>
  <si>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</si>
  <si>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</si>
  <si>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</si>
  <si>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</si>
  <si>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</si>
  <si>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</si>
  <si>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</si>
  <si>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</si>
  <si>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</si>
  <si>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</si>
  <si>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</si>
  <si>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</si>
  <si>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</si>
  <si>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</si>
  <si>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</si>
  <si>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</si>
  <si>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</si>
  <si>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</si>
  <si>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</si>
  <si>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</si>
  <si>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</si>
  <si>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</si>
  <si>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</si>
  <si>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</si>
  <si>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</si>
  <si>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</si>
  <si>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</si>
  <si>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</si>
  <si>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</si>
  <si>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</si>
  <si>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</si>
  <si>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</si>
  <si>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</si>
  <si>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</si>
  <si>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</si>
  <si>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</si>
  <si>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</si>
  <si>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</si>
  <si>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</si>
  <si>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</si>
  <si>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</si>
  <si>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</si>
  <si>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</si>
  <si>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</si>
  <si>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</si>
  <si>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</si>
  <si>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</si>
  <si>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</si>
  <si>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</si>
  <si>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</si>
  <si>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</si>
  <si>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</si>
  <si>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</si>
  <si>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</si>
  <si>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</si>
  <si>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</si>
  <si>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</si>
  <si>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</si>
  <si>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</si>
  <si>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</si>
  <si>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</si>
  <si>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</si>
  <si>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</si>
  <si>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</si>
  <si>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</si>
  <si>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</si>
  <si>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</si>
  <si>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</si>
  <si>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</si>
  <si>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</si>
  <si>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</si>
  <si>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</si>
  <si>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</si>
  <si>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</si>
  <si>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</si>
  <si>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</si>
  <si>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</si>
  <si>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</si>
  <si>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</si>
  <si>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</si>
  <si>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</si>
  <si>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</si>
  <si>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</si>
  <si>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</si>
  <si>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</si>
  <si>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</si>
  <si>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</si>
  <si>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</si>
  <si>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</si>
  <si>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</si>
  <si>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</si>
  <si>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</si>
  <si>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</si>
  <si>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</si>
  <si>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</si>
  <si>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</si>
  <si>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</si>
  <si>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</si>
  <si>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</si>
  <si>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</si>
  <si>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</si>
  <si>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</si>
  <si>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</si>
  <si>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</si>
  <si>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</si>
  <si>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</si>
  <si>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</si>
  <si>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</si>
  <si>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</si>
  <si>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</si>
  <si>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</si>
  <si>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</si>
  <si>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</si>
  <si>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</si>
  <si>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</si>
  <si>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</si>
  <si>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</si>
  <si>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</si>
  <si>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</si>
  <si>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</si>
  <si>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</si>
  <si>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</si>
  <si>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</si>
  <si>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</si>
  <si>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</si>
  <si>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</si>
  <si>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</si>
  <si>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</si>
  <si>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</si>
  <si>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</si>
  <si>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</si>
  <si>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</si>
  <si>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</si>
  <si>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</si>
  <si>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</si>
  <si>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</si>
  <si>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</si>
  <si>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</si>
  <si>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</si>
  <si>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</si>
  <si>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</si>
  <si>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</si>
  <si>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</si>
  <si>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</si>
  <si>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</si>
  <si>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</si>
  <si>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</si>
  <si>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</si>
  <si>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</si>
  <si>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</si>
  <si>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</si>
  <si>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</si>
  <si>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</si>
  <si>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</si>
  <si>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</si>
  <si>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</si>
  <si>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</si>
  <si>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</si>
  <si>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</si>
  <si>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</si>
  <si>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</si>
  <si>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</si>
  <si>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</si>
  <si>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</si>
  <si>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</si>
  <si>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</si>
  <si>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</si>
  <si>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</si>
  <si>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</si>
  <si>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</si>
  <si>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</si>
  <si>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</si>
  <si>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</si>
  <si>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</si>
  <si>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</si>
  <si>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</si>
  <si>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</si>
  <si>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</si>
  <si>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</si>
  <si>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</si>
  <si>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</si>
  <si>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</si>
  <si>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</si>
  <si>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</si>
  <si>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</si>
  <si>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</si>
  <si>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</si>
  <si>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</si>
  <si>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</si>
  <si>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</si>
  <si>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</si>
  <si>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</si>
  <si>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</si>
  <si>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</si>
  <si>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</si>
  <si>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</si>
  <si>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</si>
  <si>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</si>
  <si>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</si>
  <si>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</si>
  <si>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</si>
  <si>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</si>
  <si>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</si>
  <si>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</si>
  <si>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</si>
  <si>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</si>
  <si>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</si>
  <si>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</si>
  <si>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</si>
  <si>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</si>
  <si>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</si>
  <si>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</si>
  <si>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</si>
  <si>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</si>
  <si>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</si>
  <si>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</si>
  <si>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</si>
  <si>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</si>
  <si>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</si>
  <si>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</si>
  <si>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</si>
  <si>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</si>
  <si>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</si>
  <si>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</si>
  <si>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</si>
  <si>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</si>
  <si>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</si>
  <si>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</si>
  <si>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</si>
  <si>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</si>
  <si>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</si>
  <si>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</si>
  <si>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</si>
  <si>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</si>
  <si>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</si>
  <si>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</si>
  <si>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</si>
  <si>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</si>
  <si>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</si>
  <si>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</si>
  <si>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</si>
  <si>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</si>
  <si>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</si>
  <si>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</si>
  <si>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</si>
  <si>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</si>
  <si>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</si>
  <si>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</si>
  <si>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</si>
  <si>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</si>
  <si>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</si>
  <si>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</si>
  <si>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</si>
  <si>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</si>
  <si>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</si>
  <si>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</si>
  <si>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</si>
  <si>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</si>
  <si>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</si>
  <si>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</si>
  <si>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</si>
  <si>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</si>
  <si>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</si>
  <si>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</si>
  <si>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</si>
  <si>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</si>
  <si>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</si>
  <si>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</si>
  <si>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</si>
  <si>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</si>
  <si>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</si>
  <si>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</si>
  <si>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</si>
  <si>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</si>
  <si>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</si>
  <si>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</si>
  <si>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</si>
  <si>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</si>
  <si>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</si>
  <si>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</si>
  <si>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</si>
  <si>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</si>
  <si>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</si>
  <si>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</si>
  <si>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</si>
  <si>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</si>
  <si>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</si>
  <si>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</si>
  <si>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</si>
  <si>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</si>
  <si>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</si>
  <si>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</si>
  <si>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</si>
  <si>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</si>
  <si>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</si>
  <si>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</si>
  <si>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</si>
  <si>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</si>
  <si>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</si>
  <si>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</si>
  <si>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</si>
  <si>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</si>
  <si>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</si>
  <si>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</si>
  <si>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</si>
  <si>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</si>
  <si>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</si>
  <si>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</si>
  <si>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</si>
  <si>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</si>
  <si>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</si>
  <si>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</si>
  <si>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</si>
  <si>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</si>
  <si>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</si>
  <si>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</si>
  <si>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</si>
  <si>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</si>
  <si>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</si>
  <si>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</si>
  <si>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</si>
  <si>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</si>
  <si>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</si>
  <si>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</si>
  <si>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</si>
  <si>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</si>
  <si>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</si>
  <si>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</si>
  <si>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</si>
  <si>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</si>
  <si>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</si>
  <si>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</si>
  <si>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</si>
  <si>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</si>
  <si>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</si>
  <si>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</si>
  <si>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</si>
  <si>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</si>
  <si>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</si>
  <si>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</si>
  <si>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</si>
  <si>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</si>
  <si>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</si>
  <si>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</si>
  <si>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</si>
  <si>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</si>
  <si>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</si>
  <si>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</si>
  <si>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</si>
  <si>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</si>
  <si>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</si>
  <si>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</si>
  <si>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</si>
  <si>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</si>
  <si>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</si>
  <si>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</si>
  <si>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</si>
  <si>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</si>
  <si>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</si>
  <si>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</si>
  <si>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</si>
  <si>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</si>
  <si>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</si>
  <si>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</si>
  <si>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</si>
  <si>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</si>
  <si>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</si>
  <si>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</si>
  <si>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</si>
  <si>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</si>
  <si>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</si>
  <si>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</si>
  <si>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</si>
  <si>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</si>
  <si>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</si>
  <si>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</si>
  <si>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</si>
  <si>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</si>
  <si>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</si>
  <si>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</si>
  <si>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</si>
  <si>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</si>
  <si>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</si>
  <si>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</si>
  <si>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</si>
  <si>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</si>
  <si>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</si>
  <si>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</si>
  <si>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</si>
  <si>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</si>
  <si>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</si>
  <si>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</si>
  <si>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</si>
  <si>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</si>
  <si>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</si>
  <si>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</si>
  <si>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</si>
  <si>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</si>
  <si>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</si>
  <si>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</si>
  <si>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</si>
  <si>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</si>
  <si>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</si>
  <si>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</si>
  <si>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</si>
  <si>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</si>
  <si>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</si>
  <si>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</si>
  <si>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</si>
  <si>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</si>
  <si>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</si>
  <si>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</si>
  <si>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</si>
  <si>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</si>
  <si>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</si>
  <si>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</si>
  <si>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</si>
  <si>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</si>
  <si>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</si>
  <si>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</si>
  <si>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</si>
  <si>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</si>
  <si>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</si>
  <si>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</si>
  <si>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</si>
  <si>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</si>
  <si>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</si>
  <si>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</si>
  <si>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</si>
  <si>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</si>
  <si>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</si>
  <si>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</si>
  <si>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</si>
  <si>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</si>
  <si>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</si>
  <si>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</si>
  <si>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</si>
  <si>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</si>
  <si>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</si>
  <si>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</si>
  <si>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</si>
  <si>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</si>
  <si>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</si>
  <si>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</si>
  <si>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</si>
  <si>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</si>
  <si>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</si>
  <si>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</si>
  <si>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</si>
  <si>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</si>
  <si>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</si>
  <si>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</si>
  <si>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</si>
  <si>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</si>
  <si>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</si>
  <si>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</si>
  <si>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</si>
  <si>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</si>
  <si>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</si>
  <si>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</si>
  <si>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</si>
  <si>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</si>
  <si>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</si>
  <si>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</si>
  <si>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</si>
  <si>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</si>
  <si>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</si>
  <si>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</si>
  <si>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</si>
  <si>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</si>
  <si>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</si>
  <si>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</si>
  <si>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</si>
  <si>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</si>
  <si>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</si>
  <si>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</si>
  <si>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</si>
  <si>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</si>
  <si>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</si>
  <si>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</si>
  <si>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</si>
  <si>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</si>
  <si>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</si>
  <si>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</si>
  <si>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</si>
  <si>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</si>
  <si>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</si>
  <si>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</si>
  <si>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</si>
  <si>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</si>
  <si>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</si>
  <si>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</si>
  <si>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</si>
  <si>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</si>
  <si>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</si>
  <si>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</si>
  <si>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</si>
  <si>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</si>
  <si>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</si>
  <si>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</si>
  <si>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</si>
  <si>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</si>
  <si>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</si>
  <si>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</si>
  <si>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</si>
  <si>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</si>
  <si>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</si>
  <si>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</si>
  <si>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</si>
  <si>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</si>
  <si>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</si>
  <si>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</si>
  <si>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</si>
  <si>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</si>
  <si>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</si>
  <si>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</si>
  <si>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</si>
  <si>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</si>
  <si>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</si>
  <si>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</si>
  <si>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</si>
  <si>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</si>
  <si>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</si>
  <si>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</si>
  <si>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</si>
  <si>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</si>
  <si>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</si>
  <si>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</si>
  <si>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</si>
  <si>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</si>
  <si>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</si>
  <si>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</si>
  <si>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</si>
  <si>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</si>
  <si>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</si>
  <si>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</si>
  <si>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</si>
  <si>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</si>
  <si>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</si>
  <si>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</si>
  <si>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</si>
  <si>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</si>
  <si>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</si>
  <si>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</si>
  <si>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</si>
  <si>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</si>
  <si>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</si>
  <si>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</si>
  <si>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</si>
  <si>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</si>
  <si>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</si>
  <si>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</si>
  <si>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</si>
  <si>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</si>
  <si>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</si>
  <si>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</si>
  <si>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</si>
  <si>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</si>
  <si>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</si>
  <si>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</si>
  <si>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</si>
  <si>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</si>
  <si>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</si>
  <si>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</si>
  <si>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</si>
  <si>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</si>
  <si>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</si>
  <si>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</si>
  <si>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</si>
  <si>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</si>
  <si>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</si>
  <si>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</si>
  <si>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</si>
  <si>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</si>
  <si>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</si>
  <si>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</si>
  <si>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</si>
  <si>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</si>
  <si>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</si>
  <si>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</si>
  <si>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</si>
  <si>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</si>
  <si>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</si>
  <si>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</si>
  <si>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</si>
  <si>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</si>
  <si>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</si>
  <si>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</si>
  <si>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</si>
  <si>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</si>
  <si>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</si>
  <si>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</si>
  <si>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</si>
  <si>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</si>
  <si>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</si>
  <si>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</si>
  <si>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</si>
  <si>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</si>
  <si>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</si>
  <si>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</si>
  <si>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</si>
  <si>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</si>
  <si>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</si>
  <si>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</si>
  <si>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</si>
  <si>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</si>
  <si>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</si>
  <si>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</si>
  <si>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</si>
  <si>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</si>
  <si>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</si>
  <si>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</si>
  <si>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</si>
  <si>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</si>
  <si>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</si>
  <si>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</si>
  <si>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</si>
  <si>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</si>
  <si>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</si>
  <si>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</si>
  <si>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</si>
  <si>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</si>
  <si>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</si>
  <si>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</si>
  <si>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</si>
  <si>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</si>
  <si>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</si>
  <si>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</si>
  <si>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</si>
  <si>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</si>
  <si>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</si>
  <si>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</si>
  <si>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</si>
  <si>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</si>
  <si>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</si>
  <si>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</si>
  <si>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</si>
  <si>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</si>
  <si>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</si>
  <si>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</si>
  <si>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</si>
  <si>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</si>
  <si>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</si>
  <si>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</si>
  <si>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</si>
  <si>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</si>
  <si>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</si>
  <si>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</si>
  <si>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</si>
  <si>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</si>
  <si>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</si>
  <si>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</si>
  <si>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</si>
  <si>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</si>
  <si>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</si>
  <si>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</si>
  <si>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</si>
  <si>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</si>
  <si>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</si>
  <si>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</si>
  <si>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</si>
  <si>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</si>
  <si>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</si>
  <si>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</si>
  <si>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</si>
  <si>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</si>
  <si>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</si>
  <si>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</si>
  <si>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</si>
  <si>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</si>
  <si>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</si>
  <si>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</si>
  <si>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</si>
  <si>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</si>
  <si>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</si>
  <si>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</si>
  <si>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</si>
  <si>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</si>
  <si>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</si>
  <si>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</si>
  <si>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</si>
  <si>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</si>
  <si>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</si>
  <si>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</si>
  <si>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</si>
  <si>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</si>
  <si>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</si>
  <si>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</si>
  <si>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</si>
  <si>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</si>
  <si>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</si>
  <si>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</si>
  <si>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</si>
  <si>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</si>
  <si>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</si>
  <si>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</si>
  <si>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</si>
  <si>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</si>
  <si>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</si>
  <si>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</si>
  <si>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</si>
  <si>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</si>
  <si>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</si>
  <si>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</si>
  <si>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</si>
  <si>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</si>
  <si>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</si>
  <si>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</si>
  <si>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</si>
  <si>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</si>
  <si>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</si>
  <si>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</si>
  <si>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</si>
  <si>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</si>
  <si>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</si>
  <si>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</si>
  <si>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</si>
  <si>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</si>
  <si>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</si>
  <si>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</si>
  <si>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</si>
  <si>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</si>
  <si>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</si>
  <si>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</si>
  <si>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</si>
  <si>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</si>
  <si>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</si>
  <si>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</si>
  <si>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</si>
  <si>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</si>
  <si>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</si>
  <si>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</si>
  <si>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</si>
  <si>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</si>
  <si>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</si>
  <si>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</si>
  <si>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</si>
  <si>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</si>
  <si>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</si>
  <si>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</si>
  <si>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</si>
  <si>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</si>
  <si>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</si>
  <si>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</si>
  <si>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</si>
  <si>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</si>
  <si>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</si>
  <si>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</si>
  <si>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</si>
  <si>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</si>
  <si>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</si>
  <si>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</si>
  <si>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</si>
  <si>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</si>
  <si>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</si>
  <si>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</si>
  <si>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</si>
  <si>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</si>
  <si>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</si>
  <si>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</si>
  <si>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</si>
  <si>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</si>
  <si>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</si>
  <si>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</si>
  <si>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</si>
  <si>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</si>
  <si>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</si>
  <si>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</si>
  <si>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</si>
  <si>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</si>
  <si>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</si>
  <si>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</si>
  <si>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</si>
  <si>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</si>
  <si>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</si>
  <si>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</si>
  <si>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</si>
  <si>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</si>
  <si>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</si>
  <si>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</si>
  <si>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</si>
  <si>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</si>
  <si>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</si>
  <si>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</si>
  <si>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</si>
  <si>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</si>
  <si>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</si>
  <si>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</si>
  <si>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</si>
  <si>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</si>
  <si>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</si>
  <si>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</si>
  <si>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</si>
  <si>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</si>
  <si>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</si>
  <si>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</si>
  <si>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</si>
  <si>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</si>
  <si>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</si>
  <si>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</si>
  <si>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</si>
  <si>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</si>
  <si>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</si>
  <si>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</si>
  <si>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</si>
  <si>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</si>
  <si>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</si>
  <si>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</si>
  <si>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</si>
  <si>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</si>
  <si>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</si>
  <si>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</si>
  <si>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</si>
  <si>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</si>
  <si>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</si>
  <si>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</si>
  <si>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</si>
  <si>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</si>
  <si>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</si>
  <si>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</si>
  <si>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</si>
  <si>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</si>
  <si>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</si>
  <si>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</si>
  <si>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</si>
  <si>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</si>
  <si>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</si>
  <si>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</si>
  <si>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</si>
  <si>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</si>
  <si>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</si>
  <si>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</si>
  <si>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</si>
  <si>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</si>
  <si>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</si>
  <si>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</si>
  <si>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</si>
  <si>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</si>
  <si>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</si>
  <si>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</si>
  <si>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</si>
  <si>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</si>
  <si>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</si>
  <si>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</si>
  <si>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</si>
  <si>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</si>
  <si>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</si>
  <si>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</si>
  <si>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</si>
  <si>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</si>
  <si>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</si>
  <si>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</si>
  <si>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</si>
  <si>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</si>
  <si>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</si>
  <si>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</si>
  <si>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</si>
  <si>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</si>
  <si>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</si>
  <si>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</si>
  <si>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</si>
  <si>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</si>
  <si>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</si>
  <si>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</si>
  <si>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</si>
  <si>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</si>
  <si>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</si>
  <si>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</si>
  <si>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</si>
  <si>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</si>
  <si>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</si>
  <si>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</si>
  <si>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</si>
  <si>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</si>
  <si>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</si>
  <si>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</si>
  <si>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</si>
  <si>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</si>
  <si>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</si>
  <si>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</si>
  <si>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</si>
  <si>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</si>
  <si>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</si>
  <si>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</si>
  <si>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</si>
  <si>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</si>
  <si>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</si>
  <si>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</si>
  <si>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</si>
  <si>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</si>
  <si>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</si>
  <si>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</si>
  <si>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</si>
  <si>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</si>
  <si>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</si>
  <si>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</si>
  <si>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</si>
  <si>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</si>
  <si>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</si>
  <si>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</si>
  <si>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</si>
  <si>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</si>
  <si>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</si>
  <si>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</si>
  <si>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</si>
  <si>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</si>
  <si>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</si>
  <si>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</si>
  <si>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</si>
  <si>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</si>
  <si>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</si>
  <si>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</si>
  <si>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</si>
  <si>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</si>
  <si>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</si>
  <si>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</si>
  <si>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</si>
  <si>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</si>
  <si>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</si>
  <si>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</si>
  <si>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</si>
  <si>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</si>
  <si>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</si>
  <si>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</si>
  <si>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</si>
  <si>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</si>
  <si>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</si>
  <si>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</si>
  <si>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</si>
  <si>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</si>
  <si>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</si>
  <si>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</si>
  <si>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</si>
  <si>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</si>
  <si>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</si>
  <si>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</si>
  <si>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</si>
  <si>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</si>
  <si>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</si>
  <si>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</si>
  <si>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</si>
  <si>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</si>
  <si>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</si>
  <si>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</si>
  <si>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</si>
  <si>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</si>
  <si>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</si>
  <si>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</si>
  <si>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</si>
  <si>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</si>
  <si>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</si>
  <si>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</si>
  <si>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</si>
  <si>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</si>
  <si>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</si>
  <si>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</si>
  <si>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</si>
  <si>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</si>
  <si>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</si>
  <si>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</si>
  <si>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</si>
  <si>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</si>
  <si>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</si>
  <si>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</si>
  <si>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</si>
  <si>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</si>
  <si>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</si>
  <si>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</si>
  <si>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</si>
  <si>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</si>
  <si>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</si>
  <si>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</si>
  <si>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</si>
  <si>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</si>
  <si>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</si>
  <si>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</si>
  <si>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</si>
  <si>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</si>
  <si>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</si>
  <si>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</si>
  <si>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</si>
  <si>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</si>
  <si>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</si>
  <si>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</si>
  <si>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</si>
  <si>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</si>
  <si>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</si>
  <si>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</si>
  <si>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</si>
  <si>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</si>
  <si>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</si>
  <si>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</si>
  <si>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</si>
  <si>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</si>
  <si>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</si>
  <si>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</si>
  <si>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</si>
  <si>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</si>
  <si>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</si>
  <si>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</si>
  <si>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</si>
  <si>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</si>
  <si>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</si>
  <si>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</si>
  <si>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</si>
  <si>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</si>
  <si>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</si>
  <si>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</si>
  <si>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</si>
  <si>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</si>
  <si>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</si>
  <si>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</si>
  <si>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</si>
  <si>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</si>
  <si>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</si>
  <si>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</si>
  <si>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</si>
  <si>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</si>
  <si>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</si>
  <si>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</si>
  <si>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</si>
  <si>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</si>
  <si>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</si>
  <si>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</si>
  <si>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</si>
  <si>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</si>
  <si>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</si>
  <si>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</si>
  <si>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</si>
  <si>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</si>
  <si>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</si>
  <si>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</si>
  <si>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</si>
  <si>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</si>
  <si>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</si>
  <si>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</si>
  <si>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</si>
  <si>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</si>
  <si>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</si>
  <si>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</si>
  <si>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</si>
  <si>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</si>
  <si>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</si>
  <si>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</si>
  <si>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</si>
  <si>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</si>
  <si>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</si>
  <si>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</si>
  <si>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</si>
  <si>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</si>
  <si>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</si>
  <si>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</si>
  <si>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</si>
  <si>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</si>
  <si>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</si>
  <si>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</si>
  <si>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</si>
  <si>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</si>
  <si>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</si>
  <si>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</si>
  <si>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</si>
  <si>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</si>
  <si>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</si>
  <si>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</si>
  <si>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</si>
  <si>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</si>
  <si>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</si>
  <si>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</si>
  <si>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</si>
  <si>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</si>
  <si>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</si>
  <si>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</si>
  <si>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</si>
  <si>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</si>
  <si>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</si>
  <si>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</si>
  <si>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</si>
  <si>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</si>
  <si>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</si>
  <si>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</si>
  <si>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</si>
  <si>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</si>
  <si>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</si>
  <si>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</si>
  <si>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</si>
  <si>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</si>
  <si>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</si>
  <si>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</si>
  <si>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</si>
  <si>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</si>
  <si>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</si>
  <si>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</si>
  <si>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</si>
  <si>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</si>
  <si>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</si>
  <si>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</si>
  <si>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</si>
  <si>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</si>
  <si>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</si>
  <si>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</si>
  <si>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</si>
  <si>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</si>
  <si>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</si>
  <si>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</si>
  <si>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</si>
  <si>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</si>
  <si>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</si>
  <si>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</si>
  <si>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</si>
  <si>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</si>
  <si>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</si>
  <si>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</si>
  <si>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</si>
  <si>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</si>
  <si>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</si>
  <si>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</si>
  <si>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</si>
  <si>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</si>
  <si>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</si>
  <si>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</si>
  <si>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</si>
  <si>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</si>
  <si>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</si>
  <si>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</si>
  <si>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</si>
  <si>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</si>
  <si>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</si>
  <si>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</si>
  <si>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</si>
  <si>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</si>
  <si>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</si>
  <si>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</si>
  <si>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</si>
  <si>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</si>
  <si>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</si>
  <si>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</si>
  <si>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</si>
  <si>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</si>
  <si>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</si>
  <si>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</si>
  <si>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</si>
  <si>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</si>
  <si>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</si>
  <si>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</si>
  <si>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</si>
  <si>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</si>
  <si>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</si>
  <si>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</si>
  <si>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</si>
  <si>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</si>
  <si>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</si>
  <si>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</si>
  <si>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</si>
  <si>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</si>
  <si>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</si>
  <si>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</si>
  <si>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</si>
  <si>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</si>
  <si>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</si>
  <si>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</si>
  <si>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</si>
  <si>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</si>
  <si>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</si>
  <si>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</si>
  <si>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</si>
  <si>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</si>
  <si>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</si>
  <si>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</si>
  <si>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</si>
  <si>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</si>
  <si>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</si>
  <si>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</si>
  <si>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</si>
  <si>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</si>
  <si>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</si>
  <si>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</si>
  <si>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</si>
  <si>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</si>
  <si>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</si>
  <si>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</si>
  <si>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</si>
  <si>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</si>
  <si>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</si>
  <si>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</si>
  <si>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</si>
  <si>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</si>
  <si>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</si>
  <si>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</si>
  <si>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</si>
  <si>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</si>
  <si>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</si>
  <si>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</si>
  <si>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</si>
  <si>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</si>
  <si>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</si>
  <si>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</si>
  <si>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</si>
  <si>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</si>
  <si>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</si>
  <si>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</si>
  <si>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</si>
  <si>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</si>
  <si>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</si>
  <si>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</si>
  <si>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</si>
  <si>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</si>
  <si>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</si>
  <si>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</si>
  <si>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</si>
  <si>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</si>
  <si>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</si>
  <si>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</si>
  <si>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</si>
  <si>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</si>
  <si>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</si>
  <si>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</si>
  <si>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</si>
  <si>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</si>
  <si>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</si>
  <si>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</si>
  <si>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</si>
  <si>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</si>
  <si>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</si>
  <si>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</si>
  <si>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</si>
  <si>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</si>
  <si>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</si>
  <si>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</si>
  <si>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</si>
  <si>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</si>
  <si>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</si>
  <si>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</si>
  <si>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</si>
  <si>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</si>
  <si>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</si>
  <si>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</si>
  <si>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</si>
  <si>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</si>
  <si>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</si>
  <si>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</si>
  <si>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</si>
  <si>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</si>
  <si>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</si>
  <si>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</si>
  <si>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</si>
  <si>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</si>
  <si>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</si>
  <si>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</si>
  <si>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</si>
  <si>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</si>
  <si>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</si>
  <si>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</si>
  <si>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</si>
  <si>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</si>
  <si>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</si>
  <si>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</si>
  <si>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</si>
  <si>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</si>
  <si>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</si>
  <si>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</si>
  <si>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</si>
  <si>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</si>
  <si>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</si>
  <si>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</si>
  <si>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</si>
  <si>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</si>
  <si>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</si>
  <si>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</si>
  <si>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</si>
  <si>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</si>
  <si>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</si>
  <si>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</si>
  <si>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</si>
  <si>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</si>
  <si>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</si>
  <si>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</si>
  <si>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</si>
  <si>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</si>
  <si>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</si>
  <si>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</si>
  <si>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</si>
  <si>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</si>
  <si>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</si>
  <si>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</si>
  <si>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</si>
  <si>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</si>
  <si>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</si>
  <si>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</si>
  <si>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</si>
  <si>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</si>
  <si>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</si>
  <si>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</si>
  <si>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</si>
  <si>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</si>
  <si>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</si>
  <si>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</si>
  <si>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</si>
  <si>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</si>
  <si>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</si>
  <si>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</si>
  <si>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</si>
  <si>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</si>
  <si>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</si>
  <si>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</si>
  <si>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</si>
  <si>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</si>
  <si>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</si>
  <si>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</si>
  <si>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</si>
  <si>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</si>
  <si>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</si>
  <si>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</si>
  <si>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</si>
  <si>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</si>
  <si>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</si>
  <si>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</si>
  <si>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</si>
  <si>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</si>
  <si>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</si>
  <si>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</si>
  <si>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</si>
  <si>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</si>
  <si>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</si>
  <si>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</si>
  <si>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</si>
  <si>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</si>
  <si>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</si>
  <si>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</si>
  <si>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</si>
  <si>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</si>
  <si>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</si>
  <si>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</si>
  <si>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</si>
  <si>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</si>
  <si>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</si>
  <si>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</si>
  <si>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</si>
  <si>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</si>
  <si>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</si>
  <si>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</si>
  <si>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</si>
  <si>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</si>
  <si>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</si>
  <si>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</si>
  <si>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</si>
  <si>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</si>
  <si>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</si>
  <si>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</si>
  <si>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</si>
  <si>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</si>
  <si>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</si>
  <si>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</si>
  <si>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</si>
  <si>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</si>
  <si>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</si>
  <si>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</si>
  <si>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</si>
  <si>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</si>
  <si>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</si>
  <si>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</si>
  <si>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</si>
  <si>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</si>
  <si>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</si>
  <si>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</si>
  <si>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</si>
  <si>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</si>
  <si>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</si>
  <si>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</si>
  <si>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</si>
  <si>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</si>
  <si>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</si>
  <si>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</si>
  <si>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</si>
  <si>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</si>
  <si>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</si>
  <si>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</si>
  <si>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</si>
  <si>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</si>
  <si>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</si>
  <si>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</si>
  <si>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</si>
  <si>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</si>
  <si>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</si>
  <si>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</si>
  <si>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</si>
  <si>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</si>
  <si>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</si>
  <si>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</si>
  <si>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</si>
  <si>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</si>
  <si>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</si>
  <si>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</si>
  <si>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</si>
  <si>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</si>
  <si>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</si>
  <si>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</si>
  <si>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</si>
  <si>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</si>
  <si>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</si>
  <si>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</si>
  <si>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</si>
  <si>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</si>
  <si>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</si>
  <si>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</si>
  <si>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</si>
  <si>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</si>
  <si>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</si>
  <si>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</si>
  <si>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</si>
  <si>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</si>
  <si>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</si>
  <si>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</si>
  <si>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</si>
  <si>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</si>
  <si>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</si>
  <si>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</si>
  <si>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</si>
  <si>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</si>
  <si>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</si>
  <si>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</si>
  <si>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</si>
  <si>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</si>
  <si>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</si>
  <si>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</si>
  <si>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</si>
  <si>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</si>
  <si>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</si>
  <si>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</si>
  <si>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</si>
  <si>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</si>
  <si>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</si>
  <si>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</si>
  <si>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</si>
  <si>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</si>
  <si>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</si>
  <si>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</si>
  <si>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</si>
  <si>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</si>
  <si>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</si>
  <si>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</si>
  <si>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</si>
  <si>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</si>
  <si>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</si>
  <si>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</si>
  <si>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</si>
  <si>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</si>
  <si>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</si>
  <si>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</si>
  <si>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</si>
  <si>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</si>
  <si>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</si>
  <si>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</si>
  <si>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</si>
  <si>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</si>
  <si>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</si>
  <si>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</si>
  <si>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</si>
  <si>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</si>
  <si>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</si>
  <si>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</si>
  <si>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</si>
  <si>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</si>
  <si>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</si>
  <si>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</si>
  <si>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</si>
  <si>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</si>
  <si>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</si>
  <si>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</si>
  <si>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</si>
  <si>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</si>
  <si>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</si>
  <si>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</si>
  <si>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</si>
  <si>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</si>
  <si>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</si>
  <si>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</si>
  <si>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</si>
  <si>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</si>
  <si>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</si>
  <si>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</si>
  <si>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</si>
  <si>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</si>
  <si>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</si>
  <si>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</si>
  <si>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</si>
  <si>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</si>
  <si>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</si>
  <si>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</si>
  <si>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</si>
  <si>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</si>
  <si>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</si>
  <si>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</si>
  <si>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</si>
  <si>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</si>
  <si>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</si>
  <si>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</si>
  <si>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</si>
  <si>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</si>
  <si>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</si>
  <si>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</si>
  <si>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</si>
  <si>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</si>
  <si>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</si>
  <si>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</si>
  <si>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</si>
  <si>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</si>
  <si>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</si>
  <si>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</si>
  <si>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</si>
  <si>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</si>
  <si>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</si>
  <si>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</si>
  <si>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</si>
  <si>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</si>
  <si>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</si>
  <si>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</si>
  <si>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</si>
  <si>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</si>
  <si>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</si>
  <si>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</si>
  <si>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</si>
  <si>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</si>
  <si>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</si>
  <si>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</si>
  <si>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</si>
  <si>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</si>
  <si>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</si>
  <si>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</si>
  <si>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</si>
  <si>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</si>
  <si>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</si>
  <si>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</si>
  <si>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</si>
  <si>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</si>
  <si>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</si>
  <si>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</si>
  <si>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</si>
  <si>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</si>
  <si>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</si>
  <si>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</si>
  <si>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</si>
  <si>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</si>
  <si>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</si>
  <si>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</si>
  <si>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</si>
  <si>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</si>
  <si>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</si>
  <si>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</si>
  <si>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</si>
  <si>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</si>
  <si>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</si>
  <si>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</si>
  <si>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</si>
  <si>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</si>
  <si>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</si>
  <si>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</si>
  <si>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</si>
  <si>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</si>
  <si>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</si>
  <si>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</si>
  <si>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</si>
  <si>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</si>
  <si>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</si>
  <si>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</si>
  <si>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</si>
  <si>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</si>
  <si>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</si>
  <si>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</si>
  <si>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</si>
  <si>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</si>
  <si>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</si>
  <si>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</si>
  <si>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</si>
  <si>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</si>
  <si>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</si>
  <si>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</si>
  <si>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</si>
  <si>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</si>
  <si>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</si>
  <si>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</si>
  <si>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</si>
  <si>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</si>
  <si>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</si>
  <si>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</si>
  <si>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</si>
  <si>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</si>
  <si>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</si>
  <si>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</si>
  <si>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</si>
  <si>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</si>
  <si>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</si>
  <si>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</si>
  <si>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</si>
  <si>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</si>
  <si>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</si>
  <si>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</si>
  <si>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</si>
  <si>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</si>
  <si>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</si>
  <si>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</si>
  <si>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</si>
  <si>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</si>
  <si>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</si>
  <si>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</si>
  <si>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</si>
  <si>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</si>
  <si>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</si>
  <si>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</si>
  <si>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</si>
  <si>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</si>
  <si>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</si>
  <si>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</si>
  <si>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</si>
  <si>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</si>
  <si>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</si>
  <si>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</si>
  <si>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</si>
  <si>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</si>
  <si>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</si>
  <si>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</si>
  <si>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</si>
  <si>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</si>
  <si>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</si>
  <si>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</si>
  <si>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</si>
  <si>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</si>
  <si>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</si>
  <si>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</si>
  <si>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</si>
  <si>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</si>
  <si>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</si>
  <si>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</si>
  <si>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</si>
  <si>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</si>
  <si>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</si>
  <si>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</si>
  <si>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</si>
  <si>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</si>
  <si>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</si>
  <si>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</si>
  <si>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</si>
  <si>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</si>
  <si>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</si>
  <si>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</si>
  <si>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</si>
  <si>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</si>
  <si>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</si>
  <si>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</si>
  <si>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</si>
  <si>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</si>
  <si>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</si>
  <si>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</si>
  <si>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</si>
  <si>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</si>
  <si>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</si>
  <si>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</si>
  <si>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</si>
  <si>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</si>
  <si>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</si>
  <si>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</si>
  <si>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</si>
  <si>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</si>
  <si>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</si>
  <si>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</si>
  <si>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</si>
  <si>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</si>
  <si>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</si>
  <si>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</si>
  <si>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</si>
  <si>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</si>
  <si>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</si>
  <si>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</si>
  <si>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</si>
  <si>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</si>
  <si>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</si>
  <si>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</si>
  <si>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</si>
  <si>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</si>
  <si>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</si>
  <si>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</si>
  <si>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</si>
  <si>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</si>
  <si>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</si>
  <si>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</si>
  <si>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</si>
  <si>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</si>
  <si>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</si>
  <si>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</si>
  <si>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</si>
  <si>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</si>
  <si>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</si>
  <si>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</si>
  <si>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</si>
  <si>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</si>
  <si>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</si>
  <si>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</si>
  <si>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</si>
  <si>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</si>
  <si>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</si>
  <si>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</si>
  <si>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</si>
  <si>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</si>
  <si>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</si>
  <si>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</si>
  <si>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</si>
  <si>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</si>
  <si>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</si>
  <si>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</si>
  <si>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</si>
  <si>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</si>
  <si>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</si>
  <si>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</si>
  <si>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</si>
  <si>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</si>
  <si>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</si>
  <si>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</si>
  <si>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</si>
  <si>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</si>
  <si>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</si>
  <si>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</si>
  <si>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</si>
  <si>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</si>
  <si>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</si>
  <si>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</si>
  <si>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</si>
  <si>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</si>
  <si>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</si>
  <si>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</si>
  <si>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</si>
  <si>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</si>
  <si>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</si>
  <si>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</si>
  <si>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</si>
  <si>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</si>
  <si>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</si>
  <si>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</si>
  <si>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</si>
  <si>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</si>
  <si>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</si>
  <si>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</si>
  <si>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</si>
  <si>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</si>
  <si>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</si>
  <si>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</si>
  <si>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</si>
  <si>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</si>
  <si>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</si>
  <si>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</si>
  <si>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</si>
  <si>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</si>
  <si>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</si>
  <si>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</si>
  <si>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</si>
  <si>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</si>
  <si>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</si>
  <si>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</si>
  <si>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</si>
  <si>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</si>
  <si>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</si>
  <si>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</si>
  <si>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</si>
  <si>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</si>
  <si>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</si>
  <si>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</si>
  <si>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</si>
  <si>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</si>
  <si>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</si>
  <si>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</si>
  <si>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</si>
  <si>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</si>
  <si>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</si>
  <si>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</si>
  <si>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</si>
  <si>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</si>
  <si>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</si>
  <si>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</si>
  <si>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</si>
  <si>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</si>
  <si>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</si>
  <si>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</si>
  <si>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</si>
  <si>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</si>
  <si>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</si>
  <si>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</si>
  <si>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</si>
  <si>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</si>
  <si>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</si>
  <si>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</si>
  <si>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</si>
  <si>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</si>
  <si>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</si>
  <si>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</si>
  <si>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</si>
  <si>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</si>
  <si>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</si>
  <si>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</si>
  <si>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</si>
  <si>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</si>
  <si>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</si>
  <si>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</si>
  <si>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</si>
  <si>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</si>
  <si>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</si>
  <si>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</si>
  <si>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</si>
  <si>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</si>
  <si>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</si>
  <si>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</si>
  <si>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</si>
  <si>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</si>
  <si>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</si>
  <si>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</si>
  <si>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</si>
  <si>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</si>
  <si>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</si>
  <si>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</si>
  <si>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</si>
  <si>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</si>
  <si>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</si>
  <si>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</si>
  <si>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</si>
  <si>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</si>
  <si>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</si>
  <si>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</si>
  <si>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</si>
  <si>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</si>
  <si>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</si>
  <si>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</si>
  <si>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</si>
  <si>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</si>
  <si>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</si>
  <si>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</si>
  <si>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</si>
  <si>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</si>
  <si>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</si>
  <si>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</si>
  <si>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</si>
  <si>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</si>
  <si>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</si>
  <si>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</si>
  <si>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</si>
  <si>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</si>
  <si>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</si>
  <si>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</si>
  <si>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</si>
  <si>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</si>
  <si>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</si>
  <si>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</si>
  <si>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</si>
  <si>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</si>
  <si>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</si>
  <si>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</si>
  <si>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</si>
  <si>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</si>
  <si>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</si>
  <si>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</si>
  <si>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</si>
  <si>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</si>
  <si>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</si>
  <si>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</si>
  <si>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</si>
  <si>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</si>
  <si>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</si>
  <si>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</si>
  <si>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</si>
  <si>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</si>
  <si>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</si>
  <si>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</si>
  <si>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</si>
  <si>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</si>
  <si>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</si>
  <si>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</si>
  <si>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</si>
  <si>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</si>
  <si>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</si>
  <si>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</si>
  <si>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</si>
  <si>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</si>
  <si>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</si>
  <si>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</si>
  <si>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</si>
  <si>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</si>
  <si>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</si>
  <si>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</si>
  <si>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</si>
  <si>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</si>
  <si>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</si>
  <si>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</si>
  <si>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</si>
  <si>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</si>
  <si>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</si>
  <si>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</si>
  <si>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</si>
  <si>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</si>
  <si>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</si>
  <si>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</si>
  <si>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</si>
  <si>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</si>
  <si>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</si>
  <si>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</si>
  <si>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</si>
  <si>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</si>
  <si>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</si>
  <si>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</si>
  <si>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</si>
  <si>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</si>
  <si>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</si>
  <si>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</si>
  <si>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</si>
  <si>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</si>
  <si>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</si>
  <si>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</si>
  <si>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</si>
  <si>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</si>
  <si>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</si>
  <si>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</si>
  <si>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</si>
  <si>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</si>
  <si>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</si>
  <si>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</si>
  <si>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</si>
  <si>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</si>
  <si>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</si>
  <si>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</si>
  <si>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</si>
  <si>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</si>
  <si>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</si>
  <si>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</si>
  <si>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</si>
  <si>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</si>
  <si>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</si>
  <si>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</si>
  <si>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</si>
  <si>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</si>
  <si>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</si>
  <si>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</si>
  <si>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</si>
  <si>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</si>
  <si>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</si>
  <si>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</si>
  <si>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</si>
  <si>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</si>
  <si>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</si>
  <si>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</si>
  <si>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</si>
  <si>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</si>
  <si>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</si>
  <si>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</si>
  <si>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</si>
  <si>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</si>
  <si>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</si>
  <si>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</si>
  <si>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</si>
  <si>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</si>
  <si>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</si>
  <si>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</si>
  <si>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</si>
  <si>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</si>
  <si>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</si>
  <si>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</si>
  <si>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</si>
  <si>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</si>
  <si>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</si>
  <si>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</si>
  <si>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</si>
  <si>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</si>
  <si>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</si>
  <si>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</si>
  <si>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</si>
  <si>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</si>
  <si>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</si>
  <si>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</si>
  <si>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</si>
  <si>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</si>
  <si>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</si>
  <si>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</si>
  <si>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</si>
  <si>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</si>
  <si>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</si>
  <si>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</si>
  <si>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</si>
  <si>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</si>
  <si>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</si>
  <si>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</si>
  <si>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</si>
  <si>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</si>
  <si>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</si>
  <si>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</si>
  <si>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</si>
  <si>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</si>
  <si>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</si>
  <si>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</si>
  <si>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</si>
  <si>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</si>
  <si>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</si>
  <si>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</si>
  <si>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</si>
  <si>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</si>
  <si>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</si>
  <si>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</si>
  <si>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</si>
  <si>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</si>
  <si>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</si>
  <si>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</si>
  <si>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</si>
  <si>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</si>
  <si>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</si>
  <si>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</si>
  <si>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</si>
  <si>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</si>
  <si>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</si>
  <si>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</si>
  <si>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</si>
  <si>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</si>
  <si>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</si>
  <si>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</si>
  <si>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</si>
  <si>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</si>
  <si>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</si>
  <si>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</si>
  <si>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</si>
  <si>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</si>
  <si>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</si>
  <si>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</si>
  <si>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</si>
  <si>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</si>
  <si>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</si>
  <si>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</si>
  <si>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</si>
  <si>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</si>
  <si>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</si>
  <si>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</si>
  <si>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</si>
  <si>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</si>
  <si>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</si>
  <si>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</si>
  <si>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</si>
  <si>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</si>
  <si>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</si>
  <si>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</si>
  <si>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</si>
  <si>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</si>
  <si>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</si>
  <si>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</si>
  <si>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</si>
  <si>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</si>
  <si>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</si>
  <si>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</si>
  <si>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</si>
  <si>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</si>
  <si>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</si>
  <si>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</si>
  <si>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</si>
  <si>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</si>
  <si>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</si>
  <si>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</si>
  <si>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</si>
  <si>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</si>
  <si>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</si>
  <si>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</si>
  <si>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</si>
  <si>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</si>
  <si>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</si>
  <si>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</si>
  <si>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</si>
  <si>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</si>
  <si>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</si>
  <si>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</si>
  <si>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</si>
  <si>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</si>
  <si>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</si>
  <si>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</si>
  <si>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</si>
  <si>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</si>
  <si>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</si>
  <si>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</si>
  <si>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</si>
  <si>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</si>
  <si>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</si>
  <si>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</si>
  <si>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</si>
  <si>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</si>
  <si>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</si>
  <si>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</si>
  <si>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</si>
  <si>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</si>
  <si>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</si>
  <si>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</si>
  <si>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</si>
  <si>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</si>
  <si>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</si>
  <si>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</si>
  <si>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</si>
  <si>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</si>
  <si>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</si>
  <si>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</si>
  <si>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</si>
  <si>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</si>
  <si>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</si>
  <si>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</si>
  <si>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</si>
  <si>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</si>
  <si>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</si>
  <si>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</si>
  <si>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</si>
  <si>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</si>
  <si>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</si>
  <si>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</si>
  <si>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</si>
  <si>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</si>
  <si>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</si>
  <si>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</si>
  <si>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</si>
  <si>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</si>
  <si>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</si>
  <si>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</si>
  <si>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</si>
  <si>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</si>
  <si>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</si>
  <si>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</si>
  <si>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</si>
  <si>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</si>
  <si>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</si>
  <si>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</si>
  <si>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</si>
  <si>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</si>
  <si>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</si>
  <si>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</si>
  <si>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</si>
  <si>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</si>
  <si>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</si>
  <si>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</si>
  <si>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</si>
  <si>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</si>
  <si>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</si>
  <si>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</si>
  <si>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</si>
  <si>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</si>
  <si>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</si>
  <si>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</si>
  <si>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</si>
  <si>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</si>
  <si>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</si>
  <si>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</si>
  <si>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</si>
  <si>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</si>
  <si>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</si>
  <si>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</si>
  <si>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</si>
  <si>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</si>
  <si>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</si>
  <si>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</si>
  <si>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</si>
  <si>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</si>
  <si>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</si>
  <si>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</si>
  <si>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</si>
  <si>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</si>
  <si>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</si>
  <si>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</si>
  <si>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</si>
  <si>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</si>
  <si>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</si>
  <si>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</si>
  <si>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</si>
  <si>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</si>
  <si>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</si>
  <si>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</si>
  <si>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</si>
  <si>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</si>
  <si>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</si>
  <si>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</si>
  <si>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</si>
  <si>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</si>
  <si>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</si>
  <si>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</si>
  <si>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</si>
  <si>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</si>
  <si>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</si>
  <si>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</si>
  <si>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</si>
  <si>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</si>
  <si>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</si>
  <si>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</si>
  <si>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</si>
  <si>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</si>
  <si>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</si>
  <si>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</si>
  <si>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</si>
  <si>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</si>
  <si>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</si>
  <si>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</si>
  <si>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</si>
  <si>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</si>
  <si>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</si>
  <si>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</si>
  <si>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</si>
  <si>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</si>
  <si>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</si>
  <si>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</si>
  <si>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</si>
  <si>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</si>
  <si>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</si>
  <si>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</si>
  <si>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</si>
  <si>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</si>
  <si>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</si>
  <si>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</si>
  <si>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</si>
  <si>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</si>
  <si>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</si>
  <si>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</si>
  <si>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</si>
  <si>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</si>
  <si>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</si>
  <si>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</si>
  <si>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</si>
  <si>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</si>
  <si>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</si>
  <si>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</si>
  <si>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</si>
  <si>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</si>
  <si>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</si>
  <si>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</si>
  <si>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</si>
  <si>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</si>
  <si>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</si>
  <si>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</si>
  <si>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</si>
  <si>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</si>
  <si>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</si>
  <si>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</si>
  <si>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</si>
  <si>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</si>
  <si>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</si>
  <si>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</si>
  <si>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</si>
  <si>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</si>
  <si>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</si>
  <si>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</si>
  <si>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</si>
  <si>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</si>
  <si>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</si>
  <si>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</si>
  <si>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</si>
  <si>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</si>
  <si>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</si>
  <si>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</si>
  <si>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</si>
  <si>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</si>
  <si>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</si>
  <si>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</si>
  <si>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</si>
  <si>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</si>
  <si>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</si>
  <si>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</si>
  <si>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</si>
  <si>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</si>
  <si>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</si>
  <si>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</si>
  <si>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</si>
  <si>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</si>
  <si>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</si>
  <si>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</si>
  <si>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</si>
  <si>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</si>
  <si>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</si>
  <si>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</si>
  <si>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</si>
  <si>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</si>
  <si>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</si>
  <si>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</si>
  <si>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</si>
  <si>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</si>
  <si>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</si>
  <si>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</si>
  <si>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</si>
  <si>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</si>
  <si>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</si>
  <si>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</si>
  <si>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</si>
  <si>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</si>
  <si>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</si>
  <si>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</si>
  <si>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</si>
  <si>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</si>
  <si>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</si>
  <si>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</si>
  <si>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</si>
  <si>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</si>
  <si>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</si>
  <si>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</si>
  <si>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</si>
  <si>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</si>
  <si>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</si>
  <si>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</si>
  <si>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</si>
  <si>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</si>
  <si>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</si>
  <si>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</si>
  <si>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</si>
  <si>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</si>
  <si>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</si>
  <si>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</si>
  <si>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</si>
  <si>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</si>
  <si>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</si>
  <si>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</si>
  <si>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</si>
  <si>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</si>
  <si>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</si>
  <si>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</si>
  <si>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</si>
  <si>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</si>
  <si>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</si>
  <si>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</si>
  <si>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</si>
  <si>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</si>
  <si>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</si>
  <si>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</si>
  <si>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</si>
  <si>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</si>
  <si>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</si>
  <si>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</si>
  <si>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</si>
  <si>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</si>
  <si>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</si>
  <si>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</si>
  <si>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</si>
  <si>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</si>
  <si>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</si>
  <si>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</si>
  <si>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</si>
  <si>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</si>
  <si>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</si>
  <si>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</si>
  <si>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</si>
  <si>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</si>
  <si>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</si>
  <si>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</si>
  <si>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</si>
  <si>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</si>
  <si>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</si>
  <si>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</si>
  <si>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</si>
  <si>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</si>
  <si>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</si>
  <si>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</si>
  <si>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</si>
  <si>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</si>
  <si>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</si>
  <si>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</si>
  <si>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</si>
  <si>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</si>
  <si>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</si>
  <si>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</si>
  <si>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</si>
  <si>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</si>
  <si>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</si>
  <si>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</si>
  <si>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</si>
  <si>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</si>
  <si>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</si>
  <si>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</si>
  <si>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</si>
  <si>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</si>
  <si>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</si>
  <si>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</si>
  <si>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</si>
  <si>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</si>
  <si>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</si>
  <si>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</si>
  <si>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</si>
  <si>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</si>
  <si>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</si>
  <si>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</si>
  <si>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</si>
  <si>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</si>
  <si>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</si>
  <si>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</si>
  <si>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</si>
  <si>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</si>
  <si>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</si>
  <si>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</si>
  <si>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</si>
  <si>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</si>
  <si>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</si>
  <si>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</si>
  <si>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</si>
  <si>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</si>
  <si>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</si>
  <si>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</si>
  <si>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</si>
  <si>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</si>
  <si>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</si>
  <si>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</si>
  <si>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</si>
  <si>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</si>
  <si>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</si>
  <si>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</si>
  <si>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</si>
  <si>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</si>
  <si>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</si>
  <si>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</si>
  <si>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</si>
  <si>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</si>
  <si>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</si>
  <si>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</si>
  <si>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</si>
  <si>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</si>
  <si>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</si>
  <si>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</si>
  <si>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</si>
  <si>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</si>
  <si>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</si>
  <si>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</si>
  <si>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</si>
  <si>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</si>
  <si>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</si>
  <si>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</si>
  <si>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</si>
  <si>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</si>
  <si>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</si>
  <si>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</si>
  <si>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</si>
  <si>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</si>
  <si>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</si>
  <si>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</si>
  <si>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</si>
  <si>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</si>
  <si>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</si>
  <si>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</si>
  <si>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</si>
  <si>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</si>
  <si>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</si>
  <si>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</si>
  <si>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</si>
  <si>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</si>
  <si>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</si>
  <si>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</si>
  <si>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</si>
  <si>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</si>
  <si>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</si>
  <si>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</si>
  <si>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</si>
  <si>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</si>
  <si>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</si>
  <si>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</si>
  <si>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</si>
  <si>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</si>
  <si>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</si>
  <si>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</si>
  <si>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</si>
  <si>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</si>
  <si>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</si>
  <si>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</si>
  <si>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</si>
  <si>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</si>
  <si>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</si>
  <si>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</si>
  <si>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</si>
  <si>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</si>
  <si>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</si>
  <si>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</si>
  <si>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</si>
  <si>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</si>
  <si>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</si>
  <si>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</si>
  <si>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</si>
  <si>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</si>
  <si>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</si>
  <si>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</si>
  <si>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</si>
  <si>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</si>
  <si>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</si>
  <si>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</si>
  <si>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</si>
  <si>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</si>
  <si>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</si>
  <si>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</si>
  <si>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</si>
  <si>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</si>
  <si>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</si>
  <si>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</si>
  <si>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</si>
  <si>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</si>
  <si>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</si>
  <si>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</si>
  <si>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</si>
  <si>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</si>
  <si>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</si>
  <si>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</si>
  <si>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</si>
  <si>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</si>
  <si>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</si>
  <si>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</si>
  <si>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</si>
  <si>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</si>
  <si>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</si>
  <si>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</si>
  <si>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</si>
  <si>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</si>
  <si>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</si>
  <si>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</si>
  <si>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</si>
  <si>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</si>
  <si>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</si>
  <si>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</si>
  <si>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</si>
  <si>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</si>
  <si>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</si>
  <si>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</si>
  <si>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</si>
  <si>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</si>
  <si>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</si>
  <si>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</si>
  <si>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</si>
  <si>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</si>
  <si>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</si>
  <si>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</si>
  <si>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</si>
  <si>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</si>
  <si>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</si>
  <si>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</si>
  <si>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</si>
  <si>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</si>
  <si>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</si>
  <si>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</si>
  <si>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</si>
  <si>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</si>
  <si>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</si>
  <si>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</si>
  <si>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</si>
  <si>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</si>
  <si>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</si>
  <si>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</si>
  <si>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</si>
  <si>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</si>
  <si>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</si>
  <si>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</si>
  <si>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</si>
  <si>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</si>
  <si>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</si>
  <si>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</si>
  <si>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</si>
  <si>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</si>
  <si>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</si>
  <si>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</si>
  <si>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</si>
  <si>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</si>
  <si>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</si>
  <si>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</si>
  <si>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</si>
  <si>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</si>
  <si>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</si>
  <si>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</si>
  <si>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</si>
  <si>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</si>
  <si>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</si>
  <si>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</si>
  <si>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</si>
  <si>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</si>
  <si>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</si>
  <si>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</si>
  <si>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</si>
  <si>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</si>
  <si>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</si>
  <si>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</si>
  <si>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</si>
  <si>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</si>
  <si>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</si>
  <si>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</si>
  <si>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</si>
  <si>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</si>
  <si>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</si>
  <si>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</si>
  <si>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</si>
  <si>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</si>
  <si>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</si>
  <si>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</si>
  <si>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</si>
  <si>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</si>
  <si>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</si>
  <si>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</si>
  <si>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</si>
  <si>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</si>
  <si>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</si>
  <si>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</si>
  <si>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</si>
  <si>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</si>
  <si>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</si>
  <si>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</si>
  <si>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</si>
  <si>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</si>
  <si>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</si>
  <si>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</si>
  <si>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</si>
  <si>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</si>
  <si>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</si>
  <si>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</si>
  <si>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</si>
  <si>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</si>
  <si>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</si>
  <si>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</si>
  <si>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</si>
  <si>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</si>
  <si>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</si>
  <si>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</si>
  <si>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</si>
  <si>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</si>
  <si>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</si>
  <si>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</si>
  <si>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</si>
  <si>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</si>
  <si>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</si>
  <si>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</si>
  <si>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</si>
  <si>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</si>
  <si>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</si>
  <si>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</si>
  <si>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</si>
  <si>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</si>
  <si>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</si>
  <si>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</si>
  <si>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</si>
  <si>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</si>
  <si>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</si>
  <si>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</si>
  <si>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</si>
  <si>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</si>
  <si>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</si>
  <si>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</si>
  <si>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</si>
  <si>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</si>
  <si>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</si>
  <si>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</si>
  <si>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</si>
  <si>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</si>
  <si>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</si>
  <si>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</si>
  <si>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</si>
  <si>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</si>
  <si>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</si>
  <si>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</si>
  <si>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</si>
  <si>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</si>
  <si>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</si>
  <si>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</si>
  <si>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</si>
  <si>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</si>
  <si>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</si>
  <si>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</si>
  <si>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</si>
  <si>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</si>
  <si>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</si>
  <si>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</si>
  <si>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</si>
  <si>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</si>
  <si>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</si>
  <si>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</si>
  <si>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</si>
  <si>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</si>
  <si>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</si>
  <si>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</si>
  <si>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</si>
  <si>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</si>
  <si>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</si>
  <si>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</si>
  <si>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</si>
  <si>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</si>
  <si>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</si>
  <si>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</si>
  <si>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</si>
  <si>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</si>
  <si>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</si>
  <si>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</si>
  <si>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</si>
  <si>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</si>
  <si>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</si>
  <si>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</si>
  <si>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</si>
  <si>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</si>
  <si>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</si>
  <si>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</si>
  <si>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</si>
  <si>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</si>
  <si>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</si>
  <si>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</si>
  <si>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</si>
  <si>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</si>
  <si>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</si>
  <si>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</si>
  <si>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</si>
  <si>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</si>
  <si>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</si>
  <si>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</si>
  <si>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</si>
  <si>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</si>
  <si>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</si>
  <si>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</si>
  <si>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</si>
  <si>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</si>
  <si>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</si>
  <si>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</si>
  <si>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</si>
  <si>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</si>
  <si>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</si>
  <si>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</si>
  <si>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</si>
  <si>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</si>
  <si>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</si>
  <si>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</si>
  <si>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</si>
  <si>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</si>
  <si>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</si>
  <si>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</si>
  <si>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</si>
  <si>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</si>
  <si>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</si>
  <si>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</si>
  <si>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</si>
  <si>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</si>
  <si>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</si>
  <si>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</si>
  <si>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</si>
  <si>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</si>
  <si>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</si>
  <si>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</si>
  <si>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</si>
  <si>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</si>
  <si>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</si>
  <si>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</si>
  <si>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</si>
  <si>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</si>
  <si>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</si>
  <si>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</si>
  <si>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</si>
  <si>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</si>
  <si>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</si>
  <si>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</si>
  <si>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</si>
  <si>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</si>
  <si>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</si>
  <si>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</si>
  <si>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</si>
  <si>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</si>
  <si>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</si>
  <si>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</si>
  <si>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</si>
  <si>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</si>
  <si>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</si>
  <si>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</si>
  <si>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</si>
  <si>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</si>
  <si>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</si>
  <si>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</si>
  <si>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</si>
  <si>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</si>
  <si>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</si>
  <si>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</si>
  <si>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</si>
  <si>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</si>
  <si>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</si>
  <si>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</si>
  <si>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</si>
  <si>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</si>
  <si>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</si>
  <si>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</si>
  <si>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</si>
  <si>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</si>
  <si>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</si>
  <si>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</si>
  <si>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</si>
  <si>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</si>
  <si>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</si>
  <si>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</si>
  <si>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</si>
  <si>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</si>
  <si>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</si>
  <si>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</si>
  <si>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</si>
  <si>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</si>
  <si>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</si>
  <si>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</si>
  <si>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</si>
  <si>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</si>
  <si>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</si>
  <si>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</si>
  <si>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</si>
  <si>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</si>
  <si>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</si>
  <si>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</si>
  <si>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</si>
  <si>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</si>
  <si>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</si>
  <si>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</si>
  <si>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</si>
  <si>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</si>
  <si>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</si>
  <si>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</si>
  <si>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</si>
  <si>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</si>
  <si>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</si>
  <si>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</si>
  <si>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</si>
  <si>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</si>
  <si>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</si>
  <si>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</si>
  <si>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</si>
  <si>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</si>
  <si>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</si>
  <si>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</si>
  <si>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</si>
  <si>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</si>
  <si>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</si>
  <si>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</si>
  <si>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</si>
  <si>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</si>
  <si>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</si>
  <si>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</si>
  <si>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</si>
  <si>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</si>
  <si>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</si>
  <si>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</si>
  <si>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</si>
  <si>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</si>
  <si>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</si>
  <si>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</si>
  <si>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</si>
  <si>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</si>
  <si>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</si>
  <si>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</si>
  <si>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</si>
  <si>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</si>
  <si>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</si>
  <si>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</si>
  <si>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</si>
  <si>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</si>
  <si>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</si>
  <si>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</si>
  <si>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</si>
  <si>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</si>
  <si>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</si>
  <si>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</si>
  <si>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</si>
  <si>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</si>
  <si>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</si>
  <si>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</si>
  <si>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</si>
  <si>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</si>
  <si>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</si>
  <si>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</si>
  <si>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</si>
  <si>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</si>
  <si>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</si>
  <si>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</si>
  <si>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</si>
  <si>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</si>
  <si>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</si>
  <si>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</si>
  <si>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</si>
  <si>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</si>
  <si>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</si>
  <si>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</si>
  <si>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</si>
  <si>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</si>
  <si>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</si>
  <si>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</si>
  <si>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</si>
  <si>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</si>
  <si>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</si>
  <si>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</si>
  <si>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</si>
  <si>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</si>
  <si>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</si>
  <si>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</si>
  <si>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</si>
  <si>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</si>
  <si>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</si>
  <si>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</si>
  <si>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</si>
  <si>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</si>
  <si>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</si>
  <si>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</si>
  <si>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</si>
  <si>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</si>
  <si>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</si>
  <si>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</si>
  <si>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</si>
  <si>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</si>
  <si>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</si>
  <si>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</si>
  <si>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</si>
  <si>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</si>
  <si>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</si>
  <si>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</si>
  <si>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</si>
  <si>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</si>
  <si>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</si>
  <si>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</si>
  <si>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</si>
  <si>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</si>
  <si>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</si>
  <si>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</si>
  <si>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</si>
  <si>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</si>
  <si>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</si>
  <si>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</si>
  <si>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</si>
  <si>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</si>
  <si>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</si>
  <si>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</si>
  <si>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</si>
  <si>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</si>
  <si>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</si>
  <si>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</si>
  <si>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</si>
  <si>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</si>
  <si>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</si>
  <si>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</si>
  <si>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</si>
  <si>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</si>
  <si>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</si>
  <si>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</si>
  <si>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</si>
  <si>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</si>
  <si>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</si>
  <si>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</si>
  <si>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</si>
  <si>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</si>
  <si>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</si>
  <si>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</si>
  <si>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</si>
  <si>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</si>
  <si>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</si>
  <si>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</si>
  <si>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</si>
  <si>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</si>
  <si>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</si>
  <si>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</si>
  <si>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</si>
  <si>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</si>
  <si>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</si>
  <si>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</si>
  <si>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</si>
  <si>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</si>
  <si>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</si>
  <si>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</si>
  <si>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</si>
  <si>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</si>
  <si>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</si>
  <si>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</si>
  <si>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</si>
  <si>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</si>
  <si>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</si>
  <si>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</si>
  <si>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</si>
  <si>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</si>
  <si>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</si>
  <si>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</si>
  <si>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</si>
  <si>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</si>
  <si>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</si>
  <si>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</si>
  <si>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</si>
  <si>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</si>
  <si>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</si>
  <si>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</si>
  <si>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</si>
  <si>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</si>
  <si>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</si>
  <si>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</si>
  <si>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</si>
  <si>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</si>
  <si>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</si>
  <si>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</si>
  <si>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</si>
  <si>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</si>
  <si>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</si>
  <si>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</si>
  <si>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</si>
  <si>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</si>
  <si>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</si>
  <si>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</si>
  <si>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</si>
  <si>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</si>
  <si>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</si>
  <si>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</si>
  <si>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</si>
  <si>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</si>
  <si>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</si>
  <si>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</si>
  <si>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</si>
  <si>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</si>
  <si>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</si>
  <si>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</si>
  <si>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</si>
  <si>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</si>
  <si>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</si>
  <si>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</si>
  <si>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</si>
  <si>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</si>
  <si>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</si>
  <si>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</si>
  <si>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</si>
  <si>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</si>
  <si>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</si>
  <si>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</si>
  <si>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</si>
  <si>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</si>
  <si>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</si>
  <si>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</si>
  <si>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</si>
  <si>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</si>
  <si>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</si>
  <si>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</si>
  <si>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</si>
  <si>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</si>
  <si>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</si>
  <si>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</si>
  <si>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</si>
  <si>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</si>
  <si>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</si>
  <si>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</si>
  <si>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</si>
  <si>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</si>
  <si>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</si>
  <si>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</si>
  <si>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</si>
  <si>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</si>
  <si>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</si>
  <si>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</si>
  <si>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</si>
  <si>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</si>
  <si>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</si>
  <si>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</si>
  <si>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</si>
  <si>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</si>
  <si>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</si>
  <si>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</si>
  <si>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</si>
  <si>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</si>
  <si>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</si>
  <si>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</si>
  <si>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</si>
  <si>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</si>
  <si>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</si>
  <si>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</si>
  <si>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</si>
  <si>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</si>
  <si>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</si>
  <si>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</si>
  <si>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</si>
  <si>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</si>
  <si>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</si>
  <si>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</si>
  <si>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</si>
  <si>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</si>
  <si>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</si>
  <si>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</si>
  <si>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</si>
  <si>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</si>
  <si>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</si>
  <si>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</si>
  <si>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</si>
  <si>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</si>
  <si>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</si>
  <si>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</si>
  <si>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</si>
  <si>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</si>
  <si>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</si>
  <si>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</si>
  <si>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</si>
  <si>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</si>
  <si>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</si>
  <si>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</si>
  <si>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</si>
  <si>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</si>
  <si>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</si>
  <si>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</si>
  <si>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</si>
  <si>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</si>
  <si>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</si>
  <si>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</si>
  <si>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</si>
  <si>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</si>
  <si>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</si>
  <si>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</si>
  <si>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</si>
  <si>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</si>
  <si>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</si>
  <si>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</si>
  <si>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</si>
  <si>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</si>
  <si>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</si>
  <si>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</si>
  <si>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</si>
  <si>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</si>
  <si>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</si>
  <si>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</si>
  <si>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</si>
  <si>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</si>
  <si>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</si>
  <si>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</si>
  <si>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</si>
  <si>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</si>
  <si>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</si>
  <si>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</si>
  <si>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</si>
  <si>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</si>
  <si>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</si>
  <si>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</si>
  <si>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</si>
  <si>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</si>
  <si>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</si>
  <si>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</si>
  <si>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</si>
  <si>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</si>
  <si>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</si>
  <si>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</si>
  <si>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</si>
  <si>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</si>
  <si>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</si>
  <si>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</si>
  <si>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</si>
  <si>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</si>
  <si>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</si>
  <si>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</si>
  <si>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</si>
  <si>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</si>
  <si>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</si>
  <si>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</si>
  <si>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</si>
  <si>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</si>
  <si>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</si>
  <si>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</si>
  <si>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</si>
  <si>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</si>
  <si>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</si>
  <si>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</si>
  <si>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</si>
  <si>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</si>
  <si>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</si>
  <si>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</si>
  <si>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</si>
  <si>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</si>
  <si>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</si>
  <si>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</si>
  <si>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</si>
  <si>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</si>
  <si>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</si>
  <si>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</si>
  <si>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</si>
  <si>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</si>
  <si>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</si>
  <si>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</si>
  <si>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</si>
  <si>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</si>
  <si>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</si>
  <si>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</si>
  <si>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</si>
  <si>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</si>
  <si>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</si>
  <si>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</si>
  <si>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</si>
  <si>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</si>
  <si>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</si>
  <si>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</si>
  <si>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</si>
  <si>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</si>
  <si>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</si>
  <si>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</si>
  <si>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</si>
  <si>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</si>
  <si>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</si>
  <si>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</si>
  <si>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</si>
  <si>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</si>
  <si>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</si>
  <si>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</si>
  <si>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</si>
  <si>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</si>
  <si>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</si>
  <si>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</si>
  <si>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</si>
  <si>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</si>
  <si>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</si>
  <si>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</si>
  <si>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</si>
  <si>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</si>
  <si>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</si>
  <si>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</si>
  <si>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</si>
  <si>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</si>
  <si>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</si>
  <si>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</si>
  <si>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</si>
  <si>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</si>
  <si>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</si>
  <si>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</si>
  <si>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</si>
  <si>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</si>
  <si>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</si>
  <si>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</si>
  <si>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</si>
  <si>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</si>
  <si>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</si>
  <si>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</si>
  <si>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</si>
  <si>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</si>
  <si>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</si>
  <si>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</si>
  <si>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</si>
  <si>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</si>
  <si>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</si>
  <si>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</si>
  <si>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</si>
  <si>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</si>
  <si>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</si>
  <si>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</si>
  <si>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</si>
  <si>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</si>
  <si>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</si>
  <si>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</si>
  <si>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</si>
  <si>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</si>
  <si>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</si>
  <si>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</si>
  <si>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</si>
  <si>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</si>
  <si>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</si>
  <si>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</si>
  <si>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</si>
  <si>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</si>
  <si>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</si>
  <si>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</si>
  <si>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</si>
  <si>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</si>
  <si>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</si>
  <si>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</si>
  <si>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</si>
  <si>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</si>
  <si>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</si>
  <si>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</si>
  <si>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</si>
  <si>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</si>
  <si>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</si>
  <si>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</si>
  <si>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</si>
  <si>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</si>
  <si>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</si>
  <si>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</si>
  <si>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</si>
  <si>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</si>
  <si>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</si>
  <si>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</si>
  <si>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</si>
  <si>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</si>
  <si>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</si>
  <si>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</si>
  <si>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</si>
  <si>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</si>
  <si>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</si>
  <si>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</si>
  <si>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</si>
  <si>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</si>
  <si>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</si>
  <si>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</si>
  <si>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</si>
  <si>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</si>
  <si>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</si>
  <si>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</si>
  <si>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</si>
  <si>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</si>
  <si>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</si>
  <si>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</si>
  <si>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</si>
  <si>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</si>
  <si>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</si>
  <si>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</si>
  <si>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</si>
  <si>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</si>
  <si>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</si>
  <si>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</si>
  <si>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</si>
  <si>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</si>
  <si>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</si>
  <si>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</si>
  <si>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</si>
  <si>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</si>
  <si>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</si>
  <si>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</si>
  <si>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</si>
  <si>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</si>
  <si>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</si>
  <si>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</si>
  <si>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</si>
  <si>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</si>
  <si>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</si>
  <si>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</si>
  <si>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</si>
  <si>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</si>
  <si>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</si>
  <si>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</si>
  <si>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</si>
  <si>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</si>
  <si>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</si>
  <si>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</si>
  <si>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</si>
  <si>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</si>
  <si>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</si>
  <si>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</si>
  <si>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</si>
  <si>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</si>
  <si>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</si>
  <si>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</si>
  <si>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</si>
  <si>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</si>
  <si>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</si>
  <si>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</si>
  <si>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</si>
  <si>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</si>
  <si>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</si>
  <si>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</si>
  <si>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</si>
  <si>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</si>
  <si>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</si>
  <si>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</si>
  <si>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</si>
  <si>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</si>
  <si>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</si>
  <si>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</si>
  <si>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</si>
  <si>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</si>
  <si>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</si>
  <si>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</si>
  <si>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</si>
  <si>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</si>
  <si>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</si>
  <si>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</si>
  <si>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</si>
  <si>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</si>
  <si>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</si>
  <si>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</si>
  <si>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</si>
  <si>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</si>
  <si>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</si>
  <si>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</si>
  <si>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</si>
  <si>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</si>
  <si>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</si>
  <si>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</si>
  <si>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</si>
  <si>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</si>
  <si>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</si>
  <si>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</si>
  <si>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</si>
  <si>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</si>
  <si>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</si>
  <si>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</si>
  <si>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</si>
  <si>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</si>
  <si>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</si>
  <si>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</si>
  <si>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</si>
  <si>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</si>
  <si>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</si>
  <si>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</si>
  <si>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</si>
  <si>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</si>
  <si>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</si>
  <si>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</si>
  <si>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</si>
  <si>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</si>
  <si>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</si>
  <si>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</si>
  <si>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</si>
  <si>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</si>
  <si>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</si>
  <si>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</si>
  <si>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</si>
  <si>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</si>
  <si>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</si>
  <si>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</si>
  <si>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</si>
  <si>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</si>
  <si>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</si>
  <si>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</si>
  <si>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</si>
  <si>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</si>
  <si>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</si>
  <si>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</si>
  <si>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</si>
  <si>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</si>
  <si>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</si>
  <si>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</si>
  <si>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</si>
  <si>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</si>
  <si>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</si>
  <si>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</si>
  <si>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</si>
  <si>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</si>
  <si>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</si>
  <si>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</si>
  <si>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</si>
  <si>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</si>
  <si>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</si>
  <si>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</si>
  <si>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</si>
  <si>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</si>
  <si>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</si>
  <si>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</si>
  <si>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</si>
  <si>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</si>
  <si>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</si>
  <si>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</si>
  <si>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</si>
  <si>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</si>
  <si>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</si>
  <si>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</si>
  <si>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</si>
  <si>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</si>
  <si>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</si>
  <si>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</si>
  <si>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</si>
  <si>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</si>
  <si>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</si>
  <si>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</si>
  <si>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</si>
  <si>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</si>
  <si>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</si>
  <si>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</si>
  <si>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</si>
  <si>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</si>
  <si>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</si>
  <si>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</si>
  <si>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</si>
  <si>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</si>
  <si>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</si>
  <si>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</si>
  <si>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</si>
  <si>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</si>
  <si>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</si>
  <si>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</si>
  <si>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</si>
  <si>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</si>
  <si>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</si>
  <si>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</si>
  <si>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</si>
  <si>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</si>
  <si>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</si>
  <si>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</si>
  <si>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</si>
  <si>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</si>
  <si>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</si>
  <si>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</si>
  <si>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</si>
  <si>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</si>
  <si>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</si>
  <si>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</si>
  <si>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</si>
  <si>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</si>
  <si>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</si>
  <si>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</si>
  <si>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</si>
  <si>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</si>
  <si>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</si>
  <si>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</si>
  <si>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</si>
  <si>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</si>
  <si>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</si>
  <si>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</si>
  <si>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</si>
  <si>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</si>
  <si>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</si>
  <si>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</si>
  <si>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</si>
  <si>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</si>
  <si>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</si>
  <si>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</si>
  <si>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</si>
  <si>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</si>
  <si>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</si>
  <si>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</si>
  <si>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</si>
  <si>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</si>
  <si>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</si>
  <si>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</si>
  <si>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</si>
  <si>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</si>
  <si>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</si>
  <si>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</si>
  <si>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</si>
  <si>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</si>
  <si>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</si>
  <si>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</si>
  <si>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</si>
  <si>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</si>
  <si>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</si>
  <si>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</si>
  <si>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</si>
  <si>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</si>
  <si>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</si>
  <si>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Sum of Profit</t>
  </si>
  <si>
    <t>Sum of Sales</t>
  </si>
  <si>
    <t>Row Labels</t>
  </si>
  <si>
    <t>Grand Total</t>
  </si>
  <si>
    <t>Profit %</t>
  </si>
  <si>
    <t>Sales %</t>
  </si>
  <si>
    <t>AVG</t>
  </si>
  <si>
    <t>Work on products</t>
  </si>
  <si>
    <t>Work on Sales Person</t>
  </si>
  <si>
    <t>P%</t>
  </si>
  <si>
    <t>Positive</t>
  </si>
  <si>
    <t>Negative</t>
  </si>
  <si>
    <t>Before</t>
  </si>
  <si>
    <t>After</t>
  </si>
  <si>
    <t>Column1</t>
  </si>
  <si>
    <t>Total</t>
  </si>
  <si>
    <t>SALES</t>
  </si>
  <si>
    <t>PROFIT</t>
  </si>
  <si>
    <t>TOTAL</t>
  </si>
  <si>
    <t>YEAR</t>
  </si>
  <si>
    <t>BEFORE</t>
  </si>
  <si>
    <t>AFTER</t>
  </si>
  <si>
    <t>Subcategory</t>
  </si>
  <si>
    <t>Loss</t>
  </si>
  <si>
    <t>Loss%</t>
  </si>
  <si>
    <t>SALES (Old)</t>
  </si>
  <si>
    <t>SALES (New)</t>
  </si>
  <si>
    <t>PROFIT (Old)</t>
  </si>
  <si>
    <t>PROFIT (New)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</si>
</sst>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 &quot;₹&quot;\ * #,##0.00_ ;_ &quot;₹&quot;\ * \-#,##0.00_ ;_ &quot;₹&quot;\ * &quot;-&quot;??_ ;_ @_ "/>
    <numFmt numFmtId="164" formatCode="yyyy\-mm\-dd"/>
    <numFmt numFmtId="165" formatCode="_-[$$-409]* #,##0_ ;_-[$$-409]* \-#,##0\ ;_-[$$-409]* &quot;-&quot;??_ ;_-@_ 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9" fontId="0" fillId="0" borderId="0" xfId="43" applyFont="1"/>
    <xf numFmtId="0" fontId="0" fillId="0" borderId="0" xfId="0" applyAlignment="1">
      <alignment horizontal="center" vertical="center"/>
    </xf>
    <xf numFmtId="9" fontId="0" fillId="0" borderId="0" xfId="0" applyNumberFormat="1"/>
    <xf numFmtId="0" fontId="0" fillId="34" borderId="0" xfId="0" applyFill="1" applyAlignment="1">
      <alignment horizontal="left" indent="1"/>
    </xf>
    <xf numFmtId="165" fontId="0" fillId="34" borderId="0" xfId="0" applyNumberFormat="1" applyFill="1"/>
    <xf numFmtId="9" fontId="0" fillId="34" borderId="0" xfId="43" applyFont="1" applyFill="1"/>
    <xf numFmtId="0" fontId="0" fillId="0" borderId="0" xfId="0" applyFill="1"/>
    <xf numFmtId="165" fontId="0" fillId="0" borderId="0" xfId="0" applyNumberFormat="1" applyFill="1"/>
    <xf numFmtId="9" fontId="0" fillId="0" borderId="0" xfId="43" applyFont="1" applyFill="1"/>
    <xf numFmtId="165" fontId="16" fillId="0" borderId="0" xfId="0" applyNumberFormat="1" applyFont="1"/>
    <xf numFmtId="165" fontId="0" fillId="0" borderId="0" xfId="42" applyNumberFormat="1" applyFont="1"/>
    <xf numFmtId="0" fontId="0" fillId="0" borderId="12" xfId="0" applyBorder="1" applyAlignment="1"/>
    <xf numFmtId="0" fontId="0" fillId="0" borderId="13" xfId="0" applyBorder="1" applyAlignment="1"/>
    <xf numFmtId="165" fontId="0" fillId="0" borderId="12" xfId="0" applyNumberFormat="1" applyBorder="1"/>
    <xf numFmtId="165" fontId="0" fillId="0" borderId="13" xfId="0" applyNumberFormat="1" applyBorder="1"/>
    <xf numFmtId="165" fontId="0" fillId="34" borderId="12" xfId="0" applyNumberFormat="1" applyFill="1" applyBorder="1"/>
    <xf numFmtId="165" fontId="0" fillId="34" borderId="13" xfId="0" applyNumberFormat="1" applyFill="1" applyBorder="1"/>
    <xf numFmtId="0" fontId="0" fillId="0" borderId="0" xfId="0" applyFill="1" applyAlignment="1">
      <alignment horizontal="left" indent="1"/>
    </xf>
    <xf numFmtId="165" fontId="0" fillId="0" borderId="12" xfId="0" applyNumberFormat="1" applyFill="1" applyBorder="1"/>
    <xf numFmtId="165" fontId="16" fillId="33" borderId="16" xfId="0" applyNumberFormat="1" applyFont="1" applyFill="1" applyBorder="1"/>
    <xf numFmtId="165" fontId="16" fillId="33" borderId="17" xfId="0" applyNumberFormat="1" applyFont="1" applyFill="1" applyBorder="1"/>
    <xf numFmtId="165" fontId="16" fillId="0" borderId="18" xfId="0" applyNumberFormat="1" applyFont="1" applyBorder="1"/>
    <xf numFmtId="165" fontId="16" fillId="0" borderId="19" xfId="0" applyNumberFormat="1" applyFont="1" applyBorder="1"/>
    <xf numFmtId="0" fontId="16" fillId="0" borderId="14" xfId="0" applyFont="1" applyBorder="1" applyAlignment="1"/>
    <xf numFmtId="0" fontId="16" fillId="0" borderId="15" xfId="0" applyFont="1" applyBorder="1" applyAlignment="1"/>
    <xf numFmtId="0" fontId="0" fillId="36" borderId="0" xfId="0" applyFill="1"/>
    <xf numFmtId="0" fontId="0" fillId="0" borderId="12" xfId="0" applyBorder="1"/>
    <xf numFmtId="0" fontId="0" fillId="0" borderId="0" xfId="0" applyBorder="1"/>
    <xf numFmtId="165" fontId="0" fillId="0" borderId="0" xfId="42" applyNumberFormat="1" applyFont="1" applyBorder="1"/>
    <xf numFmtId="165" fontId="0" fillId="0" borderId="0" xfId="0" applyNumberFormat="1" applyBorder="1"/>
    <xf numFmtId="165" fontId="16" fillId="0" borderId="0" xfId="0" applyNumberFormat="1" applyFont="1" applyBorder="1"/>
    <xf numFmtId="165" fontId="16" fillId="0" borderId="13" xfId="0" applyNumberFormat="1" applyFont="1" applyBorder="1"/>
    <xf numFmtId="0" fontId="0" fillId="0" borderId="14" xfId="0" applyBorder="1"/>
    <xf numFmtId="165" fontId="16" fillId="37" borderId="18" xfId="0" applyNumberFormat="1" applyFont="1" applyFill="1" applyBorder="1"/>
    <xf numFmtId="165" fontId="16" fillId="37" borderId="19" xfId="0" applyNumberFormat="1" applyFont="1" applyFill="1" applyBorder="1"/>
    <xf numFmtId="9" fontId="0" fillId="35" borderId="14" xfId="43" applyFont="1" applyFill="1" applyBorder="1"/>
    <xf numFmtId="9" fontId="0" fillId="35" borderId="15" xfId="43" applyFont="1" applyFill="1" applyBorder="1"/>
    <xf numFmtId="165" fontId="0" fillId="0" borderId="0" xfId="43" applyNumberFormat="1" applyFont="1" applyFill="1"/>
    <xf numFmtId="0" fontId="0" fillId="0" borderId="18" xfId="0" applyBorder="1"/>
    <xf numFmtId="0" fontId="0" fillId="0" borderId="19" xfId="0" applyBorder="1"/>
    <xf numFmtId="0" fontId="0" fillId="0" borderId="21" xfId="0" applyBorder="1"/>
    <xf numFmtId="0" fontId="0" fillId="0" borderId="15" xfId="0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5" fontId="16" fillId="0" borderId="0" xfId="0" applyNumberFormat="1" applyFont="1" applyFill="1" applyBorder="1"/>
    <xf numFmtId="165" fontId="16" fillId="0" borderId="10" xfId="0" applyNumberFormat="1" applyFont="1" applyBorder="1"/>
    <xf numFmtId="165" fontId="16" fillId="0" borderId="12" xfId="0" applyNumberFormat="1" applyFont="1" applyFill="1" applyBorder="1"/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5" fontId="0" fillId="0" borderId="10" xfId="0" applyNumberFormat="1" applyBorder="1"/>
    <xf numFmtId="165" fontId="0" fillId="0" borderId="11" xfId="0" applyNumberFormat="1" applyBorder="1"/>
    <xf numFmtId="9" fontId="0" fillId="34" borderId="14" xfId="43" applyFont="1" applyFill="1" applyBorder="1"/>
    <xf numFmtId="9" fontId="0" fillId="34" borderId="15" xfId="43" applyFont="1" applyFill="1" applyBorder="1"/>
    <xf numFmtId="0" fontId="0" fillId="0" borderId="10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1" xfId="0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numFmt numFmtId="165" formatCode="_-[$$-409]* #,##0_ ;_-[$$-409]* \-#,##0\ ;_-[$$-409]* &quot;-&quot;??_ ;_-@_ 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5" formatCode="_-[$$-409]* #,##0_ ;_-[$$-409]* \-#,##0\ ;_-[$$-409]* &quot;-&quot;??_ ;_-@_ 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font>
        <b/>
        <i val="0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>
      <tableStyleElement type="wholeTable" dxfId="26"/>
      <tableStyleElement type="headerRow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3743705557422"/>
              <bgColor theme="0" tint="-0.3499862666707357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theme="0"/>
              <bgColor theme="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sz val="9"/>
            <color theme="1" tint="0.24994659260841701"/>
            <name val="Calibri"/>
            <scheme val="minor"/>
          </font>
        </dxf>
        <dxf>
          <font>
            <sz val="9"/>
            <color theme="1" tint="0.24994659260841701"/>
            <name val="Calibri"/>
            <scheme val="minor"/>
          </font>
        </dxf>
        <dxf>
          <font>
            <sz val="9"/>
            <color theme="1" tint="0.34998626667073579"/>
            <name val="Calibri"/>
            <scheme val="minor"/>
          </font>
        </dxf>
        <dxf>
          <font>
            <b val="0"/>
            <i val="0"/>
            <sz val="11"/>
            <color theme="1"/>
            <name val="Calibri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1/relationships/timelineCache" Target="timelineCaches/timelineCache1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[Week5.xlsx]Analysis!PST-1</c:name>
    <c:fmtId val="0"/>
  </c:pivotSource>
  <c:chart>
    <c:autoTitleDeleted val="0"/>
    <c:pivotFmts>
      <c:pivotFmt>
        <c:idx val="0"/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5"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/>
            </a:solidFill>
            <a:ln>
              <a:noFill/>
            </a:ln>
            <a:effectLst>
              <a:glow rad="139700">
                <a:schemeClr val="accent5">
                  <a:alpha val="14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/>
            </a:solidFill>
            <a:ln>
              <a:noFill/>
            </a:ln>
            <a:effectLst>
              <a:glow rad="139700">
                <a:schemeClr val="accent6">
                  <a:alpha val="14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5"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/>
              </a:solidFill>
              <a:ln>
                <a:noFill/>
              </a:ln>
              <a:effectLst>
                <a:glow rad="139700">
                  <a:schemeClr val="accent5">
                    <a:alpha val="14000"/>
                  </a:schemeClr>
                </a:glow>
              </a:effectLst>
            </c:spPr>
          </c:marker>
          <c:dLbls>
            <c:delete val="1"/>
          </c:dLbls>
          <c:cat>
            <c:strRef>
              <c:f>Analysis!$A$5:$A$9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Analysis!$B$5:$B$9</c:f>
              <c:numCache>
                <c:formatCode>_-[$$-409]* #,##0_ ;_-[$$-409]* \-#,##0\ ;_-[$$-409]* "-"??_ ;_-@_ </c:formatCode>
                <c:ptCount val="4"/>
                <c:pt idx="0">
                  <c:v>531575</c:v>
                </c:pt>
                <c:pt idx="1">
                  <c:v>891032</c:v>
                </c:pt>
                <c:pt idx="2">
                  <c:v>443205</c:v>
                </c:pt>
                <c:pt idx="3">
                  <c:v>1036074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Analysis!$C$4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/>
              </a:solidFill>
              <a:ln>
                <a:noFill/>
              </a:ln>
              <a:effectLst>
                <a:glow rad="139700">
                  <a:schemeClr val="accent6">
                    <a:alpha val="14000"/>
                  </a:schemeClr>
                </a:glow>
              </a:effectLst>
            </c:spPr>
          </c:marker>
          <c:dLbls>
            <c:delete val="1"/>
          </c:dLbls>
          <c:cat>
            <c:strRef>
              <c:f>Analysis!$A$5:$A$9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Analysis!$C$5:$C$9</c:f>
              <c:numCache>
                <c:formatCode>_-[$$-409]* #,##0_ ;_-[$$-409]* \-#,##0\ ;_-[$$-409]* "-"??_ ;_-@_ </c:formatCode>
                <c:ptCount val="4"/>
                <c:pt idx="0">
                  <c:v>20273</c:v>
                </c:pt>
                <c:pt idx="1">
                  <c:v>125517</c:v>
                </c:pt>
                <c:pt idx="2">
                  <c:v>51836</c:v>
                </c:pt>
                <c:pt idx="3">
                  <c:v>162453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949367632"/>
        <c:axId val="-949362192"/>
      </c:lineChart>
      <c:catAx>
        <c:axId val="-94936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9362192"/>
        <c:crosses val="autoZero"/>
        <c:auto val="1"/>
        <c:lblAlgn val="ctr"/>
        <c:lblOffset val="100"/>
        <c:noMultiLvlLbl val="0"/>
      </c:catAx>
      <c:valAx>
        <c:axId val="-949362192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out"/>
        <c:minorTickMark val="none"/>
        <c:tickLblPos val="nextTo"/>
        <c:crossAx val="-94936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[Week5.xlsx]Analysis!Central-T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Analysis!$B$18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Analysis!$A$19:$A$37</c:f>
              <c:multiLvlStrCache>
                <c:ptCount val="1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</c:lvl>
                <c:lvl>
                  <c:pt idx="0">
                    <c:v>Central</c:v>
                  </c:pt>
                </c:lvl>
              </c:multiLvlStrCache>
            </c:multiLvlStrRef>
          </c:cat>
          <c:val>
            <c:numRef>
              <c:f>Analysis!$B$19:$B$37</c:f>
              <c:numCache>
                <c:formatCode>_-[$$-409]* #,##0_ ;_-[$$-409]* \-#,##0\ ;_-[$$-409]* "-"??_ ;_-@_ </c:formatCode>
                <c:ptCount val="17"/>
                <c:pt idx="0">
                  <c:v>37484</c:v>
                </c:pt>
                <c:pt idx="1">
                  <c:v>24204</c:v>
                </c:pt>
                <c:pt idx="2">
                  <c:v>6613</c:v>
                </c:pt>
                <c:pt idx="3">
                  <c:v>68789</c:v>
                </c:pt>
                <c:pt idx="4">
                  <c:v>24646</c:v>
                </c:pt>
                <c:pt idx="5">
                  <c:v>87681</c:v>
                </c:pt>
                <c:pt idx="6">
                  <c:v>37260</c:v>
                </c:pt>
                <c:pt idx="7">
                  <c:v>4712</c:v>
                </c:pt>
                <c:pt idx="8">
                  <c:v>782</c:v>
                </c:pt>
                <c:pt idx="9">
                  <c:v>15467</c:v>
                </c:pt>
                <c:pt idx="10">
                  <c:v>3200</c:v>
                </c:pt>
                <c:pt idx="11">
                  <c:v>27808</c:v>
                </c:pt>
                <c:pt idx="12">
                  <c:v>18801</c:v>
                </c:pt>
                <c:pt idx="13">
                  <c:v>73161</c:v>
                </c:pt>
                <c:pt idx="14">
                  <c:v>51046</c:v>
                </c:pt>
                <c:pt idx="15">
                  <c:v>9694</c:v>
                </c:pt>
                <c:pt idx="16">
                  <c:v>40227</c:v>
                </c:pt>
              </c:numCache>
            </c:numRef>
          </c:val>
        </c:ser>
        <c:ser>
          <c:idx val="1"/>
          <c:order val="1"/>
          <c:tx>
            <c:strRef>
              <c:f>Analysis!$C$18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Analysis!$A$19:$A$37</c:f>
              <c:multiLvlStrCache>
                <c:ptCount val="1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</c:lvl>
                <c:lvl>
                  <c:pt idx="0">
                    <c:v>Central</c:v>
                  </c:pt>
                </c:lvl>
              </c:multiLvlStrCache>
            </c:multiLvlStrRef>
          </c:cat>
          <c:val>
            <c:numRef>
              <c:f>Analysis!$C$19:$C$37</c:f>
              <c:numCache>
                <c:formatCode>_-[$$-409]* #,##0_ ;_-[$$-409]* \-#,##0\ ;_-[$$-409]* "-"??_ ;_-@_ </c:formatCode>
                <c:ptCount val="17"/>
                <c:pt idx="0">
                  <c:v>7305</c:v>
                </c:pt>
                <c:pt idx="1">
                  <c:v>-3295</c:v>
                </c:pt>
                <c:pt idx="2">
                  <c:v>1391</c:v>
                </c:pt>
                <c:pt idx="3">
                  <c:v>-20592</c:v>
                </c:pt>
                <c:pt idx="4">
                  <c:v>-2021</c:v>
                </c:pt>
                <c:pt idx="5">
                  <c:v>6244</c:v>
                </c:pt>
                <c:pt idx="6">
                  <c:v>15609</c:v>
                </c:pt>
                <c:pt idx="7">
                  <c:v>1797</c:v>
                </c:pt>
                <c:pt idx="8">
                  <c:v>237</c:v>
                </c:pt>
                <c:pt idx="9">
                  <c:v>-3946</c:v>
                </c:pt>
                <c:pt idx="10">
                  <c:v>1423</c:v>
                </c:pt>
                <c:pt idx="11">
                  <c:v>-1442</c:v>
                </c:pt>
                <c:pt idx="12">
                  <c:v>7522</c:v>
                </c:pt>
                <c:pt idx="13">
                  <c:v>12324</c:v>
                </c:pt>
                <c:pt idx="14">
                  <c:v>2513</c:v>
                </c:pt>
                <c:pt idx="15">
                  <c:v>-635</c:v>
                </c:pt>
                <c:pt idx="16">
                  <c:v>-4161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49366000"/>
        <c:axId val="-949361648"/>
      </c:barChart>
      <c:catAx>
        <c:axId val="-94936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9361648"/>
        <c:crosses val="autoZero"/>
        <c:auto val="1"/>
        <c:lblAlgn val="ctr"/>
        <c:lblOffset val="100"/>
        <c:noMultiLvlLbl val="0"/>
      </c:catAx>
      <c:valAx>
        <c:axId val="-949361648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-94936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[Week5.xlsx]Analysis!SalesPerson-T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Analysis!$F$43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Analysis!$E$44:$E$46</c:f>
              <c:multiLvlStrCache>
                <c:ptCount val="1"/>
                <c:lvl>
                  <c:pt idx="0">
                    <c:v>Cassandra Brandow</c:v>
                  </c:pt>
                </c:lvl>
                <c:lvl>
                  <c:pt idx="0">
                    <c:v>South</c:v>
                  </c:pt>
                </c:lvl>
              </c:multiLvlStrCache>
            </c:multiLvlStrRef>
          </c:cat>
          <c:val>
            <c:numRef>
              <c:f>Analysis!$F$44:$F$46</c:f>
              <c:numCache>
                <c:formatCode>_-[$$-409]* #,##0_ ;_-[$$-409]* \-#,##0\ ;_-[$$-409]* "-"??_ ;_-@_ </c:formatCode>
                <c:ptCount val="1"/>
                <c:pt idx="0">
                  <c:v>443205</c:v>
                </c:pt>
              </c:numCache>
            </c:numRef>
          </c:val>
        </c:ser>
        <c:ser>
          <c:idx val="1"/>
          <c:order val="1"/>
          <c:tx>
            <c:strRef>
              <c:f>Analysis!$G$43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Analysis!$E$44:$E$46</c:f>
              <c:multiLvlStrCache>
                <c:ptCount val="1"/>
                <c:lvl>
                  <c:pt idx="0">
                    <c:v>Cassandra Brandow</c:v>
                  </c:pt>
                </c:lvl>
                <c:lvl>
                  <c:pt idx="0">
                    <c:v>South</c:v>
                  </c:pt>
                </c:lvl>
              </c:multiLvlStrCache>
            </c:multiLvlStrRef>
          </c:cat>
          <c:val>
            <c:numRef>
              <c:f>Analysis!$G$44:$G$46</c:f>
              <c:numCache>
                <c:formatCode>_-[$$-409]* #,##0_ ;_-[$$-409]* \-#,##0\ ;_-[$$-409]* "-"??_ ;_-@_ </c:formatCode>
                <c:ptCount val="1"/>
                <c:pt idx="0">
                  <c:v>51836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949365456"/>
        <c:axId val="-949358928"/>
      </c:barChart>
      <c:catAx>
        <c:axId val="-94936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9358928"/>
        <c:crosses val="autoZero"/>
        <c:auto val="1"/>
        <c:lblAlgn val="ctr"/>
        <c:lblOffset val="100"/>
        <c:noMultiLvlLbl val="0"/>
      </c:catAx>
      <c:valAx>
        <c:axId val="-949358928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-94936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[Week5.xlsx]Analysis!Central-T</c:name>
    <c:fmtId val="3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Analysis!$B$18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Analysis!$A$19:$A$37</c:f>
              <c:multiLvlStrCache>
                <c:ptCount val="1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</c:lvl>
                <c:lvl>
                  <c:pt idx="0">
                    <c:v>Central</c:v>
                  </c:pt>
                </c:lvl>
              </c:multiLvlStrCache>
            </c:multiLvlStrRef>
          </c:cat>
          <c:val>
            <c:numRef>
              <c:f>Analysis!$B$19:$B$37</c:f>
              <c:numCache>
                <c:formatCode>_-[$$-409]* #,##0_ ;_-[$$-409]* \-#,##0\ ;_-[$$-409]* "-"??_ ;_-@_ </c:formatCode>
                <c:ptCount val="17"/>
                <c:pt idx="0">
                  <c:v>37484</c:v>
                </c:pt>
                <c:pt idx="1">
                  <c:v>24204</c:v>
                </c:pt>
                <c:pt idx="2">
                  <c:v>6613</c:v>
                </c:pt>
                <c:pt idx="3">
                  <c:v>68789</c:v>
                </c:pt>
                <c:pt idx="4">
                  <c:v>24646</c:v>
                </c:pt>
                <c:pt idx="5">
                  <c:v>87681</c:v>
                </c:pt>
                <c:pt idx="6">
                  <c:v>37260</c:v>
                </c:pt>
                <c:pt idx="7">
                  <c:v>4712</c:v>
                </c:pt>
                <c:pt idx="8">
                  <c:v>782</c:v>
                </c:pt>
                <c:pt idx="9">
                  <c:v>15467</c:v>
                </c:pt>
                <c:pt idx="10">
                  <c:v>3200</c:v>
                </c:pt>
                <c:pt idx="11">
                  <c:v>27808</c:v>
                </c:pt>
                <c:pt idx="12">
                  <c:v>18801</c:v>
                </c:pt>
                <c:pt idx="13">
                  <c:v>73161</c:v>
                </c:pt>
                <c:pt idx="14">
                  <c:v>51046</c:v>
                </c:pt>
                <c:pt idx="15">
                  <c:v>9694</c:v>
                </c:pt>
                <c:pt idx="16">
                  <c:v>40227</c:v>
                </c:pt>
              </c:numCache>
            </c:numRef>
          </c:val>
        </c:ser>
        <c:ser>
          <c:idx val="1"/>
          <c:order val="1"/>
          <c:tx>
            <c:strRef>
              <c:f>Analysis!$C$18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Analysis!$A$19:$A$37</c:f>
              <c:multiLvlStrCache>
                <c:ptCount val="1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</c:lvl>
                <c:lvl>
                  <c:pt idx="0">
                    <c:v>Central</c:v>
                  </c:pt>
                </c:lvl>
              </c:multiLvlStrCache>
            </c:multiLvlStrRef>
          </c:cat>
          <c:val>
            <c:numRef>
              <c:f>Analysis!$C$19:$C$37</c:f>
              <c:numCache>
                <c:formatCode>_-[$$-409]* #,##0_ ;_-[$$-409]* \-#,##0\ ;_-[$$-409]* "-"??_ ;_-@_ </c:formatCode>
                <c:ptCount val="17"/>
                <c:pt idx="0">
                  <c:v>7305</c:v>
                </c:pt>
                <c:pt idx="1">
                  <c:v>-3295</c:v>
                </c:pt>
                <c:pt idx="2">
                  <c:v>1391</c:v>
                </c:pt>
                <c:pt idx="3">
                  <c:v>-20592</c:v>
                </c:pt>
                <c:pt idx="4">
                  <c:v>-2021</c:v>
                </c:pt>
                <c:pt idx="5">
                  <c:v>6244</c:v>
                </c:pt>
                <c:pt idx="6">
                  <c:v>15609</c:v>
                </c:pt>
                <c:pt idx="7">
                  <c:v>1797</c:v>
                </c:pt>
                <c:pt idx="8">
                  <c:v>237</c:v>
                </c:pt>
                <c:pt idx="9">
                  <c:v>-3946</c:v>
                </c:pt>
                <c:pt idx="10">
                  <c:v>1423</c:v>
                </c:pt>
                <c:pt idx="11">
                  <c:v>-1442</c:v>
                </c:pt>
                <c:pt idx="12">
                  <c:v>7522</c:v>
                </c:pt>
                <c:pt idx="13">
                  <c:v>12324</c:v>
                </c:pt>
                <c:pt idx="14">
                  <c:v>2513</c:v>
                </c:pt>
                <c:pt idx="15">
                  <c:v>-635</c:v>
                </c:pt>
                <c:pt idx="16">
                  <c:v>-4161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49364368"/>
        <c:axId val="-949363824"/>
      </c:barChart>
      <c:catAx>
        <c:axId val="-9493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9363824"/>
        <c:crosses val="autoZero"/>
        <c:auto val="1"/>
        <c:lblAlgn val="ctr"/>
        <c:lblOffset val="100"/>
        <c:noMultiLvlLbl val="0"/>
      </c:catAx>
      <c:valAx>
        <c:axId val="-949363824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-94936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[Week5.xlsx]Central!Category-C-T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Central!$B$2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Central!$A$3:$A$9</c:f>
              <c:multiLvlStrCache>
                <c:ptCount val="3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Central</c:v>
                  </c:pt>
                </c:lvl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</c:lvl>
              </c:multiLvlStrCache>
            </c:multiLvlStrRef>
          </c:cat>
          <c:val>
            <c:numRef>
              <c:f>Central!$B$3:$B$9</c:f>
              <c:numCache>
                <c:formatCode>_-[$$-409]* #,##0_ ;_-[$$-409]* \-#,##0\ ;_-[$$-409]* "-"??_ ;_-@_ </c:formatCode>
                <c:ptCount val="3"/>
                <c:pt idx="0">
                  <c:v>168021</c:v>
                </c:pt>
                <c:pt idx="1">
                  <c:v>187841</c:v>
                </c:pt>
                <c:pt idx="2">
                  <c:v>175713</c:v>
                </c:pt>
              </c:numCache>
            </c:numRef>
          </c:val>
        </c:ser>
        <c:ser>
          <c:idx val="1"/>
          <c:order val="1"/>
          <c:tx>
            <c:strRef>
              <c:f>Central!$C$2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Central!$A$3:$A$9</c:f>
              <c:multiLvlStrCache>
                <c:ptCount val="3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Central</c:v>
                  </c:pt>
                </c:lvl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</c:lvl>
              </c:multiLvlStrCache>
            </c:multiLvlStrRef>
          </c:cat>
          <c:val>
            <c:numRef>
              <c:f>Central!$C$3:$C$9</c:f>
              <c:numCache>
                <c:formatCode>_-[$$-409]* #,##0_ ;_-[$$-409]* \-#,##0\ ;_-[$$-409]* "-"??_ ;_-@_ </c:formatCode>
                <c:ptCount val="3"/>
                <c:pt idx="0">
                  <c:v>-3884</c:v>
                </c:pt>
                <c:pt idx="1">
                  <c:v>-9639</c:v>
                </c:pt>
                <c:pt idx="2">
                  <c:v>33796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949362736"/>
        <c:axId val="-949363280"/>
      </c:barChart>
      <c:catAx>
        <c:axId val="-94936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9363280"/>
        <c:crosses val="autoZero"/>
        <c:auto val="1"/>
        <c:lblAlgn val="ctr"/>
        <c:lblOffset val="100"/>
        <c:noMultiLvlLbl val="0"/>
      </c:catAx>
      <c:valAx>
        <c:axId val="-949363280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-94936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[Week5.xlsx]Central!Central-SubCat-T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Central!$B$22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Central!$A$23:$A$41</c:f>
              <c:multiLvlStrCache>
                <c:ptCount val="1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</c:lvl>
                <c:lvl>
                  <c:pt idx="0">
                    <c:v>Central</c:v>
                  </c:pt>
                </c:lvl>
              </c:multiLvlStrCache>
            </c:multiLvlStrRef>
          </c:cat>
          <c:val>
            <c:numRef>
              <c:f>Central!$B$23:$B$41</c:f>
              <c:numCache>
                <c:formatCode>_-[$$-409]* #,##0_ ;_-[$$-409]* \-#,##0\ ;_-[$$-409]* "-"??_ ;_-@_ </c:formatCode>
                <c:ptCount val="17"/>
                <c:pt idx="0">
                  <c:v>37484</c:v>
                </c:pt>
                <c:pt idx="1">
                  <c:v>24204</c:v>
                </c:pt>
                <c:pt idx="2">
                  <c:v>6613</c:v>
                </c:pt>
                <c:pt idx="3">
                  <c:v>68789</c:v>
                </c:pt>
                <c:pt idx="4">
                  <c:v>24646</c:v>
                </c:pt>
                <c:pt idx="5">
                  <c:v>87681</c:v>
                </c:pt>
                <c:pt idx="6">
                  <c:v>37260</c:v>
                </c:pt>
                <c:pt idx="7">
                  <c:v>4712</c:v>
                </c:pt>
                <c:pt idx="8">
                  <c:v>782</c:v>
                </c:pt>
                <c:pt idx="9">
                  <c:v>15467</c:v>
                </c:pt>
                <c:pt idx="10">
                  <c:v>3200</c:v>
                </c:pt>
                <c:pt idx="11">
                  <c:v>27808</c:v>
                </c:pt>
                <c:pt idx="12">
                  <c:v>18801</c:v>
                </c:pt>
                <c:pt idx="13">
                  <c:v>73161</c:v>
                </c:pt>
                <c:pt idx="14">
                  <c:v>51046</c:v>
                </c:pt>
                <c:pt idx="15">
                  <c:v>9694</c:v>
                </c:pt>
                <c:pt idx="16">
                  <c:v>40227</c:v>
                </c:pt>
              </c:numCache>
            </c:numRef>
          </c:val>
        </c:ser>
        <c:ser>
          <c:idx val="1"/>
          <c:order val="1"/>
          <c:tx>
            <c:strRef>
              <c:f>Central!$C$22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Central!$A$23:$A$41</c:f>
              <c:multiLvlStrCache>
                <c:ptCount val="1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</c:lvl>
                <c:lvl>
                  <c:pt idx="0">
                    <c:v>Central</c:v>
                  </c:pt>
                </c:lvl>
              </c:multiLvlStrCache>
            </c:multiLvlStrRef>
          </c:cat>
          <c:val>
            <c:numRef>
              <c:f>Central!$C$23:$C$41</c:f>
              <c:numCache>
                <c:formatCode>_-[$$-409]* #,##0_ ;_-[$$-409]* \-#,##0\ ;_-[$$-409]* "-"??_ ;_-@_ </c:formatCode>
                <c:ptCount val="17"/>
                <c:pt idx="0">
                  <c:v>7305</c:v>
                </c:pt>
                <c:pt idx="1">
                  <c:v>-3295</c:v>
                </c:pt>
                <c:pt idx="2">
                  <c:v>1391</c:v>
                </c:pt>
                <c:pt idx="3">
                  <c:v>-20592</c:v>
                </c:pt>
                <c:pt idx="4">
                  <c:v>-2021</c:v>
                </c:pt>
                <c:pt idx="5">
                  <c:v>6244</c:v>
                </c:pt>
                <c:pt idx="6">
                  <c:v>15609</c:v>
                </c:pt>
                <c:pt idx="7">
                  <c:v>1797</c:v>
                </c:pt>
                <c:pt idx="8">
                  <c:v>237</c:v>
                </c:pt>
                <c:pt idx="9">
                  <c:v>-3946</c:v>
                </c:pt>
                <c:pt idx="10">
                  <c:v>1423</c:v>
                </c:pt>
                <c:pt idx="11">
                  <c:v>-1442</c:v>
                </c:pt>
                <c:pt idx="12">
                  <c:v>7522</c:v>
                </c:pt>
                <c:pt idx="13">
                  <c:v>12324</c:v>
                </c:pt>
                <c:pt idx="14">
                  <c:v>2513</c:v>
                </c:pt>
                <c:pt idx="15">
                  <c:v>-635</c:v>
                </c:pt>
                <c:pt idx="16">
                  <c:v>-4161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49355664"/>
        <c:axId val="-949355120"/>
      </c:barChart>
      <c:catAx>
        <c:axId val="-94935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9355120"/>
        <c:crosses val="autoZero"/>
        <c:auto val="1"/>
        <c:lblAlgn val="ctr"/>
        <c:lblOffset val="100"/>
        <c:noMultiLvlLbl val="0"/>
      </c:catAx>
      <c:valAx>
        <c:axId val="-94935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935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Central!$I$42</c:f>
              <c:strCache>
                <c:ptCount val="1"/>
                <c:pt idx="0">
                  <c:v>Loss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Central!$H$43:$H$49</c:f>
              <c:strCache>
                <c:ptCount val="7"/>
                <c:pt idx="0">
                  <c:v>Appliances</c:v>
                </c:pt>
                <c:pt idx="1">
                  <c:v>Binders</c:v>
                </c:pt>
                <c:pt idx="2">
                  <c:v>Bookcases</c:v>
                </c:pt>
                <c:pt idx="3">
                  <c:v>Furnishings</c:v>
                </c:pt>
                <c:pt idx="4">
                  <c:v>Machines</c:v>
                </c:pt>
                <c:pt idx="5">
                  <c:v>Supplies</c:v>
                </c:pt>
                <c:pt idx="6">
                  <c:v>Tables</c:v>
                </c:pt>
              </c:strCache>
            </c:strRef>
          </c:cat>
          <c:val>
            <c:numRef>
              <c:f>Central!$I$43:$I$49</c:f>
              <c:numCache>
                <c:formatCode>_-[$$-409]* #,##0_ ;_-[$$-409]* \-#,##0\ ;_-[$$-409]* "-"??_ ;_-@_ </c:formatCode>
                <c:ptCount val="7"/>
                <c:pt idx="0">
                  <c:v>-3295</c:v>
                </c:pt>
                <c:pt idx="1">
                  <c:v>-20592</c:v>
                </c:pt>
                <c:pt idx="2">
                  <c:v>-2021</c:v>
                </c:pt>
                <c:pt idx="3">
                  <c:v>-3946</c:v>
                </c:pt>
                <c:pt idx="4">
                  <c:v>-1442</c:v>
                </c:pt>
                <c:pt idx="5">
                  <c:v>-635</c:v>
                </c:pt>
                <c:pt idx="6">
                  <c:v>-4161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49354576"/>
        <c:axId val="-1442237344"/>
      </c:barChart>
      <c:lineChart>
        <c:grouping val="standard"/>
        <c:varyColors val="0"/>
        <c:ser>
          <c:idx val="1"/>
          <c:order val="1"/>
          <c:tx>
            <c:strRef>
              <c:f>Central!$J$42</c:f>
              <c:strCache>
                <c:ptCount val="1"/>
                <c:pt idx="0">
                  <c:v>Loss%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Central!$H$43:$H$49</c:f>
              <c:strCache>
                <c:ptCount val="7"/>
                <c:pt idx="0">
                  <c:v>Appliances</c:v>
                </c:pt>
                <c:pt idx="1">
                  <c:v>Binders</c:v>
                </c:pt>
                <c:pt idx="2">
                  <c:v>Bookcases</c:v>
                </c:pt>
                <c:pt idx="3">
                  <c:v>Furnishings</c:v>
                </c:pt>
                <c:pt idx="4">
                  <c:v>Machines</c:v>
                </c:pt>
                <c:pt idx="5">
                  <c:v>Supplies</c:v>
                </c:pt>
                <c:pt idx="6">
                  <c:v>Tables</c:v>
                </c:pt>
              </c:strCache>
            </c:strRef>
          </c:cat>
          <c:val>
            <c:numRef>
              <c:f>Central!$J$43:$J$49</c:f>
              <c:numCache>
                <c:formatCode>0%</c:formatCode>
                <c:ptCount val="7"/>
                <c:pt idx="0">
                  <c:v>-0.16253144576530359</c:v>
                </c:pt>
                <c:pt idx="1">
                  <c:v>-1.0157352143244709</c:v>
                </c:pt>
                <c:pt idx="2">
                  <c:v>-9.9689241848764362E-2</c:v>
                </c:pt>
                <c:pt idx="3">
                  <c:v>-0.19464312139298576</c:v>
                </c:pt>
                <c:pt idx="4">
                  <c:v>-7.1129087949489467E-2</c:v>
                </c:pt>
                <c:pt idx="5">
                  <c:v>-3.1322448576924976E-2</c:v>
                </c:pt>
                <c:pt idx="6">
                  <c:v>-0.20524835988753515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99550080"/>
        <c:axId val="-1667188752"/>
      </c:lineChart>
      <c:catAx>
        <c:axId val="-94935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42237344"/>
        <c:crosses val="autoZero"/>
        <c:auto val="1"/>
        <c:lblAlgn val="ctr"/>
        <c:lblOffset val="100"/>
        <c:noMultiLvlLbl val="0"/>
      </c:catAx>
      <c:valAx>
        <c:axId val="-1442237344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9354576"/>
        <c:crosses val="autoZero"/>
        <c:crossBetween val="between"/>
      </c:valAx>
      <c:valAx>
        <c:axId val="-16671887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50080"/>
        <c:crosses val="max"/>
        <c:crossBetween val="between"/>
      </c:valAx>
      <c:catAx>
        <c:axId val="-799550080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718875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Central!$O$60</c:f>
              <c:strCache>
                <c:ptCount val="1"/>
                <c:pt idx="0">
                  <c:v>SALES (Old)</c:v>
                </c:pt>
              </c:strCache>
            </c:strRef>
          </c:tx>
          <c:spPr>
            <a:ln w="22225" cap="rnd">
              <a:solidFill>
                <a:schemeClr val="accent5">
                  <a:shade val="76000"/>
                </a:schemeClr>
              </a:solidFill>
            </a:ln>
            <a:effectLst>
              <a:glow rad="139700">
                <a:schemeClr val="accent5">
                  <a:shade val="76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Central!$N$61:$N$65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Central!$O$61:$O$65</c:f>
              <c:numCache>
                <c:formatCode>_-[$$-409]* #,##0_ ;_-[$$-409]* \-#,##0\ ;_-[$$-409]* "-"??_ ;_-@_ </c:formatCode>
                <c:ptCount val="5"/>
                <c:pt idx="0">
                  <c:v>121020</c:v>
                </c:pt>
                <c:pt idx="1">
                  <c:v>107563</c:v>
                </c:pt>
                <c:pt idx="2">
                  <c:v>153832</c:v>
                </c:pt>
                <c:pt idx="3">
                  <c:v>149160</c:v>
                </c:pt>
                <c:pt idx="4">
                  <c:v>165566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Central!$P$60</c:f>
              <c:strCache>
                <c:ptCount val="1"/>
                <c:pt idx="0">
                  <c:v>SALES (New)</c:v>
                </c:pt>
              </c:strCache>
            </c:strRef>
          </c:tx>
          <c:spPr>
            <a:ln w="22225" cap="rnd">
              <a:solidFill>
                <a:schemeClr val="accent5">
                  <a:tint val="77000"/>
                </a:schemeClr>
              </a:solidFill>
            </a:ln>
            <a:effectLst>
              <a:glow rad="139700">
                <a:schemeClr val="accent5">
                  <a:tint val="77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Central!$N$61:$N$65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Central!$P$61:$P$65</c:f>
              <c:numCache>
                <c:formatCode>_-[$$-409]* #,##0_ ;_-[$$-409]* \-#,##0\ ;_-[$$-409]* "-"??_ ;_-@_ </c:formatCode>
                <c:ptCount val="5"/>
                <c:pt idx="0">
                  <c:v>60199</c:v>
                </c:pt>
                <c:pt idx="1">
                  <c:v>76438</c:v>
                </c:pt>
                <c:pt idx="2">
                  <c:v>97604</c:v>
                </c:pt>
                <c:pt idx="3">
                  <c:v>86499</c:v>
                </c:pt>
                <c:pt idx="4">
                  <c:v>97771.037519085367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99549536"/>
        <c:axId val="-799571840"/>
      </c:lineChart>
      <c:catAx>
        <c:axId val="-7995495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71840"/>
        <c:crosses val="autoZero"/>
        <c:auto val="1"/>
        <c:lblAlgn val="ctr"/>
        <c:lblOffset val="100"/>
        <c:noMultiLvlLbl val="0"/>
      </c:catAx>
      <c:valAx>
        <c:axId val="-799571840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-79954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Central!$O$67</c:f>
              <c:strCache>
                <c:ptCount val="1"/>
                <c:pt idx="0">
                  <c:v>PROFIT (Old)</c:v>
                </c:pt>
              </c:strCache>
            </c:strRef>
          </c:tx>
          <c:spPr>
            <a:ln w="22225" cap="rnd">
              <a:solidFill>
                <a:schemeClr val="accent6">
                  <a:shade val="76000"/>
                </a:schemeClr>
              </a:solidFill>
            </a:ln>
            <a:effectLst>
              <a:glow rad="139700">
                <a:schemeClr val="accent6">
                  <a:shade val="76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Central!$N$68:$N$72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Central!$O$68:$O$72</c:f>
              <c:numCache>
                <c:formatCode>_-[$$-409]* #,##0_ ;_-[$$-409]* \-#,##0\ ;_-[$$-409]* "-"??_ ;_-@_ </c:formatCode>
                <c:ptCount val="5"/>
                <c:pt idx="0">
                  <c:v>-18652</c:v>
                </c:pt>
                <c:pt idx="1">
                  <c:v>11685</c:v>
                </c:pt>
                <c:pt idx="2">
                  <c:v>20051</c:v>
                </c:pt>
                <c:pt idx="3">
                  <c:v>7189</c:v>
                </c:pt>
                <c:pt idx="4">
                  <c:v>15234.116404539556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Central!$P$67</c:f>
              <c:strCache>
                <c:ptCount val="1"/>
                <c:pt idx="0">
                  <c:v>PROFIT (New)</c:v>
                </c:pt>
              </c:strCache>
            </c:strRef>
          </c:tx>
          <c:spPr>
            <a:ln w="22225" cap="rnd">
              <a:solidFill>
                <a:schemeClr val="accent6">
                  <a:tint val="77000"/>
                </a:schemeClr>
              </a:solidFill>
            </a:ln>
            <a:effectLst>
              <a:glow rad="139700">
                <a:schemeClr val="accent6">
                  <a:tint val="77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Central!$N$68:$N$72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Central!$P$68:$P$72</c:f>
              <c:numCache>
                <c:formatCode>_-[$$-409]* #,##0_ ;_-[$$-409]* \-#,##0\ ;_-[$$-409]* "-"??_ ;_-@_ </c:formatCode>
                <c:ptCount val="5"/>
                <c:pt idx="0">
                  <c:v>7129</c:v>
                </c:pt>
                <c:pt idx="1">
                  <c:v>14189</c:v>
                </c:pt>
                <c:pt idx="2">
                  <c:v>19790</c:v>
                </c:pt>
                <c:pt idx="3">
                  <c:v>15257</c:v>
                </c:pt>
                <c:pt idx="4">
                  <c:v>19794.131268789246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99561504"/>
        <c:axId val="-799575648"/>
      </c:lineChart>
      <c:catAx>
        <c:axId val="-799561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75648"/>
        <c:crosses val="autoZero"/>
        <c:auto val="1"/>
        <c:lblAlgn val="ctr"/>
        <c:lblOffset val="100"/>
        <c:noMultiLvlLbl val="0"/>
      </c:catAx>
      <c:valAx>
        <c:axId val="-799575648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out"/>
        <c:minorTickMark val="none"/>
        <c:tickLblPos val="nextTo"/>
        <c:crossAx val="-7995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[Week5.xlsx]Analysis!PST-1</c:name>
    <c:fmtId val="25"/>
  </c:pivotSource>
  <c:chart>
    <c:autoTitleDeleted val="0"/>
    <c:pivotFmts>
      <c:pivotFmt>
        <c:idx val="0"/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5"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/>
            </a:solidFill>
            <a:ln>
              <a:noFill/>
            </a:ln>
            <a:effectLst>
              <a:glow rad="139700">
                <a:schemeClr val="accent5">
                  <a:alpha val="14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/>
            </a:solidFill>
            <a:ln>
              <a:noFill/>
            </a:ln>
            <a:effectLst>
              <a:glow rad="139700">
                <a:schemeClr val="accent6">
                  <a:alpha val="14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5"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/>
            </a:solidFill>
            <a:ln>
              <a:noFill/>
            </a:ln>
            <a:effectLst>
              <a:glow rad="139700">
                <a:schemeClr val="accent5">
                  <a:alpha val="14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/>
            </a:solidFill>
            <a:ln>
              <a:noFill/>
            </a:ln>
            <a:effectLst>
              <a:glow rad="139700">
                <a:schemeClr val="accent6">
                  <a:alpha val="14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5"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/>
              </a:solidFill>
              <a:ln>
                <a:noFill/>
              </a:ln>
              <a:effectLst>
                <a:glow rad="139700">
                  <a:schemeClr val="accent5">
                    <a:alpha val="14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Analysis!$B$5:$B$9</c:f>
              <c:numCache>
                <c:formatCode>_-[$$-409]* #,##0_ ;_-[$$-409]* \-#,##0\ ;_-[$$-409]* "-"??_ ;_-@_ </c:formatCode>
                <c:ptCount val="4"/>
                <c:pt idx="0">
                  <c:v>531575</c:v>
                </c:pt>
                <c:pt idx="1">
                  <c:v>891032</c:v>
                </c:pt>
                <c:pt idx="2">
                  <c:v>443205</c:v>
                </c:pt>
                <c:pt idx="3">
                  <c:v>1036074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Analysis!$C$4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/>
              </a:solidFill>
              <a:ln>
                <a:noFill/>
              </a:ln>
              <a:effectLst>
                <a:glow rad="139700">
                  <a:schemeClr val="accent6">
                    <a:alpha val="14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Analysis!$C$5:$C$9</c:f>
              <c:numCache>
                <c:formatCode>_-[$$-409]* #,##0_ ;_-[$$-409]* \-#,##0\ ;_-[$$-409]* "-"??_ ;_-@_ </c:formatCode>
                <c:ptCount val="4"/>
                <c:pt idx="0">
                  <c:v>20273</c:v>
                </c:pt>
                <c:pt idx="1">
                  <c:v>125517</c:v>
                </c:pt>
                <c:pt idx="2">
                  <c:v>51836</c:v>
                </c:pt>
                <c:pt idx="3">
                  <c:v>162453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799576736"/>
        <c:axId val="-799566944"/>
      </c:lineChart>
      <c:catAx>
        <c:axId val="-79957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66944"/>
        <c:crosses val="autoZero"/>
        <c:auto val="1"/>
        <c:lblAlgn val="ctr"/>
        <c:lblOffset val="100"/>
        <c:noMultiLvlLbl val="0"/>
      </c:catAx>
      <c:valAx>
        <c:axId val="-799566944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out"/>
        <c:minorTickMark val="none"/>
        <c:tickLblPos val="nextTo"/>
        <c:crossAx val="-79957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[Week5.xlsx]Analysis!SalesPerson-T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Analysis!$F$43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Analysis!$E$44:$E$46</c:f>
              <c:multiLvlStrCache>
                <c:ptCount val="1"/>
                <c:lvl>
                  <c:pt idx="0">
                    <c:v>Cassandra Brandow</c:v>
                  </c:pt>
                </c:lvl>
                <c:lvl>
                  <c:pt idx="0">
                    <c:v>South</c:v>
                  </c:pt>
                </c:lvl>
              </c:multiLvlStrCache>
            </c:multiLvlStrRef>
          </c:cat>
          <c:val>
            <c:numRef>
              <c:f>Analysis!$F$44:$F$46</c:f>
              <c:numCache>
                <c:formatCode>_-[$$-409]* #,##0_ ;_-[$$-409]* \-#,##0\ ;_-[$$-409]* "-"??_ ;_-@_ </c:formatCode>
                <c:ptCount val="1"/>
                <c:pt idx="0">
                  <c:v>443205</c:v>
                </c:pt>
              </c:numCache>
            </c:numRef>
          </c:val>
        </c:ser>
        <c:ser>
          <c:idx val="1"/>
          <c:order val="1"/>
          <c:tx>
            <c:strRef>
              <c:f>Analysis!$G$43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Analysis!$E$44:$E$46</c:f>
              <c:multiLvlStrCache>
                <c:ptCount val="1"/>
                <c:lvl>
                  <c:pt idx="0">
                    <c:v>Cassandra Brandow</c:v>
                  </c:pt>
                </c:lvl>
                <c:lvl>
                  <c:pt idx="0">
                    <c:v>South</c:v>
                  </c:pt>
                </c:lvl>
              </c:multiLvlStrCache>
            </c:multiLvlStrRef>
          </c:cat>
          <c:val>
            <c:numRef>
              <c:f>Analysis!$G$44:$G$46</c:f>
              <c:numCache>
                <c:formatCode>_-[$$-409]* #,##0_ ;_-[$$-409]* \-#,##0\ ;_-[$$-409]* "-"??_ ;_-@_ </c:formatCode>
                <c:ptCount val="1"/>
                <c:pt idx="0">
                  <c:v>51836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799575104"/>
        <c:axId val="-799556064"/>
      </c:barChart>
      <c:catAx>
        <c:axId val="-79957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56064"/>
        <c:crosses val="autoZero"/>
        <c:auto val="1"/>
        <c:lblAlgn val="ctr"/>
        <c:lblOffset val="100"/>
        <c:noMultiLvlLbl val="0"/>
      </c:catAx>
      <c:valAx>
        <c:axId val="-799556064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-79957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[Week5.xlsx]Central!Category-C-T</c:name>
    <c:fmtId val="1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098278140264844E-17"/>
              <c:y val="0.1552222222222222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.17638888888888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Central!$B$2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Central!$A$3:$A$9</c:f>
              <c:multiLvlStrCache>
                <c:ptCount val="3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Central</c:v>
                  </c:pt>
                </c:lvl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</c:lvl>
              </c:multiLvlStrCache>
            </c:multiLvlStrRef>
          </c:cat>
          <c:val>
            <c:numRef>
              <c:f>Central!$B$3:$B$9</c:f>
              <c:numCache>
                <c:formatCode>_-[$$-409]* #,##0_ ;_-[$$-409]* \-#,##0\ ;_-[$$-409]* "-"??_ ;_-@_ </c:formatCode>
                <c:ptCount val="3"/>
                <c:pt idx="0">
                  <c:v>168021</c:v>
                </c:pt>
                <c:pt idx="1">
                  <c:v>187841</c:v>
                </c:pt>
                <c:pt idx="2">
                  <c:v>175713</c:v>
                </c:pt>
              </c:numCache>
            </c:numRef>
          </c:val>
        </c:ser>
        <c:ser>
          <c:idx val="1"/>
          <c:order val="1"/>
          <c:tx>
            <c:strRef>
              <c:f>Central!$C$2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Lbls>
            <c:dLbl>
              <c:idx val="0"/>
              <c:layout>
                <c:manualLayout>
                  <c:x val="-2.3098278140264844E-17"/>
                  <c:y val="0.1552222222222222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"/>
                  <c:y val="0.176388888888888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Central!$A$3:$A$9</c:f>
              <c:multiLvlStrCache>
                <c:ptCount val="3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Central</c:v>
                  </c:pt>
                </c:lvl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</c:lvl>
              </c:multiLvlStrCache>
            </c:multiLvlStrRef>
          </c:cat>
          <c:val>
            <c:numRef>
              <c:f>Central!$C$3:$C$9</c:f>
              <c:numCache>
                <c:formatCode>_-[$$-409]* #,##0_ ;_-[$$-409]* \-#,##0\ ;_-[$$-409]* "-"??_ ;_-@_ </c:formatCode>
                <c:ptCount val="3"/>
                <c:pt idx="0">
                  <c:v>-3884</c:v>
                </c:pt>
                <c:pt idx="1">
                  <c:v>-9639</c:v>
                </c:pt>
                <c:pt idx="2">
                  <c:v>33796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799553344"/>
        <c:axId val="-799573472"/>
      </c:barChart>
      <c:catAx>
        <c:axId val="-7995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73472"/>
        <c:crosses val="autoZero"/>
        <c:auto val="1"/>
        <c:lblAlgn val="ctr"/>
        <c:lblOffset val="100"/>
        <c:noMultiLvlLbl val="0"/>
      </c:catAx>
      <c:valAx>
        <c:axId val="-799573472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-79955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Loss</a:t>
            </a:r>
          </a:p>
        </c:rich>
      </c:tx>
      <c:layout>
        <c:manualLayout>
          <c:xMode val="edge"/>
          <c:yMode val="edge"/>
          <c:x val="0.50732638888888892"/>
          <c:y val="0.5879629629629629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Central!$I$42</c:f>
              <c:strCache>
                <c:ptCount val="1"/>
                <c:pt idx="0">
                  <c:v>Loss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Central!$H$43:$H$49</c:f>
              <c:strCache>
                <c:ptCount val="7"/>
                <c:pt idx="0">
                  <c:v>Appliances</c:v>
                </c:pt>
                <c:pt idx="1">
                  <c:v>Binders</c:v>
                </c:pt>
                <c:pt idx="2">
                  <c:v>Bookcases</c:v>
                </c:pt>
                <c:pt idx="3">
                  <c:v>Furnishings</c:v>
                </c:pt>
                <c:pt idx="4">
                  <c:v>Machines</c:v>
                </c:pt>
                <c:pt idx="5">
                  <c:v>Supplies</c:v>
                </c:pt>
                <c:pt idx="6">
                  <c:v>Tables</c:v>
                </c:pt>
              </c:strCache>
            </c:strRef>
          </c:cat>
          <c:val>
            <c:numRef>
              <c:f>Central!$I$43:$I$49</c:f>
              <c:numCache>
                <c:formatCode>_-[$$-409]* #,##0_ ;_-[$$-409]* \-#,##0\ ;_-[$$-409]* "-"??_ ;_-@_ </c:formatCode>
                <c:ptCount val="7"/>
                <c:pt idx="0">
                  <c:v>-3295</c:v>
                </c:pt>
                <c:pt idx="1">
                  <c:v>-20592</c:v>
                </c:pt>
                <c:pt idx="2">
                  <c:v>-2021</c:v>
                </c:pt>
                <c:pt idx="3">
                  <c:v>-3946</c:v>
                </c:pt>
                <c:pt idx="4">
                  <c:v>-1442</c:v>
                </c:pt>
                <c:pt idx="5">
                  <c:v>-635</c:v>
                </c:pt>
                <c:pt idx="6">
                  <c:v>-4161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99569664"/>
        <c:axId val="-799559872"/>
      </c:barChart>
      <c:lineChart>
        <c:grouping val="standard"/>
        <c:varyColors val="0"/>
        <c:ser>
          <c:idx val="1"/>
          <c:order val="1"/>
          <c:tx>
            <c:strRef>
              <c:f>Central!$J$42</c:f>
              <c:strCache>
                <c:ptCount val="1"/>
                <c:pt idx="0">
                  <c:v>Loss%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Central!$H$43:$H$49</c:f>
              <c:strCache>
                <c:ptCount val="7"/>
                <c:pt idx="0">
                  <c:v>Appliances</c:v>
                </c:pt>
                <c:pt idx="1">
                  <c:v>Binders</c:v>
                </c:pt>
                <c:pt idx="2">
                  <c:v>Bookcases</c:v>
                </c:pt>
                <c:pt idx="3">
                  <c:v>Furnishings</c:v>
                </c:pt>
                <c:pt idx="4">
                  <c:v>Machines</c:v>
                </c:pt>
                <c:pt idx="5">
                  <c:v>Supplies</c:v>
                </c:pt>
                <c:pt idx="6">
                  <c:v>Tables</c:v>
                </c:pt>
              </c:strCache>
            </c:strRef>
          </c:cat>
          <c:val>
            <c:numRef>
              <c:f>Central!$J$43:$J$49</c:f>
              <c:numCache>
                <c:formatCode>0%</c:formatCode>
                <c:ptCount val="7"/>
                <c:pt idx="0">
                  <c:v>-0.16253144576530359</c:v>
                </c:pt>
                <c:pt idx="1">
                  <c:v>-1.0157352143244709</c:v>
                </c:pt>
                <c:pt idx="2">
                  <c:v>-9.9689241848764362E-2</c:v>
                </c:pt>
                <c:pt idx="3">
                  <c:v>-0.19464312139298576</c:v>
                </c:pt>
                <c:pt idx="4">
                  <c:v>-7.1129087949489467E-2</c:v>
                </c:pt>
                <c:pt idx="5">
                  <c:v>-3.1322448576924976E-2</c:v>
                </c:pt>
                <c:pt idx="6">
                  <c:v>-0.20524835988753515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99556608"/>
        <c:axId val="-799572384"/>
      </c:lineChart>
      <c:catAx>
        <c:axId val="-799569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799559872"/>
        <c:crosses val="autoZero"/>
        <c:auto val="1"/>
        <c:lblAlgn val="ctr"/>
        <c:lblOffset val="100"/>
        <c:noMultiLvlLbl val="0"/>
      </c:catAx>
      <c:valAx>
        <c:axId val="-799559872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69664"/>
        <c:crosses val="autoZero"/>
        <c:crossBetween val="between"/>
      </c:valAx>
      <c:valAx>
        <c:axId val="-79957238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56608"/>
        <c:crosses val="max"/>
        <c:crossBetween val="between"/>
      </c:valAx>
      <c:catAx>
        <c:axId val="-79955660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723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Central!$O$60</c:f>
              <c:strCache>
                <c:ptCount val="1"/>
                <c:pt idx="0">
                  <c:v>SALES (Old)</c:v>
                </c:pt>
              </c:strCache>
            </c:strRef>
          </c:tx>
          <c:spPr>
            <a:ln w="22225" cap="rnd">
              <a:solidFill>
                <a:schemeClr val="accent5">
                  <a:shade val="76000"/>
                </a:schemeClr>
              </a:solidFill>
            </a:ln>
            <a:effectLst>
              <a:glow rad="139700">
                <a:schemeClr val="accent5">
                  <a:shade val="76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Central!$N$61:$N$65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Central!$O$61:$O$65</c:f>
              <c:numCache>
                <c:formatCode>_-[$$-409]* #,##0_ ;_-[$$-409]* \-#,##0\ ;_-[$$-409]* "-"??_ ;_-@_ </c:formatCode>
                <c:ptCount val="5"/>
                <c:pt idx="0">
                  <c:v>121020</c:v>
                </c:pt>
                <c:pt idx="1">
                  <c:v>107563</c:v>
                </c:pt>
                <c:pt idx="2">
                  <c:v>153832</c:v>
                </c:pt>
                <c:pt idx="3">
                  <c:v>149160</c:v>
                </c:pt>
                <c:pt idx="4">
                  <c:v>165566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Central!$P$60</c:f>
              <c:strCache>
                <c:ptCount val="1"/>
                <c:pt idx="0">
                  <c:v>SALES (New)</c:v>
                </c:pt>
              </c:strCache>
            </c:strRef>
          </c:tx>
          <c:spPr>
            <a:ln w="22225" cap="rnd">
              <a:solidFill>
                <a:schemeClr val="accent5">
                  <a:tint val="77000"/>
                </a:schemeClr>
              </a:solidFill>
            </a:ln>
            <a:effectLst>
              <a:glow rad="139700">
                <a:schemeClr val="accent5">
                  <a:tint val="77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Central!$N$61:$N$65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Central!$P$61:$P$65</c:f>
              <c:numCache>
                <c:formatCode>_-[$$-409]* #,##0_ ;_-[$$-409]* \-#,##0\ ;_-[$$-409]* "-"??_ ;_-@_ </c:formatCode>
                <c:ptCount val="5"/>
                <c:pt idx="0">
                  <c:v>60199</c:v>
                </c:pt>
                <c:pt idx="1">
                  <c:v>76438</c:v>
                </c:pt>
                <c:pt idx="2">
                  <c:v>97604</c:v>
                </c:pt>
                <c:pt idx="3">
                  <c:v>86499</c:v>
                </c:pt>
                <c:pt idx="4">
                  <c:v>97771.037519085367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99572928"/>
        <c:axId val="-799577280"/>
      </c:lineChart>
      <c:catAx>
        <c:axId val="-7995729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77280"/>
        <c:crosses val="autoZero"/>
        <c:auto val="1"/>
        <c:lblAlgn val="ctr"/>
        <c:lblOffset val="100"/>
        <c:noMultiLvlLbl val="0"/>
      </c:catAx>
      <c:valAx>
        <c:axId val="-799577280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-79957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Central!$O$67</c:f>
              <c:strCache>
                <c:ptCount val="1"/>
                <c:pt idx="0">
                  <c:v>PROFIT (Old)</c:v>
                </c:pt>
              </c:strCache>
            </c:strRef>
          </c:tx>
          <c:spPr>
            <a:ln w="22225" cap="rnd">
              <a:solidFill>
                <a:schemeClr val="accent6">
                  <a:shade val="76000"/>
                </a:schemeClr>
              </a:solidFill>
            </a:ln>
            <a:effectLst>
              <a:glow rad="139700">
                <a:schemeClr val="accent6">
                  <a:shade val="76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Central!$N$68:$N$72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Central!$O$68:$O$72</c:f>
              <c:numCache>
                <c:formatCode>_-[$$-409]* #,##0_ ;_-[$$-409]* \-#,##0\ ;_-[$$-409]* "-"??_ ;_-@_ </c:formatCode>
                <c:ptCount val="5"/>
                <c:pt idx="0">
                  <c:v>-18652</c:v>
                </c:pt>
                <c:pt idx="1">
                  <c:v>11685</c:v>
                </c:pt>
                <c:pt idx="2">
                  <c:v>20051</c:v>
                </c:pt>
                <c:pt idx="3">
                  <c:v>7189</c:v>
                </c:pt>
                <c:pt idx="4">
                  <c:v>15234.116404539556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Central!$P$67</c:f>
              <c:strCache>
                <c:ptCount val="1"/>
                <c:pt idx="0">
                  <c:v>PROFIT (New)</c:v>
                </c:pt>
              </c:strCache>
            </c:strRef>
          </c:tx>
          <c:spPr>
            <a:ln w="22225" cap="rnd">
              <a:solidFill>
                <a:schemeClr val="accent6">
                  <a:tint val="77000"/>
                </a:schemeClr>
              </a:solidFill>
            </a:ln>
            <a:effectLst>
              <a:glow rad="139700">
                <a:schemeClr val="accent6">
                  <a:tint val="77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Central!$N$68:$N$72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Central!$P$68:$P$72</c:f>
              <c:numCache>
                <c:formatCode>_-[$$-409]* #,##0_ ;_-[$$-409]* \-#,##0\ ;_-[$$-409]* "-"??_ ;_-@_ </c:formatCode>
                <c:ptCount val="5"/>
                <c:pt idx="0">
                  <c:v>7129</c:v>
                </c:pt>
                <c:pt idx="1">
                  <c:v>14189</c:v>
                </c:pt>
                <c:pt idx="2">
                  <c:v>19790</c:v>
                </c:pt>
                <c:pt idx="3">
                  <c:v>15257</c:v>
                </c:pt>
                <c:pt idx="4">
                  <c:v>19794.131268789246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99568032"/>
        <c:axId val="-799550624"/>
      </c:lineChart>
      <c:catAx>
        <c:axId val="-7995680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9550624"/>
        <c:crosses val="autoZero"/>
        <c:auto val="1"/>
        <c:lblAlgn val="ctr"/>
        <c:lblOffset val="100"/>
        <c:noMultiLvlLbl val="0"/>
      </c:catAx>
      <c:valAx>
        <c:axId val="-799550624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out"/>
        <c:minorTickMark val="none"/>
        <c:tickLblPos val="nextTo"/>
        <c:crossAx val="-79956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0</xdr:row>
      <xdr:rowOff>80962</xdr:rowOff>
    </xdr:from>
    <xdr:to>
      <xdr:col>11</xdr:col>
      <xdr:colOff>628650</xdr:colOff>
      <xdr:row>14</xdr:row>
      <xdr:rowOff>23812</xdr:rowOff>
    </xdr:to>
    <xdr:graphicFrame macro="">
      <xdr:nvGraphicFramePr>
        <xdr:cNvPr id="2" name="PS-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116025</xdr:colOff>
      <xdr:row>5</xdr:row>
      <xdr:rowOff>28574</xdr:rowOff>
    </xdr:from>
    <xdr:to>
      <xdr:col>14</xdr:col>
      <xdr:colOff>904875</xdr:colOff>
      <xdr:row>9</xdr:row>
      <xdr:rowOff>180974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OrderDate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69875" y="1028699"/>
              <a:ext cx="2608125" cy="95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5</xdr:col>
      <xdr:colOff>190500</xdr:colOff>
      <xdr:row>17</xdr:row>
      <xdr:rowOff>185737</xdr:rowOff>
    </xdr:from>
    <xdr:to>
      <xdr:col>10</xdr:col>
      <xdr:colOff>238125</xdr:colOff>
      <xdr:row>31</xdr:row>
      <xdr:rowOff>128587</xdr:rowOff>
    </xdr:to>
    <xdr:graphicFrame macro="">
      <xdr:nvGraphicFramePr>
        <xdr:cNvPr id="5" name="Centra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247650</xdr:colOff>
      <xdr:row>37</xdr:row>
      <xdr:rowOff>157162</xdr:rowOff>
    </xdr:from>
    <xdr:to>
      <xdr:col>15</xdr:col>
      <xdr:colOff>38100</xdr:colOff>
      <xdr:row>51</xdr:row>
      <xdr:rowOff>100012</xdr:rowOff>
    </xdr:to>
    <xdr:graphicFrame macro="">
      <xdr:nvGraphicFramePr>
        <xdr:cNvPr id="6" name="SalesPerso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1323975</xdr:colOff>
      <xdr:row>56</xdr:row>
      <xdr:rowOff>161925</xdr:rowOff>
    </xdr:from>
    <xdr:to>
      <xdr:col>10</xdr:col>
      <xdr:colOff>769875</xdr:colOff>
      <xdr:row>67</xdr:row>
      <xdr:rowOff>121650</xdr:rowOff>
    </xdr:to>
    <xdr:graphicFrame macro="">
      <xdr:nvGraphicFramePr>
        <xdr:cNvPr id="9" name="Centr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962025</xdr:colOff>
      <xdr:row>1</xdr:row>
      <xdr:rowOff>138112</xdr:rowOff>
    </xdr:from>
    <xdr:to>
      <xdr:col>10</xdr:col>
      <xdr:colOff>600075</xdr:colOff>
      <xdr:row>15</xdr:row>
      <xdr:rowOff>90487</xdr:rowOff>
    </xdr:to>
    <xdr:graphicFrame macro="">
      <xdr:nvGraphicFramePr>
        <xdr:cNvPr id="2" name="Category-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24</xdr:row>
      <xdr:rowOff>138112</xdr:rowOff>
    </xdr:from>
    <xdr:to>
      <xdr:col>9</xdr:col>
      <xdr:colOff>228600</xdr:colOff>
      <xdr:row>38</xdr:row>
      <xdr:rowOff>80962</xdr:rowOff>
    </xdr:to>
    <xdr:graphicFrame macro="">
      <xdr:nvGraphicFramePr>
        <xdr:cNvPr id="3" name="Central-SubC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609600</xdr:colOff>
      <xdr:row>32</xdr:row>
      <xdr:rowOff>38100</xdr:rowOff>
    </xdr:from>
    <xdr:to>
      <xdr:col>15</xdr:col>
      <xdr:colOff>969825</xdr:colOff>
      <xdr:row>36</xdr:row>
      <xdr:rowOff>142875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Date 2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53775" y="6467475"/>
              <a:ext cx="2789100" cy="904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5</xdr:col>
      <xdr:colOff>733424</xdr:colOff>
      <xdr:row>50</xdr:row>
      <xdr:rowOff>71437</xdr:rowOff>
    </xdr:from>
    <xdr:to>
      <xdr:col>12</xdr:col>
      <xdr:colOff>533399</xdr:colOff>
      <xdr:row>64</xdr:row>
      <xdr:rowOff>14287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190500</xdr:colOff>
      <xdr:row>62</xdr:row>
      <xdr:rowOff>61912</xdr:rowOff>
    </xdr:from>
    <xdr:to>
      <xdr:col>22</xdr:col>
      <xdr:colOff>161925</xdr:colOff>
      <xdr:row>76</xdr:row>
      <xdr:rowOff>23812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581025</xdr:colOff>
      <xdr:row>74</xdr:row>
      <xdr:rowOff>52387</xdr:rowOff>
    </xdr:from>
    <xdr:to>
      <xdr:col>16</xdr:col>
      <xdr:colOff>266700</xdr:colOff>
      <xdr:row>87</xdr:row>
      <xdr:rowOff>195262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0</xdr:row>
      <xdr:rowOff>28575</xdr:rowOff>
    </xdr:from>
    <xdr:to>
      <xdr:col>12</xdr:col>
      <xdr:colOff>533400</xdr:colOff>
      <xdr:row>2</xdr:row>
      <xdr:rowOff>9525</xdr:rowOff>
    </xdr:to>
    <xdr:sp macro="" textlink="">
      <xdr:nvSpPr>
        <xdr:cNvPr id="2" name="TextBox 1"/>
        <xdr:cNvSpPr txBox="1"/>
      </xdr:nvSpPr>
      <xdr:spPr>
        <a:xfrm>
          <a:off x="4029075" y="28575"/>
          <a:ext cx="4733925" cy="381000"/>
        </a:xfrm>
        <a:prstGeom prst="rect">
          <a:avLst/>
        </a:prstGeom>
        <a:noFill/>
        <a:ln w="9525" cmpd="sng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US SUPER-STORE DATA ANALYSIS</a:t>
          </a:r>
        </a:p>
      </xdr:txBody>
    </xdr:sp>
    <xdr:clientData/>
  </xdr:twoCellAnchor>
  <xdr:twoCellAnchor>
    <xdr:from>
      <xdr:col>14</xdr:col>
      <xdr:colOff>342900</xdr:colOff>
      <xdr:row>0</xdr:row>
      <xdr:rowOff>95250</xdr:rowOff>
    </xdr:from>
    <xdr:to>
      <xdr:col>18</xdr:col>
      <xdr:colOff>207825</xdr:colOff>
      <xdr:row>5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OrderDate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44100" y="95250"/>
              <a:ext cx="2608125" cy="904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0</xdr:col>
      <xdr:colOff>104777</xdr:colOff>
      <xdr:row>8</xdr:row>
      <xdr:rowOff>133350</xdr:rowOff>
    </xdr:from>
    <xdr:to>
      <xdr:col>5</xdr:col>
      <xdr:colOff>275777</xdr:colOff>
      <xdr:row>19</xdr:row>
      <xdr:rowOff>93075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533400</xdr:colOff>
      <xdr:row>4</xdr:row>
      <xdr:rowOff>19050</xdr:rowOff>
    </xdr:from>
    <xdr:to>
      <xdr:col>4</xdr:col>
      <xdr:colOff>19050</xdr:colOff>
      <xdr:row>5</xdr:row>
      <xdr:rowOff>85725</xdr:rowOff>
    </xdr:to>
    <xdr:sp macro="" textlink="">
      <xdr:nvSpPr>
        <xdr:cNvPr id="4" name="TextBox 3"/>
        <xdr:cNvSpPr txBox="1"/>
      </xdr:nvSpPr>
      <xdr:spPr>
        <a:xfrm>
          <a:off x="1219200" y="819150"/>
          <a:ext cx="1543050" cy="266700"/>
        </a:xfrm>
        <a:prstGeom prst="roundRect">
          <a:avLst/>
        </a:prstGeom>
        <a:solidFill>
          <a:schemeClr val="lt1"/>
        </a:solidFill>
        <a:ln w="9525" cmpd="sng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solidFill>
                <a:schemeClr val="accent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PROFIT</a:t>
          </a:r>
          <a:r>
            <a:rPr lang="en-IN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IN" sz="1200" b="1" baseline="0">
              <a:solidFill>
                <a:schemeClr val="accent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</a:t>
          </a:r>
          <a:endParaRPr lang="en-IN" sz="1200" b="1">
            <a:solidFill>
              <a:schemeClr val="accent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381000</xdr:colOff>
      <xdr:row>5</xdr:row>
      <xdr:rowOff>95249</xdr:rowOff>
    </xdr:from>
    <xdr:to>
      <xdr:col>5</xdr:col>
      <xdr:colOff>381000</xdr:colOff>
      <xdr:row>27</xdr:row>
      <xdr:rowOff>14699</xdr:rowOff>
    </xdr:to>
    <xdr:cxnSp macro="">
      <xdr:nvCxnSpPr>
        <xdr:cNvPr id="19" name="Straight Connector 18"/>
        <xdr:cNvCxnSpPr/>
      </xdr:nvCxnSpPr>
      <xdr:spPr>
        <a:xfrm flipH="1" flipV="1">
          <a:off x="3810000" y="1095374"/>
          <a:ext cx="0" cy="4320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4</xdr:row>
      <xdr:rowOff>104774</xdr:rowOff>
    </xdr:from>
    <xdr:to>
      <xdr:col>12</xdr:col>
      <xdr:colOff>504825</xdr:colOff>
      <xdr:row>5</xdr:row>
      <xdr:rowOff>145124</xdr:rowOff>
    </xdr:to>
    <xdr:sp macro="" textlink="">
      <xdr:nvSpPr>
        <xdr:cNvPr id="20" name="TextBox 19"/>
        <xdr:cNvSpPr txBox="1"/>
      </xdr:nvSpPr>
      <xdr:spPr>
        <a:xfrm>
          <a:off x="6991350" y="904874"/>
          <a:ext cx="1743075" cy="240375"/>
        </a:xfrm>
        <a:prstGeom prst="roundRect">
          <a:avLst/>
        </a:prstGeom>
        <a:solidFill>
          <a:schemeClr val="bg1"/>
        </a:solidFill>
        <a:ln w="9525" cmpd="sng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CENTRAL</a:t>
          </a:r>
          <a:r>
            <a:rPr lang="en-IN" sz="1400" b="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REGION</a:t>
          </a:r>
          <a:endParaRPr lang="en-IN" sz="1400" b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390525</xdr:colOff>
      <xdr:row>23</xdr:row>
      <xdr:rowOff>9524</xdr:rowOff>
    </xdr:from>
    <xdr:to>
      <xdr:col>3</xdr:col>
      <xdr:colOff>494925</xdr:colOff>
      <xdr:row>26</xdr:row>
      <xdr:rowOff>129449</xdr:rowOff>
    </xdr:to>
    <xdr:sp macro="" textlink="">
      <xdr:nvSpPr>
        <xdr:cNvPr id="22" name="TextBox 21"/>
        <xdr:cNvSpPr txBox="1"/>
      </xdr:nvSpPr>
      <xdr:spPr>
        <a:xfrm>
          <a:off x="1076325" y="4610099"/>
          <a:ext cx="1476000" cy="72000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AVERAGE</a:t>
          </a:r>
        </a:p>
        <a:p>
          <a:pPr algn="ctr"/>
          <a:r>
            <a:rPr lang="en-IN" sz="1400" b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25%</a:t>
          </a:r>
        </a:p>
      </xdr:txBody>
    </xdr:sp>
    <xdr:clientData/>
  </xdr:twoCellAnchor>
  <xdr:twoCellAnchor>
    <xdr:from>
      <xdr:col>10</xdr:col>
      <xdr:colOff>200025</xdr:colOff>
      <xdr:row>16</xdr:row>
      <xdr:rowOff>57150</xdr:rowOff>
    </xdr:from>
    <xdr:to>
      <xdr:col>12</xdr:col>
      <xdr:colOff>571500</xdr:colOff>
      <xdr:row>17</xdr:row>
      <xdr:rowOff>97500</xdr:rowOff>
    </xdr:to>
    <xdr:sp macro="" textlink="">
      <xdr:nvSpPr>
        <xdr:cNvPr id="24" name="TextBox 23"/>
        <xdr:cNvSpPr txBox="1"/>
      </xdr:nvSpPr>
      <xdr:spPr>
        <a:xfrm>
          <a:off x="7058025" y="3257550"/>
          <a:ext cx="1743075" cy="240375"/>
        </a:xfrm>
        <a:prstGeom prst="roundRect">
          <a:avLst/>
        </a:prstGeom>
        <a:solidFill>
          <a:schemeClr val="bg1"/>
        </a:solidFill>
        <a:ln w="9525" cmpd="sng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SOUTH REGION</a:t>
          </a:r>
          <a:endParaRPr lang="en-IN" sz="1400" b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657226</xdr:colOff>
      <xdr:row>9</xdr:row>
      <xdr:rowOff>57151</xdr:rowOff>
    </xdr:from>
    <xdr:to>
      <xdr:col>10</xdr:col>
      <xdr:colOff>294750</xdr:colOff>
      <xdr:row>13</xdr:row>
      <xdr:rowOff>5626</xdr:rowOff>
    </xdr:to>
    <xdr:grpSp>
      <xdr:nvGrpSpPr>
        <xdr:cNvPr id="29" name="Group 28"/>
        <xdr:cNvGrpSpPr/>
      </xdr:nvGrpSpPr>
      <xdr:grpSpPr>
        <a:xfrm>
          <a:off x="4086226" y="1857376"/>
          <a:ext cx="3066524" cy="748575"/>
          <a:chOff x="4933951" y="1857376"/>
          <a:chExt cx="3066524" cy="748575"/>
        </a:xfrm>
      </xdr:grpSpPr>
      <xdr:sp macro="" textlink="">
        <xdr:nvSpPr>
          <xdr:cNvPr id="25" name="TextBox 24"/>
          <xdr:cNvSpPr txBox="1"/>
        </xdr:nvSpPr>
        <xdr:spPr>
          <a:xfrm>
            <a:off x="4933951" y="1885951"/>
            <a:ext cx="900000" cy="720000"/>
          </a:xfrm>
          <a:prstGeom prst="ellipse">
            <a:avLst/>
          </a:prstGeom>
          <a:solidFill>
            <a:schemeClr val="accent5"/>
          </a:solidFill>
          <a:ln>
            <a:solidFill>
              <a:schemeClr val="accent5"/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SALE</a:t>
            </a:r>
          </a:p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18%</a:t>
            </a:r>
          </a:p>
        </xdr:txBody>
      </xdr:sp>
      <xdr:cxnSp macro="">
        <xdr:nvCxnSpPr>
          <xdr:cNvPr id="27" name="Straight Arrow Connector 26"/>
          <xdr:cNvCxnSpPr/>
        </xdr:nvCxnSpPr>
        <xdr:spPr>
          <a:xfrm>
            <a:off x="5895975" y="2228850"/>
            <a:ext cx="9000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8" name="TextBox 27"/>
          <xdr:cNvSpPr txBox="1"/>
        </xdr:nvSpPr>
        <xdr:spPr>
          <a:xfrm>
            <a:off x="6848475" y="1857376"/>
            <a:ext cx="1152000" cy="720000"/>
          </a:xfrm>
          <a:prstGeom prst="ellipse">
            <a:avLst/>
          </a:prstGeom>
          <a:solidFill>
            <a:schemeClr val="accent6"/>
          </a:solidFill>
          <a:ln>
            <a:solidFill>
              <a:schemeClr val="accent6"/>
            </a:solidFill>
          </a:ln>
          <a:effectLst>
            <a:glow rad="63500">
              <a:schemeClr val="accent6">
                <a:satMod val="175000"/>
                <a:alpha val="40000"/>
              </a:schemeClr>
            </a:glow>
          </a:effec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PROFIT</a:t>
            </a:r>
          </a:p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06%</a:t>
            </a:r>
          </a:p>
        </xdr:txBody>
      </xdr:sp>
    </xdr:grpSp>
    <xdr:clientData/>
  </xdr:twoCellAnchor>
  <xdr:twoCellAnchor>
    <xdr:from>
      <xdr:col>5</xdr:col>
      <xdr:colOff>628650</xdr:colOff>
      <xdr:row>19</xdr:row>
      <xdr:rowOff>95250</xdr:rowOff>
    </xdr:from>
    <xdr:to>
      <xdr:col>10</xdr:col>
      <xdr:colOff>256649</xdr:colOff>
      <xdr:row>23</xdr:row>
      <xdr:rowOff>62775</xdr:rowOff>
    </xdr:to>
    <xdr:grpSp>
      <xdr:nvGrpSpPr>
        <xdr:cNvPr id="30" name="Group 29"/>
        <xdr:cNvGrpSpPr/>
      </xdr:nvGrpSpPr>
      <xdr:grpSpPr>
        <a:xfrm>
          <a:off x="4057650" y="3895725"/>
          <a:ext cx="3056999" cy="767625"/>
          <a:chOff x="4933951" y="1838326"/>
          <a:chExt cx="3056999" cy="767625"/>
        </a:xfrm>
      </xdr:grpSpPr>
      <xdr:sp macro="" textlink="">
        <xdr:nvSpPr>
          <xdr:cNvPr id="31" name="TextBox 30"/>
          <xdr:cNvSpPr txBox="1"/>
        </xdr:nvSpPr>
        <xdr:spPr>
          <a:xfrm>
            <a:off x="4933951" y="1885951"/>
            <a:ext cx="900000" cy="720000"/>
          </a:xfrm>
          <a:prstGeom prst="ellipse">
            <a:avLst/>
          </a:prstGeom>
          <a:solidFill>
            <a:schemeClr val="accent5"/>
          </a:solidFill>
          <a:ln>
            <a:solidFill>
              <a:schemeClr val="accent5"/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SALE</a:t>
            </a:r>
          </a:p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15%</a:t>
            </a:r>
          </a:p>
        </xdr:txBody>
      </xdr:sp>
      <xdr:cxnSp macro="">
        <xdr:nvCxnSpPr>
          <xdr:cNvPr id="32" name="Straight Arrow Connector 31"/>
          <xdr:cNvCxnSpPr/>
        </xdr:nvCxnSpPr>
        <xdr:spPr>
          <a:xfrm>
            <a:off x="5886450" y="2219325"/>
            <a:ext cx="9000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" name="TextBox 32"/>
          <xdr:cNvSpPr txBox="1"/>
        </xdr:nvSpPr>
        <xdr:spPr>
          <a:xfrm>
            <a:off x="6838950" y="1838326"/>
            <a:ext cx="1152000" cy="720000"/>
          </a:xfrm>
          <a:prstGeom prst="ellipse">
            <a:avLst/>
          </a:prstGeom>
          <a:solidFill>
            <a:schemeClr val="accent6"/>
          </a:solidFill>
          <a:ln>
            <a:solidFill>
              <a:schemeClr val="accent6"/>
            </a:solidFill>
          </a:ln>
          <a:effectLst>
            <a:glow rad="63500">
              <a:schemeClr val="accent6">
                <a:satMod val="175000"/>
                <a:alpha val="40000"/>
              </a:schemeClr>
            </a:glow>
          </a:effectLst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PROFIT</a:t>
            </a:r>
          </a:p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14%</a:t>
            </a:r>
          </a:p>
        </xdr:txBody>
      </xdr:sp>
    </xdr:grpSp>
    <xdr:clientData/>
  </xdr:twoCellAnchor>
  <xdr:twoCellAnchor>
    <xdr:from>
      <xdr:col>0</xdr:col>
      <xdr:colOff>266700</xdr:colOff>
      <xdr:row>5</xdr:row>
      <xdr:rowOff>180975</xdr:rowOff>
    </xdr:from>
    <xdr:to>
      <xdr:col>5</xdr:col>
      <xdr:colOff>180975</xdr:colOff>
      <xdr:row>8</xdr:row>
      <xdr:rowOff>95250</xdr:rowOff>
    </xdr:to>
    <xdr:grpSp>
      <xdr:nvGrpSpPr>
        <xdr:cNvPr id="41" name="Group 40"/>
        <xdr:cNvGrpSpPr/>
      </xdr:nvGrpSpPr>
      <xdr:grpSpPr>
        <a:xfrm>
          <a:off x="266700" y="1181100"/>
          <a:ext cx="3343275" cy="514350"/>
          <a:chOff x="209550" y="1181100"/>
          <a:chExt cx="3343275" cy="514350"/>
        </a:xfrm>
      </xdr:grpSpPr>
      <xdr:grpSp>
        <xdr:nvGrpSpPr>
          <xdr:cNvPr id="13" name="Group 12"/>
          <xdr:cNvGrpSpPr/>
        </xdr:nvGrpSpPr>
        <xdr:grpSpPr>
          <a:xfrm>
            <a:off x="209550" y="1181100"/>
            <a:ext cx="3343275" cy="514350"/>
            <a:chOff x="180975" y="3600450"/>
            <a:chExt cx="3343275" cy="514350"/>
          </a:xfrm>
        </xdr:grpSpPr>
        <xdr:sp macro="" textlink="">
          <xdr:nvSpPr>
            <xdr:cNvPr id="14" name="TextBox 13"/>
            <xdr:cNvSpPr txBox="1"/>
          </xdr:nvSpPr>
          <xdr:spPr>
            <a:xfrm>
              <a:off x="180975" y="3600450"/>
              <a:ext cx="3343275" cy="514350"/>
            </a:xfrm>
            <a:prstGeom prst="roundRect">
              <a:avLst/>
            </a:prstGeom>
            <a:solidFill>
              <a:schemeClr val="accent1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sp macro="" textlink="">
          <xdr:nvSpPr>
            <xdr:cNvPr id="15" name="TextBox 14"/>
            <xdr:cNvSpPr txBox="1"/>
          </xdr:nvSpPr>
          <xdr:spPr>
            <a:xfrm>
              <a:off x="247650" y="3695699"/>
              <a:ext cx="720000" cy="360000"/>
            </a:xfrm>
            <a:prstGeom prst="ellipse">
              <a:avLst/>
            </a:prstGeom>
            <a:solidFill>
              <a:schemeClr val="accent5"/>
            </a:solidFill>
            <a:ln>
              <a:solidFill>
                <a:schemeClr val="accent5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chemeClr val="bg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18%</a:t>
              </a:r>
            </a:p>
          </xdr:txBody>
        </xdr:sp>
      </xdr:grpSp>
      <xdr:sp macro="" textlink="">
        <xdr:nvSpPr>
          <xdr:cNvPr id="35" name="TextBox 34"/>
          <xdr:cNvSpPr txBox="1"/>
        </xdr:nvSpPr>
        <xdr:spPr>
          <a:xfrm>
            <a:off x="1104902" y="1285874"/>
            <a:ext cx="720000" cy="360000"/>
          </a:xfrm>
          <a:prstGeom prst="ellipse">
            <a:avLst/>
          </a:prstGeom>
          <a:solidFill>
            <a:schemeClr val="accent5"/>
          </a:solidFill>
          <a:ln>
            <a:solidFill>
              <a:schemeClr val="accent5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31%</a:t>
            </a:r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1943102" y="1276349"/>
            <a:ext cx="720000" cy="360000"/>
          </a:xfrm>
          <a:prstGeom prst="ellipse">
            <a:avLst/>
          </a:prstGeom>
          <a:solidFill>
            <a:schemeClr val="accent5"/>
          </a:solidFill>
          <a:ln>
            <a:solidFill>
              <a:schemeClr val="accent5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15%</a:t>
            </a: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762252" y="1276349"/>
            <a:ext cx="720000" cy="360000"/>
          </a:xfrm>
          <a:prstGeom prst="ellipse">
            <a:avLst/>
          </a:prstGeom>
          <a:solidFill>
            <a:schemeClr val="accent5"/>
          </a:solidFill>
          <a:ln>
            <a:solidFill>
              <a:schemeClr val="accent5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36%</a:t>
            </a:r>
          </a:p>
        </xdr:txBody>
      </xdr:sp>
    </xdr:grpSp>
    <xdr:clientData/>
  </xdr:twoCellAnchor>
  <xdr:twoCellAnchor>
    <xdr:from>
      <xdr:col>0</xdr:col>
      <xdr:colOff>219075</xdr:colOff>
      <xdr:row>19</xdr:row>
      <xdr:rowOff>142875</xdr:rowOff>
    </xdr:from>
    <xdr:to>
      <xdr:col>5</xdr:col>
      <xdr:colOff>133350</xdr:colOff>
      <xdr:row>22</xdr:row>
      <xdr:rowOff>57150</xdr:rowOff>
    </xdr:to>
    <xdr:grpSp>
      <xdr:nvGrpSpPr>
        <xdr:cNvPr id="42" name="Group 41"/>
        <xdr:cNvGrpSpPr/>
      </xdr:nvGrpSpPr>
      <xdr:grpSpPr>
        <a:xfrm>
          <a:off x="219075" y="3943350"/>
          <a:ext cx="3343275" cy="514350"/>
          <a:chOff x="209550" y="1181100"/>
          <a:chExt cx="3343275" cy="514350"/>
        </a:xfrm>
      </xdr:grpSpPr>
      <xdr:grpSp>
        <xdr:nvGrpSpPr>
          <xdr:cNvPr id="43" name="Group 42"/>
          <xdr:cNvGrpSpPr/>
        </xdr:nvGrpSpPr>
        <xdr:grpSpPr>
          <a:xfrm>
            <a:off x="209550" y="1181100"/>
            <a:ext cx="3343275" cy="514350"/>
            <a:chOff x="180975" y="3600450"/>
            <a:chExt cx="3343275" cy="514350"/>
          </a:xfrm>
        </xdr:grpSpPr>
        <xdr:sp macro="" textlink="">
          <xdr:nvSpPr>
            <xdr:cNvPr id="47" name="TextBox 46"/>
            <xdr:cNvSpPr txBox="1"/>
          </xdr:nvSpPr>
          <xdr:spPr>
            <a:xfrm>
              <a:off x="180975" y="3600450"/>
              <a:ext cx="3343275" cy="514350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sp macro="" textlink="">
          <xdr:nvSpPr>
            <xdr:cNvPr id="48" name="TextBox 47"/>
            <xdr:cNvSpPr txBox="1"/>
          </xdr:nvSpPr>
          <xdr:spPr>
            <a:xfrm>
              <a:off x="247650" y="3695699"/>
              <a:ext cx="720000" cy="360000"/>
            </a:xfrm>
            <a:prstGeom prst="ellipse">
              <a:avLst/>
            </a:prstGeom>
            <a:solidFill>
              <a:schemeClr val="accent6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200" b="0">
                  <a:solidFill>
                    <a:schemeClr val="bg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06%</a:t>
              </a:r>
            </a:p>
          </xdr:txBody>
        </xdr:sp>
      </xdr:grpSp>
      <xdr:sp macro="" textlink="">
        <xdr:nvSpPr>
          <xdr:cNvPr id="44" name="TextBox 43"/>
          <xdr:cNvSpPr txBox="1"/>
        </xdr:nvSpPr>
        <xdr:spPr>
          <a:xfrm>
            <a:off x="1104902" y="1285874"/>
            <a:ext cx="720000" cy="360000"/>
          </a:xfrm>
          <a:prstGeom prst="ellipse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35%</a:t>
            </a:r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1943102" y="1276349"/>
            <a:ext cx="720000" cy="360000"/>
          </a:xfrm>
          <a:prstGeom prst="ellipse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14%</a:t>
            </a:r>
          </a:p>
        </xdr:txBody>
      </xdr:sp>
      <xdr:sp macro="" textlink="">
        <xdr:nvSpPr>
          <xdr:cNvPr id="46" name="TextBox 45"/>
          <xdr:cNvSpPr txBox="1"/>
        </xdr:nvSpPr>
        <xdr:spPr>
          <a:xfrm>
            <a:off x="2762252" y="1276349"/>
            <a:ext cx="720000" cy="360000"/>
          </a:xfrm>
          <a:prstGeom prst="ellipse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2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45%</a:t>
            </a:r>
          </a:p>
        </xdr:txBody>
      </xdr:sp>
    </xdr:grpSp>
    <xdr:clientData/>
  </xdr:twoCellAnchor>
  <xdr:twoCellAnchor>
    <xdr:from>
      <xdr:col>10</xdr:col>
      <xdr:colOff>523875</xdr:colOff>
      <xdr:row>18</xdr:row>
      <xdr:rowOff>19050</xdr:rowOff>
    </xdr:from>
    <xdr:to>
      <xdr:col>18</xdr:col>
      <xdr:colOff>77475</xdr:colOff>
      <xdr:row>27</xdr:row>
      <xdr:rowOff>18825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38099</xdr:colOff>
      <xdr:row>27</xdr:row>
      <xdr:rowOff>104775</xdr:rowOff>
    </xdr:from>
    <xdr:to>
      <xdr:col>18</xdr:col>
      <xdr:colOff>113699</xdr:colOff>
      <xdr:row>27</xdr:row>
      <xdr:rowOff>104775</xdr:rowOff>
    </xdr:to>
    <xdr:cxnSp macro="">
      <xdr:nvCxnSpPr>
        <xdr:cNvPr id="50" name="Straight Connector 49"/>
        <xdr:cNvCxnSpPr/>
      </xdr:nvCxnSpPr>
      <xdr:spPr>
        <a:xfrm flipV="1">
          <a:off x="38099" y="5505450"/>
          <a:ext cx="1242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6</xdr:row>
      <xdr:rowOff>76200</xdr:rowOff>
    </xdr:from>
    <xdr:to>
      <xdr:col>18</xdr:col>
      <xdr:colOff>58425</xdr:colOff>
      <xdr:row>15</xdr:row>
      <xdr:rowOff>75975</xdr:rowOff>
    </xdr:to>
    <xdr:graphicFrame macro="">
      <xdr:nvGraphicFramePr>
        <xdr:cNvPr id="51" name="Category-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47625</xdr:colOff>
      <xdr:row>27</xdr:row>
      <xdr:rowOff>180975</xdr:rowOff>
    </xdr:from>
    <xdr:to>
      <xdr:col>10</xdr:col>
      <xdr:colOff>419100</xdr:colOff>
      <xdr:row>29</xdr:row>
      <xdr:rowOff>21300</xdr:rowOff>
    </xdr:to>
    <xdr:sp macro="" textlink="">
      <xdr:nvSpPr>
        <xdr:cNvPr id="52" name="TextBox 51"/>
        <xdr:cNvSpPr txBox="1"/>
      </xdr:nvSpPr>
      <xdr:spPr>
        <a:xfrm>
          <a:off x="5534025" y="5581650"/>
          <a:ext cx="1743075" cy="240375"/>
        </a:xfrm>
        <a:prstGeom prst="roundRect">
          <a:avLst/>
        </a:prstGeom>
        <a:solidFill>
          <a:schemeClr val="bg1"/>
        </a:solidFill>
        <a:ln w="9525" cmpd="sng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CENTRAL</a:t>
          </a:r>
          <a:r>
            <a:rPr lang="en-IN" sz="1400" b="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REGION</a:t>
          </a:r>
          <a:endParaRPr lang="en-IN" sz="1400" b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219075</xdr:colOff>
      <xdr:row>29</xdr:row>
      <xdr:rowOff>104775</xdr:rowOff>
    </xdr:from>
    <xdr:to>
      <xdr:col>8</xdr:col>
      <xdr:colOff>132675</xdr:colOff>
      <xdr:row>40</xdr:row>
      <xdr:rowOff>64500</xdr:rowOff>
    </xdr:to>
    <xdr:graphicFrame macro="">
      <xdr:nvGraphicFramePr>
        <xdr:cNvPr id="53" name="Central-Loss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438150</xdr:colOff>
      <xdr:row>40</xdr:row>
      <xdr:rowOff>171450</xdr:rowOff>
    </xdr:from>
    <xdr:to>
      <xdr:col>8</xdr:col>
      <xdr:colOff>643350</xdr:colOff>
      <xdr:row>51</xdr:row>
      <xdr:rowOff>131175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171450</xdr:colOff>
      <xdr:row>40</xdr:row>
      <xdr:rowOff>190500</xdr:rowOff>
    </xdr:from>
    <xdr:to>
      <xdr:col>15</xdr:col>
      <xdr:colOff>376650</xdr:colOff>
      <xdr:row>51</xdr:row>
      <xdr:rowOff>150225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43</xdr:row>
      <xdr:rowOff>19050</xdr:rowOff>
    </xdr:from>
    <xdr:to>
      <xdr:col>2</xdr:col>
      <xdr:colOff>352425</xdr:colOff>
      <xdr:row>51</xdr:row>
      <xdr:rowOff>28576</xdr:rowOff>
    </xdr:to>
    <xdr:grpSp>
      <xdr:nvGrpSpPr>
        <xdr:cNvPr id="61" name="Group 60"/>
        <xdr:cNvGrpSpPr/>
      </xdr:nvGrpSpPr>
      <xdr:grpSpPr>
        <a:xfrm>
          <a:off x="95250" y="8620125"/>
          <a:ext cx="1628775" cy="1609726"/>
          <a:chOff x="95250" y="8362950"/>
          <a:chExt cx="1628775" cy="1609726"/>
        </a:xfrm>
      </xdr:grpSpPr>
      <xdr:sp macro="" textlink="">
        <xdr:nvSpPr>
          <xdr:cNvPr id="57" name="TextBox 56"/>
          <xdr:cNvSpPr txBox="1"/>
        </xdr:nvSpPr>
        <xdr:spPr>
          <a:xfrm>
            <a:off x="95250" y="8362950"/>
            <a:ext cx="1628775" cy="1609726"/>
          </a:xfrm>
          <a:prstGeom prst="roundRect">
            <a:avLst/>
          </a:prstGeom>
          <a:solidFill>
            <a:schemeClr val="accent1">
              <a:lumMod val="40000"/>
              <a:lumOff val="6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4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SALES</a:t>
            </a:r>
          </a:p>
          <a:p>
            <a:pPr algn="l"/>
            <a:r>
              <a:rPr lang="en-IN" sz="1200" b="0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Old:</a:t>
            </a:r>
            <a:r>
              <a:rPr lang="en-IN" sz="140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IN" sz="1200" b="0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 $   5,31,575 </a:t>
            </a:r>
          </a:p>
          <a:p>
            <a:pPr algn="l"/>
            <a:r>
              <a:rPr lang="en-IN" sz="1200" b="0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New:   </a:t>
            </a:r>
            <a:r>
              <a:rPr lang="en-IN" sz="140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IN" sz="1200" b="0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 $   3,20,740 </a:t>
            </a:r>
          </a:p>
          <a:p>
            <a:pPr algn="l"/>
            <a:endParaRPr lang="en-IN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  <a:p>
            <a:pPr algn="l"/>
            <a:endParaRPr lang="en-IN" sz="12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58" name="TextBox 57"/>
          <xdr:cNvSpPr txBox="1"/>
        </xdr:nvSpPr>
        <xdr:spPr>
          <a:xfrm>
            <a:off x="495300" y="9239249"/>
            <a:ext cx="752475" cy="561976"/>
          </a:xfrm>
          <a:prstGeom prst="ellipse">
            <a:avLst/>
          </a:prstGeom>
          <a:solidFill>
            <a:schemeClr val="accent1"/>
          </a:solidFill>
          <a:ln>
            <a:solidFill>
              <a:schemeClr val="accent1"/>
            </a:solidFill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40%</a:t>
            </a:r>
          </a:p>
        </xdr:txBody>
      </xdr:sp>
      <xdr:cxnSp macro="">
        <xdr:nvCxnSpPr>
          <xdr:cNvPr id="60" name="Straight Arrow Connector 59"/>
          <xdr:cNvCxnSpPr/>
        </xdr:nvCxnSpPr>
        <xdr:spPr>
          <a:xfrm>
            <a:off x="1343025" y="9248774"/>
            <a:ext cx="0" cy="57600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476250</xdr:colOff>
      <xdr:row>43</xdr:row>
      <xdr:rowOff>9525</xdr:rowOff>
    </xdr:from>
    <xdr:to>
      <xdr:col>18</xdr:col>
      <xdr:colOff>47625</xdr:colOff>
      <xdr:row>51</xdr:row>
      <xdr:rowOff>19051</xdr:rowOff>
    </xdr:to>
    <xdr:grpSp>
      <xdr:nvGrpSpPr>
        <xdr:cNvPr id="72" name="Group 71"/>
        <xdr:cNvGrpSpPr/>
      </xdr:nvGrpSpPr>
      <xdr:grpSpPr>
        <a:xfrm>
          <a:off x="10763250" y="8610600"/>
          <a:ext cx="1628775" cy="1609726"/>
          <a:chOff x="10763250" y="8486775"/>
          <a:chExt cx="1628775" cy="1609726"/>
        </a:xfrm>
      </xdr:grpSpPr>
      <xdr:grpSp>
        <xdr:nvGrpSpPr>
          <xdr:cNvPr id="66" name="Group 65"/>
          <xdr:cNvGrpSpPr/>
        </xdr:nvGrpSpPr>
        <xdr:grpSpPr>
          <a:xfrm>
            <a:off x="10763250" y="8486775"/>
            <a:ext cx="1628775" cy="1609726"/>
            <a:chOff x="95250" y="8362950"/>
            <a:chExt cx="1628775" cy="1609726"/>
          </a:xfrm>
        </xdr:grpSpPr>
        <xdr:sp macro="" textlink="">
          <xdr:nvSpPr>
            <xdr:cNvPr id="67" name="TextBox 66"/>
            <xdr:cNvSpPr txBox="1"/>
          </xdr:nvSpPr>
          <xdr:spPr>
            <a:xfrm>
              <a:off x="95250" y="8362950"/>
              <a:ext cx="1628775" cy="1609726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IN" sz="14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PROFIT</a:t>
              </a:r>
            </a:p>
            <a:p>
              <a:pPr algn="l"/>
              <a:r>
                <a:rPr lang="en-IN" sz="1200" b="0" i="0" u="none" strike="noStrike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Old:</a:t>
              </a:r>
              <a:r>
                <a:rPr lang="en-I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 </a:t>
              </a:r>
              <a:r>
                <a:rPr lang="en-IN" sz="1200" b="0" i="0" u="none" strike="noStrike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$   20,273 </a:t>
              </a:r>
            </a:p>
            <a:p>
              <a:pPr algn="l"/>
              <a:r>
                <a:rPr lang="en-IN" sz="1200" b="0" i="0" u="none" strike="noStrike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New:   </a:t>
              </a:r>
              <a:r>
                <a:rPr lang="en-I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 </a:t>
              </a:r>
              <a:r>
                <a:rPr lang="en-IN" sz="1200" b="0" i="0" u="none" strike="noStrike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$   56,365 </a:t>
              </a:r>
            </a:p>
            <a:p>
              <a:pPr algn="l"/>
              <a:endParaRPr lang="en-IN" sz="1100" b="0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endParaRPr>
            </a:p>
            <a:p>
              <a:pPr algn="l"/>
              <a:endParaRPr lang="en-IN" sz="12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sp macro="" textlink="">
          <xdr:nvSpPr>
            <xdr:cNvPr id="68" name="TextBox 67"/>
            <xdr:cNvSpPr txBox="1"/>
          </xdr:nvSpPr>
          <xdr:spPr>
            <a:xfrm>
              <a:off x="409574" y="9239249"/>
              <a:ext cx="864000" cy="540000"/>
            </a:xfrm>
            <a:prstGeom prst="ellipse">
              <a:avLst/>
            </a:prstGeom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bg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178%</a:t>
              </a:r>
            </a:p>
          </xdr:txBody>
        </xdr:sp>
      </xdr:grpSp>
      <xdr:cxnSp macro="">
        <xdr:nvCxnSpPr>
          <xdr:cNvPr id="71" name="Straight Arrow Connector 70"/>
          <xdr:cNvCxnSpPr/>
        </xdr:nvCxnSpPr>
        <xdr:spPr>
          <a:xfrm flipH="1" flipV="1">
            <a:off x="12049125" y="9344024"/>
            <a:ext cx="0" cy="576000"/>
          </a:xfrm>
          <a:prstGeom prst="straightConnector1">
            <a:avLst/>
          </a:prstGeom>
          <a:ln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485774</xdr:colOff>
      <xdr:row>29</xdr:row>
      <xdr:rowOff>123825</xdr:rowOff>
    </xdr:from>
    <xdr:to>
      <xdr:col>13</xdr:col>
      <xdr:colOff>38100</xdr:colOff>
      <xdr:row>40</xdr:row>
      <xdr:rowOff>38101</xdr:rowOff>
    </xdr:to>
    <xdr:grpSp>
      <xdr:nvGrpSpPr>
        <xdr:cNvPr id="98" name="Group 97"/>
        <xdr:cNvGrpSpPr/>
      </xdr:nvGrpSpPr>
      <xdr:grpSpPr>
        <a:xfrm>
          <a:off x="5972174" y="5924550"/>
          <a:ext cx="2981326" cy="2114551"/>
          <a:chOff x="5391149" y="5905500"/>
          <a:chExt cx="2981326" cy="2114551"/>
        </a:xfrm>
      </xdr:grpSpPr>
      <xdr:sp macro="" textlink="">
        <xdr:nvSpPr>
          <xdr:cNvPr id="73" name="TextBox 72"/>
          <xdr:cNvSpPr txBox="1"/>
        </xdr:nvSpPr>
        <xdr:spPr>
          <a:xfrm>
            <a:off x="5457824" y="5905500"/>
            <a:ext cx="2886076" cy="2114551"/>
          </a:xfrm>
          <a:prstGeom prst="roundRect">
            <a:avLst/>
          </a:prstGeom>
          <a:solidFill>
            <a:schemeClr val="tx2">
              <a:lumMod val="40000"/>
              <a:lumOff val="6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800" b="1" i="0" u="none" strike="noStrike" baseline="0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2020</a:t>
            </a:r>
          </a:p>
          <a:p>
            <a:pPr algn="ctr"/>
            <a:r>
              <a:rPr lang="en-IN" sz="1400" b="1" i="0" u="none" strike="noStrike" baseline="0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Sales</a:t>
            </a:r>
          </a:p>
          <a:p>
            <a:pPr algn="ctr"/>
            <a:endParaRPr lang="en-IN" sz="1400" b="1" i="0" u="none" strike="noStrike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  <a:p>
            <a:pPr algn="ctr"/>
            <a:endParaRPr lang="en-IN" sz="1400" b="1" i="0" u="none" strike="noStrike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  <a:p>
            <a:pPr algn="ctr"/>
            <a:endParaRPr lang="en-IN" sz="1400" b="1" i="0" u="none" strike="noStrike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  <a:p>
            <a:pPr algn="ctr"/>
            <a:r>
              <a:rPr lang="en-IN" sz="1400" b="1" i="0" u="none" strike="noStrike" baseline="0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Profit</a:t>
            </a:r>
          </a:p>
        </xdr:txBody>
      </xdr:sp>
      <xdr:sp macro="" textlink="">
        <xdr:nvSpPr>
          <xdr:cNvPr id="88" name="TextBox 87"/>
          <xdr:cNvSpPr txBox="1"/>
        </xdr:nvSpPr>
        <xdr:spPr>
          <a:xfrm>
            <a:off x="5391149" y="6610350"/>
            <a:ext cx="1000126" cy="3543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1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 $ 1,65,566 </a:t>
            </a:r>
            <a:endParaRPr lang="en-IN" sz="24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grpSp>
        <xdr:nvGrpSpPr>
          <xdr:cNvPr id="93" name="Group 92"/>
          <xdr:cNvGrpSpPr/>
        </xdr:nvGrpSpPr>
        <xdr:grpSpPr>
          <a:xfrm>
            <a:off x="6371891" y="6617445"/>
            <a:ext cx="1000458" cy="362430"/>
            <a:chOff x="6371891" y="6617445"/>
            <a:chExt cx="1000458" cy="362430"/>
          </a:xfrm>
        </xdr:grpSpPr>
        <xdr:sp macro="" textlink="">
          <xdr:nvSpPr>
            <xdr:cNvPr id="86" name="TextBox 85"/>
            <xdr:cNvSpPr txBox="1"/>
          </xdr:nvSpPr>
          <xdr:spPr>
            <a:xfrm>
              <a:off x="6371891" y="6617445"/>
              <a:ext cx="928713" cy="347591"/>
            </a:xfrm>
            <a:prstGeom prst="ellipse">
              <a:avLst/>
            </a:prstGeom>
            <a:solidFill>
              <a:srgbClr val="0070C0"/>
            </a:solidFill>
            <a:ln>
              <a:solidFill>
                <a:srgbClr val="0070C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bg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36%</a:t>
              </a:r>
            </a:p>
          </xdr:txBody>
        </xdr:sp>
        <xdr:cxnSp macro="">
          <xdr:nvCxnSpPr>
            <xdr:cNvPr id="90" name="Straight Arrow Connector 89"/>
            <xdr:cNvCxnSpPr/>
          </xdr:nvCxnSpPr>
          <xdr:spPr>
            <a:xfrm>
              <a:off x="7372349" y="6619875"/>
              <a:ext cx="0" cy="36000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1" name="TextBox 90"/>
          <xdr:cNvSpPr txBox="1"/>
        </xdr:nvSpPr>
        <xdr:spPr>
          <a:xfrm>
            <a:off x="7372349" y="6610350"/>
            <a:ext cx="1000126" cy="3543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1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 $ 1,05,202</a:t>
            </a:r>
            <a:endParaRPr lang="en-IN" sz="24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92" name="TextBox 91"/>
          <xdr:cNvSpPr txBox="1"/>
        </xdr:nvSpPr>
        <xdr:spPr>
          <a:xfrm>
            <a:off x="5419724" y="7362825"/>
            <a:ext cx="1000126" cy="3543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1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 $ 26,541 </a:t>
            </a:r>
            <a:endParaRPr lang="en-IN" sz="24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grpSp>
        <xdr:nvGrpSpPr>
          <xdr:cNvPr id="94" name="Group 93"/>
          <xdr:cNvGrpSpPr/>
        </xdr:nvGrpSpPr>
        <xdr:grpSpPr>
          <a:xfrm>
            <a:off x="6381749" y="7381875"/>
            <a:ext cx="1019508" cy="371955"/>
            <a:chOff x="6343316" y="6617445"/>
            <a:chExt cx="1019508" cy="371955"/>
          </a:xfrm>
        </xdr:grpSpPr>
        <xdr:sp macro="" textlink="">
          <xdr:nvSpPr>
            <xdr:cNvPr id="95" name="TextBox 94"/>
            <xdr:cNvSpPr txBox="1"/>
          </xdr:nvSpPr>
          <xdr:spPr>
            <a:xfrm>
              <a:off x="6343316" y="6617445"/>
              <a:ext cx="928713" cy="347591"/>
            </a:xfrm>
            <a:prstGeom prst="ellipse">
              <a:avLst/>
            </a:prstGeom>
            <a:solidFill>
              <a:schemeClr val="accent6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bg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19%</a:t>
              </a:r>
            </a:p>
          </xdr:txBody>
        </xdr:sp>
        <xdr:cxnSp macro="">
          <xdr:nvCxnSpPr>
            <xdr:cNvPr id="96" name="Straight Arrow Connector 95"/>
            <xdr:cNvCxnSpPr/>
          </xdr:nvCxnSpPr>
          <xdr:spPr>
            <a:xfrm>
              <a:off x="7362824" y="6629400"/>
              <a:ext cx="0" cy="360000"/>
            </a:xfrm>
            <a:prstGeom prst="straightConnector1">
              <a:avLst/>
            </a:prstGeom>
            <a:ln>
              <a:solidFill>
                <a:schemeClr val="accent6"/>
              </a:solidFill>
              <a:tailEnd type="triangle"/>
            </a:ln>
          </xdr:spPr>
          <xdr:style>
            <a:lnRef idx="3">
              <a:schemeClr val="accent6"/>
            </a:lnRef>
            <a:fillRef idx="0">
              <a:schemeClr val="accent6"/>
            </a:fillRef>
            <a:effectRef idx="2">
              <a:schemeClr val="accent6"/>
            </a:effectRef>
            <a:fontRef idx="minor">
              <a:schemeClr val="tx1"/>
            </a:fontRef>
          </xdr:style>
        </xdr:cxnSp>
      </xdr:grpSp>
      <xdr:sp macro="" textlink="">
        <xdr:nvSpPr>
          <xdr:cNvPr id="97" name="TextBox 96"/>
          <xdr:cNvSpPr txBox="1"/>
        </xdr:nvSpPr>
        <xdr:spPr>
          <a:xfrm>
            <a:off x="7458075" y="7362825"/>
            <a:ext cx="876300" cy="3543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400" b="1" i="0" u="none" strike="noStrike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t> $ 21,588 </a:t>
            </a:r>
            <a:endParaRPr lang="en-IN" sz="24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13</xdr:col>
      <xdr:colOff>295275</xdr:colOff>
      <xdr:row>29</xdr:row>
      <xdr:rowOff>123825</xdr:rowOff>
    </xdr:from>
    <xdr:to>
      <xdr:col>17</xdr:col>
      <xdr:colOff>533401</xdr:colOff>
      <xdr:row>40</xdr:row>
      <xdr:rowOff>38101</xdr:rowOff>
    </xdr:to>
    <xdr:grpSp>
      <xdr:nvGrpSpPr>
        <xdr:cNvPr id="113" name="Group 112"/>
        <xdr:cNvGrpSpPr/>
      </xdr:nvGrpSpPr>
      <xdr:grpSpPr>
        <a:xfrm>
          <a:off x="9210675" y="5924550"/>
          <a:ext cx="2981326" cy="2114551"/>
          <a:chOff x="8858250" y="5867400"/>
          <a:chExt cx="2981326" cy="2114551"/>
        </a:xfrm>
      </xdr:grpSpPr>
      <xdr:grpSp>
        <xdr:nvGrpSpPr>
          <xdr:cNvPr id="99" name="Group 98"/>
          <xdr:cNvGrpSpPr/>
        </xdr:nvGrpSpPr>
        <xdr:grpSpPr>
          <a:xfrm>
            <a:off x="8858250" y="5867400"/>
            <a:ext cx="2981326" cy="2114551"/>
            <a:chOff x="5391149" y="5905500"/>
            <a:chExt cx="2981326" cy="2114551"/>
          </a:xfrm>
        </xdr:grpSpPr>
        <xdr:sp macro="" textlink="">
          <xdr:nvSpPr>
            <xdr:cNvPr id="100" name="TextBox 99"/>
            <xdr:cNvSpPr txBox="1"/>
          </xdr:nvSpPr>
          <xdr:spPr>
            <a:xfrm>
              <a:off x="5457824" y="5905500"/>
              <a:ext cx="2886076" cy="2114551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IN" sz="1800" b="1" i="0" u="none" strike="noStrike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Overall</a:t>
              </a:r>
            </a:p>
            <a:p>
              <a:pPr algn="ctr"/>
              <a:r>
                <a:rPr lang="en-IN" sz="1400" b="1" i="0" u="none" strike="noStrike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Sales</a:t>
              </a:r>
            </a:p>
            <a:p>
              <a:pPr algn="ctr"/>
              <a:endParaRPr lang="en-IN" sz="1400" b="1" i="0" u="none" strike="noStrike" baseline="0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endParaRPr>
            </a:p>
            <a:p>
              <a:pPr algn="ctr"/>
              <a:endParaRPr lang="en-IN" sz="1400" b="1" i="0" u="none" strike="noStrike" baseline="0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endParaRPr>
            </a:p>
            <a:p>
              <a:pPr algn="ctr"/>
              <a:endParaRPr lang="en-IN" sz="1400" b="1" i="0" u="none" strike="noStrike" baseline="0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endParaRPr>
            </a:p>
            <a:p>
              <a:pPr algn="ctr"/>
              <a:r>
                <a:rPr lang="en-IN" sz="1400" b="1" i="0" u="none" strike="noStrike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Profit</a:t>
              </a:r>
            </a:p>
          </xdr:txBody>
        </xdr:sp>
        <xdr:sp macro="" textlink="">
          <xdr:nvSpPr>
            <xdr:cNvPr id="101" name="TextBox 100"/>
            <xdr:cNvSpPr txBox="1"/>
          </xdr:nvSpPr>
          <xdr:spPr>
            <a:xfrm>
              <a:off x="5391149" y="6610350"/>
              <a:ext cx="1000126" cy="3543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1" i="0" u="none" strike="noStrike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$ 6,97,141 </a:t>
              </a:r>
              <a:endParaRPr lang="en-IN" sz="2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02" name="Group 101"/>
            <xdr:cNvGrpSpPr/>
          </xdr:nvGrpSpPr>
          <xdr:grpSpPr>
            <a:xfrm>
              <a:off x="6371891" y="6617445"/>
              <a:ext cx="1000458" cy="362430"/>
              <a:chOff x="6371891" y="6617445"/>
              <a:chExt cx="1000458" cy="362430"/>
            </a:xfrm>
          </xdr:grpSpPr>
          <xdr:sp macro="" textlink="">
            <xdr:nvSpPr>
              <xdr:cNvPr id="109" name="TextBox 108"/>
              <xdr:cNvSpPr txBox="1"/>
            </xdr:nvSpPr>
            <xdr:spPr>
              <a:xfrm>
                <a:off x="6371891" y="6617445"/>
                <a:ext cx="928713" cy="347591"/>
              </a:xfrm>
              <a:prstGeom prst="ellipse">
                <a:avLst/>
              </a:prstGeom>
              <a:solidFill>
                <a:srgbClr val="0070C0"/>
              </a:solidFill>
              <a:ln>
                <a:solidFill>
                  <a:srgbClr val="0070C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IN" sz="1400" b="0">
                    <a:solidFill>
                      <a:schemeClr val="bg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39%</a:t>
                </a:r>
              </a:p>
            </xdr:txBody>
          </xdr:sp>
          <xdr:cxnSp macro="">
            <xdr:nvCxnSpPr>
              <xdr:cNvPr id="110" name="Straight Arrow Connector 109"/>
              <xdr:cNvCxnSpPr/>
            </xdr:nvCxnSpPr>
            <xdr:spPr>
              <a:xfrm>
                <a:off x="7372349" y="6619875"/>
                <a:ext cx="0" cy="36000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03" name="TextBox 102"/>
            <xdr:cNvSpPr txBox="1"/>
          </xdr:nvSpPr>
          <xdr:spPr>
            <a:xfrm>
              <a:off x="7372349" y="6610350"/>
              <a:ext cx="1000126" cy="3543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1" i="0" u="none" strike="noStrike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$ 4,25,942</a:t>
              </a:r>
              <a:endParaRPr lang="en-IN" sz="2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sp macro="" textlink="">
          <xdr:nvSpPr>
            <xdr:cNvPr id="104" name="TextBox 103"/>
            <xdr:cNvSpPr txBox="1"/>
          </xdr:nvSpPr>
          <xdr:spPr>
            <a:xfrm>
              <a:off x="5514973" y="7381875"/>
              <a:ext cx="876301" cy="3543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1" i="0" u="none" strike="noStrike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$ 46,814 </a:t>
              </a:r>
              <a:endParaRPr lang="en-IN" sz="2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  <xdr:sp macro="" textlink="">
          <xdr:nvSpPr>
            <xdr:cNvPr id="107" name="TextBox 106"/>
            <xdr:cNvSpPr txBox="1"/>
          </xdr:nvSpPr>
          <xdr:spPr>
            <a:xfrm>
              <a:off x="6410324" y="7381875"/>
              <a:ext cx="928713" cy="347591"/>
            </a:xfrm>
            <a:prstGeom prst="ellipse">
              <a:avLst/>
            </a:prstGeom>
            <a:solidFill>
              <a:schemeClr val="accent6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0">
                  <a:solidFill>
                    <a:schemeClr val="bg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67%</a:t>
              </a:r>
            </a:p>
          </xdr:txBody>
        </xdr:sp>
        <xdr:sp macro="" textlink="">
          <xdr:nvSpPr>
            <xdr:cNvPr id="106" name="TextBox 105"/>
            <xdr:cNvSpPr txBox="1"/>
          </xdr:nvSpPr>
          <xdr:spPr>
            <a:xfrm>
              <a:off x="7400924" y="7343775"/>
              <a:ext cx="866775" cy="3543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400" b="1" i="0" u="none" strike="noStrike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$ 77,953 </a:t>
              </a:r>
              <a:endParaRPr lang="en-IN" sz="2400" b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cxnSp macro="">
        <xdr:nvCxnSpPr>
          <xdr:cNvPr id="112" name="Straight Arrow Connector 111"/>
          <xdr:cNvCxnSpPr/>
        </xdr:nvCxnSpPr>
        <xdr:spPr>
          <a:xfrm flipV="1">
            <a:off x="10868025" y="7286625"/>
            <a:ext cx="0" cy="360000"/>
          </a:xfrm>
          <a:prstGeom prst="straightConnector1">
            <a:avLst/>
          </a:prstGeom>
          <a:ln>
            <a:solidFill>
              <a:schemeClr val="accent6"/>
            </a:solidFill>
            <a:tailEnd type="triangle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381000</xdr:colOff>
      <xdr:row>41</xdr:row>
      <xdr:rowOff>85726</xdr:rowOff>
    </xdr:from>
    <xdr:to>
      <xdr:col>2</xdr:col>
      <xdr:colOff>95249</xdr:colOff>
      <xdr:row>42</xdr:row>
      <xdr:rowOff>171451</xdr:rowOff>
    </xdr:to>
    <xdr:sp macro="" textlink="">
      <xdr:nvSpPr>
        <xdr:cNvPr id="114" name="TextBox 113"/>
        <xdr:cNvSpPr txBox="1"/>
      </xdr:nvSpPr>
      <xdr:spPr>
        <a:xfrm>
          <a:off x="381000" y="8286751"/>
          <a:ext cx="1085849" cy="28575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2016 - 2019</a:t>
          </a:r>
        </a:p>
      </xdr:txBody>
    </xdr:sp>
    <xdr:clientData/>
  </xdr:twoCellAnchor>
  <xdr:twoCellAnchor>
    <xdr:from>
      <xdr:col>16</xdr:col>
      <xdr:colOff>38100</xdr:colOff>
      <xdr:row>41</xdr:row>
      <xdr:rowOff>66675</xdr:rowOff>
    </xdr:from>
    <xdr:to>
      <xdr:col>17</xdr:col>
      <xdr:colOff>438149</xdr:colOff>
      <xdr:row>42</xdr:row>
      <xdr:rowOff>152400</xdr:rowOff>
    </xdr:to>
    <xdr:sp macro="" textlink="">
      <xdr:nvSpPr>
        <xdr:cNvPr id="115" name="TextBox 114"/>
        <xdr:cNvSpPr txBox="1"/>
      </xdr:nvSpPr>
      <xdr:spPr>
        <a:xfrm>
          <a:off x="11010900" y="8267700"/>
          <a:ext cx="1085849" cy="2857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accent6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2016 - 2019</a:t>
          </a:r>
        </a:p>
      </xdr:txBody>
    </xdr:sp>
    <xdr:clientData/>
  </xdr:twoCellAnchor>
  <xdr:twoCellAnchor>
    <xdr:from>
      <xdr:col>14</xdr:col>
      <xdr:colOff>352425</xdr:colOff>
      <xdr:row>28</xdr:row>
      <xdr:rowOff>9526</xdr:rowOff>
    </xdr:from>
    <xdr:to>
      <xdr:col>16</xdr:col>
      <xdr:colOff>600075</xdr:colOff>
      <xdr:row>29</xdr:row>
      <xdr:rowOff>95251</xdr:rowOff>
    </xdr:to>
    <xdr:sp macro="" textlink="">
      <xdr:nvSpPr>
        <xdr:cNvPr id="116" name="TextBox 115"/>
        <xdr:cNvSpPr txBox="1"/>
      </xdr:nvSpPr>
      <xdr:spPr>
        <a:xfrm>
          <a:off x="9953625" y="5610226"/>
          <a:ext cx="1619250" cy="285750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 i="0" u="none" strike="noStrike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2016 - 2020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NJALI" refreshedDate="44215.020691319442" backgroundQuery="1" createdVersion="5" refreshedVersion="5" minRefreshableVersion="3" recordCount="0" supportSubquery="1" supportAdvancedDrill="1">
  <cacheSource type="external" connectionId="1"/>
  <cacheFields count="3">
    <cacheField name="[Measures].[Sum of Sales]" caption="Sum of Sales" numFmtId="0" hierarchy="27" level="32767"/>
    <cacheField name="[Measures].[Sum of Profit]" caption="Sum of Profit" numFmtId="0" hierarchy="26" level="32767"/>
    <cacheField name="[Data].[Region].[Region]" caption="Region" numFmtId="0" hierarchy="17" level="1">
      <sharedItems count="4">
        <s v="Central"/>
        <s v="East"/>
        <s v="South"/>
        <s v="West"/>
      </sharedItems>
    </cacheField>
  </cacheFields>
  <cacheHierarchies count="30">
    <cacheHierarchy uniqueName="[Data].[DaystoShipActual]" caption="DaystoShipActual" attribute="1" defaultMemberUniqueName="[Data].[DaystoShipActual].[All]" allUniqueName="[Data].[DaystoShipActual].[All]" dimensionUniqueName="[Data]" displayFolder="" count="2" memberValueDatatype="20" unbalanced="0"/>
    <cacheHierarchy uniqueName="[Data].[ShipStatus]" caption="ShipStatus" attribute="1" defaultMemberUniqueName="[Data].[ShipStatus].[All]" allUniqueName="[Data].[ShipStatus].[All]" dimensionUniqueName="[Data]" displayFolder="" count="2" memberValueDatatype="130" unbalanced="0"/>
    <cacheHierarchy uniqueName="[Data].[DaystoShipScheduled]" caption="DaystoShipScheduled" attribute="1" defaultMemberUniqueName="[Data].[DaystoShipScheduled].[All]" allUniqueName="[Data].[DaystoShipScheduled].[All]" dimensionUniqueName="[Data]" displayFolder="" count="2" memberValueDatatype="2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/>
    <cacheHierarchy uniqueName="[Data].[City]" caption="City" attribute="1" defaultMemberUniqueName="[Data].[City].[All]" allUniqueName="[Data].[City].[All]" dimensionUniqueName="[Data]" displayFolder="" count="2" memberValueDatatype="130" unbalanced="0"/>
    <cacheHierarchy uniqueName="[Data].[Country]" caption="Country" attribute="1" defaultMemberUniqueName="[Data].[Country].[All]" allUniqueName="[Data].[Country].[All]" dimensionUniqueName="[Data]" displayFolder="" count="2" memberValueDatatype="130" unbalanced="0"/>
    <cacheHierarchy uniqueName="[Data].[CustomerName]" caption="CustomerName" attribute="1" defaultMemberUniqueName="[Data].[CustomerName].[All]" allUniqueName="[Data].[CustomerName].[All]" dimensionUniqueName="[Data]" displayFolder="" count="2" memberValueDatatype="130" unbalanced="0"/>
    <cacheHierarchy uniqueName="[Data].[DiscountPercent]" caption="DiscountPercent" attribute="1" defaultMemberUniqueName="[Data].[DiscountPercent].[All]" allUniqueName="[Data].[DiscountPercent].[All]" dimensionUniqueName="[Data]" displayFolder="" count="2" memberValueDatatype="5" unbalanced="0"/>
    <cacheHierarchy uniqueName="[Data].[NumberofRecords]" caption="NumberofRecords" attribute="1" defaultMemberUniqueName="[Data].[NumberofRecords].[All]" allUniqueName="[Data].[NumberofRecords].[All]" dimensionUniqueName="[Data]" displayFolder="" count="2" memberValueDatatype="20" unbalanced="0"/>
    <cacheHierarchy uniqueName="[Data].[OrderDate]" caption="OrderDate" attribute="1" time="1" defaultMemberUniqueName="[Data].[OrderDate].[All]" allUniqueName="[Data].[OrderDate].[All]" dimensionUniqueName="[Data]" displayFolder="" count="2" memberValueDatatype="7" unbalanced="0"/>
    <cacheHierarchy uniqueName="[Data].[OrderID]" caption="OrderID" attribute="1" defaultMemberUniqueName="[Data].[OrderID].[All]" allUniqueName="[Data].[OrderID].[All]" dimensionUniqueName="[Data]" displayFolder="" count="2" memberValueDatatype="130" unbalanced="0"/>
    <cacheHierarchy uniqueName="[Data].[Sales Person]" caption="Sales Person" attribute="1" defaultMemberUniqueName="[Data].[Sales Person].[All]" allUniqueName="[Data].[Sales Person].[All]" dimensionUniqueName="[Data]" displayFolder="" count="2" memberValueDatatype="130" unbalanced="0"/>
    <cacheHierarchy uniqueName="[Data].[PostalCode]" caption="PostalCode" attribute="1" defaultMemberUniqueName="[Data].[PostalCode].[All]" allUniqueName="[Data].[PostalCode].[All]" dimensionUniqueName="[Data]" displayFolder="" count="2" memberValueDatatype="20" unbalanced="0"/>
    <cacheHierarchy uniqueName="[Data].[ProductId]" caption="ProductId" attribute="1" defaultMemberUniqueName="[Data].[ProductId].[All]" allUniqueName="[Data].[ProductId].[All]" dimensionUniqueName="[Data]" displayFolder="" count="2" memberValueDatatype="20" unbalanced="0"/>
    <cacheHierarchy uniqueName="[Data].[ProductName]" caption="ProductName" attribute="1" defaultMemberUniqueName="[Data].[ProductName].[All]" allUniqueName="[Data].[ProductName].[All]" dimensionUniqueName="[Data]" displayFolder="" count="2" memberValueDatatype="130" unbalanced="0"/>
    <cacheHierarchy uniqueName="[Data].[Profit]" caption="Profit" attribute="1" defaultMemberUniqueName="[Data].[Profit].[All]" allUniqueName="[Data].[Profit].[All]" dimensionUniqueName="[Data]" displayFolder="" count="2" memberValueDatatype="20" unbalanced="0"/>
    <cacheHierarchy uniqueName="[Data].[Quantity]" caption="Quantity" attribute="1" defaultMemberUniqueName="[Data].[Quantity].[All]" allUniqueName="[Data].[Quantity].[All]" dimensionUniqueName="[Data]" displayFolder="" count="2" memberValueDatatype="20" unbalanced="0"/>
    <cacheHierarchy uniqueName="[Data].[Region]" caption="Region" attribute="1" defaultMemberUniqueName="[Data].[Region].[All]" allUniqueName="[Data].[Region].[All]" dimensionUniqueName="[Data]" displayFolder="" count="2" memberValueDatatype="130" unbalanced="0">
      <fieldsUsage count="2">
        <fieldUsage x="-1"/>
        <fieldUsage x="2"/>
      </fieldsUsage>
    </cacheHierarchy>
    <cacheHierarchy uniqueName="[Data].[Returned]" caption="Returned" attribute="1" defaultMemberUniqueName="[Data].[Returned].[All]" allUniqueName="[Data].[Returned].[All]" dimensionUniqueName="[Data]" displayFolder="" count="2" memberValueDatatype="130" unbalanced="0"/>
    <cacheHierarchy uniqueName="[Data].[ProfitperOrder]" caption="ProfitperOrder" attribute="1" defaultMemberUniqueName="[Data].[ProfitperOrder].[All]" allUniqueName="[Data].[ProfitperOrder].[All]" dimensionUniqueName="[Data]" displayFolder="" count="2" memberValueDatatype="5" unbalanced="0"/>
    <cacheHierarchy uniqueName="[Data].[Sales]" caption="Sales" attribute="1" defaultMemberUniqueName="[Data].[Sales].[All]" allUniqueName="[Data].[Sales].[All]" dimensionUniqueName="[Data]" displayFolder="" count="2" memberValueDatatype="20" unbalanced="0"/>
    <cacheHierarchy uniqueName="[Data].[Segment]" caption="Segment" attribute="1" defaultMemberUniqueName="[Data].[Segment].[All]" allUniqueName="[Data].[Segment].[All]" dimensionUniqueName="[Data]" displayFolder="" count="2" memberValueDatatype="130" unbalanced="0"/>
    <cacheHierarchy uniqueName="[Data].[ShipDate]" caption="ShipDate" attribute="1" time="1" defaultMemberUniqueName="[Data].[ShipDate].[All]" allUniqueName="[Data].[ShipDate].[All]" dimensionUniqueName="[Data]" displayFolder="" count="2" memberValueDatatype="7" unbalanced="0"/>
    <cacheHierarchy uniqueName="[Data].[ShipMode]" caption="ShipMode" attribute="1" defaultMemberUniqueName="[Data].[ShipMode].[All]" allUniqueName="[Data].[ShipMode].[All]" dimensionUniqueName="[Data]" displayFolder="" count="2" memberValueDatatype="130" unbalanced="0"/>
    <cacheHierarchy uniqueName="[Data].[State]" caption="State" attribute="1" defaultMemberUniqueName="[Data].[State].[All]" allUniqueName="[Data].[State].[All]" dimensionUniqueName="[Data]" displayFolder="" count="2" memberValueDatatype="130" unbalanced="0"/>
    <cacheHierarchy uniqueName="[Data].[SubCategory]" caption="SubCategory" attribute="1" defaultMemberUniqueName="[Data].[SubCategory].[All]" allUniqueName="[Data].[SubCategory].[All]" dimensionUniqueName="[Data]" displayFolder="" count="2" memberValueDatatype="130" unbalanced="0"/>
    <cacheHierarchy uniqueName="[Measures].[Sum of Profit]" caption="Sum of Profit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ales]" caption="Sum of Sales" measure="1" displayFolder="" measureGroup="Data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Data]" caption="__XL_Count Data" measure="1" displayFolder="" measureGroup="Data" count="0" hidden="1"/>
    <cacheHierarchy uniqueName="[Measures].[__XL_Count of Models]" caption="__XL_Count of Models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NJALI" refreshedDate="44215.020692245373" backgroundQuery="1" createdVersion="5" refreshedVersion="5" minRefreshableVersion="3" recordCount="0" supportSubquery="1" supportAdvancedDrill="1">
  <cacheSource type="external" connectionId="1"/>
  <cacheFields count="4">
    <cacheField name="[Measures].[Sum of Sales]" caption="Sum of Sales" numFmtId="0" hierarchy="27" level="32767"/>
    <cacheField name="[Measures].[Sum of Profit]" caption="Sum of Profit" numFmtId="0" hierarchy="26" level="32767"/>
    <cacheField name="[Data].[Region].[Region]" caption="Region" numFmtId="0" hierarchy="17" level="1">
      <sharedItems count="1">
        <s v="Central"/>
      </sharedItems>
    </cacheField>
    <cacheField name="[Data].[SubCategory].[SubCategory]" caption="SubCategory" numFmtId="0" hierarchy="2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</cacheFields>
  <cacheHierarchies count="30">
    <cacheHierarchy uniqueName="[Data].[DaystoShipActual]" caption="DaystoShipActual" attribute="1" defaultMemberUniqueName="[Data].[DaystoShipActual].[All]" allUniqueName="[Data].[DaystoShipActual].[All]" dimensionUniqueName="[Data]" displayFolder="" count="0" memberValueDatatype="20" unbalanced="0"/>
    <cacheHierarchy uniqueName="[Data].[ShipStatus]" caption="ShipStatus" attribute="1" defaultMemberUniqueName="[Data].[ShipStatus].[All]" allUniqueName="[Data].[ShipStatus].[All]" dimensionUniqueName="[Data]" displayFolder="" count="0" memberValueDatatype="130" unbalanced="0"/>
    <cacheHierarchy uniqueName="[Data].[DaystoShipScheduled]" caption="DaystoShipScheduled" attribute="1" defaultMemberUniqueName="[Data].[DaystoShipScheduled].[All]" allUniqueName="[Data].[DaystoShipScheduled].[All]" dimensionUniqueName="[Data]" displayFolder="" count="0" memberValueDatatype="2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ustomerName]" caption="CustomerName" attribute="1" defaultMemberUniqueName="[Data].[CustomerName].[All]" allUniqueName="[Data].[CustomerName].[All]" dimensionUniqueName="[Data]" displayFolder="" count="0" memberValueDatatype="130" unbalanced="0"/>
    <cacheHierarchy uniqueName="[Data].[DiscountPercent]" caption="DiscountPercent" attribute="1" defaultMemberUniqueName="[Data].[DiscountPercent].[All]" allUniqueName="[Data].[DiscountPercent].[All]" dimensionUniqueName="[Data]" displayFolder="" count="0" memberValueDatatype="5" unbalanced="0"/>
    <cacheHierarchy uniqueName="[Data].[NumberofRecords]" caption="NumberofRecords" attribute="1" defaultMemberUniqueName="[Data].[NumberofRecords].[All]" allUniqueName="[Data].[NumberofRecords].[All]" dimensionUniqueName="[Data]" displayFolder="" count="0" memberValueDatatype="20" unbalanced="0"/>
    <cacheHierarchy uniqueName="[Data].[OrderDate]" caption="OrderDate" attribute="1" time="1" defaultMemberUniqueName="[Data].[OrderDate].[All]" allUniqueName="[Data].[OrderDate].[All]" dimensionUniqueName="[Data]" displayFolder="" count="2" memberValueDatatype="7" unbalanced="0"/>
    <cacheHierarchy uniqueName="[Data].[OrderID]" caption="OrderID" attribute="1" defaultMemberUniqueName="[Data].[OrderID].[All]" allUniqueName="[Data].[OrderID].[All]" dimensionUniqueName="[Data]" displayFolder="" count="0" memberValueDatatype="130" unbalanced="0"/>
    <cacheHierarchy uniqueName="[Data].[Sales Person]" caption="Sales Person" attribute="1" defaultMemberUniqueName="[Data].[Sales Person].[All]" allUniqueName="[Data].[Sales Person].[All]" dimensionUniqueName="[Data]" displayFolder="" count="0" memberValueDatatype="130" unbalanced="0"/>
    <cacheHierarchy uniqueName="[Data].[PostalCode]" caption="PostalCode" attribute="1" defaultMemberUniqueName="[Data].[PostalCode].[All]" allUniqueName="[Data].[PostalCode].[All]" dimensionUniqueName="[Data]" displayFolder="" count="0" memberValueDatatype="20" unbalanced="0"/>
    <cacheHierarchy uniqueName="[Data].[ProductId]" caption="ProductId" attribute="1" defaultMemberUniqueName="[Data].[ProductId].[All]" allUniqueName="[Data].[ProductId].[All]" dimensionUniqueName="[Data]" displayFolder="" count="0" memberValueDatatype="20" unbalanced="0"/>
    <cacheHierarchy uniqueName="[Data].[ProductName]" caption="ProductName" attribute="1" defaultMemberUniqueName="[Data].[ProductName].[All]" allUniqueName="[Data].[ProductName].[All]" dimensionUniqueName="[Data]" displayFolder="" count="0" memberValueDatatype="130" unbalanced="0"/>
    <cacheHierarchy uniqueName="[Data].[Profit]" caption="Profit" attribute="1" defaultMemberUniqueName="[Data].[Profit].[All]" allUniqueName="[Data].[Profit].[All]" dimensionUniqueName="[Data]" displayFolder="" count="0" memberValueDatatype="20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2" memberValueDatatype="130" unbalanced="0">
      <fieldsUsage count="2">
        <fieldUsage x="-1"/>
        <fieldUsage x="2"/>
      </fieldsUsage>
    </cacheHierarchy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ProfitperOrder]" caption="ProfitperOrder" attribute="1" defaultMemberUniqueName="[Data].[ProfitperOrder].[All]" allUniqueName="[Data].[ProfitperOrder].[All]" dimensionUniqueName="[Data]" displayFolder="" count="0" memberValueDatatype="5" unbalanced="0"/>
    <cacheHierarchy uniqueName="[Data].[Sales]" caption="Sales" attribute="1" defaultMemberUniqueName="[Data].[Sales].[All]" allUniqueName="[Data].[Sales].[All]" dimensionUniqueName="[Data]" displayFolder="" count="0" memberValueDatatype="2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ShipDate]" caption="ShipDate" attribute="1" time="1" defaultMemberUniqueName="[Data].[ShipDate].[All]" allUniqueName="[Data].[ShipDate].[All]" dimensionUniqueName="[Data]" displayFolder="" count="0" memberValueDatatype="7" unbalanced="0"/>
    <cacheHierarchy uniqueName="[Data].[ShipMode]" caption="ShipMode" attribute="1" defaultMemberUniqueName="[Data].[ShipMode].[All]" allUniqueName="[Data].[ShipMode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SubCategory]" caption="SubCategory" attribute="1" defaultMemberUniqueName="[Data].[SubCategory].[All]" allUniqueName="[Data].[SubCategory].[All]" dimensionUniqueName="[Data]" displayFolder="" count="2" memberValueDatatype="130" unbalanced="0">
      <fieldsUsage count="2">
        <fieldUsage x="-1"/>
        <fieldUsage x="3"/>
      </fieldsUsage>
    </cacheHierarchy>
    <cacheHierarchy uniqueName="[Measures].[Sum of Profit]" caption="Sum of Profit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ales]" caption="Sum of Sales" measure="1" displayFolder="" measureGroup="Data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Data]" caption="__XL_Count Data" measure="1" displayFolder="" measureGroup="Data" count="0" hidden="1"/>
    <cacheHierarchy uniqueName="[Measures].[__XL_Count of Models]" caption="__XL_Count of Models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NJALI" refreshedDate="44215.020693055558" backgroundQuery="1" createdVersion="5" refreshedVersion="5" minRefreshableVersion="3" recordCount="0" supportSubquery="1" supportAdvancedDrill="1">
  <cacheSource type="external" connectionId="1"/>
  <cacheFields count="4">
    <cacheField name="[Data].[Region].[Region]" caption="Region" numFmtId="0" hierarchy="17" level="1">
      <sharedItems count="1">
        <s v="South"/>
      </sharedItems>
    </cacheField>
    <cacheField name="[Measures].[Sum of Sales]" caption="Sum of Sales" numFmtId="0" hierarchy="27" level="32767"/>
    <cacheField name="[Measures].[Sum of Profit]" caption="Sum of Profit" numFmtId="0" hierarchy="26" level="32767"/>
    <cacheField name="[Data].[Sales Person].[Sales Person]" caption="Sales Person" numFmtId="0" hierarchy="11" level="1">
      <sharedItems count="1">
        <s v="Cassandra Brandow"/>
      </sharedItems>
    </cacheField>
  </cacheFields>
  <cacheHierarchies count="30">
    <cacheHierarchy uniqueName="[Data].[DaystoShipActual]" caption="DaystoShipActual" attribute="1" defaultMemberUniqueName="[Data].[DaystoShipActual].[All]" allUniqueName="[Data].[DaystoShipActual].[All]" dimensionUniqueName="[Data]" displayFolder="" count="0" memberValueDatatype="20" unbalanced="0"/>
    <cacheHierarchy uniqueName="[Data].[ShipStatus]" caption="ShipStatus" attribute="1" defaultMemberUniqueName="[Data].[ShipStatus].[All]" allUniqueName="[Data].[ShipStatus].[All]" dimensionUniqueName="[Data]" displayFolder="" count="0" memberValueDatatype="130" unbalanced="0"/>
    <cacheHierarchy uniqueName="[Data].[DaystoShipScheduled]" caption="DaystoShipScheduled" attribute="1" defaultMemberUniqueName="[Data].[DaystoShipScheduled].[All]" allUniqueName="[Data].[DaystoShipScheduled].[All]" dimensionUniqueName="[Data]" displayFolder="" count="0" memberValueDatatype="2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ustomerName]" caption="CustomerName" attribute="1" defaultMemberUniqueName="[Data].[CustomerName].[All]" allUniqueName="[Data].[CustomerName].[All]" dimensionUniqueName="[Data]" displayFolder="" count="0" memberValueDatatype="130" unbalanced="0"/>
    <cacheHierarchy uniqueName="[Data].[DiscountPercent]" caption="DiscountPercent" attribute="1" defaultMemberUniqueName="[Data].[DiscountPercent].[All]" allUniqueName="[Data].[DiscountPercent].[All]" dimensionUniqueName="[Data]" displayFolder="" count="0" memberValueDatatype="5" unbalanced="0"/>
    <cacheHierarchy uniqueName="[Data].[NumberofRecords]" caption="NumberofRecords" attribute="1" defaultMemberUniqueName="[Data].[NumberofRecords].[All]" allUniqueName="[Data].[NumberofRecords].[All]" dimensionUniqueName="[Data]" displayFolder="" count="0" memberValueDatatype="20" unbalanced="0"/>
    <cacheHierarchy uniqueName="[Data].[OrderDate]" caption="OrderDate" attribute="1" time="1" defaultMemberUniqueName="[Data].[OrderDate].[All]" allUniqueName="[Data].[OrderDate].[All]" dimensionUniqueName="[Data]" displayFolder="" count="2" memberValueDatatype="7" unbalanced="0"/>
    <cacheHierarchy uniqueName="[Data].[OrderID]" caption="OrderID" attribute="1" defaultMemberUniqueName="[Data].[OrderID].[All]" allUniqueName="[Data].[OrderID].[All]" dimensionUniqueName="[Data]" displayFolder="" count="0" memberValueDatatype="130" unbalanced="0"/>
    <cacheHierarchy uniqueName="[Data].[Sales Person]" caption="Sales Person" attribute="1" defaultMemberUniqueName="[Data].[Sales Person].[All]" allUniqueName="[Data].[Sales Person].[All]" dimensionUniqueName="[Data]" displayFolder="" count="2" memberValueDatatype="130" unbalanced="0">
      <fieldsUsage count="2">
        <fieldUsage x="-1"/>
        <fieldUsage x="3"/>
      </fieldsUsage>
    </cacheHierarchy>
    <cacheHierarchy uniqueName="[Data].[PostalCode]" caption="PostalCode" attribute="1" defaultMemberUniqueName="[Data].[PostalCode].[All]" allUniqueName="[Data].[PostalCode].[All]" dimensionUniqueName="[Data]" displayFolder="" count="0" memberValueDatatype="20" unbalanced="0"/>
    <cacheHierarchy uniqueName="[Data].[ProductId]" caption="ProductId" attribute="1" defaultMemberUniqueName="[Data].[ProductId].[All]" allUniqueName="[Data].[ProductId].[All]" dimensionUniqueName="[Data]" displayFolder="" count="0" memberValueDatatype="20" unbalanced="0"/>
    <cacheHierarchy uniqueName="[Data].[ProductName]" caption="ProductName" attribute="1" defaultMemberUniqueName="[Data].[ProductName].[All]" allUniqueName="[Data].[ProductName].[All]" dimensionUniqueName="[Data]" displayFolder="" count="0" memberValueDatatype="130" unbalanced="0"/>
    <cacheHierarchy uniqueName="[Data].[Profit]" caption="Profit" attribute="1" defaultMemberUniqueName="[Data].[Profit].[All]" allUniqueName="[Data].[Profit].[All]" dimensionUniqueName="[Data]" displayFolder="" count="0" memberValueDatatype="20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2" memberValueDatatype="130" unbalanced="0">
      <fieldsUsage count="2">
        <fieldUsage x="-1"/>
        <fieldUsage x="0"/>
      </fieldsUsage>
    </cacheHierarchy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ProfitperOrder]" caption="ProfitperOrder" attribute="1" defaultMemberUniqueName="[Data].[ProfitperOrder].[All]" allUniqueName="[Data].[ProfitperOrder].[All]" dimensionUniqueName="[Data]" displayFolder="" count="0" memberValueDatatype="5" unbalanced="0"/>
    <cacheHierarchy uniqueName="[Data].[Sales]" caption="Sales" attribute="1" defaultMemberUniqueName="[Data].[Sales].[All]" allUniqueName="[Data].[Sales].[All]" dimensionUniqueName="[Data]" displayFolder="" count="0" memberValueDatatype="2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ShipDate]" caption="ShipDate" attribute="1" time="1" defaultMemberUniqueName="[Data].[ShipDate].[All]" allUniqueName="[Data].[ShipDate].[All]" dimensionUniqueName="[Data]" displayFolder="" count="0" memberValueDatatype="7" unbalanced="0"/>
    <cacheHierarchy uniqueName="[Data].[ShipMode]" caption="ShipMode" attribute="1" defaultMemberUniqueName="[Data].[ShipMode].[All]" allUniqueName="[Data].[ShipMode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SubCategory]" caption="SubCategory" attribute="1" defaultMemberUniqueName="[Data].[SubCategory].[All]" allUniqueName="[Data].[SubCategory].[All]" dimensionUniqueName="[Data]" displayFolder="" count="0" memberValueDatatype="130" unbalanced="0"/>
    <cacheHierarchy uniqueName="[Measures].[Sum of Profit]" caption="Sum of Profit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ales]" caption="Sum of Sales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Data]" caption="__XL_Count Data" measure="1" displayFolder="" measureGroup="Data" count="0" hidden="1"/>
    <cacheHierarchy uniqueName="[Measures].[__XL_Count of Models]" caption="__XL_Count of Models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NJALI" refreshedDate="44215.020693749997" backgroundQuery="1" createdVersion="5" refreshedVersion="5" minRefreshableVersion="3" recordCount="0" supportSubquery="1" supportAdvancedDrill="1">
  <cacheSource type="external" connectionId="1"/>
  <cacheFields count="4">
    <cacheField name="[Data].[Category].[Category]" caption="Category" numFmtId="0" hierarchy="3" level="1">
      <sharedItems count="3">
        <s v="Furniture"/>
        <s v="Office Supplies"/>
        <s v="Technology"/>
      </sharedItems>
    </cacheField>
    <cacheField name="[Measures].[Sum of Sales]" caption="Sum of Sales" numFmtId="0" hierarchy="27" level="32767"/>
    <cacheField name="[Measures].[Sum of Profit]" caption="Sum of Profit" numFmtId="0" hierarchy="26" level="32767"/>
    <cacheField name="[Data].[Region].[Region]" caption="Region" numFmtId="0" hierarchy="17" level="1">
      <sharedItems count="1">
        <s v="Central"/>
      </sharedItems>
    </cacheField>
  </cacheFields>
  <cacheHierarchies count="30">
    <cacheHierarchy uniqueName="[Data].[DaystoShipActual]" caption="DaystoShipActual" attribute="1" defaultMemberUniqueName="[Data].[DaystoShipActual].[All]" allUniqueName="[Data].[DaystoShipActual].[All]" dimensionUniqueName="[Data]" displayFolder="" count="0" memberValueDatatype="20" unbalanced="0"/>
    <cacheHierarchy uniqueName="[Data].[ShipStatus]" caption="ShipStatus" attribute="1" defaultMemberUniqueName="[Data].[ShipStatus].[All]" allUniqueName="[Data].[ShipStatus].[All]" dimensionUniqueName="[Data]" displayFolder="" count="0" memberValueDatatype="130" unbalanced="0"/>
    <cacheHierarchy uniqueName="[Data].[DaystoShipScheduled]" caption="DaystoShipScheduled" attribute="1" defaultMemberUniqueName="[Data].[DaystoShipScheduled].[All]" allUniqueName="[Data].[DaystoShipScheduled].[All]" dimensionUniqueName="[Data]" displayFolder="" count="0" memberValueDatatype="2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0"/>
      </fieldsUsage>
    </cacheHierarchy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ustomerName]" caption="CustomerName" attribute="1" defaultMemberUniqueName="[Data].[CustomerName].[All]" allUniqueName="[Data].[CustomerName].[All]" dimensionUniqueName="[Data]" displayFolder="" count="0" memberValueDatatype="130" unbalanced="0"/>
    <cacheHierarchy uniqueName="[Data].[DiscountPercent]" caption="DiscountPercent" attribute="1" defaultMemberUniqueName="[Data].[DiscountPercent].[All]" allUniqueName="[Data].[DiscountPercent].[All]" dimensionUniqueName="[Data]" displayFolder="" count="0" memberValueDatatype="5" unbalanced="0"/>
    <cacheHierarchy uniqueName="[Data].[NumberofRecords]" caption="NumberofRecords" attribute="1" defaultMemberUniqueName="[Data].[NumberofRecords].[All]" allUniqueName="[Data].[NumberofRecords].[All]" dimensionUniqueName="[Data]" displayFolder="" count="0" memberValueDatatype="20" unbalanced="0"/>
    <cacheHierarchy uniqueName="[Data].[OrderDate]" caption="OrderDate" attribute="1" time="1" defaultMemberUniqueName="[Data].[OrderDate].[All]" allUniqueName="[Data].[OrderDate].[All]" dimensionUniqueName="[Data]" displayFolder="" count="2" memberValueDatatype="7" unbalanced="0"/>
    <cacheHierarchy uniqueName="[Data].[OrderID]" caption="OrderID" attribute="1" defaultMemberUniqueName="[Data].[OrderID].[All]" allUniqueName="[Data].[OrderID].[All]" dimensionUniqueName="[Data]" displayFolder="" count="0" memberValueDatatype="130" unbalanced="0"/>
    <cacheHierarchy uniqueName="[Data].[Sales Person]" caption="Sales Person" attribute="1" defaultMemberUniqueName="[Data].[Sales Person].[All]" allUniqueName="[Data].[Sales Person].[All]" dimensionUniqueName="[Data]" displayFolder="" count="0" memberValueDatatype="130" unbalanced="0"/>
    <cacheHierarchy uniqueName="[Data].[PostalCode]" caption="PostalCode" attribute="1" defaultMemberUniqueName="[Data].[PostalCode].[All]" allUniqueName="[Data].[PostalCode].[All]" dimensionUniqueName="[Data]" displayFolder="" count="0" memberValueDatatype="20" unbalanced="0"/>
    <cacheHierarchy uniqueName="[Data].[ProductId]" caption="ProductId" attribute="1" defaultMemberUniqueName="[Data].[ProductId].[All]" allUniqueName="[Data].[ProductId].[All]" dimensionUniqueName="[Data]" displayFolder="" count="0" memberValueDatatype="20" unbalanced="0"/>
    <cacheHierarchy uniqueName="[Data].[ProductName]" caption="ProductName" attribute="1" defaultMemberUniqueName="[Data].[ProductName].[All]" allUniqueName="[Data].[ProductName].[All]" dimensionUniqueName="[Data]" displayFolder="" count="0" memberValueDatatype="130" unbalanced="0"/>
    <cacheHierarchy uniqueName="[Data].[Profit]" caption="Profit" attribute="1" defaultMemberUniqueName="[Data].[Profit].[All]" allUniqueName="[Data].[Profit].[All]" dimensionUniqueName="[Data]" displayFolder="" count="0" memberValueDatatype="20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2" memberValueDatatype="130" unbalanced="0">
      <fieldsUsage count="2">
        <fieldUsage x="-1"/>
        <fieldUsage x="3"/>
      </fieldsUsage>
    </cacheHierarchy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ProfitperOrder]" caption="ProfitperOrder" attribute="1" defaultMemberUniqueName="[Data].[ProfitperOrder].[All]" allUniqueName="[Data].[ProfitperOrder].[All]" dimensionUniqueName="[Data]" displayFolder="" count="0" memberValueDatatype="5" unbalanced="0"/>
    <cacheHierarchy uniqueName="[Data].[Sales]" caption="Sales" attribute="1" defaultMemberUniqueName="[Data].[Sales].[All]" allUniqueName="[Data].[Sales].[All]" dimensionUniqueName="[Data]" displayFolder="" count="0" memberValueDatatype="2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ShipDate]" caption="ShipDate" attribute="1" time="1" defaultMemberUniqueName="[Data].[ShipDate].[All]" allUniqueName="[Data].[ShipDate].[All]" dimensionUniqueName="[Data]" displayFolder="" count="0" memberValueDatatype="7" unbalanced="0"/>
    <cacheHierarchy uniqueName="[Data].[ShipMode]" caption="ShipMode" attribute="1" defaultMemberUniqueName="[Data].[ShipMode].[All]" allUniqueName="[Data].[ShipMode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SubCategory]" caption="SubCategory" attribute="1" defaultMemberUniqueName="[Data].[SubCategory].[All]" allUniqueName="[Data].[SubCategory].[All]" dimensionUniqueName="[Data]" displayFolder="" count="0" memberValueDatatype="130" unbalanced="0"/>
    <cacheHierarchy uniqueName="[Measures].[Sum of Profit]" caption="Sum of Profit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ales]" caption="Sum of Sales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Data]" caption="__XL_Count Data" measure="1" displayFolder="" measureGroup="Data" count="0" hidden="1"/>
    <cacheHierarchy uniqueName="[Measures].[__XL_Count of Models]" caption="__XL_Count of Models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NJALI" refreshedDate="44215.020694791667" backgroundQuery="1" createdVersion="5" refreshedVersion="5" minRefreshableVersion="3" recordCount="0" supportSubquery="1" supportAdvancedDrill="1">
  <cacheSource type="external" connectionId="1"/>
  <cacheFields count="4">
    <cacheField name="[Measures].[Sum of Sales]" caption="Sum of Sales" numFmtId="0" hierarchy="27" level="32767"/>
    <cacheField name="[Measures].[Sum of Profit]" caption="Sum of Profit" numFmtId="0" hierarchy="26" level="32767"/>
    <cacheField name="[Data].[Region].[Region]" caption="Region" numFmtId="0" hierarchy="17" level="1">
      <sharedItems count="1">
        <s v="Central"/>
      </sharedItems>
    </cacheField>
    <cacheField name="[Data].[SubCategory].[SubCategory]" caption="SubCategory" numFmtId="0" hierarchy="2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</cacheFields>
  <cacheHierarchies count="30">
    <cacheHierarchy uniqueName="[Data].[DaystoShipActual]" caption="DaystoShipActual" attribute="1" defaultMemberUniqueName="[Data].[DaystoShipActual].[All]" allUniqueName="[Data].[DaystoShipActual].[All]" dimensionUniqueName="[Data]" displayFolder="" count="0" memberValueDatatype="20" unbalanced="0"/>
    <cacheHierarchy uniqueName="[Data].[ShipStatus]" caption="ShipStatus" attribute="1" defaultMemberUniqueName="[Data].[ShipStatus].[All]" allUniqueName="[Data].[ShipStatus].[All]" dimensionUniqueName="[Data]" displayFolder="" count="0" memberValueDatatype="130" unbalanced="0"/>
    <cacheHierarchy uniqueName="[Data].[DaystoShipScheduled]" caption="DaystoShipScheduled" attribute="1" defaultMemberUniqueName="[Data].[DaystoShipScheduled].[All]" allUniqueName="[Data].[DaystoShipScheduled].[All]" dimensionUniqueName="[Data]" displayFolder="" count="0" memberValueDatatype="2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ustomerName]" caption="CustomerName" attribute="1" defaultMemberUniqueName="[Data].[CustomerName].[All]" allUniqueName="[Data].[CustomerName].[All]" dimensionUniqueName="[Data]" displayFolder="" count="0" memberValueDatatype="130" unbalanced="0"/>
    <cacheHierarchy uniqueName="[Data].[DiscountPercent]" caption="DiscountPercent" attribute="1" defaultMemberUniqueName="[Data].[DiscountPercent].[All]" allUniqueName="[Data].[DiscountPercent].[All]" dimensionUniqueName="[Data]" displayFolder="" count="0" memberValueDatatype="5" unbalanced="0"/>
    <cacheHierarchy uniqueName="[Data].[NumberofRecords]" caption="NumberofRecords" attribute="1" defaultMemberUniqueName="[Data].[NumberofRecords].[All]" allUniqueName="[Data].[NumberofRecords].[All]" dimensionUniqueName="[Data]" displayFolder="" count="0" memberValueDatatype="20" unbalanced="0"/>
    <cacheHierarchy uniqueName="[Data].[OrderDate]" caption="OrderDate" attribute="1" time="1" defaultMemberUniqueName="[Data].[OrderDate].[All]" allUniqueName="[Data].[OrderDate].[All]" dimensionUniqueName="[Data]" displayFolder="" count="2" memberValueDatatype="7" unbalanced="0"/>
    <cacheHierarchy uniqueName="[Data].[OrderID]" caption="OrderID" attribute="1" defaultMemberUniqueName="[Data].[OrderID].[All]" allUniqueName="[Data].[OrderID].[All]" dimensionUniqueName="[Data]" displayFolder="" count="0" memberValueDatatype="130" unbalanced="0"/>
    <cacheHierarchy uniqueName="[Data].[Sales Person]" caption="Sales Person" attribute="1" defaultMemberUniqueName="[Data].[Sales Person].[All]" allUniqueName="[Data].[Sales Person].[All]" dimensionUniqueName="[Data]" displayFolder="" count="0" memberValueDatatype="130" unbalanced="0"/>
    <cacheHierarchy uniqueName="[Data].[PostalCode]" caption="PostalCode" attribute="1" defaultMemberUniqueName="[Data].[PostalCode].[All]" allUniqueName="[Data].[PostalCode].[All]" dimensionUniqueName="[Data]" displayFolder="" count="0" memberValueDatatype="20" unbalanced="0"/>
    <cacheHierarchy uniqueName="[Data].[ProductId]" caption="ProductId" attribute="1" defaultMemberUniqueName="[Data].[ProductId].[All]" allUniqueName="[Data].[ProductId].[All]" dimensionUniqueName="[Data]" displayFolder="" count="0" memberValueDatatype="20" unbalanced="0"/>
    <cacheHierarchy uniqueName="[Data].[ProductName]" caption="ProductName" attribute="1" defaultMemberUniqueName="[Data].[ProductName].[All]" allUniqueName="[Data].[ProductName].[All]" dimensionUniqueName="[Data]" displayFolder="" count="0" memberValueDatatype="130" unbalanced="0"/>
    <cacheHierarchy uniqueName="[Data].[Profit]" caption="Profit" attribute="1" defaultMemberUniqueName="[Data].[Profit].[All]" allUniqueName="[Data].[Profit].[All]" dimensionUniqueName="[Data]" displayFolder="" count="0" memberValueDatatype="20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2" memberValueDatatype="130" unbalanced="0">
      <fieldsUsage count="2">
        <fieldUsage x="-1"/>
        <fieldUsage x="2"/>
      </fieldsUsage>
    </cacheHierarchy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ProfitperOrder]" caption="ProfitperOrder" attribute="1" defaultMemberUniqueName="[Data].[ProfitperOrder].[All]" allUniqueName="[Data].[ProfitperOrder].[All]" dimensionUniqueName="[Data]" displayFolder="" count="0" memberValueDatatype="5" unbalanced="0"/>
    <cacheHierarchy uniqueName="[Data].[Sales]" caption="Sales" attribute="1" defaultMemberUniqueName="[Data].[Sales].[All]" allUniqueName="[Data].[Sales].[All]" dimensionUniqueName="[Data]" displayFolder="" count="0" memberValueDatatype="2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ShipDate]" caption="ShipDate" attribute="1" time="1" defaultMemberUniqueName="[Data].[ShipDate].[All]" allUniqueName="[Data].[ShipDate].[All]" dimensionUniqueName="[Data]" displayFolder="" count="0" memberValueDatatype="7" unbalanced="0"/>
    <cacheHierarchy uniqueName="[Data].[ShipMode]" caption="ShipMode" attribute="1" defaultMemberUniqueName="[Data].[ShipMode].[All]" allUniqueName="[Data].[ShipMode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SubCategory]" caption="SubCategory" attribute="1" defaultMemberUniqueName="[Data].[SubCategory].[All]" allUniqueName="[Data].[SubCategory].[All]" dimensionUniqueName="[Data]" displayFolder="" count="2" memberValueDatatype="130" unbalanced="0">
      <fieldsUsage count="2">
        <fieldUsage x="-1"/>
        <fieldUsage x="3"/>
      </fieldsUsage>
    </cacheHierarchy>
    <cacheHierarchy uniqueName="[Measures].[Sum of Profit]" caption="Sum of Profit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ales]" caption="Sum of Sales" measure="1" displayFolder="" measureGroup="Data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Data]" caption="__XL_Count Data" measure="1" displayFolder="" measureGroup="Data" count="0" hidden="1"/>
    <cacheHierarchy uniqueName="[Measures].[__XL_Count of Models]" caption="__XL_Count of Models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NJALI" refreshedDate="44213.959841203701" backgroundQuery="1" createdVersion="3" refreshedVersion="5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1">
    <cacheHierarchy uniqueName="[Data].[DaystoShipActual]" caption="DaystoShipActual" attribute="1" defaultMemberUniqueName="[Data].[DaystoShipActual].[All]" allUniqueName="[Data].[DaystoShipActual].[All]" dimensionUniqueName="[Data]" displayFolder="" count="2" memberValueDatatype="20" unbalanced="0"/>
    <cacheHierarchy uniqueName="[Data].[ShipStatus]" caption="ShipStatus" attribute="1" defaultMemberUniqueName="[Data].[ShipStatus].[All]" allUniqueName="[Data].[ShipStatus].[All]" dimensionUniqueName="[Data]" displayFolder="" count="2" memberValueDatatype="130" unbalanced="0"/>
    <cacheHierarchy uniqueName="[Data].[DaystoShipScheduled]" caption="DaystoShipScheduled" attribute="1" defaultMemberUniqueName="[Data].[DaystoShipScheduled].[All]" allUniqueName="[Data].[DaystoShipScheduled].[All]" dimensionUniqueName="[Data]" displayFolder="" count="2" memberValueDatatype="2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/>
    <cacheHierarchy uniqueName="[Data].[City]" caption="City" attribute="1" defaultMemberUniqueName="[Data].[City].[All]" allUniqueName="[Data].[City].[All]" dimensionUniqueName="[Data]" displayFolder="" count="2" memberValueDatatype="130" unbalanced="0"/>
    <cacheHierarchy uniqueName="[Data].[Country]" caption="Country" attribute="1" defaultMemberUniqueName="[Data].[Country].[All]" allUniqueName="[Data].[Country].[All]" dimensionUniqueName="[Data]" displayFolder="" count="2" memberValueDatatype="130" unbalanced="0"/>
    <cacheHierarchy uniqueName="[Data].[CustomerName]" caption="CustomerName" attribute="1" defaultMemberUniqueName="[Data].[CustomerName].[All]" allUniqueName="[Data].[CustomerName].[All]" dimensionUniqueName="[Data]" displayFolder="" count="2" memberValueDatatype="130" unbalanced="0"/>
    <cacheHierarchy uniqueName="[Data].[DiscountPercent]" caption="DiscountPercent" attribute="1" defaultMemberUniqueName="[Data].[DiscountPercent].[All]" allUniqueName="[Data].[DiscountPercent].[All]" dimensionUniqueName="[Data]" displayFolder="" count="2" memberValueDatatype="5" unbalanced="0"/>
    <cacheHierarchy uniqueName="[Data].[NumberofRecords]" caption="NumberofRecords" attribute="1" defaultMemberUniqueName="[Data].[NumberofRecords].[All]" allUniqueName="[Data].[NumberofRecords].[All]" dimensionUniqueName="[Data]" displayFolder="" count="2" memberValueDatatype="20" unbalanced="0"/>
    <cacheHierarchy uniqueName="[Data].[OrderDate]" caption="OrderDate" attribute="1" time="1" defaultMemberUniqueName="[Data].[OrderDate].[All]" allUniqueName="[Data].[OrderDate].[All]" dimensionUniqueName="[Data]" displayFolder="" count="2" memberValueDatatype="7" unbalanced="0"/>
    <cacheHierarchy uniqueName="[Data].[OrderID]" caption="OrderID" attribute="1" defaultMemberUniqueName="[Data].[OrderID].[All]" allUniqueName="[Data].[OrderID].[All]" dimensionUniqueName="[Data]" displayFolder="" count="2" memberValueDatatype="130" unbalanced="0"/>
    <cacheHierarchy uniqueName="[Data].[Sales Person]" caption="Sales Person" attribute="1" defaultMemberUniqueName="[Data].[Sales Person].[All]" allUniqueName="[Data].[Sales Person].[All]" dimensionUniqueName="[Data]" displayFolder="" count="2" memberValueDatatype="130" unbalanced="0"/>
    <cacheHierarchy uniqueName="[Data].[PostalCode]" caption="PostalCode" attribute="1" defaultMemberUniqueName="[Data].[PostalCode].[All]" allUniqueName="[Data].[PostalCode].[All]" dimensionUniqueName="[Data]" displayFolder="" count="2" memberValueDatatype="20" unbalanced="0"/>
    <cacheHierarchy uniqueName="[Data].[ProductId]" caption="ProductId" attribute="1" defaultMemberUniqueName="[Data].[ProductId].[All]" allUniqueName="[Data].[ProductId].[All]" dimensionUniqueName="[Data]" displayFolder="" count="2" memberValueDatatype="20" unbalanced="0"/>
    <cacheHierarchy uniqueName="[Data].[ProductName]" caption="ProductName" attribute="1" defaultMemberUniqueName="[Data].[ProductName].[All]" allUniqueName="[Data].[ProductName].[All]" dimensionUniqueName="[Data]" displayFolder="" count="2" memberValueDatatype="130" unbalanced="0"/>
    <cacheHierarchy uniqueName="[Data].[Profit]" caption="Profit" attribute="1" defaultMemberUniqueName="[Data].[Profit].[All]" allUniqueName="[Data].[Profit].[All]" dimensionUniqueName="[Data]" displayFolder="" count="2" memberValueDatatype="20" unbalanced="0"/>
    <cacheHierarchy uniqueName="[Data].[Quantity]" caption="Quantity" attribute="1" defaultMemberUniqueName="[Data].[Quantity].[All]" allUniqueName="[Data].[Quantity].[All]" dimensionUniqueName="[Data]" displayFolder="" count="2" memberValueDatatype="20" unbalanced="0"/>
    <cacheHierarchy uniqueName="[Data].[Region]" caption="Region" attribute="1" defaultMemberUniqueName="[Data].[Region].[All]" allUniqueName="[Data].[Region].[All]" dimensionUniqueName="[Data]" displayFolder="" count="2" memberValueDatatype="130" unbalanced="0"/>
    <cacheHierarchy uniqueName="[Data].[Returned]" caption="Returned" attribute="1" defaultMemberUniqueName="[Data].[Returned].[All]" allUniqueName="[Data].[Returned].[All]" dimensionUniqueName="[Data]" displayFolder="" count="2" memberValueDatatype="130" unbalanced="0"/>
    <cacheHierarchy uniqueName="[Data].[ProfitperOrder]" caption="ProfitperOrder" attribute="1" defaultMemberUniqueName="[Data].[ProfitperOrder].[All]" allUniqueName="[Data].[ProfitperOrder].[All]" dimensionUniqueName="[Data]" displayFolder="" count="2" memberValueDatatype="5" unbalanced="0"/>
    <cacheHierarchy uniqueName="[Data].[Sales]" caption="Sales" attribute="1" defaultMemberUniqueName="[Data].[Sales].[All]" allUniqueName="[Data].[Sales].[All]" dimensionUniqueName="[Data]" displayFolder="" count="2" memberValueDatatype="20" unbalanced="0"/>
    <cacheHierarchy uniqueName="[Data].[Segment]" caption="Segment" attribute="1" defaultMemberUniqueName="[Data].[Segment].[All]" allUniqueName="[Data].[Segment].[All]" dimensionUniqueName="[Data]" displayFolder="" count="2" memberValueDatatype="130" unbalanced="0"/>
    <cacheHierarchy uniqueName="[Data].[ShipDate]" caption="ShipDate" attribute="1" time="1" defaultMemberUniqueName="[Data].[ShipDate].[All]" allUniqueName="[Data].[ShipDate].[All]" dimensionUniqueName="[Data]" displayFolder="" count="2" memberValueDatatype="7" unbalanced="0"/>
    <cacheHierarchy uniqueName="[Data].[ShipMode]" caption="ShipMode" attribute="1" defaultMemberUniqueName="[Data].[ShipMode].[All]" allUniqueName="[Data].[ShipMode].[All]" dimensionUniqueName="[Data]" displayFolder="" count="2" memberValueDatatype="130" unbalanced="0"/>
    <cacheHierarchy uniqueName="[Data].[State]" caption="State" attribute="1" defaultMemberUniqueName="[Data].[State].[All]" allUniqueName="[Data].[State].[All]" dimensionUniqueName="[Data]" displayFolder="" count="2" memberValueDatatype="130" unbalanced="0"/>
    <cacheHierarchy uniqueName="[Data].[SubCategory]" caption="SubCategory" attribute="1" defaultMemberUniqueName="[Data].[SubCategory].[All]" allUniqueName="[Data].[SubCategory].[All]" dimensionUniqueName="[Data]" displayFolder="" count="2" memberValueDatatype="130" unbalanced="0"/>
    <cacheHierarchy uniqueName="[Measures]" caption="Measures" attribute="1" keyAttribute="1" defaultMemberUniqueName="[Measures].[__XL_Count of Models]" dimensionUniqueName="[Measures]" displayFolder="" measures="1" count="1" memberValueDatatype="130" unbalanced="0"/>
    <cacheHierarchy uniqueName="[Measures].[Sum of Profit]" caption="Sum of Profit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ales]" caption="Sum of Sales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Data]" caption="__XL_Count Data" measure="1" displayFolder="" measureGroup="Data" count="0" hidden="1"/>
    <cacheHierarchy uniqueName="[Measures].[__XL_Count of Models]" caption="__XL_Count of Models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pivotCacheId="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SalesPerson-T" cacheId="2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7">
  <location ref="E43:G46" firstHeaderRow="0" firstDataRow="1" firstDataCol="1"/>
  <pivotFields count="4">
    <pivotField axis="axisRow" allDrilled="1" showAll="0" dataSourceSort="1" defaultAttributeDrillState="1">
      <items count="2">
        <item s="1" x="0"/>
        <item t="default"/>
      </items>
    </pivotField>
    <pivotField dataField="1" showAll="0"/>
    <pivotField dataField="1" showAll="0"/>
    <pivotField axis="axisRow" allDrilled="1" showAll="0" dataSourceSort="1" defaultAttributeDrillState="1">
      <items count="2">
        <item x="0"/>
        <item t="default"/>
      </items>
    </pivotField>
  </pivotFields>
  <rowFields count="2">
    <field x="0"/>
    <field x="3"/>
  </rowFields>
  <rowItems count="3">
    <i>
      <x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formats count="1">
    <format dxfId="22">
      <pivotArea collapsedLevelsAreSubtotals="1" fieldPosition="0">
        <references count="2">
          <reference field="0" count="0" selected="0"/>
          <reference field="3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eek5.xlsx!Data">
        <x15:activeTabTopLevelEntity name="[Data]"/>
      </x15:pivotTableUISettings>
    </ext>
  </extLst>
</pivotTableDefinition>
</file>

<file path=xl/pivotTables/pivotTable2.xml><?xml version="1.0" encoding="utf-8"?>
<pivotTableDefinition xmlns="http://schemas.openxmlformats.org/spreadsheetml/2006/main" name="Central-T" cacheId="1" applyNumberFormats="0" applyBorderFormats="0" applyFontFormats="0" applyPatternFormats="0" applyAlignmentFormats="0" applyWidthHeightFormats="1" dataCaption="Values" updatedVersion="5" minRefreshableVersion="5" useAutoFormatting="1" subtotalHiddenItems="1" itemPrintTitles="1" createdVersion="5" indent="0" outline="1" outlineData="1" multipleFieldFilters="0" chartFormat="31">
  <location ref="A18:C37" firstHeaderRow="0" firstDataRow="1" firstDataCol="1"/>
  <pivotFields count="4">
    <pivotField dataField="1" showAll="0"/>
    <pivotField dataField="1" showAll="0"/>
    <pivotField axis="axisRow"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2">
    <field x="2"/>
    <field x="3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0" baseField="0" baseItem="0"/>
    <dataField name="Sum of Profit" fld="1" baseField="0" baseItem="0"/>
  </dataFields>
  <formats count="1">
    <format dxfId="2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eek5.xlsx!Data">
        <x15:activeTabTopLevelEntity name="[Data]"/>
      </x15:pivotTableUISettings>
    </ext>
  </extLst>
</pivotTableDefinition>
</file>

<file path=xl/pivotTables/pivotTable3.xml><?xml version="1.0" encoding="utf-8"?>
<pivotTableDefinition xmlns="http://schemas.openxmlformats.org/spreadsheetml/2006/main" name="PST-1" cacheId="0" applyNumberFormats="0" applyBorderFormats="0" applyFontFormats="0" applyPatternFormats="0" applyAlignmentFormats="0" applyWidthHeightFormats="1" dataCaption="Values" updatedVersion="5" minRefreshableVersion="5" useAutoFormatting="1" subtotalHiddenItems="1" itemPrintTitles="1" createdVersion="5" indent="0" outline="1" outlineData="1" multipleFieldFilters="0" chartFormat="27">
  <location ref="A4:C9" firstHeaderRow="0" firstDataRow="1" firstDataCol="1"/>
  <pivotFields count="3">
    <pivotField dataField="1" showAll="0"/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0" baseField="0" baseItem="0"/>
    <dataField name="Sum of Profit" fld="1" baseField="0" baseItem="0"/>
  </dataFields>
  <formats count="1">
    <format dxfId="24">
      <pivotArea outline="0" collapsedLevelsAreSubtotals="1" fieldPosition="0"/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eek5.xlsx!Data">
        <x15:activeTabTopLevelEntity name="[Data]"/>
      </x15:pivotTableUISettings>
    </ext>
  </extLst>
</pivotTableDefinition>
</file>

<file path=xl/pivotTables/pivotTable4.xml><?xml version="1.0" encoding="utf-8"?>
<pivotTableDefinition xmlns="http://schemas.openxmlformats.org/spreadsheetml/2006/main" name="Category-C-T" cacheId="3" applyNumberFormats="0" applyBorderFormats="0" applyFontFormats="0" applyPatternFormats="0" applyAlignmentFormats="0" applyWidthHeightFormats="1" dataCaption="Values" updatedVersion="5" minRefreshableVersion="5" useAutoFormatting="1" subtotalHiddenItems="1" itemPrintTitles="1" createdVersion="5" indent="0" outline="1" outlineData="1" multipleFieldFilters="0" chartFormat="16">
  <location ref="A2:C9" firstHeaderRow="0" firstDataRow="1" firstDataCol="1"/>
  <pivotFields count="4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axis="axisRow" allDrilled="1" showAll="0" dataSourceSort="1" defaultAttributeDrillState="1">
      <items count="2">
        <item s="1" x="0"/>
        <item t="default"/>
      </items>
    </pivotField>
  </pivotFields>
  <rowFields count="2">
    <field x="0"/>
    <field x="3"/>
  </rowFields>
  <rowItems count="7">
    <i>
      <x/>
    </i>
    <i r="1">
      <x/>
    </i>
    <i>
      <x v="1"/>
    </i>
    <i r="1">
      <x/>
    </i>
    <i>
      <x v="2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formats count="1">
    <format dxfId="5">
      <pivotArea outline="0" collapsedLevelsAreSubtotals="1" fieldPosition="0"/>
    </format>
  </format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3" count="1" selected="0">
            <x v="0"/>
          </reference>
        </references>
      </pivotArea>
    </chartFormat>
    <chartFormat chart="14" format="8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3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eek5.xlsx!Data">
        <x15:activeTabTopLevelEntity name="[Data]"/>
      </x15:pivotTableUISettings>
    </ext>
  </extLst>
</pivotTableDefinition>
</file>

<file path=xl/pivotTables/pivotTable5.xml><?xml version="1.0" encoding="utf-8"?>
<pivotTableDefinition xmlns="http://schemas.openxmlformats.org/spreadsheetml/2006/main" name="Central-SubCat-T" cacheId="4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 chartFormat="1">
  <location ref="A22:C41" firstHeaderRow="0" firstDataRow="1" firstDataCol="1"/>
  <pivotFields count="4">
    <pivotField dataField="1" showAll="0"/>
    <pivotField dataField="1" showAll="0"/>
    <pivotField axis="axisRow"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2">
    <field x="2"/>
    <field x="3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0" baseField="0" baseItem="0"/>
    <dataField name="Sum of Profit" fld="1" baseField="0" baseItem="0"/>
  </dataFields>
  <formats count="16">
    <format dxfId="21">
      <pivotArea dataOnly="0"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4294967294" count="1">
            <x v="1"/>
          </reference>
        </references>
      </pivotArea>
    </format>
    <format dxfId="19">
      <pivotArea collapsedLevelsAreSubtotals="1" fieldPosition="0">
        <references count="2">
          <reference field="2" count="0" selected="0"/>
          <reference field="3" count="1">
            <x v="1"/>
          </reference>
        </references>
      </pivotArea>
    </format>
    <format dxfId="18">
      <pivotArea dataOnly="0" labelOnly="1" fieldPosition="0">
        <references count="2">
          <reference field="2" count="0" selected="0"/>
          <reference field="3" count="1">
            <x v="1"/>
          </reference>
        </references>
      </pivotArea>
    </format>
    <format dxfId="17">
      <pivotArea collapsedLevelsAreSubtotals="1" fieldPosition="0">
        <references count="2">
          <reference field="2" count="0" selected="0"/>
          <reference field="3" count="1">
            <x v="3"/>
          </reference>
        </references>
      </pivotArea>
    </format>
    <format dxfId="16">
      <pivotArea dataOnly="0" labelOnly="1" fieldPosition="0">
        <references count="2">
          <reference field="2" count="0" selected="0"/>
          <reference field="3" count="1">
            <x v="3"/>
          </reference>
        </references>
      </pivotArea>
    </format>
    <format dxfId="15">
      <pivotArea collapsedLevelsAreSubtotals="1" fieldPosition="0">
        <references count="2">
          <reference field="2" count="0" selected="0"/>
          <reference field="3" count="1">
            <x v="4"/>
          </reference>
        </references>
      </pivotArea>
    </format>
    <format dxfId="14">
      <pivotArea dataOnly="0" labelOnly="1" fieldPosition="0">
        <references count="2">
          <reference field="2" count="0" selected="0"/>
          <reference field="3" count="1">
            <x v="4"/>
          </reference>
        </references>
      </pivotArea>
    </format>
    <format dxfId="13">
      <pivotArea collapsedLevelsAreSubtotals="1" fieldPosition="0">
        <references count="2">
          <reference field="2" count="0" selected="0"/>
          <reference field="3" count="1">
            <x v="9"/>
          </reference>
        </references>
      </pivotArea>
    </format>
    <format dxfId="12">
      <pivotArea dataOnly="0" labelOnly="1" fieldPosition="0">
        <references count="2">
          <reference field="2" count="0" selected="0"/>
          <reference field="3" count="1">
            <x v="9"/>
          </reference>
        </references>
      </pivotArea>
    </format>
    <format dxfId="11">
      <pivotArea collapsedLevelsAreSubtotals="1" fieldPosition="0">
        <references count="2">
          <reference field="2" count="0" selected="0"/>
          <reference field="3" count="1">
            <x v="11"/>
          </reference>
        </references>
      </pivotArea>
    </format>
    <format dxfId="10">
      <pivotArea dataOnly="0" labelOnly="1" fieldPosition="0">
        <references count="2">
          <reference field="2" count="0" selected="0"/>
          <reference field="3" count="1">
            <x v="11"/>
          </reference>
        </references>
      </pivotArea>
    </format>
    <format dxfId="9">
      <pivotArea collapsedLevelsAreSubtotals="1" fieldPosition="0">
        <references count="2">
          <reference field="2" count="0" selected="0"/>
          <reference field="3" count="1">
            <x v="15"/>
          </reference>
        </references>
      </pivotArea>
    </format>
    <format dxfId="8">
      <pivotArea dataOnly="0" labelOnly="1" fieldPosition="0">
        <references count="2">
          <reference field="2" count="0" selected="0"/>
          <reference field="3" count="1">
            <x v="15"/>
          </reference>
        </references>
      </pivotArea>
    </format>
    <format dxfId="7">
      <pivotArea collapsedLevelsAreSubtotals="1" fieldPosition="0">
        <references count="2">
          <reference field="2" count="0" selected="0"/>
          <reference field="3" count="1">
            <x v="16"/>
          </reference>
        </references>
      </pivotArea>
    </format>
    <format dxfId="6">
      <pivotArea dataOnly="0" labelOnly="1" fieldPosition="0">
        <references count="2">
          <reference field="2" count="0" selected="0"/>
          <reference field="3" count="1">
            <x v="16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eek5.xlsx!Data">
        <x15:activeTabTopLevelEntity name="[Data]"/>
      </x15:pivotTableUISettings>
    </ext>
  </extLst>
</pivotTableDefinition>
</file>

<file path=xl/tables/table1.xml><?xml version="1.0" encoding="utf-8"?>
<table xmlns="http://schemas.openxmlformats.org/spreadsheetml/2006/main" id="1" name="Data" displayName="Data" ref="A1:Z1048576" totalsRowShown="0">
  <autoFilter ref="A1:Z1048576"/>
  <tableColumns count="26">
    <tableColumn id="1" name="DaystoShipActual"/>
    <tableColumn id="2" name="ShipStatus"/>
    <tableColumn id="3" name="DaystoShipScheduled"/>
    <tableColumn id="4" name="Category"/>
    <tableColumn id="5" name="City"/>
    <tableColumn id="6" name="Country"/>
    <tableColumn id="7" name="CustomerName"/>
    <tableColumn id="8" name="DiscountPercent"/>
    <tableColumn id="9" name="NumberofRecords"/>
    <tableColumn id="10" name="OrderDate"/>
    <tableColumn id="11" name="OrderID"/>
    <tableColumn id="12" name="Sales Person"/>
    <tableColumn id="13" name="PostalCode"/>
    <tableColumn id="14" name="ProductId"/>
    <tableColumn id="15" name="ProductName"/>
    <tableColumn id="16" name="Profit"/>
    <tableColumn id="17" name="Quantity"/>
    <tableColumn id="18" name="Region"/>
    <tableColumn id="19" name="Returned"/>
    <tableColumn id="20" name="ProfitperOrder"/>
    <tableColumn id="21" name="Sales"/>
    <tableColumn id="22" name="Segment"/>
    <tableColumn id="23" name="ShipDate"/>
    <tableColumn id="24" name="ShipMode"/>
    <tableColumn id="25" name="State"/>
    <tableColumn id="26" name="SubCategory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N23:P27" totalsRowShown="0">
  <autoFilter ref="N23:P27"/>
  <tableColumns count="3">
    <tableColumn id="1" name="Column1"/>
    <tableColumn id="2" name="Sales"/>
    <tableColumn id="3" name="Profit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CentralLossTable" displayName="CentralLossTable" ref="H42:J49" totalsRowShown="0" headerRowDxfId="4" dataDxfId="3">
  <autoFilter ref="H42:J49"/>
  <tableColumns count="3">
    <tableColumn id="1" name="Subcategory" dataDxfId="2"/>
    <tableColumn id="2" name="Loss" dataDxfId="1"/>
    <tableColumn id="3" name="Loss%" dataDxfId="0" dataCellStyle="Percen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Timeline_OrderDate" sourceName="[Data].[OrderDate]">
  <pivotTables>
    <pivotTable tabId="7" name="PST-1"/>
    <pivotTable tabId="7" name="Central-T"/>
    <pivotTable tabId="7" name="SalesPerson-T"/>
    <pivotTable tabId="9" name="Category-C-T"/>
    <pivotTable tabId="9" name="Central-SubCat-T"/>
  </pivotTables>
  <state minimalRefreshVersion="6" lastRefreshVersion="6" pivotCacheId="2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Date" cache="Timeline_OrderDate" caption="Year" showSelectionLabel="0" showTimeLevel="0" showHorizontalScrollbar="0" level="0" selectionLevel="0" scrollPosition="2016-01-01T00:00:00" style="Timeline Style 1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Date 2" cache="Timeline_OrderDate" caption="Year" showSelectionLabel="0" showTimeLevel="0" showHorizontalScrollbar="0" level="0" selectionLevel="0" scrollPosition="2016-01-01T00:00:00" style="Timeline Style 1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Date 1" cache="Timeline_OrderDate" caption="Year" showSelectionLabel="0" showTimeLevel="0" showHorizontalScrollbar="0" level="0" selectionLevel="0" scrollPosition="2016-01-01T00:00:00" style="Timeline Style 1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microsoft.com/office/2011/relationships/timeline" Target="../timelines/timeline2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1/relationships/timeline" Target="../timelines/timelin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421"/>
  <sheetViews>
    <sheetView workbookViewId="0">
      <selection activeCell="A7" sqref="A7"/>
    </sheetView>
  </sheetViews>
  <sheetFormatPr defaultColWidth="11" defaultRowHeight="15.75" x14ac:dyDescent="0.25"/>
  <cols>
    <col min="1" max="1" width="17.625" customWidth="1"/>
    <col min="2" max="2" width="15.125" bestFit="1" customWidth="1"/>
    <col min="3" max="3" width="21.5" bestFit="1" customWidth="1"/>
    <col min="4" max="4" width="13.5" bestFit="1" customWidth="1"/>
    <col min="5" max="5" width="17.375" bestFit="1" customWidth="1"/>
    <col min="6" max="6" width="12.375" bestFit="1" customWidth="1"/>
    <col min="7" max="7" width="20.875" bestFit="1" customWidth="1"/>
    <col min="8" max="8" width="16.625" customWidth="1"/>
    <col min="9" max="9" width="18.375" customWidth="1"/>
    <col min="10" max="10" width="12" customWidth="1"/>
    <col min="11" max="11" width="14.875" bestFit="1" customWidth="1"/>
    <col min="12" max="12" width="17.5" bestFit="1" customWidth="1"/>
    <col min="13" max="13" width="12.5" customWidth="1"/>
    <col min="14" max="14" width="11.125" customWidth="1"/>
    <col min="15" max="15" width="111.5" bestFit="1" customWidth="1"/>
    <col min="16" max="16" width="8" customWidth="1"/>
    <col min="17" max="17" width="10.5" customWidth="1"/>
    <col min="18" max="18" width="9.125" customWidth="1"/>
    <col min="19" max="19" width="11" customWidth="1"/>
    <col min="20" max="20" width="15.375" customWidth="1"/>
    <col min="21" max="21" width="7.875" customWidth="1"/>
    <col min="22" max="22" width="11.5" bestFit="1" customWidth="1"/>
    <col min="23" max="23" width="10.875" customWidth="1"/>
    <col min="24" max="24" width="13.125" bestFit="1" customWidth="1"/>
    <col min="25" max="25" width="17.5" bestFit="1" customWidth="1"/>
    <col min="26" max="26" width="13.625" customWidth="1"/>
  </cols>
  <sheetData>
    <row r="1" spans="1:26" x14ac:dyDescent="0.25">
      <c r="A1" t="s">
        <v>8085</v>
      </c>
      <c r="B1" t="s">
        <v>8086</v>
      </c>
      <c r="C1" t="s">
        <v>8087</v>
      </c>
      <c r="D1" t="s">
        <v>0</v>
      </c>
      <c r="E1" t="s">
        <v>1</v>
      </c>
      <c r="F1" t="s">
        <v>2</v>
      </c>
      <c r="G1" t="s">
        <v>8088</v>
      </c>
      <c r="H1" t="s">
        <v>8097</v>
      </c>
      <c r="I1" t="s">
        <v>8089</v>
      </c>
      <c r="J1" s="3" t="s">
        <v>8090</v>
      </c>
      <c r="K1" t="s">
        <v>8091</v>
      </c>
      <c r="L1" t="s">
        <v>8291</v>
      </c>
      <c r="M1" t="s">
        <v>8092</v>
      </c>
      <c r="N1" t="s">
        <v>8098</v>
      </c>
      <c r="O1" t="s">
        <v>8093</v>
      </c>
      <c r="P1" s="4" t="s">
        <v>3</v>
      </c>
      <c r="Q1" s="4" t="s">
        <v>4</v>
      </c>
      <c r="R1" t="s">
        <v>5</v>
      </c>
      <c r="S1" t="s">
        <v>6</v>
      </c>
      <c r="T1" s="2" t="s">
        <v>8094</v>
      </c>
      <c r="U1" s="4" t="s">
        <v>7</v>
      </c>
      <c r="V1" t="s">
        <v>8</v>
      </c>
      <c r="W1" s="3" t="s">
        <v>8095</v>
      </c>
      <c r="X1" t="s">
        <v>8096</v>
      </c>
      <c r="Y1" t="s">
        <v>9</v>
      </c>
      <c r="Z1" t="s">
        <v>8099</v>
      </c>
    </row>
    <row r="2" spans="1:26" x14ac:dyDescent="0.25">
      <c r="A2">
        <v>3</v>
      </c>
      <c r="B2" t="s">
        <v>10</v>
      </c>
      <c r="C2">
        <v>3</v>
      </c>
      <c r="D2" t="s">
        <v>11</v>
      </c>
      <c r="E2" t="s">
        <v>12</v>
      </c>
      <c r="F2" t="s">
        <v>13</v>
      </c>
      <c r="G2" t="s">
        <v>14</v>
      </c>
      <c r="H2" s="1">
        <v>0</v>
      </c>
      <c r="I2">
        <v>1</v>
      </c>
      <c r="J2" s="3">
        <v>43412</v>
      </c>
      <c r="K2" t="s">
        <v>15</v>
      </c>
      <c r="L2" t="s">
        <v>16</v>
      </c>
      <c r="M2">
        <v>42420</v>
      </c>
      <c r="N2">
        <v>387</v>
      </c>
      <c r="O2" t="s">
        <v>17</v>
      </c>
      <c r="P2" s="4">
        <v>42</v>
      </c>
      <c r="Q2" s="4">
        <v>2</v>
      </c>
      <c r="R2" t="s">
        <v>18</v>
      </c>
      <c r="T2" s="2">
        <v>41.91</v>
      </c>
      <c r="U2" s="4">
        <v>262</v>
      </c>
      <c r="V2" t="s">
        <v>19</v>
      </c>
      <c r="W2" s="3">
        <v>43415</v>
      </c>
      <c r="X2" t="s">
        <v>20</v>
      </c>
      <c r="Y2" t="s">
        <v>21</v>
      </c>
      <c r="Z2" t="s">
        <v>22</v>
      </c>
    </row>
    <row r="3" spans="1:26" x14ac:dyDescent="0.25">
      <c r="A3">
        <v>3</v>
      </c>
      <c r="B3" t="s">
        <v>10</v>
      </c>
      <c r="C3">
        <v>3</v>
      </c>
      <c r="D3" t="s">
        <v>11</v>
      </c>
      <c r="E3" t="s">
        <v>12</v>
      </c>
      <c r="F3" t="s">
        <v>13</v>
      </c>
      <c r="G3" t="s">
        <v>14</v>
      </c>
      <c r="H3" s="1">
        <v>0</v>
      </c>
      <c r="I3">
        <v>1</v>
      </c>
      <c r="J3" s="3">
        <v>43412</v>
      </c>
      <c r="K3" t="s">
        <v>15</v>
      </c>
      <c r="L3" t="s">
        <v>16</v>
      </c>
      <c r="M3">
        <v>42420</v>
      </c>
      <c r="N3">
        <v>833</v>
      </c>
      <c r="O3" t="s">
        <v>23</v>
      </c>
      <c r="P3" s="4">
        <v>220</v>
      </c>
      <c r="Q3" s="4">
        <v>3</v>
      </c>
      <c r="R3" t="s">
        <v>18</v>
      </c>
      <c r="T3" s="2">
        <v>219.58</v>
      </c>
      <c r="U3" s="4">
        <v>732</v>
      </c>
      <c r="V3" t="s">
        <v>19</v>
      </c>
      <c r="W3" s="3">
        <v>43415</v>
      </c>
      <c r="X3" t="s">
        <v>20</v>
      </c>
      <c r="Y3" t="s">
        <v>21</v>
      </c>
      <c r="Z3" t="s">
        <v>24</v>
      </c>
    </row>
    <row r="4" spans="1:26" x14ac:dyDescent="0.25">
      <c r="A4">
        <v>4</v>
      </c>
      <c r="B4" t="s">
        <v>25</v>
      </c>
      <c r="C4">
        <v>3</v>
      </c>
      <c r="D4" t="s">
        <v>26</v>
      </c>
      <c r="E4" t="s">
        <v>27</v>
      </c>
      <c r="F4" t="s">
        <v>13</v>
      </c>
      <c r="G4" t="s">
        <v>28</v>
      </c>
      <c r="H4" s="1">
        <v>0</v>
      </c>
      <c r="I4">
        <v>1</v>
      </c>
      <c r="J4" s="3">
        <v>43263</v>
      </c>
      <c r="K4" t="s">
        <v>29</v>
      </c>
      <c r="L4" t="s">
        <v>30</v>
      </c>
      <c r="M4">
        <v>90036</v>
      </c>
      <c r="N4">
        <v>1440</v>
      </c>
      <c r="O4" t="s">
        <v>31</v>
      </c>
      <c r="P4" s="4">
        <v>7</v>
      </c>
      <c r="Q4" s="4">
        <v>2</v>
      </c>
      <c r="R4" t="s">
        <v>32</v>
      </c>
      <c r="T4" s="2">
        <v>6.87</v>
      </c>
      <c r="U4" s="4">
        <v>15</v>
      </c>
      <c r="V4" t="s">
        <v>33</v>
      </c>
      <c r="W4" s="3">
        <v>43267</v>
      </c>
      <c r="X4" t="s">
        <v>20</v>
      </c>
      <c r="Y4" t="s">
        <v>34</v>
      </c>
      <c r="Z4" t="s">
        <v>35</v>
      </c>
    </row>
    <row r="5" spans="1:26" x14ac:dyDescent="0.25">
      <c r="A5">
        <v>7</v>
      </c>
      <c r="B5" t="s">
        <v>25</v>
      </c>
      <c r="C5">
        <v>6</v>
      </c>
      <c r="D5" t="s">
        <v>11</v>
      </c>
      <c r="E5" t="s">
        <v>36</v>
      </c>
      <c r="F5" t="s">
        <v>13</v>
      </c>
      <c r="G5" t="s">
        <v>8100</v>
      </c>
      <c r="H5" s="1">
        <v>0.45</v>
      </c>
      <c r="I5">
        <v>1</v>
      </c>
      <c r="J5" s="3">
        <v>43019</v>
      </c>
      <c r="K5" t="s">
        <v>37</v>
      </c>
      <c r="L5" t="s">
        <v>16</v>
      </c>
      <c r="M5">
        <v>33311</v>
      </c>
      <c r="N5">
        <v>368</v>
      </c>
      <c r="O5" t="s">
        <v>38</v>
      </c>
      <c r="P5" s="4">
        <v>-383</v>
      </c>
      <c r="Q5" s="4">
        <v>5</v>
      </c>
      <c r="R5" t="s">
        <v>18</v>
      </c>
      <c r="T5" s="2">
        <v>-383.03</v>
      </c>
      <c r="U5" s="4">
        <v>958</v>
      </c>
      <c r="V5" t="s">
        <v>19</v>
      </c>
      <c r="W5" s="3">
        <v>43026</v>
      </c>
      <c r="X5" t="s">
        <v>39</v>
      </c>
      <c r="Y5" t="s">
        <v>40</v>
      </c>
      <c r="Z5" t="s">
        <v>41</v>
      </c>
    </row>
    <row r="6" spans="1:26" x14ac:dyDescent="0.25">
      <c r="A6">
        <v>7</v>
      </c>
      <c r="B6" t="s">
        <v>25</v>
      </c>
      <c r="C6">
        <v>6</v>
      </c>
      <c r="D6" t="s">
        <v>26</v>
      </c>
      <c r="E6" t="s">
        <v>36</v>
      </c>
      <c r="F6" t="s">
        <v>13</v>
      </c>
      <c r="G6" t="s">
        <v>8100</v>
      </c>
      <c r="H6" s="1">
        <v>0.2</v>
      </c>
      <c r="I6">
        <v>1</v>
      </c>
      <c r="J6" s="3">
        <v>43019</v>
      </c>
      <c r="K6" t="s">
        <v>37</v>
      </c>
      <c r="L6" t="s">
        <v>16</v>
      </c>
      <c r="M6">
        <v>33311</v>
      </c>
      <c r="N6">
        <v>574</v>
      </c>
      <c r="O6" t="s">
        <v>8101</v>
      </c>
      <c r="P6" s="4">
        <v>3</v>
      </c>
      <c r="Q6" s="4">
        <v>2</v>
      </c>
      <c r="R6" t="s">
        <v>18</v>
      </c>
      <c r="T6" s="2">
        <v>2.52</v>
      </c>
      <c r="U6" s="4">
        <v>22</v>
      </c>
      <c r="V6" t="s">
        <v>19</v>
      </c>
      <c r="W6" s="3">
        <v>43026</v>
      </c>
      <c r="X6" t="s">
        <v>39</v>
      </c>
      <c r="Y6" t="s">
        <v>40</v>
      </c>
      <c r="Z6" t="s">
        <v>42</v>
      </c>
    </row>
    <row r="7" spans="1:26" x14ac:dyDescent="0.25">
      <c r="A7">
        <v>5</v>
      </c>
      <c r="B7" t="s">
        <v>43</v>
      </c>
      <c r="C7">
        <v>6</v>
      </c>
      <c r="D7" t="s">
        <v>11</v>
      </c>
      <c r="E7" t="s">
        <v>27</v>
      </c>
      <c r="F7" t="s">
        <v>13</v>
      </c>
      <c r="G7" t="s">
        <v>44</v>
      </c>
      <c r="H7" s="1">
        <v>0</v>
      </c>
      <c r="I7">
        <v>1</v>
      </c>
      <c r="J7" s="3">
        <v>42530</v>
      </c>
      <c r="K7" t="s">
        <v>45</v>
      </c>
      <c r="L7" t="s">
        <v>30</v>
      </c>
      <c r="M7">
        <v>90032</v>
      </c>
      <c r="N7">
        <v>570</v>
      </c>
      <c r="O7" t="s">
        <v>46</v>
      </c>
      <c r="P7" s="4">
        <v>14</v>
      </c>
      <c r="Q7" s="4">
        <v>7</v>
      </c>
      <c r="R7" t="s">
        <v>32</v>
      </c>
      <c r="T7" s="2">
        <v>14.17</v>
      </c>
      <c r="U7" s="4">
        <v>49</v>
      </c>
      <c r="V7" t="s">
        <v>19</v>
      </c>
      <c r="W7" s="3">
        <v>42535</v>
      </c>
      <c r="X7" t="s">
        <v>39</v>
      </c>
      <c r="Y7" t="s">
        <v>34</v>
      </c>
      <c r="Z7" t="s">
        <v>47</v>
      </c>
    </row>
    <row r="8" spans="1:26" x14ac:dyDescent="0.25">
      <c r="A8">
        <v>5</v>
      </c>
      <c r="B8" t="s">
        <v>43</v>
      </c>
      <c r="C8">
        <v>6</v>
      </c>
      <c r="D8" t="s">
        <v>26</v>
      </c>
      <c r="E8" t="s">
        <v>27</v>
      </c>
      <c r="F8" t="s">
        <v>13</v>
      </c>
      <c r="G8" t="s">
        <v>44</v>
      </c>
      <c r="H8" s="1">
        <v>0</v>
      </c>
      <c r="I8">
        <v>1</v>
      </c>
      <c r="J8" s="3">
        <v>42530</v>
      </c>
      <c r="K8" t="s">
        <v>45</v>
      </c>
      <c r="L8" t="s">
        <v>30</v>
      </c>
      <c r="M8">
        <v>90032</v>
      </c>
      <c r="N8">
        <v>1137</v>
      </c>
      <c r="O8" t="s">
        <v>48</v>
      </c>
      <c r="P8" s="4">
        <v>2</v>
      </c>
      <c r="Q8" s="4">
        <v>4</v>
      </c>
      <c r="R8" t="s">
        <v>32</v>
      </c>
      <c r="T8" s="2">
        <v>1.97</v>
      </c>
      <c r="U8" s="4">
        <v>7</v>
      </c>
      <c r="V8" t="s">
        <v>19</v>
      </c>
      <c r="W8" s="3">
        <v>42535</v>
      </c>
      <c r="X8" t="s">
        <v>39</v>
      </c>
      <c r="Y8" t="s">
        <v>34</v>
      </c>
      <c r="Z8" t="s">
        <v>49</v>
      </c>
    </row>
    <row r="9" spans="1:26" x14ac:dyDescent="0.25">
      <c r="A9">
        <v>5</v>
      </c>
      <c r="B9" t="s">
        <v>43</v>
      </c>
      <c r="C9">
        <v>6</v>
      </c>
      <c r="D9" t="s">
        <v>50</v>
      </c>
      <c r="E9" t="s">
        <v>27</v>
      </c>
      <c r="F9" t="s">
        <v>13</v>
      </c>
      <c r="G9" t="s">
        <v>44</v>
      </c>
      <c r="H9" s="1">
        <v>0.2</v>
      </c>
      <c r="I9">
        <v>1</v>
      </c>
      <c r="J9" s="3">
        <v>42530</v>
      </c>
      <c r="K9" t="s">
        <v>45</v>
      </c>
      <c r="L9" t="s">
        <v>30</v>
      </c>
      <c r="M9">
        <v>90032</v>
      </c>
      <c r="N9">
        <v>1099</v>
      </c>
      <c r="O9" t="s">
        <v>51</v>
      </c>
      <c r="P9" s="4">
        <v>91</v>
      </c>
      <c r="Q9" s="4">
        <v>6</v>
      </c>
      <c r="R9" t="s">
        <v>32</v>
      </c>
      <c r="T9" s="2">
        <v>90.72</v>
      </c>
      <c r="U9" s="4">
        <v>907</v>
      </c>
      <c r="V9" t="s">
        <v>19</v>
      </c>
      <c r="W9" s="3">
        <v>42535</v>
      </c>
      <c r="X9" t="s">
        <v>39</v>
      </c>
      <c r="Y9" t="s">
        <v>34</v>
      </c>
      <c r="Z9" t="s">
        <v>52</v>
      </c>
    </row>
    <row r="10" spans="1:26" x14ac:dyDescent="0.25">
      <c r="A10">
        <v>5</v>
      </c>
      <c r="B10" t="s">
        <v>43</v>
      </c>
      <c r="C10">
        <v>6</v>
      </c>
      <c r="D10" t="s">
        <v>26</v>
      </c>
      <c r="E10" t="s">
        <v>27</v>
      </c>
      <c r="F10" t="s">
        <v>13</v>
      </c>
      <c r="G10" t="s">
        <v>44</v>
      </c>
      <c r="H10" s="1">
        <v>0.2</v>
      </c>
      <c r="I10">
        <v>1</v>
      </c>
      <c r="J10" s="3">
        <v>42530</v>
      </c>
      <c r="K10" t="s">
        <v>45</v>
      </c>
      <c r="L10" t="s">
        <v>30</v>
      </c>
      <c r="M10">
        <v>90032</v>
      </c>
      <c r="N10">
        <v>535</v>
      </c>
      <c r="O10" t="s">
        <v>53</v>
      </c>
      <c r="P10" s="4">
        <v>6</v>
      </c>
      <c r="Q10" s="4">
        <v>3</v>
      </c>
      <c r="R10" t="s">
        <v>32</v>
      </c>
      <c r="T10" s="2">
        <v>5.78</v>
      </c>
      <c r="U10" s="4">
        <v>19</v>
      </c>
      <c r="V10" t="s">
        <v>19</v>
      </c>
      <c r="W10" s="3">
        <v>42535</v>
      </c>
      <c r="X10" t="s">
        <v>39</v>
      </c>
      <c r="Y10" t="s">
        <v>34</v>
      </c>
      <c r="Z10" t="s">
        <v>54</v>
      </c>
    </row>
    <row r="11" spans="1:26" x14ac:dyDescent="0.25">
      <c r="A11">
        <v>5</v>
      </c>
      <c r="B11" t="s">
        <v>43</v>
      </c>
      <c r="C11">
        <v>6</v>
      </c>
      <c r="D11" t="s">
        <v>26</v>
      </c>
      <c r="E11" t="s">
        <v>27</v>
      </c>
      <c r="F11" t="s">
        <v>13</v>
      </c>
      <c r="G11" t="s">
        <v>44</v>
      </c>
      <c r="H11" s="1">
        <v>0</v>
      </c>
      <c r="I11">
        <v>1</v>
      </c>
      <c r="J11" s="3">
        <v>42530</v>
      </c>
      <c r="K11" t="s">
        <v>45</v>
      </c>
      <c r="L11" t="s">
        <v>30</v>
      </c>
      <c r="M11">
        <v>90032</v>
      </c>
      <c r="N11">
        <v>295</v>
      </c>
      <c r="O11" t="s">
        <v>55</v>
      </c>
      <c r="P11" s="4">
        <v>34</v>
      </c>
      <c r="Q11" s="4">
        <v>5</v>
      </c>
      <c r="R11" t="s">
        <v>32</v>
      </c>
      <c r="T11" s="2">
        <v>34.47</v>
      </c>
      <c r="U11" s="4">
        <v>115</v>
      </c>
      <c r="V11" t="s">
        <v>19</v>
      </c>
      <c r="W11" s="3">
        <v>42535</v>
      </c>
      <c r="X11" t="s">
        <v>39</v>
      </c>
      <c r="Y11" t="s">
        <v>34</v>
      </c>
      <c r="Z11" t="s">
        <v>56</v>
      </c>
    </row>
    <row r="12" spans="1:26" x14ac:dyDescent="0.25">
      <c r="A12">
        <v>5</v>
      </c>
      <c r="B12" t="s">
        <v>43</v>
      </c>
      <c r="C12">
        <v>6</v>
      </c>
      <c r="D12" t="s">
        <v>11</v>
      </c>
      <c r="E12" t="s">
        <v>27</v>
      </c>
      <c r="F12" t="s">
        <v>13</v>
      </c>
      <c r="G12" t="s">
        <v>44</v>
      </c>
      <c r="H12" s="1">
        <v>0.2</v>
      </c>
      <c r="I12">
        <v>1</v>
      </c>
      <c r="J12" s="3">
        <v>42530</v>
      </c>
      <c r="K12" t="s">
        <v>45</v>
      </c>
      <c r="L12" t="s">
        <v>30</v>
      </c>
      <c r="M12">
        <v>90032</v>
      </c>
      <c r="N12">
        <v>428</v>
      </c>
      <c r="O12" t="s">
        <v>57</v>
      </c>
      <c r="P12" s="4">
        <v>85</v>
      </c>
      <c r="Q12" s="4">
        <v>9</v>
      </c>
      <c r="R12" t="s">
        <v>32</v>
      </c>
      <c r="T12" s="2">
        <v>85.31</v>
      </c>
      <c r="U12" s="4">
        <v>1706</v>
      </c>
      <c r="V12" t="s">
        <v>19</v>
      </c>
      <c r="W12" s="3">
        <v>42535</v>
      </c>
      <c r="X12" t="s">
        <v>39</v>
      </c>
      <c r="Y12" t="s">
        <v>34</v>
      </c>
      <c r="Z12" t="s">
        <v>41</v>
      </c>
    </row>
    <row r="13" spans="1:26" x14ac:dyDescent="0.25">
      <c r="A13">
        <v>5</v>
      </c>
      <c r="B13" t="s">
        <v>43</v>
      </c>
      <c r="C13">
        <v>6</v>
      </c>
      <c r="D13" t="s">
        <v>50</v>
      </c>
      <c r="E13" t="s">
        <v>27</v>
      </c>
      <c r="F13" t="s">
        <v>13</v>
      </c>
      <c r="G13" t="s">
        <v>44</v>
      </c>
      <c r="H13" s="1">
        <v>0.2</v>
      </c>
      <c r="I13">
        <v>1</v>
      </c>
      <c r="J13" s="3">
        <v>42530</v>
      </c>
      <c r="K13" t="s">
        <v>45</v>
      </c>
      <c r="L13" t="s">
        <v>30</v>
      </c>
      <c r="M13">
        <v>90032</v>
      </c>
      <c r="N13">
        <v>972</v>
      </c>
      <c r="O13" t="s">
        <v>58</v>
      </c>
      <c r="P13" s="4">
        <v>68</v>
      </c>
      <c r="Q13" s="4">
        <v>4</v>
      </c>
      <c r="R13" t="s">
        <v>32</v>
      </c>
      <c r="T13" s="2">
        <v>68.36</v>
      </c>
      <c r="U13" s="4">
        <v>911</v>
      </c>
      <c r="V13" t="s">
        <v>19</v>
      </c>
      <c r="W13" s="3">
        <v>42535</v>
      </c>
      <c r="X13" t="s">
        <v>39</v>
      </c>
      <c r="Y13" t="s">
        <v>34</v>
      </c>
      <c r="Z13" t="s">
        <v>52</v>
      </c>
    </row>
    <row r="14" spans="1:26" x14ac:dyDescent="0.25">
      <c r="A14">
        <v>5</v>
      </c>
      <c r="B14" t="s">
        <v>43</v>
      </c>
      <c r="C14">
        <v>6</v>
      </c>
      <c r="D14" t="s">
        <v>26</v>
      </c>
      <c r="E14" t="s">
        <v>59</v>
      </c>
      <c r="F14" t="s">
        <v>13</v>
      </c>
      <c r="G14" t="s">
        <v>60</v>
      </c>
      <c r="H14" s="1">
        <v>0.2</v>
      </c>
      <c r="I14">
        <v>1</v>
      </c>
      <c r="J14" s="3">
        <v>43570</v>
      </c>
      <c r="K14" t="s">
        <v>61</v>
      </c>
      <c r="L14" t="s">
        <v>16</v>
      </c>
      <c r="M14">
        <v>28027</v>
      </c>
      <c r="N14">
        <v>1764</v>
      </c>
      <c r="O14" t="s">
        <v>62</v>
      </c>
      <c r="P14" s="4">
        <v>5</v>
      </c>
      <c r="Q14" s="4">
        <v>3</v>
      </c>
      <c r="R14" t="s">
        <v>18</v>
      </c>
      <c r="T14" s="2">
        <v>5.44</v>
      </c>
      <c r="U14" s="4">
        <v>16</v>
      </c>
      <c r="V14" t="s">
        <v>19</v>
      </c>
      <c r="W14" s="3">
        <v>43575</v>
      </c>
      <c r="X14" t="s">
        <v>39</v>
      </c>
      <c r="Y14" t="s">
        <v>63</v>
      </c>
      <c r="Z14" t="s">
        <v>64</v>
      </c>
    </row>
    <row r="15" spans="1:26" x14ac:dyDescent="0.25">
      <c r="A15">
        <v>5</v>
      </c>
      <c r="B15" t="s">
        <v>43</v>
      </c>
      <c r="C15">
        <v>6</v>
      </c>
      <c r="D15" t="s">
        <v>26</v>
      </c>
      <c r="E15" t="s">
        <v>65</v>
      </c>
      <c r="F15" t="s">
        <v>13</v>
      </c>
      <c r="G15" t="s">
        <v>66</v>
      </c>
      <c r="H15" s="1">
        <v>0.2</v>
      </c>
      <c r="I15">
        <v>1</v>
      </c>
      <c r="J15" s="3">
        <v>43439</v>
      </c>
      <c r="K15" t="s">
        <v>67</v>
      </c>
      <c r="L15" t="s">
        <v>30</v>
      </c>
      <c r="M15">
        <v>98103</v>
      </c>
      <c r="N15">
        <v>649</v>
      </c>
      <c r="O15" t="s">
        <v>68</v>
      </c>
      <c r="P15" s="4">
        <v>133</v>
      </c>
      <c r="Q15" s="4">
        <v>3</v>
      </c>
      <c r="R15" t="s">
        <v>32</v>
      </c>
      <c r="T15" s="2">
        <v>132.59</v>
      </c>
      <c r="U15" s="4">
        <v>408</v>
      </c>
      <c r="V15" t="s">
        <v>19</v>
      </c>
      <c r="W15" s="3">
        <v>43444</v>
      </c>
      <c r="X15" t="s">
        <v>39</v>
      </c>
      <c r="Y15" t="s">
        <v>69</v>
      </c>
      <c r="Z15" t="s">
        <v>54</v>
      </c>
    </row>
    <row r="16" spans="1:26" x14ac:dyDescent="0.25">
      <c r="A16">
        <v>4</v>
      </c>
      <c r="B16" t="s">
        <v>43</v>
      </c>
      <c r="C16">
        <v>6</v>
      </c>
      <c r="D16" t="s">
        <v>26</v>
      </c>
      <c r="E16" t="s">
        <v>70</v>
      </c>
      <c r="F16" t="s">
        <v>13</v>
      </c>
      <c r="G16" t="s">
        <v>71</v>
      </c>
      <c r="H16" s="1">
        <v>0.8</v>
      </c>
      <c r="I16">
        <v>1</v>
      </c>
      <c r="J16" s="3">
        <v>43061</v>
      </c>
      <c r="K16" t="s">
        <v>72</v>
      </c>
      <c r="L16" t="s">
        <v>73</v>
      </c>
      <c r="M16">
        <v>76106</v>
      </c>
      <c r="N16">
        <v>815</v>
      </c>
      <c r="O16" t="s">
        <v>74</v>
      </c>
      <c r="P16" s="4">
        <v>-124</v>
      </c>
      <c r="Q16" s="4">
        <v>5</v>
      </c>
      <c r="R16" t="s">
        <v>75</v>
      </c>
      <c r="T16" s="2">
        <v>-123.86</v>
      </c>
      <c r="U16" s="4">
        <v>69</v>
      </c>
      <c r="V16" t="s">
        <v>76</v>
      </c>
      <c r="W16" s="3">
        <v>43065</v>
      </c>
      <c r="X16" t="s">
        <v>39</v>
      </c>
      <c r="Y16" t="s">
        <v>77</v>
      </c>
      <c r="Z16" t="s">
        <v>56</v>
      </c>
    </row>
    <row r="17" spans="1:26" x14ac:dyDescent="0.25">
      <c r="A17">
        <v>4</v>
      </c>
      <c r="B17" t="s">
        <v>43</v>
      </c>
      <c r="C17">
        <v>6</v>
      </c>
      <c r="D17" t="s">
        <v>26</v>
      </c>
      <c r="E17" t="s">
        <v>70</v>
      </c>
      <c r="F17" t="s">
        <v>13</v>
      </c>
      <c r="G17" t="s">
        <v>71</v>
      </c>
      <c r="H17" s="1">
        <v>0.8</v>
      </c>
      <c r="I17">
        <v>1</v>
      </c>
      <c r="J17" s="3">
        <v>43061</v>
      </c>
      <c r="K17" t="s">
        <v>72</v>
      </c>
      <c r="L17" t="s">
        <v>73</v>
      </c>
      <c r="M17">
        <v>76106</v>
      </c>
      <c r="N17">
        <v>1520</v>
      </c>
      <c r="O17" t="s">
        <v>78</v>
      </c>
      <c r="P17" s="4">
        <v>-4</v>
      </c>
      <c r="Q17" s="4">
        <v>3</v>
      </c>
      <c r="R17" t="s">
        <v>75</v>
      </c>
      <c r="T17" s="2">
        <v>-3.82</v>
      </c>
      <c r="U17" s="4">
        <v>3</v>
      </c>
      <c r="V17" t="s">
        <v>76</v>
      </c>
      <c r="W17" s="3">
        <v>43065</v>
      </c>
      <c r="X17" t="s">
        <v>39</v>
      </c>
      <c r="Y17" t="s">
        <v>77</v>
      </c>
      <c r="Z17" t="s">
        <v>54</v>
      </c>
    </row>
    <row r="18" spans="1:26" x14ac:dyDescent="0.25">
      <c r="A18">
        <v>7</v>
      </c>
      <c r="B18" t="s">
        <v>25</v>
      </c>
      <c r="C18">
        <v>6</v>
      </c>
      <c r="D18" t="s">
        <v>26</v>
      </c>
      <c r="E18" t="s">
        <v>79</v>
      </c>
      <c r="F18" t="s">
        <v>13</v>
      </c>
      <c r="G18" t="s">
        <v>80</v>
      </c>
      <c r="H18" s="1">
        <v>0</v>
      </c>
      <c r="I18">
        <v>1</v>
      </c>
      <c r="J18" s="3">
        <v>42685</v>
      </c>
      <c r="K18" t="s">
        <v>81</v>
      </c>
      <c r="L18" t="s">
        <v>73</v>
      </c>
      <c r="M18">
        <v>53711</v>
      </c>
      <c r="N18">
        <v>1526</v>
      </c>
      <c r="O18" t="s">
        <v>8144</v>
      </c>
      <c r="P18" s="4">
        <v>13</v>
      </c>
      <c r="Q18" s="4">
        <v>6</v>
      </c>
      <c r="R18" t="s">
        <v>75</v>
      </c>
      <c r="T18" s="2">
        <v>13.32</v>
      </c>
      <c r="U18" s="4">
        <v>666</v>
      </c>
      <c r="V18" t="s">
        <v>19</v>
      </c>
      <c r="W18" s="3">
        <v>42692</v>
      </c>
      <c r="X18" t="s">
        <v>39</v>
      </c>
      <c r="Y18" t="s">
        <v>82</v>
      </c>
      <c r="Z18" t="s">
        <v>42</v>
      </c>
    </row>
    <row r="19" spans="1:26" x14ac:dyDescent="0.25">
      <c r="A19">
        <v>2</v>
      </c>
      <c r="B19" t="s">
        <v>43</v>
      </c>
      <c r="C19">
        <v>3</v>
      </c>
      <c r="D19" t="s">
        <v>26</v>
      </c>
      <c r="E19" t="s">
        <v>83</v>
      </c>
      <c r="F19" t="s">
        <v>13</v>
      </c>
      <c r="G19" t="s">
        <v>84</v>
      </c>
      <c r="H19" s="1">
        <v>0</v>
      </c>
      <c r="I19">
        <v>1</v>
      </c>
      <c r="J19" s="3">
        <v>42503</v>
      </c>
      <c r="K19" t="s">
        <v>85</v>
      </c>
      <c r="L19" t="s">
        <v>30</v>
      </c>
      <c r="M19">
        <v>84084</v>
      </c>
      <c r="N19">
        <v>661</v>
      </c>
      <c r="O19" t="s">
        <v>86</v>
      </c>
      <c r="P19" s="4">
        <v>10</v>
      </c>
      <c r="Q19" s="4">
        <v>2</v>
      </c>
      <c r="R19" t="s">
        <v>32</v>
      </c>
      <c r="T19" s="2">
        <v>9.99</v>
      </c>
      <c r="U19" s="4">
        <v>56</v>
      </c>
      <c r="V19" t="s">
        <v>19</v>
      </c>
      <c r="W19" s="3">
        <v>42505</v>
      </c>
      <c r="X19" t="s">
        <v>20</v>
      </c>
      <c r="Y19" t="s">
        <v>87</v>
      </c>
      <c r="Z19" t="s">
        <v>42</v>
      </c>
    </row>
    <row r="20" spans="1:26" x14ac:dyDescent="0.25">
      <c r="A20">
        <v>5</v>
      </c>
      <c r="B20" t="s">
        <v>25</v>
      </c>
      <c r="C20">
        <v>3</v>
      </c>
      <c r="D20" t="s">
        <v>26</v>
      </c>
      <c r="E20" t="s">
        <v>88</v>
      </c>
      <c r="F20" t="s">
        <v>13</v>
      </c>
      <c r="G20" t="s">
        <v>89</v>
      </c>
      <c r="H20" s="1">
        <v>0</v>
      </c>
      <c r="I20">
        <v>1</v>
      </c>
      <c r="J20" s="3">
        <v>42609</v>
      </c>
      <c r="K20" t="s">
        <v>90</v>
      </c>
      <c r="L20" t="s">
        <v>30</v>
      </c>
      <c r="M20">
        <v>94109</v>
      </c>
      <c r="N20">
        <v>1158</v>
      </c>
      <c r="O20" t="s">
        <v>91</v>
      </c>
      <c r="P20" s="4">
        <v>2</v>
      </c>
      <c r="Q20" s="4">
        <v>2</v>
      </c>
      <c r="R20" t="s">
        <v>32</v>
      </c>
      <c r="S20" t="s">
        <v>92</v>
      </c>
      <c r="T20" s="2">
        <v>2.48</v>
      </c>
      <c r="U20" s="4">
        <v>9</v>
      </c>
      <c r="V20" t="s">
        <v>19</v>
      </c>
      <c r="W20" s="3">
        <v>42614</v>
      </c>
      <c r="X20" t="s">
        <v>20</v>
      </c>
      <c r="Y20" t="s">
        <v>34</v>
      </c>
      <c r="Z20" t="s">
        <v>49</v>
      </c>
    </row>
    <row r="21" spans="1:26" x14ac:dyDescent="0.25">
      <c r="A21">
        <v>5</v>
      </c>
      <c r="B21" t="s">
        <v>25</v>
      </c>
      <c r="C21">
        <v>3</v>
      </c>
      <c r="D21" t="s">
        <v>26</v>
      </c>
      <c r="E21" t="s">
        <v>88</v>
      </c>
      <c r="F21" t="s">
        <v>13</v>
      </c>
      <c r="G21" t="s">
        <v>89</v>
      </c>
      <c r="H21" s="1">
        <v>0</v>
      </c>
      <c r="I21">
        <v>1</v>
      </c>
      <c r="J21" s="3">
        <v>42609</v>
      </c>
      <c r="K21" t="s">
        <v>90</v>
      </c>
      <c r="L21" t="s">
        <v>30</v>
      </c>
      <c r="M21">
        <v>94109</v>
      </c>
      <c r="N21">
        <v>1158</v>
      </c>
      <c r="O21" t="s">
        <v>91</v>
      </c>
      <c r="P21" s="4">
        <v>2</v>
      </c>
      <c r="Q21" s="4">
        <v>2</v>
      </c>
      <c r="R21" t="s">
        <v>32</v>
      </c>
      <c r="S21" t="s">
        <v>92</v>
      </c>
      <c r="T21" s="2">
        <v>2.48</v>
      </c>
      <c r="U21" s="4">
        <v>9</v>
      </c>
      <c r="V21" t="s">
        <v>19</v>
      </c>
      <c r="W21" s="3">
        <v>42614</v>
      </c>
      <c r="X21" t="s">
        <v>20</v>
      </c>
      <c r="Y21" t="s">
        <v>34</v>
      </c>
      <c r="Z21" t="s">
        <v>49</v>
      </c>
    </row>
    <row r="22" spans="1:26" x14ac:dyDescent="0.25">
      <c r="A22">
        <v>5</v>
      </c>
      <c r="B22" t="s">
        <v>25</v>
      </c>
      <c r="C22">
        <v>3</v>
      </c>
      <c r="D22" t="s">
        <v>26</v>
      </c>
      <c r="E22" t="s">
        <v>88</v>
      </c>
      <c r="F22" t="s">
        <v>13</v>
      </c>
      <c r="G22" t="s">
        <v>89</v>
      </c>
      <c r="H22" s="1">
        <v>0</v>
      </c>
      <c r="I22">
        <v>1</v>
      </c>
      <c r="J22" s="3">
        <v>42609</v>
      </c>
      <c r="K22" t="s">
        <v>90</v>
      </c>
      <c r="L22" t="s">
        <v>30</v>
      </c>
      <c r="M22">
        <v>94109</v>
      </c>
      <c r="N22">
        <v>1158</v>
      </c>
      <c r="O22" t="s">
        <v>91</v>
      </c>
      <c r="P22" s="4">
        <v>2</v>
      </c>
      <c r="Q22" s="4">
        <v>2</v>
      </c>
      <c r="R22" t="s">
        <v>32</v>
      </c>
      <c r="S22" t="s">
        <v>92</v>
      </c>
      <c r="T22" s="2">
        <v>2.48</v>
      </c>
      <c r="U22" s="4">
        <v>9</v>
      </c>
      <c r="V22" t="s">
        <v>19</v>
      </c>
      <c r="W22" s="3">
        <v>42614</v>
      </c>
      <c r="X22" t="s">
        <v>20</v>
      </c>
      <c r="Y22" t="s">
        <v>34</v>
      </c>
      <c r="Z22" t="s">
        <v>49</v>
      </c>
    </row>
    <row r="23" spans="1:26" x14ac:dyDescent="0.25">
      <c r="A23">
        <v>5</v>
      </c>
      <c r="B23" t="s">
        <v>25</v>
      </c>
      <c r="C23">
        <v>3</v>
      </c>
      <c r="D23" t="s">
        <v>50</v>
      </c>
      <c r="E23" t="s">
        <v>88</v>
      </c>
      <c r="F23" t="s">
        <v>13</v>
      </c>
      <c r="G23" t="s">
        <v>89</v>
      </c>
      <c r="H23" s="1">
        <v>0.2</v>
      </c>
      <c r="I23">
        <v>1</v>
      </c>
      <c r="J23" s="3">
        <v>42609</v>
      </c>
      <c r="K23" t="s">
        <v>90</v>
      </c>
      <c r="L23" t="s">
        <v>30</v>
      </c>
      <c r="M23">
        <v>94109</v>
      </c>
      <c r="N23">
        <v>438</v>
      </c>
      <c r="O23" t="s">
        <v>93</v>
      </c>
      <c r="P23" s="4">
        <v>16</v>
      </c>
      <c r="Q23" s="4">
        <v>3</v>
      </c>
      <c r="R23" t="s">
        <v>32</v>
      </c>
      <c r="S23" t="s">
        <v>92</v>
      </c>
      <c r="T23" s="2">
        <v>16.010000000000002</v>
      </c>
      <c r="U23" s="4">
        <v>213</v>
      </c>
      <c r="V23" t="s">
        <v>19</v>
      </c>
      <c r="W23" s="3">
        <v>42614</v>
      </c>
      <c r="X23" t="s">
        <v>20</v>
      </c>
      <c r="Y23" t="s">
        <v>34</v>
      </c>
      <c r="Z23" t="s">
        <v>52</v>
      </c>
    </row>
    <row r="24" spans="1:26" x14ac:dyDescent="0.25">
      <c r="A24">
        <v>5</v>
      </c>
      <c r="B24" t="s">
        <v>25</v>
      </c>
      <c r="C24">
        <v>3</v>
      </c>
      <c r="D24" t="s">
        <v>50</v>
      </c>
      <c r="E24" t="s">
        <v>88</v>
      </c>
      <c r="F24" t="s">
        <v>13</v>
      </c>
      <c r="G24" t="s">
        <v>89</v>
      </c>
      <c r="H24" s="1">
        <v>0.2</v>
      </c>
      <c r="I24">
        <v>1</v>
      </c>
      <c r="J24" s="3">
        <v>42609</v>
      </c>
      <c r="K24" t="s">
        <v>90</v>
      </c>
      <c r="L24" t="s">
        <v>30</v>
      </c>
      <c r="M24">
        <v>94109</v>
      </c>
      <c r="N24">
        <v>438</v>
      </c>
      <c r="O24" t="s">
        <v>93</v>
      </c>
      <c r="P24" s="4">
        <v>16</v>
      </c>
      <c r="Q24" s="4">
        <v>3</v>
      </c>
      <c r="R24" t="s">
        <v>32</v>
      </c>
      <c r="S24" t="s">
        <v>92</v>
      </c>
      <c r="T24" s="2">
        <v>16.010000000000002</v>
      </c>
      <c r="U24" s="4">
        <v>213</v>
      </c>
      <c r="V24" t="s">
        <v>19</v>
      </c>
      <c r="W24" s="3">
        <v>42614</v>
      </c>
      <c r="X24" t="s">
        <v>20</v>
      </c>
      <c r="Y24" t="s">
        <v>34</v>
      </c>
      <c r="Z24" t="s">
        <v>52</v>
      </c>
    </row>
    <row r="25" spans="1:26" x14ac:dyDescent="0.25">
      <c r="A25">
        <v>5</v>
      </c>
      <c r="B25" t="s">
        <v>25</v>
      </c>
      <c r="C25">
        <v>3</v>
      </c>
      <c r="D25" t="s">
        <v>50</v>
      </c>
      <c r="E25" t="s">
        <v>88</v>
      </c>
      <c r="F25" t="s">
        <v>13</v>
      </c>
      <c r="G25" t="s">
        <v>89</v>
      </c>
      <c r="H25" s="1">
        <v>0.2</v>
      </c>
      <c r="I25">
        <v>1</v>
      </c>
      <c r="J25" s="3">
        <v>42609</v>
      </c>
      <c r="K25" t="s">
        <v>90</v>
      </c>
      <c r="L25" t="s">
        <v>30</v>
      </c>
      <c r="M25">
        <v>94109</v>
      </c>
      <c r="N25">
        <v>438</v>
      </c>
      <c r="O25" t="s">
        <v>93</v>
      </c>
      <c r="P25" s="4">
        <v>16</v>
      </c>
      <c r="Q25" s="4">
        <v>3</v>
      </c>
      <c r="R25" t="s">
        <v>32</v>
      </c>
      <c r="S25" t="s">
        <v>92</v>
      </c>
      <c r="T25" s="2">
        <v>16.010000000000002</v>
      </c>
      <c r="U25" s="4">
        <v>213</v>
      </c>
      <c r="V25" t="s">
        <v>19</v>
      </c>
      <c r="W25" s="3">
        <v>42614</v>
      </c>
      <c r="X25" t="s">
        <v>20</v>
      </c>
      <c r="Y25" t="s">
        <v>34</v>
      </c>
      <c r="Z25" t="s">
        <v>52</v>
      </c>
    </row>
    <row r="26" spans="1:26" x14ac:dyDescent="0.25">
      <c r="A26">
        <v>5</v>
      </c>
      <c r="B26" t="s">
        <v>25</v>
      </c>
      <c r="C26">
        <v>3</v>
      </c>
      <c r="D26" t="s">
        <v>26</v>
      </c>
      <c r="E26" t="s">
        <v>88</v>
      </c>
      <c r="F26" t="s">
        <v>13</v>
      </c>
      <c r="G26" t="s">
        <v>89</v>
      </c>
      <c r="H26" s="1">
        <v>0.2</v>
      </c>
      <c r="I26">
        <v>1</v>
      </c>
      <c r="J26" s="3">
        <v>42609</v>
      </c>
      <c r="K26" t="s">
        <v>90</v>
      </c>
      <c r="L26" t="s">
        <v>30</v>
      </c>
      <c r="M26">
        <v>94109</v>
      </c>
      <c r="N26">
        <v>1642</v>
      </c>
      <c r="O26" t="s">
        <v>8145</v>
      </c>
      <c r="P26" s="4">
        <v>7</v>
      </c>
      <c r="Q26" s="4">
        <v>4</v>
      </c>
      <c r="R26" t="s">
        <v>32</v>
      </c>
      <c r="S26" t="s">
        <v>92</v>
      </c>
      <c r="T26" s="2">
        <v>7.38</v>
      </c>
      <c r="U26" s="4">
        <v>23</v>
      </c>
      <c r="V26" t="s">
        <v>19</v>
      </c>
      <c r="W26" s="3">
        <v>42614</v>
      </c>
      <c r="X26" t="s">
        <v>20</v>
      </c>
      <c r="Y26" t="s">
        <v>34</v>
      </c>
      <c r="Z26" t="s">
        <v>54</v>
      </c>
    </row>
    <row r="27" spans="1:26" x14ac:dyDescent="0.25">
      <c r="A27">
        <v>5</v>
      </c>
      <c r="B27" t="s">
        <v>25</v>
      </c>
      <c r="C27">
        <v>3</v>
      </c>
      <c r="D27" t="s">
        <v>26</v>
      </c>
      <c r="E27" t="s">
        <v>88</v>
      </c>
      <c r="F27" t="s">
        <v>13</v>
      </c>
      <c r="G27" t="s">
        <v>89</v>
      </c>
      <c r="H27" s="1">
        <v>0.2</v>
      </c>
      <c r="I27">
        <v>1</v>
      </c>
      <c r="J27" s="3">
        <v>42609</v>
      </c>
      <c r="K27" t="s">
        <v>90</v>
      </c>
      <c r="L27" t="s">
        <v>30</v>
      </c>
      <c r="M27">
        <v>94109</v>
      </c>
      <c r="N27">
        <v>1642</v>
      </c>
      <c r="O27" t="s">
        <v>8145</v>
      </c>
      <c r="P27" s="4">
        <v>7</v>
      </c>
      <c r="Q27" s="4">
        <v>4</v>
      </c>
      <c r="R27" t="s">
        <v>32</v>
      </c>
      <c r="S27" t="s">
        <v>92</v>
      </c>
      <c r="T27" s="2">
        <v>7.38</v>
      </c>
      <c r="U27" s="4">
        <v>23</v>
      </c>
      <c r="V27" t="s">
        <v>19</v>
      </c>
      <c r="W27" s="3">
        <v>42614</v>
      </c>
      <c r="X27" t="s">
        <v>20</v>
      </c>
      <c r="Y27" t="s">
        <v>34</v>
      </c>
      <c r="Z27" t="s">
        <v>54</v>
      </c>
    </row>
    <row r="28" spans="1:26" x14ac:dyDescent="0.25">
      <c r="A28">
        <v>5</v>
      </c>
      <c r="B28" t="s">
        <v>25</v>
      </c>
      <c r="C28">
        <v>3</v>
      </c>
      <c r="D28" t="s">
        <v>26</v>
      </c>
      <c r="E28" t="s">
        <v>88</v>
      </c>
      <c r="F28" t="s">
        <v>13</v>
      </c>
      <c r="G28" t="s">
        <v>89</v>
      </c>
      <c r="H28" s="1">
        <v>0.2</v>
      </c>
      <c r="I28">
        <v>1</v>
      </c>
      <c r="J28" s="3">
        <v>42609</v>
      </c>
      <c r="K28" t="s">
        <v>90</v>
      </c>
      <c r="L28" t="s">
        <v>30</v>
      </c>
      <c r="M28">
        <v>94109</v>
      </c>
      <c r="N28">
        <v>1642</v>
      </c>
      <c r="O28" t="s">
        <v>8145</v>
      </c>
      <c r="P28" s="4">
        <v>7</v>
      </c>
      <c r="Q28" s="4">
        <v>4</v>
      </c>
      <c r="R28" t="s">
        <v>32</v>
      </c>
      <c r="S28" t="s">
        <v>92</v>
      </c>
      <c r="T28" s="2">
        <v>7.38</v>
      </c>
      <c r="U28" s="4">
        <v>23</v>
      </c>
      <c r="V28" t="s">
        <v>19</v>
      </c>
      <c r="W28" s="3">
        <v>42614</v>
      </c>
      <c r="X28" t="s">
        <v>20</v>
      </c>
      <c r="Y28" t="s">
        <v>34</v>
      </c>
      <c r="Z28" t="s">
        <v>54</v>
      </c>
    </row>
    <row r="29" spans="1:26" x14ac:dyDescent="0.25">
      <c r="A29">
        <v>4</v>
      </c>
      <c r="B29" t="s">
        <v>43</v>
      </c>
      <c r="C29">
        <v>6</v>
      </c>
      <c r="D29" t="s">
        <v>26</v>
      </c>
      <c r="E29" t="s">
        <v>94</v>
      </c>
      <c r="F29" t="s">
        <v>13</v>
      </c>
      <c r="G29" t="s">
        <v>95</v>
      </c>
      <c r="H29" s="1">
        <v>0</v>
      </c>
      <c r="I29">
        <v>1</v>
      </c>
      <c r="J29" s="3">
        <v>43443</v>
      </c>
      <c r="K29" t="s">
        <v>96</v>
      </c>
      <c r="L29" t="s">
        <v>73</v>
      </c>
      <c r="M29">
        <v>68025</v>
      </c>
      <c r="N29">
        <v>1132</v>
      </c>
      <c r="O29" t="s">
        <v>97</v>
      </c>
      <c r="P29" s="4">
        <v>5</v>
      </c>
      <c r="Q29" s="4">
        <v>7</v>
      </c>
      <c r="R29" t="s">
        <v>75</v>
      </c>
      <c r="T29" s="2">
        <v>5.0599999999999996</v>
      </c>
      <c r="U29" s="4">
        <v>19</v>
      </c>
      <c r="V29" t="s">
        <v>33</v>
      </c>
      <c r="W29" s="3">
        <v>43447</v>
      </c>
      <c r="X29" t="s">
        <v>39</v>
      </c>
      <c r="Y29" t="s">
        <v>98</v>
      </c>
      <c r="Z29" t="s">
        <v>49</v>
      </c>
    </row>
    <row r="30" spans="1:26" x14ac:dyDescent="0.25">
      <c r="A30">
        <v>4</v>
      </c>
      <c r="B30" t="s">
        <v>43</v>
      </c>
      <c r="C30">
        <v>6</v>
      </c>
      <c r="D30" t="s">
        <v>26</v>
      </c>
      <c r="E30" t="s">
        <v>94</v>
      </c>
      <c r="F30" t="s">
        <v>13</v>
      </c>
      <c r="G30" t="s">
        <v>95</v>
      </c>
      <c r="H30" s="1">
        <v>0</v>
      </c>
      <c r="I30">
        <v>1</v>
      </c>
      <c r="J30" s="3">
        <v>43443</v>
      </c>
      <c r="K30" t="s">
        <v>96</v>
      </c>
      <c r="L30" t="s">
        <v>73</v>
      </c>
      <c r="M30">
        <v>68025</v>
      </c>
      <c r="N30">
        <v>63</v>
      </c>
      <c r="O30" t="s">
        <v>8102</v>
      </c>
      <c r="P30" s="4">
        <v>16</v>
      </c>
      <c r="Q30" s="4">
        <v>7</v>
      </c>
      <c r="R30" t="s">
        <v>75</v>
      </c>
      <c r="T30" s="2">
        <v>15.69</v>
      </c>
      <c r="U30" s="4">
        <v>60</v>
      </c>
      <c r="V30" t="s">
        <v>33</v>
      </c>
      <c r="W30" s="3">
        <v>43447</v>
      </c>
      <c r="X30" t="s">
        <v>39</v>
      </c>
      <c r="Y30" t="s">
        <v>98</v>
      </c>
      <c r="Z30" t="s">
        <v>56</v>
      </c>
    </row>
    <row r="31" spans="1:26" x14ac:dyDescent="0.25">
      <c r="A31">
        <v>2</v>
      </c>
      <c r="B31" t="s">
        <v>43</v>
      </c>
      <c r="C31">
        <v>3</v>
      </c>
      <c r="D31" t="s">
        <v>11</v>
      </c>
      <c r="E31" t="s">
        <v>99</v>
      </c>
      <c r="F31" t="s">
        <v>13</v>
      </c>
      <c r="G31" t="s">
        <v>100</v>
      </c>
      <c r="H31" s="1">
        <v>0.3</v>
      </c>
      <c r="I31">
        <v>1</v>
      </c>
      <c r="J31" s="3">
        <v>43662</v>
      </c>
      <c r="K31" t="s">
        <v>101</v>
      </c>
      <c r="L31" t="s">
        <v>102</v>
      </c>
      <c r="M31">
        <v>19140</v>
      </c>
      <c r="N31">
        <v>747</v>
      </c>
      <c r="O31" t="s">
        <v>103</v>
      </c>
      <c r="P31" s="4">
        <v>-1</v>
      </c>
      <c r="Q31" s="4">
        <v>2</v>
      </c>
      <c r="R31" t="s">
        <v>104</v>
      </c>
      <c r="T31" s="2">
        <v>-1.02</v>
      </c>
      <c r="U31" s="4">
        <v>71</v>
      </c>
      <c r="V31" t="s">
        <v>19</v>
      </c>
      <c r="W31" s="3">
        <v>43664</v>
      </c>
      <c r="X31" t="s">
        <v>20</v>
      </c>
      <c r="Y31" t="s">
        <v>105</v>
      </c>
      <c r="Z31" t="s">
        <v>24</v>
      </c>
    </row>
    <row r="32" spans="1:26" x14ac:dyDescent="0.25">
      <c r="A32">
        <v>5</v>
      </c>
      <c r="B32" t="s">
        <v>43</v>
      </c>
      <c r="C32">
        <v>6</v>
      </c>
      <c r="D32" t="s">
        <v>11</v>
      </c>
      <c r="E32" t="s">
        <v>106</v>
      </c>
      <c r="F32" t="s">
        <v>13</v>
      </c>
      <c r="G32" t="s">
        <v>107</v>
      </c>
      <c r="H32" s="1">
        <v>0</v>
      </c>
      <c r="I32">
        <v>1</v>
      </c>
      <c r="J32" s="3">
        <v>43003</v>
      </c>
      <c r="K32" t="s">
        <v>108</v>
      </c>
      <c r="L32" t="s">
        <v>30</v>
      </c>
      <c r="M32">
        <v>84057</v>
      </c>
      <c r="N32">
        <v>368</v>
      </c>
      <c r="O32" t="s">
        <v>38</v>
      </c>
      <c r="P32" s="4">
        <v>240</v>
      </c>
      <c r="Q32" s="4">
        <v>3</v>
      </c>
      <c r="R32" t="s">
        <v>32</v>
      </c>
      <c r="T32" s="2">
        <v>240.26</v>
      </c>
      <c r="U32" s="4">
        <v>1045</v>
      </c>
      <c r="V32" t="s">
        <v>19</v>
      </c>
      <c r="W32" s="3">
        <v>43008</v>
      </c>
      <c r="X32" t="s">
        <v>39</v>
      </c>
      <c r="Y32" t="s">
        <v>87</v>
      </c>
      <c r="Z32" t="s">
        <v>41</v>
      </c>
    </row>
    <row r="33" spans="1:26" x14ac:dyDescent="0.25">
      <c r="A33">
        <v>4</v>
      </c>
      <c r="B33" t="s">
        <v>25</v>
      </c>
      <c r="C33">
        <v>3</v>
      </c>
      <c r="D33" t="s">
        <v>26</v>
      </c>
      <c r="E33" t="s">
        <v>27</v>
      </c>
      <c r="F33" t="s">
        <v>13</v>
      </c>
      <c r="G33" t="s">
        <v>109</v>
      </c>
      <c r="H33" s="1">
        <v>0.2</v>
      </c>
      <c r="I33">
        <v>1</v>
      </c>
      <c r="J33" s="3">
        <v>43116</v>
      </c>
      <c r="K33" t="s">
        <v>110</v>
      </c>
      <c r="L33" t="s">
        <v>30</v>
      </c>
      <c r="M33">
        <v>90049</v>
      </c>
      <c r="N33">
        <v>1633</v>
      </c>
      <c r="O33" t="s">
        <v>111</v>
      </c>
      <c r="P33" s="4">
        <v>4</v>
      </c>
      <c r="Q33" s="4">
        <v>2</v>
      </c>
      <c r="R33" t="s">
        <v>32</v>
      </c>
      <c r="T33" s="2">
        <v>4.22</v>
      </c>
      <c r="U33" s="4">
        <v>12</v>
      </c>
      <c r="V33" t="s">
        <v>19</v>
      </c>
      <c r="W33" s="3">
        <v>43120</v>
      </c>
      <c r="X33" t="s">
        <v>20</v>
      </c>
      <c r="Y33" t="s">
        <v>34</v>
      </c>
      <c r="Z33" t="s">
        <v>54</v>
      </c>
    </row>
    <row r="34" spans="1:26" x14ac:dyDescent="0.25">
      <c r="A34">
        <v>4</v>
      </c>
      <c r="B34" t="s">
        <v>25</v>
      </c>
      <c r="C34">
        <v>3</v>
      </c>
      <c r="D34" t="s">
        <v>50</v>
      </c>
      <c r="E34" t="s">
        <v>27</v>
      </c>
      <c r="F34" t="s">
        <v>13</v>
      </c>
      <c r="G34" t="s">
        <v>109</v>
      </c>
      <c r="H34" s="1">
        <v>0</v>
      </c>
      <c r="I34">
        <v>1</v>
      </c>
      <c r="J34" s="3">
        <v>43116</v>
      </c>
      <c r="K34" t="s">
        <v>110</v>
      </c>
      <c r="L34" t="s">
        <v>30</v>
      </c>
      <c r="M34">
        <v>90049</v>
      </c>
      <c r="N34">
        <v>917</v>
      </c>
      <c r="O34" t="s">
        <v>112</v>
      </c>
      <c r="P34" s="4">
        <v>12</v>
      </c>
      <c r="Q34" s="4">
        <v>3</v>
      </c>
      <c r="R34" t="s">
        <v>32</v>
      </c>
      <c r="T34" s="2">
        <v>11.77</v>
      </c>
      <c r="U34" s="4">
        <v>91</v>
      </c>
      <c r="V34" t="s">
        <v>19</v>
      </c>
      <c r="W34" s="3">
        <v>43120</v>
      </c>
      <c r="X34" t="s">
        <v>20</v>
      </c>
      <c r="Y34" t="s">
        <v>34</v>
      </c>
      <c r="Z34" t="s">
        <v>113</v>
      </c>
    </row>
    <row r="35" spans="1:26" x14ac:dyDescent="0.25">
      <c r="A35">
        <v>4</v>
      </c>
      <c r="B35" t="s">
        <v>43</v>
      </c>
      <c r="C35">
        <v>6</v>
      </c>
      <c r="D35" t="s">
        <v>11</v>
      </c>
      <c r="E35" t="s">
        <v>99</v>
      </c>
      <c r="F35" t="s">
        <v>13</v>
      </c>
      <c r="G35" t="s">
        <v>114</v>
      </c>
      <c r="H35" s="1">
        <v>0.5</v>
      </c>
      <c r="I35">
        <v>1</v>
      </c>
      <c r="J35" s="3">
        <v>42995</v>
      </c>
      <c r="K35" t="s">
        <v>115</v>
      </c>
      <c r="L35" t="s">
        <v>102</v>
      </c>
      <c r="M35">
        <v>19140</v>
      </c>
      <c r="N35">
        <v>1358</v>
      </c>
      <c r="O35" t="s">
        <v>116</v>
      </c>
      <c r="P35" s="4">
        <v>-1665</v>
      </c>
      <c r="Q35" s="4">
        <v>7</v>
      </c>
      <c r="R35" t="s">
        <v>104</v>
      </c>
      <c r="T35" s="2">
        <v>-1665.05</v>
      </c>
      <c r="U35" s="4">
        <v>3083</v>
      </c>
      <c r="V35" t="s">
        <v>19</v>
      </c>
      <c r="W35" s="3">
        <v>42999</v>
      </c>
      <c r="X35" t="s">
        <v>39</v>
      </c>
      <c r="Y35" t="s">
        <v>105</v>
      </c>
      <c r="Z35" t="s">
        <v>22</v>
      </c>
    </row>
    <row r="36" spans="1:26" x14ac:dyDescent="0.25">
      <c r="A36">
        <v>4</v>
      </c>
      <c r="B36" t="s">
        <v>43</v>
      </c>
      <c r="C36">
        <v>6</v>
      </c>
      <c r="D36" t="s">
        <v>26</v>
      </c>
      <c r="E36" t="s">
        <v>99</v>
      </c>
      <c r="F36" t="s">
        <v>13</v>
      </c>
      <c r="G36" t="s">
        <v>114</v>
      </c>
      <c r="H36" s="1">
        <v>0.7</v>
      </c>
      <c r="I36">
        <v>1</v>
      </c>
      <c r="J36" s="3">
        <v>42995</v>
      </c>
      <c r="K36" t="s">
        <v>115</v>
      </c>
      <c r="L36" t="s">
        <v>102</v>
      </c>
      <c r="M36">
        <v>19140</v>
      </c>
      <c r="N36">
        <v>266</v>
      </c>
      <c r="O36" t="s">
        <v>117</v>
      </c>
      <c r="P36" s="4">
        <v>-7</v>
      </c>
      <c r="Q36" s="4">
        <v>2</v>
      </c>
      <c r="R36" t="s">
        <v>104</v>
      </c>
      <c r="T36" s="2">
        <v>-7.05</v>
      </c>
      <c r="U36" s="4">
        <v>10</v>
      </c>
      <c r="V36" t="s">
        <v>19</v>
      </c>
      <c r="W36" s="3">
        <v>42999</v>
      </c>
      <c r="X36" t="s">
        <v>39</v>
      </c>
      <c r="Y36" t="s">
        <v>105</v>
      </c>
      <c r="Z36" t="s">
        <v>54</v>
      </c>
    </row>
    <row r="37" spans="1:26" x14ac:dyDescent="0.25">
      <c r="A37">
        <v>4</v>
      </c>
      <c r="B37" t="s">
        <v>43</v>
      </c>
      <c r="C37">
        <v>6</v>
      </c>
      <c r="D37" t="s">
        <v>11</v>
      </c>
      <c r="E37" t="s">
        <v>99</v>
      </c>
      <c r="F37" t="s">
        <v>13</v>
      </c>
      <c r="G37" t="s">
        <v>114</v>
      </c>
      <c r="H37" s="1">
        <v>0.2</v>
      </c>
      <c r="I37">
        <v>1</v>
      </c>
      <c r="J37" s="3">
        <v>42995</v>
      </c>
      <c r="K37" t="s">
        <v>115</v>
      </c>
      <c r="L37" t="s">
        <v>102</v>
      </c>
      <c r="M37">
        <v>19140</v>
      </c>
      <c r="N37">
        <v>872</v>
      </c>
      <c r="O37" t="s">
        <v>8146</v>
      </c>
      <c r="P37" s="4">
        <v>16</v>
      </c>
      <c r="Q37" s="4">
        <v>3</v>
      </c>
      <c r="R37" t="s">
        <v>104</v>
      </c>
      <c r="T37" s="2">
        <v>15.52</v>
      </c>
      <c r="U37" s="4">
        <v>124</v>
      </c>
      <c r="V37" t="s">
        <v>19</v>
      </c>
      <c r="W37" s="3">
        <v>42999</v>
      </c>
      <c r="X37" t="s">
        <v>39</v>
      </c>
      <c r="Y37" t="s">
        <v>105</v>
      </c>
      <c r="Z37" t="s">
        <v>47</v>
      </c>
    </row>
    <row r="38" spans="1:26" x14ac:dyDescent="0.25">
      <c r="A38">
        <v>4</v>
      </c>
      <c r="B38" t="s">
        <v>43</v>
      </c>
      <c r="C38">
        <v>6</v>
      </c>
      <c r="D38" t="s">
        <v>26</v>
      </c>
      <c r="E38" t="s">
        <v>99</v>
      </c>
      <c r="F38" t="s">
        <v>13</v>
      </c>
      <c r="G38" t="s">
        <v>114</v>
      </c>
      <c r="H38" s="1">
        <v>0.2</v>
      </c>
      <c r="I38">
        <v>1</v>
      </c>
      <c r="J38" s="3">
        <v>42995</v>
      </c>
      <c r="K38" t="s">
        <v>115</v>
      </c>
      <c r="L38" t="s">
        <v>102</v>
      </c>
      <c r="M38">
        <v>19140</v>
      </c>
      <c r="N38">
        <v>1292</v>
      </c>
      <c r="O38" t="s">
        <v>118</v>
      </c>
      <c r="P38" s="4">
        <v>1</v>
      </c>
      <c r="Q38" s="4">
        <v>2</v>
      </c>
      <c r="R38" t="s">
        <v>104</v>
      </c>
      <c r="T38" s="2">
        <v>1.1000000000000001</v>
      </c>
      <c r="U38" s="4">
        <v>3</v>
      </c>
      <c r="V38" t="s">
        <v>19</v>
      </c>
      <c r="W38" s="3">
        <v>42999</v>
      </c>
      <c r="X38" t="s">
        <v>39</v>
      </c>
      <c r="Y38" t="s">
        <v>105</v>
      </c>
      <c r="Z38" t="s">
        <v>119</v>
      </c>
    </row>
    <row r="39" spans="1:26" x14ac:dyDescent="0.25">
      <c r="A39">
        <v>4</v>
      </c>
      <c r="B39" t="s">
        <v>43</v>
      </c>
      <c r="C39">
        <v>6</v>
      </c>
      <c r="D39" t="s">
        <v>26</v>
      </c>
      <c r="E39" t="s">
        <v>99</v>
      </c>
      <c r="F39" t="s">
        <v>13</v>
      </c>
      <c r="G39" t="s">
        <v>114</v>
      </c>
      <c r="H39" s="1">
        <v>0.2</v>
      </c>
      <c r="I39">
        <v>1</v>
      </c>
      <c r="J39" s="3">
        <v>42995</v>
      </c>
      <c r="K39" t="s">
        <v>115</v>
      </c>
      <c r="L39" t="s">
        <v>102</v>
      </c>
      <c r="M39">
        <v>19140</v>
      </c>
      <c r="N39">
        <v>361</v>
      </c>
      <c r="O39" t="s">
        <v>120</v>
      </c>
      <c r="P39" s="4">
        <v>10</v>
      </c>
      <c r="Q39" s="4">
        <v>6</v>
      </c>
      <c r="R39" t="s">
        <v>104</v>
      </c>
      <c r="T39" s="2">
        <v>9.7100000000000009</v>
      </c>
      <c r="U39" s="4">
        <v>86</v>
      </c>
      <c r="V39" t="s">
        <v>19</v>
      </c>
      <c r="W39" s="3">
        <v>42999</v>
      </c>
      <c r="X39" t="s">
        <v>39</v>
      </c>
      <c r="Y39" t="s">
        <v>105</v>
      </c>
      <c r="Z39" t="s">
        <v>49</v>
      </c>
    </row>
    <row r="40" spans="1:26" x14ac:dyDescent="0.25">
      <c r="A40">
        <v>4</v>
      </c>
      <c r="B40" t="s">
        <v>43</v>
      </c>
      <c r="C40">
        <v>6</v>
      </c>
      <c r="D40" t="s">
        <v>26</v>
      </c>
      <c r="E40" t="s">
        <v>99</v>
      </c>
      <c r="F40" t="s">
        <v>13</v>
      </c>
      <c r="G40" t="s">
        <v>114</v>
      </c>
      <c r="H40" s="1">
        <v>0.7</v>
      </c>
      <c r="I40">
        <v>1</v>
      </c>
      <c r="J40" s="3">
        <v>42995</v>
      </c>
      <c r="K40" t="s">
        <v>115</v>
      </c>
      <c r="L40" t="s">
        <v>102</v>
      </c>
      <c r="M40">
        <v>19140</v>
      </c>
      <c r="N40">
        <v>54</v>
      </c>
      <c r="O40" t="s">
        <v>8147</v>
      </c>
      <c r="P40" s="4">
        <v>-6</v>
      </c>
      <c r="Q40" s="4">
        <v>6</v>
      </c>
      <c r="R40" t="s">
        <v>104</v>
      </c>
      <c r="T40" s="2">
        <v>-5.71</v>
      </c>
      <c r="U40" s="4">
        <v>7</v>
      </c>
      <c r="V40" t="s">
        <v>19</v>
      </c>
      <c r="W40" s="3">
        <v>42999</v>
      </c>
      <c r="X40" t="s">
        <v>39</v>
      </c>
      <c r="Y40" t="s">
        <v>105</v>
      </c>
      <c r="Z40" t="s">
        <v>54</v>
      </c>
    </row>
    <row r="41" spans="1:26" x14ac:dyDescent="0.25">
      <c r="A41">
        <v>4</v>
      </c>
      <c r="B41" t="s">
        <v>43</v>
      </c>
      <c r="C41">
        <v>6</v>
      </c>
      <c r="D41" t="s">
        <v>26</v>
      </c>
      <c r="E41" t="s">
        <v>99</v>
      </c>
      <c r="F41" t="s">
        <v>13</v>
      </c>
      <c r="G41" t="s">
        <v>114</v>
      </c>
      <c r="H41" s="1">
        <v>0.2</v>
      </c>
      <c r="I41">
        <v>1</v>
      </c>
      <c r="J41" s="3">
        <v>42995</v>
      </c>
      <c r="K41" t="s">
        <v>115</v>
      </c>
      <c r="L41" t="s">
        <v>102</v>
      </c>
      <c r="M41">
        <v>19140</v>
      </c>
      <c r="N41">
        <v>1038</v>
      </c>
      <c r="O41" t="s">
        <v>121</v>
      </c>
      <c r="P41" s="4">
        <v>4</v>
      </c>
      <c r="Q41" s="4">
        <v>2</v>
      </c>
      <c r="R41" t="s">
        <v>104</v>
      </c>
      <c r="T41" s="2">
        <v>3.55</v>
      </c>
      <c r="U41" s="4">
        <v>16</v>
      </c>
      <c r="V41" t="s">
        <v>19</v>
      </c>
      <c r="W41" s="3">
        <v>42999</v>
      </c>
      <c r="X41" t="s">
        <v>39</v>
      </c>
      <c r="Y41" t="s">
        <v>105</v>
      </c>
      <c r="Z41" t="s">
        <v>49</v>
      </c>
    </row>
    <row r="42" spans="1:26" x14ac:dyDescent="0.25">
      <c r="A42">
        <v>4</v>
      </c>
      <c r="B42" t="s">
        <v>25</v>
      </c>
      <c r="C42">
        <v>3</v>
      </c>
      <c r="D42" t="s">
        <v>26</v>
      </c>
      <c r="E42" t="s">
        <v>122</v>
      </c>
      <c r="F42" t="s">
        <v>13</v>
      </c>
      <c r="G42" t="s">
        <v>123</v>
      </c>
      <c r="H42" s="1">
        <v>0.2</v>
      </c>
      <c r="I42">
        <v>1</v>
      </c>
      <c r="J42" s="3">
        <v>43757</v>
      </c>
      <c r="K42" t="s">
        <v>124</v>
      </c>
      <c r="L42" t="s">
        <v>73</v>
      </c>
      <c r="M42">
        <v>77095</v>
      </c>
      <c r="N42">
        <v>538</v>
      </c>
      <c r="O42" t="s">
        <v>125</v>
      </c>
      <c r="P42" s="4">
        <v>10</v>
      </c>
      <c r="Q42" s="4">
        <v>3</v>
      </c>
      <c r="R42" t="s">
        <v>75</v>
      </c>
      <c r="T42" s="2">
        <v>9.9499999999999993</v>
      </c>
      <c r="U42" s="4">
        <v>29</v>
      </c>
      <c r="V42" t="s">
        <v>76</v>
      </c>
      <c r="W42" s="3">
        <v>43761</v>
      </c>
      <c r="X42" t="s">
        <v>20</v>
      </c>
      <c r="Y42" t="s">
        <v>77</v>
      </c>
      <c r="Z42" t="s">
        <v>64</v>
      </c>
    </row>
    <row r="43" spans="1:26" x14ac:dyDescent="0.25">
      <c r="A43">
        <v>2</v>
      </c>
      <c r="B43" t="s">
        <v>25</v>
      </c>
      <c r="C43">
        <v>1</v>
      </c>
      <c r="D43" t="s">
        <v>50</v>
      </c>
      <c r="E43" t="s">
        <v>126</v>
      </c>
      <c r="F43" t="s">
        <v>13</v>
      </c>
      <c r="G43" t="s">
        <v>127</v>
      </c>
      <c r="H43" s="1">
        <v>0.2</v>
      </c>
      <c r="I43">
        <v>1</v>
      </c>
      <c r="J43" s="3">
        <v>43442</v>
      </c>
      <c r="K43" t="s">
        <v>128</v>
      </c>
      <c r="L43" t="s">
        <v>73</v>
      </c>
      <c r="M43">
        <v>75080</v>
      </c>
      <c r="N43">
        <v>726</v>
      </c>
      <c r="O43" t="s">
        <v>129</v>
      </c>
      <c r="P43" s="4">
        <v>123</v>
      </c>
      <c r="Q43" s="4">
        <v>7</v>
      </c>
      <c r="R43" t="s">
        <v>75</v>
      </c>
      <c r="T43" s="2">
        <v>123.47</v>
      </c>
      <c r="U43" s="4">
        <v>1098</v>
      </c>
      <c r="V43" t="s">
        <v>33</v>
      </c>
      <c r="W43" s="3">
        <v>43444</v>
      </c>
      <c r="X43" t="s">
        <v>130</v>
      </c>
      <c r="Y43" t="s">
        <v>77</v>
      </c>
      <c r="Z43" t="s">
        <v>52</v>
      </c>
    </row>
    <row r="44" spans="1:26" x14ac:dyDescent="0.25">
      <c r="A44">
        <v>2</v>
      </c>
      <c r="B44" t="s">
        <v>25</v>
      </c>
      <c r="C44">
        <v>1</v>
      </c>
      <c r="D44" t="s">
        <v>11</v>
      </c>
      <c r="E44" t="s">
        <v>126</v>
      </c>
      <c r="F44" t="s">
        <v>13</v>
      </c>
      <c r="G44" t="s">
        <v>127</v>
      </c>
      <c r="H44" s="1">
        <v>0.6</v>
      </c>
      <c r="I44">
        <v>1</v>
      </c>
      <c r="J44" s="3">
        <v>43442</v>
      </c>
      <c r="K44" t="s">
        <v>128</v>
      </c>
      <c r="L44" t="s">
        <v>73</v>
      </c>
      <c r="M44">
        <v>75080</v>
      </c>
      <c r="N44">
        <v>594</v>
      </c>
      <c r="O44" t="s">
        <v>8103</v>
      </c>
      <c r="P44" s="4">
        <v>-148</v>
      </c>
      <c r="Q44" s="4">
        <v>5</v>
      </c>
      <c r="R44" t="s">
        <v>75</v>
      </c>
      <c r="T44" s="2">
        <v>-147.96</v>
      </c>
      <c r="U44" s="4">
        <v>191</v>
      </c>
      <c r="V44" t="s">
        <v>33</v>
      </c>
      <c r="W44" s="3">
        <v>43444</v>
      </c>
      <c r="X44" t="s">
        <v>130</v>
      </c>
      <c r="Y44" t="s">
        <v>77</v>
      </c>
      <c r="Z44" t="s">
        <v>47</v>
      </c>
    </row>
    <row r="45" spans="1:26" x14ac:dyDescent="0.25">
      <c r="A45">
        <v>4</v>
      </c>
      <c r="B45" t="s">
        <v>43</v>
      </c>
      <c r="C45">
        <v>6</v>
      </c>
      <c r="D45" t="s">
        <v>26</v>
      </c>
      <c r="E45" t="s">
        <v>122</v>
      </c>
      <c r="F45" t="s">
        <v>13</v>
      </c>
      <c r="G45" t="s">
        <v>131</v>
      </c>
      <c r="H45" s="1">
        <v>0.2</v>
      </c>
      <c r="I45">
        <v>1</v>
      </c>
      <c r="J45" s="3">
        <v>43096</v>
      </c>
      <c r="K45" t="s">
        <v>132</v>
      </c>
      <c r="L45" t="s">
        <v>73</v>
      </c>
      <c r="M45">
        <v>77041</v>
      </c>
      <c r="N45">
        <v>6</v>
      </c>
      <c r="O45" t="s">
        <v>8148</v>
      </c>
      <c r="P45" s="4">
        <v>35</v>
      </c>
      <c r="Q45" s="4">
        <v>9</v>
      </c>
      <c r="R45" t="s">
        <v>75</v>
      </c>
      <c r="T45" s="2">
        <v>35.409999999999997</v>
      </c>
      <c r="U45" s="4">
        <v>113</v>
      </c>
      <c r="V45" t="s">
        <v>76</v>
      </c>
      <c r="W45" s="3">
        <v>43100</v>
      </c>
      <c r="X45" t="s">
        <v>39</v>
      </c>
      <c r="Y45" t="s">
        <v>77</v>
      </c>
      <c r="Z45" t="s">
        <v>119</v>
      </c>
    </row>
    <row r="46" spans="1:26" x14ac:dyDescent="0.25">
      <c r="A46">
        <v>4</v>
      </c>
      <c r="B46" t="s">
        <v>43</v>
      </c>
      <c r="C46">
        <v>6</v>
      </c>
      <c r="D46" t="s">
        <v>11</v>
      </c>
      <c r="E46" t="s">
        <v>122</v>
      </c>
      <c r="F46" t="s">
        <v>13</v>
      </c>
      <c r="G46" t="s">
        <v>131</v>
      </c>
      <c r="H46" s="1">
        <v>0.32</v>
      </c>
      <c r="I46">
        <v>1</v>
      </c>
      <c r="J46" s="3">
        <v>43096</v>
      </c>
      <c r="K46" t="s">
        <v>132</v>
      </c>
      <c r="L46" t="s">
        <v>73</v>
      </c>
      <c r="M46">
        <v>77041</v>
      </c>
      <c r="N46">
        <v>168</v>
      </c>
      <c r="O46" t="s">
        <v>133</v>
      </c>
      <c r="P46" s="4">
        <v>-47</v>
      </c>
      <c r="Q46" s="4">
        <v>3</v>
      </c>
      <c r="R46" t="s">
        <v>75</v>
      </c>
      <c r="T46" s="2">
        <v>-46.98</v>
      </c>
      <c r="U46" s="4">
        <v>532</v>
      </c>
      <c r="V46" t="s">
        <v>76</v>
      </c>
      <c r="W46" s="3">
        <v>43100</v>
      </c>
      <c r="X46" t="s">
        <v>39</v>
      </c>
      <c r="Y46" t="s">
        <v>77</v>
      </c>
      <c r="Z46" t="s">
        <v>22</v>
      </c>
    </row>
    <row r="47" spans="1:26" x14ac:dyDescent="0.25">
      <c r="A47">
        <v>4</v>
      </c>
      <c r="B47" t="s">
        <v>43</v>
      </c>
      <c r="C47">
        <v>6</v>
      </c>
      <c r="D47" t="s">
        <v>11</v>
      </c>
      <c r="E47" t="s">
        <v>122</v>
      </c>
      <c r="F47" t="s">
        <v>13</v>
      </c>
      <c r="G47" t="s">
        <v>131</v>
      </c>
      <c r="H47" s="1">
        <v>0.3</v>
      </c>
      <c r="I47">
        <v>1</v>
      </c>
      <c r="J47" s="3">
        <v>43096</v>
      </c>
      <c r="K47" t="s">
        <v>132</v>
      </c>
      <c r="L47" t="s">
        <v>73</v>
      </c>
      <c r="M47">
        <v>77041</v>
      </c>
      <c r="N47">
        <v>753</v>
      </c>
      <c r="O47" t="s">
        <v>8104</v>
      </c>
      <c r="P47" s="4">
        <v>-15</v>
      </c>
      <c r="Q47" s="4">
        <v>3</v>
      </c>
      <c r="R47" t="s">
        <v>75</v>
      </c>
      <c r="T47" s="2">
        <v>-15.15</v>
      </c>
      <c r="U47" s="4">
        <v>212</v>
      </c>
      <c r="V47" t="s">
        <v>76</v>
      </c>
      <c r="W47" s="3">
        <v>43100</v>
      </c>
      <c r="X47" t="s">
        <v>39</v>
      </c>
      <c r="Y47" t="s">
        <v>77</v>
      </c>
      <c r="Z47" t="s">
        <v>24</v>
      </c>
    </row>
    <row r="48" spans="1:26" x14ac:dyDescent="0.25">
      <c r="A48">
        <v>4</v>
      </c>
      <c r="B48" t="s">
        <v>43</v>
      </c>
      <c r="C48">
        <v>6</v>
      </c>
      <c r="D48" t="s">
        <v>50</v>
      </c>
      <c r="E48" t="s">
        <v>122</v>
      </c>
      <c r="F48" t="s">
        <v>13</v>
      </c>
      <c r="G48" t="s">
        <v>131</v>
      </c>
      <c r="H48" s="1">
        <v>0.2</v>
      </c>
      <c r="I48">
        <v>1</v>
      </c>
      <c r="J48" s="3">
        <v>43096</v>
      </c>
      <c r="K48" t="s">
        <v>132</v>
      </c>
      <c r="L48" t="s">
        <v>73</v>
      </c>
      <c r="M48">
        <v>77041</v>
      </c>
      <c r="N48">
        <v>1280</v>
      </c>
      <c r="O48" t="s">
        <v>134</v>
      </c>
      <c r="P48" s="4">
        <v>42</v>
      </c>
      <c r="Q48" s="4">
        <v>4</v>
      </c>
      <c r="R48" t="s">
        <v>75</v>
      </c>
      <c r="T48" s="2">
        <v>41.76</v>
      </c>
      <c r="U48" s="4">
        <v>371</v>
      </c>
      <c r="V48" t="s">
        <v>76</v>
      </c>
      <c r="W48" s="3">
        <v>43100</v>
      </c>
      <c r="X48" t="s">
        <v>39</v>
      </c>
      <c r="Y48" t="s">
        <v>77</v>
      </c>
      <c r="Z48" t="s">
        <v>52</v>
      </c>
    </row>
    <row r="49" spans="1:26" x14ac:dyDescent="0.25">
      <c r="A49">
        <v>5</v>
      </c>
      <c r="B49" t="s">
        <v>43</v>
      </c>
      <c r="C49">
        <v>6</v>
      </c>
      <c r="D49" t="s">
        <v>50</v>
      </c>
      <c r="E49" t="s">
        <v>135</v>
      </c>
      <c r="F49" t="s">
        <v>13</v>
      </c>
      <c r="G49" t="s">
        <v>136</v>
      </c>
      <c r="H49" s="1">
        <v>0.2</v>
      </c>
      <c r="I49">
        <v>1</v>
      </c>
      <c r="J49" s="3">
        <v>43718</v>
      </c>
      <c r="K49" t="s">
        <v>137</v>
      </c>
      <c r="L49" t="s">
        <v>73</v>
      </c>
      <c r="M49">
        <v>60540</v>
      </c>
      <c r="N49">
        <v>1251</v>
      </c>
      <c r="O49" t="s">
        <v>138</v>
      </c>
      <c r="P49" s="4">
        <v>17</v>
      </c>
      <c r="Q49" s="4">
        <v>4</v>
      </c>
      <c r="R49" t="s">
        <v>75</v>
      </c>
      <c r="T49" s="2">
        <v>16.559999999999999</v>
      </c>
      <c r="U49" s="4">
        <v>147</v>
      </c>
      <c r="V49" t="s">
        <v>33</v>
      </c>
      <c r="W49" s="3">
        <v>43723</v>
      </c>
      <c r="X49" t="s">
        <v>39</v>
      </c>
      <c r="Y49" t="s">
        <v>139</v>
      </c>
      <c r="Z49" t="s">
        <v>52</v>
      </c>
    </row>
    <row r="50" spans="1:26" x14ac:dyDescent="0.25">
      <c r="A50">
        <v>5</v>
      </c>
      <c r="B50" t="s">
        <v>43</v>
      </c>
      <c r="C50">
        <v>6</v>
      </c>
      <c r="D50" t="s">
        <v>26</v>
      </c>
      <c r="E50" t="s">
        <v>27</v>
      </c>
      <c r="F50" t="s">
        <v>13</v>
      </c>
      <c r="G50" t="s">
        <v>140</v>
      </c>
      <c r="H50" s="1">
        <v>0</v>
      </c>
      <c r="I50">
        <v>1</v>
      </c>
      <c r="J50" s="3">
        <v>43298</v>
      </c>
      <c r="K50" t="s">
        <v>141</v>
      </c>
      <c r="L50" t="s">
        <v>30</v>
      </c>
      <c r="M50">
        <v>90049</v>
      </c>
      <c r="N50">
        <v>557</v>
      </c>
      <c r="O50" t="s">
        <v>142</v>
      </c>
      <c r="P50" s="4">
        <v>4</v>
      </c>
      <c r="Q50" s="4">
        <v>2</v>
      </c>
      <c r="R50" t="s">
        <v>32</v>
      </c>
      <c r="T50" s="2">
        <v>3.89</v>
      </c>
      <c r="U50" s="4">
        <v>78</v>
      </c>
      <c r="V50" t="s">
        <v>33</v>
      </c>
      <c r="W50" s="3">
        <v>43303</v>
      </c>
      <c r="X50" t="s">
        <v>39</v>
      </c>
      <c r="Y50" t="s">
        <v>34</v>
      </c>
      <c r="Z50" t="s">
        <v>42</v>
      </c>
    </row>
    <row r="51" spans="1:26" x14ac:dyDescent="0.25">
      <c r="A51">
        <v>4</v>
      </c>
      <c r="B51" t="s">
        <v>43</v>
      </c>
      <c r="C51">
        <v>6</v>
      </c>
      <c r="D51" t="s">
        <v>26</v>
      </c>
      <c r="E51" t="s">
        <v>143</v>
      </c>
      <c r="F51" t="s">
        <v>13</v>
      </c>
      <c r="G51" t="s">
        <v>144</v>
      </c>
      <c r="H51" s="1">
        <v>0.2</v>
      </c>
      <c r="I51">
        <v>1</v>
      </c>
      <c r="J51" s="3">
        <v>43727</v>
      </c>
      <c r="K51" t="s">
        <v>145</v>
      </c>
      <c r="L51" t="s">
        <v>16</v>
      </c>
      <c r="M51">
        <v>32935</v>
      </c>
      <c r="N51">
        <v>103</v>
      </c>
      <c r="O51" t="s">
        <v>146</v>
      </c>
      <c r="P51" s="4">
        <v>10</v>
      </c>
      <c r="Q51" s="4">
        <v>2</v>
      </c>
      <c r="R51" t="s">
        <v>18</v>
      </c>
      <c r="T51" s="2">
        <v>9.56</v>
      </c>
      <c r="U51" s="4">
        <v>96</v>
      </c>
      <c r="V51" t="s">
        <v>33</v>
      </c>
      <c r="W51" s="3">
        <v>43731</v>
      </c>
      <c r="X51" t="s">
        <v>39</v>
      </c>
      <c r="Y51" t="s">
        <v>40</v>
      </c>
      <c r="Z51" t="s">
        <v>42</v>
      </c>
    </row>
    <row r="52" spans="1:26" x14ac:dyDescent="0.25">
      <c r="A52">
        <v>2</v>
      </c>
      <c r="B52" t="s">
        <v>25</v>
      </c>
      <c r="C52">
        <v>1</v>
      </c>
      <c r="D52" t="s">
        <v>50</v>
      </c>
      <c r="E52" t="s">
        <v>147</v>
      </c>
      <c r="F52" t="s">
        <v>13</v>
      </c>
      <c r="G52" t="s">
        <v>148</v>
      </c>
      <c r="H52" s="1">
        <v>0</v>
      </c>
      <c r="I52">
        <v>1</v>
      </c>
      <c r="J52" s="3">
        <v>43170</v>
      </c>
      <c r="K52" t="s">
        <v>149</v>
      </c>
      <c r="L52" t="s">
        <v>73</v>
      </c>
      <c r="M52">
        <v>55122</v>
      </c>
      <c r="N52">
        <v>1605</v>
      </c>
      <c r="O52" t="s">
        <v>150</v>
      </c>
      <c r="P52" s="4">
        <v>20</v>
      </c>
      <c r="Q52" s="4">
        <v>2</v>
      </c>
      <c r="R52" t="s">
        <v>75</v>
      </c>
      <c r="T52" s="2">
        <v>19.77</v>
      </c>
      <c r="U52" s="4">
        <v>46</v>
      </c>
      <c r="V52" t="s">
        <v>33</v>
      </c>
      <c r="W52" s="3">
        <v>43172</v>
      </c>
      <c r="X52" t="s">
        <v>130</v>
      </c>
      <c r="Y52" t="s">
        <v>151</v>
      </c>
      <c r="Z52" t="s">
        <v>113</v>
      </c>
    </row>
    <row r="53" spans="1:26" x14ac:dyDescent="0.25">
      <c r="A53">
        <v>2</v>
      </c>
      <c r="B53" t="s">
        <v>25</v>
      </c>
      <c r="C53">
        <v>1</v>
      </c>
      <c r="D53" t="s">
        <v>26</v>
      </c>
      <c r="E53" t="s">
        <v>147</v>
      </c>
      <c r="F53" t="s">
        <v>13</v>
      </c>
      <c r="G53" t="s">
        <v>148</v>
      </c>
      <c r="H53" s="1">
        <v>0</v>
      </c>
      <c r="I53">
        <v>1</v>
      </c>
      <c r="J53" s="3">
        <v>43170</v>
      </c>
      <c r="K53" t="s">
        <v>149</v>
      </c>
      <c r="L53" t="s">
        <v>73</v>
      </c>
      <c r="M53">
        <v>55122</v>
      </c>
      <c r="N53">
        <v>1647</v>
      </c>
      <c r="O53" t="s">
        <v>152</v>
      </c>
      <c r="P53" s="4">
        <v>8</v>
      </c>
      <c r="Q53" s="4">
        <v>2</v>
      </c>
      <c r="R53" t="s">
        <v>75</v>
      </c>
      <c r="T53" s="2">
        <v>8.2100000000000009</v>
      </c>
      <c r="U53" s="4">
        <v>17</v>
      </c>
      <c r="V53" t="s">
        <v>33</v>
      </c>
      <c r="W53" s="3">
        <v>43172</v>
      </c>
      <c r="X53" t="s">
        <v>130</v>
      </c>
      <c r="Y53" t="s">
        <v>151</v>
      </c>
      <c r="Z53" t="s">
        <v>54</v>
      </c>
    </row>
    <row r="54" spans="1:26" x14ac:dyDescent="0.25">
      <c r="A54">
        <v>5</v>
      </c>
      <c r="B54" t="s">
        <v>25</v>
      </c>
      <c r="C54">
        <v>3</v>
      </c>
      <c r="D54" t="s">
        <v>26</v>
      </c>
      <c r="E54" t="s">
        <v>153</v>
      </c>
      <c r="F54" t="s">
        <v>13</v>
      </c>
      <c r="G54" t="s">
        <v>8105</v>
      </c>
      <c r="H54" s="1">
        <v>0</v>
      </c>
      <c r="I54">
        <v>1</v>
      </c>
      <c r="J54" s="3">
        <v>42663</v>
      </c>
      <c r="K54" t="s">
        <v>154</v>
      </c>
      <c r="L54" t="s">
        <v>73</v>
      </c>
      <c r="M54">
        <v>48185</v>
      </c>
      <c r="N54">
        <v>777</v>
      </c>
      <c r="O54" t="s">
        <v>155</v>
      </c>
      <c r="P54" s="4">
        <v>8</v>
      </c>
      <c r="Q54" s="4">
        <v>4</v>
      </c>
      <c r="R54" t="s">
        <v>75</v>
      </c>
      <c r="T54" s="2">
        <v>8.48</v>
      </c>
      <c r="U54" s="4">
        <v>212</v>
      </c>
      <c r="V54" t="s">
        <v>19</v>
      </c>
      <c r="W54" s="3">
        <v>42668</v>
      </c>
      <c r="X54" t="s">
        <v>20</v>
      </c>
      <c r="Y54" t="s">
        <v>156</v>
      </c>
      <c r="Z54" t="s">
        <v>42</v>
      </c>
    </row>
    <row r="55" spans="1:26" x14ac:dyDescent="0.25">
      <c r="A55">
        <v>5</v>
      </c>
      <c r="B55" t="s">
        <v>43</v>
      </c>
      <c r="C55">
        <v>6</v>
      </c>
      <c r="D55" t="s">
        <v>50</v>
      </c>
      <c r="E55" t="s">
        <v>157</v>
      </c>
      <c r="F55" t="s">
        <v>13</v>
      </c>
      <c r="G55" t="s">
        <v>158</v>
      </c>
      <c r="H55" s="1">
        <v>0</v>
      </c>
      <c r="I55">
        <v>1</v>
      </c>
      <c r="J55" s="3">
        <v>43271</v>
      </c>
      <c r="K55" t="s">
        <v>159</v>
      </c>
      <c r="L55" t="s">
        <v>102</v>
      </c>
      <c r="M55">
        <v>19901</v>
      </c>
      <c r="N55">
        <v>916</v>
      </c>
      <c r="O55" t="s">
        <v>160</v>
      </c>
      <c r="P55" s="4">
        <v>5</v>
      </c>
      <c r="Q55" s="4">
        <v>3</v>
      </c>
      <c r="R55" t="s">
        <v>104</v>
      </c>
      <c r="T55" s="2">
        <v>4.95</v>
      </c>
      <c r="U55" s="4">
        <v>45</v>
      </c>
      <c r="V55" t="s">
        <v>19</v>
      </c>
      <c r="W55" s="3">
        <v>43276</v>
      </c>
      <c r="X55" t="s">
        <v>39</v>
      </c>
      <c r="Y55" t="s">
        <v>161</v>
      </c>
      <c r="Z55" t="s">
        <v>113</v>
      </c>
    </row>
    <row r="56" spans="1:26" x14ac:dyDescent="0.25">
      <c r="A56">
        <v>5</v>
      </c>
      <c r="B56" t="s">
        <v>43</v>
      </c>
      <c r="C56">
        <v>6</v>
      </c>
      <c r="D56" t="s">
        <v>50</v>
      </c>
      <c r="E56" t="s">
        <v>157</v>
      </c>
      <c r="F56" t="s">
        <v>13</v>
      </c>
      <c r="G56" t="s">
        <v>158</v>
      </c>
      <c r="H56" s="1">
        <v>0</v>
      </c>
      <c r="I56">
        <v>1</v>
      </c>
      <c r="J56" s="3">
        <v>43271</v>
      </c>
      <c r="K56" t="s">
        <v>159</v>
      </c>
      <c r="L56" t="s">
        <v>102</v>
      </c>
      <c r="M56">
        <v>19901</v>
      </c>
      <c r="N56">
        <v>991</v>
      </c>
      <c r="O56" t="s">
        <v>162</v>
      </c>
      <c r="P56" s="4">
        <v>6</v>
      </c>
      <c r="Q56" s="4">
        <v>2</v>
      </c>
      <c r="R56" t="s">
        <v>104</v>
      </c>
      <c r="T56" s="2">
        <v>6.1</v>
      </c>
      <c r="U56" s="4">
        <v>22</v>
      </c>
      <c r="V56" t="s">
        <v>19</v>
      </c>
      <c r="W56" s="3">
        <v>43276</v>
      </c>
      <c r="X56" t="s">
        <v>39</v>
      </c>
      <c r="Y56" t="s">
        <v>161</v>
      </c>
      <c r="Z56" t="s">
        <v>52</v>
      </c>
    </row>
    <row r="57" spans="1:26" x14ac:dyDescent="0.25">
      <c r="A57">
        <v>4</v>
      </c>
      <c r="B57" t="s">
        <v>43</v>
      </c>
      <c r="C57">
        <v>6</v>
      </c>
      <c r="D57" t="s">
        <v>26</v>
      </c>
      <c r="E57" t="s">
        <v>163</v>
      </c>
      <c r="F57" t="s">
        <v>13</v>
      </c>
      <c r="G57" t="s">
        <v>164</v>
      </c>
      <c r="H57" s="1">
        <v>0</v>
      </c>
      <c r="I57">
        <v>1</v>
      </c>
      <c r="J57" s="3">
        <v>42843</v>
      </c>
      <c r="K57" t="s">
        <v>165</v>
      </c>
      <c r="L57" t="s">
        <v>73</v>
      </c>
      <c r="M57">
        <v>47150</v>
      </c>
      <c r="N57">
        <v>395</v>
      </c>
      <c r="O57" t="s">
        <v>166</v>
      </c>
      <c r="P57" s="4">
        <v>18</v>
      </c>
      <c r="Q57" s="4">
        <v>6</v>
      </c>
      <c r="R57" t="s">
        <v>75</v>
      </c>
      <c r="T57" s="2">
        <v>17.96</v>
      </c>
      <c r="U57" s="4">
        <v>38</v>
      </c>
      <c r="V57" t="s">
        <v>19</v>
      </c>
      <c r="W57" s="3">
        <v>42847</v>
      </c>
      <c r="X57" t="s">
        <v>39</v>
      </c>
      <c r="Y57" t="s">
        <v>167</v>
      </c>
      <c r="Z57" t="s">
        <v>54</v>
      </c>
    </row>
    <row r="58" spans="1:26" x14ac:dyDescent="0.25">
      <c r="A58">
        <v>4</v>
      </c>
      <c r="B58" t="s">
        <v>43</v>
      </c>
      <c r="C58">
        <v>6</v>
      </c>
      <c r="D58" t="s">
        <v>26</v>
      </c>
      <c r="E58" t="s">
        <v>163</v>
      </c>
      <c r="F58" t="s">
        <v>13</v>
      </c>
      <c r="G58" t="s">
        <v>164</v>
      </c>
      <c r="H58" s="1">
        <v>0</v>
      </c>
      <c r="I58">
        <v>1</v>
      </c>
      <c r="J58" s="3">
        <v>42843</v>
      </c>
      <c r="K58" t="s">
        <v>165</v>
      </c>
      <c r="L58" t="s">
        <v>73</v>
      </c>
      <c r="M58">
        <v>47150</v>
      </c>
      <c r="N58">
        <v>193</v>
      </c>
      <c r="O58" t="s">
        <v>168</v>
      </c>
      <c r="P58" s="4">
        <v>35</v>
      </c>
      <c r="Q58" s="4">
        <v>6</v>
      </c>
      <c r="R58" t="s">
        <v>75</v>
      </c>
      <c r="T58" s="2">
        <v>35.33</v>
      </c>
      <c r="U58" s="4">
        <v>75</v>
      </c>
      <c r="V58" t="s">
        <v>19</v>
      </c>
      <c r="W58" s="3">
        <v>42847</v>
      </c>
      <c r="X58" t="s">
        <v>39</v>
      </c>
      <c r="Y58" t="s">
        <v>167</v>
      </c>
      <c r="Z58" t="s">
        <v>35</v>
      </c>
    </row>
    <row r="59" spans="1:26" x14ac:dyDescent="0.25">
      <c r="A59">
        <v>4</v>
      </c>
      <c r="B59" t="s">
        <v>43</v>
      </c>
      <c r="C59">
        <v>6</v>
      </c>
      <c r="D59" t="s">
        <v>11</v>
      </c>
      <c r="E59" t="s">
        <v>163</v>
      </c>
      <c r="F59" t="s">
        <v>13</v>
      </c>
      <c r="G59" t="s">
        <v>164</v>
      </c>
      <c r="H59" s="1">
        <v>0</v>
      </c>
      <c r="I59">
        <v>1</v>
      </c>
      <c r="J59" s="3">
        <v>42843</v>
      </c>
      <c r="K59" t="s">
        <v>165</v>
      </c>
      <c r="L59" t="s">
        <v>73</v>
      </c>
      <c r="M59">
        <v>47150</v>
      </c>
      <c r="N59">
        <v>1036</v>
      </c>
      <c r="O59" t="s">
        <v>169</v>
      </c>
      <c r="P59" s="4">
        <v>3</v>
      </c>
      <c r="Q59" s="4">
        <v>2</v>
      </c>
      <c r="R59" t="s">
        <v>75</v>
      </c>
      <c r="T59" s="2">
        <v>2.96</v>
      </c>
      <c r="U59" s="4">
        <v>6</v>
      </c>
      <c r="V59" t="s">
        <v>19</v>
      </c>
      <c r="W59" s="3">
        <v>42847</v>
      </c>
      <c r="X59" t="s">
        <v>39</v>
      </c>
      <c r="Y59" t="s">
        <v>167</v>
      </c>
      <c r="Z59" t="s">
        <v>47</v>
      </c>
    </row>
    <row r="60" spans="1:26" x14ac:dyDescent="0.25">
      <c r="A60">
        <v>4</v>
      </c>
      <c r="B60" t="s">
        <v>43</v>
      </c>
      <c r="C60">
        <v>6</v>
      </c>
      <c r="D60" t="s">
        <v>11</v>
      </c>
      <c r="E60" t="s">
        <v>163</v>
      </c>
      <c r="F60" t="s">
        <v>13</v>
      </c>
      <c r="G60" t="s">
        <v>164</v>
      </c>
      <c r="H60" s="1">
        <v>0</v>
      </c>
      <c r="I60">
        <v>1</v>
      </c>
      <c r="J60" s="3">
        <v>42843</v>
      </c>
      <c r="K60" t="s">
        <v>165</v>
      </c>
      <c r="L60" t="s">
        <v>73</v>
      </c>
      <c r="M60">
        <v>47150</v>
      </c>
      <c r="N60">
        <v>762</v>
      </c>
      <c r="O60" t="s">
        <v>170</v>
      </c>
      <c r="P60" s="4">
        <v>17</v>
      </c>
      <c r="Q60" s="4">
        <v>1</v>
      </c>
      <c r="R60" t="s">
        <v>75</v>
      </c>
      <c r="T60" s="2">
        <v>17.100000000000001</v>
      </c>
      <c r="U60" s="4">
        <v>90</v>
      </c>
      <c r="V60" t="s">
        <v>19</v>
      </c>
      <c r="W60" s="3">
        <v>42847</v>
      </c>
      <c r="X60" t="s">
        <v>39</v>
      </c>
      <c r="Y60" t="s">
        <v>167</v>
      </c>
      <c r="Z60" t="s">
        <v>24</v>
      </c>
    </row>
    <row r="61" spans="1:26" x14ac:dyDescent="0.25">
      <c r="A61">
        <v>6</v>
      </c>
      <c r="B61" t="s">
        <v>10</v>
      </c>
      <c r="C61">
        <v>6</v>
      </c>
      <c r="D61" t="s">
        <v>26</v>
      </c>
      <c r="E61" t="s">
        <v>171</v>
      </c>
      <c r="F61" t="s">
        <v>13</v>
      </c>
      <c r="G61" t="s">
        <v>172</v>
      </c>
      <c r="H61" s="1">
        <v>0</v>
      </c>
      <c r="I61">
        <v>1</v>
      </c>
      <c r="J61" s="3">
        <v>43445</v>
      </c>
      <c r="K61" t="s">
        <v>173</v>
      </c>
      <c r="L61" t="s">
        <v>102</v>
      </c>
      <c r="M61">
        <v>10024</v>
      </c>
      <c r="N61">
        <v>110</v>
      </c>
      <c r="O61" t="s">
        <v>174</v>
      </c>
      <c r="P61" s="4">
        <v>6</v>
      </c>
      <c r="Q61" s="4">
        <v>7</v>
      </c>
      <c r="R61" t="s">
        <v>104</v>
      </c>
      <c r="T61" s="2">
        <v>6.26</v>
      </c>
      <c r="U61" s="4">
        <v>15</v>
      </c>
      <c r="V61" t="s">
        <v>33</v>
      </c>
      <c r="W61" s="3">
        <v>43451</v>
      </c>
      <c r="X61" t="s">
        <v>39</v>
      </c>
      <c r="Y61" t="s">
        <v>175</v>
      </c>
      <c r="Z61" t="s">
        <v>176</v>
      </c>
    </row>
    <row r="62" spans="1:26" x14ac:dyDescent="0.25">
      <c r="A62">
        <v>6</v>
      </c>
      <c r="B62" t="s">
        <v>10</v>
      </c>
      <c r="C62">
        <v>6</v>
      </c>
      <c r="D62" t="s">
        <v>50</v>
      </c>
      <c r="E62" t="s">
        <v>171</v>
      </c>
      <c r="F62" t="s">
        <v>13</v>
      </c>
      <c r="G62" t="s">
        <v>172</v>
      </c>
      <c r="H62" s="1">
        <v>0</v>
      </c>
      <c r="I62">
        <v>1</v>
      </c>
      <c r="J62" s="3">
        <v>43445</v>
      </c>
      <c r="K62" t="s">
        <v>173</v>
      </c>
      <c r="L62" t="s">
        <v>102</v>
      </c>
      <c r="M62">
        <v>10024</v>
      </c>
      <c r="N62">
        <v>160</v>
      </c>
      <c r="O62" t="s">
        <v>177</v>
      </c>
      <c r="P62" s="4">
        <v>299</v>
      </c>
      <c r="Q62" s="4">
        <v>5</v>
      </c>
      <c r="R62" t="s">
        <v>104</v>
      </c>
      <c r="T62" s="2">
        <v>298.69</v>
      </c>
      <c r="U62" s="4">
        <v>1030</v>
      </c>
      <c r="V62" t="s">
        <v>33</v>
      </c>
      <c r="W62" s="3">
        <v>43451</v>
      </c>
      <c r="X62" t="s">
        <v>39</v>
      </c>
      <c r="Y62" t="s">
        <v>175</v>
      </c>
      <c r="Z62" t="s">
        <v>52</v>
      </c>
    </row>
    <row r="63" spans="1:26" x14ac:dyDescent="0.25">
      <c r="A63">
        <v>1</v>
      </c>
      <c r="B63" t="s">
        <v>10</v>
      </c>
      <c r="C63">
        <v>1</v>
      </c>
      <c r="D63" t="s">
        <v>26</v>
      </c>
      <c r="E63" t="s">
        <v>178</v>
      </c>
      <c r="F63" t="s">
        <v>13</v>
      </c>
      <c r="G63" t="s">
        <v>179</v>
      </c>
      <c r="H63" s="1">
        <v>0</v>
      </c>
      <c r="I63">
        <v>1</v>
      </c>
      <c r="J63" s="3">
        <v>43268</v>
      </c>
      <c r="K63" t="s">
        <v>180</v>
      </c>
      <c r="L63" t="s">
        <v>102</v>
      </c>
      <c r="M63">
        <v>12180</v>
      </c>
      <c r="N63">
        <v>817</v>
      </c>
      <c r="O63" t="s">
        <v>181</v>
      </c>
      <c r="P63" s="4">
        <v>52</v>
      </c>
      <c r="Q63" s="4">
        <v>6</v>
      </c>
      <c r="R63" t="s">
        <v>104</v>
      </c>
      <c r="S63" t="s">
        <v>92</v>
      </c>
      <c r="T63" s="2">
        <v>52.14</v>
      </c>
      <c r="U63" s="4">
        <v>209</v>
      </c>
      <c r="V63" t="s">
        <v>19</v>
      </c>
      <c r="W63" s="3">
        <v>43269</v>
      </c>
      <c r="X63" t="s">
        <v>130</v>
      </c>
      <c r="Y63" t="s">
        <v>175</v>
      </c>
      <c r="Z63" t="s">
        <v>42</v>
      </c>
    </row>
    <row r="64" spans="1:26" x14ac:dyDescent="0.25">
      <c r="A64">
        <v>1</v>
      </c>
      <c r="B64" t="s">
        <v>10</v>
      </c>
      <c r="C64">
        <v>1</v>
      </c>
      <c r="D64" t="s">
        <v>26</v>
      </c>
      <c r="E64" t="s">
        <v>178</v>
      </c>
      <c r="F64" t="s">
        <v>13</v>
      </c>
      <c r="G64" t="s">
        <v>179</v>
      </c>
      <c r="H64" s="1">
        <v>0</v>
      </c>
      <c r="I64">
        <v>1</v>
      </c>
      <c r="J64" s="3">
        <v>43268</v>
      </c>
      <c r="K64" t="s">
        <v>180</v>
      </c>
      <c r="L64" t="s">
        <v>102</v>
      </c>
      <c r="M64">
        <v>12180</v>
      </c>
      <c r="N64">
        <v>817</v>
      </c>
      <c r="O64" t="s">
        <v>181</v>
      </c>
      <c r="P64" s="4">
        <v>52</v>
      </c>
      <c r="Q64" s="4">
        <v>6</v>
      </c>
      <c r="R64" t="s">
        <v>104</v>
      </c>
      <c r="S64" t="s">
        <v>92</v>
      </c>
      <c r="T64" s="2">
        <v>52.14</v>
      </c>
      <c r="U64" s="4">
        <v>209</v>
      </c>
      <c r="V64" t="s">
        <v>19</v>
      </c>
      <c r="W64" s="3">
        <v>43269</v>
      </c>
      <c r="X64" t="s">
        <v>130</v>
      </c>
      <c r="Y64" t="s">
        <v>175</v>
      </c>
      <c r="Z64" t="s">
        <v>42</v>
      </c>
    </row>
    <row r="65" spans="1:26" x14ac:dyDescent="0.25">
      <c r="A65">
        <v>1</v>
      </c>
      <c r="B65" t="s">
        <v>10</v>
      </c>
      <c r="C65">
        <v>1</v>
      </c>
      <c r="D65" t="s">
        <v>26</v>
      </c>
      <c r="E65" t="s">
        <v>178</v>
      </c>
      <c r="F65" t="s">
        <v>13</v>
      </c>
      <c r="G65" t="s">
        <v>179</v>
      </c>
      <c r="H65" s="1">
        <v>0</v>
      </c>
      <c r="I65">
        <v>1</v>
      </c>
      <c r="J65" s="3">
        <v>43268</v>
      </c>
      <c r="K65" t="s">
        <v>180</v>
      </c>
      <c r="L65" t="s">
        <v>102</v>
      </c>
      <c r="M65">
        <v>12180</v>
      </c>
      <c r="N65">
        <v>817</v>
      </c>
      <c r="O65" t="s">
        <v>181</v>
      </c>
      <c r="P65" s="4">
        <v>52</v>
      </c>
      <c r="Q65" s="4">
        <v>6</v>
      </c>
      <c r="R65" t="s">
        <v>104</v>
      </c>
      <c r="S65" t="s">
        <v>92</v>
      </c>
      <c r="T65" s="2">
        <v>52.14</v>
      </c>
      <c r="U65" s="4">
        <v>209</v>
      </c>
      <c r="V65" t="s">
        <v>19</v>
      </c>
      <c r="W65" s="3">
        <v>43269</v>
      </c>
      <c r="X65" t="s">
        <v>130</v>
      </c>
      <c r="Y65" t="s">
        <v>175</v>
      </c>
      <c r="Z65" t="s">
        <v>42</v>
      </c>
    </row>
    <row r="66" spans="1:26" x14ac:dyDescent="0.25">
      <c r="A66">
        <v>1</v>
      </c>
      <c r="B66" t="s">
        <v>10</v>
      </c>
      <c r="C66">
        <v>1</v>
      </c>
      <c r="D66" t="s">
        <v>26</v>
      </c>
      <c r="E66" t="s">
        <v>178</v>
      </c>
      <c r="F66" t="s">
        <v>13</v>
      </c>
      <c r="G66" t="s">
        <v>179</v>
      </c>
      <c r="H66" s="1">
        <v>0</v>
      </c>
      <c r="I66">
        <v>1</v>
      </c>
      <c r="J66" s="3">
        <v>43268</v>
      </c>
      <c r="K66" t="s">
        <v>180</v>
      </c>
      <c r="L66" t="s">
        <v>102</v>
      </c>
      <c r="M66">
        <v>12180</v>
      </c>
      <c r="N66">
        <v>817</v>
      </c>
      <c r="O66" t="s">
        <v>181</v>
      </c>
      <c r="P66" s="4">
        <v>52</v>
      </c>
      <c r="Q66" s="4">
        <v>6</v>
      </c>
      <c r="R66" t="s">
        <v>104</v>
      </c>
      <c r="S66" t="s">
        <v>92</v>
      </c>
      <c r="T66" s="2">
        <v>52.14</v>
      </c>
      <c r="U66" s="4">
        <v>209</v>
      </c>
      <c r="V66" t="s">
        <v>19</v>
      </c>
      <c r="W66" s="3">
        <v>43269</v>
      </c>
      <c r="X66" t="s">
        <v>130</v>
      </c>
      <c r="Y66" t="s">
        <v>175</v>
      </c>
      <c r="Z66" t="s">
        <v>42</v>
      </c>
    </row>
    <row r="67" spans="1:26" x14ac:dyDescent="0.25">
      <c r="A67">
        <v>1</v>
      </c>
      <c r="B67" t="s">
        <v>10</v>
      </c>
      <c r="C67">
        <v>1</v>
      </c>
      <c r="D67" t="s">
        <v>26</v>
      </c>
      <c r="E67" t="s">
        <v>178</v>
      </c>
      <c r="F67" t="s">
        <v>13</v>
      </c>
      <c r="G67" t="s">
        <v>179</v>
      </c>
      <c r="H67" s="1">
        <v>0</v>
      </c>
      <c r="I67">
        <v>1</v>
      </c>
      <c r="J67" s="3">
        <v>43268</v>
      </c>
      <c r="K67" t="s">
        <v>180</v>
      </c>
      <c r="L67" t="s">
        <v>102</v>
      </c>
      <c r="M67">
        <v>12180</v>
      </c>
      <c r="N67">
        <v>817</v>
      </c>
      <c r="O67" t="s">
        <v>181</v>
      </c>
      <c r="P67" s="4">
        <v>52</v>
      </c>
      <c r="Q67" s="4">
        <v>6</v>
      </c>
      <c r="R67" t="s">
        <v>104</v>
      </c>
      <c r="S67" t="s">
        <v>92</v>
      </c>
      <c r="T67" s="2">
        <v>52.14</v>
      </c>
      <c r="U67" s="4">
        <v>209</v>
      </c>
      <c r="V67" t="s">
        <v>19</v>
      </c>
      <c r="W67" s="3">
        <v>43269</v>
      </c>
      <c r="X67" t="s">
        <v>130</v>
      </c>
      <c r="Y67" t="s">
        <v>175</v>
      </c>
      <c r="Z67" t="s">
        <v>42</v>
      </c>
    </row>
    <row r="68" spans="1:26" x14ac:dyDescent="0.25">
      <c r="A68">
        <v>1</v>
      </c>
      <c r="B68" t="s">
        <v>10</v>
      </c>
      <c r="C68">
        <v>1</v>
      </c>
      <c r="D68" t="s">
        <v>26</v>
      </c>
      <c r="E68" t="s">
        <v>178</v>
      </c>
      <c r="F68" t="s">
        <v>13</v>
      </c>
      <c r="G68" t="s">
        <v>179</v>
      </c>
      <c r="H68" s="1">
        <v>0</v>
      </c>
      <c r="I68">
        <v>1</v>
      </c>
      <c r="J68" s="3">
        <v>43268</v>
      </c>
      <c r="K68" t="s">
        <v>180</v>
      </c>
      <c r="L68" t="s">
        <v>102</v>
      </c>
      <c r="M68">
        <v>12180</v>
      </c>
      <c r="N68">
        <v>817</v>
      </c>
      <c r="O68" t="s">
        <v>181</v>
      </c>
      <c r="P68" s="4">
        <v>52</v>
      </c>
      <c r="Q68" s="4">
        <v>6</v>
      </c>
      <c r="R68" t="s">
        <v>104</v>
      </c>
      <c r="S68" t="s">
        <v>92</v>
      </c>
      <c r="T68" s="2">
        <v>52.14</v>
      </c>
      <c r="U68" s="4">
        <v>209</v>
      </c>
      <c r="V68" t="s">
        <v>19</v>
      </c>
      <c r="W68" s="3">
        <v>43269</v>
      </c>
      <c r="X68" t="s">
        <v>130</v>
      </c>
      <c r="Y68" t="s">
        <v>175</v>
      </c>
      <c r="Z68" t="s">
        <v>42</v>
      </c>
    </row>
    <row r="69" spans="1:26" x14ac:dyDescent="0.25">
      <c r="A69">
        <v>1</v>
      </c>
      <c r="B69" t="s">
        <v>10</v>
      </c>
      <c r="C69">
        <v>1</v>
      </c>
      <c r="D69" t="s">
        <v>26</v>
      </c>
      <c r="E69" t="s">
        <v>178</v>
      </c>
      <c r="F69" t="s">
        <v>13</v>
      </c>
      <c r="G69" t="s">
        <v>179</v>
      </c>
      <c r="H69" s="1">
        <v>0</v>
      </c>
      <c r="I69">
        <v>1</v>
      </c>
      <c r="J69" s="3">
        <v>43268</v>
      </c>
      <c r="K69" t="s">
        <v>180</v>
      </c>
      <c r="L69" t="s">
        <v>102</v>
      </c>
      <c r="M69">
        <v>12180</v>
      </c>
      <c r="N69">
        <v>817</v>
      </c>
      <c r="O69" t="s">
        <v>181</v>
      </c>
      <c r="P69" s="4">
        <v>52</v>
      </c>
      <c r="Q69" s="4">
        <v>6</v>
      </c>
      <c r="R69" t="s">
        <v>104</v>
      </c>
      <c r="S69" t="s">
        <v>92</v>
      </c>
      <c r="T69" s="2">
        <v>52.14</v>
      </c>
      <c r="U69" s="4">
        <v>209</v>
      </c>
      <c r="V69" t="s">
        <v>19</v>
      </c>
      <c r="W69" s="3">
        <v>43269</v>
      </c>
      <c r="X69" t="s">
        <v>130</v>
      </c>
      <c r="Y69" t="s">
        <v>175</v>
      </c>
      <c r="Z69" t="s">
        <v>42</v>
      </c>
    </row>
    <row r="70" spans="1:26" x14ac:dyDescent="0.25">
      <c r="A70">
        <v>1</v>
      </c>
      <c r="B70" t="s">
        <v>10</v>
      </c>
      <c r="C70">
        <v>1</v>
      </c>
      <c r="D70" t="s">
        <v>26</v>
      </c>
      <c r="E70" t="s">
        <v>178</v>
      </c>
      <c r="F70" t="s">
        <v>13</v>
      </c>
      <c r="G70" t="s">
        <v>179</v>
      </c>
      <c r="H70" s="1">
        <v>0</v>
      </c>
      <c r="I70">
        <v>1</v>
      </c>
      <c r="J70" s="3">
        <v>43268</v>
      </c>
      <c r="K70" t="s">
        <v>180</v>
      </c>
      <c r="L70" t="s">
        <v>102</v>
      </c>
      <c r="M70">
        <v>12180</v>
      </c>
      <c r="N70">
        <v>1838</v>
      </c>
      <c r="O70" t="s">
        <v>182</v>
      </c>
      <c r="P70" s="4">
        <v>16</v>
      </c>
      <c r="Q70" s="4">
        <v>5</v>
      </c>
      <c r="R70" t="s">
        <v>104</v>
      </c>
      <c r="S70" t="s">
        <v>92</v>
      </c>
      <c r="T70" s="2">
        <v>15.55</v>
      </c>
      <c r="U70" s="4">
        <v>32</v>
      </c>
      <c r="V70" t="s">
        <v>19</v>
      </c>
      <c r="W70" s="3">
        <v>43269</v>
      </c>
      <c r="X70" t="s">
        <v>130</v>
      </c>
      <c r="Y70" t="s">
        <v>175</v>
      </c>
      <c r="Z70" t="s">
        <v>64</v>
      </c>
    </row>
    <row r="71" spans="1:26" x14ac:dyDescent="0.25">
      <c r="A71">
        <v>1</v>
      </c>
      <c r="B71" t="s">
        <v>10</v>
      </c>
      <c r="C71">
        <v>1</v>
      </c>
      <c r="D71" t="s">
        <v>26</v>
      </c>
      <c r="E71" t="s">
        <v>178</v>
      </c>
      <c r="F71" t="s">
        <v>13</v>
      </c>
      <c r="G71" t="s">
        <v>179</v>
      </c>
      <c r="H71" s="1">
        <v>0</v>
      </c>
      <c r="I71">
        <v>1</v>
      </c>
      <c r="J71" s="3">
        <v>43268</v>
      </c>
      <c r="K71" t="s">
        <v>180</v>
      </c>
      <c r="L71" t="s">
        <v>102</v>
      </c>
      <c r="M71">
        <v>12180</v>
      </c>
      <c r="N71">
        <v>1838</v>
      </c>
      <c r="O71" t="s">
        <v>182</v>
      </c>
      <c r="P71" s="4">
        <v>16</v>
      </c>
      <c r="Q71" s="4">
        <v>5</v>
      </c>
      <c r="R71" t="s">
        <v>104</v>
      </c>
      <c r="S71" t="s">
        <v>92</v>
      </c>
      <c r="T71" s="2">
        <v>15.55</v>
      </c>
      <c r="U71" s="4">
        <v>32</v>
      </c>
      <c r="V71" t="s">
        <v>19</v>
      </c>
      <c r="W71" s="3">
        <v>43269</v>
      </c>
      <c r="X71" t="s">
        <v>130</v>
      </c>
      <c r="Y71" t="s">
        <v>175</v>
      </c>
      <c r="Z71" t="s">
        <v>64</v>
      </c>
    </row>
    <row r="72" spans="1:26" x14ac:dyDescent="0.25">
      <c r="A72">
        <v>1</v>
      </c>
      <c r="B72" t="s">
        <v>10</v>
      </c>
      <c r="C72">
        <v>1</v>
      </c>
      <c r="D72" t="s">
        <v>26</v>
      </c>
      <c r="E72" t="s">
        <v>178</v>
      </c>
      <c r="F72" t="s">
        <v>13</v>
      </c>
      <c r="G72" t="s">
        <v>179</v>
      </c>
      <c r="H72" s="1">
        <v>0</v>
      </c>
      <c r="I72">
        <v>1</v>
      </c>
      <c r="J72" s="3">
        <v>43268</v>
      </c>
      <c r="K72" t="s">
        <v>180</v>
      </c>
      <c r="L72" t="s">
        <v>102</v>
      </c>
      <c r="M72">
        <v>12180</v>
      </c>
      <c r="N72">
        <v>1838</v>
      </c>
      <c r="O72" t="s">
        <v>182</v>
      </c>
      <c r="P72" s="4">
        <v>16</v>
      </c>
      <c r="Q72" s="4">
        <v>5</v>
      </c>
      <c r="R72" t="s">
        <v>104</v>
      </c>
      <c r="S72" t="s">
        <v>92</v>
      </c>
      <c r="T72" s="2">
        <v>15.55</v>
      </c>
      <c r="U72" s="4">
        <v>32</v>
      </c>
      <c r="V72" t="s">
        <v>19</v>
      </c>
      <c r="W72" s="3">
        <v>43269</v>
      </c>
      <c r="X72" t="s">
        <v>130</v>
      </c>
      <c r="Y72" t="s">
        <v>175</v>
      </c>
      <c r="Z72" t="s">
        <v>64</v>
      </c>
    </row>
    <row r="73" spans="1:26" x14ac:dyDescent="0.25">
      <c r="A73">
        <v>1</v>
      </c>
      <c r="B73" t="s">
        <v>10</v>
      </c>
      <c r="C73">
        <v>1</v>
      </c>
      <c r="D73" t="s">
        <v>26</v>
      </c>
      <c r="E73" t="s">
        <v>178</v>
      </c>
      <c r="F73" t="s">
        <v>13</v>
      </c>
      <c r="G73" t="s">
        <v>179</v>
      </c>
      <c r="H73" s="1">
        <v>0</v>
      </c>
      <c r="I73">
        <v>1</v>
      </c>
      <c r="J73" s="3">
        <v>43268</v>
      </c>
      <c r="K73" t="s">
        <v>180</v>
      </c>
      <c r="L73" t="s">
        <v>102</v>
      </c>
      <c r="M73">
        <v>12180</v>
      </c>
      <c r="N73">
        <v>1838</v>
      </c>
      <c r="O73" t="s">
        <v>182</v>
      </c>
      <c r="P73" s="4">
        <v>16</v>
      </c>
      <c r="Q73" s="4">
        <v>5</v>
      </c>
      <c r="R73" t="s">
        <v>104</v>
      </c>
      <c r="S73" t="s">
        <v>92</v>
      </c>
      <c r="T73" s="2">
        <v>15.55</v>
      </c>
      <c r="U73" s="4">
        <v>32</v>
      </c>
      <c r="V73" t="s">
        <v>19</v>
      </c>
      <c r="W73" s="3">
        <v>43269</v>
      </c>
      <c r="X73" t="s">
        <v>130</v>
      </c>
      <c r="Y73" t="s">
        <v>175</v>
      </c>
      <c r="Z73" t="s">
        <v>64</v>
      </c>
    </row>
    <row r="74" spans="1:26" x14ac:dyDescent="0.25">
      <c r="A74">
        <v>1</v>
      </c>
      <c r="B74" t="s">
        <v>10</v>
      </c>
      <c r="C74">
        <v>1</v>
      </c>
      <c r="D74" t="s">
        <v>26</v>
      </c>
      <c r="E74" t="s">
        <v>178</v>
      </c>
      <c r="F74" t="s">
        <v>13</v>
      </c>
      <c r="G74" t="s">
        <v>179</v>
      </c>
      <c r="H74" s="1">
        <v>0</v>
      </c>
      <c r="I74">
        <v>1</v>
      </c>
      <c r="J74" s="3">
        <v>43268</v>
      </c>
      <c r="K74" t="s">
        <v>180</v>
      </c>
      <c r="L74" t="s">
        <v>102</v>
      </c>
      <c r="M74">
        <v>12180</v>
      </c>
      <c r="N74">
        <v>1838</v>
      </c>
      <c r="O74" t="s">
        <v>182</v>
      </c>
      <c r="P74" s="4">
        <v>16</v>
      </c>
      <c r="Q74" s="4">
        <v>5</v>
      </c>
      <c r="R74" t="s">
        <v>104</v>
      </c>
      <c r="S74" t="s">
        <v>92</v>
      </c>
      <c r="T74" s="2">
        <v>15.55</v>
      </c>
      <c r="U74" s="4">
        <v>32</v>
      </c>
      <c r="V74" t="s">
        <v>19</v>
      </c>
      <c r="W74" s="3">
        <v>43269</v>
      </c>
      <c r="X74" t="s">
        <v>130</v>
      </c>
      <c r="Y74" t="s">
        <v>175</v>
      </c>
      <c r="Z74" t="s">
        <v>64</v>
      </c>
    </row>
    <row r="75" spans="1:26" x14ac:dyDescent="0.25">
      <c r="A75">
        <v>1</v>
      </c>
      <c r="B75" t="s">
        <v>10</v>
      </c>
      <c r="C75">
        <v>1</v>
      </c>
      <c r="D75" t="s">
        <v>26</v>
      </c>
      <c r="E75" t="s">
        <v>178</v>
      </c>
      <c r="F75" t="s">
        <v>13</v>
      </c>
      <c r="G75" t="s">
        <v>179</v>
      </c>
      <c r="H75" s="1">
        <v>0</v>
      </c>
      <c r="I75">
        <v>1</v>
      </c>
      <c r="J75" s="3">
        <v>43268</v>
      </c>
      <c r="K75" t="s">
        <v>180</v>
      </c>
      <c r="L75" t="s">
        <v>102</v>
      </c>
      <c r="M75">
        <v>12180</v>
      </c>
      <c r="N75">
        <v>1838</v>
      </c>
      <c r="O75" t="s">
        <v>182</v>
      </c>
      <c r="P75" s="4">
        <v>16</v>
      </c>
      <c r="Q75" s="4">
        <v>5</v>
      </c>
      <c r="R75" t="s">
        <v>104</v>
      </c>
      <c r="S75" t="s">
        <v>92</v>
      </c>
      <c r="T75" s="2">
        <v>15.55</v>
      </c>
      <c r="U75" s="4">
        <v>32</v>
      </c>
      <c r="V75" t="s">
        <v>19</v>
      </c>
      <c r="W75" s="3">
        <v>43269</v>
      </c>
      <c r="X75" t="s">
        <v>130</v>
      </c>
      <c r="Y75" t="s">
        <v>175</v>
      </c>
      <c r="Z75" t="s">
        <v>64</v>
      </c>
    </row>
    <row r="76" spans="1:26" x14ac:dyDescent="0.25">
      <c r="A76">
        <v>1</v>
      </c>
      <c r="B76" t="s">
        <v>10</v>
      </c>
      <c r="C76">
        <v>1</v>
      </c>
      <c r="D76" t="s">
        <v>26</v>
      </c>
      <c r="E76" t="s">
        <v>178</v>
      </c>
      <c r="F76" t="s">
        <v>13</v>
      </c>
      <c r="G76" t="s">
        <v>179</v>
      </c>
      <c r="H76" s="1">
        <v>0</v>
      </c>
      <c r="I76">
        <v>1</v>
      </c>
      <c r="J76" s="3">
        <v>43268</v>
      </c>
      <c r="K76" t="s">
        <v>180</v>
      </c>
      <c r="L76" t="s">
        <v>102</v>
      </c>
      <c r="M76">
        <v>12180</v>
      </c>
      <c r="N76">
        <v>1838</v>
      </c>
      <c r="O76" t="s">
        <v>182</v>
      </c>
      <c r="P76" s="4">
        <v>16</v>
      </c>
      <c r="Q76" s="4">
        <v>5</v>
      </c>
      <c r="R76" t="s">
        <v>104</v>
      </c>
      <c r="S76" t="s">
        <v>92</v>
      </c>
      <c r="T76" s="2">
        <v>15.55</v>
      </c>
      <c r="U76" s="4">
        <v>32</v>
      </c>
      <c r="V76" t="s">
        <v>19</v>
      </c>
      <c r="W76" s="3">
        <v>43269</v>
      </c>
      <c r="X76" t="s">
        <v>130</v>
      </c>
      <c r="Y76" t="s">
        <v>175</v>
      </c>
      <c r="Z76" t="s">
        <v>64</v>
      </c>
    </row>
    <row r="77" spans="1:26" x14ac:dyDescent="0.25">
      <c r="A77">
        <v>1</v>
      </c>
      <c r="B77" t="s">
        <v>10</v>
      </c>
      <c r="C77">
        <v>1</v>
      </c>
      <c r="D77" t="s">
        <v>11</v>
      </c>
      <c r="E77" t="s">
        <v>178</v>
      </c>
      <c r="F77" t="s">
        <v>13</v>
      </c>
      <c r="G77" t="s">
        <v>179</v>
      </c>
      <c r="H77" s="1">
        <v>0.1</v>
      </c>
      <c r="I77">
        <v>1</v>
      </c>
      <c r="J77" s="3">
        <v>43268</v>
      </c>
      <c r="K77" t="s">
        <v>180</v>
      </c>
      <c r="L77" t="s">
        <v>102</v>
      </c>
      <c r="M77">
        <v>12180</v>
      </c>
      <c r="N77">
        <v>1182</v>
      </c>
      <c r="O77" t="s">
        <v>183</v>
      </c>
      <c r="P77" s="4">
        <v>7</v>
      </c>
      <c r="Q77" s="4">
        <v>5</v>
      </c>
      <c r="R77" t="s">
        <v>104</v>
      </c>
      <c r="S77" t="s">
        <v>92</v>
      </c>
      <c r="T77" s="2">
        <v>7.1</v>
      </c>
      <c r="U77" s="4">
        <v>319</v>
      </c>
      <c r="V77" t="s">
        <v>19</v>
      </c>
      <c r="W77" s="3">
        <v>43269</v>
      </c>
      <c r="X77" t="s">
        <v>130</v>
      </c>
      <c r="Y77" t="s">
        <v>175</v>
      </c>
      <c r="Z77" t="s">
        <v>24</v>
      </c>
    </row>
    <row r="78" spans="1:26" x14ac:dyDescent="0.25">
      <c r="A78">
        <v>1</v>
      </c>
      <c r="B78" t="s">
        <v>10</v>
      </c>
      <c r="C78">
        <v>1</v>
      </c>
      <c r="D78" t="s">
        <v>11</v>
      </c>
      <c r="E78" t="s">
        <v>178</v>
      </c>
      <c r="F78" t="s">
        <v>13</v>
      </c>
      <c r="G78" t="s">
        <v>179</v>
      </c>
      <c r="H78" s="1">
        <v>0.1</v>
      </c>
      <c r="I78">
        <v>1</v>
      </c>
      <c r="J78" s="3">
        <v>43268</v>
      </c>
      <c r="K78" t="s">
        <v>180</v>
      </c>
      <c r="L78" t="s">
        <v>102</v>
      </c>
      <c r="M78">
        <v>12180</v>
      </c>
      <c r="N78">
        <v>1182</v>
      </c>
      <c r="O78" t="s">
        <v>183</v>
      </c>
      <c r="P78" s="4">
        <v>7</v>
      </c>
      <c r="Q78" s="4">
        <v>5</v>
      </c>
      <c r="R78" t="s">
        <v>104</v>
      </c>
      <c r="S78" t="s">
        <v>92</v>
      </c>
      <c r="T78" s="2">
        <v>7.1</v>
      </c>
      <c r="U78" s="4">
        <v>319</v>
      </c>
      <c r="V78" t="s">
        <v>19</v>
      </c>
      <c r="W78" s="3">
        <v>43269</v>
      </c>
      <c r="X78" t="s">
        <v>130</v>
      </c>
      <c r="Y78" t="s">
        <v>175</v>
      </c>
      <c r="Z78" t="s">
        <v>24</v>
      </c>
    </row>
    <row r="79" spans="1:26" x14ac:dyDescent="0.25">
      <c r="A79">
        <v>1</v>
      </c>
      <c r="B79" t="s">
        <v>10</v>
      </c>
      <c r="C79">
        <v>1</v>
      </c>
      <c r="D79" t="s">
        <v>11</v>
      </c>
      <c r="E79" t="s">
        <v>178</v>
      </c>
      <c r="F79" t="s">
        <v>13</v>
      </c>
      <c r="G79" t="s">
        <v>179</v>
      </c>
      <c r="H79" s="1">
        <v>0.1</v>
      </c>
      <c r="I79">
        <v>1</v>
      </c>
      <c r="J79" s="3">
        <v>43268</v>
      </c>
      <c r="K79" t="s">
        <v>180</v>
      </c>
      <c r="L79" t="s">
        <v>102</v>
      </c>
      <c r="M79">
        <v>12180</v>
      </c>
      <c r="N79">
        <v>1182</v>
      </c>
      <c r="O79" t="s">
        <v>183</v>
      </c>
      <c r="P79" s="4">
        <v>7</v>
      </c>
      <c r="Q79" s="4">
        <v>5</v>
      </c>
      <c r="R79" t="s">
        <v>104</v>
      </c>
      <c r="S79" t="s">
        <v>92</v>
      </c>
      <c r="T79" s="2">
        <v>7.1</v>
      </c>
      <c r="U79" s="4">
        <v>319</v>
      </c>
      <c r="V79" t="s">
        <v>19</v>
      </c>
      <c r="W79" s="3">
        <v>43269</v>
      </c>
      <c r="X79" t="s">
        <v>130</v>
      </c>
      <c r="Y79" t="s">
        <v>175</v>
      </c>
      <c r="Z79" t="s">
        <v>24</v>
      </c>
    </row>
    <row r="80" spans="1:26" x14ac:dyDescent="0.25">
      <c r="A80">
        <v>1</v>
      </c>
      <c r="B80" t="s">
        <v>10</v>
      </c>
      <c r="C80">
        <v>1</v>
      </c>
      <c r="D80" t="s">
        <v>11</v>
      </c>
      <c r="E80" t="s">
        <v>178</v>
      </c>
      <c r="F80" t="s">
        <v>13</v>
      </c>
      <c r="G80" t="s">
        <v>179</v>
      </c>
      <c r="H80" s="1">
        <v>0.1</v>
      </c>
      <c r="I80">
        <v>1</v>
      </c>
      <c r="J80" s="3">
        <v>43268</v>
      </c>
      <c r="K80" t="s">
        <v>180</v>
      </c>
      <c r="L80" t="s">
        <v>102</v>
      </c>
      <c r="M80">
        <v>12180</v>
      </c>
      <c r="N80">
        <v>1182</v>
      </c>
      <c r="O80" t="s">
        <v>183</v>
      </c>
      <c r="P80" s="4">
        <v>7</v>
      </c>
      <c r="Q80" s="4">
        <v>5</v>
      </c>
      <c r="R80" t="s">
        <v>104</v>
      </c>
      <c r="S80" t="s">
        <v>92</v>
      </c>
      <c r="T80" s="2">
        <v>7.1</v>
      </c>
      <c r="U80" s="4">
        <v>319</v>
      </c>
      <c r="V80" t="s">
        <v>19</v>
      </c>
      <c r="W80" s="3">
        <v>43269</v>
      </c>
      <c r="X80" t="s">
        <v>130</v>
      </c>
      <c r="Y80" t="s">
        <v>175</v>
      </c>
      <c r="Z80" t="s">
        <v>24</v>
      </c>
    </row>
    <row r="81" spans="1:26" x14ac:dyDescent="0.25">
      <c r="A81">
        <v>1</v>
      </c>
      <c r="B81" t="s">
        <v>10</v>
      </c>
      <c r="C81">
        <v>1</v>
      </c>
      <c r="D81" t="s">
        <v>11</v>
      </c>
      <c r="E81" t="s">
        <v>178</v>
      </c>
      <c r="F81" t="s">
        <v>13</v>
      </c>
      <c r="G81" t="s">
        <v>179</v>
      </c>
      <c r="H81" s="1">
        <v>0.1</v>
      </c>
      <c r="I81">
        <v>1</v>
      </c>
      <c r="J81" s="3">
        <v>43268</v>
      </c>
      <c r="K81" t="s">
        <v>180</v>
      </c>
      <c r="L81" t="s">
        <v>102</v>
      </c>
      <c r="M81">
        <v>12180</v>
      </c>
      <c r="N81">
        <v>1182</v>
      </c>
      <c r="O81" t="s">
        <v>183</v>
      </c>
      <c r="P81" s="4">
        <v>7</v>
      </c>
      <c r="Q81" s="4">
        <v>5</v>
      </c>
      <c r="R81" t="s">
        <v>104</v>
      </c>
      <c r="S81" t="s">
        <v>92</v>
      </c>
      <c r="T81" s="2">
        <v>7.1</v>
      </c>
      <c r="U81" s="4">
        <v>319</v>
      </c>
      <c r="V81" t="s">
        <v>19</v>
      </c>
      <c r="W81" s="3">
        <v>43269</v>
      </c>
      <c r="X81" t="s">
        <v>130</v>
      </c>
      <c r="Y81" t="s">
        <v>175</v>
      </c>
      <c r="Z81" t="s">
        <v>24</v>
      </c>
    </row>
    <row r="82" spans="1:26" x14ac:dyDescent="0.25">
      <c r="A82">
        <v>1</v>
      </c>
      <c r="B82" t="s">
        <v>10</v>
      </c>
      <c r="C82">
        <v>1</v>
      </c>
      <c r="D82" t="s">
        <v>11</v>
      </c>
      <c r="E82" t="s">
        <v>178</v>
      </c>
      <c r="F82" t="s">
        <v>13</v>
      </c>
      <c r="G82" t="s">
        <v>179</v>
      </c>
      <c r="H82" s="1">
        <v>0.1</v>
      </c>
      <c r="I82">
        <v>1</v>
      </c>
      <c r="J82" s="3">
        <v>43268</v>
      </c>
      <c r="K82" t="s">
        <v>180</v>
      </c>
      <c r="L82" t="s">
        <v>102</v>
      </c>
      <c r="M82">
        <v>12180</v>
      </c>
      <c r="N82">
        <v>1182</v>
      </c>
      <c r="O82" t="s">
        <v>183</v>
      </c>
      <c r="P82" s="4">
        <v>7</v>
      </c>
      <c r="Q82" s="4">
        <v>5</v>
      </c>
      <c r="R82" t="s">
        <v>104</v>
      </c>
      <c r="S82" t="s">
        <v>92</v>
      </c>
      <c r="T82" s="2">
        <v>7.1</v>
      </c>
      <c r="U82" s="4">
        <v>319</v>
      </c>
      <c r="V82" t="s">
        <v>19</v>
      </c>
      <c r="W82" s="3">
        <v>43269</v>
      </c>
      <c r="X82" t="s">
        <v>130</v>
      </c>
      <c r="Y82" t="s">
        <v>175</v>
      </c>
      <c r="Z82" t="s">
        <v>24</v>
      </c>
    </row>
    <row r="83" spans="1:26" x14ac:dyDescent="0.25">
      <c r="A83">
        <v>1</v>
      </c>
      <c r="B83" t="s">
        <v>10</v>
      </c>
      <c r="C83">
        <v>1</v>
      </c>
      <c r="D83" t="s">
        <v>11</v>
      </c>
      <c r="E83" t="s">
        <v>178</v>
      </c>
      <c r="F83" t="s">
        <v>13</v>
      </c>
      <c r="G83" t="s">
        <v>179</v>
      </c>
      <c r="H83" s="1">
        <v>0.1</v>
      </c>
      <c r="I83">
        <v>1</v>
      </c>
      <c r="J83" s="3">
        <v>43268</v>
      </c>
      <c r="K83" t="s">
        <v>180</v>
      </c>
      <c r="L83" t="s">
        <v>102</v>
      </c>
      <c r="M83">
        <v>12180</v>
      </c>
      <c r="N83">
        <v>1182</v>
      </c>
      <c r="O83" t="s">
        <v>183</v>
      </c>
      <c r="P83" s="4">
        <v>7</v>
      </c>
      <c r="Q83" s="4">
        <v>5</v>
      </c>
      <c r="R83" t="s">
        <v>104</v>
      </c>
      <c r="S83" t="s">
        <v>92</v>
      </c>
      <c r="T83" s="2">
        <v>7.1</v>
      </c>
      <c r="U83" s="4">
        <v>319</v>
      </c>
      <c r="V83" t="s">
        <v>19</v>
      </c>
      <c r="W83" s="3">
        <v>43269</v>
      </c>
      <c r="X83" t="s">
        <v>130</v>
      </c>
      <c r="Y83" t="s">
        <v>175</v>
      </c>
      <c r="Z83" t="s">
        <v>24</v>
      </c>
    </row>
    <row r="84" spans="1:26" x14ac:dyDescent="0.25">
      <c r="A84">
        <v>1</v>
      </c>
      <c r="B84" t="s">
        <v>10</v>
      </c>
      <c r="C84">
        <v>1</v>
      </c>
      <c r="D84" t="s">
        <v>26</v>
      </c>
      <c r="E84" t="s">
        <v>178</v>
      </c>
      <c r="F84" t="s">
        <v>13</v>
      </c>
      <c r="G84" t="s">
        <v>179</v>
      </c>
      <c r="H84" s="1">
        <v>0</v>
      </c>
      <c r="I84">
        <v>1</v>
      </c>
      <c r="J84" s="3">
        <v>43268</v>
      </c>
      <c r="K84" t="s">
        <v>180</v>
      </c>
      <c r="L84" t="s">
        <v>102</v>
      </c>
      <c r="M84">
        <v>12180</v>
      </c>
      <c r="N84">
        <v>149</v>
      </c>
      <c r="O84" t="s">
        <v>184</v>
      </c>
      <c r="P84" s="4">
        <v>7</v>
      </c>
      <c r="Q84" s="4">
        <v>2</v>
      </c>
      <c r="R84" t="s">
        <v>104</v>
      </c>
      <c r="S84" t="s">
        <v>92</v>
      </c>
      <c r="T84" s="2">
        <v>6.99</v>
      </c>
      <c r="U84" s="4">
        <v>15</v>
      </c>
      <c r="V84" t="s">
        <v>19</v>
      </c>
      <c r="W84" s="3">
        <v>43269</v>
      </c>
      <c r="X84" t="s">
        <v>130</v>
      </c>
      <c r="Y84" t="s">
        <v>175</v>
      </c>
      <c r="Z84" t="s">
        <v>64</v>
      </c>
    </row>
    <row r="85" spans="1:26" x14ac:dyDescent="0.25">
      <c r="A85">
        <v>1</v>
      </c>
      <c r="B85" t="s">
        <v>10</v>
      </c>
      <c r="C85">
        <v>1</v>
      </c>
      <c r="D85" t="s">
        <v>26</v>
      </c>
      <c r="E85" t="s">
        <v>178</v>
      </c>
      <c r="F85" t="s">
        <v>13</v>
      </c>
      <c r="G85" t="s">
        <v>179</v>
      </c>
      <c r="H85" s="1">
        <v>0</v>
      </c>
      <c r="I85">
        <v>1</v>
      </c>
      <c r="J85" s="3">
        <v>43268</v>
      </c>
      <c r="K85" t="s">
        <v>180</v>
      </c>
      <c r="L85" t="s">
        <v>102</v>
      </c>
      <c r="M85">
        <v>12180</v>
      </c>
      <c r="N85">
        <v>149</v>
      </c>
      <c r="O85" t="s">
        <v>184</v>
      </c>
      <c r="P85" s="4">
        <v>7</v>
      </c>
      <c r="Q85" s="4">
        <v>2</v>
      </c>
      <c r="R85" t="s">
        <v>104</v>
      </c>
      <c r="S85" t="s">
        <v>92</v>
      </c>
      <c r="T85" s="2">
        <v>6.99</v>
      </c>
      <c r="U85" s="4">
        <v>15</v>
      </c>
      <c r="V85" t="s">
        <v>19</v>
      </c>
      <c r="W85" s="3">
        <v>43269</v>
      </c>
      <c r="X85" t="s">
        <v>130</v>
      </c>
      <c r="Y85" t="s">
        <v>175</v>
      </c>
      <c r="Z85" t="s">
        <v>64</v>
      </c>
    </row>
    <row r="86" spans="1:26" x14ac:dyDescent="0.25">
      <c r="A86">
        <v>1</v>
      </c>
      <c r="B86" t="s">
        <v>10</v>
      </c>
      <c r="C86">
        <v>1</v>
      </c>
      <c r="D86" t="s">
        <v>26</v>
      </c>
      <c r="E86" t="s">
        <v>178</v>
      </c>
      <c r="F86" t="s">
        <v>13</v>
      </c>
      <c r="G86" t="s">
        <v>179</v>
      </c>
      <c r="H86" s="1">
        <v>0</v>
      </c>
      <c r="I86">
        <v>1</v>
      </c>
      <c r="J86" s="3">
        <v>43268</v>
      </c>
      <c r="K86" t="s">
        <v>180</v>
      </c>
      <c r="L86" t="s">
        <v>102</v>
      </c>
      <c r="M86">
        <v>12180</v>
      </c>
      <c r="N86">
        <v>149</v>
      </c>
      <c r="O86" t="s">
        <v>184</v>
      </c>
      <c r="P86" s="4">
        <v>7</v>
      </c>
      <c r="Q86" s="4">
        <v>2</v>
      </c>
      <c r="R86" t="s">
        <v>104</v>
      </c>
      <c r="S86" t="s">
        <v>92</v>
      </c>
      <c r="T86" s="2">
        <v>6.99</v>
      </c>
      <c r="U86" s="4">
        <v>15</v>
      </c>
      <c r="V86" t="s">
        <v>19</v>
      </c>
      <c r="W86" s="3">
        <v>43269</v>
      </c>
      <c r="X86" t="s">
        <v>130</v>
      </c>
      <c r="Y86" t="s">
        <v>175</v>
      </c>
      <c r="Z86" t="s">
        <v>64</v>
      </c>
    </row>
    <row r="87" spans="1:26" x14ac:dyDescent="0.25">
      <c r="A87">
        <v>1</v>
      </c>
      <c r="B87" t="s">
        <v>10</v>
      </c>
      <c r="C87">
        <v>1</v>
      </c>
      <c r="D87" t="s">
        <v>26</v>
      </c>
      <c r="E87" t="s">
        <v>178</v>
      </c>
      <c r="F87" t="s">
        <v>13</v>
      </c>
      <c r="G87" t="s">
        <v>179</v>
      </c>
      <c r="H87" s="1">
        <v>0</v>
      </c>
      <c r="I87">
        <v>1</v>
      </c>
      <c r="J87" s="3">
        <v>43268</v>
      </c>
      <c r="K87" t="s">
        <v>180</v>
      </c>
      <c r="L87" t="s">
        <v>102</v>
      </c>
      <c r="M87">
        <v>12180</v>
      </c>
      <c r="N87">
        <v>149</v>
      </c>
      <c r="O87" t="s">
        <v>184</v>
      </c>
      <c r="P87" s="4">
        <v>7</v>
      </c>
      <c r="Q87" s="4">
        <v>2</v>
      </c>
      <c r="R87" t="s">
        <v>104</v>
      </c>
      <c r="S87" t="s">
        <v>92</v>
      </c>
      <c r="T87" s="2">
        <v>6.99</v>
      </c>
      <c r="U87" s="4">
        <v>15</v>
      </c>
      <c r="V87" t="s">
        <v>19</v>
      </c>
      <c r="W87" s="3">
        <v>43269</v>
      </c>
      <c r="X87" t="s">
        <v>130</v>
      </c>
      <c r="Y87" t="s">
        <v>175</v>
      </c>
      <c r="Z87" t="s">
        <v>64</v>
      </c>
    </row>
    <row r="88" spans="1:26" x14ac:dyDescent="0.25">
      <c r="A88">
        <v>1</v>
      </c>
      <c r="B88" t="s">
        <v>10</v>
      </c>
      <c r="C88">
        <v>1</v>
      </c>
      <c r="D88" t="s">
        <v>26</v>
      </c>
      <c r="E88" t="s">
        <v>178</v>
      </c>
      <c r="F88" t="s">
        <v>13</v>
      </c>
      <c r="G88" t="s">
        <v>179</v>
      </c>
      <c r="H88" s="1">
        <v>0</v>
      </c>
      <c r="I88">
        <v>1</v>
      </c>
      <c r="J88" s="3">
        <v>43268</v>
      </c>
      <c r="K88" t="s">
        <v>180</v>
      </c>
      <c r="L88" t="s">
        <v>102</v>
      </c>
      <c r="M88">
        <v>12180</v>
      </c>
      <c r="N88">
        <v>149</v>
      </c>
      <c r="O88" t="s">
        <v>184</v>
      </c>
      <c r="P88" s="4">
        <v>7</v>
      </c>
      <c r="Q88" s="4">
        <v>2</v>
      </c>
      <c r="R88" t="s">
        <v>104</v>
      </c>
      <c r="S88" t="s">
        <v>92</v>
      </c>
      <c r="T88" s="2">
        <v>6.99</v>
      </c>
      <c r="U88" s="4">
        <v>15</v>
      </c>
      <c r="V88" t="s">
        <v>19</v>
      </c>
      <c r="W88" s="3">
        <v>43269</v>
      </c>
      <c r="X88" t="s">
        <v>130</v>
      </c>
      <c r="Y88" t="s">
        <v>175</v>
      </c>
      <c r="Z88" t="s">
        <v>64</v>
      </c>
    </row>
    <row r="89" spans="1:26" x14ac:dyDescent="0.25">
      <c r="A89">
        <v>1</v>
      </c>
      <c r="B89" t="s">
        <v>10</v>
      </c>
      <c r="C89">
        <v>1</v>
      </c>
      <c r="D89" t="s">
        <v>26</v>
      </c>
      <c r="E89" t="s">
        <v>178</v>
      </c>
      <c r="F89" t="s">
        <v>13</v>
      </c>
      <c r="G89" t="s">
        <v>179</v>
      </c>
      <c r="H89" s="1">
        <v>0</v>
      </c>
      <c r="I89">
        <v>1</v>
      </c>
      <c r="J89" s="3">
        <v>43268</v>
      </c>
      <c r="K89" t="s">
        <v>180</v>
      </c>
      <c r="L89" t="s">
        <v>102</v>
      </c>
      <c r="M89">
        <v>12180</v>
      </c>
      <c r="N89">
        <v>149</v>
      </c>
      <c r="O89" t="s">
        <v>184</v>
      </c>
      <c r="P89" s="4">
        <v>7</v>
      </c>
      <c r="Q89" s="4">
        <v>2</v>
      </c>
      <c r="R89" t="s">
        <v>104</v>
      </c>
      <c r="S89" t="s">
        <v>92</v>
      </c>
      <c r="T89" s="2">
        <v>6.99</v>
      </c>
      <c r="U89" s="4">
        <v>15</v>
      </c>
      <c r="V89" t="s">
        <v>19</v>
      </c>
      <c r="W89" s="3">
        <v>43269</v>
      </c>
      <c r="X89" t="s">
        <v>130</v>
      </c>
      <c r="Y89" t="s">
        <v>175</v>
      </c>
      <c r="Z89" t="s">
        <v>64</v>
      </c>
    </row>
    <row r="90" spans="1:26" x14ac:dyDescent="0.25">
      <c r="A90">
        <v>1</v>
      </c>
      <c r="B90" t="s">
        <v>10</v>
      </c>
      <c r="C90">
        <v>1</v>
      </c>
      <c r="D90" t="s">
        <v>26</v>
      </c>
      <c r="E90" t="s">
        <v>178</v>
      </c>
      <c r="F90" t="s">
        <v>13</v>
      </c>
      <c r="G90" t="s">
        <v>179</v>
      </c>
      <c r="H90" s="1">
        <v>0</v>
      </c>
      <c r="I90">
        <v>1</v>
      </c>
      <c r="J90" s="3">
        <v>43268</v>
      </c>
      <c r="K90" t="s">
        <v>180</v>
      </c>
      <c r="L90" t="s">
        <v>102</v>
      </c>
      <c r="M90">
        <v>12180</v>
      </c>
      <c r="N90">
        <v>149</v>
      </c>
      <c r="O90" t="s">
        <v>184</v>
      </c>
      <c r="P90" s="4">
        <v>7</v>
      </c>
      <c r="Q90" s="4">
        <v>2</v>
      </c>
      <c r="R90" t="s">
        <v>104</v>
      </c>
      <c r="S90" t="s">
        <v>92</v>
      </c>
      <c r="T90" s="2">
        <v>6.99</v>
      </c>
      <c r="U90" s="4">
        <v>15</v>
      </c>
      <c r="V90" t="s">
        <v>19</v>
      </c>
      <c r="W90" s="3">
        <v>43269</v>
      </c>
      <c r="X90" t="s">
        <v>130</v>
      </c>
      <c r="Y90" t="s">
        <v>175</v>
      </c>
      <c r="Z90" t="s">
        <v>64</v>
      </c>
    </row>
    <row r="91" spans="1:26" x14ac:dyDescent="0.25">
      <c r="A91">
        <v>1</v>
      </c>
      <c r="B91" t="s">
        <v>10</v>
      </c>
      <c r="C91">
        <v>1</v>
      </c>
      <c r="D91" t="s">
        <v>50</v>
      </c>
      <c r="E91" t="s">
        <v>178</v>
      </c>
      <c r="F91" t="s">
        <v>13</v>
      </c>
      <c r="G91" t="s">
        <v>179</v>
      </c>
      <c r="H91" s="1">
        <v>0</v>
      </c>
      <c r="I91">
        <v>1</v>
      </c>
      <c r="J91" s="3">
        <v>43268</v>
      </c>
      <c r="K91" t="s">
        <v>180</v>
      </c>
      <c r="L91" t="s">
        <v>102</v>
      </c>
      <c r="M91">
        <v>12180</v>
      </c>
      <c r="N91">
        <v>916</v>
      </c>
      <c r="O91" t="s">
        <v>160</v>
      </c>
      <c r="P91" s="4">
        <v>3</v>
      </c>
      <c r="Q91" s="4">
        <v>2</v>
      </c>
      <c r="R91" t="s">
        <v>104</v>
      </c>
      <c r="S91" t="s">
        <v>92</v>
      </c>
      <c r="T91" s="2">
        <v>3.3</v>
      </c>
      <c r="U91" s="4">
        <v>30</v>
      </c>
      <c r="V91" t="s">
        <v>19</v>
      </c>
      <c r="W91" s="3">
        <v>43269</v>
      </c>
      <c r="X91" t="s">
        <v>130</v>
      </c>
      <c r="Y91" t="s">
        <v>175</v>
      </c>
      <c r="Z91" t="s">
        <v>113</v>
      </c>
    </row>
    <row r="92" spans="1:26" x14ac:dyDescent="0.25">
      <c r="A92">
        <v>1</v>
      </c>
      <c r="B92" t="s">
        <v>10</v>
      </c>
      <c r="C92">
        <v>1</v>
      </c>
      <c r="D92" t="s">
        <v>50</v>
      </c>
      <c r="E92" t="s">
        <v>178</v>
      </c>
      <c r="F92" t="s">
        <v>13</v>
      </c>
      <c r="G92" t="s">
        <v>179</v>
      </c>
      <c r="H92" s="1">
        <v>0</v>
      </c>
      <c r="I92">
        <v>1</v>
      </c>
      <c r="J92" s="3">
        <v>43268</v>
      </c>
      <c r="K92" t="s">
        <v>180</v>
      </c>
      <c r="L92" t="s">
        <v>102</v>
      </c>
      <c r="M92">
        <v>12180</v>
      </c>
      <c r="N92">
        <v>916</v>
      </c>
      <c r="O92" t="s">
        <v>160</v>
      </c>
      <c r="P92" s="4">
        <v>3</v>
      </c>
      <c r="Q92" s="4">
        <v>2</v>
      </c>
      <c r="R92" t="s">
        <v>104</v>
      </c>
      <c r="S92" t="s">
        <v>92</v>
      </c>
      <c r="T92" s="2">
        <v>3.3</v>
      </c>
      <c r="U92" s="4">
        <v>30</v>
      </c>
      <c r="V92" t="s">
        <v>19</v>
      </c>
      <c r="W92" s="3">
        <v>43269</v>
      </c>
      <c r="X92" t="s">
        <v>130</v>
      </c>
      <c r="Y92" t="s">
        <v>175</v>
      </c>
      <c r="Z92" t="s">
        <v>113</v>
      </c>
    </row>
    <row r="93" spans="1:26" x14ac:dyDescent="0.25">
      <c r="A93">
        <v>1</v>
      </c>
      <c r="B93" t="s">
        <v>10</v>
      </c>
      <c r="C93">
        <v>1</v>
      </c>
      <c r="D93" t="s">
        <v>50</v>
      </c>
      <c r="E93" t="s">
        <v>178</v>
      </c>
      <c r="F93" t="s">
        <v>13</v>
      </c>
      <c r="G93" t="s">
        <v>179</v>
      </c>
      <c r="H93" s="1">
        <v>0</v>
      </c>
      <c r="I93">
        <v>1</v>
      </c>
      <c r="J93" s="3">
        <v>43268</v>
      </c>
      <c r="K93" t="s">
        <v>180</v>
      </c>
      <c r="L93" t="s">
        <v>102</v>
      </c>
      <c r="M93">
        <v>12180</v>
      </c>
      <c r="N93">
        <v>916</v>
      </c>
      <c r="O93" t="s">
        <v>160</v>
      </c>
      <c r="P93" s="4">
        <v>3</v>
      </c>
      <c r="Q93" s="4">
        <v>2</v>
      </c>
      <c r="R93" t="s">
        <v>104</v>
      </c>
      <c r="S93" t="s">
        <v>92</v>
      </c>
      <c r="T93" s="2">
        <v>3.3</v>
      </c>
      <c r="U93" s="4">
        <v>30</v>
      </c>
      <c r="V93" t="s">
        <v>19</v>
      </c>
      <c r="W93" s="3">
        <v>43269</v>
      </c>
      <c r="X93" t="s">
        <v>130</v>
      </c>
      <c r="Y93" t="s">
        <v>175</v>
      </c>
      <c r="Z93" t="s">
        <v>113</v>
      </c>
    </row>
    <row r="94" spans="1:26" x14ac:dyDescent="0.25">
      <c r="A94">
        <v>1</v>
      </c>
      <c r="B94" t="s">
        <v>10</v>
      </c>
      <c r="C94">
        <v>1</v>
      </c>
      <c r="D94" t="s">
        <v>50</v>
      </c>
      <c r="E94" t="s">
        <v>178</v>
      </c>
      <c r="F94" t="s">
        <v>13</v>
      </c>
      <c r="G94" t="s">
        <v>179</v>
      </c>
      <c r="H94" s="1">
        <v>0</v>
      </c>
      <c r="I94">
        <v>1</v>
      </c>
      <c r="J94" s="3">
        <v>43268</v>
      </c>
      <c r="K94" t="s">
        <v>180</v>
      </c>
      <c r="L94" t="s">
        <v>102</v>
      </c>
      <c r="M94">
        <v>12180</v>
      </c>
      <c r="N94">
        <v>916</v>
      </c>
      <c r="O94" t="s">
        <v>160</v>
      </c>
      <c r="P94" s="4">
        <v>3</v>
      </c>
      <c r="Q94" s="4">
        <v>2</v>
      </c>
      <c r="R94" t="s">
        <v>104</v>
      </c>
      <c r="S94" t="s">
        <v>92</v>
      </c>
      <c r="T94" s="2">
        <v>3.3</v>
      </c>
      <c r="U94" s="4">
        <v>30</v>
      </c>
      <c r="V94" t="s">
        <v>19</v>
      </c>
      <c r="W94" s="3">
        <v>43269</v>
      </c>
      <c r="X94" t="s">
        <v>130</v>
      </c>
      <c r="Y94" t="s">
        <v>175</v>
      </c>
      <c r="Z94" t="s">
        <v>113</v>
      </c>
    </row>
    <row r="95" spans="1:26" x14ac:dyDescent="0.25">
      <c r="A95">
        <v>1</v>
      </c>
      <c r="B95" t="s">
        <v>10</v>
      </c>
      <c r="C95">
        <v>1</v>
      </c>
      <c r="D95" t="s">
        <v>50</v>
      </c>
      <c r="E95" t="s">
        <v>178</v>
      </c>
      <c r="F95" t="s">
        <v>13</v>
      </c>
      <c r="G95" t="s">
        <v>179</v>
      </c>
      <c r="H95" s="1">
        <v>0</v>
      </c>
      <c r="I95">
        <v>1</v>
      </c>
      <c r="J95" s="3">
        <v>43268</v>
      </c>
      <c r="K95" t="s">
        <v>180</v>
      </c>
      <c r="L95" t="s">
        <v>102</v>
      </c>
      <c r="M95">
        <v>12180</v>
      </c>
      <c r="N95">
        <v>916</v>
      </c>
      <c r="O95" t="s">
        <v>160</v>
      </c>
      <c r="P95" s="4">
        <v>3</v>
      </c>
      <c r="Q95" s="4">
        <v>2</v>
      </c>
      <c r="R95" t="s">
        <v>104</v>
      </c>
      <c r="S95" t="s">
        <v>92</v>
      </c>
      <c r="T95" s="2">
        <v>3.3</v>
      </c>
      <c r="U95" s="4">
        <v>30</v>
      </c>
      <c r="V95" t="s">
        <v>19</v>
      </c>
      <c r="W95" s="3">
        <v>43269</v>
      </c>
      <c r="X95" t="s">
        <v>130</v>
      </c>
      <c r="Y95" t="s">
        <v>175</v>
      </c>
      <c r="Z95" t="s">
        <v>113</v>
      </c>
    </row>
    <row r="96" spans="1:26" x14ac:dyDescent="0.25">
      <c r="A96">
        <v>1</v>
      </c>
      <c r="B96" t="s">
        <v>10</v>
      </c>
      <c r="C96">
        <v>1</v>
      </c>
      <c r="D96" t="s">
        <v>50</v>
      </c>
      <c r="E96" t="s">
        <v>178</v>
      </c>
      <c r="F96" t="s">
        <v>13</v>
      </c>
      <c r="G96" t="s">
        <v>179</v>
      </c>
      <c r="H96" s="1">
        <v>0</v>
      </c>
      <c r="I96">
        <v>1</v>
      </c>
      <c r="J96" s="3">
        <v>43268</v>
      </c>
      <c r="K96" t="s">
        <v>180</v>
      </c>
      <c r="L96" t="s">
        <v>102</v>
      </c>
      <c r="M96">
        <v>12180</v>
      </c>
      <c r="N96">
        <v>916</v>
      </c>
      <c r="O96" t="s">
        <v>160</v>
      </c>
      <c r="P96" s="4">
        <v>3</v>
      </c>
      <c r="Q96" s="4">
        <v>2</v>
      </c>
      <c r="R96" t="s">
        <v>104</v>
      </c>
      <c r="S96" t="s">
        <v>92</v>
      </c>
      <c r="T96" s="2">
        <v>3.3</v>
      </c>
      <c r="U96" s="4">
        <v>30</v>
      </c>
      <c r="V96" t="s">
        <v>19</v>
      </c>
      <c r="W96" s="3">
        <v>43269</v>
      </c>
      <c r="X96" t="s">
        <v>130</v>
      </c>
      <c r="Y96" t="s">
        <v>175</v>
      </c>
      <c r="Z96" t="s">
        <v>113</v>
      </c>
    </row>
    <row r="97" spans="1:26" x14ac:dyDescent="0.25">
      <c r="A97">
        <v>1</v>
      </c>
      <c r="B97" t="s">
        <v>10</v>
      </c>
      <c r="C97">
        <v>1</v>
      </c>
      <c r="D97" t="s">
        <v>50</v>
      </c>
      <c r="E97" t="s">
        <v>178</v>
      </c>
      <c r="F97" t="s">
        <v>13</v>
      </c>
      <c r="G97" t="s">
        <v>179</v>
      </c>
      <c r="H97" s="1">
        <v>0</v>
      </c>
      <c r="I97">
        <v>1</v>
      </c>
      <c r="J97" s="3">
        <v>43268</v>
      </c>
      <c r="K97" t="s">
        <v>180</v>
      </c>
      <c r="L97" t="s">
        <v>102</v>
      </c>
      <c r="M97">
        <v>12180</v>
      </c>
      <c r="N97">
        <v>916</v>
      </c>
      <c r="O97" t="s">
        <v>160</v>
      </c>
      <c r="P97" s="4">
        <v>3</v>
      </c>
      <c r="Q97" s="4">
        <v>2</v>
      </c>
      <c r="R97" t="s">
        <v>104</v>
      </c>
      <c r="S97" t="s">
        <v>92</v>
      </c>
      <c r="T97" s="2">
        <v>3.3</v>
      </c>
      <c r="U97" s="4">
        <v>30</v>
      </c>
      <c r="V97" t="s">
        <v>19</v>
      </c>
      <c r="W97" s="3">
        <v>43269</v>
      </c>
      <c r="X97" t="s">
        <v>130</v>
      </c>
      <c r="Y97" t="s">
        <v>175</v>
      </c>
      <c r="Z97" t="s">
        <v>113</v>
      </c>
    </row>
    <row r="98" spans="1:26" x14ac:dyDescent="0.25">
      <c r="A98">
        <v>1</v>
      </c>
      <c r="B98" t="s">
        <v>10</v>
      </c>
      <c r="C98">
        <v>1</v>
      </c>
      <c r="D98" t="s">
        <v>26</v>
      </c>
      <c r="E98" t="s">
        <v>178</v>
      </c>
      <c r="F98" t="s">
        <v>13</v>
      </c>
      <c r="G98" t="s">
        <v>179</v>
      </c>
      <c r="H98" s="1">
        <v>0.2</v>
      </c>
      <c r="I98">
        <v>1</v>
      </c>
      <c r="J98" s="3">
        <v>43268</v>
      </c>
      <c r="K98" t="s">
        <v>180</v>
      </c>
      <c r="L98" t="s">
        <v>102</v>
      </c>
      <c r="M98">
        <v>12180</v>
      </c>
      <c r="N98">
        <v>1287</v>
      </c>
      <c r="O98" t="s">
        <v>185</v>
      </c>
      <c r="P98" s="4">
        <v>16</v>
      </c>
      <c r="Q98" s="4">
        <v>4</v>
      </c>
      <c r="R98" t="s">
        <v>104</v>
      </c>
      <c r="S98" t="s">
        <v>92</v>
      </c>
      <c r="T98" s="2">
        <v>16.36</v>
      </c>
      <c r="U98" s="4">
        <v>48</v>
      </c>
      <c r="V98" t="s">
        <v>19</v>
      </c>
      <c r="W98" s="3">
        <v>43269</v>
      </c>
      <c r="X98" t="s">
        <v>130</v>
      </c>
      <c r="Y98" t="s">
        <v>175</v>
      </c>
      <c r="Z98" t="s">
        <v>54</v>
      </c>
    </row>
    <row r="99" spans="1:26" x14ac:dyDescent="0.25">
      <c r="A99">
        <v>1</v>
      </c>
      <c r="B99" t="s">
        <v>10</v>
      </c>
      <c r="C99">
        <v>1</v>
      </c>
      <c r="D99" t="s">
        <v>26</v>
      </c>
      <c r="E99" t="s">
        <v>178</v>
      </c>
      <c r="F99" t="s">
        <v>13</v>
      </c>
      <c r="G99" t="s">
        <v>179</v>
      </c>
      <c r="H99" s="1">
        <v>0.2</v>
      </c>
      <c r="I99">
        <v>1</v>
      </c>
      <c r="J99" s="3">
        <v>43268</v>
      </c>
      <c r="K99" t="s">
        <v>180</v>
      </c>
      <c r="L99" t="s">
        <v>102</v>
      </c>
      <c r="M99">
        <v>12180</v>
      </c>
      <c r="N99">
        <v>1287</v>
      </c>
      <c r="O99" t="s">
        <v>185</v>
      </c>
      <c r="P99" s="4">
        <v>16</v>
      </c>
      <c r="Q99" s="4">
        <v>4</v>
      </c>
      <c r="R99" t="s">
        <v>104</v>
      </c>
      <c r="S99" t="s">
        <v>92</v>
      </c>
      <c r="T99" s="2">
        <v>16.36</v>
      </c>
      <c r="U99" s="4">
        <v>48</v>
      </c>
      <c r="V99" t="s">
        <v>19</v>
      </c>
      <c r="W99" s="3">
        <v>43269</v>
      </c>
      <c r="X99" t="s">
        <v>130</v>
      </c>
      <c r="Y99" t="s">
        <v>175</v>
      </c>
      <c r="Z99" t="s">
        <v>54</v>
      </c>
    </row>
    <row r="100" spans="1:26" x14ac:dyDescent="0.25">
      <c r="A100">
        <v>1</v>
      </c>
      <c r="B100" t="s">
        <v>10</v>
      </c>
      <c r="C100">
        <v>1</v>
      </c>
      <c r="D100" t="s">
        <v>26</v>
      </c>
      <c r="E100" t="s">
        <v>178</v>
      </c>
      <c r="F100" t="s">
        <v>13</v>
      </c>
      <c r="G100" t="s">
        <v>179</v>
      </c>
      <c r="H100" s="1">
        <v>0.2</v>
      </c>
      <c r="I100">
        <v>1</v>
      </c>
      <c r="J100" s="3">
        <v>43268</v>
      </c>
      <c r="K100" t="s">
        <v>180</v>
      </c>
      <c r="L100" t="s">
        <v>102</v>
      </c>
      <c r="M100">
        <v>12180</v>
      </c>
      <c r="N100">
        <v>1287</v>
      </c>
      <c r="O100" t="s">
        <v>185</v>
      </c>
      <c r="P100" s="4">
        <v>16</v>
      </c>
      <c r="Q100" s="4">
        <v>4</v>
      </c>
      <c r="R100" t="s">
        <v>104</v>
      </c>
      <c r="S100" t="s">
        <v>92</v>
      </c>
      <c r="T100" s="2">
        <v>16.36</v>
      </c>
      <c r="U100" s="4">
        <v>48</v>
      </c>
      <c r="V100" t="s">
        <v>19</v>
      </c>
      <c r="W100" s="3">
        <v>43269</v>
      </c>
      <c r="X100" t="s">
        <v>130</v>
      </c>
      <c r="Y100" t="s">
        <v>175</v>
      </c>
      <c r="Z100" t="s">
        <v>54</v>
      </c>
    </row>
    <row r="101" spans="1:26" x14ac:dyDescent="0.25">
      <c r="A101">
        <v>1</v>
      </c>
      <c r="B101" t="s">
        <v>10</v>
      </c>
      <c r="C101">
        <v>1</v>
      </c>
      <c r="D101" t="s">
        <v>26</v>
      </c>
      <c r="E101" t="s">
        <v>178</v>
      </c>
      <c r="F101" t="s">
        <v>13</v>
      </c>
      <c r="G101" t="s">
        <v>179</v>
      </c>
      <c r="H101" s="1">
        <v>0.2</v>
      </c>
      <c r="I101">
        <v>1</v>
      </c>
      <c r="J101" s="3">
        <v>43268</v>
      </c>
      <c r="K101" t="s">
        <v>180</v>
      </c>
      <c r="L101" t="s">
        <v>102</v>
      </c>
      <c r="M101">
        <v>12180</v>
      </c>
      <c r="N101">
        <v>1287</v>
      </c>
      <c r="O101" t="s">
        <v>185</v>
      </c>
      <c r="P101" s="4">
        <v>16</v>
      </c>
      <c r="Q101" s="4">
        <v>4</v>
      </c>
      <c r="R101" t="s">
        <v>104</v>
      </c>
      <c r="S101" t="s">
        <v>92</v>
      </c>
      <c r="T101" s="2">
        <v>16.36</v>
      </c>
      <c r="U101" s="4">
        <v>48</v>
      </c>
      <c r="V101" t="s">
        <v>19</v>
      </c>
      <c r="W101" s="3">
        <v>43269</v>
      </c>
      <c r="X101" t="s">
        <v>130</v>
      </c>
      <c r="Y101" t="s">
        <v>175</v>
      </c>
      <c r="Z101" t="s">
        <v>54</v>
      </c>
    </row>
    <row r="102" spans="1:26" x14ac:dyDescent="0.25">
      <c r="A102">
        <v>1</v>
      </c>
      <c r="B102" t="s">
        <v>10</v>
      </c>
      <c r="C102">
        <v>1</v>
      </c>
      <c r="D102" t="s">
        <v>26</v>
      </c>
      <c r="E102" t="s">
        <v>178</v>
      </c>
      <c r="F102" t="s">
        <v>13</v>
      </c>
      <c r="G102" t="s">
        <v>179</v>
      </c>
      <c r="H102" s="1">
        <v>0.2</v>
      </c>
      <c r="I102">
        <v>1</v>
      </c>
      <c r="J102" s="3">
        <v>43268</v>
      </c>
      <c r="K102" t="s">
        <v>180</v>
      </c>
      <c r="L102" t="s">
        <v>102</v>
      </c>
      <c r="M102">
        <v>12180</v>
      </c>
      <c r="N102">
        <v>1287</v>
      </c>
      <c r="O102" t="s">
        <v>185</v>
      </c>
      <c r="P102" s="4">
        <v>16</v>
      </c>
      <c r="Q102" s="4">
        <v>4</v>
      </c>
      <c r="R102" t="s">
        <v>104</v>
      </c>
      <c r="S102" t="s">
        <v>92</v>
      </c>
      <c r="T102" s="2">
        <v>16.36</v>
      </c>
      <c r="U102" s="4">
        <v>48</v>
      </c>
      <c r="V102" t="s">
        <v>19</v>
      </c>
      <c r="W102" s="3">
        <v>43269</v>
      </c>
      <c r="X102" t="s">
        <v>130</v>
      </c>
      <c r="Y102" t="s">
        <v>175</v>
      </c>
      <c r="Z102" t="s">
        <v>54</v>
      </c>
    </row>
    <row r="103" spans="1:26" x14ac:dyDescent="0.25">
      <c r="A103">
        <v>1</v>
      </c>
      <c r="B103" t="s">
        <v>10</v>
      </c>
      <c r="C103">
        <v>1</v>
      </c>
      <c r="D103" t="s">
        <v>26</v>
      </c>
      <c r="E103" t="s">
        <v>178</v>
      </c>
      <c r="F103" t="s">
        <v>13</v>
      </c>
      <c r="G103" t="s">
        <v>179</v>
      </c>
      <c r="H103" s="1">
        <v>0.2</v>
      </c>
      <c r="I103">
        <v>1</v>
      </c>
      <c r="J103" s="3">
        <v>43268</v>
      </c>
      <c r="K103" t="s">
        <v>180</v>
      </c>
      <c r="L103" t="s">
        <v>102</v>
      </c>
      <c r="M103">
        <v>12180</v>
      </c>
      <c r="N103">
        <v>1287</v>
      </c>
      <c r="O103" t="s">
        <v>185</v>
      </c>
      <c r="P103" s="4">
        <v>16</v>
      </c>
      <c r="Q103" s="4">
        <v>4</v>
      </c>
      <c r="R103" t="s">
        <v>104</v>
      </c>
      <c r="S103" t="s">
        <v>92</v>
      </c>
      <c r="T103" s="2">
        <v>16.36</v>
      </c>
      <c r="U103" s="4">
        <v>48</v>
      </c>
      <c r="V103" t="s">
        <v>19</v>
      </c>
      <c r="W103" s="3">
        <v>43269</v>
      </c>
      <c r="X103" t="s">
        <v>130</v>
      </c>
      <c r="Y103" t="s">
        <v>175</v>
      </c>
      <c r="Z103" t="s">
        <v>54</v>
      </c>
    </row>
    <row r="104" spans="1:26" x14ac:dyDescent="0.25">
      <c r="A104">
        <v>1</v>
      </c>
      <c r="B104" t="s">
        <v>10</v>
      </c>
      <c r="C104">
        <v>1</v>
      </c>
      <c r="D104" t="s">
        <v>26</v>
      </c>
      <c r="E104" t="s">
        <v>178</v>
      </c>
      <c r="F104" t="s">
        <v>13</v>
      </c>
      <c r="G104" t="s">
        <v>179</v>
      </c>
      <c r="H104" s="1">
        <v>0.2</v>
      </c>
      <c r="I104">
        <v>1</v>
      </c>
      <c r="J104" s="3">
        <v>43268</v>
      </c>
      <c r="K104" t="s">
        <v>180</v>
      </c>
      <c r="L104" t="s">
        <v>102</v>
      </c>
      <c r="M104">
        <v>12180</v>
      </c>
      <c r="N104">
        <v>1287</v>
      </c>
      <c r="O104" t="s">
        <v>185</v>
      </c>
      <c r="P104" s="4">
        <v>16</v>
      </c>
      <c r="Q104" s="4">
        <v>4</v>
      </c>
      <c r="R104" t="s">
        <v>104</v>
      </c>
      <c r="S104" t="s">
        <v>92</v>
      </c>
      <c r="T104" s="2">
        <v>16.36</v>
      </c>
      <c r="U104" s="4">
        <v>48</v>
      </c>
      <c r="V104" t="s">
        <v>19</v>
      </c>
      <c r="W104" s="3">
        <v>43269</v>
      </c>
      <c r="X104" t="s">
        <v>130</v>
      </c>
      <c r="Y104" t="s">
        <v>175</v>
      </c>
      <c r="Z104" t="s">
        <v>54</v>
      </c>
    </row>
    <row r="105" spans="1:26" x14ac:dyDescent="0.25">
      <c r="A105">
        <v>1</v>
      </c>
      <c r="B105" t="s">
        <v>10</v>
      </c>
      <c r="C105">
        <v>1</v>
      </c>
      <c r="D105" t="s">
        <v>26</v>
      </c>
      <c r="E105" t="s">
        <v>178</v>
      </c>
      <c r="F105" t="s">
        <v>13</v>
      </c>
      <c r="G105" t="s">
        <v>179</v>
      </c>
      <c r="H105" s="1">
        <v>0</v>
      </c>
      <c r="I105">
        <v>1</v>
      </c>
      <c r="J105" s="3">
        <v>43268</v>
      </c>
      <c r="K105" t="s">
        <v>180</v>
      </c>
      <c r="L105" t="s">
        <v>102</v>
      </c>
      <c r="M105">
        <v>12180</v>
      </c>
      <c r="N105">
        <v>1306</v>
      </c>
      <c r="O105" t="s">
        <v>186</v>
      </c>
      <c r="P105" s="4">
        <v>1</v>
      </c>
      <c r="Q105" s="4">
        <v>1</v>
      </c>
      <c r="R105" t="s">
        <v>104</v>
      </c>
      <c r="S105" t="s">
        <v>92</v>
      </c>
      <c r="T105" s="2">
        <v>0.84</v>
      </c>
      <c r="U105" s="4">
        <v>2</v>
      </c>
      <c r="V105" t="s">
        <v>19</v>
      </c>
      <c r="W105" s="3">
        <v>43269</v>
      </c>
      <c r="X105" t="s">
        <v>130</v>
      </c>
      <c r="Y105" t="s">
        <v>175</v>
      </c>
      <c r="Z105" t="s">
        <v>49</v>
      </c>
    </row>
    <row r="106" spans="1:26" x14ac:dyDescent="0.25">
      <c r="A106">
        <v>1</v>
      </c>
      <c r="B106" t="s">
        <v>10</v>
      </c>
      <c r="C106">
        <v>1</v>
      </c>
      <c r="D106" t="s">
        <v>26</v>
      </c>
      <c r="E106" t="s">
        <v>178</v>
      </c>
      <c r="F106" t="s">
        <v>13</v>
      </c>
      <c r="G106" t="s">
        <v>179</v>
      </c>
      <c r="H106" s="1">
        <v>0</v>
      </c>
      <c r="I106">
        <v>1</v>
      </c>
      <c r="J106" s="3">
        <v>43268</v>
      </c>
      <c r="K106" t="s">
        <v>180</v>
      </c>
      <c r="L106" t="s">
        <v>102</v>
      </c>
      <c r="M106">
        <v>12180</v>
      </c>
      <c r="N106">
        <v>1306</v>
      </c>
      <c r="O106" t="s">
        <v>186</v>
      </c>
      <c r="P106" s="4">
        <v>1</v>
      </c>
      <c r="Q106" s="4">
        <v>1</v>
      </c>
      <c r="R106" t="s">
        <v>104</v>
      </c>
      <c r="S106" t="s">
        <v>92</v>
      </c>
      <c r="T106" s="2">
        <v>0.84</v>
      </c>
      <c r="U106" s="4">
        <v>2</v>
      </c>
      <c r="V106" t="s">
        <v>19</v>
      </c>
      <c r="W106" s="3">
        <v>43269</v>
      </c>
      <c r="X106" t="s">
        <v>130</v>
      </c>
      <c r="Y106" t="s">
        <v>175</v>
      </c>
      <c r="Z106" t="s">
        <v>49</v>
      </c>
    </row>
    <row r="107" spans="1:26" x14ac:dyDescent="0.25">
      <c r="A107">
        <v>1</v>
      </c>
      <c r="B107" t="s">
        <v>10</v>
      </c>
      <c r="C107">
        <v>1</v>
      </c>
      <c r="D107" t="s">
        <v>26</v>
      </c>
      <c r="E107" t="s">
        <v>178</v>
      </c>
      <c r="F107" t="s">
        <v>13</v>
      </c>
      <c r="G107" t="s">
        <v>179</v>
      </c>
      <c r="H107" s="1">
        <v>0</v>
      </c>
      <c r="I107">
        <v>1</v>
      </c>
      <c r="J107" s="3">
        <v>43268</v>
      </c>
      <c r="K107" t="s">
        <v>180</v>
      </c>
      <c r="L107" t="s">
        <v>102</v>
      </c>
      <c r="M107">
        <v>12180</v>
      </c>
      <c r="N107">
        <v>1306</v>
      </c>
      <c r="O107" t="s">
        <v>186</v>
      </c>
      <c r="P107" s="4">
        <v>1</v>
      </c>
      <c r="Q107" s="4">
        <v>1</v>
      </c>
      <c r="R107" t="s">
        <v>104</v>
      </c>
      <c r="S107" t="s">
        <v>92</v>
      </c>
      <c r="T107" s="2">
        <v>0.84</v>
      </c>
      <c r="U107" s="4">
        <v>2</v>
      </c>
      <c r="V107" t="s">
        <v>19</v>
      </c>
      <c r="W107" s="3">
        <v>43269</v>
      </c>
      <c r="X107" t="s">
        <v>130</v>
      </c>
      <c r="Y107" t="s">
        <v>175</v>
      </c>
      <c r="Z107" t="s">
        <v>49</v>
      </c>
    </row>
    <row r="108" spans="1:26" x14ac:dyDescent="0.25">
      <c r="A108">
        <v>1</v>
      </c>
      <c r="B108" t="s">
        <v>10</v>
      </c>
      <c r="C108">
        <v>1</v>
      </c>
      <c r="D108" t="s">
        <v>26</v>
      </c>
      <c r="E108" t="s">
        <v>178</v>
      </c>
      <c r="F108" t="s">
        <v>13</v>
      </c>
      <c r="G108" t="s">
        <v>179</v>
      </c>
      <c r="H108" s="1">
        <v>0</v>
      </c>
      <c r="I108">
        <v>1</v>
      </c>
      <c r="J108" s="3">
        <v>43268</v>
      </c>
      <c r="K108" t="s">
        <v>180</v>
      </c>
      <c r="L108" t="s">
        <v>102</v>
      </c>
      <c r="M108">
        <v>12180</v>
      </c>
      <c r="N108">
        <v>1306</v>
      </c>
      <c r="O108" t="s">
        <v>186</v>
      </c>
      <c r="P108" s="4">
        <v>1</v>
      </c>
      <c r="Q108" s="4">
        <v>1</v>
      </c>
      <c r="R108" t="s">
        <v>104</v>
      </c>
      <c r="S108" t="s">
        <v>92</v>
      </c>
      <c r="T108" s="2">
        <v>0.84</v>
      </c>
      <c r="U108" s="4">
        <v>2</v>
      </c>
      <c r="V108" t="s">
        <v>19</v>
      </c>
      <c r="W108" s="3">
        <v>43269</v>
      </c>
      <c r="X108" t="s">
        <v>130</v>
      </c>
      <c r="Y108" t="s">
        <v>175</v>
      </c>
      <c r="Z108" t="s">
        <v>49</v>
      </c>
    </row>
    <row r="109" spans="1:26" x14ac:dyDescent="0.25">
      <c r="A109">
        <v>1</v>
      </c>
      <c r="B109" t="s">
        <v>10</v>
      </c>
      <c r="C109">
        <v>1</v>
      </c>
      <c r="D109" t="s">
        <v>26</v>
      </c>
      <c r="E109" t="s">
        <v>178</v>
      </c>
      <c r="F109" t="s">
        <v>13</v>
      </c>
      <c r="G109" t="s">
        <v>179</v>
      </c>
      <c r="H109" s="1">
        <v>0</v>
      </c>
      <c r="I109">
        <v>1</v>
      </c>
      <c r="J109" s="3">
        <v>43268</v>
      </c>
      <c r="K109" t="s">
        <v>180</v>
      </c>
      <c r="L109" t="s">
        <v>102</v>
      </c>
      <c r="M109">
        <v>12180</v>
      </c>
      <c r="N109">
        <v>1306</v>
      </c>
      <c r="O109" t="s">
        <v>186</v>
      </c>
      <c r="P109" s="4">
        <v>1</v>
      </c>
      <c r="Q109" s="4">
        <v>1</v>
      </c>
      <c r="R109" t="s">
        <v>104</v>
      </c>
      <c r="S109" t="s">
        <v>92</v>
      </c>
      <c r="T109" s="2">
        <v>0.84</v>
      </c>
      <c r="U109" s="4">
        <v>2</v>
      </c>
      <c r="V109" t="s">
        <v>19</v>
      </c>
      <c r="W109" s="3">
        <v>43269</v>
      </c>
      <c r="X109" t="s">
        <v>130</v>
      </c>
      <c r="Y109" t="s">
        <v>175</v>
      </c>
      <c r="Z109" t="s">
        <v>49</v>
      </c>
    </row>
    <row r="110" spans="1:26" x14ac:dyDescent="0.25">
      <c r="A110">
        <v>1</v>
      </c>
      <c r="B110" t="s">
        <v>10</v>
      </c>
      <c r="C110">
        <v>1</v>
      </c>
      <c r="D110" t="s">
        <v>26</v>
      </c>
      <c r="E110" t="s">
        <v>178</v>
      </c>
      <c r="F110" t="s">
        <v>13</v>
      </c>
      <c r="G110" t="s">
        <v>179</v>
      </c>
      <c r="H110" s="1">
        <v>0</v>
      </c>
      <c r="I110">
        <v>1</v>
      </c>
      <c r="J110" s="3">
        <v>43268</v>
      </c>
      <c r="K110" t="s">
        <v>180</v>
      </c>
      <c r="L110" t="s">
        <v>102</v>
      </c>
      <c r="M110">
        <v>12180</v>
      </c>
      <c r="N110">
        <v>1306</v>
      </c>
      <c r="O110" t="s">
        <v>186</v>
      </c>
      <c r="P110" s="4">
        <v>1</v>
      </c>
      <c r="Q110" s="4">
        <v>1</v>
      </c>
      <c r="R110" t="s">
        <v>104</v>
      </c>
      <c r="S110" t="s">
        <v>92</v>
      </c>
      <c r="T110" s="2">
        <v>0.84</v>
      </c>
      <c r="U110" s="4">
        <v>2</v>
      </c>
      <c r="V110" t="s">
        <v>19</v>
      </c>
      <c r="W110" s="3">
        <v>43269</v>
      </c>
      <c r="X110" t="s">
        <v>130</v>
      </c>
      <c r="Y110" t="s">
        <v>175</v>
      </c>
      <c r="Z110" t="s">
        <v>49</v>
      </c>
    </row>
    <row r="111" spans="1:26" x14ac:dyDescent="0.25">
      <c r="A111">
        <v>1</v>
      </c>
      <c r="B111" t="s">
        <v>10</v>
      </c>
      <c r="C111">
        <v>1</v>
      </c>
      <c r="D111" t="s">
        <v>26</v>
      </c>
      <c r="E111" t="s">
        <v>178</v>
      </c>
      <c r="F111" t="s">
        <v>13</v>
      </c>
      <c r="G111" t="s">
        <v>179</v>
      </c>
      <c r="H111" s="1">
        <v>0</v>
      </c>
      <c r="I111">
        <v>1</v>
      </c>
      <c r="J111" s="3">
        <v>43268</v>
      </c>
      <c r="K111" t="s">
        <v>180</v>
      </c>
      <c r="L111" t="s">
        <v>102</v>
      </c>
      <c r="M111">
        <v>12180</v>
      </c>
      <c r="N111">
        <v>1306</v>
      </c>
      <c r="O111" t="s">
        <v>186</v>
      </c>
      <c r="P111" s="4">
        <v>1</v>
      </c>
      <c r="Q111" s="4">
        <v>1</v>
      </c>
      <c r="R111" t="s">
        <v>104</v>
      </c>
      <c r="S111" t="s">
        <v>92</v>
      </c>
      <c r="T111" s="2">
        <v>0.84</v>
      </c>
      <c r="U111" s="4">
        <v>2</v>
      </c>
      <c r="V111" t="s">
        <v>19</v>
      </c>
      <c r="W111" s="3">
        <v>43269</v>
      </c>
      <c r="X111" t="s">
        <v>130</v>
      </c>
      <c r="Y111" t="s">
        <v>175</v>
      </c>
      <c r="Z111" t="s">
        <v>49</v>
      </c>
    </row>
    <row r="112" spans="1:26" x14ac:dyDescent="0.25">
      <c r="A112">
        <v>6</v>
      </c>
      <c r="B112" t="s">
        <v>10</v>
      </c>
      <c r="C112">
        <v>6</v>
      </c>
      <c r="D112" t="s">
        <v>50</v>
      </c>
      <c r="E112" t="s">
        <v>27</v>
      </c>
      <c r="F112" t="s">
        <v>13</v>
      </c>
      <c r="G112" t="s">
        <v>187</v>
      </c>
      <c r="H112" s="1">
        <v>0</v>
      </c>
      <c r="I112">
        <v>1</v>
      </c>
      <c r="J112" s="3">
        <v>43063</v>
      </c>
      <c r="K112" t="s">
        <v>188</v>
      </c>
      <c r="L112" t="s">
        <v>30</v>
      </c>
      <c r="M112">
        <v>90004</v>
      </c>
      <c r="N112">
        <v>1606</v>
      </c>
      <c r="O112" t="s">
        <v>189</v>
      </c>
      <c r="P112" s="4">
        <v>6</v>
      </c>
      <c r="Q112" s="4">
        <v>2</v>
      </c>
      <c r="R112" t="s">
        <v>32</v>
      </c>
      <c r="T112" s="2">
        <v>6.15</v>
      </c>
      <c r="U112" s="4">
        <v>14</v>
      </c>
      <c r="V112" t="s">
        <v>19</v>
      </c>
      <c r="W112" s="3">
        <v>43069</v>
      </c>
      <c r="X112" t="s">
        <v>39</v>
      </c>
      <c r="Y112" t="s">
        <v>34</v>
      </c>
      <c r="Z112" t="s">
        <v>113</v>
      </c>
    </row>
    <row r="113" spans="1:26" x14ac:dyDescent="0.25">
      <c r="A113">
        <v>6</v>
      </c>
      <c r="B113" t="s">
        <v>10</v>
      </c>
      <c r="C113">
        <v>6</v>
      </c>
      <c r="D113" t="s">
        <v>26</v>
      </c>
      <c r="E113" t="s">
        <v>27</v>
      </c>
      <c r="F113" t="s">
        <v>13</v>
      </c>
      <c r="G113" t="s">
        <v>187</v>
      </c>
      <c r="H113" s="1">
        <v>0.2</v>
      </c>
      <c r="I113">
        <v>1</v>
      </c>
      <c r="J113" s="3">
        <v>43063</v>
      </c>
      <c r="K113" t="s">
        <v>188</v>
      </c>
      <c r="L113" t="s">
        <v>30</v>
      </c>
      <c r="M113">
        <v>90004</v>
      </c>
      <c r="N113">
        <v>58</v>
      </c>
      <c r="O113" t="s">
        <v>8149</v>
      </c>
      <c r="P113" s="4">
        <v>9</v>
      </c>
      <c r="Q113" s="4">
        <v>6</v>
      </c>
      <c r="R113" t="s">
        <v>32</v>
      </c>
      <c r="T113" s="2">
        <v>9.36</v>
      </c>
      <c r="U113" s="4">
        <v>26</v>
      </c>
      <c r="V113" t="s">
        <v>19</v>
      </c>
      <c r="W113" s="3">
        <v>43069</v>
      </c>
      <c r="X113" t="s">
        <v>39</v>
      </c>
      <c r="Y113" t="s">
        <v>34</v>
      </c>
      <c r="Z113" t="s">
        <v>54</v>
      </c>
    </row>
    <row r="114" spans="1:26" x14ac:dyDescent="0.25">
      <c r="A114">
        <v>6</v>
      </c>
      <c r="B114" t="s">
        <v>10</v>
      </c>
      <c r="C114">
        <v>6</v>
      </c>
      <c r="D114" t="s">
        <v>26</v>
      </c>
      <c r="E114" t="s">
        <v>27</v>
      </c>
      <c r="F114" t="s">
        <v>13</v>
      </c>
      <c r="G114" t="s">
        <v>187</v>
      </c>
      <c r="H114" s="1">
        <v>0</v>
      </c>
      <c r="I114">
        <v>1</v>
      </c>
      <c r="J114" s="3">
        <v>43063</v>
      </c>
      <c r="K114" t="s">
        <v>188</v>
      </c>
      <c r="L114" t="s">
        <v>30</v>
      </c>
      <c r="M114">
        <v>90004</v>
      </c>
      <c r="N114">
        <v>1739</v>
      </c>
      <c r="O114" t="s">
        <v>190</v>
      </c>
      <c r="P114" s="4">
        <v>69</v>
      </c>
      <c r="Q114" s="4">
        <v>3</v>
      </c>
      <c r="R114" t="s">
        <v>32</v>
      </c>
      <c r="T114" s="2">
        <v>68.959999999999994</v>
      </c>
      <c r="U114" s="4">
        <v>147</v>
      </c>
      <c r="V114" t="s">
        <v>19</v>
      </c>
      <c r="W114" s="3">
        <v>43069</v>
      </c>
      <c r="X114" t="s">
        <v>39</v>
      </c>
      <c r="Y114" t="s">
        <v>34</v>
      </c>
      <c r="Z114" t="s">
        <v>64</v>
      </c>
    </row>
    <row r="115" spans="1:26" x14ac:dyDescent="0.25">
      <c r="A115">
        <v>6</v>
      </c>
      <c r="B115" t="s">
        <v>10</v>
      </c>
      <c r="C115">
        <v>6</v>
      </c>
      <c r="D115" t="s">
        <v>11</v>
      </c>
      <c r="E115" t="s">
        <v>27</v>
      </c>
      <c r="F115" t="s">
        <v>13</v>
      </c>
      <c r="G115" t="s">
        <v>187</v>
      </c>
      <c r="H115" s="1">
        <v>0</v>
      </c>
      <c r="I115">
        <v>1</v>
      </c>
      <c r="J115" s="3">
        <v>43063</v>
      </c>
      <c r="K115" t="s">
        <v>188</v>
      </c>
      <c r="L115" t="s">
        <v>30</v>
      </c>
      <c r="M115">
        <v>90004</v>
      </c>
      <c r="N115">
        <v>1041</v>
      </c>
      <c r="O115" t="s">
        <v>191</v>
      </c>
      <c r="P115" s="4">
        <v>22</v>
      </c>
      <c r="Q115" s="4">
        <v>4</v>
      </c>
      <c r="R115" t="s">
        <v>32</v>
      </c>
      <c r="T115" s="2">
        <v>22.33</v>
      </c>
      <c r="U115" s="4">
        <v>80</v>
      </c>
      <c r="V115" t="s">
        <v>19</v>
      </c>
      <c r="W115" s="3">
        <v>43069</v>
      </c>
      <c r="X115" t="s">
        <v>39</v>
      </c>
      <c r="Y115" t="s">
        <v>34</v>
      </c>
      <c r="Z115" t="s">
        <v>47</v>
      </c>
    </row>
    <row r="116" spans="1:26" x14ac:dyDescent="0.25">
      <c r="A116">
        <v>5</v>
      </c>
      <c r="B116" t="s">
        <v>43</v>
      </c>
      <c r="C116">
        <v>6</v>
      </c>
      <c r="D116" t="s">
        <v>11</v>
      </c>
      <c r="E116" t="s">
        <v>192</v>
      </c>
      <c r="F116" t="s">
        <v>13</v>
      </c>
      <c r="G116" t="s">
        <v>193</v>
      </c>
      <c r="H116" s="1">
        <v>0.3</v>
      </c>
      <c r="I116">
        <v>1</v>
      </c>
      <c r="J116" s="3">
        <v>42855</v>
      </c>
      <c r="K116" t="s">
        <v>194</v>
      </c>
      <c r="L116" t="s">
        <v>73</v>
      </c>
      <c r="M116">
        <v>60610</v>
      </c>
      <c r="N116">
        <v>771</v>
      </c>
      <c r="O116" t="s">
        <v>8106</v>
      </c>
      <c r="P116" s="4">
        <v>-15</v>
      </c>
      <c r="Q116" s="4">
        <v>5</v>
      </c>
      <c r="R116" t="s">
        <v>75</v>
      </c>
      <c r="T116" s="2">
        <v>-15.22</v>
      </c>
      <c r="U116" s="4">
        <v>213</v>
      </c>
      <c r="V116" t="s">
        <v>76</v>
      </c>
      <c r="W116" s="3">
        <v>42860</v>
      </c>
      <c r="X116" t="s">
        <v>39</v>
      </c>
      <c r="Y116" t="s">
        <v>139</v>
      </c>
      <c r="Z116" t="s">
        <v>24</v>
      </c>
    </row>
    <row r="117" spans="1:26" x14ac:dyDescent="0.25">
      <c r="A117">
        <v>5</v>
      </c>
      <c r="B117" t="s">
        <v>43</v>
      </c>
      <c r="C117">
        <v>6</v>
      </c>
      <c r="D117" t="s">
        <v>26</v>
      </c>
      <c r="E117" t="s">
        <v>195</v>
      </c>
      <c r="F117" t="s">
        <v>13</v>
      </c>
      <c r="G117" t="s">
        <v>196</v>
      </c>
      <c r="H117" s="1">
        <v>0.2</v>
      </c>
      <c r="I117">
        <v>1</v>
      </c>
      <c r="J117" s="3">
        <v>42709</v>
      </c>
      <c r="K117" t="s">
        <v>197</v>
      </c>
      <c r="L117" t="s">
        <v>30</v>
      </c>
      <c r="M117">
        <v>85234</v>
      </c>
      <c r="N117">
        <v>886</v>
      </c>
      <c r="O117" t="s">
        <v>198</v>
      </c>
      <c r="P117" s="4">
        <v>111</v>
      </c>
      <c r="Q117" s="4">
        <v>8</v>
      </c>
      <c r="R117" t="s">
        <v>32</v>
      </c>
      <c r="T117" s="2">
        <v>111.3</v>
      </c>
      <c r="U117" s="4">
        <v>1113</v>
      </c>
      <c r="V117" t="s">
        <v>33</v>
      </c>
      <c r="W117" s="3">
        <v>42714</v>
      </c>
      <c r="X117" t="s">
        <v>39</v>
      </c>
      <c r="Y117" t="s">
        <v>199</v>
      </c>
      <c r="Z117" t="s">
        <v>49</v>
      </c>
    </row>
    <row r="118" spans="1:26" x14ac:dyDescent="0.25">
      <c r="A118">
        <v>5</v>
      </c>
      <c r="B118" t="s">
        <v>43</v>
      </c>
      <c r="C118">
        <v>6</v>
      </c>
      <c r="D118" t="s">
        <v>50</v>
      </c>
      <c r="E118" t="s">
        <v>195</v>
      </c>
      <c r="F118" t="s">
        <v>13</v>
      </c>
      <c r="G118" t="s">
        <v>196</v>
      </c>
      <c r="H118" s="1">
        <v>0.2</v>
      </c>
      <c r="I118">
        <v>1</v>
      </c>
      <c r="J118" s="3">
        <v>42709</v>
      </c>
      <c r="K118" t="s">
        <v>197</v>
      </c>
      <c r="L118" t="s">
        <v>30</v>
      </c>
      <c r="M118">
        <v>85234</v>
      </c>
      <c r="N118">
        <v>1118</v>
      </c>
      <c r="O118" t="s">
        <v>200</v>
      </c>
      <c r="P118" s="4">
        <v>63</v>
      </c>
      <c r="Q118" s="4">
        <v>4</v>
      </c>
      <c r="R118" t="s">
        <v>32</v>
      </c>
      <c r="T118" s="2">
        <v>62.99</v>
      </c>
      <c r="U118" s="4">
        <v>168</v>
      </c>
      <c r="V118" t="s">
        <v>33</v>
      </c>
      <c r="W118" s="3">
        <v>42714</v>
      </c>
      <c r="X118" t="s">
        <v>39</v>
      </c>
      <c r="Y118" t="s">
        <v>199</v>
      </c>
      <c r="Z118" t="s">
        <v>52</v>
      </c>
    </row>
    <row r="119" spans="1:26" x14ac:dyDescent="0.25">
      <c r="A119">
        <v>2</v>
      </c>
      <c r="B119" t="s">
        <v>25</v>
      </c>
      <c r="C119">
        <v>1</v>
      </c>
      <c r="D119" t="s">
        <v>26</v>
      </c>
      <c r="E119" t="s">
        <v>201</v>
      </c>
      <c r="F119" t="s">
        <v>13</v>
      </c>
      <c r="G119" t="s">
        <v>202</v>
      </c>
      <c r="H119" s="1">
        <v>0</v>
      </c>
      <c r="I119">
        <v>1</v>
      </c>
      <c r="J119" s="3">
        <v>43255</v>
      </c>
      <c r="K119" t="s">
        <v>203</v>
      </c>
      <c r="L119" t="s">
        <v>16</v>
      </c>
      <c r="M119">
        <v>22153</v>
      </c>
      <c r="N119">
        <v>1464</v>
      </c>
      <c r="O119" t="s">
        <v>204</v>
      </c>
      <c r="P119" s="4">
        <v>36</v>
      </c>
      <c r="Q119" s="4">
        <v>2</v>
      </c>
      <c r="R119" t="s">
        <v>18</v>
      </c>
      <c r="T119" s="2">
        <v>35.659999999999997</v>
      </c>
      <c r="U119" s="4">
        <v>76</v>
      </c>
      <c r="V119" t="s">
        <v>19</v>
      </c>
      <c r="W119" s="3">
        <v>43257</v>
      </c>
      <c r="X119" t="s">
        <v>130</v>
      </c>
      <c r="Y119" t="s">
        <v>205</v>
      </c>
      <c r="Z119" t="s">
        <v>64</v>
      </c>
    </row>
    <row r="120" spans="1:26" x14ac:dyDescent="0.25">
      <c r="A120">
        <v>5</v>
      </c>
      <c r="B120" t="s">
        <v>43</v>
      </c>
      <c r="C120">
        <v>6</v>
      </c>
      <c r="D120" t="s">
        <v>26</v>
      </c>
      <c r="E120" t="s">
        <v>171</v>
      </c>
      <c r="F120" t="s">
        <v>13</v>
      </c>
      <c r="G120" t="s">
        <v>206</v>
      </c>
      <c r="H120" s="1">
        <v>0.2</v>
      </c>
      <c r="I120">
        <v>1</v>
      </c>
      <c r="J120" s="3">
        <v>43361</v>
      </c>
      <c r="K120" t="s">
        <v>207</v>
      </c>
      <c r="L120" t="s">
        <v>102</v>
      </c>
      <c r="M120">
        <v>10009</v>
      </c>
      <c r="N120">
        <v>236</v>
      </c>
      <c r="O120" t="s">
        <v>208</v>
      </c>
      <c r="P120" s="4">
        <v>2</v>
      </c>
      <c r="Q120" s="4">
        <v>1</v>
      </c>
      <c r="R120" t="s">
        <v>104</v>
      </c>
      <c r="T120" s="2">
        <v>1.73</v>
      </c>
      <c r="U120" s="4">
        <v>5</v>
      </c>
      <c r="V120" t="s">
        <v>19</v>
      </c>
      <c r="W120" s="3">
        <v>43366</v>
      </c>
      <c r="X120" t="s">
        <v>39</v>
      </c>
      <c r="Y120" t="s">
        <v>175</v>
      </c>
      <c r="Z120" t="s">
        <v>54</v>
      </c>
    </row>
    <row r="121" spans="1:26" x14ac:dyDescent="0.25">
      <c r="A121">
        <v>3</v>
      </c>
      <c r="B121" t="s">
        <v>10</v>
      </c>
      <c r="C121">
        <v>3</v>
      </c>
      <c r="D121" t="s">
        <v>26</v>
      </c>
      <c r="E121" t="s">
        <v>209</v>
      </c>
      <c r="F121" t="s">
        <v>13</v>
      </c>
      <c r="G121" t="s">
        <v>114</v>
      </c>
      <c r="H121" s="1">
        <v>0</v>
      </c>
      <c r="I121">
        <v>1</v>
      </c>
      <c r="J121" s="3">
        <v>43722</v>
      </c>
      <c r="K121" t="s">
        <v>210</v>
      </c>
      <c r="L121" t="s">
        <v>73</v>
      </c>
      <c r="M121">
        <v>49201</v>
      </c>
      <c r="N121">
        <v>1531</v>
      </c>
      <c r="O121" t="s">
        <v>8150</v>
      </c>
      <c r="P121" s="4">
        <v>9</v>
      </c>
      <c r="Q121" s="4">
        <v>3</v>
      </c>
      <c r="R121" t="s">
        <v>75</v>
      </c>
      <c r="T121" s="2">
        <v>8.76</v>
      </c>
      <c r="U121" s="4">
        <v>19</v>
      </c>
      <c r="V121" t="s">
        <v>19</v>
      </c>
      <c r="W121" s="3">
        <v>43725</v>
      </c>
      <c r="X121" t="s">
        <v>20</v>
      </c>
      <c r="Y121" t="s">
        <v>156</v>
      </c>
      <c r="Z121" t="s">
        <v>64</v>
      </c>
    </row>
    <row r="122" spans="1:26" x14ac:dyDescent="0.25">
      <c r="A122">
        <v>6</v>
      </c>
      <c r="B122" t="s">
        <v>10</v>
      </c>
      <c r="C122">
        <v>6</v>
      </c>
      <c r="D122" t="s">
        <v>11</v>
      </c>
      <c r="E122" t="s">
        <v>211</v>
      </c>
      <c r="F122" t="s">
        <v>13</v>
      </c>
      <c r="G122" t="s">
        <v>212</v>
      </c>
      <c r="H122" s="1">
        <v>0.2</v>
      </c>
      <c r="I122">
        <v>1</v>
      </c>
      <c r="J122" s="3">
        <v>42851</v>
      </c>
      <c r="K122" t="s">
        <v>213</v>
      </c>
      <c r="L122" t="s">
        <v>16</v>
      </c>
      <c r="M122">
        <v>38109</v>
      </c>
      <c r="N122">
        <v>807</v>
      </c>
      <c r="O122" t="s">
        <v>8107</v>
      </c>
      <c r="P122" s="4">
        <v>-114</v>
      </c>
      <c r="Q122" s="4">
        <v>8</v>
      </c>
      <c r="R122" t="s">
        <v>18</v>
      </c>
      <c r="T122" s="2">
        <v>-114.39</v>
      </c>
      <c r="U122" s="4">
        <v>832</v>
      </c>
      <c r="V122" t="s">
        <v>19</v>
      </c>
      <c r="W122" s="3">
        <v>42857</v>
      </c>
      <c r="X122" t="s">
        <v>39</v>
      </c>
      <c r="Y122" t="s">
        <v>214</v>
      </c>
      <c r="Z122" t="s">
        <v>24</v>
      </c>
    </row>
    <row r="123" spans="1:26" x14ac:dyDescent="0.25">
      <c r="A123">
        <v>6</v>
      </c>
      <c r="B123" t="s">
        <v>10</v>
      </c>
      <c r="C123">
        <v>6</v>
      </c>
      <c r="D123" t="s">
        <v>11</v>
      </c>
      <c r="E123" t="s">
        <v>211</v>
      </c>
      <c r="F123" t="s">
        <v>13</v>
      </c>
      <c r="G123" t="s">
        <v>212</v>
      </c>
      <c r="H123" s="1">
        <v>0.2</v>
      </c>
      <c r="I123">
        <v>1</v>
      </c>
      <c r="J123" s="3">
        <v>42851</v>
      </c>
      <c r="K123" t="s">
        <v>213</v>
      </c>
      <c r="L123" t="s">
        <v>16</v>
      </c>
      <c r="M123">
        <v>38109</v>
      </c>
      <c r="N123">
        <v>1547</v>
      </c>
      <c r="O123" t="s">
        <v>8151</v>
      </c>
      <c r="P123" s="4">
        <v>1</v>
      </c>
      <c r="Q123" s="4">
        <v>2</v>
      </c>
      <c r="R123" t="s">
        <v>18</v>
      </c>
      <c r="T123" s="2">
        <v>1.21</v>
      </c>
      <c r="U123" s="4">
        <v>97</v>
      </c>
      <c r="V123" t="s">
        <v>19</v>
      </c>
      <c r="W123" s="3">
        <v>42857</v>
      </c>
      <c r="X123" t="s">
        <v>39</v>
      </c>
      <c r="Y123" t="s">
        <v>214</v>
      </c>
      <c r="Z123" t="s">
        <v>47</v>
      </c>
    </row>
    <row r="124" spans="1:26" x14ac:dyDescent="0.25">
      <c r="A124">
        <v>6</v>
      </c>
      <c r="B124" t="s">
        <v>10</v>
      </c>
      <c r="C124">
        <v>6</v>
      </c>
      <c r="D124" t="s">
        <v>26</v>
      </c>
      <c r="E124" t="s">
        <v>211</v>
      </c>
      <c r="F124" t="s">
        <v>13</v>
      </c>
      <c r="G124" t="s">
        <v>212</v>
      </c>
      <c r="H124" s="1">
        <v>0.2</v>
      </c>
      <c r="I124">
        <v>1</v>
      </c>
      <c r="J124" s="3">
        <v>42851</v>
      </c>
      <c r="K124" t="s">
        <v>213</v>
      </c>
      <c r="L124" t="s">
        <v>16</v>
      </c>
      <c r="M124">
        <v>38109</v>
      </c>
      <c r="N124">
        <v>1383</v>
      </c>
      <c r="O124" t="s">
        <v>215</v>
      </c>
      <c r="P124" s="4">
        <v>-18</v>
      </c>
      <c r="Q124" s="4">
        <v>1</v>
      </c>
      <c r="R124" t="s">
        <v>18</v>
      </c>
      <c r="T124" s="2">
        <v>-18.2</v>
      </c>
      <c r="U124" s="4">
        <v>73</v>
      </c>
      <c r="V124" t="s">
        <v>19</v>
      </c>
      <c r="W124" s="3">
        <v>42857</v>
      </c>
      <c r="X124" t="s">
        <v>39</v>
      </c>
      <c r="Y124" t="s">
        <v>214</v>
      </c>
      <c r="Z124" t="s">
        <v>42</v>
      </c>
    </row>
    <row r="125" spans="1:26" x14ac:dyDescent="0.25">
      <c r="A125">
        <v>2</v>
      </c>
      <c r="B125" t="s">
        <v>25</v>
      </c>
      <c r="C125">
        <v>1</v>
      </c>
      <c r="D125" t="s">
        <v>26</v>
      </c>
      <c r="E125" t="s">
        <v>122</v>
      </c>
      <c r="F125" t="s">
        <v>13</v>
      </c>
      <c r="G125" t="s">
        <v>216</v>
      </c>
      <c r="H125" s="1">
        <v>0.8</v>
      </c>
      <c r="I125">
        <v>1</v>
      </c>
      <c r="J125" s="3">
        <v>43808</v>
      </c>
      <c r="K125" t="s">
        <v>217</v>
      </c>
      <c r="L125" t="s">
        <v>73</v>
      </c>
      <c r="M125">
        <v>77041</v>
      </c>
      <c r="N125">
        <v>542</v>
      </c>
      <c r="O125" t="s">
        <v>218</v>
      </c>
      <c r="P125" s="4">
        <v>-2</v>
      </c>
      <c r="Q125" s="4">
        <v>3</v>
      </c>
      <c r="R125" t="s">
        <v>75</v>
      </c>
      <c r="T125" s="2">
        <v>-1.93</v>
      </c>
      <c r="U125" s="4">
        <v>1</v>
      </c>
      <c r="V125" t="s">
        <v>33</v>
      </c>
      <c r="W125" s="3">
        <v>43810</v>
      </c>
      <c r="X125" t="s">
        <v>130</v>
      </c>
      <c r="Y125" t="s">
        <v>77</v>
      </c>
      <c r="Z125" t="s">
        <v>54</v>
      </c>
    </row>
    <row r="126" spans="1:26" x14ac:dyDescent="0.25">
      <c r="A126">
        <v>2</v>
      </c>
      <c r="B126" t="s">
        <v>25</v>
      </c>
      <c r="C126">
        <v>1</v>
      </c>
      <c r="D126" t="s">
        <v>11</v>
      </c>
      <c r="E126" t="s">
        <v>122</v>
      </c>
      <c r="F126" t="s">
        <v>13</v>
      </c>
      <c r="G126" t="s">
        <v>216</v>
      </c>
      <c r="H126" s="1">
        <v>0.6</v>
      </c>
      <c r="I126">
        <v>1</v>
      </c>
      <c r="J126" s="3">
        <v>43808</v>
      </c>
      <c r="K126" t="s">
        <v>217</v>
      </c>
      <c r="L126" t="s">
        <v>73</v>
      </c>
      <c r="M126">
        <v>77041</v>
      </c>
      <c r="N126">
        <v>30</v>
      </c>
      <c r="O126" t="s">
        <v>8152</v>
      </c>
      <c r="P126" s="4">
        <v>-6</v>
      </c>
      <c r="Q126" s="4">
        <v>3</v>
      </c>
      <c r="R126" t="s">
        <v>75</v>
      </c>
      <c r="T126" s="2">
        <v>-5.82</v>
      </c>
      <c r="U126" s="4">
        <v>10</v>
      </c>
      <c r="V126" t="s">
        <v>33</v>
      </c>
      <c r="W126" s="3">
        <v>43810</v>
      </c>
      <c r="X126" t="s">
        <v>130</v>
      </c>
      <c r="Y126" t="s">
        <v>77</v>
      </c>
      <c r="Z126" t="s">
        <v>47</v>
      </c>
    </row>
    <row r="127" spans="1:26" x14ac:dyDescent="0.25">
      <c r="A127">
        <v>2</v>
      </c>
      <c r="B127" t="s">
        <v>25</v>
      </c>
      <c r="C127">
        <v>1</v>
      </c>
      <c r="D127" t="s">
        <v>26</v>
      </c>
      <c r="E127" t="s">
        <v>122</v>
      </c>
      <c r="F127" t="s">
        <v>13</v>
      </c>
      <c r="G127" t="s">
        <v>216</v>
      </c>
      <c r="H127" s="1">
        <v>0.2</v>
      </c>
      <c r="I127">
        <v>1</v>
      </c>
      <c r="J127" s="3">
        <v>43808</v>
      </c>
      <c r="K127" t="s">
        <v>217</v>
      </c>
      <c r="L127" t="s">
        <v>73</v>
      </c>
      <c r="M127">
        <v>77041</v>
      </c>
      <c r="N127">
        <v>1456</v>
      </c>
      <c r="O127" t="s">
        <v>219</v>
      </c>
      <c r="P127" s="4">
        <v>3</v>
      </c>
      <c r="Q127" s="4">
        <v>3</v>
      </c>
      <c r="R127" t="s">
        <v>75</v>
      </c>
      <c r="T127" s="2">
        <v>2.72</v>
      </c>
      <c r="U127" s="4">
        <v>27</v>
      </c>
      <c r="V127" t="s">
        <v>33</v>
      </c>
      <c r="W127" s="3">
        <v>43810</v>
      </c>
      <c r="X127" t="s">
        <v>130</v>
      </c>
      <c r="Y127" t="s">
        <v>77</v>
      </c>
      <c r="Z127" t="s">
        <v>42</v>
      </c>
    </row>
    <row r="128" spans="1:26" x14ac:dyDescent="0.25">
      <c r="A128">
        <v>5</v>
      </c>
      <c r="B128" t="s">
        <v>25</v>
      </c>
      <c r="C128">
        <v>3</v>
      </c>
      <c r="D128" t="s">
        <v>11</v>
      </c>
      <c r="E128" t="s">
        <v>122</v>
      </c>
      <c r="F128" t="s">
        <v>13</v>
      </c>
      <c r="G128" t="s">
        <v>212</v>
      </c>
      <c r="H128" s="1">
        <v>0.6</v>
      </c>
      <c r="I128">
        <v>1</v>
      </c>
      <c r="J128" s="3">
        <v>42700</v>
      </c>
      <c r="K128" t="s">
        <v>220</v>
      </c>
      <c r="L128" t="s">
        <v>73</v>
      </c>
      <c r="M128">
        <v>77070</v>
      </c>
      <c r="N128">
        <v>565</v>
      </c>
      <c r="O128" t="s">
        <v>221</v>
      </c>
      <c r="P128" s="4">
        <v>-14</v>
      </c>
      <c r="Q128" s="4">
        <v>5</v>
      </c>
      <c r="R128" t="s">
        <v>75</v>
      </c>
      <c r="T128" s="2">
        <v>-14.48</v>
      </c>
      <c r="U128" s="4">
        <v>19</v>
      </c>
      <c r="V128" t="s">
        <v>19</v>
      </c>
      <c r="W128" s="3">
        <v>42705</v>
      </c>
      <c r="X128" t="s">
        <v>20</v>
      </c>
      <c r="Y128" t="s">
        <v>77</v>
      </c>
      <c r="Z128" t="s">
        <v>47</v>
      </c>
    </row>
    <row r="129" spans="1:26" x14ac:dyDescent="0.25">
      <c r="A129">
        <v>3</v>
      </c>
      <c r="B129" t="s">
        <v>25</v>
      </c>
      <c r="C129">
        <v>1</v>
      </c>
      <c r="D129" t="s">
        <v>26</v>
      </c>
      <c r="E129" t="s">
        <v>222</v>
      </c>
      <c r="F129" t="s">
        <v>13</v>
      </c>
      <c r="G129" t="s">
        <v>223</v>
      </c>
      <c r="H129" s="1">
        <v>0</v>
      </c>
      <c r="I129">
        <v>1</v>
      </c>
      <c r="J129" s="3">
        <v>43263</v>
      </c>
      <c r="K129" t="s">
        <v>224</v>
      </c>
      <c r="L129" t="s">
        <v>16</v>
      </c>
      <c r="M129">
        <v>35601</v>
      </c>
      <c r="N129">
        <v>9</v>
      </c>
      <c r="O129" t="s">
        <v>8153</v>
      </c>
      <c r="P129" s="4">
        <v>56</v>
      </c>
      <c r="Q129" s="4">
        <v>1</v>
      </c>
      <c r="R129" t="s">
        <v>18</v>
      </c>
      <c r="T129" s="2">
        <v>56.2</v>
      </c>
      <c r="U129" s="4">
        <v>208</v>
      </c>
      <c r="V129" t="s">
        <v>33</v>
      </c>
      <c r="W129" s="3">
        <v>43266</v>
      </c>
      <c r="X129" t="s">
        <v>130</v>
      </c>
      <c r="Y129" t="s">
        <v>225</v>
      </c>
      <c r="Z129" t="s">
        <v>56</v>
      </c>
    </row>
    <row r="130" spans="1:26" x14ac:dyDescent="0.25">
      <c r="A130">
        <v>3</v>
      </c>
      <c r="B130" t="s">
        <v>25</v>
      </c>
      <c r="C130">
        <v>1</v>
      </c>
      <c r="D130" t="s">
        <v>26</v>
      </c>
      <c r="E130" t="s">
        <v>222</v>
      </c>
      <c r="F130" t="s">
        <v>13</v>
      </c>
      <c r="G130" t="s">
        <v>223</v>
      </c>
      <c r="H130" s="1">
        <v>0</v>
      </c>
      <c r="I130">
        <v>1</v>
      </c>
      <c r="J130" s="3">
        <v>43263</v>
      </c>
      <c r="K130" t="s">
        <v>224</v>
      </c>
      <c r="L130" t="s">
        <v>16</v>
      </c>
      <c r="M130">
        <v>35601</v>
      </c>
      <c r="N130">
        <v>248</v>
      </c>
      <c r="O130" t="s">
        <v>226</v>
      </c>
      <c r="P130" s="4">
        <v>8</v>
      </c>
      <c r="Q130" s="4">
        <v>3</v>
      </c>
      <c r="R130" t="s">
        <v>18</v>
      </c>
      <c r="T130" s="2">
        <v>8.0399999999999991</v>
      </c>
      <c r="U130" s="4">
        <v>17</v>
      </c>
      <c r="V130" t="s">
        <v>33</v>
      </c>
      <c r="W130" s="3">
        <v>43266</v>
      </c>
      <c r="X130" t="s">
        <v>130</v>
      </c>
      <c r="Y130" t="s">
        <v>225</v>
      </c>
      <c r="Z130" t="s">
        <v>54</v>
      </c>
    </row>
    <row r="131" spans="1:26" x14ac:dyDescent="0.25">
      <c r="A131">
        <v>4</v>
      </c>
      <c r="B131" t="s">
        <v>43</v>
      </c>
      <c r="C131">
        <v>6</v>
      </c>
      <c r="D131" t="s">
        <v>26</v>
      </c>
      <c r="E131" t="s">
        <v>88</v>
      </c>
      <c r="F131" t="s">
        <v>13</v>
      </c>
      <c r="G131" t="s">
        <v>227</v>
      </c>
      <c r="H131" s="1">
        <v>0</v>
      </c>
      <c r="I131">
        <v>1</v>
      </c>
      <c r="J131" s="3">
        <v>42655</v>
      </c>
      <c r="K131" t="s">
        <v>228</v>
      </c>
      <c r="L131" t="s">
        <v>30</v>
      </c>
      <c r="M131">
        <v>94122</v>
      </c>
      <c r="N131">
        <v>1312</v>
      </c>
      <c r="O131" t="s">
        <v>229</v>
      </c>
      <c r="P131" s="4">
        <v>4</v>
      </c>
      <c r="Q131" s="4">
        <v>5</v>
      </c>
      <c r="R131" t="s">
        <v>32</v>
      </c>
      <c r="T131" s="2">
        <v>4.17</v>
      </c>
      <c r="U131" s="4">
        <v>15</v>
      </c>
      <c r="V131" t="s">
        <v>19</v>
      </c>
      <c r="W131" s="3">
        <v>42659</v>
      </c>
      <c r="X131" t="s">
        <v>39</v>
      </c>
      <c r="Y131" t="s">
        <v>34</v>
      </c>
      <c r="Z131" t="s">
        <v>49</v>
      </c>
    </row>
    <row r="132" spans="1:26" x14ac:dyDescent="0.25">
      <c r="A132">
        <v>4</v>
      </c>
      <c r="B132" t="s">
        <v>43</v>
      </c>
      <c r="C132">
        <v>6</v>
      </c>
      <c r="D132" t="s">
        <v>26</v>
      </c>
      <c r="E132" t="s">
        <v>88</v>
      </c>
      <c r="F132" t="s">
        <v>13</v>
      </c>
      <c r="G132" t="s">
        <v>227</v>
      </c>
      <c r="H132" s="1">
        <v>0</v>
      </c>
      <c r="I132">
        <v>1</v>
      </c>
      <c r="J132" s="3">
        <v>42655</v>
      </c>
      <c r="K132" t="s">
        <v>228</v>
      </c>
      <c r="L132" t="s">
        <v>30</v>
      </c>
      <c r="M132">
        <v>94122</v>
      </c>
      <c r="N132">
        <v>1474</v>
      </c>
      <c r="O132" t="s">
        <v>230</v>
      </c>
      <c r="P132" s="4">
        <v>6</v>
      </c>
      <c r="Q132" s="4">
        <v>1</v>
      </c>
      <c r="R132" t="s">
        <v>32</v>
      </c>
      <c r="T132" s="2">
        <v>6.2</v>
      </c>
      <c r="U132" s="4">
        <v>21</v>
      </c>
      <c r="V132" t="s">
        <v>19</v>
      </c>
      <c r="W132" s="3">
        <v>42659</v>
      </c>
      <c r="X132" t="s">
        <v>39</v>
      </c>
      <c r="Y132" t="s">
        <v>34</v>
      </c>
      <c r="Z132" t="s">
        <v>42</v>
      </c>
    </row>
    <row r="133" spans="1:26" x14ac:dyDescent="0.25">
      <c r="A133">
        <v>5</v>
      </c>
      <c r="B133" t="s">
        <v>43</v>
      </c>
      <c r="C133">
        <v>6</v>
      </c>
      <c r="D133" t="s">
        <v>26</v>
      </c>
      <c r="E133" t="s">
        <v>231</v>
      </c>
      <c r="F133" t="s">
        <v>13</v>
      </c>
      <c r="G133" t="s">
        <v>232</v>
      </c>
      <c r="H133" s="1">
        <v>0.2</v>
      </c>
      <c r="I133">
        <v>1</v>
      </c>
      <c r="J133" s="3">
        <v>42981</v>
      </c>
      <c r="K133" t="s">
        <v>233</v>
      </c>
      <c r="L133" t="s">
        <v>16</v>
      </c>
      <c r="M133">
        <v>27707</v>
      </c>
      <c r="N133">
        <v>946</v>
      </c>
      <c r="O133" t="s">
        <v>8108</v>
      </c>
      <c r="P133" s="4">
        <v>63</v>
      </c>
      <c r="Q133" s="4">
        <v>7</v>
      </c>
      <c r="R133" t="s">
        <v>18</v>
      </c>
      <c r="T133" s="2">
        <v>62.81</v>
      </c>
      <c r="U133" s="4">
        <v>201</v>
      </c>
      <c r="V133" t="s">
        <v>33</v>
      </c>
      <c r="W133" s="3">
        <v>42986</v>
      </c>
      <c r="X133" t="s">
        <v>39</v>
      </c>
      <c r="Y133" t="s">
        <v>63</v>
      </c>
      <c r="Z133" t="s">
        <v>119</v>
      </c>
    </row>
    <row r="134" spans="1:26" x14ac:dyDescent="0.25">
      <c r="A134">
        <v>3</v>
      </c>
      <c r="B134" t="s">
        <v>25</v>
      </c>
      <c r="C134">
        <v>1</v>
      </c>
      <c r="D134" t="s">
        <v>26</v>
      </c>
      <c r="E134" t="s">
        <v>192</v>
      </c>
      <c r="F134" t="s">
        <v>13</v>
      </c>
      <c r="G134" t="s">
        <v>234</v>
      </c>
      <c r="H134" s="1">
        <v>0.2</v>
      </c>
      <c r="I134">
        <v>1</v>
      </c>
      <c r="J134" s="3">
        <v>43782</v>
      </c>
      <c r="K134" t="s">
        <v>235</v>
      </c>
      <c r="L134" t="s">
        <v>73</v>
      </c>
      <c r="M134">
        <v>60623</v>
      </c>
      <c r="N134">
        <v>1382</v>
      </c>
      <c r="O134" t="s">
        <v>236</v>
      </c>
      <c r="P134" s="4">
        <v>-49</v>
      </c>
      <c r="Q134" s="4">
        <v>3</v>
      </c>
      <c r="R134" t="s">
        <v>75</v>
      </c>
      <c r="T134" s="2">
        <v>-48.95</v>
      </c>
      <c r="U134" s="4">
        <v>230</v>
      </c>
      <c r="V134" t="s">
        <v>76</v>
      </c>
      <c r="W134" s="3">
        <v>43785</v>
      </c>
      <c r="X134" t="s">
        <v>130</v>
      </c>
      <c r="Y134" t="s">
        <v>139</v>
      </c>
      <c r="Z134" t="s">
        <v>42</v>
      </c>
    </row>
    <row r="135" spans="1:26" x14ac:dyDescent="0.25">
      <c r="A135">
        <v>2</v>
      </c>
      <c r="B135" t="s">
        <v>43</v>
      </c>
      <c r="C135">
        <v>3</v>
      </c>
      <c r="D135" t="s">
        <v>11</v>
      </c>
      <c r="E135" t="s">
        <v>237</v>
      </c>
      <c r="F135" t="s">
        <v>13</v>
      </c>
      <c r="G135" t="s">
        <v>8105</v>
      </c>
      <c r="H135" s="1">
        <v>0</v>
      </c>
      <c r="I135">
        <v>1</v>
      </c>
      <c r="J135" s="3">
        <v>43613</v>
      </c>
      <c r="K135" t="s">
        <v>238</v>
      </c>
      <c r="L135" t="s">
        <v>16</v>
      </c>
      <c r="M135">
        <v>29203</v>
      </c>
      <c r="N135">
        <v>1181</v>
      </c>
      <c r="O135" t="s">
        <v>239</v>
      </c>
      <c r="P135" s="4">
        <v>33</v>
      </c>
      <c r="Q135" s="4">
        <v>2</v>
      </c>
      <c r="R135" t="s">
        <v>18</v>
      </c>
      <c r="T135" s="2">
        <v>33.22</v>
      </c>
      <c r="U135" s="4">
        <v>302</v>
      </c>
      <c r="V135" t="s">
        <v>19</v>
      </c>
      <c r="W135" s="3">
        <v>43615</v>
      </c>
      <c r="X135" t="s">
        <v>20</v>
      </c>
      <c r="Y135" t="s">
        <v>240</v>
      </c>
      <c r="Z135" t="s">
        <v>24</v>
      </c>
    </row>
    <row r="136" spans="1:26" x14ac:dyDescent="0.25">
      <c r="A136">
        <v>7</v>
      </c>
      <c r="B136" t="s">
        <v>25</v>
      </c>
      <c r="C136">
        <v>6</v>
      </c>
      <c r="D136" t="s">
        <v>50</v>
      </c>
      <c r="E136" t="s">
        <v>241</v>
      </c>
      <c r="F136" t="s">
        <v>13</v>
      </c>
      <c r="G136" t="s">
        <v>242</v>
      </c>
      <c r="H136" s="1">
        <v>0</v>
      </c>
      <c r="I136">
        <v>1</v>
      </c>
      <c r="J136" s="3">
        <v>43764</v>
      </c>
      <c r="K136" t="s">
        <v>243</v>
      </c>
      <c r="L136" t="s">
        <v>73</v>
      </c>
      <c r="M136">
        <v>55901</v>
      </c>
      <c r="N136">
        <v>1019</v>
      </c>
      <c r="O136" t="s">
        <v>244</v>
      </c>
      <c r="P136" s="4">
        <v>7</v>
      </c>
      <c r="Q136" s="4">
        <v>1</v>
      </c>
      <c r="R136" t="s">
        <v>75</v>
      </c>
      <c r="T136" s="2">
        <v>6.8</v>
      </c>
      <c r="U136" s="4">
        <v>20</v>
      </c>
      <c r="V136" t="s">
        <v>19</v>
      </c>
      <c r="W136" s="3">
        <v>43771</v>
      </c>
      <c r="X136" t="s">
        <v>39</v>
      </c>
      <c r="Y136" t="s">
        <v>151</v>
      </c>
      <c r="Z136" t="s">
        <v>113</v>
      </c>
    </row>
    <row r="137" spans="1:26" x14ac:dyDescent="0.25">
      <c r="A137">
        <v>7</v>
      </c>
      <c r="B137" t="s">
        <v>25</v>
      </c>
      <c r="C137">
        <v>6</v>
      </c>
      <c r="D137" t="s">
        <v>26</v>
      </c>
      <c r="E137" t="s">
        <v>241</v>
      </c>
      <c r="F137" t="s">
        <v>13</v>
      </c>
      <c r="G137" t="s">
        <v>242</v>
      </c>
      <c r="H137" s="1">
        <v>0</v>
      </c>
      <c r="I137">
        <v>1</v>
      </c>
      <c r="J137" s="3">
        <v>43764</v>
      </c>
      <c r="K137" t="s">
        <v>243</v>
      </c>
      <c r="L137" t="s">
        <v>73</v>
      </c>
      <c r="M137">
        <v>55901</v>
      </c>
      <c r="N137">
        <v>222</v>
      </c>
      <c r="O137" t="s">
        <v>245</v>
      </c>
      <c r="P137" s="4">
        <v>3</v>
      </c>
      <c r="Q137" s="4">
        <v>2</v>
      </c>
      <c r="R137" t="s">
        <v>75</v>
      </c>
      <c r="T137" s="2">
        <v>2.96</v>
      </c>
      <c r="U137" s="4">
        <v>6</v>
      </c>
      <c r="V137" t="s">
        <v>19</v>
      </c>
      <c r="W137" s="3">
        <v>43771</v>
      </c>
      <c r="X137" t="s">
        <v>39</v>
      </c>
      <c r="Y137" t="s">
        <v>151</v>
      </c>
      <c r="Z137" t="s">
        <v>35</v>
      </c>
    </row>
    <row r="138" spans="1:26" x14ac:dyDescent="0.25">
      <c r="A138">
        <v>5</v>
      </c>
      <c r="B138" t="s">
        <v>25</v>
      </c>
      <c r="C138">
        <v>3</v>
      </c>
      <c r="D138" t="s">
        <v>26</v>
      </c>
      <c r="E138" t="s">
        <v>122</v>
      </c>
      <c r="F138" t="s">
        <v>13</v>
      </c>
      <c r="G138" t="s">
        <v>246</v>
      </c>
      <c r="H138" s="1">
        <v>0.2</v>
      </c>
      <c r="I138">
        <v>1</v>
      </c>
      <c r="J138" s="3">
        <v>43195</v>
      </c>
      <c r="K138" t="s">
        <v>247</v>
      </c>
      <c r="L138" t="s">
        <v>73</v>
      </c>
      <c r="M138">
        <v>77095</v>
      </c>
      <c r="N138">
        <v>583</v>
      </c>
      <c r="O138" t="s">
        <v>248</v>
      </c>
      <c r="P138" s="4">
        <v>14</v>
      </c>
      <c r="Q138" s="4">
        <v>7</v>
      </c>
      <c r="R138" t="s">
        <v>75</v>
      </c>
      <c r="T138" s="2">
        <v>13.86</v>
      </c>
      <c r="U138" s="4">
        <v>158</v>
      </c>
      <c r="V138" t="s">
        <v>76</v>
      </c>
      <c r="W138" s="3">
        <v>43200</v>
      </c>
      <c r="X138" t="s">
        <v>20</v>
      </c>
      <c r="Y138" t="s">
        <v>77</v>
      </c>
      <c r="Z138" t="s">
        <v>42</v>
      </c>
    </row>
    <row r="139" spans="1:26" x14ac:dyDescent="0.25">
      <c r="A139">
        <v>5</v>
      </c>
      <c r="B139" t="s">
        <v>43</v>
      </c>
      <c r="C139">
        <v>6</v>
      </c>
      <c r="D139" t="s">
        <v>26</v>
      </c>
      <c r="E139" t="s">
        <v>27</v>
      </c>
      <c r="F139" t="s">
        <v>13</v>
      </c>
      <c r="G139" t="s">
        <v>249</v>
      </c>
      <c r="H139" s="1">
        <v>0</v>
      </c>
      <c r="I139">
        <v>1</v>
      </c>
      <c r="J139" s="3">
        <v>43360</v>
      </c>
      <c r="K139" t="s">
        <v>250</v>
      </c>
      <c r="L139" t="s">
        <v>30</v>
      </c>
      <c r="M139">
        <v>90036</v>
      </c>
      <c r="N139">
        <v>1587</v>
      </c>
      <c r="O139" t="s">
        <v>251</v>
      </c>
      <c r="P139" s="4">
        <v>7</v>
      </c>
      <c r="Q139" s="4">
        <v>3</v>
      </c>
      <c r="R139" t="s">
        <v>32</v>
      </c>
      <c r="S139" t="s">
        <v>92</v>
      </c>
      <c r="T139" s="2">
        <v>6.63</v>
      </c>
      <c r="U139" s="4">
        <v>20</v>
      </c>
      <c r="V139" t="s">
        <v>33</v>
      </c>
      <c r="W139" s="3">
        <v>43365</v>
      </c>
      <c r="X139" t="s">
        <v>39</v>
      </c>
      <c r="Y139" t="s">
        <v>34</v>
      </c>
      <c r="Z139" t="s">
        <v>49</v>
      </c>
    </row>
    <row r="140" spans="1:26" x14ac:dyDescent="0.25">
      <c r="A140">
        <v>5</v>
      </c>
      <c r="B140" t="s">
        <v>43</v>
      </c>
      <c r="C140">
        <v>6</v>
      </c>
      <c r="D140" t="s">
        <v>26</v>
      </c>
      <c r="E140" t="s">
        <v>27</v>
      </c>
      <c r="F140" t="s">
        <v>13</v>
      </c>
      <c r="G140" t="s">
        <v>249</v>
      </c>
      <c r="H140" s="1">
        <v>0</v>
      </c>
      <c r="I140">
        <v>1</v>
      </c>
      <c r="J140" s="3">
        <v>43360</v>
      </c>
      <c r="K140" t="s">
        <v>250</v>
      </c>
      <c r="L140" t="s">
        <v>30</v>
      </c>
      <c r="M140">
        <v>90036</v>
      </c>
      <c r="N140">
        <v>1587</v>
      </c>
      <c r="O140" t="s">
        <v>251</v>
      </c>
      <c r="P140" s="4">
        <v>7</v>
      </c>
      <c r="Q140" s="4">
        <v>3</v>
      </c>
      <c r="R140" t="s">
        <v>32</v>
      </c>
      <c r="S140" t="s">
        <v>92</v>
      </c>
      <c r="T140" s="2">
        <v>6.63</v>
      </c>
      <c r="U140" s="4">
        <v>20</v>
      </c>
      <c r="V140" t="s">
        <v>33</v>
      </c>
      <c r="W140" s="3">
        <v>43365</v>
      </c>
      <c r="X140" t="s">
        <v>39</v>
      </c>
      <c r="Y140" t="s">
        <v>34</v>
      </c>
      <c r="Z140" t="s">
        <v>49</v>
      </c>
    </row>
    <row r="141" spans="1:26" x14ac:dyDescent="0.25">
      <c r="A141">
        <v>5</v>
      </c>
      <c r="B141" t="s">
        <v>43</v>
      </c>
      <c r="C141">
        <v>6</v>
      </c>
      <c r="D141" t="s">
        <v>26</v>
      </c>
      <c r="E141" t="s">
        <v>27</v>
      </c>
      <c r="F141" t="s">
        <v>13</v>
      </c>
      <c r="G141" t="s">
        <v>249</v>
      </c>
      <c r="H141" s="1">
        <v>0</v>
      </c>
      <c r="I141">
        <v>1</v>
      </c>
      <c r="J141" s="3">
        <v>43360</v>
      </c>
      <c r="K141" t="s">
        <v>250</v>
      </c>
      <c r="L141" t="s">
        <v>30</v>
      </c>
      <c r="M141">
        <v>90036</v>
      </c>
      <c r="N141">
        <v>1587</v>
      </c>
      <c r="O141" t="s">
        <v>251</v>
      </c>
      <c r="P141" s="4">
        <v>7</v>
      </c>
      <c r="Q141" s="4">
        <v>3</v>
      </c>
      <c r="R141" t="s">
        <v>32</v>
      </c>
      <c r="S141" t="s">
        <v>92</v>
      </c>
      <c r="T141" s="2">
        <v>6.63</v>
      </c>
      <c r="U141" s="4">
        <v>20</v>
      </c>
      <c r="V141" t="s">
        <v>33</v>
      </c>
      <c r="W141" s="3">
        <v>43365</v>
      </c>
      <c r="X141" t="s">
        <v>39</v>
      </c>
      <c r="Y141" t="s">
        <v>34</v>
      </c>
      <c r="Z141" t="s">
        <v>49</v>
      </c>
    </row>
    <row r="142" spans="1:26" x14ac:dyDescent="0.25">
      <c r="A142">
        <v>5</v>
      </c>
      <c r="B142" t="s">
        <v>43</v>
      </c>
      <c r="C142">
        <v>6</v>
      </c>
      <c r="D142" t="s">
        <v>50</v>
      </c>
      <c r="E142" t="s">
        <v>27</v>
      </c>
      <c r="F142" t="s">
        <v>13</v>
      </c>
      <c r="G142" t="s">
        <v>249</v>
      </c>
      <c r="H142" s="1">
        <v>0.2</v>
      </c>
      <c r="I142">
        <v>1</v>
      </c>
      <c r="J142" s="3">
        <v>43360</v>
      </c>
      <c r="K142" t="s">
        <v>250</v>
      </c>
      <c r="L142" t="s">
        <v>30</v>
      </c>
      <c r="M142">
        <v>90036</v>
      </c>
      <c r="N142">
        <v>1251</v>
      </c>
      <c r="O142" t="s">
        <v>138</v>
      </c>
      <c r="P142" s="4">
        <v>8</v>
      </c>
      <c r="Q142" s="4">
        <v>2</v>
      </c>
      <c r="R142" t="s">
        <v>32</v>
      </c>
      <c r="S142" t="s">
        <v>92</v>
      </c>
      <c r="T142" s="2">
        <v>8.2799999999999994</v>
      </c>
      <c r="U142" s="4">
        <v>74</v>
      </c>
      <c r="V142" t="s">
        <v>33</v>
      </c>
      <c r="W142" s="3">
        <v>43365</v>
      </c>
      <c r="X142" t="s">
        <v>39</v>
      </c>
      <c r="Y142" t="s">
        <v>34</v>
      </c>
      <c r="Z142" t="s">
        <v>52</v>
      </c>
    </row>
    <row r="143" spans="1:26" x14ac:dyDescent="0.25">
      <c r="A143">
        <v>5</v>
      </c>
      <c r="B143" t="s">
        <v>43</v>
      </c>
      <c r="C143">
        <v>6</v>
      </c>
      <c r="D143" t="s">
        <v>50</v>
      </c>
      <c r="E143" t="s">
        <v>27</v>
      </c>
      <c r="F143" t="s">
        <v>13</v>
      </c>
      <c r="G143" t="s">
        <v>249</v>
      </c>
      <c r="H143" s="1">
        <v>0.2</v>
      </c>
      <c r="I143">
        <v>1</v>
      </c>
      <c r="J143" s="3">
        <v>43360</v>
      </c>
      <c r="K143" t="s">
        <v>250</v>
      </c>
      <c r="L143" t="s">
        <v>30</v>
      </c>
      <c r="M143">
        <v>90036</v>
      </c>
      <c r="N143">
        <v>1251</v>
      </c>
      <c r="O143" t="s">
        <v>138</v>
      </c>
      <c r="P143" s="4">
        <v>8</v>
      </c>
      <c r="Q143" s="4">
        <v>2</v>
      </c>
      <c r="R143" t="s">
        <v>32</v>
      </c>
      <c r="S143" t="s">
        <v>92</v>
      </c>
      <c r="T143" s="2">
        <v>8.2799999999999994</v>
      </c>
      <c r="U143" s="4">
        <v>74</v>
      </c>
      <c r="V143" t="s">
        <v>33</v>
      </c>
      <c r="W143" s="3">
        <v>43365</v>
      </c>
      <c r="X143" t="s">
        <v>39</v>
      </c>
      <c r="Y143" t="s">
        <v>34</v>
      </c>
      <c r="Z143" t="s">
        <v>52</v>
      </c>
    </row>
    <row r="144" spans="1:26" x14ac:dyDescent="0.25">
      <c r="A144">
        <v>5</v>
      </c>
      <c r="B144" t="s">
        <v>43</v>
      </c>
      <c r="C144">
        <v>6</v>
      </c>
      <c r="D144" t="s">
        <v>50</v>
      </c>
      <c r="E144" t="s">
        <v>27</v>
      </c>
      <c r="F144" t="s">
        <v>13</v>
      </c>
      <c r="G144" t="s">
        <v>249</v>
      </c>
      <c r="H144" s="1">
        <v>0.2</v>
      </c>
      <c r="I144">
        <v>1</v>
      </c>
      <c r="J144" s="3">
        <v>43360</v>
      </c>
      <c r="K144" t="s">
        <v>250</v>
      </c>
      <c r="L144" t="s">
        <v>30</v>
      </c>
      <c r="M144">
        <v>90036</v>
      </c>
      <c r="N144">
        <v>1251</v>
      </c>
      <c r="O144" t="s">
        <v>138</v>
      </c>
      <c r="P144" s="4">
        <v>8</v>
      </c>
      <c r="Q144" s="4">
        <v>2</v>
      </c>
      <c r="R144" t="s">
        <v>32</v>
      </c>
      <c r="S144" t="s">
        <v>92</v>
      </c>
      <c r="T144" s="2">
        <v>8.2799999999999994</v>
      </c>
      <c r="U144" s="4">
        <v>74</v>
      </c>
      <c r="V144" t="s">
        <v>33</v>
      </c>
      <c r="W144" s="3">
        <v>43365</v>
      </c>
      <c r="X144" t="s">
        <v>39</v>
      </c>
      <c r="Y144" t="s">
        <v>34</v>
      </c>
      <c r="Z144" t="s">
        <v>52</v>
      </c>
    </row>
    <row r="145" spans="1:26" x14ac:dyDescent="0.25">
      <c r="A145">
        <v>5</v>
      </c>
      <c r="B145" t="s">
        <v>43</v>
      </c>
      <c r="C145">
        <v>6</v>
      </c>
      <c r="D145" t="s">
        <v>26</v>
      </c>
      <c r="E145" t="s">
        <v>27</v>
      </c>
      <c r="F145" t="s">
        <v>13</v>
      </c>
      <c r="G145" t="s">
        <v>249</v>
      </c>
      <c r="H145" s="1">
        <v>0</v>
      </c>
      <c r="I145">
        <v>1</v>
      </c>
      <c r="J145" s="3">
        <v>43360</v>
      </c>
      <c r="K145" t="s">
        <v>250</v>
      </c>
      <c r="L145" t="s">
        <v>30</v>
      </c>
      <c r="M145">
        <v>90036</v>
      </c>
      <c r="N145">
        <v>1795</v>
      </c>
      <c r="O145" t="s">
        <v>252</v>
      </c>
      <c r="P145" s="4">
        <v>3</v>
      </c>
      <c r="Q145" s="4">
        <v>1</v>
      </c>
      <c r="R145" t="s">
        <v>32</v>
      </c>
      <c r="S145" t="s">
        <v>92</v>
      </c>
      <c r="T145" s="2">
        <v>3.11</v>
      </c>
      <c r="U145" s="4">
        <v>6</v>
      </c>
      <c r="V145" t="s">
        <v>33</v>
      </c>
      <c r="W145" s="3">
        <v>43365</v>
      </c>
      <c r="X145" t="s">
        <v>39</v>
      </c>
      <c r="Y145" t="s">
        <v>34</v>
      </c>
      <c r="Z145" t="s">
        <v>64</v>
      </c>
    </row>
    <row r="146" spans="1:26" x14ac:dyDescent="0.25">
      <c r="A146">
        <v>5</v>
      </c>
      <c r="B146" t="s">
        <v>43</v>
      </c>
      <c r="C146">
        <v>6</v>
      </c>
      <c r="D146" t="s">
        <v>26</v>
      </c>
      <c r="E146" t="s">
        <v>27</v>
      </c>
      <c r="F146" t="s">
        <v>13</v>
      </c>
      <c r="G146" t="s">
        <v>249</v>
      </c>
      <c r="H146" s="1">
        <v>0</v>
      </c>
      <c r="I146">
        <v>1</v>
      </c>
      <c r="J146" s="3">
        <v>43360</v>
      </c>
      <c r="K146" t="s">
        <v>250</v>
      </c>
      <c r="L146" t="s">
        <v>30</v>
      </c>
      <c r="M146">
        <v>90036</v>
      </c>
      <c r="N146">
        <v>1795</v>
      </c>
      <c r="O146" t="s">
        <v>252</v>
      </c>
      <c r="P146" s="4">
        <v>3</v>
      </c>
      <c r="Q146" s="4">
        <v>1</v>
      </c>
      <c r="R146" t="s">
        <v>32</v>
      </c>
      <c r="S146" t="s">
        <v>92</v>
      </c>
      <c r="T146" s="2">
        <v>3.11</v>
      </c>
      <c r="U146" s="4">
        <v>6</v>
      </c>
      <c r="V146" t="s">
        <v>33</v>
      </c>
      <c r="W146" s="3">
        <v>43365</v>
      </c>
      <c r="X146" t="s">
        <v>39</v>
      </c>
      <c r="Y146" t="s">
        <v>34</v>
      </c>
      <c r="Z146" t="s">
        <v>64</v>
      </c>
    </row>
    <row r="147" spans="1:26" x14ac:dyDescent="0.25">
      <c r="A147">
        <v>5</v>
      </c>
      <c r="B147" t="s">
        <v>43</v>
      </c>
      <c r="C147">
        <v>6</v>
      </c>
      <c r="D147" t="s">
        <v>26</v>
      </c>
      <c r="E147" t="s">
        <v>27</v>
      </c>
      <c r="F147" t="s">
        <v>13</v>
      </c>
      <c r="G147" t="s">
        <v>249</v>
      </c>
      <c r="H147" s="1">
        <v>0</v>
      </c>
      <c r="I147">
        <v>1</v>
      </c>
      <c r="J147" s="3">
        <v>43360</v>
      </c>
      <c r="K147" t="s">
        <v>250</v>
      </c>
      <c r="L147" t="s">
        <v>30</v>
      </c>
      <c r="M147">
        <v>90036</v>
      </c>
      <c r="N147">
        <v>1795</v>
      </c>
      <c r="O147" t="s">
        <v>252</v>
      </c>
      <c r="P147" s="4">
        <v>3</v>
      </c>
      <c r="Q147" s="4">
        <v>1</v>
      </c>
      <c r="R147" t="s">
        <v>32</v>
      </c>
      <c r="S147" t="s">
        <v>92</v>
      </c>
      <c r="T147" s="2">
        <v>3.11</v>
      </c>
      <c r="U147" s="4">
        <v>6</v>
      </c>
      <c r="V147" t="s">
        <v>33</v>
      </c>
      <c r="W147" s="3">
        <v>43365</v>
      </c>
      <c r="X147" t="s">
        <v>39</v>
      </c>
      <c r="Y147" t="s">
        <v>34</v>
      </c>
      <c r="Z147" t="s">
        <v>64</v>
      </c>
    </row>
    <row r="148" spans="1:26" x14ac:dyDescent="0.25">
      <c r="A148">
        <v>5</v>
      </c>
      <c r="B148" t="s">
        <v>25</v>
      </c>
      <c r="C148">
        <v>3</v>
      </c>
      <c r="D148" t="s">
        <v>26</v>
      </c>
      <c r="E148" t="s">
        <v>253</v>
      </c>
      <c r="F148" t="s">
        <v>13</v>
      </c>
      <c r="G148" t="s">
        <v>254</v>
      </c>
      <c r="H148" s="1">
        <v>0</v>
      </c>
      <c r="I148">
        <v>1</v>
      </c>
      <c r="J148" s="3">
        <v>42766</v>
      </c>
      <c r="K148" t="s">
        <v>255</v>
      </c>
      <c r="L148" t="s">
        <v>73</v>
      </c>
      <c r="M148">
        <v>55407</v>
      </c>
      <c r="N148">
        <v>1799</v>
      </c>
      <c r="O148" t="s">
        <v>256</v>
      </c>
      <c r="P148" s="4">
        <v>6</v>
      </c>
      <c r="Q148" s="4">
        <v>2</v>
      </c>
      <c r="R148" t="s">
        <v>75</v>
      </c>
      <c r="T148" s="2">
        <v>6.22</v>
      </c>
      <c r="U148" s="4">
        <v>13</v>
      </c>
      <c r="V148" t="s">
        <v>19</v>
      </c>
      <c r="W148" s="3">
        <v>42771</v>
      </c>
      <c r="X148" t="s">
        <v>20</v>
      </c>
      <c r="Y148" t="s">
        <v>151</v>
      </c>
      <c r="Z148" t="s">
        <v>64</v>
      </c>
    </row>
    <row r="149" spans="1:26" x14ac:dyDescent="0.25">
      <c r="A149">
        <v>5</v>
      </c>
      <c r="B149" t="s">
        <v>25</v>
      </c>
      <c r="C149">
        <v>3</v>
      </c>
      <c r="D149" t="s">
        <v>11</v>
      </c>
      <c r="E149" t="s">
        <v>253</v>
      </c>
      <c r="F149" t="s">
        <v>13</v>
      </c>
      <c r="G149" t="s">
        <v>254</v>
      </c>
      <c r="H149" s="1">
        <v>0</v>
      </c>
      <c r="I149">
        <v>1</v>
      </c>
      <c r="J149" s="3">
        <v>42766</v>
      </c>
      <c r="K149" t="s">
        <v>255</v>
      </c>
      <c r="L149" t="s">
        <v>73</v>
      </c>
      <c r="M149">
        <v>55407</v>
      </c>
      <c r="N149">
        <v>1446</v>
      </c>
      <c r="O149" t="s">
        <v>8154</v>
      </c>
      <c r="P149" s="4">
        <v>17</v>
      </c>
      <c r="Q149" s="4">
        <v>3</v>
      </c>
      <c r="R149" t="s">
        <v>75</v>
      </c>
      <c r="T149" s="2">
        <v>16.54</v>
      </c>
      <c r="U149" s="4">
        <v>53</v>
      </c>
      <c r="V149" t="s">
        <v>19</v>
      </c>
      <c r="W149" s="3">
        <v>42771</v>
      </c>
      <c r="X149" t="s">
        <v>20</v>
      </c>
      <c r="Y149" t="s">
        <v>151</v>
      </c>
      <c r="Z149" t="s">
        <v>47</v>
      </c>
    </row>
    <row r="150" spans="1:26" x14ac:dyDescent="0.25">
      <c r="A150">
        <v>5</v>
      </c>
      <c r="B150" t="s">
        <v>25</v>
      </c>
      <c r="C150">
        <v>3</v>
      </c>
      <c r="D150" t="s">
        <v>26</v>
      </c>
      <c r="E150" t="s">
        <v>253</v>
      </c>
      <c r="F150" t="s">
        <v>13</v>
      </c>
      <c r="G150" t="s">
        <v>254</v>
      </c>
      <c r="H150" s="1">
        <v>0</v>
      </c>
      <c r="I150">
        <v>1</v>
      </c>
      <c r="J150" s="3">
        <v>42766</v>
      </c>
      <c r="K150" t="s">
        <v>255</v>
      </c>
      <c r="L150" t="s">
        <v>73</v>
      </c>
      <c r="M150">
        <v>55407</v>
      </c>
      <c r="N150">
        <v>905</v>
      </c>
      <c r="O150" t="s">
        <v>257</v>
      </c>
      <c r="P150" s="4">
        <v>16</v>
      </c>
      <c r="Q150" s="4">
        <v>2</v>
      </c>
      <c r="R150" t="s">
        <v>75</v>
      </c>
      <c r="T150" s="2">
        <v>16.149999999999999</v>
      </c>
      <c r="U150" s="4">
        <v>33</v>
      </c>
      <c r="V150" t="s">
        <v>19</v>
      </c>
      <c r="W150" s="3">
        <v>42771</v>
      </c>
      <c r="X150" t="s">
        <v>20</v>
      </c>
      <c r="Y150" t="s">
        <v>151</v>
      </c>
      <c r="Z150" t="s">
        <v>54</v>
      </c>
    </row>
    <row r="151" spans="1:26" x14ac:dyDescent="0.25">
      <c r="A151">
        <v>6</v>
      </c>
      <c r="B151" t="s">
        <v>10</v>
      </c>
      <c r="C151">
        <v>6</v>
      </c>
      <c r="D151" t="s">
        <v>26</v>
      </c>
      <c r="E151" t="s">
        <v>258</v>
      </c>
      <c r="F151" t="s">
        <v>13</v>
      </c>
      <c r="G151" t="s">
        <v>259</v>
      </c>
      <c r="H151" s="1">
        <v>0.7</v>
      </c>
      <c r="I151">
        <v>1</v>
      </c>
      <c r="J151" s="3">
        <v>43775</v>
      </c>
      <c r="K151" t="s">
        <v>260</v>
      </c>
      <c r="L151" t="s">
        <v>30</v>
      </c>
      <c r="M151">
        <v>97206</v>
      </c>
      <c r="N151">
        <v>674</v>
      </c>
      <c r="O151" t="s">
        <v>261</v>
      </c>
      <c r="P151" s="4">
        <v>-4</v>
      </c>
      <c r="Q151" s="4">
        <v>1</v>
      </c>
      <c r="R151" t="s">
        <v>32</v>
      </c>
      <c r="T151" s="2">
        <v>-3.79</v>
      </c>
      <c r="U151" s="4">
        <v>6</v>
      </c>
      <c r="V151" t="s">
        <v>76</v>
      </c>
      <c r="W151" s="3">
        <v>43781</v>
      </c>
      <c r="X151" t="s">
        <v>39</v>
      </c>
      <c r="Y151" t="s">
        <v>262</v>
      </c>
      <c r="Z151" t="s">
        <v>54</v>
      </c>
    </row>
    <row r="152" spans="1:26" x14ac:dyDescent="0.25">
      <c r="A152">
        <v>2</v>
      </c>
      <c r="B152" t="s">
        <v>43</v>
      </c>
      <c r="C152">
        <v>3</v>
      </c>
      <c r="D152" t="s">
        <v>11</v>
      </c>
      <c r="E152" t="s">
        <v>171</v>
      </c>
      <c r="F152" t="s">
        <v>13</v>
      </c>
      <c r="G152" t="s">
        <v>263</v>
      </c>
      <c r="H152" s="1">
        <v>0</v>
      </c>
      <c r="I152">
        <v>1</v>
      </c>
      <c r="J152" s="3">
        <v>43778</v>
      </c>
      <c r="K152" t="s">
        <v>264</v>
      </c>
      <c r="L152" t="s">
        <v>102</v>
      </c>
      <c r="M152">
        <v>10009</v>
      </c>
      <c r="N152">
        <v>32</v>
      </c>
      <c r="O152" t="s">
        <v>265</v>
      </c>
      <c r="P152" s="4">
        <v>41</v>
      </c>
      <c r="Q152" s="4">
        <v>7</v>
      </c>
      <c r="R152" t="s">
        <v>104</v>
      </c>
      <c r="T152" s="2">
        <v>40.54</v>
      </c>
      <c r="U152" s="4">
        <v>97</v>
      </c>
      <c r="V152" t="s">
        <v>76</v>
      </c>
      <c r="W152" s="3">
        <v>43780</v>
      </c>
      <c r="X152" t="s">
        <v>20</v>
      </c>
      <c r="Y152" t="s">
        <v>175</v>
      </c>
      <c r="Z152" t="s">
        <v>47</v>
      </c>
    </row>
    <row r="153" spans="1:26" x14ac:dyDescent="0.25">
      <c r="A153">
        <v>3</v>
      </c>
      <c r="B153" t="s">
        <v>25</v>
      </c>
      <c r="C153">
        <v>1</v>
      </c>
      <c r="D153" t="s">
        <v>26</v>
      </c>
      <c r="E153" t="s">
        <v>88</v>
      </c>
      <c r="F153" t="s">
        <v>13</v>
      </c>
      <c r="G153" t="s">
        <v>266</v>
      </c>
      <c r="H153" s="1">
        <v>0.2</v>
      </c>
      <c r="I153">
        <v>1</v>
      </c>
      <c r="J153" s="3">
        <v>43633</v>
      </c>
      <c r="K153" t="s">
        <v>267</v>
      </c>
      <c r="L153" t="s">
        <v>30</v>
      </c>
      <c r="M153">
        <v>94122</v>
      </c>
      <c r="N153">
        <v>1581</v>
      </c>
      <c r="O153" t="s">
        <v>268</v>
      </c>
      <c r="P153" s="4">
        <v>18</v>
      </c>
      <c r="Q153" s="4">
        <v>3</v>
      </c>
      <c r="R153" t="s">
        <v>32</v>
      </c>
      <c r="T153" s="2">
        <v>17.96</v>
      </c>
      <c r="U153" s="4">
        <v>51</v>
      </c>
      <c r="V153" t="s">
        <v>19</v>
      </c>
      <c r="W153" s="3">
        <v>43636</v>
      </c>
      <c r="X153" t="s">
        <v>130</v>
      </c>
      <c r="Y153" t="s">
        <v>34</v>
      </c>
      <c r="Z153" t="s">
        <v>54</v>
      </c>
    </row>
    <row r="154" spans="1:26" x14ac:dyDescent="0.25">
      <c r="A154">
        <v>5</v>
      </c>
      <c r="B154" t="s">
        <v>43</v>
      </c>
      <c r="C154">
        <v>6</v>
      </c>
      <c r="D154" t="s">
        <v>26</v>
      </c>
      <c r="E154" t="s">
        <v>269</v>
      </c>
      <c r="F154" t="s">
        <v>13</v>
      </c>
      <c r="G154" t="s">
        <v>270</v>
      </c>
      <c r="H154" s="1">
        <v>0</v>
      </c>
      <c r="I154">
        <v>1</v>
      </c>
      <c r="J154" s="3">
        <v>43349</v>
      </c>
      <c r="K154" t="s">
        <v>271</v>
      </c>
      <c r="L154" t="s">
        <v>73</v>
      </c>
      <c r="M154">
        <v>55106</v>
      </c>
      <c r="N154">
        <v>638</v>
      </c>
      <c r="O154" t="s">
        <v>272</v>
      </c>
      <c r="P154" s="4">
        <v>23</v>
      </c>
      <c r="Q154" s="4">
        <v>6</v>
      </c>
      <c r="R154" t="s">
        <v>75</v>
      </c>
      <c r="T154" s="2">
        <v>22.59</v>
      </c>
      <c r="U154" s="4">
        <v>78</v>
      </c>
      <c r="V154" t="s">
        <v>33</v>
      </c>
      <c r="W154" s="3">
        <v>43354</v>
      </c>
      <c r="X154" t="s">
        <v>39</v>
      </c>
      <c r="Y154" t="s">
        <v>151</v>
      </c>
      <c r="Z154" t="s">
        <v>56</v>
      </c>
    </row>
    <row r="155" spans="1:26" x14ac:dyDescent="0.25">
      <c r="A155">
        <v>4</v>
      </c>
      <c r="B155" t="s">
        <v>43</v>
      </c>
      <c r="C155">
        <v>6</v>
      </c>
      <c r="D155" t="s">
        <v>26</v>
      </c>
      <c r="E155" t="s">
        <v>192</v>
      </c>
      <c r="F155" t="s">
        <v>13</v>
      </c>
      <c r="G155" t="s">
        <v>273</v>
      </c>
      <c r="H155" s="1">
        <v>0.2</v>
      </c>
      <c r="I155">
        <v>1</v>
      </c>
      <c r="J155" s="3">
        <v>43341</v>
      </c>
      <c r="K155" t="s">
        <v>274</v>
      </c>
      <c r="L155" t="s">
        <v>73</v>
      </c>
      <c r="M155">
        <v>60610</v>
      </c>
      <c r="N155">
        <v>262</v>
      </c>
      <c r="O155" t="s">
        <v>275</v>
      </c>
      <c r="P155" s="4">
        <v>23</v>
      </c>
      <c r="Q155" s="4">
        <v>7</v>
      </c>
      <c r="R155" t="s">
        <v>75</v>
      </c>
      <c r="T155" s="2">
        <v>22.62</v>
      </c>
      <c r="U155" s="4">
        <v>65</v>
      </c>
      <c r="V155" t="s">
        <v>76</v>
      </c>
      <c r="W155" s="3">
        <v>43345</v>
      </c>
      <c r="X155" t="s">
        <v>39</v>
      </c>
      <c r="Y155" t="s">
        <v>139</v>
      </c>
      <c r="Z155" t="s">
        <v>64</v>
      </c>
    </row>
    <row r="156" spans="1:26" x14ac:dyDescent="0.25">
      <c r="A156">
        <v>4</v>
      </c>
      <c r="B156" t="s">
        <v>43</v>
      </c>
      <c r="C156">
        <v>6</v>
      </c>
      <c r="D156" t="s">
        <v>50</v>
      </c>
      <c r="E156" t="s">
        <v>192</v>
      </c>
      <c r="F156" t="s">
        <v>13</v>
      </c>
      <c r="G156" t="s">
        <v>273</v>
      </c>
      <c r="H156" s="1">
        <v>0.2</v>
      </c>
      <c r="I156">
        <v>1</v>
      </c>
      <c r="J156" s="3">
        <v>43341</v>
      </c>
      <c r="K156" t="s">
        <v>274</v>
      </c>
      <c r="L156" t="s">
        <v>73</v>
      </c>
      <c r="M156">
        <v>60610</v>
      </c>
      <c r="N156">
        <v>1410</v>
      </c>
      <c r="O156" t="s">
        <v>276</v>
      </c>
      <c r="P156" s="4">
        <v>-11</v>
      </c>
      <c r="Q156" s="4">
        <v>3</v>
      </c>
      <c r="R156" t="s">
        <v>75</v>
      </c>
      <c r="T156" s="2">
        <v>-10.8</v>
      </c>
      <c r="U156" s="4">
        <v>96</v>
      </c>
      <c r="V156" t="s">
        <v>76</v>
      </c>
      <c r="W156" s="3">
        <v>43345</v>
      </c>
      <c r="X156" t="s">
        <v>39</v>
      </c>
      <c r="Y156" t="s">
        <v>139</v>
      </c>
      <c r="Z156" t="s">
        <v>113</v>
      </c>
    </row>
    <row r="157" spans="1:26" x14ac:dyDescent="0.25">
      <c r="A157">
        <v>4</v>
      </c>
      <c r="B157" t="s">
        <v>43</v>
      </c>
      <c r="C157">
        <v>6</v>
      </c>
      <c r="D157" t="s">
        <v>26</v>
      </c>
      <c r="E157" t="s">
        <v>192</v>
      </c>
      <c r="F157" t="s">
        <v>13</v>
      </c>
      <c r="G157" t="s">
        <v>273</v>
      </c>
      <c r="H157" s="1">
        <v>0.8</v>
      </c>
      <c r="I157">
        <v>1</v>
      </c>
      <c r="J157" s="3">
        <v>43341</v>
      </c>
      <c r="K157" t="s">
        <v>274</v>
      </c>
      <c r="L157" t="s">
        <v>73</v>
      </c>
      <c r="M157">
        <v>60610</v>
      </c>
      <c r="N157">
        <v>256</v>
      </c>
      <c r="O157" t="s">
        <v>277</v>
      </c>
      <c r="P157" s="4">
        <v>-3</v>
      </c>
      <c r="Q157" s="4">
        <v>3</v>
      </c>
      <c r="R157" t="s">
        <v>75</v>
      </c>
      <c r="T157" s="2">
        <v>-3.04</v>
      </c>
      <c r="U157" s="4">
        <v>2</v>
      </c>
      <c r="V157" t="s">
        <v>76</v>
      </c>
      <c r="W157" s="3">
        <v>43345</v>
      </c>
      <c r="X157" t="s">
        <v>39</v>
      </c>
      <c r="Y157" t="s">
        <v>139</v>
      </c>
      <c r="Z157" t="s">
        <v>54</v>
      </c>
    </row>
    <row r="158" spans="1:26" x14ac:dyDescent="0.25">
      <c r="A158">
        <v>3</v>
      </c>
      <c r="B158" t="s">
        <v>10</v>
      </c>
      <c r="C158">
        <v>3</v>
      </c>
      <c r="D158" t="s">
        <v>26</v>
      </c>
      <c r="E158" t="s">
        <v>241</v>
      </c>
      <c r="F158" t="s">
        <v>13</v>
      </c>
      <c r="G158" t="s">
        <v>278</v>
      </c>
      <c r="H158" s="1">
        <v>0</v>
      </c>
      <c r="I158">
        <v>1</v>
      </c>
      <c r="J158" s="3">
        <v>43435</v>
      </c>
      <c r="K158" t="s">
        <v>279</v>
      </c>
      <c r="L158" t="s">
        <v>73</v>
      </c>
      <c r="M158">
        <v>55901</v>
      </c>
      <c r="N158">
        <v>1597</v>
      </c>
      <c r="O158" t="s">
        <v>280</v>
      </c>
      <c r="P158" s="4">
        <v>12</v>
      </c>
      <c r="Q158" s="4">
        <v>4</v>
      </c>
      <c r="R158" t="s">
        <v>75</v>
      </c>
      <c r="T158" s="2">
        <v>11.72</v>
      </c>
      <c r="U158" s="4">
        <v>24</v>
      </c>
      <c r="V158" t="s">
        <v>19</v>
      </c>
      <c r="W158" s="3">
        <v>43438</v>
      </c>
      <c r="X158" t="s">
        <v>20</v>
      </c>
      <c r="Y158" t="s">
        <v>151</v>
      </c>
      <c r="Z158" t="s">
        <v>64</v>
      </c>
    </row>
    <row r="159" spans="1:26" x14ac:dyDescent="0.25">
      <c r="A159">
        <v>4</v>
      </c>
      <c r="B159" t="s">
        <v>43</v>
      </c>
      <c r="C159">
        <v>6</v>
      </c>
      <c r="D159" t="s">
        <v>50</v>
      </c>
      <c r="E159" t="s">
        <v>281</v>
      </c>
      <c r="F159" t="s">
        <v>13</v>
      </c>
      <c r="G159" t="s">
        <v>282</v>
      </c>
      <c r="H159" s="1">
        <v>0.2</v>
      </c>
      <c r="I159">
        <v>1</v>
      </c>
      <c r="J159" s="3">
        <v>43052</v>
      </c>
      <c r="K159" t="s">
        <v>283</v>
      </c>
      <c r="L159" t="s">
        <v>30</v>
      </c>
      <c r="M159">
        <v>80013</v>
      </c>
      <c r="N159">
        <v>1017</v>
      </c>
      <c r="O159" t="s">
        <v>284</v>
      </c>
      <c r="P159" s="4">
        <v>-27</v>
      </c>
      <c r="Q159" s="4">
        <v>6</v>
      </c>
      <c r="R159" t="s">
        <v>32</v>
      </c>
      <c r="T159" s="2">
        <v>-26.88</v>
      </c>
      <c r="U159" s="4">
        <v>239</v>
      </c>
      <c r="V159" t="s">
        <v>19</v>
      </c>
      <c r="W159" s="3">
        <v>43056</v>
      </c>
      <c r="X159" t="s">
        <v>39</v>
      </c>
      <c r="Y159" t="s">
        <v>285</v>
      </c>
      <c r="Z159" t="s">
        <v>113</v>
      </c>
    </row>
    <row r="160" spans="1:26" x14ac:dyDescent="0.25">
      <c r="A160">
        <v>4</v>
      </c>
      <c r="B160" t="s">
        <v>43</v>
      </c>
      <c r="C160">
        <v>6</v>
      </c>
      <c r="D160" t="s">
        <v>11</v>
      </c>
      <c r="E160" t="s">
        <v>281</v>
      </c>
      <c r="F160" t="s">
        <v>13</v>
      </c>
      <c r="G160" t="s">
        <v>282</v>
      </c>
      <c r="H160" s="1">
        <v>0.2</v>
      </c>
      <c r="I160">
        <v>1</v>
      </c>
      <c r="J160" s="3">
        <v>43052</v>
      </c>
      <c r="K160" t="s">
        <v>283</v>
      </c>
      <c r="L160" t="s">
        <v>30</v>
      </c>
      <c r="M160">
        <v>80013</v>
      </c>
      <c r="N160">
        <v>504</v>
      </c>
      <c r="O160" t="s">
        <v>286</v>
      </c>
      <c r="P160" s="4">
        <v>-4</v>
      </c>
      <c r="Q160" s="4">
        <v>3</v>
      </c>
      <c r="R160" t="s">
        <v>32</v>
      </c>
      <c r="T160" s="2">
        <v>-3.84</v>
      </c>
      <c r="U160" s="4">
        <v>102</v>
      </c>
      <c r="V160" t="s">
        <v>19</v>
      </c>
      <c r="W160" s="3">
        <v>43056</v>
      </c>
      <c r="X160" t="s">
        <v>39</v>
      </c>
      <c r="Y160" t="s">
        <v>285</v>
      </c>
      <c r="Z160" t="s">
        <v>47</v>
      </c>
    </row>
    <row r="161" spans="1:26" x14ac:dyDescent="0.25">
      <c r="A161">
        <v>4</v>
      </c>
      <c r="B161" t="s">
        <v>43</v>
      </c>
      <c r="C161">
        <v>6</v>
      </c>
      <c r="D161" t="s">
        <v>26</v>
      </c>
      <c r="E161" t="s">
        <v>281</v>
      </c>
      <c r="F161" t="s">
        <v>13</v>
      </c>
      <c r="G161" t="s">
        <v>282</v>
      </c>
      <c r="H161" s="1">
        <v>0.7</v>
      </c>
      <c r="I161">
        <v>1</v>
      </c>
      <c r="J161" s="3">
        <v>43052</v>
      </c>
      <c r="K161" t="s">
        <v>283</v>
      </c>
      <c r="L161" t="s">
        <v>30</v>
      </c>
      <c r="M161">
        <v>80013</v>
      </c>
      <c r="N161">
        <v>270</v>
      </c>
      <c r="O161" t="s">
        <v>8155</v>
      </c>
      <c r="P161" s="4">
        <v>-26</v>
      </c>
      <c r="Q161" s="4">
        <v>3</v>
      </c>
      <c r="R161" t="s">
        <v>32</v>
      </c>
      <c r="T161" s="2">
        <v>-25.82</v>
      </c>
      <c r="U161" s="4">
        <v>37</v>
      </c>
      <c r="V161" t="s">
        <v>19</v>
      </c>
      <c r="W161" s="3">
        <v>43056</v>
      </c>
      <c r="X161" t="s">
        <v>39</v>
      </c>
      <c r="Y161" t="s">
        <v>285</v>
      </c>
      <c r="Z161" t="s">
        <v>54</v>
      </c>
    </row>
    <row r="162" spans="1:26" x14ac:dyDescent="0.25">
      <c r="A162">
        <v>5</v>
      </c>
      <c r="B162" t="s">
        <v>43</v>
      </c>
      <c r="C162">
        <v>6</v>
      </c>
      <c r="D162" t="s">
        <v>50</v>
      </c>
      <c r="E162" t="s">
        <v>287</v>
      </c>
      <c r="F162" t="s">
        <v>13</v>
      </c>
      <c r="G162" t="s">
        <v>288</v>
      </c>
      <c r="H162" s="1">
        <v>0.2</v>
      </c>
      <c r="I162">
        <v>1</v>
      </c>
      <c r="J162" s="3">
        <v>43792</v>
      </c>
      <c r="K162" t="s">
        <v>289</v>
      </c>
      <c r="L162" t="s">
        <v>16</v>
      </c>
      <c r="M162">
        <v>28205</v>
      </c>
      <c r="N162">
        <v>1085</v>
      </c>
      <c r="O162" t="s">
        <v>290</v>
      </c>
      <c r="P162" s="4">
        <v>18</v>
      </c>
      <c r="Q162" s="4">
        <v>8</v>
      </c>
      <c r="R162" t="s">
        <v>18</v>
      </c>
      <c r="T162" s="2">
        <v>17.600000000000001</v>
      </c>
      <c r="U162" s="4">
        <v>74</v>
      </c>
      <c r="V162" t="s">
        <v>19</v>
      </c>
      <c r="W162" s="3">
        <v>43797</v>
      </c>
      <c r="X162" t="s">
        <v>39</v>
      </c>
      <c r="Y162" t="s">
        <v>63</v>
      </c>
      <c r="Z162" t="s">
        <v>113</v>
      </c>
    </row>
    <row r="163" spans="1:26" x14ac:dyDescent="0.25">
      <c r="A163">
        <v>5</v>
      </c>
      <c r="B163" t="s">
        <v>43</v>
      </c>
      <c r="C163">
        <v>6</v>
      </c>
      <c r="D163" t="s">
        <v>50</v>
      </c>
      <c r="E163" t="s">
        <v>287</v>
      </c>
      <c r="F163" t="s">
        <v>13</v>
      </c>
      <c r="G163" t="s">
        <v>288</v>
      </c>
      <c r="H163" s="1">
        <v>0.2</v>
      </c>
      <c r="I163">
        <v>1</v>
      </c>
      <c r="J163" s="3">
        <v>43792</v>
      </c>
      <c r="K163" t="s">
        <v>289</v>
      </c>
      <c r="L163" t="s">
        <v>16</v>
      </c>
      <c r="M163">
        <v>28205</v>
      </c>
      <c r="N163">
        <v>1486</v>
      </c>
      <c r="O163" t="s">
        <v>291</v>
      </c>
      <c r="P163" s="4">
        <v>2</v>
      </c>
      <c r="Q163" s="4">
        <v>1</v>
      </c>
      <c r="R163" t="s">
        <v>18</v>
      </c>
      <c r="T163" s="2">
        <v>2.1</v>
      </c>
      <c r="U163" s="4">
        <v>28</v>
      </c>
      <c r="V163" t="s">
        <v>19</v>
      </c>
      <c r="W163" s="3">
        <v>43797</v>
      </c>
      <c r="X163" t="s">
        <v>39</v>
      </c>
      <c r="Y163" t="s">
        <v>63</v>
      </c>
      <c r="Z163" t="s">
        <v>52</v>
      </c>
    </row>
    <row r="164" spans="1:26" x14ac:dyDescent="0.25">
      <c r="A164">
        <v>5</v>
      </c>
      <c r="B164" t="s">
        <v>43</v>
      </c>
      <c r="C164">
        <v>6</v>
      </c>
      <c r="D164" t="s">
        <v>26</v>
      </c>
      <c r="E164" t="s">
        <v>287</v>
      </c>
      <c r="F164" t="s">
        <v>13</v>
      </c>
      <c r="G164" t="s">
        <v>288</v>
      </c>
      <c r="H164" s="1">
        <v>0.2</v>
      </c>
      <c r="I164">
        <v>1</v>
      </c>
      <c r="J164" s="3">
        <v>43792</v>
      </c>
      <c r="K164" t="s">
        <v>289</v>
      </c>
      <c r="L164" t="s">
        <v>16</v>
      </c>
      <c r="M164">
        <v>28205</v>
      </c>
      <c r="N164">
        <v>1170</v>
      </c>
      <c r="O164" t="s">
        <v>292</v>
      </c>
      <c r="P164" s="4">
        <v>1</v>
      </c>
      <c r="Q164" s="4">
        <v>1</v>
      </c>
      <c r="R164" t="s">
        <v>18</v>
      </c>
      <c r="T164" s="2">
        <v>1.07</v>
      </c>
      <c r="U164" s="4">
        <v>3</v>
      </c>
      <c r="V164" t="s">
        <v>19</v>
      </c>
      <c r="W164" s="3">
        <v>43797</v>
      </c>
      <c r="X164" t="s">
        <v>39</v>
      </c>
      <c r="Y164" t="s">
        <v>63</v>
      </c>
      <c r="Z164" t="s">
        <v>49</v>
      </c>
    </row>
    <row r="165" spans="1:26" x14ac:dyDescent="0.25">
      <c r="A165">
        <v>5</v>
      </c>
      <c r="B165" t="s">
        <v>43</v>
      </c>
      <c r="C165">
        <v>6</v>
      </c>
      <c r="D165" t="s">
        <v>50</v>
      </c>
      <c r="E165" t="s">
        <v>293</v>
      </c>
      <c r="F165" t="s">
        <v>13</v>
      </c>
      <c r="G165" t="s">
        <v>294</v>
      </c>
      <c r="H165" s="1">
        <v>0.2</v>
      </c>
      <c r="I165">
        <v>1</v>
      </c>
      <c r="J165" s="3">
        <v>43023</v>
      </c>
      <c r="K165" t="s">
        <v>295</v>
      </c>
      <c r="L165" t="s">
        <v>73</v>
      </c>
      <c r="M165">
        <v>60462</v>
      </c>
      <c r="N165">
        <v>1014</v>
      </c>
      <c r="O165" t="s">
        <v>296</v>
      </c>
      <c r="P165" s="4">
        <v>68</v>
      </c>
      <c r="Q165" s="4">
        <v>5</v>
      </c>
      <c r="R165" t="s">
        <v>75</v>
      </c>
      <c r="T165" s="2">
        <v>67.989999999999995</v>
      </c>
      <c r="U165" s="4">
        <v>340</v>
      </c>
      <c r="V165" t="s">
        <v>76</v>
      </c>
      <c r="W165" s="3">
        <v>43028</v>
      </c>
      <c r="X165" t="s">
        <v>39</v>
      </c>
      <c r="Y165" t="s">
        <v>139</v>
      </c>
      <c r="Z165" t="s">
        <v>113</v>
      </c>
    </row>
    <row r="166" spans="1:26" x14ac:dyDescent="0.25">
      <c r="A166">
        <v>5</v>
      </c>
      <c r="B166" t="s">
        <v>43</v>
      </c>
      <c r="C166">
        <v>6</v>
      </c>
      <c r="D166" t="s">
        <v>11</v>
      </c>
      <c r="E166" t="s">
        <v>171</v>
      </c>
      <c r="F166" t="s">
        <v>13</v>
      </c>
      <c r="G166" t="s">
        <v>297</v>
      </c>
      <c r="H166" s="1">
        <v>0</v>
      </c>
      <c r="I166">
        <v>1</v>
      </c>
      <c r="J166" s="3">
        <v>43824</v>
      </c>
      <c r="K166" t="s">
        <v>298</v>
      </c>
      <c r="L166" t="s">
        <v>102</v>
      </c>
      <c r="M166">
        <v>10035</v>
      </c>
      <c r="N166">
        <v>1047</v>
      </c>
      <c r="O166" t="s">
        <v>299</v>
      </c>
      <c r="P166" s="4">
        <v>11</v>
      </c>
      <c r="Q166" s="4">
        <v>2</v>
      </c>
      <c r="R166" t="s">
        <v>104</v>
      </c>
      <c r="T166" s="2">
        <v>10.91</v>
      </c>
      <c r="U166" s="4">
        <v>42</v>
      </c>
      <c r="V166" t="s">
        <v>33</v>
      </c>
      <c r="W166" s="3">
        <v>43829</v>
      </c>
      <c r="X166" t="s">
        <v>39</v>
      </c>
      <c r="Y166" t="s">
        <v>175</v>
      </c>
      <c r="Z166" t="s">
        <v>47</v>
      </c>
    </row>
    <row r="167" spans="1:26" x14ac:dyDescent="0.25">
      <c r="A167">
        <v>7</v>
      </c>
      <c r="B167" t="s">
        <v>25</v>
      </c>
      <c r="C167">
        <v>6</v>
      </c>
      <c r="D167" t="s">
        <v>26</v>
      </c>
      <c r="E167" t="s">
        <v>300</v>
      </c>
      <c r="F167" t="s">
        <v>13</v>
      </c>
      <c r="G167" t="s">
        <v>301</v>
      </c>
      <c r="H167" s="1">
        <v>0</v>
      </c>
      <c r="I167">
        <v>1</v>
      </c>
      <c r="J167" s="3">
        <v>43407</v>
      </c>
      <c r="K167" t="s">
        <v>302</v>
      </c>
      <c r="L167" t="s">
        <v>73</v>
      </c>
      <c r="M167">
        <v>50322</v>
      </c>
      <c r="N167">
        <v>889</v>
      </c>
      <c r="O167" t="s">
        <v>303</v>
      </c>
      <c r="P167" s="4">
        <v>23</v>
      </c>
      <c r="Q167" s="4">
        <v>2</v>
      </c>
      <c r="R167" t="s">
        <v>75</v>
      </c>
      <c r="T167" s="2">
        <v>22.79</v>
      </c>
      <c r="U167" s="4">
        <v>76</v>
      </c>
      <c r="V167" t="s">
        <v>19</v>
      </c>
      <c r="W167" s="3">
        <v>43414</v>
      </c>
      <c r="X167" t="s">
        <v>39</v>
      </c>
      <c r="Y167" t="s">
        <v>304</v>
      </c>
      <c r="Z167" t="s">
        <v>49</v>
      </c>
    </row>
    <row r="168" spans="1:26" x14ac:dyDescent="0.25">
      <c r="A168">
        <v>7</v>
      </c>
      <c r="B168" t="s">
        <v>25</v>
      </c>
      <c r="C168">
        <v>6</v>
      </c>
      <c r="D168" t="s">
        <v>26</v>
      </c>
      <c r="E168" t="s">
        <v>300</v>
      </c>
      <c r="F168" t="s">
        <v>13</v>
      </c>
      <c r="G168" t="s">
        <v>301</v>
      </c>
      <c r="H168" s="1">
        <v>0</v>
      </c>
      <c r="I168">
        <v>1</v>
      </c>
      <c r="J168" s="3">
        <v>43407</v>
      </c>
      <c r="K168" t="s">
        <v>302</v>
      </c>
      <c r="L168" t="s">
        <v>73</v>
      </c>
      <c r="M168">
        <v>50322</v>
      </c>
      <c r="N168">
        <v>237</v>
      </c>
      <c r="O168" t="s">
        <v>8156</v>
      </c>
      <c r="P168" s="4">
        <v>13</v>
      </c>
      <c r="Q168" s="4">
        <v>6</v>
      </c>
      <c r="R168" t="s">
        <v>75</v>
      </c>
      <c r="T168" s="2">
        <v>13.35</v>
      </c>
      <c r="U168" s="4">
        <v>27</v>
      </c>
      <c r="V168" t="s">
        <v>19</v>
      </c>
      <c r="W168" s="3">
        <v>43414</v>
      </c>
      <c r="X168" t="s">
        <v>39</v>
      </c>
      <c r="Y168" t="s">
        <v>304</v>
      </c>
      <c r="Z168" t="s">
        <v>54</v>
      </c>
    </row>
    <row r="169" spans="1:26" x14ac:dyDescent="0.25">
      <c r="A169">
        <v>2</v>
      </c>
      <c r="B169" t="s">
        <v>43</v>
      </c>
      <c r="C169">
        <v>3</v>
      </c>
      <c r="D169" t="s">
        <v>26</v>
      </c>
      <c r="E169" t="s">
        <v>305</v>
      </c>
      <c r="F169" t="s">
        <v>13</v>
      </c>
      <c r="G169" t="s">
        <v>306</v>
      </c>
      <c r="H169" s="1">
        <v>0.2</v>
      </c>
      <c r="I169">
        <v>1</v>
      </c>
      <c r="J169" s="3">
        <v>42607</v>
      </c>
      <c r="K169" t="s">
        <v>307</v>
      </c>
      <c r="L169" t="s">
        <v>102</v>
      </c>
      <c r="M169">
        <v>43229</v>
      </c>
      <c r="N169">
        <v>1219</v>
      </c>
      <c r="O169" t="s">
        <v>308</v>
      </c>
      <c r="P169" s="4">
        <v>15</v>
      </c>
      <c r="Q169" s="4">
        <v>14</v>
      </c>
      <c r="R169" t="s">
        <v>104</v>
      </c>
      <c r="T169" s="2">
        <v>14.53</v>
      </c>
      <c r="U169" s="4">
        <v>40</v>
      </c>
      <c r="V169" t="s">
        <v>19</v>
      </c>
      <c r="W169" s="3">
        <v>42609</v>
      </c>
      <c r="X169" t="s">
        <v>20</v>
      </c>
      <c r="Y169" t="s">
        <v>309</v>
      </c>
      <c r="Z169" t="s">
        <v>176</v>
      </c>
    </row>
    <row r="170" spans="1:26" x14ac:dyDescent="0.25">
      <c r="A170">
        <v>2</v>
      </c>
      <c r="B170" t="s">
        <v>43</v>
      </c>
      <c r="C170">
        <v>3</v>
      </c>
      <c r="D170" t="s">
        <v>26</v>
      </c>
      <c r="E170" t="s">
        <v>305</v>
      </c>
      <c r="F170" t="s">
        <v>13</v>
      </c>
      <c r="G170" t="s">
        <v>306</v>
      </c>
      <c r="H170" s="1">
        <v>0.2</v>
      </c>
      <c r="I170">
        <v>1</v>
      </c>
      <c r="J170" s="3">
        <v>42607</v>
      </c>
      <c r="K170" t="s">
        <v>307</v>
      </c>
      <c r="L170" t="s">
        <v>102</v>
      </c>
      <c r="M170">
        <v>43229</v>
      </c>
      <c r="N170">
        <v>1346</v>
      </c>
      <c r="O170" t="s">
        <v>310</v>
      </c>
      <c r="P170" s="4">
        <v>2</v>
      </c>
      <c r="Q170" s="4">
        <v>2</v>
      </c>
      <c r="R170" t="s">
        <v>104</v>
      </c>
      <c r="T170" s="2">
        <v>1.65</v>
      </c>
      <c r="U170" s="4">
        <v>5</v>
      </c>
      <c r="V170" t="s">
        <v>19</v>
      </c>
      <c r="W170" s="3">
        <v>42609</v>
      </c>
      <c r="X170" t="s">
        <v>20</v>
      </c>
      <c r="Y170" t="s">
        <v>309</v>
      </c>
      <c r="Z170" t="s">
        <v>119</v>
      </c>
    </row>
    <row r="171" spans="1:26" x14ac:dyDescent="0.25">
      <c r="A171">
        <v>2</v>
      </c>
      <c r="B171" t="s">
        <v>43</v>
      </c>
      <c r="C171">
        <v>3</v>
      </c>
      <c r="D171" t="s">
        <v>26</v>
      </c>
      <c r="E171" t="s">
        <v>305</v>
      </c>
      <c r="F171" t="s">
        <v>13</v>
      </c>
      <c r="G171" t="s">
        <v>306</v>
      </c>
      <c r="H171" s="1">
        <v>0.2</v>
      </c>
      <c r="I171">
        <v>1</v>
      </c>
      <c r="J171" s="3">
        <v>42607</v>
      </c>
      <c r="K171" t="s">
        <v>307</v>
      </c>
      <c r="L171" t="s">
        <v>102</v>
      </c>
      <c r="M171">
        <v>43229</v>
      </c>
      <c r="N171">
        <v>1715</v>
      </c>
      <c r="O171" t="s">
        <v>311</v>
      </c>
      <c r="P171" s="4">
        <v>7</v>
      </c>
      <c r="Q171" s="4">
        <v>3</v>
      </c>
      <c r="R171" t="s">
        <v>104</v>
      </c>
      <c r="T171" s="2">
        <v>7.49</v>
      </c>
      <c r="U171" s="4">
        <v>24</v>
      </c>
      <c r="V171" t="s">
        <v>19</v>
      </c>
      <c r="W171" s="3">
        <v>42609</v>
      </c>
      <c r="X171" t="s">
        <v>20</v>
      </c>
      <c r="Y171" t="s">
        <v>309</v>
      </c>
      <c r="Z171" t="s">
        <v>64</v>
      </c>
    </row>
    <row r="172" spans="1:26" x14ac:dyDescent="0.25">
      <c r="A172">
        <v>2</v>
      </c>
      <c r="B172" t="s">
        <v>43</v>
      </c>
      <c r="C172">
        <v>3</v>
      </c>
      <c r="D172" t="s">
        <v>26</v>
      </c>
      <c r="E172" t="s">
        <v>305</v>
      </c>
      <c r="F172" t="s">
        <v>13</v>
      </c>
      <c r="G172" t="s">
        <v>306</v>
      </c>
      <c r="H172" s="1">
        <v>0.2</v>
      </c>
      <c r="I172">
        <v>1</v>
      </c>
      <c r="J172" s="3">
        <v>42607</v>
      </c>
      <c r="K172" t="s">
        <v>307</v>
      </c>
      <c r="L172" t="s">
        <v>102</v>
      </c>
      <c r="M172">
        <v>43229</v>
      </c>
      <c r="N172">
        <v>1589</v>
      </c>
      <c r="O172" t="s">
        <v>312</v>
      </c>
      <c r="P172" s="4">
        <v>44</v>
      </c>
      <c r="Q172" s="4">
        <v>6</v>
      </c>
      <c r="R172" t="s">
        <v>104</v>
      </c>
      <c r="T172" s="2">
        <v>44.03</v>
      </c>
      <c r="U172" s="4">
        <v>130</v>
      </c>
      <c r="V172" t="s">
        <v>19</v>
      </c>
      <c r="W172" s="3">
        <v>42609</v>
      </c>
      <c r="X172" t="s">
        <v>20</v>
      </c>
      <c r="Y172" t="s">
        <v>309</v>
      </c>
      <c r="Z172" t="s">
        <v>119</v>
      </c>
    </row>
    <row r="173" spans="1:26" x14ac:dyDescent="0.25">
      <c r="A173">
        <v>4</v>
      </c>
      <c r="B173" t="s">
        <v>43</v>
      </c>
      <c r="C173">
        <v>6</v>
      </c>
      <c r="D173" t="s">
        <v>11</v>
      </c>
      <c r="E173" t="s">
        <v>65</v>
      </c>
      <c r="F173" t="s">
        <v>13</v>
      </c>
      <c r="G173" t="s">
        <v>313</v>
      </c>
      <c r="H173" s="1">
        <v>0</v>
      </c>
      <c r="I173">
        <v>1</v>
      </c>
      <c r="J173" s="3">
        <v>42796</v>
      </c>
      <c r="K173" t="s">
        <v>314</v>
      </c>
      <c r="L173" t="s">
        <v>30</v>
      </c>
      <c r="M173">
        <v>98103</v>
      </c>
      <c r="N173">
        <v>848</v>
      </c>
      <c r="O173" t="s">
        <v>315</v>
      </c>
      <c r="P173" s="4">
        <v>165</v>
      </c>
      <c r="Q173" s="4">
        <v>3</v>
      </c>
      <c r="R173" t="s">
        <v>32</v>
      </c>
      <c r="T173" s="2">
        <v>165.38</v>
      </c>
      <c r="U173" s="4">
        <v>788</v>
      </c>
      <c r="V173" t="s">
        <v>19</v>
      </c>
      <c r="W173" s="3">
        <v>42800</v>
      </c>
      <c r="X173" t="s">
        <v>39</v>
      </c>
      <c r="Y173" t="s">
        <v>69</v>
      </c>
      <c r="Z173" t="s">
        <v>41</v>
      </c>
    </row>
    <row r="174" spans="1:26" x14ac:dyDescent="0.25">
      <c r="A174">
        <v>5</v>
      </c>
      <c r="B174" t="s">
        <v>43</v>
      </c>
      <c r="C174">
        <v>6</v>
      </c>
      <c r="D174" t="s">
        <v>26</v>
      </c>
      <c r="E174" t="s">
        <v>316</v>
      </c>
      <c r="F174" t="s">
        <v>13</v>
      </c>
      <c r="G174" t="s">
        <v>317</v>
      </c>
      <c r="H174" s="1">
        <v>0.7</v>
      </c>
      <c r="I174">
        <v>1</v>
      </c>
      <c r="J174" s="3">
        <v>42830</v>
      </c>
      <c r="K174" t="s">
        <v>318</v>
      </c>
      <c r="L174" t="s">
        <v>16</v>
      </c>
      <c r="M174">
        <v>37620</v>
      </c>
      <c r="N174">
        <v>682</v>
      </c>
      <c r="O174" t="s">
        <v>319</v>
      </c>
      <c r="P174" s="4">
        <v>-116</v>
      </c>
      <c r="Q174" s="4">
        <v>1</v>
      </c>
      <c r="R174" t="s">
        <v>18</v>
      </c>
      <c r="T174" s="2">
        <v>-115.72</v>
      </c>
      <c r="U174" s="4">
        <v>158</v>
      </c>
      <c r="V174" t="s">
        <v>33</v>
      </c>
      <c r="W174" s="3">
        <v>42835</v>
      </c>
      <c r="X174" t="s">
        <v>39</v>
      </c>
      <c r="Y174" t="s">
        <v>214</v>
      </c>
      <c r="Z174" t="s">
        <v>54</v>
      </c>
    </row>
    <row r="175" spans="1:26" x14ac:dyDescent="0.25">
      <c r="A175">
        <v>3</v>
      </c>
      <c r="B175" t="s">
        <v>25</v>
      </c>
      <c r="C175">
        <v>1</v>
      </c>
      <c r="D175" t="s">
        <v>11</v>
      </c>
      <c r="E175" t="s">
        <v>320</v>
      </c>
      <c r="F175" t="s">
        <v>13</v>
      </c>
      <c r="G175" t="s">
        <v>321</v>
      </c>
      <c r="H175" s="1">
        <v>0</v>
      </c>
      <c r="I175">
        <v>1</v>
      </c>
      <c r="J175" s="3">
        <v>43263</v>
      </c>
      <c r="K175" t="s">
        <v>322</v>
      </c>
      <c r="L175" t="s">
        <v>102</v>
      </c>
      <c r="M175">
        <v>19805</v>
      </c>
      <c r="N175">
        <v>150</v>
      </c>
      <c r="O175" t="s">
        <v>323</v>
      </c>
      <c r="P175" s="4">
        <v>18</v>
      </c>
      <c r="Q175" s="4">
        <v>3</v>
      </c>
      <c r="R175" t="s">
        <v>104</v>
      </c>
      <c r="T175" s="2">
        <v>18.350000000000001</v>
      </c>
      <c r="U175" s="4">
        <v>47</v>
      </c>
      <c r="V175" t="s">
        <v>19</v>
      </c>
      <c r="W175" s="3">
        <v>43266</v>
      </c>
      <c r="X175" t="s">
        <v>130</v>
      </c>
      <c r="Y175" t="s">
        <v>161</v>
      </c>
      <c r="Z175" t="s">
        <v>47</v>
      </c>
    </row>
    <row r="176" spans="1:26" x14ac:dyDescent="0.25">
      <c r="A176">
        <v>3</v>
      </c>
      <c r="B176" t="s">
        <v>25</v>
      </c>
      <c r="C176">
        <v>1</v>
      </c>
      <c r="D176" t="s">
        <v>26</v>
      </c>
      <c r="E176" t="s">
        <v>320</v>
      </c>
      <c r="F176" t="s">
        <v>13</v>
      </c>
      <c r="G176" t="s">
        <v>321</v>
      </c>
      <c r="H176" s="1">
        <v>0</v>
      </c>
      <c r="I176">
        <v>1</v>
      </c>
      <c r="J176" s="3">
        <v>43263</v>
      </c>
      <c r="K176" t="s">
        <v>322</v>
      </c>
      <c r="L176" t="s">
        <v>102</v>
      </c>
      <c r="M176">
        <v>19805</v>
      </c>
      <c r="N176">
        <v>535</v>
      </c>
      <c r="O176" t="s">
        <v>53</v>
      </c>
      <c r="P176" s="4">
        <v>14</v>
      </c>
      <c r="Q176" s="4">
        <v>4</v>
      </c>
      <c r="R176" t="s">
        <v>104</v>
      </c>
      <c r="T176" s="2">
        <v>13.88</v>
      </c>
      <c r="U176" s="4">
        <v>31</v>
      </c>
      <c r="V176" t="s">
        <v>19</v>
      </c>
      <c r="W176" s="3">
        <v>43266</v>
      </c>
      <c r="X176" t="s">
        <v>130</v>
      </c>
      <c r="Y176" t="s">
        <v>161</v>
      </c>
      <c r="Z176" t="s">
        <v>54</v>
      </c>
    </row>
    <row r="177" spans="1:26" x14ac:dyDescent="0.25">
      <c r="A177">
        <v>3</v>
      </c>
      <c r="B177" t="s">
        <v>25</v>
      </c>
      <c r="C177">
        <v>1</v>
      </c>
      <c r="D177" t="s">
        <v>26</v>
      </c>
      <c r="E177" t="s">
        <v>320</v>
      </c>
      <c r="F177" t="s">
        <v>13</v>
      </c>
      <c r="G177" t="s">
        <v>321</v>
      </c>
      <c r="H177" s="1">
        <v>0</v>
      </c>
      <c r="I177">
        <v>1</v>
      </c>
      <c r="J177" s="3">
        <v>43263</v>
      </c>
      <c r="K177" t="s">
        <v>322</v>
      </c>
      <c r="L177" t="s">
        <v>102</v>
      </c>
      <c r="M177">
        <v>19805</v>
      </c>
      <c r="N177">
        <v>462</v>
      </c>
      <c r="O177" t="s">
        <v>324</v>
      </c>
      <c r="P177" s="4">
        <v>63</v>
      </c>
      <c r="Q177" s="4">
        <v>6</v>
      </c>
      <c r="R177" t="s">
        <v>104</v>
      </c>
      <c r="T177" s="2">
        <v>63.44</v>
      </c>
      <c r="U177" s="4">
        <v>227</v>
      </c>
      <c r="V177" t="s">
        <v>19</v>
      </c>
      <c r="W177" s="3">
        <v>43266</v>
      </c>
      <c r="X177" t="s">
        <v>130</v>
      </c>
      <c r="Y177" t="s">
        <v>161</v>
      </c>
      <c r="Z177" t="s">
        <v>42</v>
      </c>
    </row>
    <row r="178" spans="1:26" x14ac:dyDescent="0.25">
      <c r="A178">
        <v>3</v>
      </c>
      <c r="B178" t="s">
        <v>25</v>
      </c>
      <c r="C178">
        <v>1</v>
      </c>
      <c r="D178" t="s">
        <v>26</v>
      </c>
      <c r="E178" t="s">
        <v>320</v>
      </c>
      <c r="F178" t="s">
        <v>13</v>
      </c>
      <c r="G178" t="s">
        <v>321</v>
      </c>
      <c r="H178" s="1">
        <v>0</v>
      </c>
      <c r="I178">
        <v>1</v>
      </c>
      <c r="J178" s="3">
        <v>43263</v>
      </c>
      <c r="K178" t="s">
        <v>322</v>
      </c>
      <c r="L178" t="s">
        <v>102</v>
      </c>
      <c r="M178">
        <v>19805</v>
      </c>
      <c r="N178">
        <v>774</v>
      </c>
      <c r="O178" t="s">
        <v>325</v>
      </c>
      <c r="P178" s="4">
        <v>52</v>
      </c>
      <c r="Q178" s="4">
        <v>9</v>
      </c>
      <c r="R178" t="s">
        <v>104</v>
      </c>
      <c r="T178" s="2">
        <v>51.76</v>
      </c>
      <c r="U178" s="4">
        <v>115</v>
      </c>
      <c r="V178" t="s">
        <v>19</v>
      </c>
      <c r="W178" s="3">
        <v>43266</v>
      </c>
      <c r="X178" t="s">
        <v>130</v>
      </c>
      <c r="Y178" t="s">
        <v>161</v>
      </c>
      <c r="Z178" t="s">
        <v>119</v>
      </c>
    </row>
    <row r="179" spans="1:26" x14ac:dyDescent="0.25">
      <c r="A179">
        <v>3</v>
      </c>
      <c r="B179" t="s">
        <v>25</v>
      </c>
      <c r="C179">
        <v>1</v>
      </c>
      <c r="D179" t="s">
        <v>50</v>
      </c>
      <c r="E179" t="s">
        <v>320</v>
      </c>
      <c r="F179" t="s">
        <v>13</v>
      </c>
      <c r="G179" t="s">
        <v>321</v>
      </c>
      <c r="H179" s="1">
        <v>0</v>
      </c>
      <c r="I179">
        <v>1</v>
      </c>
      <c r="J179" s="3">
        <v>43263</v>
      </c>
      <c r="K179" t="s">
        <v>322</v>
      </c>
      <c r="L179" t="s">
        <v>102</v>
      </c>
      <c r="M179">
        <v>19805</v>
      </c>
      <c r="N179">
        <v>970</v>
      </c>
      <c r="O179" t="s">
        <v>326</v>
      </c>
      <c r="P179" s="4">
        <v>20</v>
      </c>
      <c r="Q179" s="4">
        <v>7</v>
      </c>
      <c r="R179" t="s">
        <v>104</v>
      </c>
      <c r="T179" s="2">
        <v>19.73</v>
      </c>
      <c r="U179" s="4">
        <v>68</v>
      </c>
      <c r="V179" t="s">
        <v>19</v>
      </c>
      <c r="W179" s="3">
        <v>43266</v>
      </c>
      <c r="X179" t="s">
        <v>130</v>
      </c>
      <c r="Y179" t="s">
        <v>161</v>
      </c>
      <c r="Z179" t="s">
        <v>52</v>
      </c>
    </row>
    <row r="180" spans="1:26" x14ac:dyDescent="0.25">
      <c r="A180">
        <v>2</v>
      </c>
      <c r="B180" t="s">
        <v>43</v>
      </c>
      <c r="C180">
        <v>3</v>
      </c>
      <c r="D180" t="s">
        <v>11</v>
      </c>
      <c r="E180" t="s">
        <v>122</v>
      </c>
      <c r="F180" t="s">
        <v>13</v>
      </c>
      <c r="G180" t="s">
        <v>327</v>
      </c>
      <c r="H180" s="1">
        <v>0.3</v>
      </c>
      <c r="I180">
        <v>1</v>
      </c>
      <c r="J180" s="3">
        <v>42730</v>
      </c>
      <c r="K180" t="s">
        <v>328</v>
      </c>
      <c r="L180" t="s">
        <v>73</v>
      </c>
      <c r="M180">
        <v>77041</v>
      </c>
      <c r="N180">
        <v>744</v>
      </c>
      <c r="O180" t="s">
        <v>8109</v>
      </c>
      <c r="P180" s="4">
        <v>-9</v>
      </c>
      <c r="Q180" s="4">
        <v>3</v>
      </c>
      <c r="R180" t="s">
        <v>75</v>
      </c>
      <c r="T180" s="2">
        <v>-8.58</v>
      </c>
      <c r="U180" s="4">
        <v>601</v>
      </c>
      <c r="V180" t="s">
        <v>76</v>
      </c>
      <c r="W180" s="3">
        <v>42732</v>
      </c>
      <c r="X180" t="s">
        <v>20</v>
      </c>
      <c r="Y180" t="s">
        <v>77</v>
      </c>
      <c r="Z180" t="s">
        <v>24</v>
      </c>
    </row>
    <row r="181" spans="1:26" x14ac:dyDescent="0.25">
      <c r="A181">
        <v>5</v>
      </c>
      <c r="B181" t="s">
        <v>43</v>
      </c>
      <c r="C181">
        <v>6</v>
      </c>
      <c r="D181" t="s">
        <v>11</v>
      </c>
      <c r="E181" t="s">
        <v>329</v>
      </c>
      <c r="F181" t="s">
        <v>13</v>
      </c>
      <c r="G181" t="s">
        <v>330</v>
      </c>
      <c r="H181" s="1">
        <v>0.5</v>
      </c>
      <c r="I181">
        <v>1</v>
      </c>
      <c r="J181" s="3">
        <v>42633</v>
      </c>
      <c r="K181" t="s">
        <v>331</v>
      </c>
      <c r="L181" t="s">
        <v>73</v>
      </c>
      <c r="M181">
        <v>61701</v>
      </c>
      <c r="N181">
        <v>311</v>
      </c>
      <c r="O181" t="s">
        <v>332</v>
      </c>
      <c r="P181" s="4">
        <v>-408</v>
      </c>
      <c r="Q181" s="4">
        <v>6</v>
      </c>
      <c r="R181" t="s">
        <v>75</v>
      </c>
      <c r="T181" s="2">
        <v>-407.68</v>
      </c>
      <c r="U181" s="4">
        <v>618</v>
      </c>
      <c r="V181" t="s">
        <v>19</v>
      </c>
      <c r="W181" s="3">
        <v>42638</v>
      </c>
      <c r="X181" t="s">
        <v>39</v>
      </c>
      <c r="Y181" t="s">
        <v>139</v>
      </c>
      <c r="Z181" t="s">
        <v>41</v>
      </c>
    </row>
    <row r="182" spans="1:26" x14ac:dyDescent="0.25">
      <c r="A182">
        <v>7</v>
      </c>
      <c r="B182" t="s">
        <v>25</v>
      </c>
      <c r="C182">
        <v>6</v>
      </c>
      <c r="D182" t="s">
        <v>26</v>
      </c>
      <c r="E182" t="s">
        <v>333</v>
      </c>
      <c r="F182" t="s">
        <v>13</v>
      </c>
      <c r="G182" t="s">
        <v>334</v>
      </c>
      <c r="H182" s="1">
        <v>0.7</v>
      </c>
      <c r="I182">
        <v>1</v>
      </c>
      <c r="J182" s="3">
        <v>43774</v>
      </c>
      <c r="K182" t="s">
        <v>335</v>
      </c>
      <c r="L182" t="s">
        <v>30</v>
      </c>
      <c r="M182">
        <v>85023</v>
      </c>
      <c r="N182">
        <v>242</v>
      </c>
      <c r="O182" t="s">
        <v>336</v>
      </c>
      <c r="P182" s="4">
        <v>-2</v>
      </c>
      <c r="Q182" s="4">
        <v>2</v>
      </c>
      <c r="R182" t="s">
        <v>32</v>
      </c>
      <c r="T182" s="2">
        <v>-1.83</v>
      </c>
      <c r="U182" s="4">
        <v>2</v>
      </c>
      <c r="V182" t="s">
        <v>19</v>
      </c>
      <c r="W182" s="3">
        <v>43781</v>
      </c>
      <c r="X182" t="s">
        <v>39</v>
      </c>
      <c r="Y182" t="s">
        <v>199</v>
      </c>
      <c r="Z182" t="s">
        <v>54</v>
      </c>
    </row>
    <row r="183" spans="1:26" x14ac:dyDescent="0.25">
      <c r="A183">
        <v>7</v>
      </c>
      <c r="B183" t="s">
        <v>25</v>
      </c>
      <c r="C183">
        <v>6</v>
      </c>
      <c r="D183" t="s">
        <v>26</v>
      </c>
      <c r="E183" t="s">
        <v>333</v>
      </c>
      <c r="F183" t="s">
        <v>13</v>
      </c>
      <c r="G183" t="s">
        <v>334</v>
      </c>
      <c r="H183" s="1">
        <v>0.2</v>
      </c>
      <c r="I183">
        <v>1</v>
      </c>
      <c r="J183" s="3">
        <v>43774</v>
      </c>
      <c r="K183" t="s">
        <v>335</v>
      </c>
      <c r="L183" t="s">
        <v>30</v>
      </c>
      <c r="M183">
        <v>85023</v>
      </c>
      <c r="N183">
        <v>1579</v>
      </c>
      <c r="O183" t="s">
        <v>337</v>
      </c>
      <c r="P183" s="4">
        <v>30</v>
      </c>
      <c r="Q183" s="4">
        <v>7</v>
      </c>
      <c r="R183" t="s">
        <v>32</v>
      </c>
      <c r="T183" s="2">
        <v>30.5</v>
      </c>
      <c r="U183" s="4">
        <v>244</v>
      </c>
      <c r="V183" t="s">
        <v>19</v>
      </c>
      <c r="W183" s="3">
        <v>43781</v>
      </c>
      <c r="X183" t="s">
        <v>39</v>
      </c>
      <c r="Y183" t="s">
        <v>199</v>
      </c>
      <c r="Z183" t="s">
        <v>42</v>
      </c>
    </row>
    <row r="184" spans="1:26" x14ac:dyDescent="0.25">
      <c r="A184">
        <v>4</v>
      </c>
      <c r="B184" t="s">
        <v>25</v>
      </c>
      <c r="C184">
        <v>3</v>
      </c>
      <c r="D184" t="s">
        <v>11</v>
      </c>
      <c r="E184" t="s">
        <v>27</v>
      </c>
      <c r="F184" t="s">
        <v>13</v>
      </c>
      <c r="G184" t="s">
        <v>338</v>
      </c>
      <c r="H184" s="1">
        <v>0.2</v>
      </c>
      <c r="I184">
        <v>1</v>
      </c>
      <c r="J184" s="3">
        <v>43410</v>
      </c>
      <c r="K184" t="s">
        <v>339</v>
      </c>
      <c r="L184" t="s">
        <v>30</v>
      </c>
      <c r="M184">
        <v>90004</v>
      </c>
      <c r="N184">
        <v>769</v>
      </c>
      <c r="O184" t="s">
        <v>340</v>
      </c>
      <c r="P184" s="4">
        <v>-9</v>
      </c>
      <c r="Q184" s="4">
        <v>2</v>
      </c>
      <c r="R184" t="s">
        <v>32</v>
      </c>
      <c r="T184" s="2">
        <v>-9.16</v>
      </c>
      <c r="U184" s="4">
        <v>81</v>
      </c>
      <c r="V184" t="s">
        <v>76</v>
      </c>
      <c r="W184" s="3">
        <v>43414</v>
      </c>
      <c r="X184" t="s">
        <v>20</v>
      </c>
      <c r="Y184" t="s">
        <v>34</v>
      </c>
      <c r="Z184" t="s">
        <v>24</v>
      </c>
    </row>
    <row r="185" spans="1:26" x14ac:dyDescent="0.25">
      <c r="A185">
        <v>4</v>
      </c>
      <c r="B185" t="s">
        <v>25</v>
      </c>
      <c r="C185">
        <v>3</v>
      </c>
      <c r="D185" t="s">
        <v>11</v>
      </c>
      <c r="E185" t="s">
        <v>27</v>
      </c>
      <c r="F185" t="s">
        <v>13</v>
      </c>
      <c r="G185" t="s">
        <v>338</v>
      </c>
      <c r="H185" s="1">
        <v>0</v>
      </c>
      <c r="I185">
        <v>1</v>
      </c>
      <c r="J185" s="3">
        <v>43410</v>
      </c>
      <c r="K185" t="s">
        <v>339</v>
      </c>
      <c r="L185" t="s">
        <v>30</v>
      </c>
      <c r="M185">
        <v>90004</v>
      </c>
      <c r="N185">
        <v>559</v>
      </c>
      <c r="O185" t="s">
        <v>341</v>
      </c>
      <c r="P185" s="4">
        <v>26</v>
      </c>
      <c r="Q185" s="4">
        <v>3</v>
      </c>
      <c r="R185" t="s">
        <v>32</v>
      </c>
      <c r="T185" s="2">
        <v>26.24</v>
      </c>
      <c r="U185" s="4">
        <v>239</v>
      </c>
      <c r="V185" t="s">
        <v>76</v>
      </c>
      <c r="W185" s="3">
        <v>43414</v>
      </c>
      <c r="X185" t="s">
        <v>20</v>
      </c>
      <c r="Y185" t="s">
        <v>34</v>
      </c>
      <c r="Z185" t="s">
        <v>47</v>
      </c>
    </row>
    <row r="186" spans="1:26" x14ac:dyDescent="0.25">
      <c r="A186">
        <v>3</v>
      </c>
      <c r="B186" t="s">
        <v>25</v>
      </c>
      <c r="C186">
        <v>1</v>
      </c>
      <c r="D186" t="s">
        <v>50</v>
      </c>
      <c r="E186" t="s">
        <v>305</v>
      </c>
      <c r="F186" t="s">
        <v>13</v>
      </c>
      <c r="G186" t="s">
        <v>342</v>
      </c>
      <c r="H186" s="1">
        <v>0.4</v>
      </c>
      <c r="I186">
        <v>1</v>
      </c>
      <c r="J186" s="3">
        <v>43498</v>
      </c>
      <c r="K186" t="s">
        <v>343</v>
      </c>
      <c r="L186" t="s">
        <v>102</v>
      </c>
      <c r="M186">
        <v>43229</v>
      </c>
      <c r="N186">
        <v>137</v>
      </c>
      <c r="O186" t="s">
        <v>344</v>
      </c>
      <c r="P186" s="4">
        <v>-12</v>
      </c>
      <c r="Q186" s="4">
        <v>5</v>
      </c>
      <c r="R186" t="s">
        <v>104</v>
      </c>
      <c r="T186" s="2">
        <v>-11.99</v>
      </c>
      <c r="U186" s="4">
        <v>60</v>
      </c>
      <c r="V186" t="s">
        <v>33</v>
      </c>
      <c r="W186" s="3">
        <v>43501</v>
      </c>
      <c r="X186" t="s">
        <v>130</v>
      </c>
      <c r="Y186" t="s">
        <v>309</v>
      </c>
      <c r="Z186" t="s">
        <v>52</v>
      </c>
    </row>
    <row r="187" spans="1:26" x14ac:dyDescent="0.25">
      <c r="A187">
        <v>3</v>
      </c>
      <c r="B187" t="s">
        <v>25</v>
      </c>
      <c r="C187">
        <v>1</v>
      </c>
      <c r="D187" t="s">
        <v>26</v>
      </c>
      <c r="E187" t="s">
        <v>305</v>
      </c>
      <c r="F187" t="s">
        <v>13</v>
      </c>
      <c r="G187" t="s">
        <v>342</v>
      </c>
      <c r="H187" s="1">
        <v>0.2</v>
      </c>
      <c r="I187">
        <v>1</v>
      </c>
      <c r="J187" s="3">
        <v>43498</v>
      </c>
      <c r="K187" t="s">
        <v>343</v>
      </c>
      <c r="L187" t="s">
        <v>102</v>
      </c>
      <c r="M187">
        <v>43229</v>
      </c>
      <c r="N187">
        <v>1709</v>
      </c>
      <c r="O187" t="s">
        <v>345</v>
      </c>
      <c r="P187" s="4">
        <v>29</v>
      </c>
      <c r="Q187" s="4">
        <v>2</v>
      </c>
      <c r="R187" t="s">
        <v>104</v>
      </c>
      <c r="T187" s="2">
        <v>29.36</v>
      </c>
      <c r="U187" s="4">
        <v>78</v>
      </c>
      <c r="V187" t="s">
        <v>33</v>
      </c>
      <c r="W187" s="3">
        <v>43501</v>
      </c>
      <c r="X187" t="s">
        <v>130</v>
      </c>
      <c r="Y187" t="s">
        <v>309</v>
      </c>
      <c r="Z187" t="s">
        <v>64</v>
      </c>
    </row>
    <row r="188" spans="1:26" x14ac:dyDescent="0.25">
      <c r="A188">
        <v>3</v>
      </c>
      <c r="B188" t="s">
        <v>25</v>
      </c>
      <c r="C188">
        <v>1</v>
      </c>
      <c r="D188" t="s">
        <v>26</v>
      </c>
      <c r="E188" t="s">
        <v>305</v>
      </c>
      <c r="F188" t="s">
        <v>13</v>
      </c>
      <c r="G188" t="s">
        <v>342</v>
      </c>
      <c r="H188" s="1">
        <v>0.2</v>
      </c>
      <c r="I188">
        <v>1</v>
      </c>
      <c r="J188" s="3">
        <v>43498</v>
      </c>
      <c r="K188" t="s">
        <v>343</v>
      </c>
      <c r="L188" t="s">
        <v>102</v>
      </c>
      <c r="M188">
        <v>43229</v>
      </c>
      <c r="N188">
        <v>1507</v>
      </c>
      <c r="O188" t="s">
        <v>346</v>
      </c>
      <c r="P188" s="4">
        <v>7</v>
      </c>
      <c r="Q188" s="4">
        <v>9</v>
      </c>
      <c r="R188" t="s">
        <v>104</v>
      </c>
      <c r="T188" s="2">
        <v>6.97</v>
      </c>
      <c r="U188" s="4">
        <v>21</v>
      </c>
      <c r="V188" t="s">
        <v>33</v>
      </c>
      <c r="W188" s="3">
        <v>43501</v>
      </c>
      <c r="X188" t="s">
        <v>130</v>
      </c>
      <c r="Y188" t="s">
        <v>309</v>
      </c>
      <c r="Z188" t="s">
        <v>176</v>
      </c>
    </row>
    <row r="189" spans="1:26" x14ac:dyDescent="0.25">
      <c r="A189">
        <v>6</v>
      </c>
      <c r="B189" t="s">
        <v>10</v>
      </c>
      <c r="C189">
        <v>6</v>
      </c>
      <c r="D189" t="s">
        <v>26</v>
      </c>
      <c r="E189" t="s">
        <v>347</v>
      </c>
      <c r="F189" t="s">
        <v>13</v>
      </c>
      <c r="G189" t="s">
        <v>348</v>
      </c>
      <c r="H189" s="1">
        <v>0</v>
      </c>
      <c r="I189">
        <v>1</v>
      </c>
      <c r="J189" s="3">
        <v>43386</v>
      </c>
      <c r="K189" t="s">
        <v>349</v>
      </c>
      <c r="L189" t="s">
        <v>30</v>
      </c>
      <c r="M189">
        <v>95661</v>
      </c>
      <c r="N189">
        <v>1746</v>
      </c>
      <c r="O189" t="s">
        <v>350</v>
      </c>
      <c r="P189" s="4">
        <v>10</v>
      </c>
      <c r="Q189" s="4">
        <v>3</v>
      </c>
      <c r="R189" t="s">
        <v>32</v>
      </c>
      <c r="S189" t="s">
        <v>92</v>
      </c>
      <c r="T189" s="2">
        <v>9.6199999999999992</v>
      </c>
      <c r="U189" s="4">
        <v>20</v>
      </c>
      <c r="V189" t="s">
        <v>19</v>
      </c>
      <c r="W189" s="3">
        <v>43392</v>
      </c>
      <c r="X189" t="s">
        <v>39</v>
      </c>
      <c r="Y189" t="s">
        <v>34</v>
      </c>
      <c r="Z189" t="s">
        <v>64</v>
      </c>
    </row>
    <row r="190" spans="1:26" x14ac:dyDescent="0.25">
      <c r="A190">
        <v>6</v>
      </c>
      <c r="B190" t="s">
        <v>10</v>
      </c>
      <c r="C190">
        <v>6</v>
      </c>
      <c r="D190" t="s">
        <v>26</v>
      </c>
      <c r="E190" t="s">
        <v>347</v>
      </c>
      <c r="F190" t="s">
        <v>13</v>
      </c>
      <c r="G190" t="s">
        <v>348</v>
      </c>
      <c r="H190" s="1">
        <v>0</v>
      </c>
      <c r="I190">
        <v>1</v>
      </c>
      <c r="J190" s="3">
        <v>43386</v>
      </c>
      <c r="K190" t="s">
        <v>349</v>
      </c>
      <c r="L190" t="s">
        <v>30</v>
      </c>
      <c r="M190">
        <v>95661</v>
      </c>
      <c r="N190">
        <v>1746</v>
      </c>
      <c r="O190" t="s">
        <v>350</v>
      </c>
      <c r="P190" s="4">
        <v>10</v>
      </c>
      <c r="Q190" s="4">
        <v>3</v>
      </c>
      <c r="R190" t="s">
        <v>32</v>
      </c>
      <c r="S190" t="s">
        <v>92</v>
      </c>
      <c r="T190" s="2">
        <v>9.6199999999999992</v>
      </c>
      <c r="U190" s="4">
        <v>20</v>
      </c>
      <c r="V190" t="s">
        <v>19</v>
      </c>
      <c r="W190" s="3">
        <v>43392</v>
      </c>
      <c r="X190" t="s">
        <v>39</v>
      </c>
      <c r="Y190" t="s">
        <v>34</v>
      </c>
      <c r="Z190" t="s">
        <v>64</v>
      </c>
    </row>
    <row r="191" spans="1:26" x14ac:dyDescent="0.25">
      <c r="A191">
        <v>6</v>
      </c>
      <c r="B191" t="s">
        <v>10</v>
      </c>
      <c r="C191">
        <v>6</v>
      </c>
      <c r="D191" t="s">
        <v>26</v>
      </c>
      <c r="E191" t="s">
        <v>347</v>
      </c>
      <c r="F191" t="s">
        <v>13</v>
      </c>
      <c r="G191" t="s">
        <v>348</v>
      </c>
      <c r="H191" s="1">
        <v>0</v>
      </c>
      <c r="I191">
        <v>1</v>
      </c>
      <c r="J191" s="3">
        <v>43386</v>
      </c>
      <c r="K191" t="s">
        <v>349</v>
      </c>
      <c r="L191" t="s">
        <v>30</v>
      </c>
      <c r="M191">
        <v>95661</v>
      </c>
      <c r="N191">
        <v>1746</v>
      </c>
      <c r="O191" t="s">
        <v>350</v>
      </c>
      <c r="P191" s="4">
        <v>10</v>
      </c>
      <c r="Q191" s="4">
        <v>3</v>
      </c>
      <c r="R191" t="s">
        <v>32</v>
      </c>
      <c r="S191" t="s">
        <v>92</v>
      </c>
      <c r="T191" s="2">
        <v>9.6199999999999992</v>
      </c>
      <c r="U191" s="4">
        <v>20</v>
      </c>
      <c r="V191" t="s">
        <v>19</v>
      </c>
      <c r="W191" s="3">
        <v>43392</v>
      </c>
      <c r="X191" t="s">
        <v>39</v>
      </c>
      <c r="Y191" t="s">
        <v>34</v>
      </c>
      <c r="Z191" t="s">
        <v>64</v>
      </c>
    </row>
    <row r="192" spans="1:26" x14ac:dyDescent="0.25">
      <c r="A192">
        <v>6</v>
      </c>
      <c r="B192" t="s">
        <v>10</v>
      </c>
      <c r="C192">
        <v>6</v>
      </c>
      <c r="D192" t="s">
        <v>26</v>
      </c>
      <c r="E192" t="s">
        <v>347</v>
      </c>
      <c r="F192" t="s">
        <v>13</v>
      </c>
      <c r="G192" t="s">
        <v>348</v>
      </c>
      <c r="H192" s="1">
        <v>0</v>
      </c>
      <c r="I192">
        <v>1</v>
      </c>
      <c r="J192" s="3">
        <v>43386</v>
      </c>
      <c r="K192" t="s">
        <v>349</v>
      </c>
      <c r="L192" t="s">
        <v>30</v>
      </c>
      <c r="M192">
        <v>95661</v>
      </c>
      <c r="N192">
        <v>1746</v>
      </c>
      <c r="O192" t="s">
        <v>350</v>
      </c>
      <c r="P192" s="4">
        <v>10</v>
      </c>
      <c r="Q192" s="4">
        <v>3</v>
      </c>
      <c r="R192" t="s">
        <v>32</v>
      </c>
      <c r="S192" t="s">
        <v>92</v>
      </c>
      <c r="T192" s="2">
        <v>9.6199999999999992</v>
      </c>
      <c r="U192" s="4">
        <v>20</v>
      </c>
      <c r="V192" t="s">
        <v>19</v>
      </c>
      <c r="W192" s="3">
        <v>43392</v>
      </c>
      <c r="X192" t="s">
        <v>39</v>
      </c>
      <c r="Y192" t="s">
        <v>34</v>
      </c>
      <c r="Z192" t="s">
        <v>64</v>
      </c>
    </row>
    <row r="193" spans="1:26" x14ac:dyDescent="0.25">
      <c r="A193">
        <v>6</v>
      </c>
      <c r="B193" t="s">
        <v>10</v>
      </c>
      <c r="C193">
        <v>6</v>
      </c>
      <c r="D193" t="s">
        <v>26</v>
      </c>
      <c r="E193" t="s">
        <v>347</v>
      </c>
      <c r="F193" t="s">
        <v>13</v>
      </c>
      <c r="G193" t="s">
        <v>348</v>
      </c>
      <c r="H193" s="1">
        <v>0</v>
      </c>
      <c r="I193">
        <v>1</v>
      </c>
      <c r="J193" s="3">
        <v>43386</v>
      </c>
      <c r="K193" t="s">
        <v>349</v>
      </c>
      <c r="L193" t="s">
        <v>30</v>
      </c>
      <c r="M193">
        <v>95661</v>
      </c>
      <c r="N193">
        <v>1746</v>
      </c>
      <c r="O193" t="s">
        <v>350</v>
      </c>
      <c r="P193" s="4">
        <v>10</v>
      </c>
      <c r="Q193" s="4">
        <v>3</v>
      </c>
      <c r="R193" t="s">
        <v>32</v>
      </c>
      <c r="S193" t="s">
        <v>92</v>
      </c>
      <c r="T193" s="2">
        <v>9.6199999999999992</v>
      </c>
      <c r="U193" s="4">
        <v>20</v>
      </c>
      <c r="V193" t="s">
        <v>19</v>
      </c>
      <c r="W193" s="3">
        <v>43392</v>
      </c>
      <c r="X193" t="s">
        <v>39</v>
      </c>
      <c r="Y193" t="s">
        <v>34</v>
      </c>
      <c r="Z193" t="s">
        <v>64</v>
      </c>
    </row>
    <row r="194" spans="1:26" x14ac:dyDescent="0.25">
      <c r="A194">
        <v>6</v>
      </c>
      <c r="B194" t="s">
        <v>10</v>
      </c>
      <c r="C194">
        <v>6</v>
      </c>
      <c r="D194" t="s">
        <v>26</v>
      </c>
      <c r="E194" t="s">
        <v>347</v>
      </c>
      <c r="F194" t="s">
        <v>13</v>
      </c>
      <c r="G194" t="s">
        <v>348</v>
      </c>
      <c r="H194" s="1">
        <v>0</v>
      </c>
      <c r="I194">
        <v>1</v>
      </c>
      <c r="J194" s="3">
        <v>43386</v>
      </c>
      <c r="K194" t="s">
        <v>349</v>
      </c>
      <c r="L194" t="s">
        <v>30</v>
      </c>
      <c r="M194">
        <v>95661</v>
      </c>
      <c r="N194">
        <v>1746</v>
      </c>
      <c r="O194" t="s">
        <v>350</v>
      </c>
      <c r="P194" s="4">
        <v>10</v>
      </c>
      <c r="Q194" s="4">
        <v>3</v>
      </c>
      <c r="R194" t="s">
        <v>32</v>
      </c>
      <c r="S194" t="s">
        <v>92</v>
      </c>
      <c r="T194" s="2">
        <v>9.6199999999999992</v>
      </c>
      <c r="U194" s="4">
        <v>20</v>
      </c>
      <c r="V194" t="s">
        <v>19</v>
      </c>
      <c r="W194" s="3">
        <v>43392</v>
      </c>
      <c r="X194" t="s">
        <v>39</v>
      </c>
      <c r="Y194" t="s">
        <v>34</v>
      </c>
      <c r="Z194" t="s">
        <v>64</v>
      </c>
    </row>
    <row r="195" spans="1:26" x14ac:dyDescent="0.25">
      <c r="A195">
        <v>6</v>
      </c>
      <c r="B195" t="s">
        <v>10</v>
      </c>
      <c r="C195">
        <v>6</v>
      </c>
      <c r="D195" t="s">
        <v>26</v>
      </c>
      <c r="E195" t="s">
        <v>347</v>
      </c>
      <c r="F195" t="s">
        <v>13</v>
      </c>
      <c r="G195" t="s">
        <v>348</v>
      </c>
      <c r="H195" s="1">
        <v>0</v>
      </c>
      <c r="I195">
        <v>1</v>
      </c>
      <c r="J195" s="3">
        <v>43386</v>
      </c>
      <c r="K195" t="s">
        <v>349</v>
      </c>
      <c r="L195" t="s">
        <v>30</v>
      </c>
      <c r="M195">
        <v>95661</v>
      </c>
      <c r="N195">
        <v>1746</v>
      </c>
      <c r="O195" t="s">
        <v>350</v>
      </c>
      <c r="P195" s="4">
        <v>10</v>
      </c>
      <c r="Q195" s="4">
        <v>3</v>
      </c>
      <c r="R195" t="s">
        <v>32</v>
      </c>
      <c r="S195" t="s">
        <v>92</v>
      </c>
      <c r="T195" s="2">
        <v>9.6199999999999992</v>
      </c>
      <c r="U195" s="4">
        <v>20</v>
      </c>
      <c r="V195" t="s">
        <v>19</v>
      </c>
      <c r="W195" s="3">
        <v>43392</v>
      </c>
      <c r="X195" t="s">
        <v>39</v>
      </c>
      <c r="Y195" t="s">
        <v>34</v>
      </c>
      <c r="Z195" t="s">
        <v>64</v>
      </c>
    </row>
    <row r="196" spans="1:26" x14ac:dyDescent="0.25">
      <c r="A196">
        <v>6</v>
      </c>
      <c r="B196" t="s">
        <v>10</v>
      </c>
      <c r="C196">
        <v>6</v>
      </c>
      <c r="D196" t="s">
        <v>26</v>
      </c>
      <c r="E196" t="s">
        <v>347</v>
      </c>
      <c r="F196" t="s">
        <v>13</v>
      </c>
      <c r="G196" t="s">
        <v>348</v>
      </c>
      <c r="H196" s="1">
        <v>0</v>
      </c>
      <c r="I196">
        <v>1</v>
      </c>
      <c r="J196" s="3">
        <v>43386</v>
      </c>
      <c r="K196" t="s">
        <v>349</v>
      </c>
      <c r="L196" t="s">
        <v>30</v>
      </c>
      <c r="M196">
        <v>95661</v>
      </c>
      <c r="N196">
        <v>1670</v>
      </c>
      <c r="O196" t="s">
        <v>351</v>
      </c>
      <c r="P196" s="4">
        <v>17</v>
      </c>
      <c r="Q196" s="4">
        <v>1</v>
      </c>
      <c r="R196" t="s">
        <v>32</v>
      </c>
      <c r="S196" t="s">
        <v>92</v>
      </c>
      <c r="T196" s="2">
        <v>16.66</v>
      </c>
      <c r="U196" s="4">
        <v>35</v>
      </c>
      <c r="V196" t="s">
        <v>19</v>
      </c>
      <c r="W196" s="3">
        <v>43392</v>
      </c>
      <c r="X196" t="s">
        <v>39</v>
      </c>
      <c r="Y196" t="s">
        <v>34</v>
      </c>
      <c r="Z196" t="s">
        <v>64</v>
      </c>
    </row>
    <row r="197" spans="1:26" x14ac:dyDescent="0.25">
      <c r="A197">
        <v>6</v>
      </c>
      <c r="B197" t="s">
        <v>10</v>
      </c>
      <c r="C197">
        <v>6</v>
      </c>
      <c r="D197" t="s">
        <v>26</v>
      </c>
      <c r="E197" t="s">
        <v>347</v>
      </c>
      <c r="F197" t="s">
        <v>13</v>
      </c>
      <c r="G197" t="s">
        <v>348</v>
      </c>
      <c r="H197" s="1">
        <v>0</v>
      </c>
      <c r="I197">
        <v>1</v>
      </c>
      <c r="J197" s="3">
        <v>43386</v>
      </c>
      <c r="K197" t="s">
        <v>349</v>
      </c>
      <c r="L197" t="s">
        <v>30</v>
      </c>
      <c r="M197">
        <v>95661</v>
      </c>
      <c r="N197">
        <v>1670</v>
      </c>
      <c r="O197" t="s">
        <v>351</v>
      </c>
      <c r="P197" s="4">
        <v>17</v>
      </c>
      <c r="Q197" s="4">
        <v>1</v>
      </c>
      <c r="R197" t="s">
        <v>32</v>
      </c>
      <c r="S197" t="s">
        <v>92</v>
      </c>
      <c r="T197" s="2">
        <v>16.66</v>
      </c>
      <c r="U197" s="4">
        <v>35</v>
      </c>
      <c r="V197" t="s">
        <v>19</v>
      </c>
      <c r="W197" s="3">
        <v>43392</v>
      </c>
      <c r="X197" t="s">
        <v>39</v>
      </c>
      <c r="Y197" t="s">
        <v>34</v>
      </c>
      <c r="Z197" t="s">
        <v>64</v>
      </c>
    </row>
    <row r="198" spans="1:26" x14ac:dyDescent="0.25">
      <c r="A198">
        <v>6</v>
      </c>
      <c r="B198" t="s">
        <v>10</v>
      </c>
      <c r="C198">
        <v>6</v>
      </c>
      <c r="D198" t="s">
        <v>26</v>
      </c>
      <c r="E198" t="s">
        <v>347</v>
      </c>
      <c r="F198" t="s">
        <v>13</v>
      </c>
      <c r="G198" t="s">
        <v>348</v>
      </c>
      <c r="H198" s="1">
        <v>0</v>
      </c>
      <c r="I198">
        <v>1</v>
      </c>
      <c r="J198" s="3">
        <v>43386</v>
      </c>
      <c r="K198" t="s">
        <v>349</v>
      </c>
      <c r="L198" t="s">
        <v>30</v>
      </c>
      <c r="M198">
        <v>95661</v>
      </c>
      <c r="N198">
        <v>1670</v>
      </c>
      <c r="O198" t="s">
        <v>351</v>
      </c>
      <c r="P198" s="4">
        <v>17</v>
      </c>
      <c r="Q198" s="4">
        <v>1</v>
      </c>
      <c r="R198" t="s">
        <v>32</v>
      </c>
      <c r="S198" t="s">
        <v>92</v>
      </c>
      <c r="T198" s="2">
        <v>16.66</v>
      </c>
      <c r="U198" s="4">
        <v>35</v>
      </c>
      <c r="V198" t="s">
        <v>19</v>
      </c>
      <c r="W198" s="3">
        <v>43392</v>
      </c>
      <c r="X198" t="s">
        <v>39</v>
      </c>
      <c r="Y198" t="s">
        <v>34</v>
      </c>
      <c r="Z198" t="s">
        <v>64</v>
      </c>
    </row>
    <row r="199" spans="1:26" x14ac:dyDescent="0.25">
      <c r="A199">
        <v>6</v>
      </c>
      <c r="B199" t="s">
        <v>10</v>
      </c>
      <c r="C199">
        <v>6</v>
      </c>
      <c r="D199" t="s">
        <v>26</v>
      </c>
      <c r="E199" t="s">
        <v>347</v>
      </c>
      <c r="F199" t="s">
        <v>13</v>
      </c>
      <c r="G199" t="s">
        <v>348</v>
      </c>
      <c r="H199" s="1">
        <v>0</v>
      </c>
      <c r="I199">
        <v>1</v>
      </c>
      <c r="J199" s="3">
        <v>43386</v>
      </c>
      <c r="K199" t="s">
        <v>349</v>
      </c>
      <c r="L199" t="s">
        <v>30</v>
      </c>
      <c r="M199">
        <v>95661</v>
      </c>
      <c r="N199">
        <v>1670</v>
      </c>
      <c r="O199" t="s">
        <v>351</v>
      </c>
      <c r="P199" s="4">
        <v>17</v>
      </c>
      <c r="Q199" s="4">
        <v>1</v>
      </c>
      <c r="R199" t="s">
        <v>32</v>
      </c>
      <c r="S199" t="s">
        <v>92</v>
      </c>
      <c r="T199" s="2">
        <v>16.66</v>
      </c>
      <c r="U199" s="4">
        <v>35</v>
      </c>
      <c r="V199" t="s">
        <v>19</v>
      </c>
      <c r="W199" s="3">
        <v>43392</v>
      </c>
      <c r="X199" t="s">
        <v>39</v>
      </c>
      <c r="Y199" t="s">
        <v>34</v>
      </c>
      <c r="Z199" t="s">
        <v>64</v>
      </c>
    </row>
    <row r="200" spans="1:26" x14ac:dyDescent="0.25">
      <c r="A200">
        <v>6</v>
      </c>
      <c r="B200" t="s">
        <v>10</v>
      </c>
      <c r="C200">
        <v>6</v>
      </c>
      <c r="D200" t="s">
        <v>26</v>
      </c>
      <c r="E200" t="s">
        <v>347</v>
      </c>
      <c r="F200" t="s">
        <v>13</v>
      </c>
      <c r="G200" t="s">
        <v>348</v>
      </c>
      <c r="H200" s="1">
        <v>0</v>
      </c>
      <c r="I200">
        <v>1</v>
      </c>
      <c r="J200" s="3">
        <v>43386</v>
      </c>
      <c r="K200" t="s">
        <v>349</v>
      </c>
      <c r="L200" t="s">
        <v>30</v>
      </c>
      <c r="M200">
        <v>95661</v>
      </c>
      <c r="N200">
        <v>1670</v>
      </c>
      <c r="O200" t="s">
        <v>351</v>
      </c>
      <c r="P200" s="4">
        <v>17</v>
      </c>
      <c r="Q200" s="4">
        <v>1</v>
      </c>
      <c r="R200" t="s">
        <v>32</v>
      </c>
      <c r="S200" t="s">
        <v>92</v>
      </c>
      <c r="T200" s="2">
        <v>16.66</v>
      </c>
      <c r="U200" s="4">
        <v>35</v>
      </c>
      <c r="V200" t="s">
        <v>19</v>
      </c>
      <c r="W200" s="3">
        <v>43392</v>
      </c>
      <c r="X200" t="s">
        <v>39</v>
      </c>
      <c r="Y200" t="s">
        <v>34</v>
      </c>
      <c r="Z200" t="s">
        <v>64</v>
      </c>
    </row>
    <row r="201" spans="1:26" x14ac:dyDescent="0.25">
      <c r="A201">
        <v>6</v>
      </c>
      <c r="B201" t="s">
        <v>10</v>
      </c>
      <c r="C201">
        <v>6</v>
      </c>
      <c r="D201" t="s">
        <v>26</v>
      </c>
      <c r="E201" t="s">
        <v>347</v>
      </c>
      <c r="F201" t="s">
        <v>13</v>
      </c>
      <c r="G201" t="s">
        <v>348</v>
      </c>
      <c r="H201" s="1">
        <v>0</v>
      </c>
      <c r="I201">
        <v>1</v>
      </c>
      <c r="J201" s="3">
        <v>43386</v>
      </c>
      <c r="K201" t="s">
        <v>349</v>
      </c>
      <c r="L201" t="s">
        <v>30</v>
      </c>
      <c r="M201">
        <v>95661</v>
      </c>
      <c r="N201">
        <v>1670</v>
      </c>
      <c r="O201" t="s">
        <v>351</v>
      </c>
      <c r="P201" s="4">
        <v>17</v>
      </c>
      <c r="Q201" s="4">
        <v>1</v>
      </c>
      <c r="R201" t="s">
        <v>32</v>
      </c>
      <c r="S201" t="s">
        <v>92</v>
      </c>
      <c r="T201" s="2">
        <v>16.66</v>
      </c>
      <c r="U201" s="4">
        <v>35</v>
      </c>
      <c r="V201" t="s">
        <v>19</v>
      </c>
      <c r="W201" s="3">
        <v>43392</v>
      </c>
      <c r="X201" t="s">
        <v>39</v>
      </c>
      <c r="Y201" t="s">
        <v>34</v>
      </c>
      <c r="Z201" t="s">
        <v>64</v>
      </c>
    </row>
    <row r="202" spans="1:26" x14ac:dyDescent="0.25">
      <c r="A202">
        <v>6</v>
      </c>
      <c r="B202" t="s">
        <v>10</v>
      </c>
      <c r="C202">
        <v>6</v>
      </c>
      <c r="D202" t="s">
        <v>26</v>
      </c>
      <c r="E202" t="s">
        <v>347</v>
      </c>
      <c r="F202" t="s">
        <v>13</v>
      </c>
      <c r="G202" t="s">
        <v>348</v>
      </c>
      <c r="H202" s="1">
        <v>0</v>
      </c>
      <c r="I202">
        <v>1</v>
      </c>
      <c r="J202" s="3">
        <v>43386</v>
      </c>
      <c r="K202" t="s">
        <v>349</v>
      </c>
      <c r="L202" t="s">
        <v>30</v>
      </c>
      <c r="M202">
        <v>95661</v>
      </c>
      <c r="N202">
        <v>1670</v>
      </c>
      <c r="O202" t="s">
        <v>351</v>
      </c>
      <c r="P202" s="4">
        <v>17</v>
      </c>
      <c r="Q202" s="4">
        <v>1</v>
      </c>
      <c r="R202" t="s">
        <v>32</v>
      </c>
      <c r="S202" t="s">
        <v>92</v>
      </c>
      <c r="T202" s="2">
        <v>16.66</v>
      </c>
      <c r="U202" s="4">
        <v>35</v>
      </c>
      <c r="V202" t="s">
        <v>19</v>
      </c>
      <c r="W202" s="3">
        <v>43392</v>
      </c>
      <c r="X202" t="s">
        <v>39</v>
      </c>
      <c r="Y202" t="s">
        <v>34</v>
      </c>
      <c r="Z202" t="s">
        <v>64</v>
      </c>
    </row>
    <row r="203" spans="1:26" x14ac:dyDescent="0.25">
      <c r="A203">
        <v>6</v>
      </c>
      <c r="B203" t="s">
        <v>10</v>
      </c>
      <c r="C203">
        <v>6</v>
      </c>
      <c r="D203" t="s">
        <v>26</v>
      </c>
      <c r="E203" t="s">
        <v>347</v>
      </c>
      <c r="F203" t="s">
        <v>13</v>
      </c>
      <c r="G203" t="s">
        <v>348</v>
      </c>
      <c r="H203" s="1">
        <v>0</v>
      </c>
      <c r="I203">
        <v>1</v>
      </c>
      <c r="J203" s="3">
        <v>43386</v>
      </c>
      <c r="K203" t="s">
        <v>349</v>
      </c>
      <c r="L203" t="s">
        <v>30</v>
      </c>
      <c r="M203">
        <v>95661</v>
      </c>
      <c r="N203">
        <v>1412</v>
      </c>
      <c r="O203" t="s">
        <v>352</v>
      </c>
      <c r="P203" s="4">
        <v>3</v>
      </c>
      <c r="Q203" s="4">
        <v>4</v>
      </c>
      <c r="R203" t="s">
        <v>32</v>
      </c>
      <c r="S203" t="s">
        <v>92</v>
      </c>
      <c r="T203" s="2">
        <v>3.46</v>
      </c>
      <c r="U203" s="4">
        <v>12</v>
      </c>
      <c r="V203" t="s">
        <v>19</v>
      </c>
      <c r="W203" s="3">
        <v>43392</v>
      </c>
      <c r="X203" t="s">
        <v>39</v>
      </c>
      <c r="Y203" t="s">
        <v>34</v>
      </c>
      <c r="Z203" t="s">
        <v>49</v>
      </c>
    </row>
    <row r="204" spans="1:26" x14ac:dyDescent="0.25">
      <c r="A204">
        <v>6</v>
      </c>
      <c r="B204" t="s">
        <v>10</v>
      </c>
      <c r="C204">
        <v>6</v>
      </c>
      <c r="D204" t="s">
        <v>26</v>
      </c>
      <c r="E204" t="s">
        <v>347</v>
      </c>
      <c r="F204" t="s">
        <v>13</v>
      </c>
      <c r="G204" t="s">
        <v>348</v>
      </c>
      <c r="H204" s="1">
        <v>0</v>
      </c>
      <c r="I204">
        <v>1</v>
      </c>
      <c r="J204" s="3">
        <v>43386</v>
      </c>
      <c r="K204" t="s">
        <v>349</v>
      </c>
      <c r="L204" t="s">
        <v>30</v>
      </c>
      <c r="M204">
        <v>95661</v>
      </c>
      <c r="N204">
        <v>1412</v>
      </c>
      <c r="O204" t="s">
        <v>352</v>
      </c>
      <c r="P204" s="4">
        <v>3</v>
      </c>
      <c r="Q204" s="4">
        <v>4</v>
      </c>
      <c r="R204" t="s">
        <v>32</v>
      </c>
      <c r="S204" t="s">
        <v>92</v>
      </c>
      <c r="T204" s="2">
        <v>3.46</v>
      </c>
      <c r="U204" s="4">
        <v>12</v>
      </c>
      <c r="V204" t="s">
        <v>19</v>
      </c>
      <c r="W204" s="3">
        <v>43392</v>
      </c>
      <c r="X204" t="s">
        <v>39</v>
      </c>
      <c r="Y204" t="s">
        <v>34</v>
      </c>
      <c r="Z204" t="s">
        <v>49</v>
      </c>
    </row>
    <row r="205" spans="1:26" x14ac:dyDescent="0.25">
      <c r="A205">
        <v>6</v>
      </c>
      <c r="B205" t="s">
        <v>10</v>
      </c>
      <c r="C205">
        <v>6</v>
      </c>
      <c r="D205" t="s">
        <v>26</v>
      </c>
      <c r="E205" t="s">
        <v>347</v>
      </c>
      <c r="F205" t="s">
        <v>13</v>
      </c>
      <c r="G205" t="s">
        <v>348</v>
      </c>
      <c r="H205" s="1">
        <v>0</v>
      </c>
      <c r="I205">
        <v>1</v>
      </c>
      <c r="J205" s="3">
        <v>43386</v>
      </c>
      <c r="K205" t="s">
        <v>349</v>
      </c>
      <c r="L205" t="s">
        <v>30</v>
      </c>
      <c r="M205">
        <v>95661</v>
      </c>
      <c r="N205">
        <v>1412</v>
      </c>
      <c r="O205" t="s">
        <v>352</v>
      </c>
      <c r="P205" s="4">
        <v>3</v>
      </c>
      <c r="Q205" s="4">
        <v>4</v>
      </c>
      <c r="R205" t="s">
        <v>32</v>
      </c>
      <c r="S205" t="s">
        <v>92</v>
      </c>
      <c r="T205" s="2">
        <v>3.46</v>
      </c>
      <c r="U205" s="4">
        <v>12</v>
      </c>
      <c r="V205" t="s">
        <v>19</v>
      </c>
      <c r="W205" s="3">
        <v>43392</v>
      </c>
      <c r="X205" t="s">
        <v>39</v>
      </c>
      <c r="Y205" t="s">
        <v>34</v>
      </c>
      <c r="Z205" t="s">
        <v>49</v>
      </c>
    </row>
    <row r="206" spans="1:26" x14ac:dyDescent="0.25">
      <c r="A206">
        <v>6</v>
      </c>
      <c r="B206" t="s">
        <v>10</v>
      </c>
      <c r="C206">
        <v>6</v>
      </c>
      <c r="D206" t="s">
        <v>26</v>
      </c>
      <c r="E206" t="s">
        <v>347</v>
      </c>
      <c r="F206" t="s">
        <v>13</v>
      </c>
      <c r="G206" t="s">
        <v>348</v>
      </c>
      <c r="H206" s="1">
        <v>0</v>
      </c>
      <c r="I206">
        <v>1</v>
      </c>
      <c r="J206" s="3">
        <v>43386</v>
      </c>
      <c r="K206" t="s">
        <v>349</v>
      </c>
      <c r="L206" t="s">
        <v>30</v>
      </c>
      <c r="M206">
        <v>95661</v>
      </c>
      <c r="N206">
        <v>1412</v>
      </c>
      <c r="O206" t="s">
        <v>352</v>
      </c>
      <c r="P206" s="4">
        <v>3</v>
      </c>
      <c r="Q206" s="4">
        <v>4</v>
      </c>
      <c r="R206" t="s">
        <v>32</v>
      </c>
      <c r="S206" t="s">
        <v>92</v>
      </c>
      <c r="T206" s="2">
        <v>3.46</v>
      </c>
      <c r="U206" s="4">
        <v>12</v>
      </c>
      <c r="V206" t="s">
        <v>19</v>
      </c>
      <c r="W206" s="3">
        <v>43392</v>
      </c>
      <c r="X206" t="s">
        <v>39</v>
      </c>
      <c r="Y206" t="s">
        <v>34</v>
      </c>
      <c r="Z206" t="s">
        <v>49</v>
      </c>
    </row>
    <row r="207" spans="1:26" x14ac:dyDescent="0.25">
      <c r="A207">
        <v>6</v>
      </c>
      <c r="B207" t="s">
        <v>10</v>
      </c>
      <c r="C207">
        <v>6</v>
      </c>
      <c r="D207" t="s">
        <v>26</v>
      </c>
      <c r="E207" t="s">
        <v>347</v>
      </c>
      <c r="F207" t="s">
        <v>13</v>
      </c>
      <c r="G207" t="s">
        <v>348</v>
      </c>
      <c r="H207" s="1">
        <v>0</v>
      </c>
      <c r="I207">
        <v>1</v>
      </c>
      <c r="J207" s="3">
        <v>43386</v>
      </c>
      <c r="K207" t="s">
        <v>349</v>
      </c>
      <c r="L207" t="s">
        <v>30</v>
      </c>
      <c r="M207">
        <v>95661</v>
      </c>
      <c r="N207">
        <v>1412</v>
      </c>
      <c r="O207" t="s">
        <v>352</v>
      </c>
      <c r="P207" s="4">
        <v>3</v>
      </c>
      <c r="Q207" s="4">
        <v>4</v>
      </c>
      <c r="R207" t="s">
        <v>32</v>
      </c>
      <c r="S207" t="s">
        <v>92</v>
      </c>
      <c r="T207" s="2">
        <v>3.46</v>
      </c>
      <c r="U207" s="4">
        <v>12</v>
      </c>
      <c r="V207" t="s">
        <v>19</v>
      </c>
      <c r="W207" s="3">
        <v>43392</v>
      </c>
      <c r="X207" t="s">
        <v>39</v>
      </c>
      <c r="Y207" t="s">
        <v>34</v>
      </c>
      <c r="Z207" t="s">
        <v>49</v>
      </c>
    </row>
    <row r="208" spans="1:26" x14ac:dyDescent="0.25">
      <c r="A208">
        <v>6</v>
      </c>
      <c r="B208" t="s">
        <v>10</v>
      </c>
      <c r="C208">
        <v>6</v>
      </c>
      <c r="D208" t="s">
        <v>26</v>
      </c>
      <c r="E208" t="s">
        <v>347</v>
      </c>
      <c r="F208" t="s">
        <v>13</v>
      </c>
      <c r="G208" t="s">
        <v>348</v>
      </c>
      <c r="H208" s="1">
        <v>0</v>
      </c>
      <c r="I208">
        <v>1</v>
      </c>
      <c r="J208" s="3">
        <v>43386</v>
      </c>
      <c r="K208" t="s">
        <v>349</v>
      </c>
      <c r="L208" t="s">
        <v>30</v>
      </c>
      <c r="M208">
        <v>95661</v>
      </c>
      <c r="N208">
        <v>1412</v>
      </c>
      <c r="O208" t="s">
        <v>352</v>
      </c>
      <c r="P208" s="4">
        <v>3</v>
      </c>
      <c r="Q208" s="4">
        <v>4</v>
      </c>
      <c r="R208" t="s">
        <v>32</v>
      </c>
      <c r="S208" t="s">
        <v>92</v>
      </c>
      <c r="T208" s="2">
        <v>3.46</v>
      </c>
      <c r="U208" s="4">
        <v>12</v>
      </c>
      <c r="V208" t="s">
        <v>19</v>
      </c>
      <c r="W208" s="3">
        <v>43392</v>
      </c>
      <c r="X208" t="s">
        <v>39</v>
      </c>
      <c r="Y208" t="s">
        <v>34</v>
      </c>
      <c r="Z208" t="s">
        <v>49</v>
      </c>
    </row>
    <row r="209" spans="1:26" x14ac:dyDescent="0.25">
      <c r="A209">
        <v>6</v>
      </c>
      <c r="B209" t="s">
        <v>10</v>
      </c>
      <c r="C209">
        <v>6</v>
      </c>
      <c r="D209" t="s">
        <v>26</v>
      </c>
      <c r="E209" t="s">
        <v>347</v>
      </c>
      <c r="F209" t="s">
        <v>13</v>
      </c>
      <c r="G209" t="s">
        <v>348</v>
      </c>
      <c r="H209" s="1">
        <v>0</v>
      </c>
      <c r="I209">
        <v>1</v>
      </c>
      <c r="J209" s="3">
        <v>43386</v>
      </c>
      <c r="K209" t="s">
        <v>349</v>
      </c>
      <c r="L209" t="s">
        <v>30</v>
      </c>
      <c r="M209">
        <v>95661</v>
      </c>
      <c r="N209">
        <v>1412</v>
      </c>
      <c r="O209" t="s">
        <v>352</v>
      </c>
      <c r="P209" s="4">
        <v>3</v>
      </c>
      <c r="Q209" s="4">
        <v>4</v>
      </c>
      <c r="R209" t="s">
        <v>32</v>
      </c>
      <c r="S209" t="s">
        <v>92</v>
      </c>
      <c r="T209" s="2">
        <v>3.46</v>
      </c>
      <c r="U209" s="4">
        <v>12</v>
      </c>
      <c r="V209" t="s">
        <v>19</v>
      </c>
      <c r="W209" s="3">
        <v>43392</v>
      </c>
      <c r="X209" t="s">
        <v>39</v>
      </c>
      <c r="Y209" t="s">
        <v>34</v>
      </c>
      <c r="Z209" t="s">
        <v>49</v>
      </c>
    </row>
    <row r="210" spans="1:26" x14ac:dyDescent="0.25">
      <c r="A210">
        <v>6</v>
      </c>
      <c r="B210" t="s">
        <v>10</v>
      </c>
      <c r="C210">
        <v>6</v>
      </c>
      <c r="D210" t="s">
        <v>26</v>
      </c>
      <c r="E210" t="s">
        <v>347</v>
      </c>
      <c r="F210" t="s">
        <v>13</v>
      </c>
      <c r="G210" t="s">
        <v>348</v>
      </c>
      <c r="H210" s="1">
        <v>0</v>
      </c>
      <c r="I210">
        <v>1</v>
      </c>
      <c r="J210" s="3">
        <v>43386</v>
      </c>
      <c r="K210" t="s">
        <v>349</v>
      </c>
      <c r="L210" t="s">
        <v>30</v>
      </c>
      <c r="M210">
        <v>95661</v>
      </c>
      <c r="N210">
        <v>910</v>
      </c>
      <c r="O210" t="s">
        <v>353</v>
      </c>
      <c r="P210" s="4">
        <v>2</v>
      </c>
      <c r="Q210" s="4">
        <v>2</v>
      </c>
      <c r="R210" t="s">
        <v>32</v>
      </c>
      <c r="S210" t="s">
        <v>92</v>
      </c>
      <c r="T210" s="2">
        <v>1.97</v>
      </c>
      <c r="U210" s="4">
        <v>4</v>
      </c>
      <c r="V210" t="s">
        <v>19</v>
      </c>
      <c r="W210" s="3">
        <v>43392</v>
      </c>
      <c r="X210" t="s">
        <v>39</v>
      </c>
      <c r="Y210" t="s">
        <v>34</v>
      </c>
      <c r="Z210" t="s">
        <v>176</v>
      </c>
    </row>
    <row r="211" spans="1:26" x14ac:dyDescent="0.25">
      <c r="A211">
        <v>6</v>
      </c>
      <c r="B211" t="s">
        <v>10</v>
      </c>
      <c r="C211">
        <v>6</v>
      </c>
      <c r="D211" t="s">
        <v>26</v>
      </c>
      <c r="E211" t="s">
        <v>347</v>
      </c>
      <c r="F211" t="s">
        <v>13</v>
      </c>
      <c r="G211" t="s">
        <v>348</v>
      </c>
      <c r="H211" s="1">
        <v>0</v>
      </c>
      <c r="I211">
        <v>1</v>
      </c>
      <c r="J211" s="3">
        <v>43386</v>
      </c>
      <c r="K211" t="s">
        <v>349</v>
      </c>
      <c r="L211" t="s">
        <v>30</v>
      </c>
      <c r="M211">
        <v>95661</v>
      </c>
      <c r="N211">
        <v>910</v>
      </c>
      <c r="O211" t="s">
        <v>353</v>
      </c>
      <c r="P211" s="4">
        <v>2</v>
      </c>
      <c r="Q211" s="4">
        <v>2</v>
      </c>
      <c r="R211" t="s">
        <v>32</v>
      </c>
      <c r="S211" t="s">
        <v>92</v>
      </c>
      <c r="T211" s="2">
        <v>1.97</v>
      </c>
      <c r="U211" s="4">
        <v>4</v>
      </c>
      <c r="V211" t="s">
        <v>19</v>
      </c>
      <c r="W211" s="3">
        <v>43392</v>
      </c>
      <c r="X211" t="s">
        <v>39</v>
      </c>
      <c r="Y211" t="s">
        <v>34</v>
      </c>
      <c r="Z211" t="s">
        <v>176</v>
      </c>
    </row>
    <row r="212" spans="1:26" x14ac:dyDescent="0.25">
      <c r="A212">
        <v>6</v>
      </c>
      <c r="B212" t="s">
        <v>10</v>
      </c>
      <c r="C212">
        <v>6</v>
      </c>
      <c r="D212" t="s">
        <v>26</v>
      </c>
      <c r="E212" t="s">
        <v>347</v>
      </c>
      <c r="F212" t="s">
        <v>13</v>
      </c>
      <c r="G212" t="s">
        <v>348</v>
      </c>
      <c r="H212" s="1">
        <v>0</v>
      </c>
      <c r="I212">
        <v>1</v>
      </c>
      <c r="J212" s="3">
        <v>43386</v>
      </c>
      <c r="K212" t="s">
        <v>349</v>
      </c>
      <c r="L212" t="s">
        <v>30</v>
      </c>
      <c r="M212">
        <v>95661</v>
      </c>
      <c r="N212">
        <v>910</v>
      </c>
      <c r="O212" t="s">
        <v>353</v>
      </c>
      <c r="P212" s="4">
        <v>2</v>
      </c>
      <c r="Q212" s="4">
        <v>2</v>
      </c>
      <c r="R212" t="s">
        <v>32</v>
      </c>
      <c r="S212" t="s">
        <v>92</v>
      </c>
      <c r="T212" s="2">
        <v>1.97</v>
      </c>
      <c r="U212" s="4">
        <v>4</v>
      </c>
      <c r="V212" t="s">
        <v>19</v>
      </c>
      <c r="W212" s="3">
        <v>43392</v>
      </c>
      <c r="X212" t="s">
        <v>39</v>
      </c>
      <c r="Y212" t="s">
        <v>34</v>
      </c>
      <c r="Z212" t="s">
        <v>176</v>
      </c>
    </row>
    <row r="213" spans="1:26" x14ac:dyDescent="0.25">
      <c r="A213">
        <v>6</v>
      </c>
      <c r="B213" t="s">
        <v>10</v>
      </c>
      <c r="C213">
        <v>6</v>
      </c>
      <c r="D213" t="s">
        <v>26</v>
      </c>
      <c r="E213" t="s">
        <v>347</v>
      </c>
      <c r="F213" t="s">
        <v>13</v>
      </c>
      <c r="G213" t="s">
        <v>348</v>
      </c>
      <c r="H213" s="1">
        <v>0</v>
      </c>
      <c r="I213">
        <v>1</v>
      </c>
      <c r="J213" s="3">
        <v>43386</v>
      </c>
      <c r="K213" t="s">
        <v>349</v>
      </c>
      <c r="L213" t="s">
        <v>30</v>
      </c>
      <c r="M213">
        <v>95661</v>
      </c>
      <c r="N213">
        <v>910</v>
      </c>
      <c r="O213" t="s">
        <v>353</v>
      </c>
      <c r="P213" s="4">
        <v>2</v>
      </c>
      <c r="Q213" s="4">
        <v>2</v>
      </c>
      <c r="R213" t="s">
        <v>32</v>
      </c>
      <c r="S213" t="s">
        <v>92</v>
      </c>
      <c r="T213" s="2">
        <v>1.97</v>
      </c>
      <c r="U213" s="4">
        <v>4</v>
      </c>
      <c r="V213" t="s">
        <v>19</v>
      </c>
      <c r="W213" s="3">
        <v>43392</v>
      </c>
      <c r="X213" t="s">
        <v>39</v>
      </c>
      <c r="Y213" t="s">
        <v>34</v>
      </c>
      <c r="Z213" t="s">
        <v>176</v>
      </c>
    </row>
    <row r="214" spans="1:26" x14ac:dyDescent="0.25">
      <c r="A214">
        <v>6</v>
      </c>
      <c r="B214" t="s">
        <v>10</v>
      </c>
      <c r="C214">
        <v>6</v>
      </c>
      <c r="D214" t="s">
        <v>26</v>
      </c>
      <c r="E214" t="s">
        <v>347</v>
      </c>
      <c r="F214" t="s">
        <v>13</v>
      </c>
      <c r="G214" t="s">
        <v>348</v>
      </c>
      <c r="H214" s="1">
        <v>0</v>
      </c>
      <c r="I214">
        <v>1</v>
      </c>
      <c r="J214" s="3">
        <v>43386</v>
      </c>
      <c r="K214" t="s">
        <v>349</v>
      </c>
      <c r="L214" t="s">
        <v>30</v>
      </c>
      <c r="M214">
        <v>95661</v>
      </c>
      <c r="N214">
        <v>910</v>
      </c>
      <c r="O214" t="s">
        <v>353</v>
      </c>
      <c r="P214" s="4">
        <v>2</v>
      </c>
      <c r="Q214" s="4">
        <v>2</v>
      </c>
      <c r="R214" t="s">
        <v>32</v>
      </c>
      <c r="S214" t="s">
        <v>92</v>
      </c>
      <c r="T214" s="2">
        <v>1.97</v>
      </c>
      <c r="U214" s="4">
        <v>4</v>
      </c>
      <c r="V214" t="s">
        <v>19</v>
      </c>
      <c r="W214" s="3">
        <v>43392</v>
      </c>
      <c r="X214" t="s">
        <v>39</v>
      </c>
      <c r="Y214" t="s">
        <v>34</v>
      </c>
      <c r="Z214" t="s">
        <v>176</v>
      </c>
    </row>
    <row r="215" spans="1:26" x14ac:dyDescent="0.25">
      <c r="A215">
        <v>6</v>
      </c>
      <c r="B215" t="s">
        <v>10</v>
      </c>
      <c r="C215">
        <v>6</v>
      </c>
      <c r="D215" t="s">
        <v>26</v>
      </c>
      <c r="E215" t="s">
        <v>347</v>
      </c>
      <c r="F215" t="s">
        <v>13</v>
      </c>
      <c r="G215" t="s">
        <v>348</v>
      </c>
      <c r="H215" s="1">
        <v>0</v>
      </c>
      <c r="I215">
        <v>1</v>
      </c>
      <c r="J215" s="3">
        <v>43386</v>
      </c>
      <c r="K215" t="s">
        <v>349</v>
      </c>
      <c r="L215" t="s">
        <v>30</v>
      </c>
      <c r="M215">
        <v>95661</v>
      </c>
      <c r="N215">
        <v>910</v>
      </c>
      <c r="O215" t="s">
        <v>353</v>
      </c>
      <c r="P215" s="4">
        <v>2</v>
      </c>
      <c r="Q215" s="4">
        <v>2</v>
      </c>
      <c r="R215" t="s">
        <v>32</v>
      </c>
      <c r="S215" t="s">
        <v>92</v>
      </c>
      <c r="T215" s="2">
        <v>1.97</v>
      </c>
      <c r="U215" s="4">
        <v>4</v>
      </c>
      <c r="V215" t="s">
        <v>19</v>
      </c>
      <c r="W215" s="3">
        <v>43392</v>
      </c>
      <c r="X215" t="s">
        <v>39</v>
      </c>
      <c r="Y215" t="s">
        <v>34</v>
      </c>
      <c r="Z215" t="s">
        <v>176</v>
      </c>
    </row>
    <row r="216" spans="1:26" x14ac:dyDescent="0.25">
      <c r="A216">
        <v>6</v>
      </c>
      <c r="B216" t="s">
        <v>10</v>
      </c>
      <c r="C216">
        <v>6</v>
      </c>
      <c r="D216" t="s">
        <v>26</v>
      </c>
      <c r="E216" t="s">
        <v>347</v>
      </c>
      <c r="F216" t="s">
        <v>13</v>
      </c>
      <c r="G216" t="s">
        <v>348</v>
      </c>
      <c r="H216" s="1">
        <v>0</v>
      </c>
      <c r="I216">
        <v>1</v>
      </c>
      <c r="J216" s="3">
        <v>43386</v>
      </c>
      <c r="K216" t="s">
        <v>349</v>
      </c>
      <c r="L216" t="s">
        <v>30</v>
      </c>
      <c r="M216">
        <v>95661</v>
      </c>
      <c r="N216">
        <v>910</v>
      </c>
      <c r="O216" t="s">
        <v>353</v>
      </c>
      <c r="P216" s="4">
        <v>2</v>
      </c>
      <c r="Q216" s="4">
        <v>2</v>
      </c>
      <c r="R216" t="s">
        <v>32</v>
      </c>
      <c r="S216" t="s">
        <v>92</v>
      </c>
      <c r="T216" s="2">
        <v>1.97</v>
      </c>
      <c r="U216" s="4">
        <v>4</v>
      </c>
      <c r="V216" t="s">
        <v>19</v>
      </c>
      <c r="W216" s="3">
        <v>43392</v>
      </c>
      <c r="X216" t="s">
        <v>39</v>
      </c>
      <c r="Y216" t="s">
        <v>34</v>
      </c>
      <c r="Z216" t="s">
        <v>176</v>
      </c>
    </row>
    <row r="217" spans="1:26" x14ac:dyDescent="0.25">
      <c r="A217">
        <v>6</v>
      </c>
      <c r="B217" t="s">
        <v>10</v>
      </c>
      <c r="C217">
        <v>6</v>
      </c>
      <c r="D217" t="s">
        <v>26</v>
      </c>
      <c r="E217" t="s">
        <v>347</v>
      </c>
      <c r="F217" t="s">
        <v>13</v>
      </c>
      <c r="G217" t="s">
        <v>348</v>
      </c>
      <c r="H217" s="1">
        <v>0.2</v>
      </c>
      <c r="I217">
        <v>1</v>
      </c>
      <c r="J217" s="3">
        <v>43386</v>
      </c>
      <c r="K217" t="s">
        <v>349</v>
      </c>
      <c r="L217" t="s">
        <v>30</v>
      </c>
      <c r="M217">
        <v>95661</v>
      </c>
      <c r="N217">
        <v>723</v>
      </c>
      <c r="O217" t="s">
        <v>354</v>
      </c>
      <c r="P217" s="4">
        <v>27</v>
      </c>
      <c r="Q217" s="4">
        <v>3</v>
      </c>
      <c r="R217" t="s">
        <v>32</v>
      </c>
      <c r="S217" t="s">
        <v>92</v>
      </c>
      <c r="T217" s="2">
        <v>26.66</v>
      </c>
      <c r="U217" s="4">
        <v>76</v>
      </c>
      <c r="V217" t="s">
        <v>19</v>
      </c>
      <c r="W217" s="3">
        <v>43392</v>
      </c>
      <c r="X217" t="s">
        <v>39</v>
      </c>
      <c r="Y217" t="s">
        <v>34</v>
      </c>
      <c r="Z217" t="s">
        <v>54</v>
      </c>
    </row>
    <row r="218" spans="1:26" x14ac:dyDescent="0.25">
      <c r="A218">
        <v>6</v>
      </c>
      <c r="B218" t="s">
        <v>10</v>
      </c>
      <c r="C218">
        <v>6</v>
      </c>
      <c r="D218" t="s">
        <v>26</v>
      </c>
      <c r="E218" t="s">
        <v>347</v>
      </c>
      <c r="F218" t="s">
        <v>13</v>
      </c>
      <c r="G218" t="s">
        <v>348</v>
      </c>
      <c r="H218" s="1">
        <v>0.2</v>
      </c>
      <c r="I218">
        <v>1</v>
      </c>
      <c r="J218" s="3">
        <v>43386</v>
      </c>
      <c r="K218" t="s">
        <v>349</v>
      </c>
      <c r="L218" t="s">
        <v>30</v>
      </c>
      <c r="M218">
        <v>95661</v>
      </c>
      <c r="N218">
        <v>723</v>
      </c>
      <c r="O218" t="s">
        <v>354</v>
      </c>
      <c r="P218" s="4">
        <v>27</v>
      </c>
      <c r="Q218" s="4">
        <v>3</v>
      </c>
      <c r="R218" t="s">
        <v>32</v>
      </c>
      <c r="S218" t="s">
        <v>92</v>
      </c>
      <c r="T218" s="2">
        <v>26.66</v>
      </c>
      <c r="U218" s="4">
        <v>76</v>
      </c>
      <c r="V218" t="s">
        <v>19</v>
      </c>
      <c r="W218" s="3">
        <v>43392</v>
      </c>
      <c r="X218" t="s">
        <v>39</v>
      </c>
      <c r="Y218" t="s">
        <v>34</v>
      </c>
      <c r="Z218" t="s">
        <v>54</v>
      </c>
    </row>
    <row r="219" spans="1:26" x14ac:dyDescent="0.25">
      <c r="A219">
        <v>6</v>
      </c>
      <c r="B219" t="s">
        <v>10</v>
      </c>
      <c r="C219">
        <v>6</v>
      </c>
      <c r="D219" t="s">
        <v>26</v>
      </c>
      <c r="E219" t="s">
        <v>347</v>
      </c>
      <c r="F219" t="s">
        <v>13</v>
      </c>
      <c r="G219" t="s">
        <v>348</v>
      </c>
      <c r="H219" s="1">
        <v>0.2</v>
      </c>
      <c r="I219">
        <v>1</v>
      </c>
      <c r="J219" s="3">
        <v>43386</v>
      </c>
      <c r="K219" t="s">
        <v>349</v>
      </c>
      <c r="L219" t="s">
        <v>30</v>
      </c>
      <c r="M219">
        <v>95661</v>
      </c>
      <c r="N219">
        <v>723</v>
      </c>
      <c r="O219" t="s">
        <v>354</v>
      </c>
      <c r="P219" s="4">
        <v>27</v>
      </c>
      <c r="Q219" s="4">
        <v>3</v>
      </c>
      <c r="R219" t="s">
        <v>32</v>
      </c>
      <c r="S219" t="s">
        <v>92</v>
      </c>
      <c r="T219" s="2">
        <v>26.66</v>
      </c>
      <c r="U219" s="4">
        <v>76</v>
      </c>
      <c r="V219" t="s">
        <v>19</v>
      </c>
      <c r="W219" s="3">
        <v>43392</v>
      </c>
      <c r="X219" t="s">
        <v>39</v>
      </c>
      <c r="Y219" t="s">
        <v>34</v>
      </c>
      <c r="Z219" t="s">
        <v>54</v>
      </c>
    </row>
    <row r="220" spans="1:26" x14ac:dyDescent="0.25">
      <c r="A220">
        <v>6</v>
      </c>
      <c r="B220" t="s">
        <v>10</v>
      </c>
      <c r="C220">
        <v>6</v>
      </c>
      <c r="D220" t="s">
        <v>26</v>
      </c>
      <c r="E220" t="s">
        <v>347</v>
      </c>
      <c r="F220" t="s">
        <v>13</v>
      </c>
      <c r="G220" t="s">
        <v>348</v>
      </c>
      <c r="H220" s="1">
        <v>0.2</v>
      </c>
      <c r="I220">
        <v>1</v>
      </c>
      <c r="J220" s="3">
        <v>43386</v>
      </c>
      <c r="K220" t="s">
        <v>349</v>
      </c>
      <c r="L220" t="s">
        <v>30</v>
      </c>
      <c r="M220">
        <v>95661</v>
      </c>
      <c r="N220">
        <v>723</v>
      </c>
      <c r="O220" t="s">
        <v>354</v>
      </c>
      <c r="P220" s="4">
        <v>27</v>
      </c>
      <c r="Q220" s="4">
        <v>3</v>
      </c>
      <c r="R220" t="s">
        <v>32</v>
      </c>
      <c r="S220" t="s">
        <v>92</v>
      </c>
      <c r="T220" s="2">
        <v>26.66</v>
      </c>
      <c r="U220" s="4">
        <v>76</v>
      </c>
      <c r="V220" t="s">
        <v>19</v>
      </c>
      <c r="W220" s="3">
        <v>43392</v>
      </c>
      <c r="X220" t="s">
        <v>39</v>
      </c>
      <c r="Y220" t="s">
        <v>34</v>
      </c>
      <c r="Z220" t="s">
        <v>54</v>
      </c>
    </row>
    <row r="221" spans="1:26" x14ac:dyDescent="0.25">
      <c r="A221">
        <v>6</v>
      </c>
      <c r="B221" t="s">
        <v>10</v>
      </c>
      <c r="C221">
        <v>6</v>
      </c>
      <c r="D221" t="s">
        <v>26</v>
      </c>
      <c r="E221" t="s">
        <v>347</v>
      </c>
      <c r="F221" t="s">
        <v>13</v>
      </c>
      <c r="G221" t="s">
        <v>348</v>
      </c>
      <c r="H221" s="1">
        <v>0.2</v>
      </c>
      <c r="I221">
        <v>1</v>
      </c>
      <c r="J221" s="3">
        <v>43386</v>
      </c>
      <c r="K221" t="s">
        <v>349</v>
      </c>
      <c r="L221" t="s">
        <v>30</v>
      </c>
      <c r="M221">
        <v>95661</v>
      </c>
      <c r="N221">
        <v>723</v>
      </c>
      <c r="O221" t="s">
        <v>354</v>
      </c>
      <c r="P221" s="4">
        <v>27</v>
      </c>
      <c r="Q221" s="4">
        <v>3</v>
      </c>
      <c r="R221" t="s">
        <v>32</v>
      </c>
      <c r="S221" t="s">
        <v>92</v>
      </c>
      <c r="T221" s="2">
        <v>26.66</v>
      </c>
      <c r="U221" s="4">
        <v>76</v>
      </c>
      <c r="V221" t="s">
        <v>19</v>
      </c>
      <c r="W221" s="3">
        <v>43392</v>
      </c>
      <c r="X221" t="s">
        <v>39</v>
      </c>
      <c r="Y221" t="s">
        <v>34</v>
      </c>
      <c r="Z221" t="s">
        <v>54</v>
      </c>
    </row>
    <row r="222" spans="1:26" x14ac:dyDescent="0.25">
      <c r="A222">
        <v>6</v>
      </c>
      <c r="B222" t="s">
        <v>10</v>
      </c>
      <c r="C222">
        <v>6</v>
      </c>
      <c r="D222" t="s">
        <v>26</v>
      </c>
      <c r="E222" t="s">
        <v>347</v>
      </c>
      <c r="F222" t="s">
        <v>13</v>
      </c>
      <c r="G222" t="s">
        <v>348</v>
      </c>
      <c r="H222" s="1">
        <v>0.2</v>
      </c>
      <c r="I222">
        <v>1</v>
      </c>
      <c r="J222" s="3">
        <v>43386</v>
      </c>
      <c r="K222" t="s">
        <v>349</v>
      </c>
      <c r="L222" t="s">
        <v>30</v>
      </c>
      <c r="M222">
        <v>95661</v>
      </c>
      <c r="N222">
        <v>723</v>
      </c>
      <c r="O222" t="s">
        <v>354</v>
      </c>
      <c r="P222" s="4">
        <v>27</v>
      </c>
      <c r="Q222" s="4">
        <v>3</v>
      </c>
      <c r="R222" t="s">
        <v>32</v>
      </c>
      <c r="S222" t="s">
        <v>92</v>
      </c>
      <c r="T222" s="2">
        <v>26.66</v>
      </c>
      <c r="U222" s="4">
        <v>76</v>
      </c>
      <c r="V222" t="s">
        <v>19</v>
      </c>
      <c r="W222" s="3">
        <v>43392</v>
      </c>
      <c r="X222" t="s">
        <v>39</v>
      </c>
      <c r="Y222" t="s">
        <v>34</v>
      </c>
      <c r="Z222" t="s">
        <v>54</v>
      </c>
    </row>
    <row r="223" spans="1:26" x14ac:dyDescent="0.25">
      <c r="A223">
        <v>6</v>
      </c>
      <c r="B223" t="s">
        <v>10</v>
      </c>
      <c r="C223">
        <v>6</v>
      </c>
      <c r="D223" t="s">
        <v>26</v>
      </c>
      <c r="E223" t="s">
        <v>347</v>
      </c>
      <c r="F223" t="s">
        <v>13</v>
      </c>
      <c r="G223" t="s">
        <v>348</v>
      </c>
      <c r="H223" s="1">
        <v>0.2</v>
      </c>
      <c r="I223">
        <v>1</v>
      </c>
      <c r="J223" s="3">
        <v>43386</v>
      </c>
      <c r="K223" t="s">
        <v>349</v>
      </c>
      <c r="L223" t="s">
        <v>30</v>
      </c>
      <c r="M223">
        <v>95661</v>
      </c>
      <c r="N223">
        <v>723</v>
      </c>
      <c r="O223" t="s">
        <v>354</v>
      </c>
      <c r="P223" s="4">
        <v>27</v>
      </c>
      <c r="Q223" s="4">
        <v>3</v>
      </c>
      <c r="R223" t="s">
        <v>32</v>
      </c>
      <c r="S223" t="s">
        <v>92</v>
      </c>
      <c r="T223" s="2">
        <v>26.66</v>
      </c>
      <c r="U223" s="4">
        <v>76</v>
      </c>
      <c r="V223" t="s">
        <v>19</v>
      </c>
      <c r="W223" s="3">
        <v>43392</v>
      </c>
      <c r="X223" t="s">
        <v>39</v>
      </c>
      <c r="Y223" t="s">
        <v>34</v>
      </c>
      <c r="Z223" t="s">
        <v>54</v>
      </c>
    </row>
    <row r="224" spans="1:26" x14ac:dyDescent="0.25">
      <c r="A224">
        <v>6</v>
      </c>
      <c r="B224" t="s">
        <v>10</v>
      </c>
      <c r="C224">
        <v>6</v>
      </c>
      <c r="D224" t="s">
        <v>26</v>
      </c>
      <c r="E224" t="s">
        <v>347</v>
      </c>
      <c r="F224" t="s">
        <v>13</v>
      </c>
      <c r="G224" t="s">
        <v>348</v>
      </c>
      <c r="H224" s="1">
        <v>0</v>
      </c>
      <c r="I224">
        <v>1</v>
      </c>
      <c r="J224" s="3">
        <v>43386</v>
      </c>
      <c r="K224" t="s">
        <v>349</v>
      </c>
      <c r="L224" t="s">
        <v>30</v>
      </c>
      <c r="M224">
        <v>95661</v>
      </c>
      <c r="N224">
        <v>671</v>
      </c>
      <c r="O224" t="s">
        <v>355</v>
      </c>
      <c r="P224" s="4">
        <v>18</v>
      </c>
      <c r="Q224" s="4">
        <v>6</v>
      </c>
      <c r="R224" t="s">
        <v>32</v>
      </c>
      <c r="S224" t="s">
        <v>92</v>
      </c>
      <c r="T224" s="2">
        <v>18.45</v>
      </c>
      <c r="U224" s="4">
        <v>66</v>
      </c>
      <c r="V224" t="s">
        <v>19</v>
      </c>
      <c r="W224" s="3">
        <v>43392</v>
      </c>
      <c r="X224" t="s">
        <v>39</v>
      </c>
      <c r="Y224" t="s">
        <v>34</v>
      </c>
      <c r="Z224" t="s">
        <v>356</v>
      </c>
    </row>
    <row r="225" spans="1:26" x14ac:dyDescent="0.25">
      <c r="A225">
        <v>6</v>
      </c>
      <c r="B225" t="s">
        <v>10</v>
      </c>
      <c r="C225">
        <v>6</v>
      </c>
      <c r="D225" t="s">
        <v>26</v>
      </c>
      <c r="E225" t="s">
        <v>347</v>
      </c>
      <c r="F225" t="s">
        <v>13</v>
      </c>
      <c r="G225" t="s">
        <v>348</v>
      </c>
      <c r="H225" s="1">
        <v>0</v>
      </c>
      <c r="I225">
        <v>1</v>
      </c>
      <c r="J225" s="3">
        <v>43386</v>
      </c>
      <c r="K225" t="s">
        <v>349</v>
      </c>
      <c r="L225" t="s">
        <v>30</v>
      </c>
      <c r="M225">
        <v>95661</v>
      </c>
      <c r="N225">
        <v>671</v>
      </c>
      <c r="O225" t="s">
        <v>355</v>
      </c>
      <c r="P225" s="4">
        <v>18</v>
      </c>
      <c r="Q225" s="4">
        <v>6</v>
      </c>
      <c r="R225" t="s">
        <v>32</v>
      </c>
      <c r="S225" t="s">
        <v>92</v>
      </c>
      <c r="T225" s="2">
        <v>18.45</v>
      </c>
      <c r="U225" s="4">
        <v>66</v>
      </c>
      <c r="V225" t="s">
        <v>19</v>
      </c>
      <c r="W225" s="3">
        <v>43392</v>
      </c>
      <c r="X225" t="s">
        <v>39</v>
      </c>
      <c r="Y225" t="s">
        <v>34</v>
      </c>
      <c r="Z225" t="s">
        <v>356</v>
      </c>
    </row>
    <row r="226" spans="1:26" x14ac:dyDescent="0.25">
      <c r="A226">
        <v>6</v>
      </c>
      <c r="B226" t="s">
        <v>10</v>
      </c>
      <c r="C226">
        <v>6</v>
      </c>
      <c r="D226" t="s">
        <v>26</v>
      </c>
      <c r="E226" t="s">
        <v>347</v>
      </c>
      <c r="F226" t="s">
        <v>13</v>
      </c>
      <c r="G226" t="s">
        <v>348</v>
      </c>
      <c r="H226" s="1">
        <v>0</v>
      </c>
      <c r="I226">
        <v>1</v>
      </c>
      <c r="J226" s="3">
        <v>43386</v>
      </c>
      <c r="K226" t="s">
        <v>349</v>
      </c>
      <c r="L226" t="s">
        <v>30</v>
      </c>
      <c r="M226">
        <v>95661</v>
      </c>
      <c r="N226">
        <v>671</v>
      </c>
      <c r="O226" t="s">
        <v>355</v>
      </c>
      <c r="P226" s="4">
        <v>18</v>
      </c>
      <c r="Q226" s="4">
        <v>6</v>
      </c>
      <c r="R226" t="s">
        <v>32</v>
      </c>
      <c r="S226" t="s">
        <v>92</v>
      </c>
      <c r="T226" s="2">
        <v>18.45</v>
      </c>
      <c r="U226" s="4">
        <v>66</v>
      </c>
      <c r="V226" t="s">
        <v>19</v>
      </c>
      <c r="W226" s="3">
        <v>43392</v>
      </c>
      <c r="X226" t="s">
        <v>39</v>
      </c>
      <c r="Y226" t="s">
        <v>34</v>
      </c>
      <c r="Z226" t="s">
        <v>356</v>
      </c>
    </row>
    <row r="227" spans="1:26" x14ac:dyDescent="0.25">
      <c r="A227">
        <v>6</v>
      </c>
      <c r="B227" t="s">
        <v>10</v>
      </c>
      <c r="C227">
        <v>6</v>
      </c>
      <c r="D227" t="s">
        <v>26</v>
      </c>
      <c r="E227" t="s">
        <v>347</v>
      </c>
      <c r="F227" t="s">
        <v>13</v>
      </c>
      <c r="G227" t="s">
        <v>348</v>
      </c>
      <c r="H227" s="1">
        <v>0</v>
      </c>
      <c r="I227">
        <v>1</v>
      </c>
      <c r="J227" s="3">
        <v>43386</v>
      </c>
      <c r="K227" t="s">
        <v>349</v>
      </c>
      <c r="L227" t="s">
        <v>30</v>
      </c>
      <c r="M227">
        <v>95661</v>
      </c>
      <c r="N227">
        <v>671</v>
      </c>
      <c r="O227" t="s">
        <v>355</v>
      </c>
      <c r="P227" s="4">
        <v>18</v>
      </c>
      <c r="Q227" s="4">
        <v>6</v>
      </c>
      <c r="R227" t="s">
        <v>32</v>
      </c>
      <c r="S227" t="s">
        <v>92</v>
      </c>
      <c r="T227" s="2">
        <v>18.45</v>
      </c>
      <c r="U227" s="4">
        <v>66</v>
      </c>
      <c r="V227" t="s">
        <v>19</v>
      </c>
      <c r="W227" s="3">
        <v>43392</v>
      </c>
      <c r="X227" t="s">
        <v>39</v>
      </c>
      <c r="Y227" t="s">
        <v>34</v>
      </c>
      <c r="Z227" t="s">
        <v>356</v>
      </c>
    </row>
    <row r="228" spans="1:26" x14ac:dyDescent="0.25">
      <c r="A228">
        <v>6</v>
      </c>
      <c r="B228" t="s">
        <v>10</v>
      </c>
      <c r="C228">
        <v>6</v>
      </c>
      <c r="D228" t="s">
        <v>26</v>
      </c>
      <c r="E228" t="s">
        <v>347</v>
      </c>
      <c r="F228" t="s">
        <v>13</v>
      </c>
      <c r="G228" t="s">
        <v>348</v>
      </c>
      <c r="H228" s="1">
        <v>0</v>
      </c>
      <c r="I228">
        <v>1</v>
      </c>
      <c r="J228" s="3">
        <v>43386</v>
      </c>
      <c r="K228" t="s">
        <v>349</v>
      </c>
      <c r="L228" t="s">
        <v>30</v>
      </c>
      <c r="M228">
        <v>95661</v>
      </c>
      <c r="N228">
        <v>671</v>
      </c>
      <c r="O228" t="s">
        <v>355</v>
      </c>
      <c r="P228" s="4">
        <v>18</v>
      </c>
      <c r="Q228" s="4">
        <v>6</v>
      </c>
      <c r="R228" t="s">
        <v>32</v>
      </c>
      <c r="S228" t="s">
        <v>92</v>
      </c>
      <c r="T228" s="2">
        <v>18.45</v>
      </c>
      <c r="U228" s="4">
        <v>66</v>
      </c>
      <c r="V228" t="s">
        <v>19</v>
      </c>
      <c r="W228" s="3">
        <v>43392</v>
      </c>
      <c r="X228" t="s">
        <v>39</v>
      </c>
      <c r="Y228" t="s">
        <v>34</v>
      </c>
      <c r="Z228" t="s">
        <v>356</v>
      </c>
    </row>
    <row r="229" spans="1:26" x14ac:dyDescent="0.25">
      <c r="A229">
        <v>6</v>
      </c>
      <c r="B229" t="s">
        <v>10</v>
      </c>
      <c r="C229">
        <v>6</v>
      </c>
      <c r="D229" t="s">
        <v>26</v>
      </c>
      <c r="E229" t="s">
        <v>347</v>
      </c>
      <c r="F229" t="s">
        <v>13</v>
      </c>
      <c r="G229" t="s">
        <v>348</v>
      </c>
      <c r="H229" s="1">
        <v>0</v>
      </c>
      <c r="I229">
        <v>1</v>
      </c>
      <c r="J229" s="3">
        <v>43386</v>
      </c>
      <c r="K229" t="s">
        <v>349</v>
      </c>
      <c r="L229" t="s">
        <v>30</v>
      </c>
      <c r="M229">
        <v>95661</v>
      </c>
      <c r="N229">
        <v>671</v>
      </c>
      <c r="O229" t="s">
        <v>355</v>
      </c>
      <c r="P229" s="4">
        <v>18</v>
      </c>
      <c r="Q229" s="4">
        <v>6</v>
      </c>
      <c r="R229" t="s">
        <v>32</v>
      </c>
      <c r="S229" t="s">
        <v>92</v>
      </c>
      <c r="T229" s="2">
        <v>18.45</v>
      </c>
      <c r="U229" s="4">
        <v>66</v>
      </c>
      <c r="V229" t="s">
        <v>19</v>
      </c>
      <c r="W229" s="3">
        <v>43392</v>
      </c>
      <c r="X229" t="s">
        <v>39</v>
      </c>
      <c r="Y229" t="s">
        <v>34</v>
      </c>
      <c r="Z229" t="s">
        <v>356</v>
      </c>
    </row>
    <row r="230" spans="1:26" x14ac:dyDescent="0.25">
      <c r="A230">
        <v>6</v>
      </c>
      <c r="B230" t="s">
        <v>10</v>
      </c>
      <c r="C230">
        <v>6</v>
      </c>
      <c r="D230" t="s">
        <v>26</v>
      </c>
      <c r="E230" t="s">
        <v>347</v>
      </c>
      <c r="F230" t="s">
        <v>13</v>
      </c>
      <c r="G230" t="s">
        <v>348</v>
      </c>
      <c r="H230" s="1">
        <v>0</v>
      </c>
      <c r="I230">
        <v>1</v>
      </c>
      <c r="J230" s="3">
        <v>43386</v>
      </c>
      <c r="K230" t="s">
        <v>349</v>
      </c>
      <c r="L230" t="s">
        <v>30</v>
      </c>
      <c r="M230">
        <v>95661</v>
      </c>
      <c r="N230">
        <v>671</v>
      </c>
      <c r="O230" t="s">
        <v>355</v>
      </c>
      <c r="P230" s="4">
        <v>18</v>
      </c>
      <c r="Q230" s="4">
        <v>6</v>
      </c>
      <c r="R230" t="s">
        <v>32</v>
      </c>
      <c r="S230" t="s">
        <v>92</v>
      </c>
      <c r="T230" s="2">
        <v>18.45</v>
      </c>
      <c r="U230" s="4">
        <v>66</v>
      </c>
      <c r="V230" t="s">
        <v>19</v>
      </c>
      <c r="W230" s="3">
        <v>43392</v>
      </c>
      <c r="X230" t="s">
        <v>39</v>
      </c>
      <c r="Y230" t="s">
        <v>34</v>
      </c>
      <c r="Z230" t="s">
        <v>356</v>
      </c>
    </row>
    <row r="231" spans="1:26" x14ac:dyDescent="0.25">
      <c r="A231">
        <v>6</v>
      </c>
      <c r="B231" t="s">
        <v>10</v>
      </c>
      <c r="C231">
        <v>6</v>
      </c>
      <c r="D231" t="s">
        <v>11</v>
      </c>
      <c r="E231" t="s">
        <v>347</v>
      </c>
      <c r="F231" t="s">
        <v>13</v>
      </c>
      <c r="G231" t="s">
        <v>348</v>
      </c>
      <c r="H231" s="1">
        <v>0</v>
      </c>
      <c r="I231">
        <v>1</v>
      </c>
      <c r="J231" s="3">
        <v>43386</v>
      </c>
      <c r="K231" t="s">
        <v>349</v>
      </c>
      <c r="L231" t="s">
        <v>30</v>
      </c>
      <c r="M231">
        <v>95661</v>
      </c>
      <c r="N231">
        <v>1036</v>
      </c>
      <c r="O231" t="s">
        <v>169</v>
      </c>
      <c r="P231" s="4">
        <v>21</v>
      </c>
      <c r="Q231" s="4">
        <v>14</v>
      </c>
      <c r="R231" t="s">
        <v>32</v>
      </c>
      <c r="S231" t="s">
        <v>92</v>
      </c>
      <c r="T231" s="2">
        <v>20.7</v>
      </c>
      <c r="U231" s="4">
        <v>43</v>
      </c>
      <c r="V231" t="s">
        <v>19</v>
      </c>
      <c r="W231" s="3">
        <v>43392</v>
      </c>
      <c r="X231" t="s">
        <v>39</v>
      </c>
      <c r="Y231" t="s">
        <v>34</v>
      </c>
      <c r="Z231" t="s">
        <v>47</v>
      </c>
    </row>
    <row r="232" spans="1:26" x14ac:dyDescent="0.25">
      <c r="A232">
        <v>6</v>
      </c>
      <c r="B232" t="s">
        <v>10</v>
      </c>
      <c r="C232">
        <v>6</v>
      </c>
      <c r="D232" t="s">
        <v>11</v>
      </c>
      <c r="E232" t="s">
        <v>347</v>
      </c>
      <c r="F232" t="s">
        <v>13</v>
      </c>
      <c r="G232" t="s">
        <v>348</v>
      </c>
      <c r="H232" s="1">
        <v>0</v>
      </c>
      <c r="I232">
        <v>1</v>
      </c>
      <c r="J232" s="3">
        <v>43386</v>
      </c>
      <c r="K232" t="s">
        <v>349</v>
      </c>
      <c r="L232" t="s">
        <v>30</v>
      </c>
      <c r="M232">
        <v>95661</v>
      </c>
      <c r="N232">
        <v>1036</v>
      </c>
      <c r="O232" t="s">
        <v>169</v>
      </c>
      <c r="P232" s="4">
        <v>21</v>
      </c>
      <c r="Q232" s="4">
        <v>14</v>
      </c>
      <c r="R232" t="s">
        <v>32</v>
      </c>
      <c r="S232" t="s">
        <v>92</v>
      </c>
      <c r="T232" s="2">
        <v>20.7</v>
      </c>
      <c r="U232" s="4">
        <v>43</v>
      </c>
      <c r="V232" t="s">
        <v>19</v>
      </c>
      <c r="W232" s="3">
        <v>43392</v>
      </c>
      <c r="X232" t="s">
        <v>39</v>
      </c>
      <c r="Y232" t="s">
        <v>34</v>
      </c>
      <c r="Z232" t="s">
        <v>47</v>
      </c>
    </row>
    <row r="233" spans="1:26" x14ac:dyDescent="0.25">
      <c r="A233">
        <v>6</v>
      </c>
      <c r="B233" t="s">
        <v>10</v>
      </c>
      <c r="C233">
        <v>6</v>
      </c>
      <c r="D233" t="s">
        <v>11</v>
      </c>
      <c r="E233" t="s">
        <v>347</v>
      </c>
      <c r="F233" t="s">
        <v>13</v>
      </c>
      <c r="G233" t="s">
        <v>348</v>
      </c>
      <c r="H233" s="1">
        <v>0</v>
      </c>
      <c r="I233">
        <v>1</v>
      </c>
      <c r="J233" s="3">
        <v>43386</v>
      </c>
      <c r="K233" t="s">
        <v>349</v>
      </c>
      <c r="L233" t="s">
        <v>30</v>
      </c>
      <c r="M233">
        <v>95661</v>
      </c>
      <c r="N233">
        <v>1036</v>
      </c>
      <c r="O233" t="s">
        <v>169</v>
      </c>
      <c r="P233" s="4">
        <v>21</v>
      </c>
      <c r="Q233" s="4">
        <v>14</v>
      </c>
      <c r="R233" t="s">
        <v>32</v>
      </c>
      <c r="S233" t="s">
        <v>92</v>
      </c>
      <c r="T233" s="2">
        <v>20.7</v>
      </c>
      <c r="U233" s="4">
        <v>43</v>
      </c>
      <c r="V233" t="s">
        <v>19</v>
      </c>
      <c r="W233" s="3">
        <v>43392</v>
      </c>
      <c r="X233" t="s">
        <v>39</v>
      </c>
      <c r="Y233" t="s">
        <v>34</v>
      </c>
      <c r="Z233" t="s">
        <v>47</v>
      </c>
    </row>
    <row r="234" spans="1:26" x14ac:dyDescent="0.25">
      <c r="A234">
        <v>6</v>
      </c>
      <c r="B234" t="s">
        <v>10</v>
      </c>
      <c r="C234">
        <v>6</v>
      </c>
      <c r="D234" t="s">
        <v>11</v>
      </c>
      <c r="E234" t="s">
        <v>347</v>
      </c>
      <c r="F234" t="s">
        <v>13</v>
      </c>
      <c r="G234" t="s">
        <v>348</v>
      </c>
      <c r="H234" s="1">
        <v>0</v>
      </c>
      <c r="I234">
        <v>1</v>
      </c>
      <c r="J234" s="3">
        <v>43386</v>
      </c>
      <c r="K234" t="s">
        <v>349</v>
      </c>
      <c r="L234" t="s">
        <v>30</v>
      </c>
      <c r="M234">
        <v>95661</v>
      </c>
      <c r="N234">
        <v>1036</v>
      </c>
      <c r="O234" t="s">
        <v>169</v>
      </c>
      <c r="P234" s="4">
        <v>21</v>
      </c>
      <c r="Q234" s="4">
        <v>14</v>
      </c>
      <c r="R234" t="s">
        <v>32</v>
      </c>
      <c r="S234" t="s">
        <v>92</v>
      </c>
      <c r="T234" s="2">
        <v>20.7</v>
      </c>
      <c r="U234" s="4">
        <v>43</v>
      </c>
      <c r="V234" t="s">
        <v>19</v>
      </c>
      <c r="W234" s="3">
        <v>43392</v>
      </c>
      <c r="X234" t="s">
        <v>39</v>
      </c>
      <c r="Y234" t="s">
        <v>34</v>
      </c>
      <c r="Z234" t="s">
        <v>47</v>
      </c>
    </row>
    <row r="235" spans="1:26" x14ac:dyDescent="0.25">
      <c r="A235">
        <v>6</v>
      </c>
      <c r="B235" t="s">
        <v>10</v>
      </c>
      <c r="C235">
        <v>6</v>
      </c>
      <c r="D235" t="s">
        <v>11</v>
      </c>
      <c r="E235" t="s">
        <v>347</v>
      </c>
      <c r="F235" t="s">
        <v>13</v>
      </c>
      <c r="G235" t="s">
        <v>348</v>
      </c>
      <c r="H235" s="1">
        <v>0</v>
      </c>
      <c r="I235">
        <v>1</v>
      </c>
      <c r="J235" s="3">
        <v>43386</v>
      </c>
      <c r="K235" t="s">
        <v>349</v>
      </c>
      <c r="L235" t="s">
        <v>30</v>
      </c>
      <c r="M235">
        <v>95661</v>
      </c>
      <c r="N235">
        <v>1036</v>
      </c>
      <c r="O235" t="s">
        <v>169</v>
      </c>
      <c r="P235" s="4">
        <v>21</v>
      </c>
      <c r="Q235" s="4">
        <v>14</v>
      </c>
      <c r="R235" t="s">
        <v>32</v>
      </c>
      <c r="S235" t="s">
        <v>92</v>
      </c>
      <c r="T235" s="2">
        <v>20.7</v>
      </c>
      <c r="U235" s="4">
        <v>43</v>
      </c>
      <c r="V235" t="s">
        <v>19</v>
      </c>
      <c r="W235" s="3">
        <v>43392</v>
      </c>
      <c r="X235" t="s">
        <v>39</v>
      </c>
      <c r="Y235" t="s">
        <v>34</v>
      </c>
      <c r="Z235" t="s">
        <v>47</v>
      </c>
    </row>
    <row r="236" spans="1:26" x14ac:dyDescent="0.25">
      <c r="A236">
        <v>6</v>
      </c>
      <c r="B236" t="s">
        <v>10</v>
      </c>
      <c r="C236">
        <v>6</v>
      </c>
      <c r="D236" t="s">
        <v>11</v>
      </c>
      <c r="E236" t="s">
        <v>347</v>
      </c>
      <c r="F236" t="s">
        <v>13</v>
      </c>
      <c r="G236" t="s">
        <v>348</v>
      </c>
      <c r="H236" s="1">
        <v>0</v>
      </c>
      <c r="I236">
        <v>1</v>
      </c>
      <c r="J236" s="3">
        <v>43386</v>
      </c>
      <c r="K236" t="s">
        <v>349</v>
      </c>
      <c r="L236" t="s">
        <v>30</v>
      </c>
      <c r="M236">
        <v>95661</v>
      </c>
      <c r="N236">
        <v>1036</v>
      </c>
      <c r="O236" t="s">
        <v>169</v>
      </c>
      <c r="P236" s="4">
        <v>21</v>
      </c>
      <c r="Q236" s="4">
        <v>14</v>
      </c>
      <c r="R236" t="s">
        <v>32</v>
      </c>
      <c r="S236" t="s">
        <v>92</v>
      </c>
      <c r="T236" s="2">
        <v>20.7</v>
      </c>
      <c r="U236" s="4">
        <v>43</v>
      </c>
      <c r="V236" t="s">
        <v>19</v>
      </c>
      <c r="W236" s="3">
        <v>43392</v>
      </c>
      <c r="X236" t="s">
        <v>39</v>
      </c>
      <c r="Y236" t="s">
        <v>34</v>
      </c>
      <c r="Z236" t="s">
        <v>47</v>
      </c>
    </row>
    <row r="237" spans="1:26" x14ac:dyDescent="0.25">
      <c r="A237">
        <v>6</v>
      </c>
      <c r="B237" t="s">
        <v>10</v>
      </c>
      <c r="C237">
        <v>6</v>
      </c>
      <c r="D237" t="s">
        <v>11</v>
      </c>
      <c r="E237" t="s">
        <v>347</v>
      </c>
      <c r="F237" t="s">
        <v>13</v>
      </c>
      <c r="G237" t="s">
        <v>348</v>
      </c>
      <c r="H237" s="1">
        <v>0</v>
      </c>
      <c r="I237">
        <v>1</v>
      </c>
      <c r="J237" s="3">
        <v>43386</v>
      </c>
      <c r="K237" t="s">
        <v>349</v>
      </c>
      <c r="L237" t="s">
        <v>30</v>
      </c>
      <c r="M237">
        <v>95661</v>
      </c>
      <c r="N237">
        <v>1036</v>
      </c>
      <c r="O237" t="s">
        <v>169</v>
      </c>
      <c r="P237" s="4">
        <v>21</v>
      </c>
      <c r="Q237" s="4">
        <v>14</v>
      </c>
      <c r="R237" t="s">
        <v>32</v>
      </c>
      <c r="S237" t="s">
        <v>92</v>
      </c>
      <c r="T237" s="2">
        <v>20.7</v>
      </c>
      <c r="U237" s="4">
        <v>43</v>
      </c>
      <c r="V237" t="s">
        <v>19</v>
      </c>
      <c r="W237" s="3">
        <v>43392</v>
      </c>
      <c r="X237" t="s">
        <v>39</v>
      </c>
      <c r="Y237" t="s">
        <v>34</v>
      </c>
      <c r="Z237" t="s">
        <v>47</v>
      </c>
    </row>
    <row r="238" spans="1:26" x14ac:dyDescent="0.25">
      <c r="A238">
        <v>2</v>
      </c>
      <c r="B238" t="s">
        <v>43</v>
      </c>
      <c r="C238">
        <v>3</v>
      </c>
      <c r="D238" t="s">
        <v>11</v>
      </c>
      <c r="E238" t="s">
        <v>99</v>
      </c>
      <c r="F238" t="s">
        <v>13</v>
      </c>
      <c r="G238" t="s">
        <v>357</v>
      </c>
      <c r="H238" s="1">
        <v>0.2</v>
      </c>
      <c r="I238">
        <v>1</v>
      </c>
      <c r="J238" s="3">
        <v>43348</v>
      </c>
      <c r="K238" t="s">
        <v>358</v>
      </c>
      <c r="L238" t="s">
        <v>102</v>
      </c>
      <c r="M238">
        <v>19140</v>
      </c>
      <c r="N238">
        <v>872</v>
      </c>
      <c r="O238" t="s">
        <v>8146</v>
      </c>
      <c r="P238" s="4">
        <v>10</v>
      </c>
      <c r="Q238" s="4">
        <v>2</v>
      </c>
      <c r="R238" t="s">
        <v>104</v>
      </c>
      <c r="T238" s="2">
        <v>10.35</v>
      </c>
      <c r="U238" s="4">
        <v>83</v>
      </c>
      <c r="V238" t="s">
        <v>33</v>
      </c>
      <c r="W238" s="3">
        <v>43350</v>
      </c>
      <c r="X238" t="s">
        <v>20</v>
      </c>
      <c r="Y238" t="s">
        <v>105</v>
      </c>
      <c r="Z238" t="s">
        <v>47</v>
      </c>
    </row>
    <row r="239" spans="1:26" x14ac:dyDescent="0.25">
      <c r="A239">
        <v>5</v>
      </c>
      <c r="B239" t="s">
        <v>43</v>
      </c>
      <c r="C239">
        <v>6</v>
      </c>
      <c r="D239" t="s">
        <v>26</v>
      </c>
      <c r="E239" t="s">
        <v>88</v>
      </c>
      <c r="F239" t="s">
        <v>13</v>
      </c>
      <c r="G239" t="s">
        <v>359</v>
      </c>
      <c r="H239" s="1">
        <v>0</v>
      </c>
      <c r="I239">
        <v>1</v>
      </c>
      <c r="J239" s="3">
        <v>43726</v>
      </c>
      <c r="K239" t="s">
        <v>360</v>
      </c>
      <c r="L239" t="s">
        <v>30</v>
      </c>
      <c r="M239">
        <v>94122</v>
      </c>
      <c r="N239">
        <v>1160</v>
      </c>
      <c r="O239" t="s">
        <v>361</v>
      </c>
      <c r="P239" s="4">
        <v>2</v>
      </c>
      <c r="Q239" s="4">
        <v>3</v>
      </c>
      <c r="R239" t="s">
        <v>32</v>
      </c>
      <c r="T239" s="2">
        <v>2.38</v>
      </c>
      <c r="U239" s="4">
        <v>9</v>
      </c>
      <c r="V239" t="s">
        <v>33</v>
      </c>
      <c r="W239" s="3">
        <v>43731</v>
      </c>
      <c r="X239" t="s">
        <v>39</v>
      </c>
      <c r="Y239" t="s">
        <v>34</v>
      </c>
      <c r="Z239" t="s">
        <v>49</v>
      </c>
    </row>
    <row r="240" spans="1:26" x14ac:dyDescent="0.25">
      <c r="A240">
        <v>5</v>
      </c>
      <c r="B240" t="s">
        <v>43</v>
      </c>
      <c r="C240">
        <v>6</v>
      </c>
      <c r="D240" t="s">
        <v>26</v>
      </c>
      <c r="E240" t="s">
        <v>88</v>
      </c>
      <c r="F240" t="s">
        <v>13</v>
      </c>
      <c r="G240" t="s">
        <v>359</v>
      </c>
      <c r="H240" s="1">
        <v>0</v>
      </c>
      <c r="I240">
        <v>1</v>
      </c>
      <c r="J240" s="3">
        <v>43726</v>
      </c>
      <c r="K240" t="s">
        <v>360</v>
      </c>
      <c r="L240" t="s">
        <v>30</v>
      </c>
      <c r="M240">
        <v>94122</v>
      </c>
      <c r="N240">
        <v>472</v>
      </c>
      <c r="O240" t="s">
        <v>362</v>
      </c>
      <c r="P240" s="4">
        <v>5</v>
      </c>
      <c r="Q240" s="4">
        <v>3</v>
      </c>
      <c r="R240" t="s">
        <v>32</v>
      </c>
      <c r="T240" s="2">
        <v>5.0999999999999996</v>
      </c>
      <c r="U240" s="4">
        <v>11</v>
      </c>
      <c r="V240" t="s">
        <v>33</v>
      </c>
      <c r="W240" s="3">
        <v>43731</v>
      </c>
      <c r="X240" t="s">
        <v>39</v>
      </c>
      <c r="Y240" t="s">
        <v>34</v>
      </c>
      <c r="Z240" t="s">
        <v>119</v>
      </c>
    </row>
    <row r="241" spans="1:26" x14ac:dyDescent="0.25">
      <c r="A241">
        <v>5</v>
      </c>
      <c r="B241" t="s">
        <v>43</v>
      </c>
      <c r="C241">
        <v>6</v>
      </c>
      <c r="D241" t="s">
        <v>26</v>
      </c>
      <c r="E241" t="s">
        <v>88</v>
      </c>
      <c r="F241" t="s">
        <v>13</v>
      </c>
      <c r="G241" t="s">
        <v>359</v>
      </c>
      <c r="H241" s="1">
        <v>0</v>
      </c>
      <c r="I241">
        <v>1</v>
      </c>
      <c r="J241" s="3">
        <v>43726</v>
      </c>
      <c r="K241" t="s">
        <v>360</v>
      </c>
      <c r="L241" t="s">
        <v>30</v>
      </c>
      <c r="M241">
        <v>94122</v>
      </c>
      <c r="N241">
        <v>1704</v>
      </c>
      <c r="O241" t="s">
        <v>363</v>
      </c>
      <c r="P241" s="4">
        <v>69</v>
      </c>
      <c r="Q241" s="4">
        <v>3</v>
      </c>
      <c r="R241" t="s">
        <v>32</v>
      </c>
      <c r="T241" s="2">
        <v>68.98</v>
      </c>
      <c r="U241" s="4">
        <v>144</v>
      </c>
      <c r="V241" t="s">
        <v>33</v>
      </c>
      <c r="W241" s="3">
        <v>43731</v>
      </c>
      <c r="X241" t="s">
        <v>39</v>
      </c>
      <c r="Y241" t="s">
        <v>34</v>
      </c>
      <c r="Z241" t="s">
        <v>64</v>
      </c>
    </row>
    <row r="242" spans="1:26" x14ac:dyDescent="0.25">
      <c r="A242">
        <v>5</v>
      </c>
      <c r="B242" t="s">
        <v>43</v>
      </c>
      <c r="C242">
        <v>6</v>
      </c>
      <c r="D242" t="s">
        <v>26</v>
      </c>
      <c r="E242" t="s">
        <v>364</v>
      </c>
      <c r="F242" t="s">
        <v>13</v>
      </c>
      <c r="G242" t="s">
        <v>365</v>
      </c>
      <c r="H242" s="1">
        <v>0</v>
      </c>
      <c r="I242">
        <v>1</v>
      </c>
      <c r="J242" s="3">
        <v>43821</v>
      </c>
      <c r="K242" t="s">
        <v>366</v>
      </c>
      <c r="L242" t="s">
        <v>73</v>
      </c>
      <c r="M242">
        <v>64055</v>
      </c>
      <c r="N242">
        <v>1424</v>
      </c>
      <c r="O242" t="s">
        <v>367</v>
      </c>
      <c r="P242" s="4">
        <v>218</v>
      </c>
      <c r="Q242" s="4">
        <v>3</v>
      </c>
      <c r="R242" t="s">
        <v>75</v>
      </c>
      <c r="T242" s="2">
        <v>218.25</v>
      </c>
      <c r="U242" s="4">
        <v>839</v>
      </c>
      <c r="V242" t="s">
        <v>19</v>
      </c>
      <c r="W242" s="3">
        <v>43826</v>
      </c>
      <c r="X242" t="s">
        <v>39</v>
      </c>
      <c r="Y242" t="s">
        <v>368</v>
      </c>
      <c r="Z242" t="s">
        <v>56</v>
      </c>
    </row>
    <row r="243" spans="1:26" x14ac:dyDescent="0.25">
      <c r="A243">
        <v>5</v>
      </c>
      <c r="B243" t="s">
        <v>43</v>
      </c>
      <c r="C243">
        <v>6</v>
      </c>
      <c r="D243" t="s">
        <v>26</v>
      </c>
      <c r="E243" t="s">
        <v>369</v>
      </c>
      <c r="F243" t="s">
        <v>13</v>
      </c>
      <c r="G243" t="s">
        <v>370</v>
      </c>
      <c r="H243" s="1">
        <v>0</v>
      </c>
      <c r="I243">
        <v>1</v>
      </c>
      <c r="J243" s="3">
        <v>42985</v>
      </c>
      <c r="K243" t="s">
        <v>371</v>
      </c>
      <c r="L243" t="s">
        <v>30</v>
      </c>
      <c r="M243">
        <v>91104</v>
      </c>
      <c r="N243">
        <v>1382</v>
      </c>
      <c r="O243" t="s">
        <v>236</v>
      </c>
      <c r="P243" s="4">
        <v>20</v>
      </c>
      <c r="Q243" s="4">
        <v>7</v>
      </c>
      <c r="R243" t="s">
        <v>32</v>
      </c>
      <c r="T243" s="2">
        <v>20.16</v>
      </c>
      <c r="U243" s="4">
        <v>672</v>
      </c>
      <c r="V243" t="s">
        <v>19</v>
      </c>
      <c r="W243" s="3">
        <v>42990</v>
      </c>
      <c r="X243" t="s">
        <v>39</v>
      </c>
      <c r="Y243" t="s">
        <v>34</v>
      </c>
      <c r="Z243" t="s">
        <v>42</v>
      </c>
    </row>
    <row r="244" spans="1:26" x14ac:dyDescent="0.25">
      <c r="A244">
        <v>6</v>
      </c>
      <c r="B244" t="s">
        <v>10</v>
      </c>
      <c r="C244">
        <v>6</v>
      </c>
      <c r="D244" t="s">
        <v>11</v>
      </c>
      <c r="E244" t="s">
        <v>372</v>
      </c>
      <c r="F244" t="s">
        <v>13</v>
      </c>
      <c r="G244" t="s">
        <v>373</v>
      </c>
      <c r="H244" s="1">
        <v>0.2</v>
      </c>
      <c r="I244">
        <v>1</v>
      </c>
      <c r="J244" s="3">
        <v>42665</v>
      </c>
      <c r="K244" t="s">
        <v>374</v>
      </c>
      <c r="L244" t="s">
        <v>102</v>
      </c>
      <c r="M244">
        <v>43055</v>
      </c>
      <c r="N244">
        <v>1447</v>
      </c>
      <c r="O244" t="s">
        <v>8157</v>
      </c>
      <c r="P244" s="4">
        <v>13</v>
      </c>
      <c r="Q244" s="4">
        <v>4</v>
      </c>
      <c r="R244" t="s">
        <v>104</v>
      </c>
      <c r="T244" s="2">
        <v>12.91</v>
      </c>
      <c r="U244" s="4">
        <v>94</v>
      </c>
      <c r="V244" t="s">
        <v>76</v>
      </c>
      <c r="W244" s="3">
        <v>42671</v>
      </c>
      <c r="X244" t="s">
        <v>39</v>
      </c>
      <c r="Y244" t="s">
        <v>309</v>
      </c>
      <c r="Z244" t="s">
        <v>47</v>
      </c>
    </row>
    <row r="245" spans="1:26" x14ac:dyDescent="0.25">
      <c r="A245">
        <v>4</v>
      </c>
      <c r="B245" t="s">
        <v>43</v>
      </c>
      <c r="C245">
        <v>6</v>
      </c>
      <c r="D245" t="s">
        <v>50</v>
      </c>
      <c r="E245" t="s">
        <v>375</v>
      </c>
      <c r="F245" t="s">
        <v>13</v>
      </c>
      <c r="G245" t="s">
        <v>376</v>
      </c>
      <c r="H245" s="1">
        <v>0</v>
      </c>
      <c r="I245">
        <v>1</v>
      </c>
      <c r="J245" s="3">
        <v>43439</v>
      </c>
      <c r="K245" t="s">
        <v>377</v>
      </c>
      <c r="L245" t="s">
        <v>73</v>
      </c>
      <c r="M245">
        <v>53132</v>
      </c>
      <c r="N245">
        <v>1276</v>
      </c>
      <c r="O245" t="s">
        <v>378</v>
      </c>
      <c r="P245" s="4">
        <v>104</v>
      </c>
      <c r="Q245" s="4">
        <v>11</v>
      </c>
      <c r="R245" t="s">
        <v>75</v>
      </c>
      <c r="T245" s="2">
        <v>103.8</v>
      </c>
      <c r="U245" s="4">
        <v>384</v>
      </c>
      <c r="V245" t="s">
        <v>33</v>
      </c>
      <c r="W245" s="3">
        <v>43443</v>
      </c>
      <c r="X245" t="s">
        <v>39</v>
      </c>
      <c r="Y245" t="s">
        <v>82</v>
      </c>
      <c r="Z245" t="s">
        <v>52</v>
      </c>
    </row>
    <row r="246" spans="1:26" x14ac:dyDescent="0.25">
      <c r="A246">
        <v>4</v>
      </c>
      <c r="B246" t="s">
        <v>43</v>
      </c>
      <c r="C246">
        <v>6</v>
      </c>
      <c r="D246" t="s">
        <v>50</v>
      </c>
      <c r="E246" t="s">
        <v>375</v>
      </c>
      <c r="F246" t="s">
        <v>13</v>
      </c>
      <c r="G246" t="s">
        <v>376</v>
      </c>
      <c r="H246" s="1">
        <v>0</v>
      </c>
      <c r="I246">
        <v>1</v>
      </c>
      <c r="J246" s="3">
        <v>43439</v>
      </c>
      <c r="K246" t="s">
        <v>377</v>
      </c>
      <c r="L246" t="s">
        <v>73</v>
      </c>
      <c r="M246">
        <v>53132</v>
      </c>
      <c r="N246">
        <v>138</v>
      </c>
      <c r="O246" t="s">
        <v>379</v>
      </c>
      <c r="P246" s="4">
        <v>6</v>
      </c>
      <c r="Q246" s="4">
        <v>3</v>
      </c>
      <c r="R246" t="s">
        <v>75</v>
      </c>
      <c r="T246" s="2">
        <v>6</v>
      </c>
      <c r="U246" s="4">
        <v>150</v>
      </c>
      <c r="V246" t="s">
        <v>33</v>
      </c>
      <c r="W246" s="3">
        <v>43443</v>
      </c>
      <c r="X246" t="s">
        <v>39</v>
      </c>
      <c r="Y246" t="s">
        <v>82</v>
      </c>
      <c r="Z246" t="s">
        <v>52</v>
      </c>
    </row>
    <row r="247" spans="1:26" x14ac:dyDescent="0.25">
      <c r="A247">
        <v>4</v>
      </c>
      <c r="B247" t="s">
        <v>43</v>
      </c>
      <c r="C247">
        <v>6</v>
      </c>
      <c r="D247" t="s">
        <v>11</v>
      </c>
      <c r="E247" t="s">
        <v>375</v>
      </c>
      <c r="F247" t="s">
        <v>13</v>
      </c>
      <c r="G247" t="s">
        <v>376</v>
      </c>
      <c r="H247" s="1">
        <v>0</v>
      </c>
      <c r="I247">
        <v>1</v>
      </c>
      <c r="J247" s="3">
        <v>43439</v>
      </c>
      <c r="K247" t="s">
        <v>377</v>
      </c>
      <c r="L247" t="s">
        <v>73</v>
      </c>
      <c r="M247">
        <v>53132</v>
      </c>
      <c r="N247">
        <v>833</v>
      </c>
      <c r="O247" t="s">
        <v>23</v>
      </c>
      <c r="P247" s="4">
        <v>586</v>
      </c>
      <c r="Q247" s="4">
        <v>8</v>
      </c>
      <c r="R247" t="s">
        <v>75</v>
      </c>
      <c r="T247" s="2">
        <v>585.54999999999995</v>
      </c>
      <c r="U247" s="4">
        <v>1952</v>
      </c>
      <c r="V247" t="s">
        <v>33</v>
      </c>
      <c r="W247" s="3">
        <v>43443</v>
      </c>
      <c r="X247" t="s">
        <v>39</v>
      </c>
      <c r="Y247" t="s">
        <v>82</v>
      </c>
      <c r="Z247" t="s">
        <v>24</v>
      </c>
    </row>
    <row r="248" spans="1:26" x14ac:dyDescent="0.25">
      <c r="A248">
        <v>4</v>
      </c>
      <c r="B248" t="s">
        <v>43</v>
      </c>
      <c r="C248">
        <v>6</v>
      </c>
      <c r="D248" t="s">
        <v>26</v>
      </c>
      <c r="E248" t="s">
        <v>375</v>
      </c>
      <c r="F248" t="s">
        <v>13</v>
      </c>
      <c r="G248" t="s">
        <v>376</v>
      </c>
      <c r="H248" s="1">
        <v>0</v>
      </c>
      <c r="I248">
        <v>1</v>
      </c>
      <c r="J248" s="3">
        <v>43439</v>
      </c>
      <c r="K248" t="s">
        <v>377</v>
      </c>
      <c r="L248" t="s">
        <v>73</v>
      </c>
      <c r="M248">
        <v>53132</v>
      </c>
      <c r="N248">
        <v>702</v>
      </c>
      <c r="O248" t="s">
        <v>380</v>
      </c>
      <c r="P248" s="4">
        <v>81</v>
      </c>
      <c r="Q248" s="4">
        <v>5</v>
      </c>
      <c r="R248" t="s">
        <v>75</v>
      </c>
      <c r="T248" s="2">
        <v>80.63</v>
      </c>
      <c r="U248" s="4">
        <v>172</v>
      </c>
      <c r="V248" t="s">
        <v>33</v>
      </c>
      <c r="W248" s="3">
        <v>43443</v>
      </c>
      <c r="X248" t="s">
        <v>39</v>
      </c>
      <c r="Y248" t="s">
        <v>82</v>
      </c>
      <c r="Z248" t="s">
        <v>54</v>
      </c>
    </row>
    <row r="249" spans="1:26" x14ac:dyDescent="0.25">
      <c r="A249">
        <v>3</v>
      </c>
      <c r="B249" t="s">
        <v>25</v>
      </c>
      <c r="C249">
        <v>1</v>
      </c>
      <c r="D249" t="s">
        <v>26</v>
      </c>
      <c r="E249" t="s">
        <v>381</v>
      </c>
      <c r="F249" t="s">
        <v>13</v>
      </c>
      <c r="G249" t="s">
        <v>382</v>
      </c>
      <c r="H249" s="1">
        <v>0.2</v>
      </c>
      <c r="I249">
        <v>1</v>
      </c>
      <c r="J249" s="3">
        <v>43172</v>
      </c>
      <c r="K249" t="s">
        <v>383</v>
      </c>
      <c r="L249" t="s">
        <v>30</v>
      </c>
      <c r="M249">
        <v>85254</v>
      </c>
      <c r="N249">
        <v>289</v>
      </c>
      <c r="O249" t="s">
        <v>384</v>
      </c>
      <c r="P249" s="4">
        <v>18</v>
      </c>
      <c r="Q249" s="4">
        <v>5</v>
      </c>
      <c r="R249" t="s">
        <v>32</v>
      </c>
      <c r="T249" s="2">
        <v>17.77</v>
      </c>
      <c r="U249" s="4">
        <v>158</v>
      </c>
      <c r="V249" t="s">
        <v>76</v>
      </c>
      <c r="W249" s="3">
        <v>43175</v>
      </c>
      <c r="X249" t="s">
        <v>130</v>
      </c>
      <c r="Y249" t="s">
        <v>199</v>
      </c>
      <c r="Z249" t="s">
        <v>56</v>
      </c>
    </row>
    <row r="250" spans="1:26" x14ac:dyDescent="0.25">
      <c r="A250">
        <v>3</v>
      </c>
      <c r="B250" t="s">
        <v>25</v>
      </c>
      <c r="C250">
        <v>1</v>
      </c>
      <c r="D250" t="s">
        <v>50</v>
      </c>
      <c r="E250" t="s">
        <v>381</v>
      </c>
      <c r="F250" t="s">
        <v>13</v>
      </c>
      <c r="G250" t="s">
        <v>382</v>
      </c>
      <c r="H250" s="1">
        <v>0.2</v>
      </c>
      <c r="I250">
        <v>1</v>
      </c>
      <c r="J250" s="3">
        <v>43172</v>
      </c>
      <c r="K250" t="s">
        <v>383</v>
      </c>
      <c r="L250" t="s">
        <v>30</v>
      </c>
      <c r="M250">
        <v>85254</v>
      </c>
      <c r="N250">
        <v>937</v>
      </c>
      <c r="O250" t="s">
        <v>385</v>
      </c>
      <c r="P250" s="4">
        <v>15</v>
      </c>
      <c r="Q250" s="4">
        <v>2</v>
      </c>
      <c r="R250" t="s">
        <v>32</v>
      </c>
      <c r="T250" s="2">
        <v>15.24</v>
      </c>
      <c r="U250" s="4">
        <v>203</v>
      </c>
      <c r="V250" t="s">
        <v>76</v>
      </c>
      <c r="W250" s="3">
        <v>43175</v>
      </c>
      <c r="X250" t="s">
        <v>130</v>
      </c>
      <c r="Y250" t="s">
        <v>199</v>
      </c>
      <c r="Z250" t="s">
        <v>52</v>
      </c>
    </row>
    <row r="251" spans="1:26" x14ac:dyDescent="0.25">
      <c r="A251">
        <v>2</v>
      </c>
      <c r="B251" t="s">
        <v>25</v>
      </c>
      <c r="C251">
        <v>1</v>
      </c>
      <c r="D251" t="s">
        <v>26</v>
      </c>
      <c r="E251" t="s">
        <v>386</v>
      </c>
      <c r="F251" t="s">
        <v>13</v>
      </c>
      <c r="G251" t="s">
        <v>387</v>
      </c>
      <c r="H251" s="1">
        <v>0</v>
      </c>
      <c r="I251">
        <v>1</v>
      </c>
      <c r="J251" s="3">
        <v>42886</v>
      </c>
      <c r="K251" t="s">
        <v>388</v>
      </c>
      <c r="L251" t="s">
        <v>30</v>
      </c>
      <c r="M251">
        <v>95123</v>
      </c>
      <c r="N251">
        <v>1477</v>
      </c>
      <c r="O251" t="s">
        <v>389</v>
      </c>
      <c r="P251" s="4">
        <v>26</v>
      </c>
      <c r="Q251" s="4">
        <v>7</v>
      </c>
      <c r="R251" t="s">
        <v>32</v>
      </c>
      <c r="T251" s="2">
        <v>26.27</v>
      </c>
      <c r="U251" s="4">
        <v>58</v>
      </c>
      <c r="V251" t="s">
        <v>33</v>
      </c>
      <c r="W251" s="3">
        <v>42888</v>
      </c>
      <c r="X251" t="s">
        <v>130</v>
      </c>
      <c r="Y251" t="s">
        <v>34</v>
      </c>
      <c r="Z251" t="s">
        <v>64</v>
      </c>
    </row>
    <row r="252" spans="1:26" x14ac:dyDescent="0.25">
      <c r="A252">
        <v>2</v>
      </c>
      <c r="B252" t="s">
        <v>25</v>
      </c>
      <c r="C252">
        <v>1</v>
      </c>
      <c r="D252" t="s">
        <v>26</v>
      </c>
      <c r="E252" t="s">
        <v>386</v>
      </c>
      <c r="F252" t="s">
        <v>13</v>
      </c>
      <c r="G252" t="s">
        <v>387</v>
      </c>
      <c r="H252" s="1">
        <v>0</v>
      </c>
      <c r="I252">
        <v>1</v>
      </c>
      <c r="J252" s="3">
        <v>42886</v>
      </c>
      <c r="K252" t="s">
        <v>388</v>
      </c>
      <c r="L252" t="s">
        <v>30</v>
      </c>
      <c r="M252">
        <v>95123</v>
      </c>
      <c r="N252">
        <v>1673</v>
      </c>
      <c r="O252" t="s">
        <v>390</v>
      </c>
      <c r="P252" s="4">
        <v>49</v>
      </c>
      <c r="Q252" s="4">
        <v>4</v>
      </c>
      <c r="R252" t="s">
        <v>32</v>
      </c>
      <c r="T252" s="2">
        <v>48.54</v>
      </c>
      <c r="U252" s="4">
        <v>106</v>
      </c>
      <c r="V252" t="s">
        <v>33</v>
      </c>
      <c r="W252" s="3">
        <v>42888</v>
      </c>
      <c r="X252" t="s">
        <v>130</v>
      </c>
      <c r="Y252" t="s">
        <v>34</v>
      </c>
      <c r="Z252" t="s">
        <v>64</v>
      </c>
    </row>
    <row r="253" spans="1:26" x14ac:dyDescent="0.25">
      <c r="A253">
        <v>2</v>
      </c>
      <c r="B253" t="s">
        <v>25</v>
      </c>
      <c r="C253">
        <v>1</v>
      </c>
      <c r="D253" t="s">
        <v>26</v>
      </c>
      <c r="E253" t="s">
        <v>386</v>
      </c>
      <c r="F253" t="s">
        <v>13</v>
      </c>
      <c r="G253" t="s">
        <v>387</v>
      </c>
      <c r="H253" s="1">
        <v>0</v>
      </c>
      <c r="I253">
        <v>1</v>
      </c>
      <c r="J253" s="3">
        <v>42886</v>
      </c>
      <c r="K253" t="s">
        <v>388</v>
      </c>
      <c r="L253" t="s">
        <v>30</v>
      </c>
      <c r="M253">
        <v>95123</v>
      </c>
      <c r="N253">
        <v>1545</v>
      </c>
      <c r="O253" t="s">
        <v>391</v>
      </c>
      <c r="P253" s="4">
        <v>21</v>
      </c>
      <c r="Q253" s="4">
        <v>6</v>
      </c>
      <c r="R253" t="s">
        <v>32</v>
      </c>
      <c r="T253" s="2">
        <v>21.03</v>
      </c>
      <c r="U253" s="4">
        <v>81</v>
      </c>
      <c r="V253" t="s">
        <v>33</v>
      </c>
      <c r="W253" s="3">
        <v>42888</v>
      </c>
      <c r="X253" t="s">
        <v>130</v>
      </c>
      <c r="Y253" t="s">
        <v>34</v>
      </c>
      <c r="Z253" t="s">
        <v>42</v>
      </c>
    </row>
    <row r="254" spans="1:26" x14ac:dyDescent="0.25">
      <c r="A254">
        <v>6</v>
      </c>
      <c r="B254" t="s">
        <v>10</v>
      </c>
      <c r="C254">
        <v>6</v>
      </c>
      <c r="D254" t="s">
        <v>26</v>
      </c>
      <c r="E254" t="s">
        <v>65</v>
      </c>
      <c r="F254" t="s">
        <v>13</v>
      </c>
      <c r="G254" t="s">
        <v>392</v>
      </c>
      <c r="H254" s="1">
        <v>0</v>
      </c>
      <c r="I254">
        <v>1</v>
      </c>
      <c r="J254" s="3">
        <v>42883</v>
      </c>
      <c r="K254" t="s">
        <v>393</v>
      </c>
      <c r="L254" t="s">
        <v>30</v>
      </c>
      <c r="M254">
        <v>98105</v>
      </c>
      <c r="N254">
        <v>1125</v>
      </c>
      <c r="O254" t="s">
        <v>394</v>
      </c>
      <c r="P254" s="4">
        <v>2</v>
      </c>
      <c r="Q254" s="4">
        <v>3</v>
      </c>
      <c r="R254" t="s">
        <v>32</v>
      </c>
      <c r="T254" s="2">
        <v>1.79</v>
      </c>
      <c r="U254" s="4">
        <v>7</v>
      </c>
      <c r="V254" t="s">
        <v>76</v>
      </c>
      <c r="W254" s="3">
        <v>42889</v>
      </c>
      <c r="X254" t="s">
        <v>39</v>
      </c>
      <c r="Y254" t="s">
        <v>69</v>
      </c>
      <c r="Z254" t="s">
        <v>49</v>
      </c>
    </row>
    <row r="255" spans="1:26" x14ac:dyDescent="0.25">
      <c r="A255">
        <v>5</v>
      </c>
      <c r="B255" t="s">
        <v>25</v>
      </c>
      <c r="C255">
        <v>3</v>
      </c>
      <c r="D255" t="s">
        <v>11</v>
      </c>
      <c r="E255" t="s">
        <v>65</v>
      </c>
      <c r="F255" t="s">
        <v>13</v>
      </c>
      <c r="G255" t="s">
        <v>395</v>
      </c>
      <c r="H255" s="1">
        <v>0.2</v>
      </c>
      <c r="I255">
        <v>1</v>
      </c>
      <c r="J255" s="3">
        <v>42430</v>
      </c>
      <c r="K255" t="s">
        <v>396</v>
      </c>
      <c r="L255" t="s">
        <v>30</v>
      </c>
      <c r="M255">
        <v>98115</v>
      </c>
      <c r="N255">
        <v>744</v>
      </c>
      <c r="O255" t="s">
        <v>8109</v>
      </c>
      <c r="P255" s="4">
        <v>51</v>
      </c>
      <c r="Q255" s="4">
        <v>2</v>
      </c>
      <c r="R255" t="s">
        <v>32</v>
      </c>
      <c r="T255" s="2">
        <v>51.48</v>
      </c>
      <c r="U255" s="4">
        <v>458</v>
      </c>
      <c r="V255" t="s">
        <v>19</v>
      </c>
      <c r="W255" s="3">
        <v>42435</v>
      </c>
      <c r="X255" t="s">
        <v>20</v>
      </c>
      <c r="Y255" t="s">
        <v>69</v>
      </c>
      <c r="Z255" t="s">
        <v>24</v>
      </c>
    </row>
    <row r="256" spans="1:26" x14ac:dyDescent="0.25">
      <c r="A256">
        <v>4</v>
      </c>
      <c r="B256" t="s">
        <v>43</v>
      </c>
      <c r="C256">
        <v>6</v>
      </c>
      <c r="D256" t="s">
        <v>26</v>
      </c>
      <c r="E256" t="s">
        <v>397</v>
      </c>
      <c r="F256" t="s">
        <v>13</v>
      </c>
      <c r="G256" t="s">
        <v>398</v>
      </c>
      <c r="H256" s="1">
        <v>0</v>
      </c>
      <c r="I256">
        <v>1</v>
      </c>
      <c r="J256" s="3">
        <v>43424</v>
      </c>
      <c r="K256" t="s">
        <v>399</v>
      </c>
      <c r="L256" t="s">
        <v>73</v>
      </c>
      <c r="M256">
        <v>73034</v>
      </c>
      <c r="N256">
        <v>230</v>
      </c>
      <c r="O256" t="s">
        <v>400</v>
      </c>
      <c r="P256" s="4">
        <v>7</v>
      </c>
      <c r="Q256" s="4">
        <v>2</v>
      </c>
      <c r="R256" t="s">
        <v>75</v>
      </c>
      <c r="T256" s="2">
        <v>6.87</v>
      </c>
      <c r="U256" s="4">
        <v>15</v>
      </c>
      <c r="V256" t="s">
        <v>19</v>
      </c>
      <c r="W256" s="3">
        <v>43428</v>
      </c>
      <c r="X256" t="s">
        <v>39</v>
      </c>
      <c r="Y256" t="s">
        <v>401</v>
      </c>
      <c r="Z256" t="s">
        <v>35</v>
      </c>
    </row>
    <row r="257" spans="1:26" x14ac:dyDescent="0.25">
      <c r="A257">
        <v>4</v>
      </c>
      <c r="B257" t="s">
        <v>43</v>
      </c>
      <c r="C257">
        <v>6</v>
      </c>
      <c r="D257" t="s">
        <v>50</v>
      </c>
      <c r="E257" t="s">
        <v>397</v>
      </c>
      <c r="F257" t="s">
        <v>13</v>
      </c>
      <c r="G257" t="s">
        <v>398</v>
      </c>
      <c r="H257" s="1">
        <v>0</v>
      </c>
      <c r="I257">
        <v>1</v>
      </c>
      <c r="J257" s="3">
        <v>43424</v>
      </c>
      <c r="K257" t="s">
        <v>399</v>
      </c>
      <c r="L257" t="s">
        <v>73</v>
      </c>
      <c r="M257">
        <v>73034</v>
      </c>
      <c r="N257">
        <v>175</v>
      </c>
      <c r="O257" t="s">
        <v>402</v>
      </c>
      <c r="P257" s="4">
        <v>236</v>
      </c>
      <c r="Q257" s="4">
        <v>7</v>
      </c>
      <c r="R257" t="s">
        <v>75</v>
      </c>
      <c r="T257" s="2">
        <v>236.23</v>
      </c>
      <c r="U257" s="4">
        <v>945</v>
      </c>
      <c r="V257" t="s">
        <v>19</v>
      </c>
      <c r="W257" s="3">
        <v>43428</v>
      </c>
      <c r="X257" t="s">
        <v>39</v>
      </c>
      <c r="Y257" t="s">
        <v>401</v>
      </c>
      <c r="Z257" t="s">
        <v>52</v>
      </c>
    </row>
    <row r="258" spans="1:26" x14ac:dyDescent="0.25">
      <c r="A258">
        <v>1</v>
      </c>
      <c r="B258" t="s">
        <v>10</v>
      </c>
      <c r="C258">
        <v>1</v>
      </c>
      <c r="D258" t="s">
        <v>26</v>
      </c>
      <c r="E258" t="s">
        <v>27</v>
      </c>
      <c r="F258" t="s">
        <v>13</v>
      </c>
      <c r="G258" t="s">
        <v>403</v>
      </c>
      <c r="H258" s="1">
        <v>0</v>
      </c>
      <c r="I258">
        <v>1</v>
      </c>
      <c r="J258" s="3">
        <v>43231</v>
      </c>
      <c r="K258" t="s">
        <v>404</v>
      </c>
      <c r="L258" t="s">
        <v>30</v>
      </c>
      <c r="M258">
        <v>90045</v>
      </c>
      <c r="N258">
        <v>1714</v>
      </c>
      <c r="O258" t="s">
        <v>405</v>
      </c>
      <c r="P258" s="4">
        <v>3</v>
      </c>
      <c r="Q258" s="4">
        <v>1</v>
      </c>
      <c r="R258" t="s">
        <v>32</v>
      </c>
      <c r="T258" s="2">
        <v>2.69</v>
      </c>
      <c r="U258" s="4">
        <v>6</v>
      </c>
      <c r="V258" t="s">
        <v>19</v>
      </c>
      <c r="W258" s="3">
        <v>43232</v>
      </c>
      <c r="X258" t="s">
        <v>130</v>
      </c>
      <c r="Y258" t="s">
        <v>34</v>
      </c>
      <c r="Z258" t="s">
        <v>64</v>
      </c>
    </row>
    <row r="259" spans="1:26" x14ac:dyDescent="0.25">
      <c r="A259">
        <v>3</v>
      </c>
      <c r="B259" t="s">
        <v>10</v>
      </c>
      <c r="C259">
        <v>3</v>
      </c>
      <c r="D259" t="s">
        <v>50</v>
      </c>
      <c r="E259" t="s">
        <v>99</v>
      </c>
      <c r="F259" t="s">
        <v>13</v>
      </c>
      <c r="G259" t="s">
        <v>406</v>
      </c>
      <c r="H259" s="1">
        <v>0.2</v>
      </c>
      <c r="I259">
        <v>1</v>
      </c>
      <c r="J259" s="3">
        <v>43097</v>
      </c>
      <c r="K259" t="s">
        <v>407</v>
      </c>
      <c r="L259" t="s">
        <v>102</v>
      </c>
      <c r="M259">
        <v>19134</v>
      </c>
      <c r="N259">
        <v>978</v>
      </c>
      <c r="O259" t="s">
        <v>408</v>
      </c>
      <c r="P259" s="4">
        <v>1</v>
      </c>
      <c r="Q259" s="4">
        <v>2</v>
      </c>
      <c r="R259" t="s">
        <v>104</v>
      </c>
      <c r="T259" s="2">
        <v>1.36</v>
      </c>
      <c r="U259" s="4">
        <v>54</v>
      </c>
      <c r="V259" t="s">
        <v>19</v>
      </c>
      <c r="W259" s="3">
        <v>43100</v>
      </c>
      <c r="X259" t="s">
        <v>20</v>
      </c>
      <c r="Y259" t="s">
        <v>105</v>
      </c>
      <c r="Z259" t="s">
        <v>113</v>
      </c>
    </row>
    <row r="260" spans="1:26" x14ac:dyDescent="0.25">
      <c r="A260">
        <v>4</v>
      </c>
      <c r="B260" t="s">
        <v>43</v>
      </c>
      <c r="C260">
        <v>6</v>
      </c>
      <c r="D260" t="s">
        <v>26</v>
      </c>
      <c r="E260" t="s">
        <v>409</v>
      </c>
      <c r="F260" t="s">
        <v>13</v>
      </c>
      <c r="G260" t="s">
        <v>410</v>
      </c>
      <c r="H260" s="1">
        <v>0</v>
      </c>
      <c r="I260">
        <v>1</v>
      </c>
      <c r="J260" s="3">
        <v>43420</v>
      </c>
      <c r="K260" t="s">
        <v>411</v>
      </c>
      <c r="L260" t="s">
        <v>30</v>
      </c>
      <c r="M260">
        <v>88220</v>
      </c>
      <c r="N260">
        <v>1501</v>
      </c>
      <c r="O260" t="s">
        <v>412</v>
      </c>
      <c r="P260" s="4">
        <v>13</v>
      </c>
      <c r="Q260" s="4">
        <v>5</v>
      </c>
      <c r="R260" t="s">
        <v>32</v>
      </c>
      <c r="T260" s="2">
        <v>13.35</v>
      </c>
      <c r="U260" s="4">
        <v>28</v>
      </c>
      <c r="V260" t="s">
        <v>19</v>
      </c>
      <c r="W260" s="3">
        <v>43424</v>
      </c>
      <c r="X260" t="s">
        <v>39</v>
      </c>
      <c r="Y260" t="s">
        <v>413</v>
      </c>
      <c r="Z260" t="s">
        <v>119</v>
      </c>
    </row>
    <row r="261" spans="1:26" x14ac:dyDescent="0.25">
      <c r="A261">
        <v>4</v>
      </c>
      <c r="B261" t="s">
        <v>43</v>
      </c>
      <c r="C261">
        <v>6</v>
      </c>
      <c r="D261" t="s">
        <v>26</v>
      </c>
      <c r="E261" t="s">
        <v>65</v>
      </c>
      <c r="F261" t="s">
        <v>13</v>
      </c>
      <c r="G261" t="s">
        <v>414</v>
      </c>
      <c r="H261" s="1">
        <v>0.2</v>
      </c>
      <c r="I261">
        <v>1</v>
      </c>
      <c r="J261" s="3">
        <v>43411</v>
      </c>
      <c r="K261" t="s">
        <v>415</v>
      </c>
      <c r="L261" t="s">
        <v>30</v>
      </c>
      <c r="M261">
        <v>98115</v>
      </c>
      <c r="N261">
        <v>1646</v>
      </c>
      <c r="O261" t="s">
        <v>416</v>
      </c>
      <c r="P261" s="4">
        <v>10</v>
      </c>
      <c r="Q261" s="4">
        <v>2</v>
      </c>
      <c r="R261" t="s">
        <v>32</v>
      </c>
      <c r="T261" s="2">
        <v>9.69</v>
      </c>
      <c r="U261" s="4">
        <v>28</v>
      </c>
      <c r="V261" t="s">
        <v>19</v>
      </c>
      <c r="W261" s="3">
        <v>43415</v>
      </c>
      <c r="X261" t="s">
        <v>39</v>
      </c>
      <c r="Y261" t="s">
        <v>69</v>
      </c>
      <c r="Z261" t="s">
        <v>54</v>
      </c>
    </row>
    <row r="262" spans="1:26" x14ac:dyDescent="0.25">
      <c r="A262">
        <v>4</v>
      </c>
      <c r="B262" t="s">
        <v>43</v>
      </c>
      <c r="C262">
        <v>6</v>
      </c>
      <c r="D262" t="s">
        <v>26</v>
      </c>
      <c r="E262" t="s">
        <v>417</v>
      </c>
      <c r="F262" t="s">
        <v>13</v>
      </c>
      <c r="G262" t="s">
        <v>418</v>
      </c>
      <c r="H262" s="1">
        <v>0.2</v>
      </c>
      <c r="I262">
        <v>1</v>
      </c>
      <c r="J262" s="3">
        <v>42621</v>
      </c>
      <c r="K262" t="s">
        <v>419</v>
      </c>
      <c r="L262" t="s">
        <v>73</v>
      </c>
      <c r="M262">
        <v>78207</v>
      </c>
      <c r="N262">
        <v>323</v>
      </c>
      <c r="O262" t="s">
        <v>420</v>
      </c>
      <c r="P262" s="4">
        <v>3</v>
      </c>
      <c r="Q262" s="4">
        <v>3</v>
      </c>
      <c r="R262" t="s">
        <v>75</v>
      </c>
      <c r="T262" s="2">
        <v>2.73</v>
      </c>
      <c r="U262" s="4">
        <v>10</v>
      </c>
      <c r="V262" t="s">
        <v>19</v>
      </c>
      <c r="W262" s="3">
        <v>42625</v>
      </c>
      <c r="X262" t="s">
        <v>39</v>
      </c>
      <c r="Y262" t="s">
        <v>77</v>
      </c>
      <c r="Z262" t="s">
        <v>49</v>
      </c>
    </row>
    <row r="263" spans="1:26" x14ac:dyDescent="0.25">
      <c r="A263">
        <v>4</v>
      </c>
      <c r="B263" t="s">
        <v>43</v>
      </c>
      <c r="C263">
        <v>6</v>
      </c>
      <c r="D263" t="s">
        <v>50</v>
      </c>
      <c r="E263" t="s">
        <v>417</v>
      </c>
      <c r="F263" t="s">
        <v>13</v>
      </c>
      <c r="G263" t="s">
        <v>418</v>
      </c>
      <c r="H263" s="1">
        <v>0.4</v>
      </c>
      <c r="I263">
        <v>1</v>
      </c>
      <c r="J263" s="3">
        <v>42621</v>
      </c>
      <c r="K263" t="s">
        <v>419</v>
      </c>
      <c r="L263" t="s">
        <v>73</v>
      </c>
      <c r="M263">
        <v>78207</v>
      </c>
      <c r="N263">
        <v>988</v>
      </c>
      <c r="O263" t="s">
        <v>421</v>
      </c>
      <c r="P263" s="4">
        <v>-1360</v>
      </c>
      <c r="Q263" s="4">
        <v>8</v>
      </c>
      <c r="R263" t="s">
        <v>75</v>
      </c>
      <c r="T263" s="2">
        <v>-1359.99</v>
      </c>
      <c r="U263" s="4">
        <v>8160</v>
      </c>
      <c r="V263" t="s">
        <v>19</v>
      </c>
      <c r="W263" s="3">
        <v>42625</v>
      </c>
      <c r="X263" t="s">
        <v>39</v>
      </c>
      <c r="Y263" t="s">
        <v>77</v>
      </c>
      <c r="Z263" t="s">
        <v>422</v>
      </c>
    </row>
    <row r="264" spans="1:26" x14ac:dyDescent="0.25">
      <c r="A264">
        <v>4</v>
      </c>
      <c r="B264" t="s">
        <v>43</v>
      </c>
      <c r="C264">
        <v>6</v>
      </c>
      <c r="D264" t="s">
        <v>26</v>
      </c>
      <c r="E264" t="s">
        <v>417</v>
      </c>
      <c r="F264" t="s">
        <v>13</v>
      </c>
      <c r="G264" t="s">
        <v>418</v>
      </c>
      <c r="H264" s="1">
        <v>0.2</v>
      </c>
      <c r="I264">
        <v>1</v>
      </c>
      <c r="J264" s="3">
        <v>42621</v>
      </c>
      <c r="K264" t="s">
        <v>419</v>
      </c>
      <c r="L264" t="s">
        <v>73</v>
      </c>
      <c r="M264">
        <v>78207</v>
      </c>
      <c r="N264">
        <v>1484</v>
      </c>
      <c r="O264" t="s">
        <v>423</v>
      </c>
      <c r="P264" s="4">
        <v>-59</v>
      </c>
      <c r="Q264" s="4">
        <v>3</v>
      </c>
      <c r="R264" t="s">
        <v>75</v>
      </c>
      <c r="T264" s="2">
        <v>-58.63</v>
      </c>
      <c r="U264" s="4">
        <v>276</v>
      </c>
      <c r="V264" t="s">
        <v>19</v>
      </c>
      <c r="W264" s="3">
        <v>42625</v>
      </c>
      <c r="X264" t="s">
        <v>39</v>
      </c>
      <c r="Y264" t="s">
        <v>77</v>
      </c>
      <c r="Z264" t="s">
        <v>42</v>
      </c>
    </row>
    <row r="265" spans="1:26" x14ac:dyDescent="0.25">
      <c r="A265">
        <v>4</v>
      </c>
      <c r="B265" t="s">
        <v>43</v>
      </c>
      <c r="C265">
        <v>6</v>
      </c>
      <c r="D265" t="s">
        <v>11</v>
      </c>
      <c r="E265" t="s">
        <v>417</v>
      </c>
      <c r="F265" t="s">
        <v>13</v>
      </c>
      <c r="G265" t="s">
        <v>418</v>
      </c>
      <c r="H265" s="1">
        <v>0.3</v>
      </c>
      <c r="I265">
        <v>1</v>
      </c>
      <c r="J265" s="3">
        <v>42621</v>
      </c>
      <c r="K265" t="s">
        <v>419</v>
      </c>
      <c r="L265" t="s">
        <v>73</v>
      </c>
      <c r="M265">
        <v>78207</v>
      </c>
      <c r="N265">
        <v>1372</v>
      </c>
      <c r="O265" t="s">
        <v>424</v>
      </c>
      <c r="P265" s="4">
        <v>-25</v>
      </c>
      <c r="Q265" s="4">
        <v>9</v>
      </c>
      <c r="R265" t="s">
        <v>75</v>
      </c>
      <c r="T265" s="2">
        <v>-24.86</v>
      </c>
      <c r="U265" s="4">
        <v>1740</v>
      </c>
      <c r="V265" t="s">
        <v>19</v>
      </c>
      <c r="W265" s="3">
        <v>42625</v>
      </c>
      <c r="X265" t="s">
        <v>39</v>
      </c>
      <c r="Y265" t="s">
        <v>77</v>
      </c>
      <c r="Z265" t="s">
        <v>24</v>
      </c>
    </row>
    <row r="266" spans="1:26" x14ac:dyDescent="0.25">
      <c r="A266">
        <v>4</v>
      </c>
      <c r="B266" t="s">
        <v>43</v>
      </c>
      <c r="C266">
        <v>6</v>
      </c>
      <c r="D266" t="s">
        <v>26</v>
      </c>
      <c r="E266" t="s">
        <v>417</v>
      </c>
      <c r="F266" t="s">
        <v>13</v>
      </c>
      <c r="G266" t="s">
        <v>418</v>
      </c>
      <c r="H266" s="1">
        <v>0.2</v>
      </c>
      <c r="I266">
        <v>1</v>
      </c>
      <c r="J266" s="3">
        <v>42621</v>
      </c>
      <c r="K266" t="s">
        <v>419</v>
      </c>
      <c r="L266" t="s">
        <v>73</v>
      </c>
      <c r="M266">
        <v>78207</v>
      </c>
      <c r="N266">
        <v>1416</v>
      </c>
      <c r="O266" t="s">
        <v>425</v>
      </c>
      <c r="P266" s="4">
        <v>7</v>
      </c>
      <c r="Q266" s="4">
        <v>6</v>
      </c>
      <c r="R266" t="s">
        <v>75</v>
      </c>
      <c r="T266" s="2">
        <v>6.81</v>
      </c>
      <c r="U266" s="4">
        <v>32</v>
      </c>
      <c r="V266" t="s">
        <v>19</v>
      </c>
      <c r="W266" s="3">
        <v>42625</v>
      </c>
      <c r="X266" t="s">
        <v>39</v>
      </c>
      <c r="Y266" t="s">
        <v>77</v>
      </c>
      <c r="Z266" t="s">
        <v>49</v>
      </c>
    </row>
    <row r="267" spans="1:26" x14ac:dyDescent="0.25">
      <c r="A267">
        <v>4</v>
      </c>
      <c r="B267" t="s">
        <v>43</v>
      </c>
      <c r="C267">
        <v>6</v>
      </c>
      <c r="D267" t="s">
        <v>26</v>
      </c>
      <c r="E267" t="s">
        <v>417</v>
      </c>
      <c r="F267" t="s">
        <v>13</v>
      </c>
      <c r="G267" t="s">
        <v>418</v>
      </c>
      <c r="H267" s="1">
        <v>0.8</v>
      </c>
      <c r="I267">
        <v>1</v>
      </c>
      <c r="J267" s="3">
        <v>42621</v>
      </c>
      <c r="K267" t="s">
        <v>419</v>
      </c>
      <c r="L267" t="s">
        <v>73</v>
      </c>
      <c r="M267">
        <v>78207</v>
      </c>
      <c r="N267">
        <v>954</v>
      </c>
      <c r="O267" t="s">
        <v>426</v>
      </c>
      <c r="P267" s="4">
        <v>-454</v>
      </c>
      <c r="Q267" s="4">
        <v>5</v>
      </c>
      <c r="R267" t="s">
        <v>75</v>
      </c>
      <c r="T267" s="2">
        <v>-453.85</v>
      </c>
      <c r="U267" s="4">
        <v>178</v>
      </c>
      <c r="V267" t="s">
        <v>19</v>
      </c>
      <c r="W267" s="3">
        <v>42625</v>
      </c>
      <c r="X267" t="s">
        <v>39</v>
      </c>
      <c r="Y267" t="s">
        <v>77</v>
      </c>
      <c r="Z267" t="s">
        <v>56</v>
      </c>
    </row>
    <row r="268" spans="1:26" x14ac:dyDescent="0.25">
      <c r="A268">
        <v>4</v>
      </c>
      <c r="B268" t="s">
        <v>43</v>
      </c>
      <c r="C268">
        <v>6</v>
      </c>
      <c r="D268" t="s">
        <v>50</v>
      </c>
      <c r="E268" t="s">
        <v>417</v>
      </c>
      <c r="F268" t="s">
        <v>13</v>
      </c>
      <c r="G268" t="s">
        <v>418</v>
      </c>
      <c r="H268" s="1">
        <v>0.2</v>
      </c>
      <c r="I268">
        <v>1</v>
      </c>
      <c r="J268" s="3">
        <v>42621</v>
      </c>
      <c r="K268" t="s">
        <v>419</v>
      </c>
      <c r="L268" t="s">
        <v>73</v>
      </c>
      <c r="M268">
        <v>78207</v>
      </c>
      <c r="N268">
        <v>944</v>
      </c>
      <c r="O268" t="s">
        <v>427</v>
      </c>
      <c r="P268" s="4">
        <v>9</v>
      </c>
      <c r="Q268" s="4">
        <v>3</v>
      </c>
      <c r="R268" t="s">
        <v>75</v>
      </c>
      <c r="T268" s="2">
        <v>9</v>
      </c>
      <c r="U268" s="4">
        <v>144</v>
      </c>
      <c r="V268" t="s">
        <v>19</v>
      </c>
      <c r="W268" s="3">
        <v>42625</v>
      </c>
      <c r="X268" t="s">
        <v>39</v>
      </c>
      <c r="Y268" t="s">
        <v>77</v>
      </c>
      <c r="Z268" t="s">
        <v>52</v>
      </c>
    </row>
    <row r="269" spans="1:26" x14ac:dyDescent="0.25">
      <c r="A269">
        <v>4</v>
      </c>
      <c r="B269" t="s">
        <v>43</v>
      </c>
      <c r="C269">
        <v>6</v>
      </c>
      <c r="D269" t="s">
        <v>26</v>
      </c>
      <c r="E269" t="s">
        <v>27</v>
      </c>
      <c r="F269" t="s">
        <v>13</v>
      </c>
      <c r="G269" t="s">
        <v>428</v>
      </c>
      <c r="H269" s="1">
        <v>0</v>
      </c>
      <c r="I269">
        <v>1</v>
      </c>
      <c r="J269" s="3">
        <v>42587</v>
      </c>
      <c r="K269" t="s">
        <v>429</v>
      </c>
      <c r="L269" t="s">
        <v>30</v>
      </c>
      <c r="M269">
        <v>90004</v>
      </c>
      <c r="N269">
        <v>94</v>
      </c>
      <c r="O269" t="s">
        <v>430</v>
      </c>
      <c r="P269" s="4">
        <v>10</v>
      </c>
      <c r="Q269" s="4">
        <v>3</v>
      </c>
      <c r="R269" t="s">
        <v>32</v>
      </c>
      <c r="T269" s="2">
        <v>9.84</v>
      </c>
      <c r="U269" s="4">
        <v>21</v>
      </c>
      <c r="V269" t="s">
        <v>19</v>
      </c>
      <c r="W269" s="3">
        <v>42591</v>
      </c>
      <c r="X269" t="s">
        <v>39</v>
      </c>
      <c r="Y269" t="s">
        <v>34</v>
      </c>
      <c r="Z269" t="s">
        <v>64</v>
      </c>
    </row>
    <row r="270" spans="1:26" x14ac:dyDescent="0.25">
      <c r="A270">
        <v>4</v>
      </c>
      <c r="B270" t="s">
        <v>43</v>
      </c>
      <c r="C270">
        <v>6</v>
      </c>
      <c r="D270" t="s">
        <v>26</v>
      </c>
      <c r="E270" t="s">
        <v>27</v>
      </c>
      <c r="F270" t="s">
        <v>13</v>
      </c>
      <c r="G270" t="s">
        <v>428</v>
      </c>
      <c r="H270" s="1">
        <v>0</v>
      </c>
      <c r="I270">
        <v>1</v>
      </c>
      <c r="J270" s="3">
        <v>42587</v>
      </c>
      <c r="K270" t="s">
        <v>429</v>
      </c>
      <c r="L270" t="s">
        <v>30</v>
      </c>
      <c r="M270">
        <v>90004</v>
      </c>
      <c r="N270">
        <v>1706</v>
      </c>
      <c r="O270" t="s">
        <v>431</v>
      </c>
      <c r="P270" s="4">
        <v>53</v>
      </c>
      <c r="Q270" s="4">
        <v>2</v>
      </c>
      <c r="R270" t="s">
        <v>32</v>
      </c>
      <c r="T270" s="2">
        <v>53.26</v>
      </c>
      <c r="U270" s="4">
        <v>111</v>
      </c>
      <c r="V270" t="s">
        <v>19</v>
      </c>
      <c r="W270" s="3">
        <v>42591</v>
      </c>
      <c r="X270" t="s">
        <v>39</v>
      </c>
      <c r="Y270" t="s">
        <v>34</v>
      </c>
      <c r="Z270" t="s">
        <v>64</v>
      </c>
    </row>
    <row r="271" spans="1:26" x14ac:dyDescent="0.25">
      <c r="A271">
        <v>4</v>
      </c>
      <c r="B271" t="s">
        <v>43</v>
      </c>
      <c r="C271">
        <v>6</v>
      </c>
      <c r="D271" t="s">
        <v>11</v>
      </c>
      <c r="E271" t="s">
        <v>27</v>
      </c>
      <c r="F271" t="s">
        <v>13</v>
      </c>
      <c r="G271" t="s">
        <v>428</v>
      </c>
      <c r="H271" s="1">
        <v>0.2</v>
      </c>
      <c r="I271">
        <v>1</v>
      </c>
      <c r="J271" s="3">
        <v>42587</v>
      </c>
      <c r="K271" t="s">
        <v>429</v>
      </c>
      <c r="L271" t="s">
        <v>30</v>
      </c>
      <c r="M271">
        <v>90004</v>
      </c>
      <c r="N271">
        <v>772</v>
      </c>
      <c r="O271" t="s">
        <v>432</v>
      </c>
      <c r="P271" s="4">
        <v>21</v>
      </c>
      <c r="Q271" s="4">
        <v>7</v>
      </c>
      <c r="R271" t="s">
        <v>32</v>
      </c>
      <c r="T271" s="2">
        <v>21.26</v>
      </c>
      <c r="U271" s="4">
        <v>340</v>
      </c>
      <c r="V271" t="s">
        <v>19</v>
      </c>
      <c r="W271" s="3">
        <v>42591</v>
      </c>
      <c r="X271" t="s">
        <v>39</v>
      </c>
      <c r="Y271" t="s">
        <v>34</v>
      </c>
      <c r="Z271" t="s">
        <v>24</v>
      </c>
    </row>
    <row r="272" spans="1:26" x14ac:dyDescent="0.25">
      <c r="A272">
        <v>5</v>
      </c>
      <c r="B272" t="s">
        <v>43</v>
      </c>
      <c r="C272">
        <v>6</v>
      </c>
      <c r="D272" t="s">
        <v>26</v>
      </c>
      <c r="E272" t="s">
        <v>192</v>
      </c>
      <c r="F272" t="s">
        <v>13</v>
      </c>
      <c r="G272" t="s">
        <v>433</v>
      </c>
      <c r="H272" s="1">
        <v>0.8</v>
      </c>
      <c r="I272">
        <v>1</v>
      </c>
      <c r="J272" s="3">
        <v>42627</v>
      </c>
      <c r="K272" t="s">
        <v>434</v>
      </c>
      <c r="L272" t="s">
        <v>73</v>
      </c>
      <c r="M272">
        <v>60623</v>
      </c>
      <c r="N272">
        <v>953</v>
      </c>
      <c r="O272" t="s">
        <v>435</v>
      </c>
      <c r="P272" s="4">
        <v>-131</v>
      </c>
      <c r="Q272" s="4">
        <v>2</v>
      </c>
      <c r="R272" t="s">
        <v>75</v>
      </c>
      <c r="T272" s="2">
        <v>-131.12</v>
      </c>
      <c r="U272" s="4">
        <v>52</v>
      </c>
      <c r="V272" t="s">
        <v>33</v>
      </c>
      <c r="W272" s="3">
        <v>42632</v>
      </c>
      <c r="X272" t="s">
        <v>39</v>
      </c>
      <c r="Y272" t="s">
        <v>139</v>
      </c>
      <c r="Z272" t="s">
        <v>56</v>
      </c>
    </row>
    <row r="273" spans="1:26" x14ac:dyDescent="0.25">
      <c r="A273">
        <v>5</v>
      </c>
      <c r="B273" t="s">
        <v>43</v>
      </c>
      <c r="C273">
        <v>6</v>
      </c>
      <c r="D273" t="s">
        <v>26</v>
      </c>
      <c r="E273" t="s">
        <v>192</v>
      </c>
      <c r="F273" t="s">
        <v>13</v>
      </c>
      <c r="G273" t="s">
        <v>433</v>
      </c>
      <c r="H273" s="1">
        <v>0.2</v>
      </c>
      <c r="I273">
        <v>1</v>
      </c>
      <c r="J273" s="3">
        <v>42627</v>
      </c>
      <c r="K273" t="s">
        <v>434</v>
      </c>
      <c r="L273" t="s">
        <v>73</v>
      </c>
      <c r="M273">
        <v>60623</v>
      </c>
      <c r="N273">
        <v>220</v>
      </c>
      <c r="O273" t="s">
        <v>436</v>
      </c>
      <c r="P273" s="4">
        <v>7</v>
      </c>
      <c r="Q273" s="4">
        <v>4</v>
      </c>
      <c r="R273" t="s">
        <v>75</v>
      </c>
      <c r="T273" s="2">
        <v>6.55</v>
      </c>
      <c r="U273" s="4">
        <v>20</v>
      </c>
      <c r="V273" t="s">
        <v>33</v>
      </c>
      <c r="W273" s="3">
        <v>42632</v>
      </c>
      <c r="X273" t="s">
        <v>39</v>
      </c>
      <c r="Y273" t="s">
        <v>139</v>
      </c>
      <c r="Z273" t="s">
        <v>35</v>
      </c>
    </row>
    <row r="274" spans="1:26" x14ac:dyDescent="0.25">
      <c r="A274">
        <v>4</v>
      </c>
      <c r="B274" t="s">
        <v>25</v>
      </c>
      <c r="C274">
        <v>3</v>
      </c>
      <c r="D274" t="s">
        <v>26</v>
      </c>
      <c r="E274" t="s">
        <v>122</v>
      </c>
      <c r="F274" t="s">
        <v>13</v>
      </c>
      <c r="G274" t="s">
        <v>437</v>
      </c>
      <c r="H274" s="1">
        <v>0.8</v>
      </c>
      <c r="I274">
        <v>1</v>
      </c>
      <c r="J274" s="3">
        <v>43576</v>
      </c>
      <c r="K274" t="s">
        <v>438</v>
      </c>
      <c r="L274" t="s">
        <v>73</v>
      </c>
      <c r="M274">
        <v>77036</v>
      </c>
      <c r="N274">
        <v>40</v>
      </c>
      <c r="O274" t="s">
        <v>439</v>
      </c>
      <c r="P274" s="4">
        <v>-243</v>
      </c>
      <c r="Q274" s="4">
        <v>4</v>
      </c>
      <c r="R274" t="s">
        <v>75</v>
      </c>
      <c r="T274" s="2">
        <v>-243.16</v>
      </c>
      <c r="U274" s="4">
        <v>97</v>
      </c>
      <c r="V274" t="s">
        <v>19</v>
      </c>
      <c r="W274" s="3">
        <v>43580</v>
      </c>
      <c r="X274" t="s">
        <v>20</v>
      </c>
      <c r="Y274" t="s">
        <v>77</v>
      </c>
      <c r="Z274" t="s">
        <v>56</v>
      </c>
    </row>
    <row r="275" spans="1:26" x14ac:dyDescent="0.25">
      <c r="A275">
        <v>2</v>
      </c>
      <c r="B275" t="s">
        <v>43</v>
      </c>
      <c r="C275">
        <v>3</v>
      </c>
      <c r="D275" t="s">
        <v>11</v>
      </c>
      <c r="E275" t="s">
        <v>372</v>
      </c>
      <c r="F275" t="s">
        <v>13</v>
      </c>
      <c r="G275" t="s">
        <v>212</v>
      </c>
      <c r="H275" s="1">
        <v>0.3</v>
      </c>
      <c r="I275">
        <v>1</v>
      </c>
      <c r="J275" s="3">
        <v>43060</v>
      </c>
      <c r="K275" t="s">
        <v>440</v>
      </c>
      <c r="L275" t="s">
        <v>102</v>
      </c>
      <c r="M275">
        <v>43055</v>
      </c>
      <c r="N275">
        <v>1233</v>
      </c>
      <c r="O275" t="s">
        <v>441</v>
      </c>
      <c r="P275" s="4">
        <v>-11</v>
      </c>
      <c r="Q275" s="4">
        <v>7</v>
      </c>
      <c r="R275" t="s">
        <v>104</v>
      </c>
      <c r="T275" s="2">
        <v>-11.34</v>
      </c>
      <c r="U275" s="4">
        <v>397</v>
      </c>
      <c r="V275" t="s">
        <v>19</v>
      </c>
      <c r="W275" s="3">
        <v>43062</v>
      </c>
      <c r="X275" t="s">
        <v>20</v>
      </c>
      <c r="Y275" t="s">
        <v>309</v>
      </c>
      <c r="Z275" t="s">
        <v>24</v>
      </c>
    </row>
    <row r="276" spans="1:26" x14ac:dyDescent="0.25">
      <c r="A276">
        <v>2</v>
      </c>
      <c r="B276" t="s">
        <v>43</v>
      </c>
      <c r="C276">
        <v>3</v>
      </c>
      <c r="D276" t="s">
        <v>26</v>
      </c>
      <c r="E276" t="s">
        <v>372</v>
      </c>
      <c r="F276" t="s">
        <v>13</v>
      </c>
      <c r="G276" t="s">
        <v>212</v>
      </c>
      <c r="H276" s="1">
        <v>0.2</v>
      </c>
      <c r="I276">
        <v>1</v>
      </c>
      <c r="J276" s="3">
        <v>43060</v>
      </c>
      <c r="K276" t="s">
        <v>440</v>
      </c>
      <c r="L276" t="s">
        <v>102</v>
      </c>
      <c r="M276">
        <v>43055</v>
      </c>
      <c r="N276">
        <v>84</v>
      </c>
      <c r="O276" t="s">
        <v>442</v>
      </c>
      <c r="P276" s="4">
        <v>-4</v>
      </c>
      <c r="Q276" s="4">
        <v>5</v>
      </c>
      <c r="R276" t="s">
        <v>104</v>
      </c>
      <c r="T276" s="2">
        <v>-3.77</v>
      </c>
      <c r="U276" s="4">
        <v>16</v>
      </c>
      <c r="V276" t="s">
        <v>19</v>
      </c>
      <c r="W276" s="3">
        <v>43062</v>
      </c>
      <c r="X276" t="s">
        <v>20</v>
      </c>
      <c r="Y276" t="s">
        <v>309</v>
      </c>
      <c r="Z276" t="s">
        <v>356</v>
      </c>
    </row>
    <row r="277" spans="1:26" x14ac:dyDescent="0.25">
      <c r="A277">
        <v>4</v>
      </c>
      <c r="B277" t="s">
        <v>43</v>
      </c>
      <c r="C277">
        <v>6</v>
      </c>
      <c r="D277" t="s">
        <v>26</v>
      </c>
      <c r="E277" t="s">
        <v>171</v>
      </c>
      <c r="F277" t="s">
        <v>13</v>
      </c>
      <c r="G277" t="s">
        <v>443</v>
      </c>
      <c r="H277" s="1">
        <v>0</v>
      </c>
      <c r="I277">
        <v>1</v>
      </c>
      <c r="J277" s="3">
        <v>43084</v>
      </c>
      <c r="K277" t="s">
        <v>444</v>
      </c>
      <c r="L277" t="s">
        <v>102</v>
      </c>
      <c r="M277">
        <v>10009</v>
      </c>
      <c r="N277">
        <v>1413</v>
      </c>
      <c r="O277" t="s">
        <v>445</v>
      </c>
      <c r="P277" s="4">
        <v>1</v>
      </c>
      <c r="Q277" s="4">
        <v>1</v>
      </c>
      <c r="R277" t="s">
        <v>104</v>
      </c>
      <c r="T277" s="2">
        <v>1.41</v>
      </c>
      <c r="U277" s="4">
        <v>3</v>
      </c>
      <c r="V277" t="s">
        <v>76</v>
      </c>
      <c r="W277" s="3">
        <v>43088</v>
      </c>
      <c r="X277" t="s">
        <v>39</v>
      </c>
      <c r="Y277" t="s">
        <v>175</v>
      </c>
      <c r="Z277" t="s">
        <v>49</v>
      </c>
    </row>
    <row r="278" spans="1:26" x14ac:dyDescent="0.25">
      <c r="A278">
        <v>4</v>
      </c>
      <c r="B278" t="s">
        <v>25</v>
      </c>
      <c r="C278">
        <v>3</v>
      </c>
      <c r="D278" t="s">
        <v>26</v>
      </c>
      <c r="E278" t="s">
        <v>222</v>
      </c>
      <c r="F278" t="s">
        <v>13</v>
      </c>
      <c r="G278" t="s">
        <v>446</v>
      </c>
      <c r="H278" s="1">
        <v>0.2</v>
      </c>
      <c r="I278">
        <v>1</v>
      </c>
      <c r="J278" s="3">
        <v>42709</v>
      </c>
      <c r="K278" t="s">
        <v>447</v>
      </c>
      <c r="L278" t="s">
        <v>73</v>
      </c>
      <c r="M278">
        <v>62521</v>
      </c>
      <c r="N278">
        <v>1543</v>
      </c>
      <c r="O278" t="s">
        <v>448</v>
      </c>
      <c r="P278" s="4">
        <v>2</v>
      </c>
      <c r="Q278" s="4">
        <v>2</v>
      </c>
      <c r="R278" t="s">
        <v>75</v>
      </c>
      <c r="T278" s="2">
        <v>1.86</v>
      </c>
      <c r="U278" s="4">
        <v>25</v>
      </c>
      <c r="V278" t="s">
        <v>33</v>
      </c>
      <c r="W278" s="3">
        <v>42713</v>
      </c>
      <c r="X278" t="s">
        <v>20</v>
      </c>
      <c r="Y278" t="s">
        <v>139</v>
      </c>
      <c r="Z278" t="s">
        <v>42</v>
      </c>
    </row>
    <row r="279" spans="1:26" x14ac:dyDescent="0.25">
      <c r="A279">
        <v>4</v>
      </c>
      <c r="B279" t="s">
        <v>25</v>
      </c>
      <c r="C279">
        <v>3</v>
      </c>
      <c r="D279" t="s">
        <v>50</v>
      </c>
      <c r="E279" t="s">
        <v>222</v>
      </c>
      <c r="F279" t="s">
        <v>13</v>
      </c>
      <c r="G279" t="s">
        <v>446</v>
      </c>
      <c r="H279" s="1">
        <v>0.2</v>
      </c>
      <c r="I279">
        <v>1</v>
      </c>
      <c r="J279" s="3">
        <v>42709</v>
      </c>
      <c r="K279" t="s">
        <v>447</v>
      </c>
      <c r="L279" t="s">
        <v>73</v>
      </c>
      <c r="M279">
        <v>62521</v>
      </c>
      <c r="N279">
        <v>922</v>
      </c>
      <c r="O279" t="s">
        <v>449</v>
      </c>
      <c r="P279" s="4">
        <v>77</v>
      </c>
      <c r="Q279" s="4">
        <v>7</v>
      </c>
      <c r="R279" t="s">
        <v>75</v>
      </c>
      <c r="T279" s="2">
        <v>76.64</v>
      </c>
      <c r="U279" s="4">
        <v>409</v>
      </c>
      <c r="V279" t="s">
        <v>33</v>
      </c>
      <c r="W279" s="3">
        <v>42713</v>
      </c>
      <c r="X279" t="s">
        <v>20</v>
      </c>
      <c r="Y279" t="s">
        <v>139</v>
      </c>
      <c r="Z279" t="s">
        <v>113</v>
      </c>
    </row>
    <row r="280" spans="1:26" x14ac:dyDescent="0.25">
      <c r="A280">
        <v>5</v>
      </c>
      <c r="B280" t="s">
        <v>25</v>
      </c>
      <c r="C280">
        <v>3</v>
      </c>
      <c r="D280" t="s">
        <v>50</v>
      </c>
      <c r="E280" t="s">
        <v>450</v>
      </c>
      <c r="F280" t="s">
        <v>13</v>
      </c>
      <c r="G280" t="s">
        <v>451</v>
      </c>
      <c r="H280" s="1">
        <v>0</v>
      </c>
      <c r="I280">
        <v>1</v>
      </c>
      <c r="J280" s="3">
        <v>42693</v>
      </c>
      <c r="K280" t="s">
        <v>452</v>
      </c>
      <c r="L280" t="s">
        <v>16</v>
      </c>
      <c r="M280">
        <v>71203</v>
      </c>
      <c r="N280">
        <v>163</v>
      </c>
      <c r="O280" t="s">
        <v>453</v>
      </c>
      <c r="P280" s="4">
        <v>131</v>
      </c>
      <c r="Q280" s="4">
        <v>4</v>
      </c>
      <c r="R280" t="s">
        <v>18</v>
      </c>
      <c r="T280" s="2">
        <v>131.03</v>
      </c>
      <c r="U280" s="4">
        <v>504</v>
      </c>
      <c r="V280" t="s">
        <v>76</v>
      </c>
      <c r="W280" s="3">
        <v>42698</v>
      </c>
      <c r="X280" t="s">
        <v>20</v>
      </c>
      <c r="Y280" t="s">
        <v>454</v>
      </c>
      <c r="Z280" t="s">
        <v>52</v>
      </c>
    </row>
    <row r="281" spans="1:26" x14ac:dyDescent="0.25">
      <c r="A281">
        <v>5</v>
      </c>
      <c r="B281" t="s">
        <v>25</v>
      </c>
      <c r="C281">
        <v>3</v>
      </c>
      <c r="D281" t="s">
        <v>50</v>
      </c>
      <c r="E281" t="s">
        <v>450</v>
      </c>
      <c r="F281" t="s">
        <v>13</v>
      </c>
      <c r="G281" t="s">
        <v>451</v>
      </c>
      <c r="H281" s="1">
        <v>0</v>
      </c>
      <c r="I281">
        <v>1</v>
      </c>
      <c r="J281" s="3">
        <v>42693</v>
      </c>
      <c r="K281" t="s">
        <v>452</v>
      </c>
      <c r="L281" t="s">
        <v>16</v>
      </c>
      <c r="M281">
        <v>71203</v>
      </c>
      <c r="N281">
        <v>1172</v>
      </c>
      <c r="O281" t="s">
        <v>455</v>
      </c>
      <c r="P281" s="4">
        <v>42</v>
      </c>
      <c r="Q281" s="4">
        <v>5</v>
      </c>
      <c r="R281" t="s">
        <v>18</v>
      </c>
      <c r="T281" s="2">
        <v>41.99</v>
      </c>
      <c r="U281" s="4">
        <v>150</v>
      </c>
      <c r="V281" t="s">
        <v>76</v>
      </c>
      <c r="W281" s="3">
        <v>42698</v>
      </c>
      <c r="X281" t="s">
        <v>20</v>
      </c>
      <c r="Y281" t="s">
        <v>454</v>
      </c>
      <c r="Z281" t="s">
        <v>52</v>
      </c>
    </row>
    <row r="282" spans="1:26" x14ac:dyDescent="0.25">
      <c r="A282">
        <v>5</v>
      </c>
      <c r="B282" t="s">
        <v>25</v>
      </c>
      <c r="C282">
        <v>3</v>
      </c>
      <c r="D282" t="s">
        <v>50</v>
      </c>
      <c r="E282" t="s">
        <v>450</v>
      </c>
      <c r="F282" t="s">
        <v>13</v>
      </c>
      <c r="G282" t="s">
        <v>451</v>
      </c>
      <c r="H282" s="1">
        <v>0</v>
      </c>
      <c r="I282">
        <v>1</v>
      </c>
      <c r="J282" s="3">
        <v>42693</v>
      </c>
      <c r="K282" t="s">
        <v>452</v>
      </c>
      <c r="L282" t="s">
        <v>16</v>
      </c>
      <c r="M282">
        <v>71203</v>
      </c>
      <c r="N282">
        <v>883</v>
      </c>
      <c r="O282" t="s">
        <v>456</v>
      </c>
      <c r="P282" s="4">
        <v>7</v>
      </c>
      <c r="Q282" s="4">
        <v>2</v>
      </c>
      <c r="R282" t="s">
        <v>18</v>
      </c>
      <c r="T282" s="2">
        <v>7.25</v>
      </c>
      <c r="U282" s="4">
        <v>29</v>
      </c>
      <c r="V282" t="s">
        <v>76</v>
      </c>
      <c r="W282" s="3">
        <v>42698</v>
      </c>
      <c r="X282" t="s">
        <v>20</v>
      </c>
      <c r="Y282" t="s">
        <v>454</v>
      </c>
      <c r="Z282" t="s">
        <v>113</v>
      </c>
    </row>
    <row r="283" spans="1:26" x14ac:dyDescent="0.25">
      <c r="A283">
        <v>4</v>
      </c>
      <c r="B283" t="s">
        <v>43</v>
      </c>
      <c r="C283">
        <v>6</v>
      </c>
      <c r="D283" t="s">
        <v>26</v>
      </c>
      <c r="E283" t="s">
        <v>457</v>
      </c>
      <c r="F283" t="s">
        <v>13</v>
      </c>
      <c r="G283" t="s">
        <v>458</v>
      </c>
      <c r="H283" s="1">
        <v>0</v>
      </c>
      <c r="I283">
        <v>1</v>
      </c>
      <c r="J283" s="3">
        <v>43432</v>
      </c>
      <c r="K283" t="s">
        <v>459</v>
      </c>
      <c r="L283" t="s">
        <v>102</v>
      </c>
      <c r="M283">
        <v>6824</v>
      </c>
      <c r="N283">
        <v>263</v>
      </c>
      <c r="O283" t="s">
        <v>460</v>
      </c>
      <c r="P283" s="4">
        <v>3</v>
      </c>
      <c r="Q283" s="4">
        <v>2</v>
      </c>
      <c r="R283" t="s">
        <v>104</v>
      </c>
      <c r="T283" s="2">
        <v>3.44</v>
      </c>
      <c r="U283" s="4">
        <v>7</v>
      </c>
      <c r="V283" t="s">
        <v>19</v>
      </c>
      <c r="W283" s="3">
        <v>43436</v>
      </c>
      <c r="X283" t="s">
        <v>39</v>
      </c>
      <c r="Y283" t="s">
        <v>461</v>
      </c>
      <c r="Z283" t="s">
        <v>54</v>
      </c>
    </row>
    <row r="284" spans="1:26" x14ac:dyDescent="0.25">
      <c r="A284">
        <v>4</v>
      </c>
      <c r="B284" t="s">
        <v>43</v>
      </c>
      <c r="C284">
        <v>6</v>
      </c>
      <c r="D284" t="s">
        <v>50</v>
      </c>
      <c r="E284" t="s">
        <v>27</v>
      </c>
      <c r="F284" t="s">
        <v>13</v>
      </c>
      <c r="G284" t="s">
        <v>462</v>
      </c>
      <c r="H284" s="1">
        <v>0</v>
      </c>
      <c r="I284">
        <v>1</v>
      </c>
      <c r="J284" s="3">
        <v>42608</v>
      </c>
      <c r="K284" t="s">
        <v>463</v>
      </c>
      <c r="L284" t="s">
        <v>30</v>
      </c>
      <c r="M284">
        <v>90032</v>
      </c>
      <c r="N284">
        <v>1409</v>
      </c>
      <c r="O284" t="s">
        <v>464</v>
      </c>
      <c r="P284" s="4">
        <v>23</v>
      </c>
      <c r="Q284" s="4">
        <v>8</v>
      </c>
      <c r="R284" t="s">
        <v>32</v>
      </c>
      <c r="T284" s="2">
        <v>22.98</v>
      </c>
      <c r="U284" s="4">
        <v>177</v>
      </c>
      <c r="V284" t="s">
        <v>76</v>
      </c>
      <c r="W284" s="3">
        <v>42612</v>
      </c>
      <c r="X284" t="s">
        <v>39</v>
      </c>
      <c r="Y284" t="s">
        <v>34</v>
      </c>
      <c r="Z284" t="s">
        <v>113</v>
      </c>
    </row>
    <row r="285" spans="1:26" x14ac:dyDescent="0.25">
      <c r="A285">
        <v>6</v>
      </c>
      <c r="B285" t="s">
        <v>10</v>
      </c>
      <c r="C285">
        <v>6</v>
      </c>
      <c r="D285" t="s">
        <v>26</v>
      </c>
      <c r="E285" t="s">
        <v>465</v>
      </c>
      <c r="F285" t="s">
        <v>13</v>
      </c>
      <c r="G285" t="s">
        <v>466</v>
      </c>
      <c r="H285" s="1">
        <v>0.2</v>
      </c>
      <c r="I285">
        <v>1</v>
      </c>
      <c r="J285" s="3">
        <v>43297</v>
      </c>
      <c r="K285" t="s">
        <v>467</v>
      </c>
      <c r="L285" t="s">
        <v>73</v>
      </c>
      <c r="M285">
        <v>75051</v>
      </c>
      <c r="N285">
        <v>1268</v>
      </c>
      <c r="O285" t="s">
        <v>468</v>
      </c>
      <c r="P285" s="4">
        <v>4</v>
      </c>
      <c r="Q285" s="4">
        <v>3</v>
      </c>
      <c r="R285" t="s">
        <v>75</v>
      </c>
      <c r="T285" s="2">
        <v>3.72</v>
      </c>
      <c r="U285" s="4">
        <v>37</v>
      </c>
      <c r="V285" t="s">
        <v>33</v>
      </c>
      <c r="W285" s="3">
        <v>43303</v>
      </c>
      <c r="X285" t="s">
        <v>39</v>
      </c>
      <c r="Y285" t="s">
        <v>77</v>
      </c>
      <c r="Z285" t="s">
        <v>42</v>
      </c>
    </row>
    <row r="286" spans="1:26" x14ac:dyDescent="0.25">
      <c r="A286">
        <v>6</v>
      </c>
      <c r="B286" t="s">
        <v>10</v>
      </c>
      <c r="C286">
        <v>6</v>
      </c>
      <c r="D286" t="s">
        <v>26</v>
      </c>
      <c r="E286" t="s">
        <v>465</v>
      </c>
      <c r="F286" t="s">
        <v>13</v>
      </c>
      <c r="G286" t="s">
        <v>466</v>
      </c>
      <c r="H286" s="1">
        <v>0.2</v>
      </c>
      <c r="I286">
        <v>1</v>
      </c>
      <c r="J286" s="3">
        <v>43297</v>
      </c>
      <c r="K286" t="s">
        <v>467</v>
      </c>
      <c r="L286" t="s">
        <v>73</v>
      </c>
      <c r="M286">
        <v>75051</v>
      </c>
      <c r="N286">
        <v>1477</v>
      </c>
      <c r="O286" t="s">
        <v>389</v>
      </c>
      <c r="P286" s="4">
        <v>6</v>
      </c>
      <c r="Q286" s="4">
        <v>3</v>
      </c>
      <c r="R286" t="s">
        <v>75</v>
      </c>
      <c r="T286" s="2">
        <v>6.25</v>
      </c>
      <c r="U286" s="4">
        <v>20</v>
      </c>
      <c r="V286" t="s">
        <v>33</v>
      </c>
      <c r="W286" s="3">
        <v>43303</v>
      </c>
      <c r="X286" t="s">
        <v>39</v>
      </c>
      <c r="Y286" t="s">
        <v>77</v>
      </c>
      <c r="Z286" t="s">
        <v>64</v>
      </c>
    </row>
    <row r="287" spans="1:26" x14ac:dyDescent="0.25">
      <c r="A287">
        <v>2</v>
      </c>
      <c r="B287" t="s">
        <v>25</v>
      </c>
      <c r="C287">
        <v>1</v>
      </c>
      <c r="D287" t="s">
        <v>11</v>
      </c>
      <c r="E287" t="s">
        <v>171</v>
      </c>
      <c r="F287" t="s">
        <v>13</v>
      </c>
      <c r="G287" t="s">
        <v>469</v>
      </c>
      <c r="H287" s="1">
        <v>0.2</v>
      </c>
      <c r="I287">
        <v>1</v>
      </c>
      <c r="J287" s="3">
        <v>43020</v>
      </c>
      <c r="K287" t="s">
        <v>470</v>
      </c>
      <c r="L287" t="s">
        <v>102</v>
      </c>
      <c r="M287">
        <v>10035</v>
      </c>
      <c r="N287">
        <v>169</v>
      </c>
      <c r="O287" t="s">
        <v>471</v>
      </c>
      <c r="P287" s="4">
        <v>112</v>
      </c>
      <c r="Q287" s="4">
        <v>4</v>
      </c>
      <c r="R287" t="s">
        <v>104</v>
      </c>
      <c r="T287" s="2">
        <v>112.39</v>
      </c>
      <c r="U287" s="4">
        <v>899</v>
      </c>
      <c r="V287" t="s">
        <v>76</v>
      </c>
      <c r="W287" s="3">
        <v>43022</v>
      </c>
      <c r="X287" t="s">
        <v>130</v>
      </c>
      <c r="Y287" t="s">
        <v>175</v>
      </c>
      <c r="Z287" t="s">
        <v>22</v>
      </c>
    </row>
    <row r="288" spans="1:26" x14ac:dyDescent="0.25">
      <c r="A288">
        <v>2</v>
      </c>
      <c r="B288" t="s">
        <v>25</v>
      </c>
      <c r="C288">
        <v>1</v>
      </c>
      <c r="D288" t="s">
        <v>50</v>
      </c>
      <c r="E288" t="s">
        <v>171</v>
      </c>
      <c r="F288" t="s">
        <v>13</v>
      </c>
      <c r="G288" t="s">
        <v>469</v>
      </c>
      <c r="H288" s="1">
        <v>0</v>
      </c>
      <c r="I288">
        <v>1</v>
      </c>
      <c r="J288" s="3">
        <v>43020</v>
      </c>
      <c r="K288" t="s">
        <v>470</v>
      </c>
      <c r="L288" t="s">
        <v>102</v>
      </c>
      <c r="M288">
        <v>10035</v>
      </c>
      <c r="N288">
        <v>891</v>
      </c>
      <c r="O288" t="s">
        <v>8110</v>
      </c>
      <c r="P288" s="4">
        <v>20</v>
      </c>
      <c r="Q288" s="4">
        <v>6</v>
      </c>
      <c r="R288" t="s">
        <v>104</v>
      </c>
      <c r="T288" s="2">
        <v>20.09</v>
      </c>
      <c r="U288" s="4">
        <v>72</v>
      </c>
      <c r="V288" t="s">
        <v>76</v>
      </c>
      <c r="W288" s="3">
        <v>43022</v>
      </c>
      <c r="X288" t="s">
        <v>130</v>
      </c>
      <c r="Y288" t="s">
        <v>175</v>
      </c>
      <c r="Z288" t="s">
        <v>52</v>
      </c>
    </row>
    <row r="289" spans="1:26" x14ac:dyDescent="0.25">
      <c r="A289">
        <v>2</v>
      </c>
      <c r="B289" t="s">
        <v>25</v>
      </c>
      <c r="C289">
        <v>1</v>
      </c>
      <c r="D289" t="s">
        <v>26</v>
      </c>
      <c r="E289" t="s">
        <v>171</v>
      </c>
      <c r="F289" t="s">
        <v>13</v>
      </c>
      <c r="G289" t="s">
        <v>469</v>
      </c>
      <c r="H289" s="1">
        <v>0</v>
      </c>
      <c r="I289">
        <v>1</v>
      </c>
      <c r="J289" s="3">
        <v>43020</v>
      </c>
      <c r="K289" t="s">
        <v>470</v>
      </c>
      <c r="L289" t="s">
        <v>102</v>
      </c>
      <c r="M289">
        <v>10035</v>
      </c>
      <c r="N289">
        <v>1808</v>
      </c>
      <c r="O289" t="s">
        <v>472</v>
      </c>
      <c r="P289" s="4">
        <v>25</v>
      </c>
      <c r="Q289" s="4">
        <v>8</v>
      </c>
      <c r="R289" t="s">
        <v>104</v>
      </c>
      <c r="T289" s="2">
        <v>24.88</v>
      </c>
      <c r="U289" s="4">
        <v>52</v>
      </c>
      <c r="V289" t="s">
        <v>76</v>
      </c>
      <c r="W289" s="3">
        <v>43022</v>
      </c>
      <c r="X289" t="s">
        <v>130</v>
      </c>
      <c r="Y289" t="s">
        <v>175</v>
      </c>
      <c r="Z289" t="s">
        <v>64</v>
      </c>
    </row>
    <row r="290" spans="1:26" x14ac:dyDescent="0.25">
      <c r="A290">
        <v>2</v>
      </c>
      <c r="B290" t="s">
        <v>25</v>
      </c>
      <c r="C290">
        <v>1</v>
      </c>
      <c r="D290" t="s">
        <v>11</v>
      </c>
      <c r="E290" t="s">
        <v>171</v>
      </c>
      <c r="F290" t="s">
        <v>13</v>
      </c>
      <c r="G290" t="s">
        <v>469</v>
      </c>
      <c r="H290" s="1">
        <v>0.2</v>
      </c>
      <c r="I290">
        <v>1</v>
      </c>
      <c r="J290" s="3">
        <v>43020</v>
      </c>
      <c r="K290" t="s">
        <v>470</v>
      </c>
      <c r="L290" t="s">
        <v>102</v>
      </c>
      <c r="M290">
        <v>10035</v>
      </c>
      <c r="N290">
        <v>168</v>
      </c>
      <c r="O290" t="s">
        <v>133</v>
      </c>
      <c r="P290" s="4">
        <v>47</v>
      </c>
      <c r="Q290" s="4">
        <v>3</v>
      </c>
      <c r="R290" t="s">
        <v>104</v>
      </c>
      <c r="T290" s="2">
        <v>46.98</v>
      </c>
      <c r="U290" s="4">
        <v>626</v>
      </c>
      <c r="V290" t="s">
        <v>76</v>
      </c>
      <c r="W290" s="3">
        <v>43022</v>
      </c>
      <c r="X290" t="s">
        <v>130</v>
      </c>
      <c r="Y290" t="s">
        <v>175</v>
      </c>
      <c r="Z290" t="s">
        <v>22</v>
      </c>
    </row>
    <row r="291" spans="1:26" x14ac:dyDescent="0.25">
      <c r="A291">
        <v>2</v>
      </c>
      <c r="B291" t="s">
        <v>25</v>
      </c>
      <c r="C291">
        <v>1</v>
      </c>
      <c r="D291" t="s">
        <v>26</v>
      </c>
      <c r="E291" t="s">
        <v>171</v>
      </c>
      <c r="F291" t="s">
        <v>13</v>
      </c>
      <c r="G291" t="s">
        <v>469</v>
      </c>
      <c r="H291" s="1">
        <v>0</v>
      </c>
      <c r="I291">
        <v>1</v>
      </c>
      <c r="J291" s="3">
        <v>43020</v>
      </c>
      <c r="K291" t="s">
        <v>470</v>
      </c>
      <c r="L291" t="s">
        <v>102</v>
      </c>
      <c r="M291">
        <v>10035</v>
      </c>
      <c r="N291">
        <v>29</v>
      </c>
      <c r="O291" t="s">
        <v>473</v>
      </c>
      <c r="P291" s="4">
        <v>7</v>
      </c>
      <c r="Q291" s="4">
        <v>5</v>
      </c>
      <c r="R291" t="s">
        <v>104</v>
      </c>
      <c r="T291" s="2">
        <v>6.57</v>
      </c>
      <c r="U291" s="4">
        <v>20</v>
      </c>
      <c r="V291" t="s">
        <v>76</v>
      </c>
      <c r="W291" s="3">
        <v>43022</v>
      </c>
      <c r="X291" t="s">
        <v>130</v>
      </c>
      <c r="Y291" t="s">
        <v>175</v>
      </c>
      <c r="Z291" t="s">
        <v>49</v>
      </c>
    </row>
    <row r="292" spans="1:26" x14ac:dyDescent="0.25">
      <c r="A292">
        <v>6</v>
      </c>
      <c r="B292" t="s">
        <v>10</v>
      </c>
      <c r="C292">
        <v>6</v>
      </c>
      <c r="D292" t="s">
        <v>26</v>
      </c>
      <c r="E292" t="s">
        <v>474</v>
      </c>
      <c r="F292" t="s">
        <v>13</v>
      </c>
      <c r="G292" t="s">
        <v>475</v>
      </c>
      <c r="H292" s="1">
        <v>0</v>
      </c>
      <c r="I292">
        <v>1</v>
      </c>
      <c r="J292" s="3">
        <v>43039</v>
      </c>
      <c r="K292" t="s">
        <v>476</v>
      </c>
      <c r="L292" t="s">
        <v>30</v>
      </c>
      <c r="M292">
        <v>92374</v>
      </c>
      <c r="N292">
        <v>1292</v>
      </c>
      <c r="O292" t="s">
        <v>118</v>
      </c>
      <c r="P292" s="4">
        <v>7</v>
      </c>
      <c r="Q292" s="4">
        <v>7</v>
      </c>
      <c r="R292" t="s">
        <v>32</v>
      </c>
      <c r="T292" s="2">
        <v>6.71</v>
      </c>
      <c r="U292" s="4">
        <v>14</v>
      </c>
      <c r="V292" t="s">
        <v>33</v>
      </c>
      <c r="W292" s="3">
        <v>43045</v>
      </c>
      <c r="X292" t="s">
        <v>39</v>
      </c>
      <c r="Y292" t="s">
        <v>34</v>
      </c>
      <c r="Z292" t="s">
        <v>119</v>
      </c>
    </row>
    <row r="293" spans="1:26" x14ac:dyDescent="0.25">
      <c r="A293">
        <v>4</v>
      </c>
      <c r="B293" t="s">
        <v>43</v>
      </c>
      <c r="C293">
        <v>6</v>
      </c>
      <c r="D293" t="s">
        <v>26</v>
      </c>
      <c r="E293" t="s">
        <v>477</v>
      </c>
      <c r="F293" t="s">
        <v>13</v>
      </c>
      <c r="G293" t="s">
        <v>16</v>
      </c>
      <c r="H293" s="1">
        <v>0.2</v>
      </c>
      <c r="I293">
        <v>1</v>
      </c>
      <c r="J293" s="3">
        <v>42450</v>
      </c>
      <c r="K293" t="s">
        <v>478</v>
      </c>
      <c r="L293" t="s">
        <v>102</v>
      </c>
      <c r="M293">
        <v>45011</v>
      </c>
      <c r="N293">
        <v>329</v>
      </c>
      <c r="O293" t="s">
        <v>479</v>
      </c>
      <c r="P293" s="4">
        <v>1</v>
      </c>
      <c r="Q293" s="4">
        <v>2</v>
      </c>
      <c r="R293" t="s">
        <v>104</v>
      </c>
      <c r="T293" s="2">
        <v>1.2</v>
      </c>
      <c r="U293" s="4">
        <v>7</v>
      </c>
      <c r="V293" t="s">
        <v>19</v>
      </c>
      <c r="W293" s="3">
        <v>42454</v>
      </c>
      <c r="X293" t="s">
        <v>39</v>
      </c>
      <c r="Y293" t="s">
        <v>309</v>
      </c>
      <c r="Z293" t="s">
        <v>49</v>
      </c>
    </row>
    <row r="294" spans="1:26" x14ac:dyDescent="0.25">
      <c r="A294">
        <v>4</v>
      </c>
      <c r="B294" t="s">
        <v>43</v>
      </c>
      <c r="C294">
        <v>6</v>
      </c>
      <c r="D294" t="s">
        <v>26</v>
      </c>
      <c r="E294" t="s">
        <v>477</v>
      </c>
      <c r="F294" t="s">
        <v>13</v>
      </c>
      <c r="G294" t="s">
        <v>16</v>
      </c>
      <c r="H294" s="1">
        <v>0.2</v>
      </c>
      <c r="I294">
        <v>1</v>
      </c>
      <c r="J294" s="3">
        <v>42450</v>
      </c>
      <c r="K294" t="s">
        <v>478</v>
      </c>
      <c r="L294" t="s">
        <v>102</v>
      </c>
      <c r="M294">
        <v>45011</v>
      </c>
      <c r="N294">
        <v>332</v>
      </c>
      <c r="O294" t="s">
        <v>480</v>
      </c>
      <c r="P294" s="4">
        <v>2</v>
      </c>
      <c r="Q294" s="4">
        <v>3</v>
      </c>
      <c r="R294" t="s">
        <v>104</v>
      </c>
      <c r="T294" s="2">
        <v>1.59</v>
      </c>
      <c r="U294" s="4">
        <v>6</v>
      </c>
      <c r="V294" t="s">
        <v>19</v>
      </c>
      <c r="W294" s="3">
        <v>42454</v>
      </c>
      <c r="X294" t="s">
        <v>39</v>
      </c>
      <c r="Y294" t="s">
        <v>309</v>
      </c>
      <c r="Z294" t="s">
        <v>49</v>
      </c>
    </row>
    <row r="295" spans="1:26" x14ac:dyDescent="0.25">
      <c r="A295">
        <v>7</v>
      </c>
      <c r="B295" t="s">
        <v>25</v>
      </c>
      <c r="C295">
        <v>6</v>
      </c>
      <c r="D295" t="s">
        <v>26</v>
      </c>
      <c r="E295" t="s">
        <v>481</v>
      </c>
      <c r="F295" t="s">
        <v>13</v>
      </c>
      <c r="G295" t="s">
        <v>482</v>
      </c>
      <c r="H295" s="1">
        <v>0</v>
      </c>
      <c r="I295">
        <v>1</v>
      </c>
      <c r="J295" s="3">
        <v>43775</v>
      </c>
      <c r="K295" t="s">
        <v>483</v>
      </c>
      <c r="L295" t="s">
        <v>102</v>
      </c>
      <c r="M295">
        <v>7090</v>
      </c>
      <c r="N295">
        <v>501</v>
      </c>
      <c r="O295" t="s">
        <v>484</v>
      </c>
      <c r="P295" s="4">
        <v>12</v>
      </c>
      <c r="Q295" s="4">
        <v>3</v>
      </c>
      <c r="R295" t="s">
        <v>104</v>
      </c>
      <c r="T295" s="2">
        <v>12.03</v>
      </c>
      <c r="U295" s="4">
        <v>46</v>
      </c>
      <c r="V295" t="s">
        <v>76</v>
      </c>
      <c r="W295" s="3">
        <v>43782</v>
      </c>
      <c r="X295" t="s">
        <v>39</v>
      </c>
      <c r="Y295" t="s">
        <v>485</v>
      </c>
      <c r="Z295" t="s">
        <v>42</v>
      </c>
    </row>
    <row r="296" spans="1:26" x14ac:dyDescent="0.25">
      <c r="A296">
        <v>7</v>
      </c>
      <c r="B296" t="s">
        <v>25</v>
      </c>
      <c r="C296">
        <v>6</v>
      </c>
      <c r="D296" t="s">
        <v>26</v>
      </c>
      <c r="E296" t="s">
        <v>99</v>
      </c>
      <c r="F296" t="s">
        <v>13</v>
      </c>
      <c r="G296" t="s">
        <v>486</v>
      </c>
      <c r="H296" s="1">
        <v>0.7</v>
      </c>
      <c r="I296">
        <v>1</v>
      </c>
      <c r="J296" s="3">
        <v>43652</v>
      </c>
      <c r="K296" t="s">
        <v>487</v>
      </c>
      <c r="L296" t="s">
        <v>102</v>
      </c>
      <c r="M296">
        <v>19120</v>
      </c>
      <c r="N296">
        <v>1312</v>
      </c>
      <c r="O296" t="s">
        <v>8158</v>
      </c>
      <c r="P296" s="4">
        <v>-2</v>
      </c>
      <c r="Q296" s="4">
        <v>2</v>
      </c>
      <c r="R296" t="s">
        <v>104</v>
      </c>
      <c r="T296" s="2">
        <v>-2.2599999999999998</v>
      </c>
      <c r="U296" s="4">
        <v>3</v>
      </c>
      <c r="V296" t="s">
        <v>33</v>
      </c>
      <c r="W296" s="3">
        <v>43659</v>
      </c>
      <c r="X296" t="s">
        <v>39</v>
      </c>
      <c r="Y296" t="s">
        <v>105</v>
      </c>
      <c r="Z296" t="s">
        <v>54</v>
      </c>
    </row>
    <row r="297" spans="1:26" x14ac:dyDescent="0.25">
      <c r="A297">
        <v>7</v>
      </c>
      <c r="B297" t="s">
        <v>25</v>
      </c>
      <c r="C297">
        <v>6</v>
      </c>
      <c r="D297" t="s">
        <v>26</v>
      </c>
      <c r="E297" t="s">
        <v>99</v>
      </c>
      <c r="F297" t="s">
        <v>13</v>
      </c>
      <c r="G297" t="s">
        <v>486</v>
      </c>
      <c r="H297" s="1">
        <v>0.2</v>
      </c>
      <c r="I297">
        <v>1</v>
      </c>
      <c r="J297" s="3">
        <v>43652</v>
      </c>
      <c r="K297" t="s">
        <v>487</v>
      </c>
      <c r="L297" t="s">
        <v>102</v>
      </c>
      <c r="M297">
        <v>19120</v>
      </c>
      <c r="N297">
        <v>1657</v>
      </c>
      <c r="O297" t="s">
        <v>488</v>
      </c>
      <c r="P297" s="4">
        <v>6</v>
      </c>
      <c r="Q297" s="4">
        <v>3</v>
      </c>
      <c r="R297" t="s">
        <v>104</v>
      </c>
      <c r="T297" s="2">
        <v>5.82</v>
      </c>
      <c r="U297" s="4">
        <v>16</v>
      </c>
      <c r="V297" t="s">
        <v>33</v>
      </c>
      <c r="W297" s="3">
        <v>43659</v>
      </c>
      <c r="X297" t="s">
        <v>39</v>
      </c>
      <c r="Y297" t="s">
        <v>105</v>
      </c>
      <c r="Z297" t="s">
        <v>64</v>
      </c>
    </row>
    <row r="298" spans="1:26" x14ac:dyDescent="0.25">
      <c r="A298">
        <v>5</v>
      </c>
      <c r="B298" t="s">
        <v>43</v>
      </c>
      <c r="C298">
        <v>6</v>
      </c>
      <c r="D298" t="s">
        <v>26</v>
      </c>
      <c r="E298" t="s">
        <v>489</v>
      </c>
      <c r="F298" t="s">
        <v>13</v>
      </c>
      <c r="G298" t="s">
        <v>490</v>
      </c>
      <c r="H298" s="1">
        <v>0.2</v>
      </c>
      <c r="I298">
        <v>1</v>
      </c>
      <c r="J298" s="3">
        <v>43640</v>
      </c>
      <c r="K298" t="s">
        <v>491</v>
      </c>
      <c r="L298" t="s">
        <v>102</v>
      </c>
      <c r="M298">
        <v>44312</v>
      </c>
      <c r="N298">
        <v>1479</v>
      </c>
      <c r="O298" t="s">
        <v>492</v>
      </c>
      <c r="P298" s="4">
        <v>7</v>
      </c>
      <c r="Q298" s="4">
        <v>3</v>
      </c>
      <c r="R298" t="s">
        <v>104</v>
      </c>
      <c r="T298" s="2">
        <v>6.79</v>
      </c>
      <c r="U298" s="4">
        <v>22</v>
      </c>
      <c r="V298" t="s">
        <v>19</v>
      </c>
      <c r="W298" s="3">
        <v>43645</v>
      </c>
      <c r="X298" t="s">
        <v>39</v>
      </c>
      <c r="Y298" t="s">
        <v>309</v>
      </c>
      <c r="Z298" t="s">
        <v>64</v>
      </c>
    </row>
    <row r="299" spans="1:26" x14ac:dyDescent="0.25">
      <c r="A299">
        <v>2</v>
      </c>
      <c r="B299" t="s">
        <v>25</v>
      </c>
      <c r="C299">
        <v>1</v>
      </c>
      <c r="D299" t="s">
        <v>11</v>
      </c>
      <c r="E299" t="s">
        <v>493</v>
      </c>
      <c r="F299" t="s">
        <v>13</v>
      </c>
      <c r="G299" t="s">
        <v>494</v>
      </c>
      <c r="H299" s="1">
        <v>0.5</v>
      </c>
      <c r="I299">
        <v>1</v>
      </c>
      <c r="J299" s="3">
        <v>42585</v>
      </c>
      <c r="K299" t="s">
        <v>495</v>
      </c>
      <c r="L299" t="s">
        <v>30</v>
      </c>
      <c r="M299">
        <v>80219</v>
      </c>
      <c r="N299">
        <v>364</v>
      </c>
      <c r="O299" t="s">
        <v>496</v>
      </c>
      <c r="P299" s="4">
        <v>-162</v>
      </c>
      <c r="Q299" s="4">
        <v>2</v>
      </c>
      <c r="R299" t="s">
        <v>32</v>
      </c>
      <c r="S299" t="s">
        <v>92</v>
      </c>
      <c r="T299" s="2">
        <v>-161.88</v>
      </c>
      <c r="U299" s="4">
        <v>219</v>
      </c>
      <c r="V299" t="s">
        <v>19</v>
      </c>
      <c r="W299" s="3">
        <v>42587</v>
      </c>
      <c r="X299" t="s">
        <v>130</v>
      </c>
      <c r="Y299" t="s">
        <v>285</v>
      </c>
      <c r="Z299" t="s">
        <v>41</v>
      </c>
    </row>
    <row r="300" spans="1:26" x14ac:dyDescent="0.25">
      <c r="A300">
        <v>2</v>
      </c>
      <c r="B300" t="s">
        <v>25</v>
      </c>
      <c r="C300">
        <v>1</v>
      </c>
      <c r="D300" t="s">
        <v>11</v>
      </c>
      <c r="E300" t="s">
        <v>493</v>
      </c>
      <c r="F300" t="s">
        <v>13</v>
      </c>
      <c r="G300" t="s">
        <v>494</v>
      </c>
      <c r="H300" s="1">
        <v>0.5</v>
      </c>
      <c r="I300">
        <v>1</v>
      </c>
      <c r="J300" s="3">
        <v>42585</v>
      </c>
      <c r="K300" t="s">
        <v>495</v>
      </c>
      <c r="L300" t="s">
        <v>30</v>
      </c>
      <c r="M300">
        <v>80219</v>
      </c>
      <c r="N300">
        <v>364</v>
      </c>
      <c r="O300" t="s">
        <v>496</v>
      </c>
      <c r="P300" s="4">
        <v>-162</v>
      </c>
      <c r="Q300" s="4">
        <v>2</v>
      </c>
      <c r="R300" t="s">
        <v>32</v>
      </c>
      <c r="S300" t="s">
        <v>92</v>
      </c>
      <c r="T300" s="2">
        <v>-161.88</v>
      </c>
      <c r="U300" s="4">
        <v>219</v>
      </c>
      <c r="V300" t="s">
        <v>19</v>
      </c>
      <c r="W300" s="3">
        <v>42587</v>
      </c>
      <c r="X300" t="s">
        <v>130</v>
      </c>
      <c r="Y300" t="s">
        <v>285</v>
      </c>
      <c r="Z300" t="s">
        <v>41</v>
      </c>
    </row>
    <row r="301" spans="1:26" x14ac:dyDescent="0.25">
      <c r="A301">
        <v>2</v>
      </c>
      <c r="B301" t="s">
        <v>25</v>
      </c>
      <c r="C301">
        <v>1</v>
      </c>
      <c r="D301" t="s">
        <v>26</v>
      </c>
      <c r="E301" t="s">
        <v>493</v>
      </c>
      <c r="F301" t="s">
        <v>13</v>
      </c>
      <c r="G301" t="s">
        <v>494</v>
      </c>
      <c r="H301" s="1">
        <v>0.2</v>
      </c>
      <c r="I301">
        <v>1</v>
      </c>
      <c r="J301" s="3">
        <v>42585</v>
      </c>
      <c r="K301" t="s">
        <v>495</v>
      </c>
      <c r="L301" t="s">
        <v>30</v>
      </c>
      <c r="M301">
        <v>80219</v>
      </c>
      <c r="N301">
        <v>366</v>
      </c>
      <c r="O301" t="s">
        <v>497</v>
      </c>
      <c r="P301" s="4">
        <v>0</v>
      </c>
      <c r="Q301" s="4">
        <v>1</v>
      </c>
      <c r="R301" t="s">
        <v>32</v>
      </c>
      <c r="S301" t="s">
        <v>92</v>
      </c>
      <c r="T301" s="2">
        <v>0.28999999999999998</v>
      </c>
      <c r="U301" s="4">
        <v>3</v>
      </c>
      <c r="V301" t="s">
        <v>19</v>
      </c>
      <c r="W301" s="3">
        <v>42587</v>
      </c>
      <c r="X301" t="s">
        <v>130</v>
      </c>
      <c r="Y301" t="s">
        <v>285</v>
      </c>
      <c r="Z301" t="s">
        <v>56</v>
      </c>
    </row>
    <row r="302" spans="1:26" x14ac:dyDescent="0.25">
      <c r="A302">
        <v>2</v>
      </c>
      <c r="B302" t="s">
        <v>25</v>
      </c>
      <c r="C302">
        <v>1</v>
      </c>
      <c r="D302" t="s">
        <v>26</v>
      </c>
      <c r="E302" t="s">
        <v>493</v>
      </c>
      <c r="F302" t="s">
        <v>13</v>
      </c>
      <c r="G302" t="s">
        <v>494</v>
      </c>
      <c r="H302" s="1">
        <v>0.2</v>
      </c>
      <c r="I302">
        <v>1</v>
      </c>
      <c r="J302" s="3">
        <v>42585</v>
      </c>
      <c r="K302" t="s">
        <v>495</v>
      </c>
      <c r="L302" t="s">
        <v>30</v>
      </c>
      <c r="M302">
        <v>80219</v>
      </c>
      <c r="N302">
        <v>366</v>
      </c>
      <c r="O302" t="s">
        <v>497</v>
      </c>
      <c r="P302" s="4">
        <v>0</v>
      </c>
      <c r="Q302" s="4">
        <v>1</v>
      </c>
      <c r="R302" t="s">
        <v>32</v>
      </c>
      <c r="S302" t="s">
        <v>92</v>
      </c>
      <c r="T302" s="2">
        <v>0.28999999999999998</v>
      </c>
      <c r="U302" s="4">
        <v>3</v>
      </c>
      <c r="V302" t="s">
        <v>19</v>
      </c>
      <c r="W302" s="3">
        <v>42587</v>
      </c>
      <c r="X302" t="s">
        <v>130</v>
      </c>
      <c r="Y302" t="s">
        <v>285</v>
      </c>
      <c r="Z302" t="s">
        <v>56</v>
      </c>
    </row>
    <row r="303" spans="1:26" x14ac:dyDescent="0.25">
      <c r="A303">
        <v>4</v>
      </c>
      <c r="B303" t="s">
        <v>25</v>
      </c>
      <c r="C303">
        <v>3</v>
      </c>
      <c r="D303" t="s">
        <v>26</v>
      </c>
      <c r="E303" t="s">
        <v>498</v>
      </c>
      <c r="F303" t="s">
        <v>13</v>
      </c>
      <c r="G303" t="s">
        <v>499</v>
      </c>
      <c r="H303" s="1">
        <v>0.8</v>
      </c>
      <c r="I303">
        <v>1</v>
      </c>
      <c r="J303" s="3">
        <v>43816</v>
      </c>
      <c r="K303" t="s">
        <v>500</v>
      </c>
      <c r="L303" t="s">
        <v>73</v>
      </c>
      <c r="M303">
        <v>75220</v>
      </c>
      <c r="N303">
        <v>609</v>
      </c>
      <c r="O303" t="s">
        <v>501</v>
      </c>
      <c r="P303" s="4">
        <v>-179</v>
      </c>
      <c r="Q303" s="4">
        <v>2</v>
      </c>
      <c r="R303" t="s">
        <v>75</v>
      </c>
      <c r="T303" s="2">
        <v>-178.97</v>
      </c>
      <c r="U303" s="4">
        <v>66</v>
      </c>
      <c r="V303" t="s">
        <v>19</v>
      </c>
      <c r="W303" s="3">
        <v>43820</v>
      </c>
      <c r="X303" t="s">
        <v>20</v>
      </c>
      <c r="Y303" t="s">
        <v>77</v>
      </c>
      <c r="Z303" t="s">
        <v>56</v>
      </c>
    </row>
    <row r="304" spans="1:26" x14ac:dyDescent="0.25">
      <c r="A304">
        <v>4</v>
      </c>
      <c r="B304" t="s">
        <v>43</v>
      </c>
      <c r="C304">
        <v>6</v>
      </c>
      <c r="D304" t="s">
        <v>11</v>
      </c>
      <c r="E304" t="s">
        <v>375</v>
      </c>
      <c r="F304" t="s">
        <v>13</v>
      </c>
      <c r="G304" t="s">
        <v>502</v>
      </c>
      <c r="H304" s="1">
        <v>0.2</v>
      </c>
      <c r="I304">
        <v>1</v>
      </c>
      <c r="J304" s="3">
        <v>43619</v>
      </c>
      <c r="K304" t="s">
        <v>503</v>
      </c>
      <c r="L304" t="s">
        <v>16</v>
      </c>
      <c r="M304">
        <v>37064</v>
      </c>
      <c r="N304">
        <v>549</v>
      </c>
      <c r="O304" t="s">
        <v>504</v>
      </c>
      <c r="P304" s="4">
        <v>10</v>
      </c>
      <c r="Q304" s="4">
        <v>7</v>
      </c>
      <c r="R304" t="s">
        <v>18</v>
      </c>
      <c r="T304" s="2">
        <v>9.67</v>
      </c>
      <c r="U304" s="4">
        <v>35</v>
      </c>
      <c r="V304" t="s">
        <v>33</v>
      </c>
      <c r="W304" s="3">
        <v>43623</v>
      </c>
      <c r="X304" t="s">
        <v>39</v>
      </c>
      <c r="Y304" t="s">
        <v>214</v>
      </c>
      <c r="Z304" t="s">
        <v>47</v>
      </c>
    </row>
    <row r="305" spans="1:26" x14ac:dyDescent="0.25">
      <c r="A305">
        <v>5</v>
      </c>
      <c r="B305" t="s">
        <v>43</v>
      </c>
      <c r="C305">
        <v>6</v>
      </c>
      <c r="D305" t="s">
        <v>50</v>
      </c>
      <c r="E305" t="s">
        <v>505</v>
      </c>
      <c r="F305" t="s">
        <v>13</v>
      </c>
      <c r="G305" t="s">
        <v>506</v>
      </c>
      <c r="H305" s="1">
        <v>0.2</v>
      </c>
      <c r="I305">
        <v>1</v>
      </c>
      <c r="J305" s="3">
        <v>43808</v>
      </c>
      <c r="K305" t="s">
        <v>507</v>
      </c>
      <c r="L305" t="s">
        <v>30</v>
      </c>
      <c r="M305">
        <v>90604</v>
      </c>
      <c r="N305">
        <v>1175</v>
      </c>
      <c r="O305" t="s">
        <v>508</v>
      </c>
      <c r="P305" s="4">
        <v>44</v>
      </c>
      <c r="Q305" s="4">
        <v>4</v>
      </c>
      <c r="R305" t="s">
        <v>32</v>
      </c>
      <c r="T305" s="2">
        <v>44.48</v>
      </c>
      <c r="U305" s="4">
        <v>445</v>
      </c>
      <c r="V305" t="s">
        <v>19</v>
      </c>
      <c r="W305" s="3">
        <v>43813</v>
      </c>
      <c r="X305" t="s">
        <v>39</v>
      </c>
      <c r="Y305" t="s">
        <v>34</v>
      </c>
      <c r="Z305" t="s">
        <v>52</v>
      </c>
    </row>
    <row r="306" spans="1:26" x14ac:dyDescent="0.25">
      <c r="A306">
        <v>6</v>
      </c>
      <c r="B306" t="s">
        <v>10</v>
      </c>
      <c r="C306">
        <v>6</v>
      </c>
      <c r="D306" t="s">
        <v>26</v>
      </c>
      <c r="E306" t="s">
        <v>509</v>
      </c>
      <c r="F306" t="s">
        <v>13</v>
      </c>
      <c r="G306" t="s">
        <v>510</v>
      </c>
      <c r="H306" s="1">
        <v>0</v>
      </c>
      <c r="I306">
        <v>1</v>
      </c>
      <c r="J306" s="3">
        <v>43800</v>
      </c>
      <c r="K306" t="s">
        <v>511</v>
      </c>
      <c r="L306" t="s">
        <v>73</v>
      </c>
      <c r="M306">
        <v>48601</v>
      </c>
      <c r="N306">
        <v>1555</v>
      </c>
      <c r="O306" t="s">
        <v>512</v>
      </c>
      <c r="P306" s="4">
        <v>6</v>
      </c>
      <c r="Q306" s="4">
        <v>4</v>
      </c>
      <c r="R306" t="s">
        <v>75</v>
      </c>
      <c r="T306" s="2">
        <v>5.87</v>
      </c>
      <c r="U306" s="4">
        <v>84</v>
      </c>
      <c r="V306" t="s">
        <v>19</v>
      </c>
      <c r="W306" s="3">
        <v>43806</v>
      </c>
      <c r="X306" t="s">
        <v>39</v>
      </c>
      <c r="Y306" t="s">
        <v>156</v>
      </c>
      <c r="Z306" t="s">
        <v>42</v>
      </c>
    </row>
    <row r="307" spans="1:26" x14ac:dyDescent="0.25">
      <c r="A307">
        <v>6</v>
      </c>
      <c r="B307" t="s">
        <v>10</v>
      </c>
      <c r="C307">
        <v>6</v>
      </c>
      <c r="D307" t="s">
        <v>50</v>
      </c>
      <c r="E307" t="s">
        <v>509</v>
      </c>
      <c r="F307" t="s">
        <v>13</v>
      </c>
      <c r="G307" t="s">
        <v>510</v>
      </c>
      <c r="H307" s="1">
        <v>0</v>
      </c>
      <c r="I307">
        <v>1</v>
      </c>
      <c r="J307" s="3">
        <v>43800</v>
      </c>
      <c r="K307" t="s">
        <v>511</v>
      </c>
      <c r="L307" t="s">
        <v>73</v>
      </c>
      <c r="M307">
        <v>48601</v>
      </c>
      <c r="N307">
        <v>1248</v>
      </c>
      <c r="O307" t="s">
        <v>513</v>
      </c>
      <c r="P307" s="4">
        <v>36</v>
      </c>
      <c r="Q307" s="4">
        <v>2</v>
      </c>
      <c r="R307" t="s">
        <v>75</v>
      </c>
      <c r="T307" s="2">
        <v>35.630000000000003</v>
      </c>
      <c r="U307" s="4">
        <v>132</v>
      </c>
      <c r="V307" t="s">
        <v>19</v>
      </c>
      <c r="W307" s="3">
        <v>43806</v>
      </c>
      <c r="X307" t="s">
        <v>39</v>
      </c>
      <c r="Y307" t="s">
        <v>156</v>
      </c>
      <c r="Z307" t="s">
        <v>52</v>
      </c>
    </row>
    <row r="308" spans="1:26" x14ac:dyDescent="0.25">
      <c r="A308">
        <v>6</v>
      </c>
      <c r="B308" t="s">
        <v>10</v>
      </c>
      <c r="C308">
        <v>6</v>
      </c>
      <c r="D308" t="s">
        <v>26</v>
      </c>
      <c r="E308" t="s">
        <v>509</v>
      </c>
      <c r="F308" t="s">
        <v>13</v>
      </c>
      <c r="G308" t="s">
        <v>510</v>
      </c>
      <c r="H308" s="1">
        <v>0</v>
      </c>
      <c r="I308">
        <v>1</v>
      </c>
      <c r="J308" s="3">
        <v>43800</v>
      </c>
      <c r="K308" t="s">
        <v>511</v>
      </c>
      <c r="L308" t="s">
        <v>73</v>
      </c>
      <c r="M308">
        <v>48601</v>
      </c>
      <c r="N308">
        <v>242</v>
      </c>
      <c r="O308" t="s">
        <v>336</v>
      </c>
      <c r="P308" s="4">
        <v>7</v>
      </c>
      <c r="Q308" s="4">
        <v>4</v>
      </c>
      <c r="R308" t="s">
        <v>75</v>
      </c>
      <c r="T308" s="2">
        <v>7.48</v>
      </c>
      <c r="U308" s="4">
        <v>16</v>
      </c>
      <c r="V308" t="s">
        <v>19</v>
      </c>
      <c r="W308" s="3">
        <v>43806</v>
      </c>
      <c r="X308" t="s">
        <v>39</v>
      </c>
      <c r="Y308" t="s">
        <v>156</v>
      </c>
      <c r="Z308" t="s">
        <v>54</v>
      </c>
    </row>
    <row r="309" spans="1:26" x14ac:dyDescent="0.25">
      <c r="A309">
        <v>6</v>
      </c>
      <c r="B309" t="s">
        <v>10</v>
      </c>
      <c r="C309">
        <v>6</v>
      </c>
      <c r="D309" t="s">
        <v>26</v>
      </c>
      <c r="E309" t="s">
        <v>509</v>
      </c>
      <c r="F309" t="s">
        <v>13</v>
      </c>
      <c r="G309" t="s">
        <v>510</v>
      </c>
      <c r="H309" s="1">
        <v>0</v>
      </c>
      <c r="I309">
        <v>1</v>
      </c>
      <c r="J309" s="3">
        <v>43800</v>
      </c>
      <c r="K309" t="s">
        <v>511</v>
      </c>
      <c r="L309" t="s">
        <v>73</v>
      </c>
      <c r="M309">
        <v>48601</v>
      </c>
      <c r="N309">
        <v>111</v>
      </c>
      <c r="O309" t="s">
        <v>514</v>
      </c>
      <c r="P309" s="4">
        <v>16</v>
      </c>
      <c r="Q309" s="4">
        <v>9</v>
      </c>
      <c r="R309" t="s">
        <v>75</v>
      </c>
      <c r="T309" s="2">
        <v>16.21</v>
      </c>
      <c r="U309" s="4">
        <v>52</v>
      </c>
      <c r="V309" t="s">
        <v>19</v>
      </c>
      <c r="W309" s="3">
        <v>43806</v>
      </c>
      <c r="X309" t="s">
        <v>39</v>
      </c>
      <c r="Y309" t="s">
        <v>156</v>
      </c>
      <c r="Z309" t="s">
        <v>176</v>
      </c>
    </row>
    <row r="310" spans="1:26" x14ac:dyDescent="0.25">
      <c r="A310">
        <v>6</v>
      </c>
      <c r="B310" t="s">
        <v>10</v>
      </c>
      <c r="C310">
        <v>6</v>
      </c>
      <c r="D310" t="s">
        <v>26</v>
      </c>
      <c r="E310" t="s">
        <v>509</v>
      </c>
      <c r="F310" t="s">
        <v>13</v>
      </c>
      <c r="G310" t="s">
        <v>510</v>
      </c>
      <c r="H310" s="1">
        <v>0</v>
      </c>
      <c r="I310">
        <v>1</v>
      </c>
      <c r="J310" s="3">
        <v>43800</v>
      </c>
      <c r="K310" t="s">
        <v>511</v>
      </c>
      <c r="L310" t="s">
        <v>73</v>
      </c>
      <c r="M310">
        <v>48601</v>
      </c>
      <c r="N310">
        <v>776</v>
      </c>
      <c r="O310" t="s">
        <v>515</v>
      </c>
      <c r="P310" s="4">
        <v>4</v>
      </c>
      <c r="Q310" s="4">
        <v>1</v>
      </c>
      <c r="R310" t="s">
        <v>75</v>
      </c>
      <c r="T310" s="2">
        <v>3.68</v>
      </c>
      <c r="U310" s="4">
        <v>92</v>
      </c>
      <c r="V310" t="s">
        <v>19</v>
      </c>
      <c r="W310" s="3">
        <v>43806</v>
      </c>
      <c r="X310" t="s">
        <v>39</v>
      </c>
      <c r="Y310" t="s">
        <v>156</v>
      </c>
      <c r="Z310" t="s">
        <v>42</v>
      </c>
    </row>
    <row r="311" spans="1:26" x14ac:dyDescent="0.25">
      <c r="A311">
        <v>4</v>
      </c>
      <c r="B311" t="s">
        <v>25</v>
      </c>
      <c r="C311">
        <v>3</v>
      </c>
      <c r="D311" t="s">
        <v>50</v>
      </c>
      <c r="E311" t="s">
        <v>498</v>
      </c>
      <c r="F311" t="s">
        <v>13</v>
      </c>
      <c r="G311" t="s">
        <v>516</v>
      </c>
      <c r="H311" s="1">
        <v>0.2</v>
      </c>
      <c r="I311">
        <v>1</v>
      </c>
      <c r="J311" s="3">
        <v>42775</v>
      </c>
      <c r="K311" t="s">
        <v>517</v>
      </c>
      <c r="L311" t="s">
        <v>73</v>
      </c>
      <c r="M311">
        <v>75220</v>
      </c>
      <c r="N311">
        <v>1080</v>
      </c>
      <c r="O311" t="s">
        <v>518</v>
      </c>
      <c r="P311" s="4">
        <v>7</v>
      </c>
      <c r="Q311" s="4">
        <v>2</v>
      </c>
      <c r="R311" t="s">
        <v>75</v>
      </c>
      <c r="T311" s="2">
        <v>6.5</v>
      </c>
      <c r="U311" s="4">
        <v>21</v>
      </c>
      <c r="V311" t="s">
        <v>33</v>
      </c>
      <c r="W311" s="3">
        <v>42779</v>
      </c>
      <c r="X311" t="s">
        <v>20</v>
      </c>
      <c r="Y311" t="s">
        <v>77</v>
      </c>
      <c r="Z311" t="s">
        <v>113</v>
      </c>
    </row>
    <row r="312" spans="1:26" x14ac:dyDescent="0.25">
      <c r="A312">
        <v>7</v>
      </c>
      <c r="B312" t="s">
        <v>25</v>
      </c>
      <c r="C312">
        <v>6</v>
      </c>
      <c r="D312" t="s">
        <v>26</v>
      </c>
      <c r="E312" t="s">
        <v>519</v>
      </c>
      <c r="F312" t="s">
        <v>13</v>
      </c>
      <c r="G312" t="s">
        <v>520</v>
      </c>
      <c r="H312" s="1">
        <v>0.2</v>
      </c>
      <c r="I312">
        <v>1</v>
      </c>
      <c r="J312" s="3">
        <v>42737</v>
      </c>
      <c r="K312" t="s">
        <v>521</v>
      </c>
      <c r="L312" t="s">
        <v>102</v>
      </c>
      <c r="M312">
        <v>44256</v>
      </c>
      <c r="N312">
        <v>215</v>
      </c>
      <c r="O312" t="s">
        <v>522</v>
      </c>
      <c r="P312" s="4">
        <v>9</v>
      </c>
      <c r="Q312" s="4">
        <v>2</v>
      </c>
      <c r="R312" t="s">
        <v>104</v>
      </c>
      <c r="S312" t="s">
        <v>92</v>
      </c>
      <c r="T312" s="2">
        <v>8.8800000000000008</v>
      </c>
      <c r="U312" s="4">
        <v>24</v>
      </c>
      <c r="V312" t="s">
        <v>33</v>
      </c>
      <c r="W312" s="3">
        <v>42744</v>
      </c>
      <c r="X312" t="s">
        <v>39</v>
      </c>
      <c r="Y312" t="s">
        <v>309</v>
      </c>
      <c r="Z312" t="s">
        <v>35</v>
      </c>
    </row>
    <row r="313" spans="1:26" x14ac:dyDescent="0.25">
      <c r="A313">
        <v>7</v>
      </c>
      <c r="B313" t="s">
        <v>25</v>
      </c>
      <c r="C313">
        <v>6</v>
      </c>
      <c r="D313" t="s">
        <v>26</v>
      </c>
      <c r="E313" t="s">
        <v>519</v>
      </c>
      <c r="F313" t="s">
        <v>13</v>
      </c>
      <c r="G313" t="s">
        <v>520</v>
      </c>
      <c r="H313" s="1">
        <v>0.2</v>
      </c>
      <c r="I313">
        <v>1</v>
      </c>
      <c r="J313" s="3">
        <v>42737</v>
      </c>
      <c r="K313" t="s">
        <v>521</v>
      </c>
      <c r="L313" t="s">
        <v>102</v>
      </c>
      <c r="M313">
        <v>44256</v>
      </c>
      <c r="N313">
        <v>215</v>
      </c>
      <c r="O313" t="s">
        <v>522</v>
      </c>
      <c r="P313" s="4">
        <v>9</v>
      </c>
      <c r="Q313" s="4">
        <v>2</v>
      </c>
      <c r="R313" t="s">
        <v>104</v>
      </c>
      <c r="S313" t="s">
        <v>92</v>
      </c>
      <c r="T313" s="2">
        <v>8.8800000000000008</v>
      </c>
      <c r="U313" s="4">
        <v>24</v>
      </c>
      <c r="V313" t="s">
        <v>33</v>
      </c>
      <c r="W313" s="3">
        <v>42744</v>
      </c>
      <c r="X313" t="s">
        <v>39</v>
      </c>
      <c r="Y313" t="s">
        <v>309</v>
      </c>
      <c r="Z313" t="s">
        <v>35</v>
      </c>
    </row>
    <row r="314" spans="1:26" x14ac:dyDescent="0.25">
      <c r="A314">
        <v>7</v>
      </c>
      <c r="B314" t="s">
        <v>25</v>
      </c>
      <c r="C314">
        <v>6</v>
      </c>
      <c r="D314" t="s">
        <v>26</v>
      </c>
      <c r="E314" t="s">
        <v>519</v>
      </c>
      <c r="F314" t="s">
        <v>13</v>
      </c>
      <c r="G314" t="s">
        <v>520</v>
      </c>
      <c r="H314" s="1">
        <v>0.2</v>
      </c>
      <c r="I314">
        <v>1</v>
      </c>
      <c r="J314" s="3">
        <v>42737</v>
      </c>
      <c r="K314" t="s">
        <v>521</v>
      </c>
      <c r="L314" t="s">
        <v>102</v>
      </c>
      <c r="M314">
        <v>44256</v>
      </c>
      <c r="N314">
        <v>215</v>
      </c>
      <c r="O314" t="s">
        <v>522</v>
      </c>
      <c r="P314" s="4">
        <v>9</v>
      </c>
      <c r="Q314" s="4">
        <v>2</v>
      </c>
      <c r="R314" t="s">
        <v>104</v>
      </c>
      <c r="S314" t="s">
        <v>92</v>
      </c>
      <c r="T314" s="2">
        <v>8.8800000000000008</v>
      </c>
      <c r="U314" s="4">
        <v>24</v>
      </c>
      <c r="V314" t="s">
        <v>33</v>
      </c>
      <c r="W314" s="3">
        <v>42744</v>
      </c>
      <c r="X314" t="s">
        <v>39</v>
      </c>
      <c r="Y314" t="s">
        <v>309</v>
      </c>
      <c r="Z314" t="s">
        <v>35</v>
      </c>
    </row>
    <row r="315" spans="1:26" x14ac:dyDescent="0.25">
      <c r="A315">
        <v>7</v>
      </c>
      <c r="B315" t="s">
        <v>25</v>
      </c>
      <c r="C315">
        <v>6</v>
      </c>
      <c r="D315" t="s">
        <v>26</v>
      </c>
      <c r="E315" t="s">
        <v>519</v>
      </c>
      <c r="F315" t="s">
        <v>13</v>
      </c>
      <c r="G315" t="s">
        <v>520</v>
      </c>
      <c r="H315" s="1">
        <v>0.2</v>
      </c>
      <c r="I315">
        <v>1</v>
      </c>
      <c r="J315" s="3">
        <v>42737</v>
      </c>
      <c r="K315" t="s">
        <v>521</v>
      </c>
      <c r="L315" t="s">
        <v>102</v>
      </c>
      <c r="M315">
        <v>44256</v>
      </c>
      <c r="N315">
        <v>215</v>
      </c>
      <c r="O315" t="s">
        <v>522</v>
      </c>
      <c r="P315" s="4">
        <v>9</v>
      </c>
      <c r="Q315" s="4">
        <v>2</v>
      </c>
      <c r="R315" t="s">
        <v>104</v>
      </c>
      <c r="S315" t="s">
        <v>92</v>
      </c>
      <c r="T315" s="2">
        <v>8.8800000000000008</v>
      </c>
      <c r="U315" s="4">
        <v>24</v>
      </c>
      <c r="V315" t="s">
        <v>33</v>
      </c>
      <c r="W315" s="3">
        <v>42744</v>
      </c>
      <c r="X315" t="s">
        <v>39</v>
      </c>
      <c r="Y315" t="s">
        <v>309</v>
      </c>
      <c r="Z315" t="s">
        <v>35</v>
      </c>
    </row>
    <row r="316" spans="1:26" x14ac:dyDescent="0.25">
      <c r="A316">
        <v>7</v>
      </c>
      <c r="B316" t="s">
        <v>25</v>
      </c>
      <c r="C316">
        <v>6</v>
      </c>
      <c r="D316" t="s">
        <v>26</v>
      </c>
      <c r="E316" t="s">
        <v>519</v>
      </c>
      <c r="F316" t="s">
        <v>13</v>
      </c>
      <c r="G316" t="s">
        <v>520</v>
      </c>
      <c r="H316" s="1">
        <v>0.2</v>
      </c>
      <c r="I316">
        <v>1</v>
      </c>
      <c r="J316" s="3">
        <v>42737</v>
      </c>
      <c r="K316" t="s">
        <v>521</v>
      </c>
      <c r="L316" t="s">
        <v>102</v>
      </c>
      <c r="M316">
        <v>44256</v>
      </c>
      <c r="N316">
        <v>215</v>
      </c>
      <c r="O316" t="s">
        <v>522</v>
      </c>
      <c r="P316" s="4">
        <v>9</v>
      </c>
      <c r="Q316" s="4">
        <v>2</v>
      </c>
      <c r="R316" t="s">
        <v>104</v>
      </c>
      <c r="S316" t="s">
        <v>92</v>
      </c>
      <c r="T316" s="2">
        <v>8.8800000000000008</v>
      </c>
      <c r="U316" s="4">
        <v>24</v>
      </c>
      <c r="V316" t="s">
        <v>33</v>
      </c>
      <c r="W316" s="3">
        <v>42744</v>
      </c>
      <c r="X316" t="s">
        <v>39</v>
      </c>
      <c r="Y316" t="s">
        <v>309</v>
      </c>
      <c r="Z316" t="s">
        <v>35</v>
      </c>
    </row>
    <row r="317" spans="1:26" x14ac:dyDescent="0.25">
      <c r="A317">
        <v>7</v>
      </c>
      <c r="B317" t="s">
        <v>25</v>
      </c>
      <c r="C317">
        <v>6</v>
      </c>
      <c r="D317" t="s">
        <v>11</v>
      </c>
      <c r="E317" t="s">
        <v>519</v>
      </c>
      <c r="F317" t="s">
        <v>13</v>
      </c>
      <c r="G317" t="s">
        <v>520</v>
      </c>
      <c r="H317" s="1">
        <v>0.5</v>
      </c>
      <c r="I317">
        <v>1</v>
      </c>
      <c r="J317" s="3">
        <v>42737</v>
      </c>
      <c r="K317" t="s">
        <v>521</v>
      </c>
      <c r="L317" t="s">
        <v>102</v>
      </c>
      <c r="M317">
        <v>44256</v>
      </c>
      <c r="N317">
        <v>1228</v>
      </c>
      <c r="O317" t="s">
        <v>8111</v>
      </c>
      <c r="P317" s="4">
        <v>-244</v>
      </c>
      <c r="Q317" s="4">
        <v>5</v>
      </c>
      <c r="R317" t="s">
        <v>104</v>
      </c>
      <c r="S317" t="s">
        <v>92</v>
      </c>
      <c r="T317" s="2">
        <v>-244.32</v>
      </c>
      <c r="U317" s="4">
        <v>452</v>
      </c>
      <c r="V317" t="s">
        <v>33</v>
      </c>
      <c r="W317" s="3">
        <v>42744</v>
      </c>
      <c r="X317" t="s">
        <v>39</v>
      </c>
      <c r="Y317" t="s">
        <v>309</v>
      </c>
      <c r="Z317" t="s">
        <v>22</v>
      </c>
    </row>
    <row r="318" spans="1:26" x14ac:dyDescent="0.25">
      <c r="A318">
        <v>7</v>
      </c>
      <c r="B318" t="s">
        <v>25</v>
      </c>
      <c r="C318">
        <v>6</v>
      </c>
      <c r="D318" t="s">
        <v>11</v>
      </c>
      <c r="E318" t="s">
        <v>519</v>
      </c>
      <c r="F318" t="s">
        <v>13</v>
      </c>
      <c r="G318" t="s">
        <v>520</v>
      </c>
      <c r="H318" s="1">
        <v>0.5</v>
      </c>
      <c r="I318">
        <v>1</v>
      </c>
      <c r="J318" s="3">
        <v>42737</v>
      </c>
      <c r="K318" t="s">
        <v>521</v>
      </c>
      <c r="L318" t="s">
        <v>102</v>
      </c>
      <c r="M318">
        <v>44256</v>
      </c>
      <c r="N318">
        <v>1228</v>
      </c>
      <c r="O318" t="s">
        <v>8111</v>
      </c>
      <c r="P318" s="4">
        <v>-244</v>
      </c>
      <c r="Q318" s="4">
        <v>5</v>
      </c>
      <c r="R318" t="s">
        <v>104</v>
      </c>
      <c r="S318" t="s">
        <v>92</v>
      </c>
      <c r="T318" s="2">
        <v>-244.32</v>
      </c>
      <c r="U318" s="4">
        <v>452</v>
      </c>
      <c r="V318" t="s">
        <v>33</v>
      </c>
      <c r="W318" s="3">
        <v>42744</v>
      </c>
      <c r="X318" t="s">
        <v>39</v>
      </c>
      <c r="Y318" t="s">
        <v>309</v>
      </c>
      <c r="Z318" t="s">
        <v>22</v>
      </c>
    </row>
    <row r="319" spans="1:26" x14ac:dyDescent="0.25">
      <c r="A319">
        <v>7</v>
      </c>
      <c r="B319" t="s">
        <v>25</v>
      </c>
      <c r="C319">
        <v>6</v>
      </c>
      <c r="D319" t="s">
        <v>11</v>
      </c>
      <c r="E319" t="s">
        <v>519</v>
      </c>
      <c r="F319" t="s">
        <v>13</v>
      </c>
      <c r="G319" t="s">
        <v>520</v>
      </c>
      <c r="H319" s="1">
        <v>0.5</v>
      </c>
      <c r="I319">
        <v>1</v>
      </c>
      <c r="J319" s="3">
        <v>42737</v>
      </c>
      <c r="K319" t="s">
        <v>521</v>
      </c>
      <c r="L319" t="s">
        <v>102</v>
      </c>
      <c r="M319">
        <v>44256</v>
      </c>
      <c r="N319">
        <v>1228</v>
      </c>
      <c r="O319" t="s">
        <v>8111</v>
      </c>
      <c r="P319" s="4">
        <v>-244</v>
      </c>
      <c r="Q319" s="4">
        <v>5</v>
      </c>
      <c r="R319" t="s">
        <v>104</v>
      </c>
      <c r="S319" t="s">
        <v>92</v>
      </c>
      <c r="T319" s="2">
        <v>-244.32</v>
      </c>
      <c r="U319" s="4">
        <v>452</v>
      </c>
      <c r="V319" t="s">
        <v>33</v>
      </c>
      <c r="W319" s="3">
        <v>42744</v>
      </c>
      <c r="X319" t="s">
        <v>39</v>
      </c>
      <c r="Y319" t="s">
        <v>309</v>
      </c>
      <c r="Z319" t="s">
        <v>22</v>
      </c>
    </row>
    <row r="320" spans="1:26" x14ac:dyDescent="0.25">
      <c r="A320">
        <v>7</v>
      </c>
      <c r="B320" t="s">
        <v>25</v>
      </c>
      <c r="C320">
        <v>6</v>
      </c>
      <c r="D320" t="s">
        <v>11</v>
      </c>
      <c r="E320" t="s">
        <v>519</v>
      </c>
      <c r="F320" t="s">
        <v>13</v>
      </c>
      <c r="G320" t="s">
        <v>520</v>
      </c>
      <c r="H320" s="1">
        <v>0.5</v>
      </c>
      <c r="I320">
        <v>1</v>
      </c>
      <c r="J320" s="3">
        <v>42737</v>
      </c>
      <c r="K320" t="s">
        <v>521</v>
      </c>
      <c r="L320" t="s">
        <v>102</v>
      </c>
      <c r="M320">
        <v>44256</v>
      </c>
      <c r="N320">
        <v>1228</v>
      </c>
      <c r="O320" t="s">
        <v>8111</v>
      </c>
      <c r="P320" s="4">
        <v>-244</v>
      </c>
      <c r="Q320" s="4">
        <v>5</v>
      </c>
      <c r="R320" t="s">
        <v>104</v>
      </c>
      <c r="S320" t="s">
        <v>92</v>
      </c>
      <c r="T320" s="2">
        <v>-244.32</v>
      </c>
      <c r="U320" s="4">
        <v>452</v>
      </c>
      <c r="V320" t="s">
        <v>33</v>
      </c>
      <c r="W320" s="3">
        <v>42744</v>
      </c>
      <c r="X320" t="s">
        <v>39</v>
      </c>
      <c r="Y320" t="s">
        <v>309</v>
      </c>
      <c r="Z320" t="s">
        <v>22</v>
      </c>
    </row>
    <row r="321" spans="1:26" x14ac:dyDescent="0.25">
      <c r="A321">
        <v>7</v>
      </c>
      <c r="B321" t="s">
        <v>25</v>
      </c>
      <c r="C321">
        <v>6</v>
      </c>
      <c r="D321" t="s">
        <v>11</v>
      </c>
      <c r="E321" t="s">
        <v>519</v>
      </c>
      <c r="F321" t="s">
        <v>13</v>
      </c>
      <c r="G321" t="s">
        <v>520</v>
      </c>
      <c r="H321" s="1">
        <v>0.5</v>
      </c>
      <c r="I321">
        <v>1</v>
      </c>
      <c r="J321" s="3">
        <v>42737</v>
      </c>
      <c r="K321" t="s">
        <v>521</v>
      </c>
      <c r="L321" t="s">
        <v>102</v>
      </c>
      <c r="M321">
        <v>44256</v>
      </c>
      <c r="N321">
        <v>1228</v>
      </c>
      <c r="O321" t="s">
        <v>8111</v>
      </c>
      <c r="P321" s="4">
        <v>-244</v>
      </c>
      <c r="Q321" s="4">
        <v>5</v>
      </c>
      <c r="R321" t="s">
        <v>104</v>
      </c>
      <c r="S321" t="s">
        <v>92</v>
      </c>
      <c r="T321" s="2">
        <v>-244.32</v>
      </c>
      <c r="U321" s="4">
        <v>452</v>
      </c>
      <c r="V321" t="s">
        <v>33</v>
      </c>
      <c r="W321" s="3">
        <v>42744</v>
      </c>
      <c r="X321" t="s">
        <v>39</v>
      </c>
      <c r="Y321" t="s">
        <v>309</v>
      </c>
      <c r="Z321" t="s">
        <v>22</v>
      </c>
    </row>
    <row r="322" spans="1:26" x14ac:dyDescent="0.25">
      <c r="A322">
        <v>7</v>
      </c>
      <c r="B322" t="s">
        <v>25</v>
      </c>
      <c r="C322">
        <v>6</v>
      </c>
      <c r="D322" t="s">
        <v>50</v>
      </c>
      <c r="E322" t="s">
        <v>519</v>
      </c>
      <c r="F322" t="s">
        <v>13</v>
      </c>
      <c r="G322" t="s">
        <v>520</v>
      </c>
      <c r="H322" s="1">
        <v>0.4</v>
      </c>
      <c r="I322">
        <v>1</v>
      </c>
      <c r="J322" s="3">
        <v>42737</v>
      </c>
      <c r="K322" t="s">
        <v>521</v>
      </c>
      <c r="L322" t="s">
        <v>102</v>
      </c>
      <c r="M322">
        <v>44256</v>
      </c>
      <c r="N322">
        <v>1486</v>
      </c>
      <c r="O322" t="s">
        <v>291</v>
      </c>
      <c r="P322" s="4">
        <v>-15</v>
      </c>
      <c r="Q322" s="4">
        <v>3</v>
      </c>
      <c r="R322" t="s">
        <v>104</v>
      </c>
      <c r="S322" t="s">
        <v>92</v>
      </c>
      <c r="T322" s="2">
        <v>-14.7</v>
      </c>
      <c r="U322" s="4">
        <v>63</v>
      </c>
      <c r="V322" t="s">
        <v>33</v>
      </c>
      <c r="W322" s="3">
        <v>42744</v>
      </c>
      <c r="X322" t="s">
        <v>39</v>
      </c>
      <c r="Y322" t="s">
        <v>309</v>
      </c>
      <c r="Z322" t="s">
        <v>52</v>
      </c>
    </row>
    <row r="323" spans="1:26" x14ac:dyDescent="0.25">
      <c r="A323">
        <v>7</v>
      </c>
      <c r="B323" t="s">
        <v>25</v>
      </c>
      <c r="C323">
        <v>6</v>
      </c>
      <c r="D323" t="s">
        <v>50</v>
      </c>
      <c r="E323" t="s">
        <v>519</v>
      </c>
      <c r="F323" t="s">
        <v>13</v>
      </c>
      <c r="G323" t="s">
        <v>520</v>
      </c>
      <c r="H323" s="1">
        <v>0.4</v>
      </c>
      <c r="I323">
        <v>1</v>
      </c>
      <c r="J323" s="3">
        <v>42737</v>
      </c>
      <c r="K323" t="s">
        <v>521</v>
      </c>
      <c r="L323" t="s">
        <v>102</v>
      </c>
      <c r="M323">
        <v>44256</v>
      </c>
      <c r="N323">
        <v>1486</v>
      </c>
      <c r="O323" t="s">
        <v>291</v>
      </c>
      <c r="P323" s="4">
        <v>-15</v>
      </c>
      <c r="Q323" s="4">
        <v>3</v>
      </c>
      <c r="R323" t="s">
        <v>104</v>
      </c>
      <c r="S323" t="s">
        <v>92</v>
      </c>
      <c r="T323" s="2">
        <v>-14.7</v>
      </c>
      <c r="U323" s="4">
        <v>63</v>
      </c>
      <c r="V323" t="s">
        <v>33</v>
      </c>
      <c r="W323" s="3">
        <v>42744</v>
      </c>
      <c r="X323" t="s">
        <v>39</v>
      </c>
      <c r="Y323" t="s">
        <v>309</v>
      </c>
      <c r="Z323" t="s">
        <v>52</v>
      </c>
    </row>
    <row r="324" spans="1:26" x14ac:dyDescent="0.25">
      <c r="A324">
        <v>7</v>
      </c>
      <c r="B324" t="s">
        <v>25</v>
      </c>
      <c r="C324">
        <v>6</v>
      </c>
      <c r="D324" t="s">
        <v>50</v>
      </c>
      <c r="E324" t="s">
        <v>519</v>
      </c>
      <c r="F324" t="s">
        <v>13</v>
      </c>
      <c r="G324" t="s">
        <v>520</v>
      </c>
      <c r="H324" s="1">
        <v>0.4</v>
      </c>
      <c r="I324">
        <v>1</v>
      </c>
      <c r="J324" s="3">
        <v>42737</v>
      </c>
      <c r="K324" t="s">
        <v>521</v>
      </c>
      <c r="L324" t="s">
        <v>102</v>
      </c>
      <c r="M324">
        <v>44256</v>
      </c>
      <c r="N324">
        <v>1486</v>
      </c>
      <c r="O324" t="s">
        <v>291</v>
      </c>
      <c r="P324" s="4">
        <v>-15</v>
      </c>
      <c r="Q324" s="4">
        <v>3</v>
      </c>
      <c r="R324" t="s">
        <v>104</v>
      </c>
      <c r="S324" t="s">
        <v>92</v>
      </c>
      <c r="T324" s="2">
        <v>-14.7</v>
      </c>
      <c r="U324" s="4">
        <v>63</v>
      </c>
      <c r="V324" t="s">
        <v>33</v>
      </c>
      <c r="W324" s="3">
        <v>42744</v>
      </c>
      <c r="X324" t="s">
        <v>39</v>
      </c>
      <c r="Y324" t="s">
        <v>309</v>
      </c>
      <c r="Z324" t="s">
        <v>52</v>
      </c>
    </row>
    <row r="325" spans="1:26" x14ac:dyDescent="0.25">
      <c r="A325">
        <v>7</v>
      </c>
      <c r="B325" t="s">
        <v>25</v>
      </c>
      <c r="C325">
        <v>6</v>
      </c>
      <c r="D325" t="s">
        <v>50</v>
      </c>
      <c r="E325" t="s">
        <v>519</v>
      </c>
      <c r="F325" t="s">
        <v>13</v>
      </c>
      <c r="G325" t="s">
        <v>520</v>
      </c>
      <c r="H325" s="1">
        <v>0.4</v>
      </c>
      <c r="I325">
        <v>1</v>
      </c>
      <c r="J325" s="3">
        <v>42737</v>
      </c>
      <c r="K325" t="s">
        <v>521</v>
      </c>
      <c r="L325" t="s">
        <v>102</v>
      </c>
      <c r="M325">
        <v>44256</v>
      </c>
      <c r="N325">
        <v>1486</v>
      </c>
      <c r="O325" t="s">
        <v>291</v>
      </c>
      <c r="P325" s="4">
        <v>-15</v>
      </c>
      <c r="Q325" s="4">
        <v>3</v>
      </c>
      <c r="R325" t="s">
        <v>104</v>
      </c>
      <c r="S325" t="s">
        <v>92</v>
      </c>
      <c r="T325" s="2">
        <v>-14.7</v>
      </c>
      <c r="U325" s="4">
        <v>63</v>
      </c>
      <c r="V325" t="s">
        <v>33</v>
      </c>
      <c r="W325" s="3">
        <v>42744</v>
      </c>
      <c r="X325" t="s">
        <v>39</v>
      </c>
      <c r="Y325" t="s">
        <v>309</v>
      </c>
      <c r="Z325" t="s">
        <v>52</v>
      </c>
    </row>
    <row r="326" spans="1:26" x14ac:dyDescent="0.25">
      <c r="A326">
        <v>7</v>
      </c>
      <c r="B326" t="s">
        <v>25</v>
      </c>
      <c r="C326">
        <v>6</v>
      </c>
      <c r="D326" t="s">
        <v>50</v>
      </c>
      <c r="E326" t="s">
        <v>519</v>
      </c>
      <c r="F326" t="s">
        <v>13</v>
      </c>
      <c r="G326" t="s">
        <v>520</v>
      </c>
      <c r="H326" s="1">
        <v>0.4</v>
      </c>
      <c r="I326">
        <v>1</v>
      </c>
      <c r="J326" s="3">
        <v>42737</v>
      </c>
      <c r="K326" t="s">
        <v>521</v>
      </c>
      <c r="L326" t="s">
        <v>102</v>
      </c>
      <c r="M326">
        <v>44256</v>
      </c>
      <c r="N326">
        <v>1486</v>
      </c>
      <c r="O326" t="s">
        <v>291</v>
      </c>
      <c r="P326" s="4">
        <v>-15</v>
      </c>
      <c r="Q326" s="4">
        <v>3</v>
      </c>
      <c r="R326" t="s">
        <v>104</v>
      </c>
      <c r="S326" t="s">
        <v>92</v>
      </c>
      <c r="T326" s="2">
        <v>-14.7</v>
      </c>
      <c r="U326" s="4">
        <v>63</v>
      </c>
      <c r="V326" t="s">
        <v>33</v>
      </c>
      <c r="W326" s="3">
        <v>42744</v>
      </c>
      <c r="X326" t="s">
        <v>39</v>
      </c>
      <c r="Y326" t="s">
        <v>309</v>
      </c>
      <c r="Z326" t="s">
        <v>52</v>
      </c>
    </row>
    <row r="327" spans="1:26" x14ac:dyDescent="0.25">
      <c r="A327">
        <v>7</v>
      </c>
      <c r="B327" t="s">
        <v>25</v>
      </c>
      <c r="C327">
        <v>6</v>
      </c>
      <c r="D327" t="s">
        <v>50</v>
      </c>
      <c r="E327" t="s">
        <v>519</v>
      </c>
      <c r="F327" t="s">
        <v>13</v>
      </c>
      <c r="G327" t="s">
        <v>520</v>
      </c>
      <c r="H327" s="1">
        <v>0.7</v>
      </c>
      <c r="I327">
        <v>1</v>
      </c>
      <c r="J327" s="3">
        <v>42737</v>
      </c>
      <c r="K327" t="s">
        <v>521</v>
      </c>
      <c r="L327" t="s">
        <v>102</v>
      </c>
      <c r="M327">
        <v>44256</v>
      </c>
      <c r="N327">
        <v>432</v>
      </c>
      <c r="O327" t="s">
        <v>523</v>
      </c>
      <c r="P327" s="4">
        <v>-950</v>
      </c>
      <c r="Q327" s="4">
        <v>9</v>
      </c>
      <c r="R327" t="s">
        <v>104</v>
      </c>
      <c r="S327" t="s">
        <v>92</v>
      </c>
      <c r="T327" s="2">
        <v>-950.4</v>
      </c>
      <c r="U327" s="4">
        <v>1188</v>
      </c>
      <c r="V327" t="s">
        <v>33</v>
      </c>
      <c r="W327" s="3">
        <v>42744</v>
      </c>
      <c r="X327" t="s">
        <v>39</v>
      </c>
      <c r="Y327" t="s">
        <v>309</v>
      </c>
      <c r="Z327" t="s">
        <v>422</v>
      </c>
    </row>
    <row r="328" spans="1:26" x14ac:dyDescent="0.25">
      <c r="A328">
        <v>7</v>
      </c>
      <c r="B328" t="s">
        <v>25</v>
      </c>
      <c r="C328">
        <v>6</v>
      </c>
      <c r="D328" t="s">
        <v>50</v>
      </c>
      <c r="E328" t="s">
        <v>519</v>
      </c>
      <c r="F328" t="s">
        <v>13</v>
      </c>
      <c r="G328" t="s">
        <v>520</v>
      </c>
      <c r="H328" s="1">
        <v>0.7</v>
      </c>
      <c r="I328">
        <v>1</v>
      </c>
      <c r="J328" s="3">
        <v>42737</v>
      </c>
      <c r="K328" t="s">
        <v>521</v>
      </c>
      <c r="L328" t="s">
        <v>102</v>
      </c>
      <c r="M328">
        <v>44256</v>
      </c>
      <c r="N328">
        <v>432</v>
      </c>
      <c r="O328" t="s">
        <v>523</v>
      </c>
      <c r="P328" s="4">
        <v>-950</v>
      </c>
      <c r="Q328" s="4">
        <v>9</v>
      </c>
      <c r="R328" t="s">
        <v>104</v>
      </c>
      <c r="S328" t="s">
        <v>92</v>
      </c>
      <c r="T328" s="2">
        <v>-950.4</v>
      </c>
      <c r="U328" s="4">
        <v>1188</v>
      </c>
      <c r="V328" t="s">
        <v>33</v>
      </c>
      <c r="W328" s="3">
        <v>42744</v>
      </c>
      <c r="X328" t="s">
        <v>39</v>
      </c>
      <c r="Y328" t="s">
        <v>309</v>
      </c>
      <c r="Z328" t="s">
        <v>422</v>
      </c>
    </row>
    <row r="329" spans="1:26" x14ac:dyDescent="0.25">
      <c r="A329">
        <v>7</v>
      </c>
      <c r="B329" t="s">
        <v>25</v>
      </c>
      <c r="C329">
        <v>6</v>
      </c>
      <c r="D329" t="s">
        <v>50</v>
      </c>
      <c r="E329" t="s">
        <v>519</v>
      </c>
      <c r="F329" t="s">
        <v>13</v>
      </c>
      <c r="G329" t="s">
        <v>520</v>
      </c>
      <c r="H329" s="1">
        <v>0.7</v>
      </c>
      <c r="I329">
        <v>1</v>
      </c>
      <c r="J329" s="3">
        <v>42737</v>
      </c>
      <c r="K329" t="s">
        <v>521</v>
      </c>
      <c r="L329" t="s">
        <v>102</v>
      </c>
      <c r="M329">
        <v>44256</v>
      </c>
      <c r="N329">
        <v>432</v>
      </c>
      <c r="O329" t="s">
        <v>523</v>
      </c>
      <c r="P329" s="4">
        <v>-950</v>
      </c>
      <c r="Q329" s="4">
        <v>9</v>
      </c>
      <c r="R329" t="s">
        <v>104</v>
      </c>
      <c r="S329" t="s">
        <v>92</v>
      </c>
      <c r="T329" s="2">
        <v>-950.4</v>
      </c>
      <c r="U329" s="4">
        <v>1188</v>
      </c>
      <c r="V329" t="s">
        <v>33</v>
      </c>
      <c r="W329" s="3">
        <v>42744</v>
      </c>
      <c r="X329" t="s">
        <v>39</v>
      </c>
      <c r="Y329" t="s">
        <v>309</v>
      </c>
      <c r="Z329" t="s">
        <v>422</v>
      </c>
    </row>
    <row r="330" spans="1:26" x14ac:dyDescent="0.25">
      <c r="A330">
        <v>7</v>
      </c>
      <c r="B330" t="s">
        <v>25</v>
      </c>
      <c r="C330">
        <v>6</v>
      </c>
      <c r="D330" t="s">
        <v>50</v>
      </c>
      <c r="E330" t="s">
        <v>519</v>
      </c>
      <c r="F330" t="s">
        <v>13</v>
      </c>
      <c r="G330" t="s">
        <v>520</v>
      </c>
      <c r="H330" s="1">
        <v>0.7</v>
      </c>
      <c r="I330">
        <v>1</v>
      </c>
      <c r="J330" s="3">
        <v>42737</v>
      </c>
      <c r="K330" t="s">
        <v>521</v>
      </c>
      <c r="L330" t="s">
        <v>102</v>
      </c>
      <c r="M330">
        <v>44256</v>
      </c>
      <c r="N330">
        <v>432</v>
      </c>
      <c r="O330" t="s">
        <v>523</v>
      </c>
      <c r="P330" s="4">
        <v>-950</v>
      </c>
      <c r="Q330" s="4">
        <v>9</v>
      </c>
      <c r="R330" t="s">
        <v>104</v>
      </c>
      <c r="S330" t="s">
        <v>92</v>
      </c>
      <c r="T330" s="2">
        <v>-950.4</v>
      </c>
      <c r="U330" s="4">
        <v>1188</v>
      </c>
      <c r="V330" t="s">
        <v>33</v>
      </c>
      <c r="W330" s="3">
        <v>42744</v>
      </c>
      <c r="X330" t="s">
        <v>39</v>
      </c>
      <c r="Y330" t="s">
        <v>309</v>
      </c>
      <c r="Z330" t="s">
        <v>422</v>
      </c>
    </row>
    <row r="331" spans="1:26" x14ac:dyDescent="0.25">
      <c r="A331">
        <v>7</v>
      </c>
      <c r="B331" t="s">
        <v>25</v>
      </c>
      <c r="C331">
        <v>6</v>
      </c>
      <c r="D331" t="s">
        <v>50</v>
      </c>
      <c r="E331" t="s">
        <v>519</v>
      </c>
      <c r="F331" t="s">
        <v>13</v>
      </c>
      <c r="G331" t="s">
        <v>520</v>
      </c>
      <c r="H331" s="1">
        <v>0.7</v>
      </c>
      <c r="I331">
        <v>1</v>
      </c>
      <c r="J331" s="3">
        <v>42737</v>
      </c>
      <c r="K331" t="s">
        <v>521</v>
      </c>
      <c r="L331" t="s">
        <v>102</v>
      </c>
      <c r="M331">
        <v>44256</v>
      </c>
      <c r="N331">
        <v>432</v>
      </c>
      <c r="O331" t="s">
        <v>523</v>
      </c>
      <c r="P331" s="4">
        <v>-950</v>
      </c>
      <c r="Q331" s="4">
        <v>9</v>
      </c>
      <c r="R331" t="s">
        <v>104</v>
      </c>
      <c r="S331" t="s">
        <v>92</v>
      </c>
      <c r="T331" s="2">
        <v>-950.4</v>
      </c>
      <c r="U331" s="4">
        <v>1188</v>
      </c>
      <c r="V331" t="s">
        <v>33</v>
      </c>
      <c r="W331" s="3">
        <v>42744</v>
      </c>
      <c r="X331" t="s">
        <v>39</v>
      </c>
      <c r="Y331" t="s">
        <v>309</v>
      </c>
      <c r="Z331" t="s">
        <v>422</v>
      </c>
    </row>
    <row r="332" spans="1:26" x14ac:dyDescent="0.25">
      <c r="A332">
        <v>7</v>
      </c>
      <c r="B332" t="s">
        <v>25</v>
      </c>
      <c r="C332">
        <v>6</v>
      </c>
      <c r="D332" t="s">
        <v>50</v>
      </c>
      <c r="E332" t="s">
        <v>519</v>
      </c>
      <c r="F332" t="s">
        <v>13</v>
      </c>
      <c r="G332" t="s">
        <v>520</v>
      </c>
      <c r="H332" s="1">
        <v>0.2</v>
      </c>
      <c r="I332">
        <v>1</v>
      </c>
      <c r="J332" s="3">
        <v>42737</v>
      </c>
      <c r="K332" t="s">
        <v>521</v>
      </c>
      <c r="L332" t="s">
        <v>102</v>
      </c>
      <c r="M332">
        <v>44256</v>
      </c>
      <c r="N332">
        <v>1471</v>
      </c>
      <c r="O332" t="s">
        <v>524</v>
      </c>
      <c r="P332" s="4">
        <v>4</v>
      </c>
      <c r="Q332" s="4">
        <v>2</v>
      </c>
      <c r="R332" t="s">
        <v>104</v>
      </c>
      <c r="S332" t="s">
        <v>92</v>
      </c>
      <c r="T332" s="2">
        <v>4.4800000000000004</v>
      </c>
      <c r="U332" s="4">
        <v>90</v>
      </c>
      <c r="V332" t="s">
        <v>33</v>
      </c>
      <c r="W332" s="3">
        <v>42744</v>
      </c>
      <c r="X332" t="s">
        <v>39</v>
      </c>
      <c r="Y332" t="s">
        <v>309</v>
      </c>
      <c r="Z332" t="s">
        <v>113</v>
      </c>
    </row>
    <row r="333" spans="1:26" x14ac:dyDescent="0.25">
      <c r="A333">
        <v>7</v>
      </c>
      <c r="B333" t="s">
        <v>25</v>
      </c>
      <c r="C333">
        <v>6</v>
      </c>
      <c r="D333" t="s">
        <v>50</v>
      </c>
      <c r="E333" t="s">
        <v>519</v>
      </c>
      <c r="F333" t="s">
        <v>13</v>
      </c>
      <c r="G333" t="s">
        <v>520</v>
      </c>
      <c r="H333" s="1">
        <v>0.2</v>
      </c>
      <c r="I333">
        <v>1</v>
      </c>
      <c r="J333" s="3">
        <v>42737</v>
      </c>
      <c r="K333" t="s">
        <v>521</v>
      </c>
      <c r="L333" t="s">
        <v>102</v>
      </c>
      <c r="M333">
        <v>44256</v>
      </c>
      <c r="N333">
        <v>1471</v>
      </c>
      <c r="O333" t="s">
        <v>524</v>
      </c>
      <c r="P333" s="4">
        <v>4</v>
      </c>
      <c r="Q333" s="4">
        <v>2</v>
      </c>
      <c r="R333" t="s">
        <v>104</v>
      </c>
      <c r="S333" t="s">
        <v>92</v>
      </c>
      <c r="T333" s="2">
        <v>4.4800000000000004</v>
      </c>
      <c r="U333" s="4">
        <v>90</v>
      </c>
      <c r="V333" t="s">
        <v>33</v>
      </c>
      <c r="W333" s="3">
        <v>42744</v>
      </c>
      <c r="X333" t="s">
        <v>39</v>
      </c>
      <c r="Y333" t="s">
        <v>309</v>
      </c>
      <c r="Z333" t="s">
        <v>113</v>
      </c>
    </row>
    <row r="334" spans="1:26" x14ac:dyDescent="0.25">
      <c r="A334">
        <v>7</v>
      </c>
      <c r="B334" t="s">
        <v>25</v>
      </c>
      <c r="C334">
        <v>6</v>
      </c>
      <c r="D334" t="s">
        <v>50</v>
      </c>
      <c r="E334" t="s">
        <v>519</v>
      </c>
      <c r="F334" t="s">
        <v>13</v>
      </c>
      <c r="G334" t="s">
        <v>520</v>
      </c>
      <c r="H334" s="1">
        <v>0.2</v>
      </c>
      <c r="I334">
        <v>1</v>
      </c>
      <c r="J334" s="3">
        <v>42737</v>
      </c>
      <c r="K334" t="s">
        <v>521</v>
      </c>
      <c r="L334" t="s">
        <v>102</v>
      </c>
      <c r="M334">
        <v>44256</v>
      </c>
      <c r="N334">
        <v>1471</v>
      </c>
      <c r="O334" t="s">
        <v>524</v>
      </c>
      <c r="P334" s="4">
        <v>4</v>
      </c>
      <c r="Q334" s="4">
        <v>2</v>
      </c>
      <c r="R334" t="s">
        <v>104</v>
      </c>
      <c r="S334" t="s">
        <v>92</v>
      </c>
      <c r="T334" s="2">
        <v>4.4800000000000004</v>
      </c>
      <c r="U334" s="4">
        <v>90</v>
      </c>
      <c r="V334" t="s">
        <v>33</v>
      </c>
      <c r="W334" s="3">
        <v>42744</v>
      </c>
      <c r="X334" t="s">
        <v>39</v>
      </c>
      <c r="Y334" t="s">
        <v>309</v>
      </c>
      <c r="Z334" t="s">
        <v>113</v>
      </c>
    </row>
    <row r="335" spans="1:26" x14ac:dyDescent="0.25">
      <c r="A335">
        <v>7</v>
      </c>
      <c r="B335" t="s">
        <v>25</v>
      </c>
      <c r="C335">
        <v>6</v>
      </c>
      <c r="D335" t="s">
        <v>50</v>
      </c>
      <c r="E335" t="s">
        <v>519</v>
      </c>
      <c r="F335" t="s">
        <v>13</v>
      </c>
      <c r="G335" t="s">
        <v>520</v>
      </c>
      <c r="H335" s="1">
        <v>0.2</v>
      </c>
      <c r="I335">
        <v>1</v>
      </c>
      <c r="J335" s="3">
        <v>42737</v>
      </c>
      <c r="K335" t="s">
        <v>521</v>
      </c>
      <c r="L335" t="s">
        <v>102</v>
      </c>
      <c r="M335">
        <v>44256</v>
      </c>
      <c r="N335">
        <v>1471</v>
      </c>
      <c r="O335" t="s">
        <v>524</v>
      </c>
      <c r="P335" s="4">
        <v>4</v>
      </c>
      <c r="Q335" s="4">
        <v>2</v>
      </c>
      <c r="R335" t="s">
        <v>104</v>
      </c>
      <c r="S335" t="s">
        <v>92</v>
      </c>
      <c r="T335" s="2">
        <v>4.4800000000000004</v>
      </c>
      <c r="U335" s="4">
        <v>90</v>
      </c>
      <c r="V335" t="s">
        <v>33</v>
      </c>
      <c r="W335" s="3">
        <v>42744</v>
      </c>
      <c r="X335" t="s">
        <v>39</v>
      </c>
      <c r="Y335" t="s">
        <v>309</v>
      </c>
      <c r="Z335" t="s">
        <v>113</v>
      </c>
    </row>
    <row r="336" spans="1:26" x14ac:dyDescent="0.25">
      <c r="A336">
        <v>7</v>
      </c>
      <c r="B336" t="s">
        <v>25</v>
      </c>
      <c r="C336">
        <v>6</v>
      </c>
      <c r="D336" t="s">
        <v>50</v>
      </c>
      <c r="E336" t="s">
        <v>519</v>
      </c>
      <c r="F336" t="s">
        <v>13</v>
      </c>
      <c r="G336" t="s">
        <v>520</v>
      </c>
      <c r="H336" s="1">
        <v>0.2</v>
      </c>
      <c r="I336">
        <v>1</v>
      </c>
      <c r="J336" s="3">
        <v>42737</v>
      </c>
      <c r="K336" t="s">
        <v>521</v>
      </c>
      <c r="L336" t="s">
        <v>102</v>
      </c>
      <c r="M336">
        <v>44256</v>
      </c>
      <c r="N336">
        <v>1471</v>
      </c>
      <c r="O336" t="s">
        <v>524</v>
      </c>
      <c r="P336" s="4">
        <v>4</v>
      </c>
      <c r="Q336" s="4">
        <v>2</v>
      </c>
      <c r="R336" t="s">
        <v>104</v>
      </c>
      <c r="S336" t="s">
        <v>92</v>
      </c>
      <c r="T336" s="2">
        <v>4.4800000000000004</v>
      </c>
      <c r="U336" s="4">
        <v>90</v>
      </c>
      <c r="V336" t="s">
        <v>33</v>
      </c>
      <c r="W336" s="3">
        <v>42744</v>
      </c>
      <c r="X336" t="s">
        <v>39</v>
      </c>
      <c r="Y336" t="s">
        <v>309</v>
      </c>
      <c r="Z336" t="s">
        <v>113</v>
      </c>
    </row>
    <row r="337" spans="1:26" x14ac:dyDescent="0.25">
      <c r="A337">
        <v>4</v>
      </c>
      <c r="B337" t="s">
        <v>43</v>
      </c>
      <c r="C337">
        <v>6</v>
      </c>
      <c r="D337" t="s">
        <v>26</v>
      </c>
      <c r="E337" t="s">
        <v>27</v>
      </c>
      <c r="F337" t="s">
        <v>13</v>
      </c>
      <c r="G337" t="s">
        <v>525</v>
      </c>
      <c r="H337" s="1">
        <v>0</v>
      </c>
      <c r="I337">
        <v>1</v>
      </c>
      <c r="J337" s="3">
        <v>43401</v>
      </c>
      <c r="K337" t="s">
        <v>526</v>
      </c>
      <c r="L337" t="s">
        <v>30</v>
      </c>
      <c r="M337">
        <v>90032</v>
      </c>
      <c r="N337">
        <v>1268</v>
      </c>
      <c r="O337" t="s">
        <v>468</v>
      </c>
      <c r="P337" s="4">
        <v>26</v>
      </c>
      <c r="Q337" s="4">
        <v>6</v>
      </c>
      <c r="R337" t="s">
        <v>32</v>
      </c>
      <c r="T337" s="2">
        <v>26.06</v>
      </c>
      <c r="U337" s="4">
        <v>93</v>
      </c>
      <c r="V337" t="s">
        <v>19</v>
      </c>
      <c r="W337" s="3">
        <v>43405</v>
      </c>
      <c r="X337" t="s">
        <v>39</v>
      </c>
      <c r="Y337" t="s">
        <v>34</v>
      </c>
      <c r="Z337" t="s">
        <v>42</v>
      </c>
    </row>
    <row r="338" spans="1:26" x14ac:dyDescent="0.25">
      <c r="A338">
        <v>4</v>
      </c>
      <c r="B338" t="s">
        <v>43</v>
      </c>
      <c r="C338">
        <v>6</v>
      </c>
      <c r="D338" t="s">
        <v>50</v>
      </c>
      <c r="E338" t="s">
        <v>27</v>
      </c>
      <c r="F338" t="s">
        <v>13</v>
      </c>
      <c r="G338" t="s">
        <v>525</v>
      </c>
      <c r="H338" s="1">
        <v>0.2</v>
      </c>
      <c r="I338">
        <v>1</v>
      </c>
      <c r="J338" s="3">
        <v>43401</v>
      </c>
      <c r="K338" t="s">
        <v>526</v>
      </c>
      <c r="L338" t="s">
        <v>30</v>
      </c>
      <c r="M338">
        <v>90032</v>
      </c>
      <c r="N338">
        <v>102</v>
      </c>
      <c r="O338" t="s">
        <v>527</v>
      </c>
      <c r="P338" s="4">
        <v>23</v>
      </c>
      <c r="Q338" s="4">
        <v>3</v>
      </c>
      <c r="R338" t="s">
        <v>32</v>
      </c>
      <c r="T338" s="2">
        <v>22.68</v>
      </c>
      <c r="U338" s="4">
        <v>302</v>
      </c>
      <c r="V338" t="s">
        <v>19</v>
      </c>
      <c r="W338" s="3">
        <v>43405</v>
      </c>
      <c r="X338" t="s">
        <v>39</v>
      </c>
      <c r="Y338" t="s">
        <v>34</v>
      </c>
      <c r="Z338" t="s">
        <v>52</v>
      </c>
    </row>
    <row r="339" spans="1:26" x14ac:dyDescent="0.25">
      <c r="A339">
        <v>3</v>
      </c>
      <c r="B339" t="s">
        <v>25</v>
      </c>
      <c r="C339">
        <v>1</v>
      </c>
      <c r="D339" t="s">
        <v>26</v>
      </c>
      <c r="E339" t="s">
        <v>528</v>
      </c>
      <c r="F339" t="s">
        <v>13</v>
      </c>
      <c r="G339" t="s">
        <v>529</v>
      </c>
      <c r="H339" s="1">
        <v>0.2</v>
      </c>
      <c r="I339">
        <v>1</v>
      </c>
      <c r="J339" s="3">
        <v>43093</v>
      </c>
      <c r="K339" t="s">
        <v>530</v>
      </c>
      <c r="L339" t="s">
        <v>102</v>
      </c>
      <c r="M339">
        <v>43017</v>
      </c>
      <c r="N339">
        <v>1218</v>
      </c>
      <c r="O339" t="s">
        <v>531</v>
      </c>
      <c r="P339" s="4">
        <v>2</v>
      </c>
      <c r="Q339" s="4">
        <v>2</v>
      </c>
      <c r="R339" t="s">
        <v>104</v>
      </c>
      <c r="S339" t="s">
        <v>92</v>
      </c>
      <c r="T339" s="2">
        <v>1.81</v>
      </c>
      <c r="U339" s="4">
        <v>6</v>
      </c>
      <c r="V339" t="s">
        <v>19</v>
      </c>
      <c r="W339" s="3">
        <v>43096</v>
      </c>
      <c r="X339" t="s">
        <v>130</v>
      </c>
      <c r="Y339" t="s">
        <v>309</v>
      </c>
      <c r="Z339" t="s">
        <v>176</v>
      </c>
    </row>
    <row r="340" spans="1:26" x14ac:dyDescent="0.25">
      <c r="A340">
        <v>3</v>
      </c>
      <c r="B340" t="s">
        <v>25</v>
      </c>
      <c r="C340">
        <v>1</v>
      </c>
      <c r="D340" t="s">
        <v>26</v>
      </c>
      <c r="E340" t="s">
        <v>528</v>
      </c>
      <c r="F340" t="s">
        <v>13</v>
      </c>
      <c r="G340" t="s">
        <v>529</v>
      </c>
      <c r="H340" s="1">
        <v>0.2</v>
      </c>
      <c r="I340">
        <v>1</v>
      </c>
      <c r="J340" s="3">
        <v>43093</v>
      </c>
      <c r="K340" t="s">
        <v>530</v>
      </c>
      <c r="L340" t="s">
        <v>102</v>
      </c>
      <c r="M340">
        <v>43017</v>
      </c>
      <c r="N340">
        <v>1218</v>
      </c>
      <c r="O340" t="s">
        <v>531</v>
      </c>
      <c r="P340" s="4">
        <v>2</v>
      </c>
      <c r="Q340" s="4">
        <v>2</v>
      </c>
      <c r="R340" t="s">
        <v>104</v>
      </c>
      <c r="S340" t="s">
        <v>92</v>
      </c>
      <c r="T340" s="2">
        <v>1.81</v>
      </c>
      <c r="U340" s="4">
        <v>6</v>
      </c>
      <c r="V340" t="s">
        <v>19</v>
      </c>
      <c r="W340" s="3">
        <v>43096</v>
      </c>
      <c r="X340" t="s">
        <v>130</v>
      </c>
      <c r="Y340" t="s">
        <v>309</v>
      </c>
      <c r="Z340" t="s">
        <v>176</v>
      </c>
    </row>
    <row r="341" spans="1:26" x14ac:dyDescent="0.25">
      <c r="A341">
        <v>3</v>
      </c>
      <c r="B341" t="s">
        <v>25</v>
      </c>
      <c r="C341">
        <v>1</v>
      </c>
      <c r="D341" t="s">
        <v>26</v>
      </c>
      <c r="E341" t="s">
        <v>528</v>
      </c>
      <c r="F341" t="s">
        <v>13</v>
      </c>
      <c r="G341" t="s">
        <v>529</v>
      </c>
      <c r="H341" s="1">
        <v>0.2</v>
      </c>
      <c r="I341">
        <v>1</v>
      </c>
      <c r="J341" s="3">
        <v>43093</v>
      </c>
      <c r="K341" t="s">
        <v>530</v>
      </c>
      <c r="L341" t="s">
        <v>102</v>
      </c>
      <c r="M341">
        <v>43017</v>
      </c>
      <c r="N341">
        <v>1218</v>
      </c>
      <c r="O341" t="s">
        <v>531</v>
      </c>
      <c r="P341" s="4">
        <v>2</v>
      </c>
      <c r="Q341" s="4">
        <v>2</v>
      </c>
      <c r="R341" t="s">
        <v>104</v>
      </c>
      <c r="S341" t="s">
        <v>92</v>
      </c>
      <c r="T341" s="2">
        <v>1.81</v>
      </c>
      <c r="U341" s="4">
        <v>6</v>
      </c>
      <c r="V341" t="s">
        <v>19</v>
      </c>
      <c r="W341" s="3">
        <v>43096</v>
      </c>
      <c r="X341" t="s">
        <v>130</v>
      </c>
      <c r="Y341" t="s">
        <v>309</v>
      </c>
      <c r="Z341" t="s">
        <v>176</v>
      </c>
    </row>
    <row r="342" spans="1:26" x14ac:dyDescent="0.25">
      <c r="A342">
        <v>3</v>
      </c>
      <c r="B342" t="s">
        <v>25</v>
      </c>
      <c r="C342">
        <v>1</v>
      </c>
      <c r="D342" t="s">
        <v>26</v>
      </c>
      <c r="E342" t="s">
        <v>528</v>
      </c>
      <c r="F342" t="s">
        <v>13</v>
      </c>
      <c r="G342" t="s">
        <v>529</v>
      </c>
      <c r="H342" s="1">
        <v>0.2</v>
      </c>
      <c r="I342">
        <v>1</v>
      </c>
      <c r="J342" s="3">
        <v>43093</v>
      </c>
      <c r="K342" t="s">
        <v>530</v>
      </c>
      <c r="L342" t="s">
        <v>102</v>
      </c>
      <c r="M342">
        <v>43017</v>
      </c>
      <c r="N342">
        <v>1218</v>
      </c>
      <c r="O342" t="s">
        <v>531</v>
      </c>
      <c r="P342" s="4">
        <v>2</v>
      </c>
      <c r="Q342" s="4">
        <v>2</v>
      </c>
      <c r="R342" t="s">
        <v>104</v>
      </c>
      <c r="S342" t="s">
        <v>92</v>
      </c>
      <c r="T342" s="2">
        <v>1.81</v>
      </c>
      <c r="U342" s="4">
        <v>6</v>
      </c>
      <c r="V342" t="s">
        <v>19</v>
      </c>
      <c r="W342" s="3">
        <v>43096</v>
      </c>
      <c r="X342" t="s">
        <v>130</v>
      </c>
      <c r="Y342" t="s">
        <v>309</v>
      </c>
      <c r="Z342" t="s">
        <v>176</v>
      </c>
    </row>
    <row r="343" spans="1:26" x14ac:dyDescent="0.25">
      <c r="A343">
        <v>3</v>
      </c>
      <c r="B343" t="s">
        <v>25</v>
      </c>
      <c r="C343">
        <v>1</v>
      </c>
      <c r="D343" t="s">
        <v>26</v>
      </c>
      <c r="E343" t="s">
        <v>528</v>
      </c>
      <c r="F343" t="s">
        <v>13</v>
      </c>
      <c r="G343" t="s">
        <v>529</v>
      </c>
      <c r="H343" s="1">
        <v>0.2</v>
      </c>
      <c r="I343">
        <v>1</v>
      </c>
      <c r="J343" s="3">
        <v>43093</v>
      </c>
      <c r="K343" t="s">
        <v>530</v>
      </c>
      <c r="L343" t="s">
        <v>102</v>
      </c>
      <c r="M343">
        <v>43017</v>
      </c>
      <c r="N343">
        <v>1218</v>
      </c>
      <c r="O343" t="s">
        <v>531</v>
      </c>
      <c r="P343" s="4">
        <v>2</v>
      </c>
      <c r="Q343" s="4">
        <v>2</v>
      </c>
      <c r="R343" t="s">
        <v>104</v>
      </c>
      <c r="S343" t="s">
        <v>92</v>
      </c>
      <c r="T343" s="2">
        <v>1.81</v>
      </c>
      <c r="U343" s="4">
        <v>6</v>
      </c>
      <c r="V343" t="s">
        <v>19</v>
      </c>
      <c r="W343" s="3">
        <v>43096</v>
      </c>
      <c r="X343" t="s">
        <v>130</v>
      </c>
      <c r="Y343" t="s">
        <v>309</v>
      </c>
      <c r="Z343" t="s">
        <v>176</v>
      </c>
    </row>
    <row r="344" spans="1:26" x14ac:dyDescent="0.25">
      <c r="A344">
        <v>3</v>
      </c>
      <c r="B344" t="s">
        <v>25</v>
      </c>
      <c r="C344">
        <v>1</v>
      </c>
      <c r="D344" t="s">
        <v>26</v>
      </c>
      <c r="E344" t="s">
        <v>528</v>
      </c>
      <c r="F344" t="s">
        <v>13</v>
      </c>
      <c r="G344" t="s">
        <v>529</v>
      </c>
      <c r="H344" s="1">
        <v>0.2</v>
      </c>
      <c r="I344">
        <v>1</v>
      </c>
      <c r="J344" s="3">
        <v>43093</v>
      </c>
      <c r="K344" t="s">
        <v>530</v>
      </c>
      <c r="L344" t="s">
        <v>102</v>
      </c>
      <c r="M344">
        <v>43017</v>
      </c>
      <c r="N344">
        <v>1218</v>
      </c>
      <c r="O344" t="s">
        <v>531</v>
      </c>
      <c r="P344" s="4">
        <v>2</v>
      </c>
      <c r="Q344" s="4">
        <v>2</v>
      </c>
      <c r="R344" t="s">
        <v>104</v>
      </c>
      <c r="S344" t="s">
        <v>92</v>
      </c>
      <c r="T344" s="2">
        <v>1.81</v>
      </c>
      <c r="U344" s="4">
        <v>6</v>
      </c>
      <c r="V344" t="s">
        <v>19</v>
      </c>
      <c r="W344" s="3">
        <v>43096</v>
      </c>
      <c r="X344" t="s">
        <v>130</v>
      </c>
      <c r="Y344" t="s">
        <v>309</v>
      </c>
      <c r="Z344" t="s">
        <v>176</v>
      </c>
    </row>
    <row r="345" spans="1:26" x14ac:dyDescent="0.25">
      <c r="A345">
        <v>3</v>
      </c>
      <c r="B345" t="s">
        <v>25</v>
      </c>
      <c r="C345">
        <v>1</v>
      </c>
      <c r="D345" t="s">
        <v>26</v>
      </c>
      <c r="E345" t="s">
        <v>528</v>
      </c>
      <c r="F345" t="s">
        <v>13</v>
      </c>
      <c r="G345" t="s">
        <v>529</v>
      </c>
      <c r="H345" s="1">
        <v>0.2</v>
      </c>
      <c r="I345">
        <v>1</v>
      </c>
      <c r="J345" s="3">
        <v>43093</v>
      </c>
      <c r="K345" t="s">
        <v>530</v>
      </c>
      <c r="L345" t="s">
        <v>102</v>
      </c>
      <c r="M345">
        <v>43017</v>
      </c>
      <c r="N345">
        <v>1622</v>
      </c>
      <c r="O345" t="s">
        <v>532</v>
      </c>
      <c r="P345" s="4">
        <v>8</v>
      </c>
      <c r="Q345" s="4">
        <v>6</v>
      </c>
      <c r="R345" t="s">
        <v>104</v>
      </c>
      <c r="S345" t="s">
        <v>92</v>
      </c>
      <c r="T345" s="2">
        <v>8.23</v>
      </c>
      <c r="U345" s="4">
        <v>23</v>
      </c>
      <c r="V345" t="s">
        <v>19</v>
      </c>
      <c r="W345" s="3">
        <v>43096</v>
      </c>
      <c r="X345" t="s">
        <v>130</v>
      </c>
      <c r="Y345" t="s">
        <v>309</v>
      </c>
      <c r="Z345" t="s">
        <v>64</v>
      </c>
    </row>
    <row r="346" spans="1:26" x14ac:dyDescent="0.25">
      <c r="A346">
        <v>3</v>
      </c>
      <c r="B346" t="s">
        <v>25</v>
      </c>
      <c r="C346">
        <v>1</v>
      </c>
      <c r="D346" t="s">
        <v>26</v>
      </c>
      <c r="E346" t="s">
        <v>528</v>
      </c>
      <c r="F346" t="s">
        <v>13</v>
      </c>
      <c r="G346" t="s">
        <v>529</v>
      </c>
      <c r="H346" s="1">
        <v>0.2</v>
      </c>
      <c r="I346">
        <v>1</v>
      </c>
      <c r="J346" s="3">
        <v>43093</v>
      </c>
      <c r="K346" t="s">
        <v>530</v>
      </c>
      <c r="L346" t="s">
        <v>102</v>
      </c>
      <c r="M346">
        <v>43017</v>
      </c>
      <c r="N346">
        <v>1622</v>
      </c>
      <c r="O346" t="s">
        <v>532</v>
      </c>
      <c r="P346" s="4">
        <v>8</v>
      </c>
      <c r="Q346" s="4">
        <v>6</v>
      </c>
      <c r="R346" t="s">
        <v>104</v>
      </c>
      <c r="S346" t="s">
        <v>92</v>
      </c>
      <c r="T346" s="2">
        <v>8.23</v>
      </c>
      <c r="U346" s="4">
        <v>23</v>
      </c>
      <c r="V346" t="s">
        <v>19</v>
      </c>
      <c r="W346" s="3">
        <v>43096</v>
      </c>
      <c r="X346" t="s">
        <v>130</v>
      </c>
      <c r="Y346" t="s">
        <v>309</v>
      </c>
      <c r="Z346" t="s">
        <v>64</v>
      </c>
    </row>
    <row r="347" spans="1:26" x14ac:dyDescent="0.25">
      <c r="A347">
        <v>3</v>
      </c>
      <c r="B347" t="s">
        <v>25</v>
      </c>
      <c r="C347">
        <v>1</v>
      </c>
      <c r="D347" t="s">
        <v>26</v>
      </c>
      <c r="E347" t="s">
        <v>528</v>
      </c>
      <c r="F347" t="s">
        <v>13</v>
      </c>
      <c r="G347" t="s">
        <v>529</v>
      </c>
      <c r="H347" s="1">
        <v>0.2</v>
      </c>
      <c r="I347">
        <v>1</v>
      </c>
      <c r="J347" s="3">
        <v>43093</v>
      </c>
      <c r="K347" t="s">
        <v>530</v>
      </c>
      <c r="L347" t="s">
        <v>102</v>
      </c>
      <c r="M347">
        <v>43017</v>
      </c>
      <c r="N347">
        <v>1622</v>
      </c>
      <c r="O347" t="s">
        <v>532</v>
      </c>
      <c r="P347" s="4">
        <v>8</v>
      </c>
      <c r="Q347" s="4">
        <v>6</v>
      </c>
      <c r="R347" t="s">
        <v>104</v>
      </c>
      <c r="S347" t="s">
        <v>92</v>
      </c>
      <c r="T347" s="2">
        <v>8.23</v>
      </c>
      <c r="U347" s="4">
        <v>23</v>
      </c>
      <c r="V347" t="s">
        <v>19</v>
      </c>
      <c r="W347" s="3">
        <v>43096</v>
      </c>
      <c r="X347" t="s">
        <v>130</v>
      </c>
      <c r="Y347" t="s">
        <v>309</v>
      </c>
      <c r="Z347" t="s">
        <v>64</v>
      </c>
    </row>
    <row r="348" spans="1:26" x14ac:dyDescent="0.25">
      <c r="A348">
        <v>3</v>
      </c>
      <c r="B348" t="s">
        <v>25</v>
      </c>
      <c r="C348">
        <v>1</v>
      </c>
      <c r="D348" t="s">
        <v>26</v>
      </c>
      <c r="E348" t="s">
        <v>528</v>
      </c>
      <c r="F348" t="s">
        <v>13</v>
      </c>
      <c r="G348" t="s">
        <v>529</v>
      </c>
      <c r="H348" s="1">
        <v>0.2</v>
      </c>
      <c r="I348">
        <v>1</v>
      </c>
      <c r="J348" s="3">
        <v>43093</v>
      </c>
      <c r="K348" t="s">
        <v>530</v>
      </c>
      <c r="L348" t="s">
        <v>102</v>
      </c>
      <c r="M348">
        <v>43017</v>
      </c>
      <c r="N348">
        <v>1622</v>
      </c>
      <c r="O348" t="s">
        <v>532</v>
      </c>
      <c r="P348" s="4">
        <v>8</v>
      </c>
      <c r="Q348" s="4">
        <v>6</v>
      </c>
      <c r="R348" t="s">
        <v>104</v>
      </c>
      <c r="S348" t="s">
        <v>92</v>
      </c>
      <c r="T348" s="2">
        <v>8.23</v>
      </c>
      <c r="U348" s="4">
        <v>23</v>
      </c>
      <c r="V348" t="s">
        <v>19</v>
      </c>
      <c r="W348" s="3">
        <v>43096</v>
      </c>
      <c r="X348" t="s">
        <v>130</v>
      </c>
      <c r="Y348" t="s">
        <v>309</v>
      </c>
      <c r="Z348" t="s">
        <v>64</v>
      </c>
    </row>
    <row r="349" spans="1:26" x14ac:dyDescent="0.25">
      <c r="A349">
        <v>3</v>
      </c>
      <c r="B349" t="s">
        <v>25</v>
      </c>
      <c r="C349">
        <v>1</v>
      </c>
      <c r="D349" t="s">
        <v>26</v>
      </c>
      <c r="E349" t="s">
        <v>528</v>
      </c>
      <c r="F349" t="s">
        <v>13</v>
      </c>
      <c r="G349" t="s">
        <v>529</v>
      </c>
      <c r="H349" s="1">
        <v>0.2</v>
      </c>
      <c r="I349">
        <v>1</v>
      </c>
      <c r="J349" s="3">
        <v>43093</v>
      </c>
      <c r="K349" t="s">
        <v>530</v>
      </c>
      <c r="L349" t="s">
        <v>102</v>
      </c>
      <c r="M349">
        <v>43017</v>
      </c>
      <c r="N349">
        <v>1622</v>
      </c>
      <c r="O349" t="s">
        <v>532</v>
      </c>
      <c r="P349" s="4">
        <v>8</v>
      </c>
      <c r="Q349" s="4">
        <v>6</v>
      </c>
      <c r="R349" t="s">
        <v>104</v>
      </c>
      <c r="S349" t="s">
        <v>92</v>
      </c>
      <c r="T349" s="2">
        <v>8.23</v>
      </c>
      <c r="U349" s="4">
        <v>23</v>
      </c>
      <c r="V349" t="s">
        <v>19</v>
      </c>
      <c r="W349" s="3">
        <v>43096</v>
      </c>
      <c r="X349" t="s">
        <v>130</v>
      </c>
      <c r="Y349" t="s">
        <v>309</v>
      </c>
      <c r="Z349" t="s">
        <v>64</v>
      </c>
    </row>
    <row r="350" spans="1:26" x14ac:dyDescent="0.25">
      <c r="A350">
        <v>3</v>
      </c>
      <c r="B350" t="s">
        <v>25</v>
      </c>
      <c r="C350">
        <v>1</v>
      </c>
      <c r="D350" t="s">
        <v>26</v>
      </c>
      <c r="E350" t="s">
        <v>528</v>
      </c>
      <c r="F350" t="s">
        <v>13</v>
      </c>
      <c r="G350" t="s">
        <v>529</v>
      </c>
      <c r="H350" s="1">
        <v>0.2</v>
      </c>
      <c r="I350">
        <v>1</v>
      </c>
      <c r="J350" s="3">
        <v>43093</v>
      </c>
      <c r="K350" t="s">
        <v>530</v>
      </c>
      <c r="L350" t="s">
        <v>102</v>
      </c>
      <c r="M350">
        <v>43017</v>
      </c>
      <c r="N350">
        <v>1622</v>
      </c>
      <c r="O350" t="s">
        <v>532</v>
      </c>
      <c r="P350" s="4">
        <v>8</v>
      </c>
      <c r="Q350" s="4">
        <v>6</v>
      </c>
      <c r="R350" t="s">
        <v>104</v>
      </c>
      <c r="S350" t="s">
        <v>92</v>
      </c>
      <c r="T350" s="2">
        <v>8.23</v>
      </c>
      <c r="U350" s="4">
        <v>23</v>
      </c>
      <c r="V350" t="s">
        <v>19</v>
      </c>
      <c r="W350" s="3">
        <v>43096</v>
      </c>
      <c r="X350" t="s">
        <v>130</v>
      </c>
      <c r="Y350" t="s">
        <v>309</v>
      </c>
      <c r="Z350" t="s">
        <v>64</v>
      </c>
    </row>
    <row r="351" spans="1:26" x14ac:dyDescent="0.25">
      <c r="A351">
        <v>3</v>
      </c>
      <c r="B351" t="s">
        <v>25</v>
      </c>
      <c r="C351">
        <v>1</v>
      </c>
      <c r="D351" t="s">
        <v>26</v>
      </c>
      <c r="E351" t="s">
        <v>528</v>
      </c>
      <c r="F351" t="s">
        <v>13</v>
      </c>
      <c r="G351" t="s">
        <v>529</v>
      </c>
      <c r="H351" s="1">
        <v>0.7</v>
      </c>
      <c r="I351">
        <v>1</v>
      </c>
      <c r="J351" s="3">
        <v>43093</v>
      </c>
      <c r="K351" t="s">
        <v>530</v>
      </c>
      <c r="L351" t="s">
        <v>102</v>
      </c>
      <c r="M351">
        <v>43017</v>
      </c>
      <c r="N351">
        <v>905</v>
      </c>
      <c r="O351" t="s">
        <v>257</v>
      </c>
      <c r="P351" s="4">
        <v>-14</v>
      </c>
      <c r="Q351" s="4">
        <v>4</v>
      </c>
      <c r="R351" t="s">
        <v>104</v>
      </c>
      <c r="S351" t="s">
        <v>92</v>
      </c>
      <c r="T351" s="2">
        <v>-13.84</v>
      </c>
      <c r="U351" s="4">
        <v>20</v>
      </c>
      <c r="V351" t="s">
        <v>19</v>
      </c>
      <c r="W351" s="3">
        <v>43096</v>
      </c>
      <c r="X351" t="s">
        <v>130</v>
      </c>
      <c r="Y351" t="s">
        <v>309</v>
      </c>
      <c r="Z351" t="s">
        <v>54</v>
      </c>
    </row>
    <row r="352" spans="1:26" x14ac:dyDescent="0.25">
      <c r="A352">
        <v>3</v>
      </c>
      <c r="B352" t="s">
        <v>25</v>
      </c>
      <c r="C352">
        <v>1</v>
      </c>
      <c r="D352" t="s">
        <v>26</v>
      </c>
      <c r="E352" t="s">
        <v>528</v>
      </c>
      <c r="F352" t="s">
        <v>13</v>
      </c>
      <c r="G352" t="s">
        <v>529</v>
      </c>
      <c r="H352" s="1">
        <v>0.7</v>
      </c>
      <c r="I352">
        <v>1</v>
      </c>
      <c r="J352" s="3">
        <v>43093</v>
      </c>
      <c r="K352" t="s">
        <v>530</v>
      </c>
      <c r="L352" t="s">
        <v>102</v>
      </c>
      <c r="M352">
        <v>43017</v>
      </c>
      <c r="N352">
        <v>905</v>
      </c>
      <c r="O352" t="s">
        <v>257</v>
      </c>
      <c r="P352" s="4">
        <v>-14</v>
      </c>
      <c r="Q352" s="4">
        <v>4</v>
      </c>
      <c r="R352" t="s">
        <v>104</v>
      </c>
      <c r="S352" t="s">
        <v>92</v>
      </c>
      <c r="T352" s="2">
        <v>-13.84</v>
      </c>
      <c r="U352" s="4">
        <v>20</v>
      </c>
      <c r="V352" t="s">
        <v>19</v>
      </c>
      <c r="W352" s="3">
        <v>43096</v>
      </c>
      <c r="X352" t="s">
        <v>130</v>
      </c>
      <c r="Y352" t="s">
        <v>309</v>
      </c>
      <c r="Z352" t="s">
        <v>54</v>
      </c>
    </row>
    <row r="353" spans="1:26" x14ac:dyDescent="0.25">
      <c r="A353">
        <v>3</v>
      </c>
      <c r="B353" t="s">
        <v>25</v>
      </c>
      <c r="C353">
        <v>1</v>
      </c>
      <c r="D353" t="s">
        <v>26</v>
      </c>
      <c r="E353" t="s">
        <v>528</v>
      </c>
      <c r="F353" t="s">
        <v>13</v>
      </c>
      <c r="G353" t="s">
        <v>529</v>
      </c>
      <c r="H353" s="1">
        <v>0.7</v>
      </c>
      <c r="I353">
        <v>1</v>
      </c>
      <c r="J353" s="3">
        <v>43093</v>
      </c>
      <c r="K353" t="s">
        <v>530</v>
      </c>
      <c r="L353" t="s">
        <v>102</v>
      </c>
      <c r="M353">
        <v>43017</v>
      </c>
      <c r="N353">
        <v>905</v>
      </c>
      <c r="O353" t="s">
        <v>257</v>
      </c>
      <c r="P353" s="4">
        <v>-14</v>
      </c>
      <c r="Q353" s="4">
        <v>4</v>
      </c>
      <c r="R353" t="s">
        <v>104</v>
      </c>
      <c r="S353" t="s">
        <v>92</v>
      </c>
      <c r="T353" s="2">
        <v>-13.84</v>
      </c>
      <c r="U353" s="4">
        <v>20</v>
      </c>
      <c r="V353" t="s">
        <v>19</v>
      </c>
      <c r="W353" s="3">
        <v>43096</v>
      </c>
      <c r="X353" t="s">
        <v>130</v>
      </c>
      <c r="Y353" t="s">
        <v>309</v>
      </c>
      <c r="Z353" t="s">
        <v>54</v>
      </c>
    </row>
    <row r="354" spans="1:26" x14ac:dyDescent="0.25">
      <c r="A354">
        <v>3</v>
      </c>
      <c r="B354" t="s">
        <v>25</v>
      </c>
      <c r="C354">
        <v>1</v>
      </c>
      <c r="D354" t="s">
        <v>26</v>
      </c>
      <c r="E354" t="s">
        <v>528</v>
      </c>
      <c r="F354" t="s">
        <v>13</v>
      </c>
      <c r="G354" t="s">
        <v>529</v>
      </c>
      <c r="H354" s="1">
        <v>0.7</v>
      </c>
      <c r="I354">
        <v>1</v>
      </c>
      <c r="J354" s="3">
        <v>43093</v>
      </c>
      <c r="K354" t="s">
        <v>530</v>
      </c>
      <c r="L354" t="s">
        <v>102</v>
      </c>
      <c r="M354">
        <v>43017</v>
      </c>
      <c r="N354">
        <v>905</v>
      </c>
      <c r="O354" t="s">
        <v>257</v>
      </c>
      <c r="P354" s="4">
        <v>-14</v>
      </c>
      <c r="Q354" s="4">
        <v>4</v>
      </c>
      <c r="R354" t="s">
        <v>104</v>
      </c>
      <c r="S354" t="s">
        <v>92</v>
      </c>
      <c r="T354" s="2">
        <v>-13.84</v>
      </c>
      <c r="U354" s="4">
        <v>20</v>
      </c>
      <c r="V354" t="s">
        <v>19</v>
      </c>
      <c r="W354" s="3">
        <v>43096</v>
      </c>
      <c r="X354" t="s">
        <v>130</v>
      </c>
      <c r="Y354" t="s">
        <v>309</v>
      </c>
      <c r="Z354" t="s">
        <v>54</v>
      </c>
    </row>
    <row r="355" spans="1:26" x14ac:dyDescent="0.25">
      <c r="A355">
        <v>3</v>
      </c>
      <c r="B355" t="s">
        <v>25</v>
      </c>
      <c r="C355">
        <v>1</v>
      </c>
      <c r="D355" t="s">
        <v>26</v>
      </c>
      <c r="E355" t="s">
        <v>528</v>
      </c>
      <c r="F355" t="s">
        <v>13</v>
      </c>
      <c r="G355" t="s">
        <v>529</v>
      </c>
      <c r="H355" s="1">
        <v>0.7</v>
      </c>
      <c r="I355">
        <v>1</v>
      </c>
      <c r="J355" s="3">
        <v>43093</v>
      </c>
      <c r="K355" t="s">
        <v>530</v>
      </c>
      <c r="L355" t="s">
        <v>102</v>
      </c>
      <c r="M355">
        <v>43017</v>
      </c>
      <c r="N355">
        <v>905</v>
      </c>
      <c r="O355" t="s">
        <v>257</v>
      </c>
      <c r="P355" s="4">
        <v>-14</v>
      </c>
      <c r="Q355" s="4">
        <v>4</v>
      </c>
      <c r="R355" t="s">
        <v>104</v>
      </c>
      <c r="S355" t="s">
        <v>92</v>
      </c>
      <c r="T355" s="2">
        <v>-13.84</v>
      </c>
      <c r="U355" s="4">
        <v>20</v>
      </c>
      <c r="V355" t="s">
        <v>19</v>
      </c>
      <c r="W355" s="3">
        <v>43096</v>
      </c>
      <c r="X355" t="s">
        <v>130</v>
      </c>
      <c r="Y355" t="s">
        <v>309</v>
      </c>
      <c r="Z355" t="s">
        <v>54</v>
      </c>
    </row>
    <row r="356" spans="1:26" x14ac:dyDescent="0.25">
      <c r="A356">
        <v>3</v>
      </c>
      <c r="B356" t="s">
        <v>25</v>
      </c>
      <c r="C356">
        <v>1</v>
      </c>
      <c r="D356" t="s">
        <v>26</v>
      </c>
      <c r="E356" t="s">
        <v>528</v>
      </c>
      <c r="F356" t="s">
        <v>13</v>
      </c>
      <c r="G356" t="s">
        <v>529</v>
      </c>
      <c r="H356" s="1">
        <v>0.7</v>
      </c>
      <c r="I356">
        <v>1</v>
      </c>
      <c r="J356" s="3">
        <v>43093</v>
      </c>
      <c r="K356" t="s">
        <v>530</v>
      </c>
      <c r="L356" t="s">
        <v>102</v>
      </c>
      <c r="M356">
        <v>43017</v>
      </c>
      <c r="N356">
        <v>905</v>
      </c>
      <c r="O356" t="s">
        <v>257</v>
      </c>
      <c r="P356" s="4">
        <v>-14</v>
      </c>
      <c r="Q356" s="4">
        <v>4</v>
      </c>
      <c r="R356" t="s">
        <v>104</v>
      </c>
      <c r="S356" t="s">
        <v>92</v>
      </c>
      <c r="T356" s="2">
        <v>-13.84</v>
      </c>
      <c r="U356" s="4">
        <v>20</v>
      </c>
      <c r="V356" t="s">
        <v>19</v>
      </c>
      <c r="W356" s="3">
        <v>43096</v>
      </c>
      <c r="X356" t="s">
        <v>130</v>
      </c>
      <c r="Y356" t="s">
        <v>309</v>
      </c>
      <c r="Z356" t="s">
        <v>54</v>
      </c>
    </row>
    <row r="357" spans="1:26" x14ac:dyDescent="0.25">
      <c r="A357">
        <v>3</v>
      </c>
      <c r="B357" t="s">
        <v>25</v>
      </c>
      <c r="C357">
        <v>1</v>
      </c>
      <c r="D357" t="s">
        <v>11</v>
      </c>
      <c r="E357" t="s">
        <v>528</v>
      </c>
      <c r="F357" t="s">
        <v>13</v>
      </c>
      <c r="G357" t="s">
        <v>529</v>
      </c>
      <c r="H357" s="1">
        <v>0.2</v>
      </c>
      <c r="I357">
        <v>1</v>
      </c>
      <c r="J357" s="3">
        <v>43093</v>
      </c>
      <c r="K357" t="s">
        <v>530</v>
      </c>
      <c r="L357" t="s">
        <v>102</v>
      </c>
      <c r="M357">
        <v>43017</v>
      </c>
      <c r="N357">
        <v>620</v>
      </c>
      <c r="O357" t="s">
        <v>8159</v>
      </c>
      <c r="P357" s="4">
        <v>19</v>
      </c>
      <c r="Q357" s="4">
        <v>4</v>
      </c>
      <c r="R357" t="s">
        <v>104</v>
      </c>
      <c r="S357" t="s">
        <v>92</v>
      </c>
      <c r="T357" s="2">
        <v>19.079999999999998</v>
      </c>
      <c r="U357" s="4">
        <v>73</v>
      </c>
      <c r="V357" t="s">
        <v>19</v>
      </c>
      <c r="W357" s="3">
        <v>43096</v>
      </c>
      <c r="X357" t="s">
        <v>130</v>
      </c>
      <c r="Y357" t="s">
        <v>309</v>
      </c>
      <c r="Z357" t="s">
        <v>47</v>
      </c>
    </row>
    <row r="358" spans="1:26" x14ac:dyDescent="0.25">
      <c r="A358">
        <v>3</v>
      </c>
      <c r="B358" t="s">
        <v>25</v>
      </c>
      <c r="C358">
        <v>1</v>
      </c>
      <c r="D358" t="s">
        <v>11</v>
      </c>
      <c r="E358" t="s">
        <v>528</v>
      </c>
      <c r="F358" t="s">
        <v>13</v>
      </c>
      <c r="G358" t="s">
        <v>529</v>
      </c>
      <c r="H358" s="1">
        <v>0.2</v>
      </c>
      <c r="I358">
        <v>1</v>
      </c>
      <c r="J358" s="3">
        <v>43093</v>
      </c>
      <c r="K358" t="s">
        <v>530</v>
      </c>
      <c r="L358" t="s">
        <v>102</v>
      </c>
      <c r="M358">
        <v>43017</v>
      </c>
      <c r="N358">
        <v>620</v>
      </c>
      <c r="O358" t="s">
        <v>8159</v>
      </c>
      <c r="P358" s="4">
        <v>19</v>
      </c>
      <c r="Q358" s="4">
        <v>4</v>
      </c>
      <c r="R358" t="s">
        <v>104</v>
      </c>
      <c r="S358" t="s">
        <v>92</v>
      </c>
      <c r="T358" s="2">
        <v>19.079999999999998</v>
      </c>
      <c r="U358" s="4">
        <v>73</v>
      </c>
      <c r="V358" t="s">
        <v>19</v>
      </c>
      <c r="W358" s="3">
        <v>43096</v>
      </c>
      <c r="X358" t="s">
        <v>130</v>
      </c>
      <c r="Y358" t="s">
        <v>309</v>
      </c>
      <c r="Z358" t="s">
        <v>47</v>
      </c>
    </row>
    <row r="359" spans="1:26" x14ac:dyDescent="0.25">
      <c r="A359">
        <v>3</v>
      </c>
      <c r="B359" t="s">
        <v>25</v>
      </c>
      <c r="C359">
        <v>1</v>
      </c>
      <c r="D359" t="s">
        <v>11</v>
      </c>
      <c r="E359" t="s">
        <v>528</v>
      </c>
      <c r="F359" t="s">
        <v>13</v>
      </c>
      <c r="G359" t="s">
        <v>529</v>
      </c>
      <c r="H359" s="1">
        <v>0.2</v>
      </c>
      <c r="I359">
        <v>1</v>
      </c>
      <c r="J359" s="3">
        <v>43093</v>
      </c>
      <c r="K359" t="s">
        <v>530</v>
      </c>
      <c r="L359" t="s">
        <v>102</v>
      </c>
      <c r="M359">
        <v>43017</v>
      </c>
      <c r="N359">
        <v>620</v>
      </c>
      <c r="O359" t="s">
        <v>8159</v>
      </c>
      <c r="P359" s="4">
        <v>19</v>
      </c>
      <c r="Q359" s="4">
        <v>4</v>
      </c>
      <c r="R359" t="s">
        <v>104</v>
      </c>
      <c r="S359" t="s">
        <v>92</v>
      </c>
      <c r="T359" s="2">
        <v>19.079999999999998</v>
      </c>
      <c r="U359" s="4">
        <v>73</v>
      </c>
      <c r="V359" t="s">
        <v>19</v>
      </c>
      <c r="W359" s="3">
        <v>43096</v>
      </c>
      <c r="X359" t="s">
        <v>130</v>
      </c>
      <c r="Y359" t="s">
        <v>309</v>
      </c>
      <c r="Z359" t="s">
        <v>47</v>
      </c>
    </row>
    <row r="360" spans="1:26" x14ac:dyDescent="0.25">
      <c r="A360">
        <v>3</v>
      </c>
      <c r="B360" t="s">
        <v>25</v>
      </c>
      <c r="C360">
        <v>1</v>
      </c>
      <c r="D360" t="s">
        <v>11</v>
      </c>
      <c r="E360" t="s">
        <v>528</v>
      </c>
      <c r="F360" t="s">
        <v>13</v>
      </c>
      <c r="G360" t="s">
        <v>529</v>
      </c>
      <c r="H360" s="1">
        <v>0.2</v>
      </c>
      <c r="I360">
        <v>1</v>
      </c>
      <c r="J360" s="3">
        <v>43093</v>
      </c>
      <c r="K360" t="s">
        <v>530</v>
      </c>
      <c r="L360" t="s">
        <v>102</v>
      </c>
      <c r="M360">
        <v>43017</v>
      </c>
      <c r="N360">
        <v>620</v>
      </c>
      <c r="O360" t="s">
        <v>8159</v>
      </c>
      <c r="P360" s="4">
        <v>19</v>
      </c>
      <c r="Q360" s="4">
        <v>4</v>
      </c>
      <c r="R360" t="s">
        <v>104</v>
      </c>
      <c r="S360" t="s">
        <v>92</v>
      </c>
      <c r="T360" s="2">
        <v>19.079999999999998</v>
      </c>
      <c r="U360" s="4">
        <v>73</v>
      </c>
      <c r="V360" t="s">
        <v>19</v>
      </c>
      <c r="W360" s="3">
        <v>43096</v>
      </c>
      <c r="X360" t="s">
        <v>130</v>
      </c>
      <c r="Y360" t="s">
        <v>309</v>
      </c>
      <c r="Z360" t="s">
        <v>47</v>
      </c>
    </row>
    <row r="361" spans="1:26" x14ac:dyDescent="0.25">
      <c r="A361">
        <v>3</v>
      </c>
      <c r="B361" t="s">
        <v>25</v>
      </c>
      <c r="C361">
        <v>1</v>
      </c>
      <c r="D361" t="s">
        <v>11</v>
      </c>
      <c r="E361" t="s">
        <v>528</v>
      </c>
      <c r="F361" t="s">
        <v>13</v>
      </c>
      <c r="G361" t="s">
        <v>529</v>
      </c>
      <c r="H361" s="1">
        <v>0.2</v>
      </c>
      <c r="I361">
        <v>1</v>
      </c>
      <c r="J361" s="3">
        <v>43093</v>
      </c>
      <c r="K361" t="s">
        <v>530</v>
      </c>
      <c r="L361" t="s">
        <v>102</v>
      </c>
      <c r="M361">
        <v>43017</v>
      </c>
      <c r="N361">
        <v>620</v>
      </c>
      <c r="O361" t="s">
        <v>8159</v>
      </c>
      <c r="P361" s="4">
        <v>19</v>
      </c>
      <c r="Q361" s="4">
        <v>4</v>
      </c>
      <c r="R361" t="s">
        <v>104</v>
      </c>
      <c r="S361" t="s">
        <v>92</v>
      </c>
      <c r="T361" s="2">
        <v>19.079999999999998</v>
      </c>
      <c r="U361" s="4">
        <v>73</v>
      </c>
      <c r="V361" t="s">
        <v>19</v>
      </c>
      <c r="W361" s="3">
        <v>43096</v>
      </c>
      <c r="X361" t="s">
        <v>130</v>
      </c>
      <c r="Y361" t="s">
        <v>309</v>
      </c>
      <c r="Z361" t="s">
        <v>47</v>
      </c>
    </row>
    <row r="362" spans="1:26" x14ac:dyDescent="0.25">
      <c r="A362">
        <v>3</v>
      </c>
      <c r="B362" t="s">
        <v>25</v>
      </c>
      <c r="C362">
        <v>1</v>
      </c>
      <c r="D362" t="s">
        <v>11</v>
      </c>
      <c r="E362" t="s">
        <v>528</v>
      </c>
      <c r="F362" t="s">
        <v>13</v>
      </c>
      <c r="G362" t="s">
        <v>529</v>
      </c>
      <c r="H362" s="1">
        <v>0.2</v>
      </c>
      <c r="I362">
        <v>1</v>
      </c>
      <c r="J362" s="3">
        <v>43093</v>
      </c>
      <c r="K362" t="s">
        <v>530</v>
      </c>
      <c r="L362" t="s">
        <v>102</v>
      </c>
      <c r="M362">
        <v>43017</v>
      </c>
      <c r="N362">
        <v>620</v>
      </c>
      <c r="O362" t="s">
        <v>8159</v>
      </c>
      <c r="P362" s="4">
        <v>19</v>
      </c>
      <c r="Q362" s="4">
        <v>4</v>
      </c>
      <c r="R362" t="s">
        <v>104</v>
      </c>
      <c r="S362" t="s">
        <v>92</v>
      </c>
      <c r="T362" s="2">
        <v>19.079999999999998</v>
      </c>
      <c r="U362" s="4">
        <v>73</v>
      </c>
      <c r="V362" t="s">
        <v>19</v>
      </c>
      <c r="W362" s="3">
        <v>43096</v>
      </c>
      <c r="X362" t="s">
        <v>130</v>
      </c>
      <c r="Y362" t="s">
        <v>309</v>
      </c>
      <c r="Z362" t="s">
        <v>47</v>
      </c>
    </row>
    <row r="363" spans="1:26" x14ac:dyDescent="0.25">
      <c r="A363">
        <v>3</v>
      </c>
      <c r="B363" t="s">
        <v>25</v>
      </c>
      <c r="C363">
        <v>1</v>
      </c>
      <c r="D363" t="s">
        <v>50</v>
      </c>
      <c r="E363" t="s">
        <v>528</v>
      </c>
      <c r="F363" t="s">
        <v>13</v>
      </c>
      <c r="G363" t="s">
        <v>529</v>
      </c>
      <c r="H363" s="1">
        <v>0.7</v>
      </c>
      <c r="I363">
        <v>1</v>
      </c>
      <c r="J363" s="3">
        <v>43093</v>
      </c>
      <c r="K363" t="s">
        <v>530</v>
      </c>
      <c r="L363" t="s">
        <v>102</v>
      </c>
      <c r="M363">
        <v>43017</v>
      </c>
      <c r="N363">
        <v>1530</v>
      </c>
      <c r="O363" t="s">
        <v>533</v>
      </c>
      <c r="P363" s="4">
        <v>-384</v>
      </c>
      <c r="Q363" s="4">
        <v>4</v>
      </c>
      <c r="R363" t="s">
        <v>104</v>
      </c>
      <c r="S363" t="s">
        <v>92</v>
      </c>
      <c r="T363" s="2">
        <v>-383.99</v>
      </c>
      <c r="U363" s="4">
        <v>480</v>
      </c>
      <c r="V363" t="s">
        <v>19</v>
      </c>
      <c r="W363" s="3">
        <v>43096</v>
      </c>
      <c r="X363" t="s">
        <v>130</v>
      </c>
      <c r="Y363" t="s">
        <v>309</v>
      </c>
      <c r="Z363" t="s">
        <v>422</v>
      </c>
    </row>
    <row r="364" spans="1:26" x14ac:dyDescent="0.25">
      <c r="A364">
        <v>3</v>
      </c>
      <c r="B364" t="s">
        <v>25</v>
      </c>
      <c r="C364">
        <v>1</v>
      </c>
      <c r="D364" t="s">
        <v>50</v>
      </c>
      <c r="E364" t="s">
        <v>528</v>
      </c>
      <c r="F364" t="s">
        <v>13</v>
      </c>
      <c r="G364" t="s">
        <v>529</v>
      </c>
      <c r="H364" s="1">
        <v>0.7</v>
      </c>
      <c r="I364">
        <v>1</v>
      </c>
      <c r="J364" s="3">
        <v>43093</v>
      </c>
      <c r="K364" t="s">
        <v>530</v>
      </c>
      <c r="L364" t="s">
        <v>102</v>
      </c>
      <c r="M364">
        <v>43017</v>
      </c>
      <c r="N364">
        <v>1530</v>
      </c>
      <c r="O364" t="s">
        <v>533</v>
      </c>
      <c r="P364" s="4">
        <v>-384</v>
      </c>
      <c r="Q364" s="4">
        <v>4</v>
      </c>
      <c r="R364" t="s">
        <v>104</v>
      </c>
      <c r="S364" t="s">
        <v>92</v>
      </c>
      <c r="T364" s="2">
        <v>-383.99</v>
      </c>
      <c r="U364" s="4">
        <v>480</v>
      </c>
      <c r="V364" t="s">
        <v>19</v>
      </c>
      <c r="W364" s="3">
        <v>43096</v>
      </c>
      <c r="X364" t="s">
        <v>130</v>
      </c>
      <c r="Y364" t="s">
        <v>309</v>
      </c>
      <c r="Z364" t="s">
        <v>422</v>
      </c>
    </row>
    <row r="365" spans="1:26" x14ac:dyDescent="0.25">
      <c r="A365">
        <v>3</v>
      </c>
      <c r="B365" t="s">
        <v>25</v>
      </c>
      <c r="C365">
        <v>1</v>
      </c>
      <c r="D365" t="s">
        <v>50</v>
      </c>
      <c r="E365" t="s">
        <v>528</v>
      </c>
      <c r="F365" t="s">
        <v>13</v>
      </c>
      <c r="G365" t="s">
        <v>529</v>
      </c>
      <c r="H365" s="1">
        <v>0.7</v>
      </c>
      <c r="I365">
        <v>1</v>
      </c>
      <c r="J365" s="3">
        <v>43093</v>
      </c>
      <c r="K365" t="s">
        <v>530</v>
      </c>
      <c r="L365" t="s">
        <v>102</v>
      </c>
      <c r="M365">
        <v>43017</v>
      </c>
      <c r="N365">
        <v>1530</v>
      </c>
      <c r="O365" t="s">
        <v>533</v>
      </c>
      <c r="P365" s="4">
        <v>-384</v>
      </c>
      <c r="Q365" s="4">
        <v>4</v>
      </c>
      <c r="R365" t="s">
        <v>104</v>
      </c>
      <c r="S365" t="s">
        <v>92</v>
      </c>
      <c r="T365" s="2">
        <v>-383.99</v>
      </c>
      <c r="U365" s="4">
        <v>480</v>
      </c>
      <c r="V365" t="s">
        <v>19</v>
      </c>
      <c r="W365" s="3">
        <v>43096</v>
      </c>
      <c r="X365" t="s">
        <v>130</v>
      </c>
      <c r="Y365" t="s">
        <v>309</v>
      </c>
      <c r="Z365" t="s">
        <v>422</v>
      </c>
    </row>
    <row r="366" spans="1:26" x14ac:dyDescent="0.25">
      <c r="A366">
        <v>3</v>
      </c>
      <c r="B366" t="s">
        <v>25</v>
      </c>
      <c r="C366">
        <v>1</v>
      </c>
      <c r="D366" t="s">
        <v>50</v>
      </c>
      <c r="E366" t="s">
        <v>528</v>
      </c>
      <c r="F366" t="s">
        <v>13</v>
      </c>
      <c r="G366" t="s">
        <v>529</v>
      </c>
      <c r="H366" s="1">
        <v>0.7</v>
      </c>
      <c r="I366">
        <v>1</v>
      </c>
      <c r="J366" s="3">
        <v>43093</v>
      </c>
      <c r="K366" t="s">
        <v>530</v>
      </c>
      <c r="L366" t="s">
        <v>102</v>
      </c>
      <c r="M366">
        <v>43017</v>
      </c>
      <c r="N366">
        <v>1530</v>
      </c>
      <c r="O366" t="s">
        <v>533</v>
      </c>
      <c r="P366" s="4">
        <v>-384</v>
      </c>
      <c r="Q366" s="4">
        <v>4</v>
      </c>
      <c r="R366" t="s">
        <v>104</v>
      </c>
      <c r="S366" t="s">
        <v>92</v>
      </c>
      <c r="T366" s="2">
        <v>-383.99</v>
      </c>
      <c r="U366" s="4">
        <v>480</v>
      </c>
      <c r="V366" t="s">
        <v>19</v>
      </c>
      <c r="W366" s="3">
        <v>43096</v>
      </c>
      <c r="X366" t="s">
        <v>130</v>
      </c>
      <c r="Y366" t="s">
        <v>309</v>
      </c>
      <c r="Z366" t="s">
        <v>422</v>
      </c>
    </row>
    <row r="367" spans="1:26" x14ac:dyDescent="0.25">
      <c r="A367">
        <v>3</v>
      </c>
      <c r="B367" t="s">
        <v>25</v>
      </c>
      <c r="C367">
        <v>1</v>
      </c>
      <c r="D367" t="s">
        <v>50</v>
      </c>
      <c r="E367" t="s">
        <v>528</v>
      </c>
      <c r="F367" t="s">
        <v>13</v>
      </c>
      <c r="G367" t="s">
        <v>529</v>
      </c>
      <c r="H367" s="1">
        <v>0.7</v>
      </c>
      <c r="I367">
        <v>1</v>
      </c>
      <c r="J367" s="3">
        <v>43093</v>
      </c>
      <c r="K367" t="s">
        <v>530</v>
      </c>
      <c r="L367" t="s">
        <v>102</v>
      </c>
      <c r="M367">
        <v>43017</v>
      </c>
      <c r="N367">
        <v>1530</v>
      </c>
      <c r="O367" t="s">
        <v>533</v>
      </c>
      <c r="P367" s="4">
        <v>-384</v>
      </c>
      <c r="Q367" s="4">
        <v>4</v>
      </c>
      <c r="R367" t="s">
        <v>104</v>
      </c>
      <c r="S367" t="s">
        <v>92</v>
      </c>
      <c r="T367" s="2">
        <v>-383.99</v>
      </c>
      <c r="U367" s="4">
        <v>480</v>
      </c>
      <c r="V367" t="s">
        <v>19</v>
      </c>
      <c r="W367" s="3">
        <v>43096</v>
      </c>
      <c r="X367" t="s">
        <v>130</v>
      </c>
      <c r="Y367" t="s">
        <v>309</v>
      </c>
      <c r="Z367" t="s">
        <v>422</v>
      </c>
    </row>
    <row r="368" spans="1:26" x14ac:dyDescent="0.25">
      <c r="A368">
        <v>3</v>
      </c>
      <c r="B368" t="s">
        <v>25</v>
      </c>
      <c r="C368">
        <v>1</v>
      </c>
      <c r="D368" t="s">
        <v>50</v>
      </c>
      <c r="E368" t="s">
        <v>528</v>
      </c>
      <c r="F368" t="s">
        <v>13</v>
      </c>
      <c r="G368" t="s">
        <v>529</v>
      </c>
      <c r="H368" s="1">
        <v>0.7</v>
      </c>
      <c r="I368">
        <v>1</v>
      </c>
      <c r="J368" s="3">
        <v>43093</v>
      </c>
      <c r="K368" t="s">
        <v>530</v>
      </c>
      <c r="L368" t="s">
        <v>102</v>
      </c>
      <c r="M368">
        <v>43017</v>
      </c>
      <c r="N368">
        <v>1530</v>
      </c>
      <c r="O368" t="s">
        <v>533</v>
      </c>
      <c r="P368" s="4">
        <v>-384</v>
      </c>
      <c r="Q368" s="4">
        <v>4</v>
      </c>
      <c r="R368" t="s">
        <v>104</v>
      </c>
      <c r="S368" t="s">
        <v>92</v>
      </c>
      <c r="T368" s="2">
        <v>-383.99</v>
      </c>
      <c r="U368" s="4">
        <v>480</v>
      </c>
      <c r="V368" t="s">
        <v>19</v>
      </c>
      <c r="W368" s="3">
        <v>43096</v>
      </c>
      <c r="X368" t="s">
        <v>130</v>
      </c>
      <c r="Y368" t="s">
        <v>309</v>
      </c>
      <c r="Z368" t="s">
        <v>422</v>
      </c>
    </row>
    <row r="369" spans="1:26" x14ac:dyDescent="0.25">
      <c r="A369">
        <v>3</v>
      </c>
      <c r="B369" t="s">
        <v>25</v>
      </c>
      <c r="C369">
        <v>1</v>
      </c>
      <c r="D369" t="s">
        <v>26</v>
      </c>
      <c r="E369" t="s">
        <v>528</v>
      </c>
      <c r="F369" t="s">
        <v>13</v>
      </c>
      <c r="G369" t="s">
        <v>529</v>
      </c>
      <c r="H369" s="1">
        <v>0.2</v>
      </c>
      <c r="I369">
        <v>1</v>
      </c>
      <c r="J369" s="3">
        <v>43093</v>
      </c>
      <c r="K369" t="s">
        <v>530</v>
      </c>
      <c r="L369" t="s">
        <v>102</v>
      </c>
      <c r="M369">
        <v>43017</v>
      </c>
      <c r="N369">
        <v>1499</v>
      </c>
      <c r="O369" t="s">
        <v>534</v>
      </c>
      <c r="P369" s="4">
        <v>3</v>
      </c>
      <c r="Q369" s="4">
        <v>2</v>
      </c>
      <c r="R369" t="s">
        <v>104</v>
      </c>
      <c r="S369" t="s">
        <v>92</v>
      </c>
      <c r="T369" s="2">
        <v>2.72</v>
      </c>
      <c r="U369" s="4">
        <v>27</v>
      </c>
      <c r="V369" t="s">
        <v>19</v>
      </c>
      <c r="W369" s="3">
        <v>43096</v>
      </c>
      <c r="X369" t="s">
        <v>130</v>
      </c>
      <c r="Y369" t="s">
        <v>309</v>
      </c>
      <c r="Z369" t="s">
        <v>49</v>
      </c>
    </row>
    <row r="370" spans="1:26" x14ac:dyDescent="0.25">
      <c r="A370">
        <v>3</v>
      </c>
      <c r="B370" t="s">
        <v>25</v>
      </c>
      <c r="C370">
        <v>1</v>
      </c>
      <c r="D370" t="s">
        <v>26</v>
      </c>
      <c r="E370" t="s">
        <v>528</v>
      </c>
      <c r="F370" t="s">
        <v>13</v>
      </c>
      <c r="G370" t="s">
        <v>529</v>
      </c>
      <c r="H370" s="1">
        <v>0.2</v>
      </c>
      <c r="I370">
        <v>1</v>
      </c>
      <c r="J370" s="3">
        <v>43093</v>
      </c>
      <c r="K370" t="s">
        <v>530</v>
      </c>
      <c r="L370" t="s">
        <v>102</v>
      </c>
      <c r="M370">
        <v>43017</v>
      </c>
      <c r="N370">
        <v>1499</v>
      </c>
      <c r="O370" t="s">
        <v>534</v>
      </c>
      <c r="P370" s="4">
        <v>3</v>
      </c>
      <c r="Q370" s="4">
        <v>2</v>
      </c>
      <c r="R370" t="s">
        <v>104</v>
      </c>
      <c r="S370" t="s">
        <v>92</v>
      </c>
      <c r="T370" s="2">
        <v>2.72</v>
      </c>
      <c r="U370" s="4">
        <v>27</v>
      </c>
      <c r="V370" t="s">
        <v>19</v>
      </c>
      <c r="W370" s="3">
        <v>43096</v>
      </c>
      <c r="X370" t="s">
        <v>130</v>
      </c>
      <c r="Y370" t="s">
        <v>309</v>
      </c>
      <c r="Z370" t="s">
        <v>49</v>
      </c>
    </row>
    <row r="371" spans="1:26" x14ac:dyDescent="0.25">
      <c r="A371">
        <v>3</v>
      </c>
      <c r="B371" t="s">
        <v>25</v>
      </c>
      <c r="C371">
        <v>1</v>
      </c>
      <c r="D371" t="s">
        <v>26</v>
      </c>
      <c r="E371" t="s">
        <v>528</v>
      </c>
      <c r="F371" t="s">
        <v>13</v>
      </c>
      <c r="G371" t="s">
        <v>529</v>
      </c>
      <c r="H371" s="1">
        <v>0.2</v>
      </c>
      <c r="I371">
        <v>1</v>
      </c>
      <c r="J371" s="3">
        <v>43093</v>
      </c>
      <c r="K371" t="s">
        <v>530</v>
      </c>
      <c r="L371" t="s">
        <v>102</v>
      </c>
      <c r="M371">
        <v>43017</v>
      </c>
      <c r="N371">
        <v>1499</v>
      </c>
      <c r="O371" t="s">
        <v>534</v>
      </c>
      <c r="P371" s="4">
        <v>3</v>
      </c>
      <c r="Q371" s="4">
        <v>2</v>
      </c>
      <c r="R371" t="s">
        <v>104</v>
      </c>
      <c r="S371" t="s">
        <v>92</v>
      </c>
      <c r="T371" s="2">
        <v>2.72</v>
      </c>
      <c r="U371" s="4">
        <v>27</v>
      </c>
      <c r="V371" t="s">
        <v>19</v>
      </c>
      <c r="W371" s="3">
        <v>43096</v>
      </c>
      <c r="X371" t="s">
        <v>130</v>
      </c>
      <c r="Y371" t="s">
        <v>309</v>
      </c>
      <c r="Z371" t="s">
        <v>49</v>
      </c>
    </row>
    <row r="372" spans="1:26" x14ac:dyDescent="0.25">
      <c r="A372">
        <v>3</v>
      </c>
      <c r="B372" t="s">
        <v>25</v>
      </c>
      <c r="C372">
        <v>1</v>
      </c>
      <c r="D372" t="s">
        <v>26</v>
      </c>
      <c r="E372" t="s">
        <v>528</v>
      </c>
      <c r="F372" t="s">
        <v>13</v>
      </c>
      <c r="G372" t="s">
        <v>529</v>
      </c>
      <c r="H372" s="1">
        <v>0.2</v>
      </c>
      <c r="I372">
        <v>1</v>
      </c>
      <c r="J372" s="3">
        <v>43093</v>
      </c>
      <c r="K372" t="s">
        <v>530</v>
      </c>
      <c r="L372" t="s">
        <v>102</v>
      </c>
      <c r="M372">
        <v>43017</v>
      </c>
      <c r="N372">
        <v>1499</v>
      </c>
      <c r="O372" t="s">
        <v>534</v>
      </c>
      <c r="P372" s="4">
        <v>3</v>
      </c>
      <c r="Q372" s="4">
        <v>2</v>
      </c>
      <c r="R372" t="s">
        <v>104</v>
      </c>
      <c r="S372" t="s">
        <v>92</v>
      </c>
      <c r="T372" s="2">
        <v>2.72</v>
      </c>
      <c r="U372" s="4">
        <v>27</v>
      </c>
      <c r="V372" t="s">
        <v>19</v>
      </c>
      <c r="W372" s="3">
        <v>43096</v>
      </c>
      <c r="X372" t="s">
        <v>130</v>
      </c>
      <c r="Y372" t="s">
        <v>309</v>
      </c>
      <c r="Z372" t="s">
        <v>49</v>
      </c>
    </row>
    <row r="373" spans="1:26" x14ac:dyDescent="0.25">
      <c r="A373">
        <v>3</v>
      </c>
      <c r="B373" t="s">
        <v>25</v>
      </c>
      <c r="C373">
        <v>1</v>
      </c>
      <c r="D373" t="s">
        <v>26</v>
      </c>
      <c r="E373" t="s">
        <v>528</v>
      </c>
      <c r="F373" t="s">
        <v>13</v>
      </c>
      <c r="G373" t="s">
        <v>529</v>
      </c>
      <c r="H373" s="1">
        <v>0.2</v>
      </c>
      <c r="I373">
        <v>1</v>
      </c>
      <c r="J373" s="3">
        <v>43093</v>
      </c>
      <c r="K373" t="s">
        <v>530</v>
      </c>
      <c r="L373" t="s">
        <v>102</v>
      </c>
      <c r="M373">
        <v>43017</v>
      </c>
      <c r="N373">
        <v>1499</v>
      </c>
      <c r="O373" t="s">
        <v>534</v>
      </c>
      <c r="P373" s="4">
        <v>3</v>
      </c>
      <c r="Q373" s="4">
        <v>2</v>
      </c>
      <c r="R373" t="s">
        <v>104</v>
      </c>
      <c r="S373" t="s">
        <v>92</v>
      </c>
      <c r="T373" s="2">
        <v>2.72</v>
      </c>
      <c r="U373" s="4">
        <v>27</v>
      </c>
      <c r="V373" t="s">
        <v>19</v>
      </c>
      <c r="W373" s="3">
        <v>43096</v>
      </c>
      <c r="X373" t="s">
        <v>130</v>
      </c>
      <c r="Y373" t="s">
        <v>309</v>
      </c>
      <c r="Z373" t="s">
        <v>49</v>
      </c>
    </row>
    <row r="374" spans="1:26" x14ac:dyDescent="0.25">
      <c r="A374">
        <v>3</v>
      </c>
      <c r="B374" t="s">
        <v>25</v>
      </c>
      <c r="C374">
        <v>1</v>
      </c>
      <c r="D374" t="s">
        <v>26</v>
      </c>
      <c r="E374" t="s">
        <v>528</v>
      </c>
      <c r="F374" t="s">
        <v>13</v>
      </c>
      <c r="G374" t="s">
        <v>529</v>
      </c>
      <c r="H374" s="1">
        <v>0.2</v>
      </c>
      <c r="I374">
        <v>1</v>
      </c>
      <c r="J374" s="3">
        <v>43093</v>
      </c>
      <c r="K374" t="s">
        <v>530</v>
      </c>
      <c r="L374" t="s">
        <v>102</v>
      </c>
      <c r="M374">
        <v>43017</v>
      </c>
      <c r="N374">
        <v>1499</v>
      </c>
      <c r="O374" t="s">
        <v>534</v>
      </c>
      <c r="P374" s="4">
        <v>3</v>
      </c>
      <c r="Q374" s="4">
        <v>2</v>
      </c>
      <c r="R374" t="s">
        <v>104</v>
      </c>
      <c r="S374" t="s">
        <v>92</v>
      </c>
      <c r="T374" s="2">
        <v>2.72</v>
      </c>
      <c r="U374" s="4">
        <v>27</v>
      </c>
      <c r="V374" t="s">
        <v>19</v>
      </c>
      <c r="W374" s="3">
        <v>43096</v>
      </c>
      <c r="X374" t="s">
        <v>130</v>
      </c>
      <c r="Y374" t="s">
        <v>309</v>
      </c>
      <c r="Z374" t="s">
        <v>49</v>
      </c>
    </row>
    <row r="375" spans="1:26" x14ac:dyDescent="0.25">
      <c r="A375">
        <v>7</v>
      </c>
      <c r="B375" t="s">
        <v>25</v>
      </c>
      <c r="C375">
        <v>6</v>
      </c>
      <c r="D375" t="s">
        <v>26</v>
      </c>
      <c r="E375" t="s">
        <v>535</v>
      </c>
      <c r="F375" t="s">
        <v>13</v>
      </c>
      <c r="G375" t="s">
        <v>536</v>
      </c>
      <c r="H375" s="1">
        <v>0</v>
      </c>
      <c r="I375">
        <v>1</v>
      </c>
      <c r="J375" s="3">
        <v>42956</v>
      </c>
      <c r="K375" t="s">
        <v>537</v>
      </c>
      <c r="L375" t="s">
        <v>73</v>
      </c>
      <c r="M375">
        <v>48227</v>
      </c>
      <c r="N375">
        <v>1421</v>
      </c>
      <c r="O375" t="s">
        <v>538</v>
      </c>
      <c r="P375" s="4">
        <v>1</v>
      </c>
      <c r="Q375" s="4">
        <v>1</v>
      </c>
      <c r="R375" t="s">
        <v>75</v>
      </c>
      <c r="T375" s="2">
        <v>0.97</v>
      </c>
      <c r="U375" s="4">
        <v>2</v>
      </c>
      <c r="V375" t="s">
        <v>33</v>
      </c>
      <c r="W375" s="3">
        <v>42963</v>
      </c>
      <c r="X375" t="s">
        <v>39</v>
      </c>
      <c r="Y375" t="s">
        <v>156</v>
      </c>
      <c r="Z375" t="s">
        <v>49</v>
      </c>
    </row>
    <row r="376" spans="1:26" x14ac:dyDescent="0.25">
      <c r="A376">
        <v>7</v>
      </c>
      <c r="B376" t="s">
        <v>25</v>
      </c>
      <c r="C376">
        <v>6</v>
      </c>
      <c r="D376" t="s">
        <v>11</v>
      </c>
      <c r="E376" t="s">
        <v>535</v>
      </c>
      <c r="F376" t="s">
        <v>13</v>
      </c>
      <c r="G376" t="s">
        <v>536</v>
      </c>
      <c r="H376" s="1">
        <v>0</v>
      </c>
      <c r="I376">
        <v>1</v>
      </c>
      <c r="J376" s="3">
        <v>42956</v>
      </c>
      <c r="K376" t="s">
        <v>537</v>
      </c>
      <c r="L376" t="s">
        <v>73</v>
      </c>
      <c r="M376">
        <v>48227</v>
      </c>
      <c r="N376">
        <v>310</v>
      </c>
      <c r="O376" t="s">
        <v>539</v>
      </c>
      <c r="P376" s="4">
        <v>137</v>
      </c>
      <c r="Q376" s="4">
        <v>5</v>
      </c>
      <c r="R376" t="s">
        <v>75</v>
      </c>
      <c r="T376" s="2">
        <v>136.94</v>
      </c>
      <c r="U376" s="4">
        <v>622</v>
      </c>
      <c r="V376" t="s">
        <v>33</v>
      </c>
      <c r="W376" s="3">
        <v>42963</v>
      </c>
      <c r="X376" t="s">
        <v>39</v>
      </c>
      <c r="Y376" t="s">
        <v>156</v>
      </c>
      <c r="Z376" t="s">
        <v>41</v>
      </c>
    </row>
    <row r="377" spans="1:26" x14ac:dyDescent="0.25">
      <c r="A377">
        <v>7</v>
      </c>
      <c r="B377" t="s">
        <v>25</v>
      </c>
      <c r="C377">
        <v>6</v>
      </c>
      <c r="D377" t="s">
        <v>26</v>
      </c>
      <c r="E377" t="s">
        <v>535</v>
      </c>
      <c r="F377" t="s">
        <v>13</v>
      </c>
      <c r="G377" t="s">
        <v>536</v>
      </c>
      <c r="H377" s="1">
        <v>0</v>
      </c>
      <c r="I377">
        <v>1</v>
      </c>
      <c r="J377" s="3">
        <v>42956</v>
      </c>
      <c r="K377" t="s">
        <v>537</v>
      </c>
      <c r="L377" t="s">
        <v>73</v>
      </c>
      <c r="M377">
        <v>48227</v>
      </c>
      <c r="N377">
        <v>1359</v>
      </c>
      <c r="O377" t="s">
        <v>540</v>
      </c>
      <c r="P377" s="4">
        <v>0</v>
      </c>
      <c r="Q377" s="4">
        <v>1</v>
      </c>
      <c r="R377" t="s">
        <v>75</v>
      </c>
      <c r="T377" s="2">
        <v>0.22</v>
      </c>
      <c r="U377" s="4">
        <v>22</v>
      </c>
      <c r="V377" t="s">
        <v>33</v>
      </c>
      <c r="W377" s="3">
        <v>42963</v>
      </c>
      <c r="X377" t="s">
        <v>39</v>
      </c>
      <c r="Y377" t="s">
        <v>156</v>
      </c>
      <c r="Z377" t="s">
        <v>42</v>
      </c>
    </row>
    <row r="378" spans="1:26" x14ac:dyDescent="0.25">
      <c r="A378">
        <v>4</v>
      </c>
      <c r="B378" t="s">
        <v>43</v>
      </c>
      <c r="C378">
        <v>6</v>
      </c>
      <c r="D378" t="s">
        <v>11</v>
      </c>
      <c r="E378" t="s">
        <v>237</v>
      </c>
      <c r="F378" t="s">
        <v>13</v>
      </c>
      <c r="G378" t="s">
        <v>541</v>
      </c>
      <c r="H378" s="1">
        <v>0.2</v>
      </c>
      <c r="I378">
        <v>1</v>
      </c>
      <c r="J378" s="3">
        <v>42794</v>
      </c>
      <c r="K378" t="s">
        <v>542</v>
      </c>
      <c r="L378" t="s">
        <v>16</v>
      </c>
      <c r="M378">
        <v>38401</v>
      </c>
      <c r="N378">
        <v>763</v>
      </c>
      <c r="O378" t="s">
        <v>543</v>
      </c>
      <c r="P378" s="4">
        <v>-28</v>
      </c>
      <c r="Q378" s="4">
        <v>2</v>
      </c>
      <c r="R378" t="s">
        <v>18</v>
      </c>
      <c r="T378" s="2">
        <v>-28.27</v>
      </c>
      <c r="U378" s="4">
        <v>162</v>
      </c>
      <c r="V378" t="s">
        <v>19</v>
      </c>
      <c r="W378" s="3">
        <v>42798</v>
      </c>
      <c r="X378" t="s">
        <v>39</v>
      </c>
      <c r="Y378" t="s">
        <v>214</v>
      </c>
      <c r="Z378" t="s">
        <v>24</v>
      </c>
    </row>
    <row r="379" spans="1:26" x14ac:dyDescent="0.25">
      <c r="A379">
        <v>4</v>
      </c>
      <c r="B379" t="s">
        <v>43</v>
      </c>
      <c r="C379">
        <v>6</v>
      </c>
      <c r="D379" t="s">
        <v>11</v>
      </c>
      <c r="E379" t="s">
        <v>237</v>
      </c>
      <c r="F379" t="s">
        <v>13</v>
      </c>
      <c r="G379" t="s">
        <v>541</v>
      </c>
      <c r="H379" s="1">
        <v>0.2</v>
      </c>
      <c r="I379">
        <v>1</v>
      </c>
      <c r="J379" s="3">
        <v>42794</v>
      </c>
      <c r="K379" t="s">
        <v>542</v>
      </c>
      <c r="L379" t="s">
        <v>16</v>
      </c>
      <c r="M379">
        <v>38401</v>
      </c>
      <c r="N379">
        <v>765</v>
      </c>
      <c r="O379" t="s">
        <v>8112</v>
      </c>
      <c r="P379" s="4">
        <v>44</v>
      </c>
      <c r="Q379" s="4">
        <v>8</v>
      </c>
      <c r="R379" t="s">
        <v>18</v>
      </c>
      <c r="T379" s="2">
        <v>43.84</v>
      </c>
      <c r="U379" s="4">
        <v>390</v>
      </c>
      <c r="V379" t="s">
        <v>19</v>
      </c>
      <c r="W379" s="3">
        <v>42798</v>
      </c>
      <c r="X379" t="s">
        <v>39</v>
      </c>
      <c r="Y379" t="s">
        <v>214</v>
      </c>
      <c r="Z379" t="s">
        <v>24</v>
      </c>
    </row>
    <row r="380" spans="1:26" x14ac:dyDescent="0.25">
      <c r="A380">
        <v>4</v>
      </c>
      <c r="B380" t="s">
        <v>43</v>
      </c>
      <c r="C380">
        <v>6</v>
      </c>
      <c r="D380" t="s">
        <v>26</v>
      </c>
      <c r="E380" t="s">
        <v>287</v>
      </c>
      <c r="F380" t="s">
        <v>13</v>
      </c>
      <c r="G380" t="s">
        <v>544</v>
      </c>
      <c r="H380" s="1">
        <v>0.7</v>
      </c>
      <c r="I380">
        <v>1</v>
      </c>
      <c r="J380" s="3">
        <v>42626</v>
      </c>
      <c r="K380" t="s">
        <v>545</v>
      </c>
      <c r="L380" t="s">
        <v>16</v>
      </c>
      <c r="M380">
        <v>28205</v>
      </c>
      <c r="N380">
        <v>691</v>
      </c>
      <c r="O380" t="s">
        <v>546</v>
      </c>
      <c r="P380" s="4">
        <v>-12</v>
      </c>
      <c r="Q380" s="4">
        <v>7</v>
      </c>
      <c r="R380" t="s">
        <v>18</v>
      </c>
      <c r="T380" s="2">
        <v>-12.43</v>
      </c>
      <c r="U380" s="4">
        <v>19</v>
      </c>
      <c r="V380" t="s">
        <v>33</v>
      </c>
      <c r="W380" s="3">
        <v>42630</v>
      </c>
      <c r="X380" t="s">
        <v>39</v>
      </c>
      <c r="Y380" t="s">
        <v>63</v>
      </c>
      <c r="Z380" t="s">
        <v>54</v>
      </c>
    </row>
    <row r="381" spans="1:26" x14ac:dyDescent="0.25">
      <c r="A381">
        <v>5</v>
      </c>
      <c r="B381" t="s">
        <v>43</v>
      </c>
      <c r="C381">
        <v>6</v>
      </c>
      <c r="D381" t="s">
        <v>11</v>
      </c>
      <c r="E381" t="s">
        <v>547</v>
      </c>
      <c r="F381" t="s">
        <v>13</v>
      </c>
      <c r="G381" t="s">
        <v>234</v>
      </c>
      <c r="H381" s="1">
        <v>0.45</v>
      </c>
      <c r="I381">
        <v>1</v>
      </c>
      <c r="J381" s="3">
        <v>43562</v>
      </c>
      <c r="K381" t="s">
        <v>548</v>
      </c>
      <c r="L381" t="s">
        <v>16</v>
      </c>
      <c r="M381">
        <v>33614</v>
      </c>
      <c r="N381">
        <v>378</v>
      </c>
      <c r="O381" t="s">
        <v>549</v>
      </c>
      <c r="P381" s="4">
        <v>-102</v>
      </c>
      <c r="Q381" s="4">
        <v>2</v>
      </c>
      <c r="R381" t="s">
        <v>18</v>
      </c>
      <c r="T381" s="2">
        <v>-102.05</v>
      </c>
      <c r="U381" s="4">
        <v>234</v>
      </c>
      <c r="V381" t="s">
        <v>76</v>
      </c>
      <c r="W381" s="3">
        <v>43567</v>
      </c>
      <c r="X381" t="s">
        <v>39</v>
      </c>
      <c r="Y381" t="s">
        <v>40</v>
      </c>
      <c r="Z381" t="s">
        <v>41</v>
      </c>
    </row>
    <row r="382" spans="1:26" x14ac:dyDescent="0.25">
      <c r="A382">
        <v>5</v>
      </c>
      <c r="B382" t="s">
        <v>43</v>
      </c>
      <c r="C382">
        <v>6</v>
      </c>
      <c r="D382" t="s">
        <v>11</v>
      </c>
      <c r="E382" t="s">
        <v>547</v>
      </c>
      <c r="F382" t="s">
        <v>13</v>
      </c>
      <c r="G382" t="s">
        <v>234</v>
      </c>
      <c r="H382" s="1">
        <v>0.45</v>
      </c>
      <c r="I382">
        <v>1</v>
      </c>
      <c r="J382" s="3">
        <v>43562</v>
      </c>
      <c r="K382" t="s">
        <v>548</v>
      </c>
      <c r="L382" t="s">
        <v>16</v>
      </c>
      <c r="M382">
        <v>33614</v>
      </c>
      <c r="N382">
        <v>370</v>
      </c>
      <c r="O382" t="s">
        <v>550</v>
      </c>
      <c r="P382" s="4">
        <v>-248</v>
      </c>
      <c r="Q382" s="4">
        <v>3</v>
      </c>
      <c r="R382" t="s">
        <v>18</v>
      </c>
      <c r="T382" s="2">
        <v>-248.25</v>
      </c>
      <c r="U382" s="4">
        <v>621</v>
      </c>
      <c r="V382" t="s">
        <v>76</v>
      </c>
      <c r="W382" s="3">
        <v>43567</v>
      </c>
      <c r="X382" t="s">
        <v>39</v>
      </c>
      <c r="Y382" t="s">
        <v>40</v>
      </c>
      <c r="Z382" t="s">
        <v>41</v>
      </c>
    </row>
    <row r="383" spans="1:26" x14ac:dyDescent="0.25">
      <c r="A383">
        <v>5</v>
      </c>
      <c r="B383" t="s">
        <v>43</v>
      </c>
      <c r="C383">
        <v>6</v>
      </c>
      <c r="D383" t="s">
        <v>26</v>
      </c>
      <c r="E383" t="s">
        <v>547</v>
      </c>
      <c r="F383" t="s">
        <v>13</v>
      </c>
      <c r="G383" t="s">
        <v>234</v>
      </c>
      <c r="H383" s="1">
        <v>0.7</v>
      </c>
      <c r="I383">
        <v>1</v>
      </c>
      <c r="J383" s="3">
        <v>43562</v>
      </c>
      <c r="K383" t="s">
        <v>548</v>
      </c>
      <c r="L383" t="s">
        <v>16</v>
      </c>
      <c r="M383">
        <v>33614</v>
      </c>
      <c r="N383">
        <v>691</v>
      </c>
      <c r="O383" t="s">
        <v>546</v>
      </c>
      <c r="P383" s="4">
        <v>-4</v>
      </c>
      <c r="Q383" s="4">
        <v>2</v>
      </c>
      <c r="R383" t="s">
        <v>18</v>
      </c>
      <c r="T383" s="2">
        <v>-3.55</v>
      </c>
      <c r="U383" s="4">
        <v>5</v>
      </c>
      <c r="V383" t="s">
        <v>76</v>
      </c>
      <c r="W383" s="3">
        <v>43567</v>
      </c>
      <c r="X383" t="s">
        <v>39</v>
      </c>
      <c r="Y383" t="s">
        <v>40</v>
      </c>
      <c r="Z383" t="s">
        <v>54</v>
      </c>
    </row>
    <row r="384" spans="1:26" x14ac:dyDescent="0.25">
      <c r="A384">
        <v>5</v>
      </c>
      <c r="B384" t="s">
        <v>43</v>
      </c>
      <c r="C384">
        <v>6</v>
      </c>
      <c r="D384" t="s">
        <v>11</v>
      </c>
      <c r="E384" t="s">
        <v>547</v>
      </c>
      <c r="F384" t="s">
        <v>13</v>
      </c>
      <c r="G384" t="s">
        <v>234</v>
      </c>
      <c r="H384" s="1">
        <v>0.2</v>
      </c>
      <c r="I384">
        <v>1</v>
      </c>
      <c r="J384" s="3">
        <v>43562</v>
      </c>
      <c r="K384" t="s">
        <v>548</v>
      </c>
      <c r="L384" t="s">
        <v>16</v>
      </c>
      <c r="M384">
        <v>33614</v>
      </c>
      <c r="N384">
        <v>1541</v>
      </c>
      <c r="O384" t="s">
        <v>8160</v>
      </c>
      <c r="P384" s="4">
        <v>0</v>
      </c>
      <c r="Q384" s="4">
        <v>3</v>
      </c>
      <c r="R384" t="s">
        <v>18</v>
      </c>
      <c r="T384" s="2">
        <v>0</v>
      </c>
      <c r="U384" s="4">
        <v>258</v>
      </c>
      <c r="V384" t="s">
        <v>76</v>
      </c>
      <c r="W384" s="3">
        <v>43567</v>
      </c>
      <c r="X384" t="s">
        <v>39</v>
      </c>
      <c r="Y384" t="s">
        <v>40</v>
      </c>
      <c r="Z384" t="s">
        <v>47</v>
      </c>
    </row>
    <row r="385" spans="1:26" x14ac:dyDescent="0.25">
      <c r="A385">
        <v>5</v>
      </c>
      <c r="B385" t="s">
        <v>43</v>
      </c>
      <c r="C385">
        <v>6</v>
      </c>
      <c r="D385" t="s">
        <v>50</v>
      </c>
      <c r="E385" t="s">
        <v>547</v>
      </c>
      <c r="F385" t="s">
        <v>13</v>
      </c>
      <c r="G385" t="s">
        <v>234</v>
      </c>
      <c r="H385" s="1">
        <v>0.2</v>
      </c>
      <c r="I385">
        <v>1</v>
      </c>
      <c r="J385" s="3">
        <v>43562</v>
      </c>
      <c r="K385" t="s">
        <v>548</v>
      </c>
      <c r="L385" t="s">
        <v>16</v>
      </c>
      <c r="M385">
        <v>33614</v>
      </c>
      <c r="N385">
        <v>1024</v>
      </c>
      <c r="O385" t="s">
        <v>551</v>
      </c>
      <c r="P385" s="4">
        <v>-8</v>
      </c>
      <c r="Q385" s="4">
        <v>3</v>
      </c>
      <c r="R385" t="s">
        <v>18</v>
      </c>
      <c r="T385" s="2">
        <v>-7.72</v>
      </c>
      <c r="U385" s="4">
        <v>618</v>
      </c>
      <c r="V385" t="s">
        <v>76</v>
      </c>
      <c r="W385" s="3">
        <v>43567</v>
      </c>
      <c r="X385" t="s">
        <v>39</v>
      </c>
      <c r="Y385" t="s">
        <v>40</v>
      </c>
      <c r="Z385" t="s">
        <v>113</v>
      </c>
    </row>
    <row r="386" spans="1:26" x14ac:dyDescent="0.25">
      <c r="A386">
        <v>4</v>
      </c>
      <c r="B386" t="s">
        <v>43</v>
      </c>
      <c r="C386">
        <v>6</v>
      </c>
      <c r="D386" t="s">
        <v>26</v>
      </c>
      <c r="E386" t="s">
        <v>552</v>
      </c>
      <c r="F386" t="s">
        <v>13</v>
      </c>
      <c r="G386" t="s">
        <v>553</v>
      </c>
      <c r="H386" s="1">
        <v>0</v>
      </c>
      <c r="I386">
        <v>1</v>
      </c>
      <c r="J386" s="3">
        <v>43781</v>
      </c>
      <c r="K386" t="s">
        <v>554</v>
      </c>
      <c r="L386" t="s">
        <v>30</v>
      </c>
      <c r="M386">
        <v>95051</v>
      </c>
      <c r="N386">
        <v>1839</v>
      </c>
      <c r="O386" t="s">
        <v>555</v>
      </c>
      <c r="P386" s="4">
        <v>5</v>
      </c>
      <c r="Q386" s="4">
        <v>2</v>
      </c>
      <c r="R386" t="s">
        <v>32</v>
      </c>
      <c r="T386" s="2">
        <v>4.75</v>
      </c>
      <c r="U386" s="4">
        <v>11</v>
      </c>
      <c r="V386" t="s">
        <v>33</v>
      </c>
      <c r="W386" s="3">
        <v>43785</v>
      </c>
      <c r="X386" t="s">
        <v>39</v>
      </c>
      <c r="Y386" t="s">
        <v>34</v>
      </c>
      <c r="Z386" t="s">
        <v>64</v>
      </c>
    </row>
    <row r="387" spans="1:26" x14ac:dyDescent="0.25">
      <c r="A387">
        <v>5</v>
      </c>
      <c r="B387" t="s">
        <v>25</v>
      </c>
      <c r="C387">
        <v>3</v>
      </c>
      <c r="D387" t="s">
        <v>26</v>
      </c>
      <c r="E387" t="s">
        <v>192</v>
      </c>
      <c r="F387" t="s">
        <v>13</v>
      </c>
      <c r="G387" t="s">
        <v>556</v>
      </c>
      <c r="H387" s="1">
        <v>0.2</v>
      </c>
      <c r="I387">
        <v>1</v>
      </c>
      <c r="J387" s="3">
        <v>43255</v>
      </c>
      <c r="K387" t="s">
        <v>557</v>
      </c>
      <c r="L387" t="s">
        <v>73</v>
      </c>
      <c r="M387">
        <v>60610</v>
      </c>
      <c r="N387">
        <v>1754</v>
      </c>
      <c r="O387" t="s">
        <v>558</v>
      </c>
      <c r="P387" s="4">
        <v>9</v>
      </c>
      <c r="Q387" s="4">
        <v>5</v>
      </c>
      <c r="R387" t="s">
        <v>75</v>
      </c>
      <c r="T387" s="2">
        <v>9.4</v>
      </c>
      <c r="U387" s="4">
        <v>26</v>
      </c>
      <c r="V387" t="s">
        <v>19</v>
      </c>
      <c r="W387" s="3">
        <v>43260</v>
      </c>
      <c r="X387" t="s">
        <v>20</v>
      </c>
      <c r="Y387" t="s">
        <v>139</v>
      </c>
      <c r="Z387" t="s">
        <v>64</v>
      </c>
    </row>
    <row r="388" spans="1:26" x14ac:dyDescent="0.25">
      <c r="A388">
        <v>5</v>
      </c>
      <c r="B388" t="s">
        <v>25</v>
      </c>
      <c r="C388">
        <v>3</v>
      </c>
      <c r="D388" t="s">
        <v>11</v>
      </c>
      <c r="E388" t="s">
        <v>192</v>
      </c>
      <c r="F388" t="s">
        <v>13</v>
      </c>
      <c r="G388" t="s">
        <v>556</v>
      </c>
      <c r="H388" s="1">
        <v>0.6</v>
      </c>
      <c r="I388">
        <v>1</v>
      </c>
      <c r="J388" s="3">
        <v>43255</v>
      </c>
      <c r="K388" t="s">
        <v>557</v>
      </c>
      <c r="L388" t="s">
        <v>73</v>
      </c>
      <c r="M388">
        <v>60610</v>
      </c>
      <c r="N388">
        <v>1043</v>
      </c>
      <c r="O388" t="s">
        <v>559</v>
      </c>
      <c r="P388" s="4">
        <v>-357</v>
      </c>
      <c r="Q388" s="4">
        <v>5</v>
      </c>
      <c r="R388" t="s">
        <v>75</v>
      </c>
      <c r="T388" s="2">
        <v>-356.73</v>
      </c>
      <c r="U388" s="4">
        <v>420</v>
      </c>
      <c r="V388" t="s">
        <v>19</v>
      </c>
      <c r="W388" s="3">
        <v>43260</v>
      </c>
      <c r="X388" t="s">
        <v>20</v>
      </c>
      <c r="Y388" t="s">
        <v>139</v>
      </c>
      <c r="Z388" t="s">
        <v>47</v>
      </c>
    </row>
    <row r="389" spans="1:26" x14ac:dyDescent="0.25">
      <c r="A389">
        <v>5</v>
      </c>
      <c r="B389" t="s">
        <v>25</v>
      </c>
      <c r="C389">
        <v>3</v>
      </c>
      <c r="D389" t="s">
        <v>11</v>
      </c>
      <c r="E389" t="s">
        <v>192</v>
      </c>
      <c r="F389" t="s">
        <v>13</v>
      </c>
      <c r="G389" t="s">
        <v>556</v>
      </c>
      <c r="H389" s="1">
        <v>0.6</v>
      </c>
      <c r="I389">
        <v>1</v>
      </c>
      <c r="J389" s="3">
        <v>43255</v>
      </c>
      <c r="K389" t="s">
        <v>557</v>
      </c>
      <c r="L389" t="s">
        <v>73</v>
      </c>
      <c r="M389">
        <v>60610</v>
      </c>
      <c r="N389">
        <v>1505</v>
      </c>
      <c r="O389" t="s">
        <v>560</v>
      </c>
      <c r="P389" s="4">
        <v>-5</v>
      </c>
      <c r="Q389" s="4">
        <v>3</v>
      </c>
      <c r="R389" t="s">
        <v>75</v>
      </c>
      <c r="T389" s="2">
        <v>-4.68</v>
      </c>
      <c r="U389" s="4">
        <v>12</v>
      </c>
      <c r="V389" t="s">
        <v>19</v>
      </c>
      <c r="W389" s="3">
        <v>43260</v>
      </c>
      <c r="X389" t="s">
        <v>20</v>
      </c>
      <c r="Y389" t="s">
        <v>139</v>
      </c>
      <c r="Z389" t="s">
        <v>47</v>
      </c>
    </row>
    <row r="390" spans="1:26" x14ac:dyDescent="0.25">
      <c r="A390">
        <v>5</v>
      </c>
      <c r="B390" t="s">
        <v>25</v>
      </c>
      <c r="C390">
        <v>3</v>
      </c>
      <c r="D390" t="s">
        <v>50</v>
      </c>
      <c r="E390" t="s">
        <v>192</v>
      </c>
      <c r="F390" t="s">
        <v>13</v>
      </c>
      <c r="G390" t="s">
        <v>556</v>
      </c>
      <c r="H390" s="1">
        <v>0.2</v>
      </c>
      <c r="I390">
        <v>1</v>
      </c>
      <c r="J390" s="3">
        <v>43255</v>
      </c>
      <c r="K390" t="s">
        <v>557</v>
      </c>
      <c r="L390" t="s">
        <v>73</v>
      </c>
      <c r="M390">
        <v>60610</v>
      </c>
      <c r="N390">
        <v>1321</v>
      </c>
      <c r="O390" t="s">
        <v>561</v>
      </c>
      <c r="P390" s="4">
        <v>11</v>
      </c>
      <c r="Q390" s="4">
        <v>2</v>
      </c>
      <c r="R390" t="s">
        <v>75</v>
      </c>
      <c r="T390" s="2">
        <v>11.19</v>
      </c>
      <c r="U390" s="4">
        <v>32</v>
      </c>
      <c r="V390" t="s">
        <v>19</v>
      </c>
      <c r="W390" s="3">
        <v>43260</v>
      </c>
      <c r="X390" t="s">
        <v>20</v>
      </c>
      <c r="Y390" t="s">
        <v>139</v>
      </c>
      <c r="Z390" t="s">
        <v>52</v>
      </c>
    </row>
    <row r="391" spans="1:26" x14ac:dyDescent="0.25">
      <c r="A391">
        <v>5</v>
      </c>
      <c r="B391" t="s">
        <v>25</v>
      </c>
      <c r="C391">
        <v>3</v>
      </c>
      <c r="D391" t="s">
        <v>11</v>
      </c>
      <c r="E391" t="s">
        <v>192</v>
      </c>
      <c r="F391" t="s">
        <v>13</v>
      </c>
      <c r="G391" t="s">
        <v>556</v>
      </c>
      <c r="H391" s="1">
        <v>0.5</v>
      </c>
      <c r="I391">
        <v>1</v>
      </c>
      <c r="J391" s="3">
        <v>43255</v>
      </c>
      <c r="K391" t="s">
        <v>557</v>
      </c>
      <c r="L391" t="s">
        <v>73</v>
      </c>
      <c r="M391">
        <v>60610</v>
      </c>
      <c r="N391">
        <v>965</v>
      </c>
      <c r="O391" t="s">
        <v>562</v>
      </c>
      <c r="P391" s="4">
        <v>-121</v>
      </c>
      <c r="Q391" s="4">
        <v>5</v>
      </c>
      <c r="R391" t="s">
        <v>75</v>
      </c>
      <c r="T391" s="2">
        <v>-120.51</v>
      </c>
      <c r="U391" s="4">
        <v>177</v>
      </c>
      <c r="V391" t="s">
        <v>19</v>
      </c>
      <c r="W391" s="3">
        <v>43260</v>
      </c>
      <c r="X391" t="s">
        <v>20</v>
      </c>
      <c r="Y391" t="s">
        <v>139</v>
      </c>
      <c r="Z391" t="s">
        <v>41</v>
      </c>
    </row>
    <row r="392" spans="1:26" x14ac:dyDescent="0.25">
      <c r="A392">
        <v>5</v>
      </c>
      <c r="B392" t="s">
        <v>25</v>
      </c>
      <c r="C392">
        <v>3</v>
      </c>
      <c r="D392" t="s">
        <v>11</v>
      </c>
      <c r="E392" t="s">
        <v>192</v>
      </c>
      <c r="F392" t="s">
        <v>13</v>
      </c>
      <c r="G392" t="s">
        <v>556</v>
      </c>
      <c r="H392" s="1">
        <v>0.6</v>
      </c>
      <c r="I392">
        <v>1</v>
      </c>
      <c r="J392" s="3">
        <v>43255</v>
      </c>
      <c r="K392" t="s">
        <v>557</v>
      </c>
      <c r="L392" t="s">
        <v>73</v>
      </c>
      <c r="M392">
        <v>60610</v>
      </c>
      <c r="N392">
        <v>546</v>
      </c>
      <c r="O392" t="s">
        <v>563</v>
      </c>
      <c r="P392" s="4">
        <v>-3</v>
      </c>
      <c r="Q392" s="4">
        <v>3</v>
      </c>
      <c r="R392" t="s">
        <v>75</v>
      </c>
      <c r="T392" s="2">
        <v>-2.83</v>
      </c>
      <c r="U392" s="4">
        <v>4</v>
      </c>
      <c r="V392" t="s">
        <v>19</v>
      </c>
      <c r="W392" s="3">
        <v>43260</v>
      </c>
      <c r="X392" t="s">
        <v>20</v>
      </c>
      <c r="Y392" t="s">
        <v>139</v>
      </c>
      <c r="Z392" t="s">
        <v>47</v>
      </c>
    </row>
    <row r="393" spans="1:26" x14ac:dyDescent="0.25">
      <c r="A393">
        <v>5</v>
      </c>
      <c r="B393" t="s">
        <v>25</v>
      </c>
      <c r="C393">
        <v>3</v>
      </c>
      <c r="D393" t="s">
        <v>26</v>
      </c>
      <c r="E393" t="s">
        <v>192</v>
      </c>
      <c r="F393" t="s">
        <v>13</v>
      </c>
      <c r="G393" t="s">
        <v>556</v>
      </c>
      <c r="H393" s="1">
        <v>0.2</v>
      </c>
      <c r="I393">
        <v>1</v>
      </c>
      <c r="J393" s="3">
        <v>43255</v>
      </c>
      <c r="K393" t="s">
        <v>557</v>
      </c>
      <c r="L393" t="s">
        <v>73</v>
      </c>
      <c r="M393">
        <v>60610</v>
      </c>
      <c r="N393">
        <v>329</v>
      </c>
      <c r="O393" t="s">
        <v>479</v>
      </c>
      <c r="P393" s="4">
        <v>1</v>
      </c>
      <c r="Q393" s="4">
        <v>2</v>
      </c>
      <c r="R393" t="s">
        <v>75</v>
      </c>
      <c r="T393" s="2">
        <v>1.2</v>
      </c>
      <c r="U393" s="4">
        <v>7</v>
      </c>
      <c r="V393" t="s">
        <v>19</v>
      </c>
      <c r="W393" s="3">
        <v>43260</v>
      </c>
      <c r="X393" t="s">
        <v>20</v>
      </c>
      <c r="Y393" t="s">
        <v>139</v>
      </c>
      <c r="Z393" t="s">
        <v>49</v>
      </c>
    </row>
    <row r="394" spans="1:26" x14ac:dyDescent="0.25">
      <c r="A394">
        <v>5</v>
      </c>
      <c r="B394" t="s">
        <v>25</v>
      </c>
      <c r="C394">
        <v>3</v>
      </c>
      <c r="D394" t="s">
        <v>11</v>
      </c>
      <c r="E394" t="s">
        <v>564</v>
      </c>
      <c r="F394" t="s">
        <v>13</v>
      </c>
      <c r="G394" t="s">
        <v>565</v>
      </c>
      <c r="H394" s="1">
        <v>0</v>
      </c>
      <c r="I394">
        <v>1</v>
      </c>
      <c r="J394" s="3">
        <v>42522</v>
      </c>
      <c r="K394" t="s">
        <v>566</v>
      </c>
      <c r="L394" t="s">
        <v>73</v>
      </c>
      <c r="M394">
        <v>55044</v>
      </c>
      <c r="N394">
        <v>744</v>
      </c>
      <c r="O394" t="s">
        <v>8109</v>
      </c>
      <c r="P394" s="4">
        <v>581</v>
      </c>
      <c r="Q394" s="4">
        <v>7</v>
      </c>
      <c r="R394" t="s">
        <v>75</v>
      </c>
      <c r="T394" s="2">
        <v>580.54</v>
      </c>
      <c r="U394" s="4">
        <v>2002</v>
      </c>
      <c r="V394" t="s">
        <v>76</v>
      </c>
      <c r="W394" s="3">
        <v>42527</v>
      </c>
      <c r="X394" t="s">
        <v>20</v>
      </c>
      <c r="Y394" t="s">
        <v>151</v>
      </c>
      <c r="Z394" t="s">
        <v>24</v>
      </c>
    </row>
    <row r="395" spans="1:26" x14ac:dyDescent="0.25">
      <c r="A395">
        <v>5</v>
      </c>
      <c r="B395" t="s">
        <v>25</v>
      </c>
      <c r="C395">
        <v>3</v>
      </c>
      <c r="D395" t="s">
        <v>26</v>
      </c>
      <c r="E395" t="s">
        <v>564</v>
      </c>
      <c r="F395" t="s">
        <v>13</v>
      </c>
      <c r="G395" t="s">
        <v>565</v>
      </c>
      <c r="H395" s="1">
        <v>0</v>
      </c>
      <c r="I395">
        <v>1</v>
      </c>
      <c r="J395" s="3">
        <v>42522</v>
      </c>
      <c r="K395" t="s">
        <v>566</v>
      </c>
      <c r="L395" t="s">
        <v>73</v>
      </c>
      <c r="M395">
        <v>55044</v>
      </c>
      <c r="N395">
        <v>1388</v>
      </c>
      <c r="O395" t="s">
        <v>567</v>
      </c>
      <c r="P395" s="4">
        <v>42</v>
      </c>
      <c r="Q395" s="4">
        <v>2</v>
      </c>
      <c r="R395" t="s">
        <v>75</v>
      </c>
      <c r="T395" s="2">
        <v>41.68</v>
      </c>
      <c r="U395" s="4">
        <v>167</v>
      </c>
      <c r="V395" t="s">
        <v>76</v>
      </c>
      <c r="W395" s="3">
        <v>42527</v>
      </c>
      <c r="X395" t="s">
        <v>20</v>
      </c>
      <c r="Y395" t="s">
        <v>151</v>
      </c>
      <c r="Z395" t="s">
        <v>42</v>
      </c>
    </row>
    <row r="396" spans="1:26" x14ac:dyDescent="0.25">
      <c r="A396">
        <v>5</v>
      </c>
      <c r="B396" t="s">
        <v>25</v>
      </c>
      <c r="C396">
        <v>3</v>
      </c>
      <c r="D396" t="s">
        <v>26</v>
      </c>
      <c r="E396" t="s">
        <v>564</v>
      </c>
      <c r="F396" t="s">
        <v>13</v>
      </c>
      <c r="G396" t="s">
        <v>565</v>
      </c>
      <c r="H396" s="1">
        <v>0</v>
      </c>
      <c r="I396">
        <v>1</v>
      </c>
      <c r="J396" s="3">
        <v>42522</v>
      </c>
      <c r="K396" t="s">
        <v>566</v>
      </c>
      <c r="L396" t="s">
        <v>73</v>
      </c>
      <c r="M396">
        <v>55044</v>
      </c>
      <c r="N396">
        <v>97</v>
      </c>
      <c r="O396" t="s">
        <v>568</v>
      </c>
      <c r="P396" s="4">
        <v>24</v>
      </c>
      <c r="Q396" s="4">
        <v>6</v>
      </c>
      <c r="R396" t="s">
        <v>75</v>
      </c>
      <c r="T396" s="2">
        <v>23.94</v>
      </c>
      <c r="U396" s="4">
        <v>48</v>
      </c>
      <c r="V396" t="s">
        <v>76</v>
      </c>
      <c r="W396" s="3">
        <v>42527</v>
      </c>
      <c r="X396" t="s">
        <v>20</v>
      </c>
      <c r="Y396" t="s">
        <v>151</v>
      </c>
      <c r="Z396" t="s">
        <v>64</v>
      </c>
    </row>
    <row r="397" spans="1:26" x14ac:dyDescent="0.25">
      <c r="A397">
        <v>5</v>
      </c>
      <c r="B397" t="s">
        <v>25</v>
      </c>
      <c r="C397">
        <v>3</v>
      </c>
      <c r="D397" t="s">
        <v>26</v>
      </c>
      <c r="E397" t="s">
        <v>564</v>
      </c>
      <c r="F397" t="s">
        <v>13</v>
      </c>
      <c r="G397" t="s">
        <v>565</v>
      </c>
      <c r="H397" s="1">
        <v>0</v>
      </c>
      <c r="I397">
        <v>1</v>
      </c>
      <c r="J397" s="3">
        <v>42522</v>
      </c>
      <c r="K397" t="s">
        <v>566</v>
      </c>
      <c r="L397" t="s">
        <v>73</v>
      </c>
      <c r="M397">
        <v>55044</v>
      </c>
      <c r="N397">
        <v>852</v>
      </c>
      <c r="O397" t="s">
        <v>8113</v>
      </c>
      <c r="P397" s="4">
        <v>496</v>
      </c>
      <c r="Q397" s="4">
        <v>5</v>
      </c>
      <c r="R397" t="s">
        <v>75</v>
      </c>
      <c r="T397" s="2">
        <v>496.07</v>
      </c>
      <c r="U397" s="4">
        <v>1503</v>
      </c>
      <c r="V397" t="s">
        <v>76</v>
      </c>
      <c r="W397" s="3">
        <v>42527</v>
      </c>
      <c r="X397" t="s">
        <v>20</v>
      </c>
      <c r="Y397" t="s">
        <v>151</v>
      </c>
      <c r="Z397" t="s">
        <v>56</v>
      </c>
    </row>
    <row r="398" spans="1:26" x14ac:dyDescent="0.25">
      <c r="A398">
        <v>5</v>
      </c>
      <c r="B398" t="s">
        <v>25</v>
      </c>
      <c r="C398">
        <v>3</v>
      </c>
      <c r="D398" t="s">
        <v>26</v>
      </c>
      <c r="E398" t="s">
        <v>564</v>
      </c>
      <c r="F398" t="s">
        <v>13</v>
      </c>
      <c r="G398" t="s">
        <v>565</v>
      </c>
      <c r="H398" s="1">
        <v>0</v>
      </c>
      <c r="I398">
        <v>1</v>
      </c>
      <c r="J398" s="3">
        <v>42522</v>
      </c>
      <c r="K398" t="s">
        <v>566</v>
      </c>
      <c r="L398" t="s">
        <v>73</v>
      </c>
      <c r="M398">
        <v>55044</v>
      </c>
      <c r="N398">
        <v>1808</v>
      </c>
      <c r="O398" t="s">
        <v>472</v>
      </c>
      <c r="P398" s="4">
        <v>12</v>
      </c>
      <c r="Q398" s="4">
        <v>4</v>
      </c>
      <c r="R398" t="s">
        <v>75</v>
      </c>
      <c r="T398" s="2">
        <v>12.44</v>
      </c>
      <c r="U398" s="4">
        <v>26</v>
      </c>
      <c r="V398" t="s">
        <v>76</v>
      </c>
      <c r="W398" s="3">
        <v>42527</v>
      </c>
      <c r="X398" t="s">
        <v>20</v>
      </c>
      <c r="Y398" t="s">
        <v>151</v>
      </c>
      <c r="Z398" t="s">
        <v>64</v>
      </c>
    </row>
    <row r="399" spans="1:26" x14ac:dyDescent="0.25">
      <c r="A399">
        <v>5</v>
      </c>
      <c r="B399" t="s">
        <v>25</v>
      </c>
      <c r="C399">
        <v>3</v>
      </c>
      <c r="D399" t="s">
        <v>11</v>
      </c>
      <c r="E399" t="s">
        <v>88</v>
      </c>
      <c r="F399" t="s">
        <v>13</v>
      </c>
      <c r="G399" t="s">
        <v>569</v>
      </c>
      <c r="H399" s="1">
        <v>0.2</v>
      </c>
      <c r="I399">
        <v>1</v>
      </c>
      <c r="J399" s="3">
        <v>43444</v>
      </c>
      <c r="K399" t="s">
        <v>570</v>
      </c>
      <c r="L399" t="s">
        <v>30</v>
      </c>
      <c r="M399">
        <v>94109</v>
      </c>
      <c r="N399">
        <v>761</v>
      </c>
      <c r="O399" t="s">
        <v>571</v>
      </c>
      <c r="P399" s="4">
        <v>28</v>
      </c>
      <c r="Q399" s="4">
        <v>2</v>
      </c>
      <c r="R399" t="s">
        <v>32</v>
      </c>
      <c r="T399" s="2">
        <v>28.14</v>
      </c>
      <c r="U399" s="4">
        <v>322</v>
      </c>
      <c r="V399" t="s">
        <v>19</v>
      </c>
      <c r="W399" s="3">
        <v>43449</v>
      </c>
      <c r="X399" t="s">
        <v>20</v>
      </c>
      <c r="Y399" t="s">
        <v>34</v>
      </c>
      <c r="Z399" t="s">
        <v>24</v>
      </c>
    </row>
    <row r="400" spans="1:26" x14ac:dyDescent="0.25">
      <c r="A400">
        <v>6</v>
      </c>
      <c r="B400" t="s">
        <v>10</v>
      </c>
      <c r="C400">
        <v>6</v>
      </c>
      <c r="D400" t="s">
        <v>26</v>
      </c>
      <c r="E400" t="s">
        <v>572</v>
      </c>
      <c r="F400" t="s">
        <v>13</v>
      </c>
      <c r="G400" t="s">
        <v>573</v>
      </c>
      <c r="H400" s="1">
        <v>0</v>
      </c>
      <c r="I400">
        <v>1</v>
      </c>
      <c r="J400" s="3">
        <v>43354</v>
      </c>
      <c r="K400" t="s">
        <v>574</v>
      </c>
      <c r="L400" t="s">
        <v>30</v>
      </c>
      <c r="M400">
        <v>92037</v>
      </c>
      <c r="N400">
        <v>1660</v>
      </c>
      <c r="O400" t="s">
        <v>8161</v>
      </c>
      <c r="P400" s="4">
        <v>4</v>
      </c>
      <c r="Q400" s="4">
        <v>1</v>
      </c>
      <c r="R400" t="s">
        <v>32</v>
      </c>
      <c r="T400" s="2">
        <v>3.58</v>
      </c>
      <c r="U400" s="4">
        <v>8</v>
      </c>
      <c r="V400" t="s">
        <v>19</v>
      </c>
      <c r="W400" s="3">
        <v>43360</v>
      </c>
      <c r="X400" t="s">
        <v>39</v>
      </c>
      <c r="Y400" t="s">
        <v>34</v>
      </c>
      <c r="Z400" t="s">
        <v>64</v>
      </c>
    </row>
    <row r="401" spans="1:26" x14ac:dyDescent="0.25">
      <c r="A401">
        <v>6</v>
      </c>
      <c r="B401" t="s">
        <v>10</v>
      </c>
      <c r="C401">
        <v>6</v>
      </c>
      <c r="D401" t="s">
        <v>50</v>
      </c>
      <c r="E401" t="s">
        <v>572</v>
      </c>
      <c r="F401" t="s">
        <v>13</v>
      </c>
      <c r="G401" t="s">
        <v>573</v>
      </c>
      <c r="H401" s="1">
        <v>0</v>
      </c>
      <c r="I401">
        <v>1</v>
      </c>
      <c r="J401" s="3">
        <v>43354</v>
      </c>
      <c r="K401" t="s">
        <v>574</v>
      </c>
      <c r="L401" t="s">
        <v>30</v>
      </c>
      <c r="M401">
        <v>92037</v>
      </c>
      <c r="N401">
        <v>1024</v>
      </c>
      <c r="O401" t="s">
        <v>551</v>
      </c>
      <c r="P401" s="4">
        <v>636</v>
      </c>
      <c r="Q401" s="4">
        <v>13</v>
      </c>
      <c r="R401" t="s">
        <v>32</v>
      </c>
      <c r="T401" s="2">
        <v>636</v>
      </c>
      <c r="U401" s="4">
        <v>3347</v>
      </c>
      <c r="V401" t="s">
        <v>19</v>
      </c>
      <c r="W401" s="3">
        <v>43360</v>
      </c>
      <c r="X401" t="s">
        <v>39</v>
      </c>
      <c r="Y401" t="s">
        <v>34</v>
      </c>
      <c r="Z401" t="s">
        <v>113</v>
      </c>
    </row>
    <row r="402" spans="1:26" x14ac:dyDescent="0.25">
      <c r="A402">
        <v>3</v>
      </c>
      <c r="B402" t="s">
        <v>25</v>
      </c>
      <c r="C402">
        <v>1</v>
      </c>
      <c r="D402" t="s">
        <v>26</v>
      </c>
      <c r="E402" t="s">
        <v>171</v>
      </c>
      <c r="F402" t="s">
        <v>13</v>
      </c>
      <c r="G402" t="s">
        <v>575</v>
      </c>
      <c r="H402" s="1">
        <v>0</v>
      </c>
      <c r="I402">
        <v>1</v>
      </c>
      <c r="J402" s="3">
        <v>43444</v>
      </c>
      <c r="K402" t="s">
        <v>576</v>
      </c>
      <c r="L402" t="s">
        <v>102</v>
      </c>
      <c r="M402">
        <v>10024</v>
      </c>
      <c r="N402">
        <v>652</v>
      </c>
      <c r="O402" t="s">
        <v>577</v>
      </c>
      <c r="P402" s="4">
        <v>23</v>
      </c>
      <c r="Q402" s="4">
        <v>6</v>
      </c>
      <c r="R402" t="s">
        <v>104</v>
      </c>
      <c r="T402" s="2">
        <v>22.56</v>
      </c>
      <c r="U402" s="4">
        <v>81</v>
      </c>
      <c r="V402" t="s">
        <v>19</v>
      </c>
      <c r="W402" s="3">
        <v>43447</v>
      </c>
      <c r="X402" t="s">
        <v>130</v>
      </c>
      <c r="Y402" t="s">
        <v>175</v>
      </c>
      <c r="Z402" t="s">
        <v>42</v>
      </c>
    </row>
    <row r="403" spans="1:26" x14ac:dyDescent="0.25">
      <c r="A403">
        <v>3</v>
      </c>
      <c r="B403" t="s">
        <v>25</v>
      </c>
      <c r="C403">
        <v>1</v>
      </c>
      <c r="D403" t="s">
        <v>26</v>
      </c>
      <c r="E403" t="s">
        <v>171</v>
      </c>
      <c r="F403" t="s">
        <v>13</v>
      </c>
      <c r="G403" t="s">
        <v>575</v>
      </c>
      <c r="H403" s="1">
        <v>0</v>
      </c>
      <c r="I403">
        <v>1</v>
      </c>
      <c r="J403" s="3">
        <v>43444</v>
      </c>
      <c r="K403" t="s">
        <v>576</v>
      </c>
      <c r="L403" t="s">
        <v>102</v>
      </c>
      <c r="M403">
        <v>10024</v>
      </c>
      <c r="N403">
        <v>1591</v>
      </c>
      <c r="O403" t="s">
        <v>578</v>
      </c>
      <c r="P403" s="4">
        <v>163</v>
      </c>
      <c r="Q403" s="4">
        <v>4</v>
      </c>
      <c r="R403" t="s">
        <v>104</v>
      </c>
      <c r="T403" s="2">
        <v>162.86000000000001</v>
      </c>
      <c r="U403" s="4">
        <v>362</v>
      </c>
      <c r="V403" t="s">
        <v>19</v>
      </c>
      <c r="W403" s="3">
        <v>43447</v>
      </c>
      <c r="X403" t="s">
        <v>130</v>
      </c>
      <c r="Y403" t="s">
        <v>175</v>
      </c>
      <c r="Z403" t="s">
        <v>119</v>
      </c>
    </row>
    <row r="404" spans="1:26" x14ac:dyDescent="0.25">
      <c r="A404">
        <v>6</v>
      </c>
      <c r="B404" t="s">
        <v>10</v>
      </c>
      <c r="C404">
        <v>6</v>
      </c>
      <c r="D404" t="s">
        <v>11</v>
      </c>
      <c r="E404" t="s">
        <v>192</v>
      </c>
      <c r="F404" t="s">
        <v>13</v>
      </c>
      <c r="G404" t="s">
        <v>579</v>
      </c>
      <c r="H404" s="1">
        <v>0.6</v>
      </c>
      <c r="I404">
        <v>1</v>
      </c>
      <c r="J404" s="3">
        <v>43067</v>
      </c>
      <c r="K404" t="s">
        <v>580</v>
      </c>
      <c r="L404" t="s">
        <v>73</v>
      </c>
      <c r="M404">
        <v>60623</v>
      </c>
      <c r="N404">
        <v>546</v>
      </c>
      <c r="O404" t="s">
        <v>563</v>
      </c>
      <c r="P404" s="4">
        <v>-8</v>
      </c>
      <c r="Q404" s="4">
        <v>9</v>
      </c>
      <c r="R404" t="s">
        <v>75</v>
      </c>
      <c r="T404" s="2">
        <v>-8.49</v>
      </c>
      <c r="U404" s="4">
        <v>12</v>
      </c>
      <c r="V404" t="s">
        <v>33</v>
      </c>
      <c r="W404" s="3">
        <v>43073</v>
      </c>
      <c r="X404" t="s">
        <v>39</v>
      </c>
      <c r="Y404" t="s">
        <v>139</v>
      </c>
      <c r="Z404" t="s">
        <v>47</v>
      </c>
    </row>
    <row r="405" spans="1:26" x14ac:dyDescent="0.25">
      <c r="A405">
        <v>6</v>
      </c>
      <c r="B405" t="s">
        <v>10</v>
      </c>
      <c r="C405">
        <v>6</v>
      </c>
      <c r="D405" t="s">
        <v>26</v>
      </c>
      <c r="E405" t="s">
        <v>192</v>
      </c>
      <c r="F405" t="s">
        <v>13</v>
      </c>
      <c r="G405" t="s">
        <v>579</v>
      </c>
      <c r="H405" s="1">
        <v>0.2</v>
      </c>
      <c r="I405">
        <v>1</v>
      </c>
      <c r="J405" s="3">
        <v>43067</v>
      </c>
      <c r="K405" t="s">
        <v>580</v>
      </c>
      <c r="L405" t="s">
        <v>73</v>
      </c>
      <c r="M405">
        <v>60623</v>
      </c>
      <c r="N405">
        <v>282</v>
      </c>
      <c r="O405" t="s">
        <v>8162</v>
      </c>
      <c r="P405" s="4">
        <v>-20</v>
      </c>
      <c r="Q405" s="4">
        <v>2</v>
      </c>
      <c r="R405" t="s">
        <v>75</v>
      </c>
      <c r="T405" s="2">
        <v>-19.559999999999999</v>
      </c>
      <c r="U405" s="4">
        <v>82</v>
      </c>
      <c r="V405" t="s">
        <v>33</v>
      </c>
      <c r="W405" s="3">
        <v>43073</v>
      </c>
      <c r="X405" t="s">
        <v>39</v>
      </c>
      <c r="Y405" t="s">
        <v>139</v>
      </c>
      <c r="Z405" t="s">
        <v>42</v>
      </c>
    </row>
    <row r="406" spans="1:26" x14ac:dyDescent="0.25">
      <c r="A406">
        <v>6</v>
      </c>
      <c r="B406" t="s">
        <v>10</v>
      </c>
      <c r="C406">
        <v>6</v>
      </c>
      <c r="D406" t="s">
        <v>26</v>
      </c>
      <c r="E406" t="s">
        <v>192</v>
      </c>
      <c r="F406" t="s">
        <v>13</v>
      </c>
      <c r="G406" t="s">
        <v>579</v>
      </c>
      <c r="H406" s="1">
        <v>0.2</v>
      </c>
      <c r="I406">
        <v>1</v>
      </c>
      <c r="J406" s="3">
        <v>43067</v>
      </c>
      <c r="K406" t="s">
        <v>580</v>
      </c>
      <c r="L406" t="s">
        <v>73</v>
      </c>
      <c r="M406">
        <v>60623</v>
      </c>
      <c r="N406">
        <v>1545</v>
      </c>
      <c r="O406" t="s">
        <v>391</v>
      </c>
      <c r="P406" s="4">
        <v>4</v>
      </c>
      <c r="Q406" s="4">
        <v>5</v>
      </c>
      <c r="R406" t="s">
        <v>75</v>
      </c>
      <c r="T406" s="2">
        <v>4.04</v>
      </c>
      <c r="U406" s="4">
        <v>54</v>
      </c>
      <c r="V406" t="s">
        <v>33</v>
      </c>
      <c r="W406" s="3">
        <v>43073</v>
      </c>
      <c r="X406" t="s">
        <v>39</v>
      </c>
      <c r="Y406" t="s">
        <v>139</v>
      </c>
      <c r="Z406" t="s">
        <v>42</v>
      </c>
    </row>
    <row r="407" spans="1:26" x14ac:dyDescent="0.25">
      <c r="A407">
        <v>6</v>
      </c>
      <c r="B407" t="s">
        <v>10</v>
      </c>
      <c r="C407">
        <v>6</v>
      </c>
      <c r="D407" t="s">
        <v>50</v>
      </c>
      <c r="E407" t="s">
        <v>192</v>
      </c>
      <c r="F407" t="s">
        <v>13</v>
      </c>
      <c r="G407" t="s">
        <v>579</v>
      </c>
      <c r="H407" s="1">
        <v>0.2</v>
      </c>
      <c r="I407">
        <v>1</v>
      </c>
      <c r="J407" s="3">
        <v>43067</v>
      </c>
      <c r="K407" t="s">
        <v>580</v>
      </c>
      <c r="L407" t="s">
        <v>73</v>
      </c>
      <c r="M407">
        <v>60623</v>
      </c>
      <c r="N407">
        <v>1022</v>
      </c>
      <c r="O407" t="s">
        <v>581</v>
      </c>
      <c r="P407" s="4">
        <v>57</v>
      </c>
      <c r="Q407" s="4">
        <v>6</v>
      </c>
      <c r="R407" t="s">
        <v>75</v>
      </c>
      <c r="T407" s="2">
        <v>56.69</v>
      </c>
      <c r="U407" s="4">
        <v>648</v>
      </c>
      <c r="V407" t="s">
        <v>33</v>
      </c>
      <c r="W407" s="3">
        <v>43073</v>
      </c>
      <c r="X407" t="s">
        <v>39</v>
      </c>
      <c r="Y407" t="s">
        <v>139</v>
      </c>
      <c r="Z407" t="s">
        <v>52</v>
      </c>
    </row>
    <row r="408" spans="1:26" x14ac:dyDescent="0.25">
      <c r="A408">
        <v>2</v>
      </c>
      <c r="B408" t="s">
        <v>43</v>
      </c>
      <c r="C408">
        <v>3</v>
      </c>
      <c r="D408" t="s">
        <v>50</v>
      </c>
      <c r="E408" t="s">
        <v>171</v>
      </c>
      <c r="F408" t="s">
        <v>13</v>
      </c>
      <c r="G408" t="s">
        <v>582</v>
      </c>
      <c r="H408" s="1">
        <v>0</v>
      </c>
      <c r="I408">
        <v>1</v>
      </c>
      <c r="J408" s="3">
        <v>43800</v>
      </c>
      <c r="K408" t="s">
        <v>583</v>
      </c>
      <c r="L408" t="s">
        <v>102</v>
      </c>
      <c r="M408">
        <v>10009</v>
      </c>
      <c r="N408">
        <v>1371</v>
      </c>
      <c r="O408" t="s">
        <v>584</v>
      </c>
      <c r="P408" s="4">
        <v>7</v>
      </c>
      <c r="Q408" s="4">
        <v>3</v>
      </c>
      <c r="R408" t="s">
        <v>104</v>
      </c>
      <c r="T408" s="2">
        <v>6.93</v>
      </c>
      <c r="U408" s="4">
        <v>20</v>
      </c>
      <c r="V408" t="s">
        <v>19</v>
      </c>
      <c r="W408" s="3">
        <v>43802</v>
      </c>
      <c r="X408" t="s">
        <v>20</v>
      </c>
      <c r="Y408" t="s">
        <v>175</v>
      </c>
      <c r="Z408" t="s">
        <v>113</v>
      </c>
    </row>
    <row r="409" spans="1:26" x14ac:dyDescent="0.25">
      <c r="A409">
        <v>2</v>
      </c>
      <c r="B409" t="s">
        <v>43</v>
      </c>
      <c r="C409">
        <v>3</v>
      </c>
      <c r="D409" t="s">
        <v>26</v>
      </c>
      <c r="E409" t="s">
        <v>171</v>
      </c>
      <c r="F409" t="s">
        <v>13</v>
      </c>
      <c r="G409" t="s">
        <v>582</v>
      </c>
      <c r="H409" s="1">
        <v>0</v>
      </c>
      <c r="I409">
        <v>1</v>
      </c>
      <c r="J409" s="3">
        <v>43800</v>
      </c>
      <c r="K409" t="s">
        <v>583</v>
      </c>
      <c r="L409" t="s">
        <v>102</v>
      </c>
      <c r="M409">
        <v>10009</v>
      </c>
      <c r="N409">
        <v>1381</v>
      </c>
      <c r="O409" t="s">
        <v>585</v>
      </c>
      <c r="P409" s="4">
        <v>7</v>
      </c>
      <c r="Q409" s="4">
        <v>3</v>
      </c>
      <c r="R409" t="s">
        <v>104</v>
      </c>
      <c r="T409" s="2">
        <v>6.65</v>
      </c>
      <c r="U409" s="4">
        <v>222</v>
      </c>
      <c r="V409" t="s">
        <v>19</v>
      </c>
      <c r="W409" s="3">
        <v>43802</v>
      </c>
      <c r="X409" t="s">
        <v>20</v>
      </c>
      <c r="Y409" t="s">
        <v>175</v>
      </c>
      <c r="Z409" t="s">
        <v>42</v>
      </c>
    </row>
    <row r="410" spans="1:26" x14ac:dyDescent="0.25">
      <c r="A410">
        <v>2</v>
      </c>
      <c r="B410" t="s">
        <v>43</v>
      </c>
      <c r="C410">
        <v>3</v>
      </c>
      <c r="D410" t="s">
        <v>26</v>
      </c>
      <c r="E410" t="s">
        <v>171</v>
      </c>
      <c r="F410" t="s">
        <v>13</v>
      </c>
      <c r="G410" t="s">
        <v>582</v>
      </c>
      <c r="H410" s="1">
        <v>0.2</v>
      </c>
      <c r="I410">
        <v>1</v>
      </c>
      <c r="J410" s="3">
        <v>43800</v>
      </c>
      <c r="K410" t="s">
        <v>583</v>
      </c>
      <c r="L410" t="s">
        <v>102</v>
      </c>
      <c r="M410">
        <v>10009</v>
      </c>
      <c r="N410">
        <v>35</v>
      </c>
      <c r="O410" t="s">
        <v>586</v>
      </c>
      <c r="P410" s="4">
        <v>6</v>
      </c>
      <c r="Q410" s="4">
        <v>5</v>
      </c>
      <c r="R410" t="s">
        <v>104</v>
      </c>
      <c r="T410" s="2">
        <v>6.13</v>
      </c>
      <c r="U410" s="4">
        <v>18</v>
      </c>
      <c r="V410" t="s">
        <v>19</v>
      </c>
      <c r="W410" s="3">
        <v>43802</v>
      </c>
      <c r="X410" t="s">
        <v>20</v>
      </c>
      <c r="Y410" t="s">
        <v>175</v>
      </c>
      <c r="Z410" t="s">
        <v>54</v>
      </c>
    </row>
    <row r="411" spans="1:26" x14ac:dyDescent="0.25">
      <c r="A411">
        <v>4</v>
      </c>
      <c r="B411" t="s">
        <v>43</v>
      </c>
      <c r="C411">
        <v>6</v>
      </c>
      <c r="D411" t="s">
        <v>26</v>
      </c>
      <c r="E411" t="s">
        <v>369</v>
      </c>
      <c r="F411" t="s">
        <v>13</v>
      </c>
      <c r="G411" t="s">
        <v>587</v>
      </c>
      <c r="H411" s="1">
        <v>0.8</v>
      </c>
      <c r="I411">
        <v>1</v>
      </c>
      <c r="J411" s="3">
        <v>43624</v>
      </c>
      <c r="K411" t="s">
        <v>588</v>
      </c>
      <c r="L411" t="s">
        <v>73</v>
      </c>
      <c r="M411">
        <v>77506</v>
      </c>
      <c r="N411">
        <v>606</v>
      </c>
      <c r="O411" t="s">
        <v>589</v>
      </c>
      <c r="P411" s="4">
        <v>-4</v>
      </c>
      <c r="Q411" s="4">
        <v>2</v>
      </c>
      <c r="R411" t="s">
        <v>75</v>
      </c>
      <c r="T411" s="2">
        <v>-4.47</v>
      </c>
      <c r="U411" s="4">
        <v>2</v>
      </c>
      <c r="V411" t="s">
        <v>33</v>
      </c>
      <c r="W411" s="3">
        <v>43628</v>
      </c>
      <c r="X411" t="s">
        <v>39</v>
      </c>
      <c r="Y411" t="s">
        <v>77</v>
      </c>
      <c r="Z411" t="s">
        <v>56</v>
      </c>
    </row>
    <row r="412" spans="1:26" x14ac:dyDescent="0.25">
      <c r="A412">
        <v>2</v>
      </c>
      <c r="B412" t="s">
        <v>43</v>
      </c>
      <c r="C412">
        <v>3</v>
      </c>
      <c r="D412" t="s">
        <v>50</v>
      </c>
      <c r="E412" t="s">
        <v>122</v>
      </c>
      <c r="F412" t="s">
        <v>13</v>
      </c>
      <c r="G412" t="s">
        <v>590</v>
      </c>
      <c r="H412" s="1">
        <v>0.4</v>
      </c>
      <c r="I412">
        <v>1</v>
      </c>
      <c r="J412" s="3">
        <v>42632</v>
      </c>
      <c r="K412" t="s">
        <v>591</v>
      </c>
      <c r="L412" t="s">
        <v>73</v>
      </c>
      <c r="M412">
        <v>77036</v>
      </c>
      <c r="N412">
        <v>988</v>
      </c>
      <c r="O412" t="s">
        <v>421</v>
      </c>
      <c r="P412" s="4">
        <v>-510</v>
      </c>
      <c r="Q412" s="4">
        <v>3</v>
      </c>
      <c r="R412" t="s">
        <v>75</v>
      </c>
      <c r="T412" s="2">
        <v>-510</v>
      </c>
      <c r="U412" s="4">
        <v>3060</v>
      </c>
      <c r="V412" t="s">
        <v>33</v>
      </c>
      <c r="W412" s="3">
        <v>42634</v>
      </c>
      <c r="X412" t="s">
        <v>20</v>
      </c>
      <c r="Y412" t="s">
        <v>77</v>
      </c>
      <c r="Z412" t="s">
        <v>422</v>
      </c>
    </row>
    <row r="413" spans="1:26" x14ac:dyDescent="0.25">
      <c r="A413">
        <v>2</v>
      </c>
      <c r="B413" t="s">
        <v>43</v>
      </c>
      <c r="C413">
        <v>3</v>
      </c>
      <c r="D413" t="s">
        <v>50</v>
      </c>
      <c r="E413" t="s">
        <v>122</v>
      </c>
      <c r="F413" t="s">
        <v>13</v>
      </c>
      <c r="G413" t="s">
        <v>590</v>
      </c>
      <c r="H413" s="1">
        <v>0.4</v>
      </c>
      <c r="I413">
        <v>1</v>
      </c>
      <c r="J413" s="3">
        <v>42632</v>
      </c>
      <c r="K413" t="s">
        <v>591</v>
      </c>
      <c r="L413" t="s">
        <v>73</v>
      </c>
      <c r="M413">
        <v>77036</v>
      </c>
      <c r="N413">
        <v>1842</v>
      </c>
      <c r="O413" t="s">
        <v>592</v>
      </c>
      <c r="P413" s="4">
        <v>-252</v>
      </c>
      <c r="Q413" s="4">
        <v>7</v>
      </c>
      <c r="R413" t="s">
        <v>75</v>
      </c>
      <c r="T413" s="2">
        <v>-252</v>
      </c>
      <c r="U413" s="4">
        <v>2520</v>
      </c>
      <c r="V413" t="s">
        <v>33</v>
      </c>
      <c r="W413" s="3">
        <v>42634</v>
      </c>
      <c r="X413" t="s">
        <v>20</v>
      </c>
      <c r="Y413" t="s">
        <v>77</v>
      </c>
      <c r="Z413" t="s">
        <v>422</v>
      </c>
    </row>
    <row r="414" spans="1:26" x14ac:dyDescent="0.25">
      <c r="A414">
        <v>7</v>
      </c>
      <c r="B414" t="s">
        <v>25</v>
      </c>
      <c r="C414">
        <v>6</v>
      </c>
      <c r="D414" t="s">
        <v>50</v>
      </c>
      <c r="E414" t="s">
        <v>192</v>
      </c>
      <c r="F414" t="s">
        <v>13</v>
      </c>
      <c r="G414" t="s">
        <v>593</v>
      </c>
      <c r="H414" s="1">
        <v>0.2</v>
      </c>
      <c r="I414">
        <v>1</v>
      </c>
      <c r="J414" s="3">
        <v>43257</v>
      </c>
      <c r="K414" t="s">
        <v>594</v>
      </c>
      <c r="L414" t="s">
        <v>73</v>
      </c>
      <c r="M414">
        <v>60610</v>
      </c>
      <c r="N414">
        <v>437</v>
      </c>
      <c r="O414" t="s">
        <v>595</v>
      </c>
      <c r="P414" s="4">
        <v>29</v>
      </c>
      <c r="Q414" s="4">
        <v>4</v>
      </c>
      <c r="R414" t="s">
        <v>75</v>
      </c>
      <c r="T414" s="2">
        <v>28.72</v>
      </c>
      <c r="U414" s="4">
        <v>328</v>
      </c>
      <c r="V414" t="s">
        <v>19</v>
      </c>
      <c r="W414" s="3">
        <v>43264</v>
      </c>
      <c r="X414" t="s">
        <v>39</v>
      </c>
      <c r="Y414" t="s">
        <v>139</v>
      </c>
      <c r="Z414" t="s">
        <v>52</v>
      </c>
    </row>
    <row r="415" spans="1:26" x14ac:dyDescent="0.25">
      <c r="A415">
        <v>5</v>
      </c>
      <c r="B415" t="s">
        <v>43</v>
      </c>
      <c r="C415">
        <v>6</v>
      </c>
      <c r="D415" t="s">
        <v>50</v>
      </c>
      <c r="E415" t="s">
        <v>596</v>
      </c>
      <c r="F415" t="s">
        <v>13</v>
      </c>
      <c r="G415" t="s">
        <v>597</v>
      </c>
      <c r="H415" s="1">
        <v>0</v>
      </c>
      <c r="I415">
        <v>1</v>
      </c>
      <c r="J415" s="3">
        <v>43049</v>
      </c>
      <c r="K415" t="s">
        <v>598</v>
      </c>
      <c r="L415" t="s">
        <v>30</v>
      </c>
      <c r="M415">
        <v>94513</v>
      </c>
      <c r="N415">
        <v>1096</v>
      </c>
      <c r="O415" t="s">
        <v>599</v>
      </c>
      <c r="P415" s="4">
        <v>35</v>
      </c>
      <c r="Q415" s="4">
        <v>2</v>
      </c>
      <c r="R415" t="s">
        <v>32</v>
      </c>
      <c r="T415" s="2">
        <v>35.159999999999997</v>
      </c>
      <c r="U415" s="4">
        <v>80</v>
      </c>
      <c r="V415" t="s">
        <v>19</v>
      </c>
      <c r="W415" s="3">
        <v>43054</v>
      </c>
      <c r="X415" t="s">
        <v>39</v>
      </c>
      <c r="Y415" t="s">
        <v>34</v>
      </c>
      <c r="Z415" t="s">
        <v>113</v>
      </c>
    </row>
    <row r="416" spans="1:26" x14ac:dyDescent="0.25">
      <c r="A416">
        <v>4</v>
      </c>
      <c r="B416" t="s">
        <v>43</v>
      </c>
      <c r="C416">
        <v>6</v>
      </c>
      <c r="D416" t="s">
        <v>26</v>
      </c>
      <c r="E416" t="s">
        <v>600</v>
      </c>
      <c r="F416" t="s">
        <v>13</v>
      </c>
      <c r="G416" t="s">
        <v>601</v>
      </c>
      <c r="H416" s="1">
        <v>0.2</v>
      </c>
      <c r="I416">
        <v>1</v>
      </c>
      <c r="J416" s="3">
        <v>43632</v>
      </c>
      <c r="K416" t="s">
        <v>602</v>
      </c>
      <c r="L416" t="s">
        <v>16</v>
      </c>
      <c r="M416">
        <v>27514</v>
      </c>
      <c r="N416">
        <v>1326</v>
      </c>
      <c r="O416" t="s">
        <v>603</v>
      </c>
      <c r="P416" s="4">
        <v>5</v>
      </c>
      <c r="Q416" s="4">
        <v>3</v>
      </c>
      <c r="R416" t="s">
        <v>18</v>
      </c>
      <c r="T416" s="2">
        <v>4.7300000000000004</v>
      </c>
      <c r="U416" s="4">
        <v>14</v>
      </c>
      <c r="V416" t="s">
        <v>33</v>
      </c>
      <c r="W416" s="3">
        <v>43636</v>
      </c>
      <c r="X416" t="s">
        <v>39</v>
      </c>
      <c r="Y416" t="s">
        <v>63</v>
      </c>
      <c r="Z416" t="s">
        <v>49</v>
      </c>
    </row>
    <row r="417" spans="1:26" x14ac:dyDescent="0.25">
      <c r="A417">
        <v>6</v>
      </c>
      <c r="B417" t="s">
        <v>10</v>
      </c>
      <c r="C417">
        <v>6</v>
      </c>
      <c r="D417" t="s">
        <v>26</v>
      </c>
      <c r="E417" t="s">
        <v>604</v>
      </c>
      <c r="F417" t="s">
        <v>13</v>
      </c>
      <c r="G417" t="s">
        <v>242</v>
      </c>
      <c r="H417" s="1">
        <v>0</v>
      </c>
      <c r="I417">
        <v>1</v>
      </c>
      <c r="J417" s="3">
        <v>43122</v>
      </c>
      <c r="K417" t="s">
        <v>605</v>
      </c>
      <c r="L417" t="s">
        <v>102</v>
      </c>
      <c r="M417">
        <v>7960</v>
      </c>
      <c r="N417">
        <v>276</v>
      </c>
      <c r="O417" t="s">
        <v>606</v>
      </c>
      <c r="P417" s="4">
        <v>0</v>
      </c>
      <c r="Q417" s="4">
        <v>6</v>
      </c>
      <c r="R417" t="s">
        <v>104</v>
      </c>
      <c r="T417" s="2">
        <v>0.3</v>
      </c>
      <c r="U417" s="4">
        <v>8</v>
      </c>
      <c r="V417" t="s">
        <v>19</v>
      </c>
      <c r="W417" s="3">
        <v>43128</v>
      </c>
      <c r="X417" t="s">
        <v>39</v>
      </c>
      <c r="Y417" t="s">
        <v>485</v>
      </c>
      <c r="Z417" t="s">
        <v>176</v>
      </c>
    </row>
    <row r="418" spans="1:26" x14ac:dyDescent="0.25">
      <c r="A418">
        <v>4</v>
      </c>
      <c r="B418" t="s">
        <v>43</v>
      </c>
      <c r="C418">
        <v>6</v>
      </c>
      <c r="D418" t="s">
        <v>26</v>
      </c>
      <c r="E418" t="s">
        <v>607</v>
      </c>
      <c r="F418" t="s">
        <v>13</v>
      </c>
      <c r="G418" t="s">
        <v>608</v>
      </c>
      <c r="H418" s="1">
        <v>0.2</v>
      </c>
      <c r="I418">
        <v>1</v>
      </c>
      <c r="J418" s="3">
        <v>43808</v>
      </c>
      <c r="K418" t="s">
        <v>609</v>
      </c>
      <c r="L418" t="s">
        <v>102</v>
      </c>
      <c r="M418">
        <v>45231</v>
      </c>
      <c r="N418">
        <v>1375</v>
      </c>
      <c r="O418" t="s">
        <v>610</v>
      </c>
      <c r="P418" s="4">
        <v>-7</v>
      </c>
      <c r="Q418" s="4">
        <v>1</v>
      </c>
      <c r="R418" t="s">
        <v>104</v>
      </c>
      <c r="T418" s="2">
        <v>-7.44</v>
      </c>
      <c r="U418" s="4">
        <v>37</v>
      </c>
      <c r="V418" t="s">
        <v>33</v>
      </c>
      <c r="W418" s="3">
        <v>43812</v>
      </c>
      <c r="X418" t="s">
        <v>39</v>
      </c>
      <c r="Y418" t="s">
        <v>309</v>
      </c>
      <c r="Z418" t="s">
        <v>42</v>
      </c>
    </row>
    <row r="419" spans="1:26" x14ac:dyDescent="0.25">
      <c r="A419">
        <v>4</v>
      </c>
      <c r="B419" t="s">
        <v>43</v>
      </c>
      <c r="C419">
        <v>6</v>
      </c>
      <c r="D419" t="s">
        <v>26</v>
      </c>
      <c r="E419" t="s">
        <v>607</v>
      </c>
      <c r="F419" t="s">
        <v>13</v>
      </c>
      <c r="G419" t="s">
        <v>608</v>
      </c>
      <c r="H419" s="1">
        <v>0.2</v>
      </c>
      <c r="I419">
        <v>1</v>
      </c>
      <c r="J419" s="3">
        <v>43808</v>
      </c>
      <c r="K419" t="s">
        <v>609</v>
      </c>
      <c r="L419" t="s">
        <v>102</v>
      </c>
      <c r="M419">
        <v>45231</v>
      </c>
      <c r="N419">
        <v>1341</v>
      </c>
      <c r="O419" t="s">
        <v>611</v>
      </c>
      <c r="P419" s="4">
        <v>22</v>
      </c>
      <c r="Q419" s="4">
        <v>3</v>
      </c>
      <c r="R419" t="s">
        <v>104</v>
      </c>
      <c r="T419" s="2">
        <v>21.59</v>
      </c>
      <c r="U419" s="4">
        <v>58</v>
      </c>
      <c r="V419" t="s">
        <v>33</v>
      </c>
      <c r="W419" s="3">
        <v>43812</v>
      </c>
      <c r="X419" t="s">
        <v>39</v>
      </c>
      <c r="Y419" t="s">
        <v>309</v>
      </c>
      <c r="Z419" t="s">
        <v>119</v>
      </c>
    </row>
    <row r="420" spans="1:26" x14ac:dyDescent="0.25">
      <c r="A420">
        <v>5</v>
      </c>
      <c r="B420" t="s">
        <v>25</v>
      </c>
      <c r="C420">
        <v>3</v>
      </c>
      <c r="D420" t="s">
        <v>26</v>
      </c>
      <c r="E420" t="s">
        <v>88</v>
      </c>
      <c r="F420" t="s">
        <v>13</v>
      </c>
      <c r="G420" t="s">
        <v>612</v>
      </c>
      <c r="H420" s="1">
        <v>0</v>
      </c>
      <c r="I420">
        <v>1</v>
      </c>
      <c r="J420" s="3">
        <v>43827</v>
      </c>
      <c r="K420" t="s">
        <v>613</v>
      </c>
      <c r="L420" t="s">
        <v>30</v>
      </c>
      <c r="M420">
        <v>94110</v>
      </c>
      <c r="N420">
        <v>100</v>
      </c>
      <c r="O420" t="s">
        <v>614</v>
      </c>
      <c r="P420" s="4">
        <v>210</v>
      </c>
      <c r="Q420" s="4">
        <v>4</v>
      </c>
      <c r="R420" t="s">
        <v>32</v>
      </c>
      <c r="T420" s="2">
        <v>210.49</v>
      </c>
      <c r="U420" s="4">
        <v>726</v>
      </c>
      <c r="V420" t="s">
        <v>33</v>
      </c>
      <c r="W420" s="3">
        <v>43832</v>
      </c>
      <c r="X420" t="s">
        <v>20</v>
      </c>
      <c r="Y420" t="s">
        <v>34</v>
      </c>
      <c r="Z420" t="s">
        <v>42</v>
      </c>
    </row>
    <row r="421" spans="1:26" x14ac:dyDescent="0.25">
      <c r="A421">
        <v>1</v>
      </c>
      <c r="B421" t="s">
        <v>10</v>
      </c>
      <c r="C421">
        <v>1</v>
      </c>
      <c r="D421" t="s">
        <v>50</v>
      </c>
      <c r="E421" t="s">
        <v>88</v>
      </c>
      <c r="F421" t="s">
        <v>13</v>
      </c>
      <c r="G421" t="s">
        <v>370</v>
      </c>
      <c r="H421" s="1">
        <v>0</v>
      </c>
      <c r="I421">
        <v>1</v>
      </c>
      <c r="J421" s="3">
        <v>42946</v>
      </c>
      <c r="K421" t="s">
        <v>615</v>
      </c>
      <c r="L421" t="s">
        <v>30</v>
      </c>
      <c r="M421">
        <v>94109</v>
      </c>
      <c r="N421">
        <v>1000</v>
      </c>
      <c r="O421" t="s">
        <v>616</v>
      </c>
      <c r="P421" s="4">
        <v>92</v>
      </c>
      <c r="Q421" s="4">
        <v>7</v>
      </c>
      <c r="R421" t="s">
        <v>32</v>
      </c>
      <c r="T421" s="2">
        <v>92.37</v>
      </c>
      <c r="U421" s="4">
        <v>210</v>
      </c>
      <c r="V421" t="s">
        <v>19</v>
      </c>
      <c r="W421" s="3">
        <v>42947</v>
      </c>
      <c r="X421" t="s">
        <v>130</v>
      </c>
      <c r="Y421" t="s">
        <v>34</v>
      </c>
      <c r="Z421" t="s">
        <v>113</v>
      </c>
    </row>
    <row r="422" spans="1:26" x14ac:dyDescent="0.25">
      <c r="A422">
        <v>1</v>
      </c>
      <c r="B422" t="s">
        <v>10</v>
      </c>
      <c r="C422">
        <v>1</v>
      </c>
      <c r="D422" t="s">
        <v>11</v>
      </c>
      <c r="E422" t="s">
        <v>88</v>
      </c>
      <c r="F422" t="s">
        <v>13</v>
      </c>
      <c r="G422" t="s">
        <v>370</v>
      </c>
      <c r="H422" s="1">
        <v>0</v>
      </c>
      <c r="I422">
        <v>1</v>
      </c>
      <c r="J422" s="3">
        <v>42946</v>
      </c>
      <c r="K422" t="s">
        <v>615</v>
      </c>
      <c r="L422" t="s">
        <v>30</v>
      </c>
      <c r="M422">
        <v>94109</v>
      </c>
      <c r="N422">
        <v>1352</v>
      </c>
      <c r="O422" t="s">
        <v>617</v>
      </c>
      <c r="P422" s="4">
        <v>2</v>
      </c>
      <c r="Q422" s="4">
        <v>3</v>
      </c>
      <c r="R422" t="s">
        <v>32</v>
      </c>
      <c r="T422" s="2">
        <v>2.3199999999999998</v>
      </c>
      <c r="U422" s="4">
        <v>5</v>
      </c>
      <c r="V422" t="s">
        <v>19</v>
      </c>
      <c r="W422" s="3">
        <v>42947</v>
      </c>
      <c r="X422" t="s">
        <v>130</v>
      </c>
      <c r="Y422" t="s">
        <v>34</v>
      </c>
      <c r="Z422" t="s">
        <v>47</v>
      </c>
    </row>
    <row r="423" spans="1:26" x14ac:dyDescent="0.25">
      <c r="A423">
        <v>1</v>
      </c>
      <c r="B423" t="s">
        <v>10</v>
      </c>
      <c r="C423">
        <v>1</v>
      </c>
      <c r="D423" t="s">
        <v>26</v>
      </c>
      <c r="E423" t="s">
        <v>88</v>
      </c>
      <c r="F423" t="s">
        <v>13</v>
      </c>
      <c r="G423" t="s">
        <v>370</v>
      </c>
      <c r="H423" s="1">
        <v>0.2</v>
      </c>
      <c r="I423">
        <v>1</v>
      </c>
      <c r="J423" s="3">
        <v>42946</v>
      </c>
      <c r="K423" t="s">
        <v>615</v>
      </c>
      <c r="L423" t="s">
        <v>30</v>
      </c>
      <c r="M423">
        <v>94109</v>
      </c>
      <c r="N423">
        <v>1317</v>
      </c>
      <c r="O423" t="s">
        <v>618</v>
      </c>
      <c r="P423" s="4">
        <v>4</v>
      </c>
      <c r="Q423" s="4">
        <v>3</v>
      </c>
      <c r="R423" t="s">
        <v>32</v>
      </c>
      <c r="T423" s="2">
        <v>4.09</v>
      </c>
      <c r="U423" s="4">
        <v>11</v>
      </c>
      <c r="V423" t="s">
        <v>19</v>
      </c>
      <c r="W423" s="3">
        <v>42947</v>
      </c>
      <c r="X423" t="s">
        <v>130</v>
      </c>
      <c r="Y423" t="s">
        <v>34</v>
      </c>
      <c r="Z423" t="s">
        <v>54</v>
      </c>
    </row>
    <row r="424" spans="1:26" x14ac:dyDescent="0.25">
      <c r="A424">
        <v>1</v>
      </c>
      <c r="B424" t="s">
        <v>10</v>
      </c>
      <c r="C424">
        <v>1</v>
      </c>
      <c r="D424" t="s">
        <v>26</v>
      </c>
      <c r="E424" t="s">
        <v>619</v>
      </c>
      <c r="F424" t="s">
        <v>13</v>
      </c>
      <c r="G424" t="s">
        <v>620</v>
      </c>
      <c r="H424" s="1">
        <v>0</v>
      </c>
      <c r="I424">
        <v>1</v>
      </c>
      <c r="J424" s="3">
        <v>43724</v>
      </c>
      <c r="K424" t="s">
        <v>621</v>
      </c>
      <c r="L424" t="s">
        <v>30</v>
      </c>
      <c r="M424">
        <v>90301</v>
      </c>
      <c r="N424">
        <v>129</v>
      </c>
      <c r="O424" t="s">
        <v>8163</v>
      </c>
      <c r="P424" s="4">
        <v>4</v>
      </c>
      <c r="Q424" s="4">
        <v>2</v>
      </c>
      <c r="R424" t="s">
        <v>32</v>
      </c>
      <c r="T424" s="2">
        <v>4.0599999999999996</v>
      </c>
      <c r="U424" s="4">
        <v>9</v>
      </c>
      <c r="V424" t="s">
        <v>33</v>
      </c>
      <c r="W424" s="3">
        <v>43725</v>
      </c>
      <c r="X424" t="s">
        <v>130</v>
      </c>
      <c r="Y424" t="s">
        <v>34</v>
      </c>
      <c r="Z424" t="s">
        <v>64</v>
      </c>
    </row>
    <row r="425" spans="1:26" x14ac:dyDescent="0.25">
      <c r="A425">
        <v>1</v>
      </c>
      <c r="B425" t="s">
        <v>10</v>
      </c>
      <c r="C425">
        <v>1</v>
      </c>
      <c r="D425" t="s">
        <v>26</v>
      </c>
      <c r="E425" t="s">
        <v>619</v>
      </c>
      <c r="F425" t="s">
        <v>13</v>
      </c>
      <c r="G425" t="s">
        <v>620</v>
      </c>
      <c r="H425" s="1">
        <v>0</v>
      </c>
      <c r="I425">
        <v>1</v>
      </c>
      <c r="J425" s="3">
        <v>43724</v>
      </c>
      <c r="K425" t="s">
        <v>621</v>
      </c>
      <c r="L425" t="s">
        <v>30</v>
      </c>
      <c r="M425">
        <v>90301</v>
      </c>
      <c r="N425">
        <v>1146</v>
      </c>
      <c r="O425" t="s">
        <v>622</v>
      </c>
      <c r="P425" s="4">
        <v>2</v>
      </c>
      <c r="Q425" s="4">
        <v>1</v>
      </c>
      <c r="R425" t="s">
        <v>32</v>
      </c>
      <c r="T425" s="2">
        <v>1.55</v>
      </c>
      <c r="U425" s="4">
        <v>6</v>
      </c>
      <c r="V425" t="s">
        <v>33</v>
      </c>
      <c r="W425" s="3">
        <v>43725</v>
      </c>
      <c r="X425" t="s">
        <v>130</v>
      </c>
      <c r="Y425" t="s">
        <v>34</v>
      </c>
      <c r="Z425" t="s">
        <v>49</v>
      </c>
    </row>
    <row r="426" spans="1:26" x14ac:dyDescent="0.25">
      <c r="A426">
        <v>4</v>
      </c>
      <c r="B426" t="s">
        <v>43</v>
      </c>
      <c r="C426">
        <v>6</v>
      </c>
      <c r="D426" t="s">
        <v>26</v>
      </c>
      <c r="E426" t="s">
        <v>99</v>
      </c>
      <c r="F426" t="s">
        <v>13</v>
      </c>
      <c r="G426" t="s">
        <v>623</v>
      </c>
      <c r="H426" s="1">
        <v>0.2</v>
      </c>
      <c r="I426">
        <v>1</v>
      </c>
      <c r="J426" s="3">
        <v>43751</v>
      </c>
      <c r="K426" t="s">
        <v>624</v>
      </c>
      <c r="L426" t="s">
        <v>102</v>
      </c>
      <c r="M426">
        <v>19140</v>
      </c>
      <c r="N426">
        <v>1302</v>
      </c>
      <c r="O426" t="s">
        <v>625</v>
      </c>
      <c r="P426" s="4">
        <v>4</v>
      </c>
      <c r="Q426" s="4">
        <v>2</v>
      </c>
      <c r="R426" t="s">
        <v>104</v>
      </c>
      <c r="T426" s="2">
        <v>4.08</v>
      </c>
      <c r="U426" s="4">
        <v>12</v>
      </c>
      <c r="V426" t="s">
        <v>33</v>
      </c>
      <c r="W426" s="3">
        <v>43755</v>
      </c>
      <c r="X426" t="s">
        <v>39</v>
      </c>
      <c r="Y426" t="s">
        <v>105</v>
      </c>
      <c r="Z426" t="s">
        <v>64</v>
      </c>
    </row>
    <row r="427" spans="1:26" x14ac:dyDescent="0.25">
      <c r="A427">
        <v>4</v>
      </c>
      <c r="B427" t="s">
        <v>43</v>
      </c>
      <c r="C427">
        <v>6</v>
      </c>
      <c r="D427" t="s">
        <v>26</v>
      </c>
      <c r="E427" t="s">
        <v>99</v>
      </c>
      <c r="F427" t="s">
        <v>13</v>
      </c>
      <c r="G427" t="s">
        <v>623</v>
      </c>
      <c r="H427" s="1">
        <v>0.2</v>
      </c>
      <c r="I427">
        <v>1</v>
      </c>
      <c r="J427" s="3">
        <v>43751</v>
      </c>
      <c r="K427" t="s">
        <v>624</v>
      </c>
      <c r="L427" t="s">
        <v>102</v>
      </c>
      <c r="M427">
        <v>19140</v>
      </c>
      <c r="N427">
        <v>98</v>
      </c>
      <c r="O427" t="s">
        <v>8164</v>
      </c>
      <c r="P427" s="4">
        <v>6</v>
      </c>
      <c r="Q427" s="4">
        <v>4</v>
      </c>
      <c r="R427" t="s">
        <v>104</v>
      </c>
      <c r="T427" s="2">
        <v>5.91</v>
      </c>
      <c r="U427" s="4">
        <v>18</v>
      </c>
      <c r="V427" t="s">
        <v>33</v>
      </c>
      <c r="W427" s="3">
        <v>43755</v>
      </c>
      <c r="X427" t="s">
        <v>39</v>
      </c>
      <c r="Y427" t="s">
        <v>105</v>
      </c>
      <c r="Z427" t="s">
        <v>64</v>
      </c>
    </row>
    <row r="428" spans="1:26" x14ac:dyDescent="0.25">
      <c r="A428">
        <v>4</v>
      </c>
      <c r="B428" t="s">
        <v>43</v>
      </c>
      <c r="C428">
        <v>6</v>
      </c>
      <c r="D428" t="s">
        <v>26</v>
      </c>
      <c r="E428" t="s">
        <v>99</v>
      </c>
      <c r="F428" t="s">
        <v>13</v>
      </c>
      <c r="G428" t="s">
        <v>623</v>
      </c>
      <c r="H428" s="1">
        <v>0.2</v>
      </c>
      <c r="I428">
        <v>1</v>
      </c>
      <c r="J428" s="3">
        <v>43751</v>
      </c>
      <c r="K428" t="s">
        <v>624</v>
      </c>
      <c r="L428" t="s">
        <v>102</v>
      </c>
      <c r="M428">
        <v>19140</v>
      </c>
      <c r="N428">
        <v>589</v>
      </c>
      <c r="O428" t="s">
        <v>626</v>
      </c>
      <c r="P428" s="4">
        <v>6</v>
      </c>
      <c r="Q428" s="4">
        <v>6</v>
      </c>
      <c r="R428" t="s">
        <v>104</v>
      </c>
      <c r="T428" s="2">
        <v>5.97</v>
      </c>
      <c r="U428" s="4">
        <v>60</v>
      </c>
      <c r="V428" t="s">
        <v>33</v>
      </c>
      <c r="W428" s="3">
        <v>43755</v>
      </c>
      <c r="X428" t="s">
        <v>39</v>
      </c>
      <c r="Y428" t="s">
        <v>105</v>
      </c>
      <c r="Z428" t="s">
        <v>42</v>
      </c>
    </row>
    <row r="429" spans="1:26" x14ac:dyDescent="0.25">
      <c r="A429">
        <v>4</v>
      </c>
      <c r="B429" t="s">
        <v>43</v>
      </c>
      <c r="C429">
        <v>6</v>
      </c>
      <c r="D429" t="s">
        <v>26</v>
      </c>
      <c r="E429" t="s">
        <v>99</v>
      </c>
      <c r="F429" t="s">
        <v>13</v>
      </c>
      <c r="G429" t="s">
        <v>623</v>
      </c>
      <c r="H429" s="1">
        <v>0.2</v>
      </c>
      <c r="I429">
        <v>1</v>
      </c>
      <c r="J429" s="3">
        <v>43751</v>
      </c>
      <c r="K429" t="s">
        <v>624</v>
      </c>
      <c r="L429" t="s">
        <v>102</v>
      </c>
      <c r="M429">
        <v>19140</v>
      </c>
      <c r="N429">
        <v>197</v>
      </c>
      <c r="O429" t="s">
        <v>627</v>
      </c>
      <c r="P429" s="4">
        <v>9</v>
      </c>
      <c r="Q429" s="4">
        <v>3</v>
      </c>
      <c r="R429" t="s">
        <v>104</v>
      </c>
      <c r="T429" s="2">
        <v>8.69</v>
      </c>
      <c r="U429" s="4">
        <v>25</v>
      </c>
      <c r="V429" t="s">
        <v>33</v>
      </c>
      <c r="W429" s="3">
        <v>43755</v>
      </c>
      <c r="X429" t="s">
        <v>39</v>
      </c>
      <c r="Y429" t="s">
        <v>105</v>
      </c>
      <c r="Z429" t="s">
        <v>35</v>
      </c>
    </row>
    <row r="430" spans="1:26" x14ac:dyDescent="0.25">
      <c r="A430">
        <v>2</v>
      </c>
      <c r="B430" t="s">
        <v>43</v>
      </c>
      <c r="C430">
        <v>3</v>
      </c>
      <c r="D430" t="s">
        <v>26</v>
      </c>
      <c r="E430" t="s">
        <v>122</v>
      </c>
      <c r="F430" t="s">
        <v>13</v>
      </c>
      <c r="G430" t="s">
        <v>321</v>
      </c>
      <c r="H430" s="1">
        <v>0.8</v>
      </c>
      <c r="I430">
        <v>1</v>
      </c>
      <c r="J430" s="3">
        <v>43004</v>
      </c>
      <c r="K430" t="s">
        <v>628</v>
      </c>
      <c r="L430" t="s">
        <v>73</v>
      </c>
      <c r="M430">
        <v>77070</v>
      </c>
      <c r="N430">
        <v>1364</v>
      </c>
      <c r="O430" t="s">
        <v>629</v>
      </c>
      <c r="P430" s="4">
        <v>-3</v>
      </c>
      <c r="Q430" s="4">
        <v>5</v>
      </c>
      <c r="R430" t="s">
        <v>75</v>
      </c>
      <c r="T430" s="2">
        <v>-3.43</v>
      </c>
      <c r="U430" s="4">
        <v>2</v>
      </c>
      <c r="V430" t="s">
        <v>19</v>
      </c>
      <c r="W430" s="3">
        <v>43006</v>
      </c>
      <c r="X430" t="s">
        <v>20</v>
      </c>
      <c r="Y430" t="s">
        <v>77</v>
      </c>
      <c r="Z430" t="s">
        <v>54</v>
      </c>
    </row>
    <row r="431" spans="1:26" x14ac:dyDescent="0.25">
      <c r="A431">
        <v>2</v>
      </c>
      <c r="B431" t="s">
        <v>43</v>
      </c>
      <c r="C431">
        <v>3</v>
      </c>
      <c r="D431" t="s">
        <v>50</v>
      </c>
      <c r="E431" t="s">
        <v>122</v>
      </c>
      <c r="F431" t="s">
        <v>13</v>
      </c>
      <c r="G431" t="s">
        <v>321</v>
      </c>
      <c r="H431" s="1">
        <v>0.2</v>
      </c>
      <c r="I431">
        <v>1</v>
      </c>
      <c r="J431" s="3">
        <v>43004</v>
      </c>
      <c r="K431" t="s">
        <v>628</v>
      </c>
      <c r="L431" t="s">
        <v>73</v>
      </c>
      <c r="M431">
        <v>77070</v>
      </c>
      <c r="N431">
        <v>345</v>
      </c>
      <c r="O431" t="s">
        <v>630</v>
      </c>
      <c r="P431" s="4">
        <v>376</v>
      </c>
      <c r="Q431" s="4">
        <v>7</v>
      </c>
      <c r="R431" t="s">
        <v>75</v>
      </c>
      <c r="T431" s="2">
        <v>376.11</v>
      </c>
      <c r="U431" s="4">
        <v>1114</v>
      </c>
      <c r="V431" t="s">
        <v>19</v>
      </c>
      <c r="W431" s="3">
        <v>43006</v>
      </c>
      <c r="X431" t="s">
        <v>20</v>
      </c>
      <c r="Y431" t="s">
        <v>77</v>
      </c>
      <c r="Z431" t="s">
        <v>52</v>
      </c>
    </row>
    <row r="432" spans="1:26" x14ac:dyDescent="0.25">
      <c r="A432">
        <v>4</v>
      </c>
      <c r="B432" t="s">
        <v>43</v>
      </c>
      <c r="C432">
        <v>6</v>
      </c>
      <c r="D432" t="s">
        <v>11</v>
      </c>
      <c r="E432" t="s">
        <v>27</v>
      </c>
      <c r="F432" t="s">
        <v>13</v>
      </c>
      <c r="G432" t="s">
        <v>8114</v>
      </c>
      <c r="H432" s="1">
        <v>0.2</v>
      </c>
      <c r="I432">
        <v>1</v>
      </c>
      <c r="J432" s="3">
        <v>43041</v>
      </c>
      <c r="K432" t="s">
        <v>631</v>
      </c>
      <c r="L432" t="s">
        <v>30</v>
      </c>
      <c r="M432">
        <v>90004</v>
      </c>
      <c r="N432">
        <v>314</v>
      </c>
      <c r="O432" t="s">
        <v>8165</v>
      </c>
      <c r="P432" s="4">
        <v>52</v>
      </c>
      <c r="Q432" s="4">
        <v>5</v>
      </c>
      <c r="R432" t="s">
        <v>32</v>
      </c>
      <c r="T432" s="2">
        <v>51.94</v>
      </c>
      <c r="U432" s="4">
        <v>1039</v>
      </c>
      <c r="V432" t="s">
        <v>19</v>
      </c>
      <c r="W432" s="3">
        <v>43045</v>
      </c>
      <c r="X432" t="s">
        <v>39</v>
      </c>
      <c r="Y432" t="s">
        <v>34</v>
      </c>
      <c r="Z432" t="s">
        <v>41</v>
      </c>
    </row>
    <row r="433" spans="1:26" x14ac:dyDescent="0.25">
      <c r="A433">
        <v>6</v>
      </c>
      <c r="B433" t="s">
        <v>10</v>
      </c>
      <c r="C433">
        <v>6</v>
      </c>
      <c r="D433" t="s">
        <v>26</v>
      </c>
      <c r="E433" t="s">
        <v>258</v>
      </c>
      <c r="F433" t="s">
        <v>13</v>
      </c>
      <c r="G433" t="s">
        <v>114</v>
      </c>
      <c r="H433" s="1">
        <v>0.2</v>
      </c>
      <c r="I433">
        <v>1</v>
      </c>
      <c r="J433" s="3">
        <v>43004</v>
      </c>
      <c r="K433" t="s">
        <v>632</v>
      </c>
      <c r="L433" t="s">
        <v>30</v>
      </c>
      <c r="M433">
        <v>97206</v>
      </c>
      <c r="N433">
        <v>538</v>
      </c>
      <c r="O433" t="s">
        <v>125</v>
      </c>
      <c r="P433" s="4">
        <v>48</v>
      </c>
      <c r="Q433" s="4">
        <v>5</v>
      </c>
      <c r="R433" t="s">
        <v>32</v>
      </c>
      <c r="T433" s="2">
        <v>47.84</v>
      </c>
      <c r="U433" s="4">
        <v>142</v>
      </c>
      <c r="V433" t="s">
        <v>19</v>
      </c>
      <c r="W433" s="3">
        <v>43010</v>
      </c>
      <c r="X433" t="s">
        <v>39</v>
      </c>
      <c r="Y433" t="s">
        <v>262</v>
      </c>
      <c r="Z433" t="s">
        <v>64</v>
      </c>
    </row>
    <row r="434" spans="1:26" x14ac:dyDescent="0.25">
      <c r="A434">
        <v>6</v>
      </c>
      <c r="B434" t="s">
        <v>10</v>
      </c>
      <c r="C434">
        <v>6</v>
      </c>
      <c r="D434" t="s">
        <v>50</v>
      </c>
      <c r="E434" t="s">
        <v>258</v>
      </c>
      <c r="F434" t="s">
        <v>13</v>
      </c>
      <c r="G434" t="s">
        <v>114</v>
      </c>
      <c r="H434" s="1">
        <v>0.2</v>
      </c>
      <c r="I434">
        <v>1</v>
      </c>
      <c r="J434" s="3">
        <v>43004</v>
      </c>
      <c r="K434" t="s">
        <v>632</v>
      </c>
      <c r="L434" t="s">
        <v>30</v>
      </c>
      <c r="M434">
        <v>97206</v>
      </c>
      <c r="N434">
        <v>1093</v>
      </c>
      <c r="O434" t="s">
        <v>633</v>
      </c>
      <c r="P434" s="4">
        <v>48</v>
      </c>
      <c r="Q434" s="4">
        <v>5</v>
      </c>
      <c r="R434" t="s">
        <v>32</v>
      </c>
      <c r="T434" s="2">
        <v>47.96</v>
      </c>
      <c r="U434" s="4">
        <v>240</v>
      </c>
      <c r="V434" t="s">
        <v>19</v>
      </c>
      <c r="W434" s="3">
        <v>43010</v>
      </c>
      <c r="X434" t="s">
        <v>39</v>
      </c>
      <c r="Y434" t="s">
        <v>262</v>
      </c>
      <c r="Z434" t="s">
        <v>113</v>
      </c>
    </row>
    <row r="435" spans="1:26" x14ac:dyDescent="0.25">
      <c r="A435">
        <v>6</v>
      </c>
      <c r="B435" t="s">
        <v>10</v>
      </c>
      <c r="C435">
        <v>6</v>
      </c>
      <c r="D435" t="s">
        <v>26</v>
      </c>
      <c r="E435" t="s">
        <v>258</v>
      </c>
      <c r="F435" t="s">
        <v>13</v>
      </c>
      <c r="G435" t="s">
        <v>114</v>
      </c>
      <c r="H435" s="1">
        <v>0.2</v>
      </c>
      <c r="I435">
        <v>1</v>
      </c>
      <c r="J435" s="3">
        <v>43004</v>
      </c>
      <c r="K435" t="s">
        <v>632</v>
      </c>
      <c r="L435" t="s">
        <v>30</v>
      </c>
      <c r="M435">
        <v>97206</v>
      </c>
      <c r="N435">
        <v>1820</v>
      </c>
      <c r="O435" t="s">
        <v>634</v>
      </c>
      <c r="P435" s="4">
        <v>11</v>
      </c>
      <c r="Q435" s="4">
        <v>6</v>
      </c>
      <c r="R435" t="s">
        <v>32</v>
      </c>
      <c r="T435" s="2">
        <v>10.89</v>
      </c>
      <c r="U435" s="4">
        <v>31</v>
      </c>
      <c r="V435" t="s">
        <v>19</v>
      </c>
      <c r="W435" s="3">
        <v>43010</v>
      </c>
      <c r="X435" t="s">
        <v>39</v>
      </c>
      <c r="Y435" t="s">
        <v>262</v>
      </c>
      <c r="Z435" t="s">
        <v>64</v>
      </c>
    </row>
    <row r="436" spans="1:26" x14ac:dyDescent="0.25">
      <c r="A436">
        <v>2</v>
      </c>
      <c r="B436" t="s">
        <v>43</v>
      </c>
      <c r="C436">
        <v>3</v>
      </c>
      <c r="D436" t="s">
        <v>26</v>
      </c>
      <c r="E436" t="s">
        <v>635</v>
      </c>
      <c r="F436" t="s">
        <v>13</v>
      </c>
      <c r="G436" t="s">
        <v>636</v>
      </c>
      <c r="H436" s="1">
        <v>0.7</v>
      </c>
      <c r="I436">
        <v>1</v>
      </c>
      <c r="J436" s="3">
        <v>43452</v>
      </c>
      <c r="K436" t="s">
        <v>637</v>
      </c>
      <c r="L436" t="s">
        <v>16</v>
      </c>
      <c r="M436">
        <v>33319</v>
      </c>
      <c r="N436">
        <v>718</v>
      </c>
      <c r="O436" t="s">
        <v>638</v>
      </c>
      <c r="P436" s="4">
        <v>-169</v>
      </c>
      <c r="Q436" s="4">
        <v>7</v>
      </c>
      <c r="R436" t="s">
        <v>18</v>
      </c>
      <c r="T436" s="2">
        <v>-169.37</v>
      </c>
      <c r="U436" s="4">
        <v>254</v>
      </c>
      <c r="V436" t="s">
        <v>33</v>
      </c>
      <c r="W436" s="3">
        <v>43454</v>
      </c>
      <c r="X436" t="s">
        <v>20</v>
      </c>
      <c r="Y436" t="s">
        <v>40</v>
      </c>
      <c r="Z436" t="s">
        <v>54</v>
      </c>
    </row>
    <row r="437" spans="1:26" x14ac:dyDescent="0.25">
      <c r="A437">
        <v>2</v>
      </c>
      <c r="B437" t="s">
        <v>43</v>
      </c>
      <c r="C437">
        <v>3</v>
      </c>
      <c r="D437" t="s">
        <v>26</v>
      </c>
      <c r="E437" t="s">
        <v>635</v>
      </c>
      <c r="F437" t="s">
        <v>13</v>
      </c>
      <c r="G437" t="s">
        <v>636</v>
      </c>
      <c r="H437" s="1">
        <v>0.2</v>
      </c>
      <c r="I437">
        <v>1</v>
      </c>
      <c r="J437" s="3">
        <v>43452</v>
      </c>
      <c r="K437" t="s">
        <v>637</v>
      </c>
      <c r="L437" t="s">
        <v>16</v>
      </c>
      <c r="M437">
        <v>33319</v>
      </c>
      <c r="N437">
        <v>40</v>
      </c>
      <c r="O437" t="s">
        <v>439</v>
      </c>
      <c r="P437" s="4">
        <v>24</v>
      </c>
      <c r="Q437" s="4">
        <v>2</v>
      </c>
      <c r="R437" t="s">
        <v>18</v>
      </c>
      <c r="T437" s="2">
        <v>24.32</v>
      </c>
      <c r="U437" s="4">
        <v>195</v>
      </c>
      <c r="V437" t="s">
        <v>33</v>
      </c>
      <c r="W437" s="3">
        <v>43454</v>
      </c>
      <c r="X437" t="s">
        <v>20</v>
      </c>
      <c r="Y437" t="s">
        <v>40</v>
      </c>
      <c r="Z437" t="s">
        <v>56</v>
      </c>
    </row>
    <row r="438" spans="1:26" x14ac:dyDescent="0.25">
      <c r="A438">
        <v>2</v>
      </c>
      <c r="B438" t="s">
        <v>43</v>
      </c>
      <c r="C438">
        <v>3</v>
      </c>
      <c r="D438" t="s">
        <v>26</v>
      </c>
      <c r="E438" t="s">
        <v>635</v>
      </c>
      <c r="F438" t="s">
        <v>13</v>
      </c>
      <c r="G438" t="s">
        <v>636</v>
      </c>
      <c r="H438" s="1">
        <v>0.2</v>
      </c>
      <c r="I438">
        <v>1</v>
      </c>
      <c r="J438" s="3">
        <v>43452</v>
      </c>
      <c r="K438" t="s">
        <v>637</v>
      </c>
      <c r="L438" t="s">
        <v>16</v>
      </c>
      <c r="M438">
        <v>33319</v>
      </c>
      <c r="N438">
        <v>1307</v>
      </c>
      <c r="O438" t="s">
        <v>639</v>
      </c>
      <c r="P438" s="4">
        <v>-204</v>
      </c>
      <c r="Q438" s="4">
        <v>5</v>
      </c>
      <c r="R438" t="s">
        <v>18</v>
      </c>
      <c r="T438" s="2">
        <v>-204.31</v>
      </c>
      <c r="U438" s="4">
        <v>961</v>
      </c>
      <c r="V438" t="s">
        <v>33</v>
      </c>
      <c r="W438" s="3">
        <v>43454</v>
      </c>
      <c r="X438" t="s">
        <v>20</v>
      </c>
      <c r="Y438" t="s">
        <v>40</v>
      </c>
      <c r="Z438" t="s">
        <v>356</v>
      </c>
    </row>
    <row r="439" spans="1:26" x14ac:dyDescent="0.25">
      <c r="A439">
        <v>4</v>
      </c>
      <c r="B439" t="s">
        <v>25</v>
      </c>
      <c r="C439">
        <v>3</v>
      </c>
      <c r="D439" t="s">
        <v>26</v>
      </c>
      <c r="E439" t="s">
        <v>305</v>
      </c>
      <c r="F439" t="s">
        <v>13</v>
      </c>
      <c r="G439" t="s">
        <v>640</v>
      </c>
      <c r="H439" s="1">
        <v>0.2</v>
      </c>
      <c r="I439">
        <v>1</v>
      </c>
      <c r="J439" s="3">
        <v>43424</v>
      </c>
      <c r="K439" t="s">
        <v>641</v>
      </c>
      <c r="L439" t="s">
        <v>102</v>
      </c>
      <c r="M439">
        <v>43229</v>
      </c>
      <c r="N439">
        <v>114</v>
      </c>
      <c r="O439" t="s">
        <v>642</v>
      </c>
      <c r="P439" s="4">
        <v>7</v>
      </c>
      <c r="Q439" s="4">
        <v>7</v>
      </c>
      <c r="R439" t="s">
        <v>104</v>
      </c>
      <c r="T439" s="2">
        <v>6.68</v>
      </c>
      <c r="U439" s="4">
        <v>19</v>
      </c>
      <c r="V439" t="s">
        <v>76</v>
      </c>
      <c r="W439" s="3">
        <v>43428</v>
      </c>
      <c r="X439" t="s">
        <v>20</v>
      </c>
      <c r="Y439" t="s">
        <v>309</v>
      </c>
      <c r="Z439" t="s">
        <v>176</v>
      </c>
    </row>
    <row r="440" spans="1:26" x14ac:dyDescent="0.25">
      <c r="A440">
        <v>4</v>
      </c>
      <c r="B440" t="s">
        <v>25</v>
      </c>
      <c r="C440">
        <v>3</v>
      </c>
      <c r="D440" t="s">
        <v>26</v>
      </c>
      <c r="E440" t="s">
        <v>305</v>
      </c>
      <c r="F440" t="s">
        <v>13</v>
      </c>
      <c r="G440" t="s">
        <v>640</v>
      </c>
      <c r="H440" s="1">
        <v>0.2</v>
      </c>
      <c r="I440">
        <v>1</v>
      </c>
      <c r="J440" s="3">
        <v>43424</v>
      </c>
      <c r="K440" t="s">
        <v>641</v>
      </c>
      <c r="L440" t="s">
        <v>102</v>
      </c>
      <c r="M440">
        <v>43229</v>
      </c>
      <c r="N440">
        <v>223</v>
      </c>
      <c r="O440" t="s">
        <v>643</v>
      </c>
      <c r="P440" s="4">
        <v>6</v>
      </c>
      <c r="Q440" s="4">
        <v>8</v>
      </c>
      <c r="R440" t="s">
        <v>104</v>
      </c>
      <c r="T440" s="2">
        <v>6.24</v>
      </c>
      <c r="U440" s="4">
        <v>18</v>
      </c>
      <c r="V440" t="s">
        <v>76</v>
      </c>
      <c r="W440" s="3">
        <v>43428</v>
      </c>
      <c r="X440" t="s">
        <v>20</v>
      </c>
      <c r="Y440" t="s">
        <v>309</v>
      </c>
      <c r="Z440" t="s">
        <v>35</v>
      </c>
    </row>
    <row r="441" spans="1:26" x14ac:dyDescent="0.25">
      <c r="A441">
        <v>4</v>
      </c>
      <c r="B441" t="s">
        <v>25</v>
      </c>
      <c r="C441">
        <v>3</v>
      </c>
      <c r="D441" t="s">
        <v>50</v>
      </c>
      <c r="E441" t="s">
        <v>305</v>
      </c>
      <c r="F441" t="s">
        <v>13</v>
      </c>
      <c r="G441" t="s">
        <v>640</v>
      </c>
      <c r="H441" s="1">
        <v>0.2</v>
      </c>
      <c r="I441">
        <v>1</v>
      </c>
      <c r="J441" s="3">
        <v>43424</v>
      </c>
      <c r="K441" t="s">
        <v>641</v>
      </c>
      <c r="L441" t="s">
        <v>102</v>
      </c>
      <c r="M441">
        <v>43229</v>
      </c>
      <c r="N441">
        <v>1029</v>
      </c>
      <c r="O441" t="s">
        <v>644</v>
      </c>
      <c r="P441" s="4">
        <v>54</v>
      </c>
      <c r="Q441" s="4">
        <v>2</v>
      </c>
      <c r="R441" t="s">
        <v>104</v>
      </c>
      <c r="T441" s="2">
        <v>54.4</v>
      </c>
      <c r="U441" s="4">
        <v>256</v>
      </c>
      <c r="V441" t="s">
        <v>76</v>
      </c>
      <c r="W441" s="3">
        <v>43428</v>
      </c>
      <c r="X441" t="s">
        <v>20</v>
      </c>
      <c r="Y441" t="s">
        <v>309</v>
      </c>
      <c r="Z441" t="s">
        <v>113</v>
      </c>
    </row>
    <row r="442" spans="1:26" x14ac:dyDescent="0.25">
      <c r="A442">
        <v>4</v>
      </c>
      <c r="B442" t="s">
        <v>25</v>
      </c>
      <c r="C442">
        <v>3</v>
      </c>
      <c r="D442" t="s">
        <v>11</v>
      </c>
      <c r="E442" t="s">
        <v>305</v>
      </c>
      <c r="F442" t="s">
        <v>13</v>
      </c>
      <c r="G442" t="s">
        <v>640</v>
      </c>
      <c r="H442" s="1">
        <v>0.5</v>
      </c>
      <c r="I442">
        <v>1</v>
      </c>
      <c r="J442" s="3">
        <v>43424</v>
      </c>
      <c r="K442" t="s">
        <v>641</v>
      </c>
      <c r="L442" t="s">
        <v>102</v>
      </c>
      <c r="M442">
        <v>43229</v>
      </c>
      <c r="N442">
        <v>391</v>
      </c>
      <c r="O442" t="s">
        <v>645</v>
      </c>
      <c r="P442" s="4">
        <v>-49</v>
      </c>
      <c r="Q442" s="4">
        <v>3</v>
      </c>
      <c r="R442" t="s">
        <v>104</v>
      </c>
      <c r="T442" s="2">
        <v>-48.7</v>
      </c>
      <c r="U442" s="4">
        <v>87</v>
      </c>
      <c r="V442" t="s">
        <v>76</v>
      </c>
      <c r="W442" s="3">
        <v>43428</v>
      </c>
      <c r="X442" t="s">
        <v>20</v>
      </c>
      <c r="Y442" t="s">
        <v>309</v>
      </c>
      <c r="Z442" t="s">
        <v>22</v>
      </c>
    </row>
    <row r="443" spans="1:26" x14ac:dyDescent="0.25">
      <c r="A443">
        <v>2</v>
      </c>
      <c r="B443" t="s">
        <v>25</v>
      </c>
      <c r="C443">
        <v>1</v>
      </c>
      <c r="D443" t="s">
        <v>11</v>
      </c>
      <c r="E443" t="s">
        <v>646</v>
      </c>
      <c r="F443" t="s">
        <v>13</v>
      </c>
      <c r="G443" t="s">
        <v>647</v>
      </c>
      <c r="H443" s="1">
        <v>0.2</v>
      </c>
      <c r="I443">
        <v>1</v>
      </c>
      <c r="J443" s="3">
        <v>42730</v>
      </c>
      <c r="K443" t="s">
        <v>648</v>
      </c>
      <c r="L443" t="s">
        <v>30</v>
      </c>
      <c r="M443">
        <v>80906</v>
      </c>
      <c r="N443">
        <v>871</v>
      </c>
      <c r="O443" t="s">
        <v>8166</v>
      </c>
      <c r="P443" s="4">
        <v>79</v>
      </c>
      <c r="Q443" s="4">
        <v>8</v>
      </c>
      <c r="R443" t="s">
        <v>32</v>
      </c>
      <c r="T443" s="2">
        <v>78.86</v>
      </c>
      <c r="U443" s="4">
        <v>300</v>
      </c>
      <c r="V443" t="s">
        <v>33</v>
      </c>
      <c r="W443" s="3">
        <v>42732</v>
      </c>
      <c r="X443" t="s">
        <v>130</v>
      </c>
      <c r="Y443" t="s">
        <v>285</v>
      </c>
      <c r="Z443" t="s">
        <v>47</v>
      </c>
    </row>
    <row r="444" spans="1:26" x14ac:dyDescent="0.25">
      <c r="A444">
        <v>2</v>
      </c>
      <c r="B444" t="s">
        <v>25</v>
      </c>
      <c r="C444">
        <v>1</v>
      </c>
      <c r="D444" t="s">
        <v>11</v>
      </c>
      <c r="E444" t="s">
        <v>646</v>
      </c>
      <c r="F444" t="s">
        <v>13</v>
      </c>
      <c r="G444" t="s">
        <v>647</v>
      </c>
      <c r="H444" s="1">
        <v>0.2</v>
      </c>
      <c r="I444">
        <v>1</v>
      </c>
      <c r="J444" s="3">
        <v>42730</v>
      </c>
      <c r="K444" t="s">
        <v>648</v>
      </c>
      <c r="L444" t="s">
        <v>30</v>
      </c>
      <c r="M444">
        <v>80906</v>
      </c>
      <c r="N444">
        <v>746</v>
      </c>
      <c r="O444" t="s">
        <v>649</v>
      </c>
      <c r="P444" s="4">
        <v>20</v>
      </c>
      <c r="Q444" s="4">
        <v>3</v>
      </c>
      <c r="R444" t="s">
        <v>32</v>
      </c>
      <c r="T444" s="2">
        <v>20.16</v>
      </c>
      <c r="U444" s="4">
        <v>230</v>
      </c>
      <c r="V444" t="s">
        <v>33</v>
      </c>
      <c r="W444" s="3">
        <v>42732</v>
      </c>
      <c r="X444" t="s">
        <v>130</v>
      </c>
      <c r="Y444" t="s">
        <v>285</v>
      </c>
      <c r="Z444" t="s">
        <v>24</v>
      </c>
    </row>
    <row r="445" spans="1:26" x14ac:dyDescent="0.25">
      <c r="A445">
        <v>2</v>
      </c>
      <c r="B445" t="s">
        <v>25</v>
      </c>
      <c r="C445">
        <v>1</v>
      </c>
      <c r="D445" t="s">
        <v>11</v>
      </c>
      <c r="E445" t="s">
        <v>646</v>
      </c>
      <c r="F445" t="s">
        <v>13</v>
      </c>
      <c r="G445" t="s">
        <v>647</v>
      </c>
      <c r="H445" s="1">
        <v>0.2</v>
      </c>
      <c r="I445">
        <v>1</v>
      </c>
      <c r="J445" s="3">
        <v>42730</v>
      </c>
      <c r="K445" t="s">
        <v>648</v>
      </c>
      <c r="L445" t="s">
        <v>30</v>
      </c>
      <c r="M445">
        <v>80906</v>
      </c>
      <c r="N445">
        <v>560</v>
      </c>
      <c r="O445" t="s">
        <v>650</v>
      </c>
      <c r="P445" s="4">
        <v>-25</v>
      </c>
      <c r="Q445" s="4">
        <v>3</v>
      </c>
      <c r="R445" t="s">
        <v>32</v>
      </c>
      <c r="T445" s="2">
        <v>-24.56</v>
      </c>
      <c r="U445" s="4">
        <v>218</v>
      </c>
      <c r="V445" t="s">
        <v>33</v>
      </c>
      <c r="W445" s="3">
        <v>42732</v>
      </c>
      <c r="X445" t="s">
        <v>130</v>
      </c>
      <c r="Y445" t="s">
        <v>285</v>
      </c>
      <c r="Z445" t="s">
        <v>47</v>
      </c>
    </row>
    <row r="446" spans="1:26" x14ac:dyDescent="0.25">
      <c r="A446">
        <v>2</v>
      </c>
      <c r="B446" t="s">
        <v>25</v>
      </c>
      <c r="C446">
        <v>1</v>
      </c>
      <c r="D446" t="s">
        <v>26</v>
      </c>
      <c r="E446" t="s">
        <v>646</v>
      </c>
      <c r="F446" t="s">
        <v>13</v>
      </c>
      <c r="G446" t="s">
        <v>647</v>
      </c>
      <c r="H446" s="1">
        <v>0.7</v>
      </c>
      <c r="I446">
        <v>1</v>
      </c>
      <c r="J446" s="3">
        <v>42730</v>
      </c>
      <c r="K446" t="s">
        <v>648</v>
      </c>
      <c r="L446" t="s">
        <v>30</v>
      </c>
      <c r="M446">
        <v>80906</v>
      </c>
      <c r="N446">
        <v>899</v>
      </c>
      <c r="O446" t="s">
        <v>651</v>
      </c>
      <c r="P446" s="4">
        <v>-63</v>
      </c>
      <c r="Q446" s="4">
        <v>5</v>
      </c>
      <c r="R446" t="s">
        <v>32</v>
      </c>
      <c r="T446" s="2">
        <v>-62.88</v>
      </c>
      <c r="U446" s="4">
        <v>79</v>
      </c>
      <c r="V446" t="s">
        <v>33</v>
      </c>
      <c r="W446" s="3">
        <v>42732</v>
      </c>
      <c r="X446" t="s">
        <v>130</v>
      </c>
      <c r="Y446" t="s">
        <v>285</v>
      </c>
      <c r="Z446" t="s">
        <v>54</v>
      </c>
    </row>
    <row r="447" spans="1:26" x14ac:dyDescent="0.25">
      <c r="A447">
        <v>2</v>
      </c>
      <c r="B447" t="s">
        <v>25</v>
      </c>
      <c r="C447">
        <v>1</v>
      </c>
      <c r="D447" t="s">
        <v>26</v>
      </c>
      <c r="E447" t="s">
        <v>646</v>
      </c>
      <c r="F447" t="s">
        <v>13</v>
      </c>
      <c r="G447" t="s">
        <v>647</v>
      </c>
      <c r="H447" s="1">
        <v>0.2</v>
      </c>
      <c r="I447">
        <v>1</v>
      </c>
      <c r="J447" s="3">
        <v>42730</v>
      </c>
      <c r="K447" t="s">
        <v>648</v>
      </c>
      <c r="L447" t="s">
        <v>30</v>
      </c>
      <c r="M447">
        <v>80906</v>
      </c>
      <c r="N447">
        <v>1608</v>
      </c>
      <c r="O447" t="s">
        <v>652</v>
      </c>
      <c r="P447" s="4">
        <v>9</v>
      </c>
      <c r="Q447" s="4">
        <v>3</v>
      </c>
      <c r="R447" t="s">
        <v>32</v>
      </c>
      <c r="T447" s="2">
        <v>9.3000000000000007</v>
      </c>
      <c r="U447" s="4">
        <v>28</v>
      </c>
      <c r="V447" t="s">
        <v>33</v>
      </c>
      <c r="W447" s="3">
        <v>42732</v>
      </c>
      <c r="X447" t="s">
        <v>130</v>
      </c>
      <c r="Y447" t="s">
        <v>285</v>
      </c>
      <c r="Z447" t="s">
        <v>176</v>
      </c>
    </row>
    <row r="448" spans="1:26" x14ac:dyDescent="0.25">
      <c r="A448">
        <v>6</v>
      </c>
      <c r="B448" t="s">
        <v>10</v>
      </c>
      <c r="C448">
        <v>6</v>
      </c>
      <c r="D448" t="s">
        <v>26</v>
      </c>
      <c r="E448" t="s">
        <v>653</v>
      </c>
      <c r="F448" t="s">
        <v>13</v>
      </c>
      <c r="G448" t="s">
        <v>357</v>
      </c>
      <c r="H448" s="1">
        <v>0</v>
      </c>
      <c r="I448">
        <v>1</v>
      </c>
      <c r="J448" s="3">
        <v>43401</v>
      </c>
      <c r="K448" t="s">
        <v>654</v>
      </c>
      <c r="L448" t="s">
        <v>102</v>
      </c>
      <c r="M448">
        <v>7109</v>
      </c>
      <c r="N448">
        <v>1828</v>
      </c>
      <c r="O448" t="s">
        <v>655</v>
      </c>
      <c r="P448" s="4">
        <v>16</v>
      </c>
      <c r="Q448" s="4">
        <v>5</v>
      </c>
      <c r="R448" t="s">
        <v>104</v>
      </c>
      <c r="T448" s="2">
        <v>15.55</v>
      </c>
      <c r="U448" s="4">
        <v>32</v>
      </c>
      <c r="V448" t="s">
        <v>33</v>
      </c>
      <c r="W448" s="3">
        <v>43407</v>
      </c>
      <c r="X448" t="s">
        <v>39</v>
      </c>
      <c r="Y448" t="s">
        <v>485</v>
      </c>
      <c r="Z448" t="s">
        <v>64</v>
      </c>
    </row>
    <row r="449" spans="1:26" x14ac:dyDescent="0.25">
      <c r="A449">
        <v>6</v>
      </c>
      <c r="B449" t="s">
        <v>10</v>
      </c>
      <c r="C449">
        <v>6</v>
      </c>
      <c r="D449" t="s">
        <v>26</v>
      </c>
      <c r="E449" t="s">
        <v>653</v>
      </c>
      <c r="F449" t="s">
        <v>13</v>
      </c>
      <c r="G449" t="s">
        <v>357</v>
      </c>
      <c r="H449" s="1">
        <v>0</v>
      </c>
      <c r="I449">
        <v>1</v>
      </c>
      <c r="J449" s="3">
        <v>43401</v>
      </c>
      <c r="K449" t="s">
        <v>654</v>
      </c>
      <c r="L449" t="s">
        <v>102</v>
      </c>
      <c r="M449">
        <v>7109</v>
      </c>
      <c r="N449">
        <v>1559</v>
      </c>
      <c r="O449" t="s">
        <v>8167</v>
      </c>
      <c r="P449" s="4">
        <v>11</v>
      </c>
      <c r="Q449" s="4">
        <v>8</v>
      </c>
      <c r="R449" t="s">
        <v>104</v>
      </c>
      <c r="T449" s="2">
        <v>10.82</v>
      </c>
      <c r="U449" s="4">
        <v>1082</v>
      </c>
      <c r="V449" t="s">
        <v>33</v>
      </c>
      <c r="W449" s="3">
        <v>43407</v>
      </c>
      <c r="X449" t="s">
        <v>39</v>
      </c>
      <c r="Y449" t="s">
        <v>485</v>
      </c>
      <c r="Z449" t="s">
        <v>42</v>
      </c>
    </row>
    <row r="450" spans="1:26" x14ac:dyDescent="0.25">
      <c r="A450">
        <v>6</v>
      </c>
      <c r="B450" t="s">
        <v>10</v>
      </c>
      <c r="C450">
        <v>6</v>
      </c>
      <c r="D450" t="s">
        <v>26</v>
      </c>
      <c r="E450" t="s">
        <v>653</v>
      </c>
      <c r="F450" t="s">
        <v>13</v>
      </c>
      <c r="G450" t="s">
        <v>357</v>
      </c>
      <c r="H450" s="1">
        <v>0</v>
      </c>
      <c r="I450">
        <v>1</v>
      </c>
      <c r="J450" s="3">
        <v>43401</v>
      </c>
      <c r="K450" t="s">
        <v>654</v>
      </c>
      <c r="L450" t="s">
        <v>102</v>
      </c>
      <c r="M450">
        <v>7109</v>
      </c>
      <c r="N450">
        <v>1734</v>
      </c>
      <c r="O450" t="s">
        <v>656</v>
      </c>
      <c r="P450" s="4">
        <v>27</v>
      </c>
      <c r="Q450" s="4">
        <v>3</v>
      </c>
      <c r="R450" t="s">
        <v>104</v>
      </c>
      <c r="T450" s="2">
        <v>27.32</v>
      </c>
      <c r="U450" s="4">
        <v>57</v>
      </c>
      <c r="V450" t="s">
        <v>33</v>
      </c>
      <c r="W450" s="3">
        <v>43407</v>
      </c>
      <c r="X450" t="s">
        <v>39</v>
      </c>
      <c r="Y450" t="s">
        <v>485</v>
      </c>
      <c r="Z450" t="s">
        <v>64</v>
      </c>
    </row>
    <row r="451" spans="1:26" x14ac:dyDescent="0.25">
      <c r="A451">
        <v>6</v>
      </c>
      <c r="B451" t="s">
        <v>10</v>
      </c>
      <c r="C451">
        <v>6</v>
      </c>
      <c r="D451" t="s">
        <v>11</v>
      </c>
      <c r="E451" t="s">
        <v>653</v>
      </c>
      <c r="F451" t="s">
        <v>13</v>
      </c>
      <c r="G451" t="s">
        <v>357</v>
      </c>
      <c r="H451" s="1">
        <v>0</v>
      </c>
      <c r="I451">
        <v>1</v>
      </c>
      <c r="J451" s="3">
        <v>43401</v>
      </c>
      <c r="K451" t="s">
        <v>654</v>
      </c>
      <c r="L451" t="s">
        <v>102</v>
      </c>
      <c r="M451">
        <v>7109</v>
      </c>
      <c r="N451">
        <v>675</v>
      </c>
      <c r="O451" t="s">
        <v>657</v>
      </c>
      <c r="P451" s="4">
        <v>38</v>
      </c>
      <c r="Q451" s="4">
        <v>4</v>
      </c>
      <c r="R451" t="s">
        <v>104</v>
      </c>
      <c r="T451" s="2">
        <v>38.020000000000003</v>
      </c>
      <c r="U451" s="4">
        <v>78</v>
      </c>
      <c r="V451" t="s">
        <v>33</v>
      </c>
      <c r="W451" s="3">
        <v>43407</v>
      </c>
      <c r="X451" t="s">
        <v>39</v>
      </c>
      <c r="Y451" t="s">
        <v>485</v>
      </c>
      <c r="Z451" t="s">
        <v>47</v>
      </c>
    </row>
    <row r="452" spans="1:26" x14ac:dyDescent="0.25">
      <c r="A452">
        <v>6</v>
      </c>
      <c r="B452" t="s">
        <v>10</v>
      </c>
      <c r="C452">
        <v>6</v>
      </c>
      <c r="D452" t="s">
        <v>26</v>
      </c>
      <c r="E452" t="s">
        <v>653</v>
      </c>
      <c r="F452" t="s">
        <v>13</v>
      </c>
      <c r="G452" t="s">
        <v>357</v>
      </c>
      <c r="H452" s="1">
        <v>0</v>
      </c>
      <c r="I452">
        <v>1</v>
      </c>
      <c r="J452" s="3">
        <v>43401</v>
      </c>
      <c r="K452" t="s">
        <v>654</v>
      </c>
      <c r="L452" t="s">
        <v>102</v>
      </c>
      <c r="M452">
        <v>7109</v>
      </c>
      <c r="N452">
        <v>264</v>
      </c>
      <c r="O452" t="s">
        <v>658</v>
      </c>
      <c r="P452" s="4">
        <v>7</v>
      </c>
      <c r="Q452" s="4">
        <v>1</v>
      </c>
      <c r="R452" t="s">
        <v>104</v>
      </c>
      <c r="T452" s="2">
        <v>6.57</v>
      </c>
      <c r="U452" s="4">
        <v>14</v>
      </c>
      <c r="V452" t="s">
        <v>33</v>
      </c>
      <c r="W452" s="3">
        <v>43407</v>
      </c>
      <c r="X452" t="s">
        <v>39</v>
      </c>
      <c r="Y452" t="s">
        <v>485</v>
      </c>
      <c r="Z452" t="s">
        <v>54</v>
      </c>
    </row>
    <row r="453" spans="1:26" x14ac:dyDescent="0.25">
      <c r="A453">
        <v>4</v>
      </c>
      <c r="B453" t="s">
        <v>43</v>
      </c>
      <c r="C453">
        <v>6</v>
      </c>
      <c r="D453" t="s">
        <v>11</v>
      </c>
      <c r="E453" t="s">
        <v>192</v>
      </c>
      <c r="F453" t="s">
        <v>13</v>
      </c>
      <c r="G453" t="s">
        <v>525</v>
      </c>
      <c r="H453" s="1">
        <v>0.5</v>
      </c>
      <c r="I453">
        <v>1</v>
      </c>
      <c r="J453" s="3">
        <v>43788</v>
      </c>
      <c r="K453" t="s">
        <v>659</v>
      </c>
      <c r="L453" t="s">
        <v>73</v>
      </c>
      <c r="M453">
        <v>60623</v>
      </c>
      <c r="N453">
        <v>365</v>
      </c>
      <c r="O453" t="s">
        <v>660</v>
      </c>
      <c r="P453" s="4">
        <v>-131</v>
      </c>
      <c r="Q453" s="4">
        <v>3</v>
      </c>
      <c r="R453" t="s">
        <v>75</v>
      </c>
      <c r="T453" s="2">
        <v>-131.44999999999999</v>
      </c>
      <c r="U453" s="4">
        <v>219</v>
      </c>
      <c r="V453" t="s">
        <v>19</v>
      </c>
      <c r="W453" s="3">
        <v>43792</v>
      </c>
      <c r="X453" t="s">
        <v>39</v>
      </c>
      <c r="Y453" t="s">
        <v>139</v>
      </c>
      <c r="Z453" t="s">
        <v>41</v>
      </c>
    </row>
    <row r="454" spans="1:26" x14ac:dyDescent="0.25">
      <c r="A454">
        <v>5</v>
      </c>
      <c r="B454" t="s">
        <v>25</v>
      </c>
      <c r="C454">
        <v>3</v>
      </c>
      <c r="D454" t="s">
        <v>11</v>
      </c>
      <c r="E454" t="s">
        <v>171</v>
      </c>
      <c r="F454" t="s">
        <v>13</v>
      </c>
      <c r="G454" t="s">
        <v>661</v>
      </c>
      <c r="H454" s="1">
        <v>0</v>
      </c>
      <c r="I454">
        <v>1</v>
      </c>
      <c r="J454" s="3">
        <v>42859</v>
      </c>
      <c r="K454" t="s">
        <v>662</v>
      </c>
      <c r="L454" t="s">
        <v>102</v>
      </c>
      <c r="M454">
        <v>10024</v>
      </c>
      <c r="N454">
        <v>593</v>
      </c>
      <c r="O454" t="s">
        <v>663</v>
      </c>
      <c r="P454" s="4">
        <v>13</v>
      </c>
      <c r="Q454" s="4">
        <v>2</v>
      </c>
      <c r="R454" t="s">
        <v>104</v>
      </c>
      <c r="T454" s="2">
        <v>12.86</v>
      </c>
      <c r="U454" s="4">
        <v>27</v>
      </c>
      <c r="V454" t="s">
        <v>33</v>
      </c>
      <c r="W454" s="3">
        <v>42864</v>
      </c>
      <c r="X454" t="s">
        <v>20</v>
      </c>
      <c r="Y454" t="s">
        <v>175</v>
      </c>
      <c r="Z454" t="s">
        <v>47</v>
      </c>
    </row>
    <row r="455" spans="1:26" x14ac:dyDescent="0.25">
      <c r="A455">
        <v>5</v>
      </c>
      <c r="B455" t="s">
        <v>43</v>
      </c>
      <c r="C455">
        <v>6</v>
      </c>
      <c r="D455" t="s">
        <v>26</v>
      </c>
      <c r="E455" t="s">
        <v>664</v>
      </c>
      <c r="F455" t="s">
        <v>13</v>
      </c>
      <c r="G455" t="s">
        <v>216</v>
      </c>
      <c r="H455" s="1">
        <v>0</v>
      </c>
      <c r="I455">
        <v>1</v>
      </c>
      <c r="J455" s="3">
        <v>42734</v>
      </c>
      <c r="K455" t="s">
        <v>665</v>
      </c>
      <c r="L455" t="s">
        <v>73</v>
      </c>
      <c r="M455">
        <v>48180</v>
      </c>
      <c r="N455">
        <v>1168</v>
      </c>
      <c r="O455" t="s">
        <v>666</v>
      </c>
      <c r="P455" s="4">
        <v>3</v>
      </c>
      <c r="Q455" s="4">
        <v>3</v>
      </c>
      <c r="R455" t="s">
        <v>75</v>
      </c>
      <c r="T455" s="2">
        <v>2.85</v>
      </c>
      <c r="U455" s="4">
        <v>10</v>
      </c>
      <c r="V455" t="s">
        <v>33</v>
      </c>
      <c r="W455" s="3">
        <v>42739</v>
      </c>
      <c r="X455" t="s">
        <v>39</v>
      </c>
      <c r="Y455" t="s">
        <v>156</v>
      </c>
      <c r="Z455" t="s">
        <v>49</v>
      </c>
    </row>
    <row r="456" spans="1:26" x14ac:dyDescent="0.25">
      <c r="A456">
        <v>5</v>
      </c>
      <c r="B456" t="s">
        <v>43</v>
      </c>
      <c r="C456">
        <v>6</v>
      </c>
      <c r="D456" t="s">
        <v>26</v>
      </c>
      <c r="E456" t="s">
        <v>667</v>
      </c>
      <c r="F456" t="s">
        <v>13</v>
      </c>
      <c r="G456" t="s">
        <v>668</v>
      </c>
      <c r="H456" s="1">
        <v>0</v>
      </c>
      <c r="I456">
        <v>1</v>
      </c>
      <c r="J456" s="3">
        <v>42522</v>
      </c>
      <c r="K456" t="s">
        <v>669</v>
      </c>
      <c r="L456" t="s">
        <v>102</v>
      </c>
      <c r="M456">
        <v>8701</v>
      </c>
      <c r="N456">
        <v>680</v>
      </c>
      <c r="O456" t="s">
        <v>670</v>
      </c>
      <c r="P456" s="4">
        <v>21</v>
      </c>
      <c r="Q456" s="4">
        <v>3</v>
      </c>
      <c r="R456" t="s">
        <v>104</v>
      </c>
      <c r="T456" s="2">
        <v>20.92</v>
      </c>
      <c r="U456" s="4">
        <v>45</v>
      </c>
      <c r="V456" t="s">
        <v>76</v>
      </c>
      <c r="W456" s="3">
        <v>42527</v>
      </c>
      <c r="X456" t="s">
        <v>39</v>
      </c>
      <c r="Y456" t="s">
        <v>485</v>
      </c>
      <c r="Z456" t="s">
        <v>54</v>
      </c>
    </row>
    <row r="457" spans="1:26" x14ac:dyDescent="0.25">
      <c r="A457">
        <v>5</v>
      </c>
      <c r="B457" t="s">
        <v>43</v>
      </c>
      <c r="C457">
        <v>6</v>
      </c>
      <c r="D457" t="s">
        <v>26</v>
      </c>
      <c r="E457" t="s">
        <v>667</v>
      </c>
      <c r="F457" t="s">
        <v>13</v>
      </c>
      <c r="G457" t="s">
        <v>668</v>
      </c>
      <c r="H457" s="1">
        <v>0</v>
      </c>
      <c r="I457">
        <v>1</v>
      </c>
      <c r="J457" s="3">
        <v>42522</v>
      </c>
      <c r="K457" t="s">
        <v>669</v>
      </c>
      <c r="L457" t="s">
        <v>102</v>
      </c>
      <c r="M457">
        <v>8701</v>
      </c>
      <c r="N457">
        <v>357</v>
      </c>
      <c r="O457" t="s">
        <v>671</v>
      </c>
      <c r="P457" s="4">
        <v>84</v>
      </c>
      <c r="Q457" s="4">
        <v>6</v>
      </c>
      <c r="R457" t="s">
        <v>104</v>
      </c>
      <c r="T457" s="2">
        <v>83.87</v>
      </c>
      <c r="U457" s="4">
        <v>289</v>
      </c>
      <c r="V457" t="s">
        <v>76</v>
      </c>
      <c r="W457" s="3">
        <v>42527</v>
      </c>
      <c r="X457" t="s">
        <v>39</v>
      </c>
      <c r="Y457" t="s">
        <v>485</v>
      </c>
      <c r="Z457" t="s">
        <v>49</v>
      </c>
    </row>
    <row r="458" spans="1:26" x14ac:dyDescent="0.25">
      <c r="A458">
        <v>2</v>
      </c>
      <c r="B458" t="s">
        <v>25</v>
      </c>
      <c r="C458">
        <v>1</v>
      </c>
      <c r="D458" t="s">
        <v>26</v>
      </c>
      <c r="E458" t="s">
        <v>672</v>
      </c>
      <c r="F458" t="s">
        <v>13</v>
      </c>
      <c r="G458" t="s">
        <v>673</v>
      </c>
      <c r="H458" s="1">
        <v>0</v>
      </c>
      <c r="I458">
        <v>1</v>
      </c>
      <c r="J458" s="3">
        <v>43570</v>
      </c>
      <c r="K458" t="s">
        <v>674</v>
      </c>
      <c r="L458" t="s">
        <v>16</v>
      </c>
      <c r="M458">
        <v>22204</v>
      </c>
      <c r="N458">
        <v>628</v>
      </c>
      <c r="O458" t="s">
        <v>675</v>
      </c>
      <c r="P458" s="4">
        <v>2</v>
      </c>
      <c r="Q458" s="4">
        <v>1</v>
      </c>
      <c r="R458" t="s">
        <v>18</v>
      </c>
      <c r="T458" s="2">
        <v>2</v>
      </c>
      <c r="U458" s="4">
        <v>5</v>
      </c>
      <c r="V458" t="s">
        <v>19</v>
      </c>
      <c r="W458" s="3">
        <v>43572</v>
      </c>
      <c r="X458" t="s">
        <v>130</v>
      </c>
      <c r="Y458" t="s">
        <v>205</v>
      </c>
      <c r="Z458" t="s">
        <v>49</v>
      </c>
    </row>
    <row r="459" spans="1:26" x14ac:dyDescent="0.25">
      <c r="A459">
        <v>2</v>
      </c>
      <c r="B459" t="s">
        <v>43</v>
      </c>
      <c r="C459">
        <v>3</v>
      </c>
      <c r="D459" t="s">
        <v>11</v>
      </c>
      <c r="E459" t="s">
        <v>676</v>
      </c>
      <c r="F459" t="s">
        <v>13</v>
      </c>
      <c r="G459" t="s">
        <v>677</v>
      </c>
      <c r="H459" s="1">
        <v>0.2</v>
      </c>
      <c r="I459">
        <v>1</v>
      </c>
      <c r="J459" s="3">
        <v>43355</v>
      </c>
      <c r="K459" t="s">
        <v>678</v>
      </c>
      <c r="L459" t="s">
        <v>30</v>
      </c>
      <c r="M459">
        <v>80004</v>
      </c>
      <c r="N459">
        <v>393</v>
      </c>
      <c r="O459" t="s">
        <v>679</v>
      </c>
      <c r="P459" s="4">
        <v>4</v>
      </c>
      <c r="Q459" s="4">
        <v>4</v>
      </c>
      <c r="R459" t="s">
        <v>32</v>
      </c>
      <c r="T459" s="2">
        <v>3.59</v>
      </c>
      <c r="U459" s="4">
        <v>15</v>
      </c>
      <c r="V459" t="s">
        <v>33</v>
      </c>
      <c r="W459" s="3">
        <v>43357</v>
      </c>
      <c r="X459" t="s">
        <v>20</v>
      </c>
      <c r="Y459" t="s">
        <v>285</v>
      </c>
      <c r="Z459" t="s">
        <v>47</v>
      </c>
    </row>
    <row r="460" spans="1:26" x14ac:dyDescent="0.25">
      <c r="A460">
        <v>2</v>
      </c>
      <c r="B460" t="s">
        <v>43</v>
      </c>
      <c r="C460">
        <v>3</v>
      </c>
      <c r="D460" t="s">
        <v>11</v>
      </c>
      <c r="E460" t="s">
        <v>676</v>
      </c>
      <c r="F460" t="s">
        <v>13</v>
      </c>
      <c r="G460" t="s">
        <v>677</v>
      </c>
      <c r="H460" s="1">
        <v>0.2</v>
      </c>
      <c r="I460">
        <v>1</v>
      </c>
      <c r="J460" s="3">
        <v>43355</v>
      </c>
      <c r="K460" t="s">
        <v>678</v>
      </c>
      <c r="L460" t="s">
        <v>30</v>
      </c>
      <c r="M460">
        <v>80004</v>
      </c>
      <c r="N460">
        <v>824</v>
      </c>
      <c r="O460" t="s">
        <v>680</v>
      </c>
      <c r="P460" s="4">
        <v>53</v>
      </c>
      <c r="Q460" s="4">
        <v>2</v>
      </c>
      <c r="R460" t="s">
        <v>32</v>
      </c>
      <c r="T460" s="2">
        <v>52.51</v>
      </c>
      <c r="U460" s="4">
        <v>467</v>
      </c>
      <c r="V460" t="s">
        <v>33</v>
      </c>
      <c r="W460" s="3">
        <v>43357</v>
      </c>
      <c r="X460" t="s">
        <v>20</v>
      </c>
      <c r="Y460" t="s">
        <v>285</v>
      </c>
      <c r="Z460" t="s">
        <v>24</v>
      </c>
    </row>
    <row r="461" spans="1:26" x14ac:dyDescent="0.25">
      <c r="A461">
        <v>2</v>
      </c>
      <c r="B461" t="s">
        <v>43</v>
      </c>
      <c r="C461">
        <v>3</v>
      </c>
      <c r="D461" t="s">
        <v>11</v>
      </c>
      <c r="E461" t="s">
        <v>676</v>
      </c>
      <c r="F461" t="s">
        <v>13</v>
      </c>
      <c r="G461" t="s">
        <v>677</v>
      </c>
      <c r="H461" s="1">
        <v>0.2</v>
      </c>
      <c r="I461">
        <v>1</v>
      </c>
      <c r="J461" s="3">
        <v>43355</v>
      </c>
      <c r="K461" t="s">
        <v>678</v>
      </c>
      <c r="L461" t="s">
        <v>30</v>
      </c>
      <c r="M461">
        <v>80004</v>
      </c>
      <c r="N461">
        <v>566</v>
      </c>
      <c r="O461" t="s">
        <v>681</v>
      </c>
      <c r="P461" s="4">
        <v>2</v>
      </c>
      <c r="Q461" s="4">
        <v>1</v>
      </c>
      <c r="R461" t="s">
        <v>32</v>
      </c>
      <c r="T461" s="2">
        <v>1.71</v>
      </c>
      <c r="U461" s="4">
        <v>15</v>
      </c>
      <c r="V461" t="s">
        <v>33</v>
      </c>
      <c r="W461" s="3">
        <v>43357</v>
      </c>
      <c r="X461" t="s">
        <v>20</v>
      </c>
      <c r="Y461" t="s">
        <v>285</v>
      </c>
      <c r="Z461" t="s">
        <v>47</v>
      </c>
    </row>
    <row r="462" spans="1:26" x14ac:dyDescent="0.25">
      <c r="A462">
        <v>2</v>
      </c>
      <c r="B462" t="s">
        <v>43</v>
      </c>
      <c r="C462">
        <v>3</v>
      </c>
      <c r="D462" t="s">
        <v>26</v>
      </c>
      <c r="E462" t="s">
        <v>676</v>
      </c>
      <c r="F462" t="s">
        <v>13</v>
      </c>
      <c r="G462" t="s">
        <v>677</v>
      </c>
      <c r="H462" s="1">
        <v>0.2</v>
      </c>
      <c r="I462">
        <v>1</v>
      </c>
      <c r="J462" s="3">
        <v>43355</v>
      </c>
      <c r="K462" t="s">
        <v>678</v>
      </c>
      <c r="L462" t="s">
        <v>30</v>
      </c>
      <c r="M462">
        <v>80004</v>
      </c>
      <c r="N462">
        <v>219</v>
      </c>
      <c r="O462" t="s">
        <v>682</v>
      </c>
      <c r="P462" s="4">
        <v>2</v>
      </c>
      <c r="Q462" s="4">
        <v>3</v>
      </c>
      <c r="R462" t="s">
        <v>32</v>
      </c>
      <c r="T462" s="2">
        <v>2.04</v>
      </c>
      <c r="U462" s="4">
        <v>6</v>
      </c>
      <c r="V462" t="s">
        <v>33</v>
      </c>
      <c r="W462" s="3">
        <v>43357</v>
      </c>
      <c r="X462" t="s">
        <v>20</v>
      </c>
      <c r="Y462" t="s">
        <v>285</v>
      </c>
      <c r="Z462" t="s">
        <v>35</v>
      </c>
    </row>
    <row r="463" spans="1:26" x14ac:dyDescent="0.25">
      <c r="A463">
        <v>6</v>
      </c>
      <c r="B463" t="s">
        <v>10</v>
      </c>
      <c r="C463">
        <v>6</v>
      </c>
      <c r="D463" t="s">
        <v>11</v>
      </c>
      <c r="E463" t="s">
        <v>683</v>
      </c>
      <c r="F463" t="s">
        <v>13</v>
      </c>
      <c r="G463" t="s">
        <v>684</v>
      </c>
      <c r="H463" s="1">
        <v>0</v>
      </c>
      <c r="I463">
        <v>1</v>
      </c>
      <c r="J463" s="3">
        <v>42640</v>
      </c>
      <c r="K463" t="s">
        <v>685</v>
      </c>
      <c r="L463" t="s">
        <v>102</v>
      </c>
      <c r="M463">
        <v>7601</v>
      </c>
      <c r="N463">
        <v>510</v>
      </c>
      <c r="O463" t="s">
        <v>686</v>
      </c>
      <c r="P463" s="4">
        <v>38</v>
      </c>
      <c r="Q463" s="4">
        <v>3</v>
      </c>
      <c r="R463" t="s">
        <v>104</v>
      </c>
      <c r="T463" s="2">
        <v>37.64</v>
      </c>
      <c r="U463" s="4">
        <v>88</v>
      </c>
      <c r="V463" t="s">
        <v>33</v>
      </c>
      <c r="W463" s="3">
        <v>42646</v>
      </c>
      <c r="X463" t="s">
        <v>39</v>
      </c>
      <c r="Y463" t="s">
        <v>485</v>
      </c>
      <c r="Z463" t="s">
        <v>47</v>
      </c>
    </row>
    <row r="464" spans="1:26" x14ac:dyDescent="0.25">
      <c r="A464">
        <v>7</v>
      </c>
      <c r="B464" t="s">
        <v>25</v>
      </c>
      <c r="C464">
        <v>6</v>
      </c>
      <c r="D464" t="s">
        <v>50</v>
      </c>
      <c r="E464" t="s">
        <v>687</v>
      </c>
      <c r="F464" t="s">
        <v>13</v>
      </c>
      <c r="G464" t="s">
        <v>688</v>
      </c>
      <c r="H464" s="1">
        <v>0.2</v>
      </c>
      <c r="I464">
        <v>1</v>
      </c>
      <c r="J464" s="3">
        <v>42591</v>
      </c>
      <c r="K464" t="s">
        <v>689</v>
      </c>
      <c r="L464" t="s">
        <v>16</v>
      </c>
      <c r="M464">
        <v>33710</v>
      </c>
      <c r="N464">
        <v>153</v>
      </c>
      <c r="O464" t="s">
        <v>690</v>
      </c>
      <c r="P464" s="4">
        <v>22</v>
      </c>
      <c r="Q464" s="4">
        <v>2</v>
      </c>
      <c r="R464" t="s">
        <v>18</v>
      </c>
      <c r="T464" s="2">
        <v>22.3</v>
      </c>
      <c r="U464" s="4">
        <v>178</v>
      </c>
      <c r="V464" t="s">
        <v>33</v>
      </c>
      <c r="W464" s="3">
        <v>42598</v>
      </c>
      <c r="X464" t="s">
        <v>39</v>
      </c>
      <c r="Y464" t="s">
        <v>40</v>
      </c>
      <c r="Z464" t="s">
        <v>52</v>
      </c>
    </row>
    <row r="465" spans="1:26" x14ac:dyDescent="0.25">
      <c r="A465">
        <v>7</v>
      </c>
      <c r="B465" t="s">
        <v>25</v>
      </c>
      <c r="C465">
        <v>6</v>
      </c>
      <c r="D465" t="s">
        <v>26</v>
      </c>
      <c r="E465" t="s">
        <v>687</v>
      </c>
      <c r="F465" t="s">
        <v>13</v>
      </c>
      <c r="G465" t="s">
        <v>688</v>
      </c>
      <c r="H465" s="1">
        <v>0.2</v>
      </c>
      <c r="I465">
        <v>1</v>
      </c>
      <c r="J465" s="3">
        <v>42591</v>
      </c>
      <c r="K465" t="s">
        <v>689</v>
      </c>
      <c r="L465" t="s">
        <v>16</v>
      </c>
      <c r="M465">
        <v>33710</v>
      </c>
      <c r="N465">
        <v>1813</v>
      </c>
      <c r="O465" t="s">
        <v>691</v>
      </c>
      <c r="P465" s="4">
        <v>5</v>
      </c>
      <c r="Q465" s="4">
        <v>3</v>
      </c>
      <c r="R465" t="s">
        <v>18</v>
      </c>
      <c r="T465" s="2">
        <v>5.44</v>
      </c>
      <c r="U465" s="4">
        <v>16</v>
      </c>
      <c r="V465" t="s">
        <v>33</v>
      </c>
      <c r="W465" s="3">
        <v>42598</v>
      </c>
      <c r="X465" t="s">
        <v>39</v>
      </c>
      <c r="Y465" t="s">
        <v>40</v>
      </c>
      <c r="Z465" t="s">
        <v>64</v>
      </c>
    </row>
    <row r="466" spans="1:26" x14ac:dyDescent="0.25">
      <c r="A466">
        <v>2</v>
      </c>
      <c r="B466" t="s">
        <v>25</v>
      </c>
      <c r="C466">
        <v>1</v>
      </c>
      <c r="D466" t="s">
        <v>26</v>
      </c>
      <c r="E466" t="s">
        <v>99</v>
      </c>
      <c r="F466" t="s">
        <v>13</v>
      </c>
      <c r="G466" t="s">
        <v>692</v>
      </c>
      <c r="H466" s="1">
        <v>0.2</v>
      </c>
      <c r="I466">
        <v>1</v>
      </c>
      <c r="J466" s="3">
        <v>42732</v>
      </c>
      <c r="K466" t="s">
        <v>693</v>
      </c>
      <c r="L466" t="s">
        <v>102</v>
      </c>
      <c r="M466">
        <v>19143</v>
      </c>
      <c r="N466">
        <v>363</v>
      </c>
      <c r="O466" t="s">
        <v>694</v>
      </c>
      <c r="P466" s="4">
        <v>9</v>
      </c>
      <c r="Q466" s="4">
        <v>4</v>
      </c>
      <c r="R466" t="s">
        <v>104</v>
      </c>
      <c r="T466" s="2">
        <v>8.67</v>
      </c>
      <c r="U466" s="4">
        <v>99</v>
      </c>
      <c r="V466" t="s">
        <v>33</v>
      </c>
      <c r="W466" s="3">
        <v>42734</v>
      </c>
      <c r="X466" t="s">
        <v>130</v>
      </c>
      <c r="Y466" t="s">
        <v>105</v>
      </c>
      <c r="Z466" t="s">
        <v>49</v>
      </c>
    </row>
    <row r="467" spans="1:26" x14ac:dyDescent="0.25">
      <c r="A467">
        <v>5</v>
      </c>
      <c r="B467" t="s">
        <v>43</v>
      </c>
      <c r="C467">
        <v>6</v>
      </c>
      <c r="D467" t="s">
        <v>11</v>
      </c>
      <c r="E467" t="s">
        <v>171</v>
      </c>
      <c r="F467" t="s">
        <v>13</v>
      </c>
      <c r="G467" t="s">
        <v>695</v>
      </c>
      <c r="H467" s="1">
        <v>0.1</v>
      </c>
      <c r="I467">
        <v>1</v>
      </c>
      <c r="J467" s="3">
        <v>42678</v>
      </c>
      <c r="K467" t="s">
        <v>696</v>
      </c>
      <c r="L467" t="s">
        <v>102</v>
      </c>
      <c r="M467">
        <v>10024</v>
      </c>
      <c r="N467">
        <v>529</v>
      </c>
      <c r="O467" t="s">
        <v>697</v>
      </c>
      <c r="P467" s="4">
        <v>24</v>
      </c>
      <c r="Q467" s="4">
        <v>1</v>
      </c>
      <c r="R467" t="s">
        <v>104</v>
      </c>
      <c r="T467" s="2">
        <v>24.16</v>
      </c>
      <c r="U467" s="4">
        <v>136</v>
      </c>
      <c r="V467" t="s">
        <v>76</v>
      </c>
      <c r="W467" s="3">
        <v>42683</v>
      </c>
      <c r="X467" t="s">
        <v>39</v>
      </c>
      <c r="Y467" t="s">
        <v>175</v>
      </c>
      <c r="Z467" t="s">
        <v>24</v>
      </c>
    </row>
    <row r="468" spans="1:26" x14ac:dyDescent="0.25">
      <c r="A468">
        <v>5</v>
      </c>
      <c r="B468" t="s">
        <v>43</v>
      </c>
      <c r="C468">
        <v>6</v>
      </c>
      <c r="D468" t="s">
        <v>50</v>
      </c>
      <c r="E468" t="s">
        <v>171</v>
      </c>
      <c r="F468" t="s">
        <v>13</v>
      </c>
      <c r="G468" t="s">
        <v>695</v>
      </c>
      <c r="H468" s="1">
        <v>0</v>
      </c>
      <c r="I468">
        <v>1</v>
      </c>
      <c r="J468" s="3">
        <v>42678</v>
      </c>
      <c r="K468" t="s">
        <v>696</v>
      </c>
      <c r="L468" t="s">
        <v>102</v>
      </c>
      <c r="M468">
        <v>10024</v>
      </c>
      <c r="N468">
        <v>401</v>
      </c>
      <c r="O468" t="s">
        <v>698</v>
      </c>
      <c r="P468" s="4">
        <v>1996</v>
      </c>
      <c r="Q468" s="4">
        <v>2</v>
      </c>
      <c r="R468" t="s">
        <v>104</v>
      </c>
      <c r="T468" s="2">
        <v>1995.99</v>
      </c>
      <c r="U468" s="4">
        <v>3992</v>
      </c>
      <c r="V468" t="s">
        <v>76</v>
      </c>
      <c r="W468" s="3">
        <v>42683</v>
      </c>
      <c r="X468" t="s">
        <v>39</v>
      </c>
      <c r="Y468" t="s">
        <v>175</v>
      </c>
      <c r="Z468" t="s">
        <v>422</v>
      </c>
    </row>
    <row r="469" spans="1:26" x14ac:dyDescent="0.25">
      <c r="A469">
        <v>5</v>
      </c>
      <c r="B469" t="s">
        <v>43</v>
      </c>
      <c r="C469">
        <v>6</v>
      </c>
      <c r="D469" t="s">
        <v>50</v>
      </c>
      <c r="E469" t="s">
        <v>171</v>
      </c>
      <c r="F469" t="s">
        <v>13</v>
      </c>
      <c r="G469" t="s">
        <v>695</v>
      </c>
      <c r="H469" s="1">
        <v>0</v>
      </c>
      <c r="I469">
        <v>1</v>
      </c>
      <c r="J469" s="3">
        <v>42678</v>
      </c>
      <c r="K469" t="s">
        <v>696</v>
      </c>
      <c r="L469" t="s">
        <v>102</v>
      </c>
      <c r="M469">
        <v>10024</v>
      </c>
      <c r="N469">
        <v>1251</v>
      </c>
      <c r="O469" t="s">
        <v>138</v>
      </c>
      <c r="P469" s="4">
        <v>80</v>
      </c>
      <c r="Q469" s="4">
        <v>6</v>
      </c>
      <c r="R469" t="s">
        <v>104</v>
      </c>
      <c r="T469" s="2">
        <v>80.02</v>
      </c>
      <c r="U469" s="4">
        <v>276</v>
      </c>
      <c r="V469" t="s">
        <v>76</v>
      </c>
      <c r="W469" s="3">
        <v>42683</v>
      </c>
      <c r="X469" t="s">
        <v>39</v>
      </c>
      <c r="Y469" t="s">
        <v>175</v>
      </c>
      <c r="Z469" t="s">
        <v>52</v>
      </c>
    </row>
    <row r="470" spans="1:26" x14ac:dyDescent="0.25">
      <c r="A470">
        <v>5</v>
      </c>
      <c r="B470" t="s">
        <v>43</v>
      </c>
      <c r="C470">
        <v>6</v>
      </c>
      <c r="D470" t="s">
        <v>50</v>
      </c>
      <c r="E470" t="s">
        <v>171</v>
      </c>
      <c r="F470" t="s">
        <v>13</v>
      </c>
      <c r="G470" t="s">
        <v>695</v>
      </c>
      <c r="H470" s="1">
        <v>0</v>
      </c>
      <c r="I470">
        <v>1</v>
      </c>
      <c r="J470" s="3">
        <v>42678</v>
      </c>
      <c r="K470" t="s">
        <v>696</v>
      </c>
      <c r="L470" t="s">
        <v>102</v>
      </c>
      <c r="M470">
        <v>10024</v>
      </c>
      <c r="N470">
        <v>1116</v>
      </c>
      <c r="O470" t="s">
        <v>699</v>
      </c>
      <c r="P470" s="4">
        <v>130</v>
      </c>
      <c r="Q470" s="4">
        <v>4</v>
      </c>
      <c r="R470" t="s">
        <v>104</v>
      </c>
      <c r="T470" s="2">
        <v>129.6</v>
      </c>
      <c r="U470" s="4">
        <v>360</v>
      </c>
      <c r="V470" t="s">
        <v>76</v>
      </c>
      <c r="W470" s="3">
        <v>42683</v>
      </c>
      <c r="X470" t="s">
        <v>39</v>
      </c>
      <c r="Y470" t="s">
        <v>175</v>
      </c>
      <c r="Z470" t="s">
        <v>113</v>
      </c>
    </row>
    <row r="471" spans="1:26" x14ac:dyDescent="0.25">
      <c r="A471">
        <v>5</v>
      </c>
      <c r="B471" t="s">
        <v>43</v>
      </c>
      <c r="C471">
        <v>6</v>
      </c>
      <c r="D471" t="s">
        <v>26</v>
      </c>
      <c r="E471" t="s">
        <v>171</v>
      </c>
      <c r="F471" t="s">
        <v>13</v>
      </c>
      <c r="G471" t="s">
        <v>695</v>
      </c>
      <c r="H471" s="1">
        <v>0</v>
      </c>
      <c r="I471">
        <v>1</v>
      </c>
      <c r="J471" s="3">
        <v>42678</v>
      </c>
      <c r="K471" t="s">
        <v>696</v>
      </c>
      <c r="L471" t="s">
        <v>102</v>
      </c>
      <c r="M471">
        <v>10024</v>
      </c>
      <c r="N471">
        <v>1579</v>
      </c>
      <c r="O471" t="s">
        <v>337</v>
      </c>
      <c r="P471" s="4">
        <v>13</v>
      </c>
      <c r="Q471" s="4">
        <v>1</v>
      </c>
      <c r="R471" t="s">
        <v>104</v>
      </c>
      <c r="T471" s="2">
        <v>13.07</v>
      </c>
      <c r="U471" s="4">
        <v>44</v>
      </c>
      <c r="V471" t="s">
        <v>76</v>
      </c>
      <c r="W471" s="3">
        <v>42683</v>
      </c>
      <c r="X471" t="s">
        <v>39</v>
      </c>
      <c r="Y471" t="s">
        <v>175</v>
      </c>
      <c r="Z471" t="s">
        <v>42</v>
      </c>
    </row>
    <row r="472" spans="1:26" x14ac:dyDescent="0.25">
      <c r="A472">
        <v>5</v>
      </c>
      <c r="B472" t="s">
        <v>43</v>
      </c>
      <c r="C472">
        <v>6</v>
      </c>
      <c r="D472" t="s">
        <v>26</v>
      </c>
      <c r="E472" t="s">
        <v>700</v>
      </c>
      <c r="F472" t="s">
        <v>13</v>
      </c>
      <c r="G472" t="s">
        <v>701</v>
      </c>
      <c r="H472" s="1">
        <v>0</v>
      </c>
      <c r="I472">
        <v>1</v>
      </c>
      <c r="J472" s="3">
        <v>42632</v>
      </c>
      <c r="K472" t="s">
        <v>702</v>
      </c>
      <c r="L472" t="s">
        <v>30</v>
      </c>
      <c r="M472">
        <v>90805</v>
      </c>
      <c r="N472">
        <v>1216</v>
      </c>
      <c r="O472" t="s">
        <v>703</v>
      </c>
      <c r="P472" s="4">
        <v>4</v>
      </c>
      <c r="Q472" s="4">
        <v>2</v>
      </c>
      <c r="R472" t="s">
        <v>32</v>
      </c>
      <c r="T472" s="2">
        <v>3.58</v>
      </c>
      <c r="U472" s="4">
        <v>7</v>
      </c>
      <c r="V472" t="s">
        <v>33</v>
      </c>
      <c r="W472" s="3">
        <v>42637</v>
      </c>
      <c r="X472" t="s">
        <v>39</v>
      </c>
      <c r="Y472" t="s">
        <v>34</v>
      </c>
      <c r="Z472" t="s">
        <v>176</v>
      </c>
    </row>
    <row r="473" spans="1:26" x14ac:dyDescent="0.25">
      <c r="A473">
        <v>4</v>
      </c>
      <c r="B473" t="s">
        <v>43</v>
      </c>
      <c r="C473">
        <v>6</v>
      </c>
      <c r="D473" t="s">
        <v>26</v>
      </c>
      <c r="E473" t="s">
        <v>704</v>
      </c>
      <c r="F473" t="s">
        <v>13</v>
      </c>
      <c r="G473" t="s">
        <v>705</v>
      </c>
      <c r="H473" s="1">
        <v>0.2</v>
      </c>
      <c r="I473">
        <v>1</v>
      </c>
      <c r="J473" s="3">
        <v>43213</v>
      </c>
      <c r="K473" t="s">
        <v>706</v>
      </c>
      <c r="L473" t="s">
        <v>30</v>
      </c>
      <c r="M473">
        <v>92345</v>
      </c>
      <c r="N473">
        <v>899</v>
      </c>
      <c r="O473" t="s">
        <v>651</v>
      </c>
      <c r="P473" s="4">
        <v>82</v>
      </c>
      <c r="Q473" s="4">
        <v>6</v>
      </c>
      <c r="R473" t="s">
        <v>32</v>
      </c>
      <c r="S473" t="s">
        <v>92</v>
      </c>
      <c r="T473" s="2">
        <v>81.739999999999995</v>
      </c>
      <c r="U473" s="4">
        <v>252</v>
      </c>
      <c r="V473" t="s">
        <v>33</v>
      </c>
      <c r="W473" s="3">
        <v>43217</v>
      </c>
      <c r="X473" t="s">
        <v>39</v>
      </c>
      <c r="Y473" t="s">
        <v>34</v>
      </c>
      <c r="Z473" t="s">
        <v>54</v>
      </c>
    </row>
    <row r="474" spans="1:26" x14ac:dyDescent="0.25">
      <c r="A474">
        <v>4</v>
      </c>
      <c r="B474" t="s">
        <v>43</v>
      </c>
      <c r="C474">
        <v>6</v>
      </c>
      <c r="D474" t="s">
        <v>26</v>
      </c>
      <c r="E474" t="s">
        <v>704</v>
      </c>
      <c r="F474" t="s">
        <v>13</v>
      </c>
      <c r="G474" t="s">
        <v>705</v>
      </c>
      <c r="H474" s="1">
        <v>0.2</v>
      </c>
      <c r="I474">
        <v>1</v>
      </c>
      <c r="J474" s="3">
        <v>43213</v>
      </c>
      <c r="K474" t="s">
        <v>706</v>
      </c>
      <c r="L474" t="s">
        <v>30</v>
      </c>
      <c r="M474">
        <v>92345</v>
      </c>
      <c r="N474">
        <v>899</v>
      </c>
      <c r="O474" t="s">
        <v>651</v>
      </c>
      <c r="P474" s="4">
        <v>82</v>
      </c>
      <c r="Q474" s="4">
        <v>6</v>
      </c>
      <c r="R474" t="s">
        <v>32</v>
      </c>
      <c r="S474" t="s">
        <v>92</v>
      </c>
      <c r="T474" s="2">
        <v>81.739999999999995</v>
      </c>
      <c r="U474" s="4">
        <v>252</v>
      </c>
      <c r="V474" t="s">
        <v>33</v>
      </c>
      <c r="W474" s="3">
        <v>43217</v>
      </c>
      <c r="X474" t="s">
        <v>39</v>
      </c>
      <c r="Y474" t="s">
        <v>34</v>
      </c>
      <c r="Z474" t="s">
        <v>54</v>
      </c>
    </row>
    <row r="475" spans="1:26" x14ac:dyDescent="0.25">
      <c r="A475">
        <v>4</v>
      </c>
      <c r="B475" t="s">
        <v>43</v>
      </c>
      <c r="C475">
        <v>6</v>
      </c>
      <c r="D475" t="s">
        <v>50</v>
      </c>
      <c r="E475" t="s">
        <v>704</v>
      </c>
      <c r="F475" t="s">
        <v>13</v>
      </c>
      <c r="G475" t="s">
        <v>705</v>
      </c>
      <c r="H475" s="1">
        <v>0</v>
      </c>
      <c r="I475">
        <v>1</v>
      </c>
      <c r="J475" s="3">
        <v>43213</v>
      </c>
      <c r="K475" t="s">
        <v>706</v>
      </c>
      <c r="L475" t="s">
        <v>30</v>
      </c>
      <c r="M475">
        <v>92345</v>
      </c>
      <c r="N475">
        <v>1031</v>
      </c>
      <c r="O475" t="s">
        <v>707</v>
      </c>
      <c r="P475" s="4">
        <v>35</v>
      </c>
      <c r="Q475" s="4">
        <v>1</v>
      </c>
      <c r="R475" t="s">
        <v>32</v>
      </c>
      <c r="S475" t="s">
        <v>92</v>
      </c>
      <c r="T475" s="2">
        <v>35</v>
      </c>
      <c r="U475" s="4">
        <v>100</v>
      </c>
      <c r="V475" t="s">
        <v>33</v>
      </c>
      <c r="W475" s="3">
        <v>43217</v>
      </c>
      <c r="X475" t="s">
        <v>39</v>
      </c>
      <c r="Y475" t="s">
        <v>34</v>
      </c>
      <c r="Z475" t="s">
        <v>113</v>
      </c>
    </row>
    <row r="476" spans="1:26" x14ac:dyDescent="0.25">
      <c r="A476">
        <v>4</v>
      </c>
      <c r="B476" t="s">
        <v>43</v>
      </c>
      <c r="C476">
        <v>6</v>
      </c>
      <c r="D476" t="s">
        <v>50</v>
      </c>
      <c r="E476" t="s">
        <v>704</v>
      </c>
      <c r="F476" t="s">
        <v>13</v>
      </c>
      <c r="G476" t="s">
        <v>705</v>
      </c>
      <c r="H476" s="1">
        <v>0</v>
      </c>
      <c r="I476">
        <v>1</v>
      </c>
      <c r="J476" s="3">
        <v>43213</v>
      </c>
      <c r="K476" t="s">
        <v>706</v>
      </c>
      <c r="L476" t="s">
        <v>30</v>
      </c>
      <c r="M476">
        <v>92345</v>
      </c>
      <c r="N476">
        <v>1031</v>
      </c>
      <c r="O476" t="s">
        <v>707</v>
      </c>
      <c r="P476" s="4">
        <v>35</v>
      </c>
      <c r="Q476" s="4">
        <v>1</v>
      </c>
      <c r="R476" t="s">
        <v>32</v>
      </c>
      <c r="S476" t="s">
        <v>92</v>
      </c>
      <c r="T476" s="2">
        <v>35</v>
      </c>
      <c r="U476" s="4">
        <v>100</v>
      </c>
      <c r="V476" t="s">
        <v>33</v>
      </c>
      <c r="W476" s="3">
        <v>43217</v>
      </c>
      <c r="X476" t="s">
        <v>39</v>
      </c>
      <c r="Y476" t="s">
        <v>34</v>
      </c>
      <c r="Z476" t="s">
        <v>113</v>
      </c>
    </row>
    <row r="477" spans="1:26" x14ac:dyDescent="0.25">
      <c r="A477">
        <v>2</v>
      </c>
      <c r="B477" t="s">
        <v>43</v>
      </c>
      <c r="C477">
        <v>3</v>
      </c>
      <c r="D477" t="s">
        <v>11</v>
      </c>
      <c r="E477" t="s">
        <v>708</v>
      </c>
      <c r="F477" t="s">
        <v>13</v>
      </c>
      <c r="G477" t="s">
        <v>709</v>
      </c>
      <c r="H477" s="1">
        <v>0.2</v>
      </c>
      <c r="I477">
        <v>1</v>
      </c>
      <c r="J477" s="3">
        <v>43772</v>
      </c>
      <c r="K477" t="s">
        <v>710</v>
      </c>
      <c r="L477" t="s">
        <v>16</v>
      </c>
      <c r="M477">
        <v>37130</v>
      </c>
      <c r="N477">
        <v>1533</v>
      </c>
      <c r="O477" t="s">
        <v>711</v>
      </c>
      <c r="P477" s="4">
        <v>1</v>
      </c>
      <c r="Q477" s="4">
        <v>1</v>
      </c>
      <c r="R477" t="s">
        <v>18</v>
      </c>
      <c r="T477" s="2">
        <v>1</v>
      </c>
      <c r="U477" s="4">
        <v>16</v>
      </c>
      <c r="V477" t="s">
        <v>33</v>
      </c>
      <c r="W477" s="3">
        <v>43774</v>
      </c>
      <c r="X477" t="s">
        <v>20</v>
      </c>
      <c r="Y477" t="s">
        <v>214</v>
      </c>
      <c r="Z477" t="s">
        <v>47</v>
      </c>
    </row>
    <row r="478" spans="1:26" x14ac:dyDescent="0.25">
      <c r="A478">
        <v>2</v>
      </c>
      <c r="B478" t="s">
        <v>25</v>
      </c>
      <c r="C478">
        <v>1</v>
      </c>
      <c r="D478" t="s">
        <v>50</v>
      </c>
      <c r="E478" t="s">
        <v>99</v>
      </c>
      <c r="F478" t="s">
        <v>13</v>
      </c>
      <c r="G478" t="s">
        <v>8115</v>
      </c>
      <c r="H478" s="1">
        <v>0.4</v>
      </c>
      <c r="I478">
        <v>1</v>
      </c>
      <c r="J478" s="3">
        <v>43342</v>
      </c>
      <c r="K478" t="s">
        <v>712</v>
      </c>
      <c r="L478" t="s">
        <v>102</v>
      </c>
      <c r="M478">
        <v>19143</v>
      </c>
      <c r="N478">
        <v>33</v>
      </c>
      <c r="O478" t="s">
        <v>713</v>
      </c>
      <c r="P478" s="4">
        <v>-68</v>
      </c>
      <c r="Q478" s="4">
        <v>3</v>
      </c>
      <c r="R478" t="s">
        <v>104</v>
      </c>
      <c r="T478" s="2">
        <v>-67.88</v>
      </c>
      <c r="U478" s="4">
        <v>291</v>
      </c>
      <c r="V478" t="s">
        <v>19</v>
      </c>
      <c r="W478" s="3">
        <v>43344</v>
      </c>
      <c r="X478" t="s">
        <v>130</v>
      </c>
      <c r="Y478" t="s">
        <v>105</v>
      </c>
      <c r="Z478" t="s">
        <v>52</v>
      </c>
    </row>
    <row r="479" spans="1:26" x14ac:dyDescent="0.25">
      <c r="A479">
        <v>2</v>
      </c>
      <c r="B479" t="s">
        <v>25</v>
      </c>
      <c r="C479">
        <v>1</v>
      </c>
      <c r="D479" t="s">
        <v>26</v>
      </c>
      <c r="E479" t="s">
        <v>99</v>
      </c>
      <c r="F479" t="s">
        <v>13</v>
      </c>
      <c r="G479" t="s">
        <v>8115</v>
      </c>
      <c r="H479" s="1">
        <v>0.2</v>
      </c>
      <c r="I479">
        <v>1</v>
      </c>
      <c r="J479" s="3">
        <v>43342</v>
      </c>
      <c r="K479" t="s">
        <v>712</v>
      </c>
      <c r="L479" t="s">
        <v>102</v>
      </c>
      <c r="M479">
        <v>19143</v>
      </c>
      <c r="N479">
        <v>666</v>
      </c>
      <c r="O479" t="s">
        <v>714</v>
      </c>
      <c r="P479" s="4">
        <v>3</v>
      </c>
      <c r="Q479" s="4">
        <v>2</v>
      </c>
      <c r="R479" t="s">
        <v>104</v>
      </c>
      <c r="T479" s="2">
        <v>3.39</v>
      </c>
      <c r="U479" s="4">
        <v>54</v>
      </c>
      <c r="V479" t="s">
        <v>19</v>
      </c>
      <c r="W479" s="3">
        <v>43344</v>
      </c>
      <c r="X479" t="s">
        <v>130</v>
      </c>
      <c r="Y479" t="s">
        <v>105</v>
      </c>
      <c r="Z479" t="s">
        <v>42</v>
      </c>
    </row>
    <row r="480" spans="1:26" x14ac:dyDescent="0.25">
      <c r="A480">
        <v>2</v>
      </c>
      <c r="B480" t="s">
        <v>25</v>
      </c>
      <c r="C480">
        <v>1</v>
      </c>
      <c r="D480" t="s">
        <v>11</v>
      </c>
      <c r="E480" t="s">
        <v>99</v>
      </c>
      <c r="F480" t="s">
        <v>13</v>
      </c>
      <c r="G480" t="s">
        <v>8115</v>
      </c>
      <c r="H480" s="1">
        <v>0.3</v>
      </c>
      <c r="I480">
        <v>1</v>
      </c>
      <c r="J480" s="3">
        <v>43342</v>
      </c>
      <c r="K480" t="s">
        <v>712</v>
      </c>
      <c r="L480" t="s">
        <v>102</v>
      </c>
      <c r="M480">
        <v>19143</v>
      </c>
      <c r="N480">
        <v>818</v>
      </c>
      <c r="O480" t="s">
        <v>715</v>
      </c>
      <c r="P480" s="4">
        <v>-259</v>
      </c>
      <c r="Q480" s="4">
        <v>4</v>
      </c>
      <c r="R480" t="s">
        <v>104</v>
      </c>
      <c r="T480" s="2">
        <v>-258.5</v>
      </c>
      <c r="U480" s="4">
        <v>787</v>
      </c>
      <c r="V480" t="s">
        <v>19</v>
      </c>
      <c r="W480" s="3">
        <v>43344</v>
      </c>
      <c r="X480" t="s">
        <v>130</v>
      </c>
      <c r="Y480" t="s">
        <v>105</v>
      </c>
      <c r="Z480" t="s">
        <v>24</v>
      </c>
    </row>
    <row r="481" spans="1:26" x14ac:dyDescent="0.25">
      <c r="A481">
        <v>2</v>
      </c>
      <c r="B481" t="s">
        <v>25</v>
      </c>
      <c r="C481">
        <v>1</v>
      </c>
      <c r="D481" t="s">
        <v>26</v>
      </c>
      <c r="E481" t="s">
        <v>99</v>
      </c>
      <c r="F481" t="s">
        <v>13</v>
      </c>
      <c r="G481" t="s">
        <v>8115</v>
      </c>
      <c r="H481" s="1">
        <v>0.2</v>
      </c>
      <c r="I481">
        <v>1</v>
      </c>
      <c r="J481" s="3">
        <v>43342</v>
      </c>
      <c r="K481" t="s">
        <v>712</v>
      </c>
      <c r="L481" t="s">
        <v>102</v>
      </c>
      <c r="M481">
        <v>19143</v>
      </c>
      <c r="N481">
        <v>1365</v>
      </c>
      <c r="O481" t="s">
        <v>716</v>
      </c>
      <c r="P481" s="4">
        <v>34</v>
      </c>
      <c r="Q481" s="4">
        <v>10</v>
      </c>
      <c r="R481" t="s">
        <v>104</v>
      </c>
      <c r="T481" s="2">
        <v>33.83</v>
      </c>
      <c r="U481" s="4">
        <v>100</v>
      </c>
      <c r="V481" t="s">
        <v>19</v>
      </c>
      <c r="W481" s="3">
        <v>43344</v>
      </c>
      <c r="X481" t="s">
        <v>130</v>
      </c>
      <c r="Y481" t="s">
        <v>105</v>
      </c>
      <c r="Z481" t="s">
        <v>35</v>
      </c>
    </row>
    <row r="482" spans="1:26" x14ac:dyDescent="0.25">
      <c r="A482">
        <v>2</v>
      </c>
      <c r="B482" t="s">
        <v>25</v>
      </c>
      <c r="C482">
        <v>1</v>
      </c>
      <c r="D482" t="s">
        <v>26</v>
      </c>
      <c r="E482" t="s">
        <v>99</v>
      </c>
      <c r="F482" t="s">
        <v>13</v>
      </c>
      <c r="G482" t="s">
        <v>8115</v>
      </c>
      <c r="H482" s="1">
        <v>0.7</v>
      </c>
      <c r="I482">
        <v>1</v>
      </c>
      <c r="J482" s="3">
        <v>43342</v>
      </c>
      <c r="K482" t="s">
        <v>712</v>
      </c>
      <c r="L482" t="s">
        <v>102</v>
      </c>
      <c r="M482">
        <v>19143</v>
      </c>
      <c r="N482">
        <v>700</v>
      </c>
      <c r="O482" t="s">
        <v>717</v>
      </c>
      <c r="P482" s="4">
        <v>-28</v>
      </c>
      <c r="Q482" s="4">
        <v>6</v>
      </c>
      <c r="R482" t="s">
        <v>104</v>
      </c>
      <c r="T482" s="2">
        <v>-27.69</v>
      </c>
      <c r="U482" s="4">
        <v>38</v>
      </c>
      <c r="V482" t="s">
        <v>19</v>
      </c>
      <c r="W482" s="3">
        <v>43344</v>
      </c>
      <c r="X482" t="s">
        <v>130</v>
      </c>
      <c r="Y482" t="s">
        <v>105</v>
      </c>
      <c r="Z482" t="s">
        <v>54</v>
      </c>
    </row>
    <row r="483" spans="1:26" x14ac:dyDescent="0.25">
      <c r="A483">
        <v>4</v>
      </c>
      <c r="B483" t="s">
        <v>25</v>
      </c>
      <c r="C483">
        <v>3</v>
      </c>
      <c r="D483" t="s">
        <v>50</v>
      </c>
      <c r="E483" t="s">
        <v>99</v>
      </c>
      <c r="F483" t="s">
        <v>13</v>
      </c>
      <c r="G483" t="s">
        <v>718</v>
      </c>
      <c r="H483" s="1">
        <v>0.4</v>
      </c>
      <c r="I483">
        <v>1</v>
      </c>
      <c r="J483" s="3">
        <v>43215</v>
      </c>
      <c r="K483" t="s">
        <v>719</v>
      </c>
      <c r="L483" t="s">
        <v>102</v>
      </c>
      <c r="M483">
        <v>19134</v>
      </c>
      <c r="N483">
        <v>157</v>
      </c>
      <c r="O483" t="s">
        <v>720</v>
      </c>
      <c r="P483" s="4">
        <v>-21</v>
      </c>
      <c r="Q483" s="4">
        <v>2</v>
      </c>
      <c r="R483" t="s">
        <v>104</v>
      </c>
      <c r="T483" s="2">
        <v>-20.7</v>
      </c>
      <c r="U483" s="4">
        <v>83</v>
      </c>
      <c r="V483" t="s">
        <v>19</v>
      </c>
      <c r="W483" s="3">
        <v>43219</v>
      </c>
      <c r="X483" t="s">
        <v>20</v>
      </c>
      <c r="Y483" t="s">
        <v>105</v>
      </c>
      <c r="Z483" t="s">
        <v>52</v>
      </c>
    </row>
    <row r="484" spans="1:26" x14ac:dyDescent="0.25">
      <c r="A484">
        <v>4</v>
      </c>
      <c r="B484" t="s">
        <v>25</v>
      </c>
      <c r="C484">
        <v>3</v>
      </c>
      <c r="D484" t="s">
        <v>26</v>
      </c>
      <c r="E484" t="s">
        <v>99</v>
      </c>
      <c r="F484" t="s">
        <v>13</v>
      </c>
      <c r="G484" t="s">
        <v>718</v>
      </c>
      <c r="H484" s="1">
        <v>0.7</v>
      </c>
      <c r="I484">
        <v>1</v>
      </c>
      <c r="J484" s="3">
        <v>43215</v>
      </c>
      <c r="K484" t="s">
        <v>719</v>
      </c>
      <c r="L484" t="s">
        <v>102</v>
      </c>
      <c r="M484">
        <v>19134</v>
      </c>
      <c r="N484">
        <v>903</v>
      </c>
      <c r="O484" t="s">
        <v>721</v>
      </c>
      <c r="P484" s="4">
        <v>-14</v>
      </c>
      <c r="Q484" s="4">
        <v>2</v>
      </c>
      <c r="R484" t="s">
        <v>104</v>
      </c>
      <c r="T484" s="2">
        <v>-13.82</v>
      </c>
      <c r="U484" s="4">
        <v>21</v>
      </c>
      <c r="V484" t="s">
        <v>19</v>
      </c>
      <c r="W484" s="3">
        <v>43219</v>
      </c>
      <c r="X484" t="s">
        <v>20</v>
      </c>
      <c r="Y484" t="s">
        <v>105</v>
      </c>
      <c r="Z484" t="s">
        <v>54</v>
      </c>
    </row>
    <row r="485" spans="1:26" x14ac:dyDescent="0.25">
      <c r="A485">
        <v>4</v>
      </c>
      <c r="B485" t="s">
        <v>25</v>
      </c>
      <c r="C485">
        <v>3</v>
      </c>
      <c r="D485" t="s">
        <v>26</v>
      </c>
      <c r="E485" t="s">
        <v>99</v>
      </c>
      <c r="F485" t="s">
        <v>13</v>
      </c>
      <c r="G485" t="s">
        <v>718</v>
      </c>
      <c r="H485" s="1">
        <v>0.7</v>
      </c>
      <c r="I485">
        <v>1</v>
      </c>
      <c r="J485" s="3">
        <v>43215</v>
      </c>
      <c r="K485" t="s">
        <v>719</v>
      </c>
      <c r="L485" t="s">
        <v>102</v>
      </c>
      <c r="M485">
        <v>19134</v>
      </c>
      <c r="N485">
        <v>1636</v>
      </c>
      <c r="O485" t="s">
        <v>722</v>
      </c>
      <c r="P485" s="4">
        <v>-3</v>
      </c>
      <c r="Q485" s="4">
        <v>3</v>
      </c>
      <c r="R485" t="s">
        <v>104</v>
      </c>
      <c r="T485" s="2">
        <v>-3.43</v>
      </c>
      <c r="U485" s="4">
        <v>5</v>
      </c>
      <c r="V485" t="s">
        <v>19</v>
      </c>
      <c r="W485" s="3">
        <v>43219</v>
      </c>
      <c r="X485" t="s">
        <v>20</v>
      </c>
      <c r="Y485" t="s">
        <v>105</v>
      </c>
      <c r="Z485" t="s">
        <v>54</v>
      </c>
    </row>
    <row r="486" spans="1:26" x14ac:dyDescent="0.25">
      <c r="A486">
        <v>3</v>
      </c>
      <c r="B486" t="s">
        <v>10</v>
      </c>
      <c r="C486">
        <v>3</v>
      </c>
      <c r="D486" t="s">
        <v>26</v>
      </c>
      <c r="E486" t="s">
        <v>27</v>
      </c>
      <c r="F486" t="s">
        <v>13</v>
      </c>
      <c r="G486" t="s">
        <v>723</v>
      </c>
      <c r="H486" s="1">
        <v>0.2</v>
      </c>
      <c r="I486">
        <v>1</v>
      </c>
      <c r="J486" s="3">
        <v>42979</v>
      </c>
      <c r="K486" t="s">
        <v>724</v>
      </c>
      <c r="L486" t="s">
        <v>30</v>
      </c>
      <c r="M486">
        <v>90045</v>
      </c>
      <c r="N486">
        <v>1519</v>
      </c>
      <c r="O486" t="s">
        <v>725</v>
      </c>
      <c r="P486" s="4">
        <v>2</v>
      </c>
      <c r="Q486" s="4">
        <v>1</v>
      </c>
      <c r="R486" t="s">
        <v>32</v>
      </c>
      <c r="T486" s="2">
        <v>1.6</v>
      </c>
      <c r="U486" s="4">
        <v>5</v>
      </c>
      <c r="V486" t="s">
        <v>19</v>
      </c>
      <c r="W486" s="3">
        <v>42982</v>
      </c>
      <c r="X486" t="s">
        <v>20</v>
      </c>
      <c r="Y486" t="s">
        <v>34</v>
      </c>
      <c r="Z486" t="s">
        <v>54</v>
      </c>
    </row>
    <row r="487" spans="1:26" x14ac:dyDescent="0.25">
      <c r="A487">
        <v>3</v>
      </c>
      <c r="B487" t="s">
        <v>10</v>
      </c>
      <c r="C487">
        <v>3</v>
      </c>
      <c r="D487" t="s">
        <v>50</v>
      </c>
      <c r="E487" t="s">
        <v>27</v>
      </c>
      <c r="F487" t="s">
        <v>13</v>
      </c>
      <c r="G487" t="s">
        <v>723</v>
      </c>
      <c r="H487" s="1">
        <v>0.2</v>
      </c>
      <c r="I487">
        <v>1</v>
      </c>
      <c r="J487" s="3">
        <v>42979</v>
      </c>
      <c r="K487" t="s">
        <v>724</v>
      </c>
      <c r="L487" t="s">
        <v>30</v>
      </c>
      <c r="M487">
        <v>90045</v>
      </c>
      <c r="N487">
        <v>798</v>
      </c>
      <c r="O487" t="s">
        <v>726</v>
      </c>
      <c r="P487" s="4">
        <v>336</v>
      </c>
      <c r="Q487" s="4">
        <v>2</v>
      </c>
      <c r="R487" t="s">
        <v>32</v>
      </c>
      <c r="T487" s="2">
        <v>335.99</v>
      </c>
      <c r="U487" s="4">
        <v>960</v>
      </c>
      <c r="V487" t="s">
        <v>19</v>
      </c>
      <c r="W487" s="3">
        <v>42982</v>
      </c>
      <c r="X487" t="s">
        <v>20</v>
      </c>
      <c r="Y487" t="s">
        <v>34</v>
      </c>
      <c r="Z487" t="s">
        <v>727</v>
      </c>
    </row>
    <row r="488" spans="1:26" x14ac:dyDescent="0.25">
      <c r="A488">
        <v>3</v>
      </c>
      <c r="B488" t="s">
        <v>10</v>
      </c>
      <c r="C488">
        <v>3</v>
      </c>
      <c r="D488" t="s">
        <v>26</v>
      </c>
      <c r="E488" t="s">
        <v>27</v>
      </c>
      <c r="F488" t="s">
        <v>13</v>
      </c>
      <c r="G488" t="s">
        <v>723</v>
      </c>
      <c r="H488" s="1">
        <v>0.2</v>
      </c>
      <c r="I488">
        <v>1</v>
      </c>
      <c r="J488" s="3">
        <v>42979</v>
      </c>
      <c r="K488" t="s">
        <v>724</v>
      </c>
      <c r="L488" t="s">
        <v>30</v>
      </c>
      <c r="M488">
        <v>90045</v>
      </c>
      <c r="N488">
        <v>260</v>
      </c>
      <c r="O488" t="s">
        <v>728</v>
      </c>
      <c r="P488" s="4">
        <v>4</v>
      </c>
      <c r="Q488" s="4">
        <v>4</v>
      </c>
      <c r="R488" t="s">
        <v>32</v>
      </c>
      <c r="T488" s="2">
        <v>4.49</v>
      </c>
      <c r="U488" s="4">
        <v>14</v>
      </c>
      <c r="V488" t="s">
        <v>19</v>
      </c>
      <c r="W488" s="3">
        <v>42982</v>
      </c>
      <c r="X488" t="s">
        <v>20</v>
      </c>
      <c r="Y488" t="s">
        <v>34</v>
      </c>
      <c r="Z488" t="s">
        <v>54</v>
      </c>
    </row>
    <row r="489" spans="1:26" x14ac:dyDescent="0.25">
      <c r="A489">
        <v>5</v>
      </c>
      <c r="B489" t="s">
        <v>43</v>
      </c>
      <c r="C489">
        <v>6</v>
      </c>
      <c r="D489" t="s">
        <v>26</v>
      </c>
      <c r="E489" t="s">
        <v>88</v>
      </c>
      <c r="F489" t="s">
        <v>13</v>
      </c>
      <c r="G489" t="s">
        <v>729</v>
      </c>
      <c r="H489" s="1">
        <v>0.2</v>
      </c>
      <c r="I489">
        <v>1</v>
      </c>
      <c r="J489" s="3">
        <v>42563</v>
      </c>
      <c r="K489" t="s">
        <v>730</v>
      </c>
      <c r="L489" t="s">
        <v>30</v>
      </c>
      <c r="M489">
        <v>94122</v>
      </c>
      <c r="N489">
        <v>1586</v>
      </c>
      <c r="O489" t="s">
        <v>731</v>
      </c>
      <c r="P489" s="4">
        <v>3</v>
      </c>
      <c r="Q489" s="4">
        <v>2</v>
      </c>
      <c r="R489" t="s">
        <v>32</v>
      </c>
      <c r="T489" s="2">
        <v>2.8</v>
      </c>
      <c r="U489" s="4">
        <v>8</v>
      </c>
      <c r="V489" t="s">
        <v>33</v>
      </c>
      <c r="W489" s="3">
        <v>42568</v>
      </c>
      <c r="X489" t="s">
        <v>39</v>
      </c>
      <c r="Y489" t="s">
        <v>34</v>
      </c>
      <c r="Z489" t="s">
        <v>54</v>
      </c>
    </row>
    <row r="490" spans="1:26" x14ac:dyDescent="0.25">
      <c r="A490">
        <v>5</v>
      </c>
      <c r="B490" t="s">
        <v>43</v>
      </c>
      <c r="C490">
        <v>6</v>
      </c>
      <c r="D490" t="s">
        <v>11</v>
      </c>
      <c r="E490" t="s">
        <v>88</v>
      </c>
      <c r="F490" t="s">
        <v>13</v>
      </c>
      <c r="G490" t="s">
        <v>729</v>
      </c>
      <c r="H490" s="1">
        <v>0.2</v>
      </c>
      <c r="I490">
        <v>1</v>
      </c>
      <c r="J490" s="3">
        <v>42563</v>
      </c>
      <c r="K490" t="s">
        <v>730</v>
      </c>
      <c r="L490" t="s">
        <v>30</v>
      </c>
      <c r="M490">
        <v>94122</v>
      </c>
      <c r="N490">
        <v>827</v>
      </c>
      <c r="O490" t="s">
        <v>732</v>
      </c>
      <c r="P490" s="4">
        <v>-17</v>
      </c>
      <c r="Q490" s="4">
        <v>3</v>
      </c>
      <c r="R490" t="s">
        <v>32</v>
      </c>
      <c r="T490" s="2">
        <v>-17.46</v>
      </c>
      <c r="U490" s="4">
        <v>698</v>
      </c>
      <c r="V490" t="s">
        <v>33</v>
      </c>
      <c r="W490" s="3">
        <v>42568</v>
      </c>
      <c r="X490" t="s">
        <v>39</v>
      </c>
      <c r="Y490" t="s">
        <v>34</v>
      </c>
      <c r="Z490" t="s">
        <v>41</v>
      </c>
    </row>
    <row r="491" spans="1:26" x14ac:dyDescent="0.25">
      <c r="A491">
        <v>4</v>
      </c>
      <c r="B491" t="s">
        <v>25</v>
      </c>
      <c r="C491">
        <v>3</v>
      </c>
      <c r="D491" t="s">
        <v>26</v>
      </c>
      <c r="E491" t="s">
        <v>733</v>
      </c>
      <c r="F491" t="s">
        <v>13</v>
      </c>
      <c r="G491" t="s">
        <v>556</v>
      </c>
      <c r="H491" s="1">
        <v>0</v>
      </c>
      <c r="I491">
        <v>1</v>
      </c>
      <c r="J491" s="3">
        <v>42908</v>
      </c>
      <c r="K491" t="s">
        <v>734</v>
      </c>
      <c r="L491" t="s">
        <v>30</v>
      </c>
      <c r="M491">
        <v>84041</v>
      </c>
      <c r="N491">
        <v>1216</v>
      </c>
      <c r="O491" t="s">
        <v>8168</v>
      </c>
      <c r="P491" s="4">
        <v>2</v>
      </c>
      <c r="Q491" s="4">
        <v>4</v>
      </c>
      <c r="R491" t="s">
        <v>32</v>
      </c>
      <c r="T491" s="2">
        <v>2.33</v>
      </c>
      <c r="U491" s="4">
        <v>5</v>
      </c>
      <c r="V491" t="s">
        <v>19</v>
      </c>
      <c r="W491" s="3">
        <v>42912</v>
      </c>
      <c r="X491" t="s">
        <v>20</v>
      </c>
      <c r="Y491" t="s">
        <v>87</v>
      </c>
      <c r="Z491" t="s">
        <v>176</v>
      </c>
    </row>
    <row r="492" spans="1:26" x14ac:dyDescent="0.25">
      <c r="A492">
        <v>4</v>
      </c>
      <c r="B492" t="s">
        <v>25</v>
      </c>
      <c r="C492">
        <v>3</v>
      </c>
      <c r="D492" t="s">
        <v>26</v>
      </c>
      <c r="E492" t="s">
        <v>99</v>
      </c>
      <c r="F492" t="s">
        <v>13</v>
      </c>
      <c r="G492" t="s">
        <v>357</v>
      </c>
      <c r="H492" s="1">
        <v>0.2</v>
      </c>
      <c r="I492">
        <v>1</v>
      </c>
      <c r="J492" s="3">
        <v>42473</v>
      </c>
      <c r="K492" t="s">
        <v>735</v>
      </c>
      <c r="L492" t="s">
        <v>102</v>
      </c>
      <c r="M492">
        <v>19140</v>
      </c>
      <c r="N492">
        <v>1128</v>
      </c>
      <c r="O492" t="s">
        <v>736</v>
      </c>
      <c r="P492" s="4">
        <v>1</v>
      </c>
      <c r="Q492" s="4">
        <v>4</v>
      </c>
      <c r="R492" t="s">
        <v>104</v>
      </c>
      <c r="T492" s="2">
        <v>1.1200000000000001</v>
      </c>
      <c r="U492" s="4">
        <v>18</v>
      </c>
      <c r="V492" t="s">
        <v>33</v>
      </c>
      <c r="W492" s="3">
        <v>42477</v>
      </c>
      <c r="X492" t="s">
        <v>20</v>
      </c>
      <c r="Y492" t="s">
        <v>105</v>
      </c>
      <c r="Z492" t="s">
        <v>49</v>
      </c>
    </row>
    <row r="493" spans="1:26" x14ac:dyDescent="0.25">
      <c r="A493">
        <v>4</v>
      </c>
      <c r="B493" t="s">
        <v>25</v>
      </c>
      <c r="C493">
        <v>3</v>
      </c>
      <c r="D493" t="s">
        <v>26</v>
      </c>
      <c r="E493" t="s">
        <v>99</v>
      </c>
      <c r="F493" t="s">
        <v>13</v>
      </c>
      <c r="G493" t="s">
        <v>357</v>
      </c>
      <c r="H493" s="1">
        <v>0.7</v>
      </c>
      <c r="I493">
        <v>1</v>
      </c>
      <c r="J493" s="3">
        <v>42473</v>
      </c>
      <c r="K493" t="s">
        <v>735</v>
      </c>
      <c r="L493" t="s">
        <v>102</v>
      </c>
      <c r="M493">
        <v>19140</v>
      </c>
      <c r="N493">
        <v>649</v>
      </c>
      <c r="O493" t="s">
        <v>68</v>
      </c>
      <c r="P493" s="4">
        <v>-408</v>
      </c>
      <c r="Q493" s="4">
        <v>10</v>
      </c>
      <c r="R493" t="s">
        <v>104</v>
      </c>
      <c r="T493" s="2">
        <v>-407.98</v>
      </c>
      <c r="U493" s="4">
        <v>510</v>
      </c>
      <c r="V493" t="s">
        <v>33</v>
      </c>
      <c r="W493" s="3">
        <v>42477</v>
      </c>
      <c r="X493" t="s">
        <v>20</v>
      </c>
      <c r="Y493" t="s">
        <v>105</v>
      </c>
      <c r="Z493" t="s">
        <v>54</v>
      </c>
    </row>
    <row r="494" spans="1:26" x14ac:dyDescent="0.25">
      <c r="A494">
        <v>4</v>
      </c>
      <c r="B494" t="s">
        <v>25</v>
      </c>
      <c r="C494">
        <v>3</v>
      </c>
      <c r="D494" t="s">
        <v>26</v>
      </c>
      <c r="E494" t="s">
        <v>99</v>
      </c>
      <c r="F494" t="s">
        <v>13</v>
      </c>
      <c r="G494" t="s">
        <v>357</v>
      </c>
      <c r="H494" s="1">
        <v>0.2</v>
      </c>
      <c r="I494">
        <v>1</v>
      </c>
      <c r="J494" s="3">
        <v>42473</v>
      </c>
      <c r="K494" t="s">
        <v>735</v>
      </c>
      <c r="L494" t="s">
        <v>102</v>
      </c>
      <c r="M494">
        <v>19140</v>
      </c>
      <c r="N494">
        <v>1507</v>
      </c>
      <c r="O494" t="s">
        <v>346</v>
      </c>
      <c r="P494" s="4">
        <v>10</v>
      </c>
      <c r="Q494" s="4">
        <v>13</v>
      </c>
      <c r="R494" t="s">
        <v>104</v>
      </c>
      <c r="T494" s="2">
        <v>10.07</v>
      </c>
      <c r="U494" s="4">
        <v>31</v>
      </c>
      <c r="V494" t="s">
        <v>33</v>
      </c>
      <c r="W494" s="3">
        <v>42477</v>
      </c>
      <c r="X494" t="s">
        <v>20</v>
      </c>
      <c r="Y494" t="s">
        <v>105</v>
      </c>
      <c r="Z494" t="s">
        <v>176</v>
      </c>
    </row>
    <row r="495" spans="1:26" x14ac:dyDescent="0.25">
      <c r="A495">
        <v>4</v>
      </c>
      <c r="B495" t="s">
        <v>25</v>
      </c>
      <c r="C495">
        <v>3</v>
      </c>
      <c r="D495" t="s">
        <v>50</v>
      </c>
      <c r="E495" t="s">
        <v>99</v>
      </c>
      <c r="F495" t="s">
        <v>13</v>
      </c>
      <c r="G495" t="s">
        <v>357</v>
      </c>
      <c r="H495" s="1">
        <v>0.4</v>
      </c>
      <c r="I495">
        <v>1</v>
      </c>
      <c r="J495" s="3">
        <v>42473</v>
      </c>
      <c r="K495" t="s">
        <v>735</v>
      </c>
      <c r="L495" t="s">
        <v>102</v>
      </c>
      <c r="M495">
        <v>19140</v>
      </c>
      <c r="N495">
        <v>1491</v>
      </c>
      <c r="O495" t="s">
        <v>8169</v>
      </c>
      <c r="P495" s="4">
        <v>8</v>
      </c>
      <c r="Q495" s="4">
        <v>12</v>
      </c>
      <c r="R495" t="s">
        <v>104</v>
      </c>
      <c r="T495" s="2">
        <v>8.39</v>
      </c>
      <c r="U495" s="4">
        <v>72</v>
      </c>
      <c r="V495" t="s">
        <v>33</v>
      </c>
      <c r="W495" s="3">
        <v>42477</v>
      </c>
      <c r="X495" t="s">
        <v>20</v>
      </c>
      <c r="Y495" t="s">
        <v>105</v>
      </c>
      <c r="Z495" t="s">
        <v>52</v>
      </c>
    </row>
    <row r="496" spans="1:26" x14ac:dyDescent="0.25">
      <c r="A496">
        <v>4</v>
      </c>
      <c r="B496" t="s">
        <v>43</v>
      </c>
      <c r="C496">
        <v>6</v>
      </c>
      <c r="D496" t="s">
        <v>26</v>
      </c>
      <c r="E496" t="s">
        <v>737</v>
      </c>
      <c r="F496" t="s">
        <v>13</v>
      </c>
      <c r="G496" t="s">
        <v>428</v>
      </c>
      <c r="H496" s="1">
        <v>0.2</v>
      </c>
      <c r="I496">
        <v>1</v>
      </c>
      <c r="J496" s="3">
        <v>43089</v>
      </c>
      <c r="K496" t="s">
        <v>738</v>
      </c>
      <c r="L496" t="s">
        <v>73</v>
      </c>
      <c r="M496">
        <v>78745</v>
      </c>
      <c r="N496">
        <v>661</v>
      </c>
      <c r="O496" t="s">
        <v>86</v>
      </c>
      <c r="P496" s="4">
        <v>-2</v>
      </c>
      <c r="Q496" s="4">
        <v>4</v>
      </c>
      <c r="R496" t="s">
        <v>75</v>
      </c>
      <c r="T496" s="2">
        <v>-2.2200000000000002</v>
      </c>
      <c r="U496" s="4">
        <v>89</v>
      </c>
      <c r="V496" t="s">
        <v>19</v>
      </c>
      <c r="W496" s="3">
        <v>43093</v>
      </c>
      <c r="X496" t="s">
        <v>39</v>
      </c>
      <c r="Y496" t="s">
        <v>77</v>
      </c>
      <c r="Z496" t="s">
        <v>42</v>
      </c>
    </row>
    <row r="497" spans="1:26" x14ac:dyDescent="0.25">
      <c r="A497">
        <v>4</v>
      </c>
      <c r="B497" t="s">
        <v>43</v>
      </c>
      <c r="C497">
        <v>6</v>
      </c>
      <c r="D497" t="s">
        <v>50</v>
      </c>
      <c r="E497" t="s">
        <v>88</v>
      </c>
      <c r="F497" t="s">
        <v>13</v>
      </c>
      <c r="G497" t="s">
        <v>739</v>
      </c>
      <c r="H497" s="1">
        <v>0.2</v>
      </c>
      <c r="I497">
        <v>1</v>
      </c>
      <c r="J497" s="3">
        <v>43631</v>
      </c>
      <c r="K497" t="s">
        <v>740</v>
      </c>
      <c r="L497" t="s">
        <v>30</v>
      </c>
      <c r="M497">
        <v>94122</v>
      </c>
      <c r="N497">
        <v>137</v>
      </c>
      <c r="O497" t="s">
        <v>344</v>
      </c>
      <c r="P497" s="4">
        <v>5</v>
      </c>
      <c r="Q497" s="4">
        <v>3</v>
      </c>
      <c r="R497" t="s">
        <v>32</v>
      </c>
      <c r="T497" s="2">
        <v>4.8</v>
      </c>
      <c r="U497" s="4">
        <v>48</v>
      </c>
      <c r="V497" t="s">
        <v>19</v>
      </c>
      <c r="W497" s="3">
        <v>43635</v>
      </c>
      <c r="X497" t="s">
        <v>39</v>
      </c>
      <c r="Y497" t="s">
        <v>34</v>
      </c>
      <c r="Z497" t="s">
        <v>52</v>
      </c>
    </row>
    <row r="498" spans="1:26" x14ac:dyDescent="0.25">
      <c r="A498">
        <v>4</v>
      </c>
      <c r="B498" t="s">
        <v>43</v>
      </c>
      <c r="C498">
        <v>6</v>
      </c>
      <c r="D498" t="s">
        <v>26</v>
      </c>
      <c r="E498" t="s">
        <v>741</v>
      </c>
      <c r="F498" t="s">
        <v>13</v>
      </c>
      <c r="G498" t="s">
        <v>742</v>
      </c>
      <c r="H498" s="1">
        <v>0</v>
      </c>
      <c r="I498">
        <v>1</v>
      </c>
      <c r="J498" s="3">
        <v>43654</v>
      </c>
      <c r="K498" t="s">
        <v>743</v>
      </c>
      <c r="L498" t="s">
        <v>102</v>
      </c>
      <c r="M498">
        <v>1852</v>
      </c>
      <c r="N498">
        <v>332</v>
      </c>
      <c r="O498" t="s">
        <v>480</v>
      </c>
      <c r="P498" s="4">
        <v>3</v>
      </c>
      <c r="Q498" s="4">
        <v>3</v>
      </c>
      <c r="R498" t="s">
        <v>104</v>
      </c>
      <c r="T498" s="2">
        <v>3.1</v>
      </c>
      <c r="U498" s="4">
        <v>8</v>
      </c>
      <c r="V498" t="s">
        <v>19</v>
      </c>
      <c r="W498" s="3">
        <v>43658</v>
      </c>
      <c r="X498" t="s">
        <v>39</v>
      </c>
      <c r="Y498" t="s">
        <v>744</v>
      </c>
      <c r="Z498" t="s">
        <v>49</v>
      </c>
    </row>
    <row r="499" spans="1:26" x14ac:dyDescent="0.25">
      <c r="A499">
        <v>4</v>
      </c>
      <c r="B499" t="s">
        <v>43</v>
      </c>
      <c r="C499">
        <v>6</v>
      </c>
      <c r="D499" t="s">
        <v>26</v>
      </c>
      <c r="E499" t="s">
        <v>741</v>
      </c>
      <c r="F499" t="s">
        <v>13</v>
      </c>
      <c r="G499" t="s">
        <v>742</v>
      </c>
      <c r="H499" s="1">
        <v>0</v>
      </c>
      <c r="I499">
        <v>1</v>
      </c>
      <c r="J499" s="3">
        <v>43654</v>
      </c>
      <c r="K499" t="s">
        <v>743</v>
      </c>
      <c r="L499" t="s">
        <v>102</v>
      </c>
      <c r="M499">
        <v>1852</v>
      </c>
      <c r="N499">
        <v>538</v>
      </c>
      <c r="O499" t="s">
        <v>125</v>
      </c>
      <c r="P499" s="4">
        <v>12</v>
      </c>
      <c r="Q499" s="4">
        <v>2</v>
      </c>
      <c r="R499" t="s">
        <v>104</v>
      </c>
      <c r="T499" s="2">
        <v>11.54</v>
      </c>
      <c r="U499" s="4">
        <v>25</v>
      </c>
      <c r="V499" t="s">
        <v>19</v>
      </c>
      <c r="W499" s="3">
        <v>43658</v>
      </c>
      <c r="X499" t="s">
        <v>39</v>
      </c>
      <c r="Y499" t="s">
        <v>744</v>
      </c>
      <c r="Z499" t="s">
        <v>64</v>
      </c>
    </row>
    <row r="500" spans="1:26" x14ac:dyDescent="0.25">
      <c r="A500">
        <v>4</v>
      </c>
      <c r="B500" t="s">
        <v>43</v>
      </c>
      <c r="C500">
        <v>6</v>
      </c>
      <c r="D500" t="s">
        <v>26</v>
      </c>
      <c r="E500" t="s">
        <v>741</v>
      </c>
      <c r="F500" t="s">
        <v>13</v>
      </c>
      <c r="G500" t="s">
        <v>742</v>
      </c>
      <c r="H500" s="1">
        <v>0</v>
      </c>
      <c r="I500">
        <v>1</v>
      </c>
      <c r="J500" s="3">
        <v>43654</v>
      </c>
      <c r="K500" t="s">
        <v>743</v>
      </c>
      <c r="L500" t="s">
        <v>102</v>
      </c>
      <c r="M500">
        <v>1852</v>
      </c>
      <c r="N500">
        <v>324</v>
      </c>
      <c r="O500" t="s">
        <v>745</v>
      </c>
      <c r="P500" s="4">
        <v>4</v>
      </c>
      <c r="Q500" s="4">
        <v>2</v>
      </c>
      <c r="R500" t="s">
        <v>104</v>
      </c>
      <c r="T500" s="2">
        <v>4.1500000000000004</v>
      </c>
      <c r="U500" s="4">
        <v>13</v>
      </c>
      <c r="V500" t="s">
        <v>19</v>
      </c>
      <c r="W500" s="3">
        <v>43658</v>
      </c>
      <c r="X500" t="s">
        <v>39</v>
      </c>
      <c r="Y500" t="s">
        <v>744</v>
      </c>
      <c r="Z500" t="s">
        <v>49</v>
      </c>
    </row>
    <row r="501" spans="1:26" x14ac:dyDescent="0.25">
      <c r="A501">
        <v>2</v>
      </c>
      <c r="B501" t="s">
        <v>25</v>
      </c>
      <c r="C501">
        <v>1</v>
      </c>
      <c r="D501" t="s">
        <v>50</v>
      </c>
      <c r="E501" t="s">
        <v>171</v>
      </c>
      <c r="F501" t="s">
        <v>13</v>
      </c>
      <c r="G501" t="s">
        <v>746</v>
      </c>
      <c r="H501" s="1">
        <v>0</v>
      </c>
      <c r="I501">
        <v>1</v>
      </c>
      <c r="J501" s="3">
        <v>43344</v>
      </c>
      <c r="K501" t="s">
        <v>747</v>
      </c>
      <c r="L501" t="s">
        <v>102</v>
      </c>
      <c r="M501">
        <v>10009</v>
      </c>
      <c r="N501">
        <v>1371</v>
      </c>
      <c r="O501" t="s">
        <v>584</v>
      </c>
      <c r="P501" s="4">
        <v>2</v>
      </c>
      <c r="Q501" s="4">
        <v>1</v>
      </c>
      <c r="R501" t="s">
        <v>104</v>
      </c>
      <c r="T501" s="2">
        <v>2.31</v>
      </c>
      <c r="U501" s="4">
        <v>7</v>
      </c>
      <c r="V501" t="s">
        <v>76</v>
      </c>
      <c r="W501" s="3">
        <v>43346</v>
      </c>
      <c r="X501" t="s">
        <v>130</v>
      </c>
      <c r="Y501" t="s">
        <v>175</v>
      </c>
      <c r="Z501" t="s">
        <v>113</v>
      </c>
    </row>
    <row r="502" spans="1:26" x14ac:dyDescent="0.25">
      <c r="A502">
        <v>2</v>
      </c>
      <c r="B502" t="s">
        <v>25</v>
      </c>
      <c r="C502">
        <v>1</v>
      </c>
      <c r="D502" t="s">
        <v>26</v>
      </c>
      <c r="E502" t="s">
        <v>171</v>
      </c>
      <c r="F502" t="s">
        <v>13</v>
      </c>
      <c r="G502" t="s">
        <v>746</v>
      </c>
      <c r="H502" s="1">
        <v>0</v>
      </c>
      <c r="I502">
        <v>1</v>
      </c>
      <c r="J502" s="3">
        <v>43344</v>
      </c>
      <c r="K502" t="s">
        <v>747</v>
      </c>
      <c r="L502" t="s">
        <v>102</v>
      </c>
      <c r="M502">
        <v>10009</v>
      </c>
      <c r="N502">
        <v>1671</v>
      </c>
      <c r="O502" t="s">
        <v>748</v>
      </c>
      <c r="P502" s="4">
        <v>12</v>
      </c>
      <c r="Q502" s="4">
        <v>2</v>
      </c>
      <c r="R502" t="s">
        <v>104</v>
      </c>
      <c r="T502" s="2">
        <v>11.54</v>
      </c>
      <c r="U502" s="4">
        <v>25</v>
      </c>
      <c r="V502" t="s">
        <v>76</v>
      </c>
      <c r="W502" s="3">
        <v>43346</v>
      </c>
      <c r="X502" t="s">
        <v>130</v>
      </c>
      <c r="Y502" t="s">
        <v>175</v>
      </c>
      <c r="Z502" t="s">
        <v>64</v>
      </c>
    </row>
    <row r="503" spans="1:26" x14ac:dyDescent="0.25">
      <c r="A503">
        <v>2</v>
      </c>
      <c r="B503" t="s">
        <v>25</v>
      </c>
      <c r="C503">
        <v>1</v>
      </c>
      <c r="D503" t="s">
        <v>26</v>
      </c>
      <c r="E503" t="s">
        <v>171</v>
      </c>
      <c r="F503" t="s">
        <v>13</v>
      </c>
      <c r="G503" t="s">
        <v>746</v>
      </c>
      <c r="H503" s="1">
        <v>0.2</v>
      </c>
      <c r="I503">
        <v>1</v>
      </c>
      <c r="J503" s="3">
        <v>43344</v>
      </c>
      <c r="K503" t="s">
        <v>747</v>
      </c>
      <c r="L503" t="s">
        <v>102</v>
      </c>
      <c r="M503">
        <v>10009</v>
      </c>
      <c r="N503">
        <v>50</v>
      </c>
      <c r="O503" t="s">
        <v>749</v>
      </c>
      <c r="P503" s="4">
        <v>1</v>
      </c>
      <c r="Q503" s="4">
        <v>1</v>
      </c>
      <c r="R503" t="s">
        <v>104</v>
      </c>
      <c r="T503" s="2">
        <v>1.07</v>
      </c>
      <c r="U503" s="4">
        <v>3</v>
      </c>
      <c r="V503" t="s">
        <v>76</v>
      </c>
      <c r="W503" s="3">
        <v>43346</v>
      </c>
      <c r="X503" t="s">
        <v>130</v>
      </c>
      <c r="Y503" t="s">
        <v>175</v>
      </c>
      <c r="Z503" t="s">
        <v>54</v>
      </c>
    </row>
    <row r="504" spans="1:26" x14ac:dyDescent="0.25">
      <c r="A504">
        <v>2</v>
      </c>
      <c r="B504" t="s">
        <v>25</v>
      </c>
      <c r="C504">
        <v>1</v>
      </c>
      <c r="D504" t="s">
        <v>26</v>
      </c>
      <c r="E504" t="s">
        <v>171</v>
      </c>
      <c r="F504" t="s">
        <v>13</v>
      </c>
      <c r="G504" t="s">
        <v>746</v>
      </c>
      <c r="H504" s="1">
        <v>0</v>
      </c>
      <c r="I504">
        <v>1</v>
      </c>
      <c r="J504" s="3">
        <v>43344</v>
      </c>
      <c r="K504" t="s">
        <v>747</v>
      </c>
      <c r="L504" t="s">
        <v>102</v>
      </c>
      <c r="M504">
        <v>10009</v>
      </c>
      <c r="N504">
        <v>1671</v>
      </c>
      <c r="O504" t="s">
        <v>748</v>
      </c>
      <c r="P504" s="4">
        <v>23</v>
      </c>
      <c r="Q504" s="4">
        <v>4</v>
      </c>
      <c r="R504" t="s">
        <v>104</v>
      </c>
      <c r="T504" s="2">
        <v>23.09</v>
      </c>
      <c r="U504" s="4">
        <v>49</v>
      </c>
      <c r="V504" t="s">
        <v>76</v>
      </c>
      <c r="W504" s="3">
        <v>43346</v>
      </c>
      <c r="X504" t="s">
        <v>130</v>
      </c>
      <c r="Y504" t="s">
        <v>175</v>
      </c>
      <c r="Z504" t="s">
        <v>64</v>
      </c>
    </row>
    <row r="505" spans="1:26" x14ac:dyDescent="0.25">
      <c r="A505">
        <v>2</v>
      </c>
      <c r="B505" t="s">
        <v>25</v>
      </c>
      <c r="C505">
        <v>1</v>
      </c>
      <c r="D505" t="s">
        <v>26</v>
      </c>
      <c r="E505" t="s">
        <v>171</v>
      </c>
      <c r="F505" t="s">
        <v>13</v>
      </c>
      <c r="G505" t="s">
        <v>746</v>
      </c>
      <c r="H505" s="1">
        <v>0.2</v>
      </c>
      <c r="I505">
        <v>1</v>
      </c>
      <c r="J505" s="3">
        <v>43344</v>
      </c>
      <c r="K505" t="s">
        <v>747</v>
      </c>
      <c r="L505" t="s">
        <v>102</v>
      </c>
      <c r="M505">
        <v>10009</v>
      </c>
      <c r="N505">
        <v>684</v>
      </c>
      <c r="O505" t="s">
        <v>750</v>
      </c>
      <c r="P505" s="4">
        <v>1415</v>
      </c>
      <c r="Q505" s="4">
        <v>4</v>
      </c>
      <c r="R505" t="s">
        <v>104</v>
      </c>
      <c r="T505" s="2">
        <v>1415.43</v>
      </c>
      <c r="U505" s="4">
        <v>4355</v>
      </c>
      <c r="V505" t="s">
        <v>76</v>
      </c>
      <c r="W505" s="3">
        <v>43346</v>
      </c>
      <c r="X505" t="s">
        <v>130</v>
      </c>
      <c r="Y505" t="s">
        <v>175</v>
      </c>
      <c r="Z505" t="s">
        <v>54</v>
      </c>
    </row>
    <row r="506" spans="1:26" x14ac:dyDescent="0.25">
      <c r="A506">
        <v>5</v>
      </c>
      <c r="B506" t="s">
        <v>43</v>
      </c>
      <c r="C506">
        <v>6</v>
      </c>
      <c r="D506" t="s">
        <v>11</v>
      </c>
      <c r="E506" t="s">
        <v>171</v>
      </c>
      <c r="F506" t="s">
        <v>13</v>
      </c>
      <c r="G506" t="s">
        <v>751</v>
      </c>
      <c r="H506" s="1">
        <v>0.2</v>
      </c>
      <c r="I506">
        <v>1</v>
      </c>
      <c r="J506" s="3">
        <v>43198</v>
      </c>
      <c r="K506" t="s">
        <v>752</v>
      </c>
      <c r="L506" t="s">
        <v>102</v>
      </c>
      <c r="M506">
        <v>10035</v>
      </c>
      <c r="N506">
        <v>1427</v>
      </c>
      <c r="O506" t="s">
        <v>753</v>
      </c>
      <c r="P506" s="4">
        <v>-5</v>
      </c>
      <c r="Q506" s="4">
        <v>6</v>
      </c>
      <c r="R506" t="s">
        <v>104</v>
      </c>
      <c r="T506" s="2">
        <v>-4.8600000000000003</v>
      </c>
      <c r="U506" s="4">
        <v>389</v>
      </c>
      <c r="V506" t="s">
        <v>19</v>
      </c>
      <c r="W506" s="3">
        <v>43203</v>
      </c>
      <c r="X506" t="s">
        <v>39</v>
      </c>
      <c r="Y506" t="s">
        <v>175</v>
      </c>
      <c r="Z506" t="s">
        <v>22</v>
      </c>
    </row>
    <row r="507" spans="1:26" x14ac:dyDescent="0.25">
      <c r="A507">
        <v>5</v>
      </c>
      <c r="B507" t="s">
        <v>43</v>
      </c>
      <c r="C507">
        <v>6</v>
      </c>
      <c r="D507" t="s">
        <v>26</v>
      </c>
      <c r="E507" t="s">
        <v>171</v>
      </c>
      <c r="F507" t="s">
        <v>13</v>
      </c>
      <c r="G507" t="s">
        <v>751</v>
      </c>
      <c r="H507" s="1">
        <v>0</v>
      </c>
      <c r="I507">
        <v>1</v>
      </c>
      <c r="J507" s="3">
        <v>43198</v>
      </c>
      <c r="K507" t="s">
        <v>752</v>
      </c>
      <c r="L507" t="s">
        <v>102</v>
      </c>
      <c r="M507">
        <v>10035</v>
      </c>
      <c r="N507">
        <v>2</v>
      </c>
      <c r="O507" t="s">
        <v>754</v>
      </c>
      <c r="P507" s="4">
        <v>4</v>
      </c>
      <c r="Q507" s="4">
        <v>2</v>
      </c>
      <c r="R507" t="s">
        <v>104</v>
      </c>
      <c r="T507" s="2">
        <v>3.8</v>
      </c>
      <c r="U507" s="4">
        <v>8</v>
      </c>
      <c r="V507" t="s">
        <v>19</v>
      </c>
      <c r="W507" s="3">
        <v>43203</v>
      </c>
      <c r="X507" t="s">
        <v>39</v>
      </c>
      <c r="Y507" t="s">
        <v>175</v>
      </c>
      <c r="Z507" t="s">
        <v>119</v>
      </c>
    </row>
    <row r="508" spans="1:26" x14ac:dyDescent="0.25">
      <c r="A508">
        <v>5</v>
      </c>
      <c r="B508" t="s">
        <v>43</v>
      </c>
      <c r="C508">
        <v>6</v>
      </c>
      <c r="D508" t="s">
        <v>26</v>
      </c>
      <c r="E508" t="s">
        <v>171</v>
      </c>
      <c r="F508" t="s">
        <v>13</v>
      </c>
      <c r="G508" t="s">
        <v>751</v>
      </c>
      <c r="H508" s="1">
        <v>0</v>
      </c>
      <c r="I508">
        <v>1</v>
      </c>
      <c r="J508" s="3">
        <v>43198</v>
      </c>
      <c r="K508" t="s">
        <v>752</v>
      </c>
      <c r="L508" t="s">
        <v>102</v>
      </c>
      <c r="M508">
        <v>10035</v>
      </c>
      <c r="N508">
        <v>522</v>
      </c>
      <c r="O508" t="s">
        <v>755</v>
      </c>
      <c r="P508" s="4">
        <v>7</v>
      </c>
      <c r="Q508" s="4">
        <v>4</v>
      </c>
      <c r="R508" t="s">
        <v>104</v>
      </c>
      <c r="T508" s="2">
        <v>6.99</v>
      </c>
      <c r="U508" s="4">
        <v>17</v>
      </c>
      <c r="V508" t="s">
        <v>19</v>
      </c>
      <c r="W508" s="3">
        <v>43203</v>
      </c>
      <c r="X508" t="s">
        <v>39</v>
      </c>
      <c r="Y508" t="s">
        <v>175</v>
      </c>
      <c r="Z508" t="s">
        <v>49</v>
      </c>
    </row>
    <row r="509" spans="1:26" x14ac:dyDescent="0.25">
      <c r="A509">
        <v>5</v>
      </c>
      <c r="B509" t="s">
        <v>43</v>
      </c>
      <c r="C509">
        <v>6</v>
      </c>
      <c r="D509" t="s">
        <v>26</v>
      </c>
      <c r="E509" t="s">
        <v>171</v>
      </c>
      <c r="F509" t="s">
        <v>13</v>
      </c>
      <c r="G509" t="s">
        <v>751</v>
      </c>
      <c r="H509" s="1">
        <v>0</v>
      </c>
      <c r="I509">
        <v>1</v>
      </c>
      <c r="J509" s="3">
        <v>43198</v>
      </c>
      <c r="K509" t="s">
        <v>752</v>
      </c>
      <c r="L509" t="s">
        <v>102</v>
      </c>
      <c r="M509">
        <v>10035</v>
      </c>
      <c r="N509">
        <v>93</v>
      </c>
      <c r="O509" t="s">
        <v>756</v>
      </c>
      <c r="P509" s="4">
        <v>16</v>
      </c>
      <c r="Q509" s="4">
        <v>5</v>
      </c>
      <c r="R509" t="s">
        <v>104</v>
      </c>
      <c r="T509" s="2">
        <v>15.82</v>
      </c>
      <c r="U509" s="4">
        <v>34</v>
      </c>
      <c r="V509" t="s">
        <v>19</v>
      </c>
      <c r="W509" s="3">
        <v>43203</v>
      </c>
      <c r="X509" t="s">
        <v>39</v>
      </c>
      <c r="Y509" t="s">
        <v>175</v>
      </c>
      <c r="Z509" t="s">
        <v>64</v>
      </c>
    </row>
    <row r="510" spans="1:26" x14ac:dyDescent="0.25">
      <c r="A510">
        <v>5</v>
      </c>
      <c r="B510" t="s">
        <v>43</v>
      </c>
      <c r="C510">
        <v>6</v>
      </c>
      <c r="D510" t="s">
        <v>26</v>
      </c>
      <c r="E510" t="s">
        <v>287</v>
      </c>
      <c r="F510" t="s">
        <v>13</v>
      </c>
      <c r="G510" t="s">
        <v>502</v>
      </c>
      <c r="H510" s="1">
        <v>0.2</v>
      </c>
      <c r="I510">
        <v>1</v>
      </c>
      <c r="J510" s="3">
        <v>43213</v>
      </c>
      <c r="K510" t="s">
        <v>757</v>
      </c>
      <c r="L510" t="s">
        <v>16</v>
      </c>
      <c r="M510">
        <v>28205</v>
      </c>
      <c r="N510">
        <v>1479</v>
      </c>
      <c r="O510" t="s">
        <v>492</v>
      </c>
      <c r="P510" s="4">
        <v>11</v>
      </c>
      <c r="Q510" s="4">
        <v>5</v>
      </c>
      <c r="R510" t="s">
        <v>18</v>
      </c>
      <c r="T510" s="2">
        <v>11.32</v>
      </c>
      <c r="U510" s="4">
        <v>36</v>
      </c>
      <c r="V510" t="s">
        <v>33</v>
      </c>
      <c r="W510" s="3">
        <v>43218</v>
      </c>
      <c r="X510" t="s">
        <v>39</v>
      </c>
      <c r="Y510" t="s">
        <v>63</v>
      </c>
      <c r="Z510" t="s">
        <v>64</v>
      </c>
    </row>
    <row r="511" spans="1:26" x14ac:dyDescent="0.25">
      <c r="A511">
        <v>3</v>
      </c>
      <c r="B511" t="s">
        <v>25</v>
      </c>
      <c r="C511">
        <v>1</v>
      </c>
      <c r="D511" t="s">
        <v>26</v>
      </c>
      <c r="E511" t="s">
        <v>305</v>
      </c>
      <c r="F511" t="s">
        <v>13</v>
      </c>
      <c r="G511" t="s">
        <v>758</v>
      </c>
      <c r="H511" s="1">
        <v>0</v>
      </c>
      <c r="I511">
        <v>1</v>
      </c>
      <c r="J511" s="3">
        <v>43532</v>
      </c>
      <c r="K511" t="s">
        <v>759</v>
      </c>
      <c r="L511" t="s">
        <v>16</v>
      </c>
      <c r="M511">
        <v>31907</v>
      </c>
      <c r="N511">
        <v>293</v>
      </c>
      <c r="O511" t="s">
        <v>760</v>
      </c>
      <c r="P511" s="4">
        <v>168</v>
      </c>
      <c r="Q511" s="4">
        <v>8</v>
      </c>
      <c r="R511" t="s">
        <v>18</v>
      </c>
      <c r="T511" s="2">
        <v>168.44</v>
      </c>
      <c r="U511" s="4">
        <v>648</v>
      </c>
      <c r="V511" t="s">
        <v>33</v>
      </c>
      <c r="W511" s="3">
        <v>43535</v>
      </c>
      <c r="X511" t="s">
        <v>130</v>
      </c>
      <c r="Y511" t="s">
        <v>761</v>
      </c>
      <c r="Z511" t="s">
        <v>56</v>
      </c>
    </row>
    <row r="512" spans="1:26" x14ac:dyDescent="0.25">
      <c r="A512">
        <v>3</v>
      </c>
      <c r="B512" t="s">
        <v>25</v>
      </c>
      <c r="C512">
        <v>1</v>
      </c>
      <c r="D512" t="s">
        <v>26</v>
      </c>
      <c r="E512" t="s">
        <v>305</v>
      </c>
      <c r="F512" t="s">
        <v>13</v>
      </c>
      <c r="G512" t="s">
        <v>758</v>
      </c>
      <c r="H512" s="1">
        <v>0</v>
      </c>
      <c r="I512">
        <v>1</v>
      </c>
      <c r="J512" s="3">
        <v>43532</v>
      </c>
      <c r="K512" t="s">
        <v>759</v>
      </c>
      <c r="L512" t="s">
        <v>16</v>
      </c>
      <c r="M512">
        <v>31907</v>
      </c>
      <c r="N512">
        <v>232</v>
      </c>
      <c r="O512" t="s">
        <v>8170</v>
      </c>
      <c r="P512" s="4">
        <v>10</v>
      </c>
      <c r="Q512" s="4">
        <v>2</v>
      </c>
      <c r="R512" t="s">
        <v>18</v>
      </c>
      <c r="T512" s="2">
        <v>9.94</v>
      </c>
      <c r="U512" s="4">
        <v>21</v>
      </c>
      <c r="V512" t="s">
        <v>33</v>
      </c>
      <c r="W512" s="3">
        <v>43535</v>
      </c>
      <c r="X512" t="s">
        <v>130</v>
      </c>
      <c r="Y512" t="s">
        <v>761</v>
      </c>
      <c r="Z512" t="s">
        <v>35</v>
      </c>
    </row>
    <row r="513" spans="1:26" x14ac:dyDescent="0.25">
      <c r="A513">
        <v>6</v>
      </c>
      <c r="B513" t="s">
        <v>10</v>
      </c>
      <c r="C513">
        <v>6</v>
      </c>
      <c r="D513" t="s">
        <v>26</v>
      </c>
      <c r="E513" t="s">
        <v>171</v>
      </c>
      <c r="F513" t="s">
        <v>13</v>
      </c>
      <c r="G513" t="s">
        <v>762</v>
      </c>
      <c r="H513" s="1">
        <v>0</v>
      </c>
      <c r="I513">
        <v>1</v>
      </c>
      <c r="J513" s="3">
        <v>43733</v>
      </c>
      <c r="K513" t="s">
        <v>763</v>
      </c>
      <c r="L513" t="s">
        <v>102</v>
      </c>
      <c r="M513">
        <v>10009</v>
      </c>
      <c r="N513">
        <v>232</v>
      </c>
      <c r="O513" t="s">
        <v>8170</v>
      </c>
      <c r="P513" s="4">
        <v>10</v>
      </c>
      <c r="Q513" s="4">
        <v>2</v>
      </c>
      <c r="R513" t="s">
        <v>104</v>
      </c>
      <c r="T513" s="2">
        <v>9.94</v>
      </c>
      <c r="U513" s="4">
        <v>21</v>
      </c>
      <c r="V513" t="s">
        <v>19</v>
      </c>
      <c r="W513" s="3">
        <v>43739</v>
      </c>
      <c r="X513" t="s">
        <v>39</v>
      </c>
      <c r="Y513" t="s">
        <v>175</v>
      </c>
      <c r="Z513" t="s">
        <v>35</v>
      </c>
    </row>
    <row r="514" spans="1:26" x14ac:dyDescent="0.25">
      <c r="A514">
        <v>6</v>
      </c>
      <c r="B514" t="s">
        <v>10</v>
      </c>
      <c r="C514">
        <v>6</v>
      </c>
      <c r="D514" t="s">
        <v>11</v>
      </c>
      <c r="E514" t="s">
        <v>171</v>
      </c>
      <c r="F514" t="s">
        <v>13</v>
      </c>
      <c r="G514" t="s">
        <v>762</v>
      </c>
      <c r="H514" s="1">
        <v>0.1</v>
      </c>
      <c r="I514">
        <v>1</v>
      </c>
      <c r="J514" s="3">
        <v>43733</v>
      </c>
      <c r="K514" t="s">
        <v>763</v>
      </c>
      <c r="L514" t="s">
        <v>102</v>
      </c>
      <c r="M514">
        <v>10009</v>
      </c>
      <c r="N514">
        <v>751</v>
      </c>
      <c r="O514" t="s">
        <v>764</v>
      </c>
      <c r="P514" s="4">
        <v>87</v>
      </c>
      <c r="Q514" s="4">
        <v>3</v>
      </c>
      <c r="R514" t="s">
        <v>104</v>
      </c>
      <c r="T514" s="2">
        <v>86.87</v>
      </c>
      <c r="U514" s="4">
        <v>489</v>
      </c>
      <c r="V514" t="s">
        <v>19</v>
      </c>
      <c r="W514" s="3">
        <v>43739</v>
      </c>
      <c r="X514" t="s">
        <v>39</v>
      </c>
      <c r="Y514" t="s">
        <v>175</v>
      </c>
      <c r="Z514" t="s">
        <v>24</v>
      </c>
    </row>
    <row r="515" spans="1:26" x14ac:dyDescent="0.25">
      <c r="A515">
        <v>6</v>
      </c>
      <c r="B515" t="s">
        <v>10</v>
      </c>
      <c r="C515">
        <v>6</v>
      </c>
      <c r="D515" t="s">
        <v>26</v>
      </c>
      <c r="E515" t="s">
        <v>171</v>
      </c>
      <c r="F515" t="s">
        <v>13</v>
      </c>
      <c r="G515" t="s">
        <v>762</v>
      </c>
      <c r="H515" s="1">
        <v>0</v>
      </c>
      <c r="I515">
        <v>1</v>
      </c>
      <c r="J515" s="3">
        <v>43733</v>
      </c>
      <c r="K515" t="s">
        <v>763</v>
      </c>
      <c r="L515" t="s">
        <v>102</v>
      </c>
      <c r="M515">
        <v>10009</v>
      </c>
      <c r="N515">
        <v>1149</v>
      </c>
      <c r="O515" t="s">
        <v>765</v>
      </c>
      <c r="P515" s="4">
        <v>1</v>
      </c>
      <c r="Q515" s="4">
        <v>2</v>
      </c>
      <c r="R515" t="s">
        <v>104</v>
      </c>
      <c r="T515" s="2">
        <v>1.45</v>
      </c>
      <c r="U515" s="4">
        <v>6</v>
      </c>
      <c r="V515" t="s">
        <v>19</v>
      </c>
      <c r="W515" s="3">
        <v>43739</v>
      </c>
      <c r="X515" t="s">
        <v>39</v>
      </c>
      <c r="Y515" t="s">
        <v>175</v>
      </c>
      <c r="Z515" t="s">
        <v>49</v>
      </c>
    </row>
    <row r="516" spans="1:26" x14ac:dyDescent="0.25">
      <c r="A516">
        <v>6</v>
      </c>
      <c r="B516" t="s">
        <v>10</v>
      </c>
      <c r="C516">
        <v>6</v>
      </c>
      <c r="D516" t="s">
        <v>11</v>
      </c>
      <c r="E516" t="s">
        <v>171</v>
      </c>
      <c r="F516" t="s">
        <v>13</v>
      </c>
      <c r="G516" t="s">
        <v>762</v>
      </c>
      <c r="H516" s="1">
        <v>0</v>
      </c>
      <c r="I516">
        <v>1</v>
      </c>
      <c r="J516" s="3">
        <v>43733</v>
      </c>
      <c r="K516" t="s">
        <v>763</v>
      </c>
      <c r="L516" t="s">
        <v>102</v>
      </c>
      <c r="M516">
        <v>10009</v>
      </c>
      <c r="N516">
        <v>592</v>
      </c>
      <c r="O516" t="s">
        <v>766</v>
      </c>
      <c r="P516" s="4">
        <v>21</v>
      </c>
      <c r="Q516" s="4">
        <v>8</v>
      </c>
      <c r="R516" t="s">
        <v>104</v>
      </c>
      <c r="T516" s="2">
        <v>20.73</v>
      </c>
      <c r="U516" s="4">
        <v>47</v>
      </c>
      <c r="V516" t="s">
        <v>19</v>
      </c>
      <c r="W516" s="3">
        <v>43739</v>
      </c>
      <c r="X516" t="s">
        <v>39</v>
      </c>
      <c r="Y516" t="s">
        <v>175</v>
      </c>
      <c r="Z516" t="s">
        <v>47</v>
      </c>
    </row>
    <row r="517" spans="1:26" x14ac:dyDescent="0.25">
      <c r="A517">
        <v>5</v>
      </c>
      <c r="B517" t="s">
        <v>43</v>
      </c>
      <c r="C517">
        <v>6</v>
      </c>
      <c r="D517" t="s">
        <v>26</v>
      </c>
      <c r="E517" t="s">
        <v>88</v>
      </c>
      <c r="F517" t="s">
        <v>13</v>
      </c>
      <c r="G517" t="s">
        <v>767</v>
      </c>
      <c r="H517" s="1">
        <v>0</v>
      </c>
      <c r="I517">
        <v>1</v>
      </c>
      <c r="J517" s="3">
        <v>42637</v>
      </c>
      <c r="K517" t="s">
        <v>768</v>
      </c>
      <c r="L517" t="s">
        <v>30</v>
      </c>
      <c r="M517">
        <v>94109</v>
      </c>
      <c r="N517">
        <v>777</v>
      </c>
      <c r="O517" t="s">
        <v>155</v>
      </c>
      <c r="P517" s="4">
        <v>8</v>
      </c>
      <c r="Q517" s="4">
        <v>4</v>
      </c>
      <c r="R517" t="s">
        <v>32</v>
      </c>
      <c r="T517" s="2">
        <v>8.48</v>
      </c>
      <c r="U517" s="4">
        <v>212</v>
      </c>
      <c r="V517" t="s">
        <v>19</v>
      </c>
      <c r="W517" s="3">
        <v>42642</v>
      </c>
      <c r="X517" t="s">
        <v>39</v>
      </c>
      <c r="Y517" t="s">
        <v>34</v>
      </c>
      <c r="Z517" t="s">
        <v>42</v>
      </c>
    </row>
    <row r="518" spans="1:26" x14ac:dyDescent="0.25">
      <c r="A518">
        <v>0</v>
      </c>
      <c r="B518" t="s">
        <v>10</v>
      </c>
      <c r="C518">
        <v>0</v>
      </c>
      <c r="D518" t="s">
        <v>26</v>
      </c>
      <c r="E518" t="s">
        <v>769</v>
      </c>
      <c r="F518" t="s">
        <v>13</v>
      </c>
      <c r="G518" t="s">
        <v>770</v>
      </c>
      <c r="H518" s="1">
        <v>0</v>
      </c>
      <c r="I518">
        <v>1</v>
      </c>
      <c r="J518" s="3">
        <v>43394</v>
      </c>
      <c r="K518" t="s">
        <v>771</v>
      </c>
      <c r="L518" t="s">
        <v>102</v>
      </c>
      <c r="M518">
        <v>6040</v>
      </c>
      <c r="N518">
        <v>1630</v>
      </c>
      <c r="O518" t="s">
        <v>772</v>
      </c>
      <c r="P518" s="4">
        <v>10</v>
      </c>
      <c r="Q518" s="4">
        <v>4</v>
      </c>
      <c r="R518" t="s">
        <v>104</v>
      </c>
      <c r="T518" s="2">
        <v>10.44</v>
      </c>
      <c r="U518" s="4">
        <v>23</v>
      </c>
      <c r="V518" t="s">
        <v>33</v>
      </c>
      <c r="W518" s="3">
        <v>43394</v>
      </c>
      <c r="X518" t="s">
        <v>773</v>
      </c>
      <c r="Y518" t="s">
        <v>461</v>
      </c>
      <c r="Z518" t="s">
        <v>54</v>
      </c>
    </row>
    <row r="519" spans="1:26" x14ac:dyDescent="0.25">
      <c r="A519">
        <v>0</v>
      </c>
      <c r="B519" t="s">
        <v>10</v>
      </c>
      <c r="C519">
        <v>0</v>
      </c>
      <c r="D519" t="s">
        <v>26</v>
      </c>
      <c r="E519" t="s">
        <v>769</v>
      </c>
      <c r="F519" t="s">
        <v>13</v>
      </c>
      <c r="G519" t="s">
        <v>770</v>
      </c>
      <c r="H519" s="1">
        <v>0</v>
      </c>
      <c r="I519">
        <v>1</v>
      </c>
      <c r="J519" s="3">
        <v>43394</v>
      </c>
      <c r="K519" t="s">
        <v>771</v>
      </c>
      <c r="L519" t="s">
        <v>102</v>
      </c>
      <c r="M519">
        <v>6040</v>
      </c>
      <c r="N519">
        <v>1504</v>
      </c>
      <c r="O519" t="s">
        <v>774</v>
      </c>
      <c r="P519" s="4">
        <v>0</v>
      </c>
      <c r="Q519" s="4">
        <v>2</v>
      </c>
      <c r="R519" t="s">
        <v>104</v>
      </c>
      <c r="T519" s="2">
        <v>0.15</v>
      </c>
      <c r="U519" s="4">
        <v>7</v>
      </c>
      <c r="V519" t="s">
        <v>33</v>
      </c>
      <c r="W519" s="3">
        <v>43394</v>
      </c>
      <c r="X519" t="s">
        <v>773</v>
      </c>
      <c r="Y519" t="s">
        <v>461</v>
      </c>
      <c r="Z519" t="s">
        <v>356</v>
      </c>
    </row>
    <row r="520" spans="1:26" x14ac:dyDescent="0.25">
      <c r="A520">
        <v>0</v>
      </c>
      <c r="B520" t="s">
        <v>10</v>
      </c>
      <c r="C520">
        <v>0</v>
      </c>
      <c r="D520" t="s">
        <v>26</v>
      </c>
      <c r="E520" t="s">
        <v>769</v>
      </c>
      <c r="F520" t="s">
        <v>13</v>
      </c>
      <c r="G520" t="s">
        <v>770</v>
      </c>
      <c r="H520" s="1">
        <v>0</v>
      </c>
      <c r="I520">
        <v>1</v>
      </c>
      <c r="J520" s="3">
        <v>43394</v>
      </c>
      <c r="K520" t="s">
        <v>771</v>
      </c>
      <c r="L520" t="s">
        <v>102</v>
      </c>
      <c r="M520">
        <v>6040</v>
      </c>
      <c r="N520">
        <v>1271</v>
      </c>
      <c r="O520" t="s">
        <v>775</v>
      </c>
      <c r="P520" s="4">
        <v>29</v>
      </c>
      <c r="Q520" s="4">
        <v>7</v>
      </c>
      <c r="R520" t="s">
        <v>104</v>
      </c>
      <c r="T520" s="2">
        <v>29.34</v>
      </c>
      <c r="U520" s="4">
        <v>105</v>
      </c>
      <c r="V520" t="s">
        <v>33</v>
      </c>
      <c r="W520" s="3">
        <v>43394</v>
      </c>
      <c r="X520" t="s">
        <v>773</v>
      </c>
      <c r="Y520" t="s">
        <v>461</v>
      </c>
      <c r="Z520" t="s">
        <v>42</v>
      </c>
    </row>
    <row r="521" spans="1:26" x14ac:dyDescent="0.25">
      <c r="A521">
        <v>0</v>
      </c>
      <c r="B521" t="s">
        <v>10</v>
      </c>
      <c r="C521">
        <v>0</v>
      </c>
      <c r="D521" t="s">
        <v>11</v>
      </c>
      <c r="E521" t="s">
        <v>769</v>
      </c>
      <c r="F521" t="s">
        <v>13</v>
      </c>
      <c r="G521" t="s">
        <v>770</v>
      </c>
      <c r="H521" s="1">
        <v>0</v>
      </c>
      <c r="I521">
        <v>1</v>
      </c>
      <c r="J521" s="3">
        <v>43394</v>
      </c>
      <c r="K521" t="s">
        <v>771</v>
      </c>
      <c r="L521" t="s">
        <v>102</v>
      </c>
      <c r="M521">
        <v>6040</v>
      </c>
      <c r="N521">
        <v>168</v>
      </c>
      <c r="O521" t="s">
        <v>133</v>
      </c>
      <c r="P521" s="4">
        <v>271</v>
      </c>
      <c r="Q521" s="4">
        <v>4</v>
      </c>
      <c r="R521" t="s">
        <v>104</v>
      </c>
      <c r="T521" s="2">
        <v>271.42</v>
      </c>
      <c r="U521" s="4">
        <v>1044</v>
      </c>
      <c r="V521" t="s">
        <v>33</v>
      </c>
      <c r="W521" s="3">
        <v>43394</v>
      </c>
      <c r="X521" t="s">
        <v>773</v>
      </c>
      <c r="Y521" t="s">
        <v>461</v>
      </c>
      <c r="Z521" t="s">
        <v>22</v>
      </c>
    </row>
    <row r="522" spans="1:26" x14ac:dyDescent="0.25">
      <c r="A522">
        <v>6</v>
      </c>
      <c r="B522" t="s">
        <v>10</v>
      </c>
      <c r="C522">
        <v>6</v>
      </c>
      <c r="D522" t="s">
        <v>26</v>
      </c>
      <c r="E522" t="s">
        <v>776</v>
      </c>
      <c r="F522" t="s">
        <v>13</v>
      </c>
      <c r="G522" t="s">
        <v>777</v>
      </c>
      <c r="H522" s="1">
        <v>0.2</v>
      </c>
      <c r="I522">
        <v>1</v>
      </c>
      <c r="J522" s="3">
        <v>43614</v>
      </c>
      <c r="K522" t="s">
        <v>778</v>
      </c>
      <c r="L522" t="s">
        <v>73</v>
      </c>
      <c r="M522">
        <v>78550</v>
      </c>
      <c r="N522">
        <v>1725</v>
      </c>
      <c r="O522" t="s">
        <v>779</v>
      </c>
      <c r="P522" s="4">
        <v>9</v>
      </c>
      <c r="Q522" s="4">
        <v>5</v>
      </c>
      <c r="R522" t="s">
        <v>75</v>
      </c>
      <c r="T522" s="2">
        <v>9.4</v>
      </c>
      <c r="U522" s="4">
        <v>26</v>
      </c>
      <c r="V522" t="s">
        <v>19</v>
      </c>
      <c r="W522" s="3">
        <v>43620</v>
      </c>
      <c r="X522" t="s">
        <v>39</v>
      </c>
      <c r="Y522" t="s">
        <v>77</v>
      </c>
      <c r="Z522" t="s">
        <v>64</v>
      </c>
    </row>
    <row r="523" spans="1:26" x14ac:dyDescent="0.25">
      <c r="A523">
        <v>6</v>
      </c>
      <c r="B523" t="s">
        <v>10</v>
      </c>
      <c r="C523">
        <v>6</v>
      </c>
      <c r="D523" t="s">
        <v>26</v>
      </c>
      <c r="E523" t="s">
        <v>776</v>
      </c>
      <c r="F523" t="s">
        <v>13</v>
      </c>
      <c r="G523" t="s">
        <v>777</v>
      </c>
      <c r="H523" s="1">
        <v>0.2</v>
      </c>
      <c r="I523">
        <v>1</v>
      </c>
      <c r="J523" s="3">
        <v>43614</v>
      </c>
      <c r="K523" t="s">
        <v>778</v>
      </c>
      <c r="L523" t="s">
        <v>73</v>
      </c>
      <c r="M523">
        <v>78550</v>
      </c>
      <c r="N523">
        <v>665</v>
      </c>
      <c r="O523" t="s">
        <v>780</v>
      </c>
      <c r="P523" s="4">
        <v>5</v>
      </c>
      <c r="Q523" s="4">
        <v>3</v>
      </c>
      <c r="R523" t="s">
        <v>75</v>
      </c>
      <c r="T523" s="2">
        <v>4.67</v>
      </c>
      <c r="U523" s="4">
        <v>53</v>
      </c>
      <c r="V523" t="s">
        <v>19</v>
      </c>
      <c r="W523" s="3">
        <v>43620</v>
      </c>
      <c r="X523" t="s">
        <v>39</v>
      </c>
      <c r="Y523" t="s">
        <v>77</v>
      </c>
      <c r="Z523" t="s">
        <v>42</v>
      </c>
    </row>
    <row r="524" spans="1:26" x14ac:dyDescent="0.25">
      <c r="A524">
        <v>4</v>
      </c>
      <c r="B524" t="s">
        <v>43</v>
      </c>
      <c r="C524">
        <v>6</v>
      </c>
      <c r="D524" t="s">
        <v>26</v>
      </c>
      <c r="E524" t="s">
        <v>781</v>
      </c>
      <c r="F524" t="s">
        <v>13</v>
      </c>
      <c r="G524" t="s">
        <v>782</v>
      </c>
      <c r="H524" s="1">
        <v>0.7</v>
      </c>
      <c r="I524">
        <v>1</v>
      </c>
      <c r="J524" s="3">
        <v>42574</v>
      </c>
      <c r="K524" t="s">
        <v>783</v>
      </c>
      <c r="L524" t="s">
        <v>30</v>
      </c>
      <c r="M524">
        <v>85705</v>
      </c>
      <c r="N524">
        <v>1636</v>
      </c>
      <c r="O524" t="s">
        <v>722</v>
      </c>
      <c r="P524" s="4">
        <v>-6</v>
      </c>
      <c r="Q524" s="4">
        <v>5</v>
      </c>
      <c r="R524" t="s">
        <v>32</v>
      </c>
      <c r="T524" s="2">
        <v>-5.71</v>
      </c>
      <c r="U524" s="4">
        <v>8</v>
      </c>
      <c r="V524" t="s">
        <v>19</v>
      </c>
      <c r="W524" s="3">
        <v>42578</v>
      </c>
      <c r="X524" t="s">
        <v>39</v>
      </c>
      <c r="Y524" t="s">
        <v>199</v>
      </c>
      <c r="Z524" t="s">
        <v>54</v>
      </c>
    </row>
    <row r="525" spans="1:26" x14ac:dyDescent="0.25">
      <c r="A525">
        <v>4</v>
      </c>
      <c r="B525" t="s">
        <v>43</v>
      </c>
      <c r="C525">
        <v>6</v>
      </c>
      <c r="D525" t="s">
        <v>50</v>
      </c>
      <c r="E525" t="s">
        <v>781</v>
      </c>
      <c r="F525" t="s">
        <v>13</v>
      </c>
      <c r="G525" t="s">
        <v>782</v>
      </c>
      <c r="H525" s="1">
        <v>0.2</v>
      </c>
      <c r="I525">
        <v>1</v>
      </c>
      <c r="J525" s="3">
        <v>42574</v>
      </c>
      <c r="K525" t="s">
        <v>783</v>
      </c>
      <c r="L525" t="s">
        <v>30</v>
      </c>
      <c r="M525">
        <v>85705</v>
      </c>
      <c r="N525">
        <v>1115</v>
      </c>
      <c r="O525" t="s">
        <v>784</v>
      </c>
      <c r="P525" s="4">
        <v>179</v>
      </c>
      <c r="Q525" s="4">
        <v>8</v>
      </c>
      <c r="R525" t="s">
        <v>32</v>
      </c>
      <c r="T525" s="2">
        <v>179.19</v>
      </c>
      <c r="U525" s="4">
        <v>1024</v>
      </c>
      <c r="V525" t="s">
        <v>19</v>
      </c>
      <c r="W525" s="3">
        <v>42578</v>
      </c>
      <c r="X525" t="s">
        <v>39</v>
      </c>
      <c r="Y525" t="s">
        <v>199</v>
      </c>
      <c r="Z525" t="s">
        <v>113</v>
      </c>
    </row>
    <row r="526" spans="1:26" x14ac:dyDescent="0.25">
      <c r="A526">
        <v>4</v>
      </c>
      <c r="B526" t="s">
        <v>43</v>
      </c>
      <c r="C526">
        <v>6</v>
      </c>
      <c r="D526" t="s">
        <v>26</v>
      </c>
      <c r="E526" t="s">
        <v>781</v>
      </c>
      <c r="F526" t="s">
        <v>13</v>
      </c>
      <c r="G526" t="s">
        <v>782</v>
      </c>
      <c r="H526" s="1">
        <v>0.2</v>
      </c>
      <c r="I526">
        <v>1</v>
      </c>
      <c r="J526" s="3">
        <v>42574</v>
      </c>
      <c r="K526" t="s">
        <v>783</v>
      </c>
      <c r="L526" t="s">
        <v>30</v>
      </c>
      <c r="M526">
        <v>85705</v>
      </c>
      <c r="N526">
        <v>1139</v>
      </c>
      <c r="O526" t="s">
        <v>785</v>
      </c>
      <c r="P526" s="4">
        <v>1</v>
      </c>
      <c r="Q526" s="4">
        <v>1</v>
      </c>
      <c r="R526" t="s">
        <v>32</v>
      </c>
      <c r="T526" s="2">
        <v>0.92</v>
      </c>
      <c r="U526" s="4">
        <v>9</v>
      </c>
      <c r="V526" t="s">
        <v>19</v>
      </c>
      <c r="W526" s="3">
        <v>42578</v>
      </c>
      <c r="X526" t="s">
        <v>39</v>
      </c>
      <c r="Y526" t="s">
        <v>199</v>
      </c>
      <c r="Z526" t="s">
        <v>49</v>
      </c>
    </row>
    <row r="527" spans="1:26" x14ac:dyDescent="0.25">
      <c r="A527">
        <v>4</v>
      </c>
      <c r="B527" t="s">
        <v>43</v>
      </c>
      <c r="C527">
        <v>6</v>
      </c>
      <c r="D527" t="s">
        <v>50</v>
      </c>
      <c r="E527" t="s">
        <v>781</v>
      </c>
      <c r="F527" t="s">
        <v>13</v>
      </c>
      <c r="G527" t="s">
        <v>782</v>
      </c>
      <c r="H527" s="1">
        <v>0.2</v>
      </c>
      <c r="I527">
        <v>1</v>
      </c>
      <c r="J527" s="3">
        <v>42574</v>
      </c>
      <c r="K527" t="s">
        <v>783</v>
      </c>
      <c r="L527" t="s">
        <v>30</v>
      </c>
      <c r="M527">
        <v>85705</v>
      </c>
      <c r="N527">
        <v>1095</v>
      </c>
      <c r="O527" t="s">
        <v>786</v>
      </c>
      <c r="P527" s="4">
        <v>-30</v>
      </c>
      <c r="Q527" s="4">
        <v>10</v>
      </c>
      <c r="R527" t="s">
        <v>32</v>
      </c>
      <c r="T527" s="2">
        <v>-29.94</v>
      </c>
      <c r="U527" s="4">
        <v>479</v>
      </c>
      <c r="V527" t="s">
        <v>19</v>
      </c>
      <c r="W527" s="3">
        <v>42578</v>
      </c>
      <c r="X527" t="s">
        <v>39</v>
      </c>
      <c r="Y527" t="s">
        <v>199</v>
      </c>
      <c r="Z527" t="s">
        <v>113</v>
      </c>
    </row>
    <row r="528" spans="1:26" x14ac:dyDescent="0.25">
      <c r="A528">
        <v>3</v>
      </c>
      <c r="B528" t="s">
        <v>25</v>
      </c>
      <c r="C528">
        <v>1</v>
      </c>
      <c r="D528" t="s">
        <v>26</v>
      </c>
      <c r="E528" t="s">
        <v>787</v>
      </c>
      <c r="F528" t="s">
        <v>13</v>
      </c>
      <c r="G528" t="s">
        <v>788</v>
      </c>
      <c r="H528" s="1">
        <v>0.2</v>
      </c>
      <c r="I528">
        <v>1</v>
      </c>
      <c r="J528" s="3">
        <v>43371</v>
      </c>
      <c r="K528" t="s">
        <v>789</v>
      </c>
      <c r="L528" t="s">
        <v>73</v>
      </c>
      <c r="M528">
        <v>62301</v>
      </c>
      <c r="N528">
        <v>1758</v>
      </c>
      <c r="O528" t="s">
        <v>790</v>
      </c>
      <c r="P528" s="4">
        <v>31</v>
      </c>
      <c r="Q528" s="4">
        <v>4</v>
      </c>
      <c r="R528" t="s">
        <v>75</v>
      </c>
      <c r="T528" s="2">
        <v>30.98</v>
      </c>
      <c r="U528" s="4">
        <v>99</v>
      </c>
      <c r="V528" t="s">
        <v>33</v>
      </c>
      <c r="W528" s="3">
        <v>43374</v>
      </c>
      <c r="X528" t="s">
        <v>130</v>
      </c>
      <c r="Y528" t="s">
        <v>139</v>
      </c>
      <c r="Z528" t="s">
        <v>64</v>
      </c>
    </row>
    <row r="529" spans="1:26" x14ac:dyDescent="0.25">
      <c r="A529">
        <v>5</v>
      </c>
      <c r="B529" t="s">
        <v>43</v>
      </c>
      <c r="C529">
        <v>6</v>
      </c>
      <c r="D529" t="s">
        <v>11</v>
      </c>
      <c r="E529" t="s">
        <v>375</v>
      </c>
      <c r="F529" t="s">
        <v>13</v>
      </c>
      <c r="G529" t="s">
        <v>791</v>
      </c>
      <c r="H529" s="1">
        <v>0.3</v>
      </c>
      <c r="I529">
        <v>1</v>
      </c>
      <c r="J529" s="3">
        <v>43704</v>
      </c>
      <c r="K529" t="s">
        <v>792</v>
      </c>
      <c r="L529" t="s">
        <v>102</v>
      </c>
      <c r="M529">
        <v>2038</v>
      </c>
      <c r="N529">
        <v>1201</v>
      </c>
      <c r="O529" t="s">
        <v>8171</v>
      </c>
      <c r="P529" s="4">
        <v>-298</v>
      </c>
      <c r="Q529" s="4">
        <v>7</v>
      </c>
      <c r="R529" t="s">
        <v>104</v>
      </c>
      <c r="T529" s="2">
        <v>-297.68</v>
      </c>
      <c r="U529" s="4">
        <v>1488</v>
      </c>
      <c r="V529" t="s">
        <v>33</v>
      </c>
      <c r="W529" s="3">
        <v>43709</v>
      </c>
      <c r="X529" t="s">
        <v>39</v>
      </c>
      <c r="Y529" t="s">
        <v>744</v>
      </c>
      <c r="Z529" t="s">
        <v>41</v>
      </c>
    </row>
    <row r="530" spans="1:26" x14ac:dyDescent="0.25">
      <c r="A530">
        <v>7</v>
      </c>
      <c r="B530" t="s">
        <v>25</v>
      </c>
      <c r="C530">
        <v>6</v>
      </c>
      <c r="D530" t="s">
        <v>26</v>
      </c>
      <c r="E530" t="s">
        <v>122</v>
      </c>
      <c r="F530" t="s">
        <v>13</v>
      </c>
      <c r="G530" t="s">
        <v>793</v>
      </c>
      <c r="H530" s="1">
        <v>0.8</v>
      </c>
      <c r="I530">
        <v>1</v>
      </c>
      <c r="J530" s="3">
        <v>42853</v>
      </c>
      <c r="K530" t="s">
        <v>794</v>
      </c>
      <c r="L530" t="s">
        <v>73</v>
      </c>
      <c r="M530">
        <v>77095</v>
      </c>
      <c r="N530">
        <v>812</v>
      </c>
      <c r="O530" t="s">
        <v>795</v>
      </c>
      <c r="P530" s="4">
        <v>-20</v>
      </c>
      <c r="Q530" s="4">
        <v>3</v>
      </c>
      <c r="R530" t="s">
        <v>75</v>
      </c>
      <c r="T530" s="2">
        <v>-20.329999999999998</v>
      </c>
      <c r="U530" s="4">
        <v>9</v>
      </c>
      <c r="V530" t="s">
        <v>19</v>
      </c>
      <c r="W530" s="3">
        <v>42860</v>
      </c>
      <c r="X530" t="s">
        <v>39</v>
      </c>
      <c r="Y530" t="s">
        <v>77</v>
      </c>
      <c r="Z530" t="s">
        <v>56</v>
      </c>
    </row>
    <row r="531" spans="1:26" x14ac:dyDescent="0.25">
      <c r="A531">
        <v>7</v>
      </c>
      <c r="B531" t="s">
        <v>25</v>
      </c>
      <c r="C531">
        <v>6</v>
      </c>
      <c r="D531" t="s">
        <v>26</v>
      </c>
      <c r="E531" t="s">
        <v>122</v>
      </c>
      <c r="F531" t="s">
        <v>13</v>
      </c>
      <c r="G531" t="s">
        <v>793</v>
      </c>
      <c r="H531" s="1">
        <v>0.2</v>
      </c>
      <c r="I531">
        <v>1</v>
      </c>
      <c r="J531" s="3">
        <v>42853</v>
      </c>
      <c r="K531" t="s">
        <v>794</v>
      </c>
      <c r="L531" t="s">
        <v>73</v>
      </c>
      <c r="M531">
        <v>77095</v>
      </c>
      <c r="N531">
        <v>118</v>
      </c>
      <c r="O531" t="s">
        <v>796</v>
      </c>
      <c r="P531" s="4">
        <v>3</v>
      </c>
      <c r="Q531" s="4">
        <v>3</v>
      </c>
      <c r="R531" t="s">
        <v>75</v>
      </c>
      <c r="T531" s="2">
        <v>2.68</v>
      </c>
      <c r="U531" s="4">
        <v>24</v>
      </c>
      <c r="V531" t="s">
        <v>19</v>
      </c>
      <c r="W531" s="3">
        <v>42860</v>
      </c>
      <c r="X531" t="s">
        <v>39</v>
      </c>
      <c r="Y531" t="s">
        <v>77</v>
      </c>
      <c r="Z531" t="s">
        <v>42</v>
      </c>
    </row>
    <row r="532" spans="1:26" x14ac:dyDescent="0.25">
      <c r="A532">
        <v>7</v>
      </c>
      <c r="B532" t="s">
        <v>25</v>
      </c>
      <c r="C532">
        <v>6</v>
      </c>
      <c r="D532" t="s">
        <v>26</v>
      </c>
      <c r="E532" t="s">
        <v>122</v>
      </c>
      <c r="F532" t="s">
        <v>13</v>
      </c>
      <c r="G532" t="s">
        <v>793</v>
      </c>
      <c r="H532" s="1">
        <v>0.8</v>
      </c>
      <c r="I532">
        <v>1</v>
      </c>
      <c r="J532" s="3">
        <v>42853</v>
      </c>
      <c r="K532" t="s">
        <v>794</v>
      </c>
      <c r="L532" t="s">
        <v>73</v>
      </c>
      <c r="M532">
        <v>77095</v>
      </c>
      <c r="N532">
        <v>714</v>
      </c>
      <c r="O532" t="s">
        <v>8172</v>
      </c>
      <c r="P532" s="4">
        <v>-19</v>
      </c>
      <c r="Q532" s="4">
        <v>4</v>
      </c>
      <c r="R532" t="s">
        <v>75</v>
      </c>
      <c r="T532" s="2">
        <v>-18.87</v>
      </c>
      <c r="U532" s="4">
        <v>12</v>
      </c>
      <c r="V532" t="s">
        <v>19</v>
      </c>
      <c r="W532" s="3">
        <v>42860</v>
      </c>
      <c r="X532" t="s">
        <v>39</v>
      </c>
      <c r="Y532" t="s">
        <v>77</v>
      </c>
      <c r="Z532" t="s">
        <v>54</v>
      </c>
    </row>
    <row r="533" spans="1:26" x14ac:dyDescent="0.25">
      <c r="A533">
        <v>1</v>
      </c>
      <c r="B533" t="s">
        <v>10</v>
      </c>
      <c r="C533">
        <v>1</v>
      </c>
      <c r="D533" t="s">
        <v>26</v>
      </c>
      <c r="E533" t="s">
        <v>88</v>
      </c>
      <c r="F533" t="s">
        <v>13</v>
      </c>
      <c r="G533" t="s">
        <v>797</v>
      </c>
      <c r="H533" s="1">
        <v>0</v>
      </c>
      <c r="I533">
        <v>1</v>
      </c>
      <c r="J533" s="3">
        <v>43401</v>
      </c>
      <c r="K533" t="s">
        <v>798</v>
      </c>
      <c r="L533" t="s">
        <v>30</v>
      </c>
      <c r="M533">
        <v>94109</v>
      </c>
      <c r="N533">
        <v>1482</v>
      </c>
      <c r="O533" t="s">
        <v>799</v>
      </c>
      <c r="P533" s="4">
        <v>25</v>
      </c>
      <c r="Q533" s="4">
        <v>7</v>
      </c>
      <c r="R533" t="s">
        <v>32</v>
      </c>
      <c r="S533" t="s">
        <v>92</v>
      </c>
      <c r="T533" s="2">
        <v>25.48</v>
      </c>
      <c r="U533" s="4">
        <v>51</v>
      </c>
      <c r="V533" t="s">
        <v>33</v>
      </c>
      <c r="W533" s="3">
        <v>43402</v>
      </c>
      <c r="X533" t="s">
        <v>130</v>
      </c>
      <c r="Y533" t="s">
        <v>34</v>
      </c>
      <c r="Z533" t="s">
        <v>64</v>
      </c>
    </row>
    <row r="534" spans="1:26" x14ac:dyDescent="0.25">
      <c r="A534">
        <v>1</v>
      </c>
      <c r="B534" t="s">
        <v>10</v>
      </c>
      <c r="C534">
        <v>1</v>
      </c>
      <c r="D534" t="s">
        <v>26</v>
      </c>
      <c r="E534" t="s">
        <v>88</v>
      </c>
      <c r="F534" t="s">
        <v>13</v>
      </c>
      <c r="G534" t="s">
        <v>797</v>
      </c>
      <c r="H534" s="1">
        <v>0</v>
      </c>
      <c r="I534">
        <v>1</v>
      </c>
      <c r="J534" s="3">
        <v>43401</v>
      </c>
      <c r="K534" t="s">
        <v>798</v>
      </c>
      <c r="L534" t="s">
        <v>30</v>
      </c>
      <c r="M534">
        <v>94109</v>
      </c>
      <c r="N534">
        <v>1482</v>
      </c>
      <c r="O534" t="s">
        <v>799</v>
      </c>
      <c r="P534" s="4">
        <v>25</v>
      </c>
      <c r="Q534" s="4">
        <v>7</v>
      </c>
      <c r="R534" t="s">
        <v>32</v>
      </c>
      <c r="S534" t="s">
        <v>92</v>
      </c>
      <c r="T534" s="2">
        <v>25.48</v>
      </c>
      <c r="U534" s="4">
        <v>51</v>
      </c>
      <c r="V534" t="s">
        <v>33</v>
      </c>
      <c r="W534" s="3">
        <v>43402</v>
      </c>
      <c r="X534" t="s">
        <v>130</v>
      </c>
      <c r="Y534" t="s">
        <v>34</v>
      </c>
      <c r="Z534" t="s">
        <v>64</v>
      </c>
    </row>
    <row r="535" spans="1:26" x14ac:dyDescent="0.25">
      <c r="A535">
        <v>1</v>
      </c>
      <c r="B535" t="s">
        <v>10</v>
      </c>
      <c r="C535">
        <v>1</v>
      </c>
      <c r="D535" t="s">
        <v>26</v>
      </c>
      <c r="E535" t="s">
        <v>88</v>
      </c>
      <c r="F535" t="s">
        <v>13</v>
      </c>
      <c r="G535" t="s">
        <v>797</v>
      </c>
      <c r="H535" s="1">
        <v>0.2</v>
      </c>
      <c r="I535">
        <v>1</v>
      </c>
      <c r="J535" s="3">
        <v>43401</v>
      </c>
      <c r="K535" t="s">
        <v>798</v>
      </c>
      <c r="L535" t="s">
        <v>30</v>
      </c>
      <c r="M535">
        <v>94109</v>
      </c>
      <c r="N535">
        <v>1492</v>
      </c>
      <c r="O535" t="s">
        <v>8173</v>
      </c>
      <c r="P535" s="4">
        <v>17</v>
      </c>
      <c r="Q535" s="4">
        <v>3</v>
      </c>
      <c r="R535" t="s">
        <v>32</v>
      </c>
      <c r="S535" t="s">
        <v>92</v>
      </c>
      <c r="T535" s="2">
        <v>17.34</v>
      </c>
      <c r="U535" s="4">
        <v>50</v>
      </c>
      <c r="V535" t="s">
        <v>33</v>
      </c>
      <c r="W535" s="3">
        <v>43402</v>
      </c>
      <c r="X535" t="s">
        <v>130</v>
      </c>
      <c r="Y535" t="s">
        <v>34</v>
      </c>
      <c r="Z535" t="s">
        <v>54</v>
      </c>
    </row>
    <row r="536" spans="1:26" x14ac:dyDescent="0.25">
      <c r="A536">
        <v>1</v>
      </c>
      <c r="B536" t="s">
        <v>10</v>
      </c>
      <c r="C536">
        <v>1</v>
      </c>
      <c r="D536" t="s">
        <v>26</v>
      </c>
      <c r="E536" t="s">
        <v>88</v>
      </c>
      <c r="F536" t="s">
        <v>13</v>
      </c>
      <c r="G536" t="s">
        <v>797</v>
      </c>
      <c r="H536" s="1">
        <v>0.2</v>
      </c>
      <c r="I536">
        <v>1</v>
      </c>
      <c r="J536" s="3">
        <v>43401</v>
      </c>
      <c r="K536" t="s">
        <v>798</v>
      </c>
      <c r="L536" t="s">
        <v>30</v>
      </c>
      <c r="M536">
        <v>94109</v>
      </c>
      <c r="N536">
        <v>1492</v>
      </c>
      <c r="O536" t="s">
        <v>8173</v>
      </c>
      <c r="P536" s="4">
        <v>17</v>
      </c>
      <c r="Q536" s="4">
        <v>3</v>
      </c>
      <c r="R536" t="s">
        <v>32</v>
      </c>
      <c r="S536" t="s">
        <v>92</v>
      </c>
      <c r="T536" s="2">
        <v>17.34</v>
      </c>
      <c r="U536" s="4">
        <v>50</v>
      </c>
      <c r="V536" t="s">
        <v>33</v>
      </c>
      <c r="W536" s="3">
        <v>43402</v>
      </c>
      <c r="X536" t="s">
        <v>130</v>
      </c>
      <c r="Y536" t="s">
        <v>34</v>
      </c>
      <c r="Z536" t="s">
        <v>54</v>
      </c>
    </row>
    <row r="537" spans="1:26" x14ac:dyDescent="0.25">
      <c r="A537">
        <v>3</v>
      </c>
      <c r="B537" t="s">
        <v>10</v>
      </c>
      <c r="C537">
        <v>3</v>
      </c>
      <c r="D537" t="s">
        <v>50</v>
      </c>
      <c r="E537" t="s">
        <v>664</v>
      </c>
      <c r="F537" t="s">
        <v>13</v>
      </c>
      <c r="G537" t="s">
        <v>800</v>
      </c>
      <c r="H537" s="1">
        <v>0</v>
      </c>
      <c r="I537">
        <v>1</v>
      </c>
      <c r="J537" s="3">
        <v>42912</v>
      </c>
      <c r="K537" t="s">
        <v>801</v>
      </c>
      <c r="L537" t="s">
        <v>73</v>
      </c>
      <c r="M537">
        <v>48180</v>
      </c>
      <c r="N537">
        <v>1468</v>
      </c>
      <c r="O537" t="s">
        <v>802</v>
      </c>
      <c r="P537" s="4">
        <v>9</v>
      </c>
      <c r="Q537" s="4">
        <v>2</v>
      </c>
      <c r="R537" t="s">
        <v>75</v>
      </c>
      <c r="T537" s="2">
        <v>8.8000000000000007</v>
      </c>
      <c r="U537" s="4">
        <v>42</v>
      </c>
      <c r="V537" t="s">
        <v>33</v>
      </c>
      <c r="W537" s="3">
        <v>42915</v>
      </c>
      <c r="X537" t="s">
        <v>20</v>
      </c>
      <c r="Y537" t="s">
        <v>156</v>
      </c>
      <c r="Z537" t="s">
        <v>113</v>
      </c>
    </row>
    <row r="538" spans="1:26" x14ac:dyDescent="0.25">
      <c r="A538">
        <v>5</v>
      </c>
      <c r="B538" t="s">
        <v>43</v>
      </c>
      <c r="C538">
        <v>6</v>
      </c>
      <c r="D538" t="s">
        <v>11</v>
      </c>
      <c r="E538" t="s">
        <v>803</v>
      </c>
      <c r="F538" t="s">
        <v>13</v>
      </c>
      <c r="G538" t="s">
        <v>804</v>
      </c>
      <c r="H538" s="1">
        <v>0.45</v>
      </c>
      <c r="I538">
        <v>1</v>
      </c>
      <c r="J538" s="3">
        <v>43066</v>
      </c>
      <c r="K538" t="s">
        <v>805</v>
      </c>
      <c r="L538" t="s">
        <v>16</v>
      </c>
      <c r="M538">
        <v>33024</v>
      </c>
      <c r="N538">
        <v>847</v>
      </c>
      <c r="O538" t="s">
        <v>806</v>
      </c>
      <c r="P538" s="4">
        <v>-157</v>
      </c>
      <c r="Q538" s="4">
        <v>3</v>
      </c>
      <c r="R538" t="s">
        <v>18</v>
      </c>
      <c r="T538" s="2">
        <v>-157.01</v>
      </c>
      <c r="U538" s="4">
        <v>375</v>
      </c>
      <c r="V538" t="s">
        <v>19</v>
      </c>
      <c r="W538" s="3">
        <v>43071</v>
      </c>
      <c r="X538" t="s">
        <v>39</v>
      </c>
      <c r="Y538" t="s">
        <v>40</v>
      </c>
      <c r="Z538" t="s">
        <v>41</v>
      </c>
    </row>
    <row r="539" spans="1:26" x14ac:dyDescent="0.25">
      <c r="A539">
        <v>5</v>
      </c>
      <c r="B539" t="s">
        <v>43</v>
      </c>
      <c r="C539">
        <v>6</v>
      </c>
      <c r="D539" t="s">
        <v>50</v>
      </c>
      <c r="E539" t="s">
        <v>803</v>
      </c>
      <c r="F539" t="s">
        <v>13</v>
      </c>
      <c r="G539" t="s">
        <v>804</v>
      </c>
      <c r="H539" s="1">
        <v>0.2</v>
      </c>
      <c r="I539">
        <v>1</v>
      </c>
      <c r="J539" s="3">
        <v>43066</v>
      </c>
      <c r="K539" t="s">
        <v>805</v>
      </c>
      <c r="L539" t="s">
        <v>16</v>
      </c>
      <c r="M539">
        <v>33024</v>
      </c>
      <c r="N539">
        <v>1021</v>
      </c>
      <c r="O539" t="s">
        <v>807</v>
      </c>
      <c r="P539" s="4">
        <v>-1</v>
      </c>
      <c r="Q539" s="4">
        <v>3</v>
      </c>
      <c r="R539" t="s">
        <v>18</v>
      </c>
      <c r="T539" s="2">
        <v>-1.05</v>
      </c>
      <c r="U539" s="4">
        <v>84</v>
      </c>
      <c r="V539" t="s">
        <v>19</v>
      </c>
      <c r="W539" s="3">
        <v>43071</v>
      </c>
      <c r="X539" t="s">
        <v>39</v>
      </c>
      <c r="Y539" t="s">
        <v>40</v>
      </c>
      <c r="Z539" t="s">
        <v>113</v>
      </c>
    </row>
    <row r="540" spans="1:26" x14ac:dyDescent="0.25">
      <c r="A540">
        <v>4</v>
      </c>
      <c r="B540" t="s">
        <v>43</v>
      </c>
      <c r="C540">
        <v>6</v>
      </c>
      <c r="D540" t="s">
        <v>50</v>
      </c>
      <c r="E540" t="s">
        <v>99</v>
      </c>
      <c r="F540" t="s">
        <v>13</v>
      </c>
      <c r="G540" t="s">
        <v>808</v>
      </c>
      <c r="H540" s="1">
        <v>0.7</v>
      </c>
      <c r="I540">
        <v>1</v>
      </c>
      <c r="J540" s="3">
        <v>43072</v>
      </c>
      <c r="K540" t="s">
        <v>809</v>
      </c>
      <c r="L540" t="s">
        <v>102</v>
      </c>
      <c r="M540">
        <v>19140</v>
      </c>
      <c r="N540">
        <v>987</v>
      </c>
      <c r="O540" t="s">
        <v>810</v>
      </c>
      <c r="P540" s="4">
        <v>-338</v>
      </c>
      <c r="Q540" s="4">
        <v>4</v>
      </c>
      <c r="R540" t="s">
        <v>104</v>
      </c>
      <c r="T540" s="2">
        <v>-337.64</v>
      </c>
      <c r="U540" s="4">
        <v>482</v>
      </c>
      <c r="V540" t="s">
        <v>33</v>
      </c>
      <c r="W540" s="3">
        <v>43076</v>
      </c>
      <c r="X540" t="s">
        <v>39</v>
      </c>
      <c r="Y540" t="s">
        <v>105</v>
      </c>
      <c r="Z540" t="s">
        <v>422</v>
      </c>
    </row>
    <row r="541" spans="1:26" x14ac:dyDescent="0.25">
      <c r="A541">
        <v>4</v>
      </c>
      <c r="B541" t="s">
        <v>43</v>
      </c>
      <c r="C541">
        <v>6</v>
      </c>
      <c r="D541" t="s">
        <v>11</v>
      </c>
      <c r="E541" t="s">
        <v>99</v>
      </c>
      <c r="F541" t="s">
        <v>13</v>
      </c>
      <c r="G541" t="s">
        <v>808</v>
      </c>
      <c r="H541" s="1">
        <v>0.2</v>
      </c>
      <c r="I541">
        <v>1</v>
      </c>
      <c r="J541" s="3">
        <v>43072</v>
      </c>
      <c r="K541" t="s">
        <v>809</v>
      </c>
      <c r="L541" t="s">
        <v>102</v>
      </c>
      <c r="M541">
        <v>19140</v>
      </c>
      <c r="N541">
        <v>22</v>
      </c>
      <c r="O541" t="s">
        <v>811</v>
      </c>
      <c r="P541" s="4">
        <v>1</v>
      </c>
      <c r="Q541" s="4">
        <v>1</v>
      </c>
      <c r="R541" t="s">
        <v>104</v>
      </c>
      <c r="T541" s="2">
        <v>0.78</v>
      </c>
      <c r="U541" s="4">
        <v>3</v>
      </c>
      <c r="V541" t="s">
        <v>33</v>
      </c>
      <c r="W541" s="3">
        <v>43076</v>
      </c>
      <c r="X541" t="s">
        <v>39</v>
      </c>
      <c r="Y541" t="s">
        <v>105</v>
      </c>
      <c r="Z541" t="s">
        <v>47</v>
      </c>
    </row>
    <row r="542" spans="1:26" x14ac:dyDescent="0.25">
      <c r="A542">
        <v>2</v>
      </c>
      <c r="B542" t="s">
        <v>25</v>
      </c>
      <c r="C542">
        <v>1</v>
      </c>
      <c r="D542" t="s">
        <v>26</v>
      </c>
      <c r="E542" t="s">
        <v>607</v>
      </c>
      <c r="F542" t="s">
        <v>13</v>
      </c>
      <c r="G542" t="s">
        <v>812</v>
      </c>
      <c r="H542" s="1">
        <v>0.2</v>
      </c>
      <c r="I542">
        <v>1</v>
      </c>
      <c r="J542" s="3">
        <v>42698</v>
      </c>
      <c r="K542" t="s">
        <v>813</v>
      </c>
      <c r="L542" t="s">
        <v>102</v>
      </c>
      <c r="M542">
        <v>45231</v>
      </c>
      <c r="N542">
        <v>475</v>
      </c>
      <c r="O542" t="s">
        <v>814</v>
      </c>
      <c r="P542" s="4">
        <v>0</v>
      </c>
      <c r="Q542" s="4">
        <v>1</v>
      </c>
      <c r="R542" t="s">
        <v>104</v>
      </c>
      <c r="T542" s="2">
        <v>0.43</v>
      </c>
      <c r="U542" s="4">
        <v>3</v>
      </c>
      <c r="V542" t="s">
        <v>19</v>
      </c>
      <c r="W542" s="3">
        <v>42700</v>
      </c>
      <c r="X542" t="s">
        <v>130</v>
      </c>
      <c r="Y542" t="s">
        <v>309</v>
      </c>
      <c r="Z542" t="s">
        <v>49</v>
      </c>
    </row>
    <row r="543" spans="1:26" x14ac:dyDescent="0.25">
      <c r="A543">
        <v>4</v>
      </c>
      <c r="B543" t="s">
        <v>43</v>
      </c>
      <c r="C543">
        <v>6</v>
      </c>
      <c r="D543" t="s">
        <v>26</v>
      </c>
      <c r="E543" t="s">
        <v>171</v>
      </c>
      <c r="F543" t="s">
        <v>13</v>
      </c>
      <c r="G543" t="s">
        <v>815</v>
      </c>
      <c r="H543" s="1">
        <v>0.2</v>
      </c>
      <c r="I543">
        <v>1</v>
      </c>
      <c r="J543" s="3">
        <v>43810</v>
      </c>
      <c r="K543" t="s">
        <v>816</v>
      </c>
      <c r="L543" t="s">
        <v>102</v>
      </c>
      <c r="M543">
        <v>10009</v>
      </c>
      <c r="N543">
        <v>134</v>
      </c>
      <c r="O543" t="s">
        <v>817</v>
      </c>
      <c r="P543" s="4">
        <v>8</v>
      </c>
      <c r="Q543" s="4">
        <v>4</v>
      </c>
      <c r="R543" t="s">
        <v>104</v>
      </c>
      <c r="T543" s="2">
        <v>7.88</v>
      </c>
      <c r="U543" s="4">
        <v>23</v>
      </c>
      <c r="V543" t="s">
        <v>19</v>
      </c>
      <c r="W543" s="3">
        <v>43814</v>
      </c>
      <c r="X543" t="s">
        <v>39</v>
      </c>
      <c r="Y543" t="s">
        <v>175</v>
      </c>
      <c r="Z543" t="s">
        <v>54</v>
      </c>
    </row>
    <row r="544" spans="1:26" x14ac:dyDescent="0.25">
      <c r="A544">
        <v>4</v>
      </c>
      <c r="B544" t="s">
        <v>43</v>
      </c>
      <c r="C544">
        <v>6</v>
      </c>
      <c r="D544" t="s">
        <v>50</v>
      </c>
      <c r="E544" t="s">
        <v>171</v>
      </c>
      <c r="F544" t="s">
        <v>13</v>
      </c>
      <c r="G544" t="s">
        <v>815</v>
      </c>
      <c r="H544" s="1">
        <v>0</v>
      </c>
      <c r="I544">
        <v>1</v>
      </c>
      <c r="J544" s="3">
        <v>43810</v>
      </c>
      <c r="K544" t="s">
        <v>816</v>
      </c>
      <c r="L544" t="s">
        <v>102</v>
      </c>
      <c r="M544">
        <v>10009</v>
      </c>
      <c r="N544">
        <v>1019</v>
      </c>
      <c r="O544" t="s">
        <v>244</v>
      </c>
      <c r="P544" s="4">
        <v>14</v>
      </c>
      <c r="Q544" s="4">
        <v>2</v>
      </c>
      <c r="R544" t="s">
        <v>104</v>
      </c>
      <c r="T544" s="2">
        <v>13.59</v>
      </c>
      <c r="U544" s="4">
        <v>40</v>
      </c>
      <c r="V544" t="s">
        <v>19</v>
      </c>
      <c r="W544" s="3">
        <v>43814</v>
      </c>
      <c r="X544" t="s">
        <v>39</v>
      </c>
      <c r="Y544" t="s">
        <v>175</v>
      </c>
      <c r="Z544" t="s">
        <v>113</v>
      </c>
    </row>
    <row r="545" spans="1:26" x14ac:dyDescent="0.25">
      <c r="A545">
        <v>2</v>
      </c>
      <c r="B545" t="s">
        <v>43</v>
      </c>
      <c r="C545">
        <v>3</v>
      </c>
      <c r="D545" t="s">
        <v>50</v>
      </c>
      <c r="E545" t="s">
        <v>818</v>
      </c>
      <c r="F545" t="s">
        <v>13</v>
      </c>
      <c r="G545" t="s">
        <v>819</v>
      </c>
      <c r="H545" s="1">
        <v>0.2</v>
      </c>
      <c r="I545">
        <v>1</v>
      </c>
      <c r="J545" s="3">
        <v>42634</v>
      </c>
      <c r="K545" t="s">
        <v>820</v>
      </c>
      <c r="L545" t="s">
        <v>30</v>
      </c>
      <c r="M545">
        <v>98198</v>
      </c>
      <c r="N545">
        <v>1176</v>
      </c>
      <c r="O545" t="s">
        <v>821</v>
      </c>
      <c r="P545" s="4">
        <v>28</v>
      </c>
      <c r="Q545" s="4">
        <v>2</v>
      </c>
      <c r="R545" t="s">
        <v>32</v>
      </c>
      <c r="T545" s="2">
        <v>27.72</v>
      </c>
      <c r="U545" s="4">
        <v>246</v>
      </c>
      <c r="V545" t="s">
        <v>19</v>
      </c>
      <c r="W545" s="3">
        <v>42636</v>
      </c>
      <c r="X545" t="s">
        <v>20</v>
      </c>
      <c r="Y545" t="s">
        <v>69</v>
      </c>
      <c r="Z545" t="s">
        <v>52</v>
      </c>
    </row>
    <row r="546" spans="1:26" x14ac:dyDescent="0.25">
      <c r="A546">
        <v>2</v>
      </c>
      <c r="B546" t="s">
        <v>43</v>
      </c>
      <c r="C546">
        <v>3</v>
      </c>
      <c r="D546" t="s">
        <v>50</v>
      </c>
      <c r="E546" t="s">
        <v>818</v>
      </c>
      <c r="F546" t="s">
        <v>13</v>
      </c>
      <c r="G546" t="s">
        <v>819</v>
      </c>
      <c r="H546" s="1">
        <v>0</v>
      </c>
      <c r="I546">
        <v>1</v>
      </c>
      <c r="J546" s="3">
        <v>42634</v>
      </c>
      <c r="K546" t="s">
        <v>820</v>
      </c>
      <c r="L546" t="s">
        <v>30</v>
      </c>
      <c r="M546">
        <v>98198</v>
      </c>
      <c r="N546">
        <v>404</v>
      </c>
      <c r="O546" t="s">
        <v>822</v>
      </c>
      <c r="P546" s="4">
        <v>702</v>
      </c>
      <c r="Q546" s="4">
        <v>3</v>
      </c>
      <c r="R546" t="s">
        <v>32</v>
      </c>
      <c r="T546" s="2">
        <v>701.99</v>
      </c>
      <c r="U546" s="4">
        <v>1800</v>
      </c>
      <c r="V546" t="s">
        <v>19</v>
      </c>
      <c r="W546" s="3">
        <v>42636</v>
      </c>
      <c r="X546" t="s">
        <v>20</v>
      </c>
      <c r="Y546" t="s">
        <v>69</v>
      </c>
      <c r="Z546" t="s">
        <v>727</v>
      </c>
    </row>
    <row r="547" spans="1:26" x14ac:dyDescent="0.25">
      <c r="A547">
        <v>3</v>
      </c>
      <c r="B547" t="s">
        <v>10</v>
      </c>
      <c r="C547">
        <v>3</v>
      </c>
      <c r="D547" t="s">
        <v>26</v>
      </c>
      <c r="E547" t="s">
        <v>823</v>
      </c>
      <c r="F547" t="s">
        <v>13</v>
      </c>
      <c r="G547" t="s">
        <v>824</v>
      </c>
      <c r="H547" s="1">
        <v>0.8</v>
      </c>
      <c r="I547">
        <v>1</v>
      </c>
      <c r="J547" s="3">
        <v>42528</v>
      </c>
      <c r="K547" t="s">
        <v>825</v>
      </c>
      <c r="L547" t="s">
        <v>73</v>
      </c>
      <c r="M547">
        <v>61604</v>
      </c>
      <c r="N547">
        <v>1634</v>
      </c>
      <c r="O547" t="s">
        <v>826</v>
      </c>
      <c r="P547" s="4">
        <v>-21</v>
      </c>
      <c r="Q547" s="4">
        <v>3</v>
      </c>
      <c r="R547" t="s">
        <v>75</v>
      </c>
      <c r="T547" s="2">
        <v>-20.56</v>
      </c>
      <c r="U547" s="4">
        <v>12</v>
      </c>
      <c r="V547" t="s">
        <v>33</v>
      </c>
      <c r="W547" s="3">
        <v>42531</v>
      </c>
      <c r="X547" t="s">
        <v>20</v>
      </c>
      <c r="Y547" t="s">
        <v>139</v>
      </c>
      <c r="Z547" t="s">
        <v>54</v>
      </c>
    </row>
    <row r="548" spans="1:26" x14ac:dyDescent="0.25">
      <c r="A548">
        <v>5</v>
      </c>
      <c r="B548" t="s">
        <v>43</v>
      </c>
      <c r="C548">
        <v>6</v>
      </c>
      <c r="D548" t="s">
        <v>26</v>
      </c>
      <c r="E548" t="s">
        <v>827</v>
      </c>
      <c r="F548" t="s">
        <v>13</v>
      </c>
      <c r="G548" t="s">
        <v>828</v>
      </c>
      <c r="H548" s="1">
        <v>0.2</v>
      </c>
      <c r="I548">
        <v>1</v>
      </c>
      <c r="J548" s="3">
        <v>43646</v>
      </c>
      <c r="K548" t="s">
        <v>829</v>
      </c>
      <c r="L548" t="s">
        <v>30</v>
      </c>
      <c r="M548">
        <v>89115</v>
      </c>
      <c r="N548">
        <v>1585</v>
      </c>
      <c r="O548" t="s">
        <v>830</v>
      </c>
      <c r="P548" s="4">
        <v>26</v>
      </c>
      <c r="Q548" s="4">
        <v>3</v>
      </c>
      <c r="R548" t="s">
        <v>32</v>
      </c>
      <c r="T548" s="2">
        <v>25.58</v>
      </c>
      <c r="U548" s="4">
        <v>76</v>
      </c>
      <c r="V548" t="s">
        <v>76</v>
      </c>
      <c r="W548" s="3">
        <v>43651</v>
      </c>
      <c r="X548" t="s">
        <v>39</v>
      </c>
      <c r="Y548" t="s">
        <v>831</v>
      </c>
      <c r="Z548" t="s">
        <v>54</v>
      </c>
    </row>
    <row r="549" spans="1:26" x14ac:dyDescent="0.25">
      <c r="A549">
        <v>2</v>
      </c>
      <c r="B549" t="s">
        <v>43</v>
      </c>
      <c r="C549">
        <v>3</v>
      </c>
      <c r="D549" t="s">
        <v>26</v>
      </c>
      <c r="E549" t="s">
        <v>832</v>
      </c>
      <c r="F549" t="s">
        <v>13</v>
      </c>
      <c r="G549" t="s">
        <v>833</v>
      </c>
      <c r="H549" s="1">
        <v>0</v>
      </c>
      <c r="I549">
        <v>1</v>
      </c>
      <c r="J549" s="3">
        <v>43755</v>
      </c>
      <c r="K549" t="s">
        <v>834</v>
      </c>
      <c r="L549" t="s">
        <v>102</v>
      </c>
      <c r="M549">
        <v>2886</v>
      </c>
      <c r="N549">
        <v>14</v>
      </c>
      <c r="O549" t="s">
        <v>835</v>
      </c>
      <c r="P549" s="4">
        <v>9</v>
      </c>
      <c r="Q549" s="4">
        <v>2</v>
      </c>
      <c r="R549" t="s">
        <v>104</v>
      </c>
      <c r="T549" s="2">
        <v>9.49</v>
      </c>
      <c r="U549" s="4">
        <v>50</v>
      </c>
      <c r="V549" t="s">
        <v>33</v>
      </c>
      <c r="W549" s="3">
        <v>43757</v>
      </c>
      <c r="X549" t="s">
        <v>20</v>
      </c>
      <c r="Y549" t="s">
        <v>836</v>
      </c>
      <c r="Z549" t="s">
        <v>42</v>
      </c>
    </row>
    <row r="550" spans="1:26" x14ac:dyDescent="0.25">
      <c r="A550">
        <v>2</v>
      </c>
      <c r="B550" t="s">
        <v>43</v>
      </c>
      <c r="C550">
        <v>3</v>
      </c>
      <c r="D550" t="s">
        <v>26</v>
      </c>
      <c r="E550" t="s">
        <v>832</v>
      </c>
      <c r="F550" t="s">
        <v>13</v>
      </c>
      <c r="G550" t="s">
        <v>833</v>
      </c>
      <c r="H550" s="1">
        <v>0</v>
      </c>
      <c r="I550">
        <v>1</v>
      </c>
      <c r="J550" s="3">
        <v>43755</v>
      </c>
      <c r="K550" t="s">
        <v>834</v>
      </c>
      <c r="L550" t="s">
        <v>102</v>
      </c>
      <c r="M550">
        <v>2886</v>
      </c>
      <c r="N550">
        <v>1755</v>
      </c>
      <c r="O550" t="s">
        <v>837</v>
      </c>
      <c r="P550" s="4">
        <v>6</v>
      </c>
      <c r="Q550" s="4">
        <v>2</v>
      </c>
      <c r="R550" t="s">
        <v>104</v>
      </c>
      <c r="T550" s="2">
        <v>6.22</v>
      </c>
      <c r="U550" s="4">
        <v>13</v>
      </c>
      <c r="V550" t="s">
        <v>33</v>
      </c>
      <c r="W550" s="3">
        <v>43757</v>
      </c>
      <c r="X550" t="s">
        <v>20</v>
      </c>
      <c r="Y550" t="s">
        <v>836</v>
      </c>
      <c r="Z550" t="s">
        <v>64</v>
      </c>
    </row>
    <row r="551" spans="1:26" x14ac:dyDescent="0.25">
      <c r="A551">
        <v>4</v>
      </c>
      <c r="B551" t="s">
        <v>43</v>
      </c>
      <c r="C551">
        <v>6</v>
      </c>
      <c r="D551" t="s">
        <v>26</v>
      </c>
      <c r="E551" t="s">
        <v>209</v>
      </c>
      <c r="F551" t="s">
        <v>13</v>
      </c>
      <c r="G551" t="s">
        <v>71</v>
      </c>
      <c r="H551" s="1">
        <v>0</v>
      </c>
      <c r="I551">
        <v>1</v>
      </c>
      <c r="J551" s="3">
        <v>43039</v>
      </c>
      <c r="K551" t="s">
        <v>838</v>
      </c>
      <c r="L551" t="s">
        <v>73</v>
      </c>
      <c r="M551">
        <v>49201</v>
      </c>
      <c r="N551">
        <v>71</v>
      </c>
      <c r="O551" t="s">
        <v>8174</v>
      </c>
      <c r="P551" s="4">
        <v>21</v>
      </c>
      <c r="Q551" s="4">
        <v>4</v>
      </c>
      <c r="R551" t="s">
        <v>75</v>
      </c>
      <c r="T551" s="2">
        <v>21.04</v>
      </c>
      <c r="U551" s="4">
        <v>70</v>
      </c>
      <c r="V551" t="s">
        <v>76</v>
      </c>
      <c r="W551" s="3">
        <v>43043</v>
      </c>
      <c r="X551" t="s">
        <v>39</v>
      </c>
      <c r="Y551" t="s">
        <v>156</v>
      </c>
      <c r="Z551" t="s">
        <v>356</v>
      </c>
    </row>
    <row r="552" spans="1:26" x14ac:dyDescent="0.25">
      <c r="A552">
        <v>2</v>
      </c>
      <c r="B552" t="s">
        <v>43</v>
      </c>
      <c r="C552">
        <v>3</v>
      </c>
      <c r="D552" t="s">
        <v>26</v>
      </c>
      <c r="E552" t="s">
        <v>122</v>
      </c>
      <c r="F552" t="s">
        <v>13</v>
      </c>
      <c r="G552" t="s">
        <v>839</v>
      </c>
      <c r="H552" s="1">
        <v>0.2</v>
      </c>
      <c r="I552">
        <v>1</v>
      </c>
      <c r="J552" s="3">
        <v>43351</v>
      </c>
      <c r="K552" t="s">
        <v>840</v>
      </c>
      <c r="L552" t="s">
        <v>73</v>
      </c>
      <c r="M552">
        <v>77036</v>
      </c>
      <c r="N552">
        <v>1528</v>
      </c>
      <c r="O552" t="s">
        <v>841</v>
      </c>
      <c r="P552" s="4">
        <v>4</v>
      </c>
      <c r="Q552" s="4">
        <v>3</v>
      </c>
      <c r="R552" t="s">
        <v>75</v>
      </c>
      <c r="T552" s="2">
        <v>3.6</v>
      </c>
      <c r="U552" s="4">
        <v>36</v>
      </c>
      <c r="V552" t="s">
        <v>19</v>
      </c>
      <c r="W552" s="3">
        <v>43353</v>
      </c>
      <c r="X552" t="s">
        <v>20</v>
      </c>
      <c r="Y552" t="s">
        <v>77</v>
      </c>
      <c r="Z552" t="s">
        <v>42</v>
      </c>
    </row>
    <row r="553" spans="1:26" x14ac:dyDescent="0.25">
      <c r="A553">
        <v>2</v>
      </c>
      <c r="B553" t="s">
        <v>43</v>
      </c>
      <c r="C553">
        <v>3</v>
      </c>
      <c r="D553" t="s">
        <v>11</v>
      </c>
      <c r="E553" t="s">
        <v>122</v>
      </c>
      <c r="F553" t="s">
        <v>13</v>
      </c>
      <c r="G553" t="s">
        <v>839</v>
      </c>
      <c r="H553" s="1">
        <v>0.32</v>
      </c>
      <c r="I553">
        <v>1</v>
      </c>
      <c r="J553" s="3">
        <v>43351</v>
      </c>
      <c r="K553" t="s">
        <v>840</v>
      </c>
      <c r="L553" t="s">
        <v>73</v>
      </c>
      <c r="M553">
        <v>77036</v>
      </c>
      <c r="N553">
        <v>1358</v>
      </c>
      <c r="O553" t="s">
        <v>116</v>
      </c>
      <c r="P553" s="4">
        <v>-317</v>
      </c>
      <c r="Q553" s="4">
        <v>4</v>
      </c>
      <c r="R553" t="s">
        <v>75</v>
      </c>
      <c r="T553" s="2">
        <v>-317.14999999999998</v>
      </c>
      <c r="U553" s="4">
        <v>2396</v>
      </c>
      <c r="V553" t="s">
        <v>19</v>
      </c>
      <c r="W553" s="3">
        <v>43353</v>
      </c>
      <c r="X553" t="s">
        <v>20</v>
      </c>
      <c r="Y553" t="s">
        <v>77</v>
      </c>
      <c r="Z553" t="s">
        <v>22</v>
      </c>
    </row>
    <row r="554" spans="1:26" x14ac:dyDescent="0.25">
      <c r="A554">
        <v>2</v>
      </c>
      <c r="B554" t="s">
        <v>43</v>
      </c>
      <c r="C554">
        <v>3</v>
      </c>
      <c r="D554" t="s">
        <v>26</v>
      </c>
      <c r="E554" t="s">
        <v>122</v>
      </c>
      <c r="F554" t="s">
        <v>13</v>
      </c>
      <c r="G554" t="s">
        <v>839</v>
      </c>
      <c r="H554" s="1">
        <v>0.2</v>
      </c>
      <c r="I554">
        <v>1</v>
      </c>
      <c r="J554" s="3">
        <v>43351</v>
      </c>
      <c r="K554" t="s">
        <v>840</v>
      </c>
      <c r="L554" t="s">
        <v>73</v>
      </c>
      <c r="M554">
        <v>77036</v>
      </c>
      <c r="N554">
        <v>470</v>
      </c>
      <c r="O554" t="s">
        <v>8175</v>
      </c>
      <c r="P554" s="4">
        <v>-33</v>
      </c>
      <c r="Q554" s="4">
        <v>4</v>
      </c>
      <c r="R554" t="s">
        <v>75</v>
      </c>
      <c r="T554" s="2">
        <v>-32.78</v>
      </c>
      <c r="U554" s="4">
        <v>131</v>
      </c>
      <c r="V554" t="s">
        <v>19</v>
      </c>
      <c r="W554" s="3">
        <v>43353</v>
      </c>
      <c r="X554" t="s">
        <v>20</v>
      </c>
      <c r="Y554" t="s">
        <v>77</v>
      </c>
      <c r="Z554" t="s">
        <v>42</v>
      </c>
    </row>
    <row r="555" spans="1:26" x14ac:dyDescent="0.25">
      <c r="A555">
        <v>2</v>
      </c>
      <c r="B555" t="s">
        <v>43</v>
      </c>
      <c r="C555">
        <v>3</v>
      </c>
      <c r="D555" t="s">
        <v>50</v>
      </c>
      <c r="E555" t="s">
        <v>122</v>
      </c>
      <c r="F555" t="s">
        <v>13</v>
      </c>
      <c r="G555" t="s">
        <v>839</v>
      </c>
      <c r="H555" s="1">
        <v>0.2</v>
      </c>
      <c r="I555">
        <v>1</v>
      </c>
      <c r="J555" s="3">
        <v>43351</v>
      </c>
      <c r="K555" t="s">
        <v>840</v>
      </c>
      <c r="L555" t="s">
        <v>73</v>
      </c>
      <c r="M555">
        <v>77036</v>
      </c>
      <c r="N555">
        <v>1469</v>
      </c>
      <c r="O555" t="s">
        <v>842</v>
      </c>
      <c r="P555" s="4">
        <v>1</v>
      </c>
      <c r="Q555" s="4">
        <v>2</v>
      </c>
      <c r="R555" t="s">
        <v>75</v>
      </c>
      <c r="T555" s="2">
        <v>0.72</v>
      </c>
      <c r="U555" s="4">
        <v>58</v>
      </c>
      <c r="V555" t="s">
        <v>19</v>
      </c>
      <c r="W555" s="3">
        <v>43353</v>
      </c>
      <c r="X555" t="s">
        <v>20</v>
      </c>
      <c r="Y555" t="s">
        <v>77</v>
      </c>
      <c r="Z555" t="s">
        <v>113</v>
      </c>
    </row>
    <row r="556" spans="1:26" x14ac:dyDescent="0.25">
      <c r="A556">
        <v>2</v>
      </c>
      <c r="B556" t="s">
        <v>25</v>
      </c>
      <c r="C556">
        <v>1</v>
      </c>
      <c r="D556" t="s">
        <v>26</v>
      </c>
      <c r="E556" t="s">
        <v>843</v>
      </c>
      <c r="F556" t="s">
        <v>13</v>
      </c>
      <c r="G556" t="s">
        <v>844</v>
      </c>
      <c r="H556" s="1">
        <v>0.2</v>
      </c>
      <c r="I556">
        <v>1</v>
      </c>
      <c r="J556" s="3">
        <v>42728</v>
      </c>
      <c r="K556" t="s">
        <v>845</v>
      </c>
      <c r="L556" t="s">
        <v>16</v>
      </c>
      <c r="M556">
        <v>33180</v>
      </c>
      <c r="N556">
        <v>1772</v>
      </c>
      <c r="O556" t="s">
        <v>846</v>
      </c>
      <c r="P556" s="4">
        <v>3</v>
      </c>
      <c r="Q556" s="4">
        <v>2</v>
      </c>
      <c r="R556" t="s">
        <v>18</v>
      </c>
      <c r="T556" s="2">
        <v>3.47</v>
      </c>
      <c r="U556" s="4">
        <v>10</v>
      </c>
      <c r="V556" t="s">
        <v>19</v>
      </c>
      <c r="W556" s="3">
        <v>42730</v>
      </c>
      <c r="X556" t="s">
        <v>130</v>
      </c>
      <c r="Y556" t="s">
        <v>40</v>
      </c>
      <c r="Z556" t="s">
        <v>64</v>
      </c>
    </row>
    <row r="557" spans="1:26" x14ac:dyDescent="0.25">
      <c r="A557">
        <v>4</v>
      </c>
      <c r="B557" t="s">
        <v>43</v>
      </c>
      <c r="C557">
        <v>6</v>
      </c>
      <c r="D557" t="s">
        <v>26</v>
      </c>
      <c r="E557" t="s">
        <v>320</v>
      </c>
      <c r="F557" t="s">
        <v>13</v>
      </c>
      <c r="G557" t="s">
        <v>387</v>
      </c>
      <c r="H557" s="1">
        <v>0.2</v>
      </c>
      <c r="I557">
        <v>1</v>
      </c>
      <c r="J557" s="3">
        <v>42476</v>
      </c>
      <c r="K557" t="s">
        <v>847</v>
      </c>
      <c r="L557" t="s">
        <v>16</v>
      </c>
      <c r="M557">
        <v>28403</v>
      </c>
      <c r="N557">
        <v>251</v>
      </c>
      <c r="O557" t="s">
        <v>848</v>
      </c>
      <c r="P557" s="4">
        <v>10</v>
      </c>
      <c r="Q557" s="4">
        <v>6</v>
      </c>
      <c r="R557" t="s">
        <v>18</v>
      </c>
      <c r="T557" s="2">
        <v>9.77</v>
      </c>
      <c r="U557" s="4">
        <v>39</v>
      </c>
      <c r="V557" t="s">
        <v>33</v>
      </c>
      <c r="W557" s="3">
        <v>42480</v>
      </c>
      <c r="X557" t="s">
        <v>39</v>
      </c>
      <c r="Y557" t="s">
        <v>63</v>
      </c>
      <c r="Z557" t="s">
        <v>49</v>
      </c>
    </row>
    <row r="558" spans="1:26" x14ac:dyDescent="0.25">
      <c r="A558">
        <v>5</v>
      </c>
      <c r="B558" t="s">
        <v>43</v>
      </c>
      <c r="C558">
        <v>6</v>
      </c>
      <c r="D558" t="s">
        <v>26</v>
      </c>
      <c r="E558" t="s">
        <v>171</v>
      </c>
      <c r="F558" t="s">
        <v>13</v>
      </c>
      <c r="G558" t="s">
        <v>849</v>
      </c>
      <c r="H558" s="1">
        <v>0</v>
      </c>
      <c r="I558">
        <v>1</v>
      </c>
      <c r="J558" s="3">
        <v>43823</v>
      </c>
      <c r="K558" t="s">
        <v>850</v>
      </c>
      <c r="L558" t="s">
        <v>102</v>
      </c>
      <c r="M558">
        <v>10024</v>
      </c>
      <c r="N558">
        <v>1502</v>
      </c>
      <c r="O558" t="s">
        <v>851</v>
      </c>
      <c r="P558" s="4">
        <v>10</v>
      </c>
      <c r="Q558" s="4">
        <v>3</v>
      </c>
      <c r="R558" t="s">
        <v>104</v>
      </c>
      <c r="T558" s="2">
        <v>9.6999999999999993</v>
      </c>
      <c r="U558" s="4">
        <v>36</v>
      </c>
      <c r="V558" t="s">
        <v>19</v>
      </c>
      <c r="W558" s="3">
        <v>43828</v>
      </c>
      <c r="X558" t="s">
        <v>39</v>
      </c>
      <c r="Y558" t="s">
        <v>175</v>
      </c>
      <c r="Z558" t="s">
        <v>56</v>
      </c>
    </row>
    <row r="559" spans="1:26" x14ac:dyDescent="0.25">
      <c r="A559">
        <v>4</v>
      </c>
      <c r="B559" t="s">
        <v>43</v>
      </c>
      <c r="C559">
        <v>6</v>
      </c>
      <c r="D559" t="s">
        <v>50</v>
      </c>
      <c r="E559" t="s">
        <v>88</v>
      </c>
      <c r="F559" t="s">
        <v>13</v>
      </c>
      <c r="G559" t="s">
        <v>852</v>
      </c>
      <c r="H559" s="1">
        <v>0</v>
      </c>
      <c r="I559">
        <v>1</v>
      </c>
      <c r="J559" s="3">
        <v>43807</v>
      </c>
      <c r="K559" t="s">
        <v>853</v>
      </c>
      <c r="L559" t="s">
        <v>30</v>
      </c>
      <c r="M559">
        <v>94110</v>
      </c>
      <c r="N559">
        <v>1469</v>
      </c>
      <c r="O559" t="s">
        <v>842</v>
      </c>
      <c r="P559" s="4">
        <v>38</v>
      </c>
      <c r="Q559" s="4">
        <v>5</v>
      </c>
      <c r="R559" t="s">
        <v>32</v>
      </c>
      <c r="T559" s="2">
        <v>37.79</v>
      </c>
      <c r="U559" s="4">
        <v>180</v>
      </c>
      <c r="V559" t="s">
        <v>19</v>
      </c>
      <c r="W559" s="3">
        <v>43811</v>
      </c>
      <c r="X559" t="s">
        <v>39</v>
      </c>
      <c r="Y559" t="s">
        <v>34</v>
      </c>
      <c r="Z559" t="s">
        <v>113</v>
      </c>
    </row>
    <row r="560" spans="1:26" x14ac:dyDescent="0.25">
      <c r="A560">
        <v>4</v>
      </c>
      <c r="B560" t="s">
        <v>43</v>
      </c>
      <c r="C560">
        <v>6</v>
      </c>
      <c r="D560" t="s">
        <v>50</v>
      </c>
      <c r="E560" t="s">
        <v>88</v>
      </c>
      <c r="F560" t="s">
        <v>13</v>
      </c>
      <c r="G560" t="s">
        <v>852</v>
      </c>
      <c r="H560" s="1">
        <v>0.2</v>
      </c>
      <c r="I560">
        <v>1</v>
      </c>
      <c r="J560" s="3">
        <v>43807</v>
      </c>
      <c r="K560" t="s">
        <v>853</v>
      </c>
      <c r="L560" t="s">
        <v>30</v>
      </c>
      <c r="M560">
        <v>94110</v>
      </c>
      <c r="N560">
        <v>1453</v>
      </c>
      <c r="O560" t="s">
        <v>854</v>
      </c>
      <c r="P560" s="4">
        <v>435</v>
      </c>
      <c r="Q560" s="4">
        <v>3</v>
      </c>
      <c r="R560" t="s">
        <v>32</v>
      </c>
      <c r="T560" s="2">
        <v>434.99</v>
      </c>
      <c r="U560" s="4">
        <v>1200</v>
      </c>
      <c r="V560" t="s">
        <v>19</v>
      </c>
      <c r="W560" s="3">
        <v>43811</v>
      </c>
      <c r="X560" t="s">
        <v>39</v>
      </c>
      <c r="Y560" t="s">
        <v>34</v>
      </c>
      <c r="Z560" t="s">
        <v>727</v>
      </c>
    </row>
    <row r="561" spans="1:26" x14ac:dyDescent="0.25">
      <c r="A561">
        <v>4</v>
      </c>
      <c r="B561" t="s">
        <v>43</v>
      </c>
      <c r="C561">
        <v>6</v>
      </c>
      <c r="D561" t="s">
        <v>26</v>
      </c>
      <c r="E561" t="s">
        <v>88</v>
      </c>
      <c r="F561" t="s">
        <v>13</v>
      </c>
      <c r="G561" t="s">
        <v>852</v>
      </c>
      <c r="H561" s="1">
        <v>0</v>
      </c>
      <c r="I561">
        <v>1</v>
      </c>
      <c r="J561" s="3">
        <v>43807</v>
      </c>
      <c r="K561" t="s">
        <v>853</v>
      </c>
      <c r="L561" t="s">
        <v>30</v>
      </c>
      <c r="M561">
        <v>94110</v>
      </c>
      <c r="N561">
        <v>1655</v>
      </c>
      <c r="O561" t="s">
        <v>855</v>
      </c>
      <c r="P561" s="4">
        <v>13</v>
      </c>
      <c r="Q561" s="4">
        <v>5</v>
      </c>
      <c r="R561" t="s">
        <v>32</v>
      </c>
      <c r="T561" s="2">
        <v>13.3</v>
      </c>
      <c r="U561" s="4">
        <v>27</v>
      </c>
      <c r="V561" t="s">
        <v>19</v>
      </c>
      <c r="W561" s="3">
        <v>43811</v>
      </c>
      <c r="X561" t="s">
        <v>39</v>
      </c>
      <c r="Y561" t="s">
        <v>34</v>
      </c>
      <c r="Z561" t="s">
        <v>64</v>
      </c>
    </row>
    <row r="562" spans="1:26" x14ac:dyDescent="0.25">
      <c r="A562">
        <v>4</v>
      </c>
      <c r="B562" t="s">
        <v>43</v>
      </c>
      <c r="C562">
        <v>6</v>
      </c>
      <c r="D562" t="s">
        <v>11</v>
      </c>
      <c r="E562" t="s">
        <v>88</v>
      </c>
      <c r="F562" t="s">
        <v>13</v>
      </c>
      <c r="G562" t="s">
        <v>852</v>
      </c>
      <c r="H562" s="1">
        <v>0.2</v>
      </c>
      <c r="I562">
        <v>1</v>
      </c>
      <c r="J562" s="3">
        <v>43807</v>
      </c>
      <c r="K562" t="s">
        <v>853</v>
      </c>
      <c r="L562" t="s">
        <v>30</v>
      </c>
      <c r="M562">
        <v>94110</v>
      </c>
      <c r="N562">
        <v>318</v>
      </c>
      <c r="O562" t="s">
        <v>856</v>
      </c>
      <c r="P562" s="4">
        <v>-113</v>
      </c>
      <c r="Q562" s="4">
        <v>7</v>
      </c>
      <c r="R562" t="s">
        <v>32</v>
      </c>
      <c r="T562" s="2">
        <v>-112.95</v>
      </c>
      <c r="U562" s="4">
        <v>1004</v>
      </c>
      <c r="V562" t="s">
        <v>19</v>
      </c>
      <c r="W562" s="3">
        <v>43811</v>
      </c>
      <c r="X562" t="s">
        <v>39</v>
      </c>
      <c r="Y562" t="s">
        <v>34</v>
      </c>
      <c r="Z562" t="s">
        <v>41</v>
      </c>
    </row>
    <row r="563" spans="1:26" x14ac:dyDescent="0.25">
      <c r="A563">
        <v>4</v>
      </c>
      <c r="B563" t="s">
        <v>43</v>
      </c>
      <c r="C563">
        <v>6</v>
      </c>
      <c r="D563" t="s">
        <v>26</v>
      </c>
      <c r="E563" t="s">
        <v>88</v>
      </c>
      <c r="F563" t="s">
        <v>13</v>
      </c>
      <c r="G563" t="s">
        <v>852</v>
      </c>
      <c r="H563" s="1">
        <v>0</v>
      </c>
      <c r="I563">
        <v>1</v>
      </c>
      <c r="J563" s="3">
        <v>43807</v>
      </c>
      <c r="K563" t="s">
        <v>853</v>
      </c>
      <c r="L563" t="s">
        <v>30</v>
      </c>
      <c r="M563">
        <v>94110</v>
      </c>
      <c r="N563">
        <v>1662</v>
      </c>
      <c r="O563" t="s">
        <v>8176</v>
      </c>
      <c r="P563" s="4">
        <v>5</v>
      </c>
      <c r="Q563" s="4">
        <v>1</v>
      </c>
      <c r="R563" t="s">
        <v>32</v>
      </c>
      <c r="T563" s="2">
        <v>4.6500000000000004</v>
      </c>
      <c r="U563" s="4">
        <v>10</v>
      </c>
      <c r="V563" t="s">
        <v>19</v>
      </c>
      <c r="W563" s="3">
        <v>43811</v>
      </c>
      <c r="X563" t="s">
        <v>39</v>
      </c>
      <c r="Y563" t="s">
        <v>34</v>
      </c>
      <c r="Z563" t="s">
        <v>64</v>
      </c>
    </row>
    <row r="564" spans="1:26" x14ac:dyDescent="0.25">
      <c r="A564">
        <v>4</v>
      </c>
      <c r="B564" t="s">
        <v>43</v>
      </c>
      <c r="C564">
        <v>6</v>
      </c>
      <c r="D564" t="s">
        <v>26</v>
      </c>
      <c r="E564" t="s">
        <v>88</v>
      </c>
      <c r="F564" t="s">
        <v>13</v>
      </c>
      <c r="G564" t="s">
        <v>852</v>
      </c>
      <c r="H564" s="1">
        <v>0</v>
      </c>
      <c r="I564">
        <v>1</v>
      </c>
      <c r="J564" s="3">
        <v>43807</v>
      </c>
      <c r="K564" t="s">
        <v>853</v>
      </c>
      <c r="L564" t="s">
        <v>30</v>
      </c>
      <c r="M564">
        <v>94110</v>
      </c>
      <c r="N564">
        <v>1442</v>
      </c>
      <c r="O564" t="s">
        <v>857</v>
      </c>
      <c r="P564" s="4">
        <v>14</v>
      </c>
      <c r="Q564" s="4">
        <v>9</v>
      </c>
      <c r="R564" t="s">
        <v>32</v>
      </c>
      <c r="T564" s="2">
        <v>13.61</v>
      </c>
      <c r="U564" s="4">
        <v>28</v>
      </c>
      <c r="V564" t="s">
        <v>19</v>
      </c>
      <c r="W564" s="3">
        <v>43811</v>
      </c>
      <c r="X564" t="s">
        <v>39</v>
      </c>
      <c r="Y564" t="s">
        <v>34</v>
      </c>
      <c r="Z564" t="s">
        <v>35</v>
      </c>
    </row>
    <row r="565" spans="1:26" x14ac:dyDescent="0.25">
      <c r="A565">
        <v>4</v>
      </c>
      <c r="B565" t="s">
        <v>43</v>
      </c>
      <c r="C565">
        <v>6</v>
      </c>
      <c r="D565" t="s">
        <v>26</v>
      </c>
      <c r="E565" t="s">
        <v>88</v>
      </c>
      <c r="F565" t="s">
        <v>13</v>
      </c>
      <c r="G565" t="s">
        <v>852</v>
      </c>
      <c r="H565" s="1">
        <v>0</v>
      </c>
      <c r="I565">
        <v>1</v>
      </c>
      <c r="J565" s="3">
        <v>43807</v>
      </c>
      <c r="K565" t="s">
        <v>853</v>
      </c>
      <c r="L565" t="s">
        <v>30</v>
      </c>
      <c r="M565">
        <v>94110</v>
      </c>
      <c r="N565">
        <v>1700</v>
      </c>
      <c r="O565" t="s">
        <v>858</v>
      </c>
      <c r="P565" s="4">
        <v>27</v>
      </c>
      <c r="Q565" s="4">
        <v>1</v>
      </c>
      <c r="R565" t="s">
        <v>32</v>
      </c>
      <c r="T565" s="2">
        <v>27.43</v>
      </c>
      <c r="U565" s="4">
        <v>56</v>
      </c>
      <c r="V565" t="s">
        <v>19</v>
      </c>
      <c r="W565" s="3">
        <v>43811</v>
      </c>
      <c r="X565" t="s">
        <v>39</v>
      </c>
      <c r="Y565" t="s">
        <v>34</v>
      </c>
      <c r="Z565" t="s">
        <v>64</v>
      </c>
    </row>
    <row r="566" spans="1:26" x14ac:dyDescent="0.25">
      <c r="A566">
        <v>4</v>
      </c>
      <c r="B566" t="s">
        <v>43</v>
      </c>
      <c r="C566">
        <v>6</v>
      </c>
      <c r="D566" t="s">
        <v>11</v>
      </c>
      <c r="E566" t="s">
        <v>88</v>
      </c>
      <c r="F566" t="s">
        <v>13</v>
      </c>
      <c r="G566" t="s">
        <v>852</v>
      </c>
      <c r="H566" s="1">
        <v>0.15</v>
      </c>
      <c r="I566">
        <v>1</v>
      </c>
      <c r="J566" s="3">
        <v>43807</v>
      </c>
      <c r="K566" t="s">
        <v>853</v>
      </c>
      <c r="L566" t="s">
        <v>30</v>
      </c>
      <c r="M566">
        <v>94110</v>
      </c>
      <c r="N566">
        <v>1228</v>
      </c>
      <c r="O566" t="s">
        <v>8116</v>
      </c>
      <c r="P566" s="4">
        <v>31</v>
      </c>
      <c r="Q566" s="4">
        <v>13</v>
      </c>
      <c r="R566" t="s">
        <v>32</v>
      </c>
      <c r="T566" s="2">
        <v>31.45</v>
      </c>
      <c r="U566" s="4">
        <v>1337</v>
      </c>
      <c r="V566" t="s">
        <v>19</v>
      </c>
      <c r="W566" s="3">
        <v>43811</v>
      </c>
      <c r="X566" t="s">
        <v>39</v>
      </c>
      <c r="Y566" t="s">
        <v>34</v>
      </c>
      <c r="Z566" t="s">
        <v>22</v>
      </c>
    </row>
    <row r="567" spans="1:26" x14ac:dyDescent="0.25">
      <c r="A567">
        <v>4</v>
      </c>
      <c r="B567" t="s">
        <v>43</v>
      </c>
      <c r="C567">
        <v>6</v>
      </c>
      <c r="D567" t="s">
        <v>11</v>
      </c>
      <c r="E567" t="s">
        <v>88</v>
      </c>
      <c r="F567" t="s">
        <v>13</v>
      </c>
      <c r="G567" t="s">
        <v>852</v>
      </c>
      <c r="H567" s="1">
        <v>0.2</v>
      </c>
      <c r="I567">
        <v>1</v>
      </c>
      <c r="J567" s="3">
        <v>43807</v>
      </c>
      <c r="K567" t="s">
        <v>853</v>
      </c>
      <c r="L567" t="s">
        <v>30</v>
      </c>
      <c r="M567">
        <v>94110</v>
      </c>
      <c r="N567">
        <v>1180</v>
      </c>
      <c r="O567" t="s">
        <v>859</v>
      </c>
      <c r="P567" s="4">
        <v>-18</v>
      </c>
      <c r="Q567" s="4">
        <v>2</v>
      </c>
      <c r="R567" t="s">
        <v>32</v>
      </c>
      <c r="T567" s="2">
        <v>-18.45</v>
      </c>
      <c r="U567" s="4">
        <v>114</v>
      </c>
      <c r="V567" t="s">
        <v>19</v>
      </c>
      <c r="W567" s="3">
        <v>43811</v>
      </c>
      <c r="X567" t="s">
        <v>39</v>
      </c>
      <c r="Y567" t="s">
        <v>34</v>
      </c>
      <c r="Z567" t="s">
        <v>24</v>
      </c>
    </row>
    <row r="568" spans="1:26" x14ac:dyDescent="0.25">
      <c r="A568">
        <v>4</v>
      </c>
      <c r="B568" t="s">
        <v>43</v>
      </c>
      <c r="C568">
        <v>6</v>
      </c>
      <c r="D568" t="s">
        <v>26</v>
      </c>
      <c r="E568" t="s">
        <v>65</v>
      </c>
      <c r="F568" t="s">
        <v>13</v>
      </c>
      <c r="G568" t="s">
        <v>860</v>
      </c>
      <c r="H568" s="1">
        <v>0</v>
      </c>
      <c r="I568">
        <v>1</v>
      </c>
      <c r="J568" s="3">
        <v>43772</v>
      </c>
      <c r="K568" t="s">
        <v>861</v>
      </c>
      <c r="L568" t="s">
        <v>30</v>
      </c>
      <c r="M568">
        <v>98105</v>
      </c>
      <c r="N568">
        <v>1702</v>
      </c>
      <c r="O568" t="s">
        <v>862</v>
      </c>
      <c r="P568" s="4">
        <v>66</v>
      </c>
      <c r="Q568" s="4">
        <v>7</v>
      </c>
      <c r="R568" t="s">
        <v>32</v>
      </c>
      <c r="T568" s="2">
        <v>65.73</v>
      </c>
      <c r="U568" s="4">
        <v>140</v>
      </c>
      <c r="V568" t="s">
        <v>33</v>
      </c>
      <c r="W568" s="3">
        <v>43776</v>
      </c>
      <c r="X568" t="s">
        <v>39</v>
      </c>
      <c r="Y568" t="s">
        <v>69</v>
      </c>
      <c r="Z568" t="s">
        <v>64</v>
      </c>
    </row>
    <row r="569" spans="1:26" x14ac:dyDescent="0.25">
      <c r="A569">
        <v>4</v>
      </c>
      <c r="B569" t="s">
        <v>43</v>
      </c>
      <c r="C569">
        <v>6</v>
      </c>
      <c r="D569" t="s">
        <v>11</v>
      </c>
      <c r="E569" t="s">
        <v>65</v>
      </c>
      <c r="F569" t="s">
        <v>13</v>
      </c>
      <c r="G569" t="s">
        <v>860</v>
      </c>
      <c r="H569" s="1">
        <v>0.2</v>
      </c>
      <c r="I569">
        <v>1</v>
      </c>
      <c r="J569" s="3">
        <v>43772</v>
      </c>
      <c r="K569" t="s">
        <v>861</v>
      </c>
      <c r="L569" t="s">
        <v>30</v>
      </c>
      <c r="M569">
        <v>98105</v>
      </c>
      <c r="N569">
        <v>746</v>
      </c>
      <c r="O569" t="s">
        <v>649</v>
      </c>
      <c r="P569" s="4">
        <v>27</v>
      </c>
      <c r="Q569" s="4">
        <v>4</v>
      </c>
      <c r="R569" t="s">
        <v>32</v>
      </c>
      <c r="T569" s="2">
        <v>26.87</v>
      </c>
      <c r="U569" s="4">
        <v>307</v>
      </c>
      <c r="V569" t="s">
        <v>33</v>
      </c>
      <c r="W569" s="3">
        <v>43776</v>
      </c>
      <c r="X569" t="s">
        <v>39</v>
      </c>
      <c r="Y569" t="s">
        <v>69</v>
      </c>
      <c r="Z569" t="s">
        <v>24</v>
      </c>
    </row>
    <row r="570" spans="1:26" x14ac:dyDescent="0.25">
      <c r="A570">
        <v>4</v>
      </c>
      <c r="B570" t="s">
        <v>43</v>
      </c>
      <c r="C570">
        <v>6</v>
      </c>
      <c r="D570" t="s">
        <v>26</v>
      </c>
      <c r="E570" t="s">
        <v>863</v>
      </c>
      <c r="F570" t="s">
        <v>13</v>
      </c>
      <c r="G570" t="s">
        <v>864</v>
      </c>
      <c r="H570" s="1">
        <v>0</v>
      </c>
      <c r="I570">
        <v>1</v>
      </c>
      <c r="J570" s="3">
        <v>43640</v>
      </c>
      <c r="K570" t="s">
        <v>865</v>
      </c>
      <c r="L570" t="s">
        <v>30</v>
      </c>
      <c r="M570">
        <v>92646</v>
      </c>
      <c r="N570">
        <v>376</v>
      </c>
      <c r="O570" t="s">
        <v>866</v>
      </c>
      <c r="P570" s="4">
        <v>26</v>
      </c>
      <c r="Q570" s="4">
        <v>8</v>
      </c>
      <c r="R570" t="s">
        <v>32</v>
      </c>
      <c r="T570" s="2">
        <v>25.9</v>
      </c>
      <c r="U570" s="4">
        <v>96</v>
      </c>
      <c r="V570" t="s">
        <v>19</v>
      </c>
      <c r="W570" s="3">
        <v>43644</v>
      </c>
      <c r="X570" t="s">
        <v>39</v>
      </c>
      <c r="Y570" t="s">
        <v>34</v>
      </c>
      <c r="Z570" t="s">
        <v>49</v>
      </c>
    </row>
    <row r="571" spans="1:26" x14ac:dyDescent="0.25">
      <c r="A571">
        <v>4</v>
      </c>
      <c r="B571" t="s">
        <v>43</v>
      </c>
      <c r="C571">
        <v>6</v>
      </c>
      <c r="D571" t="s">
        <v>11</v>
      </c>
      <c r="E571" t="s">
        <v>27</v>
      </c>
      <c r="F571" t="s">
        <v>13</v>
      </c>
      <c r="G571" t="s">
        <v>867</v>
      </c>
      <c r="H571" s="1">
        <v>0.2</v>
      </c>
      <c r="I571">
        <v>1</v>
      </c>
      <c r="J571" s="3">
        <v>43204</v>
      </c>
      <c r="K571" t="s">
        <v>868</v>
      </c>
      <c r="L571" t="s">
        <v>30</v>
      </c>
      <c r="M571">
        <v>90004</v>
      </c>
      <c r="N571">
        <v>319</v>
      </c>
      <c r="O571" t="s">
        <v>869</v>
      </c>
      <c r="P571" s="4">
        <v>38</v>
      </c>
      <c r="Q571" s="4">
        <v>5</v>
      </c>
      <c r="R571" t="s">
        <v>32</v>
      </c>
      <c r="S571" t="s">
        <v>92</v>
      </c>
      <c r="T571" s="2">
        <v>38.380000000000003</v>
      </c>
      <c r="U571" s="4">
        <v>384</v>
      </c>
      <c r="V571" t="s">
        <v>19</v>
      </c>
      <c r="W571" s="3">
        <v>43208</v>
      </c>
      <c r="X571" t="s">
        <v>39</v>
      </c>
      <c r="Y571" t="s">
        <v>34</v>
      </c>
      <c r="Z571" t="s">
        <v>24</v>
      </c>
    </row>
    <row r="572" spans="1:26" x14ac:dyDescent="0.25">
      <c r="A572">
        <v>4</v>
      </c>
      <c r="B572" t="s">
        <v>43</v>
      </c>
      <c r="C572">
        <v>6</v>
      </c>
      <c r="D572" t="s">
        <v>26</v>
      </c>
      <c r="E572" t="s">
        <v>870</v>
      </c>
      <c r="F572" t="s">
        <v>13</v>
      </c>
      <c r="G572" t="s">
        <v>758</v>
      </c>
      <c r="H572" s="1">
        <v>0</v>
      </c>
      <c r="I572">
        <v>1</v>
      </c>
      <c r="J572" s="3">
        <v>43775</v>
      </c>
      <c r="K572" t="s">
        <v>871</v>
      </c>
      <c r="L572" t="s">
        <v>16</v>
      </c>
      <c r="M572">
        <v>40475</v>
      </c>
      <c r="N572">
        <v>1786</v>
      </c>
      <c r="O572" t="s">
        <v>872</v>
      </c>
      <c r="P572" s="4">
        <v>3</v>
      </c>
      <c r="Q572" s="4">
        <v>1</v>
      </c>
      <c r="R572" t="s">
        <v>18</v>
      </c>
      <c r="T572" s="2">
        <v>2.83</v>
      </c>
      <c r="U572" s="4">
        <v>6</v>
      </c>
      <c r="V572" t="s">
        <v>33</v>
      </c>
      <c r="W572" s="3">
        <v>43779</v>
      </c>
      <c r="X572" t="s">
        <v>39</v>
      </c>
      <c r="Y572" t="s">
        <v>21</v>
      </c>
      <c r="Z572" t="s">
        <v>64</v>
      </c>
    </row>
    <row r="573" spans="1:26" x14ac:dyDescent="0.25">
      <c r="A573">
        <v>5</v>
      </c>
      <c r="B573" t="s">
        <v>43</v>
      </c>
      <c r="C573">
        <v>6</v>
      </c>
      <c r="D573" t="s">
        <v>26</v>
      </c>
      <c r="E573" t="s">
        <v>27</v>
      </c>
      <c r="F573" t="s">
        <v>13</v>
      </c>
      <c r="G573" t="s">
        <v>692</v>
      </c>
      <c r="H573" s="1">
        <v>0</v>
      </c>
      <c r="I573">
        <v>1</v>
      </c>
      <c r="J573" s="3">
        <v>43528</v>
      </c>
      <c r="K573" t="s">
        <v>873</v>
      </c>
      <c r="L573" t="s">
        <v>30</v>
      </c>
      <c r="M573">
        <v>90045</v>
      </c>
      <c r="N573">
        <v>126</v>
      </c>
      <c r="O573" t="s">
        <v>874</v>
      </c>
      <c r="P573" s="4">
        <v>3</v>
      </c>
      <c r="Q573" s="4">
        <v>4</v>
      </c>
      <c r="R573" t="s">
        <v>32</v>
      </c>
      <c r="T573" s="2">
        <v>2.7</v>
      </c>
      <c r="U573" s="4">
        <v>9</v>
      </c>
      <c r="V573" t="s">
        <v>33</v>
      </c>
      <c r="W573" s="3">
        <v>43533</v>
      </c>
      <c r="X573" t="s">
        <v>39</v>
      </c>
      <c r="Y573" t="s">
        <v>34</v>
      </c>
      <c r="Z573" t="s">
        <v>49</v>
      </c>
    </row>
    <row r="574" spans="1:26" x14ac:dyDescent="0.25">
      <c r="A574">
        <v>5</v>
      </c>
      <c r="B574" t="s">
        <v>43</v>
      </c>
      <c r="C574">
        <v>6</v>
      </c>
      <c r="D574" t="s">
        <v>26</v>
      </c>
      <c r="E574" t="s">
        <v>27</v>
      </c>
      <c r="F574" t="s">
        <v>13</v>
      </c>
      <c r="G574" t="s">
        <v>692</v>
      </c>
      <c r="H574" s="1">
        <v>0</v>
      </c>
      <c r="I574">
        <v>1</v>
      </c>
      <c r="J574" s="3">
        <v>43528</v>
      </c>
      <c r="K574" t="s">
        <v>873</v>
      </c>
      <c r="L574" t="s">
        <v>30</v>
      </c>
      <c r="M574">
        <v>90045</v>
      </c>
      <c r="N574">
        <v>1626</v>
      </c>
      <c r="O574" t="s">
        <v>875</v>
      </c>
      <c r="P574" s="4">
        <v>7</v>
      </c>
      <c r="Q574" s="4">
        <v>1</v>
      </c>
      <c r="R574" t="s">
        <v>32</v>
      </c>
      <c r="T574" s="2">
        <v>7.01</v>
      </c>
      <c r="U574" s="4">
        <v>15</v>
      </c>
      <c r="V574" t="s">
        <v>33</v>
      </c>
      <c r="W574" s="3">
        <v>43533</v>
      </c>
      <c r="X574" t="s">
        <v>39</v>
      </c>
      <c r="Y574" t="s">
        <v>34</v>
      </c>
      <c r="Z574" t="s">
        <v>119</v>
      </c>
    </row>
    <row r="575" spans="1:26" x14ac:dyDescent="0.25">
      <c r="A575">
        <v>3</v>
      </c>
      <c r="B575" t="s">
        <v>25</v>
      </c>
      <c r="C575">
        <v>1</v>
      </c>
      <c r="D575" t="s">
        <v>50</v>
      </c>
      <c r="E575" t="s">
        <v>876</v>
      </c>
      <c r="F575" t="s">
        <v>13</v>
      </c>
      <c r="G575" t="s">
        <v>212</v>
      </c>
      <c r="H575" s="1">
        <v>0.2</v>
      </c>
      <c r="I575">
        <v>1</v>
      </c>
      <c r="J575" s="3">
        <v>42543</v>
      </c>
      <c r="K575" t="s">
        <v>877</v>
      </c>
      <c r="L575" t="s">
        <v>30</v>
      </c>
      <c r="M575">
        <v>80027</v>
      </c>
      <c r="N575">
        <v>960</v>
      </c>
      <c r="O575" t="s">
        <v>878</v>
      </c>
      <c r="P575" s="4">
        <v>57</v>
      </c>
      <c r="Q575" s="4">
        <v>6</v>
      </c>
      <c r="R575" t="s">
        <v>32</v>
      </c>
      <c r="T575" s="2">
        <v>56.57</v>
      </c>
      <c r="U575" s="4">
        <v>197</v>
      </c>
      <c r="V575" t="s">
        <v>19</v>
      </c>
      <c r="W575" s="3">
        <v>42546</v>
      </c>
      <c r="X575" t="s">
        <v>130</v>
      </c>
      <c r="Y575" t="s">
        <v>285</v>
      </c>
      <c r="Z575" t="s">
        <v>113</v>
      </c>
    </row>
    <row r="576" spans="1:26" x14ac:dyDescent="0.25">
      <c r="A576">
        <v>4</v>
      </c>
      <c r="B576" t="s">
        <v>43</v>
      </c>
      <c r="C576">
        <v>6</v>
      </c>
      <c r="D576" t="s">
        <v>11</v>
      </c>
      <c r="E576" t="s">
        <v>879</v>
      </c>
      <c r="F576" t="s">
        <v>13</v>
      </c>
      <c r="G576" t="s">
        <v>880</v>
      </c>
      <c r="H576" s="1">
        <v>0</v>
      </c>
      <c r="I576">
        <v>1</v>
      </c>
      <c r="J576" s="3">
        <v>43757</v>
      </c>
      <c r="K576" t="s">
        <v>881</v>
      </c>
      <c r="L576" t="s">
        <v>102</v>
      </c>
      <c r="M576">
        <v>1841</v>
      </c>
      <c r="N576">
        <v>1620</v>
      </c>
      <c r="O576" t="s">
        <v>882</v>
      </c>
      <c r="P576" s="4">
        <v>15</v>
      </c>
      <c r="Q576" s="4">
        <v>4</v>
      </c>
      <c r="R576" t="s">
        <v>104</v>
      </c>
      <c r="T576" s="2">
        <v>14.71</v>
      </c>
      <c r="U576" s="4">
        <v>57</v>
      </c>
      <c r="V576" t="s">
        <v>33</v>
      </c>
      <c r="W576" s="3">
        <v>43761</v>
      </c>
      <c r="X576" t="s">
        <v>39</v>
      </c>
      <c r="Y576" t="s">
        <v>744</v>
      </c>
      <c r="Z576" t="s">
        <v>47</v>
      </c>
    </row>
    <row r="577" spans="1:26" x14ac:dyDescent="0.25">
      <c r="A577">
        <v>4</v>
      </c>
      <c r="B577" t="s">
        <v>43</v>
      </c>
      <c r="C577">
        <v>6</v>
      </c>
      <c r="D577" t="s">
        <v>26</v>
      </c>
      <c r="E577" t="s">
        <v>879</v>
      </c>
      <c r="F577" t="s">
        <v>13</v>
      </c>
      <c r="G577" t="s">
        <v>880</v>
      </c>
      <c r="H577" s="1">
        <v>0</v>
      </c>
      <c r="I577">
        <v>1</v>
      </c>
      <c r="J577" s="3">
        <v>43757</v>
      </c>
      <c r="K577" t="s">
        <v>881</v>
      </c>
      <c r="L577" t="s">
        <v>102</v>
      </c>
      <c r="M577">
        <v>1841</v>
      </c>
      <c r="N577">
        <v>473</v>
      </c>
      <c r="O577" t="s">
        <v>883</v>
      </c>
      <c r="P577" s="4">
        <v>9</v>
      </c>
      <c r="Q577" s="4">
        <v>3</v>
      </c>
      <c r="R577" t="s">
        <v>104</v>
      </c>
      <c r="T577" s="2">
        <v>8.5</v>
      </c>
      <c r="U577" s="4">
        <v>33</v>
      </c>
      <c r="V577" t="s">
        <v>33</v>
      </c>
      <c r="W577" s="3">
        <v>43761</v>
      </c>
      <c r="X577" t="s">
        <v>39</v>
      </c>
      <c r="Y577" t="s">
        <v>744</v>
      </c>
      <c r="Z577" t="s">
        <v>42</v>
      </c>
    </row>
    <row r="578" spans="1:26" x14ac:dyDescent="0.25">
      <c r="A578">
        <v>2</v>
      </c>
      <c r="B578" t="s">
        <v>43</v>
      </c>
      <c r="C578">
        <v>3</v>
      </c>
      <c r="D578" t="s">
        <v>11</v>
      </c>
      <c r="E578" t="s">
        <v>209</v>
      </c>
      <c r="F578" t="s">
        <v>13</v>
      </c>
      <c r="G578" t="s">
        <v>884</v>
      </c>
      <c r="H578" s="1">
        <v>0</v>
      </c>
      <c r="I578">
        <v>1</v>
      </c>
      <c r="J578" s="3">
        <v>43698</v>
      </c>
      <c r="K578" t="s">
        <v>885</v>
      </c>
      <c r="L578" t="s">
        <v>16</v>
      </c>
      <c r="M578">
        <v>39212</v>
      </c>
      <c r="N578">
        <v>842</v>
      </c>
      <c r="O578" t="s">
        <v>886</v>
      </c>
      <c r="P578" s="4">
        <v>225</v>
      </c>
      <c r="Q578" s="4">
        <v>4</v>
      </c>
      <c r="R578" t="s">
        <v>18</v>
      </c>
      <c r="T578" s="2">
        <v>225.26</v>
      </c>
      <c r="U578" s="4">
        <v>866</v>
      </c>
      <c r="V578" t="s">
        <v>19</v>
      </c>
      <c r="W578" s="3">
        <v>43700</v>
      </c>
      <c r="X578" t="s">
        <v>20</v>
      </c>
      <c r="Y578" t="s">
        <v>887</v>
      </c>
      <c r="Z578" t="s">
        <v>24</v>
      </c>
    </row>
    <row r="579" spans="1:26" x14ac:dyDescent="0.25">
      <c r="A579">
        <v>3</v>
      </c>
      <c r="B579" t="s">
        <v>10</v>
      </c>
      <c r="C579">
        <v>3</v>
      </c>
      <c r="D579" t="s">
        <v>11</v>
      </c>
      <c r="E579" t="s">
        <v>888</v>
      </c>
      <c r="F579" t="s">
        <v>13</v>
      </c>
      <c r="G579" t="s">
        <v>172</v>
      </c>
      <c r="H579" s="1">
        <v>0</v>
      </c>
      <c r="I579">
        <v>1</v>
      </c>
      <c r="J579" s="3">
        <v>43792</v>
      </c>
      <c r="K579" t="s">
        <v>889</v>
      </c>
      <c r="L579" t="s">
        <v>73</v>
      </c>
      <c r="M579">
        <v>48187</v>
      </c>
      <c r="N579">
        <v>458</v>
      </c>
      <c r="O579" t="s">
        <v>890</v>
      </c>
      <c r="P579" s="4">
        <v>11</v>
      </c>
      <c r="Q579" s="4">
        <v>2</v>
      </c>
      <c r="R579" t="s">
        <v>75</v>
      </c>
      <c r="T579" s="2">
        <v>11.08</v>
      </c>
      <c r="U579" s="4">
        <v>28</v>
      </c>
      <c r="V579" t="s">
        <v>33</v>
      </c>
      <c r="W579" s="3">
        <v>43795</v>
      </c>
      <c r="X579" t="s">
        <v>20</v>
      </c>
      <c r="Y579" t="s">
        <v>156</v>
      </c>
      <c r="Z579" t="s">
        <v>47</v>
      </c>
    </row>
    <row r="580" spans="1:26" x14ac:dyDescent="0.25">
      <c r="A580">
        <v>3</v>
      </c>
      <c r="B580" t="s">
        <v>10</v>
      </c>
      <c r="C580">
        <v>3</v>
      </c>
      <c r="D580" t="s">
        <v>26</v>
      </c>
      <c r="E580" t="s">
        <v>888</v>
      </c>
      <c r="F580" t="s">
        <v>13</v>
      </c>
      <c r="G580" t="s">
        <v>172</v>
      </c>
      <c r="H580" s="1">
        <v>0</v>
      </c>
      <c r="I580">
        <v>1</v>
      </c>
      <c r="J580" s="3">
        <v>43792</v>
      </c>
      <c r="K580" t="s">
        <v>889</v>
      </c>
      <c r="L580" t="s">
        <v>73</v>
      </c>
      <c r="M580">
        <v>48187</v>
      </c>
      <c r="N580">
        <v>719</v>
      </c>
      <c r="O580" t="s">
        <v>891</v>
      </c>
      <c r="P580" s="4">
        <v>138</v>
      </c>
      <c r="Q580" s="4">
        <v>8</v>
      </c>
      <c r="R580" t="s">
        <v>75</v>
      </c>
      <c r="T580" s="2">
        <v>138.19999999999999</v>
      </c>
      <c r="U580" s="4">
        <v>288</v>
      </c>
      <c r="V580" t="s">
        <v>33</v>
      </c>
      <c r="W580" s="3">
        <v>43795</v>
      </c>
      <c r="X580" t="s">
        <v>20</v>
      </c>
      <c r="Y580" t="s">
        <v>156</v>
      </c>
      <c r="Z580" t="s">
        <v>54</v>
      </c>
    </row>
    <row r="581" spans="1:26" x14ac:dyDescent="0.25">
      <c r="A581">
        <v>1</v>
      </c>
      <c r="B581" t="s">
        <v>10</v>
      </c>
      <c r="C581">
        <v>1</v>
      </c>
      <c r="D581" t="s">
        <v>50</v>
      </c>
      <c r="E581" t="s">
        <v>892</v>
      </c>
      <c r="F581" t="s">
        <v>13</v>
      </c>
      <c r="G581" t="s">
        <v>893</v>
      </c>
      <c r="H581" s="1">
        <v>0</v>
      </c>
      <c r="I581">
        <v>1</v>
      </c>
      <c r="J581" s="3">
        <v>42625</v>
      </c>
      <c r="K581" t="s">
        <v>894</v>
      </c>
      <c r="L581" t="s">
        <v>102</v>
      </c>
      <c r="M581">
        <v>10801</v>
      </c>
      <c r="N581">
        <v>605</v>
      </c>
      <c r="O581" t="s">
        <v>895</v>
      </c>
      <c r="P581" s="4">
        <v>30</v>
      </c>
      <c r="Q581" s="4">
        <v>1</v>
      </c>
      <c r="R581" t="s">
        <v>104</v>
      </c>
      <c r="T581" s="2">
        <v>30.1</v>
      </c>
      <c r="U581" s="4">
        <v>70</v>
      </c>
      <c r="V581" t="s">
        <v>76</v>
      </c>
      <c r="W581" s="3">
        <v>42626</v>
      </c>
      <c r="X581" t="s">
        <v>130</v>
      </c>
      <c r="Y581" t="s">
        <v>175</v>
      </c>
      <c r="Z581" t="s">
        <v>422</v>
      </c>
    </row>
    <row r="582" spans="1:26" x14ac:dyDescent="0.25">
      <c r="A582">
        <v>7</v>
      </c>
      <c r="B582" t="s">
        <v>25</v>
      </c>
      <c r="C582">
        <v>6</v>
      </c>
      <c r="D582" t="s">
        <v>26</v>
      </c>
      <c r="E582" t="s">
        <v>417</v>
      </c>
      <c r="F582" t="s">
        <v>13</v>
      </c>
      <c r="G582" t="s">
        <v>896</v>
      </c>
      <c r="H582" s="1">
        <v>0.2</v>
      </c>
      <c r="I582">
        <v>1</v>
      </c>
      <c r="J582" s="3">
        <v>43739</v>
      </c>
      <c r="K582" t="s">
        <v>897</v>
      </c>
      <c r="L582" t="s">
        <v>73</v>
      </c>
      <c r="M582">
        <v>78207</v>
      </c>
      <c r="N582">
        <v>515</v>
      </c>
      <c r="O582" t="s">
        <v>898</v>
      </c>
      <c r="P582" s="4">
        <v>1</v>
      </c>
      <c r="Q582" s="4">
        <v>6</v>
      </c>
      <c r="R582" t="s">
        <v>75</v>
      </c>
      <c r="T582" s="2">
        <v>0.5</v>
      </c>
      <c r="U582" s="4">
        <v>7</v>
      </c>
      <c r="V582" t="s">
        <v>33</v>
      </c>
      <c r="W582" s="3">
        <v>43746</v>
      </c>
      <c r="X582" t="s">
        <v>39</v>
      </c>
      <c r="Y582" t="s">
        <v>77</v>
      </c>
      <c r="Z582" t="s">
        <v>49</v>
      </c>
    </row>
    <row r="583" spans="1:26" x14ac:dyDescent="0.25">
      <c r="A583">
        <v>6</v>
      </c>
      <c r="B583" t="s">
        <v>10</v>
      </c>
      <c r="C583">
        <v>6</v>
      </c>
      <c r="D583" t="s">
        <v>26</v>
      </c>
      <c r="E583" t="s">
        <v>899</v>
      </c>
      <c r="F583" t="s">
        <v>13</v>
      </c>
      <c r="G583" t="s">
        <v>900</v>
      </c>
      <c r="H583" s="1">
        <v>0.7</v>
      </c>
      <c r="I583">
        <v>1</v>
      </c>
      <c r="J583" s="3">
        <v>43205</v>
      </c>
      <c r="K583" t="s">
        <v>901</v>
      </c>
      <c r="L583" t="s">
        <v>16</v>
      </c>
      <c r="M583">
        <v>28052</v>
      </c>
      <c r="N583">
        <v>703</v>
      </c>
      <c r="O583" t="s">
        <v>902</v>
      </c>
      <c r="P583" s="4">
        <v>-145</v>
      </c>
      <c r="Q583" s="4">
        <v>2</v>
      </c>
      <c r="R583" t="s">
        <v>18</v>
      </c>
      <c r="T583" s="2">
        <v>-145.35</v>
      </c>
      <c r="U583" s="4">
        <v>190</v>
      </c>
      <c r="V583" t="s">
        <v>76</v>
      </c>
      <c r="W583" s="3">
        <v>43211</v>
      </c>
      <c r="X583" t="s">
        <v>39</v>
      </c>
      <c r="Y583" t="s">
        <v>63</v>
      </c>
      <c r="Z583" t="s">
        <v>54</v>
      </c>
    </row>
    <row r="584" spans="1:26" x14ac:dyDescent="0.25">
      <c r="A584">
        <v>6</v>
      </c>
      <c r="B584" t="s">
        <v>10</v>
      </c>
      <c r="C584">
        <v>6</v>
      </c>
      <c r="D584" t="s">
        <v>50</v>
      </c>
      <c r="E584" t="s">
        <v>899</v>
      </c>
      <c r="F584" t="s">
        <v>13</v>
      </c>
      <c r="G584" t="s">
        <v>900</v>
      </c>
      <c r="H584" s="1">
        <v>0.2</v>
      </c>
      <c r="I584">
        <v>1</v>
      </c>
      <c r="J584" s="3">
        <v>43205</v>
      </c>
      <c r="K584" t="s">
        <v>901</v>
      </c>
      <c r="L584" t="s">
        <v>16</v>
      </c>
      <c r="M584">
        <v>28052</v>
      </c>
      <c r="N584">
        <v>922</v>
      </c>
      <c r="O584" t="s">
        <v>449</v>
      </c>
      <c r="P584" s="4">
        <v>77</v>
      </c>
      <c r="Q584" s="4">
        <v>7</v>
      </c>
      <c r="R584" t="s">
        <v>18</v>
      </c>
      <c r="T584" s="2">
        <v>76.64</v>
      </c>
      <c r="U584" s="4">
        <v>409</v>
      </c>
      <c r="V584" t="s">
        <v>76</v>
      </c>
      <c r="W584" s="3">
        <v>43211</v>
      </c>
      <c r="X584" t="s">
        <v>39</v>
      </c>
      <c r="Y584" t="s">
        <v>63</v>
      </c>
      <c r="Z584" t="s">
        <v>113</v>
      </c>
    </row>
    <row r="585" spans="1:26" x14ac:dyDescent="0.25">
      <c r="A585">
        <v>6</v>
      </c>
      <c r="B585" t="s">
        <v>10</v>
      </c>
      <c r="C585">
        <v>6</v>
      </c>
      <c r="D585" t="s">
        <v>50</v>
      </c>
      <c r="E585" t="s">
        <v>899</v>
      </c>
      <c r="F585" t="s">
        <v>13</v>
      </c>
      <c r="G585" t="s">
        <v>900</v>
      </c>
      <c r="H585" s="1">
        <v>0.2</v>
      </c>
      <c r="I585">
        <v>1</v>
      </c>
      <c r="J585" s="3">
        <v>43205</v>
      </c>
      <c r="K585" t="s">
        <v>901</v>
      </c>
      <c r="L585" t="s">
        <v>16</v>
      </c>
      <c r="M585">
        <v>28052</v>
      </c>
      <c r="N585">
        <v>922</v>
      </c>
      <c r="O585" t="s">
        <v>449</v>
      </c>
      <c r="P585" s="4">
        <v>55</v>
      </c>
      <c r="Q585" s="4">
        <v>5</v>
      </c>
      <c r="R585" t="s">
        <v>18</v>
      </c>
      <c r="T585" s="2">
        <v>54.74</v>
      </c>
      <c r="U585" s="4">
        <v>292</v>
      </c>
      <c r="V585" t="s">
        <v>76</v>
      </c>
      <c r="W585" s="3">
        <v>43211</v>
      </c>
      <c r="X585" t="s">
        <v>39</v>
      </c>
      <c r="Y585" t="s">
        <v>63</v>
      </c>
      <c r="Z585" t="s">
        <v>113</v>
      </c>
    </row>
    <row r="586" spans="1:26" x14ac:dyDescent="0.25">
      <c r="A586">
        <v>6</v>
      </c>
      <c r="B586" t="s">
        <v>10</v>
      </c>
      <c r="C586">
        <v>6</v>
      </c>
      <c r="D586" t="s">
        <v>26</v>
      </c>
      <c r="E586" t="s">
        <v>899</v>
      </c>
      <c r="F586" t="s">
        <v>13</v>
      </c>
      <c r="G586" t="s">
        <v>900</v>
      </c>
      <c r="H586" s="1">
        <v>0.2</v>
      </c>
      <c r="I586">
        <v>1</v>
      </c>
      <c r="J586" s="3">
        <v>43205</v>
      </c>
      <c r="K586" t="s">
        <v>901</v>
      </c>
      <c r="L586" t="s">
        <v>16</v>
      </c>
      <c r="M586">
        <v>28052</v>
      </c>
      <c r="N586">
        <v>1666</v>
      </c>
      <c r="O586" t="s">
        <v>903</v>
      </c>
      <c r="P586" s="4">
        <v>-1</v>
      </c>
      <c r="Q586" s="4">
        <v>2</v>
      </c>
      <c r="R586" t="s">
        <v>18</v>
      </c>
      <c r="T586" s="2">
        <v>-0.77</v>
      </c>
      <c r="U586" s="4">
        <v>5</v>
      </c>
      <c r="V586" t="s">
        <v>76</v>
      </c>
      <c r="W586" s="3">
        <v>43211</v>
      </c>
      <c r="X586" t="s">
        <v>39</v>
      </c>
      <c r="Y586" t="s">
        <v>63</v>
      </c>
      <c r="Z586" t="s">
        <v>42</v>
      </c>
    </row>
    <row r="587" spans="1:26" x14ac:dyDescent="0.25">
      <c r="A587">
        <v>1</v>
      </c>
      <c r="B587" t="s">
        <v>10</v>
      </c>
      <c r="C587">
        <v>1</v>
      </c>
      <c r="D587" t="s">
        <v>26</v>
      </c>
      <c r="E587" t="s">
        <v>741</v>
      </c>
      <c r="F587" t="s">
        <v>13</v>
      </c>
      <c r="G587" t="s">
        <v>395</v>
      </c>
      <c r="H587" s="1">
        <v>0</v>
      </c>
      <c r="I587">
        <v>1</v>
      </c>
      <c r="J587" s="3">
        <v>43257</v>
      </c>
      <c r="K587" t="s">
        <v>904</v>
      </c>
      <c r="L587" t="s">
        <v>102</v>
      </c>
      <c r="M587">
        <v>1852</v>
      </c>
      <c r="N587">
        <v>982</v>
      </c>
      <c r="O587" t="s">
        <v>905</v>
      </c>
      <c r="P587" s="4">
        <v>207</v>
      </c>
      <c r="Q587" s="4">
        <v>5</v>
      </c>
      <c r="R587" t="s">
        <v>104</v>
      </c>
      <c r="T587" s="2">
        <v>207.15</v>
      </c>
      <c r="U587" s="4">
        <v>714</v>
      </c>
      <c r="V587" t="s">
        <v>19</v>
      </c>
      <c r="W587" s="3">
        <v>43258</v>
      </c>
      <c r="X587" t="s">
        <v>130</v>
      </c>
      <c r="Y587" t="s">
        <v>744</v>
      </c>
      <c r="Z587" t="s">
        <v>42</v>
      </c>
    </row>
    <row r="588" spans="1:26" x14ac:dyDescent="0.25">
      <c r="A588">
        <v>6</v>
      </c>
      <c r="B588" t="s">
        <v>10</v>
      </c>
      <c r="C588">
        <v>6</v>
      </c>
      <c r="D588" t="s">
        <v>26</v>
      </c>
      <c r="E588" t="s">
        <v>906</v>
      </c>
      <c r="F588" t="s">
        <v>13</v>
      </c>
      <c r="G588" t="s">
        <v>907</v>
      </c>
      <c r="H588" s="1">
        <v>0.7</v>
      </c>
      <c r="I588">
        <v>1</v>
      </c>
      <c r="J588" s="3">
        <v>42723</v>
      </c>
      <c r="K588" t="s">
        <v>908</v>
      </c>
      <c r="L588" t="s">
        <v>16</v>
      </c>
      <c r="M588">
        <v>32216</v>
      </c>
      <c r="N588">
        <v>929</v>
      </c>
      <c r="O588" t="s">
        <v>909</v>
      </c>
      <c r="P588" s="4">
        <v>-4</v>
      </c>
      <c r="Q588" s="4">
        <v>2</v>
      </c>
      <c r="R588" t="s">
        <v>18</v>
      </c>
      <c r="S588" t="s">
        <v>92</v>
      </c>
      <c r="T588" s="2">
        <v>-3.69</v>
      </c>
      <c r="U588" s="4">
        <v>5</v>
      </c>
      <c r="V588" t="s">
        <v>19</v>
      </c>
      <c r="W588" s="3">
        <v>42729</v>
      </c>
      <c r="X588" t="s">
        <v>39</v>
      </c>
      <c r="Y588" t="s">
        <v>40</v>
      </c>
      <c r="Z588" t="s">
        <v>54</v>
      </c>
    </row>
    <row r="589" spans="1:26" x14ac:dyDescent="0.25">
      <c r="A589">
        <v>6</v>
      </c>
      <c r="B589" t="s">
        <v>10</v>
      </c>
      <c r="C589">
        <v>6</v>
      </c>
      <c r="D589" t="s">
        <v>26</v>
      </c>
      <c r="E589" t="s">
        <v>906</v>
      </c>
      <c r="F589" t="s">
        <v>13</v>
      </c>
      <c r="G589" t="s">
        <v>907</v>
      </c>
      <c r="H589" s="1">
        <v>0.7</v>
      </c>
      <c r="I589">
        <v>1</v>
      </c>
      <c r="J589" s="3">
        <v>42723</v>
      </c>
      <c r="K589" t="s">
        <v>908</v>
      </c>
      <c r="L589" t="s">
        <v>16</v>
      </c>
      <c r="M589">
        <v>32216</v>
      </c>
      <c r="N589">
        <v>929</v>
      </c>
      <c r="O589" t="s">
        <v>909</v>
      </c>
      <c r="P589" s="4">
        <v>-4</v>
      </c>
      <c r="Q589" s="4">
        <v>2</v>
      </c>
      <c r="R589" t="s">
        <v>18</v>
      </c>
      <c r="S589" t="s">
        <v>92</v>
      </c>
      <c r="T589" s="2">
        <v>-3.69</v>
      </c>
      <c r="U589" s="4">
        <v>5</v>
      </c>
      <c r="V589" t="s">
        <v>19</v>
      </c>
      <c r="W589" s="3">
        <v>42729</v>
      </c>
      <c r="X589" t="s">
        <v>39</v>
      </c>
      <c r="Y589" t="s">
        <v>40</v>
      </c>
      <c r="Z589" t="s">
        <v>54</v>
      </c>
    </row>
    <row r="590" spans="1:26" x14ac:dyDescent="0.25">
      <c r="A590">
        <v>6</v>
      </c>
      <c r="B590" t="s">
        <v>10</v>
      </c>
      <c r="C590">
        <v>6</v>
      </c>
      <c r="D590" t="s">
        <v>50</v>
      </c>
      <c r="E590" t="s">
        <v>906</v>
      </c>
      <c r="F590" t="s">
        <v>13</v>
      </c>
      <c r="G590" t="s">
        <v>907</v>
      </c>
      <c r="H590" s="1">
        <v>0.2</v>
      </c>
      <c r="I590">
        <v>1</v>
      </c>
      <c r="J590" s="3">
        <v>42723</v>
      </c>
      <c r="K590" t="s">
        <v>908</v>
      </c>
      <c r="L590" t="s">
        <v>16</v>
      </c>
      <c r="M590">
        <v>32216</v>
      </c>
      <c r="N590">
        <v>305</v>
      </c>
      <c r="O590" t="s">
        <v>910</v>
      </c>
      <c r="P590" s="4">
        <v>-19</v>
      </c>
      <c r="Q590" s="4">
        <v>5</v>
      </c>
      <c r="R590" t="s">
        <v>18</v>
      </c>
      <c r="S590" t="s">
        <v>92</v>
      </c>
      <c r="T590" s="2">
        <v>-18.579999999999998</v>
      </c>
      <c r="U590" s="4">
        <v>248</v>
      </c>
      <c r="V590" t="s">
        <v>19</v>
      </c>
      <c r="W590" s="3">
        <v>42729</v>
      </c>
      <c r="X590" t="s">
        <v>39</v>
      </c>
      <c r="Y590" t="s">
        <v>40</v>
      </c>
      <c r="Z590" t="s">
        <v>113</v>
      </c>
    </row>
    <row r="591" spans="1:26" x14ac:dyDescent="0.25">
      <c r="A591">
        <v>6</v>
      </c>
      <c r="B591" t="s">
        <v>10</v>
      </c>
      <c r="C591">
        <v>6</v>
      </c>
      <c r="D591" t="s">
        <v>50</v>
      </c>
      <c r="E591" t="s">
        <v>906</v>
      </c>
      <c r="F591" t="s">
        <v>13</v>
      </c>
      <c r="G591" t="s">
        <v>907</v>
      </c>
      <c r="H591" s="1">
        <v>0.2</v>
      </c>
      <c r="I591">
        <v>1</v>
      </c>
      <c r="J591" s="3">
        <v>42723</v>
      </c>
      <c r="K591" t="s">
        <v>908</v>
      </c>
      <c r="L591" t="s">
        <v>16</v>
      </c>
      <c r="M591">
        <v>32216</v>
      </c>
      <c r="N591">
        <v>305</v>
      </c>
      <c r="O591" t="s">
        <v>910</v>
      </c>
      <c r="P591" s="4">
        <v>-19</v>
      </c>
      <c r="Q591" s="4">
        <v>5</v>
      </c>
      <c r="R591" t="s">
        <v>18</v>
      </c>
      <c r="S591" t="s">
        <v>92</v>
      </c>
      <c r="T591" s="2">
        <v>-18.579999999999998</v>
      </c>
      <c r="U591" s="4">
        <v>248</v>
      </c>
      <c r="V591" t="s">
        <v>19</v>
      </c>
      <c r="W591" s="3">
        <v>42729</v>
      </c>
      <c r="X591" t="s">
        <v>39</v>
      </c>
      <c r="Y591" t="s">
        <v>40</v>
      </c>
      <c r="Z591" t="s">
        <v>113</v>
      </c>
    </row>
    <row r="592" spans="1:26" x14ac:dyDescent="0.25">
      <c r="A592">
        <v>2</v>
      </c>
      <c r="B592" t="s">
        <v>43</v>
      </c>
      <c r="C592">
        <v>3</v>
      </c>
      <c r="D592" t="s">
        <v>50</v>
      </c>
      <c r="E592" t="s">
        <v>192</v>
      </c>
      <c r="F592" t="s">
        <v>13</v>
      </c>
      <c r="G592" t="s">
        <v>911</v>
      </c>
      <c r="H592" s="1">
        <v>0.3</v>
      </c>
      <c r="I592">
        <v>1</v>
      </c>
      <c r="J592" s="3">
        <v>43263</v>
      </c>
      <c r="K592" t="s">
        <v>912</v>
      </c>
      <c r="L592" t="s">
        <v>73</v>
      </c>
      <c r="M592">
        <v>60623</v>
      </c>
      <c r="N592">
        <v>397</v>
      </c>
      <c r="O592" t="s">
        <v>913</v>
      </c>
      <c r="P592" s="4">
        <v>43</v>
      </c>
      <c r="Q592" s="4">
        <v>3</v>
      </c>
      <c r="R592" t="s">
        <v>75</v>
      </c>
      <c r="S592" t="s">
        <v>92</v>
      </c>
      <c r="T592" s="2">
        <v>43.2</v>
      </c>
      <c r="U592" s="4">
        <v>1008</v>
      </c>
      <c r="V592" t="s">
        <v>76</v>
      </c>
      <c r="W592" s="3">
        <v>43265</v>
      </c>
      <c r="X592" t="s">
        <v>20</v>
      </c>
      <c r="Y592" t="s">
        <v>139</v>
      </c>
      <c r="Z592" t="s">
        <v>422</v>
      </c>
    </row>
    <row r="593" spans="1:26" x14ac:dyDescent="0.25">
      <c r="A593">
        <v>2</v>
      </c>
      <c r="B593" t="s">
        <v>43</v>
      </c>
      <c r="C593">
        <v>3</v>
      </c>
      <c r="D593" t="s">
        <v>50</v>
      </c>
      <c r="E593" t="s">
        <v>192</v>
      </c>
      <c r="F593" t="s">
        <v>13</v>
      </c>
      <c r="G593" t="s">
        <v>911</v>
      </c>
      <c r="H593" s="1">
        <v>0.3</v>
      </c>
      <c r="I593">
        <v>1</v>
      </c>
      <c r="J593" s="3">
        <v>43263</v>
      </c>
      <c r="K593" t="s">
        <v>912</v>
      </c>
      <c r="L593" t="s">
        <v>73</v>
      </c>
      <c r="M593">
        <v>60623</v>
      </c>
      <c r="N593">
        <v>397</v>
      </c>
      <c r="O593" t="s">
        <v>913</v>
      </c>
      <c r="P593" s="4">
        <v>43</v>
      </c>
      <c r="Q593" s="4">
        <v>3</v>
      </c>
      <c r="R593" t="s">
        <v>75</v>
      </c>
      <c r="S593" t="s">
        <v>92</v>
      </c>
      <c r="T593" s="2">
        <v>43.2</v>
      </c>
      <c r="U593" s="4">
        <v>1008</v>
      </c>
      <c r="V593" t="s">
        <v>76</v>
      </c>
      <c r="W593" s="3">
        <v>43265</v>
      </c>
      <c r="X593" t="s">
        <v>20</v>
      </c>
      <c r="Y593" t="s">
        <v>139</v>
      </c>
      <c r="Z593" t="s">
        <v>422</v>
      </c>
    </row>
    <row r="594" spans="1:26" x14ac:dyDescent="0.25">
      <c r="A594">
        <v>2</v>
      </c>
      <c r="B594" t="s">
        <v>43</v>
      </c>
      <c r="C594">
        <v>3</v>
      </c>
      <c r="D594" t="s">
        <v>26</v>
      </c>
      <c r="E594" t="s">
        <v>192</v>
      </c>
      <c r="F594" t="s">
        <v>13</v>
      </c>
      <c r="G594" t="s">
        <v>911</v>
      </c>
      <c r="H594" s="1">
        <v>0.2</v>
      </c>
      <c r="I594">
        <v>1</v>
      </c>
      <c r="J594" s="3">
        <v>43263</v>
      </c>
      <c r="K594" t="s">
        <v>912</v>
      </c>
      <c r="L594" t="s">
        <v>73</v>
      </c>
      <c r="M594">
        <v>60623</v>
      </c>
      <c r="N594">
        <v>1700</v>
      </c>
      <c r="O594" t="s">
        <v>858</v>
      </c>
      <c r="P594" s="4">
        <v>114</v>
      </c>
      <c r="Q594" s="4">
        <v>7</v>
      </c>
      <c r="R594" t="s">
        <v>75</v>
      </c>
      <c r="S594" t="s">
        <v>92</v>
      </c>
      <c r="T594" s="2">
        <v>113.64</v>
      </c>
      <c r="U594" s="4">
        <v>313</v>
      </c>
      <c r="V594" t="s">
        <v>76</v>
      </c>
      <c r="W594" s="3">
        <v>43265</v>
      </c>
      <c r="X594" t="s">
        <v>20</v>
      </c>
      <c r="Y594" t="s">
        <v>139</v>
      </c>
      <c r="Z594" t="s">
        <v>64</v>
      </c>
    </row>
    <row r="595" spans="1:26" x14ac:dyDescent="0.25">
      <c r="A595">
        <v>2</v>
      </c>
      <c r="B595" t="s">
        <v>43</v>
      </c>
      <c r="C595">
        <v>3</v>
      </c>
      <c r="D595" t="s">
        <v>26</v>
      </c>
      <c r="E595" t="s">
        <v>192</v>
      </c>
      <c r="F595" t="s">
        <v>13</v>
      </c>
      <c r="G595" t="s">
        <v>911</v>
      </c>
      <c r="H595" s="1">
        <v>0.2</v>
      </c>
      <c r="I595">
        <v>1</v>
      </c>
      <c r="J595" s="3">
        <v>43263</v>
      </c>
      <c r="K595" t="s">
        <v>912</v>
      </c>
      <c r="L595" t="s">
        <v>73</v>
      </c>
      <c r="M595">
        <v>60623</v>
      </c>
      <c r="N595">
        <v>1700</v>
      </c>
      <c r="O595" t="s">
        <v>858</v>
      </c>
      <c r="P595" s="4">
        <v>114</v>
      </c>
      <c r="Q595" s="4">
        <v>7</v>
      </c>
      <c r="R595" t="s">
        <v>75</v>
      </c>
      <c r="S595" t="s">
        <v>92</v>
      </c>
      <c r="T595" s="2">
        <v>113.64</v>
      </c>
      <c r="U595" s="4">
        <v>313</v>
      </c>
      <c r="V595" t="s">
        <v>76</v>
      </c>
      <c r="W595" s="3">
        <v>43265</v>
      </c>
      <c r="X595" t="s">
        <v>20</v>
      </c>
      <c r="Y595" t="s">
        <v>139</v>
      </c>
      <c r="Z595" t="s">
        <v>64</v>
      </c>
    </row>
    <row r="596" spans="1:26" x14ac:dyDescent="0.25">
      <c r="A596">
        <v>4</v>
      </c>
      <c r="B596" t="s">
        <v>43</v>
      </c>
      <c r="C596">
        <v>6</v>
      </c>
      <c r="D596" t="s">
        <v>26</v>
      </c>
      <c r="E596" t="s">
        <v>122</v>
      </c>
      <c r="F596" t="s">
        <v>13</v>
      </c>
      <c r="G596" t="s">
        <v>914</v>
      </c>
      <c r="H596" s="1">
        <v>0.2</v>
      </c>
      <c r="I596">
        <v>1</v>
      </c>
      <c r="J596" s="3">
        <v>43723</v>
      </c>
      <c r="K596" t="s">
        <v>915</v>
      </c>
      <c r="L596" t="s">
        <v>73</v>
      </c>
      <c r="M596">
        <v>77070</v>
      </c>
      <c r="N596">
        <v>1688</v>
      </c>
      <c r="O596" t="s">
        <v>916</v>
      </c>
      <c r="P596" s="4">
        <v>12</v>
      </c>
      <c r="Q596" s="4">
        <v>8</v>
      </c>
      <c r="R596" t="s">
        <v>75</v>
      </c>
      <c r="T596" s="2">
        <v>11.55</v>
      </c>
      <c r="U596" s="4">
        <v>32</v>
      </c>
      <c r="V596" t="s">
        <v>33</v>
      </c>
      <c r="W596" s="3">
        <v>43727</v>
      </c>
      <c r="X596" t="s">
        <v>39</v>
      </c>
      <c r="Y596" t="s">
        <v>77</v>
      </c>
      <c r="Z596" t="s">
        <v>64</v>
      </c>
    </row>
    <row r="597" spans="1:26" x14ac:dyDescent="0.25">
      <c r="A597">
        <v>3</v>
      </c>
      <c r="B597" t="s">
        <v>10</v>
      </c>
      <c r="C597">
        <v>3</v>
      </c>
      <c r="D597" t="s">
        <v>11</v>
      </c>
      <c r="E597" t="s">
        <v>171</v>
      </c>
      <c r="F597" t="s">
        <v>13</v>
      </c>
      <c r="G597" t="s">
        <v>297</v>
      </c>
      <c r="H597" s="1">
        <v>0.1</v>
      </c>
      <c r="I597">
        <v>1</v>
      </c>
      <c r="J597" s="3">
        <v>43485</v>
      </c>
      <c r="K597" t="s">
        <v>917</v>
      </c>
      <c r="L597" t="s">
        <v>102</v>
      </c>
      <c r="M597">
        <v>10024</v>
      </c>
      <c r="N597">
        <v>748</v>
      </c>
      <c r="O597" t="s">
        <v>918</v>
      </c>
      <c r="P597" s="4">
        <v>2</v>
      </c>
      <c r="Q597" s="4">
        <v>3</v>
      </c>
      <c r="R597" t="s">
        <v>104</v>
      </c>
      <c r="T597" s="2">
        <v>2.31</v>
      </c>
      <c r="U597" s="4">
        <v>208</v>
      </c>
      <c r="V597" t="s">
        <v>33</v>
      </c>
      <c r="W597" s="3">
        <v>43488</v>
      </c>
      <c r="X597" t="s">
        <v>20</v>
      </c>
      <c r="Y597" t="s">
        <v>175</v>
      </c>
      <c r="Z597" t="s">
        <v>24</v>
      </c>
    </row>
    <row r="598" spans="1:26" x14ac:dyDescent="0.25">
      <c r="A598">
        <v>2</v>
      </c>
      <c r="B598" t="s">
        <v>43</v>
      </c>
      <c r="C598">
        <v>3</v>
      </c>
      <c r="D598" t="s">
        <v>11</v>
      </c>
      <c r="E598" t="s">
        <v>535</v>
      </c>
      <c r="F598" t="s">
        <v>13</v>
      </c>
      <c r="G598" t="s">
        <v>80</v>
      </c>
      <c r="H598" s="1">
        <v>0</v>
      </c>
      <c r="I598">
        <v>1</v>
      </c>
      <c r="J598" s="3">
        <v>43348</v>
      </c>
      <c r="K598" t="s">
        <v>919</v>
      </c>
      <c r="L598" t="s">
        <v>73</v>
      </c>
      <c r="M598">
        <v>48227</v>
      </c>
      <c r="N598">
        <v>123</v>
      </c>
      <c r="O598" t="s">
        <v>920</v>
      </c>
      <c r="P598" s="4">
        <v>4</v>
      </c>
      <c r="Q598" s="4">
        <v>1</v>
      </c>
      <c r="R598" t="s">
        <v>75</v>
      </c>
      <c r="T598" s="2">
        <v>3.67</v>
      </c>
      <c r="U598" s="4">
        <v>12</v>
      </c>
      <c r="V598" t="s">
        <v>19</v>
      </c>
      <c r="W598" s="3">
        <v>43350</v>
      </c>
      <c r="X598" t="s">
        <v>20</v>
      </c>
      <c r="Y598" t="s">
        <v>156</v>
      </c>
      <c r="Z598" t="s">
        <v>47</v>
      </c>
    </row>
    <row r="599" spans="1:26" x14ac:dyDescent="0.25">
      <c r="A599">
        <v>2</v>
      </c>
      <c r="B599" t="s">
        <v>43</v>
      </c>
      <c r="C599">
        <v>3</v>
      </c>
      <c r="D599" t="s">
        <v>26</v>
      </c>
      <c r="E599" t="s">
        <v>535</v>
      </c>
      <c r="F599" t="s">
        <v>13</v>
      </c>
      <c r="G599" t="s">
        <v>80</v>
      </c>
      <c r="H599" s="1">
        <v>0</v>
      </c>
      <c r="I599">
        <v>1</v>
      </c>
      <c r="J599" s="3">
        <v>43348</v>
      </c>
      <c r="K599" t="s">
        <v>919</v>
      </c>
      <c r="L599" t="s">
        <v>73</v>
      </c>
      <c r="M599">
        <v>48227</v>
      </c>
      <c r="N599">
        <v>635</v>
      </c>
      <c r="O599" t="s">
        <v>921</v>
      </c>
      <c r="P599" s="4">
        <v>23</v>
      </c>
      <c r="Q599" s="4">
        <v>3</v>
      </c>
      <c r="R599" t="s">
        <v>75</v>
      </c>
      <c r="T599" s="2">
        <v>23.39</v>
      </c>
      <c r="U599" s="4">
        <v>195</v>
      </c>
      <c r="V599" t="s">
        <v>19</v>
      </c>
      <c r="W599" s="3">
        <v>43350</v>
      </c>
      <c r="X599" t="s">
        <v>20</v>
      </c>
      <c r="Y599" t="s">
        <v>156</v>
      </c>
      <c r="Z599" t="s">
        <v>42</v>
      </c>
    </row>
    <row r="600" spans="1:26" x14ac:dyDescent="0.25">
      <c r="A600">
        <v>2</v>
      </c>
      <c r="B600" t="s">
        <v>43</v>
      </c>
      <c r="C600">
        <v>3</v>
      </c>
      <c r="D600" t="s">
        <v>26</v>
      </c>
      <c r="E600" t="s">
        <v>535</v>
      </c>
      <c r="F600" t="s">
        <v>13</v>
      </c>
      <c r="G600" t="s">
        <v>80</v>
      </c>
      <c r="H600" s="1">
        <v>0</v>
      </c>
      <c r="I600">
        <v>1</v>
      </c>
      <c r="J600" s="3">
        <v>43348</v>
      </c>
      <c r="K600" t="s">
        <v>919</v>
      </c>
      <c r="L600" t="s">
        <v>73</v>
      </c>
      <c r="M600">
        <v>48227</v>
      </c>
      <c r="N600">
        <v>581</v>
      </c>
      <c r="O600" t="s">
        <v>922</v>
      </c>
      <c r="P600" s="4">
        <v>21</v>
      </c>
      <c r="Q600" s="4">
        <v>3</v>
      </c>
      <c r="R600" t="s">
        <v>75</v>
      </c>
      <c r="T600" s="2">
        <v>20.58</v>
      </c>
      <c r="U600" s="4">
        <v>71</v>
      </c>
      <c r="V600" t="s">
        <v>19</v>
      </c>
      <c r="W600" s="3">
        <v>43350</v>
      </c>
      <c r="X600" t="s">
        <v>20</v>
      </c>
      <c r="Y600" t="s">
        <v>156</v>
      </c>
      <c r="Z600" t="s">
        <v>42</v>
      </c>
    </row>
    <row r="601" spans="1:26" x14ac:dyDescent="0.25">
      <c r="A601">
        <v>2</v>
      </c>
      <c r="B601" t="s">
        <v>43</v>
      </c>
      <c r="C601">
        <v>3</v>
      </c>
      <c r="D601" t="s">
        <v>26</v>
      </c>
      <c r="E601" t="s">
        <v>535</v>
      </c>
      <c r="F601" t="s">
        <v>13</v>
      </c>
      <c r="G601" t="s">
        <v>80</v>
      </c>
      <c r="H601" s="1">
        <v>0</v>
      </c>
      <c r="I601">
        <v>1</v>
      </c>
      <c r="J601" s="3">
        <v>43348</v>
      </c>
      <c r="K601" t="s">
        <v>919</v>
      </c>
      <c r="L601" t="s">
        <v>73</v>
      </c>
      <c r="M601">
        <v>48227</v>
      </c>
      <c r="N601">
        <v>1840</v>
      </c>
      <c r="O601" t="s">
        <v>8177</v>
      </c>
      <c r="P601" s="4">
        <v>42</v>
      </c>
      <c r="Q601" s="4">
        <v>4</v>
      </c>
      <c r="R601" t="s">
        <v>75</v>
      </c>
      <c r="T601" s="2">
        <v>42.03</v>
      </c>
      <c r="U601" s="4">
        <v>91</v>
      </c>
      <c r="V601" t="s">
        <v>19</v>
      </c>
      <c r="W601" s="3">
        <v>43350</v>
      </c>
      <c r="X601" t="s">
        <v>20</v>
      </c>
      <c r="Y601" t="s">
        <v>156</v>
      </c>
      <c r="Z601" t="s">
        <v>64</v>
      </c>
    </row>
    <row r="602" spans="1:26" x14ac:dyDescent="0.25">
      <c r="A602">
        <v>2</v>
      </c>
      <c r="B602" t="s">
        <v>43</v>
      </c>
      <c r="C602">
        <v>3</v>
      </c>
      <c r="D602" t="s">
        <v>11</v>
      </c>
      <c r="E602" t="s">
        <v>535</v>
      </c>
      <c r="F602" t="s">
        <v>13</v>
      </c>
      <c r="G602" t="s">
        <v>80</v>
      </c>
      <c r="H602" s="1">
        <v>0</v>
      </c>
      <c r="I602">
        <v>1</v>
      </c>
      <c r="J602" s="3">
        <v>43348</v>
      </c>
      <c r="K602" t="s">
        <v>919</v>
      </c>
      <c r="L602" t="s">
        <v>73</v>
      </c>
      <c r="M602">
        <v>48227</v>
      </c>
      <c r="N602">
        <v>1208</v>
      </c>
      <c r="O602" t="s">
        <v>923</v>
      </c>
      <c r="P602" s="4">
        <v>29</v>
      </c>
      <c r="Q602" s="4">
        <v>3</v>
      </c>
      <c r="R602" t="s">
        <v>75</v>
      </c>
      <c r="T602" s="2">
        <v>29.15</v>
      </c>
      <c r="U602" s="4">
        <v>243</v>
      </c>
      <c r="V602" t="s">
        <v>19</v>
      </c>
      <c r="W602" s="3">
        <v>43350</v>
      </c>
      <c r="X602" t="s">
        <v>20</v>
      </c>
      <c r="Y602" t="s">
        <v>156</v>
      </c>
      <c r="Z602" t="s">
        <v>24</v>
      </c>
    </row>
    <row r="603" spans="1:26" x14ac:dyDescent="0.25">
      <c r="A603">
        <v>2</v>
      </c>
      <c r="B603" t="s">
        <v>43</v>
      </c>
      <c r="C603">
        <v>3</v>
      </c>
      <c r="D603" t="s">
        <v>26</v>
      </c>
      <c r="E603" t="s">
        <v>535</v>
      </c>
      <c r="F603" t="s">
        <v>13</v>
      </c>
      <c r="G603" t="s">
        <v>80</v>
      </c>
      <c r="H603" s="1">
        <v>0</v>
      </c>
      <c r="I603">
        <v>1</v>
      </c>
      <c r="J603" s="3">
        <v>43348</v>
      </c>
      <c r="K603" t="s">
        <v>919</v>
      </c>
      <c r="L603" t="s">
        <v>73</v>
      </c>
      <c r="M603">
        <v>48227</v>
      </c>
      <c r="N603">
        <v>232</v>
      </c>
      <c r="O603" t="s">
        <v>924</v>
      </c>
      <c r="P603" s="4">
        <v>11</v>
      </c>
      <c r="Q603" s="4">
        <v>7</v>
      </c>
      <c r="R603" t="s">
        <v>75</v>
      </c>
      <c r="T603" s="2">
        <v>10.58</v>
      </c>
      <c r="U603" s="4">
        <v>22</v>
      </c>
      <c r="V603" t="s">
        <v>19</v>
      </c>
      <c r="W603" s="3">
        <v>43350</v>
      </c>
      <c r="X603" t="s">
        <v>20</v>
      </c>
      <c r="Y603" t="s">
        <v>156</v>
      </c>
      <c r="Z603" t="s">
        <v>35</v>
      </c>
    </row>
    <row r="604" spans="1:26" x14ac:dyDescent="0.25">
      <c r="A604">
        <v>5</v>
      </c>
      <c r="B604" t="s">
        <v>25</v>
      </c>
      <c r="C604">
        <v>3</v>
      </c>
      <c r="D604" t="s">
        <v>11</v>
      </c>
      <c r="E604" t="s">
        <v>305</v>
      </c>
      <c r="F604" t="s">
        <v>13</v>
      </c>
      <c r="G604" t="s">
        <v>925</v>
      </c>
      <c r="H604" s="1">
        <v>0</v>
      </c>
      <c r="I604">
        <v>1</v>
      </c>
      <c r="J604" s="3">
        <v>43544</v>
      </c>
      <c r="K604" t="s">
        <v>926</v>
      </c>
      <c r="L604" t="s">
        <v>73</v>
      </c>
      <c r="M604">
        <v>47201</v>
      </c>
      <c r="N604">
        <v>730</v>
      </c>
      <c r="O604" t="s">
        <v>927</v>
      </c>
      <c r="P604" s="4">
        <v>1</v>
      </c>
      <c r="Q604" s="4">
        <v>1</v>
      </c>
      <c r="R604" t="s">
        <v>75</v>
      </c>
      <c r="S604" t="s">
        <v>92</v>
      </c>
      <c r="T604" s="2">
        <v>1.37</v>
      </c>
      <c r="U604" s="4">
        <v>3</v>
      </c>
      <c r="V604" t="s">
        <v>19</v>
      </c>
      <c r="W604" s="3">
        <v>43549</v>
      </c>
      <c r="X604" t="s">
        <v>20</v>
      </c>
      <c r="Y604" t="s">
        <v>167</v>
      </c>
      <c r="Z604" t="s">
        <v>47</v>
      </c>
    </row>
    <row r="605" spans="1:26" x14ac:dyDescent="0.25">
      <c r="A605">
        <v>2</v>
      </c>
      <c r="B605" t="s">
        <v>43</v>
      </c>
      <c r="C605">
        <v>3</v>
      </c>
      <c r="D605" t="s">
        <v>26</v>
      </c>
      <c r="E605" t="s">
        <v>928</v>
      </c>
      <c r="F605" t="s">
        <v>13</v>
      </c>
      <c r="G605" t="s">
        <v>929</v>
      </c>
      <c r="H605" s="1">
        <v>0</v>
      </c>
      <c r="I605">
        <v>1</v>
      </c>
      <c r="J605" s="3">
        <v>43191</v>
      </c>
      <c r="K605" t="s">
        <v>930</v>
      </c>
      <c r="L605" t="s">
        <v>102</v>
      </c>
      <c r="M605">
        <v>13021</v>
      </c>
      <c r="N605">
        <v>1162</v>
      </c>
      <c r="O605" t="s">
        <v>931</v>
      </c>
      <c r="P605" s="4">
        <v>15</v>
      </c>
      <c r="Q605" s="4">
        <v>3</v>
      </c>
      <c r="R605" t="s">
        <v>104</v>
      </c>
      <c r="T605" s="2">
        <v>15.48</v>
      </c>
      <c r="U605" s="4">
        <v>60</v>
      </c>
      <c r="V605" t="s">
        <v>19</v>
      </c>
      <c r="W605" s="3">
        <v>43193</v>
      </c>
      <c r="X605" t="s">
        <v>20</v>
      </c>
      <c r="Y605" t="s">
        <v>175</v>
      </c>
      <c r="Z605" t="s">
        <v>49</v>
      </c>
    </row>
    <row r="606" spans="1:26" x14ac:dyDescent="0.25">
      <c r="A606">
        <v>2</v>
      </c>
      <c r="B606" t="s">
        <v>43</v>
      </c>
      <c r="C606">
        <v>3</v>
      </c>
      <c r="D606" t="s">
        <v>26</v>
      </c>
      <c r="E606" t="s">
        <v>928</v>
      </c>
      <c r="F606" t="s">
        <v>13</v>
      </c>
      <c r="G606" t="s">
        <v>929</v>
      </c>
      <c r="H606" s="1">
        <v>0</v>
      </c>
      <c r="I606">
        <v>1</v>
      </c>
      <c r="J606" s="3">
        <v>43191</v>
      </c>
      <c r="K606" t="s">
        <v>930</v>
      </c>
      <c r="L606" t="s">
        <v>102</v>
      </c>
      <c r="M606">
        <v>13021</v>
      </c>
      <c r="N606">
        <v>634</v>
      </c>
      <c r="O606" t="s">
        <v>932</v>
      </c>
      <c r="P606" s="4">
        <v>10</v>
      </c>
      <c r="Q606" s="4">
        <v>3</v>
      </c>
      <c r="R606" t="s">
        <v>104</v>
      </c>
      <c r="T606" s="2">
        <v>9.7200000000000006</v>
      </c>
      <c r="U606" s="4">
        <v>162</v>
      </c>
      <c r="V606" t="s">
        <v>19</v>
      </c>
      <c r="W606" s="3">
        <v>43193</v>
      </c>
      <c r="X606" t="s">
        <v>20</v>
      </c>
      <c r="Y606" t="s">
        <v>175</v>
      </c>
      <c r="Z606" t="s">
        <v>42</v>
      </c>
    </row>
    <row r="607" spans="1:26" x14ac:dyDescent="0.25">
      <c r="A607">
        <v>2</v>
      </c>
      <c r="B607" t="s">
        <v>43</v>
      </c>
      <c r="C607">
        <v>3</v>
      </c>
      <c r="D607" t="s">
        <v>26</v>
      </c>
      <c r="E607" t="s">
        <v>928</v>
      </c>
      <c r="F607" t="s">
        <v>13</v>
      </c>
      <c r="G607" t="s">
        <v>929</v>
      </c>
      <c r="H607" s="1">
        <v>0</v>
      </c>
      <c r="I607">
        <v>1</v>
      </c>
      <c r="J607" s="3">
        <v>43191</v>
      </c>
      <c r="K607" t="s">
        <v>930</v>
      </c>
      <c r="L607" t="s">
        <v>102</v>
      </c>
      <c r="M607">
        <v>13021</v>
      </c>
      <c r="N607">
        <v>346</v>
      </c>
      <c r="O607" t="s">
        <v>933</v>
      </c>
      <c r="P607" s="4">
        <v>71</v>
      </c>
      <c r="Q607" s="4">
        <v>6</v>
      </c>
      <c r="R607" t="s">
        <v>104</v>
      </c>
      <c r="T607" s="2">
        <v>71.25</v>
      </c>
      <c r="U607" s="4">
        <v>264</v>
      </c>
      <c r="V607" t="s">
        <v>19</v>
      </c>
      <c r="W607" s="3">
        <v>43193</v>
      </c>
      <c r="X607" t="s">
        <v>20</v>
      </c>
      <c r="Y607" t="s">
        <v>175</v>
      </c>
      <c r="Z607" t="s">
        <v>49</v>
      </c>
    </row>
    <row r="608" spans="1:26" x14ac:dyDescent="0.25">
      <c r="A608">
        <v>2</v>
      </c>
      <c r="B608" t="s">
        <v>43</v>
      </c>
      <c r="C608">
        <v>3</v>
      </c>
      <c r="D608" t="s">
        <v>26</v>
      </c>
      <c r="E608" t="s">
        <v>928</v>
      </c>
      <c r="F608" t="s">
        <v>13</v>
      </c>
      <c r="G608" t="s">
        <v>929</v>
      </c>
      <c r="H608" s="1">
        <v>0</v>
      </c>
      <c r="I608">
        <v>1</v>
      </c>
      <c r="J608" s="3">
        <v>43191</v>
      </c>
      <c r="K608" t="s">
        <v>930</v>
      </c>
      <c r="L608" t="s">
        <v>102</v>
      </c>
      <c r="M608">
        <v>13021</v>
      </c>
      <c r="N608">
        <v>30</v>
      </c>
      <c r="O608" t="s">
        <v>934</v>
      </c>
      <c r="P608" s="4">
        <v>8</v>
      </c>
      <c r="Q608" s="4">
        <v>3</v>
      </c>
      <c r="R608" t="s">
        <v>104</v>
      </c>
      <c r="T608" s="2">
        <v>7.92</v>
      </c>
      <c r="U608" s="4">
        <v>30</v>
      </c>
      <c r="V608" t="s">
        <v>19</v>
      </c>
      <c r="W608" s="3">
        <v>43193</v>
      </c>
      <c r="X608" t="s">
        <v>20</v>
      </c>
      <c r="Y608" t="s">
        <v>175</v>
      </c>
      <c r="Z608" t="s">
        <v>49</v>
      </c>
    </row>
    <row r="609" spans="1:26" x14ac:dyDescent="0.25">
      <c r="A609">
        <v>2</v>
      </c>
      <c r="B609" t="s">
        <v>43</v>
      </c>
      <c r="C609">
        <v>3</v>
      </c>
      <c r="D609" t="s">
        <v>26</v>
      </c>
      <c r="E609" t="s">
        <v>928</v>
      </c>
      <c r="F609" t="s">
        <v>13</v>
      </c>
      <c r="G609" t="s">
        <v>929</v>
      </c>
      <c r="H609" s="1">
        <v>0</v>
      </c>
      <c r="I609">
        <v>1</v>
      </c>
      <c r="J609" s="3">
        <v>43191</v>
      </c>
      <c r="K609" t="s">
        <v>930</v>
      </c>
      <c r="L609" t="s">
        <v>102</v>
      </c>
      <c r="M609">
        <v>13021</v>
      </c>
      <c r="N609">
        <v>1159</v>
      </c>
      <c r="O609" t="s">
        <v>935</v>
      </c>
      <c r="P609" s="4">
        <v>3</v>
      </c>
      <c r="Q609" s="4">
        <v>3</v>
      </c>
      <c r="R609" t="s">
        <v>104</v>
      </c>
      <c r="T609" s="2">
        <v>2.85</v>
      </c>
      <c r="U609" s="4">
        <v>10</v>
      </c>
      <c r="V609" t="s">
        <v>19</v>
      </c>
      <c r="W609" s="3">
        <v>43193</v>
      </c>
      <c r="X609" t="s">
        <v>20</v>
      </c>
      <c r="Y609" t="s">
        <v>175</v>
      </c>
      <c r="Z609" t="s">
        <v>49</v>
      </c>
    </row>
    <row r="610" spans="1:26" x14ac:dyDescent="0.25">
      <c r="A610">
        <v>2</v>
      </c>
      <c r="B610" t="s">
        <v>43</v>
      </c>
      <c r="C610">
        <v>3</v>
      </c>
      <c r="D610" t="s">
        <v>50</v>
      </c>
      <c r="E610" t="s">
        <v>928</v>
      </c>
      <c r="F610" t="s">
        <v>13</v>
      </c>
      <c r="G610" t="s">
        <v>929</v>
      </c>
      <c r="H610" s="1">
        <v>0</v>
      </c>
      <c r="I610">
        <v>1</v>
      </c>
      <c r="J610" s="3">
        <v>43191</v>
      </c>
      <c r="K610" t="s">
        <v>930</v>
      </c>
      <c r="L610" t="s">
        <v>102</v>
      </c>
      <c r="M610">
        <v>13021</v>
      </c>
      <c r="N610">
        <v>301</v>
      </c>
      <c r="O610" t="s">
        <v>936</v>
      </c>
      <c r="P610" s="4">
        <v>9</v>
      </c>
      <c r="Q610" s="4">
        <v>4</v>
      </c>
      <c r="R610" t="s">
        <v>104</v>
      </c>
      <c r="T610" s="2">
        <v>9.1300000000000008</v>
      </c>
      <c r="U610" s="4">
        <v>35</v>
      </c>
      <c r="V610" t="s">
        <v>19</v>
      </c>
      <c r="W610" s="3">
        <v>43193</v>
      </c>
      <c r="X610" t="s">
        <v>20</v>
      </c>
      <c r="Y610" t="s">
        <v>175</v>
      </c>
      <c r="Z610" t="s">
        <v>52</v>
      </c>
    </row>
    <row r="611" spans="1:26" x14ac:dyDescent="0.25">
      <c r="A611">
        <v>4</v>
      </c>
      <c r="B611" t="s">
        <v>43</v>
      </c>
      <c r="C611">
        <v>6</v>
      </c>
      <c r="D611" t="s">
        <v>11</v>
      </c>
      <c r="E611" t="s">
        <v>489</v>
      </c>
      <c r="F611" t="s">
        <v>13</v>
      </c>
      <c r="G611" t="s">
        <v>937</v>
      </c>
      <c r="H611" s="1">
        <v>0.4</v>
      </c>
      <c r="I611">
        <v>1</v>
      </c>
      <c r="J611" s="3">
        <v>43758</v>
      </c>
      <c r="K611" t="s">
        <v>938</v>
      </c>
      <c r="L611" t="s">
        <v>102</v>
      </c>
      <c r="M611">
        <v>44312</v>
      </c>
      <c r="N611">
        <v>428</v>
      </c>
      <c r="O611" t="s">
        <v>57</v>
      </c>
      <c r="P611" s="4">
        <v>-76</v>
      </c>
      <c r="Q611" s="4">
        <v>2</v>
      </c>
      <c r="R611" t="s">
        <v>104</v>
      </c>
      <c r="T611" s="2">
        <v>-75.83</v>
      </c>
      <c r="U611" s="4">
        <v>284</v>
      </c>
      <c r="V611" t="s">
        <v>33</v>
      </c>
      <c r="W611" s="3">
        <v>43762</v>
      </c>
      <c r="X611" t="s">
        <v>39</v>
      </c>
      <c r="Y611" t="s">
        <v>309</v>
      </c>
      <c r="Z611" t="s">
        <v>41</v>
      </c>
    </row>
    <row r="612" spans="1:26" x14ac:dyDescent="0.25">
      <c r="A612">
        <v>4</v>
      </c>
      <c r="B612" t="s">
        <v>43</v>
      </c>
      <c r="C612">
        <v>6</v>
      </c>
      <c r="D612" t="s">
        <v>26</v>
      </c>
      <c r="E612" t="s">
        <v>489</v>
      </c>
      <c r="F612" t="s">
        <v>13</v>
      </c>
      <c r="G612" t="s">
        <v>937</v>
      </c>
      <c r="H612" s="1">
        <v>0.2</v>
      </c>
      <c r="I612">
        <v>1</v>
      </c>
      <c r="J612" s="3">
        <v>43758</v>
      </c>
      <c r="K612" t="s">
        <v>938</v>
      </c>
      <c r="L612" t="s">
        <v>102</v>
      </c>
      <c r="M612">
        <v>44312</v>
      </c>
      <c r="N612">
        <v>514</v>
      </c>
      <c r="O612" t="s">
        <v>939</v>
      </c>
      <c r="P612" s="4">
        <v>67</v>
      </c>
      <c r="Q612" s="4">
        <v>2</v>
      </c>
      <c r="R612" t="s">
        <v>104</v>
      </c>
      <c r="T612" s="2">
        <v>66.540000000000006</v>
      </c>
      <c r="U612" s="4">
        <v>665</v>
      </c>
      <c r="V612" t="s">
        <v>33</v>
      </c>
      <c r="W612" s="3">
        <v>43762</v>
      </c>
      <c r="X612" t="s">
        <v>39</v>
      </c>
      <c r="Y612" t="s">
        <v>309</v>
      </c>
      <c r="Z612" t="s">
        <v>42</v>
      </c>
    </row>
    <row r="613" spans="1:26" x14ac:dyDescent="0.25">
      <c r="A613">
        <v>4</v>
      </c>
      <c r="B613" t="s">
        <v>43</v>
      </c>
      <c r="C613">
        <v>6</v>
      </c>
      <c r="D613" t="s">
        <v>50</v>
      </c>
      <c r="E613" t="s">
        <v>940</v>
      </c>
      <c r="F613" t="s">
        <v>13</v>
      </c>
      <c r="G613" t="s">
        <v>896</v>
      </c>
      <c r="H613" s="1">
        <v>0</v>
      </c>
      <c r="I613">
        <v>1</v>
      </c>
      <c r="J613" s="3">
        <v>43447</v>
      </c>
      <c r="K613" t="s">
        <v>941</v>
      </c>
      <c r="L613" t="s">
        <v>73</v>
      </c>
      <c r="M613">
        <v>73071</v>
      </c>
      <c r="N613">
        <v>1081</v>
      </c>
      <c r="O613" t="s">
        <v>942</v>
      </c>
      <c r="P613" s="4">
        <v>25</v>
      </c>
      <c r="Q613" s="4">
        <v>4</v>
      </c>
      <c r="R613" t="s">
        <v>75</v>
      </c>
      <c r="T613" s="2">
        <v>24.91</v>
      </c>
      <c r="U613" s="4">
        <v>64</v>
      </c>
      <c r="V613" t="s">
        <v>33</v>
      </c>
      <c r="W613" s="3">
        <v>43451</v>
      </c>
      <c r="X613" t="s">
        <v>39</v>
      </c>
      <c r="Y613" t="s">
        <v>401</v>
      </c>
      <c r="Z613" t="s">
        <v>113</v>
      </c>
    </row>
    <row r="614" spans="1:26" x14ac:dyDescent="0.25">
      <c r="A614">
        <v>6</v>
      </c>
      <c r="B614" t="s">
        <v>10</v>
      </c>
      <c r="C614">
        <v>6</v>
      </c>
      <c r="D614" t="s">
        <v>11</v>
      </c>
      <c r="E614" t="s">
        <v>59</v>
      </c>
      <c r="F614" t="s">
        <v>13</v>
      </c>
      <c r="G614" t="s">
        <v>943</v>
      </c>
      <c r="H614" s="1">
        <v>0.2</v>
      </c>
      <c r="I614">
        <v>1</v>
      </c>
      <c r="J614" s="3">
        <v>42412</v>
      </c>
      <c r="K614" t="s">
        <v>944</v>
      </c>
      <c r="L614" t="s">
        <v>30</v>
      </c>
      <c r="M614">
        <v>94521</v>
      </c>
      <c r="N614">
        <v>754</v>
      </c>
      <c r="O614" t="s">
        <v>945</v>
      </c>
      <c r="P614" s="4">
        <v>-24</v>
      </c>
      <c r="Q614" s="4">
        <v>2</v>
      </c>
      <c r="R614" t="s">
        <v>32</v>
      </c>
      <c r="T614" s="2">
        <v>-24.29</v>
      </c>
      <c r="U614" s="4">
        <v>130</v>
      </c>
      <c r="V614" t="s">
        <v>19</v>
      </c>
      <c r="W614" s="3">
        <v>42418</v>
      </c>
      <c r="X614" t="s">
        <v>39</v>
      </c>
      <c r="Y614" t="s">
        <v>34</v>
      </c>
      <c r="Z614" t="s">
        <v>24</v>
      </c>
    </row>
    <row r="615" spans="1:26" x14ac:dyDescent="0.25">
      <c r="A615">
        <v>5</v>
      </c>
      <c r="B615" t="s">
        <v>43</v>
      </c>
      <c r="C615">
        <v>6</v>
      </c>
      <c r="D615" t="s">
        <v>11</v>
      </c>
      <c r="E615" t="s">
        <v>222</v>
      </c>
      <c r="F615" t="s">
        <v>13</v>
      </c>
      <c r="G615" t="s">
        <v>884</v>
      </c>
      <c r="H615" s="1">
        <v>0.3</v>
      </c>
      <c r="I615">
        <v>1</v>
      </c>
      <c r="J615" s="3">
        <v>43369</v>
      </c>
      <c r="K615" t="s">
        <v>946</v>
      </c>
      <c r="L615" t="s">
        <v>73</v>
      </c>
      <c r="M615">
        <v>62521</v>
      </c>
      <c r="N615">
        <v>826</v>
      </c>
      <c r="O615" t="s">
        <v>947</v>
      </c>
      <c r="P615" s="4">
        <v>-96</v>
      </c>
      <c r="Q615" s="4">
        <v>3</v>
      </c>
      <c r="R615" t="s">
        <v>75</v>
      </c>
      <c r="T615" s="2">
        <v>-96.11</v>
      </c>
      <c r="U615" s="4">
        <v>748</v>
      </c>
      <c r="V615" t="s">
        <v>19</v>
      </c>
      <c r="W615" s="3">
        <v>43374</v>
      </c>
      <c r="X615" t="s">
        <v>39</v>
      </c>
      <c r="Y615" t="s">
        <v>139</v>
      </c>
      <c r="Z615" t="s">
        <v>24</v>
      </c>
    </row>
    <row r="616" spans="1:26" x14ac:dyDescent="0.25">
      <c r="A616">
        <v>5</v>
      </c>
      <c r="B616" t="s">
        <v>43</v>
      </c>
      <c r="C616">
        <v>6</v>
      </c>
      <c r="D616" t="s">
        <v>26</v>
      </c>
      <c r="E616" t="s">
        <v>222</v>
      </c>
      <c r="F616" t="s">
        <v>13</v>
      </c>
      <c r="G616" t="s">
        <v>884</v>
      </c>
      <c r="H616" s="1">
        <v>0.2</v>
      </c>
      <c r="I616">
        <v>1</v>
      </c>
      <c r="J616" s="3">
        <v>43369</v>
      </c>
      <c r="K616" t="s">
        <v>946</v>
      </c>
      <c r="L616" t="s">
        <v>73</v>
      </c>
      <c r="M616">
        <v>62521</v>
      </c>
      <c r="N616">
        <v>1501</v>
      </c>
      <c r="O616" t="s">
        <v>412</v>
      </c>
      <c r="P616" s="4">
        <v>3</v>
      </c>
      <c r="Q616" s="4">
        <v>2</v>
      </c>
      <c r="R616" t="s">
        <v>75</v>
      </c>
      <c r="T616" s="2">
        <v>3.35</v>
      </c>
      <c r="U616" s="4">
        <v>9</v>
      </c>
      <c r="V616" t="s">
        <v>19</v>
      </c>
      <c r="W616" s="3">
        <v>43374</v>
      </c>
      <c r="X616" t="s">
        <v>39</v>
      </c>
      <c r="Y616" t="s">
        <v>139</v>
      </c>
      <c r="Z616" t="s">
        <v>119</v>
      </c>
    </row>
    <row r="617" spans="1:26" x14ac:dyDescent="0.25">
      <c r="A617">
        <v>7</v>
      </c>
      <c r="B617" t="s">
        <v>25</v>
      </c>
      <c r="C617">
        <v>6</v>
      </c>
      <c r="D617" t="s">
        <v>26</v>
      </c>
      <c r="E617" t="s">
        <v>65</v>
      </c>
      <c r="F617" t="s">
        <v>13</v>
      </c>
      <c r="G617" t="s">
        <v>510</v>
      </c>
      <c r="H617" s="1">
        <v>0</v>
      </c>
      <c r="I617">
        <v>1</v>
      </c>
      <c r="J617" s="3">
        <v>43084</v>
      </c>
      <c r="K617" t="s">
        <v>948</v>
      </c>
      <c r="L617" t="s">
        <v>30</v>
      </c>
      <c r="M617">
        <v>98115</v>
      </c>
      <c r="N617">
        <v>23</v>
      </c>
      <c r="O617" t="s">
        <v>949</v>
      </c>
      <c r="P617" s="4">
        <v>36</v>
      </c>
      <c r="Q617" s="4">
        <v>4</v>
      </c>
      <c r="R617" t="s">
        <v>32</v>
      </c>
      <c r="T617" s="2">
        <v>36.369999999999997</v>
      </c>
      <c r="U617" s="4">
        <v>104</v>
      </c>
      <c r="V617" t="s">
        <v>19</v>
      </c>
      <c r="W617" s="3">
        <v>43091</v>
      </c>
      <c r="X617" t="s">
        <v>39</v>
      </c>
      <c r="Y617" t="s">
        <v>69</v>
      </c>
      <c r="Z617" t="s">
        <v>56</v>
      </c>
    </row>
    <row r="618" spans="1:26" x14ac:dyDescent="0.25">
      <c r="A618">
        <v>7</v>
      </c>
      <c r="B618" t="s">
        <v>25</v>
      </c>
      <c r="C618">
        <v>6</v>
      </c>
      <c r="D618" t="s">
        <v>50</v>
      </c>
      <c r="E618" t="s">
        <v>65</v>
      </c>
      <c r="F618" t="s">
        <v>13</v>
      </c>
      <c r="G618" t="s">
        <v>510</v>
      </c>
      <c r="H618" s="1">
        <v>0</v>
      </c>
      <c r="I618">
        <v>1</v>
      </c>
      <c r="J618" s="3">
        <v>43084</v>
      </c>
      <c r="K618" t="s">
        <v>948</v>
      </c>
      <c r="L618" t="s">
        <v>30</v>
      </c>
      <c r="M618">
        <v>98115</v>
      </c>
      <c r="N618">
        <v>1013</v>
      </c>
      <c r="O618" t="s">
        <v>950</v>
      </c>
      <c r="P618" s="4">
        <v>378</v>
      </c>
      <c r="Q618" s="4">
        <v>9</v>
      </c>
      <c r="R618" t="s">
        <v>32</v>
      </c>
      <c r="T618" s="2">
        <v>377.96</v>
      </c>
      <c r="U618" s="4">
        <v>900</v>
      </c>
      <c r="V618" t="s">
        <v>19</v>
      </c>
      <c r="W618" s="3">
        <v>43091</v>
      </c>
      <c r="X618" t="s">
        <v>39</v>
      </c>
      <c r="Y618" t="s">
        <v>69</v>
      </c>
      <c r="Z618" t="s">
        <v>113</v>
      </c>
    </row>
    <row r="619" spans="1:26" x14ac:dyDescent="0.25">
      <c r="A619">
        <v>7</v>
      </c>
      <c r="B619" t="s">
        <v>25</v>
      </c>
      <c r="C619">
        <v>6</v>
      </c>
      <c r="D619" t="s">
        <v>26</v>
      </c>
      <c r="E619" t="s">
        <v>65</v>
      </c>
      <c r="F619" t="s">
        <v>13</v>
      </c>
      <c r="G619" t="s">
        <v>510</v>
      </c>
      <c r="H619" s="1">
        <v>0.2</v>
      </c>
      <c r="I619">
        <v>1</v>
      </c>
      <c r="J619" s="3">
        <v>43084</v>
      </c>
      <c r="K619" t="s">
        <v>948</v>
      </c>
      <c r="L619" t="s">
        <v>30</v>
      </c>
      <c r="M619">
        <v>98115</v>
      </c>
      <c r="N619">
        <v>43</v>
      </c>
      <c r="O619" t="s">
        <v>951</v>
      </c>
      <c r="P619" s="4">
        <v>19</v>
      </c>
      <c r="Q619" s="4">
        <v>3</v>
      </c>
      <c r="R619" t="s">
        <v>32</v>
      </c>
      <c r="T619" s="2">
        <v>18.600000000000001</v>
      </c>
      <c r="U619" s="4">
        <v>51</v>
      </c>
      <c r="V619" t="s">
        <v>19</v>
      </c>
      <c r="W619" s="3">
        <v>43091</v>
      </c>
      <c r="X619" t="s">
        <v>39</v>
      </c>
      <c r="Y619" t="s">
        <v>69</v>
      </c>
      <c r="Z619" t="s">
        <v>54</v>
      </c>
    </row>
    <row r="620" spans="1:26" x14ac:dyDescent="0.25">
      <c r="A620">
        <v>7</v>
      </c>
      <c r="B620" t="s">
        <v>25</v>
      </c>
      <c r="C620">
        <v>6</v>
      </c>
      <c r="D620" t="s">
        <v>11</v>
      </c>
      <c r="E620" t="s">
        <v>333</v>
      </c>
      <c r="F620" t="s">
        <v>13</v>
      </c>
      <c r="G620" t="s">
        <v>952</v>
      </c>
      <c r="H620" s="1">
        <v>0.2</v>
      </c>
      <c r="I620">
        <v>1</v>
      </c>
      <c r="J620" s="3">
        <v>43212</v>
      </c>
      <c r="K620" t="s">
        <v>953</v>
      </c>
      <c r="L620" t="s">
        <v>30</v>
      </c>
      <c r="M620">
        <v>85023</v>
      </c>
      <c r="N620">
        <v>592</v>
      </c>
      <c r="O620" t="s">
        <v>766</v>
      </c>
      <c r="P620" s="4">
        <v>7</v>
      </c>
      <c r="Q620" s="4">
        <v>5</v>
      </c>
      <c r="R620" t="s">
        <v>32</v>
      </c>
      <c r="S620" t="s">
        <v>92</v>
      </c>
      <c r="T620" s="2">
        <v>7.07</v>
      </c>
      <c r="U620" s="4">
        <v>24</v>
      </c>
      <c r="V620" t="s">
        <v>76</v>
      </c>
      <c r="W620" s="3">
        <v>43219</v>
      </c>
      <c r="X620" t="s">
        <v>39</v>
      </c>
      <c r="Y620" t="s">
        <v>199</v>
      </c>
      <c r="Z620" t="s">
        <v>47</v>
      </c>
    </row>
    <row r="621" spans="1:26" x14ac:dyDescent="0.25">
      <c r="A621">
        <v>7</v>
      </c>
      <c r="B621" t="s">
        <v>25</v>
      </c>
      <c r="C621">
        <v>6</v>
      </c>
      <c r="D621" t="s">
        <v>11</v>
      </c>
      <c r="E621" t="s">
        <v>333</v>
      </c>
      <c r="F621" t="s">
        <v>13</v>
      </c>
      <c r="G621" t="s">
        <v>952</v>
      </c>
      <c r="H621" s="1">
        <v>0.2</v>
      </c>
      <c r="I621">
        <v>1</v>
      </c>
      <c r="J621" s="3">
        <v>43212</v>
      </c>
      <c r="K621" t="s">
        <v>953</v>
      </c>
      <c r="L621" t="s">
        <v>30</v>
      </c>
      <c r="M621">
        <v>85023</v>
      </c>
      <c r="N621">
        <v>592</v>
      </c>
      <c r="O621" t="s">
        <v>766</v>
      </c>
      <c r="P621" s="4">
        <v>7</v>
      </c>
      <c r="Q621" s="4">
        <v>5</v>
      </c>
      <c r="R621" t="s">
        <v>32</v>
      </c>
      <c r="S621" t="s">
        <v>92</v>
      </c>
      <c r="T621" s="2">
        <v>7.07</v>
      </c>
      <c r="U621" s="4">
        <v>24</v>
      </c>
      <c r="V621" t="s">
        <v>76</v>
      </c>
      <c r="W621" s="3">
        <v>43219</v>
      </c>
      <c r="X621" t="s">
        <v>39</v>
      </c>
      <c r="Y621" t="s">
        <v>199</v>
      </c>
      <c r="Z621" t="s">
        <v>47</v>
      </c>
    </row>
    <row r="622" spans="1:26" x14ac:dyDescent="0.25">
      <c r="A622">
        <v>7</v>
      </c>
      <c r="B622" t="s">
        <v>25</v>
      </c>
      <c r="C622">
        <v>6</v>
      </c>
      <c r="D622" t="s">
        <v>11</v>
      </c>
      <c r="E622" t="s">
        <v>333</v>
      </c>
      <c r="F622" t="s">
        <v>13</v>
      </c>
      <c r="G622" t="s">
        <v>952</v>
      </c>
      <c r="H622" s="1">
        <v>0.2</v>
      </c>
      <c r="I622">
        <v>1</v>
      </c>
      <c r="J622" s="3">
        <v>43212</v>
      </c>
      <c r="K622" t="s">
        <v>953</v>
      </c>
      <c r="L622" t="s">
        <v>30</v>
      </c>
      <c r="M622">
        <v>85023</v>
      </c>
      <c r="N622">
        <v>592</v>
      </c>
      <c r="O622" t="s">
        <v>766</v>
      </c>
      <c r="P622" s="4">
        <v>7</v>
      </c>
      <c r="Q622" s="4">
        <v>5</v>
      </c>
      <c r="R622" t="s">
        <v>32</v>
      </c>
      <c r="S622" t="s">
        <v>92</v>
      </c>
      <c r="T622" s="2">
        <v>7.07</v>
      </c>
      <c r="U622" s="4">
        <v>24</v>
      </c>
      <c r="V622" t="s">
        <v>76</v>
      </c>
      <c r="W622" s="3">
        <v>43219</v>
      </c>
      <c r="X622" t="s">
        <v>39</v>
      </c>
      <c r="Y622" t="s">
        <v>199</v>
      </c>
      <c r="Z622" t="s">
        <v>47</v>
      </c>
    </row>
    <row r="623" spans="1:26" x14ac:dyDescent="0.25">
      <c r="A623">
        <v>7</v>
      </c>
      <c r="B623" t="s">
        <v>25</v>
      </c>
      <c r="C623">
        <v>6</v>
      </c>
      <c r="D623" t="s">
        <v>11</v>
      </c>
      <c r="E623" t="s">
        <v>333</v>
      </c>
      <c r="F623" t="s">
        <v>13</v>
      </c>
      <c r="G623" t="s">
        <v>952</v>
      </c>
      <c r="H623" s="1">
        <v>0.2</v>
      </c>
      <c r="I623">
        <v>1</v>
      </c>
      <c r="J623" s="3">
        <v>43212</v>
      </c>
      <c r="K623" t="s">
        <v>953</v>
      </c>
      <c r="L623" t="s">
        <v>30</v>
      </c>
      <c r="M623">
        <v>85023</v>
      </c>
      <c r="N623">
        <v>592</v>
      </c>
      <c r="O623" t="s">
        <v>766</v>
      </c>
      <c r="P623" s="4">
        <v>7</v>
      </c>
      <c r="Q623" s="4">
        <v>5</v>
      </c>
      <c r="R623" t="s">
        <v>32</v>
      </c>
      <c r="S623" t="s">
        <v>92</v>
      </c>
      <c r="T623" s="2">
        <v>7.07</v>
      </c>
      <c r="U623" s="4">
        <v>24</v>
      </c>
      <c r="V623" t="s">
        <v>76</v>
      </c>
      <c r="W623" s="3">
        <v>43219</v>
      </c>
      <c r="X623" t="s">
        <v>39</v>
      </c>
      <c r="Y623" t="s">
        <v>199</v>
      </c>
      <c r="Z623" t="s">
        <v>47</v>
      </c>
    </row>
    <row r="624" spans="1:26" x14ac:dyDescent="0.25">
      <c r="A624">
        <v>7</v>
      </c>
      <c r="B624" t="s">
        <v>25</v>
      </c>
      <c r="C624">
        <v>6</v>
      </c>
      <c r="D624" t="s">
        <v>11</v>
      </c>
      <c r="E624" t="s">
        <v>333</v>
      </c>
      <c r="F624" t="s">
        <v>13</v>
      </c>
      <c r="G624" t="s">
        <v>952</v>
      </c>
      <c r="H624" s="1">
        <v>0.2</v>
      </c>
      <c r="I624">
        <v>1</v>
      </c>
      <c r="J624" s="3">
        <v>43212</v>
      </c>
      <c r="K624" t="s">
        <v>953</v>
      </c>
      <c r="L624" t="s">
        <v>30</v>
      </c>
      <c r="M624">
        <v>85023</v>
      </c>
      <c r="N624">
        <v>592</v>
      </c>
      <c r="O624" t="s">
        <v>766</v>
      </c>
      <c r="P624" s="4">
        <v>7</v>
      </c>
      <c r="Q624" s="4">
        <v>5</v>
      </c>
      <c r="R624" t="s">
        <v>32</v>
      </c>
      <c r="S624" t="s">
        <v>92</v>
      </c>
      <c r="T624" s="2">
        <v>7.07</v>
      </c>
      <c r="U624" s="4">
        <v>24</v>
      </c>
      <c r="V624" t="s">
        <v>76</v>
      </c>
      <c r="W624" s="3">
        <v>43219</v>
      </c>
      <c r="X624" t="s">
        <v>39</v>
      </c>
      <c r="Y624" t="s">
        <v>199</v>
      </c>
      <c r="Z624" t="s">
        <v>47</v>
      </c>
    </row>
    <row r="625" spans="1:26" x14ac:dyDescent="0.25">
      <c r="A625">
        <v>7</v>
      </c>
      <c r="B625" t="s">
        <v>25</v>
      </c>
      <c r="C625">
        <v>6</v>
      </c>
      <c r="D625" t="s">
        <v>11</v>
      </c>
      <c r="E625" t="s">
        <v>333</v>
      </c>
      <c r="F625" t="s">
        <v>13</v>
      </c>
      <c r="G625" t="s">
        <v>952</v>
      </c>
      <c r="H625" s="1">
        <v>0.5</v>
      </c>
      <c r="I625">
        <v>1</v>
      </c>
      <c r="J625" s="3">
        <v>43212</v>
      </c>
      <c r="K625" t="s">
        <v>953</v>
      </c>
      <c r="L625" t="s">
        <v>30</v>
      </c>
      <c r="M625">
        <v>85023</v>
      </c>
      <c r="N625">
        <v>377</v>
      </c>
      <c r="O625" t="s">
        <v>954</v>
      </c>
      <c r="P625" s="4">
        <v>-814</v>
      </c>
      <c r="Q625" s="4">
        <v>6</v>
      </c>
      <c r="R625" t="s">
        <v>32</v>
      </c>
      <c r="S625" t="s">
        <v>92</v>
      </c>
      <c r="T625" s="2">
        <v>-814.48</v>
      </c>
      <c r="U625" s="4">
        <v>1273</v>
      </c>
      <c r="V625" t="s">
        <v>76</v>
      </c>
      <c r="W625" s="3">
        <v>43219</v>
      </c>
      <c r="X625" t="s">
        <v>39</v>
      </c>
      <c r="Y625" t="s">
        <v>199</v>
      </c>
      <c r="Z625" t="s">
        <v>41</v>
      </c>
    </row>
    <row r="626" spans="1:26" x14ac:dyDescent="0.25">
      <c r="A626">
        <v>7</v>
      </c>
      <c r="B626" t="s">
        <v>25</v>
      </c>
      <c r="C626">
        <v>6</v>
      </c>
      <c r="D626" t="s">
        <v>11</v>
      </c>
      <c r="E626" t="s">
        <v>333</v>
      </c>
      <c r="F626" t="s">
        <v>13</v>
      </c>
      <c r="G626" t="s">
        <v>952</v>
      </c>
      <c r="H626" s="1">
        <v>0.5</v>
      </c>
      <c r="I626">
        <v>1</v>
      </c>
      <c r="J626" s="3">
        <v>43212</v>
      </c>
      <c r="K626" t="s">
        <v>953</v>
      </c>
      <c r="L626" t="s">
        <v>30</v>
      </c>
      <c r="M626">
        <v>85023</v>
      </c>
      <c r="N626">
        <v>377</v>
      </c>
      <c r="O626" t="s">
        <v>954</v>
      </c>
      <c r="P626" s="4">
        <v>-814</v>
      </c>
      <c r="Q626" s="4">
        <v>6</v>
      </c>
      <c r="R626" t="s">
        <v>32</v>
      </c>
      <c r="S626" t="s">
        <v>92</v>
      </c>
      <c r="T626" s="2">
        <v>-814.48</v>
      </c>
      <c r="U626" s="4">
        <v>1273</v>
      </c>
      <c r="V626" t="s">
        <v>76</v>
      </c>
      <c r="W626" s="3">
        <v>43219</v>
      </c>
      <c r="X626" t="s">
        <v>39</v>
      </c>
      <c r="Y626" t="s">
        <v>199</v>
      </c>
      <c r="Z626" t="s">
        <v>41</v>
      </c>
    </row>
    <row r="627" spans="1:26" x14ac:dyDescent="0.25">
      <c r="A627">
        <v>7</v>
      </c>
      <c r="B627" t="s">
        <v>25</v>
      </c>
      <c r="C627">
        <v>6</v>
      </c>
      <c r="D627" t="s">
        <v>11</v>
      </c>
      <c r="E627" t="s">
        <v>333</v>
      </c>
      <c r="F627" t="s">
        <v>13</v>
      </c>
      <c r="G627" t="s">
        <v>952</v>
      </c>
      <c r="H627" s="1">
        <v>0.5</v>
      </c>
      <c r="I627">
        <v>1</v>
      </c>
      <c r="J627" s="3">
        <v>43212</v>
      </c>
      <c r="K627" t="s">
        <v>953</v>
      </c>
      <c r="L627" t="s">
        <v>30</v>
      </c>
      <c r="M627">
        <v>85023</v>
      </c>
      <c r="N627">
        <v>377</v>
      </c>
      <c r="O627" t="s">
        <v>954</v>
      </c>
      <c r="P627" s="4">
        <v>-814</v>
      </c>
      <c r="Q627" s="4">
        <v>6</v>
      </c>
      <c r="R627" t="s">
        <v>32</v>
      </c>
      <c r="S627" t="s">
        <v>92</v>
      </c>
      <c r="T627" s="2">
        <v>-814.48</v>
      </c>
      <c r="U627" s="4">
        <v>1273</v>
      </c>
      <c r="V627" t="s">
        <v>76</v>
      </c>
      <c r="W627" s="3">
        <v>43219</v>
      </c>
      <c r="X627" t="s">
        <v>39</v>
      </c>
      <c r="Y627" t="s">
        <v>199</v>
      </c>
      <c r="Z627" t="s">
        <v>41</v>
      </c>
    </row>
    <row r="628" spans="1:26" x14ac:dyDescent="0.25">
      <c r="A628">
        <v>7</v>
      </c>
      <c r="B628" t="s">
        <v>25</v>
      </c>
      <c r="C628">
        <v>6</v>
      </c>
      <c r="D628" t="s">
        <v>11</v>
      </c>
      <c r="E628" t="s">
        <v>333</v>
      </c>
      <c r="F628" t="s">
        <v>13</v>
      </c>
      <c r="G628" t="s">
        <v>952</v>
      </c>
      <c r="H628" s="1">
        <v>0.5</v>
      </c>
      <c r="I628">
        <v>1</v>
      </c>
      <c r="J628" s="3">
        <v>43212</v>
      </c>
      <c r="K628" t="s">
        <v>953</v>
      </c>
      <c r="L628" t="s">
        <v>30</v>
      </c>
      <c r="M628">
        <v>85023</v>
      </c>
      <c r="N628">
        <v>377</v>
      </c>
      <c r="O628" t="s">
        <v>954</v>
      </c>
      <c r="P628" s="4">
        <v>-814</v>
      </c>
      <c r="Q628" s="4">
        <v>6</v>
      </c>
      <c r="R628" t="s">
        <v>32</v>
      </c>
      <c r="S628" t="s">
        <v>92</v>
      </c>
      <c r="T628" s="2">
        <v>-814.48</v>
      </c>
      <c r="U628" s="4">
        <v>1273</v>
      </c>
      <c r="V628" t="s">
        <v>76</v>
      </c>
      <c r="W628" s="3">
        <v>43219</v>
      </c>
      <c r="X628" t="s">
        <v>39</v>
      </c>
      <c r="Y628" t="s">
        <v>199</v>
      </c>
      <c r="Z628" t="s">
        <v>41</v>
      </c>
    </row>
    <row r="629" spans="1:26" x14ac:dyDescent="0.25">
      <c r="A629">
        <v>7</v>
      </c>
      <c r="B629" t="s">
        <v>25</v>
      </c>
      <c r="C629">
        <v>6</v>
      </c>
      <c r="D629" t="s">
        <v>11</v>
      </c>
      <c r="E629" t="s">
        <v>333</v>
      </c>
      <c r="F629" t="s">
        <v>13</v>
      </c>
      <c r="G629" t="s">
        <v>952</v>
      </c>
      <c r="H629" s="1">
        <v>0.5</v>
      </c>
      <c r="I629">
        <v>1</v>
      </c>
      <c r="J629" s="3">
        <v>43212</v>
      </c>
      <c r="K629" t="s">
        <v>953</v>
      </c>
      <c r="L629" t="s">
        <v>30</v>
      </c>
      <c r="M629">
        <v>85023</v>
      </c>
      <c r="N629">
        <v>377</v>
      </c>
      <c r="O629" t="s">
        <v>954</v>
      </c>
      <c r="P629" s="4">
        <v>-814</v>
      </c>
      <c r="Q629" s="4">
        <v>6</v>
      </c>
      <c r="R629" t="s">
        <v>32</v>
      </c>
      <c r="S629" t="s">
        <v>92</v>
      </c>
      <c r="T629" s="2">
        <v>-814.48</v>
      </c>
      <c r="U629" s="4">
        <v>1273</v>
      </c>
      <c r="V629" t="s">
        <v>76</v>
      </c>
      <c r="W629" s="3">
        <v>43219</v>
      </c>
      <c r="X629" t="s">
        <v>39</v>
      </c>
      <c r="Y629" t="s">
        <v>199</v>
      </c>
      <c r="Z629" t="s">
        <v>41</v>
      </c>
    </row>
    <row r="630" spans="1:26" x14ac:dyDescent="0.25">
      <c r="A630">
        <v>7</v>
      </c>
      <c r="B630" t="s">
        <v>25</v>
      </c>
      <c r="C630">
        <v>6</v>
      </c>
      <c r="D630" t="s">
        <v>26</v>
      </c>
      <c r="E630" t="s">
        <v>333</v>
      </c>
      <c r="F630" t="s">
        <v>13</v>
      </c>
      <c r="G630" t="s">
        <v>952</v>
      </c>
      <c r="H630" s="1">
        <v>0.7</v>
      </c>
      <c r="I630">
        <v>1</v>
      </c>
      <c r="J630" s="3">
        <v>43212</v>
      </c>
      <c r="K630" t="s">
        <v>953</v>
      </c>
      <c r="L630" t="s">
        <v>30</v>
      </c>
      <c r="M630">
        <v>85023</v>
      </c>
      <c r="N630">
        <v>1291</v>
      </c>
      <c r="O630" t="s">
        <v>955</v>
      </c>
      <c r="P630" s="4">
        <v>-21</v>
      </c>
      <c r="Q630" s="4">
        <v>5</v>
      </c>
      <c r="R630" t="s">
        <v>32</v>
      </c>
      <c r="S630" t="s">
        <v>92</v>
      </c>
      <c r="T630" s="2">
        <v>-20.89</v>
      </c>
      <c r="U630" s="4">
        <v>28</v>
      </c>
      <c r="V630" t="s">
        <v>76</v>
      </c>
      <c r="W630" s="3">
        <v>43219</v>
      </c>
      <c r="X630" t="s">
        <v>39</v>
      </c>
      <c r="Y630" t="s">
        <v>199</v>
      </c>
      <c r="Z630" t="s">
        <v>54</v>
      </c>
    </row>
    <row r="631" spans="1:26" x14ac:dyDescent="0.25">
      <c r="A631">
        <v>7</v>
      </c>
      <c r="B631" t="s">
        <v>25</v>
      </c>
      <c r="C631">
        <v>6</v>
      </c>
      <c r="D631" t="s">
        <v>26</v>
      </c>
      <c r="E631" t="s">
        <v>333</v>
      </c>
      <c r="F631" t="s">
        <v>13</v>
      </c>
      <c r="G631" t="s">
        <v>952</v>
      </c>
      <c r="H631" s="1">
        <v>0.7</v>
      </c>
      <c r="I631">
        <v>1</v>
      </c>
      <c r="J631" s="3">
        <v>43212</v>
      </c>
      <c r="K631" t="s">
        <v>953</v>
      </c>
      <c r="L631" t="s">
        <v>30</v>
      </c>
      <c r="M631">
        <v>85023</v>
      </c>
      <c r="N631">
        <v>1291</v>
      </c>
      <c r="O631" t="s">
        <v>955</v>
      </c>
      <c r="P631" s="4">
        <v>-21</v>
      </c>
      <c r="Q631" s="4">
        <v>5</v>
      </c>
      <c r="R631" t="s">
        <v>32</v>
      </c>
      <c r="S631" t="s">
        <v>92</v>
      </c>
      <c r="T631" s="2">
        <v>-20.89</v>
      </c>
      <c r="U631" s="4">
        <v>28</v>
      </c>
      <c r="V631" t="s">
        <v>76</v>
      </c>
      <c r="W631" s="3">
        <v>43219</v>
      </c>
      <c r="X631" t="s">
        <v>39</v>
      </c>
      <c r="Y631" t="s">
        <v>199</v>
      </c>
      <c r="Z631" t="s">
        <v>54</v>
      </c>
    </row>
    <row r="632" spans="1:26" x14ac:dyDescent="0.25">
      <c r="A632">
        <v>7</v>
      </c>
      <c r="B632" t="s">
        <v>25</v>
      </c>
      <c r="C632">
        <v>6</v>
      </c>
      <c r="D632" t="s">
        <v>26</v>
      </c>
      <c r="E632" t="s">
        <v>333</v>
      </c>
      <c r="F632" t="s">
        <v>13</v>
      </c>
      <c r="G632" t="s">
        <v>952</v>
      </c>
      <c r="H632" s="1">
        <v>0.7</v>
      </c>
      <c r="I632">
        <v>1</v>
      </c>
      <c r="J632" s="3">
        <v>43212</v>
      </c>
      <c r="K632" t="s">
        <v>953</v>
      </c>
      <c r="L632" t="s">
        <v>30</v>
      </c>
      <c r="M632">
        <v>85023</v>
      </c>
      <c r="N632">
        <v>1291</v>
      </c>
      <c r="O632" t="s">
        <v>955</v>
      </c>
      <c r="P632" s="4">
        <v>-21</v>
      </c>
      <c r="Q632" s="4">
        <v>5</v>
      </c>
      <c r="R632" t="s">
        <v>32</v>
      </c>
      <c r="S632" t="s">
        <v>92</v>
      </c>
      <c r="T632" s="2">
        <v>-20.89</v>
      </c>
      <c r="U632" s="4">
        <v>28</v>
      </c>
      <c r="V632" t="s">
        <v>76</v>
      </c>
      <c r="W632" s="3">
        <v>43219</v>
      </c>
      <c r="X632" t="s">
        <v>39</v>
      </c>
      <c r="Y632" t="s">
        <v>199</v>
      </c>
      <c r="Z632" t="s">
        <v>54</v>
      </c>
    </row>
    <row r="633" spans="1:26" x14ac:dyDescent="0.25">
      <c r="A633">
        <v>7</v>
      </c>
      <c r="B633" t="s">
        <v>25</v>
      </c>
      <c r="C633">
        <v>6</v>
      </c>
      <c r="D633" t="s">
        <v>26</v>
      </c>
      <c r="E633" t="s">
        <v>333</v>
      </c>
      <c r="F633" t="s">
        <v>13</v>
      </c>
      <c r="G633" t="s">
        <v>952</v>
      </c>
      <c r="H633" s="1">
        <v>0.7</v>
      </c>
      <c r="I633">
        <v>1</v>
      </c>
      <c r="J633" s="3">
        <v>43212</v>
      </c>
      <c r="K633" t="s">
        <v>953</v>
      </c>
      <c r="L633" t="s">
        <v>30</v>
      </c>
      <c r="M633">
        <v>85023</v>
      </c>
      <c r="N633">
        <v>1291</v>
      </c>
      <c r="O633" t="s">
        <v>955</v>
      </c>
      <c r="P633" s="4">
        <v>-21</v>
      </c>
      <c r="Q633" s="4">
        <v>5</v>
      </c>
      <c r="R633" t="s">
        <v>32</v>
      </c>
      <c r="S633" t="s">
        <v>92</v>
      </c>
      <c r="T633" s="2">
        <v>-20.89</v>
      </c>
      <c r="U633" s="4">
        <v>28</v>
      </c>
      <c r="V633" t="s">
        <v>76</v>
      </c>
      <c r="W633" s="3">
        <v>43219</v>
      </c>
      <c r="X633" t="s">
        <v>39</v>
      </c>
      <c r="Y633" t="s">
        <v>199</v>
      </c>
      <c r="Z633" t="s">
        <v>54</v>
      </c>
    </row>
    <row r="634" spans="1:26" x14ac:dyDescent="0.25">
      <c r="A634">
        <v>7</v>
      </c>
      <c r="B634" t="s">
        <v>25</v>
      </c>
      <c r="C634">
        <v>6</v>
      </c>
      <c r="D634" t="s">
        <v>26</v>
      </c>
      <c r="E634" t="s">
        <v>333</v>
      </c>
      <c r="F634" t="s">
        <v>13</v>
      </c>
      <c r="G634" t="s">
        <v>952</v>
      </c>
      <c r="H634" s="1">
        <v>0.7</v>
      </c>
      <c r="I634">
        <v>1</v>
      </c>
      <c r="J634" s="3">
        <v>43212</v>
      </c>
      <c r="K634" t="s">
        <v>953</v>
      </c>
      <c r="L634" t="s">
        <v>30</v>
      </c>
      <c r="M634">
        <v>85023</v>
      </c>
      <c r="N634">
        <v>1291</v>
      </c>
      <c r="O634" t="s">
        <v>955</v>
      </c>
      <c r="P634" s="4">
        <v>-21</v>
      </c>
      <c r="Q634" s="4">
        <v>5</v>
      </c>
      <c r="R634" t="s">
        <v>32</v>
      </c>
      <c r="S634" t="s">
        <v>92</v>
      </c>
      <c r="T634" s="2">
        <v>-20.89</v>
      </c>
      <c r="U634" s="4">
        <v>28</v>
      </c>
      <c r="V634" t="s">
        <v>76</v>
      </c>
      <c r="W634" s="3">
        <v>43219</v>
      </c>
      <c r="X634" t="s">
        <v>39</v>
      </c>
      <c r="Y634" t="s">
        <v>199</v>
      </c>
      <c r="Z634" t="s">
        <v>54</v>
      </c>
    </row>
    <row r="635" spans="1:26" x14ac:dyDescent="0.25">
      <c r="A635">
        <v>7</v>
      </c>
      <c r="B635" t="s">
        <v>25</v>
      </c>
      <c r="C635">
        <v>6</v>
      </c>
      <c r="D635" t="s">
        <v>26</v>
      </c>
      <c r="E635" t="s">
        <v>333</v>
      </c>
      <c r="F635" t="s">
        <v>13</v>
      </c>
      <c r="G635" t="s">
        <v>952</v>
      </c>
      <c r="H635" s="1">
        <v>0.2</v>
      </c>
      <c r="I635">
        <v>1</v>
      </c>
      <c r="J635" s="3">
        <v>43212</v>
      </c>
      <c r="K635" t="s">
        <v>953</v>
      </c>
      <c r="L635" t="s">
        <v>30</v>
      </c>
      <c r="M635">
        <v>85023</v>
      </c>
      <c r="N635">
        <v>1308</v>
      </c>
      <c r="O635" t="s">
        <v>956</v>
      </c>
      <c r="P635" s="4">
        <v>-35</v>
      </c>
      <c r="Q635" s="4">
        <v>2</v>
      </c>
      <c r="R635" t="s">
        <v>32</v>
      </c>
      <c r="S635" t="s">
        <v>92</v>
      </c>
      <c r="T635" s="2">
        <v>-34.76</v>
      </c>
      <c r="U635" s="4">
        <v>185</v>
      </c>
      <c r="V635" t="s">
        <v>76</v>
      </c>
      <c r="W635" s="3">
        <v>43219</v>
      </c>
      <c r="X635" t="s">
        <v>39</v>
      </c>
      <c r="Y635" t="s">
        <v>199</v>
      </c>
      <c r="Z635" t="s">
        <v>356</v>
      </c>
    </row>
    <row r="636" spans="1:26" x14ac:dyDescent="0.25">
      <c r="A636">
        <v>7</v>
      </c>
      <c r="B636" t="s">
        <v>25</v>
      </c>
      <c r="C636">
        <v>6</v>
      </c>
      <c r="D636" t="s">
        <v>26</v>
      </c>
      <c r="E636" t="s">
        <v>333</v>
      </c>
      <c r="F636" t="s">
        <v>13</v>
      </c>
      <c r="G636" t="s">
        <v>952</v>
      </c>
      <c r="H636" s="1">
        <v>0.2</v>
      </c>
      <c r="I636">
        <v>1</v>
      </c>
      <c r="J636" s="3">
        <v>43212</v>
      </c>
      <c r="K636" t="s">
        <v>953</v>
      </c>
      <c r="L636" t="s">
        <v>30</v>
      </c>
      <c r="M636">
        <v>85023</v>
      </c>
      <c r="N636">
        <v>1308</v>
      </c>
      <c r="O636" t="s">
        <v>956</v>
      </c>
      <c r="P636" s="4">
        <v>-35</v>
      </c>
      <c r="Q636" s="4">
        <v>2</v>
      </c>
      <c r="R636" t="s">
        <v>32</v>
      </c>
      <c r="S636" t="s">
        <v>92</v>
      </c>
      <c r="T636" s="2">
        <v>-34.76</v>
      </c>
      <c r="U636" s="4">
        <v>185</v>
      </c>
      <c r="V636" t="s">
        <v>76</v>
      </c>
      <c r="W636" s="3">
        <v>43219</v>
      </c>
      <c r="X636" t="s">
        <v>39</v>
      </c>
      <c r="Y636" t="s">
        <v>199</v>
      </c>
      <c r="Z636" t="s">
        <v>356</v>
      </c>
    </row>
    <row r="637" spans="1:26" x14ac:dyDescent="0.25">
      <c r="A637">
        <v>7</v>
      </c>
      <c r="B637" t="s">
        <v>25</v>
      </c>
      <c r="C637">
        <v>6</v>
      </c>
      <c r="D637" t="s">
        <v>26</v>
      </c>
      <c r="E637" t="s">
        <v>333</v>
      </c>
      <c r="F637" t="s">
        <v>13</v>
      </c>
      <c r="G637" t="s">
        <v>952</v>
      </c>
      <c r="H637" s="1">
        <v>0.2</v>
      </c>
      <c r="I637">
        <v>1</v>
      </c>
      <c r="J637" s="3">
        <v>43212</v>
      </c>
      <c r="K637" t="s">
        <v>953</v>
      </c>
      <c r="L637" t="s">
        <v>30</v>
      </c>
      <c r="M637">
        <v>85023</v>
      </c>
      <c r="N637">
        <v>1308</v>
      </c>
      <c r="O637" t="s">
        <v>956</v>
      </c>
      <c r="P637" s="4">
        <v>-35</v>
      </c>
      <c r="Q637" s="4">
        <v>2</v>
      </c>
      <c r="R637" t="s">
        <v>32</v>
      </c>
      <c r="S637" t="s">
        <v>92</v>
      </c>
      <c r="T637" s="2">
        <v>-34.76</v>
      </c>
      <c r="U637" s="4">
        <v>185</v>
      </c>
      <c r="V637" t="s">
        <v>76</v>
      </c>
      <c r="W637" s="3">
        <v>43219</v>
      </c>
      <c r="X637" t="s">
        <v>39</v>
      </c>
      <c r="Y637" t="s">
        <v>199</v>
      </c>
      <c r="Z637" t="s">
        <v>356</v>
      </c>
    </row>
    <row r="638" spans="1:26" x14ac:dyDescent="0.25">
      <c r="A638">
        <v>7</v>
      </c>
      <c r="B638" t="s">
        <v>25</v>
      </c>
      <c r="C638">
        <v>6</v>
      </c>
      <c r="D638" t="s">
        <v>26</v>
      </c>
      <c r="E638" t="s">
        <v>333</v>
      </c>
      <c r="F638" t="s">
        <v>13</v>
      </c>
      <c r="G638" t="s">
        <v>952</v>
      </c>
      <c r="H638" s="1">
        <v>0.2</v>
      </c>
      <c r="I638">
        <v>1</v>
      </c>
      <c r="J638" s="3">
        <v>43212</v>
      </c>
      <c r="K638" t="s">
        <v>953</v>
      </c>
      <c r="L638" t="s">
        <v>30</v>
      </c>
      <c r="M638">
        <v>85023</v>
      </c>
      <c r="N638">
        <v>1308</v>
      </c>
      <c r="O638" t="s">
        <v>956</v>
      </c>
      <c r="P638" s="4">
        <v>-35</v>
      </c>
      <c r="Q638" s="4">
        <v>2</v>
      </c>
      <c r="R638" t="s">
        <v>32</v>
      </c>
      <c r="S638" t="s">
        <v>92</v>
      </c>
      <c r="T638" s="2">
        <v>-34.76</v>
      </c>
      <c r="U638" s="4">
        <v>185</v>
      </c>
      <c r="V638" t="s">
        <v>76</v>
      </c>
      <c r="W638" s="3">
        <v>43219</v>
      </c>
      <c r="X638" t="s">
        <v>39</v>
      </c>
      <c r="Y638" t="s">
        <v>199</v>
      </c>
      <c r="Z638" t="s">
        <v>356</v>
      </c>
    </row>
    <row r="639" spans="1:26" x14ac:dyDescent="0.25">
      <c r="A639">
        <v>7</v>
      </c>
      <c r="B639" t="s">
        <v>25</v>
      </c>
      <c r="C639">
        <v>6</v>
      </c>
      <c r="D639" t="s">
        <v>26</v>
      </c>
      <c r="E639" t="s">
        <v>333</v>
      </c>
      <c r="F639" t="s">
        <v>13</v>
      </c>
      <c r="G639" t="s">
        <v>952</v>
      </c>
      <c r="H639" s="1">
        <v>0.2</v>
      </c>
      <c r="I639">
        <v>1</v>
      </c>
      <c r="J639" s="3">
        <v>43212</v>
      </c>
      <c r="K639" t="s">
        <v>953</v>
      </c>
      <c r="L639" t="s">
        <v>30</v>
      </c>
      <c r="M639">
        <v>85023</v>
      </c>
      <c r="N639">
        <v>1308</v>
      </c>
      <c r="O639" t="s">
        <v>956</v>
      </c>
      <c r="P639" s="4">
        <v>-35</v>
      </c>
      <c r="Q639" s="4">
        <v>2</v>
      </c>
      <c r="R639" t="s">
        <v>32</v>
      </c>
      <c r="S639" t="s">
        <v>92</v>
      </c>
      <c r="T639" s="2">
        <v>-34.76</v>
      </c>
      <c r="U639" s="4">
        <v>185</v>
      </c>
      <c r="V639" t="s">
        <v>76</v>
      </c>
      <c r="W639" s="3">
        <v>43219</v>
      </c>
      <c r="X639" t="s">
        <v>39</v>
      </c>
      <c r="Y639" t="s">
        <v>199</v>
      </c>
      <c r="Z639" t="s">
        <v>356</v>
      </c>
    </row>
    <row r="640" spans="1:26" x14ac:dyDescent="0.25">
      <c r="A640">
        <v>7</v>
      </c>
      <c r="B640" t="s">
        <v>25</v>
      </c>
      <c r="C640">
        <v>6</v>
      </c>
      <c r="D640" t="s">
        <v>26</v>
      </c>
      <c r="E640" t="s">
        <v>333</v>
      </c>
      <c r="F640" t="s">
        <v>13</v>
      </c>
      <c r="G640" t="s">
        <v>952</v>
      </c>
      <c r="H640" s="1">
        <v>0.2</v>
      </c>
      <c r="I640">
        <v>1</v>
      </c>
      <c r="J640" s="3">
        <v>43212</v>
      </c>
      <c r="K640" t="s">
        <v>953</v>
      </c>
      <c r="L640" t="s">
        <v>30</v>
      </c>
      <c r="M640">
        <v>85023</v>
      </c>
      <c r="N640">
        <v>654</v>
      </c>
      <c r="O640" t="s">
        <v>957</v>
      </c>
      <c r="P640" s="4">
        <v>6</v>
      </c>
      <c r="Q640" s="4">
        <v>2</v>
      </c>
      <c r="R640" t="s">
        <v>32</v>
      </c>
      <c r="S640" t="s">
        <v>92</v>
      </c>
      <c r="T640" s="2">
        <v>5.87</v>
      </c>
      <c r="U640" s="4">
        <v>78</v>
      </c>
      <c r="V640" t="s">
        <v>76</v>
      </c>
      <c r="W640" s="3">
        <v>43219</v>
      </c>
      <c r="X640" t="s">
        <v>39</v>
      </c>
      <c r="Y640" t="s">
        <v>199</v>
      </c>
      <c r="Z640" t="s">
        <v>56</v>
      </c>
    </row>
    <row r="641" spans="1:26" x14ac:dyDescent="0.25">
      <c r="A641">
        <v>7</v>
      </c>
      <c r="B641" t="s">
        <v>25</v>
      </c>
      <c r="C641">
        <v>6</v>
      </c>
      <c r="D641" t="s">
        <v>26</v>
      </c>
      <c r="E641" t="s">
        <v>333</v>
      </c>
      <c r="F641" t="s">
        <v>13</v>
      </c>
      <c r="G641" t="s">
        <v>952</v>
      </c>
      <c r="H641" s="1">
        <v>0.2</v>
      </c>
      <c r="I641">
        <v>1</v>
      </c>
      <c r="J641" s="3">
        <v>43212</v>
      </c>
      <c r="K641" t="s">
        <v>953</v>
      </c>
      <c r="L641" t="s">
        <v>30</v>
      </c>
      <c r="M641">
        <v>85023</v>
      </c>
      <c r="N641">
        <v>654</v>
      </c>
      <c r="O641" t="s">
        <v>957</v>
      </c>
      <c r="P641" s="4">
        <v>6</v>
      </c>
      <c r="Q641" s="4">
        <v>2</v>
      </c>
      <c r="R641" t="s">
        <v>32</v>
      </c>
      <c r="S641" t="s">
        <v>92</v>
      </c>
      <c r="T641" s="2">
        <v>5.87</v>
      </c>
      <c r="U641" s="4">
        <v>78</v>
      </c>
      <c r="V641" t="s">
        <v>76</v>
      </c>
      <c r="W641" s="3">
        <v>43219</v>
      </c>
      <c r="X641" t="s">
        <v>39</v>
      </c>
      <c r="Y641" t="s">
        <v>199</v>
      </c>
      <c r="Z641" t="s">
        <v>56</v>
      </c>
    </row>
    <row r="642" spans="1:26" x14ac:dyDescent="0.25">
      <c r="A642">
        <v>7</v>
      </c>
      <c r="B642" t="s">
        <v>25</v>
      </c>
      <c r="C642">
        <v>6</v>
      </c>
      <c r="D642" t="s">
        <v>26</v>
      </c>
      <c r="E642" t="s">
        <v>333</v>
      </c>
      <c r="F642" t="s">
        <v>13</v>
      </c>
      <c r="G642" t="s">
        <v>952</v>
      </c>
      <c r="H642" s="1">
        <v>0.2</v>
      </c>
      <c r="I642">
        <v>1</v>
      </c>
      <c r="J642" s="3">
        <v>43212</v>
      </c>
      <c r="K642" t="s">
        <v>953</v>
      </c>
      <c r="L642" t="s">
        <v>30</v>
      </c>
      <c r="M642">
        <v>85023</v>
      </c>
      <c r="N642">
        <v>654</v>
      </c>
      <c r="O642" t="s">
        <v>957</v>
      </c>
      <c r="P642" s="4">
        <v>6</v>
      </c>
      <c r="Q642" s="4">
        <v>2</v>
      </c>
      <c r="R642" t="s">
        <v>32</v>
      </c>
      <c r="S642" t="s">
        <v>92</v>
      </c>
      <c r="T642" s="2">
        <v>5.87</v>
      </c>
      <c r="U642" s="4">
        <v>78</v>
      </c>
      <c r="V642" t="s">
        <v>76</v>
      </c>
      <c r="W642" s="3">
        <v>43219</v>
      </c>
      <c r="X642" t="s">
        <v>39</v>
      </c>
      <c r="Y642" t="s">
        <v>199</v>
      </c>
      <c r="Z642" t="s">
        <v>56</v>
      </c>
    </row>
    <row r="643" spans="1:26" x14ac:dyDescent="0.25">
      <c r="A643">
        <v>7</v>
      </c>
      <c r="B643" t="s">
        <v>25</v>
      </c>
      <c r="C643">
        <v>6</v>
      </c>
      <c r="D643" t="s">
        <v>26</v>
      </c>
      <c r="E643" t="s">
        <v>333</v>
      </c>
      <c r="F643" t="s">
        <v>13</v>
      </c>
      <c r="G643" t="s">
        <v>952</v>
      </c>
      <c r="H643" s="1">
        <v>0.2</v>
      </c>
      <c r="I643">
        <v>1</v>
      </c>
      <c r="J643" s="3">
        <v>43212</v>
      </c>
      <c r="K643" t="s">
        <v>953</v>
      </c>
      <c r="L643" t="s">
        <v>30</v>
      </c>
      <c r="M643">
        <v>85023</v>
      </c>
      <c r="N643">
        <v>654</v>
      </c>
      <c r="O643" t="s">
        <v>957</v>
      </c>
      <c r="P643" s="4">
        <v>6</v>
      </c>
      <c r="Q643" s="4">
        <v>2</v>
      </c>
      <c r="R643" t="s">
        <v>32</v>
      </c>
      <c r="S643" t="s">
        <v>92</v>
      </c>
      <c r="T643" s="2">
        <v>5.87</v>
      </c>
      <c r="U643" s="4">
        <v>78</v>
      </c>
      <c r="V643" t="s">
        <v>76</v>
      </c>
      <c r="W643" s="3">
        <v>43219</v>
      </c>
      <c r="X643" t="s">
        <v>39</v>
      </c>
      <c r="Y643" t="s">
        <v>199</v>
      </c>
      <c r="Z643" t="s">
        <v>56</v>
      </c>
    </row>
    <row r="644" spans="1:26" x14ac:dyDescent="0.25">
      <c r="A644">
        <v>7</v>
      </c>
      <c r="B644" t="s">
        <v>25</v>
      </c>
      <c r="C644">
        <v>6</v>
      </c>
      <c r="D644" t="s">
        <v>26</v>
      </c>
      <c r="E644" t="s">
        <v>333</v>
      </c>
      <c r="F644" t="s">
        <v>13</v>
      </c>
      <c r="G644" t="s">
        <v>952</v>
      </c>
      <c r="H644" s="1">
        <v>0.2</v>
      </c>
      <c r="I644">
        <v>1</v>
      </c>
      <c r="J644" s="3">
        <v>43212</v>
      </c>
      <c r="K644" t="s">
        <v>953</v>
      </c>
      <c r="L644" t="s">
        <v>30</v>
      </c>
      <c r="M644">
        <v>85023</v>
      </c>
      <c r="N644">
        <v>654</v>
      </c>
      <c r="O644" t="s">
        <v>957</v>
      </c>
      <c r="P644" s="4">
        <v>6</v>
      </c>
      <c r="Q644" s="4">
        <v>2</v>
      </c>
      <c r="R644" t="s">
        <v>32</v>
      </c>
      <c r="S644" t="s">
        <v>92</v>
      </c>
      <c r="T644" s="2">
        <v>5.87</v>
      </c>
      <c r="U644" s="4">
        <v>78</v>
      </c>
      <c r="V644" t="s">
        <v>76</v>
      </c>
      <c r="W644" s="3">
        <v>43219</v>
      </c>
      <c r="X644" t="s">
        <v>39</v>
      </c>
      <c r="Y644" t="s">
        <v>199</v>
      </c>
      <c r="Z644" t="s">
        <v>56</v>
      </c>
    </row>
    <row r="645" spans="1:26" x14ac:dyDescent="0.25">
      <c r="A645">
        <v>7</v>
      </c>
      <c r="B645" t="s">
        <v>25</v>
      </c>
      <c r="C645">
        <v>6</v>
      </c>
      <c r="D645" t="s">
        <v>11</v>
      </c>
      <c r="E645" t="s">
        <v>958</v>
      </c>
      <c r="F645" t="s">
        <v>13</v>
      </c>
      <c r="G645" t="s">
        <v>959</v>
      </c>
      <c r="H645" s="1">
        <v>0.6</v>
      </c>
      <c r="I645">
        <v>1</v>
      </c>
      <c r="J645" s="3">
        <v>42752</v>
      </c>
      <c r="K645" t="s">
        <v>960</v>
      </c>
      <c r="L645" t="s">
        <v>73</v>
      </c>
      <c r="M645">
        <v>60068</v>
      </c>
      <c r="N645">
        <v>560</v>
      </c>
      <c r="O645" t="s">
        <v>650</v>
      </c>
      <c r="P645" s="4">
        <v>-312</v>
      </c>
      <c r="Q645" s="4">
        <v>7</v>
      </c>
      <c r="R645" t="s">
        <v>75</v>
      </c>
      <c r="T645" s="2">
        <v>-312.06</v>
      </c>
      <c r="U645" s="4">
        <v>255</v>
      </c>
      <c r="V645" t="s">
        <v>76</v>
      </c>
      <c r="W645" s="3">
        <v>42759</v>
      </c>
      <c r="X645" t="s">
        <v>39</v>
      </c>
      <c r="Y645" t="s">
        <v>139</v>
      </c>
      <c r="Z645" t="s">
        <v>47</v>
      </c>
    </row>
    <row r="646" spans="1:26" x14ac:dyDescent="0.25">
      <c r="A646">
        <v>4</v>
      </c>
      <c r="B646" t="s">
        <v>43</v>
      </c>
      <c r="C646">
        <v>6</v>
      </c>
      <c r="D646" t="s">
        <v>11</v>
      </c>
      <c r="E646" t="s">
        <v>961</v>
      </c>
      <c r="F646" t="s">
        <v>13</v>
      </c>
      <c r="G646" t="s">
        <v>536</v>
      </c>
      <c r="H646" s="1">
        <v>0.32</v>
      </c>
      <c r="I646">
        <v>1</v>
      </c>
      <c r="J646" s="3">
        <v>43555</v>
      </c>
      <c r="K646" t="s">
        <v>962</v>
      </c>
      <c r="L646" t="s">
        <v>73</v>
      </c>
      <c r="M646">
        <v>79109</v>
      </c>
      <c r="N646">
        <v>385</v>
      </c>
      <c r="O646" t="s">
        <v>963</v>
      </c>
      <c r="P646" s="4">
        <v>-36</v>
      </c>
      <c r="Q646" s="4">
        <v>2</v>
      </c>
      <c r="R646" t="s">
        <v>75</v>
      </c>
      <c r="T646" s="2">
        <v>-36.24</v>
      </c>
      <c r="U646" s="4">
        <v>205</v>
      </c>
      <c r="V646" t="s">
        <v>33</v>
      </c>
      <c r="W646" s="3">
        <v>43559</v>
      </c>
      <c r="X646" t="s">
        <v>39</v>
      </c>
      <c r="Y646" t="s">
        <v>77</v>
      </c>
      <c r="Z646" t="s">
        <v>22</v>
      </c>
    </row>
    <row r="647" spans="1:26" x14ac:dyDescent="0.25">
      <c r="A647">
        <v>4</v>
      </c>
      <c r="B647" t="s">
        <v>25</v>
      </c>
      <c r="C647">
        <v>3</v>
      </c>
      <c r="D647" t="s">
        <v>26</v>
      </c>
      <c r="E647" t="s">
        <v>192</v>
      </c>
      <c r="F647" t="s">
        <v>13</v>
      </c>
      <c r="G647" t="s">
        <v>582</v>
      </c>
      <c r="H647" s="1">
        <v>0.8</v>
      </c>
      <c r="I647">
        <v>1</v>
      </c>
      <c r="J647" s="3">
        <v>43450</v>
      </c>
      <c r="K647" t="s">
        <v>964</v>
      </c>
      <c r="L647" t="s">
        <v>73</v>
      </c>
      <c r="M647">
        <v>60610</v>
      </c>
      <c r="N647">
        <v>409</v>
      </c>
      <c r="O647" t="s">
        <v>965</v>
      </c>
      <c r="P647" s="4">
        <v>-8</v>
      </c>
      <c r="Q647" s="4">
        <v>3</v>
      </c>
      <c r="R647" t="s">
        <v>75</v>
      </c>
      <c r="T647" s="2">
        <v>-7.9</v>
      </c>
      <c r="U647" s="4">
        <v>5</v>
      </c>
      <c r="V647" t="s">
        <v>19</v>
      </c>
      <c r="W647" s="3">
        <v>43454</v>
      </c>
      <c r="X647" t="s">
        <v>20</v>
      </c>
      <c r="Y647" t="s">
        <v>139</v>
      </c>
      <c r="Z647" t="s">
        <v>54</v>
      </c>
    </row>
    <row r="648" spans="1:26" x14ac:dyDescent="0.25">
      <c r="A648">
        <v>4</v>
      </c>
      <c r="B648" t="s">
        <v>43</v>
      </c>
      <c r="C648">
        <v>6</v>
      </c>
      <c r="D648" t="s">
        <v>26</v>
      </c>
      <c r="E648" t="s">
        <v>966</v>
      </c>
      <c r="F648" t="s">
        <v>13</v>
      </c>
      <c r="G648" t="s">
        <v>967</v>
      </c>
      <c r="H648" s="1">
        <v>0</v>
      </c>
      <c r="I648">
        <v>1</v>
      </c>
      <c r="J648" s="3">
        <v>43089</v>
      </c>
      <c r="K648" t="s">
        <v>968</v>
      </c>
      <c r="L648" t="s">
        <v>102</v>
      </c>
      <c r="M648">
        <v>11757</v>
      </c>
      <c r="N648">
        <v>539</v>
      </c>
      <c r="O648" t="s">
        <v>969</v>
      </c>
      <c r="P648" s="4">
        <v>27</v>
      </c>
      <c r="Q648" s="4">
        <v>1</v>
      </c>
      <c r="R648" t="s">
        <v>104</v>
      </c>
      <c r="T648" s="2">
        <v>26.63</v>
      </c>
      <c r="U648" s="4">
        <v>55</v>
      </c>
      <c r="V648" t="s">
        <v>33</v>
      </c>
      <c r="W648" s="3">
        <v>43093</v>
      </c>
      <c r="X648" t="s">
        <v>39</v>
      </c>
      <c r="Y648" t="s">
        <v>175</v>
      </c>
      <c r="Z648" t="s">
        <v>64</v>
      </c>
    </row>
    <row r="649" spans="1:26" x14ac:dyDescent="0.25">
      <c r="A649">
        <v>2</v>
      </c>
      <c r="B649" t="s">
        <v>43</v>
      </c>
      <c r="C649">
        <v>3</v>
      </c>
      <c r="D649" t="s">
        <v>26</v>
      </c>
      <c r="E649" t="s">
        <v>88</v>
      </c>
      <c r="F649" t="s">
        <v>13</v>
      </c>
      <c r="G649" t="s">
        <v>970</v>
      </c>
      <c r="H649" s="1">
        <v>0</v>
      </c>
      <c r="I649">
        <v>1</v>
      </c>
      <c r="J649" s="3">
        <v>42683</v>
      </c>
      <c r="K649" t="s">
        <v>971</v>
      </c>
      <c r="L649" t="s">
        <v>30</v>
      </c>
      <c r="M649">
        <v>94110</v>
      </c>
      <c r="N649">
        <v>1373</v>
      </c>
      <c r="O649" t="s">
        <v>972</v>
      </c>
      <c r="P649" s="4">
        <v>3</v>
      </c>
      <c r="Q649" s="4">
        <v>3</v>
      </c>
      <c r="R649" t="s">
        <v>32</v>
      </c>
      <c r="T649" s="2">
        <v>3.41</v>
      </c>
      <c r="U649" s="4">
        <v>341</v>
      </c>
      <c r="V649" t="s">
        <v>19</v>
      </c>
      <c r="W649" s="3">
        <v>42685</v>
      </c>
      <c r="X649" t="s">
        <v>20</v>
      </c>
      <c r="Y649" t="s">
        <v>34</v>
      </c>
      <c r="Z649" t="s">
        <v>42</v>
      </c>
    </row>
    <row r="650" spans="1:26" x14ac:dyDescent="0.25">
      <c r="A650">
        <v>2</v>
      </c>
      <c r="B650" t="s">
        <v>43</v>
      </c>
      <c r="C650">
        <v>3</v>
      </c>
      <c r="D650" t="s">
        <v>11</v>
      </c>
      <c r="E650" t="s">
        <v>88</v>
      </c>
      <c r="F650" t="s">
        <v>13</v>
      </c>
      <c r="G650" t="s">
        <v>970</v>
      </c>
      <c r="H650" s="1">
        <v>0.15</v>
      </c>
      <c r="I650">
        <v>1</v>
      </c>
      <c r="J650" s="3">
        <v>42683</v>
      </c>
      <c r="K650" t="s">
        <v>971</v>
      </c>
      <c r="L650" t="s">
        <v>30</v>
      </c>
      <c r="M650">
        <v>94110</v>
      </c>
      <c r="N650">
        <v>1437</v>
      </c>
      <c r="O650" t="s">
        <v>973</v>
      </c>
      <c r="P650" s="4">
        <v>10</v>
      </c>
      <c r="Q650" s="4">
        <v>2</v>
      </c>
      <c r="R650" t="s">
        <v>32</v>
      </c>
      <c r="T650" s="2">
        <v>10.48</v>
      </c>
      <c r="U650" s="4">
        <v>223</v>
      </c>
      <c r="V650" t="s">
        <v>19</v>
      </c>
      <c r="W650" s="3">
        <v>42685</v>
      </c>
      <c r="X650" t="s">
        <v>20</v>
      </c>
      <c r="Y650" t="s">
        <v>34</v>
      </c>
      <c r="Z650" t="s">
        <v>22</v>
      </c>
    </row>
    <row r="651" spans="1:26" x14ac:dyDescent="0.25">
      <c r="A651">
        <v>2</v>
      </c>
      <c r="B651" t="s">
        <v>43</v>
      </c>
      <c r="C651">
        <v>3</v>
      </c>
      <c r="D651" t="s">
        <v>50</v>
      </c>
      <c r="E651" t="s">
        <v>88</v>
      </c>
      <c r="F651" t="s">
        <v>13</v>
      </c>
      <c r="G651" t="s">
        <v>970</v>
      </c>
      <c r="H651" s="1">
        <v>0.2</v>
      </c>
      <c r="I651">
        <v>1</v>
      </c>
      <c r="J651" s="3">
        <v>42683</v>
      </c>
      <c r="K651" t="s">
        <v>971</v>
      </c>
      <c r="L651" t="s">
        <v>30</v>
      </c>
      <c r="M651">
        <v>94110</v>
      </c>
      <c r="N651">
        <v>1395</v>
      </c>
      <c r="O651" t="s">
        <v>974</v>
      </c>
      <c r="P651" s="4">
        <v>88</v>
      </c>
      <c r="Q651" s="4">
        <v>4</v>
      </c>
      <c r="R651" t="s">
        <v>32</v>
      </c>
      <c r="T651" s="2">
        <v>88</v>
      </c>
      <c r="U651" s="4">
        <v>704</v>
      </c>
      <c r="V651" t="s">
        <v>19</v>
      </c>
      <c r="W651" s="3">
        <v>42685</v>
      </c>
      <c r="X651" t="s">
        <v>20</v>
      </c>
      <c r="Y651" t="s">
        <v>34</v>
      </c>
      <c r="Z651" t="s">
        <v>52</v>
      </c>
    </row>
    <row r="652" spans="1:26" x14ac:dyDescent="0.25">
      <c r="A652">
        <v>2</v>
      </c>
      <c r="B652" t="s">
        <v>43</v>
      </c>
      <c r="C652">
        <v>3</v>
      </c>
      <c r="D652" t="s">
        <v>26</v>
      </c>
      <c r="E652" t="s">
        <v>88</v>
      </c>
      <c r="F652" t="s">
        <v>13</v>
      </c>
      <c r="G652" t="s">
        <v>970</v>
      </c>
      <c r="H652" s="1">
        <v>0</v>
      </c>
      <c r="I652">
        <v>1</v>
      </c>
      <c r="J652" s="3">
        <v>42683</v>
      </c>
      <c r="K652" t="s">
        <v>971</v>
      </c>
      <c r="L652" t="s">
        <v>30</v>
      </c>
      <c r="M652">
        <v>94110</v>
      </c>
      <c r="N652">
        <v>502</v>
      </c>
      <c r="O652" t="s">
        <v>975</v>
      </c>
      <c r="P652" s="4">
        <v>25</v>
      </c>
      <c r="Q652" s="4">
        <v>6</v>
      </c>
      <c r="R652" t="s">
        <v>32</v>
      </c>
      <c r="T652" s="2">
        <v>24.98</v>
      </c>
      <c r="U652" s="4">
        <v>93</v>
      </c>
      <c r="V652" t="s">
        <v>19</v>
      </c>
      <c r="W652" s="3">
        <v>42685</v>
      </c>
      <c r="X652" t="s">
        <v>20</v>
      </c>
      <c r="Y652" t="s">
        <v>34</v>
      </c>
      <c r="Z652" t="s">
        <v>42</v>
      </c>
    </row>
    <row r="653" spans="1:26" x14ac:dyDescent="0.25">
      <c r="A653">
        <v>2</v>
      </c>
      <c r="B653" t="s">
        <v>43</v>
      </c>
      <c r="C653">
        <v>3</v>
      </c>
      <c r="D653" t="s">
        <v>26</v>
      </c>
      <c r="E653" t="s">
        <v>88</v>
      </c>
      <c r="F653" t="s">
        <v>13</v>
      </c>
      <c r="G653" t="s">
        <v>970</v>
      </c>
      <c r="H653" s="1">
        <v>0</v>
      </c>
      <c r="I653">
        <v>1</v>
      </c>
      <c r="J653" s="3">
        <v>42683</v>
      </c>
      <c r="K653" t="s">
        <v>971</v>
      </c>
      <c r="L653" t="s">
        <v>30</v>
      </c>
      <c r="M653">
        <v>94110</v>
      </c>
      <c r="N653">
        <v>1337</v>
      </c>
      <c r="O653" t="s">
        <v>8178</v>
      </c>
      <c r="P653" s="4">
        <v>29</v>
      </c>
      <c r="Q653" s="4">
        <v>7</v>
      </c>
      <c r="R653" t="s">
        <v>32</v>
      </c>
      <c r="T653" s="2">
        <v>28.82</v>
      </c>
      <c r="U653" s="4">
        <v>63</v>
      </c>
      <c r="V653" t="s">
        <v>19</v>
      </c>
      <c r="W653" s="3">
        <v>42685</v>
      </c>
      <c r="X653" t="s">
        <v>20</v>
      </c>
      <c r="Y653" t="s">
        <v>34</v>
      </c>
      <c r="Z653" t="s">
        <v>64</v>
      </c>
    </row>
    <row r="654" spans="1:26" x14ac:dyDescent="0.25">
      <c r="A654">
        <v>2</v>
      </c>
      <c r="B654" t="s">
        <v>43</v>
      </c>
      <c r="C654">
        <v>3</v>
      </c>
      <c r="D654" t="s">
        <v>26</v>
      </c>
      <c r="E654" t="s">
        <v>88</v>
      </c>
      <c r="F654" t="s">
        <v>13</v>
      </c>
      <c r="G654" t="s">
        <v>970</v>
      </c>
      <c r="H654" s="1">
        <v>0</v>
      </c>
      <c r="I654">
        <v>1</v>
      </c>
      <c r="J654" s="3">
        <v>42683</v>
      </c>
      <c r="K654" t="s">
        <v>971</v>
      </c>
      <c r="L654" t="s">
        <v>30</v>
      </c>
      <c r="M654">
        <v>94110</v>
      </c>
      <c r="N654">
        <v>1705</v>
      </c>
      <c r="O654" t="s">
        <v>976</v>
      </c>
      <c r="P654" s="4">
        <v>46</v>
      </c>
      <c r="Q654" s="4">
        <v>5</v>
      </c>
      <c r="R654" t="s">
        <v>32</v>
      </c>
      <c r="T654" s="2">
        <v>45.53</v>
      </c>
      <c r="U654" s="4">
        <v>95</v>
      </c>
      <c r="V654" t="s">
        <v>19</v>
      </c>
      <c r="W654" s="3">
        <v>42685</v>
      </c>
      <c r="X654" t="s">
        <v>20</v>
      </c>
      <c r="Y654" t="s">
        <v>34</v>
      </c>
      <c r="Z654" t="s">
        <v>64</v>
      </c>
    </row>
    <row r="655" spans="1:26" x14ac:dyDescent="0.25">
      <c r="A655">
        <v>7</v>
      </c>
      <c r="B655" t="s">
        <v>25</v>
      </c>
      <c r="C655">
        <v>6</v>
      </c>
      <c r="D655" t="s">
        <v>50</v>
      </c>
      <c r="E655" t="s">
        <v>27</v>
      </c>
      <c r="F655" t="s">
        <v>13</v>
      </c>
      <c r="G655" t="s">
        <v>612</v>
      </c>
      <c r="H655" s="1">
        <v>0.2</v>
      </c>
      <c r="I655">
        <v>1</v>
      </c>
      <c r="J655" s="3">
        <v>43293</v>
      </c>
      <c r="K655" t="s">
        <v>977</v>
      </c>
      <c r="L655" t="s">
        <v>30</v>
      </c>
      <c r="M655">
        <v>90008</v>
      </c>
      <c r="N655">
        <v>444</v>
      </c>
      <c r="O655" t="s">
        <v>978</v>
      </c>
      <c r="P655" s="4">
        <v>7</v>
      </c>
      <c r="Q655" s="4">
        <v>6</v>
      </c>
      <c r="R655" t="s">
        <v>32</v>
      </c>
      <c r="T655" s="2">
        <v>7.18</v>
      </c>
      <c r="U655" s="4">
        <v>96</v>
      </c>
      <c r="V655" t="s">
        <v>33</v>
      </c>
      <c r="W655" s="3">
        <v>43300</v>
      </c>
      <c r="X655" t="s">
        <v>39</v>
      </c>
      <c r="Y655" t="s">
        <v>34</v>
      </c>
      <c r="Z655" t="s">
        <v>52</v>
      </c>
    </row>
    <row r="656" spans="1:26" x14ac:dyDescent="0.25">
      <c r="A656">
        <v>6</v>
      </c>
      <c r="B656" t="s">
        <v>10</v>
      </c>
      <c r="C656">
        <v>6</v>
      </c>
      <c r="D656" t="s">
        <v>11</v>
      </c>
      <c r="E656" t="s">
        <v>178</v>
      </c>
      <c r="F656" t="s">
        <v>13</v>
      </c>
      <c r="G656" t="s">
        <v>979</v>
      </c>
      <c r="H656" s="1">
        <v>0</v>
      </c>
      <c r="I656">
        <v>1</v>
      </c>
      <c r="J656" s="3">
        <v>43400</v>
      </c>
      <c r="K656" t="s">
        <v>980</v>
      </c>
      <c r="L656" t="s">
        <v>102</v>
      </c>
      <c r="M656">
        <v>12180</v>
      </c>
      <c r="N656">
        <v>593</v>
      </c>
      <c r="O656" t="s">
        <v>663</v>
      </c>
      <c r="P656" s="4">
        <v>19</v>
      </c>
      <c r="Q656" s="4">
        <v>3</v>
      </c>
      <c r="R656" t="s">
        <v>104</v>
      </c>
      <c r="T656" s="2">
        <v>19.3</v>
      </c>
      <c r="U656" s="4">
        <v>40</v>
      </c>
      <c r="V656" t="s">
        <v>19</v>
      </c>
      <c r="W656" s="3">
        <v>43406</v>
      </c>
      <c r="X656" t="s">
        <v>39</v>
      </c>
      <c r="Y656" t="s">
        <v>175</v>
      </c>
      <c r="Z656" t="s">
        <v>47</v>
      </c>
    </row>
    <row r="657" spans="1:26" x14ac:dyDescent="0.25">
      <c r="A657">
        <v>6</v>
      </c>
      <c r="B657" t="s">
        <v>10</v>
      </c>
      <c r="C657">
        <v>6</v>
      </c>
      <c r="D657" t="s">
        <v>26</v>
      </c>
      <c r="E657" t="s">
        <v>171</v>
      </c>
      <c r="F657" t="s">
        <v>13</v>
      </c>
      <c r="G657" t="s">
        <v>981</v>
      </c>
      <c r="H657" s="1">
        <v>0</v>
      </c>
      <c r="I657">
        <v>1</v>
      </c>
      <c r="J657" s="3">
        <v>43277</v>
      </c>
      <c r="K657" t="s">
        <v>982</v>
      </c>
      <c r="L657" t="s">
        <v>102</v>
      </c>
      <c r="M657">
        <v>10024</v>
      </c>
      <c r="N657">
        <v>1304</v>
      </c>
      <c r="O657" t="s">
        <v>983</v>
      </c>
      <c r="P657" s="4">
        <v>7</v>
      </c>
      <c r="Q657" s="4">
        <v>5</v>
      </c>
      <c r="R657" t="s">
        <v>104</v>
      </c>
      <c r="T657" s="2">
        <v>6.62</v>
      </c>
      <c r="U657" s="4">
        <v>15</v>
      </c>
      <c r="V657" t="s">
        <v>33</v>
      </c>
      <c r="W657" s="3">
        <v>43283</v>
      </c>
      <c r="X657" t="s">
        <v>39</v>
      </c>
      <c r="Y657" t="s">
        <v>175</v>
      </c>
      <c r="Z657" t="s">
        <v>49</v>
      </c>
    </row>
    <row r="658" spans="1:26" x14ac:dyDescent="0.25">
      <c r="A658">
        <v>6</v>
      </c>
      <c r="B658" t="s">
        <v>10</v>
      </c>
      <c r="C658">
        <v>6</v>
      </c>
      <c r="D658" t="s">
        <v>26</v>
      </c>
      <c r="E658" t="s">
        <v>171</v>
      </c>
      <c r="F658" t="s">
        <v>13</v>
      </c>
      <c r="G658" t="s">
        <v>981</v>
      </c>
      <c r="H658" s="1">
        <v>0</v>
      </c>
      <c r="I658">
        <v>1</v>
      </c>
      <c r="J658" s="3">
        <v>43277</v>
      </c>
      <c r="K658" t="s">
        <v>982</v>
      </c>
      <c r="L658" t="s">
        <v>102</v>
      </c>
      <c r="M658">
        <v>10024</v>
      </c>
      <c r="N658">
        <v>660</v>
      </c>
      <c r="O658" t="s">
        <v>984</v>
      </c>
      <c r="P658" s="4">
        <v>85</v>
      </c>
      <c r="Q658" s="4">
        <v>5</v>
      </c>
      <c r="R658" t="s">
        <v>104</v>
      </c>
      <c r="T658" s="2">
        <v>84.51</v>
      </c>
      <c r="U658" s="4">
        <v>704</v>
      </c>
      <c r="V658" t="s">
        <v>33</v>
      </c>
      <c r="W658" s="3">
        <v>43283</v>
      </c>
      <c r="X658" t="s">
        <v>39</v>
      </c>
      <c r="Y658" t="s">
        <v>175</v>
      </c>
      <c r="Z658" t="s">
        <v>42</v>
      </c>
    </row>
    <row r="659" spans="1:26" x14ac:dyDescent="0.25">
      <c r="A659">
        <v>4</v>
      </c>
      <c r="B659" t="s">
        <v>43</v>
      </c>
      <c r="C659">
        <v>6</v>
      </c>
      <c r="D659" t="s">
        <v>50</v>
      </c>
      <c r="E659" t="s">
        <v>572</v>
      </c>
      <c r="F659" t="s">
        <v>13</v>
      </c>
      <c r="G659" t="s">
        <v>985</v>
      </c>
      <c r="H659" s="1">
        <v>0</v>
      </c>
      <c r="I659">
        <v>1</v>
      </c>
      <c r="J659" s="3">
        <v>42649</v>
      </c>
      <c r="K659" t="s">
        <v>986</v>
      </c>
      <c r="L659" t="s">
        <v>30</v>
      </c>
      <c r="M659">
        <v>92024</v>
      </c>
      <c r="N659">
        <v>924</v>
      </c>
      <c r="O659" t="s">
        <v>987</v>
      </c>
      <c r="P659" s="4">
        <v>2</v>
      </c>
      <c r="Q659" s="4">
        <v>3</v>
      </c>
      <c r="R659" t="s">
        <v>32</v>
      </c>
      <c r="T659" s="2">
        <v>1.91</v>
      </c>
      <c r="U659" s="4">
        <v>9</v>
      </c>
      <c r="V659" t="s">
        <v>19</v>
      </c>
      <c r="W659" s="3">
        <v>42653</v>
      </c>
      <c r="X659" t="s">
        <v>39</v>
      </c>
      <c r="Y659" t="s">
        <v>34</v>
      </c>
      <c r="Z659" t="s">
        <v>113</v>
      </c>
    </row>
    <row r="660" spans="1:26" x14ac:dyDescent="0.25">
      <c r="A660">
        <v>5</v>
      </c>
      <c r="B660" t="s">
        <v>43</v>
      </c>
      <c r="C660">
        <v>6</v>
      </c>
      <c r="D660" t="s">
        <v>26</v>
      </c>
      <c r="E660" t="s">
        <v>171</v>
      </c>
      <c r="F660" t="s">
        <v>13</v>
      </c>
      <c r="G660" t="s">
        <v>988</v>
      </c>
      <c r="H660" s="1">
        <v>0</v>
      </c>
      <c r="I660">
        <v>1</v>
      </c>
      <c r="J660" s="3">
        <v>42573</v>
      </c>
      <c r="K660" t="s">
        <v>989</v>
      </c>
      <c r="L660" t="s">
        <v>102</v>
      </c>
      <c r="M660">
        <v>10024</v>
      </c>
      <c r="N660">
        <v>1312</v>
      </c>
      <c r="O660" t="s">
        <v>229</v>
      </c>
      <c r="P660" s="4">
        <v>2</v>
      </c>
      <c r="Q660" s="4">
        <v>2</v>
      </c>
      <c r="R660" t="s">
        <v>104</v>
      </c>
      <c r="T660" s="2">
        <v>1.67</v>
      </c>
      <c r="U660" s="4">
        <v>6</v>
      </c>
      <c r="V660" t="s">
        <v>19</v>
      </c>
      <c r="W660" s="3">
        <v>42578</v>
      </c>
      <c r="X660" t="s">
        <v>39</v>
      </c>
      <c r="Y660" t="s">
        <v>175</v>
      </c>
      <c r="Z660" t="s">
        <v>49</v>
      </c>
    </row>
    <row r="661" spans="1:26" x14ac:dyDescent="0.25">
      <c r="A661">
        <v>5</v>
      </c>
      <c r="B661" t="s">
        <v>43</v>
      </c>
      <c r="C661">
        <v>6</v>
      </c>
      <c r="D661" t="s">
        <v>50</v>
      </c>
      <c r="E661" t="s">
        <v>171</v>
      </c>
      <c r="F661" t="s">
        <v>13</v>
      </c>
      <c r="G661" t="s">
        <v>988</v>
      </c>
      <c r="H661" s="1">
        <v>0</v>
      </c>
      <c r="I661">
        <v>1</v>
      </c>
      <c r="J661" s="3">
        <v>42573</v>
      </c>
      <c r="K661" t="s">
        <v>989</v>
      </c>
      <c r="L661" t="s">
        <v>102</v>
      </c>
      <c r="M661">
        <v>10024</v>
      </c>
      <c r="N661">
        <v>1012</v>
      </c>
      <c r="O661" t="s">
        <v>990</v>
      </c>
      <c r="P661" s="4">
        <v>58</v>
      </c>
      <c r="Q661" s="4">
        <v>2</v>
      </c>
      <c r="R661" t="s">
        <v>104</v>
      </c>
      <c r="T661" s="2">
        <v>57.59</v>
      </c>
      <c r="U661" s="4">
        <v>160</v>
      </c>
      <c r="V661" t="s">
        <v>19</v>
      </c>
      <c r="W661" s="3">
        <v>42578</v>
      </c>
      <c r="X661" t="s">
        <v>39</v>
      </c>
      <c r="Y661" t="s">
        <v>175</v>
      </c>
      <c r="Z661" t="s">
        <v>113</v>
      </c>
    </row>
    <row r="662" spans="1:26" x14ac:dyDescent="0.25">
      <c r="A662">
        <v>3</v>
      </c>
      <c r="B662" t="s">
        <v>25</v>
      </c>
      <c r="C662">
        <v>1</v>
      </c>
      <c r="D662" t="s">
        <v>26</v>
      </c>
      <c r="E662" t="s">
        <v>27</v>
      </c>
      <c r="F662" t="s">
        <v>13</v>
      </c>
      <c r="G662" t="s">
        <v>991</v>
      </c>
      <c r="H662" s="1">
        <v>0</v>
      </c>
      <c r="I662">
        <v>1</v>
      </c>
      <c r="J662" s="3">
        <v>43626</v>
      </c>
      <c r="K662" t="s">
        <v>992</v>
      </c>
      <c r="L662" t="s">
        <v>30</v>
      </c>
      <c r="M662">
        <v>90045</v>
      </c>
      <c r="N662">
        <v>122</v>
      </c>
      <c r="O662" t="s">
        <v>993</v>
      </c>
      <c r="P662" s="4">
        <v>15</v>
      </c>
      <c r="Q662" s="4">
        <v>2</v>
      </c>
      <c r="R662" t="s">
        <v>32</v>
      </c>
      <c r="S662" t="s">
        <v>92</v>
      </c>
      <c r="T662" s="2">
        <v>14.8</v>
      </c>
      <c r="U662" s="4">
        <v>30</v>
      </c>
      <c r="V662" t="s">
        <v>76</v>
      </c>
      <c r="W662" s="3">
        <v>43629</v>
      </c>
      <c r="X662" t="s">
        <v>130</v>
      </c>
      <c r="Y662" t="s">
        <v>34</v>
      </c>
      <c r="Z662" t="s">
        <v>35</v>
      </c>
    </row>
    <row r="663" spans="1:26" x14ac:dyDescent="0.25">
      <c r="A663">
        <v>3</v>
      </c>
      <c r="B663" t="s">
        <v>25</v>
      </c>
      <c r="C663">
        <v>1</v>
      </c>
      <c r="D663" t="s">
        <v>26</v>
      </c>
      <c r="E663" t="s">
        <v>27</v>
      </c>
      <c r="F663" t="s">
        <v>13</v>
      </c>
      <c r="G663" t="s">
        <v>991</v>
      </c>
      <c r="H663" s="1">
        <v>0</v>
      </c>
      <c r="I663">
        <v>1</v>
      </c>
      <c r="J663" s="3">
        <v>43626</v>
      </c>
      <c r="K663" t="s">
        <v>992</v>
      </c>
      <c r="L663" t="s">
        <v>30</v>
      </c>
      <c r="M663">
        <v>90045</v>
      </c>
      <c r="N663">
        <v>122</v>
      </c>
      <c r="O663" t="s">
        <v>993</v>
      </c>
      <c r="P663" s="4">
        <v>15</v>
      </c>
      <c r="Q663" s="4">
        <v>2</v>
      </c>
      <c r="R663" t="s">
        <v>32</v>
      </c>
      <c r="S663" t="s">
        <v>92</v>
      </c>
      <c r="T663" s="2">
        <v>14.8</v>
      </c>
      <c r="U663" s="4">
        <v>30</v>
      </c>
      <c r="V663" t="s">
        <v>76</v>
      </c>
      <c r="W663" s="3">
        <v>43629</v>
      </c>
      <c r="X663" t="s">
        <v>130</v>
      </c>
      <c r="Y663" t="s">
        <v>34</v>
      </c>
      <c r="Z663" t="s">
        <v>35</v>
      </c>
    </row>
    <row r="664" spans="1:26" x14ac:dyDescent="0.25">
      <c r="A664">
        <v>3</v>
      </c>
      <c r="B664" t="s">
        <v>25</v>
      </c>
      <c r="C664">
        <v>1</v>
      </c>
      <c r="D664" t="s">
        <v>26</v>
      </c>
      <c r="E664" t="s">
        <v>27</v>
      </c>
      <c r="F664" t="s">
        <v>13</v>
      </c>
      <c r="G664" t="s">
        <v>991</v>
      </c>
      <c r="H664" s="1">
        <v>0</v>
      </c>
      <c r="I664">
        <v>1</v>
      </c>
      <c r="J664" s="3">
        <v>43626</v>
      </c>
      <c r="K664" t="s">
        <v>992</v>
      </c>
      <c r="L664" t="s">
        <v>30</v>
      </c>
      <c r="M664">
        <v>90045</v>
      </c>
      <c r="N664">
        <v>122</v>
      </c>
      <c r="O664" t="s">
        <v>993</v>
      </c>
      <c r="P664" s="4">
        <v>15</v>
      </c>
      <c r="Q664" s="4">
        <v>2</v>
      </c>
      <c r="R664" t="s">
        <v>32</v>
      </c>
      <c r="S664" t="s">
        <v>92</v>
      </c>
      <c r="T664" s="2">
        <v>14.8</v>
      </c>
      <c r="U664" s="4">
        <v>30</v>
      </c>
      <c r="V664" t="s">
        <v>76</v>
      </c>
      <c r="W664" s="3">
        <v>43629</v>
      </c>
      <c r="X664" t="s">
        <v>130</v>
      </c>
      <c r="Y664" t="s">
        <v>34</v>
      </c>
      <c r="Z664" t="s">
        <v>35</v>
      </c>
    </row>
    <row r="665" spans="1:26" x14ac:dyDescent="0.25">
      <c r="A665">
        <v>3</v>
      </c>
      <c r="B665" t="s">
        <v>25</v>
      </c>
      <c r="C665">
        <v>1</v>
      </c>
      <c r="D665" t="s">
        <v>11</v>
      </c>
      <c r="E665" t="s">
        <v>27</v>
      </c>
      <c r="F665" t="s">
        <v>13</v>
      </c>
      <c r="G665" t="s">
        <v>991</v>
      </c>
      <c r="H665" s="1">
        <v>0.15</v>
      </c>
      <c r="I665">
        <v>1</v>
      </c>
      <c r="J665" s="3">
        <v>43626</v>
      </c>
      <c r="K665" t="s">
        <v>992</v>
      </c>
      <c r="L665" t="s">
        <v>30</v>
      </c>
      <c r="M665">
        <v>90045</v>
      </c>
      <c r="N665">
        <v>1228</v>
      </c>
      <c r="O665" t="s">
        <v>8117</v>
      </c>
      <c r="P665" s="4">
        <v>-30</v>
      </c>
      <c r="Q665" s="4">
        <v>5</v>
      </c>
      <c r="R665" t="s">
        <v>32</v>
      </c>
      <c r="S665" t="s">
        <v>92</v>
      </c>
      <c r="T665" s="2">
        <v>-30.24</v>
      </c>
      <c r="U665" s="4">
        <v>514</v>
      </c>
      <c r="V665" t="s">
        <v>76</v>
      </c>
      <c r="W665" s="3">
        <v>43629</v>
      </c>
      <c r="X665" t="s">
        <v>130</v>
      </c>
      <c r="Y665" t="s">
        <v>34</v>
      </c>
      <c r="Z665" t="s">
        <v>22</v>
      </c>
    </row>
    <row r="666" spans="1:26" x14ac:dyDescent="0.25">
      <c r="A666">
        <v>3</v>
      </c>
      <c r="B666" t="s">
        <v>25</v>
      </c>
      <c r="C666">
        <v>1</v>
      </c>
      <c r="D666" t="s">
        <v>11</v>
      </c>
      <c r="E666" t="s">
        <v>27</v>
      </c>
      <c r="F666" t="s">
        <v>13</v>
      </c>
      <c r="G666" t="s">
        <v>991</v>
      </c>
      <c r="H666" s="1">
        <v>0.15</v>
      </c>
      <c r="I666">
        <v>1</v>
      </c>
      <c r="J666" s="3">
        <v>43626</v>
      </c>
      <c r="K666" t="s">
        <v>992</v>
      </c>
      <c r="L666" t="s">
        <v>30</v>
      </c>
      <c r="M666">
        <v>90045</v>
      </c>
      <c r="N666">
        <v>1228</v>
      </c>
      <c r="O666" t="s">
        <v>8117</v>
      </c>
      <c r="P666" s="4">
        <v>-30</v>
      </c>
      <c r="Q666" s="4">
        <v>5</v>
      </c>
      <c r="R666" t="s">
        <v>32</v>
      </c>
      <c r="S666" t="s">
        <v>92</v>
      </c>
      <c r="T666" s="2">
        <v>-30.24</v>
      </c>
      <c r="U666" s="4">
        <v>514</v>
      </c>
      <c r="V666" t="s">
        <v>76</v>
      </c>
      <c r="W666" s="3">
        <v>43629</v>
      </c>
      <c r="X666" t="s">
        <v>130</v>
      </c>
      <c r="Y666" t="s">
        <v>34</v>
      </c>
      <c r="Z666" t="s">
        <v>22</v>
      </c>
    </row>
    <row r="667" spans="1:26" x14ac:dyDescent="0.25">
      <c r="A667">
        <v>3</v>
      </c>
      <c r="B667" t="s">
        <v>25</v>
      </c>
      <c r="C667">
        <v>1</v>
      </c>
      <c r="D667" t="s">
        <v>11</v>
      </c>
      <c r="E667" t="s">
        <v>27</v>
      </c>
      <c r="F667" t="s">
        <v>13</v>
      </c>
      <c r="G667" t="s">
        <v>991</v>
      </c>
      <c r="H667" s="1">
        <v>0.15</v>
      </c>
      <c r="I667">
        <v>1</v>
      </c>
      <c r="J667" s="3">
        <v>43626</v>
      </c>
      <c r="K667" t="s">
        <v>992</v>
      </c>
      <c r="L667" t="s">
        <v>30</v>
      </c>
      <c r="M667">
        <v>90045</v>
      </c>
      <c r="N667">
        <v>1228</v>
      </c>
      <c r="O667" t="s">
        <v>8117</v>
      </c>
      <c r="P667" s="4">
        <v>-30</v>
      </c>
      <c r="Q667" s="4">
        <v>5</v>
      </c>
      <c r="R667" t="s">
        <v>32</v>
      </c>
      <c r="S667" t="s">
        <v>92</v>
      </c>
      <c r="T667" s="2">
        <v>-30.24</v>
      </c>
      <c r="U667" s="4">
        <v>514</v>
      </c>
      <c r="V667" t="s">
        <v>76</v>
      </c>
      <c r="W667" s="3">
        <v>43629</v>
      </c>
      <c r="X667" t="s">
        <v>130</v>
      </c>
      <c r="Y667" t="s">
        <v>34</v>
      </c>
      <c r="Z667" t="s">
        <v>22</v>
      </c>
    </row>
    <row r="668" spans="1:26" x14ac:dyDescent="0.25">
      <c r="A668">
        <v>3</v>
      </c>
      <c r="B668" t="s">
        <v>25</v>
      </c>
      <c r="C668">
        <v>1</v>
      </c>
      <c r="D668" t="s">
        <v>50</v>
      </c>
      <c r="E668" t="s">
        <v>27</v>
      </c>
      <c r="F668" t="s">
        <v>13</v>
      </c>
      <c r="G668" t="s">
        <v>991</v>
      </c>
      <c r="H668" s="1">
        <v>0.2</v>
      </c>
      <c r="I668">
        <v>1</v>
      </c>
      <c r="J668" s="3">
        <v>43626</v>
      </c>
      <c r="K668" t="s">
        <v>992</v>
      </c>
      <c r="L668" t="s">
        <v>30</v>
      </c>
      <c r="M668">
        <v>90045</v>
      </c>
      <c r="N668">
        <v>911</v>
      </c>
      <c r="O668" t="s">
        <v>994</v>
      </c>
      <c r="P668" s="4">
        <v>17</v>
      </c>
      <c r="Q668" s="4">
        <v>5</v>
      </c>
      <c r="R668" t="s">
        <v>32</v>
      </c>
      <c r="S668" t="s">
        <v>92</v>
      </c>
      <c r="T668" s="2">
        <v>17.5</v>
      </c>
      <c r="U668" s="4">
        <v>280</v>
      </c>
      <c r="V668" t="s">
        <v>76</v>
      </c>
      <c r="W668" s="3">
        <v>43629</v>
      </c>
      <c r="X668" t="s">
        <v>130</v>
      </c>
      <c r="Y668" t="s">
        <v>34</v>
      </c>
      <c r="Z668" t="s">
        <v>52</v>
      </c>
    </row>
    <row r="669" spans="1:26" x14ac:dyDescent="0.25">
      <c r="A669">
        <v>3</v>
      </c>
      <c r="B669" t="s">
        <v>25</v>
      </c>
      <c r="C669">
        <v>1</v>
      </c>
      <c r="D669" t="s">
        <v>50</v>
      </c>
      <c r="E669" t="s">
        <v>27</v>
      </c>
      <c r="F669" t="s">
        <v>13</v>
      </c>
      <c r="G669" t="s">
        <v>991</v>
      </c>
      <c r="H669" s="1">
        <v>0.2</v>
      </c>
      <c r="I669">
        <v>1</v>
      </c>
      <c r="J669" s="3">
        <v>43626</v>
      </c>
      <c r="K669" t="s">
        <v>992</v>
      </c>
      <c r="L669" t="s">
        <v>30</v>
      </c>
      <c r="M669">
        <v>90045</v>
      </c>
      <c r="N669">
        <v>911</v>
      </c>
      <c r="O669" t="s">
        <v>994</v>
      </c>
      <c r="P669" s="4">
        <v>17</v>
      </c>
      <c r="Q669" s="4">
        <v>5</v>
      </c>
      <c r="R669" t="s">
        <v>32</v>
      </c>
      <c r="S669" t="s">
        <v>92</v>
      </c>
      <c r="T669" s="2">
        <v>17.5</v>
      </c>
      <c r="U669" s="4">
        <v>280</v>
      </c>
      <c r="V669" t="s">
        <v>76</v>
      </c>
      <c r="W669" s="3">
        <v>43629</v>
      </c>
      <c r="X669" t="s">
        <v>130</v>
      </c>
      <c r="Y669" t="s">
        <v>34</v>
      </c>
      <c r="Z669" t="s">
        <v>52</v>
      </c>
    </row>
    <row r="670" spans="1:26" x14ac:dyDescent="0.25">
      <c r="A670">
        <v>3</v>
      </c>
      <c r="B670" t="s">
        <v>25</v>
      </c>
      <c r="C670">
        <v>1</v>
      </c>
      <c r="D670" t="s">
        <v>50</v>
      </c>
      <c r="E670" t="s">
        <v>27</v>
      </c>
      <c r="F670" t="s">
        <v>13</v>
      </c>
      <c r="G670" t="s">
        <v>991</v>
      </c>
      <c r="H670" s="1">
        <v>0.2</v>
      </c>
      <c r="I670">
        <v>1</v>
      </c>
      <c r="J670" s="3">
        <v>43626</v>
      </c>
      <c r="K670" t="s">
        <v>992</v>
      </c>
      <c r="L670" t="s">
        <v>30</v>
      </c>
      <c r="M670">
        <v>90045</v>
      </c>
      <c r="N670">
        <v>911</v>
      </c>
      <c r="O670" t="s">
        <v>994</v>
      </c>
      <c r="P670" s="4">
        <v>17</v>
      </c>
      <c r="Q670" s="4">
        <v>5</v>
      </c>
      <c r="R670" t="s">
        <v>32</v>
      </c>
      <c r="S670" t="s">
        <v>92</v>
      </c>
      <c r="T670" s="2">
        <v>17.5</v>
      </c>
      <c r="U670" s="4">
        <v>280</v>
      </c>
      <c r="V670" t="s">
        <v>76</v>
      </c>
      <c r="W670" s="3">
        <v>43629</v>
      </c>
      <c r="X670" t="s">
        <v>130</v>
      </c>
      <c r="Y670" t="s">
        <v>34</v>
      </c>
      <c r="Z670" t="s">
        <v>52</v>
      </c>
    </row>
    <row r="671" spans="1:26" x14ac:dyDescent="0.25">
      <c r="A671">
        <v>2</v>
      </c>
      <c r="B671" t="s">
        <v>25</v>
      </c>
      <c r="C671">
        <v>1</v>
      </c>
      <c r="D671" t="s">
        <v>50</v>
      </c>
      <c r="E671" t="s">
        <v>192</v>
      </c>
      <c r="F671" t="s">
        <v>13</v>
      </c>
      <c r="G671" t="s">
        <v>995</v>
      </c>
      <c r="H671" s="1">
        <v>0.2</v>
      </c>
      <c r="I671">
        <v>1</v>
      </c>
      <c r="J671" s="3">
        <v>42672</v>
      </c>
      <c r="K671" t="s">
        <v>996</v>
      </c>
      <c r="L671" t="s">
        <v>73</v>
      </c>
      <c r="M671">
        <v>60610</v>
      </c>
      <c r="N671">
        <v>146</v>
      </c>
      <c r="O671" t="s">
        <v>997</v>
      </c>
      <c r="P671" s="4">
        <v>342</v>
      </c>
      <c r="Q671" s="4">
        <v>6</v>
      </c>
      <c r="R671" t="s">
        <v>75</v>
      </c>
      <c r="T671" s="2">
        <v>341.99</v>
      </c>
      <c r="U671" s="4">
        <v>2736</v>
      </c>
      <c r="V671" t="s">
        <v>19</v>
      </c>
      <c r="W671" s="3">
        <v>42674</v>
      </c>
      <c r="X671" t="s">
        <v>130</v>
      </c>
      <c r="Y671" t="s">
        <v>139</v>
      </c>
      <c r="Z671" t="s">
        <v>52</v>
      </c>
    </row>
    <row r="672" spans="1:26" x14ac:dyDescent="0.25">
      <c r="A672">
        <v>4</v>
      </c>
      <c r="B672" t="s">
        <v>25</v>
      </c>
      <c r="C672">
        <v>3</v>
      </c>
      <c r="D672" t="s">
        <v>50</v>
      </c>
      <c r="E672" t="s">
        <v>998</v>
      </c>
      <c r="F672" t="s">
        <v>13</v>
      </c>
      <c r="G672" t="s">
        <v>999</v>
      </c>
      <c r="H672" s="1">
        <v>0.2</v>
      </c>
      <c r="I672">
        <v>1</v>
      </c>
      <c r="J672" s="3">
        <v>42530</v>
      </c>
      <c r="K672" t="s">
        <v>1000</v>
      </c>
      <c r="L672" t="s">
        <v>73</v>
      </c>
      <c r="M672">
        <v>77340</v>
      </c>
      <c r="N672">
        <v>1491</v>
      </c>
      <c r="O672" t="s">
        <v>1001</v>
      </c>
      <c r="P672" s="4">
        <v>1</v>
      </c>
      <c r="Q672" s="4">
        <v>1</v>
      </c>
      <c r="R672" t="s">
        <v>75</v>
      </c>
      <c r="T672" s="2">
        <v>0.6</v>
      </c>
      <c r="U672" s="4">
        <v>8</v>
      </c>
      <c r="V672" t="s">
        <v>76</v>
      </c>
      <c r="W672" s="3">
        <v>42534</v>
      </c>
      <c r="X672" t="s">
        <v>20</v>
      </c>
      <c r="Y672" t="s">
        <v>77</v>
      </c>
      <c r="Z672" t="s">
        <v>52</v>
      </c>
    </row>
    <row r="673" spans="1:26" x14ac:dyDescent="0.25">
      <c r="A673">
        <v>4</v>
      </c>
      <c r="B673" t="s">
        <v>25</v>
      </c>
      <c r="C673">
        <v>3</v>
      </c>
      <c r="D673" t="s">
        <v>50</v>
      </c>
      <c r="E673" t="s">
        <v>998</v>
      </c>
      <c r="F673" t="s">
        <v>13</v>
      </c>
      <c r="G673" t="s">
        <v>999</v>
      </c>
      <c r="H673" s="1">
        <v>0.2</v>
      </c>
      <c r="I673">
        <v>1</v>
      </c>
      <c r="J673" s="3">
        <v>42530</v>
      </c>
      <c r="K673" t="s">
        <v>1000</v>
      </c>
      <c r="L673" t="s">
        <v>73</v>
      </c>
      <c r="M673">
        <v>77340</v>
      </c>
      <c r="N673">
        <v>1020</v>
      </c>
      <c r="O673" t="s">
        <v>1002</v>
      </c>
      <c r="P673" s="4">
        <v>10</v>
      </c>
      <c r="Q673" s="4">
        <v>2</v>
      </c>
      <c r="R673" t="s">
        <v>75</v>
      </c>
      <c r="T673" s="2">
        <v>10.4</v>
      </c>
      <c r="U673" s="4">
        <v>64</v>
      </c>
      <c r="V673" t="s">
        <v>76</v>
      </c>
      <c r="W673" s="3">
        <v>42534</v>
      </c>
      <c r="X673" t="s">
        <v>20</v>
      </c>
      <c r="Y673" t="s">
        <v>77</v>
      </c>
      <c r="Z673" t="s">
        <v>113</v>
      </c>
    </row>
    <row r="674" spans="1:26" x14ac:dyDescent="0.25">
      <c r="A674">
        <v>4</v>
      </c>
      <c r="B674" t="s">
        <v>25</v>
      </c>
      <c r="C674">
        <v>3</v>
      </c>
      <c r="D674" t="s">
        <v>26</v>
      </c>
      <c r="E674" t="s">
        <v>998</v>
      </c>
      <c r="F674" t="s">
        <v>13</v>
      </c>
      <c r="G674" t="s">
        <v>999</v>
      </c>
      <c r="H674" s="1">
        <v>0.2</v>
      </c>
      <c r="I674">
        <v>1</v>
      </c>
      <c r="J674" s="3">
        <v>42530</v>
      </c>
      <c r="K674" t="s">
        <v>1000</v>
      </c>
      <c r="L674" t="s">
        <v>73</v>
      </c>
      <c r="M674">
        <v>77340</v>
      </c>
      <c r="N674">
        <v>346</v>
      </c>
      <c r="O674" t="s">
        <v>933</v>
      </c>
      <c r="P674" s="4">
        <v>6</v>
      </c>
      <c r="Q674" s="4">
        <v>2</v>
      </c>
      <c r="R674" t="s">
        <v>75</v>
      </c>
      <c r="T674" s="2">
        <v>6.16</v>
      </c>
      <c r="U674" s="4">
        <v>70</v>
      </c>
      <c r="V674" t="s">
        <v>76</v>
      </c>
      <c r="W674" s="3">
        <v>42534</v>
      </c>
      <c r="X674" t="s">
        <v>20</v>
      </c>
      <c r="Y674" t="s">
        <v>77</v>
      </c>
      <c r="Z674" t="s">
        <v>49</v>
      </c>
    </row>
    <row r="675" spans="1:26" x14ac:dyDescent="0.25">
      <c r="A675">
        <v>5</v>
      </c>
      <c r="B675" t="s">
        <v>43</v>
      </c>
      <c r="C675">
        <v>6</v>
      </c>
      <c r="D675" t="s">
        <v>26</v>
      </c>
      <c r="E675" t="s">
        <v>241</v>
      </c>
      <c r="F675" t="s">
        <v>13</v>
      </c>
      <c r="G675" t="s">
        <v>1003</v>
      </c>
      <c r="H675" s="1">
        <v>0</v>
      </c>
      <c r="I675">
        <v>1</v>
      </c>
      <c r="J675" s="3">
        <v>42627</v>
      </c>
      <c r="K675" t="s">
        <v>1004</v>
      </c>
      <c r="L675" t="s">
        <v>102</v>
      </c>
      <c r="M675">
        <v>14609</v>
      </c>
      <c r="N675">
        <v>648</v>
      </c>
      <c r="O675" t="s">
        <v>1005</v>
      </c>
      <c r="P675" s="4">
        <v>9</v>
      </c>
      <c r="Q675" s="4">
        <v>5</v>
      </c>
      <c r="R675" t="s">
        <v>104</v>
      </c>
      <c r="T675" s="2">
        <v>8.98</v>
      </c>
      <c r="U675" s="4">
        <v>449</v>
      </c>
      <c r="V675" t="s">
        <v>19</v>
      </c>
      <c r="W675" s="3">
        <v>42632</v>
      </c>
      <c r="X675" t="s">
        <v>39</v>
      </c>
      <c r="Y675" t="s">
        <v>175</v>
      </c>
      <c r="Z675" t="s">
        <v>42</v>
      </c>
    </row>
    <row r="676" spans="1:26" x14ac:dyDescent="0.25">
      <c r="A676">
        <v>5</v>
      </c>
      <c r="B676" t="s">
        <v>43</v>
      </c>
      <c r="C676">
        <v>6</v>
      </c>
      <c r="D676" t="s">
        <v>26</v>
      </c>
      <c r="E676" t="s">
        <v>241</v>
      </c>
      <c r="F676" t="s">
        <v>13</v>
      </c>
      <c r="G676" t="s">
        <v>1003</v>
      </c>
      <c r="H676" s="1">
        <v>0</v>
      </c>
      <c r="I676">
        <v>1</v>
      </c>
      <c r="J676" s="3">
        <v>42627</v>
      </c>
      <c r="K676" t="s">
        <v>1004</v>
      </c>
      <c r="L676" t="s">
        <v>102</v>
      </c>
      <c r="M676">
        <v>14609</v>
      </c>
      <c r="N676">
        <v>456</v>
      </c>
      <c r="O676" t="s">
        <v>1006</v>
      </c>
      <c r="P676" s="4">
        <v>5</v>
      </c>
      <c r="Q676" s="4">
        <v>3</v>
      </c>
      <c r="R676" t="s">
        <v>104</v>
      </c>
      <c r="T676" s="2">
        <v>5.09</v>
      </c>
      <c r="U676" s="4">
        <v>11</v>
      </c>
      <c r="V676" t="s">
        <v>19</v>
      </c>
      <c r="W676" s="3">
        <v>42632</v>
      </c>
      <c r="X676" t="s">
        <v>39</v>
      </c>
      <c r="Y676" t="s">
        <v>175</v>
      </c>
      <c r="Z676" t="s">
        <v>119</v>
      </c>
    </row>
    <row r="677" spans="1:26" x14ac:dyDescent="0.25">
      <c r="A677">
        <v>5</v>
      </c>
      <c r="B677" t="s">
        <v>43</v>
      </c>
      <c r="C677">
        <v>6</v>
      </c>
      <c r="D677" t="s">
        <v>50</v>
      </c>
      <c r="E677" t="s">
        <v>65</v>
      </c>
      <c r="F677" t="s">
        <v>13</v>
      </c>
      <c r="G677" t="s">
        <v>1007</v>
      </c>
      <c r="H677" s="1">
        <v>0</v>
      </c>
      <c r="I677">
        <v>1</v>
      </c>
      <c r="J677" s="3">
        <v>43229</v>
      </c>
      <c r="K677" t="s">
        <v>1008</v>
      </c>
      <c r="L677" t="s">
        <v>30</v>
      </c>
      <c r="M677">
        <v>98115</v>
      </c>
      <c r="N677">
        <v>1473</v>
      </c>
      <c r="O677" t="s">
        <v>1009</v>
      </c>
      <c r="P677" s="4">
        <v>13</v>
      </c>
      <c r="Q677" s="4">
        <v>2</v>
      </c>
      <c r="R677" t="s">
        <v>32</v>
      </c>
      <c r="T677" s="2">
        <v>13.16</v>
      </c>
      <c r="U677" s="4">
        <v>94</v>
      </c>
      <c r="V677" t="s">
        <v>19</v>
      </c>
      <c r="W677" s="3">
        <v>43234</v>
      </c>
      <c r="X677" t="s">
        <v>39</v>
      </c>
      <c r="Y677" t="s">
        <v>69</v>
      </c>
      <c r="Z677" t="s">
        <v>113</v>
      </c>
    </row>
    <row r="678" spans="1:26" x14ac:dyDescent="0.25">
      <c r="A678">
        <v>3</v>
      </c>
      <c r="B678" t="s">
        <v>10</v>
      </c>
      <c r="C678">
        <v>3</v>
      </c>
      <c r="D678" t="s">
        <v>11</v>
      </c>
      <c r="E678" t="s">
        <v>211</v>
      </c>
      <c r="F678" t="s">
        <v>13</v>
      </c>
      <c r="G678" t="s">
        <v>8118</v>
      </c>
      <c r="H678" s="1">
        <v>0.4</v>
      </c>
      <c r="I678">
        <v>1</v>
      </c>
      <c r="J678" s="3">
        <v>43177</v>
      </c>
      <c r="K678" t="s">
        <v>1010</v>
      </c>
      <c r="L678" t="s">
        <v>16</v>
      </c>
      <c r="M678">
        <v>38109</v>
      </c>
      <c r="N678">
        <v>277</v>
      </c>
      <c r="O678" t="s">
        <v>1011</v>
      </c>
      <c r="P678" s="4">
        <v>-95</v>
      </c>
      <c r="Q678" s="4">
        <v>3</v>
      </c>
      <c r="R678" t="s">
        <v>18</v>
      </c>
      <c r="T678" s="2">
        <v>-94.94</v>
      </c>
      <c r="U678" s="4">
        <v>190</v>
      </c>
      <c r="V678" t="s">
        <v>19</v>
      </c>
      <c r="W678" s="3">
        <v>43180</v>
      </c>
      <c r="X678" t="s">
        <v>20</v>
      </c>
      <c r="Y678" t="s">
        <v>214</v>
      </c>
      <c r="Z678" t="s">
        <v>41</v>
      </c>
    </row>
    <row r="679" spans="1:26" x14ac:dyDescent="0.25">
      <c r="A679">
        <v>4</v>
      </c>
      <c r="B679" t="s">
        <v>43</v>
      </c>
      <c r="C679">
        <v>6</v>
      </c>
      <c r="D679" t="s">
        <v>26</v>
      </c>
      <c r="E679" t="s">
        <v>1012</v>
      </c>
      <c r="F679" t="s">
        <v>13</v>
      </c>
      <c r="G679" t="s">
        <v>1013</v>
      </c>
      <c r="H679" s="1">
        <v>0</v>
      </c>
      <c r="I679">
        <v>1</v>
      </c>
      <c r="J679" s="3">
        <v>43096</v>
      </c>
      <c r="K679" t="s">
        <v>1014</v>
      </c>
      <c r="L679" t="s">
        <v>16</v>
      </c>
      <c r="M679">
        <v>72701</v>
      </c>
      <c r="N679">
        <v>1522</v>
      </c>
      <c r="O679" t="s">
        <v>1015</v>
      </c>
      <c r="P679" s="4">
        <v>52</v>
      </c>
      <c r="Q679" s="4">
        <v>2</v>
      </c>
      <c r="R679" t="s">
        <v>18</v>
      </c>
      <c r="T679" s="2">
        <v>51.66</v>
      </c>
      <c r="U679" s="4">
        <v>105</v>
      </c>
      <c r="V679" t="s">
        <v>19</v>
      </c>
      <c r="W679" s="3">
        <v>43100</v>
      </c>
      <c r="X679" t="s">
        <v>39</v>
      </c>
      <c r="Y679" t="s">
        <v>1016</v>
      </c>
      <c r="Z679" t="s">
        <v>119</v>
      </c>
    </row>
    <row r="680" spans="1:26" x14ac:dyDescent="0.25">
      <c r="A680">
        <v>6</v>
      </c>
      <c r="B680" t="s">
        <v>10</v>
      </c>
      <c r="C680">
        <v>6</v>
      </c>
      <c r="D680" t="s">
        <v>26</v>
      </c>
      <c r="E680" t="s">
        <v>1017</v>
      </c>
      <c r="F680" t="s">
        <v>13</v>
      </c>
      <c r="G680" t="s">
        <v>943</v>
      </c>
      <c r="H680" s="1">
        <v>0.2</v>
      </c>
      <c r="I680">
        <v>1</v>
      </c>
      <c r="J680" s="3">
        <v>43306</v>
      </c>
      <c r="K680" t="s">
        <v>1018</v>
      </c>
      <c r="L680" t="s">
        <v>30</v>
      </c>
      <c r="M680">
        <v>92627</v>
      </c>
      <c r="N680">
        <v>449</v>
      </c>
      <c r="O680" t="s">
        <v>1019</v>
      </c>
      <c r="P680" s="4">
        <v>40</v>
      </c>
      <c r="Q680" s="4">
        <v>8</v>
      </c>
      <c r="R680" t="s">
        <v>32</v>
      </c>
      <c r="T680" s="2">
        <v>40.369999999999997</v>
      </c>
      <c r="U680" s="4">
        <v>120</v>
      </c>
      <c r="V680" t="s">
        <v>19</v>
      </c>
      <c r="W680" s="3">
        <v>43312</v>
      </c>
      <c r="X680" t="s">
        <v>39</v>
      </c>
      <c r="Y680" t="s">
        <v>34</v>
      </c>
      <c r="Z680" t="s">
        <v>54</v>
      </c>
    </row>
    <row r="681" spans="1:26" x14ac:dyDescent="0.25">
      <c r="A681">
        <v>6</v>
      </c>
      <c r="B681" t="s">
        <v>10</v>
      </c>
      <c r="C681">
        <v>6</v>
      </c>
      <c r="D681" t="s">
        <v>11</v>
      </c>
      <c r="E681" t="s">
        <v>1017</v>
      </c>
      <c r="F681" t="s">
        <v>13</v>
      </c>
      <c r="G681" t="s">
        <v>943</v>
      </c>
      <c r="H681" s="1">
        <v>0</v>
      </c>
      <c r="I681">
        <v>1</v>
      </c>
      <c r="J681" s="3">
        <v>43306</v>
      </c>
      <c r="K681" t="s">
        <v>1018</v>
      </c>
      <c r="L681" t="s">
        <v>30</v>
      </c>
      <c r="M681">
        <v>92627</v>
      </c>
      <c r="N681">
        <v>875</v>
      </c>
      <c r="O681" t="s">
        <v>8179</v>
      </c>
      <c r="P681" s="4">
        <v>82</v>
      </c>
      <c r="Q681" s="4">
        <v>4</v>
      </c>
      <c r="R681" t="s">
        <v>32</v>
      </c>
      <c r="T681" s="2">
        <v>81.84</v>
      </c>
      <c r="U681" s="4">
        <v>256</v>
      </c>
      <c r="V681" t="s">
        <v>19</v>
      </c>
      <c r="W681" s="3">
        <v>43312</v>
      </c>
      <c r="X681" t="s">
        <v>39</v>
      </c>
      <c r="Y681" t="s">
        <v>34</v>
      </c>
      <c r="Z681" t="s">
        <v>47</v>
      </c>
    </row>
    <row r="682" spans="1:26" x14ac:dyDescent="0.25">
      <c r="A682">
        <v>6</v>
      </c>
      <c r="B682" t="s">
        <v>10</v>
      </c>
      <c r="C682">
        <v>6</v>
      </c>
      <c r="D682" t="s">
        <v>11</v>
      </c>
      <c r="E682" t="s">
        <v>1017</v>
      </c>
      <c r="F682" t="s">
        <v>13</v>
      </c>
      <c r="G682" t="s">
        <v>943</v>
      </c>
      <c r="H682" s="1">
        <v>0.2</v>
      </c>
      <c r="I682">
        <v>1</v>
      </c>
      <c r="J682" s="3">
        <v>43306</v>
      </c>
      <c r="K682" t="s">
        <v>1018</v>
      </c>
      <c r="L682" t="s">
        <v>30</v>
      </c>
      <c r="M682">
        <v>92627</v>
      </c>
      <c r="N682">
        <v>529</v>
      </c>
      <c r="O682" t="s">
        <v>697</v>
      </c>
      <c r="P682" s="4">
        <v>18</v>
      </c>
      <c r="Q682" s="4">
        <v>2</v>
      </c>
      <c r="R682" t="s">
        <v>32</v>
      </c>
      <c r="T682" s="2">
        <v>18.12</v>
      </c>
      <c r="U682" s="4">
        <v>242</v>
      </c>
      <c r="V682" t="s">
        <v>19</v>
      </c>
      <c r="W682" s="3">
        <v>43312</v>
      </c>
      <c r="X682" t="s">
        <v>39</v>
      </c>
      <c r="Y682" t="s">
        <v>34</v>
      </c>
      <c r="Z682" t="s">
        <v>24</v>
      </c>
    </row>
    <row r="683" spans="1:26" x14ac:dyDescent="0.25">
      <c r="A683">
        <v>6</v>
      </c>
      <c r="B683" t="s">
        <v>10</v>
      </c>
      <c r="C683">
        <v>6</v>
      </c>
      <c r="D683" t="s">
        <v>11</v>
      </c>
      <c r="E683" t="s">
        <v>1017</v>
      </c>
      <c r="F683" t="s">
        <v>13</v>
      </c>
      <c r="G683" t="s">
        <v>943</v>
      </c>
      <c r="H683" s="1">
        <v>0</v>
      </c>
      <c r="I683">
        <v>1</v>
      </c>
      <c r="J683" s="3">
        <v>43306</v>
      </c>
      <c r="K683" t="s">
        <v>1018</v>
      </c>
      <c r="L683" t="s">
        <v>30</v>
      </c>
      <c r="M683">
        <v>92627</v>
      </c>
      <c r="N683">
        <v>508</v>
      </c>
      <c r="O683" t="s">
        <v>1020</v>
      </c>
      <c r="P683" s="4">
        <v>23</v>
      </c>
      <c r="Q683" s="4">
        <v>9</v>
      </c>
      <c r="R683" t="s">
        <v>32</v>
      </c>
      <c r="T683" s="2">
        <v>22.87</v>
      </c>
      <c r="U683" s="4">
        <v>69</v>
      </c>
      <c r="V683" t="s">
        <v>19</v>
      </c>
      <c r="W683" s="3">
        <v>43312</v>
      </c>
      <c r="X683" t="s">
        <v>39</v>
      </c>
      <c r="Y683" t="s">
        <v>34</v>
      </c>
      <c r="Z683" t="s">
        <v>47</v>
      </c>
    </row>
    <row r="684" spans="1:26" x14ac:dyDescent="0.25">
      <c r="A684">
        <v>5</v>
      </c>
      <c r="B684" t="s">
        <v>43</v>
      </c>
      <c r="C684">
        <v>6</v>
      </c>
      <c r="D684" t="s">
        <v>26</v>
      </c>
      <c r="E684" t="s">
        <v>1021</v>
      </c>
      <c r="F684" t="s">
        <v>13</v>
      </c>
      <c r="G684" t="s">
        <v>1022</v>
      </c>
      <c r="H684" s="1">
        <v>0.7</v>
      </c>
      <c r="I684">
        <v>1</v>
      </c>
      <c r="J684" s="3">
        <v>43250</v>
      </c>
      <c r="K684" t="s">
        <v>1023</v>
      </c>
      <c r="L684" t="s">
        <v>30</v>
      </c>
      <c r="M684">
        <v>80134</v>
      </c>
      <c r="N684">
        <v>1609</v>
      </c>
      <c r="O684" t="s">
        <v>1024</v>
      </c>
      <c r="P684" s="4">
        <v>-15</v>
      </c>
      <c r="Q684" s="4">
        <v>2</v>
      </c>
      <c r="R684" t="s">
        <v>32</v>
      </c>
      <c r="S684" t="s">
        <v>92</v>
      </c>
      <c r="T684" s="2">
        <v>-15.08</v>
      </c>
      <c r="U684" s="4">
        <v>23</v>
      </c>
      <c r="V684" t="s">
        <v>33</v>
      </c>
      <c r="W684" s="3">
        <v>43255</v>
      </c>
      <c r="X684" t="s">
        <v>39</v>
      </c>
      <c r="Y684" t="s">
        <v>285</v>
      </c>
      <c r="Z684" t="s">
        <v>54</v>
      </c>
    </row>
    <row r="685" spans="1:26" x14ac:dyDescent="0.25">
      <c r="A685">
        <v>5</v>
      </c>
      <c r="B685" t="s">
        <v>43</v>
      </c>
      <c r="C685">
        <v>6</v>
      </c>
      <c r="D685" t="s">
        <v>26</v>
      </c>
      <c r="E685" t="s">
        <v>1021</v>
      </c>
      <c r="F685" t="s">
        <v>13</v>
      </c>
      <c r="G685" t="s">
        <v>1022</v>
      </c>
      <c r="H685" s="1">
        <v>0.7</v>
      </c>
      <c r="I685">
        <v>1</v>
      </c>
      <c r="J685" s="3">
        <v>43250</v>
      </c>
      <c r="K685" t="s">
        <v>1023</v>
      </c>
      <c r="L685" t="s">
        <v>30</v>
      </c>
      <c r="M685">
        <v>80134</v>
      </c>
      <c r="N685">
        <v>1609</v>
      </c>
      <c r="O685" t="s">
        <v>1024</v>
      </c>
      <c r="P685" s="4">
        <v>-15</v>
      </c>
      <c r="Q685" s="4">
        <v>2</v>
      </c>
      <c r="R685" t="s">
        <v>32</v>
      </c>
      <c r="S685" t="s">
        <v>92</v>
      </c>
      <c r="T685" s="2">
        <v>-15.08</v>
      </c>
      <c r="U685" s="4">
        <v>23</v>
      </c>
      <c r="V685" t="s">
        <v>33</v>
      </c>
      <c r="W685" s="3">
        <v>43255</v>
      </c>
      <c r="X685" t="s">
        <v>39</v>
      </c>
      <c r="Y685" t="s">
        <v>285</v>
      </c>
      <c r="Z685" t="s">
        <v>54</v>
      </c>
    </row>
    <row r="686" spans="1:26" x14ac:dyDescent="0.25">
      <c r="A686">
        <v>5</v>
      </c>
      <c r="B686" t="s">
        <v>43</v>
      </c>
      <c r="C686">
        <v>6</v>
      </c>
      <c r="D686" t="s">
        <v>26</v>
      </c>
      <c r="E686" t="s">
        <v>1021</v>
      </c>
      <c r="F686" t="s">
        <v>13</v>
      </c>
      <c r="G686" t="s">
        <v>1022</v>
      </c>
      <c r="H686" s="1">
        <v>0.7</v>
      </c>
      <c r="I686">
        <v>1</v>
      </c>
      <c r="J686" s="3">
        <v>43250</v>
      </c>
      <c r="K686" t="s">
        <v>1023</v>
      </c>
      <c r="L686" t="s">
        <v>30</v>
      </c>
      <c r="M686">
        <v>80134</v>
      </c>
      <c r="N686">
        <v>1609</v>
      </c>
      <c r="O686" t="s">
        <v>1024</v>
      </c>
      <c r="P686" s="4">
        <v>-15</v>
      </c>
      <c r="Q686" s="4">
        <v>2</v>
      </c>
      <c r="R686" t="s">
        <v>32</v>
      </c>
      <c r="S686" t="s">
        <v>92</v>
      </c>
      <c r="T686" s="2">
        <v>-15.08</v>
      </c>
      <c r="U686" s="4">
        <v>23</v>
      </c>
      <c r="V686" t="s">
        <v>33</v>
      </c>
      <c r="W686" s="3">
        <v>43255</v>
      </c>
      <c r="X686" t="s">
        <v>39</v>
      </c>
      <c r="Y686" t="s">
        <v>285</v>
      </c>
      <c r="Z686" t="s">
        <v>54</v>
      </c>
    </row>
    <row r="687" spans="1:26" x14ac:dyDescent="0.25">
      <c r="A687">
        <v>5</v>
      </c>
      <c r="B687" t="s">
        <v>43</v>
      </c>
      <c r="C687">
        <v>6</v>
      </c>
      <c r="D687" t="s">
        <v>26</v>
      </c>
      <c r="E687" t="s">
        <v>1021</v>
      </c>
      <c r="F687" t="s">
        <v>13</v>
      </c>
      <c r="G687" t="s">
        <v>1022</v>
      </c>
      <c r="H687" s="1">
        <v>0.7</v>
      </c>
      <c r="I687">
        <v>1</v>
      </c>
      <c r="J687" s="3">
        <v>43250</v>
      </c>
      <c r="K687" t="s">
        <v>1023</v>
      </c>
      <c r="L687" t="s">
        <v>30</v>
      </c>
      <c r="M687">
        <v>80134</v>
      </c>
      <c r="N687">
        <v>1609</v>
      </c>
      <c r="O687" t="s">
        <v>1024</v>
      </c>
      <c r="P687" s="4">
        <v>-15</v>
      </c>
      <c r="Q687" s="4">
        <v>2</v>
      </c>
      <c r="R687" t="s">
        <v>32</v>
      </c>
      <c r="S687" t="s">
        <v>92</v>
      </c>
      <c r="T687" s="2">
        <v>-15.08</v>
      </c>
      <c r="U687" s="4">
        <v>23</v>
      </c>
      <c r="V687" t="s">
        <v>33</v>
      </c>
      <c r="W687" s="3">
        <v>43255</v>
      </c>
      <c r="X687" t="s">
        <v>39</v>
      </c>
      <c r="Y687" t="s">
        <v>285</v>
      </c>
      <c r="Z687" t="s">
        <v>54</v>
      </c>
    </row>
    <row r="688" spans="1:26" x14ac:dyDescent="0.25">
      <c r="A688">
        <v>5</v>
      </c>
      <c r="B688" t="s">
        <v>43</v>
      </c>
      <c r="C688">
        <v>6</v>
      </c>
      <c r="D688" t="s">
        <v>26</v>
      </c>
      <c r="E688" t="s">
        <v>1021</v>
      </c>
      <c r="F688" t="s">
        <v>13</v>
      </c>
      <c r="G688" t="s">
        <v>1022</v>
      </c>
      <c r="H688" s="1">
        <v>0.7</v>
      </c>
      <c r="I688">
        <v>1</v>
      </c>
      <c r="J688" s="3">
        <v>43250</v>
      </c>
      <c r="K688" t="s">
        <v>1023</v>
      </c>
      <c r="L688" t="s">
        <v>30</v>
      </c>
      <c r="M688">
        <v>80134</v>
      </c>
      <c r="N688">
        <v>1609</v>
      </c>
      <c r="O688" t="s">
        <v>1024</v>
      </c>
      <c r="P688" s="4">
        <v>-15</v>
      </c>
      <c r="Q688" s="4">
        <v>2</v>
      </c>
      <c r="R688" t="s">
        <v>32</v>
      </c>
      <c r="S688" t="s">
        <v>92</v>
      </c>
      <c r="T688" s="2">
        <v>-15.08</v>
      </c>
      <c r="U688" s="4">
        <v>23</v>
      </c>
      <c r="V688" t="s">
        <v>33</v>
      </c>
      <c r="W688" s="3">
        <v>43255</v>
      </c>
      <c r="X688" t="s">
        <v>39</v>
      </c>
      <c r="Y688" t="s">
        <v>285</v>
      </c>
      <c r="Z688" t="s">
        <v>54</v>
      </c>
    </row>
    <row r="689" spans="1:26" x14ac:dyDescent="0.25">
      <c r="A689">
        <v>5</v>
      </c>
      <c r="B689" t="s">
        <v>43</v>
      </c>
      <c r="C689">
        <v>6</v>
      </c>
      <c r="D689" t="s">
        <v>26</v>
      </c>
      <c r="E689" t="s">
        <v>1021</v>
      </c>
      <c r="F689" t="s">
        <v>13</v>
      </c>
      <c r="G689" t="s">
        <v>1022</v>
      </c>
      <c r="H689" s="1">
        <v>0.7</v>
      </c>
      <c r="I689">
        <v>1</v>
      </c>
      <c r="J689" s="3">
        <v>43250</v>
      </c>
      <c r="K689" t="s">
        <v>1023</v>
      </c>
      <c r="L689" t="s">
        <v>30</v>
      </c>
      <c r="M689">
        <v>80134</v>
      </c>
      <c r="N689">
        <v>712</v>
      </c>
      <c r="O689" t="s">
        <v>1025</v>
      </c>
      <c r="P689" s="4">
        <v>-12</v>
      </c>
      <c r="Q689" s="4">
        <v>2</v>
      </c>
      <c r="R689" t="s">
        <v>32</v>
      </c>
      <c r="S689" t="s">
        <v>92</v>
      </c>
      <c r="T689" s="2">
        <v>-11.96</v>
      </c>
      <c r="U689" s="4">
        <v>15</v>
      </c>
      <c r="V689" t="s">
        <v>33</v>
      </c>
      <c r="W689" s="3">
        <v>43255</v>
      </c>
      <c r="X689" t="s">
        <v>39</v>
      </c>
      <c r="Y689" t="s">
        <v>285</v>
      </c>
      <c r="Z689" t="s">
        <v>54</v>
      </c>
    </row>
    <row r="690" spans="1:26" x14ac:dyDescent="0.25">
      <c r="A690">
        <v>5</v>
      </c>
      <c r="B690" t="s">
        <v>43</v>
      </c>
      <c r="C690">
        <v>6</v>
      </c>
      <c r="D690" t="s">
        <v>26</v>
      </c>
      <c r="E690" t="s">
        <v>1021</v>
      </c>
      <c r="F690" t="s">
        <v>13</v>
      </c>
      <c r="G690" t="s">
        <v>1022</v>
      </c>
      <c r="H690" s="1">
        <v>0.7</v>
      </c>
      <c r="I690">
        <v>1</v>
      </c>
      <c r="J690" s="3">
        <v>43250</v>
      </c>
      <c r="K690" t="s">
        <v>1023</v>
      </c>
      <c r="L690" t="s">
        <v>30</v>
      </c>
      <c r="M690">
        <v>80134</v>
      </c>
      <c r="N690">
        <v>712</v>
      </c>
      <c r="O690" t="s">
        <v>1025</v>
      </c>
      <c r="P690" s="4">
        <v>-12</v>
      </c>
      <c r="Q690" s="4">
        <v>2</v>
      </c>
      <c r="R690" t="s">
        <v>32</v>
      </c>
      <c r="S690" t="s">
        <v>92</v>
      </c>
      <c r="T690" s="2">
        <v>-11.96</v>
      </c>
      <c r="U690" s="4">
        <v>15</v>
      </c>
      <c r="V690" t="s">
        <v>33</v>
      </c>
      <c r="W690" s="3">
        <v>43255</v>
      </c>
      <c r="X690" t="s">
        <v>39</v>
      </c>
      <c r="Y690" t="s">
        <v>285</v>
      </c>
      <c r="Z690" t="s">
        <v>54</v>
      </c>
    </row>
    <row r="691" spans="1:26" x14ac:dyDescent="0.25">
      <c r="A691">
        <v>5</v>
      </c>
      <c r="B691" t="s">
        <v>43</v>
      </c>
      <c r="C691">
        <v>6</v>
      </c>
      <c r="D691" t="s">
        <v>26</v>
      </c>
      <c r="E691" t="s">
        <v>1021</v>
      </c>
      <c r="F691" t="s">
        <v>13</v>
      </c>
      <c r="G691" t="s">
        <v>1022</v>
      </c>
      <c r="H691" s="1">
        <v>0.7</v>
      </c>
      <c r="I691">
        <v>1</v>
      </c>
      <c r="J691" s="3">
        <v>43250</v>
      </c>
      <c r="K691" t="s">
        <v>1023</v>
      </c>
      <c r="L691" t="s">
        <v>30</v>
      </c>
      <c r="M691">
        <v>80134</v>
      </c>
      <c r="N691">
        <v>712</v>
      </c>
      <c r="O691" t="s">
        <v>1025</v>
      </c>
      <c r="P691" s="4">
        <v>-12</v>
      </c>
      <c r="Q691" s="4">
        <v>2</v>
      </c>
      <c r="R691" t="s">
        <v>32</v>
      </c>
      <c r="S691" t="s">
        <v>92</v>
      </c>
      <c r="T691" s="2">
        <v>-11.96</v>
      </c>
      <c r="U691" s="4">
        <v>15</v>
      </c>
      <c r="V691" t="s">
        <v>33</v>
      </c>
      <c r="W691" s="3">
        <v>43255</v>
      </c>
      <c r="X691" t="s">
        <v>39</v>
      </c>
      <c r="Y691" t="s">
        <v>285</v>
      </c>
      <c r="Z691" t="s">
        <v>54</v>
      </c>
    </row>
    <row r="692" spans="1:26" x14ac:dyDescent="0.25">
      <c r="A692">
        <v>5</v>
      </c>
      <c r="B692" t="s">
        <v>43</v>
      </c>
      <c r="C692">
        <v>6</v>
      </c>
      <c r="D692" t="s">
        <v>26</v>
      </c>
      <c r="E692" t="s">
        <v>1021</v>
      </c>
      <c r="F692" t="s">
        <v>13</v>
      </c>
      <c r="G692" t="s">
        <v>1022</v>
      </c>
      <c r="H692" s="1">
        <v>0.7</v>
      </c>
      <c r="I692">
        <v>1</v>
      </c>
      <c r="J692" s="3">
        <v>43250</v>
      </c>
      <c r="K692" t="s">
        <v>1023</v>
      </c>
      <c r="L692" t="s">
        <v>30</v>
      </c>
      <c r="M692">
        <v>80134</v>
      </c>
      <c r="N692">
        <v>712</v>
      </c>
      <c r="O692" t="s">
        <v>1025</v>
      </c>
      <c r="P692" s="4">
        <v>-12</v>
      </c>
      <c r="Q692" s="4">
        <v>2</v>
      </c>
      <c r="R692" t="s">
        <v>32</v>
      </c>
      <c r="S692" t="s">
        <v>92</v>
      </c>
      <c r="T692" s="2">
        <v>-11.96</v>
      </c>
      <c r="U692" s="4">
        <v>15</v>
      </c>
      <c r="V692" t="s">
        <v>33</v>
      </c>
      <c r="W692" s="3">
        <v>43255</v>
      </c>
      <c r="X692" t="s">
        <v>39</v>
      </c>
      <c r="Y692" t="s">
        <v>285</v>
      </c>
      <c r="Z692" t="s">
        <v>54</v>
      </c>
    </row>
    <row r="693" spans="1:26" x14ac:dyDescent="0.25">
      <c r="A693">
        <v>5</v>
      </c>
      <c r="B693" t="s">
        <v>43</v>
      </c>
      <c r="C693">
        <v>6</v>
      </c>
      <c r="D693" t="s">
        <v>26</v>
      </c>
      <c r="E693" t="s">
        <v>1021</v>
      </c>
      <c r="F693" t="s">
        <v>13</v>
      </c>
      <c r="G693" t="s">
        <v>1022</v>
      </c>
      <c r="H693" s="1">
        <v>0.7</v>
      </c>
      <c r="I693">
        <v>1</v>
      </c>
      <c r="J693" s="3">
        <v>43250</v>
      </c>
      <c r="K693" t="s">
        <v>1023</v>
      </c>
      <c r="L693" t="s">
        <v>30</v>
      </c>
      <c r="M693">
        <v>80134</v>
      </c>
      <c r="N693">
        <v>712</v>
      </c>
      <c r="O693" t="s">
        <v>1025</v>
      </c>
      <c r="P693" s="4">
        <v>-12</v>
      </c>
      <c r="Q693" s="4">
        <v>2</v>
      </c>
      <c r="R693" t="s">
        <v>32</v>
      </c>
      <c r="S693" t="s">
        <v>92</v>
      </c>
      <c r="T693" s="2">
        <v>-11.96</v>
      </c>
      <c r="U693" s="4">
        <v>15</v>
      </c>
      <c r="V693" t="s">
        <v>33</v>
      </c>
      <c r="W693" s="3">
        <v>43255</v>
      </c>
      <c r="X693" t="s">
        <v>39</v>
      </c>
      <c r="Y693" t="s">
        <v>285</v>
      </c>
      <c r="Z693" t="s">
        <v>54</v>
      </c>
    </row>
    <row r="694" spans="1:26" x14ac:dyDescent="0.25">
      <c r="A694">
        <v>5</v>
      </c>
      <c r="B694" t="s">
        <v>43</v>
      </c>
      <c r="C694">
        <v>6</v>
      </c>
      <c r="D694" t="s">
        <v>11</v>
      </c>
      <c r="E694" t="s">
        <v>1021</v>
      </c>
      <c r="F694" t="s">
        <v>13</v>
      </c>
      <c r="G694" t="s">
        <v>1022</v>
      </c>
      <c r="H694" s="1">
        <v>0.2</v>
      </c>
      <c r="I694">
        <v>1</v>
      </c>
      <c r="J694" s="3">
        <v>43250</v>
      </c>
      <c r="K694" t="s">
        <v>1023</v>
      </c>
      <c r="L694" t="s">
        <v>30</v>
      </c>
      <c r="M694">
        <v>80134</v>
      </c>
      <c r="N694">
        <v>770</v>
      </c>
      <c r="O694" t="s">
        <v>1026</v>
      </c>
      <c r="P694" s="4">
        <v>50</v>
      </c>
      <c r="Q694" s="4">
        <v>2</v>
      </c>
      <c r="R694" t="s">
        <v>32</v>
      </c>
      <c r="S694" t="s">
        <v>92</v>
      </c>
      <c r="T694" s="2">
        <v>50.1</v>
      </c>
      <c r="U694" s="4">
        <v>802</v>
      </c>
      <c r="V694" t="s">
        <v>33</v>
      </c>
      <c r="W694" s="3">
        <v>43255</v>
      </c>
      <c r="X694" t="s">
        <v>39</v>
      </c>
      <c r="Y694" t="s">
        <v>285</v>
      </c>
      <c r="Z694" t="s">
        <v>24</v>
      </c>
    </row>
    <row r="695" spans="1:26" x14ac:dyDescent="0.25">
      <c r="A695">
        <v>5</v>
      </c>
      <c r="B695" t="s">
        <v>43</v>
      </c>
      <c r="C695">
        <v>6</v>
      </c>
      <c r="D695" t="s">
        <v>11</v>
      </c>
      <c r="E695" t="s">
        <v>1021</v>
      </c>
      <c r="F695" t="s">
        <v>13</v>
      </c>
      <c r="G695" t="s">
        <v>1022</v>
      </c>
      <c r="H695" s="1">
        <v>0.2</v>
      </c>
      <c r="I695">
        <v>1</v>
      </c>
      <c r="J695" s="3">
        <v>43250</v>
      </c>
      <c r="K695" t="s">
        <v>1023</v>
      </c>
      <c r="L695" t="s">
        <v>30</v>
      </c>
      <c r="M695">
        <v>80134</v>
      </c>
      <c r="N695">
        <v>770</v>
      </c>
      <c r="O695" t="s">
        <v>1026</v>
      </c>
      <c r="P695" s="4">
        <v>50</v>
      </c>
      <c r="Q695" s="4">
        <v>2</v>
      </c>
      <c r="R695" t="s">
        <v>32</v>
      </c>
      <c r="S695" t="s">
        <v>92</v>
      </c>
      <c r="T695" s="2">
        <v>50.1</v>
      </c>
      <c r="U695" s="4">
        <v>802</v>
      </c>
      <c r="V695" t="s">
        <v>33</v>
      </c>
      <c r="W695" s="3">
        <v>43255</v>
      </c>
      <c r="X695" t="s">
        <v>39</v>
      </c>
      <c r="Y695" t="s">
        <v>285</v>
      </c>
      <c r="Z695" t="s">
        <v>24</v>
      </c>
    </row>
    <row r="696" spans="1:26" x14ac:dyDescent="0.25">
      <c r="A696">
        <v>5</v>
      </c>
      <c r="B696" t="s">
        <v>43</v>
      </c>
      <c r="C696">
        <v>6</v>
      </c>
      <c r="D696" t="s">
        <v>11</v>
      </c>
      <c r="E696" t="s">
        <v>1021</v>
      </c>
      <c r="F696" t="s">
        <v>13</v>
      </c>
      <c r="G696" t="s">
        <v>1022</v>
      </c>
      <c r="H696" s="1">
        <v>0.2</v>
      </c>
      <c r="I696">
        <v>1</v>
      </c>
      <c r="J696" s="3">
        <v>43250</v>
      </c>
      <c r="K696" t="s">
        <v>1023</v>
      </c>
      <c r="L696" t="s">
        <v>30</v>
      </c>
      <c r="M696">
        <v>80134</v>
      </c>
      <c r="N696">
        <v>770</v>
      </c>
      <c r="O696" t="s">
        <v>1026</v>
      </c>
      <c r="P696" s="4">
        <v>50</v>
      </c>
      <c r="Q696" s="4">
        <v>2</v>
      </c>
      <c r="R696" t="s">
        <v>32</v>
      </c>
      <c r="S696" t="s">
        <v>92</v>
      </c>
      <c r="T696" s="2">
        <v>50.1</v>
      </c>
      <c r="U696" s="4">
        <v>802</v>
      </c>
      <c r="V696" t="s">
        <v>33</v>
      </c>
      <c r="W696" s="3">
        <v>43255</v>
      </c>
      <c r="X696" t="s">
        <v>39</v>
      </c>
      <c r="Y696" t="s">
        <v>285</v>
      </c>
      <c r="Z696" t="s">
        <v>24</v>
      </c>
    </row>
    <row r="697" spans="1:26" x14ac:dyDescent="0.25">
      <c r="A697">
        <v>5</v>
      </c>
      <c r="B697" t="s">
        <v>43</v>
      </c>
      <c r="C697">
        <v>6</v>
      </c>
      <c r="D697" t="s">
        <v>11</v>
      </c>
      <c r="E697" t="s">
        <v>1021</v>
      </c>
      <c r="F697" t="s">
        <v>13</v>
      </c>
      <c r="G697" t="s">
        <v>1022</v>
      </c>
      <c r="H697" s="1">
        <v>0.2</v>
      </c>
      <c r="I697">
        <v>1</v>
      </c>
      <c r="J697" s="3">
        <v>43250</v>
      </c>
      <c r="K697" t="s">
        <v>1023</v>
      </c>
      <c r="L697" t="s">
        <v>30</v>
      </c>
      <c r="M697">
        <v>80134</v>
      </c>
      <c r="N697">
        <v>770</v>
      </c>
      <c r="O697" t="s">
        <v>1026</v>
      </c>
      <c r="P697" s="4">
        <v>50</v>
      </c>
      <c r="Q697" s="4">
        <v>2</v>
      </c>
      <c r="R697" t="s">
        <v>32</v>
      </c>
      <c r="S697" t="s">
        <v>92</v>
      </c>
      <c r="T697" s="2">
        <v>50.1</v>
      </c>
      <c r="U697" s="4">
        <v>802</v>
      </c>
      <c r="V697" t="s">
        <v>33</v>
      </c>
      <c r="W697" s="3">
        <v>43255</v>
      </c>
      <c r="X697" t="s">
        <v>39</v>
      </c>
      <c r="Y697" t="s">
        <v>285</v>
      </c>
      <c r="Z697" t="s">
        <v>24</v>
      </c>
    </row>
    <row r="698" spans="1:26" x14ac:dyDescent="0.25">
      <c r="A698">
        <v>5</v>
      </c>
      <c r="B698" t="s">
        <v>43</v>
      </c>
      <c r="C698">
        <v>6</v>
      </c>
      <c r="D698" t="s">
        <v>11</v>
      </c>
      <c r="E698" t="s">
        <v>1021</v>
      </c>
      <c r="F698" t="s">
        <v>13</v>
      </c>
      <c r="G698" t="s">
        <v>1022</v>
      </c>
      <c r="H698" s="1">
        <v>0.2</v>
      </c>
      <c r="I698">
        <v>1</v>
      </c>
      <c r="J698" s="3">
        <v>43250</v>
      </c>
      <c r="K698" t="s">
        <v>1023</v>
      </c>
      <c r="L698" t="s">
        <v>30</v>
      </c>
      <c r="M698">
        <v>80134</v>
      </c>
      <c r="N698">
        <v>770</v>
      </c>
      <c r="O698" t="s">
        <v>1026</v>
      </c>
      <c r="P698" s="4">
        <v>50</v>
      </c>
      <c r="Q698" s="4">
        <v>2</v>
      </c>
      <c r="R698" t="s">
        <v>32</v>
      </c>
      <c r="S698" t="s">
        <v>92</v>
      </c>
      <c r="T698" s="2">
        <v>50.1</v>
      </c>
      <c r="U698" s="4">
        <v>802</v>
      </c>
      <c r="V698" t="s">
        <v>33</v>
      </c>
      <c r="W698" s="3">
        <v>43255</v>
      </c>
      <c r="X698" t="s">
        <v>39</v>
      </c>
      <c r="Y698" t="s">
        <v>285</v>
      </c>
      <c r="Z698" t="s">
        <v>24</v>
      </c>
    </row>
    <row r="699" spans="1:26" x14ac:dyDescent="0.25">
      <c r="A699">
        <v>5</v>
      </c>
      <c r="B699" t="s">
        <v>43</v>
      </c>
      <c r="C699">
        <v>6</v>
      </c>
      <c r="D699" t="s">
        <v>26</v>
      </c>
      <c r="E699" t="s">
        <v>1021</v>
      </c>
      <c r="F699" t="s">
        <v>13</v>
      </c>
      <c r="G699" t="s">
        <v>1022</v>
      </c>
      <c r="H699" s="1">
        <v>0.7</v>
      </c>
      <c r="I699">
        <v>1</v>
      </c>
      <c r="J699" s="3">
        <v>43250</v>
      </c>
      <c r="K699" t="s">
        <v>1023</v>
      </c>
      <c r="L699" t="s">
        <v>30</v>
      </c>
      <c r="M699">
        <v>80134</v>
      </c>
      <c r="N699">
        <v>1521</v>
      </c>
      <c r="O699" t="s">
        <v>1027</v>
      </c>
      <c r="P699" s="4">
        <v>-2</v>
      </c>
      <c r="Q699" s="4">
        <v>3</v>
      </c>
      <c r="R699" t="s">
        <v>32</v>
      </c>
      <c r="S699" t="s">
        <v>92</v>
      </c>
      <c r="T699" s="2">
        <v>-1.9</v>
      </c>
      <c r="U699" s="4">
        <v>2</v>
      </c>
      <c r="V699" t="s">
        <v>33</v>
      </c>
      <c r="W699" s="3">
        <v>43255</v>
      </c>
      <c r="X699" t="s">
        <v>39</v>
      </c>
      <c r="Y699" t="s">
        <v>285</v>
      </c>
      <c r="Z699" t="s">
        <v>54</v>
      </c>
    </row>
    <row r="700" spans="1:26" x14ac:dyDescent="0.25">
      <c r="A700">
        <v>5</v>
      </c>
      <c r="B700" t="s">
        <v>43</v>
      </c>
      <c r="C700">
        <v>6</v>
      </c>
      <c r="D700" t="s">
        <v>26</v>
      </c>
      <c r="E700" t="s">
        <v>1021</v>
      </c>
      <c r="F700" t="s">
        <v>13</v>
      </c>
      <c r="G700" t="s">
        <v>1022</v>
      </c>
      <c r="H700" s="1">
        <v>0.7</v>
      </c>
      <c r="I700">
        <v>1</v>
      </c>
      <c r="J700" s="3">
        <v>43250</v>
      </c>
      <c r="K700" t="s">
        <v>1023</v>
      </c>
      <c r="L700" t="s">
        <v>30</v>
      </c>
      <c r="M700">
        <v>80134</v>
      </c>
      <c r="N700">
        <v>1521</v>
      </c>
      <c r="O700" t="s">
        <v>1027</v>
      </c>
      <c r="P700" s="4">
        <v>-2</v>
      </c>
      <c r="Q700" s="4">
        <v>3</v>
      </c>
      <c r="R700" t="s">
        <v>32</v>
      </c>
      <c r="S700" t="s">
        <v>92</v>
      </c>
      <c r="T700" s="2">
        <v>-1.9</v>
      </c>
      <c r="U700" s="4">
        <v>2</v>
      </c>
      <c r="V700" t="s">
        <v>33</v>
      </c>
      <c r="W700" s="3">
        <v>43255</v>
      </c>
      <c r="X700" t="s">
        <v>39</v>
      </c>
      <c r="Y700" t="s">
        <v>285</v>
      </c>
      <c r="Z700" t="s">
        <v>54</v>
      </c>
    </row>
    <row r="701" spans="1:26" x14ac:dyDescent="0.25">
      <c r="A701">
        <v>5</v>
      </c>
      <c r="B701" t="s">
        <v>43</v>
      </c>
      <c r="C701">
        <v>6</v>
      </c>
      <c r="D701" t="s">
        <v>26</v>
      </c>
      <c r="E701" t="s">
        <v>1021</v>
      </c>
      <c r="F701" t="s">
        <v>13</v>
      </c>
      <c r="G701" t="s">
        <v>1022</v>
      </c>
      <c r="H701" s="1">
        <v>0.7</v>
      </c>
      <c r="I701">
        <v>1</v>
      </c>
      <c r="J701" s="3">
        <v>43250</v>
      </c>
      <c r="K701" t="s">
        <v>1023</v>
      </c>
      <c r="L701" t="s">
        <v>30</v>
      </c>
      <c r="M701">
        <v>80134</v>
      </c>
      <c r="N701">
        <v>1521</v>
      </c>
      <c r="O701" t="s">
        <v>1027</v>
      </c>
      <c r="P701" s="4">
        <v>-2</v>
      </c>
      <c r="Q701" s="4">
        <v>3</v>
      </c>
      <c r="R701" t="s">
        <v>32</v>
      </c>
      <c r="S701" t="s">
        <v>92</v>
      </c>
      <c r="T701" s="2">
        <v>-1.9</v>
      </c>
      <c r="U701" s="4">
        <v>2</v>
      </c>
      <c r="V701" t="s">
        <v>33</v>
      </c>
      <c r="W701" s="3">
        <v>43255</v>
      </c>
      <c r="X701" t="s">
        <v>39</v>
      </c>
      <c r="Y701" t="s">
        <v>285</v>
      </c>
      <c r="Z701" t="s">
        <v>54</v>
      </c>
    </row>
    <row r="702" spans="1:26" x14ac:dyDescent="0.25">
      <c r="A702">
        <v>5</v>
      </c>
      <c r="B702" t="s">
        <v>43</v>
      </c>
      <c r="C702">
        <v>6</v>
      </c>
      <c r="D702" t="s">
        <v>26</v>
      </c>
      <c r="E702" t="s">
        <v>1021</v>
      </c>
      <c r="F702" t="s">
        <v>13</v>
      </c>
      <c r="G702" t="s">
        <v>1022</v>
      </c>
      <c r="H702" s="1">
        <v>0.7</v>
      </c>
      <c r="I702">
        <v>1</v>
      </c>
      <c r="J702" s="3">
        <v>43250</v>
      </c>
      <c r="K702" t="s">
        <v>1023</v>
      </c>
      <c r="L702" t="s">
        <v>30</v>
      </c>
      <c r="M702">
        <v>80134</v>
      </c>
      <c r="N702">
        <v>1521</v>
      </c>
      <c r="O702" t="s">
        <v>1027</v>
      </c>
      <c r="P702" s="4">
        <v>-2</v>
      </c>
      <c r="Q702" s="4">
        <v>3</v>
      </c>
      <c r="R702" t="s">
        <v>32</v>
      </c>
      <c r="S702" t="s">
        <v>92</v>
      </c>
      <c r="T702" s="2">
        <v>-1.9</v>
      </c>
      <c r="U702" s="4">
        <v>2</v>
      </c>
      <c r="V702" t="s">
        <v>33</v>
      </c>
      <c r="W702" s="3">
        <v>43255</v>
      </c>
      <c r="X702" t="s">
        <v>39</v>
      </c>
      <c r="Y702" t="s">
        <v>285</v>
      </c>
      <c r="Z702" t="s">
        <v>54</v>
      </c>
    </row>
    <row r="703" spans="1:26" x14ac:dyDescent="0.25">
      <c r="A703">
        <v>5</v>
      </c>
      <c r="B703" t="s">
        <v>43</v>
      </c>
      <c r="C703">
        <v>6</v>
      </c>
      <c r="D703" t="s">
        <v>26</v>
      </c>
      <c r="E703" t="s">
        <v>1021</v>
      </c>
      <c r="F703" t="s">
        <v>13</v>
      </c>
      <c r="G703" t="s">
        <v>1022</v>
      </c>
      <c r="H703" s="1">
        <v>0.7</v>
      </c>
      <c r="I703">
        <v>1</v>
      </c>
      <c r="J703" s="3">
        <v>43250</v>
      </c>
      <c r="K703" t="s">
        <v>1023</v>
      </c>
      <c r="L703" t="s">
        <v>30</v>
      </c>
      <c r="M703">
        <v>80134</v>
      </c>
      <c r="N703">
        <v>1521</v>
      </c>
      <c r="O703" t="s">
        <v>1027</v>
      </c>
      <c r="P703" s="4">
        <v>-2</v>
      </c>
      <c r="Q703" s="4">
        <v>3</v>
      </c>
      <c r="R703" t="s">
        <v>32</v>
      </c>
      <c r="S703" t="s">
        <v>92</v>
      </c>
      <c r="T703" s="2">
        <v>-1.9</v>
      </c>
      <c r="U703" s="4">
        <v>2</v>
      </c>
      <c r="V703" t="s">
        <v>33</v>
      </c>
      <c r="W703" s="3">
        <v>43255</v>
      </c>
      <c r="X703" t="s">
        <v>39</v>
      </c>
      <c r="Y703" t="s">
        <v>285</v>
      </c>
      <c r="Z703" t="s">
        <v>54</v>
      </c>
    </row>
    <row r="704" spans="1:26" x14ac:dyDescent="0.25">
      <c r="A704">
        <v>5</v>
      </c>
      <c r="B704" t="s">
        <v>43</v>
      </c>
      <c r="C704">
        <v>6</v>
      </c>
      <c r="D704" t="s">
        <v>26</v>
      </c>
      <c r="E704" t="s">
        <v>1021</v>
      </c>
      <c r="F704" t="s">
        <v>13</v>
      </c>
      <c r="G704" t="s">
        <v>1022</v>
      </c>
      <c r="H704" s="1">
        <v>0.2</v>
      </c>
      <c r="I704">
        <v>1</v>
      </c>
      <c r="J704" s="3">
        <v>43250</v>
      </c>
      <c r="K704" t="s">
        <v>1023</v>
      </c>
      <c r="L704" t="s">
        <v>30</v>
      </c>
      <c r="M704">
        <v>80134</v>
      </c>
      <c r="N704">
        <v>1625</v>
      </c>
      <c r="O704" t="s">
        <v>1028</v>
      </c>
      <c r="P704" s="4">
        <v>12</v>
      </c>
      <c r="Q704" s="4">
        <v>1</v>
      </c>
      <c r="R704" t="s">
        <v>32</v>
      </c>
      <c r="S704" t="s">
        <v>92</v>
      </c>
      <c r="T704" s="2">
        <v>11.89</v>
      </c>
      <c r="U704" s="4">
        <v>33</v>
      </c>
      <c r="V704" t="s">
        <v>33</v>
      </c>
      <c r="W704" s="3">
        <v>43255</v>
      </c>
      <c r="X704" t="s">
        <v>39</v>
      </c>
      <c r="Y704" t="s">
        <v>285</v>
      </c>
      <c r="Z704" t="s">
        <v>64</v>
      </c>
    </row>
    <row r="705" spans="1:26" x14ac:dyDescent="0.25">
      <c r="A705">
        <v>5</v>
      </c>
      <c r="B705" t="s">
        <v>43</v>
      </c>
      <c r="C705">
        <v>6</v>
      </c>
      <c r="D705" t="s">
        <v>26</v>
      </c>
      <c r="E705" t="s">
        <v>1021</v>
      </c>
      <c r="F705" t="s">
        <v>13</v>
      </c>
      <c r="G705" t="s">
        <v>1022</v>
      </c>
      <c r="H705" s="1">
        <v>0.2</v>
      </c>
      <c r="I705">
        <v>1</v>
      </c>
      <c r="J705" s="3">
        <v>43250</v>
      </c>
      <c r="K705" t="s">
        <v>1023</v>
      </c>
      <c r="L705" t="s">
        <v>30</v>
      </c>
      <c r="M705">
        <v>80134</v>
      </c>
      <c r="N705">
        <v>1625</v>
      </c>
      <c r="O705" t="s">
        <v>1028</v>
      </c>
      <c r="P705" s="4">
        <v>12</v>
      </c>
      <c r="Q705" s="4">
        <v>1</v>
      </c>
      <c r="R705" t="s">
        <v>32</v>
      </c>
      <c r="S705" t="s">
        <v>92</v>
      </c>
      <c r="T705" s="2">
        <v>11.89</v>
      </c>
      <c r="U705" s="4">
        <v>33</v>
      </c>
      <c r="V705" t="s">
        <v>33</v>
      </c>
      <c r="W705" s="3">
        <v>43255</v>
      </c>
      <c r="X705" t="s">
        <v>39</v>
      </c>
      <c r="Y705" t="s">
        <v>285</v>
      </c>
      <c r="Z705" t="s">
        <v>64</v>
      </c>
    </row>
    <row r="706" spans="1:26" x14ac:dyDescent="0.25">
      <c r="A706">
        <v>5</v>
      </c>
      <c r="B706" t="s">
        <v>43</v>
      </c>
      <c r="C706">
        <v>6</v>
      </c>
      <c r="D706" t="s">
        <v>26</v>
      </c>
      <c r="E706" t="s">
        <v>1021</v>
      </c>
      <c r="F706" t="s">
        <v>13</v>
      </c>
      <c r="G706" t="s">
        <v>1022</v>
      </c>
      <c r="H706" s="1">
        <v>0.2</v>
      </c>
      <c r="I706">
        <v>1</v>
      </c>
      <c r="J706" s="3">
        <v>43250</v>
      </c>
      <c r="K706" t="s">
        <v>1023</v>
      </c>
      <c r="L706" t="s">
        <v>30</v>
      </c>
      <c r="M706">
        <v>80134</v>
      </c>
      <c r="N706">
        <v>1625</v>
      </c>
      <c r="O706" t="s">
        <v>1028</v>
      </c>
      <c r="P706" s="4">
        <v>12</v>
      </c>
      <c r="Q706" s="4">
        <v>1</v>
      </c>
      <c r="R706" t="s">
        <v>32</v>
      </c>
      <c r="S706" t="s">
        <v>92</v>
      </c>
      <c r="T706" s="2">
        <v>11.89</v>
      </c>
      <c r="U706" s="4">
        <v>33</v>
      </c>
      <c r="V706" t="s">
        <v>33</v>
      </c>
      <c r="W706" s="3">
        <v>43255</v>
      </c>
      <c r="X706" t="s">
        <v>39</v>
      </c>
      <c r="Y706" t="s">
        <v>285</v>
      </c>
      <c r="Z706" t="s">
        <v>64</v>
      </c>
    </row>
    <row r="707" spans="1:26" x14ac:dyDescent="0.25">
      <c r="A707">
        <v>5</v>
      </c>
      <c r="B707" t="s">
        <v>43</v>
      </c>
      <c r="C707">
        <v>6</v>
      </c>
      <c r="D707" t="s">
        <v>26</v>
      </c>
      <c r="E707" t="s">
        <v>1021</v>
      </c>
      <c r="F707" t="s">
        <v>13</v>
      </c>
      <c r="G707" t="s">
        <v>1022</v>
      </c>
      <c r="H707" s="1">
        <v>0.2</v>
      </c>
      <c r="I707">
        <v>1</v>
      </c>
      <c r="J707" s="3">
        <v>43250</v>
      </c>
      <c r="K707" t="s">
        <v>1023</v>
      </c>
      <c r="L707" t="s">
        <v>30</v>
      </c>
      <c r="M707">
        <v>80134</v>
      </c>
      <c r="N707">
        <v>1625</v>
      </c>
      <c r="O707" t="s">
        <v>1028</v>
      </c>
      <c r="P707" s="4">
        <v>12</v>
      </c>
      <c r="Q707" s="4">
        <v>1</v>
      </c>
      <c r="R707" t="s">
        <v>32</v>
      </c>
      <c r="S707" t="s">
        <v>92</v>
      </c>
      <c r="T707" s="2">
        <v>11.89</v>
      </c>
      <c r="U707" s="4">
        <v>33</v>
      </c>
      <c r="V707" t="s">
        <v>33</v>
      </c>
      <c r="W707" s="3">
        <v>43255</v>
      </c>
      <c r="X707" t="s">
        <v>39</v>
      </c>
      <c r="Y707" t="s">
        <v>285</v>
      </c>
      <c r="Z707" t="s">
        <v>64</v>
      </c>
    </row>
    <row r="708" spans="1:26" x14ac:dyDescent="0.25">
      <c r="A708">
        <v>5</v>
      </c>
      <c r="B708" t="s">
        <v>43</v>
      </c>
      <c r="C708">
        <v>6</v>
      </c>
      <c r="D708" t="s">
        <v>26</v>
      </c>
      <c r="E708" t="s">
        <v>1021</v>
      </c>
      <c r="F708" t="s">
        <v>13</v>
      </c>
      <c r="G708" t="s">
        <v>1022</v>
      </c>
      <c r="H708" s="1">
        <v>0.2</v>
      </c>
      <c r="I708">
        <v>1</v>
      </c>
      <c r="J708" s="3">
        <v>43250</v>
      </c>
      <c r="K708" t="s">
        <v>1023</v>
      </c>
      <c r="L708" t="s">
        <v>30</v>
      </c>
      <c r="M708">
        <v>80134</v>
      </c>
      <c r="N708">
        <v>1625</v>
      </c>
      <c r="O708" t="s">
        <v>1028</v>
      </c>
      <c r="P708" s="4">
        <v>12</v>
      </c>
      <c r="Q708" s="4">
        <v>1</v>
      </c>
      <c r="R708" t="s">
        <v>32</v>
      </c>
      <c r="S708" t="s">
        <v>92</v>
      </c>
      <c r="T708" s="2">
        <v>11.89</v>
      </c>
      <c r="U708" s="4">
        <v>33</v>
      </c>
      <c r="V708" t="s">
        <v>33</v>
      </c>
      <c r="W708" s="3">
        <v>43255</v>
      </c>
      <c r="X708" t="s">
        <v>39</v>
      </c>
      <c r="Y708" t="s">
        <v>285</v>
      </c>
      <c r="Z708" t="s">
        <v>64</v>
      </c>
    </row>
    <row r="709" spans="1:26" x14ac:dyDescent="0.25">
      <c r="A709">
        <v>3</v>
      </c>
      <c r="B709" t="s">
        <v>10</v>
      </c>
      <c r="C709">
        <v>3</v>
      </c>
      <c r="D709" t="s">
        <v>26</v>
      </c>
      <c r="E709" t="s">
        <v>171</v>
      </c>
      <c r="F709" t="s">
        <v>13</v>
      </c>
      <c r="G709" t="s">
        <v>937</v>
      </c>
      <c r="H709" s="1">
        <v>0.2</v>
      </c>
      <c r="I709">
        <v>1</v>
      </c>
      <c r="J709" s="3">
        <v>43781</v>
      </c>
      <c r="K709" t="s">
        <v>1029</v>
      </c>
      <c r="L709" t="s">
        <v>102</v>
      </c>
      <c r="M709">
        <v>10024</v>
      </c>
      <c r="N709">
        <v>242</v>
      </c>
      <c r="O709" t="s">
        <v>336</v>
      </c>
      <c r="P709" s="4">
        <v>5</v>
      </c>
      <c r="Q709" s="4">
        <v>5</v>
      </c>
      <c r="R709" t="s">
        <v>104</v>
      </c>
      <c r="T709" s="2">
        <v>5.37</v>
      </c>
      <c r="U709" s="4">
        <v>16</v>
      </c>
      <c r="V709" t="s">
        <v>33</v>
      </c>
      <c r="W709" s="3">
        <v>43784</v>
      </c>
      <c r="X709" t="s">
        <v>20</v>
      </c>
      <c r="Y709" t="s">
        <v>175</v>
      </c>
      <c r="Z709" t="s">
        <v>54</v>
      </c>
    </row>
    <row r="710" spans="1:26" x14ac:dyDescent="0.25">
      <c r="A710">
        <v>6</v>
      </c>
      <c r="B710" t="s">
        <v>10</v>
      </c>
      <c r="C710">
        <v>6</v>
      </c>
      <c r="D710" t="s">
        <v>26</v>
      </c>
      <c r="E710" t="s">
        <v>1030</v>
      </c>
      <c r="F710" t="s">
        <v>13</v>
      </c>
      <c r="G710" t="s">
        <v>1031</v>
      </c>
      <c r="H710" s="1">
        <v>0</v>
      </c>
      <c r="I710">
        <v>1</v>
      </c>
      <c r="J710" s="3">
        <v>42810</v>
      </c>
      <c r="K710" t="s">
        <v>1032</v>
      </c>
      <c r="L710" t="s">
        <v>16</v>
      </c>
      <c r="M710">
        <v>30318</v>
      </c>
      <c r="N710">
        <v>1360</v>
      </c>
      <c r="O710" t="s">
        <v>1033</v>
      </c>
      <c r="P710" s="4">
        <v>1</v>
      </c>
      <c r="Q710" s="4">
        <v>1</v>
      </c>
      <c r="R710" t="s">
        <v>18</v>
      </c>
      <c r="T710" s="2">
        <v>0.74</v>
      </c>
      <c r="U710" s="4">
        <v>3</v>
      </c>
      <c r="V710" t="s">
        <v>19</v>
      </c>
      <c r="W710" s="3">
        <v>42816</v>
      </c>
      <c r="X710" t="s">
        <v>39</v>
      </c>
      <c r="Y710" t="s">
        <v>761</v>
      </c>
      <c r="Z710" t="s">
        <v>49</v>
      </c>
    </row>
    <row r="711" spans="1:26" x14ac:dyDescent="0.25">
      <c r="A711">
        <v>6</v>
      </c>
      <c r="B711" t="s">
        <v>10</v>
      </c>
      <c r="C711">
        <v>6</v>
      </c>
      <c r="D711" t="s">
        <v>26</v>
      </c>
      <c r="E711" t="s">
        <v>1030</v>
      </c>
      <c r="F711" t="s">
        <v>13</v>
      </c>
      <c r="G711" t="s">
        <v>1031</v>
      </c>
      <c r="H711" s="1">
        <v>0</v>
      </c>
      <c r="I711">
        <v>1</v>
      </c>
      <c r="J711" s="3">
        <v>42810</v>
      </c>
      <c r="K711" t="s">
        <v>1032</v>
      </c>
      <c r="L711" t="s">
        <v>16</v>
      </c>
      <c r="M711">
        <v>30318</v>
      </c>
      <c r="N711">
        <v>1161</v>
      </c>
      <c r="O711" t="s">
        <v>1034</v>
      </c>
      <c r="P711" s="4">
        <v>2</v>
      </c>
      <c r="Q711" s="4">
        <v>3</v>
      </c>
      <c r="R711" t="s">
        <v>18</v>
      </c>
      <c r="T711" s="2">
        <v>2.17</v>
      </c>
      <c r="U711" s="4">
        <v>8</v>
      </c>
      <c r="V711" t="s">
        <v>19</v>
      </c>
      <c r="W711" s="3">
        <v>42816</v>
      </c>
      <c r="X711" t="s">
        <v>39</v>
      </c>
      <c r="Y711" t="s">
        <v>761</v>
      </c>
      <c r="Z711" t="s">
        <v>49</v>
      </c>
    </row>
    <row r="712" spans="1:26" x14ac:dyDescent="0.25">
      <c r="A712">
        <v>6</v>
      </c>
      <c r="B712" t="s">
        <v>10</v>
      </c>
      <c r="C712">
        <v>6</v>
      </c>
      <c r="D712" t="s">
        <v>26</v>
      </c>
      <c r="E712" t="s">
        <v>1030</v>
      </c>
      <c r="F712" t="s">
        <v>13</v>
      </c>
      <c r="G712" t="s">
        <v>1031</v>
      </c>
      <c r="H712" s="1">
        <v>0</v>
      </c>
      <c r="I712">
        <v>1</v>
      </c>
      <c r="J712" s="3">
        <v>42810</v>
      </c>
      <c r="K712" t="s">
        <v>1032</v>
      </c>
      <c r="L712" t="s">
        <v>16</v>
      </c>
      <c r="M712">
        <v>30318</v>
      </c>
      <c r="N712">
        <v>1267</v>
      </c>
      <c r="O712" t="s">
        <v>1035</v>
      </c>
      <c r="P712" s="4">
        <v>12</v>
      </c>
      <c r="Q712" s="4">
        <v>3</v>
      </c>
      <c r="R712" t="s">
        <v>18</v>
      </c>
      <c r="T712" s="2">
        <v>11.68</v>
      </c>
      <c r="U712" s="4">
        <v>47</v>
      </c>
      <c r="V712" t="s">
        <v>19</v>
      </c>
      <c r="W712" s="3">
        <v>42816</v>
      </c>
      <c r="X712" t="s">
        <v>39</v>
      </c>
      <c r="Y712" t="s">
        <v>761</v>
      </c>
      <c r="Z712" t="s">
        <v>42</v>
      </c>
    </row>
    <row r="713" spans="1:26" x14ac:dyDescent="0.25">
      <c r="A713">
        <v>6</v>
      </c>
      <c r="B713" t="s">
        <v>10</v>
      </c>
      <c r="C713">
        <v>6</v>
      </c>
      <c r="D713" t="s">
        <v>26</v>
      </c>
      <c r="E713" t="s">
        <v>1030</v>
      </c>
      <c r="F713" t="s">
        <v>13</v>
      </c>
      <c r="G713" t="s">
        <v>1031</v>
      </c>
      <c r="H713" s="1">
        <v>0</v>
      </c>
      <c r="I713">
        <v>1</v>
      </c>
      <c r="J713" s="3">
        <v>42810</v>
      </c>
      <c r="K713" t="s">
        <v>1032</v>
      </c>
      <c r="L713" t="s">
        <v>16</v>
      </c>
      <c r="M713">
        <v>30318</v>
      </c>
      <c r="N713">
        <v>651</v>
      </c>
      <c r="O713" t="s">
        <v>1036</v>
      </c>
      <c r="P713" s="4">
        <v>3177</v>
      </c>
      <c r="Q713" s="4">
        <v>5</v>
      </c>
      <c r="R713" t="s">
        <v>18</v>
      </c>
      <c r="T713" s="2">
        <v>3177.47</v>
      </c>
      <c r="U713" s="4">
        <v>6355</v>
      </c>
      <c r="V713" t="s">
        <v>19</v>
      </c>
      <c r="W713" s="3">
        <v>42816</v>
      </c>
      <c r="X713" t="s">
        <v>39</v>
      </c>
      <c r="Y713" t="s">
        <v>761</v>
      </c>
      <c r="Z713" t="s">
        <v>54</v>
      </c>
    </row>
    <row r="714" spans="1:26" x14ac:dyDescent="0.25">
      <c r="A714">
        <v>1</v>
      </c>
      <c r="B714" t="s">
        <v>10</v>
      </c>
      <c r="C714">
        <v>1</v>
      </c>
      <c r="D714" t="s">
        <v>11</v>
      </c>
      <c r="E714" t="s">
        <v>1037</v>
      </c>
      <c r="F714" t="s">
        <v>13</v>
      </c>
      <c r="G714" t="s">
        <v>1038</v>
      </c>
      <c r="H714" s="1">
        <v>0</v>
      </c>
      <c r="I714">
        <v>1</v>
      </c>
      <c r="J714" s="3">
        <v>43795</v>
      </c>
      <c r="K714" t="s">
        <v>1039</v>
      </c>
      <c r="L714" t="s">
        <v>73</v>
      </c>
      <c r="M714">
        <v>64118</v>
      </c>
      <c r="N714">
        <v>627</v>
      </c>
      <c r="O714" t="s">
        <v>1040</v>
      </c>
      <c r="P714" s="4">
        <v>40</v>
      </c>
      <c r="Q714" s="4">
        <v>3</v>
      </c>
      <c r="R714" t="s">
        <v>75</v>
      </c>
      <c r="T714" s="2">
        <v>40.42</v>
      </c>
      <c r="U714" s="4">
        <v>126</v>
      </c>
      <c r="V714" t="s">
        <v>19</v>
      </c>
      <c r="W714" s="3">
        <v>43796</v>
      </c>
      <c r="X714" t="s">
        <v>130</v>
      </c>
      <c r="Y714" t="s">
        <v>368</v>
      </c>
      <c r="Z714" t="s">
        <v>47</v>
      </c>
    </row>
    <row r="715" spans="1:26" x14ac:dyDescent="0.25">
      <c r="A715">
        <v>1</v>
      </c>
      <c r="B715" t="s">
        <v>10</v>
      </c>
      <c r="C715">
        <v>1</v>
      </c>
      <c r="D715" t="s">
        <v>50</v>
      </c>
      <c r="E715" t="s">
        <v>1037</v>
      </c>
      <c r="F715" t="s">
        <v>13</v>
      </c>
      <c r="G715" t="s">
        <v>1038</v>
      </c>
      <c r="H715" s="1">
        <v>0</v>
      </c>
      <c r="I715">
        <v>1</v>
      </c>
      <c r="J715" s="3">
        <v>43795</v>
      </c>
      <c r="K715" t="s">
        <v>1039</v>
      </c>
      <c r="L715" t="s">
        <v>73</v>
      </c>
      <c r="M715">
        <v>64118</v>
      </c>
      <c r="N715">
        <v>1404</v>
      </c>
      <c r="O715" t="s">
        <v>1041</v>
      </c>
      <c r="P715" s="4">
        <v>12</v>
      </c>
      <c r="Q715" s="4">
        <v>2</v>
      </c>
      <c r="R715" t="s">
        <v>75</v>
      </c>
      <c r="T715" s="2">
        <v>12.17</v>
      </c>
      <c r="U715" s="4">
        <v>38</v>
      </c>
      <c r="V715" t="s">
        <v>19</v>
      </c>
      <c r="W715" s="3">
        <v>43796</v>
      </c>
      <c r="X715" t="s">
        <v>130</v>
      </c>
      <c r="Y715" t="s">
        <v>368</v>
      </c>
      <c r="Z715" t="s">
        <v>113</v>
      </c>
    </row>
    <row r="716" spans="1:26" x14ac:dyDescent="0.25">
      <c r="A716">
        <v>3</v>
      </c>
      <c r="B716" t="s">
        <v>25</v>
      </c>
      <c r="C716">
        <v>1</v>
      </c>
      <c r="D716" t="s">
        <v>26</v>
      </c>
      <c r="E716" t="s">
        <v>372</v>
      </c>
      <c r="F716" t="s">
        <v>13</v>
      </c>
      <c r="G716" t="s">
        <v>844</v>
      </c>
      <c r="H716" s="1">
        <v>0.2</v>
      </c>
      <c r="I716">
        <v>1</v>
      </c>
      <c r="J716" s="3">
        <v>43393</v>
      </c>
      <c r="K716" t="s">
        <v>1042</v>
      </c>
      <c r="L716" t="s">
        <v>102</v>
      </c>
      <c r="M716">
        <v>43055</v>
      </c>
      <c r="N716">
        <v>1312</v>
      </c>
      <c r="O716" t="s">
        <v>229</v>
      </c>
      <c r="P716" s="4">
        <v>1</v>
      </c>
      <c r="Q716" s="4">
        <v>3</v>
      </c>
      <c r="R716" t="s">
        <v>104</v>
      </c>
      <c r="T716" s="2">
        <v>0.72</v>
      </c>
      <c r="U716" s="4">
        <v>7</v>
      </c>
      <c r="V716" t="s">
        <v>19</v>
      </c>
      <c r="W716" s="3">
        <v>43396</v>
      </c>
      <c r="X716" t="s">
        <v>130</v>
      </c>
      <c r="Y716" t="s">
        <v>309</v>
      </c>
      <c r="Z716" t="s">
        <v>49</v>
      </c>
    </row>
    <row r="717" spans="1:26" x14ac:dyDescent="0.25">
      <c r="A717">
        <v>4</v>
      </c>
      <c r="B717" t="s">
        <v>43</v>
      </c>
      <c r="C717">
        <v>6</v>
      </c>
      <c r="D717" t="s">
        <v>26</v>
      </c>
      <c r="E717" t="s">
        <v>27</v>
      </c>
      <c r="F717" t="s">
        <v>13</v>
      </c>
      <c r="G717" t="s">
        <v>1043</v>
      </c>
      <c r="H717" s="1">
        <v>0</v>
      </c>
      <c r="I717">
        <v>1</v>
      </c>
      <c r="J717" s="3">
        <v>43820</v>
      </c>
      <c r="K717" t="s">
        <v>1044</v>
      </c>
      <c r="L717" t="s">
        <v>30</v>
      </c>
      <c r="M717">
        <v>90049</v>
      </c>
      <c r="N717">
        <v>1142</v>
      </c>
      <c r="O717" t="s">
        <v>1045</v>
      </c>
      <c r="P717" s="4">
        <v>2</v>
      </c>
      <c r="Q717" s="4">
        <v>3</v>
      </c>
      <c r="R717" t="s">
        <v>32</v>
      </c>
      <c r="T717" s="2">
        <v>1.79</v>
      </c>
      <c r="U717" s="4">
        <v>7</v>
      </c>
      <c r="V717" t="s">
        <v>19</v>
      </c>
      <c r="W717" s="3">
        <v>43824</v>
      </c>
      <c r="X717" t="s">
        <v>39</v>
      </c>
      <c r="Y717" t="s">
        <v>34</v>
      </c>
      <c r="Z717" t="s">
        <v>49</v>
      </c>
    </row>
    <row r="718" spans="1:26" x14ac:dyDescent="0.25">
      <c r="A718">
        <v>4</v>
      </c>
      <c r="B718" t="s">
        <v>43</v>
      </c>
      <c r="C718">
        <v>6</v>
      </c>
      <c r="D718" t="s">
        <v>26</v>
      </c>
      <c r="E718" t="s">
        <v>27</v>
      </c>
      <c r="F718" t="s">
        <v>13</v>
      </c>
      <c r="G718" t="s">
        <v>1043</v>
      </c>
      <c r="H718" s="1">
        <v>0</v>
      </c>
      <c r="I718">
        <v>1</v>
      </c>
      <c r="J718" s="3">
        <v>43820</v>
      </c>
      <c r="K718" t="s">
        <v>1044</v>
      </c>
      <c r="L718" t="s">
        <v>30</v>
      </c>
      <c r="M718">
        <v>90049</v>
      </c>
      <c r="N718">
        <v>1131</v>
      </c>
      <c r="O718" t="s">
        <v>1046</v>
      </c>
      <c r="P718" s="4">
        <v>2</v>
      </c>
      <c r="Q718" s="4">
        <v>2</v>
      </c>
      <c r="R718" t="s">
        <v>32</v>
      </c>
      <c r="T718" s="2">
        <v>1.71</v>
      </c>
      <c r="U718" s="4">
        <v>6</v>
      </c>
      <c r="V718" t="s">
        <v>19</v>
      </c>
      <c r="W718" s="3">
        <v>43824</v>
      </c>
      <c r="X718" t="s">
        <v>39</v>
      </c>
      <c r="Y718" t="s">
        <v>34</v>
      </c>
      <c r="Z718" t="s">
        <v>49</v>
      </c>
    </row>
    <row r="719" spans="1:26" x14ac:dyDescent="0.25">
      <c r="A719">
        <v>5</v>
      </c>
      <c r="B719" t="s">
        <v>43</v>
      </c>
      <c r="C719">
        <v>6</v>
      </c>
      <c r="D719" t="s">
        <v>50</v>
      </c>
      <c r="E719" t="s">
        <v>1047</v>
      </c>
      <c r="F719" t="s">
        <v>13</v>
      </c>
      <c r="G719" t="s">
        <v>327</v>
      </c>
      <c r="H719" s="1">
        <v>0</v>
      </c>
      <c r="I719">
        <v>1</v>
      </c>
      <c r="J719" s="3">
        <v>43487</v>
      </c>
      <c r="K719" t="s">
        <v>1048</v>
      </c>
      <c r="L719" t="s">
        <v>30</v>
      </c>
      <c r="M719">
        <v>59405</v>
      </c>
      <c r="N719">
        <v>398</v>
      </c>
      <c r="O719" t="s">
        <v>1049</v>
      </c>
      <c r="P719" s="4">
        <v>1380</v>
      </c>
      <c r="Q719" s="4">
        <v>5</v>
      </c>
      <c r="R719" t="s">
        <v>32</v>
      </c>
      <c r="T719" s="2">
        <v>1379.98</v>
      </c>
      <c r="U719" s="4">
        <v>3000</v>
      </c>
      <c r="V719" t="s">
        <v>76</v>
      </c>
      <c r="W719" s="3">
        <v>43492</v>
      </c>
      <c r="X719" t="s">
        <v>39</v>
      </c>
      <c r="Y719" t="s">
        <v>1050</v>
      </c>
      <c r="Z719" t="s">
        <v>727</v>
      </c>
    </row>
    <row r="720" spans="1:26" x14ac:dyDescent="0.25">
      <c r="A720">
        <v>5</v>
      </c>
      <c r="B720" t="s">
        <v>43</v>
      </c>
      <c r="C720">
        <v>6</v>
      </c>
      <c r="D720" t="s">
        <v>26</v>
      </c>
      <c r="E720" t="s">
        <v>1047</v>
      </c>
      <c r="F720" t="s">
        <v>13</v>
      </c>
      <c r="G720" t="s">
        <v>327</v>
      </c>
      <c r="H720" s="1">
        <v>0</v>
      </c>
      <c r="I720">
        <v>1</v>
      </c>
      <c r="J720" s="3">
        <v>43487</v>
      </c>
      <c r="K720" t="s">
        <v>1048</v>
      </c>
      <c r="L720" t="s">
        <v>30</v>
      </c>
      <c r="M720">
        <v>59405</v>
      </c>
      <c r="N720">
        <v>113</v>
      </c>
      <c r="O720" t="s">
        <v>1051</v>
      </c>
      <c r="P720" s="4">
        <v>14</v>
      </c>
      <c r="Q720" s="4">
        <v>3</v>
      </c>
      <c r="R720" t="s">
        <v>32</v>
      </c>
      <c r="T720" s="2">
        <v>13.89</v>
      </c>
      <c r="U720" s="4">
        <v>51</v>
      </c>
      <c r="V720" t="s">
        <v>76</v>
      </c>
      <c r="W720" s="3">
        <v>43492</v>
      </c>
      <c r="X720" t="s">
        <v>39</v>
      </c>
      <c r="Y720" t="s">
        <v>1050</v>
      </c>
      <c r="Z720" t="s">
        <v>42</v>
      </c>
    </row>
    <row r="721" spans="1:26" x14ac:dyDescent="0.25">
      <c r="A721">
        <v>5</v>
      </c>
      <c r="B721" t="s">
        <v>43</v>
      </c>
      <c r="C721">
        <v>6</v>
      </c>
      <c r="D721" t="s">
        <v>26</v>
      </c>
      <c r="E721" t="s">
        <v>1047</v>
      </c>
      <c r="F721" t="s">
        <v>13</v>
      </c>
      <c r="G721" t="s">
        <v>327</v>
      </c>
      <c r="H721" s="1">
        <v>0</v>
      </c>
      <c r="I721">
        <v>1</v>
      </c>
      <c r="J721" s="3">
        <v>43487</v>
      </c>
      <c r="K721" t="s">
        <v>1048</v>
      </c>
      <c r="L721" t="s">
        <v>30</v>
      </c>
      <c r="M721">
        <v>59405</v>
      </c>
      <c r="N721">
        <v>780</v>
      </c>
      <c r="O721" t="s">
        <v>1052</v>
      </c>
      <c r="P721" s="4">
        <v>5</v>
      </c>
      <c r="Q721" s="4">
        <v>2</v>
      </c>
      <c r="R721" t="s">
        <v>32</v>
      </c>
      <c r="T721" s="2">
        <v>5.38</v>
      </c>
      <c r="U721" s="4">
        <v>12</v>
      </c>
      <c r="V721" t="s">
        <v>76</v>
      </c>
      <c r="W721" s="3">
        <v>43492</v>
      </c>
      <c r="X721" t="s">
        <v>39</v>
      </c>
      <c r="Y721" t="s">
        <v>1050</v>
      </c>
      <c r="Z721" t="s">
        <v>64</v>
      </c>
    </row>
    <row r="722" spans="1:26" x14ac:dyDescent="0.25">
      <c r="A722">
        <v>5</v>
      </c>
      <c r="B722" t="s">
        <v>43</v>
      </c>
      <c r="C722">
        <v>6</v>
      </c>
      <c r="D722" t="s">
        <v>26</v>
      </c>
      <c r="E722" t="s">
        <v>1047</v>
      </c>
      <c r="F722" t="s">
        <v>13</v>
      </c>
      <c r="G722" t="s">
        <v>327</v>
      </c>
      <c r="H722" s="1">
        <v>0</v>
      </c>
      <c r="I722">
        <v>1</v>
      </c>
      <c r="J722" s="3">
        <v>43487</v>
      </c>
      <c r="K722" t="s">
        <v>1048</v>
      </c>
      <c r="L722" t="s">
        <v>30</v>
      </c>
      <c r="M722">
        <v>59405</v>
      </c>
      <c r="N722">
        <v>1558</v>
      </c>
      <c r="O722" t="s">
        <v>1053</v>
      </c>
      <c r="P722" s="4">
        <v>56</v>
      </c>
      <c r="Q722" s="4">
        <v>3</v>
      </c>
      <c r="R722" t="s">
        <v>32</v>
      </c>
      <c r="T722" s="2">
        <v>56.3</v>
      </c>
      <c r="U722" s="4">
        <v>1126</v>
      </c>
      <c r="V722" t="s">
        <v>76</v>
      </c>
      <c r="W722" s="3">
        <v>43492</v>
      </c>
      <c r="X722" t="s">
        <v>39</v>
      </c>
      <c r="Y722" t="s">
        <v>1050</v>
      </c>
      <c r="Z722" t="s">
        <v>42</v>
      </c>
    </row>
    <row r="723" spans="1:26" x14ac:dyDescent="0.25">
      <c r="A723">
        <v>4</v>
      </c>
      <c r="B723" t="s">
        <v>43</v>
      </c>
      <c r="C723">
        <v>6</v>
      </c>
      <c r="D723" t="s">
        <v>50</v>
      </c>
      <c r="E723" t="s">
        <v>122</v>
      </c>
      <c r="F723" t="s">
        <v>13</v>
      </c>
      <c r="G723" t="s">
        <v>1054</v>
      </c>
      <c r="H723" s="1">
        <v>0.2</v>
      </c>
      <c r="I723">
        <v>1</v>
      </c>
      <c r="J723" s="3">
        <v>42816</v>
      </c>
      <c r="K723" t="s">
        <v>1055</v>
      </c>
      <c r="L723" t="s">
        <v>73</v>
      </c>
      <c r="M723">
        <v>77041</v>
      </c>
      <c r="N723">
        <v>1605</v>
      </c>
      <c r="O723" t="s">
        <v>150</v>
      </c>
      <c r="P723" s="4">
        <v>5</v>
      </c>
      <c r="Q723" s="4">
        <v>1</v>
      </c>
      <c r="R723" t="s">
        <v>75</v>
      </c>
      <c r="S723" t="s">
        <v>92</v>
      </c>
      <c r="T723" s="2">
        <v>5.29</v>
      </c>
      <c r="U723" s="4">
        <v>18</v>
      </c>
      <c r="V723" t="s">
        <v>19</v>
      </c>
      <c r="W723" s="3">
        <v>42820</v>
      </c>
      <c r="X723" t="s">
        <v>39</v>
      </c>
      <c r="Y723" t="s">
        <v>77</v>
      </c>
      <c r="Z723" t="s">
        <v>113</v>
      </c>
    </row>
    <row r="724" spans="1:26" x14ac:dyDescent="0.25">
      <c r="A724">
        <v>4</v>
      </c>
      <c r="B724" t="s">
        <v>43</v>
      </c>
      <c r="C724">
        <v>6</v>
      </c>
      <c r="D724" t="s">
        <v>50</v>
      </c>
      <c r="E724" t="s">
        <v>122</v>
      </c>
      <c r="F724" t="s">
        <v>13</v>
      </c>
      <c r="G724" t="s">
        <v>1054</v>
      </c>
      <c r="H724" s="1">
        <v>0.2</v>
      </c>
      <c r="I724">
        <v>1</v>
      </c>
      <c r="J724" s="3">
        <v>42816</v>
      </c>
      <c r="K724" t="s">
        <v>1055</v>
      </c>
      <c r="L724" t="s">
        <v>73</v>
      </c>
      <c r="M724">
        <v>77041</v>
      </c>
      <c r="N724">
        <v>1605</v>
      </c>
      <c r="O724" t="s">
        <v>150</v>
      </c>
      <c r="P724" s="4">
        <v>5</v>
      </c>
      <c r="Q724" s="4">
        <v>1</v>
      </c>
      <c r="R724" t="s">
        <v>75</v>
      </c>
      <c r="S724" t="s">
        <v>92</v>
      </c>
      <c r="T724" s="2">
        <v>5.29</v>
      </c>
      <c r="U724" s="4">
        <v>18</v>
      </c>
      <c r="V724" t="s">
        <v>19</v>
      </c>
      <c r="W724" s="3">
        <v>42820</v>
      </c>
      <c r="X724" t="s">
        <v>39</v>
      </c>
      <c r="Y724" t="s">
        <v>77</v>
      </c>
      <c r="Z724" t="s">
        <v>113</v>
      </c>
    </row>
    <row r="725" spans="1:26" x14ac:dyDescent="0.25">
      <c r="A725">
        <v>4</v>
      </c>
      <c r="B725" t="s">
        <v>43</v>
      </c>
      <c r="C725">
        <v>6</v>
      </c>
      <c r="D725" t="s">
        <v>50</v>
      </c>
      <c r="E725" t="s">
        <v>122</v>
      </c>
      <c r="F725" t="s">
        <v>13</v>
      </c>
      <c r="G725" t="s">
        <v>1054</v>
      </c>
      <c r="H725" s="1">
        <v>0.2</v>
      </c>
      <c r="I725">
        <v>1</v>
      </c>
      <c r="J725" s="3">
        <v>42816</v>
      </c>
      <c r="K725" t="s">
        <v>1055</v>
      </c>
      <c r="L725" t="s">
        <v>73</v>
      </c>
      <c r="M725">
        <v>77041</v>
      </c>
      <c r="N725">
        <v>1605</v>
      </c>
      <c r="O725" t="s">
        <v>150</v>
      </c>
      <c r="P725" s="4">
        <v>5</v>
      </c>
      <c r="Q725" s="4">
        <v>1</v>
      </c>
      <c r="R725" t="s">
        <v>75</v>
      </c>
      <c r="S725" t="s">
        <v>92</v>
      </c>
      <c r="T725" s="2">
        <v>5.29</v>
      </c>
      <c r="U725" s="4">
        <v>18</v>
      </c>
      <c r="V725" t="s">
        <v>19</v>
      </c>
      <c r="W725" s="3">
        <v>42820</v>
      </c>
      <c r="X725" t="s">
        <v>39</v>
      </c>
      <c r="Y725" t="s">
        <v>77</v>
      </c>
      <c r="Z725" t="s">
        <v>113</v>
      </c>
    </row>
    <row r="726" spans="1:26" x14ac:dyDescent="0.25">
      <c r="A726">
        <v>4</v>
      </c>
      <c r="B726" t="s">
        <v>43</v>
      </c>
      <c r="C726">
        <v>6</v>
      </c>
      <c r="D726" t="s">
        <v>26</v>
      </c>
      <c r="E726" t="s">
        <v>122</v>
      </c>
      <c r="F726" t="s">
        <v>13</v>
      </c>
      <c r="G726" t="s">
        <v>1054</v>
      </c>
      <c r="H726" s="1">
        <v>0.2</v>
      </c>
      <c r="I726">
        <v>1</v>
      </c>
      <c r="J726" s="3">
        <v>42816</v>
      </c>
      <c r="K726" t="s">
        <v>1055</v>
      </c>
      <c r="L726" t="s">
        <v>73</v>
      </c>
      <c r="M726">
        <v>77041</v>
      </c>
      <c r="N726">
        <v>418</v>
      </c>
      <c r="O726" t="s">
        <v>1056</v>
      </c>
      <c r="P726" s="4">
        <v>-26</v>
      </c>
      <c r="Q726" s="4">
        <v>2</v>
      </c>
      <c r="R726" t="s">
        <v>75</v>
      </c>
      <c r="S726" t="s">
        <v>92</v>
      </c>
      <c r="T726" s="2">
        <v>-25.91</v>
      </c>
      <c r="U726" s="4">
        <v>130</v>
      </c>
      <c r="V726" t="s">
        <v>19</v>
      </c>
      <c r="W726" s="3">
        <v>42820</v>
      </c>
      <c r="X726" t="s">
        <v>39</v>
      </c>
      <c r="Y726" t="s">
        <v>77</v>
      </c>
      <c r="Z726" t="s">
        <v>42</v>
      </c>
    </row>
    <row r="727" spans="1:26" x14ac:dyDescent="0.25">
      <c r="A727">
        <v>4</v>
      </c>
      <c r="B727" t="s">
        <v>43</v>
      </c>
      <c r="C727">
        <v>6</v>
      </c>
      <c r="D727" t="s">
        <v>26</v>
      </c>
      <c r="E727" t="s">
        <v>122</v>
      </c>
      <c r="F727" t="s">
        <v>13</v>
      </c>
      <c r="G727" t="s">
        <v>1054</v>
      </c>
      <c r="H727" s="1">
        <v>0.2</v>
      </c>
      <c r="I727">
        <v>1</v>
      </c>
      <c r="J727" s="3">
        <v>42816</v>
      </c>
      <c r="K727" t="s">
        <v>1055</v>
      </c>
      <c r="L727" t="s">
        <v>73</v>
      </c>
      <c r="M727">
        <v>77041</v>
      </c>
      <c r="N727">
        <v>418</v>
      </c>
      <c r="O727" t="s">
        <v>1056</v>
      </c>
      <c r="P727" s="4">
        <v>-26</v>
      </c>
      <c r="Q727" s="4">
        <v>2</v>
      </c>
      <c r="R727" t="s">
        <v>75</v>
      </c>
      <c r="S727" t="s">
        <v>92</v>
      </c>
      <c r="T727" s="2">
        <v>-25.91</v>
      </c>
      <c r="U727" s="4">
        <v>130</v>
      </c>
      <c r="V727" t="s">
        <v>19</v>
      </c>
      <c r="W727" s="3">
        <v>42820</v>
      </c>
      <c r="X727" t="s">
        <v>39</v>
      </c>
      <c r="Y727" t="s">
        <v>77</v>
      </c>
      <c r="Z727" t="s">
        <v>42</v>
      </c>
    </row>
    <row r="728" spans="1:26" x14ac:dyDescent="0.25">
      <c r="A728">
        <v>4</v>
      </c>
      <c r="B728" t="s">
        <v>43</v>
      </c>
      <c r="C728">
        <v>6</v>
      </c>
      <c r="D728" t="s">
        <v>26</v>
      </c>
      <c r="E728" t="s">
        <v>122</v>
      </c>
      <c r="F728" t="s">
        <v>13</v>
      </c>
      <c r="G728" t="s">
        <v>1054</v>
      </c>
      <c r="H728" s="1">
        <v>0.2</v>
      </c>
      <c r="I728">
        <v>1</v>
      </c>
      <c r="J728" s="3">
        <v>42816</v>
      </c>
      <c r="K728" t="s">
        <v>1055</v>
      </c>
      <c r="L728" t="s">
        <v>73</v>
      </c>
      <c r="M728">
        <v>77041</v>
      </c>
      <c r="N728">
        <v>418</v>
      </c>
      <c r="O728" t="s">
        <v>1056</v>
      </c>
      <c r="P728" s="4">
        <v>-26</v>
      </c>
      <c r="Q728" s="4">
        <v>2</v>
      </c>
      <c r="R728" t="s">
        <v>75</v>
      </c>
      <c r="S728" t="s">
        <v>92</v>
      </c>
      <c r="T728" s="2">
        <v>-25.91</v>
      </c>
      <c r="U728" s="4">
        <v>130</v>
      </c>
      <c r="V728" t="s">
        <v>19</v>
      </c>
      <c r="W728" s="3">
        <v>42820</v>
      </c>
      <c r="X728" t="s">
        <v>39</v>
      </c>
      <c r="Y728" t="s">
        <v>77</v>
      </c>
      <c r="Z728" t="s">
        <v>42</v>
      </c>
    </row>
    <row r="729" spans="1:26" x14ac:dyDescent="0.25">
      <c r="A729">
        <v>4</v>
      </c>
      <c r="B729" t="s">
        <v>43</v>
      </c>
      <c r="C729">
        <v>6</v>
      </c>
      <c r="D729" t="s">
        <v>26</v>
      </c>
      <c r="E729" t="s">
        <v>122</v>
      </c>
      <c r="F729" t="s">
        <v>13</v>
      </c>
      <c r="G729" t="s">
        <v>1054</v>
      </c>
      <c r="H729" s="1">
        <v>0.8</v>
      </c>
      <c r="I729">
        <v>1</v>
      </c>
      <c r="J729" s="3">
        <v>42816</v>
      </c>
      <c r="K729" t="s">
        <v>1055</v>
      </c>
      <c r="L729" t="s">
        <v>73</v>
      </c>
      <c r="M729">
        <v>77041</v>
      </c>
      <c r="N729">
        <v>1845</v>
      </c>
      <c r="O729" t="s">
        <v>1057</v>
      </c>
      <c r="P729" s="4">
        <v>-21</v>
      </c>
      <c r="Q729" s="4">
        <v>9</v>
      </c>
      <c r="R729" t="s">
        <v>75</v>
      </c>
      <c r="S729" t="s">
        <v>92</v>
      </c>
      <c r="T729" s="2">
        <v>-21.17</v>
      </c>
      <c r="U729" s="4">
        <v>14</v>
      </c>
      <c r="V729" t="s">
        <v>19</v>
      </c>
      <c r="W729" s="3">
        <v>42820</v>
      </c>
      <c r="X729" t="s">
        <v>39</v>
      </c>
      <c r="Y729" t="s">
        <v>77</v>
      </c>
      <c r="Z729" t="s">
        <v>54</v>
      </c>
    </row>
    <row r="730" spans="1:26" x14ac:dyDescent="0.25">
      <c r="A730">
        <v>4</v>
      </c>
      <c r="B730" t="s">
        <v>43</v>
      </c>
      <c r="C730">
        <v>6</v>
      </c>
      <c r="D730" t="s">
        <v>26</v>
      </c>
      <c r="E730" t="s">
        <v>122</v>
      </c>
      <c r="F730" t="s">
        <v>13</v>
      </c>
      <c r="G730" t="s">
        <v>1054</v>
      </c>
      <c r="H730" s="1">
        <v>0.8</v>
      </c>
      <c r="I730">
        <v>1</v>
      </c>
      <c r="J730" s="3">
        <v>42816</v>
      </c>
      <c r="K730" t="s">
        <v>1055</v>
      </c>
      <c r="L730" t="s">
        <v>73</v>
      </c>
      <c r="M730">
        <v>77041</v>
      </c>
      <c r="N730">
        <v>1845</v>
      </c>
      <c r="O730" t="s">
        <v>1057</v>
      </c>
      <c r="P730" s="4">
        <v>-21</v>
      </c>
      <c r="Q730" s="4">
        <v>9</v>
      </c>
      <c r="R730" t="s">
        <v>75</v>
      </c>
      <c r="S730" t="s">
        <v>92</v>
      </c>
      <c r="T730" s="2">
        <v>-21.17</v>
      </c>
      <c r="U730" s="4">
        <v>14</v>
      </c>
      <c r="V730" t="s">
        <v>19</v>
      </c>
      <c r="W730" s="3">
        <v>42820</v>
      </c>
      <c r="X730" t="s">
        <v>39</v>
      </c>
      <c r="Y730" t="s">
        <v>77</v>
      </c>
      <c r="Z730" t="s">
        <v>54</v>
      </c>
    </row>
    <row r="731" spans="1:26" x14ac:dyDescent="0.25">
      <c r="A731">
        <v>4</v>
      </c>
      <c r="B731" t="s">
        <v>43</v>
      </c>
      <c r="C731">
        <v>6</v>
      </c>
      <c r="D731" t="s">
        <v>26</v>
      </c>
      <c r="E731" t="s">
        <v>122</v>
      </c>
      <c r="F731" t="s">
        <v>13</v>
      </c>
      <c r="G731" t="s">
        <v>1054</v>
      </c>
      <c r="H731" s="1">
        <v>0.8</v>
      </c>
      <c r="I731">
        <v>1</v>
      </c>
      <c r="J731" s="3">
        <v>42816</v>
      </c>
      <c r="K731" t="s">
        <v>1055</v>
      </c>
      <c r="L731" t="s">
        <v>73</v>
      </c>
      <c r="M731">
        <v>77041</v>
      </c>
      <c r="N731">
        <v>1845</v>
      </c>
      <c r="O731" t="s">
        <v>1057</v>
      </c>
      <c r="P731" s="4">
        <v>-21</v>
      </c>
      <c r="Q731" s="4">
        <v>9</v>
      </c>
      <c r="R731" t="s">
        <v>75</v>
      </c>
      <c r="S731" t="s">
        <v>92</v>
      </c>
      <c r="T731" s="2">
        <v>-21.17</v>
      </c>
      <c r="U731" s="4">
        <v>14</v>
      </c>
      <c r="V731" t="s">
        <v>19</v>
      </c>
      <c r="W731" s="3">
        <v>42820</v>
      </c>
      <c r="X731" t="s">
        <v>39</v>
      </c>
      <c r="Y731" t="s">
        <v>77</v>
      </c>
      <c r="Z731" t="s">
        <v>54</v>
      </c>
    </row>
    <row r="732" spans="1:26" x14ac:dyDescent="0.25">
      <c r="A732">
        <v>2</v>
      </c>
      <c r="B732" t="s">
        <v>25</v>
      </c>
      <c r="C732">
        <v>1</v>
      </c>
      <c r="D732" t="s">
        <v>11</v>
      </c>
      <c r="E732" t="s">
        <v>535</v>
      </c>
      <c r="F732" t="s">
        <v>13</v>
      </c>
      <c r="G732" t="s">
        <v>1058</v>
      </c>
      <c r="H732" s="1">
        <v>0</v>
      </c>
      <c r="I732">
        <v>1</v>
      </c>
      <c r="J732" s="3">
        <v>43488</v>
      </c>
      <c r="K732" t="s">
        <v>1059</v>
      </c>
      <c r="L732" t="s">
        <v>73</v>
      </c>
      <c r="M732">
        <v>48234</v>
      </c>
      <c r="N732">
        <v>277</v>
      </c>
      <c r="O732" t="s">
        <v>1011</v>
      </c>
      <c r="P732" s="4">
        <v>21</v>
      </c>
      <c r="Q732" s="4">
        <v>2</v>
      </c>
      <c r="R732" t="s">
        <v>75</v>
      </c>
      <c r="T732" s="2">
        <v>21.1</v>
      </c>
      <c r="U732" s="4">
        <v>211</v>
      </c>
      <c r="V732" t="s">
        <v>33</v>
      </c>
      <c r="W732" s="3">
        <v>43490</v>
      </c>
      <c r="X732" t="s">
        <v>130</v>
      </c>
      <c r="Y732" t="s">
        <v>156</v>
      </c>
      <c r="Z732" t="s">
        <v>41</v>
      </c>
    </row>
    <row r="733" spans="1:26" x14ac:dyDescent="0.25">
      <c r="A733">
        <v>2</v>
      </c>
      <c r="B733" t="s">
        <v>25</v>
      </c>
      <c r="C733">
        <v>1</v>
      </c>
      <c r="D733" t="s">
        <v>50</v>
      </c>
      <c r="E733" t="s">
        <v>27</v>
      </c>
      <c r="F733" t="s">
        <v>13</v>
      </c>
      <c r="G733" t="s">
        <v>569</v>
      </c>
      <c r="H733" s="1">
        <v>0.2</v>
      </c>
      <c r="I733">
        <v>1</v>
      </c>
      <c r="J733" s="3">
        <v>43241</v>
      </c>
      <c r="K733" t="s">
        <v>1060</v>
      </c>
      <c r="L733" t="s">
        <v>30</v>
      </c>
      <c r="M733">
        <v>90032</v>
      </c>
      <c r="N733">
        <v>1106</v>
      </c>
      <c r="O733" t="s">
        <v>1061</v>
      </c>
      <c r="P733" s="4">
        <v>-12</v>
      </c>
      <c r="Q733" s="4">
        <v>3</v>
      </c>
      <c r="R733" t="s">
        <v>32</v>
      </c>
      <c r="T733" s="2">
        <v>-12.41</v>
      </c>
      <c r="U733" s="4">
        <v>55</v>
      </c>
      <c r="V733" t="s">
        <v>19</v>
      </c>
      <c r="W733" s="3">
        <v>43243</v>
      </c>
      <c r="X733" t="s">
        <v>130</v>
      </c>
      <c r="Y733" t="s">
        <v>34</v>
      </c>
      <c r="Z733" t="s">
        <v>52</v>
      </c>
    </row>
    <row r="734" spans="1:26" x14ac:dyDescent="0.25">
      <c r="A734">
        <v>2</v>
      </c>
      <c r="B734" t="s">
        <v>25</v>
      </c>
      <c r="C734">
        <v>1</v>
      </c>
      <c r="D734" t="s">
        <v>50</v>
      </c>
      <c r="E734" t="s">
        <v>27</v>
      </c>
      <c r="F734" t="s">
        <v>13</v>
      </c>
      <c r="G734" t="s">
        <v>569</v>
      </c>
      <c r="H734" s="1">
        <v>0</v>
      </c>
      <c r="I734">
        <v>1</v>
      </c>
      <c r="J734" s="3">
        <v>43241</v>
      </c>
      <c r="K734" t="s">
        <v>1060</v>
      </c>
      <c r="L734" t="s">
        <v>30</v>
      </c>
      <c r="M734">
        <v>90032</v>
      </c>
      <c r="N734">
        <v>913</v>
      </c>
      <c r="O734" t="s">
        <v>1062</v>
      </c>
      <c r="P734" s="4">
        <v>27</v>
      </c>
      <c r="Q734" s="4">
        <v>2</v>
      </c>
      <c r="R734" t="s">
        <v>32</v>
      </c>
      <c r="T734" s="2">
        <v>27.17</v>
      </c>
      <c r="U734" s="4">
        <v>66</v>
      </c>
      <c r="V734" t="s">
        <v>19</v>
      </c>
      <c r="W734" s="3">
        <v>43243</v>
      </c>
      <c r="X734" t="s">
        <v>130</v>
      </c>
      <c r="Y734" t="s">
        <v>34</v>
      </c>
      <c r="Z734" t="s">
        <v>113</v>
      </c>
    </row>
    <row r="735" spans="1:26" x14ac:dyDescent="0.25">
      <c r="A735">
        <v>7</v>
      </c>
      <c r="B735" t="s">
        <v>25</v>
      </c>
      <c r="C735">
        <v>6</v>
      </c>
      <c r="D735" t="s">
        <v>26</v>
      </c>
      <c r="E735" t="s">
        <v>879</v>
      </c>
      <c r="F735" t="s">
        <v>13</v>
      </c>
      <c r="G735" t="s">
        <v>1063</v>
      </c>
      <c r="H735" s="1">
        <v>0</v>
      </c>
      <c r="I735">
        <v>1</v>
      </c>
      <c r="J735" s="3">
        <v>43095</v>
      </c>
      <c r="K735" t="s">
        <v>1064</v>
      </c>
      <c r="L735" t="s">
        <v>102</v>
      </c>
      <c r="M735">
        <v>1841</v>
      </c>
      <c r="N735">
        <v>1507</v>
      </c>
      <c r="O735" t="s">
        <v>346</v>
      </c>
      <c r="P735" s="4">
        <v>10</v>
      </c>
      <c r="Q735" s="4">
        <v>5</v>
      </c>
      <c r="R735" t="s">
        <v>104</v>
      </c>
      <c r="T735" s="2">
        <v>10.43</v>
      </c>
      <c r="U735" s="4">
        <v>22</v>
      </c>
      <c r="V735" t="s">
        <v>19</v>
      </c>
      <c r="W735" s="3">
        <v>43102</v>
      </c>
      <c r="X735" t="s">
        <v>39</v>
      </c>
      <c r="Y735" t="s">
        <v>744</v>
      </c>
      <c r="Z735" t="s">
        <v>176</v>
      </c>
    </row>
    <row r="736" spans="1:26" x14ac:dyDescent="0.25">
      <c r="A736">
        <v>5</v>
      </c>
      <c r="B736" t="s">
        <v>43</v>
      </c>
      <c r="C736">
        <v>6</v>
      </c>
      <c r="D736" t="s">
        <v>11</v>
      </c>
      <c r="E736" t="s">
        <v>1065</v>
      </c>
      <c r="F736" t="s">
        <v>13</v>
      </c>
      <c r="G736" t="s">
        <v>1066</v>
      </c>
      <c r="H736" s="1">
        <v>0.2</v>
      </c>
      <c r="I736">
        <v>1</v>
      </c>
      <c r="J736" s="3">
        <v>43759</v>
      </c>
      <c r="K736" t="s">
        <v>1067</v>
      </c>
      <c r="L736" t="s">
        <v>16</v>
      </c>
      <c r="M736">
        <v>33801</v>
      </c>
      <c r="N736">
        <v>742</v>
      </c>
      <c r="O736" t="s">
        <v>1068</v>
      </c>
      <c r="P736" s="4">
        <v>43</v>
      </c>
      <c r="Q736" s="4">
        <v>3</v>
      </c>
      <c r="R736" t="s">
        <v>18</v>
      </c>
      <c r="T736" s="2">
        <v>42.75</v>
      </c>
      <c r="U736" s="4">
        <v>684</v>
      </c>
      <c r="V736" t="s">
        <v>76</v>
      </c>
      <c r="W736" s="3">
        <v>43764</v>
      </c>
      <c r="X736" t="s">
        <v>39</v>
      </c>
      <c r="Y736" t="s">
        <v>40</v>
      </c>
      <c r="Z736" t="s">
        <v>24</v>
      </c>
    </row>
    <row r="737" spans="1:26" x14ac:dyDescent="0.25">
      <c r="A737">
        <v>5</v>
      </c>
      <c r="B737" t="s">
        <v>43</v>
      </c>
      <c r="C737">
        <v>6</v>
      </c>
      <c r="D737" t="s">
        <v>11</v>
      </c>
      <c r="E737" t="s">
        <v>1065</v>
      </c>
      <c r="F737" t="s">
        <v>13</v>
      </c>
      <c r="G737" t="s">
        <v>1066</v>
      </c>
      <c r="H737" s="1">
        <v>0.2</v>
      </c>
      <c r="I737">
        <v>1</v>
      </c>
      <c r="J737" s="3">
        <v>43759</v>
      </c>
      <c r="K737" t="s">
        <v>1067</v>
      </c>
      <c r="L737" t="s">
        <v>16</v>
      </c>
      <c r="M737">
        <v>33801</v>
      </c>
      <c r="N737">
        <v>566</v>
      </c>
      <c r="O737" t="s">
        <v>681</v>
      </c>
      <c r="P737" s="4">
        <v>5</v>
      </c>
      <c r="Q737" s="4">
        <v>3</v>
      </c>
      <c r="R737" t="s">
        <v>18</v>
      </c>
      <c r="T737" s="2">
        <v>5.14</v>
      </c>
      <c r="U737" s="4">
        <v>46</v>
      </c>
      <c r="V737" t="s">
        <v>76</v>
      </c>
      <c r="W737" s="3">
        <v>43764</v>
      </c>
      <c r="X737" t="s">
        <v>39</v>
      </c>
      <c r="Y737" t="s">
        <v>40</v>
      </c>
      <c r="Z737" t="s">
        <v>47</v>
      </c>
    </row>
    <row r="738" spans="1:26" x14ac:dyDescent="0.25">
      <c r="A738">
        <v>4</v>
      </c>
      <c r="B738" t="s">
        <v>43</v>
      </c>
      <c r="C738">
        <v>6</v>
      </c>
      <c r="D738" t="s">
        <v>26</v>
      </c>
      <c r="E738" t="s">
        <v>99</v>
      </c>
      <c r="F738" t="s">
        <v>13</v>
      </c>
      <c r="G738" t="s">
        <v>1069</v>
      </c>
      <c r="H738" s="1">
        <v>0.2</v>
      </c>
      <c r="I738">
        <v>1</v>
      </c>
      <c r="J738" s="3">
        <v>42981</v>
      </c>
      <c r="K738" t="s">
        <v>1070</v>
      </c>
      <c r="L738" t="s">
        <v>102</v>
      </c>
      <c r="M738">
        <v>19134</v>
      </c>
      <c r="N738">
        <v>575</v>
      </c>
      <c r="O738" t="s">
        <v>1071</v>
      </c>
      <c r="P738" s="4">
        <v>-7</v>
      </c>
      <c r="Q738" s="4">
        <v>3</v>
      </c>
      <c r="R738" t="s">
        <v>104</v>
      </c>
      <c r="T738" s="2">
        <v>-7.27</v>
      </c>
      <c r="U738" s="4">
        <v>36</v>
      </c>
      <c r="V738" t="s">
        <v>19</v>
      </c>
      <c r="W738" s="3">
        <v>42985</v>
      </c>
      <c r="X738" t="s">
        <v>39</v>
      </c>
      <c r="Y738" t="s">
        <v>105</v>
      </c>
      <c r="Z738" t="s">
        <v>42</v>
      </c>
    </row>
    <row r="739" spans="1:26" x14ac:dyDescent="0.25">
      <c r="A739">
        <v>4</v>
      </c>
      <c r="B739" t="s">
        <v>43</v>
      </c>
      <c r="C739">
        <v>6</v>
      </c>
      <c r="D739" t="s">
        <v>26</v>
      </c>
      <c r="E739" t="s">
        <v>99</v>
      </c>
      <c r="F739" t="s">
        <v>13</v>
      </c>
      <c r="G739" t="s">
        <v>1069</v>
      </c>
      <c r="H739" s="1">
        <v>0.2</v>
      </c>
      <c r="I739">
        <v>1</v>
      </c>
      <c r="J739" s="3">
        <v>42981</v>
      </c>
      <c r="K739" t="s">
        <v>1070</v>
      </c>
      <c r="L739" t="s">
        <v>102</v>
      </c>
      <c r="M739">
        <v>19134</v>
      </c>
      <c r="N739">
        <v>1050</v>
      </c>
      <c r="O739" t="s">
        <v>1072</v>
      </c>
      <c r="P739" s="4">
        <v>-150</v>
      </c>
      <c r="Q739" s="4">
        <v>1</v>
      </c>
      <c r="R739" t="s">
        <v>104</v>
      </c>
      <c r="T739" s="2">
        <v>-149.91</v>
      </c>
      <c r="U739" s="4">
        <v>666</v>
      </c>
      <c r="V739" t="s">
        <v>19</v>
      </c>
      <c r="W739" s="3">
        <v>42985</v>
      </c>
      <c r="X739" t="s">
        <v>39</v>
      </c>
      <c r="Y739" t="s">
        <v>105</v>
      </c>
      <c r="Z739" t="s">
        <v>356</v>
      </c>
    </row>
    <row r="740" spans="1:26" x14ac:dyDescent="0.25">
      <c r="A740">
        <v>4</v>
      </c>
      <c r="B740" t="s">
        <v>43</v>
      </c>
      <c r="C740">
        <v>6</v>
      </c>
      <c r="D740" t="s">
        <v>26</v>
      </c>
      <c r="E740" t="s">
        <v>99</v>
      </c>
      <c r="F740" t="s">
        <v>13</v>
      </c>
      <c r="G740" t="s">
        <v>1069</v>
      </c>
      <c r="H740" s="1">
        <v>0.2</v>
      </c>
      <c r="I740">
        <v>1</v>
      </c>
      <c r="J740" s="3">
        <v>42981</v>
      </c>
      <c r="K740" t="s">
        <v>1070</v>
      </c>
      <c r="L740" t="s">
        <v>102</v>
      </c>
      <c r="M740">
        <v>19134</v>
      </c>
      <c r="N740">
        <v>1623</v>
      </c>
      <c r="O740" t="s">
        <v>1073</v>
      </c>
      <c r="P740" s="4">
        <v>20</v>
      </c>
      <c r="Q740" s="4">
        <v>6</v>
      </c>
      <c r="R740" t="s">
        <v>104</v>
      </c>
      <c r="T740" s="2">
        <v>19.690000000000001</v>
      </c>
      <c r="U740" s="4">
        <v>53</v>
      </c>
      <c r="V740" t="s">
        <v>19</v>
      </c>
      <c r="W740" s="3">
        <v>42985</v>
      </c>
      <c r="X740" t="s">
        <v>39</v>
      </c>
      <c r="Y740" t="s">
        <v>105</v>
      </c>
      <c r="Z740" t="s">
        <v>119</v>
      </c>
    </row>
    <row r="741" spans="1:26" x14ac:dyDescent="0.25">
      <c r="A741">
        <v>2</v>
      </c>
      <c r="B741" t="s">
        <v>43</v>
      </c>
      <c r="C741">
        <v>3</v>
      </c>
      <c r="D741" t="s">
        <v>11</v>
      </c>
      <c r="E741" t="s">
        <v>27</v>
      </c>
      <c r="F741" t="s">
        <v>13</v>
      </c>
      <c r="G741" t="s">
        <v>1074</v>
      </c>
      <c r="H741" s="1">
        <v>0.2</v>
      </c>
      <c r="I741">
        <v>1</v>
      </c>
      <c r="J741" s="3">
        <v>43046</v>
      </c>
      <c r="K741" t="s">
        <v>1075</v>
      </c>
      <c r="L741" t="s">
        <v>30</v>
      </c>
      <c r="M741">
        <v>90036</v>
      </c>
      <c r="N741">
        <v>1378</v>
      </c>
      <c r="O741" t="s">
        <v>1076</v>
      </c>
      <c r="P741" s="4">
        <v>12</v>
      </c>
      <c r="Q741" s="4">
        <v>1</v>
      </c>
      <c r="R741" t="s">
        <v>32</v>
      </c>
      <c r="T741" s="2">
        <v>11.92</v>
      </c>
      <c r="U741" s="4">
        <v>191</v>
      </c>
      <c r="V741" t="s">
        <v>33</v>
      </c>
      <c r="W741" s="3">
        <v>43048</v>
      </c>
      <c r="X741" t="s">
        <v>20</v>
      </c>
      <c r="Y741" t="s">
        <v>34</v>
      </c>
      <c r="Z741" t="s">
        <v>24</v>
      </c>
    </row>
    <row r="742" spans="1:26" x14ac:dyDescent="0.25">
      <c r="A742">
        <v>4</v>
      </c>
      <c r="B742" t="s">
        <v>43</v>
      </c>
      <c r="C742">
        <v>6</v>
      </c>
      <c r="D742" t="s">
        <v>11</v>
      </c>
      <c r="E742" t="s">
        <v>27</v>
      </c>
      <c r="F742" t="s">
        <v>13</v>
      </c>
      <c r="G742" t="s">
        <v>1077</v>
      </c>
      <c r="H742" s="1">
        <v>0</v>
      </c>
      <c r="I742">
        <v>1</v>
      </c>
      <c r="J742" s="3">
        <v>43715</v>
      </c>
      <c r="K742" t="s">
        <v>1078</v>
      </c>
      <c r="L742" t="s">
        <v>30</v>
      </c>
      <c r="M742">
        <v>90032</v>
      </c>
      <c r="N742">
        <v>1540</v>
      </c>
      <c r="O742" t="s">
        <v>1079</v>
      </c>
      <c r="P742" s="4">
        <v>2</v>
      </c>
      <c r="Q742" s="4">
        <v>3</v>
      </c>
      <c r="R742" t="s">
        <v>32</v>
      </c>
      <c r="T742" s="2">
        <v>2.4</v>
      </c>
      <c r="U742" s="4">
        <v>48</v>
      </c>
      <c r="V742" t="s">
        <v>19</v>
      </c>
      <c r="W742" s="3">
        <v>43719</v>
      </c>
      <c r="X742" t="s">
        <v>39</v>
      </c>
      <c r="Y742" t="s">
        <v>34</v>
      </c>
      <c r="Z742" t="s">
        <v>47</v>
      </c>
    </row>
    <row r="743" spans="1:26" x14ac:dyDescent="0.25">
      <c r="A743">
        <v>3</v>
      </c>
      <c r="B743" t="s">
        <v>10</v>
      </c>
      <c r="C743">
        <v>3</v>
      </c>
      <c r="D743" t="s">
        <v>50</v>
      </c>
      <c r="E743" t="s">
        <v>1080</v>
      </c>
      <c r="F743" t="s">
        <v>13</v>
      </c>
      <c r="G743" t="s">
        <v>1081</v>
      </c>
      <c r="H743" s="1">
        <v>0</v>
      </c>
      <c r="I743">
        <v>1</v>
      </c>
      <c r="J743" s="3">
        <v>43249</v>
      </c>
      <c r="K743" t="s">
        <v>1082</v>
      </c>
      <c r="L743" t="s">
        <v>16</v>
      </c>
      <c r="M743">
        <v>36116</v>
      </c>
      <c r="N743">
        <v>1249</v>
      </c>
      <c r="O743" t="s">
        <v>1083</v>
      </c>
      <c r="P743" s="4">
        <v>274</v>
      </c>
      <c r="Q743" s="4">
        <v>5</v>
      </c>
      <c r="R743" t="s">
        <v>18</v>
      </c>
      <c r="T743" s="2">
        <v>274.39</v>
      </c>
      <c r="U743" s="4">
        <v>980</v>
      </c>
      <c r="V743" t="s">
        <v>19</v>
      </c>
      <c r="W743" s="3">
        <v>43252</v>
      </c>
      <c r="X743" t="s">
        <v>20</v>
      </c>
      <c r="Y743" t="s">
        <v>225</v>
      </c>
      <c r="Z743" t="s">
        <v>52</v>
      </c>
    </row>
    <row r="744" spans="1:26" x14ac:dyDescent="0.25">
      <c r="A744">
        <v>3</v>
      </c>
      <c r="B744" t="s">
        <v>10</v>
      </c>
      <c r="C744">
        <v>3</v>
      </c>
      <c r="D744" t="s">
        <v>26</v>
      </c>
      <c r="E744" t="s">
        <v>1080</v>
      </c>
      <c r="F744" t="s">
        <v>13</v>
      </c>
      <c r="G744" t="s">
        <v>1081</v>
      </c>
      <c r="H744" s="1">
        <v>0</v>
      </c>
      <c r="I744">
        <v>1</v>
      </c>
      <c r="J744" s="3">
        <v>43249</v>
      </c>
      <c r="K744" t="s">
        <v>1082</v>
      </c>
      <c r="L744" t="s">
        <v>16</v>
      </c>
      <c r="M744">
        <v>36116</v>
      </c>
      <c r="N744">
        <v>1317</v>
      </c>
      <c r="O744" t="s">
        <v>618</v>
      </c>
      <c r="P744" s="4">
        <v>11</v>
      </c>
      <c r="Q744" s="4">
        <v>5</v>
      </c>
      <c r="R744" t="s">
        <v>18</v>
      </c>
      <c r="T744" s="2">
        <v>11.38</v>
      </c>
      <c r="U744" s="4">
        <v>23</v>
      </c>
      <c r="V744" t="s">
        <v>19</v>
      </c>
      <c r="W744" s="3">
        <v>43252</v>
      </c>
      <c r="X744" t="s">
        <v>20</v>
      </c>
      <c r="Y744" t="s">
        <v>225</v>
      </c>
      <c r="Z744" t="s">
        <v>54</v>
      </c>
    </row>
    <row r="745" spans="1:26" x14ac:dyDescent="0.25">
      <c r="A745">
        <v>6</v>
      </c>
      <c r="B745" t="s">
        <v>10</v>
      </c>
      <c r="C745">
        <v>6</v>
      </c>
      <c r="D745" t="s">
        <v>26</v>
      </c>
      <c r="E745" t="s">
        <v>1084</v>
      </c>
      <c r="F745" t="s">
        <v>13</v>
      </c>
      <c r="G745" t="s">
        <v>1085</v>
      </c>
      <c r="H745" s="1">
        <v>0.2</v>
      </c>
      <c r="I745">
        <v>1</v>
      </c>
      <c r="J745" s="3">
        <v>43291</v>
      </c>
      <c r="K745" t="s">
        <v>1086</v>
      </c>
      <c r="L745" t="s">
        <v>30</v>
      </c>
      <c r="M745">
        <v>85204</v>
      </c>
      <c r="N745">
        <v>1513</v>
      </c>
      <c r="O745" t="s">
        <v>1087</v>
      </c>
      <c r="P745" s="4">
        <v>1</v>
      </c>
      <c r="Q745" s="4">
        <v>2</v>
      </c>
      <c r="R745" t="s">
        <v>32</v>
      </c>
      <c r="T745" s="2">
        <v>1.47</v>
      </c>
      <c r="U745" s="4">
        <v>17</v>
      </c>
      <c r="V745" t="s">
        <v>19</v>
      </c>
      <c r="W745" s="3">
        <v>43297</v>
      </c>
      <c r="X745" t="s">
        <v>39</v>
      </c>
      <c r="Y745" t="s">
        <v>199</v>
      </c>
      <c r="Z745" t="s">
        <v>42</v>
      </c>
    </row>
    <row r="746" spans="1:26" x14ac:dyDescent="0.25">
      <c r="A746">
        <v>5</v>
      </c>
      <c r="B746" t="s">
        <v>25</v>
      </c>
      <c r="C746">
        <v>3</v>
      </c>
      <c r="D746" t="s">
        <v>26</v>
      </c>
      <c r="E746" t="s">
        <v>192</v>
      </c>
      <c r="F746" t="s">
        <v>13</v>
      </c>
      <c r="G746" t="s">
        <v>1088</v>
      </c>
      <c r="H746" s="1">
        <v>0.8</v>
      </c>
      <c r="I746">
        <v>1</v>
      </c>
      <c r="J746" s="3">
        <v>43711</v>
      </c>
      <c r="K746" t="s">
        <v>1089</v>
      </c>
      <c r="L746" t="s">
        <v>73</v>
      </c>
      <c r="M746">
        <v>60653</v>
      </c>
      <c r="N746">
        <v>1309</v>
      </c>
      <c r="O746" t="s">
        <v>1090</v>
      </c>
      <c r="P746" s="4">
        <v>-68</v>
      </c>
      <c r="Q746" s="4">
        <v>7</v>
      </c>
      <c r="R746" t="s">
        <v>75</v>
      </c>
      <c r="T746" s="2">
        <v>-68.19</v>
      </c>
      <c r="U746" s="4">
        <v>43</v>
      </c>
      <c r="V746" t="s">
        <v>19</v>
      </c>
      <c r="W746" s="3">
        <v>43716</v>
      </c>
      <c r="X746" t="s">
        <v>20</v>
      </c>
      <c r="Y746" t="s">
        <v>139</v>
      </c>
      <c r="Z746" t="s">
        <v>54</v>
      </c>
    </row>
    <row r="747" spans="1:26" x14ac:dyDescent="0.25">
      <c r="A747">
        <v>5</v>
      </c>
      <c r="B747" t="s">
        <v>43</v>
      </c>
      <c r="C747">
        <v>6</v>
      </c>
      <c r="D747" t="s">
        <v>26</v>
      </c>
      <c r="E747" t="s">
        <v>171</v>
      </c>
      <c r="F747" t="s">
        <v>13</v>
      </c>
      <c r="G747" t="s">
        <v>469</v>
      </c>
      <c r="H747" s="1">
        <v>0.2</v>
      </c>
      <c r="I747">
        <v>1</v>
      </c>
      <c r="J747" s="3">
        <v>43072</v>
      </c>
      <c r="K747" t="s">
        <v>1091</v>
      </c>
      <c r="L747" t="s">
        <v>102</v>
      </c>
      <c r="M747">
        <v>10009</v>
      </c>
      <c r="N747">
        <v>413</v>
      </c>
      <c r="O747" t="s">
        <v>1092</v>
      </c>
      <c r="P747" s="4">
        <v>3</v>
      </c>
      <c r="Q747" s="4">
        <v>4</v>
      </c>
      <c r="R747" t="s">
        <v>104</v>
      </c>
      <c r="T747" s="2">
        <v>3.36</v>
      </c>
      <c r="U747" s="4">
        <v>11</v>
      </c>
      <c r="V747" t="s">
        <v>76</v>
      </c>
      <c r="W747" s="3">
        <v>43077</v>
      </c>
      <c r="X747" t="s">
        <v>39</v>
      </c>
      <c r="Y747" t="s">
        <v>175</v>
      </c>
      <c r="Z747" t="s">
        <v>54</v>
      </c>
    </row>
    <row r="748" spans="1:26" x14ac:dyDescent="0.25">
      <c r="A748">
        <v>4</v>
      </c>
      <c r="B748" t="s">
        <v>43</v>
      </c>
      <c r="C748">
        <v>6</v>
      </c>
      <c r="D748" t="s">
        <v>26</v>
      </c>
      <c r="E748" t="s">
        <v>12</v>
      </c>
      <c r="F748" t="s">
        <v>13</v>
      </c>
      <c r="G748" t="s">
        <v>1093</v>
      </c>
      <c r="H748" s="1">
        <v>0</v>
      </c>
      <c r="I748">
        <v>1</v>
      </c>
      <c r="J748" s="3">
        <v>43076</v>
      </c>
      <c r="K748" t="s">
        <v>1094</v>
      </c>
      <c r="L748" t="s">
        <v>16</v>
      </c>
      <c r="M748">
        <v>42420</v>
      </c>
      <c r="N748">
        <v>611</v>
      </c>
      <c r="O748" t="s">
        <v>1095</v>
      </c>
      <c r="P748" s="4">
        <v>41</v>
      </c>
      <c r="Q748" s="4">
        <v>3</v>
      </c>
      <c r="R748" t="s">
        <v>18</v>
      </c>
      <c r="T748" s="2">
        <v>41.29</v>
      </c>
      <c r="U748" s="4">
        <v>153</v>
      </c>
      <c r="V748" t="s">
        <v>19</v>
      </c>
      <c r="W748" s="3">
        <v>43080</v>
      </c>
      <c r="X748" t="s">
        <v>39</v>
      </c>
      <c r="Y748" t="s">
        <v>21</v>
      </c>
      <c r="Z748" t="s">
        <v>56</v>
      </c>
    </row>
    <row r="749" spans="1:26" x14ac:dyDescent="0.25">
      <c r="A749">
        <v>4</v>
      </c>
      <c r="B749" t="s">
        <v>43</v>
      </c>
      <c r="C749">
        <v>6</v>
      </c>
      <c r="D749" t="s">
        <v>11</v>
      </c>
      <c r="E749" t="s">
        <v>12</v>
      </c>
      <c r="F749" t="s">
        <v>13</v>
      </c>
      <c r="G749" t="s">
        <v>1093</v>
      </c>
      <c r="H749" s="1">
        <v>0</v>
      </c>
      <c r="I749">
        <v>1</v>
      </c>
      <c r="J749" s="3">
        <v>43076</v>
      </c>
      <c r="K749" t="s">
        <v>1094</v>
      </c>
      <c r="L749" t="s">
        <v>16</v>
      </c>
      <c r="M749">
        <v>42420</v>
      </c>
      <c r="N749">
        <v>1457</v>
      </c>
      <c r="O749" t="s">
        <v>1096</v>
      </c>
      <c r="P749" s="4">
        <v>71</v>
      </c>
      <c r="Q749" s="4">
        <v>4</v>
      </c>
      <c r="R749" t="s">
        <v>18</v>
      </c>
      <c r="T749" s="2">
        <v>70.98</v>
      </c>
      <c r="U749" s="4">
        <v>284</v>
      </c>
      <c r="V749" t="s">
        <v>19</v>
      </c>
      <c r="W749" s="3">
        <v>43080</v>
      </c>
      <c r="X749" t="s">
        <v>39</v>
      </c>
      <c r="Y749" t="s">
        <v>21</v>
      </c>
      <c r="Z749" t="s">
        <v>24</v>
      </c>
    </row>
    <row r="750" spans="1:26" x14ac:dyDescent="0.25">
      <c r="A750">
        <v>2</v>
      </c>
      <c r="B750" t="s">
        <v>25</v>
      </c>
      <c r="C750">
        <v>1</v>
      </c>
      <c r="D750" t="s">
        <v>50</v>
      </c>
      <c r="E750" t="s">
        <v>1097</v>
      </c>
      <c r="F750" t="s">
        <v>13</v>
      </c>
      <c r="G750" t="s">
        <v>1098</v>
      </c>
      <c r="H750" s="1">
        <v>0</v>
      </c>
      <c r="I750">
        <v>1</v>
      </c>
      <c r="J750" s="3">
        <v>42401</v>
      </c>
      <c r="K750" t="s">
        <v>1099</v>
      </c>
      <c r="L750" t="s">
        <v>73</v>
      </c>
      <c r="M750">
        <v>54302</v>
      </c>
      <c r="N750">
        <v>601</v>
      </c>
      <c r="O750" t="s">
        <v>1100</v>
      </c>
      <c r="P750" s="4">
        <v>206</v>
      </c>
      <c r="Q750" s="4">
        <v>6</v>
      </c>
      <c r="R750" t="s">
        <v>75</v>
      </c>
      <c r="T750" s="2">
        <v>206.32</v>
      </c>
      <c r="U750" s="4">
        <v>469</v>
      </c>
      <c r="V750" t="s">
        <v>19</v>
      </c>
      <c r="W750" s="3">
        <v>42403</v>
      </c>
      <c r="X750" t="s">
        <v>130</v>
      </c>
      <c r="Y750" t="s">
        <v>82</v>
      </c>
      <c r="Z750" t="s">
        <v>113</v>
      </c>
    </row>
    <row r="751" spans="1:26" x14ac:dyDescent="0.25">
      <c r="A751">
        <v>3</v>
      </c>
      <c r="B751" t="s">
        <v>25</v>
      </c>
      <c r="C751">
        <v>1</v>
      </c>
      <c r="D751" t="s">
        <v>50</v>
      </c>
      <c r="E751" t="s">
        <v>781</v>
      </c>
      <c r="F751" t="s">
        <v>13</v>
      </c>
      <c r="G751" t="s">
        <v>144</v>
      </c>
      <c r="H751" s="1">
        <v>0.2</v>
      </c>
      <c r="I751">
        <v>1</v>
      </c>
      <c r="J751" s="3">
        <v>43295</v>
      </c>
      <c r="K751" t="s">
        <v>1101</v>
      </c>
      <c r="L751" t="s">
        <v>30</v>
      </c>
      <c r="M751">
        <v>85705</v>
      </c>
      <c r="N751">
        <v>992</v>
      </c>
      <c r="O751" t="s">
        <v>1102</v>
      </c>
      <c r="P751" s="4">
        <v>38</v>
      </c>
      <c r="Q751" s="4">
        <v>8</v>
      </c>
      <c r="R751" t="s">
        <v>32</v>
      </c>
      <c r="S751" t="s">
        <v>92</v>
      </c>
      <c r="T751" s="2">
        <v>38.090000000000003</v>
      </c>
      <c r="U751" s="4">
        <v>381</v>
      </c>
      <c r="V751" t="s">
        <v>33</v>
      </c>
      <c r="W751" s="3">
        <v>43298</v>
      </c>
      <c r="X751" t="s">
        <v>130</v>
      </c>
      <c r="Y751" t="s">
        <v>199</v>
      </c>
      <c r="Z751" t="s">
        <v>52</v>
      </c>
    </row>
    <row r="752" spans="1:26" x14ac:dyDescent="0.25">
      <c r="A752">
        <v>5</v>
      </c>
      <c r="B752" t="s">
        <v>43</v>
      </c>
      <c r="C752">
        <v>6</v>
      </c>
      <c r="D752" t="s">
        <v>26</v>
      </c>
      <c r="E752" t="s">
        <v>201</v>
      </c>
      <c r="F752" t="s">
        <v>13</v>
      </c>
      <c r="G752" t="s">
        <v>1103</v>
      </c>
      <c r="H752" s="1">
        <v>0.2</v>
      </c>
      <c r="I752">
        <v>1</v>
      </c>
      <c r="J752" s="3">
        <v>43087</v>
      </c>
      <c r="K752" t="s">
        <v>1104</v>
      </c>
      <c r="L752" t="s">
        <v>102</v>
      </c>
      <c r="M752">
        <v>45503</v>
      </c>
      <c r="N752">
        <v>648</v>
      </c>
      <c r="O752" t="s">
        <v>1005</v>
      </c>
      <c r="P752" s="4">
        <v>-146</v>
      </c>
      <c r="Q752" s="4">
        <v>9</v>
      </c>
      <c r="R752" t="s">
        <v>104</v>
      </c>
      <c r="T752" s="2">
        <v>-145.52000000000001</v>
      </c>
      <c r="U752" s="4">
        <v>647</v>
      </c>
      <c r="V752" t="s">
        <v>19</v>
      </c>
      <c r="W752" s="3">
        <v>43092</v>
      </c>
      <c r="X752" t="s">
        <v>39</v>
      </c>
      <c r="Y752" t="s">
        <v>309</v>
      </c>
      <c r="Z752" t="s">
        <v>42</v>
      </c>
    </row>
    <row r="753" spans="1:26" x14ac:dyDescent="0.25">
      <c r="A753">
        <v>5</v>
      </c>
      <c r="B753" t="s">
        <v>43</v>
      </c>
      <c r="C753">
        <v>6</v>
      </c>
      <c r="D753" t="s">
        <v>50</v>
      </c>
      <c r="E753" t="s">
        <v>70</v>
      </c>
      <c r="F753" t="s">
        <v>13</v>
      </c>
      <c r="G753" t="s">
        <v>242</v>
      </c>
      <c r="H753" s="1">
        <v>0.2</v>
      </c>
      <c r="I753">
        <v>1</v>
      </c>
      <c r="J753" s="3">
        <v>42501</v>
      </c>
      <c r="K753" t="s">
        <v>1105</v>
      </c>
      <c r="L753" t="s">
        <v>73</v>
      </c>
      <c r="M753">
        <v>76106</v>
      </c>
      <c r="N753">
        <v>1406</v>
      </c>
      <c r="O753" t="s">
        <v>1106</v>
      </c>
      <c r="P753" s="4">
        <v>7</v>
      </c>
      <c r="Q753" s="4">
        <v>2</v>
      </c>
      <c r="R753" t="s">
        <v>75</v>
      </c>
      <c r="T753" s="2">
        <v>7.26</v>
      </c>
      <c r="U753" s="4">
        <v>58</v>
      </c>
      <c r="V753" t="s">
        <v>19</v>
      </c>
      <c r="W753" s="3">
        <v>42506</v>
      </c>
      <c r="X753" t="s">
        <v>39</v>
      </c>
      <c r="Y753" t="s">
        <v>77</v>
      </c>
      <c r="Z753" t="s">
        <v>113</v>
      </c>
    </row>
    <row r="754" spans="1:26" x14ac:dyDescent="0.25">
      <c r="A754">
        <v>5</v>
      </c>
      <c r="B754" t="s">
        <v>43</v>
      </c>
      <c r="C754">
        <v>6</v>
      </c>
      <c r="D754" t="s">
        <v>50</v>
      </c>
      <c r="E754" t="s">
        <v>70</v>
      </c>
      <c r="F754" t="s">
        <v>13</v>
      </c>
      <c r="G754" t="s">
        <v>242</v>
      </c>
      <c r="H754" s="1">
        <v>0.2</v>
      </c>
      <c r="I754">
        <v>1</v>
      </c>
      <c r="J754" s="3">
        <v>42501</v>
      </c>
      <c r="K754" t="s">
        <v>1105</v>
      </c>
      <c r="L754" t="s">
        <v>73</v>
      </c>
      <c r="M754">
        <v>76106</v>
      </c>
      <c r="N754">
        <v>1668</v>
      </c>
      <c r="O754" t="s">
        <v>1107</v>
      </c>
      <c r="P754" s="4">
        <v>6</v>
      </c>
      <c r="Q754" s="4">
        <v>1</v>
      </c>
      <c r="R754" t="s">
        <v>75</v>
      </c>
      <c r="T754" s="2">
        <v>6.3</v>
      </c>
      <c r="U754" s="4">
        <v>101</v>
      </c>
      <c r="V754" t="s">
        <v>19</v>
      </c>
      <c r="W754" s="3">
        <v>42506</v>
      </c>
      <c r="X754" t="s">
        <v>39</v>
      </c>
      <c r="Y754" t="s">
        <v>77</v>
      </c>
      <c r="Z754" t="s">
        <v>52</v>
      </c>
    </row>
    <row r="755" spans="1:26" x14ac:dyDescent="0.25">
      <c r="A755">
        <v>5</v>
      </c>
      <c r="B755" t="s">
        <v>43</v>
      </c>
      <c r="C755">
        <v>6</v>
      </c>
      <c r="D755" t="s">
        <v>11</v>
      </c>
      <c r="E755" t="s">
        <v>70</v>
      </c>
      <c r="F755" t="s">
        <v>13</v>
      </c>
      <c r="G755" t="s">
        <v>242</v>
      </c>
      <c r="H755" s="1">
        <v>0.6</v>
      </c>
      <c r="I755">
        <v>1</v>
      </c>
      <c r="J755" s="3">
        <v>42501</v>
      </c>
      <c r="K755" t="s">
        <v>1105</v>
      </c>
      <c r="L755" t="s">
        <v>73</v>
      </c>
      <c r="M755">
        <v>76106</v>
      </c>
      <c r="N755">
        <v>506</v>
      </c>
      <c r="O755" t="s">
        <v>1108</v>
      </c>
      <c r="P755" s="4">
        <v>-84</v>
      </c>
      <c r="Q755" s="4">
        <v>4</v>
      </c>
      <c r="R755" t="s">
        <v>75</v>
      </c>
      <c r="T755" s="2">
        <v>-84.29</v>
      </c>
      <c r="U755" s="4">
        <v>66</v>
      </c>
      <c r="V755" t="s">
        <v>19</v>
      </c>
      <c r="W755" s="3">
        <v>42506</v>
      </c>
      <c r="X755" t="s">
        <v>39</v>
      </c>
      <c r="Y755" t="s">
        <v>77</v>
      </c>
      <c r="Z755" t="s">
        <v>47</v>
      </c>
    </row>
    <row r="756" spans="1:26" x14ac:dyDescent="0.25">
      <c r="A756">
        <v>3</v>
      </c>
      <c r="B756" t="s">
        <v>25</v>
      </c>
      <c r="C756">
        <v>1</v>
      </c>
      <c r="D756" t="s">
        <v>26</v>
      </c>
      <c r="E756" t="s">
        <v>171</v>
      </c>
      <c r="F756" t="s">
        <v>13</v>
      </c>
      <c r="G756" t="s">
        <v>1109</v>
      </c>
      <c r="H756" s="1">
        <v>0.2</v>
      </c>
      <c r="I756">
        <v>1</v>
      </c>
      <c r="J756" s="3">
        <v>43788</v>
      </c>
      <c r="K756" t="s">
        <v>1110</v>
      </c>
      <c r="L756" t="s">
        <v>102</v>
      </c>
      <c r="M756">
        <v>10035</v>
      </c>
      <c r="N756">
        <v>265</v>
      </c>
      <c r="O756" t="s">
        <v>1111</v>
      </c>
      <c r="P756" s="4">
        <v>14</v>
      </c>
      <c r="Q756" s="4">
        <v>6</v>
      </c>
      <c r="R756" t="s">
        <v>104</v>
      </c>
      <c r="T756" s="2">
        <v>13.93</v>
      </c>
      <c r="U756" s="4">
        <v>41</v>
      </c>
      <c r="V756" t="s">
        <v>76</v>
      </c>
      <c r="W756" s="3">
        <v>43791</v>
      </c>
      <c r="X756" t="s">
        <v>130</v>
      </c>
      <c r="Y756" t="s">
        <v>175</v>
      </c>
      <c r="Z756" t="s">
        <v>54</v>
      </c>
    </row>
    <row r="757" spans="1:26" x14ac:dyDescent="0.25">
      <c r="A757">
        <v>3</v>
      </c>
      <c r="B757" t="s">
        <v>25</v>
      </c>
      <c r="C757">
        <v>1</v>
      </c>
      <c r="D757" t="s">
        <v>26</v>
      </c>
      <c r="E757" t="s">
        <v>171</v>
      </c>
      <c r="F757" t="s">
        <v>13</v>
      </c>
      <c r="G757" t="s">
        <v>1109</v>
      </c>
      <c r="H757" s="1">
        <v>0</v>
      </c>
      <c r="I757">
        <v>1</v>
      </c>
      <c r="J757" s="3">
        <v>43788</v>
      </c>
      <c r="K757" t="s">
        <v>1110</v>
      </c>
      <c r="L757" t="s">
        <v>102</v>
      </c>
      <c r="M757">
        <v>10035</v>
      </c>
      <c r="N757">
        <v>1689</v>
      </c>
      <c r="O757" t="s">
        <v>1112</v>
      </c>
      <c r="P757" s="4">
        <v>6</v>
      </c>
      <c r="Q757" s="4">
        <v>2</v>
      </c>
      <c r="R757" t="s">
        <v>104</v>
      </c>
      <c r="T757" s="2">
        <v>6.41</v>
      </c>
      <c r="U757" s="4">
        <v>13</v>
      </c>
      <c r="V757" t="s">
        <v>76</v>
      </c>
      <c r="W757" s="3">
        <v>43791</v>
      </c>
      <c r="X757" t="s">
        <v>130</v>
      </c>
      <c r="Y757" t="s">
        <v>175</v>
      </c>
      <c r="Z757" t="s">
        <v>64</v>
      </c>
    </row>
    <row r="758" spans="1:26" x14ac:dyDescent="0.25">
      <c r="A758">
        <v>2</v>
      </c>
      <c r="B758" t="s">
        <v>43</v>
      </c>
      <c r="C758">
        <v>3</v>
      </c>
      <c r="D758" t="s">
        <v>26</v>
      </c>
      <c r="E758" t="s">
        <v>192</v>
      </c>
      <c r="F758" t="s">
        <v>13</v>
      </c>
      <c r="G758" t="s">
        <v>808</v>
      </c>
      <c r="H758" s="1">
        <v>0.2</v>
      </c>
      <c r="I758">
        <v>1</v>
      </c>
      <c r="J758" s="3">
        <v>43054</v>
      </c>
      <c r="K758" t="s">
        <v>1113</v>
      </c>
      <c r="L758" t="s">
        <v>73</v>
      </c>
      <c r="M758">
        <v>60653</v>
      </c>
      <c r="N758">
        <v>817</v>
      </c>
      <c r="O758" t="s">
        <v>181</v>
      </c>
      <c r="P758" s="4">
        <v>16</v>
      </c>
      <c r="Q758" s="4">
        <v>9</v>
      </c>
      <c r="R758" t="s">
        <v>75</v>
      </c>
      <c r="T758" s="2">
        <v>15.64</v>
      </c>
      <c r="U758" s="4">
        <v>250</v>
      </c>
      <c r="V758" t="s">
        <v>33</v>
      </c>
      <c r="W758" s="3">
        <v>43056</v>
      </c>
      <c r="X758" t="s">
        <v>20</v>
      </c>
      <c r="Y758" t="s">
        <v>139</v>
      </c>
      <c r="Z758" t="s">
        <v>42</v>
      </c>
    </row>
    <row r="759" spans="1:26" x14ac:dyDescent="0.25">
      <c r="A759">
        <v>2</v>
      </c>
      <c r="B759" t="s">
        <v>43</v>
      </c>
      <c r="C759">
        <v>3</v>
      </c>
      <c r="D759" t="s">
        <v>26</v>
      </c>
      <c r="E759" t="s">
        <v>192</v>
      </c>
      <c r="F759" t="s">
        <v>13</v>
      </c>
      <c r="G759" t="s">
        <v>808</v>
      </c>
      <c r="H759" s="1">
        <v>0.8</v>
      </c>
      <c r="I759">
        <v>1</v>
      </c>
      <c r="J759" s="3">
        <v>43054</v>
      </c>
      <c r="K759" t="s">
        <v>1113</v>
      </c>
      <c r="L759" t="s">
        <v>73</v>
      </c>
      <c r="M759">
        <v>60653</v>
      </c>
      <c r="N759">
        <v>674</v>
      </c>
      <c r="O759" t="s">
        <v>261</v>
      </c>
      <c r="P759" s="4">
        <v>-17</v>
      </c>
      <c r="Q759" s="4">
        <v>3</v>
      </c>
      <c r="R759" t="s">
        <v>75</v>
      </c>
      <c r="T759" s="2">
        <v>-17.05</v>
      </c>
      <c r="U759" s="4">
        <v>11</v>
      </c>
      <c r="V759" t="s">
        <v>33</v>
      </c>
      <c r="W759" s="3">
        <v>43056</v>
      </c>
      <c r="X759" t="s">
        <v>20</v>
      </c>
      <c r="Y759" t="s">
        <v>139</v>
      </c>
      <c r="Z759" t="s">
        <v>54</v>
      </c>
    </row>
    <row r="760" spans="1:26" x14ac:dyDescent="0.25">
      <c r="A760">
        <v>2</v>
      </c>
      <c r="B760" t="s">
        <v>43</v>
      </c>
      <c r="C760">
        <v>3</v>
      </c>
      <c r="D760" t="s">
        <v>26</v>
      </c>
      <c r="E760" t="s">
        <v>192</v>
      </c>
      <c r="F760" t="s">
        <v>13</v>
      </c>
      <c r="G760" t="s">
        <v>808</v>
      </c>
      <c r="H760" s="1">
        <v>0.2</v>
      </c>
      <c r="I760">
        <v>1</v>
      </c>
      <c r="J760" s="3">
        <v>43054</v>
      </c>
      <c r="K760" t="s">
        <v>1113</v>
      </c>
      <c r="L760" t="s">
        <v>73</v>
      </c>
      <c r="M760">
        <v>60653</v>
      </c>
      <c r="N760">
        <v>1504</v>
      </c>
      <c r="O760" t="s">
        <v>774</v>
      </c>
      <c r="P760" s="4">
        <v>-2</v>
      </c>
      <c r="Q760" s="4">
        <v>5</v>
      </c>
      <c r="R760" t="s">
        <v>75</v>
      </c>
      <c r="T760" s="2">
        <v>-1.74</v>
      </c>
      <c r="U760" s="4">
        <v>9</v>
      </c>
      <c r="V760" t="s">
        <v>33</v>
      </c>
      <c r="W760" s="3">
        <v>43056</v>
      </c>
      <c r="X760" t="s">
        <v>20</v>
      </c>
      <c r="Y760" t="s">
        <v>139</v>
      </c>
      <c r="Z760" t="s">
        <v>356</v>
      </c>
    </row>
    <row r="761" spans="1:26" x14ac:dyDescent="0.25">
      <c r="A761">
        <v>2</v>
      </c>
      <c r="B761" t="s">
        <v>43</v>
      </c>
      <c r="C761">
        <v>3</v>
      </c>
      <c r="D761" t="s">
        <v>11</v>
      </c>
      <c r="E761" t="s">
        <v>88</v>
      </c>
      <c r="F761" t="s">
        <v>13</v>
      </c>
      <c r="G761" t="s">
        <v>1114</v>
      </c>
      <c r="H761" s="1">
        <v>0.2</v>
      </c>
      <c r="I761">
        <v>1</v>
      </c>
      <c r="J761" s="3">
        <v>43205</v>
      </c>
      <c r="K761" t="s">
        <v>1115</v>
      </c>
      <c r="L761" t="s">
        <v>30</v>
      </c>
      <c r="M761">
        <v>94110</v>
      </c>
      <c r="N761">
        <v>828</v>
      </c>
      <c r="O761" t="s">
        <v>1116</v>
      </c>
      <c r="P761" s="4">
        <v>0</v>
      </c>
      <c r="Q761" s="4">
        <v>2</v>
      </c>
      <c r="R761" t="s">
        <v>32</v>
      </c>
      <c r="T761" s="2">
        <v>0</v>
      </c>
      <c r="U761" s="4">
        <v>1122</v>
      </c>
      <c r="V761" t="s">
        <v>19</v>
      </c>
      <c r="W761" s="3">
        <v>43207</v>
      </c>
      <c r="X761" t="s">
        <v>20</v>
      </c>
      <c r="Y761" t="s">
        <v>34</v>
      </c>
      <c r="Z761" t="s">
        <v>24</v>
      </c>
    </row>
    <row r="762" spans="1:26" x14ac:dyDescent="0.25">
      <c r="A762">
        <v>1</v>
      </c>
      <c r="B762" t="s">
        <v>10</v>
      </c>
      <c r="C762">
        <v>1</v>
      </c>
      <c r="D762" t="s">
        <v>11</v>
      </c>
      <c r="E762" t="s">
        <v>906</v>
      </c>
      <c r="F762" t="s">
        <v>13</v>
      </c>
      <c r="G762" t="s">
        <v>306</v>
      </c>
      <c r="H762" s="1">
        <v>0.2</v>
      </c>
      <c r="I762">
        <v>1</v>
      </c>
      <c r="J762" s="3">
        <v>43719</v>
      </c>
      <c r="K762" t="s">
        <v>1117</v>
      </c>
      <c r="L762" t="s">
        <v>16</v>
      </c>
      <c r="M762">
        <v>32216</v>
      </c>
      <c r="N762">
        <v>866</v>
      </c>
      <c r="O762" t="s">
        <v>8180</v>
      </c>
      <c r="P762" s="4">
        <v>6</v>
      </c>
      <c r="Q762" s="4">
        <v>1</v>
      </c>
      <c r="R762" t="s">
        <v>18</v>
      </c>
      <c r="T762" s="2">
        <v>6.04</v>
      </c>
      <c r="U762" s="4">
        <v>35</v>
      </c>
      <c r="V762" t="s">
        <v>19</v>
      </c>
      <c r="W762" s="3">
        <v>43720</v>
      </c>
      <c r="X762" t="s">
        <v>130</v>
      </c>
      <c r="Y762" t="s">
        <v>40</v>
      </c>
      <c r="Z762" t="s">
        <v>47</v>
      </c>
    </row>
    <row r="763" spans="1:26" x14ac:dyDescent="0.25">
      <c r="A763">
        <v>4</v>
      </c>
      <c r="B763" t="s">
        <v>43</v>
      </c>
      <c r="C763">
        <v>6</v>
      </c>
      <c r="D763" t="s">
        <v>26</v>
      </c>
      <c r="E763" t="s">
        <v>122</v>
      </c>
      <c r="F763" t="s">
        <v>13</v>
      </c>
      <c r="G763" t="s">
        <v>1118</v>
      </c>
      <c r="H763" s="1">
        <v>0.2</v>
      </c>
      <c r="I763">
        <v>1</v>
      </c>
      <c r="J763" s="3">
        <v>43793</v>
      </c>
      <c r="K763" t="s">
        <v>1119</v>
      </c>
      <c r="L763" t="s">
        <v>73</v>
      </c>
      <c r="M763">
        <v>77070</v>
      </c>
      <c r="N763">
        <v>115</v>
      </c>
      <c r="O763" t="s">
        <v>1120</v>
      </c>
      <c r="P763" s="4">
        <v>3</v>
      </c>
      <c r="Q763" s="4">
        <v>3</v>
      </c>
      <c r="R763" t="s">
        <v>75</v>
      </c>
      <c r="T763" s="2">
        <v>2.57</v>
      </c>
      <c r="U763" s="4">
        <v>11</v>
      </c>
      <c r="V763" t="s">
        <v>19</v>
      </c>
      <c r="W763" s="3">
        <v>43797</v>
      </c>
      <c r="X763" t="s">
        <v>39</v>
      </c>
      <c r="Y763" t="s">
        <v>77</v>
      </c>
      <c r="Z763" t="s">
        <v>176</v>
      </c>
    </row>
    <row r="764" spans="1:26" x14ac:dyDescent="0.25">
      <c r="A764">
        <v>4</v>
      </c>
      <c r="B764" t="s">
        <v>25</v>
      </c>
      <c r="C764">
        <v>3</v>
      </c>
      <c r="D764" t="s">
        <v>26</v>
      </c>
      <c r="E764" t="s">
        <v>1121</v>
      </c>
      <c r="F764" t="s">
        <v>13</v>
      </c>
      <c r="G764" t="s">
        <v>808</v>
      </c>
      <c r="H764" s="1">
        <v>0</v>
      </c>
      <c r="I764">
        <v>1</v>
      </c>
      <c r="J764" s="3">
        <v>43645</v>
      </c>
      <c r="K764" t="s">
        <v>1122</v>
      </c>
      <c r="L764" t="s">
        <v>30</v>
      </c>
      <c r="M764">
        <v>92804</v>
      </c>
      <c r="N764">
        <v>1550</v>
      </c>
      <c r="O764" t="s">
        <v>1123</v>
      </c>
      <c r="P764" s="4">
        <v>311</v>
      </c>
      <c r="Q764" s="4">
        <v>2</v>
      </c>
      <c r="R764" t="s">
        <v>32</v>
      </c>
      <c r="T764" s="2">
        <v>310.99</v>
      </c>
      <c r="U764" s="4">
        <v>1296</v>
      </c>
      <c r="V764" t="s">
        <v>33</v>
      </c>
      <c r="W764" s="3">
        <v>43649</v>
      </c>
      <c r="X764" t="s">
        <v>20</v>
      </c>
      <c r="Y764" t="s">
        <v>34</v>
      </c>
      <c r="Z764" t="s">
        <v>42</v>
      </c>
    </row>
    <row r="765" spans="1:26" x14ac:dyDescent="0.25">
      <c r="A765">
        <v>4</v>
      </c>
      <c r="B765" t="s">
        <v>25</v>
      </c>
      <c r="C765">
        <v>3</v>
      </c>
      <c r="D765" t="s">
        <v>26</v>
      </c>
      <c r="E765" t="s">
        <v>320</v>
      </c>
      <c r="F765" t="s">
        <v>13</v>
      </c>
      <c r="G765" t="s">
        <v>1124</v>
      </c>
      <c r="H765" s="1">
        <v>0.2</v>
      </c>
      <c r="I765">
        <v>1</v>
      </c>
      <c r="J765" s="3">
        <v>42432</v>
      </c>
      <c r="K765" t="s">
        <v>1125</v>
      </c>
      <c r="L765" t="s">
        <v>16</v>
      </c>
      <c r="M765">
        <v>28403</v>
      </c>
      <c r="N765">
        <v>1848</v>
      </c>
      <c r="O765" t="s">
        <v>1126</v>
      </c>
      <c r="P765" s="4">
        <v>3</v>
      </c>
      <c r="Q765" s="4">
        <v>4</v>
      </c>
      <c r="R765" t="s">
        <v>18</v>
      </c>
      <c r="T765" s="2">
        <v>3.4</v>
      </c>
      <c r="U765" s="4">
        <v>19</v>
      </c>
      <c r="V765" t="s">
        <v>19</v>
      </c>
      <c r="W765" s="3">
        <v>42436</v>
      </c>
      <c r="X765" t="s">
        <v>20</v>
      </c>
      <c r="Y765" t="s">
        <v>63</v>
      </c>
      <c r="Z765" t="s">
        <v>49</v>
      </c>
    </row>
    <row r="766" spans="1:26" x14ac:dyDescent="0.25">
      <c r="A766">
        <v>5</v>
      </c>
      <c r="B766" t="s">
        <v>43</v>
      </c>
      <c r="C766">
        <v>6</v>
      </c>
      <c r="D766" t="s">
        <v>26</v>
      </c>
      <c r="E766" t="s">
        <v>27</v>
      </c>
      <c r="F766" t="s">
        <v>13</v>
      </c>
      <c r="G766" t="s">
        <v>1127</v>
      </c>
      <c r="H766" s="1">
        <v>0</v>
      </c>
      <c r="I766">
        <v>1</v>
      </c>
      <c r="J766" s="3">
        <v>43261</v>
      </c>
      <c r="K766" t="s">
        <v>1128</v>
      </c>
      <c r="L766" t="s">
        <v>30</v>
      </c>
      <c r="M766">
        <v>90045</v>
      </c>
      <c r="N766">
        <v>180</v>
      </c>
      <c r="O766" t="s">
        <v>1129</v>
      </c>
      <c r="P766" s="4">
        <v>10</v>
      </c>
      <c r="Q766" s="4">
        <v>2</v>
      </c>
      <c r="R766" t="s">
        <v>32</v>
      </c>
      <c r="T766" s="2">
        <v>9.94</v>
      </c>
      <c r="U766" s="4">
        <v>21</v>
      </c>
      <c r="V766" t="s">
        <v>19</v>
      </c>
      <c r="W766" s="3">
        <v>43266</v>
      </c>
      <c r="X766" t="s">
        <v>39</v>
      </c>
      <c r="Y766" t="s">
        <v>34</v>
      </c>
      <c r="Z766" t="s">
        <v>35</v>
      </c>
    </row>
    <row r="767" spans="1:26" x14ac:dyDescent="0.25">
      <c r="A767">
        <v>5</v>
      </c>
      <c r="B767" t="s">
        <v>43</v>
      </c>
      <c r="C767">
        <v>6</v>
      </c>
      <c r="D767" t="s">
        <v>11</v>
      </c>
      <c r="E767" t="s">
        <v>27</v>
      </c>
      <c r="F767" t="s">
        <v>13</v>
      </c>
      <c r="G767" t="s">
        <v>1127</v>
      </c>
      <c r="H767" s="1">
        <v>0.2</v>
      </c>
      <c r="I767">
        <v>1</v>
      </c>
      <c r="J767" s="3">
        <v>43261</v>
      </c>
      <c r="K767" t="s">
        <v>1128</v>
      </c>
      <c r="L767" t="s">
        <v>30</v>
      </c>
      <c r="M767">
        <v>90045</v>
      </c>
      <c r="N767">
        <v>367</v>
      </c>
      <c r="O767" t="s">
        <v>1130</v>
      </c>
      <c r="P767" s="4">
        <v>-217</v>
      </c>
      <c r="Q767" s="4">
        <v>4</v>
      </c>
      <c r="R767" t="s">
        <v>32</v>
      </c>
      <c r="T767" s="2">
        <v>-217.05</v>
      </c>
      <c r="U767" s="4">
        <v>1336</v>
      </c>
      <c r="V767" t="s">
        <v>19</v>
      </c>
      <c r="W767" s="3">
        <v>43266</v>
      </c>
      <c r="X767" t="s">
        <v>39</v>
      </c>
      <c r="Y767" t="s">
        <v>34</v>
      </c>
      <c r="Z767" t="s">
        <v>41</v>
      </c>
    </row>
    <row r="768" spans="1:26" x14ac:dyDescent="0.25">
      <c r="A768">
        <v>5</v>
      </c>
      <c r="B768" t="s">
        <v>43</v>
      </c>
      <c r="C768">
        <v>6</v>
      </c>
      <c r="D768" t="s">
        <v>26</v>
      </c>
      <c r="E768" t="s">
        <v>27</v>
      </c>
      <c r="F768" t="s">
        <v>13</v>
      </c>
      <c r="G768" t="s">
        <v>1127</v>
      </c>
      <c r="H768" s="1">
        <v>0</v>
      </c>
      <c r="I768">
        <v>1</v>
      </c>
      <c r="J768" s="3">
        <v>43261</v>
      </c>
      <c r="K768" t="s">
        <v>1128</v>
      </c>
      <c r="L768" t="s">
        <v>30</v>
      </c>
      <c r="M768">
        <v>90045</v>
      </c>
      <c r="N768">
        <v>1831</v>
      </c>
      <c r="O768" t="s">
        <v>1131</v>
      </c>
      <c r="P768" s="4">
        <v>16</v>
      </c>
      <c r="Q768" s="4">
        <v>5</v>
      </c>
      <c r="R768" t="s">
        <v>32</v>
      </c>
      <c r="T768" s="2">
        <v>15.55</v>
      </c>
      <c r="U768" s="4">
        <v>32</v>
      </c>
      <c r="V768" t="s">
        <v>19</v>
      </c>
      <c r="W768" s="3">
        <v>43266</v>
      </c>
      <c r="X768" t="s">
        <v>39</v>
      </c>
      <c r="Y768" t="s">
        <v>34</v>
      </c>
      <c r="Z768" t="s">
        <v>64</v>
      </c>
    </row>
    <row r="769" spans="1:26" x14ac:dyDescent="0.25">
      <c r="A769">
        <v>2</v>
      </c>
      <c r="B769" t="s">
        <v>43</v>
      </c>
      <c r="C769">
        <v>3</v>
      </c>
      <c r="D769" t="s">
        <v>11</v>
      </c>
      <c r="E769" t="s">
        <v>88</v>
      </c>
      <c r="F769" t="s">
        <v>13</v>
      </c>
      <c r="G769" t="s">
        <v>1132</v>
      </c>
      <c r="H769" s="1">
        <v>0</v>
      </c>
      <c r="I769">
        <v>1</v>
      </c>
      <c r="J769" s="3">
        <v>43789</v>
      </c>
      <c r="K769" t="s">
        <v>1133</v>
      </c>
      <c r="L769" t="s">
        <v>30</v>
      </c>
      <c r="M769">
        <v>94110</v>
      </c>
      <c r="N769">
        <v>458</v>
      </c>
      <c r="O769" t="s">
        <v>890</v>
      </c>
      <c r="P769" s="4">
        <v>17</v>
      </c>
      <c r="Q769" s="4">
        <v>3</v>
      </c>
      <c r="R769" t="s">
        <v>32</v>
      </c>
      <c r="T769" s="2">
        <v>16.61</v>
      </c>
      <c r="U769" s="4">
        <v>43</v>
      </c>
      <c r="V769" t="s">
        <v>19</v>
      </c>
      <c r="W769" s="3">
        <v>43791</v>
      </c>
      <c r="X769" t="s">
        <v>20</v>
      </c>
      <c r="Y769" t="s">
        <v>34</v>
      </c>
      <c r="Z769" t="s">
        <v>47</v>
      </c>
    </row>
    <row r="770" spans="1:26" x14ac:dyDescent="0.25">
      <c r="A770">
        <v>2</v>
      </c>
      <c r="B770" t="s">
        <v>43</v>
      </c>
      <c r="C770">
        <v>3</v>
      </c>
      <c r="D770" t="s">
        <v>26</v>
      </c>
      <c r="E770" t="s">
        <v>88</v>
      </c>
      <c r="F770" t="s">
        <v>13</v>
      </c>
      <c r="G770" t="s">
        <v>1132</v>
      </c>
      <c r="H770" s="1">
        <v>0.2</v>
      </c>
      <c r="I770">
        <v>1</v>
      </c>
      <c r="J770" s="3">
        <v>43789</v>
      </c>
      <c r="K770" t="s">
        <v>1133</v>
      </c>
      <c r="L770" t="s">
        <v>30</v>
      </c>
      <c r="M770">
        <v>94110</v>
      </c>
      <c r="N770">
        <v>701</v>
      </c>
      <c r="O770" t="s">
        <v>1134</v>
      </c>
      <c r="P770" s="4">
        <v>27</v>
      </c>
      <c r="Q770" s="4">
        <v>7</v>
      </c>
      <c r="R770" t="s">
        <v>32</v>
      </c>
      <c r="T770" s="2">
        <v>27.32</v>
      </c>
      <c r="U770" s="4">
        <v>84</v>
      </c>
      <c r="V770" t="s">
        <v>19</v>
      </c>
      <c r="W770" s="3">
        <v>43791</v>
      </c>
      <c r="X770" t="s">
        <v>20</v>
      </c>
      <c r="Y770" t="s">
        <v>34</v>
      </c>
      <c r="Z770" t="s">
        <v>54</v>
      </c>
    </row>
    <row r="771" spans="1:26" x14ac:dyDescent="0.25">
      <c r="A771">
        <v>4</v>
      </c>
      <c r="B771" t="s">
        <v>25</v>
      </c>
      <c r="C771">
        <v>3</v>
      </c>
      <c r="D771" t="s">
        <v>26</v>
      </c>
      <c r="E771" t="s">
        <v>547</v>
      </c>
      <c r="F771" t="s">
        <v>13</v>
      </c>
      <c r="G771" t="s">
        <v>1135</v>
      </c>
      <c r="H771" s="1">
        <v>0.2</v>
      </c>
      <c r="I771">
        <v>1</v>
      </c>
      <c r="J771" s="3">
        <v>42627</v>
      </c>
      <c r="K771" t="s">
        <v>1136</v>
      </c>
      <c r="L771" t="s">
        <v>16</v>
      </c>
      <c r="M771">
        <v>33614</v>
      </c>
      <c r="N771">
        <v>1422</v>
      </c>
      <c r="O771" t="s">
        <v>1137</v>
      </c>
      <c r="P771" s="4">
        <v>1</v>
      </c>
      <c r="Q771" s="4">
        <v>5</v>
      </c>
      <c r="R771" t="s">
        <v>18</v>
      </c>
      <c r="T771" s="2">
        <v>1.3</v>
      </c>
      <c r="U771" s="4">
        <v>13</v>
      </c>
      <c r="V771" t="s">
        <v>19</v>
      </c>
      <c r="W771" s="3">
        <v>42631</v>
      </c>
      <c r="X771" t="s">
        <v>20</v>
      </c>
      <c r="Y771" t="s">
        <v>40</v>
      </c>
      <c r="Z771" t="s">
        <v>56</v>
      </c>
    </row>
    <row r="772" spans="1:26" x14ac:dyDescent="0.25">
      <c r="A772">
        <v>4</v>
      </c>
      <c r="B772" t="s">
        <v>25</v>
      </c>
      <c r="C772">
        <v>3</v>
      </c>
      <c r="D772" t="s">
        <v>11</v>
      </c>
      <c r="E772" t="s">
        <v>547</v>
      </c>
      <c r="F772" t="s">
        <v>13</v>
      </c>
      <c r="G772" t="s">
        <v>1135</v>
      </c>
      <c r="H772" s="1">
        <v>0.2</v>
      </c>
      <c r="I772">
        <v>1</v>
      </c>
      <c r="J772" s="3">
        <v>42627</v>
      </c>
      <c r="K772" t="s">
        <v>1136</v>
      </c>
      <c r="L772" t="s">
        <v>16</v>
      </c>
      <c r="M772">
        <v>33614</v>
      </c>
      <c r="N772">
        <v>107</v>
      </c>
      <c r="O772" t="s">
        <v>1138</v>
      </c>
      <c r="P772" s="4">
        <v>4</v>
      </c>
      <c r="Q772" s="4">
        <v>3</v>
      </c>
      <c r="R772" t="s">
        <v>18</v>
      </c>
      <c r="T772" s="2">
        <v>3.77</v>
      </c>
      <c r="U772" s="4">
        <v>13</v>
      </c>
      <c r="V772" t="s">
        <v>19</v>
      </c>
      <c r="W772" s="3">
        <v>42631</v>
      </c>
      <c r="X772" t="s">
        <v>20</v>
      </c>
      <c r="Y772" t="s">
        <v>40</v>
      </c>
      <c r="Z772" t="s">
        <v>47</v>
      </c>
    </row>
    <row r="773" spans="1:26" x14ac:dyDescent="0.25">
      <c r="A773">
        <v>2</v>
      </c>
      <c r="B773" t="s">
        <v>25</v>
      </c>
      <c r="C773">
        <v>1</v>
      </c>
      <c r="D773" t="s">
        <v>26</v>
      </c>
      <c r="E773" t="s">
        <v>65</v>
      </c>
      <c r="F773" t="s">
        <v>13</v>
      </c>
      <c r="G773" t="s">
        <v>1139</v>
      </c>
      <c r="H773" s="1">
        <v>0</v>
      </c>
      <c r="I773">
        <v>1</v>
      </c>
      <c r="J773" s="3">
        <v>43076</v>
      </c>
      <c r="K773" t="s">
        <v>1140</v>
      </c>
      <c r="L773" t="s">
        <v>30</v>
      </c>
      <c r="M773">
        <v>98105</v>
      </c>
      <c r="N773">
        <v>119</v>
      </c>
      <c r="O773" t="s">
        <v>1141</v>
      </c>
      <c r="P773" s="4">
        <v>0</v>
      </c>
      <c r="Q773" s="4">
        <v>2</v>
      </c>
      <c r="R773" t="s">
        <v>32</v>
      </c>
      <c r="T773" s="2">
        <v>0</v>
      </c>
      <c r="U773" s="4">
        <v>4</v>
      </c>
      <c r="V773" t="s">
        <v>19</v>
      </c>
      <c r="W773" s="3">
        <v>43078</v>
      </c>
      <c r="X773" t="s">
        <v>130</v>
      </c>
      <c r="Y773" t="s">
        <v>69</v>
      </c>
      <c r="Z773" t="s">
        <v>176</v>
      </c>
    </row>
    <row r="774" spans="1:26" x14ac:dyDescent="0.25">
      <c r="A774">
        <v>2</v>
      </c>
      <c r="B774" t="s">
        <v>25</v>
      </c>
      <c r="C774">
        <v>1</v>
      </c>
      <c r="D774" t="s">
        <v>26</v>
      </c>
      <c r="E774" t="s">
        <v>65</v>
      </c>
      <c r="F774" t="s">
        <v>13</v>
      </c>
      <c r="G774" t="s">
        <v>1139</v>
      </c>
      <c r="H774" s="1">
        <v>0</v>
      </c>
      <c r="I774">
        <v>1</v>
      </c>
      <c r="J774" s="3">
        <v>43076</v>
      </c>
      <c r="K774" t="s">
        <v>1140</v>
      </c>
      <c r="L774" t="s">
        <v>30</v>
      </c>
      <c r="M774">
        <v>98105</v>
      </c>
      <c r="N774">
        <v>219</v>
      </c>
      <c r="O774" t="s">
        <v>682</v>
      </c>
      <c r="P774" s="4">
        <v>1</v>
      </c>
      <c r="Q774" s="4">
        <v>1</v>
      </c>
      <c r="R774" t="s">
        <v>32</v>
      </c>
      <c r="T774" s="2">
        <v>1.2</v>
      </c>
      <c r="U774" s="4">
        <v>3</v>
      </c>
      <c r="V774" t="s">
        <v>19</v>
      </c>
      <c r="W774" s="3">
        <v>43078</v>
      </c>
      <c r="X774" t="s">
        <v>130</v>
      </c>
      <c r="Y774" t="s">
        <v>69</v>
      </c>
      <c r="Z774" t="s">
        <v>35</v>
      </c>
    </row>
    <row r="775" spans="1:26" x14ac:dyDescent="0.25">
      <c r="A775">
        <v>3</v>
      </c>
      <c r="B775" t="s">
        <v>25</v>
      </c>
      <c r="C775">
        <v>1</v>
      </c>
      <c r="D775" t="s">
        <v>50</v>
      </c>
      <c r="E775" t="s">
        <v>27</v>
      </c>
      <c r="F775" t="s">
        <v>13</v>
      </c>
      <c r="G775" t="s">
        <v>1142</v>
      </c>
      <c r="H775" s="1">
        <v>0.2</v>
      </c>
      <c r="I775">
        <v>1</v>
      </c>
      <c r="J775" s="3">
        <v>43806</v>
      </c>
      <c r="K775" t="s">
        <v>1143</v>
      </c>
      <c r="L775" t="s">
        <v>30</v>
      </c>
      <c r="M775">
        <v>90008</v>
      </c>
      <c r="N775">
        <v>441</v>
      </c>
      <c r="O775" t="s">
        <v>1144</v>
      </c>
      <c r="P775" s="4">
        <v>47</v>
      </c>
      <c r="Q775" s="4">
        <v>3</v>
      </c>
      <c r="R775" t="s">
        <v>32</v>
      </c>
      <c r="S775" t="s">
        <v>92</v>
      </c>
      <c r="T775" s="2">
        <v>46.8</v>
      </c>
      <c r="U775" s="4">
        <v>374</v>
      </c>
      <c r="V775" t="s">
        <v>19</v>
      </c>
      <c r="W775" s="3">
        <v>43809</v>
      </c>
      <c r="X775" t="s">
        <v>130</v>
      </c>
      <c r="Y775" t="s">
        <v>34</v>
      </c>
      <c r="Z775" t="s">
        <v>52</v>
      </c>
    </row>
    <row r="776" spans="1:26" x14ac:dyDescent="0.25">
      <c r="A776">
        <v>7</v>
      </c>
      <c r="B776" t="s">
        <v>25</v>
      </c>
      <c r="C776">
        <v>6</v>
      </c>
      <c r="D776" t="s">
        <v>26</v>
      </c>
      <c r="E776" t="s">
        <v>65</v>
      </c>
      <c r="F776" t="s">
        <v>13</v>
      </c>
      <c r="G776" t="s">
        <v>1145</v>
      </c>
      <c r="H776" s="1">
        <v>0</v>
      </c>
      <c r="I776">
        <v>1</v>
      </c>
      <c r="J776" s="3">
        <v>43739</v>
      </c>
      <c r="K776" t="s">
        <v>1146</v>
      </c>
      <c r="L776" t="s">
        <v>30</v>
      </c>
      <c r="M776">
        <v>98105</v>
      </c>
      <c r="N776">
        <v>1266</v>
      </c>
      <c r="O776" t="s">
        <v>1147</v>
      </c>
      <c r="P776" s="4">
        <v>45</v>
      </c>
      <c r="Q776" s="4">
        <v>8</v>
      </c>
      <c r="R776" t="s">
        <v>32</v>
      </c>
      <c r="T776" s="2">
        <v>45</v>
      </c>
      <c r="U776" s="4">
        <v>92</v>
      </c>
      <c r="V776" t="s">
        <v>33</v>
      </c>
      <c r="W776" s="3">
        <v>43746</v>
      </c>
      <c r="X776" t="s">
        <v>39</v>
      </c>
      <c r="Y776" t="s">
        <v>69</v>
      </c>
      <c r="Z776" t="s">
        <v>64</v>
      </c>
    </row>
    <row r="777" spans="1:26" x14ac:dyDescent="0.25">
      <c r="A777">
        <v>7</v>
      </c>
      <c r="B777" t="s">
        <v>25</v>
      </c>
      <c r="C777">
        <v>6</v>
      </c>
      <c r="D777" t="s">
        <v>26</v>
      </c>
      <c r="E777" t="s">
        <v>65</v>
      </c>
      <c r="F777" t="s">
        <v>13</v>
      </c>
      <c r="G777" t="s">
        <v>1145</v>
      </c>
      <c r="H777" s="1">
        <v>0.2</v>
      </c>
      <c r="I777">
        <v>1</v>
      </c>
      <c r="J777" s="3">
        <v>43739</v>
      </c>
      <c r="K777" t="s">
        <v>1146</v>
      </c>
      <c r="L777" t="s">
        <v>30</v>
      </c>
      <c r="M777">
        <v>98105</v>
      </c>
      <c r="N777">
        <v>721</v>
      </c>
      <c r="O777" t="s">
        <v>1148</v>
      </c>
      <c r="P777" s="4">
        <v>27</v>
      </c>
      <c r="Q777" s="4">
        <v>7</v>
      </c>
      <c r="R777" t="s">
        <v>32</v>
      </c>
      <c r="T777" s="2">
        <v>27.37</v>
      </c>
      <c r="U777" s="4">
        <v>81</v>
      </c>
      <c r="V777" t="s">
        <v>33</v>
      </c>
      <c r="W777" s="3">
        <v>43746</v>
      </c>
      <c r="X777" t="s">
        <v>39</v>
      </c>
      <c r="Y777" t="s">
        <v>69</v>
      </c>
      <c r="Z777" t="s">
        <v>54</v>
      </c>
    </row>
    <row r="778" spans="1:26" x14ac:dyDescent="0.25">
      <c r="A778">
        <v>7</v>
      </c>
      <c r="B778" t="s">
        <v>25</v>
      </c>
      <c r="C778">
        <v>6</v>
      </c>
      <c r="D778" t="s">
        <v>26</v>
      </c>
      <c r="E778" t="s">
        <v>65</v>
      </c>
      <c r="F778" t="s">
        <v>13</v>
      </c>
      <c r="G778" t="s">
        <v>1145</v>
      </c>
      <c r="H778" s="1">
        <v>0</v>
      </c>
      <c r="I778">
        <v>1</v>
      </c>
      <c r="J778" s="3">
        <v>43739</v>
      </c>
      <c r="K778" t="s">
        <v>1146</v>
      </c>
      <c r="L778" t="s">
        <v>30</v>
      </c>
      <c r="M778">
        <v>98105</v>
      </c>
      <c r="N778">
        <v>1827</v>
      </c>
      <c r="O778" t="s">
        <v>1149</v>
      </c>
      <c r="P778" s="4">
        <v>9</v>
      </c>
      <c r="Q778" s="4">
        <v>3</v>
      </c>
      <c r="R778" t="s">
        <v>32</v>
      </c>
      <c r="T778" s="2">
        <v>9.33</v>
      </c>
      <c r="U778" s="4">
        <v>19</v>
      </c>
      <c r="V778" t="s">
        <v>33</v>
      </c>
      <c r="W778" s="3">
        <v>43746</v>
      </c>
      <c r="X778" t="s">
        <v>39</v>
      </c>
      <c r="Y778" t="s">
        <v>69</v>
      </c>
      <c r="Z778" t="s">
        <v>64</v>
      </c>
    </row>
    <row r="779" spans="1:26" x14ac:dyDescent="0.25">
      <c r="A779">
        <v>7</v>
      </c>
      <c r="B779" t="s">
        <v>25</v>
      </c>
      <c r="C779">
        <v>6</v>
      </c>
      <c r="D779" t="s">
        <v>11</v>
      </c>
      <c r="E779" t="s">
        <v>65</v>
      </c>
      <c r="F779" t="s">
        <v>13</v>
      </c>
      <c r="G779" t="s">
        <v>1145</v>
      </c>
      <c r="H779" s="1">
        <v>0.2</v>
      </c>
      <c r="I779">
        <v>1</v>
      </c>
      <c r="J779" s="3">
        <v>43739</v>
      </c>
      <c r="K779" t="s">
        <v>1146</v>
      </c>
      <c r="L779" t="s">
        <v>30</v>
      </c>
      <c r="M779">
        <v>98105</v>
      </c>
      <c r="N779">
        <v>836</v>
      </c>
      <c r="O779" t="s">
        <v>1150</v>
      </c>
      <c r="P779" s="4">
        <v>0</v>
      </c>
      <c r="Q779" s="4">
        <v>3</v>
      </c>
      <c r="R779" t="s">
        <v>32</v>
      </c>
      <c r="T779" s="2">
        <v>0</v>
      </c>
      <c r="U779" s="4">
        <v>451</v>
      </c>
      <c r="V779" t="s">
        <v>33</v>
      </c>
      <c r="W779" s="3">
        <v>43746</v>
      </c>
      <c r="X779" t="s">
        <v>39</v>
      </c>
      <c r="Y779" t="s">
        <v>69</v>
      </c>
      <c r="Z779" t="s">
        <v>24</v>
      </c>
    </row>
    <row r="780" spans="1:26" x14ac:dyDescent="0.25">
      <c r="A780">
        <v>7</v>
      </c>
      <c r="B780" t="s">
        <v>25</v>
      </c>
      <c r="C780">
        <v>6</v>
      </c>
      <c r="D780" t="s">
        <v>26</v>
      </c>
      <c r="E780" t="s">
        <v>171</v>
      </c>
      <c r="F780" t="s">
        <v>13</v>
      </c>
      <c r="G780" t="s">
        <v>1151</v>
      </c>
      <c r="H780" s="1">
        <v>0</v>
      </c>
      <c r="I780">
        <v>1</v>
      </c>
      <c r="J780" s="3">
        <v>43827</v>
      </c>
      <c r="K780" t="s">
        <v>1152</v>
      </c>
      <c r="L780" t="s">
        <v>102</v>
      </c>
      <c r="M780">
        <v>10024</v>
      </c>
      <c r="N780">
        <v>180</v>
      </c>
      <c r="O780" t="s">
        <v>1129</v>
      </c>
      <c r="P780" s="4">
        <v>35</v>
      </c>
      <c r="Q780" s="4">
        <v>7</v>
      </c>
      <c r="R780" t="s">
        <v>104</v>
      </c>
      <c r="T780" s="2">
        <v>34.78</v>
      </c>
      <c r="U780" s="4">
        <v>72</v>
      </c>
      <c r="V780" t="s">
        <v>19</v>
      </c>
      <c r="W780" s="3">
        <v>43834</v>
      </c>
      <c r="X780" t="s">
        <v>39</v>
      </c>
      <c r="Y780" t="s">
        <v>175</v>
      </c>
      <c r="Z780" t="s">
        <v>35</v>
      </c>
    </row>
    <row r="781" spans="1:26" x14ac:dyDescent="0.25">
      <c r="A781">
        <v>7</v>
      </c>
      <c r="B781" t="s">
        <v>25</v>
      </c>
      <c r="C781">
        <v>6</v>
      </c>
      <c r="D781" t="s">
        <v>26</v>
      </c>
      <c r="E781" t="s">
        <v>171</v>
      </c>
      <c r="F781" t="s">
        <v>13</v>
      </c>
      <c r="G781" t="s">
        <v>1151</v>
      </c>
      <c r="H781" s="1">
        <v>0</v>
      </c>
      <c r="I781">
        <v>1</v>
      </c>
      <c r="J781" s="3">
        <v>43827</v>
      </c>
      <c r="K781" t="s">
        <v>1152</v>
      </c>
      <c r="L781" t="s">
        <v>102</v>
      </c>
      <c r="M781">
        <v>10024</v>
      </c>
      <c r="N781">
        <v>1218</v>
      </c>
      <c r="O781" t="s">
        <v>531</v>
      </c>
      <c r="P781" s="4">
        <v>6</v>
      </c>
      <c r="Q781" s="4">
        <v>4</v>
      </c>
      <c r="R781" t="s">
        <v>104</v>
      </c>
      <c r="T781" s="2">
        <v>6.42</v>
      </c>
      <c r="U781" s="4">
        <v>14</v>
      </c>
      <c r="V781" t="s">
        <v>19</v>
      </c>
      <c r="W781" s="3">
        <v>43834</v>
      </c>
      <c r="X781" t="s">
        <v>39</v>
      </c>
      <c r="Y781" t="s">
        <v>175</v>
      </c>
      <c r="Z781" t="s">
        <v>176</v>
      </c>
    </row>
    <row r="782" spans="1:26" x14ac:dyDescent="0.25">
      <c r="A782">
        <v>7</v>
      </c>
      <c r="B782" t="s">
        <v>25</v>
      </c>
      <c r="C782">
        <v>6</v>
      </c>
      <c r="D782" t="s">
        <v>26</v>
      </c>
      <c r="E782" t="s">
        <v>171</v>
      </c>
      <c r="F782" t="s">
        <v>13</v>
      </c>
      <c r="G782" t="s">
        <v>1151</v>
      </c>
      <c r="H782" s="1">
        <v>0.2</v>
      </c>
      <c r="I782">
        <v>1</v>
      </c>
      <c r="J782" s="3">
        <v>43827</v>
      </c>
      <c r="K782" t="s">
        <v>1152</v>
      </c>
      <c r="L782" t="s">
        <v>102</v>
      </c>
      <c r="M782">
        <v>10024</v>
      </c>
      <c r="N782">
        <v>1519</v>
      </c>
      <c r="O782" t="s">
        <v>725</v>
      </c>
      <c r="P782" s="4">
        <v>11</v>
      </c>
      <c r="Q782" s="4">
        <v>7</v>
      </c>
      <c r="R782" t="s">
        <v>104</v>
      </c>
      <c r="T782" s="2">
        <v>11.23</v>
      </c>
      <c r="U782" s="4">
        <v>33</v>
      </c>
      <c r="V782" t="s">
        <v>19</v>
      </c>
      <c r="W782" s="3">
        <v>43834</v>
      </c>
      <c r="X782" t="s">
        <v>39</v>
      </c>
      <c r="Y782" t="s">
        <v>175</v>
      </c>
      <c r="Z782" t="s">
        <v>54</v>
      </c>
    </row>
    <row r="783" spans="1:26" x14ac:dyDescent="0.25">
      <c r="A783">
        <v>7</v>
      </c>
      <c r="B783" t="s">
        <v>25</v>
      </c>
      <c r="C783">
        <v>6</v>
      </c>
      <c r="D783" t="s">
        <v>50</v>
      </c>
      <c r="E783" t="s">
        <v>171</v>
      </c>
      <c r="F783" t="s">
        <v>13</v>
      </c>
      <c r="G783" t="s">
        <v>1151</v>
      </c>
      <c r="H783" s="1">
        <v>0</v>
      </c>
      <c r="I783">
        <v>1</v>
      </c>
      <c r="J783" s="3">
        <v>43827</v>
      </c>
      <c r="K783" t="s">
        <v>1152</v>
      </c>
      <c r="L783" t="s">
        <v>102</v>
      </c>
      <c r="M783">
        <v>10024</v>
      </c>
      <c r="N783">
        <v>478</v>
      </c>
      <c r="O783" t="s">
        <v>1153</v>
      </c>
      <c r="P783" s="4">
        <v>4</v>
      </c>
      <c r="Q783" s="4">
        <v>3</v>
      </c>
      <c r="R783" t="s">
        <v>104</v>
      </c>
      <c r="T783" s="2">
        <v>4.01</v>
      </c>
      <c r="U783" s="4">
        <v>15</v>
      </c>
      <c r="V783" t="s">
        <v>19</v>
      </c>
      <c r="W783" s="3">
        <v>43834</v>
      </c>
      <c r="X783" t="s">
        <v>39</v>
      </c>
      <c r="Y783" t="s">
        <v>175</v>
      </c>
      <c r="Z783" t="s">
        <v>52</v>
      </c>
    </row>
    <row r="784" spans="1:26" x14ac:dyDescent="0.25">
      <c r="A784">
        <v>4</v>
      </c>
      <c r="B784" t="s">
        <v>43</v>
      </c>
      <c r="C784">
        <v>6</v>
      </c>
      <c r="D784" t="s">
        <v>26</v>
      </c>
      <c r="E784" t="s">
        <v>1154</v>
      </c>
      <c r="F784" t="s">
        <v>13</v>
      </c>
      <c r="G784" t="s">
        <v>1155</v>
      </c>
      <c r="H784" s="1">
        <v>0</v>
      </c>
      <c r="I784">
        <v>1</v>
      </c>
      <c r="J784" s="3">
        <v>43407</v>
      </c>
      <c r="K784" t="s">
        <v>1156</v>
      </c>
      <c r="L784" t="s">
        <v>30</v>
      </c>
      <c r="M784">
        <v>98270</v>
      </c>
      <c r="N784">
        <v>1148</v>
      </c>
      <c r="O784" t="s">
        <v>1157</v>
      </c>
      <c r="P784" s="4">
        <v>2</v>
      </c>
      <c r="Q784" s="4">
        <v>3</v>
      </c>
      <c r="R784" t="s">
        <v>32</v>
      </c>
      <c r="T784" s="2">
        <v>2.38</v>
      </c>
      <c r="U784" s="4">
        <v>9</v>
      </c>
      <c r="V784" t="s">
        <v>19</v>
      </c>
      <c r="W784" s="3">
        <v>43411</v>
      </c>
      <c r="X784" t="s">
        <v>39</v>
      </c>
      <c r="Y784" t="s">
        <v>69</v>
      </c>
      <c r="Z784" t="s">
        <v>49</v>
      </c>
    </row>
    <row r="785" spans="1:26" x14ac:dyDescent="0.25">
      <c r="A785">
        <v>4</v>
      </c>
      <c r="B785" t="s">
        <v>25</v>
      </c>
      <c r="C785">
        <v>3</v>
      </c>
      <c r="D785" t="s">
        <v>26</v>
      </c>
      <c r="E785" t="s">
        <v>700</v>
      </c>
      <c r="F785" t="s">
        <v>13</v>
      </c>
      <c r="G785" t="s">
        <v>1158</v>
      </c>
      <c r="H785" s="1">
        <v>0</v>
      </c>
      <c r="I785">
        <v>1</v>
      </c>
      <c r="J785" s="3">
        <v>42996</v>
      </c>
      <c r="K785" t="s">
        <v>1159</v>
      </c>
      <c r="L785" t="s">
        <v>30</v>
      </c>
      <c r="M785">
        <v>90805</v>
      </c>
      <c r="N785">
        <v>1266</v>
      </c>
      <c r="O785" t="s">
        <v>1147</v>
      </c>
      <c r="P785" s="4">
        <v>79</v>
      </c>
      <c r="Q785" s="4">
        <v>14</v>
      </c>
      <c r="R785" t="s">
        <v>32</v>
      </c>
      <c r="T785" s="2">
        <v>78.75</v>
      </c>
      <c r="U785" s="4">
        <v>161</v>
      </c>
      <c r="V785" t="s">
        <v>19</v>
      </c>
      <c r="W785" s="3">
        <v>43000</v>
      </c>
      <c r="X785" t="s">
        <v>20</v>
      </c>
      <c r="Y785" t="s">
        <v>34</v>
      </c>
      <c r="Z785" t="s">
        <v>64</v>
      </c>
    </row>
    <row r="786" spans="1:26" x14ac:dyDescent="0.25">
      <c r="A786">
        <v>4</v>
      </c>
      <c r="B786" t="s">
        <v>25</v>
      </c>
      <c r="C786">
        <v>3</v>
      </c>
      <c r="D786" t="s">
        <v>26</v>
      </c>
      <c r="E786" t="s">
        <v>700</v>
      </c>
      <c r="F786" t="s">
        <v>13</v>
      </c>
      <c r="G786" t="s">
        <v>1158</v>
      </c>
      <c r="H786" s="1">
        <v>0</v>
      </c>
      <c r="I786">
        <v>1</v>
      </c>
      <c r="J786" s="3">
        <v>42996</v>
      </c>
      <c r="K786" t="s">
        <v>1159</v>
      </c>
      <c r="L786" t="s">
        <v>30</v>
      </c>
      <c r="M786">
        <v>90805</v>
      </c>
      <c r="N786">
        <v>1349</v>
      </c>
      <c r="O786" t="s">
        <v>1160</v>
      </c>
      <c r="P786" s="4">
        <v>10</v>
      </c>
      <c r="Q786" s="4">
        <v>4</v>
      </c>
      <c r="R786" t="s">
        <v>32</v>
      </c>
      <c r="T786" s="2">
        <v>9.76</v>
      </c>
      <c r="U786" s="4">
        <v>20</v>
      </c>
      <c r="V786" t="s">
        <v>19</v>
      </c>
      <c r="W786" s="3">
        <v>43000</v>
      </c>
      <c r="X786" t="s">
        <v>20</v>
      </c>
      <c r="Y786" t="s">
        <v>34</v>
      </c>
      <c r="Z786" t="s">
        <v>64</v>
      </c>
    </row>
    <row r="787" spans="1:26" x14ac:dyDescent="0.25">
      <c r="A787">
        <v>4</v>
      </c>
      <c r="B787" t="s">
        <v>25</v>
      </c>
      <c r="C787">
        <v>3</v>
      </c>
      <c r="D787" t="s">
        <v>26</v>
      </c>
      <c r="E787" t="s">
        <v>700</v>
      </c>
      <c r="F787" t="s">
        <v>13</v>
      </c>
      <c r="G787" t="s">
        <v>1158</v>
      </c>
      <c r="H787" s="1">
        <v>0</v>
      </c>
      <c r="I787">
        <v>1</v>
      </c>
      <c r="J787" s="3">
        <v>42996</v>
      </c>
      <c r="K787" t="s">
        <v>1159</v>
      </c>
      <c r="L787" t="s">
        <v>30</v>
      </c>
      <c r="M787">
        <v>90805</v>
      </c>
      <c r="N787">
        <v>90</v>
      </c>
      <c r="O787" t="s">
        <v>1161</v>
      </c>
      <c r="P787" s="4">
        <v>2</v>
      </c>
      <c r="Q787" s="4">
        <v>2</v>
      </c>
      <c r="R787" t="s">
        <v>32</v>
      </c>
      <c r="T787" s="2">
        <v>2.19</v>
      </c>
      <c r="U787" s="4">
        <v>7</v>
      </c>
      <c r="V787" t="s">
        <v>19</v>
      </c>
      <c r="W787" s="3">
        <v>43000</v>
      </c>
      <c r="X787" t="s">
        <v>20</v>
      </c>
      <c r="Y787" t="s">
        <v>34</v>
      </c>
      <c r="Z787" t="s">
        <v>356</v>
      </c>
    </row>
    <row r="788" spans="1:26" x14ac:dyDescent="0.25">
      <c r="A788">
        <v>6</v>
      </c>
      <c r="B788" t="s">
        <v>10</v>
      </c>
      <c r="C788">
        <v>6</v>
      </c>
      <c r="D788" t="s">
        <v>26</v>
      </c>
      <c r="E788" t="s">
        <v>192</v>
      </c>
      <c r="F788" t="s">
        <v>13</v>
      </c>
      <c r="G788" t="s">
        <v>1162</v>
      </c>
      <c r="H788" s="1">
        <v>0.2</v>
      </c>
      <c r="I788">
        <v>1</v>
      </c>
      <c r="J788" s="3">
        <v>43666</v>
      </c>
      <c r="K788" t="s">
        <v>1163</v>
      </c>
      <c r="L788" t="s">
        <v>73</v>
      </c>
      <c r="M788">
        <v>60610</v>
      </c>
      <c r="N788">
        <v>1579</v>
      </c>
      <c r="O788" t="s">
        <v>337</v>
      </c>
      <c r="P788" s="4">
        <v>9</v>
      </c>
      <c r="Q788" s="4">
        <v>2</v>
      </c>
      <c r="R788" t="s">
        <v>75</v>
      </c>
      <c r="T788" s="2">
        <v>8.7100000000000009</v>
      </c>
      <c r="U788" s="4">
        <v>70</v>
      </c>
      <c r="V788" t="s">
        <v>19</v>
      </c>
      <c r="W788" s="3">
        <v>43672</v>
      </c>
      <c r="X788" t="s">
        <v>39</v>
      </c>
      <c r="Y788" t="s">
        <v>139</v>
      </c>
      <c r="Z788" t="s">
        <v>42</v>
      </c>
    </row>
    <row r="789" spans="1:26" x14ac:dyDescent="0.25">
      <c r="A789">
        <v>6</v>
      </c>
      <c r="B789" t="s">
        <v>10</v>
      </c>
      <c r="C789">
        <v>6</v>
      </c>
      <c r="D789" t="s">
        <v>11</v>
      </c>
      <c r="E789" t="s">
        <v>192</v>
      </c>
      <c r="F789" t="s">
        <v>13</v>
      </c>
      <c r="G789" t="s">
        <v>1162</v>
      </c>
      <c r="H789" s="1">
        <v>0.6</v>
      </c>
      <c r="I789">
        <v>1</v>
      </c>
      <c r="J789" s="3">
        <v>43666</v>
      </c>
      <c r="K789" t="s">
        <v>1163</v>
      </c>
      <c r="L789" t="s">
        <v>73</v>
      </c>
      <c r="M789">
        <v>60610</v>
      </c>
      <c r="N789">
        <v>470</v>
      </c>
      <c r="O789" t="s">
        <v>8181</v>
      </c>
      <c r="P789" s="4">
        <v>-6</v>
      </c>
      <c r="Q789" s="4">
        <v>1</v>
      </c>
      <c r="R789" t="s">
        <v>75</v>
      </c>
      <c r="T789" s="2">
        <v>-5.71</v>
      </c>
      <c r="U789" s="4">
        <v>9</v>
      </c>
      <c r="V789" t="s">
        <v>19</v>
      </c>
      <c r="W789" s="3">
        <v>43672</v>
      </c>
      <c r="X789" t="s">
        <v>39</v>
      </c>
      <c r="Y789" t="s">
        <v>139</v>
      </c>
      <c r="Z789" t="s">
        <v>47</v>
      </c>
    </row>
    <row r="790" spans="1:26" x14ac:dyDescent="0.25">
      <c r="A790">
        <v>4</v>
      </c>
      <c r="B790" t="s">
        <v>43</v>
      </c>
      <c r="C790">
        <v>6</v>
      </c>
      <c r="D790" t="s">
        <v>26</v>
      </c>
      <c r="E790" t="s">
        <v>27</v>
      </c>
      <c r="F790" t="s">
        <v>13</v>
      </c>
      <c r="G790" t="s">
        <v>1164</v>
      </c>
      <c r="H790" s="1">
        <v>0</v>
      </c>
      <c r="I790">
        <v>1</v>
      </c>
      <c r="J790" s="3">
        <v>42988</v>
      </c>
      <c r="K790" t="s">
        <v>1165</v>
      </c>
      <c r="L790" t="s">
        <v>30</v>
      </c>
      <c r="M790">
        <v>90004</v>
      </c>
      <c r="N790">
        <v>1051</v>
      </c>
      <c r="O790" t="s">
        <v>1166</v>
      </c>
      <c r="P790" s="4">
        <v>2</v>
      </c>
      <c r="Q790" s="4">
        <v>4</v>
      </c>
      <c r="R790" t="s">
        <v>32</v>
      </c>
      <c r="T790" s="2">
        <v>1.55</v>
      </c>
      <c r="U790" s="4">
        <v>52</v>
      </c>
      <c r="V790" t="s">
        <v>19</v>
      </c>
      <c r="W790" s="3">
        <v>42992</v>
      </c>
      <c r="X790" t="s">
        <v>39</v>
      </c>
      <c r="Y790" t="s">
        <v>34</v>
      </c>
      <c r="Z790" t="s">
        <v>356</v>
      </c>
    </row>
    <row r="791" spans="1:26" x14ac:dyDescent="0.25">
      <c r="A791">
        <v>4</v>
      </c>
      <c r="B791" t="s">
        <v>43</v>
      </c>
      <c r="C791">
        <v>6</v>
      </c>
      <c r="D791" t="s">
        <v>50</v>
      </c>
      <c r="E791" t="s">
        <v>493</v>
      </c>
      <c r="F791" t="s">
        <v>13</v>
      </c>
      <c r="G791" t="s">
        <v>1167</v>
      </c>
      <c r="H791" s="1">
        <v>0.2</v>
      </c>
      <c r="I791">
        <v>1</v>
      </c>
      <c r="J791" s="3">
        <v>43800</v>
      </c>
      <c r="K791" t="s">
        <v>1168</v>
      </c>
      <c r="L791" t="s">
        <v>30</v>
      </c>
      <c r="M791">
        <v>80219</v>
      </c>
      <c r="N791">
        <v>726</v>
      </c>
      <c r="O791" t="s">
        <v>129</v>
      </c>
      <c r="P791" s="4">
        <v>53</v>
      </c>
      <c r="Q791" s="4">
        <v>3</v>
      </c>
      <c r="R791" t="s">
        <v>32</v>
      </c>
      <c r="T791" s="2">
        <v>52.92</v>
      </c>
      <c r="U791" s="4">
        <v>470</v>
      </c>
      <c r="V791" t="s">
        <v>19</v>
      </c>
      <c r="W791" s="3">
        <v>43804</v>
      </c>
      <c r="X791" t="s">
        <v>39</v>
      </c>
      <c r="Y791" t="s">
        <v>285</v>
      </c>
      <c r="Z791" t="s">
        <v>52</v>
      </c>
    </row>
    <row r="792" spans="1:26" x14ac:dyDescent="0.25">
      <c r="A792">
        <v>4</v>
      </c>
      <c r="B792" t="s">
        <v>43</v>
      </c>
      <c r="C792">
        <v>6</v>
      </c>
      <c r="D792" t="s">
        <v>50</v>
      </c>
      <c r="E792" t="s">
        <v>493</v>
      </c>
      <c r="F792" t="s">
        <v>13</v>
      </c>
      <c r="G792" t="s">
        <v>1167</v>
      </c>
      <c r="H792" s="1">
        <v>0.2</v>
      </c>
      <c r="I792">
        <v>1</v>
      </c>
      <c r="J792" s="3">
        <v>43800</v>
      </c>
      <c r="K792" t="s">
        <v>1168</v>
      </c>
      <c r="L792" t="s">
        <v>30</v>
      </c>
      <c r="M792">
        <v>80219</v>
      </c>
      <c r="N792">
        <v>162</v>
      </c>
      <c r="O792" t="s">
        <v>1169</v>
      </c>
      <c r="P792" s="4">
        <v>9</v>
      </c>
      <c r="Q792" s="4">
        <v>2</v>
      </c>
      <c r="R792" t="s">
        <v>32</v>
      </c>
      <c r="T792" s="2">
        <v>9.24</v>
      </c>
      <c r="U792" s="4">
        <v>106</v>
      </c>
      <c r="V792" t="s">
        <v>19</v>
      </c>
      <c r="W792" s="3">
        <v>43804</v>
      </c>
      <c r="X792" t="s">
        <v>39</v>
      </c>
      <c r="Y792" t="s">
        <v>285</v>
      </c>
      <c r="Z792" t="s">
        <v>52</v>
      </c>
    </row>
    <row r="793" spans="1:26" x14ac:dyDescent="0.25">
      <c r="A793">
        <v>4</v>
      </c>
      <c r="B793" t="s">
        <v>43</v>
      </c>
      <c r="C793">
        <v>6</v>
      </c>
      <c r="D793" t="s">
        <v>26</v>
      </c>
      <c r="E793" t="s">
        <v>493</v>
      </c>
      <c r="F793" t="s">
        <v>13</v>
      </c>
      <c r="G793" t="s">
        <v>1167</v>
      </c>
      <c r="H793" s="1">
        <v>0.2</v>
      </c>
      <c r="I793">
        <v>1</v>
      </c>
      <c r="J793" s="3">
        <v>43800</v>
      </c>
      <c r="K793" t="s">
        <v>1168</v>
      </c>
      <c r="L793" t="s">
        <v>30</v>
      </c>
      <c r="M793">
        <v>80219</v>
      </c>
      <c r="N793">
        <v>638</v>
      </c>
      <c r="O793" t="s">
        <v>272</v>
      </c>
      <c r="P793" s="4">
        <v>4</v>
      </c>
      <c r="Q793" s="4">
        <v>3</v>
      </c>
      <c r="R793" t="s">
        <v>32</v>
      </c>
      <c r="T793" s="2">
        <v>3.5</v>
      </c>
      <c r="U793" s="4">
        <v>31</v>
      </c>
      <c r="V793" t="s">
        <v>19</v>
      </c>
      <c r="W793" s="3">
        <v>43804</v>
      </c>
      <c r="X793" t="s">
        <v>39</v>
      </c>
      <c r="Y793" t="s">
        <v>285</v>
      </c>
      <c r="Z793" t="s">
        <v>56</v>
      </c>
    </row>
    <row r="794" spans="1:26" x14ac:dyDescent="0.25">
      <c r="A794">
        <v>4</v>
      </c>
      <c r="B794" t="s">
        <v>43</v>
      </c>
      <c r="C794">
        <v>6</v>
      </c>
      <c r="D794" t="s">
        <v>26</v>
      </c>
      <c r="E794" t="s">
        <v>493</v>
      </c>
      <c r="F794" t="s">
        <v>13</v>
      </c>
      <c r="G794" t="s">
        <v>1167</v>
      </c>
      <c r="H794" s="1">
        <v>0.7</v>
      </c>
      <c r="I794">
        <v>1</v>
      </c>
      <c r="J794" s="3">
        <v>43800</v>
      </c>
      <c r="K794" t="s">
        <v>1168</v>
      </c>
      <c r="L794" t="s">
        <v>30</v>
      </c>
      <c r="M794">
        <v>80219</v>
      </c>
      <c r="N794">
        <v>1343</v>
      </c>
      <c r="O794" t="s">
        <v>1170</v>
      </c>
      <c r="P794" s="4">
        <v>-5</v>
      </c>
      <c r="Q794" s="4">
        <v>7</v>
      </c>
      <c r="R794" t="s">
        <v>32</v>
      </c>
      <c r="T794" s="2">
        <v>-4.75</v>
      </c>
      <c r="U794" s="4">
        <v>7</v>
      </c>
      <c r="V794" t="s">
        <v>19</v>
      </c>
      <c r="W794" s="3">
        <v>43804</v>
      </c>
      <c r="X794" t="s">
        <v>39</v>
      </c>
      <c r="Y794" t="s">
        <v>285</v>
      </c>
      <c r="Z794" t="s">
        <v>54</v>
      </c>
    </row>
    <row r="795" spans="1:26" x14ac:dyDescent="0.25">
      <c r="A795">
        <v>4</v>
      </c>
      <c r="B795" t="s">
        <v>43</v>
      </c>
      <c r="C795">
        <v>6</v>
      </c>
      <c r="D795" t="s">
        <v>50</v>
      </c>
      <c r="E795" t="s">
        <v>493</v>
      </c>
      <c r="F795" t="s">
        <v>13</v>
      </c>
      <c r="G795" t="s">
        <v>1167</v>
      </c>
      <c r="H795" s="1">
        <v>0.2</v>
      </c>
      <c r="I795">
        <v>1</v>
      </c>
      <c r="J795" s="3">
        <v>43800</v>
      </c>
      <c r="K795" t="s">
        <v>1168</v>
      </c>
      <c r="L795" t="s">
        <v>30</v>
      </c>
      <c r="M795">
        <v>80219</v>
      </c>
      <c r="N795">
        <v>937</v>
      </c>
      <c r="O795" t="s">
        <v>385</v>
      </c>
      <c r="P795" s="4">
        <v>30</v>
      </c>
      <c r="Q795" s="4">
        <v>4</v>
      </c>
      <c r="R795" t="s">
        <v>32</v>
      </c>
      <c r="T795" s="2">
        <v>30.48</v>
      </c>
      <c r="U795" s="4">
        <v>406</v>
      </c>
      <c r="V795" t="s">
        <v>19</v>
      </c>
      <c r="W795" s="3">
        <v>43804</v>
      </c>
      <c r="X795" t="s">
        <v>39</v>
      </c>
      <c r="Y795" t="s">
        <v>285</v>
      </c>
      <c r="Z795" t="s">
        <v>52</v>
      </c>
    </row>
    <row r="796" spans="1:26" x14ac:dyDescent="0.25">
      <c r="A796">
        <v>6</v>
      </c>
      <c r="B796" t="s">
        <v>10</v>
      </c>
      <c r="C796">
        <v>6</v>
      </c>
      <c r="D796" t="s">
        <v>11</v>
      </c>
      <c r="E796" t="s">
        <v>870</v>
      </c>
      <c r="F796" t="s">
        <v>13</v>
      </c>
      <c r="G796" t="s">
        <v>1171</v>
      </c>
      <c r="H796" s="1">
        <v>0</v>
      </c>
      <c r="I796">
        <v>1</v>
      </c>
      <c r="J796" s="3">
        <v>42919</v>
      </c>
      <c r="K796" t="s">
        <v>1172</v>
      </c>
      <c r="L796" t="s">
        <v>16</v>
      </c>
      <c r="M796">
        <v>40475</v>
      </c>
      <c r="N796">
        <v>1180</v>
      </c>
      <c r="O796" t="s">
        <v>859</v>
      </c>
      <c r="P796" s="4">
        <v>5</v>
      </c>
      <c r="Q796" s="4">
        <v>1</v>
      </c>
      <c r="R796" t="s">
        <v>18</v>
      </c>
      <c r="T796" s="2">
        <v>4.97</v>
      </c>
      <c r="U796" s="4">
        <v>71</v>
      </c>
      <c r="V796" t="s">
        <v>19</v>
      </c>
      <c r="W796" s="3">
        <v>42925</v>
      </c>
      <c r="X796" t="s">
        <v>39</v>
      </c>
      <c r="Y796" t="s">
        <v>21</v>
      </c>
      <c r="Z796" t="s">
        <v>24</v>
      </c>
    </row>
    <row r="797" spans="1:26" x14ac:dyDescent="0.25">
      <c r="A797">
        <v>6</v>
      </c>
      <c r="B797" t="s">
        <v>10</v>
      </c>
      <c r="C797">
        <v>6</v>
      </c>
      <c r="D797" t="s">
        <v>26</v>
      </c>
      <c r="E797" t="s">
        <v>870</v>
      </c>
      <c r="F797" t="s">
        <v>13</v>
      </c>
      <c r="G797" t="s">
        <v>1171</v>
      </c>
      <c r="H797" s="1">
        <v>0</v>
      </c>
      <c r="I797">
        <v>1</v>
      </c>
      <c r="J797" s="3">
        <v>42919</v>
      </c>
      <c r="K797" t="s">
        <v>1172</v>
      </c>
      <c r="L797" t="s">
        <v>16</v>
      </c>
      <c r="M797">
        <v>40475</v>
      </c>
      <c r="N797">
        <v>532</v>
      </c>
      <c r="O797" t="s">
        <v>1173</v>
      </c>
      <c r="P797" s="4">
        <v>145</v>
      </c>
      <c r="Q797" s="4">
        <v>3</v>
      </c>
      <c r="R797" t="s">
        <v>18</v>
      </c>
      <c r="T797" s="2">
        <v>144.52000000000001</v>
      </c>
      <c r="U797" s="4">
        <v>295</v>
      </c>
      <c r="V797" t="s">
        <v>19</v>
      </c>
      <c r="W797" s="3">
        <v>42925</v>
      </c>
      <c r="X797" t="s">
        <v>39</v>
      </c>
      <c r="Y797" t="s">
        <v>21</v>
      </c>
      <c r="Z797" t="s">
        <v>35</v>
      </c>
    </row>
    <row r="798" spans="1:26" x14ac:dyDescent="0.25">
      <c r="A798">
        <v>4</v>
      </c>
      <c r="B798" t="s">
        <v>43</v>
      </c>
      <c r="C798">
        <v>6</v>
      </c>
      <c r="D798" t="s">
        <v>50</v>
      </c>
      <c r="E798" t="s">
        <v>1174</v>
      </c>
      <c r="F798" t="s">
        <v>13</v>
      </c>
      <c r="G798" t="s">
        <v>1175</v>
      </c>
      <c r="H798" s="1">
        <v>0.2</v>
      </c>
      <c r="I798">
        <v>1</v>
      </c>
      <c r="J798" s="3">
        <v>43179</v>
      </c>
      <c r="K798" t="s">
        <v>1176</v>
      </c>
      <c r="L798" t="s">
        <v>30</v>
      </c>
      <c r="M798">
        <v>97301</v>
      </c>
      <c r="N798">
        <v>893</v>
      </c>
      <c r="O798" t="s">
        <v>1177</v>
      </c>
      <c r="P798" s="4">
        <v>-20</v>
      </c>
      <c r="Q798" s="4">
        <v>2</v>
      </c>
      <c r="R798" t="s">
        <v>32</v>
      </c>
      <c r="S798" t="s">
        <v>92</v>
      </c>
      <c r="T798" s="2">
        <v>-20.14</v>
      </c>
      <c r="U798" s="4">
        <v>85</v>
      </c>
      <c r="V798" t="s">
        <v>19</v>
      </c>
      <c r="W798" s="3">
        <v>43183</v>
      </c>
      <c r="X798" t="s">
        <v>39</v>
      </c>
      <c r="Y798" t="s">
        <v>262</v>
      </c>
      <c r="Z798" t="s">
        <v>52</v>
      </c>
    </row>
    <row r="799" spans="1:26" x14ac:dyDescent="0.25">
      <c r="A799">
        <v>4</v>
      </c>
      <c r="B799" t="s">
        <v>43</v>
      </c>
      <c r="C799">
        <v>6</v>
      </c>
      <c r="D799" t="s">
        <v>50</v>
      </c>
      <c r="E799" t="s">
        <v>1174</v>
      </c>
      <c r="F799" t="s">
        <v>13</v>
      </c>
      <c r="G799" t="s">
        <v>1175</v>
      </c>
      <c r="H799" s="1">
        <v>0.2</v>
      </c>
      <c r="I799">
        <v>1</v>
      </c>
      <c r="J799" s="3">
        <v>43179</v>
      </c>
      <c r="K799" t="s">
        <v>1176</v>
      </c>
      <c r="L799" t="s">
        <v>30</v>
      </c>
      <c r="M799">
        <v>97301</v>
      </c>
      <c r="N799">
        <v>893</v>
      </c>
      <c r="O799" t="s">
        <v>1177</v>
      </c>
      <c r="P799" s="4">
        <v>-20</v>
      </c>
      <c r="Q799" s="4">
        <v>2</v>
      </c>
      <c r="R799" t="s">
        <v>32</v>
      </c>
      <c r="S799" t="s">
        <v>92</v>
      </c>
      <c r="T799" s="2">
        <v>-20.14</v>
      </c>
      <c r="U799" s="4">
        <v>85</v>
      </c>
      <c r="V799" t="s">
        <v>19</v>
      </c>
      <c r="W799" s="3">
        <v>43183</v>
      </c>
      <c r="X799" t="s">
        <v>39</v>
      </c>
      <c r="Y799" t="s">
        <v>262</v>
      </c>
      <c r="Z799" t="s">
        <v>52</v>
      </c>
    </row>
    <row r="800" spans="1:26" x14ac:dyDescent="0.25">
      <c r="A800">
        <v>4</v>
      </c>
      <c r="B800" t="s">
        <v>43</v>
      </c>
      <c r="C800">
        <v>6</v>
      </c>
      <c r="D800" t="s">
        <v>50</v>
      </c>
      <c r="E800" t="s">
        <v>1174</v>
      </c>
      <c r="F800" t="s">
        <v>13</v>
      </c>
      <c r="G800" t="s">
        <v>1175</v>
      </c>
      <c r="H800" s="1">
        <v>0.2</v>
      </c>
      <c r="I800">
        <v>1</v>
      </c>
      <c r="J800" s="3">
        <v>43179</v>
      </c>
      <c r="K800" t="s">
        <v>1176</v>
      </c>
      <c r="L800" t="s">
        <v>30</v>
      </c>
      <c r="M800">
        <v>97301</v>
      </c>
      <c r="N800">
        <v>893</v>
      </c>
      <c r="O800" t="s">
        <v>1177</v>
      </c>
      <c r="P800" s="4">
        <v>-20</v>
      </c>
      <c r="Q800" s="4">
        <v>2</v>
      </c>
      <c r="R800" t="s">
        <v>32</v>
      </c>
      <c r="S800" t="s">
        <v>92</v>
      </c>
      <c r="T800" s="2">
        <v>-20.14</v>
      </c>
      <c r="U800" s="4">
        <v>85</v>
      </c>
      <c r="V800" t="s">
        <v>19</v>
      </c>
      <c r="W800" s="3">
        <v>43183</v>
      </c>
      <c r="X800" t="s">
        <v>39</v>
      </c>
      <c r="Y800" t="s">
        <v>262</v>
      </c>
      <c r="Z800" t="s">
        <v>52</v>
      </c>
    </row>
    <row r="801" spans="1:26" x14ac:dyDescent="0.25">
      <c r="A801">
        <v>4</v>
      </c>
      <c r="B801" t="s">
        <v>43</v>
      </c>
      <c r="C801">
        <v>6</v>
      </c>
      <c r="D801" t="s">
        <v>50</v>
      </c>
      <c r="E801" t="s">
        <v>1174</v>
      </c>
      <c r="F801" t="s">
        <v>13</v>
      </c>
      <c r="G801" t="s">
        <v>1175</v>
      </c>
      <c r="H801" s="1">
        <v>0.2</v>
      </c>
      <c r="I801">
        <v>1</v>
      </c>
      <c r="J801" s="3">
        <v>43179</v>
      </c>
      <c r="K801" t="s">
        <v>1176</v>
      </c>
      <c r="L801" t="s">
        <v>30</v>
      </c>
      <c r="M801">
        <v>97301</v>
      </c>
      <c r="N801">
        <v>893</v>
      </c>
      <c r="O801" t="s">
        <v>1177</v>
      </c>
      <c r="P801" s="4">
        <v>-20</v>
      </c>
      <c r="Q801" s="4">
        <v>2</v>
      </c>
      <c r="R801" t="s">
        <v>32</v>
      </c>
      <c r="S801" t="s">
        <v>92</v>
      </c>
      <c r="T801" s="2">
        <v>-20.14</v>
      </c>
      <c r="U801" s="4">
        <v>85</v>
      </c>
      <c r="V801" t="s">
        <v>19</v>
      </c>
      <c r="W801" s="3">
        <v>43183</v>
      </c>
      <c r="X801" t="s">
        <v>39</v>
      </c>
      <c r="Y801" t="s">
        <v>262</v>
      </c>
      <c r="Z801" t="s">
        <v>52</v>
      </c>
    </row>
    <row r="802" spans="1:26" x14ac:dyDescent="0.25">
      <c r="A802">
        <v>4</v>
      </c>
      <c r="B802" t="s">
        <v>43</v>
      </c>
      <c r="C802">
        <v>6</v>
      </c>
      <c r="D802" t="s">
        <v>26</v>
      </c>
      <c r="E802" t="s">
        <v>1174</v>
      </c>
      <c r="F802" t="s">
        <v>13</v>
      </c>
      <c r="G802" t="s">
        <v>1175</v>
      </c>
      <c r="H802" s="1">
        <v>0.2</v>
      </c>
      <c r="I802">
        <v>1</v>
      </c>
      <c r="J802" s="3">
        <v>43179</v>
      </c>
      <c r="K802" t="s">
        <v>1176</v>
      </c>
      <c r="L802" t="s">
        <v>30</v>
      </c>
      <c r="M802">
        <v>97301</v>
      </c>
      <c r="N802">
        <v>1830</v>
      </c>
      <c r="O802" t="s">
        <v>1178</v>
      </c>
      <c r="P802" s="4">
        <v>7</v>
      </c>
      <c r="Q802" s="4">
        <v>4</v>
      </c>
      <c r="R802" t="s">
        <v>32</v>
      </c>
      <c r="S802" t="s">
        <v>92</v>
      </c>
      <c r="T802" s="2">
        <v>7.26</v>
      </c>
      <c r="U802" s="4">
        <v>21</v>
      </c>
      <c r="V802" t="s">
        <v>19</v>
      </c>
      <c r="W802" s="3">
        <v>43183</v>
      </c>
      <c r="X802" t="s">
        <v>39</v>
      </c>
      <c r="Y802" t="s">
        <v>262</v>
      </c>
      <c r="Z802" t="s">
        <v>64</v>
      </c>
    </row>
    <row r="803" spans="1:26" x14ac:dyDescent="0.25">
      <c r="A803">
        <v>4</v>
      </c>
      <c r="B803" t="s">
        <v>43</v>
      </c>
      <c r="C803">
        <v>6</v>
      </c>
      <c r="D803" t="s">
        <v>26</v>
      </c>
      <c r="E803" t="s">
        <v>1174</v>
      </c>
      <c r="F803" t="s">
        <v>13</v>
      </c>
      <c r="G803" t="s">
        <v>1175</v>
      </c>
      <c r="H803" s="1">
        <v>0.2</v>
      </c>
      <c r="I803">
        <v>1</v>
      </c>
      <c r="J803" s="3">
        <v>43179</v>
      </c>
      <c r="K803" t="s">
        <v>1176</v>
      </c>
      <c r="L803" t="s">
        <v>30</v>
      </c>
      <c r="M803">
        <v>97301</v>
      </c>
      <c r="N803">
        <v>1830</v>
      </c>
      <c r="O803" t="s">
        <v>1178</v>
      </c>
      <c r="P803" s="4">
        <v>7</v>
      </c>
      <c r="Q803" s="4">
        <v>4</v>
      </c>
      <c r="R803" t="s">
        <v>32</v>
      </c>
      <c r="S803" t="s">
        <v>92</v>
      </c>
      <c r="T803" s="2">
        <v>7.26</v>
      </c>
      <c r="U803" s="4">
        <v>21</v>
      </c>
      <c r="V803" t="s">
        <v>19</v>
      </c>
      <c r="W803" s="3">
        <v>43183</v>
      </c>
      <c r="X803" t="s">
        <v>39</v>
      </c>
      <c r="Y803" t="s">
        <v>262</v>
      </c>
      <c r="Z803" t="s">
        <v>64</v>
      </c>
    </row>
    <row r="804" spans="1:26" x14ac:dyDescent="0.25">
      <c r="A804">
        <v>4</v>
      </c>
      <c r="B804" t="s">
        <v>43</v>
      </c>
      <c r="C804">
        <v>6</v>
      </c>
      <c r="D804" t="s">
        <v>26</v>
      </c>
      <c r="E804" t="s">
        <v>1174</v>
      </c>
      <c r="F804" t="s">
        <v>13</v>
      </c>
      <c r="G804" t="s">
        <v>1175</v>
      </c>
      <c r="H804" s="1">
        <v>0.2</v>
      </c>
      <c r="I804">
        <v>1</v>
      </c>
      <c r="J804" s="3">
        <v>43179</v>
      </c>
      <c r="K804" t="s">
        <v>1176</v>
      </c>
      <c r="L804" t="s">
        <v>30</v>
      </c>
      <c r="M804">
        <v>97301</v>
      </c>
      <c r="N804">
        <v>1830</v>
      </c>
      <c r="O804" t="s">
        <v>1178</v>
      </c>
      <c r="P804" s="4">
        <v>7</v>
      </c>
      <c r="Q804" s="4">
        <v>4</v>
      </c>
      <c r="R804" t="s">
        <v>32</v>
      </c>
      <c r="S804" t="s">
        <v>92</v>
      </c>
      <c r="T804" s="2">
        <v>7.26</v>
      </c>
      <c r="U804" s="4">
        <v>21</v>
      </c>
      <c r="V804" t="s">
        <v>19</v>
      </c>
      <c r="W804" s="3">
        <v>43183</v>
      </c>
      <c r="X804" t="s">
        <v>39</v>
      </c>
      <c r="Y804" t="s">
        <v>262</v>
      </c>
      <c r="Z804" t="s">
        <v>64</v>
      </c>
    </row>
    <row r="805" spans="1:26" x14ac:dyDescent="0.25">
      <c r="A805">
        <v>4</v>
      </c>
      <c r="B805" t="s">
        <v>43</v>
      </c>
      <c r="C805">
        <v>6</v>
      </c>
      <c r="D805" t="s">
        <v>26</v>
      </c>
      <c r="E805" t="s">
        <v>1174</v>
      </c>
      <c r="F805" t="s">
        <v>13</v>
      </c>
      <c r="G805" t="s">
        <v>1175</v>
      </c>
      <c r="H805" s="1">
        <v>0.2</v>
      </c>
      <c r="I805">
        <v>1</v>
      </c>
      <c r="J805" s="3">
        <v>43179</v>
      </c>
      <c r="K805" t="s">
        <v>1176</v>
      </c>
      <c r="L805" t="s">
        <v>30</v>
      </c>
      <c r="M805">
        <v>97301</v>
      </c>
      <c r="N805">
        <v>1830</v>
      </c>
      <c r="O805" t="s">
        <v>1178</v>
      </c>
      <c r="P805" s="4">
        <v>7</v>
      </c>
      <c r="Q805" s="4">
        <v>4</v>
      </c>
      <c r="R805" t="s">
        <v>32</v>
      </c>
      <c r="S805" t="s">
        <v>92</v>
      </c>
      <c r="T805" s="2">
        <v>7.26</v>
      </c>
      <c r="U805" s="4">
        <v>21</v>
      </c>
      <c r="V805" t="s">
        <v>19</v>
      </c>
      <c r="W805" s="3">
        <v>43183</v>
      </c>
      <c r="X805" t="s">
        <v>39</v>
      </c>
      <c r="Y805" t="s">
        <v>262</v>
      </c>
      <c r="Z805" t="s">
        <v>64</v>
      </c>
    </row>
    <row r="806" spans="1:26" x14ac:dyDescent="0.25">
      <c r="A806">
        <v>4</v>
      </c>
      <c r="B806" t="s">
        <v>43</v>
      </c>
      <c r="C806">
        <v>6</v>
      </c>
      <c r="D806" t="s">
        <v>26</v>
      </c>
      <c r="E806" t="s">
        <v>1174</v>
      </c>
      <c r="F806" t="s">
        <v>13</v>
      </c>
      <c r="G806" t="s">
        <v>1175</v>
      </c>
      <c r="H806" s="1">
        <v>0.7</v>
      </c>
      <c r="I806">
        <v>1</v>
      </c>
      <c r="J806" s="3">
        <v>43179</v>
      </c>
      <c r="K806" t="s">
        <v>1176</v>
      </c>
      <c r="L806" t="s">
        <v>30</v>
      </c>
      <c r="M806">
        <v>97301</v>
      </c>
      <c r="N806">
        <v>449</v>
      </c>
      <c r="O806" t="s">
        <v>1019</v>
      </c>
      <c r="P806" s="4">
        <v>-13</v>
      </c>
      <c r="Q806" s="4">
        <v>3</v>
      </c>
      <c r="R806" t="s">
        <v>32</v>
      </c>
      <c r="S806" t="s">
        <v>92</v>
      </c>
      <c r="T806" s="2">
        <v>-12.9</v>
      </c>
      <c r="U806" s="4">
        <v>17</v>
      </c>
      <c r="V806" t="s">
        <v>19</v>
      </c>
      <c r="W806" s="3">
        <v>43183</v>
      </c>
      <c r="X806" t="s">
        <v>39</v>
      </c>
      <c r="Y806" t="s">
        <v>262</v>
      </c>
      <c r="Z806" t="s">
        <v>54</v>
      </c>
    </row>
    <row r="807" spans="1:26" x14ac:dyDescent="0.25">
      <c r="A807">
        <v>4</v>
      </c>
      <c r="B807" t="s">
        <v>43</v>
      </c>
      <c r="C807">
        <v>6</v>
      </c>
      <c r="D807" t="s">
        <v>26</v>
      </c>
      <c r="E807" t="s">
        <v>1174</v>
      </c>
      <c r="F807" t="s">
        <v>13</v>
      </c>
      <c r="G807" t="s">
        <v>1175</v>
      </c>
      <c r="H807" s="1">
        <v>0.7</v>
      </c>
      <c r="I807">
        <v>1</v>
      </c>
      <c r="J807" s="3">
        <v>43179</v>
      </c>
      <c r="K807" t="s">
        <v>1176</v>
      </c>
      <c r="L807" t="s">
        <v>30</v>
      </c>
      <c r="M807">
        <v>97301</v>
      </c>
      <c r="N807">
        <v>449</v>
      </c>
      <c r="O807" t="s">
        <v>1019</v>
      </c>
      <c r="P807" s="4">
        <v>-13</v>
      </c>
      <c r="Q807" s="4">
        <v>3</v>
      </c>
      <c r="R807" t="s">
        <v>32</v>
      </c>
      <c r="S807" t="s">
        <v>92</v>
      </c>
      <c r="T807" s="2">
        <v>-12.9</v>
      </c>
      <c r="U807" s="4">
        <v>17</v>
      </c>
      <c r="V807" t="s">
        <v>19</v>
      </c>
      <c r="W807" s="3">
        <v>43183</v>
      </c>
      <c r="X807" t="s">
        <v>39</v>
      </c>
      <c r="Y807" t="s">
        <v>262</v>
      </c>
      <c r="Z807" t="s">
        <v>54</v>
      </c>
    </row>
    <row r="808" spans="1:26" x14ac:dyDescent="0.25">
      <c r="A808">
        <v>4</v>
      </c>
      <c r="B808" t="s">
        <v>43</v>
      </c>
      <c r="C808">
        <v>6</v>
      </c>
      <c r="D808" t="s">
        <v>26</v>
      </c>
      <c r="E808" t="s">
        <v>1174</v>
      </c>
      <c r="F808" t="s">
        <v>13</v>
      </c>
      <c r="G808" t="s">
        <v>1175</v>
      </c>
      <c r="H808" s="1">
        <v>0.7</v>
      </c>
      <c r="I808">
        <v>1</v>
      </c>
      <c r="J808" s="3">
        <v>43179</v>
      </c>
      <c r="K808" t="s">
        <v>1176</v>
      </c>
      <c r="L808" t="s">
        <v>30</v>
      </c>
      <c r="M808">
        <v>97301</v>
      </c>
      <c r="N808">
        <v>449</v>
      </c>
      <c r="O808" t="s">
        <v>1019</v>
      </c>
      <c r="P808" s="4">
        <v>-13</v>
      </c>
      <c r="Q808" s="4">
        <v>3</v>
      </c>
      <c r="R808" t="s">
        <v>32</v>
      </c>
      <c r="S808" t="s">
        <v>92</v>
      </c>
      <c r="T808" s="2">
        <v>-12.9</v>
      </c>
      <c r="U808" s="4">
        <v>17</v>
      </c>
      <c r="V808" t="s">
        <v>19</v>
      </c>
      <c r="W808" s="3">
        <v>43183</v>
      </c>
      <c r="X808" t="s">
        <v>39</v>
      </c>
      <c r="Y808" t="s">
        <v>262</v>
      </c>
      <c r="Z808" t="s">
        <v>54</v>
      </c>
    </row>
    <row r="809" spans="1:26" x14ac:dyDescent="0.25">
      <c r="A809">
        <v>4</v>
      </c>
      <c r="B809" t="s">
        <v>43</v>
      </c>
      <c r="C809">
        <v>6</v>
      </c>
      <c r="D809" t="s">
        <v>26</v>
      </c>
      <c r="E809" t="s">
        <v>1174</v>
      </c>
      <c r="F809" t="s">
        <v>13</v>
      </c>
      <c r="G809" t="s">
        <v>1175</v>
      </c>
      <c r="H809" s="1">
        <v>0.7</v>
      </c>
      <c r="I809">
        <v>1</v>
      </c>
      <c r="J809" s="3">
        <v>43179</v>
      </c>
      <c r="K809" t="s">
        <v>1176</v>
      </c>
      <c r="L809" t="s">
        <v>30</v>
      </c>
      <c r="M809">
        <v>97301</v>
      </c>
      <c r="N809">
        <v>449</v>
      </c>
      <c r="O809" t="s">
        <v>1019</v>
      </c>
      <c r="P809" s="4">
        <v>-13</v>
      </c>
      <c r="Q809" s="4">
        <v>3</v>
      </c>
      <c r="R809" t="s">
        <v>32</v>
      </c>
      <c r="S809" t="s">
        <v>92</v>
      </c>
      <c r="T809" s="2">
        <v>-12.9</v>
      </c>
      <c r="U809" s="4">
        <v>17</v>
      </c>
      <c r="V809" t="s">
        <v>19</v>
      </c>
      <c r="W809" s="3">
        <v>43183</v>
      </c>
      <c r="X809" t="s">
        <v>39</v>
      </c>
      <c r="Y809" t="s">
        <v>262</v>
      </c>
      <c r="Z809" t="s">
        <v>54</v>
      </c>
    </row>
    <row r="810" spans="1:26" x14ac:dyDescent="0.25">
      <c r="A810">
        <v>4</v>
      </c>
      <c r="B810" t="s">
        <v>43</v>
      </c>
      <c r="C810">
        <v>6</v>
      </c>
      <c r="D810" t="s">
        <v>26</v>
      </c>
      <c r="E810" t="s">
        <v>1174</v>
      </c>
      <c r="F810" t="s">
        <v>13</v>
      </c>
      <c r="G810" t="s">
        <v>1175</v>
      </c>
      <c r="H810" s="1">
        <v>0.2</v>
      </c>
      <c r="I810">
        <v>1</v>
      </c>
      <c r="J810" s="3">
        <v>43179</v>
      </c>
      <c r="K810" t="s">
        <v>1176</v>
      </c>
      <c r="L810" t="s">
        <v>30</v>
      </c>
      <c r="M810">
        <v>97301</v>
      </c>
      <c r="N810">
        <v>1685</v>
      </c>
      <c r="O810" t="s">
        <v>1179</v>
      </c>
      <c r="P810" s="4">
        <v>4</v>
      </c>
      <c r="Q810" s="4">
        <v>2</v>
      </c>
      <c r="R810" t="s">
        <v>32</v>
      </c>
      <c r="S810" t="s">
        <v>92</v>
      </c>
      <c r="T810" s="2">
        <v>3.63</v>
      </c>
      <c r="U810" s="4">
        <v>10</v>
      </c>
      <c r="V810" t="s">
        <v>19</v>
      </c>
      <c r="W810" s="3">
        <v>43183</v>
      </c>
      <c r="X810" t="s">
        <v>39</v>
      </c>
      <c r="Y810" t="s">
        <v>262</v>
      </c>
      <c r="Z810" t="s">
        <v>64</v>
      </c>
    </row>
    <row r="811" spans="1:26" x14ac:dyDescent="0.25">
      <c r="A811">
        <v>4</v>
      </c>
      <c r="B811" t="s">
        <v>43</v>
      </c>
      <c r="C811">
        <v>6</v>
      </c>
      <c r="D811" t="s">
        <v>26</v>
      </c>
      <c r="E811" t="s">
        <v>1174</v>
      </c>
      <c r="F811" t="s">
        <v>13</v>
      </c>
      <c r="G811" t="s">
        <v>1175</v>
      </c>
      <c r="H811" s="1">
        <v>0.2</v>
      </c>
      <c r="I811">
        <v>1</v>
      </c>
      <c r="J811" s="3">
        <v>43179</v>
      </c>
      <c r="K811" t="s">
        <v>1176</v>
      </c>
      <c r="L811" t="s">
        <v>30</v>
      </c>
      <c r="M811">
        <v>97301</v>
      </c>
      <c r="N811">
        <v>1685</v>
      </c>
      <c r="O811" t="s">
        <v>1179</v>
      </c>
      <c r="P811" s="4">
        <v>4</v>
      </c>
      <c r="Q811" s="4">
        <v>2</v>
      </c>
      <c r="R811" t="s">
        <v>32</v>
      </c>
      <c r="S811" t="s">
        <v>92</v>
      </c>
      <c r="T811" s="2">
        <v>3.63</v>
      </c>
      <c r="U811" s="4">
        <v>10</v>
      </c>
      <c r="V811" t="s">
        <v>19</v>
      </c>
      <c r="W811" s="3">
        <v>43183</v>
      </c>
      <c r="X811" t="s">
        <v>39</v>
      </c>
      <c r="Y811" t="s">
        <v>262</v>
      </c>
      <c r="Z811" t="s">
        <v>64</v>
      </c>
    </row>
    <row r="812" spans="1:26" x14ac:dyDescent="0.25">
      <c r="A812">
        <v>4</v>
      </c>
      <c r="B812" t="s">
        <v>43</v>
      </c>
      <c r="C812">
        <v>6</v>
      </c>
      <c r="D812" t="s">
        <v>26</v>
      </c>
      <c r="E812" t="s">
        <v>1174</v>
      </c>
      <c r="F812" t="s">
        <v>13</v>
      </c>
      <c r="G812" t="s">
        <v>1175</v>
      </c>
      <c r="H812" s="1">
        <v>0.2</v>
      </c>
      <c r="I812">
        <v>1</v>
      </c>
      <c r="J812" s="3">
        <v>43179</v>
      </c>
      <c r="K812" t="s">
        <v>1176</v>
      </c>
      <c r="L812" t="s">
        <v>30</v>
      </c>
      <c r="M812">
        <v>97301</v>
      </c>
      <c r="N812">
        <v>1685</v>
      </c>
      <c r="O812" t="s">
        <v>1179</v>
      </c>
      <c r="P812" s="4">
        <v>4</v>
      </c>
      <c r="Q812" s="4">
        <v>2</v>
      </c>
      <c r="R812" t="s">
        <v>32</v>
      </c>
      <c r="S812" t="s">
        <v>92</v>
      </c>
      <c r="T812" s="2">
        <v>3.63</v>
      </c>
      <c r="U812" s="4">
        <v>10</v>
      </c>
      <c r="V812" t="s">
        <v>19</v>
      </c>
      <c r="W812" s="3">
        <v>43183</v>
      </c>
      <c r="X812" t="s">
        <v>39</v>
      </c>
      <c r="Y812" t="s">
        <v>262</v>
      </c>
      <c r="Z812" t="s">
        <v>64</v>
      </c>
    </row>
    <row r="813" spans="1:26" x14ac:dyDescent="0.25">
      <c r="A813">
        <v>4</v>
      </c>
      <c r="B813" t="s">
        <v>43</v>
      </c>
      <c r="C813">
        <v>6</v>
      </c>
      <c r="D813" t="s">
        <v>26</v>
      </c>
      <c r="E813" t="s">
        <v>1174</v>
      </c>
      <c r="F813" t="s">
        <v>13</v>
      </c>
      <c r="G813" t="s">
        <v>1175</v>
      </c>
      <c r="H813" s="1">
        <v>0.2</v>
      </c>
      <c r="I813">
        <v>1</v>
      </c>
      <c r="J813" s="3">
        <v>43179</v>
      </c>
      <c r="K813" t="s">
        <v>1176</v>
      </c>
      <c r="L813" t="s">
        <v>30</v>
      </c>
      <c r="M813">
        <v>97301</v>
      </c>
      <c r="N813">
        <v>1685</v>
      </c>
      <c r="O813" t="s">
        <v>1179</v>
      </c>
      <c r="P813" s="4">
        <v>4</v>
      </c>
      <c r="Q813" s="4">
        <v>2</v>
      </c>
      <c r="R813" t="s">
        <v>32</v>
      </c>
      <c r="S813" t="s">
        <v>92</v>
      </c>
      <c r="T813" s="2">
        <v>3.63</v>
      </c>
      <c r="U813" s="4">
        <v>10</v>
      </c>
      <c r="V813" t="s">
        <v>19</v>
      </c>
      <c r="W813" s="3">
        <v>43183</v>
      </c>
      <c r="X813" t="s">
        <v>39</v>
      </c>
      <c r="Y813" t="s">
        <v>262</v>
      </c>
      <c r="Z813" t="s">
        <v>64</v>
      </c>
    </row>
    <row r="814" spans="1:26" x14ac:dyDescent="0.25">
      <c r="A814">
        <v>4</v>
      </c>
      <c r="B814" t="s">
        <v>43</v>
      </c>
      <c r="C814">
        <v>6</v>
      </c>
      <c r="D814" t="s">
        <v>26</v>
      </c>
      <c r="E814" t="s">
        <v>1180</v>
      </c>
      <c r="F814" t="s">
        <v>13</v>
      </c>
      <c r="G814" t="s">
        <v>1181</v>
      </c>
      <c r="H814" s="1">
        <v>0.2</v>
      </c>
      <c r="I814">
        <v>1</v>
      </c>
      <c r="J814" s="3">
        <v>42378</v>
      </c>
      <c r="K814" t="s">
        <v>1182</v>
      </c>
      <c r="L814" t="s">
        <v>73</v>
      </c>
      <c r="M814">
        <v>78041</v>
      </c>
      <c r="N814">
        <v>1126</v>
      </c>
      <c r="O814" t="s">
        <v>1183</v>
      </c>
      <c r="P814" s="4">
        <v>1</v>
      </c>
      <c r="Q814" s="4">
        <v>2</v>
      </c>
      <c r="R814" t="s">
        <v>75</v>
      </c>
      <c r="T814" s="2">
        <v>1.17</v>
      </c>
      <c r="U814" s="4">
        <v>9</v>
      </c>
      <c r="V814" t="s">
        <v>19</v>
      </c>
      <c r="W814" s="3">
        <v>42382</v>
      </c>
      <c r="X814" t="s">
        <v>39</v>
      </c>
      <c r="Y814" t="s">
        <v>77</v>
      </c>
      <c r="Z814" t="s">
        <v>49</v>
      </c>
    </row>
    <row r="815" spans="1:26" x14ac:dyDescent="0.25">
      <c r="A815">
        <v>4</v>
      </c>
      <c r="B815" t="s">
        <v>43</v>
      </c>
      <c r="C815">
        <v>6</v>
      </c>
      <c r="D815" t="s">
        <v>50</v>
      </c>
      <c r="E815" t="s">
        <v>1180</v>
      </c>
      <c r="F815" t="s">
        <v>13</v>
      </c>
      <c r="G815" t="s">
        <v>1181</v>
      </c>
      <c r="H815" s="1">
        <v>0.2</v>
      </c>
      <c r="I815">
        <v>1</v>
      </c>
      <c r="J815" s="3">
        <v>42378</v>
      </c>
      <c r="K815" t="s">
        <v>1182</v>
      </c>
      <c r="L815" t="s">
        <v>73</v>
      </c>
      <c r="M815">
        <v>78041</v>
      </c>
      <c r="N815">
        <v>1080</v>
      </c>
      <c r="O815" t="s">
        <v>518</v>
      </c>
      <c r="P815" s="4">
        <v>10</v>
      </c>
      <c r="Q815" s="4">
        <v>3</v>
      </c>
      <c r="R815" t="s">
        <v>75</v>
      </c>
      <c r="T815" s="2">
        <v>9.75</v>
      </c>
      <c r="U815" s="4">
        <v>31</v>
      </c>
      <c r="V815" t="s">
        <v>19</v>
      </c>
      <c r="W815" s="3">
        <v>42382</v>
      </c>
      <c r="X815" t="s">
        <v>39</v>
      </c>
      <c r="Y815" t="s">
        <v>77</v>
      </c>
      <c r="Z815" t="s">
        <v>113</v>
      </c>
    </row>
    <row r="816" spans="1:26" x14ac:dyDescent="0.25">
      <c r="A816">
        <v>7</v>
      </c>
      <c r="B816" t="s">
        <v>25</v>
      </c>
      <c r="C816">
        <v>6</v>
      </c>
      <c r="D816" t="s">
        <v>26</v>
      </c>
      <c r="E816" t="s">
        <v>572</v>
      </c>
      <c r="F816" t="s">
        <v>13</v>
      </c>
      <c r="G816" t="s">
        <v>1184</v>
      </c>
      <c r="H816" s="1">
        <v>0</v>
      </c>
      <c r="I816">
        <v>1</v>
      </c>
      <c r="J816" s="3">
        <v>42590</v>
      </c>
      <c r="K816" t="s">
        <v>1185</v>
      </c>
      <c r="L816" t="s">
        <v>30</v>
      </c>
      <c r="M816">
        <v>92024</v>
      </c>
      <c r="N816">
        <v>663</v>
      </c>
      <c r="O816" t="s">
        <v>1186</v>
      </c>
      <c r="P816" s="4">
        <v>22</v>
      </c>
      <c r="Q816" s="4">
        <v>2</v>
      </c>
      <c r="R816" t="s">
        <v>32</v>
      </c>
      <c r="T816" s="2">
        <v>22.07</v>
      </c>
      <c r="U816" s="4">
        <v>76</v>
      </c>
      <c r="V816" t="s">
        <v>19</v>
      </c>
      <c r="W816" s="3">
        <v>42597</v>
      </c>
      <c r="X816" t="s">
        <v>39</v>
      </c>
      <c r="Y816" t="s">
        <v>34</v>
      </c>
      <c r="Z816" t="s">
        <v>56</v>
      </c>
    </row>
    <row r="817" spans="1:26" x14ac:dyDescent="0.25">
      <c r="A817">
        <v>7</v>
      </c>
      <c r="B817" t="s">
        <v>25</v>
      </c>
      <c r="C817">
        <v>6</v>
      </c>
      <c r="D817" t="s">
        <v>50</v>
      </c>
      <c r="E817" t="s">
        <v>572</v>
      </c>
      <c r="F817" t="s">
        <v>13</v>
      </c>
      <c r="G817" t="s">
        <v>1184</v>
      </c>
      <c r="H817" s="1">
        <v>0.2</v>
      </c>
      <c r="I817">
        <v>1</v>
      </c>
      <c r="J817" s="3">
        <v>42590</v>
      </c>
      <c r="K817" t="s">
        <v>1185</v>
      </c>
      <c r="L817" t="s">
        <v>30</v>
      </c>
      <c r="M817">
        <v>92024</v>
      </c>
      <c r="N817">
        <v>1453</v>
      </c>
      <c r="O817" t="s">
        <v>854</v>
      </c>
      <c r="P817" s="4">
        <v>435</v>
      </c>
      <c r="Q817" s="4">
        <v>3</v>
      </c>
      <c r="R817" t="s">
        <v>32</v>
      </c>
      <c r="T817" s="2">
        <v>434.99</v>
      </c>
      <c r="U817" s="4">
        <v>1200</v>
      </c>
      <c r="V817" t="s">
        <v>19</v>
      </c>
      <c r="W817" s="3">
        <v>42597</v>
      </c>
      <c r="X817" t="s">
        <v>39</v>
      </c>
      <c r="Y817" t="s">
        <v>34</v>
      </c>
      <c r="Z817" t="s">
        <v>727</v>
      </c>
    </row>
    <row r="818" spans="1:26" x14ac:dyDescent="0.25">
      <c r="A818">
        <v>7</v>
      </c>
      <c r="B818" t="s">
        <v>25</v>
      </c>
      <c r="C818">
        <v>6</v>
      </c>
      <c r="D818" t="s">
        <v>50</v>
      </c>
      <c r="E818" t="s">
        <v>572</v>
      </c>
      <c r="F818" t="s">
        <v>13</v>
      </c>
      <c r="G818" t="s">
        <v>1184</v>
      </c>
      <c r="H818" s="1">
        <v>0.2</v>
      </c>
      <c r="I818">
        <v>1</v>
      </c>
      <c r="J818" s="3">
        <v>42590</v>
      </c>
      <c r="K818" t="s">
        <v>1185</v>
      </c>
      <c r="L818" t="s">
        <v>30</v>
      </c>
      <c r="M818">
        <v>92024</v>
      </c>
      <c r="N818">
        <v>153</v>
      </c>
      <c r="O818" t="s">
        <v>690</v>
      </c>
      <c r="P818" s="4">
        <v>56</v>
      </c>
      <c r="Q818" s="4">
        <v>5</v>
      </c>
      <c r="R818" t="s">
        <v>32</v>
      </c>
      <c r="T818" s="2">
        <v>55.74</v>
      </c>
      <c r="U818" s="4">
        <v>446</v>
      </c>
      <c r="V818" t="s">
        <v>19</v>
      </c>
      <c r="W818" s="3">
        <v>42597</v>
      </c>
      <c r="X818" t="s">
        <v>39</v>
      </c>
      <c r="Y818" t="s">
        <v>34</v>
      </c>
      <c r="Z818" t="s">
        <v>52</v>
      </c>
    </row>
    <row r="819" spans="1:26" x14ac:dyDescent="0.25">
      <c r="A819">
        <v>7</v>
      </c>
      <c r="B819" t="s">
        <v>25</v>
      </c>
      <c r="C819">
        <v>6</v>
      </c>
      <c r="D819" t="s">
        <v>11</v>
      </c>
      <c r="E819" t="s">
        <v>572</v>
      </c>
      <c r="F819" t="s">
        <v>13</v>
      </c>
      <c r="G819" t="s">
        <v>1184</v>
      </c>
      <c r="H819" s="1">
        <v>0</v>
      </c>
      <c r="I819">
        <v>1</v>
      </c>
      <c r="J819" s="3">
        <v>42590</v>
      </c>
      <c r="K819" t="s">
        <v>1185</v>
      </c>
      <c r="L819" t="s">
        <v>30</v>
      </c>
      <c r="M819">
        <v>92024</v>
      </c>
      <c r="N819">
        <v>481</v>
      </c>
      <c r="O819" t="s">
        <v>1187</v>
      </c>
      <c r="P819" s="4">
        <v>92</v>
      </c>
      <c r="Q819" s="4">
        <v>8</v>
      </c>
      <c r="R819" t="s">
        <v>32</v>
      </c>
      <c r="T819" s="2">
        <v>91.77</v>
      </c>
      <c r="U819" s="4">
        <v>328</v>
      </c>
      <c r="V819" t="s">
        <v>19</v>
      </c>
      <c r="W819" s="3">
        <v>42597</v>
      </c>
      <c r="X819" t="s">
        <v>39</v>
      </c>
      <c r="Y819" t="s">
        <v>34</v>
      </c>
      <c r="Z819" t="s">
        <v>47</v>
      </c>
    </row>
    <row r="820" spans="1:26" x14ac:dyDescent="0.25">
      <c r="A820">
        <v>2</v>
      </c>
      <c r="B820" t="s">
        <v>25</v>
      </c>
      <c r="C820">
        <v>1</v>
      </c>
      <c r="D820" t="s">
        <v>26</v>
      </c>
      <c r="E820" t="s">
        <v>99</v>
      </c>
      <c r="F820" t="s">
        <v>13</v>
      </c>
      <c r="G820" t="s">
        <v>1188</v>
      </c>
      <c r="H820" s="1">
        <v>0.2</v>
      </c>
      <c r="I820">
        <v>1</v>
      </c>
      <c r="J820" s="3">
        <v>43295</v>
      </c>
      <c r="K820" t="s">
        <v>1189</v>
      </c>
      <c r="L820" t="s">
        <v>102</v>
      </c>
      <c r="M820">
        <v>19134</v>
      </c>
      <c r="N820">
        <v>87</v>
      </c>
      <c r="O820" t="s">
        <v>1190</v>
      </c>
      <c r="P820" s="4">
        <v>1</v>
      </c>
      <c r="Q820" s="4">
        <v>2</v>
      </c>
      <c r="R820" t="s">
        <v>104</v>
      </c>
      <c r="T820" s="2">
        <v>1.02</v>
      </c>
      <c r="U820" s="4">
        <v>12</v>
      </c>
      <c r="V820" t="s">
        <v>19</v>
      </c>
      <c r="W820" s="3">
        <v>43297</v>
      </c>
      <c r="X820" t="s">
        <v>130</v>
      </c>
      <c r="Y820" t="s">
        <v>105</v>
      </c>
      <c r="Z820" t="s">
        <v>356</v>
      </c>
    </row>
    <row r="821" spans="1:26" x14ac:dyDescent="0.25">
      <c r="A821">
        <v>5</v>
      </c>
      <c r="B821" t="s">
        <v>43</v>
      </c>
      <c r="C821">
        <v>6</v>
      </c>
      <c r="D821" t="s">
        <v>50</v>
      </c>
      <c r="E821" t="s">
        <v>99</v>
      </c>
      <c r="F821" t="s">
        <v>13</v>
      </c>
      <c r="G821" t="s">
        <v>1191</v>
      </c>
      <c r="H821" s="1">
        <v>0.4</v>
      </c>
      <c r="I821">
        <v>1</v>
      </c>
      <c r="J821" s="3">
        <v>43297</v>
      </c>
      <c r="K821" t="s">
        <v>1192</v>
      </c>
      <c r="L821" t="s">
        <v>102</v>
      </c>
      <c r="M821">
        <v>19120</v>
      </c>
      <c r="N821">
        <v>1103</v>
      </c>
      <c r="O821" t="s">
        <v>1193</v>
      </c>
      <c r="P821" s="4">
        <v>-29</v>
      </c>
      <c r="Q821" s="4">
        <v>3</v>
      </c>
      <c r="R821" t="s">
        <v>104</v>
      </c>
      <c r="T821" s="2">
        <v>-28.8</v>
      </c>
      <c r="U821" s="4">
        <v>144</v>
      </c>
      <c r="V821" t="s">
        <v>19</v>
      </c>
      <c r="W821" s="3">
        <v>43302</v>
      </c>
      <c r="X821" t="s">
        <v>39</v>
      </c>
      <c r="Y821" t="s">
        <v>105</v>
      </c>
      <c r="Z821" t="s">
        <v>52</v>
      </c>
    </row>
    <row r="822" spans="1:26" x14ac:dyDescent="0.25">
      <c r="A822">
        <v>5</v>
      </c>
      <c r="B822" t="s">
        <v>43</v>
      </c>
      <c r="C822">
        <v>6</v>
      </c>
      <c r="D822" t="s">
        <v>50</v>
      </c>
      <c r="E822" t="s">
        <v>99</v>
      </c>
      <c r="F822" t="s">
        <v>13</v>
      </c>
      <c r="G822" t="s">
        <v>1191</v>
      </c>
      <c r="H822" s="1">
        <v>0.4</v>
      </c>
      <c r="I822">
        <v>1</v>
      </c>
      <c r="J822" s="3">
        <v>43297</v>
      </c>
      <c r="K822" t="s">
        <v>1192</v>
      </c>
      <c r="L822" t="s">
        <v>102</v>
      </c>
      <c r="M822">
        <v>19120</v>
      </c>
      <c r="N822">
        <v>724</v>
      </c>
      <c r="O822" t="s">
        <v>1194</v>
      </c>
      <c r="P822" s="4">
        <v>-115</v>
      </c>
      <c r="Q822" s="4">
        <v>4</v>
      </c>
      <c r="R822" t="s">
        <v>104</v>
      </c>
      <c r="T822" s="2">
        <v>-115.35</v>
      </c>
      <c r="U822" s="4">
        <v>494</v>
      </c>
      <c r="V822" t="s">
        <v>19</v>
      </c>
      <c r="W822" s="3">
        <v>43302</v>
      </c>
      <c r="X822" t="s">
        <v>39</v>
      </c>
      <c r="Y822" t="s">
        <v>105</v>
      </c>
      <c r="Z822" t="s">
        <v>52</v>
      </c>
    </row>
    <row r="823" spans="1:26" x14ac:dyDescent="0.25">
      <c r="A823">
        <v>5</v>
      </c>
      <c r="B823" t="s">
        <v>43</v>
      </c>
      <c r="C823">
        <v>6</v>
      </c>
      <c r="D823" t="s">
        <v>26</v>
      </c>
      <c r="E823" t="s">
        <v>99</v>
      </c>
      <c r="F823" t="s">
        <v>13</v>
      </c>
      <c r="G823" t="s">
        <v>1191</v>
      </c>
      <c r="H823" s="1">
        <v>0.2</v>
      </c>
      <c r="I823">
        <v>1</v>
      </c>
      <c r="J823" s="3">
        <v>43297</v>
      </c>
      <c r="K823" t="s">
        <v>1192</v>
      </c>
      <c r="L823" t="s">
        <v>102</v>
      </c>
      <c r="M823">
        <v>19120</v>
      </c>
      <c r="N823">
        <v>90</v>
      </c>
      <c r="O823" t="s">
        <v>1161</v>
      </c>
      <c r="P823" s="4">
        <v>1</v>
      </c>
      <c r="Q823" s="4">
        <v>2</v>
      </c>
      <c r="R823" t="s">
        <v>104</v>
      </c>
      <c r="T823" s="2">
        <v>0.73</v>
      </c>
      <c r="U823" s="4">
        <v>6</v>
      </c>
      <c r="V823" t="s">
        <v>19</v>
      </c>
      <c r="W823" s="3">
        <v>43302</v>
      </c>
      <c r="X823" t="s">
        <v>39</v>
      </c>
      <c r="Y823" t="s">
        <v>105</v>
      </c>
      <c r="Z823" t="s">
        <v>356</v>
      </c>
    </row>
    <row r="824" spans="1:26" x14ac:dyDescent="0.25">
      <c r="A824">
        <v>4</v>
      </c>
      <c r="B824" t="s">
        <v>43</v>
      </c>
      <c r="C824">
        <v>6</v>
      </c>
      <c r="D824" t="s">
        <v>26</v>
      </c>
      <c r="E824" t="s">
        <v>547</v>
      </c>
      <c r="F824" t="s">
        <v>13</v>
      </c>
      <c r="G824" t="s">
        <v>1195</v>
      </c>
      <c r="H824" s="1">
        <v>0.2</v>
      </c>
      <c r="I824">
        <v>1</v>
      </c>
      <c r="J824" s="3">
        <v>42444</v>
      </c>
      <c r="K824" t="s">
        <v>1196</v>
      </c>
      <c r="L824" t="s">
        <v>16</v>
      </c>
      <c r="M824">
        <v>33614</v>
      </c>
      <c r="N824">
        <v>866</v>
      </c>
      <c r="O824" t="s">
        <v>1197</v>
      </c>
      <c r="P824" s="4">
        <v>18</v>
      </c>
      <c r="Q824" s="4">
        <v>1</v>
      </c>
      <c r="R824" t="s">
        <v>18</v>
      </c>
      <c r="T824" s="2">
        <v>17.850000000000001</v>
      </c>
      <c r="U824" s="4">
        <v>143</v>
      </c>
      <c r="V824" t="s">
        <v>19</v>
      </c>
      <c r="W824" s="3">
        <v>42448</v>
      </c>
      <c r="X824" t="s">
        <v>39</v>
      </c>
      <c r="Y824" t="s">
        <v>40</v>
      </c>
      <c r="Z824" t="s">
        <v>42</v>
      </c>
    </row>
    <row r="825" spans="1:26" x14ac:dyDescent="0.25">
      <c r="A825">
        <v>4</v>
      </c>
      <c r="B825" t="s">
        <v>43</v>
      </c>
      <c r="C825">
        <v>6</v>
      </c>
      <c r="D825" t="s">
        <v>11</v>
      </c>
      <c r="E825" t="s">
        <v>547</v>
      </c>
      <c r="F825" t="s">
        <v>13</v>
      </c>
      <c r="G825" t="s">
        <v>1195</v>
      </c>
      <c r="H825" s="1">
        <v>0.2</v>
      </c>
      <c r="I825">
        <v>1</v>
      </c>
      <c r="J825" s="3">
        <v>42444</v>
      </c>
      <c r="K825" t="s">
        <v>1196</v>
      </c>
      <c r="L825" t="s">
        <v>16</v>
      </c>
      <c r="M825">
        <v>33614</v>
      </c>
      <c r="N825">
        <v>566</v>
      </c>
      <c r="O825" t="s">
        <v>681</v>
      </c>
      <c r="P825" s="4">
        <v>5</v>
      </c>
      <c r="Q825" s="4">
        <v>3</v>
      </c>
      <c r="R825" t="s">
        <v>18</v>
      </c>
      <c r="T825" s="2">
        <v>5.14</v>
      </c>
      <c r="U825" s="4">
        <v>46</v>
      </c>
      <c r="V825" t="s">
        <v>19</v>
      </c>
      <c r="W825" s="3">
        <v>42448</v>
      </c>
      <c r="X825" t="s">
        <v>39</v>
      </c>
      <c r="Y825" t="s">
        <v>40</v>
      </c>
      <c r="Z825" t="s">
        <v>47</v>
      </c>
    </row>
    <row r="826" spans="1:26" x14ac:dyDescent="0.25">
      <c r="A826">
        <v>4</v>
      </c>
      <c r="B826" t="s">
        <v>43</v>
      </c>
      <c r="C826">
        <v>6</v>
      </c>
      <c r="D826" t="s">
        <v>26</v>
      </c>
      <c r="E826" t="s">
        <v>547</v>
      </c>
      <c r="F826" t="s">
        <v>13</v>
      </c>
      <c r="G826" t="s">
        <v>1195</v>
      </c>
      <c r="H826" s="1">
        <v>0.7</v>
      </c>
      <c r="I826">
        <v>1</v>
      </c>
      <c r="J826" s="3">
        <v>42444</v>
      </c>
      <c r="K826" t="s">
        <v>1196</v>
      </c>
      <c r="L826" t="s">
        <v>16</v>
      </c>
      <c r="M826">
        <v>33614</v>
      </c>
      <c r="N826">
        <v>929</v>
      </c>
      <c r="O826" t="s">
        <v>909</v>
      </c>
      <c r="P826" s="4">
        <v>-6</v>
      </c>
      <c r="Q826" s="4">
        <v>3</v>
      </c>
      <c r="R826" t="s">
        <v>18</v>
      </c>
      <c r="T826" s="2">
        <v>-5.53</v>
      </c>
      <c r="U826" s="4">
        <v>7</v>
      </c>
      <c r="V826" t="s">
        <v>19</v>
      </c>
      <c r="W826" s="3">
        <v>42448</v>
      </c>
      <c r="X826" t="s">
        <v>39</v>
      </c>
      <c r="Y826" t="s">
        <v>40</v>
      </c>
      <c r="Z826" t="s">
        <v>54</v>
      </c>
    </row>
    <row r="827" spans="1:26" x14ac:dyDescent="0.25">
      <c r="A827">
        <v>4</v>
      </c>
      <c r="B827" t="s">
        <v>43</v>
      </c>
      <c r="C827">
        <v>6</v>
      </c>
      <c r="D827" t="s">
        <v>26</v>
      </c>
      <c r="E827" t="s">
        <v>547</v>
      </c>
      <c r="F827" t="s">
        <v>13</v>
      </c>
      <c r="G827" t="s">
        <v>1195</v>
      </c>
      <c r="H827" s="1">
        <v>0.7</v>
      </c>
      <c r="I827">
        <v>1</v>
      </c>
      <c r="J827" s="3">
        <v>42444</v>
      </c>
      <c r="K827" t="s">
        <v>1196</v>
      </c>
      <c r="L827" t="s">
        <v>16</v>
      </c>
      <c r="M827">
        <v>33614</v>
      </c>
      <c r="N827">
        <v>719</v>
      </c>
      <c r="O827" t="s">
        <v>891</v>
      </c>
      <c r="P827" s="4">
        <v>-32</v>
      </c>
      <c r="Q827" s="4">
        <v>4</v>
      </c>
      <c r="R827" t="s">
        <v>18</v>
      </c>
      <c r="T827" s="2">
        <v>-31.67</v>
      </c>
      <c r="U827" s="4">
        <v>43</v>
      </c>
      <c r="V827" t="s">
        <v>19</v>
      </c>
      <c r="W827" s="3">
        <v>42448</v>
      </c>
      <c r="X827" t="s">
        <v>39</v>
      </c>
      <c r="Y827" t="s">
        <v>40</v>
      </c>
      <c r="Z827" t="s">
        <v>54</v>
      </c>
    </row>
    <row r="828" spans="1:26" x14ac:dyDescent="0.25">
      <c r="A828">
        <v>4</v>
      </c>
      <c r="B828" t="s">
        <v>43</v>
      </c>
      <c r="C828">
        <v>6</v>
      </c>
      <c r="D828" t="s">
        <v>26</v>
      </c>
      <c r="E828" t="s">
        <v>547</v>
      </c>
      <c r="F828" t="s">
        <v>13</v>
      </c>
      <c r="G828" t="s">
        <v>1195</v>
      </c>
      <c r="H828" s="1">
        <v>0.2</v>
      </c>
      <c r="I828">
        <v>1</v>
      </c>
      <c r="J828" s="3">
        <v>42444</v>
      </c>
      <c r="K828" t="s">
        <v>1196</v>
      </c>
      <c r="L828" t="s">
        <v>16</v>
      </c>
      <c r="M828">
        <v>33614</v>
      </c>
      <c r="N828">
        <v>1679</v>
      </c>
      <c r="O828" t="s">
        <v>1198</v>
      </c>
      <c r="P828" s="4">
        <v>48</v>
      </c>
      <c r="Q828" s="4">
        <v>3</v>
      </c>
      <c r="R828" t="s">
        <v>18</v>
      </c>
      <c r="T828" s="2">
        <v>47.82</v>
      </c>
      <c r="U828" s="4">
        <v>132</v>
      </c>
      <c r="V828" t="s">
        <v>19</v>
      </c>
      <c r="W828" s="3">
        <v>42448</v>
      </c>
      <c r="X828" t="s">
        <v>39</v>
      </c>
      <c r="Y828" t="s">
        <v>40</v>
      </c>
      <c r="Z828" t="s">
        <v>64</v>
      </c>
    </row>
    <row r="829" spans="1:26" x14ac:dyDescent="0.25">
      <c r="A829">
        <v>4</v>
      </c>
      <c r="B829" t="s">
        <v>43</v>
      </c>
      <c r="C829">
        <v>6</v>
      </c>
      <c r="D829" t="s">
        <v>26</v>
      </c>
      <c r="E829" t="s">
        <v>99</v>
      </c>
      <c r="F829" t="s">
        <v>13</v>
      </c>
      <c r="G829" t="s">
        <v>1199</v>
      </c>
      <c r="H829" s="1">
        <v>0.7</v>
      </c>
      <c r="I829">
        <v>1</v>
      </c>
      <c r="J829" s="3">
        <v>42513</v>
      </c>
      <c r="K829" t="s">
        <v>1200</v>
      </c>
      <c r="L829" t="s">
        <v>102</v>
      </c>
      <c r="M829">
        <v>19134</v>
      </c>
      <c r="N829">
        <v>135</v>
      </c>
      <c r="O829" t="s">
        <v>1201</v>
      </c>
      <c r="P829" s="4">
        <v>-3</v>
      </c>
      <c r="Q829" s="4">
        <v>2</v>
      </c>
      <c r="R829" t="s">
        <v>104</v>
      </c>
      <c r="T829" s="2">
        <v>-2.63</v>
      </c>
      <c r="U829" s="4">
        <v>3</v>
      </c>
      <c r="V829" t="s">
        <v>19</v>
      </c>
      <c r="W829" s="3">
        <v>42517</v>
      </c>
      <c r="X829" t="s">
        <v>39</v>
      </c>
      <c r="Y829" t="s">
        <v>105</v>
      </c>
      <c r="Z829" t="s">
        <v>54</v>
      </c>
    </row>
    <row r="830" spans="1:26" x14ac:dyDescent="0.25">
      <c r="A830">
        <v>4</v>
      </c>
      <c r="B830" t="s">
        <v>43</v>
      </c>
      <c r="C830">
        <v>6</v>
      </c>
      <c r="D830" t="s">
        <v>26</v>
      </c>
      <c r="E830" t="s">
        <v>99</v>
      </c>
      <c r="F830" t="s">
        <v>13</v>
      </c>
      <c r="G830" t="s">
        <v>1199</v>
      </c>
      <c r="H830" s="1">
        <v>0.2</v>
      </c>
      <c r="I830">
        <v>1</v>
      </c>
      <c r="J830" s="3">
        <v>42513</v>
      </c>
      <c r="K830" t="s">
        <v>1200</v>
      </c>
      <c r="L830" t="s">
        <v>102</v>
      </c>
      <c r="M830">
        <v>19134</v>
      </c>
      <c r="N830">
        <v>1131</v>
      </c>
      <c r="O830" t="s">
        <v>1046</v>
      </c>
      <c r="P830" s="4">
        <v>2</v>
      </c>
      <c r="Q830" s="4">
        <v>9</v>
      </c>
      <c r="R830" t="s">
        <v>104</v>
      </c>
      <c r="T830" s="2">
        <v>2.38</v>
      </c>
      <c r="U830" s="4">
        <v>21</v>
      </c>
      <c r="V830" t="s">
        <v>19</v>
      </c>
      <c r="W830" s="3">
        <v>42517</v>
      </c>
      <c r="X830" t="s">
        <v>39</v>
      </c>
      <c r="Y830" t="s">
        <v>105</v>
      </c>
      <c r="Z830" t="s">
        <v>49</v>
      </c>
    </row>
    <row r="831" spans="1:26" x14ac:dyDescent="0.25">
      <c r="A831">
        <v>4</v>
      </c>
      <c r="B831" t="s">
        <v>43</v>
      </c>
      <c r="C831">
        <v>6</v>
      </c>
      <c r="D831" t="s">
        <v>50</v>
      </c>
      <c r="E831" t="s">
        <v>99</v>
      </c>
      <c r="F831" t="s">
        <v>13</v>
      </c>
      <c r="G831" t="s">
        <v>1199</v>
      </c>
      <c r="H831" s="1">
        <v>0.4</v>
      </c>
      <c r="I831">
        <v>1</v>
      </c>
      <c r="J831" s="3">
        <v>42513</v>
      </c>
      <c r="K831" t="s">
        <v>1200</v>
      </c>
      <c r="L831" t="s">
        <v>102</v>
      </c>
      <c r="M831">
        <v>19134</v>
      </c>
      <c r="N831">
        <v>1108</v>
      </c>
      <c r="O831" t="s">
        <v>1202</v>
      </c>
      <c r="P831" s="4">
        <v>-10</v>
      </c>
      <c r="Q831" s="4">
        <v>2</v>
      </c>
      <c r="R831" t="s">
        <v>104</v>
      </c>
      <c r="T831" s="2">
        <v>-10.119999999999999</v>
      </c>
      <c r="U831" s="4">
        <v>55</v>
      </c>
      <c r="V831" t="s">
        <v>19</v>
      </c>
      <c r="W831" s="3">
        <v>42517</v>
      </c>
      <c r="X831" t="s">
        <v>39</v>
      </c>
      <c r="Y831" t="s">
        <v>105</v>
      </c>
      <c r="Z831" t="s">
        <v>52</v>
      </c>
    </row>
    <row r="832" spans="1:26" x14ac:dyDescent="0.25">
      <c r="A832">
        <v>3</v>
      </c>
      <c r="B832" t="s">
        <v>25</v>
      </c>
      <c r="C832">
        <v>1</v>
      </c>
      <c r="D832" t="s">
        <v>50</v>
      </c>
      <c r="E832" t="s">
        <v>498</v>
      </c>
      <c r="F832" t="s">
        <v>13</v>
      </c>
      <c r="G832" t="s">
        <v>1203</v>
      </c>
      <c r="H832" s="1">
        <v>0.2</v>
      </c>
      <c r="I832">
        <v>1</v>
      </c>
      <c r="J832" s="3">
        <v>43218</v>
      </c>
      <c r="K832" t="s">
        <v>1204</v>
      </c>
      <c r="L832" t="s">
        <v>73</v>
      </c>
      <c r="M832">
        <v>75217</v>
      </c>
      <c r="N832">
        <v>1176</v>
      </c>
      <c r="O832" t="s">
        <v>821</v>
      </c>
      <c r="P832" s="4">
        <v>42</v>
      </c>
      <c r="Q832" s="4">
        <v>3</v>
      </c>
      <c r="R832" t="s">
        <v>75</v>
      </c>
      <c r="T832" s="2">
        <v>41.58</v>
      </c>
      <c r="U832" s="4">
        <v>370</v>
      </c>
      <c r="V832" t="s">
        <v>33</v>
      </c>
      <c r="W832" s="3">
        <v>43221</v>
      </c>
      <c r="X832" t="s">
        <v>130</v>
      </c>
      <c r="Y832" t="s">
        <v>77</v>
      </c>
      <c r="Z832" t="s">
        <v>52</v>
      </c>
    </row>
    <row r="833" spans="1:26" x14ac:dyDescent="0.25">
      <c r="A833">
        <v>3</v>
      </c>
      <c r="B833" t="s">
        <v>25</v>
      </c>
      <c r="C833">
        <v>1</v>
      </c>
      <c r="D833" t="s">
        <v>26</v>
      </c>
      <c r="E833" t="s">
        <v>498</v>
      </c>
      <c r="F833" t="s">
        <v>13</v>
      </c>
      <c r="G833" t="s">
        <v>1203</v>
      </c>
      <c r="H833" s="1">
        <v>0.2</v>
      </c>
      <c r="I833">
        <v>1</v>
      </c>
      <c r="J833" s="3">
        <v>43218</v>
      </c>
      <c r="K833" t="s">
        <v>1204</v>
      </c>
      <c r="L833" t="s">
        <v>73</v>
      </c>
      <c r="M833">
        <v>75217</v>
      </c>
      <c r="N833">
        <v>202</v>
      </c>
      <c r="O833" t="s">
        <v>1205</v>
      </c>
      <c r="P833" s="4">
        <v>6</v>
      </c>
      <c r="Q833" s="4">
        <v>4</v>
      </c>
      <c r="R833" t="s">
        <v>75</v>
      </c>
      <c r="T833" s="2">
        <v>5.7</v>
      </c>
      <c r="U833" s="4">
        <v>16</v>
      </c>
      <c r="V833" t="s">
        <v>33</v>
      </c>
      <c r="W833" s="3">
        <v>43221</v>
      </c>
      <c r="X833" t="s">
        <v>130</v>
      </c>
      <c r="Y833" t="s">
        <v>77</v>
      </c>
      <c r="Z833" t="s">
        <v>35</v>
      </c>
    </row>
    <row r="834" spans="1:26" x14ac:dyDescent="0.25">
      <c r="A834">
        <v>2</v>
      </c>
      <c r="B834" t="s">
        <v>43</v>
      </c>
      <c r="C834">
        <v>3</v>
      </c>
      <c r="D834" t="s">
        <v>26</v>
      </c>
      <c r="E834" t="s">
        <v>99</v>
      </c>
      <c r="F834" t="s">
        <v>13</v>
      </c>
      <c r="G834" t="s">
        <v>1206</v>
      </c>
      <c r="H834" s="1">
        <v>0.2</v>
      </c>
      <c r="I834">
        <v>1</v>
      </c>
      <c r="J834" s="3">
        <v>43354</v>
      </c>
      <c r="K834" t="s">
        <v>1207</v>
      </c>
      <c r="L834" t="s">
        <v>102</v>
      </c>
      <c r="M834">
        <v>19143</v>
      </c>
      <c r="N834">
        <v>1770</v>
      </c>
      <c r="O834" t="s">
        <v>1208</v>
      </c>
      <c r="P834" s="4">
        <v>3</v>
      </c>
      <c r="Q834" s="4">
        <v>2</v>
      </c>
      <c r="R834" t="s">
        <v>104</v>
      </c>
      <c r="T834" s="2">
        <v>2.64</v>
      </c>
      <c r="U834" s="4">
        <v>8</v>
      </c>
      <c r="V834" t="s">
        <v>33</v>
      </c>
      <c r="W834" s="3">
        <v>43356</v>
      </c>
      <c r="X834" t="s">
        <v>20</v>
      </c>
      <c r="Y834" t="s">
        <v>105</v>
      </c>
      <c r="Z834" t="s">
        <v>64</v>
      </c>
    </row>
    <row r="835" spans="1:26" x14ac:dyDescent="0.25">
      <c r="A835">
        <v>2</v>
      </c>
      <c r="B835" t="s">
        <v>43</v>
      </c>
      <c r="C835">
        <v>3</v>
      </c>
      <c r="D835" t="s">
        <v>50</v>
      </c>
      <c r="E835" t="s">
        <v>99</v>
      </c>
      <c r="F835" t="s">
        <v>13</v>
      </c>
      <c r="G835" t="s">
        <v>1206</v>
      </c>
      <c r="H835" s="1">
        <v>0.4</v>
      </c>
      <c r="I835">
        <v>1</v>
      </c>
      <c r="J835" s="3">
        <v>43354</v>
      </c>
      <c r="K835" t="s">
        <v>1207</v>
      </c>
      <c r="L835" t="s">
        <v>102</v>
      </c>
      <c r="M835">
        <v>19143</v>
      </c>
      <c r="N835">
        <v>431</v>
      </c>
      <c r="O835" t="s">
        <v>1209</v>
      </c>
      <c r="P835" s="4">
        <v>-158</v>
      </c>
      <c r="Q835" s="4">
        <v>9</v>
      </c>
      <c r="R835" t="s">
        <v>104</v>
      </c>
      <c r="T835" s="2">
        <v>-157.94</v>
      </c>
      <c r="U835" s="4">
        <v>729</v>
      </c>
      <c r="V835" t="s">
        <v>33</v>
      </c>
      <c r="W835" s="3">
        <v>43356</v>
      </c>
      <c r="X835" t="s">
        <v>20</v>
      </c>
      <c r="Y835" t="s">
        <v>105</v>
      </c>
      <c r="Z835" t="s">
        <v>52</v>
      </c>
    </row>
    <row r="836" spans="1:26" x14ac:dyDescent="0.25">
      <c r="A836">
        <v>3</v>
      </c>
      <c r="B836" t="s">
        <v>10</v>
      </c>
      <c r="C836">
        <v>3</v>
      </c>
      <c r="D836" t="s">
        <v>50</v>
      </c>
      <c r="E836" t="s">
        <v>1210</v>
      </c>
      <c r="F836" t="s">
        <v>13</v>
      </c>
      <c r="G836" t="s">
        <v>1211</v>
      </c>
      <c r="H836" s="1">
        <v>0.4</v>
      </c>
      <c r="I836">
        <v>1</v>
      </c>
      <c r="J836" s="3">
        <v>43783</v>
      </c>
      <c r="K836" t="s">
        <v>1212</v>
      </c>
      <c r="L836" t="s">
        <v>102</v>
      </c>
      <c r="M836">
        <v>43123</v>
      </c>
      <c r="N836">
        <v>1321</v>
      </c>
      <c r="O836" t="s">
        <v>561</v>
      </c>
      <c r="P836" s="4">
        <v>16</v>
      </c>
      <c r="Q836" s="4">
        <v>10</v>
      </c>
      <c r="R836" t="s">
        <v>104</v>
      </c>
      <c r="T836" s="2">
        <v>15.99</v>
      </c>
      <c r="U836" s="4">
        <v>120</v>
      </c>
      <c r="V836" t="s">
        <v>19</v>
      </c>
      <c r="W836" s="3">
        <v>43786</v>
      </c>
      <c r="X836" t="s">
        <v>20</v>
      </c>
      <c r="Y836" t="s">
        <v>309</v>
      </c>
      <c r="Z836" t="s">
        <v>52</v>
      </c>
    </row>
    <row r="837" spans="1:26" x14ac:dyDescent="0.25">
      <c r="A837">
        <v>3</v>
      </c>
      <c r="B837" t="s">
        <v>10</v>
      </c>
      <c r="C837">
        <v>3</v>
      </c>
      <c r="D837" t="s">
        <v>26</v>
      </c>
      <c r="E837" t="s">
        <v>1210</v>
      </c>
      <c r="F837" t="s">
        <v>13</v>
      </c>
      <c r="G837" t="s">
        <v>1211</v>
      </c>
      <c r="H837" s="1">
        <v>0.7</v>
      </c>
      <c r="I837">
        <v>1</v>
      </c>
      <c r="J837" s="3">
        <v>43783</v>
      </c>
      <c r="K837" t="s">
        <v>1212</v>
      </c>
      <c r="L837" t="s">
        <v>102</v>
      </c>
      <c r="M837">
        <v>43123</v>
      </c>
      <c r="N837">
        <v>1318</v>
      </c>
      <c r="O837" t="s">
        <v>1213</v>
      </c>
      <c r="P837" s="4">
        <v>-3</v>
      </c>
      <c r="Q837" s="4">
        <v>2</v>
      </c>
      <c r="R837" t="s">
        <v>104</v>
      </c>
      <c r="T837" s="2">
        <v>-2.8</v>
      </c>
      <c r="U837" s="4">
        <v>4</v>
      </c>
      <c r="V837" t="s">
        <v>19</v>
      </c>
      <c r="W837" s="3">
        <v>43786</v>
      </c>
      <c r="X837" t="s">
        <v>20</v>
      </c>
      <c r="Y837" t="s">
        <v>309</v>
      </c>
      <c r="Z837" t="s">
        <v>54</v>
      </c>
    </row>
    <row r="838" spans="1:26" x14ac:dyDescent="0.25">
      <c r="A838">
        <v>5</v>
      </c>
      <c r="B838" t="s">
        <v>25</v>
      </c>
      <c r="C838">
        <v>3</v>
      </c>
      <c r="D838" t="s">
        <v>11</v>
      </c>
      <c r="E838" t="s">
        <v>171</v>
      </c>
      <c r="F838" t="s">
        <v>13</v>
      </c>
      <c r="G838" t="s">
        <v>1214</v>
      </c>
      <c r="H838" s="1">
        <v>0</v>
      </c>
      <c r="I838">
        <v>1</v>
      </c>
      <c r="J838" s="3">
        <v>43695</v>
      </c>
      <c r="K838" t="s">
        <v>1215</v>
      </c>
      <c r="L838" t="s">
        <v>102</v>
      </c>
      <c r="M838">
        <v>10011</v>
      </c>
      <c r="N838">
        <v>493</v>
      </c>
      <c r="O838" t="s">
        <v>1216</v>
      </c>
      <c r="P838" s="4">
        <v>16</v>
      </c>
      <c r="Q838" s="4">
        <v>2</v>
      </c>
      <c r="R838" t="s">
        <v>104</v>
      </c>
      <c r="T838" s="2">
        <v>15.79</v>
      </c>
      <c r="U838" s="4">
        <v>40</v>
      </c>
      <c r="V838" t="s">
        <v>33</v>
      </c>
      <c r="W838" s="3">
        <v>43700</v>
      </c>
      <c r="X838" t="s">
        <v>20</v>
      </c>
      <c r="Y838" t="s">
        <v>175</v>
      </c>
      <c r="Z838" t="s">
        <v>47</v>
      </c>
    </row>
    <row r="839" spans="1:26" x14ac:dyDescent="0.25">
      <c r="A839">
        <v>5</v>
      </c>
      <c r="B839" t="s">
        <v>25</v>
      </c>
      <c r="C839">
        <v>3</v>
      </c>
      <c r="D839" t="s">
        <v>11</v>
      </c>
      <c r="E839" t="s">
        <v>171</v>
      </c>
      <c r="F839" t="s">
        <v>13</v>
      </c>
      <c r="G839" t="s">
        <v>1214</v>
      </c>
      <c r="H839" s="1">
        <v>0</v>
      </c>
      <c r="I839">
        <v>1</v>
      </c>
      <c r="J839" s="3">
        <v>43695</v>
      </c>
      <c r="K839" t="s">
        <v>1215</v>
      </c>
      <c r="L839" t="s">
        <v>102</v>
      </c>
      <c r="M839">
        <v>10011</v>
      </c>
      <c r="N839">
        <v>498</v>
      </c>
      <c r="O839" t="s">
        <v>1217</v>
      </c>
      <c r="P839" s="4">
        <v>3</v>
      </c>
      <c r="Q839" s="4">
        <v>2</v>
      </c>
      <c r="R839" t="s">
        <v>104</v>
      </c>
      <c r="T839" s="2">
        <v>3.08</v>
      </c>
      <c r="U839" s="4">
        <v>10</v>
      </c>
      <c r="V839" t="s">
        <v>33</v>
      </c>
      <c r="W839" s="3">
        <v>43700</v>
      </c>
      <c r="X839" t="s">
        <v>20</v>
      </c>
      <c r="Y839" t="s">
        <v>175</v>
      </c>
      <c r="Z839" t="s">
        <v>47</v>
      </c>
    </row>
    <row r="840" spans="1:26" x14ac:dyDescent="0.25">
      <c r="A840">
        <v>5</v>
      </c>
      <c r="B840" t="s">
        <v>25</v>
      </c>
      <c r="C840">
        <v>3</v>
      </c>
      <c r="D840" t="s">
        <v>26</v>
      </c>
      <c r="E840" t="s">
        <v>171</v>
      </c>
      <c r="F840" t="s">
        <v>13</v>
      </c>
      <c r="G840" t="s">
        <v>1214</v>
      </c>
      <c r="H840" s="1">
        <v>0.2</v>
      </c>
      <c r="I840">
        <v>1</v>
      </c>
      <c r="J840" s="3">
        <v>43695</v>
      </c>
      <c r="K840" t="s">
        <v>1215</v>
      </c>
      <c r="L840" t="s">
        <v>102</v>
      </c>
      <c r="M840">
        <v>10011</v>
      </c>
      <c r="N840">
        <v>1338</v>
      </c>
      <c r="O840" t="s">
        <v>1218</v>
      </c>
      <c r="P840" s="4">
        <v>34</v>
      </c>
      <c r="Q840" s="4">
        <v>9</v>
      </c>
      <c r="R840" t="s">
        <v>104</v>
      </c>
      <c r="T840" s="2">
        <v>33.57</v>
      </c>
      <c r="U840" s="4">
        <v>107</v>
      </c>
      <c r="V840" t="s">
        <v>33</v>
      </c>
      <c r="W840" s="3">
        <v>43700</v>
      </c>
      <c r="X840" t="s">
        <v>20</v>
      </c>
      <c r="Y840" t="s">
        <v>175</v>
      </c>
      <c r="Z840" t="s">
        <v>54</v>
      </c>
    </row>
    <row r="841" spans="1:26" x14ac:dyDescent="0.25">
      <c r="A841">
        <v>5</v>
      </c>
      <c r="B841" t="s">
        <v>25</v>
      </c>
      <c r="C841">
        <v>3</v>
      </c>
      <c r="D841" t="s">
        <v>50</v>
      </c>
      <c r="E841" t="s">
        <v>171</v>
      </c>
      <c r="F841" t="s">
        <v>13</v>
      </c>
      <c r="G841" t="s">
        <v>1214</v>
      </c>
      <c r="H841" s="1">
        <v>0</v>
      </c>
      <c r="I841">
        <v>1</v>
      </c>
      <c r="J841" s="3">
        <v>43695</v>
      </c>
      <c r="K841" t="s">
        <v>1215</v>
      </c>
      <c r="L841" t="s">
        <v>102</v>
      </c>
      <c r="M841">
        <v>10011</v>
      </c>
      <c r="N841">
        <v>778</v>
      </c>
      <c r="O841" t="s">
        <v>1219</v>
      </c>
      <c r="P841" s="4">
        <v>11</v>
      </c>
      <c r="Q841" s="4">
        <v>1</v>
      </c>
      <c r="R841" t="s">
        <v>104</v>
      </c>
      <c r="T841" s="2">
        <v>10.99</v>
      </c>
      <c r="U841" s="4">
        <v>38</v>
      </c>
      <c r="V841" t="s">
        <v>33</v>
      </c>
      <c r="W841" s="3">
        <v>43700</v>
      </c>
      <c r="X841" t="s">
        <v>20</v>
      </c>
      <c r="Y841" t="s">
        <v>175</v>
      </c>
      <c r="Z841" t="s">
        <v>52</v>
      </c>
    </row>
    <row r="842" spans="1:26" x14ac:dyDescent="0.25">
      <c r="A842">
        <v>5</v>
      </c>
      <c r="B842" t="s">
        <v>25</v>
      </c>
      <c r="C842">
        <v>3</v>
      </c>
      <c r="D842" t="s">
        <v>11</v>
      </c>
      <c r="E842" t="s">
        <v>171</v>
      </c>
      <c r="F842" t="s">
        <v>13</v>
      </c>
      <c r="G842" t="s">
        <v>1214</v>
      </c>
      <c r="H842" s="1">
        <v>0</v>
      </c>
      <c r="I842">
        <v>1</v>
      </c>
      <c r="J842" s="3">
        <v>43695</v>
      </c>
      <c r="K842" t="s">
        <v>1215</v>
      </c>
      <c r="L842" t="s">
        <v>102</v>
      </c>
      <c r="M842">
        <v>10011</v>
      </c>
      <c r="N842">
        <v>1447</v>
      </c>
      <c r="O842" t="s">
        <v>8157</v>
      </c>
      <c r="P842" s="4">
        <v>27</v>
      </c>
      <c r="Q842" s="4">
        <v>3</v>
      </c>
      <c r="R842" t="s">
        <v>104</v>
      </c>
      <c r="T842" s="2">
        <v>27.29</v>
      </c>
      <c r="U842" s="4">
        <v>88</v>
      </c>
      <c r="V842" t="s">
        <v>33</v>
      </c>
      <c r="W842" s="3">
        <v>43700</v>
      </c>
      <c r="X842" t="s">
        <v>20</v>
      </c>
      <c r="Y842" t="s">
        <v>175</v>
      </c>
      <c r="Z842" t="s">
        <v>47</v>
      </c>
    </row>
    <row r="843" spans="1:26" x14ac:dyDescent="0.25">
      <c r="A843">
        <v>5</v>
      </c>
      <c r="B843" t="s">
        <v>43</v>
      </c>
      <c r="C843">
        <v>6</v>
      </c>
      <c r="D843" t="s">
        <v>26</v>
      </c>
      <c r="E843" t="s">
        <v>192</v>
      </c>
      <c r="F843" t="s">
        <v>13</v>
      </c>
      <c r="G843" t="s">
        <v>1220</v>
      </c>
      <c r="H843" s="1">
        <v>0.8</v>
      </c>
      <c r="I843">
        <v>1</v>
      </c>
      <c r="J843" s="3">
        <v>42730</v>
      </c>
      <c r="K843" t="s">
        <v>1221</v>
      </c>
      <c r="L843" t="s">
        <v>73</v>
      </c>
      <c r="M843">
        <v>60610</v>
      </c>
      <c r="N843">
        <v>414</v>
      </c>
      <c r="O843" t="s">
        <v>1222</v>
      </c>
      <c r="P843" s="4">
        <v>-15</v>
      </c>
      <c r="Q843" s="4">
        <v>5</v>
      </c>
      <c r="R843" t="s">
        <v>75</v>
      </c>
      <c r="T843" s="2">
        <v>-14.77</v>
      </c>
      <c r="U843" s="4">
        <v>9</v>
      </c>
      <c r="V843" t="s">
        <v>19</v>
      </c>
      <c r="W843" s="3">
        <v>42735</v>
      </c>
      <c r="X843" t="s">
        <v>39</v>
      </c>
      <c r="Y843" t="s">
        <v>139</v>
      </c>
      <c r="Z843" t="s">
        <v>54</v>
      </c>
    </row>
    <row r="844" spans="1:26" x14ac:dyDescent="0.25">
      <c r="A844">
        <v>4</v>
      </c>
      <c r="B844" t="s">
        <v>43</v>
      </c>
      <c r="C844">
        <v>6</v>
      </c>
      <c r="D844" t="s">
        <v>11</v>
      </c>
      <c r="E844" t="s">
        <v>1223</v>
      </c>
      <c r="F844" t="s">
        <v>13</v>
      </c>
      <c r="G844" t="s">
        <v>1224</v>
      </c>
      <c r="H844" s="1">
        <v>0</v>
      </c>
      <c r="I844">
        <v>1</v>
      </c>
      <c r="J844" s="3">
        <v>43068</v>
      </c>
      <c r="K844" t="s">
        <v>1225</v>
      </c>
      <c r="L844" t="s">
        <v>73</v>
      </c>
      <c r="M844">
        <v>48126</v>
      </c>
      <c r="N844">
        <v>764</v>
      </c>
      <c r="O844" t="s">
        <v>8119</v>
      </c>
      <c r="P844" s="4">
        <v>88</v>
      </c>
      <c r="Q844" s="4">
        <v>2</v>
      </c>
      <c r="R844" t="s">
        <v>75</v>
      </c>
      <c r="T844" s="2">
        <v>87.57</v>
      </c>
      <c r="U844" s="4">
        <v>302</v>
      </c>
      <c r="V844" t="s">
        <v>33</v>
      </c>
      <c r="W844" s="3">
        <v>43072</v>
      </c>
      <c r="X844" t="s">
        <v>39</v>
      </c>
      <c r="Y844" t="s">
        <v>156</v>
      </c>
      <c r="Z844" t="s">
        <v>24</v>
      </c>
    </row>
    <row r="845" spans="1:26" x14ac:dyDescent="0.25">
      <c r="A845">
        <v>4</v>
      </c>
      <c r="B845" t="s">
        <v>43</v>
      </c>
      <c r="C845">
        <v>6</v>
      </c>
      <c r="D845" t="s">
        <v>26</v>
      </c>
      <c r="E845" t="s">
        <v>1223</v>
      </c>
      <c r="F845" t="s">
        <v>13</v>
      </c>
      <c r="G845" t="s">
        <v>1224</v>
      </c>
      <c r="H845" s="1">
        <v>0.1</v>
      </c>
      <c r="I845">
        <v>1</v>
      </c>
      <c r="J845" s="3">
        <v>43068</v>
      </c>
      <c r="K845" t="s">
        <v>1225</v>
      </c>
      <c r="L845" t="s">
        <v>73</v>
      </c>
      <c r="M845">
        <v>48126</v>
      </c>
      <c r="N845">
        <v>854</v>
      </c>
      <c r="O845" t="s">
        <v>1226</v>
      </c>
      <c r="P845" s="4">
        <v>179</v>
      </c>
      <c r="Q845" s="4">
        <v>5</v>
      </c>
      <c r="R845" t="s">
        <v>75</v>
      </c>
      <c r="T845" s="2">
        <v>178.9</v>
      </c>
      <c r="U845" s="4">
        <v>555</v>
      </c>
      <c r="V845" t="s">
        <v>33</v>
      </c>
      <c r="W845" s="3">
        <v>43072</v>
      </c>
      <c r="X845" t="s">
        <v>39</v>
      </c>
      <c r="Y845" t="s">
        <v>156</v>
      </c>
      <c r="Z845" t="s">
        <v>56</v>
      </c>
    </row>
    <row r="846" spans="1:26" x14ac:dyDescent="0.25">
      <c r="A846">
        <v>4</v>
      </c>
      <c r="B846" t="s">
        <v>43</v>
      </c>
      <c r="C846">
        <v>6</v>
      </c>
      <c r="D846" t="s">
        <v>26</v>
      </c>
      <c r="E846" t="s">
        <v>1223</v>
      </c>
      <c r="F846" t="s">
        <v>13</v>
      </c>
      <c r="G846" t="s">
        <v>1224</v>
      </c>
      <c r="H846" s="1">
        <v>0</v>
      </c>
      <c r="I846">
        <v>1</v>
      </c>
      <c r="J846" s="3">
        <v>43068</v>
      </c>
      <c r="K846" t="s">
        <v>1225</v>
      </c>
      <c r="L846" t="s">
        <v>73</v>
      </c>
      <c r="M846">
        <v>48126</v>
      </c>
      <c r="N846">
        <v>1098</v>
      </c>
      <c r="O846" t="s">
        <v>1227</v>
      </c>
      <c r="P846" s="4">
        <v>131</v>
      </c>
      <c r="Q846" s="4">
        <v>4</v>
      </c>
      <c r="R846" t="s">
        <v>75</v>
      </c>
      <c r="T846" s="2">
        <v>130.87</v>
      </c>
      <c r="U846" s="4">
        <v>523</v>
      </c>
      <c r="V846" t="s">
        <v>33</v>
      </c>
      <c r="W846" s="3">
        <v>43072</v>
      </c>
      <c r="X846" t="s">
        <v>39</v>
      </c>
      <c r="Y846" t="s">
        <v>156</v>
      </c>
      <c r="Z846" t="s">
        <v>42</v>
      </c>
    </row>
    <row r="847" spans="1:26" x14ac:dyDescent="0.25">
      <c r="A847">
        <v>4</v>
      </c>
      <c r="B847" t="s">
        <v>43</v>
      </c>
      <c r="C847">
        <v>6</v>
      </c>
      <c r="D847" t="s">
        <v>26</v>
      </c>
      <c r="E847" t="s">
        <v>1223</v>
      </c>
      <c r="F847" t="s">
        <v>13</v>
      </c>
      <c r="G847" t="s">
        <v>1224</v>
      </c>
      <c r="H847" s="1">
        <v>0</v>
      </c>
      <c r="I847">
        <v>1</v>
      </c>
      <c r="J847" s="3">
        <v>43068</v>
      </c>
      <c r="K847" t="s">
        <v>1225</v>
      </c>
      <c r="L847" t="s">
        <v>73</v>
      </c>
      <c r="M847">
        <v>48126</v>
      </c>
      <c r="N847">
        <v>361</v>
      </c>
      <c r="O847" t="s">
        <v>120</v>
      </c>
      <c r="P847" s="4">
        <v>47</v>
      </c>
      <c r="Q847" s="4">
        <v>9</v>
      </c>
      <c r="R847" t="s">
        <v>75</v>
      </c>
      <c r="T847" s="2">
        <v>46.93</v>
      </c>
      <c r="U847" s="4">
        <v>162</v>
      </c>
      <c r="V847" t="s">
        <v>33</v>
      </c>
      <c r="W847" s="3">
        <v>43072</v>
      </c>
      <c r="X847" t="s">
        <v>39</v>
      </c>
      <c r="Y847" t="s">
        <v>156</v>
      </c>
      <c r="Z847" t="s">
        <v>49</v>
      </c>
    </row>
    <row r="848" spans="1:26" x14ac:dyDescent="0.25">
      <c r="A848">
        <v>4</v>
      </c>
      <c r="B848" t="s">
        <v>43</v>
      </c>
      <c r="C848">
        <v>6</v>
      </c>
      <c r="D848" t="s">
        <v>11</v>
      </c>
      <c r="E848" t="s">
        <v>171</v>
      </c>
      <c r="F848" t="s">
        <v>13</v>
      </c>
      <c r="G848" t="s">
        <v>8120</v>
      </c>
      <c r="H848" s="1">
        <v>0</v>
      </c>
      <c r="I848">
        <v>1</v>
      </c>
      <c r="J848" s="3">
        <v>43723</v>
      </c>
      <c r="K848" t="s">
        <v>1228</v>
      </c>
      <c r="L848" t="s">
        <v>102</v>
      </c>
      <c r="M848">
        <v>10009</v>
      </c>
      <c r="N848">
        <v>1053</v>
      </c>
      <c r="O848" t="s">
        <v>1229</v>
      </c>
      <c r="P848" s="4">
        <v>12</v>
      </c>
      <c r="Q848" s="4">
        <v>7</v>
      </c>
      <c r="R848" t="s">
        <v>104</v>
      </c>
      <c r="T848" s="2">
        <v>12.09</v>
      </c>
      <c r="U848" s="4">
        <v>36</v>
      </c>
      <c r="V848" t="s">
        <v>76</v>
      </c>
      <c r="W848" s="3">
        <v>43727</v>
      </c>
      <c r="X848" t="s">
        <v>39</v>
      </c>
      <c r="Y848" t="s">
        <v>175</v>
      </c>
      <c r="Z848" t="s">
        <v>47</v>
      </c>
    </row>
    <row r="849" spans="1:26" x14ac:dyDescent="0.25">
      <c r="A849">
        <v>4</v>
      </c>
      <c r="B849" t="s">
        <v>43</v>
      </c>
      <c r="C849">
        <v>6</v>
      </c>
      <c r="D849" t="s">
        <v>26</v>
      </c>
      <c r="E849" t="s">
        <v>65</v>
      </c>
      <c r="F849" t="s">
        <v>13</v>
      </c>
      <c r="G849" t="s">
        <v>1230</v>
      </c>
      <c r="H849" s="1">
        <v>0</v>
      </c>
      <c r="I849">
        <v>1</v>
      </c>
      <c r="J849" s="3">
        <v>43604</v>
      </c>
      <c r="K849" t="s">
        <v>1231</v>
      </c>
      <c r="L849" t="s">
        <v>30</v>
      </c>
      <c r="M849">
        <v>98115</v>
      </c>
      <c r="N849">
        <v>304</v>
      </c>
      <c r="O849" t="s">
        <v>1232</v>
      </c>
      <c r="P849" s="4">
        <v>28</v>
      </c>
      <c r="Q849" s="4">
        <v>2</v>
      </c>
      <c r="R849" t="s">
        <v>32</v>
      </c>
      <c r="T849" s="2">
        <v>28.18</v>
      </c>
      <c r="U849" s="4">
        <v>97</v>
      </c>
      <c r="V849" t="s">
        <v>19</v>
      </c>
      <c r="W849" s="3">
        <v>43608</v>
      </c>
      <c r="X849" t="s">
        <v>39</v>
      </c>
      <c r="Y849" t="s">
        <v>69</v>
      </c>
      <c r="Z849" t="s">
        <v>56</v>
      </c>
    </row>
    <row r="850" spans="1:26" x14ac:dyDescent="0.25">
      <c r="A850">
        <v>4</v>
      </c>
      <c r="B850" t="s">
        <v>43</v>
      </c>
      <c r="C850">
        <v>6</v>
      </c>
      <c r="D850" t="s">
        <v>26</v>
      </c>
      <c r="E850" t="s">
        <v>88</v>
      </c>
      <c r="F850" t="s">
        <v>13</v>
      </c>
      <c r="G850" t="s">
        <v>499</v>
      </c>
      <c r="H850" s="1">
        <v>0.2</v>
      </c>
      <c r="I850">
        <v>1</v>
      </c>
      <c r="J850" s="3">
        <v>43816</v>
      </c>
      <c r="K850" t="s">
        <v>1233</v>
      </c>
      <c r="L850" t="s">
        <v>30</v>
      </c>
      <c r="M850">
        <v>94122</v>
      </c>
      <c r="N850">
        <v>57</v>
      </c>
      <c r="O850" t="s">
        <v>8182</v>
      </c>
      <c r="P850" s="4">
        <v>5</v>
      </c>
      <c r="Q850" s="4">
        <v>5</v>
      </c>
      <c r="R850" t="s">
        <v>32</v>
      </c>
      <c r="T850" s="2">
        <v>5.14</v>
      </c>
      <c r="U850" s="4">
        <v>15</v>
      </c>
      <c r="V850" t="s">
        <v>19</v>
      </c>
      <c r="W850" s="3">
        <v>43820</v>
      </c>
      <c r="X850" t="s">
        <v>39</v>
      </c>
      <c r="Y850" t="s">
        <v>34</v>
      </c>
      <c r="Z850" t="s">
        <v>54</v>
      </c>
    </row>
    <row r="851" spans="1:26" x14ac:dyDescent="0.25">
      <c r="A851">
        <v>4</v>
      </c>
      <c r="B851" t="s">
        <v>43</v>
      </c>
      <c r="C851">
        <v>6</v>
      </c>
      <c r="D851" t="s">
        <v>26</v>
      </c>
      <c r="E851" t="s">
        <v>88</v>
      </c>
      <c r="F851" t="s">
        <v>13</v>
      </c>
      <c r="G851" t="s">
        <v>499</v>
      </c>
      <c r="H851" s="1">
        <v>0</v>
      </c>
      <c r="I851">
        <v>1</v>
      </c>
      <c r="J851" s="3">
        <v>43816</v>
      </c>
      <c r="K851" t="s">
        <v>1233</v>
      </c>
      <c r="L851" t="s">
        <v>30</v>
      </c>
      <c r="M851">
        <v>94122</v>
      </c>
      <c r="N851">
        <v>129</v>
      </c>
      <c r="O851" t="s">
        <v>8163</v>
      </c>
      <c r="P851" s="4">
        <v>6</v>
      </c>
      <c r="Q851" s="4">
        <v>3</v>
      </c>
      <c r="R851" t="s">
        <v>32</v>
      </c>
      <c r="T851" s="2">
        <v>6.09</v>
      </c>
      <c r="U851" s="4">
        <v>13</v>
      </c>
      <c r="V851" t="s">
        <v>19</v>
      </c>
      <c r="W851" s="3">
        <v>43820</v>
      </c>
      <c r="X851" t="s">
        <v>39</v>
      </c>
      <c r="Y851" t="s">
        <v>34</v>
      </c>
      <c r="Z851" t="s">
        <v>64</v>
      </c>
    </row>
    <row r="852" spans="1:26" x14ac:dyDescent="0.25">
      <c r="A852">
        <v>2</v>
      </c>
      <c r="B852" t="s">
        <v>43</v>
      </c>
      <c r="C852">
        <v>3</v>
      </c>
      <c r="D852" t="s">
        <v>26</v>
      </c>
      <c r="E852" t="s">
        <v>281</v>
      </c>
      <c r="F852" t="s">
        <v>13</v>
      </c>
      <c r="G852" t="s">
        <v>1234</v>
      </c>
      <c r="H852" s="1">
        <v>0.2</v>
      </c>
      <c r="I852">
        <v>1</v>
      </c>
      <c r="J852" s="3">
        <v>43445</v>
      </c>
      <c r="K852" t="s">
        <v>1235</v>
      </c>
      <c r="L852" t="s">
        <v>30</v>
      </c>
      <c r="M852">
        <v>80013</v>
      </c>
      <c r="N852">
        <v>1557</v>
      </c>
      <c r="O852" t="s">
        <v>1236</v>
      </c>
      <c r="P852" s="4">
        <v>-52</v>
      </c>
      <c r="Q852" s="4">
        <v>3</v>
      </c>
      <c r="R852" t="s">
        <v>32</v>
      </c>
      <c r="S852" t="s">
        <v>92</v>
      </c>
      <c r="T852" s="2">
        <v>-51.72</v>
      </c>
      <c r="U852" s="4">
        <v>243</v>
      </c>
      <c r="V852" t="s">
        <v>19</v>
      </c>
      <c r="W852" s="3">
        <v>43447</v>
      </c>
      <c r="X852" t="s">
        <v>20</v>
      </c>
      <c r="Y852" t="s">
        <v>285</v>
      </c>
      <c r="Z852" t="s">
        <v>42</v>
      </c>
    </row>
    <row r="853" spans="1:26" x14ac:dyDescent="0.25">
      <c r="A853">
        <v>2</v>
      </c>
      <c r="B853" t="s">
        <v>43</v>
      </c>
      <c r="C853">
        <v>3</v>
      </c>
      <c r="D853" t="s">
        <v>26</v>
      </c>
      <c r="E853" t="s">
        <v>281</v>
      </c>
      <c r="F853" t="s">
        <v>13</v>
      </c>
      <c r="G853" t="s">
        <v>1234</v>
      </c>
      <c r="H853" s="1">
        <v>0.2</v>
      </c>
      <c r="I853">
        <v>1</v>
      </c>
      <c r="J853" s="3">
        <v>43445</v>
      </c>
      <c r="K853" t="s">
        <v>1235</v>
      </c>
      <c r="L853" t="s">
        <v>30</v>
      </c>
      <c r="M853">
        <v>80013</v>
      </c>
      <c r="N853">
        <v>1557</v>
      </c>
      <c r="O853" t="s">
        <v>1236</v>
      </c>
      <c r="P853" s="4">
        <v>-52</v>
      </c>
      <c r="Q853" s="4">
        <v>3</v>
      </c>
      <c r="R853" t="s">
        <v>32</v>
      </c>
      <c r="S853" t="s">
        <v>92</v>
      </c>
      <c r="T853" s="2">
        <v>-51.72</v>
      </c>
      <c r="U853" s="4">
        <v>243</v>
      </c>
      <c r="V853" t="s">
        <v>19</v>
      </c>
      <c r="W853" s="3">
        <v>43447</v>
      </c>
      <c r="X853" t="s">
        <v>20</v>
      </c>
      <c r="Y853" t="s">
        <v>285</v>
      </c>
      <c r="Z853" t="s">
        <v>42</v>
      </c>
    </row>
    <row r="854" spans="1:26" x14ac:dyDescent="0.25">
      <c r="A854">
        <v>2</v>
      </c>
      <c r="B854" t="s">
        <v>43</v>
      </c>
      <c r="C854">
        <v>3</v>
      </c>
      <c r="D854" t="s">
        <v>26</v>
      </c>
      <c r="E854" t="s">
        <v>281</v>
      </c>
      <c r="F854" t="s">
        <v>13</v>
      </c>
      <c r="G854" t="s">
        <v>1234</v>
      </c>
      <c r="H854" s="1">
        <v>0.2</v>
      </c>
      <c r="I854">
        <v>1</v>
      </c>
      <c r="J854" s="3">
        <v>43445</v>
      </c>
      <c r="K854" t="s">
        <v>1235</v>
      </c>
      <c r="L854" t="s">
        <v>30</v>
      </c>
      <c r="M854">
        <v>80013</v>
      </c>
      <c r="N854">
        <v>1557</v>
      </c>
      <c r="O854" t="s">
        <v>1236</v>
      </c>
      <c r="P854" s="4">
        <v>-52</v>
      </c>
      <c r="Q854" s="4">
        <v>3</v>
      </c>
      <c r="R854" t="s">
        <v>32</v>
      </c>
      <c r="S854" t="s">
        <v>92</v>
      </c>
      <c r="T854" s="2">
        <v>-51.72</v>
      </c>
      <c r="U854" s="4">
        <v>243</v>
      </c>
      <c r="V854" t="s">
        <v>19</v>
      </c>
      <c r="W854" s="3">
        <v>43447</v>
      </c>
      <c r="X854" t="s">
        <v>20</v>
      </c>
      <c r="Y854" t="s">
        <v>285</v>
      </c>
      <c r="Z854" t="s">
        <v>42</v>
      </c>
    </row>
    <row r="855" spans="1:26" x14ac:dyDescent="0.25">
      <c r="A855">
        <v>2</v>
      </c>
      <c r="B855" t="s">
        <v>43</v>
      </c>
      <c r="C855">
        <v>3</v>
      </c>
      <c r="D855" t="s">
        <v>50</v>
      </c>
      <c r="E855" t="s">
        <v>281</v>
      </c>
      <c r="F855" t="s">
        <v>13</v>
      </c>
      <c r="G855" t="s">
        <v>1234</v>
      </c>
      <c r="H855" s="1">
        <v>0.2</v>
      </c>
      <c r="I855">
        <v>1</v>
      </c>
      <c r="J855" s="3">
        <v>43445</v>
      </c>
      <c r="K855" t="s">
        <v>1235</v>
      </c>
      <c r="L855" t="s">
        <v>30</v>
      </c>
      <c r="M855">
        <v>80013</v>
      </c>
      <c r="N855">
        <v>915</v>
      </c>
      <c r="O855" t="s">
        <v>1237</v>
      </c>
      <c r="P855" s="4">
        <v>30</v>
      </c>
      <c r="Q855" s="4">
        <v>5</v>
      </c>
      <c r="R855" t="s">
        <v>32</v>
      </c>
      <c r="S855" t="s">
        <v>92</v>
      </c>
      <c r="T855" s="2">
        <v>29.95</v>
      </c>
      <c r="U855" s="4">
        <v>120</v>
      </c>
      <c r="V855" t="s">
        <v>19</v>
      </c>
      <c r="W855" s="3">
        <v>43447</v>
      </c>
      <c r="X855" t="s">
        <v>20</v>
      </c>
      <c r="Y855" t="s">
        <v>285</v>
      </c>
      <c r="Z855" t="s">
        <v>113</v>
      </c>
    </row>
    <row r="856" spans="1:26" x14ac:dyDescent="0.25">
      <c r="A856">
        <v>2</v>
      </c>
      <c r="B856" t="s">
        <v>43</v>
      </c>
      <c r="C856">
        <v>3</v>
      </c>
      <c r="D856" t="s">
        <v>50</v>
      </c>
      <c r="E856" t="s">
        <v>281</v>
      </c>
      <c r="F856" t="s">
        <v>13</v>
      </c>
      <c r="G856" t="s">
        <v>1234</v>
      </c>
      <c r="H856" s="1">
        <v>0.2</v>
      </c>
      <c r="I856">
        <v>1</v>
      </c>
      <c r="J856" s="3">
        <v>43445</v>
      </c>
      <c r="K856" t="s">
        <v>1235</v>
      </c>
      <c r="L856" t="s">
        <v>30</v>
      </c>
      <c r="M856">
        <v>80013</v>
      </c>
      <c r="N856">
        <v>915</v>
      </c>
      <c r="O856" t="s">
        <v>1237</v>
      </c>
      <c r="P856" s="4">
        <v>30</v>
      </c>
      <c r="Q856" s="4">
        <v>5</v>
      </c>
      <c r="R856" t="s">
        <v>32</v>
      </c>
      <c r="S856" t="s">
        <v>92</v>
      </c>
      <c r="T856" s="2">
        <v>29.95</v>
      </c>
      <c r="U856" s="4">
        <v>120</v>
      </c>
      <c r="V856" t="s">
        <v>19</v>
      </c>
      <c r="W856" s="3">
        <v>43447</v>
      </c>
      <c r="X856" t="s">
        <v>20</v>
      </c>
      <c r="Y856" t="s">
        <v>285</v>
      </c>
      <c r="Z856" t="s">
        <v>113</v>
      </c>
    </row>
    <row r="857" spans="1:26" x14ac:dyDescent="0.25">
      <c r="A857">
        <v>2</v>
      </c>
      <c r="B857" t="s">
        <v>43</v>
      </c>
      <c r="C857">
        <v>3</v>
      </c>
      <c r="D857" t="s">
        <v>50</v>
      </c>
      <c r="E857" t="s">
        <v>281</v>
      </c>
      <c r="F857" t="s">
        <v>13</v>
      </c>
      <c r="G857" t="s">
        <v>1234</v>
      </c>
      <c r="H857" s="1">
        <v>0.2</v>
      </c>
      <c r="I857">
        <v>1</v>
      </c>
      <c r="J857" s="3">
        <v>43445</v>
      </c>
      <c r="K857" t="s">
        <v>1235</v>
      </c>
      <c r="L857" t="s">
        <v>30</v>
      </c>
      <c r="M857">
        <v>80013</v>
      </c>
      <c r="N857">
        <v>915</v>
      </c>
      <c r="O857" t="s">
        <v>1237</v>
      </c>
      <c r="P857" s="4">
        <v>30</v>
      </c>
      <c r="Q857" s="4">
        <v>5</v>
      </c>
      <c r="R857" t="s">
        <v>32</v>
      </c>
      <c r="S857" t="s">
        <v>92</v>
      </c>
      <c r="T857" s="2">
        <v>29.95</v>
      </c>
      <c r="U857" s="4">
        <v>120</v>
      </c>
      <c r="V857" t="s">
        <v>19</v>
      </c>
      <c r="W857" s="3">
        <v>43447</v>
      </c>
      <c r="X857" t="s">
        <v>20</v>
      </c>
      <c r="Y857" t="s">
        <v>285</v>
      </c>
      <c r="Z857" t="s">
        <v>113</v>
      </c>
    </row>
    <row r="858" spans="1:26" x14ac:dyDescent="0.25">
      <c r="A858">
        <v>2</v>
      </c>
      <c r="B858" t="s">
        <v>43</v>
      </c>
      <c r="C858">
        <v>3</v>
      </c>
      <c r="D858" t="s">
        <v>50</v>
      </c>
      <c r="E858" t="s">
        <v>281</v>
      </c>
      <c r="F858" t="s">
        <v>13</v>
      </c>
      <c r="G858" t="s">
        <v>1234</v>
      </c>
      <c r="H858" s="1">
        <v>0.2</v>
      </c>
      <c r="I858">
        <v>1</v>
      </c>
      <c r="J858" s="3">
        <v>43445</v>
      </c>
      <c r="K858" t="s">
        <v>1235</v>
      </c>
      <c r="L858" t="s">
        <v>30</v>
      </c>
      <c r="M858">
        <v>80013</v>
      </c>
      <c r="N858">
        <v>938</v>
      </c>
      <c r="O858" t="s">
        <v>1238</v>
      </c>
      <c r="P858" s="4">
        <v>30</v>
      </c>
      <c r="Q858" s="4">
        <v>4</v>
      </c>
      <c r="R858" t="s">
        <v>32</v>
      </c>
      <c r="S858" t="s">
        <v>92</v>
      </c>
      <c r="T858" s="2">
        <v>30.08</v>
      </c>
      <c r="U858" s="4">
        <v>301</v>
      </c>
      <c r="V858" t="s">
        <v>19</v>
      </c>
      <c r="W858" s="3">
        <v>43447</v>
      </c>
      <c r="X858" t="s">
        <v>20</v>
      </c>
      <c r="Y858" t="s">
        <v>285</v>
      </c>
      <c r="Z858" t="s">
        <v>52</v>
      </c>
    </row>
    <row r="859" spans="1:26" x14ac:dyDescent="0.25">
      <c r="A859">
        <v>2</v>
      </c>
      <c r="B859" t="s">
        <v>43</v>
      </c>
      <c r="C859">
        <v>3</v>
      </c>
      <c r="D859" t="s">
        <v>50</v>
      </c>
      <c r="E859" t="s">
        <v>281</v>
      </c>
      <c r="F859" t="s">
        <v>13</v>
      </c>
      <c r="G859" t="s">
        <v>1234</v>
      </c>
      <c r="H859" s="1">
        <v>0.2</v>
      </c>
      <c r="I859">
        <v>1</v>
      </c>
      <c r="J859" s="3">
        <v>43445</v>
      </c>
      <c r="K859" t="s">
        <v>1235</v>
      </c>
      <c r="L859" t="s">
        <v>30</v>
      </c>
      <c r="M859">
        <v>80013</v>
      </c>
      <c r="N859">
        <v>938</v>
      </c>
      <c r="O859" t="s">
        <v>1238</v>
      </c>
      <c r="P859" s="4">
        <v>30</v>
      </c>
      <c r="Q859" s="4">
        <v>4</v>
      </c>
      <c r="R859" t="s">
        <v>32</v>
      </c>
      <c r="S859" t="s">
        <v>92</v>
      </c>
      <c r="T859" s="2">
        <v>30.08</v>
      </c>
      <c r="U859" s="4">
        <v>301</v>
      </c>
      <c r="V859" t="s">
        <v>19</v>
      </c>
      <c r="W859" s="3">
        <v>43447</v>
      </c>
      <c r="X859" t="s">
        <v>20</v>
      </c>
      <c r="Y859" t="s">
        <v>285</v>
      </c>
      <c r="Z859" t="s">
        <v>52</v>
      </c>
    </row>
    <row r="860" spans="1:26" x14ac:dyDescent="0.25">
      <c r="A860">
        <v>2</v>
      </c>
      <c r="B860" t="s">
        <v>43</v>
      </c>
      <c r="C860">
        <v>3</v>
      </c>
      <c r="D860" t="s">
        <v>50</v>
      </c>
      <c r="E860" t="s">
        <v>281</v>
      </c>
      <c r="F860" t="s">
        <v>13</v>
      </c>
      <c r="G860" t="s">
        <v>1234</v>
      </c>
      <c r="H860" s="1">
        <v>0.2</v>
      </c>
      <c r="I860">
        <v>1</v>
      </c>
      <c r="J860" s="3">
        <v>43445</v>
      </c>
      <c r="K860" t="s">
        <v>1235</v>
      </c>
      <c r="L860" t="s">
        <v>30</v>
      </c>
      <c r="M860">
        <v>80013</v>
      </c>
      <c r="N860">
        <v>938</v>
      </c>
      <c r="O860" t="s">
        <v>1238</v>
      </c>
      <c r="P860" s="4">
        <v>30</v>
      </c>
      <c r="Q860" s="4">
        <v>4</v>
      </c>
      <c r="R860" t="s">
        <v>32</v>
      </c>
      <c r="S860" t="s">
        <v>92</v>
      </c>
      <c r="T860" s="2">
        <v>30.08</v>
      </c>
      <c r="U860" s="4">
        <v>301</v>
      </c>
      <c r="V860" t="s">
        <v>19</v>
      </c>
      <c r="W860" s="3">
        <v>43447</v>
      </c>
      <c r="X860" t="s">
        <v>20</v>
      </c>
      <c r="Y860" t="s">
        <v>285</v>
      </c>
      <c r="Z860" t="s">
        <v>52</v>
      </c>
    </row>
    <row r="861" spans="1:26" x14ac:dyDescent="0.25">
      <c r="A861">
        <v>2</v>
      </c>
      <c r="B861" t="s">
        <v>43</v>
      </c>
      <c r="C861">
        <v>3</v>
      </c>
      <c r="D861" t="s">
        <v>50</v>
      </c>
      <c r="E861" t="s">
        <v>843</v>
      </c>
      <c r="F861" t="s">
        <v>13</v>
      </c>
      <c r="G861" t="s">
        <v>1063</v>
      </c>
      <c r="H861" s="1">
        <v>0.2</v>
      </c>
      <c r="I861">
        <v>1</v>
      </c>
      <c r="J861" s="3">
        <v>43732</v>
      </c>
      <c r="K861" t="s">
        <v>1239</v>
      </c>
      <c r="L861" t="s">
        <v>16</v>
      </c>
      <c r="M861">
        <v>33180</v>
      </c>
      <c r="N861">
        <v>1603</v>
      </c>
      <c r="O861" t="s">
        <v>1240</v>
      </c>
      <c r="P861" s="4">
        <v>2</v>
      </c>
      <c r="Q861" s="4">
        <v>3</v>
      </c>
      <c r="R861" t="s">
        <v>18</v>
      </c>
      <c r="T861" s="2">
        <v>2.46</v>
      </c>
      <c r="U861" s="4">
        <v>18</v>
      </c>
      <c r="V861" t="s">
        <v>19</v>
      </c>
      <c r="W861" s="3">
        <v>43734</v>
      </c>
      <c r="X861" t="s">
        <v>20</v>
      </c>
      <c r="Y861" t="s">
        <v>40</v>
      </c>
      <c r="Z861" t="s">
        <v>113</v>
      </c>
    </row>
    <row r="862" spans="1:26" x14ac:dyDescent="0.25">
      <c r="A862">
        <v>2</v>
      </c>
      <c r="B862" t="s">
        <v>43</v>
      </c>
      <c r="C862">
        <v>3</v>
      </c>
      <c r="D862" t="s">
        <v>26</v>
      </c>
      <c r="E862" t="s">
        <v>843</v>
      </c>
      <c r="F862" t="s">
        <v>13</v>
      </c>
      <c r="G862" t="s">
        <v>1063</v>
      </c>
      <c r="H862" s="1">
        <v>0.2</v>
      </c>
      <c r="I862">
        <v>1</v>
      </c>
      <c r="J862" s="3">
        <v>43732</v>
      </c>
      <c r="K862" t="s">
        <v>1239</v>
      </c>
      <c r="L862" t="s">
        <v>16</v>
      </c>
      <c r="M862">
        <v>33180</v>
      </c>
      <c r="N862">
        <v>532</v>
      </c>
      <c r="O862" t="s">
        <v>1173</v>
      </c>
      <c r="P862" s="4">
        <v>86</v>
      </c>
      <c r="Q862" s="4">
        <v>3</v>
      </c>
      <c r="R862" t="s">
        <v>18</v>
      </c>
      <c r="T862" s="2">
        <v>85.53</v>
      </c>
      <c r="U862" s="4">
        <v>236</v>
      </c>
      <c r="V862" t="s">
        <v>19</v>
      </c>
      <c r="W862" s="3">
        <v>43734</v>
      </c>
      <c r="X862" t="s">
        <v>20</v>
      </c>
      <c r="Y862" t="s">
        <v>40</v>
      </c>
      <c r="Z862" t="s">
        <v>35</v>
      </c>
    </row>
    <row r="863" spans="1:26" x14ac:dyDescent="0.25">
      <c r="A863">
        <v>5</v>
      </c>
      <c r="B863" t="s">
        <v>25</v>
      </c>
      <c r="C863">
        <v>3</v>
      </c>
      <c r="D863" t="s">
        <v>11</v>
      </c>
      <c r="E863" t="s">
        <v>1241</v>
      </c>
      <c r="F863" t="s">
        <v>13</v>
      </c>
      <c r="G863" t="s">
        <v>1242</v>
      </c>
      <c r="H863" s="1">
        <v>0</v>
      </c>
      <c r="I863">
        <v>1</v>
      </c>
      <c r="J863" s="3">
        <v>43012</v>
      </c>
      <c r="K863" t="s">
        <v>1243</v>
      </c>
      <c r="L863" t="s">
        <v>16</v>
      </c>
      <c r="M863">
        <v>31088</v>
      </c>
      <c r="N863">
        <v>1209</v>
      </c>
      <c r="O863" t="s">
        <v>1244</v>
      </c>
      <c r="P863" s="4">
        <v>43</v>
      </c>
      <c r="Q863" s="4">
        <v>3</v>
      </c>
      <c r="R863" t="s">
        <v>18</v>
      </c>
      <c r="T863" s="2">
        <v>43.22</v>
      </c>
      <c r="U863" s="4">
        <v>393</v>
      </c>
      <c r="V863" t="s">
        <v>33</v>
      </c>
      <c r="W863" s="3">
        <v>43017</v>
      </c>
      <c r="X863" t="s">
        <v>20</v>
      </c>
      <c r="Y863" t="s">
        <v>761</v>
      </c>
      <c r="Z863" t="s">
        <v>24</v>
      </c>
    </row>
    <row r="864" spans="1:26" x14ac:dyDescent="0.25">
      <c r="A864">
        <v>6</v>
      </c>
      <c r="B864" t="s">
        <v>10</v>
      </c>
      <c r="C864">
        <v>6</v>
      </c>
      <c r="D864" t="s">
        <v>26</v>
      </c>
      <c r="E864" t="s">
        <v>281</v>
      </c>
      <c r="F864" t="s">
        <v>13</v>
      </c>
      <c r="G864" t="s">
        <v>1245</v>
      </c>
      <c r="H864" s="1">
        <v>0.7</v>
      </c>
      <c r="I864">
        <v>1</v>
      </c>
      <c r="J864" s="3">
        <v>43327</v>
      </c>
      <c r="K864" t="s">
        <v>1246</v>
      </c>
      <c r="L864" t="s">
        <v>30</v>
      </c>
      <c r="M864">
        <v>80013</v>
      </c>
      <c r="N864">
        <v>1310</v>
      </c>
      <c r="O864" t="s">
        <v>1247</v>
      </c>
      <c r="P864" s="4">
        <v>-14</v>
      </c>
      <c r="Q864" s="4">
        <v>3</v>
      </c>
      <c r="R864" t="s">
        <v>32</v>
      </c>
      <c r="T864" s="2">
        <v>-13.85</v>
      </c>
      <c r="U864" s="4">
        <v>19</v>
      </c>
      <c r="V864" t="s">
        <v>19</v>
      </c>
      <c r="W864" s="3">
        <v>43333</v>
      </c>
      <c r="X864" t="s">
        <v>39</v>
      </c>
      <c r="Y864" t="s">
        <v>285</v>
      </c>
      <c r="Z864" t="s">
        <v>54</v>
      </c>
    </row>
    <row r="865" spans="1:26" x14ac:dyDescent="0.25">
      <c r="A865">
        <v>6</v>
      </c>
      <c r="B865" t="s">
        <v>10</v>
      </c>
      <c r="C865">
        <v>6</v>
      </c>
      <c r="D865" t="s">
        <v>26</v>
      </c>
      <c r="E865" t="s">
        <v>281</v>
      </c>
      <c r="F865" t="s">
        <v>13</v>
      </c>
      <c r="G865" t="s">
        <v>1245</v>
      </c>
      <c r="H865" s="1">
        <v>0.2</v>
      </c>
      <c r="I865">
        <v>1</v>
      </c>
      <c r="J865" s="3">
        <v>43327</v>
      </c>
      <c r="K865" t="s">
        <v>1246</v>
      </c>
      <c r="L865" t="s">
        <v>30</v>
      </c>
      <c r="M865">
        <v>80013</v>
      </c>
      <c r="N865">
        <v>1584</v>
      </c>
      <c r="O865" t="s">
        <v>1248</v>
      </c>
      <c r="P865" s="4">
        <v>12</v>
      </c>
      <c r="Q865" s="4">
        <v>3</v>
      </c>
      <c r="R865" t="s">
        <v>32</v>
      </c>
      <c r="T865" s="2">
        <v>12.23</v>
      </c>
      <c r="U865" s="4">
        <v>122</v>
      </c>
      <c r="V865" t="s">
        <v>19</v>
      </c>
      <c r="W865" s="3">
        <v>43333</v>
      </c>
      <c r="X865" t="s">
        <v>39</v>
      </c>
      <c r="Y865" t="s">
        <v>285</v>
      </c>
      <c r="Z865" t="s">
        <v>56</v>
      </c>
    </row>
    <row r="866" spans="1:26" x14ac:dyDescent="0.25">
      <c r="A866">
        <v>5</v>
      </c>
      <c r="B866" t="s">
        <v>43</v>
      </c>
      <c r="C866">
        <v>6</v>
      </c>
      <c r="D866" t="s">
        <v>11</v>
      </c>
      <c r="E866" t="s">
        <v>1249</v>
      </c>
      <c r="F866" t="s">
        <v>13</v>
      </c>
      <c r="G866" t="s">
        <v>273</v>
      </c>
      <c r="H866" s="1">
        <v>0</v>
      </c>
      <c r="I866">
        <v>1</v>
      </c>
      <c r="J866" s="3">
        <v>43240</v>
      </c>
      <c r="K866" t="s">
        <v>1250</v>
      </c>
      <c r="L866" t="s">
        <v>30</v>
      </c>
      <c r="M866">
        <v>94591</v>
      </c>
      <c r="N866">
        <v>1043</v>
      </c>
      <c r="O866" t="s">
        <v>559</v>
      </c>
      <c r="P866" s="4">
        <v>273</v>
      </c>
      <c r="Q866" s="4">
        <v>5</v>
      </c>
      <c r="R866" t="s">
        <v>32</v>
      </c>
      <c r="S866" t="s">
        <v>92</v>
      </c>
      <c r="T866" s="2">
        <v>272.79000000000002</v>
      </c>
      <c r="U866" s="4">
        <v>1049</v>
      </c>
      <c r="V866" t="s">
        <v>76</v>
      </c>
      <c r="W866" s="3">
        <v>43245</v>
      </c>
      <c r="X866" t="s">
        <v>39</v>
      </c>
      <c r="Y866" t="s">
        <v>34</v>
      </c>
      <c r="Z866" t="s">
        <v>47</v>
      </c>
    </row>
    <row r="867" spans="1:26" x14ac:dyDescent="0.25">
      <c r="A867">
        <v>5</v>
      </c>
      <c r="B867" t="s">
        <v>43</v>
      </c>
      <c r="C867">
        <v>6</v>
      </c>
      <c r="D867" t="s">
        <v>11</v>
      </c>
      <c r="E867" t="s">
        <v>1249</v>
      </c>
      <c r="F867" t="s">
        <v>13</v>
      </c>
      <c r="G867" t="s">
        <v>273</v>
      </c>
      <c r="H867" s="1">
        <v>0</v>
      </c>
      <c r="I867">
        <v>1</v>
      </c>
      <c r="J867" s="3">
        <v>43240</v>
      </c>
      <c r="K867" t="s">
        <v>1250</v>
      </c>
      <c r="L867" t="s">
        <v>30</v>
      </c>
      <c r="M867">
        <v>94591</v>
      </c>
      <c r="N867">
        <v>1043</v>
      </c>
      <c r="O867" t="s">
        <v>559</v>
      </c>
      <c r="P867" s="4">
        <v>273</v>
      </c>
      <c r="Q867" s="4">
        <v>5</v>
      </c>
      <c r="R867" t="s">
        <v>32</v>
      </c>
      <c r="S867" t="s">
        <v>92</v>
      </c>
      <c r="T867" s="2">
        <v>272.79000000000002</v>
      </c>
      <c r="U867" s="4">
        <v>1049</v>
      </c>
      <c r="V867" t="s">
        <v>76</v>
      </c>
      <c r="W867" s="3">
        <v>43245</v>
      </c>
      <c r="X867" t="s">
        <v>39</v>
      </c>
      <c r="Y867" t="s">
        <v>34</v>
      </c>
      <c r="Z867" t="s">
        <v>47</v>
      </c>
    </row>
    <row r="868" spans="1:26" x14ac:dyDescent="0.25">
      <c r="A868">
        <v>5</v>
      </c>
      <c r="B868" t="s">
        <v>43</v>
      </c>
      <c r="C868">
        <v>6</v>
      </c>
      <c r="D868" t="s">
        <v>26</v>
      </c>
      <c r="E868" t="s">
        <v>1249</v>
      </c>
      <c r="F868" t="s">
        <v>13</v>
      </c>
      <c r="G868" t="s">
        <v>273</v>
      </c>
      <c r="H868" s="1">
        <v>0.2</v>
      </c>
      <c r="I868">
        <v>1</v>
      </c>
      <c r="J868" s="3">
        <v>43240</v>
      </c>
      <c r="K868" t="s">
        <v>1250</v>
      </c>
      <c r="L868" t="s">
        <v>30</v>
      </c>
      <c r="M868">
        <v>94591</v>
      </c>
      <c r="N868">
        <v>1652</v>
      </c>
      <c r="O868" t="s">
        <v>1251</v>
      </c>
      <c r="P868" s="4">
        <v>5</v>
      </c>
      <c r="Q868" s="4">
        <v>4</v>
      </c>
      <c r="R868" t="s">
        <v>32</v>
      </c>
      <c r="S868" t="s">
        <v>92</v>
      </c>
      <c r="T868" s="2">
        <v>5.01</v>
      </c>
      <c r="U868" s="4">
        <v>15</v>
      </c>
      <c r="V868" t="s">
        <v>76</v>
      </c>
      <c r="W868" s="3">
        <v>43245</v>
      </c>
      <c r="X868" t="s">
        <v>39</v>
      </c>
      <c r="Y868" t="s">
        <v>34</v>
      </c>
      <c r="Z868" t="s">
        <v>54</v>
      </c>
    </row>
    <row r="869" spans="1:26" x14ac:dyDescent="0.25">
      <c r="A869">
        <v>5</v>
      </c>
      <c r="B869" t="s">
        <v>43</v>
      </c>
      <c r="C869">
        <v>6</v>
      </c>
      <c r="D869" t="s">
        <v>26</v>
      </c>
      <c r="E869" t="s">
        <v>1249</v>
      </c>
      <c r="F869" t="s">
        <v>13</v>
      </c>
      <c r="G869" t="s">
        <v>273</v>
      </c>
      <c r="H869" s="1">
        <v>0.2</v>
      </c>
      <c r="I869">
        <v>1</v>
      </c>
      <c r="J869" s="3">
        <v>43240</v>
      </c>
      <c r="K869" t="s">
        <v>1250</v>
      </c>
      <c r="L869" t="s">
        <v>30</v>
      </c>
      <c r="M869">
        <v>94591</v>
      </c>
      <c r="N869">
        <v>1652</v>
      </c>
      <c r="O869" t="s">
        <v>1251</v>
      </c>
      <c r="P869" s="4">
        <v>5</v>
      </c>
      <c r="Q869" s="4">
        <v>4</v>
      </c>
      <c r="R869" t="s">
        <v>32</v>
      </c>
      <c r="S869" t="s">
        <v>92</v>
      </c>
      <c r="T869" s="2">
        <v>5.01</v>
      </c>
      <c r="U869" s="4">
        <v>15</v>
      </c>
      <c r="V869" t="s">
        <v>76</v>
      </c>
      <c r="W869" s="3">
        <v>43245</v>
      </c>
      <c r="X869" t="s">
        <v>39</v>
      </c>
      <c r="Y869" t="s">
        <v>34</v>
      </c>
      <c r="Z869" t="s">
        <v>54</v>
      </c>
    </row>
    <row r="870" spans="1:26" x14ac:dyDescent="0.25">
      <c r="A870">
        <v>4</v>
      </c>
      <c r="B870" t="s">
        <v>43</v>
      </c>
      <c r="C870">
        <v>6</v>
      </c>
      <c r="D870" t="s">
        <v>11</v>
      </c>
      <c r="E870" t="s">
        <v>253</v>
      </c>
      <c r="F870" t="s">
        <v>13</v>
      </c>
      <c r="G870" t="s">
        <v>1252</v>
      </c>
      <c r="H870" s="1">
        <v>0</v>
      </c>
      <c r="I870">
        <v>1</v>
      </c>
      <c r="J870" s="3">
        <v>43452</v>
      </c>
      <c r="K870" t="s">
        <v>1253</v>
      </c>
      <c r="L870" t="s">
        <v>73</v>
      </c>
      <c r="M870">
        <v>55407</v>
      </c>
      <c r="N870">
        <v>547</v>
      </c>
      <c r="O870" t="s">
        <v>1254</v>
      </c>
      <c r="P870" s="4">
        <v>6</v>
      </c>
      <c r="Q870" s="4">
        <v>3</v>
      </c>
      <c r="R870" t="s">
        <v>75</v>
      </c>
      <c r="T870" s="2">
        <v>6.03</v>
      </c>
      <c r="U870" s="4">
        <v>19</v>
      </c>
      <c r="V870" t="s">
        <v>33</v>
      </c>
      <c r="W870" s="3">
        <v>43456</v>
      </c>
      <c r="X870" t="s">
        <v>39</v>
      </c>
      <c r="Y870" t="s">
        <v>151</v>
      </c>
      <c r="Z870" t="s">
        <v>47</v>
      </c>
    </row>
    <row r="871" spans="1:26" x14ac:dyDescent="0.25">
      <c r="A871">
        <v>4</v>
      </c>
      <c r="B871" t="s">
        <v>25</v>
      </c>
      <c r="C871">
        <v>3</v>
      </c>
      <c r="D871" t="s">
        <v>26</v>
      </c>
      <c r="E871" t="s">
        <v>1255</v>
      </c>
      <c r="F871" t="s">
        <v>13</v>
      </c>
      <c r="G871" t="s">
        <v>1256</v>
      </c>
      <c r="H871" s="1">
        <v>0</v>
      </c>
      <c r="I871">
        <v>1</v>
      </c>
      <c r="J871" s="3">
        <v>43676</v>
      </c>
      <c r="K871" t="s">
        <v>1257</v>
      </c>
      <c r="L871" t="s">
        <v>30</v>
      </c>
      <c r="M871">
        <v>92691</v>
      </c>
      <c r="N871">
        <v>543</v>
      </c>
      <c r="O871" t="s">
        <v>1258</v>
      </c>
      <c r="P871" s="4">
        <v>86</v>
      </c>
      <c r="Q871" s="4">
        <v>2</v>
      </c>
      <c r="R871" t="s">
        <v>32</v>
      </c>
      <c r="T871" s="2">
        <v>85.9</v>
      </c>
      <c r="U871" s="4">
        <v>330</v>
      </c>
      <c r="V871" t="s">
        <v>19</v>
      </c>
      <c r="W871" s="3">
        <v>43680</v>
      </c>
      <c r="X871" t="s">
        <v>20</v>
      </c>
      <c r="Y871" t="s">
        <v>34</v>
      </c>
      <c r="Z871" t="s">
        <v>42</v>
      </c>
    </row>
    <row r="872" spans="1:26" x14ac:dyDescent="0.25">
      <c r="A872">
        <v>4</v>
      </c>
      <c r="B872" t="s">
        <v>25</v>
      </c>
      <c r="C872">
        <v>3</v>
      </c>
      <c r="D872" t="s">
        <v>26</v>
      </c>
      <c r="E872" t="s">
        <v>1255</v>
      </c>
      <c r="F872" t="s">
        <v>13</v>
      </c>
      <c r="G872" t="s">
        <v>1256</v>
      </c>
      <c r="H872" s="1">
        <v>0</v>
      </c>
      <c r="I872">
        <v>1</v>
      </c>
      <c r="J872" s="3">
        <v>43676</v>
      </c>
      <c r="K872" t="s">
        <v>1257</v>
      </c>
      <c r="L872" t="s">
        <v>30</v>
      </c>
      <c r="M872">
        <v>92691</v>
      </c>
      <c r="N872">
        <v>188</v>
      </c>
      <c r="O872" t="s">
        <v>1259</v>
      </c>
      <c r="P872" s="4">
        <v>13</v>
      </c>
      <c r="Q872" s="4">
        <v>7</v>
      </c>
      <c r="R872" t="s">
        <v>32</v>
      </c>
      <c r="T872" s="2">
        <v>12.6</v>
      </c>
      <c r="U872" s="4">
        <v>26</v>
      </c>
      <c r="V872" t="s">
        <v>19</v>
      </c>
      <c r="W872" s="3">
        <v>43680</v>
      </c>
      <c r="X872" t="s">
        <v>20</v>
      </c>
      <c r="Y872" t="s">
        <v>34</v>
      </c>
      <c r="Z872" t="s">
        <v>35</v>
      </c>
    </row>
    <row r="873" spans="1:26" x14ac:dyDescent="0.25">
      <c r="A873">
        <v>5</v>
      </c>
      <c r="B873" t="s">
        <v>43</v>
      </c>
      <c r="C873">
        <v>6</v>
      </c>
      <c r="D873" t="s">
        <v>50</v>
      </c>
      <c r="E873" t="s">
        <v>1260</v>
      </c>
      <c r="F873" t="s">
        <v>13</v>
      </c>
      <c r="G873" t="s">
        <v>1261</v>
      </c>
      <c r="H873" s="1">
        <v>0</v>
      </c>
      <c r="I873">
        <v>1</v>
      </c>
      <c r="J873" s="3">
        <v>43626</v>
      </c>
      <c r="K873" t="s">
        <v>1262</v>
      </c>
      <c r="L873" t="s">
        <v>73</v>
      </c>
      <c r="M873">
        <v>48307</v>
      </c>
      <c r="N873">
        <v>913</v>
      </c>
      <c r="O873" t="s">
        <v>1062</v>
      </c>
      <c r="P873" s="4">
        <v>54</v>
      </c>
      <c r="Q873" s="4">
        <v>4</v>
      </c>
      <c r="R873" t="s">
        <v>75</v>
      </c>
      <c r="T873" s="2">
        <v>54.33</v>
      </c>
      <c r="U873" s="4">
        <v>133</v>
      </c>
      <c r="V873" t="s">
        <v>19</v>
      </c>
      <c r="W873" s="3">
        <v>43631</v>
      </c>
      <c r="X873" t="s">
        <v>39</v>
      </c>
      <c r="Y873" t="s">
        <v>156</v>
      </c>
      <c r="Z873" t="s">
        <v>113</v>
      </c>
    </row>
    <row r="874" spans="1:26" x14ac:dyDescent="0.25">
      <c r="A874">
        <v>4</v>
      </c>
      <c r="B874" t="s">
        <v>43</v>
      </c>
      <c r="C874">
        <v>6</v>
      </c>
      <c r="D874" t="s">
        <v>26</v>
      </c>
      <c r="E874" t="s">
        <v>1263</v>
      </c>
      <c r="F874" t="s">
        <v>13</v>
      </c>
      <c r="G874" t="s">
        <v>382</v>
      </c>
      <c r="H874" s="1">
        <v>0</v>
      </c>
      <c r="I874">
        <v>1</v>
      </c>
      <c r="J874" s="3">
        <v>43667</v>
      </c>
      <c r="K874" t="s">
        <v>1264</v>
      </c>
      <c r="L874" t="s">
        <v>102</v>
      </c>
      <c r="M874">
        <v>7060</v>
      </c>
      <c r="N874">
        <v>1793</v>
      </c>
      <c r="O874" t="s">
        <v>1265</v>
      </c>
      <c r="P874" s="4">
        <v>3</v>
      </c>
      <c r="Q874" s="4">
        <v>1</v>
      </c>
      <c r="R874" t="s">
        <v>104</v>
      </c>
      <c r="T874" s="2">
        <v>3.18</v>
      </c>
      <c r="U874" s="4">
        <v>6</v>
      </c>
      <c r="V874" t="s">
        <v>76</v>
      </c>
      <c r="W874" s="3">
        <v>43671</v>
      </c>
      <c r="X874" t="s">
        <v>39</v>
      </c>
      <c r="Y874" t="s">
        <v>485</v>
      </c>
      <c r="Z874" t="s">
        <v>64</v>
      </c>
    </row>
    <row r="875" spans="1:26" x14ac:dyDescent="0.25">
      <c r="A875">
        <v>6</v>
      </c>
      <c r="B875" t="s">
        <v>10</v>
      </c>
      <c r="C875">
        <v>6</v>
      </c>
      <c r="D875" t="s">
        <v>26</v>
      </c>
      <c r="E875" t="s">
        <v>305</v>
      </c>
      <c r="F875" t="s">
        <v>13</v>
      </c>
      <c r="G875" t="s">
        <v>1266</v>
      </c>
      <c r="H875" s="1">
        <v>0</v>
      </c>
      <c r="I875">
        <v>1</v>
      </c>
      <c r="J875" s="3">
        <v>43829</v>
      </c>
      <c r="K875" t="s">
        <v>1267</v>
      </c>
      <c r="L875" t="s">
        <v>73</v>
      </c>
      <c r="M875">
        <v>47201</v>
      </c>
      <c r="N875">
        <v>613</v>
      </c>
      <c r="O875" t="s">
        <v>1268</v>
      </c>
      <c r="P875" s="4">
        <v>57</v>
      </c>
      <c r="Q875" s="4">
        <v>2</v>
      </c>
      <c r="R875" t="s">
        <v>75</v>
      </c>
      <c r="T875" s="2">
        <v>56.51</v>
      </c>
      <c r="U875" s="4">
        <v>209</v>
      </c>
      <c r="V875" t="s">
        <v>76</v>
      </c>
      <c r="W875" s="3">
        <v>43835</v>
      </c>
      <c r="X875" t="s">
        <v>39</v>
      </c>
      <c r="Y875" t="s">
        <v>167</v>
      </c>
      <c r="Z875" t="s">
        <v>56</v>
      </c>
    </row>
    <row r="876" spans="1:26" x14ac:dyDescent="0.25">
      <c r="A876">
        <v>7</v>
      </c>
      <c r="B876" t="s">
        <v>25</v>
      </c>
      <c r="C876">
        <v>6</v>
      </c>
      <c r="D876" t="s">
        <v>26</v>
      </c>
      <c r="E876" t="s">
        <v>1269</v>
      </c>
      <c r="F876" t="s">
        <v>13</v>
      </c>
      <c r="G876" t="s">
        <v>620</v>
      </c>
      <c r="H876" s="1">
        <v>0.2</v>
      </c>
      <c r="I876">
        <v>1</v>
      </c>
      <c r="J876" s="3">
        <v>43191</v>
      </c>
      <c r="K876" t="s">
        <v>1270</v>
      </c>
      <c r="L876" t="s">
        <v>30</v>
      </c>
      <c r="M876">
        <v>85635</v>
      </c>
      <c r="N876">
        <v>1507</v>
      </c>
      <c r="O876" t="s">
        <v>346</v>
      </c>
      <c r="P876" s="4">
        <v>10</v>
      </c>
      <c r="Q876" s="4">
        <v>5</v>
      </c>
      <c r="R876" t="s">
        <v>32</v>
      </c>
      <c r="T876" s="2">
        <v>9.86</v>
      </c>
      <c r="U876" s="4">
        <v>32</v>
      </c>
      <c r="V876" t="s">
        <v>33</v>
      </c>
      <c r="W876" s="3">
        <v>43198</v>
      </c>
      <c r="X876" t="s">
        <v>39</v>
      </c>
      <c r="Y876" t="s">
        <v>199</v>
      </c>
      <c r="Z876" t="s">
        <v>176</v>
      </c>
    </row>
    <row r="877" spans="1:26" x14ac:dyDescent="0.25">
      <c r="A877">
        <v>7</v>
      </c>
      <c r="B877" t="s">
        <v>25</v>
      </c>
      <c r="C877">
        <v>6</v>
      </c>
      <c r="D877" t="s">
        <v>26</v>
      </c>
      <c r="E877" t="s">
        <v>1269</v>
      </c>
      <c r="F877" t="s">
        <v>13</v>
      </c>
      <c r="G877" t="s">
        <v>620</v>
      </c>
      <c r="H877" s="1">
        <v>0.2</v>
      </c>
      <c r="I877">
        <v>1</v>
      </c>
      <c r="J877" s="3">
        <v>43191</v>
      </c>
      <c r="K877" t="s">
        <v>1270</v>
      </c>
      <c r="L877" t="s">
        <v>30</v>
      </c>
      <c r="M877">
        <v>85635</v>
      </c>
      <c r="N877">
        <v>298</v>
      </c>
      <c r="O877" t="s">
        <v>1271</v>
      </c>
      <c r="P877" s="4">
        <v>3</v>
      </c>
      <c r="Q877" s="4">
        <v>2</v>
      </c>
      <c r="R877" t="s">
        <v>32</v>
      </c>
      <c r="T877" s="2">
        <v>3.01</v>
      </c>
      <c r="U877" s="4">
        <v>30</v>
      </c>
      <c r="V877" t="s">
        <v>33</v>
      </c>
      <c r="W877" s="3">
        <v>43198</v>
      </c>
      <c r="X877" t="s">
        <v>39</v>
      </c>
      <c r="Y877" t="s">
        <v>199</v>
      </c>
      <c r="Z877" t="s">
        <v>56</v>
      </c>
    </row>
    <row r="878" spans="1:26" x14ac:dyDescent="0.25">
      <c r="A878">
        <v>5</v>
      </c>
      <c r="B878" t="s">
        <v>25</v>
      </c>
      <c r="C878">
        <v>3</v>
      </c>
      <c r="D878" t="s">
        <v>11</v>
      </c>
      <c r="E878" t="s">
        <v>1272</v>
      </c>
      <c r="F878" t="s">
        <v>13</v>
      </c>
      <c r="G878" t="s">
        <v>1273</v>
      </c>
      <c r="H878" s="1">
        <v>0</v>
      </c>
      <c r="I878">
        <v>1</v>
      </c>
      <c r="J878" s="3">
        <v>43445</v>
      </c>
      <c r="K878" t="s">
        <v>1274</v>
      </c>
      <c r="L878" t="s">
        <v>30</v>
      </c>
      <c r="M878">
        <v>98661</v>
      </c>
      <c r="N878">
        <v>22</v>
      </c>
      <c r="O878" t="s">
        <v>811</v>
      </c>
      <c r="P878" s="4">
        <v>6</v>
      </c>
      <c r="Q878" s="4">
        <v>4</v>
      </c>
      <c r="R878" t="s">
        <v>32</v>
      </c>
      <c r="T878" s="2">
        <v>6.07</v>
      </c>
      <c r="U878" s="4">
        <v>15</v>
      </c>
      <c r="V878" t="s">
        <v>33</v>
      </c>
      <c r="W878" s="3">
        <v>43450</v>
      </c>
      <c r="X878" t="s">
        <v>20</v>
      </c>
      <c r="Y878" t="s">
        <v>69</v>
      </c>
      <c r="Z878" t="s">
        <v>47</v>
      </c>
    </row>
    <row r="879" spans="1:26" x14ac:dyDescent="0.25">
      <c r="A879">
        <v>5</v>
      </c>
      <c r="B879" t="s">
        <v>25</v>
      </c>
      <c r="C879">
        <v>3</v>
      </c>
      <c r="D879" t="s">
        <v>50</v>
      </c>
      <c r="E879" t="s">
        <v>1272</v>
      </c>
      <c r="F879" t="s">
        <v>13</v>
      </c>
      <c r="G879" t="s">
        <v>1273</v>
      </c>
      <c r="H879" s="1">
        <v>0.2</v>
      </c>
      <c r="I879">
        <v>1</v>
      </c>
      <c r="J879" s="3">
        <v>43445</v>
      </c>
      <c r="K879" t="s">
        <v>1274</v>
      </c>
      <c r="L879" t="s">
        <v>30</v>
      </c>
      <c r="M879">
        <v>98661</v>
      </c>
      <c r="N879">
        <v>163</v>
      </c>
      <c r="O879" t="s">
        <v>453</v>
      </c>
      <c r="P879" s="4">
        <v>23</v>
      </c>
      <c r="Q879" s="4">
        <v>3</v>
      </c>
      <c r="R879" t="s">
        <v>32</v>
      </c>
      <c r="T879" s="2">
        <v>22.68</v>
      </c>
      <c r="U879" s="4">
        <v>302</v>
      </c>
      <c r="V879" t="s">
        <v>33</v>
      </c>
      <c r="W879" s="3">
        <v>43450</v>
      </c>
      <c r="X879" t="s">
        <v>20</v>
      </c>
      <c r="Y879" t="s">
        <v>69</v>
      </c>
      <c r="Z879" t="s">
        <v>52</v>
      </c>
    </row>
    <row r="880" spans="1:26" x14ac:dyDescent="0.25">
      <c r="A880">
        <v>5</v>
      </c>
      <c r="B880" t="s">
        <v>25</v>
      </c>
      <c r="C880">
        <v>3</v>
      </c>
      <c r="D880" t="s">
        <v>50</v>
      </c>
      <c r="E880" t="s">
        <v>1272</v>
      </c>
      <c r="F880" t="s">
        <v>13</v>
      </c>
      <c r="G880" t="s">
        <v>1273</v>
      </c>
      <c r="H880" s="1">
        <v>0</v>
      </c>
      <c r="I880">
        <v>1</v>
      </c>
      <c r="J880" s="3">
        <v>43445</v>
      </c>
      <c r="K880" t="s">
        <v>1274</v>
      </c>
      <c r="L880" t="s">
        <v>30</v>
      </c>
      <c r="M880">
        <v>98661</v>
      </c>
      <c r="N880">
        <v>667</v>
      </c>
      <c r="O880" t="s">
        <v>1275</v>
      </c>
      <c r="P880" s="4">
        <v>32</v>
      </c>
      <c r="Q880" s="4">
        <v>4</v>
      </c>
      <c r="R880" t="s">
        <v>32</v>
      </c>
      <c r="T880" s="2">
        <v>31.6</v>
      </c>
      <c r="U880" s="4">
        <v>316</v>
      </c>
      <c r="V880" t="s">
        <v>33</v>
      </c>
      <c r="W880" s="3">
        <v>43450</v>
      </c>
      <c r="X880" t="s">
        <v>20</v>
      </c>
      <c r="Y880" t="s">
        <v>69</v>
      </c>
      <c r="Z880" t="s">
        <v>113</v>
      </c>
    </row>
    <row r="881" spans="1:26" x14ac:dyDescent="0.25">
      <c r="A881">
        <v>6</v>
      </c>
      <c r="B881" t="s">
        <v>10</v>
      </c>
      <c r="C881">
        <v>6</v>
      </c>
      <c r="D881" t="s">
        <v>26</v>
      </c>
      <c r="E881" t="s">
        <v>171</v>
      </c>
      <c r="F881" t="s">
        <v>13</v>
      </c>
      <c r="G881" t="s">
        <v>1276</v>
      </c>
      <c r="H881" s="1">
        <v>0</v>
      </c>
      <c r="I881">
        <v>1</v>
      </c>
      <c r="J881" s="3">
        <v>43396</v>
      </c>
      <c r="K881" t="s">
        <v>1277</v>
      </c>
      <c r="L881" t="s">
        <v>102</v>
      </c>
      <c r="M881">
        <v>10024</v>
      </c>
      <c r="N881">
        <v>1464</v>
      </c>
      <c r="O881" t="s">
        <v>204</v>
      </c>
      <c r="P881" s="4">
        <v>178</v>
      </c>
      <c r="Q881" s="4">
        <v>10</v>
      </c>
      <c r="R881" t="s">
        <v>104</v>
      </c>
      <c r="T881" s="2">
        <v>178.32</v>
      </c>
      <c r="U881" s="4">
        <v>379</v>
      </c>
      <c r="V881" t="s">
        <v>76</v>
      </c>
      <c r="W881" s="3">
        <v>43402</v>
      </c>
      <c r="X881" t="s">
        <v>39</v>
      </c>
      <c r="Y881" t="s">
        <v>175</v>
      </c>
      <c r="Z881" t="s">
        <v>64</v>
      </c>
    </row>
    <row r="882" spans="1:26" x14ac:dyDescent="0.25">
      <c r="A882">
        <v>4</v>
      </c>
      <c r="B882" t="s">
        <v>43</v>
      </c>
      <c r="C882">
        <v>6</v>
      </c>
      <c r="D882" t="s">
        <v>26</v>
      </c>
      <c r="E882" t="s">
        <v>171</v>
      </c>
      <c r="F882" t="s">
        <v>13</v>
      </c>
      <c r="G882" t="s">
        <v>791</v>
      </c>
      <c r="H882" s="1">
        <v>0</v>
      </c>
      <c r="I882">
        <v>1</v>
      </c>
      <c r="J882" s="3">
        <v>43635</v>
      </c>
      <c r="K882" t="s">
        <v>1278</v>
      </c>
      <c r="L882" t="s">
        <v>102</v>
      </c>
      <c r="M882">
        <v>10035</v>
      </c>
      <c r="N882">
        <v>1739</v>
      </c>
      <c r="O882" t="s">
        <v>190</v>
      </c>
      <c r="P882" s="4">
        <v>46</v>
      </c>
      <c r="Q882" s="4">
        <v>2</v>
      </c>
      <c r="R882" t="s">
        <v>104</v>
      </c>
      <c r="T882" s="2">
        <v>45.98</v>
      </c>
      <c r="U882" s="4">
        <v>98</v>
      </c>
      <c r="V882" t="s">
        <v>33</v>
      </c>
      <c r="W882" s="3">
        <v>43639</v>
      </c>
      <c r="X882" t="s">
        <v>39</v>
      </c>
      <c r="Y882" t="s">
        <v>175</v>
      </c>
      <c r="Z882" t="s">
        <v>64</v>
      </c>
    </row>
    <row r="883" spans="1:26" x14ac:dyDescent="0.25">
      <c r="A883">
        <v>4</v>
      </c>
      <c r="B883" t="s">
        <v>43</v>
      </c>
      <c r="C883">
        <v>6</v>
      </c>
      <c r="D883" t="s">
        <v>50</v>
      </c>
      <c r="E883" t="s">
        <v>171</v>
      </c>
      <c r="F883" t="s">
        <v>13</v>
      </c>
      <c r="G883" t="s">
        <v>791</v>
      </c>
      <c r="H883" s="1">
        <v>0</v>
      </c>
      <c r="I883">
        <v>1</v>
      </c>
      <c r="J883" s="3">
        <v>43635</v>
      </c>
      <c r="K883" t="s">
        <v>1278</v>
      </c>
      <c r="L883" t="s">
        <v>102</v>
      </c>
      <c r="M883">
        <v>10035</v>
      </c>
      <c r="N883">
        <v>1467</v>
      </c>
      <c r="O883" t="s">
        <v>1279</v>
      </c>
      <c r="P883" s="4">
        <v>10</v>
      </c>
      <c r="Q883" s="4">
        <v>8</v>
      </c>
      <c r="R883" t="s">
        <v>104</v>
      </c>
      <c r="T883" s="2">
        <v>10.31</v>
      </c>
      <c r="U883" s="4">
        <v>103</v>
      </c>
      <c r="V883" t="s">
        <v>33</v>
      </c>
      <c r="W883" s="3">
        <v>43639</v>
      </c>
      <c r="X883" t="s">
        <v>39</v>
      </c>
      <c r="Y883" t="s">
        <v>175</v>
      </c>
      <c r="Z883" t="s">
        <v>113</v>
      </c>
    </row>
    <row r="884" spans="1:26" x14ac:dyDescent="0.25">
      <c r="A884">
        <v>6</v>
      </c>
      <c r="B884" t="s">
        <v>10</v>
      </c>
      <c r="C884">
        <v>6</v>
      </c>
      <c r="D884" t="s">
        <v>26</v>
      </c>
      <c r="E884" t="s">
        <v>305</v>
      </c>
      <c r="F884" t="s">
        <v>13</v>
      </c>
      <c r="G884" t="s">
        <v>1280</v>
      </c>
      <c r="H884" s="1">
        <v>0.2</v>
      </c>
      <c r="I884">
        <v>1</v>
      </c>
      <c r="J884" s="3">
        <v>43334</v>
      </c>
      <c r="K884" t="s">
        <v>1281</v>
      </c>
      <c r="L884" t="s">
        <v>102</v>
      </c>
      <c r="M884">
        <v>43229</v>
      </c>
      <c r="N884">
        <v>1583</v>
      </c>
      <c r="O884" t="s">
        <v>1282</v>
      </c>
      <c r="P884" s="4">
        <v>9</v>
      </c>
      <c r="Q884" s="4">
        <v>2</v>
      </c>
      <c r="R884" t="s">
        <v>104</v>
      </c>
      <c r="T884" s="2">
        <v>8.52</v>
      </c>
      <c r="U884" s="4">
        <v>114</v>
      </c>
      <c r="V884" t="s">
        <v>19</v>
      </c>
      <c r="W884" s="3">
        <v>43340</v>
      </c>
      <c r="X884" t="s">
        <v>39</v>
      </c>
      <c r="Y884" t="s">
        <v>309</v>
      </c>
      <c r="Z884" t="s">
        <v>56</v>
      </c>
    </row>
    <row r="885" spans="1:26" x14ac:dyDescent="0.25">
      <c r="A885">
        <v>6</v>
      </c>
      <c r="B885" t="s">
        <v>10</v>
      </c>
      <c r="C885">
        <v>6</v>
      </c>
      <c r="D885" t="s">
        <v>26</v>
      </c>
      <c r="E885" t="s">
        <v>305</v>
      </c>
      <c r="F885" t="s">
        <v>13</v>
      </c>
      <c r="G885" t="s">
        <v>1280</v>
      </c>
      <c r="H885" s="1">
        <v>0.7</v>
      </c>
      <c r="I885">
        <v>1</v>
      </c>
      <c r="J885" s="3">
        <v>43334</v>
      </c>
      <c r="K885" t="s">
        <v>1281</v>
      </c>
      <c r="L885" t="s">
        <v>102</v>
      </c>
      <c r="M885">
        <v>43229</v>
      </c>
      <c r="N885">
        <v>239</v>
      </c>
      <c r="O885" t="s">
        <v>1283</v>
      </c>
      <c r="P885" s="4">
        <v>-3</v>
      </c>
      <c r="Q885" s="4">
        <v>2</v>
      </c>
      <c r="R885" t="s">
        <v>104</v>
      </c>
      <c r="T885" s="2">
        <v>-2.65</v>
      </c>
      <c r="U885" s="4">
        <v>3</v>
      </c>
      <c r="V885" t="s">
        <v>19</v>
      </c>
      <c r="W885" s="3">
        <v>43340</v>
      </c>
      <c r="X885" t="s">
        <v>39</v>
      </c>
      <c r="Y885" t="s">
        <v>309</v>
      </c>
      <c r="Z885" t="s">
        <v>54</v>
      </c>
    </row>
    <row r="886" spans="1:26" x14ac:dyDescent="0.25">
      <c r="A886">
        <v>6</v>
      </c>
      <c r="B886" t="s">
        <v>10</v>
      </c>
      <c r="C886">
        <v>6</v>
      </c>
      <c r="D886" t="s">
        <v>26</v>
      </c>
      <c r="E886" t="s">
        <v>305</v>
      </c>
      <c r="F886" t="s">
        <v>13</v>
      </c>
      <c r="G886" t="s">
        <v>1280</v>
      </c>
      <c r="H886" s="1">
        <v>0.2</v>
      </c>
      <c r="I886">
        <v>1</v>
      </c>
      <c r="J886" s="3">
        <v>43334</v>
      </c>
      <c r="K886" t="s">
        <v>1281</v>
      </c>
      <c r="L886" t="s">
        <v>102</v>
      </c>
      <c r="M886">
        <v>43229</v>
      </c>
      <c r="N886">
        <v>116</v>
      </c>
      <c r="O886" t="s">
        <v>1284</v>
      </c>
      <c r="P886" s="4">
        <v>45</v>
      </c>
      <c r="Q886" s="4">
        <v>2</v>
      </c>
      <c r="R886" t="s">
        <v>104</v>
      </c>
      <c r="T886" s="2">
        <v>45.32</v>
      </c>
      <c r="U886" s="4">
        <v>134</v>
      </c>
      <c r="V886" t="s">
        <v>19</v>
      </c>
      <c r="W886" s="3">
        <v>43340</v>
      </c>
      <c r="X886" t="s">
        <v>39</v>
      </c>
      <c r="Y886" t="s">
        <v>309</v>
      </c>
      <c r="Z886" t="s">
        <v>119</v>
      </c>
    </row>
    <row r="887" spans="1:26" x14ac:dyDescent="0.25">
      <c r="A887">
        <v>0</v>
      </c>
      <c r="B887" t="s">
        <v>10</v>
      </c>
      <c r="C887">
        <v>0</v>
      </c>
      <c r="D887" t="s">
        <v>11</v>
      </c>
      <c r="E887" t="s">
        <v>281</v>
      </c>
      <c r="F887" t="s">
        <v>13</v>
      </c>
      <c r="G887" t="s">
        <v>1285</v>
      </c>
      <c r="H887" s="1">
        <v>0.3</v>
      </c>
      <c r="I887">
        <v>1</v>
      </c>
      <c r="J887" s="3">
        <v>43362</v>
      </c>
      <c r="K887" t="s">
        <v>1286</v>
      </c>
      <c r="L887" t="s">
        <v>73</v>
      </c>
      <c r="M887">
        <v>60505</v>
      </c>
      <c r="N887">
        <v>770</v>
      </c>
      <c r="O887" t="s">
        <v>1026</v>
      </c>
      <c r="P887" s="4">
        <v>-50</v>
      </c>
      <c r="Q887" s="4">
        <v>2</v>
      </c>
      <c r="R887" t="s">
        <v>75</v>
      </c>
      <c r="T887" s="2">
        <v>-50.1</v>
      </c>
      <c r="U887" s="4">
        <v>701</v>
      </c>
      <c r="V887" t="s">
        <v>76</v>
      </c>
      <c r="W887" s="3">
        <v>43362</v>
      </c>
      <c r="X887" t="s">
        <v>773</v>
      </c>
      <c r="Y887" t="s">
        <v>139</v>
      </c>
      <c r="Z887" t="s">
        <v>24</v>
      </c>
    </row>
    <row r="888" spans="1:26" x14ac:dyDescent="0.25">
      <c r="A888">
        <v>0</v>
      </c>
      <c r="B888" t="s">
        <v>10</v>
      </c>
      <c r="C888">
        <v>0</v>
      </c>
      <c r="D888" t="s">
        <v>26</v>
      </c>
      <c r="E888" t="s">
        <v>281</v>
      </c>
      <c r="F888" t="s">
        <v>13</v>
      </c>
      <c r="G888" t="s">
        <v>1285</v>
      </c>
      <c r="H888" s="1">
        <v>0.8</v>
      </c>
      <c r="I888">
        <v>1</v>
      </c>
      <c r="J888" s="3">
        <v>43362</v>
      </c>
      <c r="K888" t="s">
        <v>1286</v>
      </c>
      <c r="L888" t="s">
        <v>73</v>
      </c>
      <c r="M888">
        <v>60505</v>
      </c>
      <c r="N888">
        <v>236</v>
      </c>
      <c r="O888" t="s">
        <v>208</v>
      </c>
      <c r="P888" s="4">
        <v>-3</v>
      </c>
      <c r="Q888" s="4">
        <v>2</v>
      </c>
      <c r="R888" t="s">
        <v>75</v>
      </c>
      <c r="T888" s="2">
        <v>-3.46</v>
      </c>
      <c r="U888" s="4">
        <v>2</v>
      </c>
      <c r="V888" t="s">
        <v>76</v>
      </c>
      <c r="W888" s="3">
        <v>43362</v>
      </c>
      <c r="X888" t="s">
        <v>773</v>
      </c>
      <c r="Y888" t="s">
        <v>139</v>
      </c>
      <c r="Z888" t="s">
        <v>54</v>
      </c>
    </row>
    <row r="889" spans="1:26" x14ac:dyDescent="0.25">
      <c r="A889">
        <v>4</v>
      </c>
      <c r="B889" t="s">
        <v>43</v>
      </c>
      <c r="C889">
        <v>6</v>
      </c>
      <c r="D889" t="s">
        <v>26</v>
      </c>
      <c r="E889" t="s">
        <v>672</v>
      </c>
      <c r="F889" t="s">
        <v>13</v>
      </c>
      <c r="G889" t="s">
        <v>16</v>
      </c>
      <c r="H889" s="1">
        <v>0.2</v>
      </c>
      <c r="I889">
        <v>1</v>
      </c>
      <c r="J889" s="3">
        <v>42971</v>
      </c>
      <c r="K889" t="s">
        <v>1287</v>
      </c>
      <c r="L889" t="s">
        <v>73</v>
      </c>
      <c r="M889">
        <v>76017</v>
      </c>
      <c r="N889">
        <v>866</v>
      </c>
      <c r="O889" t="s">
        <v>1197</v>
      </c>
      <c r="P889" s="4">
        <v>125</v>
      </c>
      <c r="Q889" s="4">
        <v>7</v>
      </c>
      <c r="R889" t="s">
        <v>75</v>
      </c>
      <c r="T889" s="2">
        <v>124.93</v>
      </c>
      <c r="U889" s="4">
        <v>999</v>
      </c>
      <c r="V889" t="s">
        <v>19</v>
      </c>
      <c r="W889" s="3">
        <v>42975</v>
      </c>
      <c r="X889" t="s">
        <v>39</v>
      </c>
      <c r="Y889" t="s">
        <v>77</v>
      </c>
      <c r="Z889" t="s">
        <v>42</v>
      </c>
    </row>
    <row r="890" spans="1:26" x14ac:dyDescent="0.25">
      <c r="A890">
        <v>4</v>
      </c>
      <c r="B890" t="s">
        <v>43</v>
      </c>
      <c r="C890">
        <v>6</v>
      </c>
      <c r="D890" t="s">
        <v>26</v>
      </c>
      <c r="E890" t="s">
        <v>672</v>
      </c>
      <c r="F890" t="s">
        <v>13</v>
      </c>
      <c r="G890" t="s">
        <v>16</v>
      </c>
      <c r="H890" s="1">
        <v>0.2</v>
      </c>
      <c r="I890">
        <v>1</v>
      </c>
      <c r="J890" s="3">
        <v>42971</v>
      </c>
      <c r="K890" t="s">
        <v>1287</v>
      </c>
      <c r="L890" t="s">
        <v>73</v>
      </c>
      <c r="M890">
        <v>76017</v>
      </c>
      <c r="N890">
        <v>1483</v>
      </c>
      <c r="O890" t="s">
        <v>1288</v>
      </c>
      <c r="P890" s="4">
        <v>-136</v>
      </c>
      <c r="Q890" s="4">
        <v>14</v>
      </c>
      <c r="R890" t="s">
        <v>75</v>
      </c>
      <c r="T890" s="2">
        <v>-135.77000000000001</v>
      </c>
      <c r="U890" s="4">
        <v>724</v>
      </c>
      <c r="V890" t="s">
        <v>19</v>
      </c>
      <c r="W890" s="3">
        <v>42975</v>
      </c>
      <c r="X890" t="s">
        <v>39</v>
      </c>
      <c r="Y890" t="s">
        <v>77</v>
      </c>
      <c r="Z890" t="s">
        <v>42</v>
      </c>
    </row>
    <row r="891" spans="1:26" x14ac:dyDescent="0.25">
      <c r="A891">
        <v>4</v>
      </c>
      <c r="B891" t="s">
        <v>43</v>
      </c>
      <c r="C891">
        <v>6</v>
      </c>
      <c r="D891" t="s">
        <v>11</v>
      </c>
      <c r="E891" t="s">
        <v>672</v>
      </c>
      <c r="F891" t="s">
        <v>13</v>
      </c>
      <c r="G891" t="s">
        <v>16</v>
      </c>
      <c r="H891" s="1">
        <v>0.3</v>
      </c>
      <c r="I891">
        <v>1</v>
      </c>
      <c r="J891" s="3">
        <v>42971</v>
      </c>
      <c r="K891" t="s">
        <v>1287</v>
      </c>
      <c r="L891" t="s">
        <v>73</v>
      </c>
      <c r="M891">
        <v>76017</v>
      </c>
      <c r="N891">
        <v>848</v>
      </c>
      <c r="O891" t="s">
        <v>315</v>
      </c>
      <c r="P891" s="4">
        <v>-118</v>
      </c>
      <c r="Q891" s="4">
        <v>5</v>
      </c>
      <c r="R891" t="s">
        <v>75</v>
      </c>
      <c r="T891" s="2">
        <v>-118.13</v>
      </c>
      <c r="U891" s="4">
        <v>919</v>
      </c>
      <c r="V891" t="s">
        <v>19</v>
      </c>
      <c r="W891" s="3">
        <v>42975</v>
      </c>
      <c r="X891" t="s">
        <v>39</v>
      </c>
      <c r="Y891" t="s">
        <v>77</v>
      </c>
      <c r="Z891" t="s">
        <v>41</v>
      </c>
    </row>
    <row r="892" spans="1:26" x14ac:dyDescent="0.25">
      <c r="A892">
        <v>4</v>
      </c>
      <c r="B892" t="s">
        <v>43</v>
      </c>
      <c r="C892">
        <v>6</v>
      </c>
      <c r="D892" t="s">
        <v>26</v>
      </c>
      <c r="E892" t="s">
        <v>672</v>
      </c>
      <c r="F892" t="s">
        <v>13</v>
      </c>
      <c r="G892" t="s">
        <v>16</v>
      </c>
      <c r="H892" s="1">
        <v>0.8</v>
      </c>
      <c r="I892">
        <v>1</v>
      </c>
      <c r="J892" s="3">
        <v>42971</v>
      </c>
      <c r="K892" t="s">
        <v>1287</v>
      </c>
      <c r="L892" t="s">
        <v>73</v>
      </c>
      <c r="M892">
        <v>76017</v>
      </c>
      <c r="N892">
        <v>237</v>
      </c>
      <c r="O892" t="s">
        <v>8156</v>
      </c>
      <c r="P892" s="4">
        <v>-4</v>
      </c>
      <c r="Q892" s="4">
        <v>3</v>
      </c>
      <c r="R892" t="s">
        <v>75</v>
      </c>
      <c r="T892" s="2">
        <v>-4.22</v>
      </c>
      <c r="U892" s="4">
        <v>3</v>
      </c>
      <c r="V892" t="s">
        <v>19</v>
      </c>
      <c r="W892" s="3">
        <v>42975</v>
      </c>
      <c r="X892" t="s">
        <v>39</v>
      </c>
      <c r="Y892" t="s">
        <v>77</v>
      </c>
      <c r="Z892" t="s">
        <v>54</v>
      </c>
    </row>
    <row r="893" spans="1:26" x14ac:dyDescent="0.25">
      <c r="A893">
        <v>4</v>
      </c>
      <c r="B893" t="s">
        <v>43</v>
      </c>
      <c r="C893">
        <v>6</v>
      </c>
      <c r="D893" t="s">
        <v>26</v>
      </c>
      <c r="E893" t="s">
        <v>171</v>
      </c>
      <c r="F893" t="s">
        <v>13</v>
      </c>
      <c r="G893" t="s">
        <v>1289</v>
      </c>
      <c r="H893" s="1">
        <v>0</v>
      </c>
      <c r="I893">
        <v>1</v>
      </c>
      <c r="J893" s="3">
        <v>43185</v>
      </c>
      <c r="K893" t="s">
        <v>1290</v>
      </c>
      <c r="L893" t="s">
        <v>102</v>
      </c>
      <c r="M893">
        <v>10011</v>
      </c>
      <c r="N893">
        <v>776</v>
      </c>
      <c r="O893" t="s">
        <v>515</v>
      </c>
      <c r="P893" s="4">
        <v>18</v>
      </c>
      <c r="Q893" s="4">
        <v>5</v>
      </c>
      <c r="R893" t="s">
        <v>104</v>
      </c>
      <c r="T893" s="2">
        <v>18.399999999999999</v>
      </c>
      <c r="U893" s="4">
        <v>460</v>
      </c>
      <c r="V893" t="s">
        <v>33</v>
      </c>
      <c r="W893" s="3">
        <v>43189</v>
      </c>
      <c r="X893" t="s">
        <v>39</v>
      </c>
      <c r="Y893" t="s">
        <v>175</v>
      </c>
      <c r="Z893" t="s">
        <v>42</v>
      </c>
    </row>
    <row r="894" spans="1:26" x14ac:dyDescent="0.25">
      <c r="A894">
        <v>0</v>
      </c>
      <c r="B894" t="s">
        <v>10</v>
      </c>
      <c r="C894">
        <v>0</v>
      </c>
      <c r="D894" t="s">
        <v>26</v>
      </c>
      <c r="E894" t="s">
        <v>876</v>
      </c>
      <c r="F894" t="s">
        <v>13</v>
      </c>
      <c r="G894" t="s">
        <v>593</v>
      </c>
      <c r="H894" s="1">
        <v>0</v>
      </c>
      <c r="I894">
        <v>1</v>
      </c>
      <c r="J894" s="3">
        <v>43408</v>
      </c>
      <c r="K894" t="s">
        <v>1291</v>
      </c>
      <c r="L894" t="s">
        <v>16</v>
      </c>
      <c r="M894">
        <v>40214</v>
      </c>
      <c r="N894">
        <v>1219</v>
      </c>
      <c r="O894" t="s">
        <v>308</v>
      </c>
      <c r="P894" s="4">
        <v>5</v>
      </c>
      <c r="Q894" s="4">
        <v>3</v>
      </c>
      <c r="R894" t="s">
        <v>18</v>
      </c>
      <c r="T894" s="2">
        <v>5.26</v>
      </c>
      <c r="U894" s="4">
        <v>11</v>
      </c>
      <c r="V894" t="s">
        <v>19</v>
      </c>
      <c r="W894" s="3">
        <v>43408</v>
      </c>
      <c r="X894" t="s">
        <v>773</v>
      </c>
      <c r="Y894" t="s">
        <v>21</v>
      </c>
      <c r="Z894" t="s">
        <v>176</v>
      </c>
    </row>
    <row r="895" spans="1:26" x14ac:dyDescent="0.25">
      <c r="A895">
        <v>2</v>
      </c>
      <c r="B895" t="s">
        <v>43</v>
      </c>
      <c r="C895">
        <v>3</v>
      </c>
      <c r="D895" t="s">
        <v>26</v>
      </c>
      <c r="E895" t="s">
        <v>498</v>
      </c>
      <c r="F895" t="s">
        <v>13</v>
      </c>
      <c r="G895" t="s">
        <v>1292</v>
      </c>
      <c r="H895" s="1">
        <v>0.2</v>
      </c>
      <c r="I895">
        <v>1</v>
      </c>
      <c r="J895" s="3">
        <v>43624</v>
      </c>
      <c r="K895" t="s">
        <v>1293</v>
      </c>
      <c r="L895" t="s">
        <v>73</v>
      </c>
      <c r="M895">
        <v>75081</v>
      </c>
      <c r="N895">
        <v>88</v>
      </c>
      <c r="O895" t="s">
        <v>1294</v>
      </c>
      <c r="P895" s="4">
        <v>2</v>
      </c>
      <c r="Q895" s="4">
        <v>3</v>
      </c>
      <c r="R895" t="s">
        <v>75</v>
      </c>
      <c r="T895" s="2">
        <v>2.08</v>
      </c>
      <c r="U895" s="4">
        <v>24</v>
      </c>
      <c r="V895" t="s">
        <v>33</v>
      </c>
      <c r="W895" s="3">
        <v>43626</v>
      </c>
      <c r="X895" t="s">
        <v>20</v>
      </c>
      <c r="Y895" t="s">
        <v>77</v>
      </c>
      <c r="Z895" t="s">
        <v>356</v>
      </c>
    </row>
    <row r="896" spans="1:26" x14ac:dyDescent="0.25">
      <c r="A896">
        <v>2</v>
      </c>
      <c r="B896" t="s">
        <v>43</v>
      </c>
      <c r="C896">
        <v>3</v>
      </c>
      <c r="D896" t="s">
        <v>26</v>
      </c>
      <c r="E896" t="s">
        <v>498</v>
      </c>
      <c r="F896" t="s">
        <v>13</v>
      </c>
      <c r="G896" t="s">
        <v>1292</v>
      </c>
      <c r="H896" s="1">
        <v>0.2</v>
      </c>
      <c r="I896">
        <v>1</v>
      </c>
      <c r="J896" s="3">
        <v>43624</v>
      </c>
      <c r="K896" t="s">
        <v>1293</v>
      </c>
      <c r="L896" t="s">
        <v>73</v>
      </c>
      <c r="M896">
        <v>75081</v>
      </c>
      <c r="N896">
        <v>538</v>
      </c>
      <c r="O896" t="s">
        <v>125</v>
      </c>
      <c r="P896" s="4">
        <v>29</v>
      </c>
      <c r="Q896" s="4">
        <v>3</v>
      </c>
      <c r="R896" t="s">
        <v>75</v>
      </c>
      <c r="T896" s="2">
        <v>28.71</v>
      </c>
      <c r="U896" s="4">
        <v>85</v>
      </c>
      <c r="V896" t="s">
        <v>33</v>
      </c>
      <c r="W896" s="3">
        <v>43626</v>
      </c>
      <c r="X896" t="s">
        <v>20</v>
      </c>
      <c r="Y896" t="s">
        <v>77</v>
      </c>
      <c r="Z896" t="s">
        <v>64</v>
      </c>
    </row>
    <row r="897" spans="1:26" x14ac:dyDescent="0.25">
      <c r="A897">
        <v>2</v>
      </c>
      <c r="B897" t="s">
        <v>43</v>
      </c>
      <c r="C897">
        <v>3</v>
      </c>
      <c r="D897" t="s">
        <v>50</v>
      </c>
      <c r="E897" t="s">
        <v>498</v>
      </c>
      <c r="F897" t="s">
        <v>13</v>
      </c>
      <c r="G897" t="s">
        <v>1292</v>
      </c>
      <c r="H897" s="1">
        <v>0.2</v>
      </c>
      <c r="I897">
        <v>1</v>
      </c>
      <c r="J897" s="3">
        <v>43624</v>
      </c>
      <c r="K897" t="s">
        <v>1293</v>
      </c>
      <c r="L897" t="s">
        <v>73</v>
      </c>
      <c r="M897">
        <v>75081</v>
      </c>
      <c r="N897">
        <v>451</v>
      </c>
      <c r="O897" t="s">
        <v>1295</v>
      </c>
      <c r="P897" s="4">
        <v>29</v>
      </c>
      <c r="Q897" s="4">
        <v>3</v>
      </c>
      <c r="R897" t="s">
        <v>75</v>
      </c>
      <c r="T897" s="2">
        <v>28.62</v>
      </c>
      <c r="U897" s="4">
        <v>382</v>
      </c>
      <c r="V897" t="s">
        <v>33</v>
      </c>
      <c r="W897" s="3">
        <v>43626</v>
      </c>
      <c r="X897" t="s">
        <v>20</v>
      </c>
      <c r="Y897" t="s">
        <v>77</v>
      </c>
      <c r="Z897" t="s">
        <v>52</v>
      </c>
    </row>
    <row r="898" spans="1:26" x14ac:dyDescent="0.25">
      <c r="A898">
        <v>2</v>
      </c>
      <c r="B898" t="s">
        <v>25</v>
      </c>
      <c r="C898">
        <v>1</v>
      </c>
      <c r="D898" t="s">
        <v>11</v>
      </c>
      <c r="E898" t="s">
        <v>1296</v>
      </c>
      <c r="F898" t="s">
        <v>13</v>
      </c>
      <c r="G898" t="s">
        <v>1297</v>
      </c>
      <c r="H898" s="1">
        <v>0.2</v>
      </c>
      <c r="I898">
        <v>1</v>
      </c>
      <c r="J898" s="3">
        <v>42728</v>
      </c>
      <c r="K898" t="s">
        <v>1298</v>
      </c>
      <c r="L898" t="s">
        <v>102</v>
      </c>
      <c r="M898">
        <v>44105</v>
      </c>
      <c r="N898">
        <v>1057</v>
      </c>
      <c r="O898" t="s">
        <v>1299</v>
      </c>
      <c r="P898" s="4">
        <v>9</v>
      </c>
      <c r="Q898" s="4">
        <v>5</v>
      </c>
      <c r="R898" t="s">
        <v>104</v>
      </c>
      <c r="T898" s="2">
        <v>8.73</v>
      </c>
      <c r="U898" s="4">
        <v>30</v>
      </c>
      <c r="V898" t="s">
        <v>19</v>
      </c>
      <c r="W898" s="3">
        <v>42730</v>
      </c>
      <c r="X898" t="s">
        <v>130</v>
      </c>
      <c r="Y898" t="s">
        <v>309</v>
      </c>
      <c r="Z898" t="s">
        <v>47</v>
      </c>
    </row>
    <row r="899" spans="1:26" x14ac:dyDescent="0.25">
      <c r="A899">
        <v>4</v>
      </c>
      <c r="B899" t="s">
        <v>43</v>
      </c>
      <c r="C899">
        <v>6</v>
      </c>
      <c r="D899" t="s">
        <v>11</v>
      </c>
      <c r="E899" t="s">
        <v>192</v>
      </c>
      <c r="F899" t="s">
        <v>13</v>
      </c>
      <c r="G899" t="s">
        <v>8120</v>
      </c>
      <c r="H899" s="1">
        <v>0.6</v>
      </c>
      <c r="I899">
        <v>1</v>
      </c>
      <c r="J899" s="3">
        <v>43625</v>
      </c>
      <c r="K899" t="s">
        <v>1300</v>
      </c>
      <c r="L899" t="s">
        <v>73</v>
      </c>
      <c r="M899">
        <v>60653</v>
      </c>
      <c r="N899">
        <v>12</v>
      </c>
      <c r="O899" t="s">
        <v>1301</v>
      </c>
      <c r="P899" s="4">
        <v>-14</v>
      </c>
      <c r="Q899" s="4">
        <v>3</v>
      </c>
      <c r="R899" t="s">
        <v>75</v>
      </c>
      <c r="T899" s="2">
        <v>-14.39</v>
      </c>
      <c r="U899" s="4">
        <v>24</v>
      </c>
      <c r="V899" t="s">
        <v>76</v>
      </c>
      <c r="W899" s="3">
        <v>43629</v>
      </c>
      <c r="X899" t="s">
        <v>39</v>
      </c>
      <c r="Y899" t="s">
        <v>139</v>
      </c>
      <c r="Z899" t="s">
        <v>47</v>
      </c>
    </row>
    <row r="900" spans="1:26" x14ac:dyDescent="0.25">
      <c r="A900">
        <v>4</v>
      </c>
      <c r="B900" t="s">
        <v>43</v>
      </c>
      <c r="C900">
        <v>6</v>
      </c>
      <c r="D900" t="s">
        <v>11</v>
      </c>
      <c r="E900" t="s">
        <v>192</v>
      </c>
      <c r="F900" t="s">
        <v>13</v>
      </c>
      <c r="G900" t="s">
        <v>8120</v>
      </c>
      <c r="H900" s="1">
        <v>0.5</v>
      </c>
      <c r="I900">
        <v>1</v>
      </c>
      <c r="J900" s="3">
        <v>43625</v>
      </c>
      <c r="K900" t="s">
        <v>1300</v>
      </c>
      <c r="L900" t="s">
        <v>73</v>
      </c>
      <c r="M900">
        <v>60653</v>
      </c>
      <c r="N900">
        <v>427</v>
      </c>
      <c r="O900" t="s">
        <v>1302</v>
      </c>
      <c r="P900" s="4">
        <v>-72</v>
      </c>
      <c r="Q900" s="4">
        <v>1</v>
      </c>
      <c r="R900" t="s">
        <v>75</v>
      </c>
      <c r="T900" s="2">
        <v>-71.89</v>
      </c>
      <c r="U900" s="4">
        <v>109</v>
      </c>
      <c r="V900" t="s">
        <v>76</v>
      </c>
      <c r="W900" s="3">
        <v>43629</v>
      </c>
      <c r="X900" t="s">
        <v>39</v>
      </c>
      <c r="Y900" t="s">
        <v>139</v>
      </c>
      <c r="Z900" t="s">
        <v>41</v>
      </c>
    </row>
    <row r="901" spans="1:26" x14ac:dyDescent="0.25">
      <c r="A901">
        <v>4</v>
      </c>
      <c r="B901" t="s">
        <v>43</v>
      </c>
      <c r="C901">
        <v>6</v>
      </c>
      <c r="D901" t="s">
        <v>26</v>
      </c>
      <c r="E901" t="s">
        <v>192</v>
      </c>
      <c r="F901" t="s">
        <v>13</v>
      </c>
      <c r="G901" t="s">
        <v>8120</v>
      </c>
      <c r="H901" s="1">
        <v>0.2</v>
      </c>
      <c r="I901">
        <v>1</v>
      </c>
      <c r="J901" s="3">
        <v>43625</v>
      </c>
      <c r="K901" t="s">
        <v>1300</v>
      </c>
      <c r="L901" t="s">
        <v>73</v>
      </c>
      <c r="M901">
        <v>60653</v>
      </c>
      <c r="N901">
        <v>96</v>
      </c>
      <c r="O901" t="s">
        <v>8183</v>
      </c>
      <c r="P901" s="4">
        <v>11</v>
      </c>
      <c r="Q901" s="4">
        <v>8</v>
      </c>
      <c r="R901" t="s">
        <v>75</v>
      </c>
      <c r="T901" s="2">
        <v>11.36</v>
      </c>
      <c r="U901" s="4">
        <v>36</v>
      </c>
      <c r="V901" t="s">
        <v>76</v>
      </c>
      <c r="W901" s="3">
        <v>43629</v>
      </c>
      <c r="X901" t="s">
        <v>39</v>
      </c>
      <c r="Y901" t="s">
        <v>139</v>
      </c>
      <c r="Z901" t="s">
        <v>64</v>
      </c>
    </row>
    <row r="902" spans="1:26" x14ac:dyDescent="0.25">
      <c r="A902">
        <v>7</v>
      </c>
      <c r="B902" t="s">
        <v>25</v>
      </c>
      <c r="C902">
        <v>6</v>
      </c>
      <c r="D902" t="s">
        <v>26</v>
      </c>
      <c r="E902" t="s">
        <v>787</v>
      </c>
      <c r="F902" t="s">
        <v>13</v>
      </c>
      <c r="G902" t="s">
        <v>742</v>
      </c>
      <c r="H902" s="1">
        <v>0.2</v>
      </c>
      <c r="I902">
        <v>1</v>
      </c>
      <c r="J902" s="3">
        <v>43631</v>
      </c>
      <c r="K902" t="s">
        <v>1303</v>
      </c>
      <c r="L902" t="s">
        <v>73</v>
      </c>
      <c r="M902">
        <v>62301</v>
      </c>
      <c r="N902">
        <v>1147</v>
      </c>
      <c r="O902" t="s">
        <v>1304</v>
      </c>
      <c r="P902" s="4">
        <v>2</v>
      </c>
      <c r="Q902" s="4">
        <v>5</v>
      </c>
      <c r="R902" t="s">
        <v>75</v>
      </c>
      <c r="T902" s="2">
        <v>1.71</v>
      </c>
      <c r="U902" s="4">
        <v>20</v>
      </c>
      <c r="V902" t="s">
        <v>19</v>
      </c>
      <c r="W902" s="3">
        <v>43638</v>
      </c>
      <c r="X902" t="s">
        <v>39</v>
      </c>
      <c r="Y902" t="s">
        <v>139</v>
      </c>
      <c r="Z902" t="s">
        <v>49</v>
      </c>
    </row>
    <row r="903" spans="1:26" x14ac:dyDescent="0.25">
      <c r="A903">
        <v>3</v>
      </c>
      <c r="B903" t="s">
        <v>25</v>
      </c>
      <c r="C903">
        <v>1</v>
      </c>
      <c r="D903" t="s">
        <v>26</v>
      </c>
      <c r="E903" t="s">
        <v>305</v>
      </c>
      <c r="F903" t="s">
        <v>13</v>
      </c>
      <c r="G903" t="s">
        <v>1305</v>
      </c>
      <c r="H903" s="1">
        <v>0</v>
      </c>
      <c r="I903">
        <v>1</v>
      </c>
      <c r="J903" s="3">
        <v>43804</v>
      </c>
      <c r="K903" t="s">
        <v>1306</v>
      </c>
      <c r="L903" t="s">
        <v>73</v>
      </c>
      <c r="M903">
        <v>47201</v>
      </c>
      <c r="N903">
        <v>950</v>
      </c>
      <c r="O903" t="s">
        <v>1307</v>
      </c>
      <c r="P903" s="4">
        <v>17</v>
      </c>
      <c r="Q903" s="4">
        <v>3</v>
      </c>
      <c r="R903" t="s">
        <v>75</v>
      </c>
      <c r="T903" s="2">
        <v>16.59</v>
      </c>
      <c r="U903" s="4">
        <v>61</v>
      </c>
      <c r="V903" t="s">
        <v>19</v>
      </c>
      <c r="W903" s="3">
        <v>43807</v>
      </c>
      <c r="X903" t="s">
        <v>130</v>
      </c>
      <c r="Y903" t="s">
        <v>167</v>
      </c>
      <c r="Z903" t="s">
        <v>56</v>
      </c>
    </row>
    <row r="904" spans="1:26" x14ac:dyDescent="0.25">
      <c r="A904">
        <v>3</v>
      </c>
      <c r="B904" t="s">
        <v>25</v>
      </c>
      <c r="C904">
        <v>1</v>
      </c>
      <c r="D904" t="s">
        <v>26</v>
      </c>
      <c r="E904" t="s">
        <v>305</v>
      </c>
      <c r="F904" t="s">
        <v>13</v>
      </c>
      <c r="G904" t="s">
        <v>1305</v>
      </c>
      <c r="H904" s="1">
        <v>0</v>
      </c>
      <c r="I904">
        <v>1</v>
      </c>
      <c r="J904" s="3">
        <v>43804</v>
      </c>
      <c r="K904" t="s">
        <v>1306</v>
      </c>
      <c r="L904" t="s">
        <v>73</v>
      </c>
      <c r="M904">
        <v>47201</v>
      </c>
      <c r="N904">
        <v>1476</v>
      </c>
      <c r="O904" t="s">
        <v>1308</v>
      </c>
      <c r="P904" s="4">
        <v>18</v>
      </c>
      <c r="Q904" s="4">
        <v>5</v>
      </c>
      <c r="R904" t="s">
        <v>75</v>
      </c>
      <c r="T904" s="2">
        <v>17.5</v>
      </c>
      <c r="U904" s="4">
        <v>39</v>
      </c>
      <c r="V904" t="s">
        <v>19</v>
      </c>
      <c r="W904" s="3">
        <v>43807</v>
      </c>
      <c r="X904" t="s">
        <v>130</v>
      </c>
      <c r="Y904" t="s">
        <v>167</v>
      </c>
      <c r="Z904" t="s">
        <v>64</v>
      </c>
    </row>
    <row r="905" spans="1:26" x14ac:dyDescent="0.25">
      <c r="A905">
        <v>3</v>
      </c>
      <c r="B905" t="s">
        <v>25</v>
      </c>
      <c r="C905">
        <v>1</v>
      </c>
      <c r="D905" t="s">
        <v>50</v>
      </c>
      <c r="E905" t="s">
        <v>305</v>
      </c>
      <c r="F905" t="s">
        <v>13</v>
      </c>
      <c r="G905" t="s">
        <v>1305</v>
      </c>
      <c r="H905" s="1">
        <v>0</v>
      </c>
      <c r="I905">
        <v>1</v>
      </c>
      <c r="J905" s="3">
        <v>43804</v>
      </c>
      <c r="K905" t="s">
        <v>1306</v>
      </c>
      <c r="L905" t="s">
        <v>73</v>
      </c>
      <c r="M905">
        <v>47201</v>
      </c>
      <c r="N905">
        <v>913</v>
      </c>
      <c r="O905" t="s">
        <v>1062</v>
      </c>
      <c r="P905" s="4">
        <v>41</v>
      </c>
      <c r="Q905" s="4">
        <v>3</v>
      </c>
      <c r="R905" t="s">
        <v>75</v>
      </c>
      <c r="T905" s="2">
        <v>40.75</v>
      </c>
      <c r="U905" s="4">
        <v>99</v>
      </c>
      <c r="V905" t="s">
        <v>19</v>
      </c>
      <c r="W905" s="3">
        <v>43807</v>
      </c>
      <c r="X905" t="s">
        <v>130</v>
      </c>
      <c r="Y905" t="s">
        <v>167</v>
      </c>
      <c r="Z905" t="s">
        <v>113</v>
      </c>
    </row>
    <row r="906" spans="1:26" x14ac:dyDescent="0.25">
      <c r="A906">
        <v>5</v>
      </c>
      <c r="B906" t="s">
        <v>43</v>
      </c>
      <c r="C906">
        <v>6</v>
      </c>
      <c r="D906" t="s">
        <v>26</v>
      </c>
      <c r="E906" t="s">
        <v>1309</v>
      </c>
      <c r="F906" t="s">
        <v>13</v>
      </c>
      <c r="G906" t="s">
        <v>1310</v>
      </c>
      <c r="H906" s="1">
        <v>0.8</v>
      </c>
      <c r="I906">
        <v>1</v>
      </c>
      <c r="J906" s="3">
        <v>43542</v>
      </c>
      <c r="K906" t="s">
        <v>1311</v>
      </c>
      <c r="L906" t="s">
        <v>73</v>
      </c>
      <c r="M906">
        <v>75701</v>
      </c>
      <c r="N906">
        <v>860</v>
      </c>
      <c r="O906" t="s">
        <v>1312</v>
      </c>
      <c r="P906" s="4">
        <v>-7</v>
      </c>
      <c r="Q906" s="4">
        <v>3</v>
      </c>
      <c r="R906" t="s">
        <v>75</v>
      </c>
      <c r="T906" s="2">
        <v>-7.39</v>
      </c>
      <c r="U906" s="4">
        <v>3</v>
      </c>
      <c r="V906" t="s">
        <v>19</v>
      </c>
      <c r="W906" s="3">
        <v>43547</v>
      </c>
      <c r="X906" t="s">
        <v>39</v>
      </c>
      <c r="Y906" t="s">
        <v>77</v>
      </c>
      <c r="Z906" t="s">
        <v>56</v>
      </c>
    </row>
    <row r="907" spans="1:26" x14ac:dyDescent="0.25">
      <c r="A907">
        <v>5</v>
      </c>
      <c r="B907" t="s">
        <v>43</v>
      </c>
      <c r="C907">
        <v>6</v>
      </c>
      <c r="D907" t="s">
        <v>50</v>
      </c>
      <c r="E907" t="s">
        <v>1309</v>
      </c>
      <c r="F907" t="s">
        <v>13</v>
      </c>
      <c r="G907" t="s">
        <v>1310</v>
      </c>
      <c r="H907" s="1">
        <v>0.2</v>
      </c>
      <c r="I907">
        <v>1</v>
      </c>
      <c r="J907" s="3">
        <v>43542</v>
      </c>
      <c r="K907" t="s">
        <v>1311</v>
      </c>
      <c r="L907" t="s">
        <v>73</v>
      </c>
      <c r="M907">
        <v>75701</v>
      </c>
      <c r="N907">
        <v>1604</v>
      </c>
      <c r="O907" t="s">
        <v>1313</v>
      </c>
      <c r="P907" s="4">
        <v>5</v>
      </c>
      <c r="Q907" s="4">
        <v>3</v>
      </c>
      <c r="R907" t="s">
        <v>75</v>
      </c>
      <c r="T907" s="2">
        <v>4.5199999999999996</v>
      </c>
      <c r="U907" s="4">
        <v>28</v>
      </c>
      <c r="V907" t="s">
        <v>19</v>
      </c>
      <c r="W907" s="3">
        <v>43547</v>
      </c>
      <c r="X907" t="s">
        <v>39</v>
      </c>
      <c r="Y907" t="s">
        <v>77</v>
      </c>
      <c r="Z907" t="s">
        <v>113</v>
      </c>
    </row>
    <row r="908" spans="1:26" x14ac:dyDescent="0.25">
      <c r="A908">
        <v>5</v>
      </c>
      <c r="B908" t="s">
        <v>43</v>
      </c>
      <c r="C908">
        <v>6</v>
      </c>
      <c r="D908" t="s">
        <v>11</v>
      </c>
      <c r="E908" t="s">
        <v>1309</v>
      </c>
      <c r="F908" t="s">
        <v>13</v>
      </c>
      <c r="G908" t="s">
        <v>1310</v>
      </c>
      <c r="H908" s="1">
        <v>0.6</v>
      </c>
      <c r="I908">
        <v>1</v>
      </c>
      <c r="J908" s="3">
        <v>43542</v>
      </c>
      <c r="K908" t="s">
        <v>1311</v>
      </c>
      <c r="L908" t="s">
        <v>73</v>
      </c>
      <c r="M908">
        <v>75701</v>
      </c>
      <c r="N908">
        <v>871</v>
      </c>
      <c r="O908" t="s">
        <v>8184</v>
      </c>
      <c r="P908" s="4">
        <v>-41</v>
      </c>
      <c r="Q908" s="4">
        <v>3</v>
      </c>
      <c r="R908" t="s">
        <v>75</v>
      </c>
      <c r="T908" s="2">
        <v>-41.26</v>
      </c>
      <c r="U908" s="4">
        <v>83</v>
      </c>
      <c r="V908" t="s">
        <v>19</v>
      </c>
      <c r="W908" s="3">
        <v>43547</v>
      </c>
      <c r="X908" t="s">
        <v>39</v>
      </c>
      <c r="Y908" t="s">
        <v>77</v>
      </c>
      <c r="Z908" t="s">
        <v>47</v>
      </c>
    </row>
    <row r="909" spans="1:26" x14ac:dyDescent="0.25">
      <c r="A909">
        <v>5</v>
      </c>
      <c r="B909" t="s">
        <v>43</v>
      </c>
      <c r="C909">
        <v>6</v>
      </c>
      <c r="D909" t="s">
        <v>26</v>
      </c>
      <c r="E909" t="s">
        <v>1309</v>
      </c>
      <c r="F909" t="s">
        <v>13</v>
      </c>
      <c r="G909" t="s">
        <v>1310</v>
      </c>
      <c r="H909" s="1">
        <v>0.8</v>
      </c>
      <c r="I909">
        <v>1</v>
      </c>
      <c r="J909" s="3">
        <v>43542</v>
      </c>
      <c r="K909" t="s">
        <v>1311</v>
      </c>
      <c r="L909" t="s">
        <v>73</v>
      </c>
      <c r="M909">
        <v>75701</v>
      </c>
      <c r="N909">
        <v>897</v>
      </c>
      <c r="O909" t="s">
        <v>1314</v>
      </c>
      <c r="P909" s="4">
        <v>-320</v>
      </c>
      <c r="Q909" s="4">
        <v>3</v>
      </c>
      <c r="R909" t="s">
        <v>75</v>
      </c>
      <c r="T909" s="2">
        <v>-320.24</v>
      </c>
      <c r="U909" s="4">
        <v>183</v>
      </c>
      <c r="V909" t="s">
        <v>19</v>
      </c>
      <c r="W909" s="3">
        <v>43547</v>
      </c>
      <c r="X909" t="s">
        <v>39</v>
      </c>
      <c r="Y909" t="s">
        <v>77</v>
      </c>
      <c r="Z909" t="s">
        <v>54</v>
      </c>
    </row>
    <row r="910" spans="1:26" x14ac:dyDescent="0.25">
      <c r="A910">
        <v>5</v>
      </c>
      <c r="B910" t="s">
        <v>43</v>
      </c>
      <c r="C910">
        <v>6</v>
      </c>
      <c r="D910" t="s">
        <v>26</v>
      </c>
      <c r="E910" t="s">
        <v>171</v>
      </c>
      <c r="F910" t="s">
        <v>13</v>
      </c>
      <c r="G910" t="s">
        <v>1315</v>
      </c>
      <c r="H910" s="1">
        <v>0.2</v>
      </c>
      <c r="I910">
        <v>1</v>
      </c>
      <c r="J910" s="3">
        <v>43423</v>
      </c>
      <c r="K910" t="s">
        <v>1316</v>
      </c>
      <c r="L910" t="s">
        <v>102</v>
      </c>
      <c r="M910">
        <v>10024</v>
      </c>
      <c r="N910">
        <v>247</v>
      </c>
      <c r="O910" t="s">
        <v>1317</v>
      </c>
      <c r="P910" s="4">
        <v>5</v>
      </c>
      <c r="Q910" s="4">
        <v>3</v>
      </c>
      <c r="R910" t="s">
        <v>104</v>
      </c>
      <c r="T910" s="2">
        <v>4.66</v>
      </c>
      <c r="U910" s="4">
        <v>14</v>
      </c>
      <c r="V910" t="s">
        <v>19</v>
      </c>
      <c r="W910" s="3">
        <v>43428</v>
      </c>
      <c r="X910" t="s">
        <v>39</v>
      </c>
      <c r="Y910" t="s">
        <v>175</v>
      </c>
      <c r="Z910" t="s">
        <v>54</v>
      </c>
    </row>
    <row r="911" spans="1:26" x14ac:dyDescent="0.25">
      <c r="A911">
        <v>5</v>
      </c>
      <c r="B911" t="s">
        <v>43</v>
      </c>
      <c r="C911">
        <v>6</v>
      </c>
      <c r="D911" t="s">
        <v>26</v>
      </c>
      <c r="E911" t="s">
        <v>171</v>
      </c>
      <c r="F911" t="s">
        <v>13</v>
      </c>
      <c r="G911" t="s">
        <v>1315</v>
      </c>
      <c r="H911" s="1">
        <v>0</v>
      </c>
      <c r="I911">
        <v>1</v>
      </c>
      <c r="J911" s="3">
        <v>43423</v>
      </c>
      <c r="K911" t="s">
        <v>1316</v>
      </c>
      <c r="L911" t="s">
        <v>102</v>
      </c>
      <c r="M911">
        <v>10024</v>
      </c>
      <c r="N911">
        <v>647</v>
      </c>
      <c r="O911" t="s">
        <v>1318</v>
      </c>
      <c r="P911" s="4">
        <v>3</v>
      </c>
      <c r="Q911" s="4">
        <v>2</v>
      </c>
      <c r="R911" t="s">
        <v>104</v>
      </c>
      <c r="T911" s="2">
        <v>2.6</v>
      </c>
      <c r="U911" s="4">
        <v>65</v>
      </c>
      <c r="V911" t="s">
        <v>19</v>
      </c>
      <c r="W911" s="3">
        <v>43428</v>
      </c>
      <c r="X911" t="s">
        <v>39</v>
      </c>
      <c r="Y911" t="s">
        <v>175</v>
      </c>
      <c r="Z911" t="s">
        <v>42</v>
      </c>
    </row>
    <row r="912" spans="1:26" x14ac:dyDescent="0.25">
      <c r="A912">
        <v>5</v>
      </c>
      <c r="B912" t="s">
        <v>43</v>
      </c>
      <c r="C912">
        <v>6</v>
      </c>
      <c r="D912" t="s">
        <v>26</v>
      </c>
      <c r="E912" t="s">
        <v>171</v>
      </c>
      <c r="F912" t="s">
        <v>13</v>
      </c>
      <c r="G912" t="s">
        <v>1315</v>
      </c>
      <c r="H912" s="1">
        <v>0</v>
      </c>
      <c r="I912">
        <v>1</v>
      </c>
      <c r="J912" s="3">
        <v>43423</v>
      </c>
      <c r="K912" t="s">
        <v>1316</v>
      </c>
      <c r="L912" t="s">
        <v>102</v>
      </c>
      <c r="M912">
        <v>10024</v>
      </c>
      <c r="N912">
        <v>113</v>
      </c>
      <c r="O912" t="s">
        <v>1051</v>
      </c>
      <c r="P912" s="4">
        <v>19</v>
      </c>
      <c r="Q912" s="4">
        <v>4</v>
      </c>
      <c r="R912" t="s">
        <v>104</v>
      </c>
      <c r="T912" s="2">
        <v>18.52</v>
      </c>
      <c r="U912" s="4">
        <v>69</v>
      </c>
      <c r="V912" t="s">
        <v>19</v>
      </c>
      <c r="W912" s="3">
        <v>43428</v>
      </c>
      <c r="X912" t="s">
        <v>39</v>
      </c>
      <c r="Y912" t="s">
        <v>175</v>
      </c>
      <c r="Z912" t="s">
        <v>42</v>
      </c>
    </row>
    <row r="913" spans="1:26" x14ac:dyDescent="0.25">
      <c r="A913">
        <v>0</v>
      </c>
      <c r="B913" t="s">
        <v>10</v>
      </c>
      <c r="C913">
        <v>0</v>
      </c>
      <c r="D913" t="s">
        <v>50</v>
      </c>
      <c r="E913" t="s">
        <v>1319</v>
      </c>
      <c r="F913" t="s">
        <v>13</v>
      </c>
      <c r="G913" t="s">
        <v>1320</v>
      </c>
      <c r="H913" s="1">
        <v>0.5</v>
      </c>
      <c r="I913">
        <v>1</v>
      </c>
      <c r="J913" s="3">
        <v>43773</v>
      </c>
      <c r="K913" t="s">
        <v>1321</v>
      </c>
      <c r="L913" t="s">
        <v>16</v>
      </c>
      <c r="M913">
        <v>27217</v>
      </c>
      <c r="N913">
        <v>477</v>
      </c>
      <c r="O913" t="s">
        <v>1322</v>
      </c>
      <c r="P913" s="4">
        <v>-3840</v>
      </c>
      <c r="Q913" s="4">
        <v>4</v>
      </c>
      <c r="R913" t="s">
        <v>18</v>
      </c>
      <c r="T913" s="2">
        <v>-3839.99</v>
      </c>
      <c r="U913" s="4">
        <v>8000</v>
      </c>
      <c r="V913" t="s">
        <v>33</v>
      </c>
      <c r="W913" s="3">
        <v>43773</v>
      </c>
      <c r="X913" t="s">
        <v>773</v>
      </c>
      <c r="Y913" t="s">
        <v>63</v>
      </c>
      <c r="Z913" t="s">
        <v>422</v>
      </c>
    </row>
    <row r="914" spans="1:26" x14ac:dyDescent="0.25">
      <c r="A914">
        <v>0</v>
      </c>
      <c r="B914" t="s">
        <v>10</v>
      </c>
      <c r="C914">
        <v>0</v>
      </c>
      <c r="D914" t="s">
        <v>26</v>
      </c>
      <c r="E914" t="s">
        <v>1319</v>
      </c>
      <c r="F914" t="s">
        <v>13</v>
      </c>
      <c r="G914" t="s">
        <v>1320</v>
      </c>
      <c r="H914" s="1">
        <v>0.2</v>
      </c>
      <c r="I914">
        <v>1</v>
      </c>
      <c r="J914" s="3">
        <v>43773</v>
      </c>
      <c r="K914" t="s">
        <v>1321</v>
      </c>
      <c r="L914" t="s">
        <v>16</v>
      </c>
      <c r="M914">
        <v>27217</v>
      </c>
      <c r="N914">
        <v>613</v>
      </c>
      <c r="O914" t="s">
        <v>1268</v>
      </c>
      <c r="P914" s="4">
        <v>15</v>
      </c>
      <c r="Q914" s="4">
        <v>2</v>
      </c>
      <c r="R914" t="s">
        <v>18</v>
      </c>
      <c r="T914" s="2">
        <v>14.65</v>
      </c>
      <c r="U914" s="4">
        <v>167</v>
      </c>
      <c r="V914" t="s">
        <v>33</v>
      </c>
      <c r="W914" s="3">
        <v>43773</v>
      </c>
      <c r="X914" t="s">
        <v>773</v>
      </c>
      <c r="Y914" t="s">
        <v>63</v>
      </c>
      <c r="Z914" t="s">
        <v>56</v>
      </c>
    </row>
    <row r="915" spans="1:26" x14ac:dyDescent="0.25">
      <c r="A915">
        <v>3</v>
      </c>
      <c r="B915" t="s">
        <v>25</v>
      </c>
      <c r="C915">
        <v>1</v>
      </c>
      <c r="D915" t="s">
        <v>50</v>
      </c>
      <c r="E915" t="s">
        <v>209</v>
      </c>
      <c r="F915" t="s">
        <v>13</v>
      </c>
      <c r="G915" t="s">
        <v>1323</v>
      </c>
      <c r="H915" s="1">
        <v>0</v>
      </c>
      <c r="I915">
        <v>1</v>
      </c>
      <c r="J915" s="3">
        <v>42556</v>
      </c>
      <c r="K915" t="s">
        <v>1324</v>
      </c>
      <c r="L915" t="s">
        <v>16</v>
      </c>
      <c r="M915">
        <v>39212</v>
      </c>
      <c r="N915">
        <v>1115</v>
      </c>
      <c r="O915" t="s">
        <v>784</v>
      </c>
      <c r="P915" s="4">
        <v>163</v>
      </c>
      <c r="Q915" s="4">
        <v>3</v>
      </c>
      <c r="R915" t="s">
        <v>18</v>
      </c>
      <c r="T915" s="2">
        <v>163.19</v>
      </c>
      <c r="U915" s="4">
        <v>480</v>
      </c>
      <c r="V915" t="s">
        <v>19</v>
      </c>
      <c r="W915" s="3">
        <v>42559</v>
      </c>
      <c r="X915" t="s">
        <v>130</v>
      </c>
      <c r="Y915" t="s">
        <v>887</v>
      </c>
      <c r="Z915" t="s">
        <v>113</v>
      </c>
    </row>
    <row r="916" spans="1:26" x14ac:dyDescent="0.25">
      <c r="A916">
        <v>3</v>
      </c>
      <c r="B916" t="s">
        <v>25</v>
      </c>
      <c r="C916">
        <v>1</v>
      </c>
      <c r="D916" t="s">
        <v>26</v>
      </c>
      <c r="E916" t="s">
        <v>209</v>
      </c>
      <c r="F916" t="s">
        <v>13</v>
      </c>
      <c r="G916" t="s">
        <v>1323</v>
      </c>
      <c r="H916" s="1">
        <v>0</v>
      </c>
      <c r="I916">
        <v>1</v>
      </c>
      <c r="J916" s="3">
        <v>42556</v>
      </c>
      <c r="K916" t="s">
        <v>1324</v>
      </c>
      <c r="L916" t="s">
        <v>16</v>
      </c>
      <c r="M916">
        <v>39212</v>
      </c>
      <c r="N916">
        <v>227</v>
      </c>
      <c r="O916" t="s">
        <v>1325</v>
      </c>
      <c r="P916" s="4">
        <v>7</v>
      </c>
      <c r="Q916" s="4">
        <v>2</v>
      </c>
      <c r="R916" t="s">
        <v>18</v>
      </c>
      <c r="T916" s="2">
        <v>6.87</v>
      </c>
      <c r="U916" s="4">
        <v>15</v>
      </c>
      <c r="V916" t="s">
        <v>19</v>
      </c>
      <c r="W916" s="3">
        <v>42559</v>
      </c>
      <c r="X916" t="s">
        <v>130</v>
      </c>
      <c r="Y916" t="s">
        <v>887</v>
      </c>
      <c r="Z916" t="s">
        <v>35</v>
      </c>
    </row>
    <row r="917" spans="1:26" x14ac:dyDescent="0.25">
      <c r="A917">
        <v>3</v>
      </c>
      <c r="B917" t="s">
        <v>25</v>
      </c>
      <c r="C917">
        <v>1</v>
      </c>
      <c r="D917" t="s">
        <v>26</v>
      </c>
      <c r="E917" t="s">
        <v>209</v>
      </c>
      <c r="F917" t="s">
        <v>13</v>
      </c>
      <c r="G917" t="s">
        <v>1323</v>
      </c>
      <c r="H917" s="1">
        <v>0</v>
      </c>
      <c r="I917">
        <v>1</v>
      </c>
      <c r="J917" s="3">
        <v>42556</v>
      </c>
      <c r="K917" t="s">
        <v>1324</v>
      </c>
      <c r="L917" t="s">
        <v>16</v>
      </c>
      <c r="M917">
        <v>39212</v>
      </c>
      <c r="N917">
        <v>1795</v>
      </c>
      <c r="O917" t="s">
        <v>252</v>
      </c>
      <c r="P917" s="4">
        <v>9</v>
      </c>
      <c r="Q917" s="4">
        <v>3</v>
      </c>
      <c r="R917" t="s">
        <v>18</v>
      </c>
      <c r="T917" s="2">
        <v>9.33</v>
      </c>
      <c r="U917" s="4">
        <v>19</v>
      </c>
      <c r="V917" t="s">
        <v>19</v>
      </c>
      <c r="W917" s="3">
        <v>42559</v>
      </c>
      <c r="X917" t="s">
        <v>130</v>
      </c>
      <c r="Y917" t="s">
        <v>887</v>
      </c>
      <c r="Z917" t="s">
        <v>64</v>
      </c>
    </row>
    <row r="918" spans="1:26" x14ac:dyDescent="0.25">
      <c r="A918">
        <v>4</v>
      </c>
      <c r="B918" t="s">
        <v>43</v>
      </c>
      <c r="C918">
        <v>6</v>
      </c>
      <c r="D918" t="s">
        <v>11</v>
      </c>
      <c r="E918" t="s">
        <v>171</v>
      </c>
      <c r="F918" t="s">
        <v>13</v>
      </c>
      <c r="G918" t="s">
        <v>1326</v>
      </c>
      <c r="H918" s="1">
        <v>0.2</v>
      </c>
      <c r="I918">
        <v>1</v>
      </c>
      <c r="J918" s="3">
        <v>43824</v>
      </c>
      <c r="K918" t="s">
        <v>1327</v>
      </c>
      <c r="L918" t="s">
        <v>102</v>
      </c>
      <c r="M918">
        <v>10035</v>
      </c>
      <c r="N918">
        <v>379</v>
      </c>
      <c r="O918" t="s">
        <v>1328</v>
      </c>
      <c r="P918" s="4">
        <v>5</v>
      </c>
      <c r="Q918" s="4">
        <v>2</v>
      </c>
      <c r="R918" t="s">
        <v>104</v>
      </c>
      <c r="T918" s="2">
        <v>4.8</v>
      </c>
      <c r="U918" s="4">
        <v>192</v>
      </c>
      <c r="V918" t="s">
        <v>19</v>
      </c>
      <c r="W918" s="3">
        <v>43828</v>
      </c>
      <c r="X918" t="s">
        <v>39</v>
      </c>
      <c r="Y918" t="s">
        <v>175</v>
      </c>
      <c r="Z918" t="s">
        <v>22</v>
      </c>
    </row>
    <row r="919" spans="1:26" x14ac:dyDescent="0.25">
      <c r="A919">
        <v>2</v>
      </c>
      <c r="B919" t="s">
        <v>43</v>
      </c>
      <c r="C919">
        <v>3</v>
      </c>
      <c r="D919" t="s">
        <v>11</v>
      </c>
      <c r="E919" t="s">
        <v>1329</v>
      </c>
      <c r="F919" t="s">
        <v>13</v>
      </c>
      <c r="G919" t="s">
        <v>1330</v>
      </c>
      <c r="H919" s="1">
        <v>0</v>
      </c>
      <c r="I919">
        <v>1</v>
      </c>
      <c r="J919" s="3">
        <v>42542</v>
      </c>
      <c r="K919" t="s">
        <v>1331</v>
      </c>
      <c r="L919" t="s">
        <v>16</v>
      </c>
      <c r="M919">
        <v>22980</v>
      </c>
      <c r="N919">
        <v>1044</v>
      </c>
      <c r="O919" t="s">
        <v>1332</v>
      </c>
      <c r="P919" s="4">
        <v>15</v>
      </c>
      <c r="Q919" s="4">
        <v>1</v>
      </c>
      <c r="R919" t="s">
        <v>18</v>
      </c>
      <c r="T919" s="2">
        <v>14.56</v>
      </c>
      <c r="U919" s="4">
        <v>104</v>
      </c>
      <c r="V919" t="s">
        <v>19</v>
      </c>
      <c r="W919" s="3">
        <v>42544</v>
      </c>
      <c r="X919" t="s">
        <v>20</v>
      </c>
      <c r="Y919" t="s">
        <v>205</v>
      </c>
      <c r="Z919" t="s">
        <v>47</v>
      </c>
    </row>
    <row r="920" spans="1:26" x14ac:dyDescent="0.25">
      <c r="A920">
        <v>2</v>
      </c>
      <c r="B920" t="s">
        <v>43</v>
      </c>
      <c r="C920">
        <v>3</v>
      </c>
      <c r="D920" t="s">
        <v>50</v>
      </c>
      <c r="E920" t="s">
        <v>1329</v>
      </c>
      <c r="F920" t="s">
        <v>13</v>
      </c>
      <c r="G920" t="s">
        <v>1330</v>
      </c>
      <c r="H920" s="1">
        <v>0</v>
      </c>
      <c r="I920">
        <v>1</v>
      </c>
      <c r="J920" s="3">
        <v>42542</v>
      </c>
      <c r="K920" t="s">
        <v>1331</v>
      </c>
      <c r="L920" t="s">
        <v>16</v>
      </c>
      <c r="M920">
        <v>22980</v>
      </c>
      <c r="N920">
        <v>972</v>
      </c>
      <c r="O920" t="s">
        <v>58</v>
      </c>
      <c r="P920" s="4">
        <v>74</v>
      </c>
      <c r="Q920" s="4">
        <v>1</v>
      </c>
      <c r="R920" t="s">
        <v>18</v>
      </c>
      <c r="T920" s="2">
        <v>74.05</v>
      </c>
      <c r="U920" s="4">
        <v>285</v>
      </c>
      <c r="V920" t="s">
        <v>19</v>
      </c>
      <c r="W920" s="3">
        <v>42544</v>
      </c>
      <c r="X920" t="s">
        <v>20</v>
      </c>
      <c r="Y920" t="s">
        <v>205</v>
      </c>
      <c r="Z920" t="s">
        <v>52</v>
      </c>
    </row>
    <row r="921" spans="1:26" x14ac:dyDescent="0.25">
      <c r="A921">
        <v>2</v>
      </c>
      <c r="B921" t="s">
        <v>43</v>
      </c>
      <c r="C921">
        <v>3</v>
      </c>
      <c r="D921" t="s">
        <v>26</v>
      </c>
      <c r="E921" t="s">
        <v>1329</v>
      </c>
      <c r="F921" t="s">
        <v>13</v>
      </c>
      <c r="G921" t="s">
        <v>1330</v>
      </c>
      <c r="H921" s="1">
        <v>0</v>
      </c>
      <c r="I921">
        <v>1</v>
      </c>
      <c r="J921" s="3">
        <v>42542</v>
      </c>
      <c r="K921" t="s">
        <v>1331</v>
      </c>
      <c r="L921" t="s">
        <v>16</v>
      </c>
      <c r="M921">
        <v>22980</v>
      </c>
      <c r="N921">
        <v>1339</v>
      </c>
      <c r="O921" t="s">
        <v>1333</v>
      </c>
      <c r="P921" s="4">
        <v>10</v>
      </c>
      <c r="Q921" s="4">
        <v>3</v>
      </c>
      <c r="R921" t="s">
        <v>18</v>
      </c>
      <c r="T921" s="2">
        <v>10.32</v>
      </c>
      <c r="U921" s="4">
        <v>37</v>
      </c>
      <c r="V921" t="s">
        <v>19</v>
      </c>
      <c r="W921" s="3">
        <v>42544</v>
      </c>
      <c r="X921" t="s">
        <v>20</v>
      </c>
      <c r="Y921" t="s">
        <v>205</v>
      </c>
      <c r="Z921" t="s">
        <v>42</v>
      </c>
    </row>
    <row r="922" spans="1:26" x14ac:dyDescent="0.25">
      <c r="A922">
        <v>5</v>
      </c>
      <c r="B922" t="s">
        <v>43</v>
      </c>
      <c r="C922">
        <v>6</v>
      </c>
      <c r="D922" t="s">
        <v>50</v>
      </c>
      <c r="E922" t="s">
        <v>27</v>
      </c>
      <c r="F922" t="s">
        <v>13</v>
      </c>
      <c r="G922" t="s">
        <v>1334</v>
      </c>
      <c r="H922" s="1">
        <v>0</v>
      </c>
      <c r="I922">
        <v>1</v>
      </c>
      <c r="J922" s="3">
        <v>42822</v>
      </c>
      <c r="K922" t="s">
        <v>1335</v>
      </c>
      <c r="L922" t="s">
        <v>30</v>
      </c>
      <c r="M922">
        <v>90036</v>
      </c>
      <c r="N922">
        <v>919</v>
      </c>
      <c r="O922" t="s">
        <v>1336</v>
      </c>
      <c r="P922" s="4">
        <v>25</v>
      </c>
      <c r="Q922" s="4">
        <v>1</v>
      </c>
      <c r="R922" t="s">
        <v>32</v>
      </c>
      <c r="T922" s="2">
        <v>24.94</v>
      </c>
      <c r="U922" s="4">
        <v>166</v>
      </c>
      <c r="V922" t="s">
        <v>19</v>
      </c>
      <c r="W922" s="3">
        <v>42827</v>
      </c>
      <c r="X922" t="s">
        <v>39</v>
      </c>
      <c r="Y922" t="s">
        <v>34</v>
      </c>
      <c r="Z922" t="s">
        <v>113</v>
      </c>
    </row>
    <row r="923" spans="1:26" x14ac:dyDescent="0.25">
      <c r="A923">
        <v>5</v>
      </c>
      <c r="B923" t="s">
        <v>43</v>
      </c>
      <c r="C923">
        <v>6</v>
      </c>
      <c r="D923" t="s">
        <v>26</v>
      </c>
      <c r="E923" t="s">
        <v>27</v>
      </c>
      <c r="F923" t="s">
        <v>13</v>
      </c>
      <c r="G923" t="s">
        <v>1334</v>
      </c>
      <c r="H923" s="1">
        <v>0</v>
      </c>
      <c r="I923">
        <v>1</v>
      </c>
      <c r="J923" s="3">
        <v>42822</v>
      </c>
      <c r="K923" t="s">
        <v>1335</v>
      </c>
      <c r="L923" t="s">
        <v>30</v>
      </c>
      <c r="M923">
        <v>90036</v>
      </c>
      <c r="N923">
        <v>1775</v>
      </c>
      <c r="O923" t="s">
        <v>1337</v>
      </c>
      <c r="P923" s="4">
        <v>16</v>
      </c>
      <c r="Q923" s="4">
        <v>5</v>
      </c>
      <c r="R923" t="s">
        <v>32</v>
      </c>
      <c r="T923" s="2">
        <v>16.03</v>
      </c>
      <c r="U923" s="4">
        <v>33</v>
      </c>
      <c r="V923" t="s">
        <v>19</v>
      </c>
      <c r="W923" s="3">
        <v>42827</v>
      </c>
      <c r="X923" t="s">
        <v>39</v>
      </c>
      <c r="Y923" t="s">
        <v>34</v>
      </c>
      <c r="Z923" t="s">
        <v>64</v>
      </c>
    </row>
    <row r="924" spans="1:26" x14ac:dyDescent="0.25">
      <c r="A924">
        <v>3</v>
      </c>
      <c r="B924" t="s">
        <v>25</v>
      </c>
      <c r="C924">
        <v>1</v>
      </c>
      <c r="D924" t="s">
        <v>26</v>
      </c>
      <c r="E924" t="s">
        <v>1338</v>
      </c>
      <c r="F924" t="s">
        <v>13</v>
      </c>
      <c r="G924" t="s">
        <v>1339</v>
      </c>
      <c r="H924" s="1">
        <v>0.2</v>
      </c>
      <c r="I924">
        <v>1</v>
      </c>
      <c r="J924" s="3">
        <v>42869</v>
      </c>
      <c r="K924" t="s">
        <v>1340</v>
      </c>
      <c r="L924" t="s">
        <v>102</v>
      </c>
      <c r="M924">
        <v>19013</v>
      </c>
      <c r="N924">
        <v>363</v>
      </c>
      <c r="O924" t="s">
        <v>694</v>
      </c>
      <c r="P924" s="4">
        <v>17</v>
      </c>
      <c r="Q924" s="4">
        <v>8</v>
      </c>
      <c r="R924" t="s">
        <v>104</v>
      </c>
      <c r="T924" s="2">
        <v>17.350000000000001</v>
      </c>
      <c r="U924" s="4">
        <v>198</v>
      </c>
      <c r="V924" t="s">
        <v>76</v>
      </c>
      <c r="W924" s="3">
        <v>42872</v>
      </c>
      <c r="X924" t="s">
        <v>130</v>
      </c>
      <c r="Y924" t="s">
        <v>105</v>
      </c>
      <c r="Z924" t="s">
        <v>49</v>
      </c>
    </row>
    <row r="925" spans="1:26" x14ac:dyDescent="0.25">
      <c r="A925">
        <v>3</v>
      </c>
      <c r="B925" t="s">
        <v>25</v>
      </c>
      <c r="C925">
        <v>1</v>
      </c>
      <c r="D925" t="s">
        <v>26</v>
      </c>
      <c r="E925" t="s">
        <v>1338</v>
      </c>
      <c r="F925" t="s">
        <v>13</v>
      </c>
      <c r="G925" t="s">
        <v>1339</v>
      </c>
      <c r="H925" s="1">
        <v>0.2</v>
      </c>
      <c r="I925">
        <v>1</v>
      </c>
      <c r="J925" s="3">
        <v>42869</v>
      </c>
      <c r="K925" t="s">
        <v>1340</v>
      </c>
      <c r="L925" t="s">
        <v>102</v>
      </c>
      <c r="M925">
        <v>19013</v>
      </c>
      <c r="N925">
        <v>199</v>
      </c>
      <c r="O925" t="s">
        <v>1341</v>
      </c>
      <c r="P925" s="4">
        <v>18</v>
      </c>
      <c r="Q925" s="4">
        <v>4</v>
      </c>
      <c r="R925" t="s">
        <v>104</v>
      </c>
      <c r="T925" s="2">
        <v>17.760000000000002</v>
      </c>
      <c r="U925" s="4">
        <v>47</v>
      </c>
      <c r="V925" t="s">
        <v>76</v>
      </c>
      <c r="W925" s="3">
        <v>42872</v>
      </c>
      <c r="X925" t="s">
        <v>130</v>
      </c>
      <c r="Y925" t="s">
        <v>105</v>
      </c>
      <c r="Z925" t="s">
        <v>35</v>
      </c>
    </row>
    <row r="926" spans="1:26" x14ac:dyDescent="0.25">
      <c r="A926">
        <v>3</v>
      </c>
      <c r="B926" t="s">
        <v>25</v>
      </c>
      <c r="C926">
        <v>1</v>
      </c>
      <c r="D926" t="s">
        <v>26</v>
      </c>
      <c r="E926" t="s">
        <v>1338</v>
      </c>
      <c r="F926" t="s">
        <v>13</v>
      </c>
      <c r="G926" t="s">
        <v>1339</v>
      </c>
      <c r="H926" s="1">
        <v>0.2</v>
      </c>
      <c r="I926">
        <v>1</v>
      </c>
      <c r="J926" s="3">
        <v>42869</v>
      </c>
      <c r="K926" t="s">
        <v>1340</v>
      </c>
      <c r="L926" t="s">
        <v>102</v>
      </c>
      <c r="M926">
        <v>19013</v>
      </c>
      <c r="N926">
        <v>946</v>
      </c>
      <c r="O926" t="s">
        <v>8108</v>
      </c>
      <c r="P926" s="4">
        <v>63</v>
      </c>
      <c r="Q926" s="4">
        <v>7</v>
      </c>
      <c r="R926" t="s">
        <v>104</v>
      </c>
      <c r="T926" s="2">
        <v>62.81</v>
      </c>
      <c r="U926" s="4">
        <v>201</v>
      </c>
      <c r="V926" t="s">
        <v>76</v>
      </c>
      <c r="W926" s="3">
        <v>42872</v>
      </c>
      <c r="X926" t="s">
        <v>130</v>
      </c>
      <c r="Y926" t="s">
        <v>105</v>
      </c>
      <c r="Z926" t="s">
        <v>119</v>
      </c>
    </row>
    <row r="927" spans="1:26" x14ac:dyDescent="0.25">
      <c r="A927">
        <v>3</v>
      </c>
      <c r="B927" t="s">
        <v>25</v>
      </c>
      <c r="C927">
        <v>1</v>
      </c>
      <c r="D927" t="s">
        <v>26</v>
      </c>
      <c r="E927" t="s">
        <v>1338</v>
      </c>
      <c r="F927" t="s">
        <v>13</v>
      </c>
      <c r="G927" t="s">
        <v>1339</v>
      </c>
      <c r="H927" s="1">
        <v>0.2</v>
      </c>
      <c r="I927">
        <v>1</v>
      </c>
      <c r="J927" s="3">
        <v>42869</v>
      </c>
      <c r="K927" t="s">
        <v>1340</v>
      </c>
      <c r="L927" t="s">
        <v>102</v>
      </c>
      <c r="M927">
        <v>19013</v>
      </c>
      <c r="N927">
        <v>179</v>
      </c>
      <c r="O927" t="s">
        <v>1342</v>
      </c>
      <c r="P927" s="4">
        <v>32</v>
      </c>
      <c r="Q927" s="4">
        <v>4</v>
      </c>
      <c r="R927" t="s">
        <v>104</v>
      </c>
      <c r="T927" s="2">
        <v>31.75</v>
      </c>
      <c r="U927" s="4">
        <v>98</v>
      </c>
      <c r="V927" t="s">
        <v>76</v>
      </c>
      <c r="W927" s="3">
        <v>42872</v>
      </c>
      <c r="X927" t="s">
        <v>130</v>
      </c>
      <c r="Y927" t="s">
        <v>105</v>
      </c>
      <c r="Z927" t="s">
        <v>35</v>
      </c>
    </row>
    <row r="928" spans="1:26" x14ac:dyDescent="0.25">
      <c r="A928">
        <v>3</v>
      </c>
      <c r="B928" t="s">
        <v>25</v>
      </c>
      <c r="C928">
        <v>1</v>
      </c>
      <c r="D928" t="s">
        <v>26</v>
      </c>
      <c r="E928" t="s">
        <v>1338</v>
      </c>
      <c r="F928" t="s">
        <v>13</v>
      </c>
      <c r="G928" t="s">
        <v>1339</v>
      </c>
      <c r="H928" s="1">
        <v>0.2</v>
      </c>
      <c r="I928">
        <v>1</v>
      </c>
      <c r="J928" s="3">
        <v>42869</v>
      </c>
      <c r="K928" t="s">
        <v>1340</v>
      </c>
      <c r="L928" t="s">
        <v>102</v>
      </c>
      <c r="M928">
        <v>19013</v>
      </c>
      <c r="N928">
        <v>330</v>
      </c>
      <c r="O928" t="s">
        <v>1343</v>
      </c>
      <c r="P928" s="4">
        <v>1</v>
      </c>
      <c r="Q928" s="4">
        <v>1</v>
      </c>
      <c r="R928" t="s">
        <v>104</v>
      </c>
      <c r="T928" s="2">
        <v>0.81</v>
      </c>
      <c r="U928" s="4">
        <v>3</v>
      </c>
      <c r="V928" t="s">
        <v>76</v>
      </c>
      <c r="W928" s="3">
        <v>42872</v>
      </c>
      <c r="X928" t="s">
        <v>130</v>
      </c>
      <c r="Y928" t="s">
        <v>105</v>
      </c>
      <c r="Z928" t="s">
        <v>49</v>
      </c>
    </row>
    <row r="929" spans="1:26" x14ac:dyDescent="0.25">
      <c r="A929">
        <v>3</v>
      </c>
      <c r="B929" t="s">
        <v>25</v>
      </c>
      <c r="C929">
        <v>1</v>
      </c>
      <c r="D929" t="s">
        <v>26</v>
      </c>
      <c r="E929" t="s">
        <v>1338</v>
      </c>
      <c r="F929" t="s">
        <v>13</v>
      </c>
      <c r="G929" t="s">
        <v>1339</v>
      </c>
      <c r="H929" s="1">
        <v>0.7</v>
      </c>
      <c r="I929">
        <v>1</v>
      </c>
      <c r="J929" s="3">
        <v>42869</v>
      </c>
      <c r="K929" t="s">
        <v>1340</v>
      </c>
      <c r="L929" t="s">
        <v>102</v>
      </c>
      <c r="M929">
        <v>19013</v>
      </c>
      <c r="N929">
        <v>694</v>
      </c>
      <c r="O929" t="s">
        <v>1344</v>
      </c>
      <c r="P929" s="4">
        <v>-14</v>
      </c>
      <c r="Q929" s="4">
        <v>2</v>
      </c>
      <c r="R929" t="s">
        <v>104</v>
      </c>
      <c r="T929" s="2">
        <v>-13.63</v>
      </c>
      <c r="U929" s="4">
        <v>19</v>
      </c>
      <c r="V929" t="s">
        <v>76</v>
      </c>
      <c r="W929" s="3">
        <v>42872</v>
      </c>
      <c r="X929" t="s">
        <v>130</v>
      </c>
      <c r="Y929" t="s">
        <v>105</v>
      </c>
      <c r="Z929" t="s">
        <v>54</v>
      </c>
    </row>
    <row r="930" spans="1:26" x14ac:dyDescent="0.25">
      <c r="A930">
        <v>3</v>
      </c>
      <c r="B930" t="s">
        <v>25</v>
      </c>
      <c r="C930">
        <v>1</v>
      </c>
      <c r="D930" t="s">
        <v>26</v>
      </c>
      <c r="E930" t="s">
        <v>1338</v>
      </c>
      <c r="F930" t="s">
        <v>13</v>
      </c>
      <c r="G930" t="s">
        <v>1339</v>
      </c>
      <c r="H930" s="1">
        <v>0.7</v>
      </c>
      <c r="I930">
        <v>1</v>
      </c>
      <c r="J930" s="3">
        <v>42869</v>
      </c>
      <c r="K930" t="s">
        <v>1340</v>
      </c>
      <c r="L930" t="s">
        <v>102</v>
      </c>
      <c r="M930">
        <v>19013</v>
      </c>
      <c r="N930">
        <v>1636</v>
      </c>
      <c r="O930" t="s">
        <v>722</v>
      </c>
      <c r="P930" s="4">
        <v>-3</v>
      </c>
      <c r="Q930" s="4">
        <v>3</v>
      </c>
      <c r="R930" t="s">
        <v>104</v>
      </c>
      <c r="T930" s="2">
        <v>-3.43</v>
      </c>
      <c r="U930" s="4">
        <v>5</v>
      </c>
      <c r="V930" t="s">
        <v>76</v>
      </c>
      <c r="W930" s="3">
        <v>42872</v>
      </c>
      <c r="X930" t="s">
        <v>130</v>
      </c>
      <c r="Y930" t="s">
        <v>105</v>
      </c>
      <c r="Z930" t="s">
        <v>54</v>
      </c>
    </row>
    <row r="931" spans="1:26" x14ac:dyDescent="0.25">
      <c r="A931">
        <v>6</v>
      </c>
      <c r="B931" t="s">
        <v>10</v>
      </c>
      <c r="C931">
        <v>6</v>
      </c>
      <c r="D931" t="s">
        <v>11</v>
      </c>
      <c r="E931" t="s">
        <v>1296</v>
      </c>
      <c r="F931" t="s">
        <v>13</v>
      </c>
      <c r="G931" t="s">
        <v>587</v>
      </c>
      <c r="H931" s="1">
        <v>0.2</v>
      </c>
      <c r="I931">
        <v>1</v>
      </c>
      <c r="J931" s="3">
        <v>43710</v>
      </c>
      <c r="K931" t="s">
        <v>1345</v>
      </c>
      <c r="L931" t="s">
        <v>102</v>
      </c>
      <c r="M931">
        <v>44105</v>
      </c>
      <c r="N931">
        <v>549</v>
      </c>
      <c r="O931" t="s">
        <v>504</v>
      </c>
      <c r="P931" s="4">
        <v>4</v>
      </c>
      <c r="Q931" s="4">
        <v>3</v>
      </c>
      <c r="R931" t="s">
        <v>104</v>
      </c>
      <c r="T931" s="2">
        <v>4.1399999999999997</v>
      </c>
      <c r="U931" s="4">
        <v>15</v>
      </c>
      <c r="V931" t="s">
        <v>33</v>
      </c>
      <c r="W931" s="3">
        <v>43716</v>
      </c>
      <c r="X931" t="s">
        <v>39</v>
      </c>
      <c r="Y931" t="s">
        <v>309</v>
      </c>
      <c r="Z931" t="s">
        <v>47</v>
      </c>
    </row>
    <row r="932" spans="1:26" x14ac:dyDescent="0.25">
      <c r="A932">
        <v>4</v>
      </c>
      <c r="B932" t="s">
        <v>25</v>
      </c>
      <c r="C932">
        <v>3</v>
      </c>
      <c r="D932" t="s">
        <v>11</v>
      </c>
      <c r="E932" t="s">
        <v>65</v>
      </c>
      <c r="F932" t="s">
        <v>13</v>
      </c>
      <c r="G932" t="s">
        <v>797</v>
      </c>
      <c r="H932" s="1">
        <v>0</v>
      </c>
      <c r="I932">
        <v>1</v>
      </c>
      <c r="J932" s="3">
        <v>43408</v>
      </c>
      <c r="K932" t="s">
        <v>1346</v>
      </c>
      <c r="L932" t="s">
        <v>30</v>
      </c>
      <c r="M932">
        <v>98103</v>
      </c>
      <c r="N932">
        <v>1546</v>
      </c>
      <c r="O932" t="s">
        <v>8185</v>
      </c>
      <c r="P932" s="4">
        <v>36</v>
      </c>
      <c r="Q932" s="4">
        <v>3</v>
      </c>
      <c r="R932" t="s">
        <v>32</v>
      </c>
      <c r="T932" s="2">
        <v>35.68</v>
      </c>
      <c r="U932" s="4">
        <v>210</v>
      </c>
      <c r="V932" t="s">
        <v>33</v>
      </c>
      <c r="W932" s="3">
        <v>43412</v>
      </c>
      <c r="X932" t="s">
        <v>20</v>
      </c>
      <c r="Y932" t="s">
        <v>69</v>
      </c>
      <c r="Z932" t="s">
        <v>47</v>
      </c>
    </row>
    <row r="933" spans="1:26" x14ac:dyDescent="0.25">
      <c r="A933">
        <v>5</v>
      </c>
      <c r="B933" t="s">
        <v>43</v>
      </c>
      <c r="C933">
        <v>6</v>
      </c>
      <c r="D933" t="s">
        <v>11</v>
      </c>
      <c r="E933" t="s">
        <v>700</v>
      </c>
      <c r="F933" t="s">
        <v>13</v>
      </c>
      <c r="G933" t="s">
        <v>1347</v>
      </c>
      <c r="H933" s="1">
        <v>0.2</v>
      </c>
      <c r="I933">
        <v>1</v>
      </c>
      <c r="J933" s="3">
        <v>42834</v>
      </c>
      <c r="K933" t="s">
        <v>1348</v>
      </c>
      <c r="L933" t="s">
        <v>30</v>
      </c>
      <c r="M933">
        <v>90805</v>
      </c>
      <c r="N933">
        <v>974</v>
      </c>
      <c r="O933" t="s">
        <v>1349</v>
      </c>
      <c r="P933" s="4">
        <v>-14</v>
      </c>
      <c r="Q933" s="4">
        <v>3</v>
      </c>
      <c r="R933" t="s">
        <v>32</v>
      </c>
      <c r="T933" s="2">
        <v>-13.87</v>
      </c>
      <c r="U933" s="4">
        <v>370</v>
      </c>
      <c r="V933" t="s">
        <v>19</v>
      </c>
      <c r="W933" s="3">
        <v>42839</v>
      </c>
      <c r="X933" t="s">
        <v>39</v>
      </c>
      <c r="Y933" t="s">
        <v>34</v>
      </c>
      <c r="Z933" t="s">
        <v>41</v>
      </c>
    </row>
    <row r="934" spans="1:26" x14ac:dyDescent="0.25">
      <c r="A934">
        <v>5</v>
      </c>
      <c r="B934" t="s">
        <v>43</v>
      </c>
      <c r="C934">
        <v>6</v>
      </c>
      <c r="D934" t="s">
        <v>26</v>
      </c>
      <c r="E934" t="s">
        <v>1350</v>
      </c>
      <c r="F934" t="s">
        <v>13</v>
      </c>
      <c r="G934" t="s">
        <v>1351</v>
      </c>
      <c r="H934" s="1">
        <v>0.2</v>
      </c>
      <c r="I934">
        <v>1</v>
      </c>
      <c r="J934" s="3">
        <v>42625</v>
      </c>
      <c r="K934" t="s">
        <v>1352</v>
      </c>
      <c r="L934" t="s">
        <v>16</v>
      </c>
      <c r="M934">
        <v>27511</v>
      </c>
      <c r="N934">
        <v>1825</v>
      </c>
      <c r="O934" t="s">
        <v>1353</v>
      </c>
      <c r="P934" s="4">
        <v>4</v>
      </c>
      <c r="Q934" s="4">
        <v>2</v>
      </c>
      <c r="R934" t="s">
        <v>18</v>
      </c>
      <c r="T934" s="2">
        <v>3.63</v>
      </c>
      <c r="U934" s="4">
        <v>10</v>
      </c>
      <c r="V934" t="s">
        <v>33</v>
      </c>
      <c r="W934" s="3">
        <v>42630</v>
      </c>
      <c r="X934" t="s">
        <v>39</v>
      </c>
      <c r="Y934" t="s">
        <v>63</v>
      </c>
      <c r="Z934" t="s">
        <v>64</v>
      </c>
    </row>
    <row r="935" spans="1:26" x14ac:dyDescent="0.25">
      <c r="A935">
        <v>5</v>
      </c>
      <c r="B935" t="s">
        <v>43</v>
      </c>
      <c r="C935">
        <v>6</v>
      </c>
      <c r="D935" t="s">
        <v>26</v>
      </c>
      <c r="E935" t="s">
        <v>1350</v>
      </c>
      <c r="F935" t="s">
        <v>13</v>
      </c>
      <c r="G935" t="s">
        <v>1351</v>
      </c>
      <c r="H935" s="1">
        <v>0.2</v>
      </c>
      <c r="I935">
        <v>1</v>
      </c>
      <c r="J935" s="3">
        <v>42625</v>
      </c>
      <c r="K935" t="s">
        <v>1352</v>
      </c>
      <c r="L935" t="s">
        <v>16</v>
      </c>
      <c r="M935">
        <v>27511</v>
      </c>
      <c r="N935">
        <v>630</v>
      </c>
      <c r="O935" t="s">
        <v>1354</v>
      </c>
      <c r="P935" s="4">
        <v>19</v>
      </c>
      <c r="Q935" s="4">
        <v>5</v>
      </c>
      <c r="R935" t="s">
        <v>18</v>
      </c>
      <c r="T935" s="2">
        <v>18.77</v>
      </c>
      <c r="U935" s="4">
        <v>167</v>
      </c>
      <c r="V935" t="s">
        <v>33</v>
      </c>
      <c r="W935" s="3">
        <v>42630</v>
      </c>
      <c r="X935" t="s">
        <v>39</v>
      </c>
      <c r="Y935" t="s">
        <v>63</v>
      </c>
      <c r="Z935" t="s">
        <v>56</v>
      </c>
    </row>
    <row r="936" spans="1:26" x14ac:dyDescent="0.25">
      <c r="A936">
        <v>5</v>
      </c>
      <c r="B936" t="s">
        <v>43</v>
      </c>
      <c r="C936">
        <v>6</v>
      </c>
      <c r="D936" t="s">
        <v>50</v>
      </c>
      <c r="E936" t="s">
        <v>1350</v>
      </c>
      <c r="F936" t="s">
        <v>13</v>
      </c>
      <c r="G936" t="s">
        <v>1351</v>
      </c>
      <c r="H936" s="1">
        <v>0.2</v>
      </c>
      <c r="I936">
        <v>1</v>
      </c>
      <c r="J936" s="3">
        <v>42625</v>
      </c>
      <c r="K936" t="s">
        <v>1352</v>
      </c>
      <c r="L936" t="s">
        <v>16</v>
      </c>
      <c r="M936">
        <v>27511</v>
      </c>
      <c r="N936">
        <v>1404</v>
      </c>
      <c r="O936" t="s">
        <v>1041</v>
      </c>
      <c r="P936" s="4">
        <v>2</v>
      </c>
      <c r="Q936" s="4">
        <v>1</v>
      </c>
      <c r="R936" t="s">
        <v>18</v>
      </c>
      <c r="T936" s="2">
        <v>2.2799999999999998</v>
      </c>
      <c r="U936" s="4">
        <v>15</v>
      </c>
      <c r="V936" t="s">
        <v>33</v>
      </c>
      <c r="W936" s="3">
        <v>42630</v>
      </c>
      <c r="X936" t="s">
        <v>39</v>
      </c>
      <c r="Y936" t="s">
        <v>63</v>
      </c>
      <c r="Z936" t="s">
        <v>113</v>
      </c>
    </row>
    <row r="937" spans="1:26" x14ac:dyDescent="0.25">
      <c r="A937">
        <v>2</v>
      </c>
      <c r="B937" t="s">
        <v>25</v>
      </c>
      <c r="C937">
        <v>1</v>
      </c>
      <c r="D937" t="s">
        <v>50</v>
      </c>
      <c r="E937" t="s">
        <v>171</v>
      </c>
      <c r="F937" t="s">
        <v>13</v>
      </c>
      <c r="G937" t="s">
        <v>1355</v>
      </c>
      <c r="H937" s="1">
        <v>0</v>
      </c>
      <c r="I937">
        <v>1</v>
      </c>
      <c r="J937" s="3">
        <v>42706</v>
      </c>
      <c r="K937" t="s">
        <v>1356</v>
      </c>
      <c r="L937" t="s">
        <v>102</v>
      </c>
      <c r="M937">
        <v>10035</v>
      </c>
      <c r="N937">
        <v>1000</v>
      </c>
      <c r="O937" t="s">
        <v>616</v>
      </c>
      <c r="P937" s="4">
        <v>53</v>
      </c>
      <c r="Q937" s="4">
        <v>4</v>
      </c>
      <c r="R937" t="s">
        <v>104</v>
      </c>
      <c r="T937" s="2">
        <v>52.78</v>
      </c>
      <c r="U937" s="4">
        <v>120</v>
      </c>
      <c r="V937" t="s">
        <v>19</v>
      </c>
      <c r="W937" s="3">
        <v>42708</v>
      </c>
      <c r="X937" t="s">
        <v>130</v>
      </c>
      <c r="Y937" t="s">
        <v>175</v>
      </c>
      <c r="Z937" t="s">
        <v>113</v>
      </c>
    </row>
    <row r="938" spans="1:26" x14ac:dyDescent="0.25">
      <c r="A938">
        <v>2</v>
      </c>
      <c r="B938" t="s">
        <v>25</v>
      </c>
      <c r="C938">
        <v>1</v>
      </c>
      <c r="D938" t="s">
        <v>11</v>
      </c>
      <c r="E938" t="s">
        <v>171</v>
      </c>
      <c r="F938" t="s">
        <v>13</v>
      </c>
      <c r="G938" t="s">
        <v>1355</v>
      </c>
      <c r="H938" s="1">
        <v>0.2</v>
      </c>
      <c r="I938">
        <v>1</v>
      </c>
      <c r="J938" s="3">
        <v>42706</v>
      </c>
      <c r="K938" t="s">
        <v>1356</v>
      </c>
      <c r="L938" t="s">
        <v>102</v>
      </c>
      <c r="M938">
        <v>10035</v>
      </c>
      <c r="N938">
        <v>1228</v>
      </c>
      <c r="O938" t="s">
        <v>8121</v>
      </c>
      <c r="P938" s="4">
        <v>-110</v>
      </c>
      <c r="Q938" s="4">
        <v>5</v>
      </c>
      <c r="R938" t="s">
        <v>104</v>
      </c>
      <c r="T938" s="2">
        <v>-110.49</v>
      </c>
      <c r="U938" s="4">
        <v>884</v>
      </c>
      <c r="V938" t="s">
        <v>19</v>
      </c>
      <c r="W938" s="3">
        <v>42708</v>
      </c>
      <c r="X938" t="s">
        <v>130</v>
      </c>
      <c r="Y938" t="s">
        <v>175</v>
      </c>
      <c r="Z938" t="s">
        <v>22</v>
      </c>
    </row>
    <row r="939" spans="1:26" x14ac:dyDescent="0.25">
      <c r="A939">
        <v>2</v>
      </c>
      <c r="B939" t="s">
        <v>25</v>
      </c>
      <c r="C939">
        <v>1</v>
      </c>
      <c r="D939" t="s">
        <v>26</v>
      </c>
      <c r="E939" t="s">
        <v>171</v>
      </c>
      <c r="F939" t="s">
        <v>13</v>
      </c>
      <c r="G939" t="s">
        <v>1355</v>
      </c>
      <c r="H939" s="1">
        <v>0.2</v>
      </c>
      <c r="I939">
        <v>1</v>
      </c>
      <c r="J939" s="3">
        <v>42706</v>
      </c>
      <c r="K939" t="s">
        <v>1356</v>
      </c>
      <c r="L939" t="s">
        <v>102</v>
      </c>
      <c r="M939">
        <v>10035</v>
      </c>
      <c r="N939">
        <v>134</v>
      </c>
      <c r="O939" t="s">
        <v>817</v>
      </c>
      <c r="P939" s="4">
        <v>16</v>
      </c>
      <c r="Q939" s="4">
        <v>8</v>
      </c>
      <c r="R939" t="s">
        <v>104</v>
      </c>
      <c r="T939" s="2">
        <v>15.77</v>
      </c>
      <c r="U939" s="4">
        <v>47</v>
      </c>
      <c r="V939" t="s">
        <v>19</v>
      </c>
      <c r="W939" s="3">
        <v>42708</v>
      </c>
      <c r="X939" t="s">
        <v>130</v>
      </c>
      <c r="Y939" t="s">
        <v>175</v>
      </c>
      <c r="Z939" t="s">
        <v>54</v>
      </c>
    </row>
    <row r="940" spans="1:26" x14ac:dyDescent="0.25">
      <c r="A940">
        <v>2</v>
      </c>
      <c r="B940" t="s">
        <v>25</v>
      </c>
      <c r="C940">
        <v>1</v>
      </c>
      <c r="D940" t="s">
        <v>26</v>
      </c>
      <c r="E940" t="s">
        <v>171</v>
      </c>
      <c r="F940" t="s">
        <v>13</v>
      </c>
      <c r="G940" t="s">
        <v>1357</v>
      </c>
      <c r="H940" s="1">
        <v>0</v>
      </c>
      <c r="I940">
        <v>1</v>
      </c>
      <c r="J940" s="3">
        <v>42465</v>
      </c>
      <c r="K940" t="s">
        <v>1358</v>
      </c>
      <c r="L940" t="s">
        <v>102</v>
      </c>
      <c r="M940">
        <v>10035</v>
      </c>
      <c r="N940">
        <v>539</v>
      </c>
      <c r="O940" t="s">
        <v>969</v>
      </c>
      <c r="P940" s="4">
        <v>27</v>
      </c>
      <c r="Q940" s="4">
        <v>1</v>
      </c>
      <c r="R940" t="s">
        <v>104</v>
      </c>
      <c r="T940" s="2">
        <v>26.63</v>
      </c>
      <c r="U940" s="4">
        <v>55</v>
      </c>
      <c r="V940" t="s">
        <v>76</v>
      </c>
      <c r="W940" s="3">
        <v>42467</v>
      </c>
      <c r="X940" t="s">
        <v>130</v>
      </c>
      <c r="Y940" t="s">
        <v>175</v>
      </c>
      <c r="Z940" t="s">
        <v>64</v>
      </c>
    </row>
    <row r="941" spans="1:26" x14ac:dyDescent="0.25">
      <c r="A941">
        <v>4</v>
      </c>
      <c r="B941" t="s">
        <v>43</v>
      </c>
      <c r="C941">
        <v>6</v>
      </c>
      <c r="D941" t="s">
        <v>26</v>
      </c>
      <c r="E941" t="s">
        <v>1359</v>
      </c>
      <c r="F941" t="s">
        <v>13</v>
      </c>
      <c r="G941" t="s">
        <v>1360</v>
      </c>
      <c r="H941" s="1">
        <v>0.2</v>
      </c>
      <c r="I941">
        <v>1</v>
      </c>
      <c r="J941" s="3">
        <v>43711</v>
      </c>
      <c r="K941" t="s">
        <v>1361</v>
      </c>
      <c r="L941" t="s">
        <v>16</v>
      </c>
      <c r="M941">
        <v>32137</v>
      </c>
      <c r="N941">
        <v>4</v>
      </c>
      <c r="O941" t="s">
        <v>8186</v>
      </c>
      <c r="P941" s="4">
        <v>9</v>
      </c>
      <c r="Q941" s="4">
        <v>4</v>
      </c>
      <c r="R941" t="s">
        <v>18</v>
      </c>
      <c r="T941" s="2">
        <v>8.86</v>
      </c>
      <c r="U941" s="4">
        <v>24</v>
      </c>
      <c r="V941" t="s">
        <v>19</v>
      </c>
      <c r="W941" s="3">
        <v>43715</v>
      </c>
      <c r="X941" t="s">
        <v>39</v>
      </c>
      <c r="Y941" t="s">
        <v>40</v>
      </c>
      <c r="Z941" t="s">
        <v>119</v>
      </c>
    </row>
    <row r="942" spans="1:26" x14ac:dyDescent="0.25">
      <c r="A942">
        <v>5</v>
      </c>
      <c r="B942" t="s">
        <v>43</v>
      </c>
      <c r="C942">
        <v>6</v>
      </c>
      <c r="D942" t="s">
        <v>26</v>
      </c>
      <c r="E942" t="s">
        <v>1362</v>
      </c>
      <c r="F942" t="s">
        <v>13</v>
      </c>
      <c r="G942" t="s">
        <v>1363</v>
      </c>
      <c r="H942" s="1">
        <v>0</v>
      </c>
      <c r="I942">
        <v>1</v>
      </c>
      <c r="J942" s="3">
        <v>43604</v>
      </c>
      <c r="K942" t="s">
        <v>1364</v>
      </c>
      <c r="L942" t="s">
        <v>102</v>
      </c>
      <c r="M942">
        <v>10550</v>
      </c>
      <c r="N942">
        <v>335</v>
      </c>
      <c r="O942" t="s">
        <v>1365</v>
      </c>
      <c r="P942" s="4">
        <v>110</v>
      </c>
      <c r="Q942" s="4">
        <v>6</v>
      </c>
      <c r="R942" t="s">
        <v>104</v>
      </c>
      <c r="T942" s="2">
        <v>109.72</v>
      </c>
      <c r="U942" s="4">
        <v>281</v>
      </c>
      <c r="V942" t="s">
        <v>33</v>
      </c>
      <c r="W942" s="3">
        <v>43609</v>
      </c>
      <c r="X942" t="s">
        <v>39</v>
      </c>
      <c r="Y942" t="s">
        <v>175</v>
      </c>
      <c r="Z942" t="s">
        <v>56</v>
      </c>
    </row>
    <row r="943" spans="1:26" x14ac:dyDescent="0.25">
      <c r="A943">
        <v>5</v>
      </c>
      <c r="B943" t="s">
        <v>43</v>
      </c>
      <c r="C943">
        <v>6</v>
      </c>
      <c r="D943" t="s">
        <v>50</v>
      </c>
      <c r="E943" t="s">
        <v>1362</v>
      </c>
      <c r="F943" t="s">
        <v>13</v>
      </c>
      <c r="G943" t="s">
        <v>1363</v>
      </c>
      <c r="H943" s="1">
        <v>0</v>
      </c>
      <c r="I943">
        <v>1</v>
      </c>
      <c r="J943" s="3">
        <v>43604</v>
      </c>
      <c r="K943" t="s">
        <v>1364</v>
      </c>
      <c r="L943" t="s">
        <v>102</v>
      </c>
      <c r="M943">
        <v>10550</v>
      </c>
      <c r="N943">
        <v>1176</v>
      </c>
      <c r="O943" t="s">
        <v>821</v>
      </c>
      <c r="P943" s="4">
        <v>89</v>
      </c>
      <c r="Q943" s="4">
        <v>2</v>
      </c>
      <c r="R943" t="s">
        <v>104</v>
      </c>
      <c r="T943" s="2">
        <v>89.31</v>
      </c>
      <c r="U943" s="4">
        <v>308</v>
      </c>
      <c r="V943" t="s">
        <v>33</v>
      </c>
      <c r="W943" s="3">
        <v>43609</v>
      </c>
      <c r="X943" t="s">
        <v>39</v>
      </c>
      <c r="Y943" t="s">
        <v>175</v>
      </c>
      <c r="Z943" t="s">
        <v>52</v>
      </c>
    </row>
    <row r="944" spans="1:26" x14ac:dyDescent="0.25">
      <c r="A944">
        <v>5</v>
      </c>
      <c r="B944" t="s">
        <v>43</v>
      </c>
      <c r="C944">
        <v>6</v>
      </c>
      <c r="D944" t="s">
        <v>50</v>
      </c>
      <c r="E944" t="s">
        <v>1362</v>
      </c>
      <c r="F944" t="s">
        <v>13</v>
      </c>
      <c r="G944" t="s">
        <v>1363</v>
      </c>
      <c r="H944" s="1">
        <v>0</v>
      </c>
      <c r="I944">
        <v>1</v>
      </c>
      <c r="J944" s="3">
        <v>43604</v>
      </c>
      <c r="K944" t="s">
        <v>1364</v>
      </c>
      <c r="L944" t="s">
        <v>102</v>
      </c>
      <c r="M944">
        <v>10550</v>
      </c>
      <c r="N944">
        <v>1033</v>
      </c>
      <c r="O944" t="s">
        <v>1366</v>
      </c>
      <c r="P944" s="4">
        <v>114</v>
      </c>
      <c r="Q944" s="4">
        <v>3</v>
      </c>
      <c r="R944" t="s">
        <v>104</v>
      </c>
      <c r="T944" s="2">
        <v>113.99</v>
      </c>
      <c r="U944" s="4">
        <v>300</v>
      </c>
      <c r="V944" t="s">
        <v>33</v>
      </c>
      <c r="W944" s="3">
        <v>43609</v>
      </c>
      <c r="X944" t="s">
        <v>39</v>
      </c>
      <c r="Y944" t="s">
        <v>175</v>
      </c>
      <c r="Z944" t="s">
        <v>113</v>
      </c>
    </row>
    <row r="945" spans="1:26" x14ac:dyDescent="0.25">
      <c r="A945">
        <v>5</v>
      </c>
      <c r="B945" t="s">
        <v>25</v>
      </c>
      <c r="C945">
        <v>3</v>
      </c>
      <c r="D945" t="s">
        <v>26</v>
      </c>
      <c r="E945" t="s">
        <v>65</v>
      </c>
      <c r="F945" t="s">
        <v>13</v>
      </c>
      <c r="G945" t="s">
        <v>587</v>
      </c>
      <c r="H945" s="1">
        <v>0.2</v>
      </c>
      <c r="I945">
        <v>1</v>
      </c>
      <c r="J945" s="3">
        <v>42552</v>
      </c>
      <c r="K945" t="s">
        <v>1367</v>
      </c>
      <c r="L945" t="s">
        <v>30</v>
      </c>
      <c r="M945">
        <v>98105</v>
      </c>
      <c r="N945">
        <v>410</v>
      </c>
      <c r="O945" t="s">
        <v>1368</v>
      </c>
      <c r="P945" s="4">
        <v>7</v>
      </c>
      <c r="Q945" s="4">
        <v>5</v>
      </c>
      <c r="R945" t="s">
        <v>32</v>
      </c>
      <c r="S945" t="s">
        <v>92</v>
      </c>
      <c r="T945" s="2">
        <v>6.97</v>
      </c>
      <c r="U945" s="4">
        <v>20</v>
      </c>
      <c r="V945" t="s">
        <v>33</v>
      </c>
      <c r="W945" s="3">
        <v>42557</v>
      </c>
      <c r="X945" t="s">
        <v>20</v>
      </c>
      <c r="Y945" t="s">
        <v>69</v>
      </c>
      <c r="Z945" t="s">
        <v>54</v>
      </c>
    </row>
    <row r="946" spans="1:26" x14ac:dyDescent="0.25">
      <c r="A946">
        <v>3</v>
      </c>
      <c r="B946" t="s">
        <v>25</v>
      </c>
      <c r="C946">
        <v>1</v>
      </c>
      <c r="D946" t="s">
        <v>11</v>
      </c>
      <c r="E946" t="s">
        <v>157</v>
      </c>
      <c r="F946" t="s">
        <v>13</v>
      </c>
      <c r="G946" t="s">
        <v>1369</v>
      </c>
      <c r="H946" s="1">
        <v>0</v>
      </c>
      <c r="I946">
        <v>1</v>
      </c>
      <c r="J946" s="3">
        <v>42380</v>
      </c>
      <c r="K946" t="s">
        <v>1370</v>
      </c>
      <c r="L946" t="s">
        <v>102</v>
      </c>
      <c r="M946">
        <v>19901</v>
      </c>
      <c r="N946">
        <v>498</v>
      </c>
      <c r="O946" t="s">
        <v>1217</v>
      </c>
      <c r="P946" s="4">
        <v>3</v>
      </c>
      <c r="Q946" s="4">
        <v>2</v>
      </c>
      <c r="R946" t="s">
        <v>104</v>
      </c>
      <c r="T946" s="2">
        <v>3.08</v>
      </c>
      <c r="U946" s="4">
        <v>10</v>
      </c>
      <c r="V946" t="s">
        <v>19</v>
      </c>
      <c r="W946" s="3">
        <v>42383</v>
      </c>
      <c r="X946" t="s">
        <v>130</v>
      </c>
      <c r="Y946" t="s">
        <v>161</v>
      </c>
      <c r="Z946" t="s">
        <v>47</v>
      </c>
    </row>
    <row r="947" spans="1:26" x14ac:dyDescent="0.25">
      <c r="A947">
        <v>5</v>
      </c>
      <c r="B947" t="s">
        <v>43</v>
      </c>
      <c r="C947">
        <v>6</v>
      </c>
      <c r="D947" t="s">
        <v>11</v>
      </c>
      <c r="E947" t="s">
        <v>372</v>
      </c>
      <c r="F947" t="s">
        <v>13</v>
      </c>
      <c r="G947" t="s">
        <v>573</v>
      </c>
      <c r="H947" s="1">
        <v>0.2</v>
      </c>
      <c r="I947">
        <v>1</v>
      </c>
      <c r="J947" s="3">
        <v>43732</v>
      </c>
      <c r="K947" t="s">
        <v>1371</v>
      </c>
      <c r="L947" t="s">
        <v>102</v>
      </c>
      <c r="M947">
        <v>43055</v>
      </c>
      <c r="N947">
        <v>871</v>
      </c>
      <c r="O947" t="s">
        <v>8187</v>
      </c>
      <c r="P947" s="4">
        <v>24</v>
      </c>
      <c r="Q947" s="4">
        <v>3</v>
      </c>
      <c r="R947" t="s">
        <v>104</v>
      </c>
      <c r="T947" s="2">
        <v>24.48</v>
      </c>
      <c r="U947" s="4">
        <v>103</v>
      </c>
      <c r="V947" t="s">
        <v>19</v>
      </c>
      <c r="W947" s="3">
        <v>43737</v>
      </c>
      <c r="X947" t="s">
        <v>39</v>
      </c>
      <c r="Y947" t="s">
        <v>309</v>
      </c>
      <c r="Z947" t="s">
        <v>47</v>
      </c>
    </row>
    <row r="948" spans="1:26" x14ac:dyDescent="0.25">
      <c r="A948">
        <v>5</v>
      </c>
      <c r="B948" t="s">
        <v>43</v>
      </c>
      <c r="C948">
        <v>6</v>
      </c>
      <c r="D948" t="s">
        <v>26</v>
      </c>
      <c r="E948" t="s">
        <v>106</v>
      </c>
      <c r="F948" t="s">
        <v>13</v>
      </c>
      <c r="G948" t="s">
        <v>1372</v>
      </c>
      <c r="H948" s="1">
        <v>0.2</v>
      </c>
      <c r="I948">
        <v>1</v>
      </c>
      <c r="J948" s="3">
        <v>42523</v>
      </c>
      <c r="K948" t="s">
        <v>1373</v>
      </c>
      <c r="L948" t="s">
        <v>30</v>
      </c>
      <c r="M948">
        <v>84057</v>
      </c>
      <c r="N948">
        <v>712</v>
      </c>
      <c r="O948" t="s">
        <v>1025</v>
      </c>
      <c r="P948" s="4">
        <v>19</v>
      </c>
      <c r="Q948" s="4">
        <v>3</v>
      </c>
      <c r="R948" t="s">
        <v>32</v>
      </c>
      <c r="T948" s="2">
        <v>19.440000000000001</v>
      </c>
      <c r="U948" s="4">
        <v>60</v>
      </c>
      <c r="V948" t="s">
        <v>76</v>
      </c>
      <c r="W948" s="3">
        <v>42528</v>
      </c>
      <c r="X948" t="s">
        <v>39</v>
      </c>
      <c r="Y948" t="s">
        <v>87</v>
      </c>
      <c r="Z948" t="s">
        <v>54</v>
      </c>
    </row>
    <row r="949" spans="1:26" x14ac:dyDescent="0.25">
      <c r="A949">
        <v>5</v>
      </c>
      <c r="B949" t="s">
        <v>43</v>
      </c>
      <c r="C949">
        <v>6</v>
      </c>
      <c r="D949" t="s">
        <v>11</v>
      </c>
      <c r="E949" t="s">
        <v>106</v>
      </c>
      <c r="F949" t="s">
        <v>13</v>
      </c>
      <c r="G949" t="s">
        <v>1372</v>
      </c>
      <c r="H949" s="1">
        <v>0</v>
      </c>
      <c r="I949">
        <v>1</v>
      </c>
      <c r="J949" s="3">
        <v>42523</v>
      </c>
      <c r="K949" t="s">
        <v>1373</v>
      </c>
      <c r="L949" t="s">
        <v>30</v>
      </c>
      <c r="M949">
        <v>84057</v>
      </c>
      <c r="N949">
        <v>123</v>
      </c>
      <c r="O949" t="s">
        <v>920</v>
      </c>
      <c r="P949" s="4">
        <v>22</v>
      </c>
      <c r="Q949" s="4">
        <v>6</v>
      </c>
      <c r="R949" t="s">
        <v>32</v>
      </c>
      <c r="T949" s="2">
        <v>22</v>
      </c>
      <c r="U949" s="4">
        <v>73</v>
      </c>
      <c r="V949" t="s">
        <v>76</v>
      </c>
      <c r="W949" s="3">
        <v>42528</v>
      </c>
      <c r="X949" t="s">
        <v>39</v>
      </c>
      <c r="Y949" t="s">
        <v>87</v>
      </c>
      <c r="Z949" t="s">
        <v>47</v>
      </c>
    </row>
    <row r="950" spans="1:26" x14ac:dyDescent="0.25">
      <c r="A950">
        <v>5</v>
      </c>
      <c r="B950" t="s">
        <v>43</v>
      </c>
      <c r="C950">
        <v>6</v>
      </c>
      <c r="D950" t="s">
        <v>26</v>
      </c>
      <c r="E950" t="s">
        <v>27</v>
      </c>
      <c r="F950" t="s">
        <v>13</v>
      </c>
      <c r="G950" t="s">
        <v>1374</v>
      </c>
      <c r="H950" s="1">
        <v>0</v>
      </c>
      <c r="I950">
        <v>1</v>
      </c>
      <c r="J950" s="3">
        <v>43144</v>
      </c>
      <c r="K950" t="s">
        <v>1375</v>
      </c>
      <c r="L950" t="s">
        <v>30</v>
      </c>
      <c r="M950">
        <v>90045</v>
      </c>
      <c r="N950">
        <v>1572</v>
      </c>
      <c r="O950" t="s">
        <v>1376</v>
      </c>
      <c r="P950" s="4">
        <v>73</v>
      </c>
      <c r="Q950" s="4">
        <v>3</v>
      </c>
      <c r="R950" t="s">
        <v>32</v>
      </c>
      <c r="T950" s="2">
        <v>73.41</v>
      </c>
      <c r="U950" s="4">
        <v>147</v>
      </c>
      <c r="V950" t="s">
        <v>76</v>
      </c>
      <c r="W950" s="3">
        <v>43149</v>
      </c>
      <c r="X950" t="s">
        <v>39</v>
      </c>
      <c r="Y950" t="s">
        <v>34</v>
      </c>
      <c r="Z950" t="s">
        <v>64</v>
      </c>
    </row>
    <row r="951" spans="1:26" x14ac:dyDescent="0.25">
      <c r="A951">
        <v>4</v>
      </c>
      <c r="B951" t="s">
        <v>43</v>
      </c>
      <c r="C951">
        <v>6</v>
      </c>
      <c r="D951" t="s">
        <v>11</v>
      </c>
      <c r="E951" t="s">
        <v>535</v>
      </c>
      <c r="F951" t="s">
        <v>13</v>
      </c>
      <c r="G951" t="s">
        <v>880</v>
      </c>
      <c r="H951" s="1">
        <v>0</v>
      </c>
      <c r="I951">
        <v>1</v>
      </c>
      <c r="J951" s="3">
        <v>43449</v>
      </c>
      <c r="K951" t="s">
        <v>1377</v>
      </c>
      <c r="L951" t="s">
        <v>73</v>
      </c>
      <c r="M951">
        <v>48205</v>
      </c>
      <c r="N951">
        <v>426</v>
      </c>
      <c r="O951" t="s">
        <v>1378</v>
      </c>
      <c r="P951" s="4">
        <v>231</v>
      </c>
      <c r="Q951" s="4">
        <v>3</v>
      </c>
      <c r="R951" t="s">
        <v>75</v>
      </c>
      <c r="T951" s="2">
        <v>231.41</v>
      </c>
      <c r="U951" s="4">
        <v>1653</v>
      </c>
      <c r="V951" t="s">
        <v>33</v>
      </c>
      <c r="W951" s="3">
        <v>43453</v>
      </c>
      <c r="X951" t="s">
        <v>39</v>
      </c>
      <c r="Y951" t="s">
        <v>156</v>
      </c>
      <c r="Z951" t="s">
        <v>41</v>
      </c>
    </row>
    <row r="952" spans="1:26" x14ac:dyDescent="0.25">
      <c r="A952">
        <v>4</v>
      </c>
      <c r="B952" t="s">
        <v>43</v>
      </c>
      <c r="C952">
        <v>6</v>
      </c>
      <c r="D952" t="s">
        <v>26</v>
      </c>
      <c r="E952" t="s">
        <v>535</v>
      </c>
      <c r="F952" t="s">
        <v>13</v>
      </c>
      <c r="G952" t="s">
        <v>880</v>
      </c>
      <c r="H952" s="1">
        <v>0</v>
      </c>
      <c r="I952">
        <v>1</v>
      </c>
      <c r="J952" s="3">
        <v>43449</v>
      </c>
      <c r="K952" t="s">
        <v>1377</v>
      </c>
      <c r="L952" t="s">
        <v>73</v>
      </c>
      <c r="M952">
        <v>48205</v>
      </c>
      <c r="N952">
        <v>1336</v>
      </c>
      <c r="O952" t="s">
        <v>1379</v>
      </c>
      <c r="P952" s="4">
        <v>80</v>
      </c>
      <c r="Q952" s="4">
        <v>3</v>
      </c>
      <c r="R952" t="s">
        <v>75</v>
      </c>
      <c r="T952" s="2">
        <v>80.02</v>
      </c>
      <c r="U952" s="4">
        <v>296</v>
      </c>
      <c r="V952" t="s">
        <v>33</v>
      </c>
      <c r="W952" s="3">
        <v>43453</v>
      </c>
      <c r="X952" t="s">
        <v>39</v>
      </c>
      <c r="Y952" t="s">
        <v>156</v>
      </c>
      <c r="Z952" t="s">
        <v>42</v>
      </c>
    </row>
    <row r="953" spans="1:26" x14ac:dyDescent="0.25">
      <c r="A953">
        <v>6</v>
      </c>
      <c r="B953" t="s">
        <v>10</v>
      </c>
      <c r="C953">
        <v>6</v>
      </c>
      <c r="D953" t="s">
        <v>11</v>
      </c>
      <c r="E953" t="s">
        <v>99</v>
      </c>
      <c r="F953" t="s">
        <v>13</v>
      </c>
      <c r="G953" t="s">
        <v>1380</v>
      </c>
      <c r="H953" s="1">
        <v>0.2</v>
      </c>
      <c r="I953">
        <v>1</v>
      </c>
      <c r="J953" s="3">
        <v>42650</v>
      </c>
      <c r="K953" t="s">
        <v>1381</v>
      </c>
      <c r="L953" t="s">
        <v>102</v>
      </c>
      <c r="M953">
        <v>19140</v>
      </c>
      <c r="N953">
        <v>1449</v>
      </c>
      <c r="O953" t="s">
        <v>8188</v>
      </c>
      <c r="P953" s="4">
        <v>21</v>
      </c>
      <c r="Q953" s="4">
        <v>5</v>
      </c>
      <c r="R953" t="s">
        <v>104</v>
      </c>
      <c r="T953" s="2">
        <v>21.11</v>
      </c>
      <c r="U953" s="4">
        <v>130</v>
      </c>
      <c r="V953" t="s">
        <v>76</v>
      </c>
      <c r="W953" s="3">
        <v>42656</v>
      </c>
      <c r="X953" t="s">
        <v>39</v>
      </c>
      <c r="Y953" t="s">
        <v>105</v>
      </c>
      <c r="Z953" t="s">
        <v>47</v>
      </c>
    </row>
    <row r="954" spans="1:26" x14ac:dyDescent="0.25">
      <c r="A954">
        <v>5</v>
      </c>
      <c r="B954" t="s">
        <v>43</v>
      </c>
      <c r="C954">
        <v>6</v>
      </c>
      <c r="D954" t="s">
        <v>26</v>
      </c>
      <c r="E954" t="s">
        <v>1382</v>
      </c>
      <c r="F954" t="s">
        <v>13</v>
      </c>
      <c r="G954" t="s">
        <v>1383</v>
      </c>
      <c r="H954" s="1">
        <v>0.2</v>
      </c>
      <c r="I954">
        <v>1</v>
      </c>
      <c r="J954" s="3">
        <v>43288</v>
      </c>
      <c r="K954" t="s">
        <v>1384</v>
      </c>
      <c r="L954" t="s">
        <v>16</v>
      </c>
      <c r="M954">
        <v>33012</v>
      </c>
      <c r="N954">
        <v>86</v>
      </c>
      <c r="O954" t="s">
        <v>1385</v>
      </c>
      <c r="P954" s="4">
        <v>5</v>
      </c>
      <c r="Q954" s="4">
        <v>7</v>
      </c>
      <c r="R954" t="s">
        <v>18</v>
      </c>
      <c r="T954" s="2">
        <v>5.13</v>
      </c>
      <c r="U954" s="4">
        <v>46</v>
      </c>
      <c r="V954" t="s">
        <v>33</v>
      </c>
      <c r="W954" s="3">
        <v>43293</v>
      </c>
      <c r="X954" t="s">
        <v>39</v>
      </c>
      <c r="Y954" t="s">
        <v>40</v>
      </c>
      <c r="Z954" t="s">
        <v>356</v>
      </c>
    </row>
    <row r="955" spans="1:26" x14ac:dyDescent="0.25">
      <c r="A955">
        <v>4</v>
      </c>
      <c r="B955" t="s">
        <v>43</v>
      </c>
      <c r="C955">
        <v>6</v>
      </c>
      <c r="D955" t="s">
        <v>26</v>
      </c>
      <c r="E955" t="s">
        <v>737</v>
      </c>
      <c r="F955" t="s">
        <v>13</v>
      </c>
      <c r="G955" t="s">
        <v>1386</v>
      </c>
      <c r="H955" s="1">
        <v>0.2</v>
      </c>
      <c r="I955">
        <v>1</v>
      </c>
      <c r="J955" s="3">
        <v>43724</v>
      </c>
      <c r="K955" t="s">
        <v>1387</v>
      </c>
      <c r="L955" t="s">
        <v>73</v>
      </c>
      <c r="M955">
        <v>78745</v>
      </c>
      <c r="N955">
        <v>1048</v>
      </c>
      <c r="O955" t="s">
        <v>8189</v>
      </c>
      <c r="P955" s="4">
        <v>6</v>
      </c>
      <c r="Q955" s="4">
        <v>2</v>
      </c>
      <c r="R955" t="s">
        <v>75</v>
      </c>
      <c r="T955" s="2">
        <v>6.37</v>
      </c>
      <c r="U955" s="4">
        <v>18</v>
      </c>
      <c r="V955" t="s">
        <v>19</v>
      </c>
      <c r="W955" s="3">
        <v>43728</v>
      </c>
      <c r="X955" t="s">
        <v>39</v>
      </c>
      <c r="Y955" t="s">
        <v>77</v>
      </c>
      <c r="Z955" t="s">
        <v>119</v>
      </c>
    </row>
    <row r="956" spans="1:26" x14ac:dyDescent="0.25">
      <c r="A956">
        <v>4</v>
      </c>
      <c r="B956" t="s">
        <v>43</v>
      </c>
      <c r="C956">
        <v>6</v>
      </c>
      <c r="D956" t="s">
        <v>50</v>
      </c>
      <c r="E956" t="s">
        <v>737</v>
      </c>
      <c r="F956" t="s">
        <v>13</v>
      </c>
      <c r="G956" t="s">
        <v>1386</v>
      </c>
      <c r="H956" s="1">
        <v>0.2</v>
      </c>
      <c r="I956">
        <v>1</v>
      </c>
      <c r="J956" s="3">
        <v>43724</v>
      </c>
      <c r="K956" t="s">
        <v>1387</v>
      </c>
      <c r="L956" t="s">
        <v>73</v>
      </c>
      <c r="M956">
        <v>78745</v>
      </c>
      <c r="N956">
        <v>453</v>
      </c>
      <c r="O956" t="s">
        <v>1388</v>
      </c>
      <c r="P956" s="4">
        <v>6</v>
      </c>
      <c r="Q956" s="4">
        <v>1</v>
      </c>
      <c r="R956" t="s">
        <v>75</v>
      </c>
      <c r="T956" s="2">
        <v>5.6</v>
      </c>
      <c r="U956" s="4">
        <v>56</v>
      </c>
      <c r="V956" t="s">
        <v>19</v>
      </c>
      <c r="W956" s="3">
        <v>43728</v>
      </c>
      <c r="X956" t="s">
        <v>39</v>
      </c>
      <c r="Y956" t="s">
        <v>77</v>
      </c>
      <c r="Z956" t="s">
        <v>52</v>
      </c>
    </row>
    <row r="957" spans="1:26" x14ac:dyDescent="0.25">
      <c r="A957">
        <v>3</v>
      </c>
      <c r="B957" t="s">
        <v>25</v>
      </c>
      <c r="C957">
        <v>1</v>
      </c>
      <c r="D957" t="s">
        <v>26</v>
      </c>
      <c r="E957" t="s">
        <v>1389</v>
      </c>
      <c r="F957" t="s">
        <v>13</v>
      </c>
      <c r="G957" t="s">
        <v>1390</v>
      </c>
      <c r="H957" s="1">
        <v>0</v>
      </c>
      <c r="I957">
        <v>1</v>
      </c>
      <c r="J957" s="3">
        <v>43437</v>
      </c>
      <c r="K957" t="s">
        <v>1391</v>
      </c>
      <c r="L957" t="s">
        <v>102</v>
      </c>
      <c r="M957">
        <v>11572</v>
      </c>
      <c r="N957">
        <v>1761</v>
      </c>
      <c r="O957" t="s">
        <v>1392</v>
      </c>
      <c r="P957" s="4">
        <v>84</v>
      </c>
      <c r="Q957" s="4">
        <v>8</v>
      </c>
      <c r="R957" t="s">
        <v>104</v>
      </c>
      <c r="T957" s="2">
        <v>84.05</v>
      </c>
      <c r="U957" s="4">
        <v>183</v>
      </c>
      <c r="V957" t="s">
        <v>19</v>
      </c>
      <c r="W957" s="3">
        <v>43440</v>
      </c>
      <c r="X957" t="s">
        <v>130</v>
      </c>
      <c r="Y957" t="s">
        <v>175</v>
      </c>
      <c r="Z957" t="s">
        <v>64</v>
      </c>
    </row>
    <row r="958" spans="1:26" x14ac:dyDescent="0.25">
      <c r="A958">
        <v>3</v>
      </c>
      <c r="B958" t="s">
        <v>25</v>
      </c>
      <c r="C958">
        <v>1</v>
      </c>
      <c r="D958" t="s">
        <v>11</v>
      </c>
      <c r="E958" t="s">
        <v>1389</v>
      </c>
      <c r="F958" t="s">
        <v>13</v>
      </c>
      <c r="G958" t="s">
        <v>1390</v>
      </c>
      <c r="H958" s="1">
        <v>0.4</v>
      </c>
      <c r="I958">
        <v>1</v>
      </c>
      <c r="J958" s="3">
        <v>43437</v>
      </c>
      <c r="K958" t="s">
        <v>1391</v>
      </c>
      <c r="L958" t="s">
        <v>102</v>
      </c>
      <c r="M958">
        <v>11572</v>
      </c>
      <c r="N958">
        <v>320</v>
      </c>
      <c r="O958" t="s">
        <v>1393</v>
      </c>
      <c r="P958" s="4">
        <v>-153</v>
      </c>
      <c r="Q958" s="4">
        <v>2</v>
      </c>
      <c r="R958" t="s">
        <v>104</v>
      </c>
      <c r="T958" s="2">
        <v>-153.35</v>
      </c>
      <c r="U958" s="4">
        <v>400</v>
      </c>
      <c r="V958" t="s">
        <v>19</v>
      </c>
      <c r="W958" s="3">
        <v>43440</v>
      </c>
      <c r="X958" t="s">
        <v>130</v>
      </c>
      <c r="Y958" t="s">
        <v>175</v>
      </c>
      <c r="Z958" t="s">
        <v>41</v>
      </c>
    </row>
    <row r="959" spans="1:26" x14ac:dyDescent="0.25">
      <c r="A959">
        <v>3</v>
      </c>
      <c r="B959" t="s">
        <v>25</v>
      </c>
      <c r="C959">
        <v>1</v>
      </c>
      <c r="D959" t="s">
        <v>26</v>
      </c>
      <c r="E959" t="s">
        <v>1389</v>
      </c>
      <c r="F959" t="s">
        <v>13</v>
      </c>
      <c r="G959" t="s">
        <v>1390</v>
      </c>
      <c r="H959" s="1">
        <v>0</v>
      </c>
      <c r="I959">
        <v>1</v>
      </c>
      <c r="J959" s="3">
        <v>43437</v>
      </c>
      <c r="K959" t="s">
        <v>1391</v>
      </c>
      <c r="L959" t="s">
        <v>102</v>
      </c>
      <c r="M959">
        <v>11572</v>
      </c>
      <c r="N959">
        <v>1269</v>
      </c>
      <c r="O959" t="s">
        <v>1394</v>
      </c>
      <c r="P959" s="4">
        <v>10</v>
      </c>
      <c r="Q959" s="4">
        <v>3</v>
      </c>
      <c r="R959" t="s">
        <v>104</v>
      </c>
      <c r="T959" s="2">
        <v>10.09</v>
      </c>
      <c r="U959" s="4">
        <v>34</v>
      </c>
      <c r="V959" t="s">
        <v>19</v>
      </c>
      <c r="W959" s="3">
        <v>43440</v>
      </c>
      <c r="X959" t="s">
        <v>130</v>
      </c>
      <c r="Y959" t="s">
        <v>175</v>
      </c>
      <c r="Z959" t="s">
        <v>42</v>
      </c>
    </row>
    <row r="960" spans="1:26" x14ac:dyDescent="0.25">
      <c r="A960">
        <v>3</v>
      </c>
      <c r="B960" t="s">
        <v>25</v>
      </c>
      <c r="C960">
        <v>1</v>
      </c>
      <c r="D960" t="s">
        <v>11</v>
      </c>
      <c r="E960" t="s">
        <v>1389</v>
      </c>
      <c r="F960" t="s">
        <v>13</v>
      </c>
      <c r="G960" t="s">
        <v>1390</v>
      </c>
      <c r="H960" s="1">
        <v>0.1</v>
      </c>
      <c r="I960">
        <v>1</v>
      </c>
      <c r="J960" s="3">
        <v>43437</v>
      </c>
      <c r="K960" t="s">
        <v>1391</v>
      </c>
      <c r="L960" t="s">
        <v>102</v>
      </c>
      <c r="M960">
        <v>11572</v>
      </c>
      <c r="N960">
        <v>761</v>
      </c>
      <c r="O960" t="s">
        <v>571</v>
      </c>
      <c r="P960" s="4">
        <v>102</v>
      </c>
      <c r="Q960" s="4">
        <v>3</v>
      </c>
      <c r="R960" t="s">
        <v>104</v>
      </c>
      <c r="T960" s="2">
        <v>102.5</v>
      </c>
      <c r="U960" s="4">
        <v>543</v>
      </c>
      <c r="V960" t="s">
        <v>19</v>
      </c>
      <c r="W960" s="3">
        <v>43440</v>
      </c>
      <c r="X960" t="s">
        <v>130</v>
      </c>
      <c r="Y960" t="s">
        <v>175</v>
      </c>
      <c r="Z960" t="s">
        <v>24</v>
      </c>
    </row>
    <row r="961" spans="1:26" x14ac:dyDescent="0.25">
      <c r="A961">
        <v>3</v>
      </c>
      <c r="B961" t="s">
        <v>25</v>
      </c>
      <c r="C961">
        <v>1</v>
      </c>
      <c r="D961" t="s">
        <v>26</v>
      </c>
      <c r="E961" t="s">
        <v>1389</v>
      </c>
      <c r="F961" t="s">
        <v>13</v>
      </c>
      <c r="G961" t="s">
        <v>1390</v>
      </c>
      <c r="H961" s="1">
        <v>0</v>
      </c>
      <c r="I961">
        <v>1</v>
      </c>
      <c r="J961" s="3">
        <v>43437</v>
      </c>
      <c r="K961" t="s">
        <v>1391</v>
      </c>
      <c r="L961" t="s">
        <v>102</v>
      </c>
      <c r="M961">
        <v>11572</v>
      </c>
      <c r="N961">
        <v>232</v>
      </c>
      <c r="O961" t="s">
        <v>924</v>
      </c>
      <c r="P961" s="4">
        <v>3</v>
      </c>
      <c r="Q961" s="4">
        <v>2</v>
      </c>
      <c r="R961" t="s">
        <v>104</v>
      </c>
      <c r="T961" s="2">
        <v>3.02</v>
      </c>
      <c r="U961" s="4">
        <v>6</v>
      </c>
      <c r="V961" t="s">
        <v>19</v>
      </c>
      <c r="W961" s="3">
        <v>43440</v>
      </c>
      <c r="X961" t="s">
        <v>130</v>
      </c>
      <c r="Y961" t="s">
        <v>175</v>
      </c>
      <c r="Z961" t="s">
        <v>35</v>
      </c>
    </row>
    <row r="962" spans="1:26" x14ac:dyDescent="0.25">
      <c r="A962">
        <v>4</v>
      </c>
      <c r="B962" t="s">
        <v>43</v>
      </c>
      <c r="C962">
        <v>6</v>
      </c>
      <c r="D962" t="s">
        <v>26</v>
      </c>
      <c r="E962" t="s">
        <v>65</v>
      </c>
      <c r="F962" t="s">
        <v>13</v>
      </c>
      <c r="G962" t="s">
        <v>1395</v>
      </c>
      <c r="H962" s="1">
        <v>0</v>
      </c>
      <c r="I962">
        <v>1</v>
      </c>
      <c r="J962" s="3">
        <v>43486</v>
      </c>
      <c r="K962" t="s">
        <v>1396</v>
      </c>
      <c r="L962" t="s">
        <v>30</v>
      </c>
      <c r="M962">
        <v>98115</v>
      </c>
      <c r="N962">
        <v>418</v>
      </c>
      <c r="O962" t="s">
        <v>1056</v>
      </c>
      <c r="P962" s="4">
        <v>10</v>
      </c>
      <c r="Q962" s="4">
        <v>3</v>
      </c>
      <c r="R962" t="s">
        <v>32</v>
      </c>
      <c r="T962" s="2">
        <v>9.7200000000000006</v>
      </c>
      <c r="U962" s="4">
        <v>243</v>
      </c>
      <c r="V962" t="s">
        <v>76</v>
      </c>
      <c r="W962" s="3">
        <v>43490</v>
      </c>
      <c r="X962" t="s">
        <v>39</v>
      </c>
      <c r="Y962" t="s">
        <v>69</v>
      </c>
      <c r="Z962" t="s">
        <v>42</v>
      </c>
    </row>
    <row r="963" spans="1:26" x14ac:dyDescent="0.25">
      <c r="A963">
        <v>4</v>
      </c>
      <c r="B963" t="s">
        <v>43</v>
      </c>
      <c r="C963">
        <v>6</v>
      </c>
      <c r="D963" t="s">
        <v>50</v>
      </c>
      <c r="E963" t="s">
        <v>65</v>
      </c>
      <c r="F963" t="s">
        <v>13</v>
      </c>
      <c r="G963" t="s">
        <v>1395</v>
      </c>
      <c r="H963" s="1">
        <v>0</v>
      </c>
      <c r="I963">
        <v>1</v>
      </c>
      <c r="J963" s="3">
        <v>43486</v>
      </c>
      <c r="K963" t="s">
        <v>1396</v>
      </c>
      <c r="L963" t="s">
        <v>30</v>
      </c>
      <c r="M963">
        <v>98115</v>
      </c>
      <c r="N963">
        <v>1015</v>
      </c>
      <c r="O963" t="s">
        <v>1397</v>
      </c>
      <c r="P963" s="4">
        <v>86</v>
      </c>
      <c r="Q963" s="4">
        <v>3</v>
      </c>
      <c r="R963" t="s">
        <v>32</v>
      </c>
      <c r="T963" s="2">
        <v>86.39</v>
      </c>
      <c r="U963" s="4">
        <v>180</v>
      </c>
      <c r="V963" t="s">
        <v>76</v>
      </c>
      <c r="W963" s="3">
        <v>43490</v>
      </c>
      <c r="X963" t="s">
        <v>39</v>
      </c>
      <c r="Y963" t="s">
        <v>69</v>
      </c>
      <c r="Z963" t="s">
        <v>113</v>
      </c>
    </row>
    <row r="964" spans="1:26" x14ac:dyDescent="0.25">
      <c r="A964">
        <v>4</v>
      </c>
      <c r="B964" t="s">
        <v>43</v>
      </c>
      <c r="C964">
        <v>6</v>
      </c>
      <c r="D964" t="s">
        <v>26</v>
      </c>
      <c r="E964" t="s">
        <v>65</v>
      </c>
      <c r="F964" t="s">
        <v>13</v>
      </c>
      <c r="G964" t="s">
        <v>1395</v>
      </c>
      <c r="H964" s="1">
        <v>0.2</v>
      </c>
      <c r="I964">
        <v>1</v>
      </c>
      <c r="J964" s="3">
        <v>43486</v>
      </c>
      <c r="K964" t="s">
        <v>1396</v>
      </c>
      <c r="L964" t="s">
        <v>30</v>
      </c>
      <c r="M964">
        <v>98115</v>
      </c>
      <c r="N964">
        <v>1634</v>
      </c>
      <c r="O964" t="s">
        <v>826</v>
      </c>
      <c r="P964" s="4">
        <v>34</v>
      </c>
      <c r="Q964" s="4">
        <v>6</v>
      </c>
      <c r="R964" t="s">
        <v>32</v>
      </c>
      <c r="T964" s="2">
        <v>33.65</v>
      </c>
      <c r="U964" s="4">
        <v>100</v>
      </c>
      <c r="V964" t="s">
        <v>76</v>
      </c>
      <c r="W964" s="3">
        <v>43490</v>
      </c>
      <c r="X964" t="s">
        <v>39</v>
      </c>
      <c r="Y964" t="s">
        <v>69</v>
      </c>
      <c r="Z964" t="s">
        <v>54</v>
      </c>
    </row>
    <row r="965" spans="1:26" x14ac:dyDescent="0.25">
      <c r="A965">
        <v>4</v>
      </c>
      <c r="B965" t="s">
        <v>43</v>
      </c>
      <c r="C965">
        <v>6</v>
      </c>
      <c r="D965" t="s">
        <v>26</v>
      </c>
      <c r="E965" t="s">
        <v>65</v>
      </c>
      <c r="F965" t="s">
        <v>13</v>
      </c>
      <c r="G965" t="s">
        <v>1395</v>
      </c>
      <c r="H965" s="1">
        <v>0.2</v>
      </c>
      <c r="I965">
        <v>1</v>
      </c>
      <c r="J965" s="3">
        <v>43486</v>
      </c>
      <c r="K965" t="s">
        <v>1396</v>
      </c>
      <c r="L965" t="s">
        <v>30</v>
      </c>
      <c r="M965">
        <v>98115</v>
      </c>
      <c r="N965">
        <v>1647</v>
      </c>
      <c r="O965" t="s">
        <v>152</v>
      </c>
      <c r="P965" s="4">
        <v>9</v>
      </c>
      <c r="Q965" s="4">
        <v>4</v>
      </c>
      <c r="R965" t="s">
        <v>32</v>
      </c>
      <c r="T965" s="2">
        <v>9.43</v>
      </c>
      <c r="U965" s="4">
        <v>28</v>
      </c>
      <c r="V965" t="s">
        <v>76</v>
      </c>
      <c r="W965" s="3">
        <v>43490</v>
      </c>
      <c r="X965" t="s">
        <v>39</v>
      </c>
      <c r="Y965" t="s">
        <v>69</v>
      </c>
      <c r="Z965" t="s">
        <v>54</v>
      </c>
    </row>
    <row r="966" spans="1:26" x14ac:dyDescent="0.25">
      <c r="A966">
        <v>4</v>
      </c>
      <c r="B966" t="s">
        <v>43</v>
      </c>
      <c r="C966">
        <v>6</v>
      </c>
      <c r="D966" t="s">
        <v>11</v>
      </c>
      <c r="E966" t="s">
        <v>65</v>
      </c>
      <c r="F966" t="s">
        <v>13</v>
      </c>
      <c r="G966" t="s">
        <v>1395</v>
      </c>
      <c r="H966" s="1">
        <v>0</v>
      </c>
      <c r="I966">
        <v>1</v>
      </c>
      <c r="J966" s="3">
        <v>43486</v>
      </c>
      <c r="K966" t="s">
        <v>1396</v>
      </c>
      <c r="L966" t="s">
        <v>30</v>
      </c>
      <c r="M966">
        <v>98115</v>
      </c>
      <c r="N966">
        <v>1228</v>
      </c>
      <c r="O966" t="s">
        <v>8122</v>
      </c>
      <c r="P966" s="4">
        <v>19</v>
      </c>
      <c r="Q966" s="4">
        <v>1</v>
      </c>
      <c r="R966" t="s">
        <v>32</v>
      </c>
      <c r="T966" s="2">
        <v>18.7</v>
      </c>
      <c r="U966" s="4">
        <v>85</v>
      </c>
      <c r="V966" t="s">
        <v>76</v>
      </c>
      <c r="W966" s="3">
        <v>43490</v>
      </c>
      <c r="X966" t="s">
        <v>39</v>
      </c>
      <c r="Y966" t="s">
        <v>69</v>
      </c>
      <c r="Z966" t="s">
        <v>22</v>
      </c>
    </row>
    <row r="967" spans="1:26" x14ac:dyDescent="0.25">
      <c r="A967">
        <v>4</v>
      </c>
      <c r="B967" t="s">
        <v>43</v>
      </c>
      <c r="C967">
        <v>6</v>
      </c>
      <c r="D967" t="s">
        <v>26</v>
      </c>
      <c r="E967" t="s">
        <v>65</v>
      </c>
      <c r="F967" t="s">
        <v>13</v>
      </c>
      <c r="G967" t="s">
        <v>1395</v>
      </c>
      <c r="H967" s="1">
        <v>0.2</v>
      </c>
      <c r="I967">
        <v>1</v>
      </c>
      <c r="J967" s="3">
        <v>43486</v>
      </c>
      <c r="K967" t="s">
        <v>1396</v>
      </c>
      <c r="L967" t="s">
        <v>30</v>
      </c>
      <c r="M967">
        <v>98115</v>
      </c>
      <c r="N967">
        <v>68</v>
      </c>
      <c r="O967" t="s">
        <v>1398</v>
      </c>
      <c r="P967" s="4">
        <v>7</v>
      </c>
      <c r="Q967" s="4">
        <v>5</v>
      </c>
      <c r="R967" t="s">
        <v>32</v>
      </c>
      <c r="T967" s="2">
        <v>6.55</v>
      </c>
      <c r="U967" s="4">
        <v>19</v>
      </c>
      <c r="V967" t="s">
        <v>76</v>
      </c>
      <c r="W967" s="3">
        <v>43490</v>
      </c>
      <c r="X967" t="s">
        <v>39</v>
      </c>
      <c r="Y967" t="s">
        <v>69</v>
      </c>
      <c r="Z967" t="s">
        <v>54</v>
      </c>
    </row>
    <row r="968" spans="1:26" x14ac:dyDescent="0.25">
      <c r="A968">
        <v>4</v>
      </c>
      <c r="B968" t="s">
        <v>43</v>
      </c>
      <c r="C968">
        <v>6</v>
      </c>
      <c r="D968" t="s">
        <v>50</v>
      </c>
      <c r="E968" t="s">
        <v>88</v>
      </c>
      <c r="F968" t="s">
        <v>13</v>
      </c>
      <c r="G968" t="s">
        <v>278</v>
      </c>
      <c r="H968" s="1">
        <v>0</v>
      </c>
      <c r="I968">
        <v>1</v>
      </c>
      <c r="J968" s="3">
        <v>42621</v>
      </c>
      <c r="K968" t="s">
        <v>1399</v>
      </c>
      <c r="L968" t="s">
        <v>30</v>
      </c>
      <c r="M968">
        <v>94110</v>
      </c>
      <c r="N968">
        <v>1034</v>
      </c>
      <c r="O968" t="s">
        <v>1400</v>
      </c>
      <c r="P968" s="4">
        <v>8</v>
      </c>
      <c r="Q968" s="4">
        <v>2</v>
      </c>
      <c r="R968" t="s">
        <v>32</v>
      </c>
      <c r="T968" s="2">
        <v>8.5</v>
      </c>
      <c r="U968" s="4">
        <v>50</v>
      </c>
      <c r="V968" t="s">
        <v>19</v>
      </c>
      <c r="W968" s="3">
        <v>42625</v>
      </c>
      <c r="X968" t="s">
        <v>39</v>
      </c>
      <c r="Y968" t="s">
        <v>34</v>
      </c>
      <c r="Z968" t="s">
        <v>113</v>
      </c>
    </row>
    <row r="969" spans="1:26" x14ac:dyDescent="0.25">
      <c r="A969">
        <v>4</v>
      </c>
      <c r="B969" t="s">
        <v>43</v>
      </c>
      <c r="C969">
        <v>6</v>
      </c>
      <c r="D969" t="s">
        <v>26</v>
      </c>
      <c r="E969" t="s">
        <v>135</v>
      </c>
      <c r="F969" t="s">
        <v>13</v>
      </c>
      <c r="G969" t="s">
        <v>1401</v>
      </c>
      <c r="H969" s="1">
        <v>0.2</v>
      </c>
      <c r="I969">
        <v>1</v>
      </c>
      <c r="J969" s="3">
        <v>42373</v>
      </c>
      <c r="K969" t="s">
        <v>1402</v>
      </c>
      <c r="L969" t="s">
        <v>73</v>
      </c>
      <c r="M969">
        <v>60540</v>
      </c>
      <c r="N969">
        <v>218</v>
      </c>
      <c r="O969" t="s">
        <v>1403</v>
      </c>
      <c r="P969" s="4">
        <v>4</v>
      </c>
      <c r="Q969" s="4">
        <v>3</v>
      </c>
      <c r="R969" t="s">
        <v>75</v>
      </c>
      <c r="T969" s="2">
        <v>4.2699999999999996</v>
      </c>
      <c r="U969" s="4">
        <v>12</v>
      </c>
      <c r="V969" t="s">
        <v>76</v>
      </c>
      <c r="W969" s="3">
        <v>42377</v>
      </c>
      <c r="X969" t="s">
        <v>39</v>
      </c>
      <c r="Y969" t="s">
        <v>139</v>
      </c>
      <c r="Z969" t="s">
        <v>35</v>
      </c>
    </row>
    <row r="970" spans="1:26" x14ac:dyDescent="0.25">
      <c r="A970">
        <v>4</v>
      </c>
      <c r="B970" t="s">
        <v>43</v>
      </c>
      <c r="C970">
        <v>6</v>
      </c>
      <c r="D970" t="s">
        <v>26</v>
      </c>
      <c r="E970" t="s">
        <v>135</v>
      </c>
      <c r="F970" t="s">
        <v>13</v>
      </c>
      <c r="G970" t="s">
        <v>1401</v>
      </c>
      <c r="H970" s="1">
        <v>0.2</v>
      </c>
      <c r="I970">
        <v>1</v>
      </c>
      <c r="J970" s="3">
        <v>42373</v>
      </c>
      <c r="K970" t="s">
        <v>1402</v>
      </c>
      <c r="L970" t="s">
        <v>73</v>
      </c>
      <c r="M970">
        <v>60540</v>
      </c>
      <c r="N970">
        <v>1373</v>
      </c>
      <c r="O970" t="s">
        <v>972</v>
      </c>
      <c r="P970" s="4">
        <v>-65</v>
      </c>
      <c r="Q970" s="4">
        <v>3</v>
      </c>
      <c r="R970" t="s">
        <v>75</v>
      </c>
      <c r="T970" s="2">
        <v>-64.77</v>
      </c>
      <c r="U970" s="4">
        <v>273</v>
      </c>
      <c r="V970" t="s">
        <v>76</v>
      </c>
      <c r="W970" s="3">
        <v>42377</v>
      </c>
      <c r="X970" t="s">
        <v>39</v>
      </c>
      <c r="Y970" t="s">
        <v>139</v>
      </c>
      <c r="Z970" t="s">
        <v>42</v>
      </c>
    </row>
    <row r="971" spans="1:26" x14ac:dyDescent="0.25">
      <c r="A971">
        <v>4</v>
      </c>
      <c r="B971" t="s">
        <v>43</v>
      </c>
      <c r="C971">
        <v>6</v>
      </c>
      <c r="D971" t="s">
        <v>26</v>
      </c>
      <c r="E971" t="s">
        <v>135</v>
      </c>
      <c r="F971" t="s">
        <v>13</v>
      </c>
      <c r="G971" t="s">
        <v>1401</v>
      </c>
      <c r="H971" s="1">
        <v>0.8</v>
      </c>
      <c r="I971">
        <v>1</v>
      </c>
      <c r="J971" s="3">
        <v>42373</v>
      </c>
      <c r="K971" t="s">
        <v>1402</v>
      </c>
      <c r="L971" t="s">
        <v>73</v>
      </c>
      <c r="M971">
        <v>60540</v>
      </c>
      <c r="N971">
        <v>709</v>
      </c>
      <c r="O971" t="s">
        <v>1404</v>
      </c>
      <c r="P971" s="4">
        <v>-5</v>
      </c>
      <c r="Q971" s="4">
        <v>2</v>
      </c>
      <c r="R971" t="s">
        <v>75</v>
      </c>
      <c r="T971" s="2">
        <v>-5.49</v>
      </c>
      <c r="U971" s="4">
        <v>4</v>
      </c>
      <c r="V971" t="s">
        <v>76</v>
      </c>
      <c r="W971" s="3">
        <v>42377</v>
      </c>
      <c r="X971" t="s">
        <v>39</v>
      </c>
      <c r="Y971" t="s">
        <v>139</v>
      </c>
      <c r="Z971" t="s">
        <v>54</v>
      </c>
    </row>
    <row r="972" spans="1:26" x14ac:dyDescent="0.25">
      <c r="A972">
        <v>5</v>
      </c>
      <c r="B972" t="s">
        <v>43</v>
      </c>
      <c r="C972">
        <v>6</v>
      </c>
      <c r="D972" t="s">
        <v>26</v>
      </c>
      <c r="E972" t="s">
        <v>498</v>
      </c>
      <c r="F972" t="s">
        <v>13</v>
      </c>
      <c r="G972" t="s">
        <v>1405</v>
      </c>
      <c r="H972" s="1">
        <v>0.2</v>
      </c>
      <c r="I972">
        <v>1</v>
      </c>
      <c r="J972" s="3">
        <v>43339</v>
      </c>
      <c r="K972" t="s">
        <v>1406</v>
      </c>
      <c r="L972" t="s">
        <v>73</v>
      </c>
      <c r="M972">
        <v>75220</v>
      </c>
      <c r="N972">
        <v>1051</v>
      </c>
      <c r="O972" t="s">
        <v>1166</v>
      </c>
      <c r="P972" s="4">
        <v>-11</v>
      </c>
      <c r="Q972" s="4">
        <v>5</v>
      </c>
      <c r="R972" t="s">
        <v>75</v>
      </c>
      <c r="T972" s="2">
        <v>-10.95</v>
      </c>
      <c r="U972" s="4">
        <v>52</v>
      </c>
      <c r="V972" t="s">
        <v>19</v>
      </c>
      <c r="W972" s="3">
        <v>43344</v>
      </c>
      <c r="X972" t="s">
        <v>39</v>
      </c>
      <c r="Y972" t="s">
        <v>77</v>
      </c>
      <c r="Z972" t="s">
        <v>356</v>
      </c>
    </row>
    <row r="973" spans="1:26" x14ac:dyDescent="0.25">
      <c r="A973">
        <v>5</v>
      </c>
      <c r="B973" t="s">
        <v>43</v>
      </c>
      <c r="C973">
        <v>6</v>
      </c>
      <c r="D973" t="s">
        <v>26</v>
      </c>
      <c r="E973" t="s">
        <v>498</v>
      </c>
      <c r="F973" t="s">
        <v>13</v>
      </c>
      <c r="G973" t="s">
        <v>1405</v>
      </c>
      <c r="H973" s="1">
        <v>0.2</v>
      </c>
      <c r="I973">
        <v>1</v>
      </c>
      <c r="J973" s="3">
        <v>43339</v>
      </c>
      <c r="K973" t="s">
        <v>1406</v>
      </c>
      <c r="L973" t="s">
        <v>73</v>
      </c>
      <c r="M973">
        <v>75220</v>
      </c>
      <c r="N973">
        <v>129</v>
      </c>
      <c r="O973" t="s">
        <v>8163</v>
      </c>
      <c r="P973" s="4">
        <v>1</v>
      </c>
      <c r="Q973" s="4">
        <v>1</v>
      </c>
      <c r="R973" t="s">
        <v>75</v>
      </c>
      <c r="T973" s="2">
        <v>1.1499999999999999</v>
      </c>
      <c r="U973" s="4">
        <v>4</v>
      </c>
      <c r="V973" t="s">
        <v>19</v>
      </c>
      <c r="W973" s="3">
        <v>43344</v>
      </c>
      <c r="X973" t="s">
        <v>39</v>
      </c>
      <c r="Y973" t="s">
        <v>77</v>
      </c>
      <c r="Z973" t="s">
        <v>64</v>
      </c>
    </row>
    <row r="974" spans="1:26" x14ac:dyDescent="0.25">
      <c r="A974">
        <v>5</v>
      </c>
      <c r="B974" t="s">
        <v>43</v>
      </c>
      <c r="C974">
        <v>6</v>
      </c>
      <c r="D974" t="s">
        <v>26</v>
      </c>
      <c r="E974" t="s">
        <v>498</v>
      </c>
      <c r="F974" t="s">
        <v>13</v>
      </c>
      <c r="G974" t="s">
        <v>1405</v>
      </c>
      <c r="H974" s="1">
        <v>0.2</v>
      </c>
      <c r="I974">
        <v>1</v>
      </c>
      <c r="J974" s="3">
        <v>43339</v>
      </c>
      <c r="K974" t="s">
        <v>1406</v>
      </c>
      <c r="L974" t="s">
        <v>73</v>
      </c>
      <c r="M974">
        <v>75220</v>
      </c>
      <c r="N974">
        <v>1757</v>
      </c>
      <c r="O974" t="s">
        <v>1407</v>
      </c>
      <c r="P974" s="4">
        <v>2</v>
      </c>
      <c r="Q974" s="4">
        <v>1</v>
      </c>
      <c r="R974" t="s">
        <v>75</v>
      </c>
      <c r="T974" s="2">
        <v>1.68</v>
      </c>
      <c r="U974" s="4">
        <v>5</v>
      </c>
      <c r="V974" t="s">
        <v>19</v>
      </c>
      <c r="W974" s="3">
        <v>43344</v>
      </c>
      <c r="X974" t="s">
        <v>39</v>
      </c>
      <c r="Y974" t="s">
        <v>77</v>
      </c>
      <c r="Z974" t="s">
        <v>64</v>
      </c>
    </row>
    <row r="975" spans="1:26" x14ac:dyDescent="0.25">
      <c r="A975">
        <v>5</v>
      </c>
      <c r="B975" t="s">
        <v>43</v>
      </c>
      <c r="C975">
        <v>6</v>
      </c>
      <c r="D975" t="s">
        <v>26</v>
      </c>
      <c r="E975" t="s">
        <v>498</v>
      </c>
      <c r="F975" t="s">
        <v>13</v>
      </c>
      <c r="G975" t="s">
        <v>1405</v>
      </c>
      <c r="H975" s="1">
        <v>0.2</v>
      </c>
      <c r="I975">
        <v>1</v>
      </c>
      <c r="J975" s="3">
        <v>43339</v>
      </c>
      <c r="K975" t="s">
        <v>1406</v>
      </c>
      <c r="L975" t="s">
        <v>73</v>
      </c>
      <c r="M975">
        <v>75220</v>
      </c>
      <c r="N975">
        <v>668</v>
      </c>
      <c r="O975" t="s">
        <v>8190</v>
      </c>
      <c r="P975" s="4">
        <v>6</v>
      </c>
      <c r="Q975" s="4">
        <v>4</v>
      </c>
      <c r="R975" t="s">
        <v>75</v>
      </c>
      <c r="T975" s="2">
        <v>6.21</v>
      </c>
      <c r="U975" s="4">
        <v>55</v>
      </c>
      <c r="V975" t="s">
        <v>19</v>
      </c>
      <c r="W975" s="3">
        <v>43344</v>
      </c>
      <c r="X975" t="s">
        <v>39</v>
      </c>
      <c r="Y975" t="s">
        <v>77</v>
      </c>
      <c r="Z975" t="s">
        <v>356</v>
      </c>
    </row>
    <row r="976" spans="1:26" x14ac:dyDescent="0.25">
      <c r="A976">
        <v>0</v>
      </c>
      <c r="B976" t="s">
        <v>10</v>
      </c>
      <c r="C976">
        <v>0</v>
      </c>
      <c r="D976" t="s">
        <v>11</v>
      </c>
      <c r="E976" t="s">
        <v>572</v>
      </c>
      <c r="F976" t="s">
        <v>13</v>
      </c>
      <c r="G976" t="s">
        <v>967</v>
      </c>
      <c r="H976" s="1">
        <v>0.2</v>
      </c>
      <c r="I976">
        <v>1</v>
      </c>
      <c r="J976" s="3">
        <v>42517</v>
      </c>
      <c r="K976" t="s">
        <v>1408</v>
      </c>
      <c r="L976" t="s">
        <v>30</v>
      </c>
      <c r="M976">
        <v>92105</v>
      </c>
      <c r="N976">
        <v>965</v>
      </c>
      <c r="O976" t="s">
        <v>562</v>
      </c>
      <c r="P976" s="4">
        <v>-28</v>
      </c>
      <c r="Q976" s="4">
        <v>10</v>
      </c>
      <c r="R976" t="s">
        <v>32</v>
      </c>
      <c r="T976" s="2">
        <v>-28.36</v>
      </c>
      <c r="U976" s="4">
        <v>567</v>
      </c>
      <c r="V976" t="s">
        <v>33</v>
      </c>
      <c r="W976" s="3">
        <v>42517</v>
      </c>
      <c r="X976" t="s">
        <v>773</v>
      </c>
      <c r="Y976" t="s">
        <v>34</v>
      </c>
      <c r="Z976" t="s">
        <v>41</v>
      </c>
    </row>
    <row r="977" spans="1:26" x14ac:dyDescent="0.25">
      <c r="A977">
        <v>0</v>
      </c>
      <c r="B977" t="s">
        <v>10</v>
      </c>
      <c r="C977">
        <v>0</v>
      </c>
      <c r="D977" t="s">
        <v>26</v>
      </c>
      <c r="E977" t="s">
        <v>572</v>
      </c>
      <c r="F977" t="s">
        <v>13</v>
      </c>
      <c r="G977" t="s">
        <v>967</v>
      </c>
      <c r="H977" s="1">
        <v>0</v>
      </c>
      <c r="I977">
        <v>1</v>
      </c>
      <c r="J977" s="3">
        <v>42517</v>
      </c>
      <c r="K977" t="s">
        <v>1408</v>
      </c>
      <c r="L977" t="s">
        <v>30</v>
      </c>
      <c r="M977">
        <v>92105</v>
      </c>
      <c r="N977">
        <v>648</v>
      </c>
      <c r="O977" t="s">
        <v>1005</v>
      </c>
      <c r="P977" s="4">
        <v>7</v>
      </c>
      <c r="Q977" s="4">
        <v>4</v>
      </c>
      <c r="R977" t="s">
        <v>32</v>
      </c>
      <c r="T977" s="2">
        <v>7.19</v>
      </c>
      <c r="U977" s="4">
        <v>359</v>
      </c>
      <c r="V977" t="s">
        <v>33</v>
      </c>
      <c r="W977" s="3">
        <v>42517</v>
      </c>
      <c r="X977" t="s">
        <v>773</v>
      </c>
      <c r="Y977" t="s">
        <v>34</v>
      </c>
      <c r="Z977" t="s">
        <v>42</v>
      </c>
    </row>
    <row r="978" spans="1:26" x14ac:dyDescent="0.25">
      <c r="A978">
        <v>2</v>
      </c>
      <c r="B978" t="s">
        <v>43</v>
      </c>
      <c r="C978">
        <v>3</v>
      </c>
      <c r="D978" t="s">
        <v>50</v>
      </c>
      <c r="E978" t="s">
        <v>1409</v>
      </c>
      <c r="F978" t="s">
        <v>13</v>
      </c>
      <c r="G978" t="s">
        <v>1410</v>
      </c>
      <c r="H978" s="1">
        <v>0.2</v>
      </c>
      <c r="I978">
        <v>1</v>
      </c>
      <c r="J978" s="3">
        <v>43179</v>
      </c>
      <c r="K978" t="s">
        <v>1411</v>
      </c>
      <c r="L978" t="s">
        <v>73</v>
      </c>
      <c r="M978">
        <v>60201</v>
      </c>
      <c r="N978">
        <v>302</v>
      </c>
      <c r="O978" t="s">
        <v>1412</v>
      </c>
      <c r="P978" s="4">
        <v>1</v>
      </c>
      <c r="Q978" s="4">
        <v>1</v>
      </c>
      <c r="R978" t="s">
        <v>75</v>
      </c>
      <c r="T978" s="2">
        <v>0.9</v>
      </c>
      <c r="U978" s="4">
        <v>12</v>
      </c>
      <c r="V978" t="s">
        <v>19</v>
      </c>
      <c r="W978" s="3">
        <v>43181</v>
      </c>
      <c r="X978" t="s">
        <v>20</v>
      </c>
      <c r="Y978" t="s">
        <v>139</v>
      </c>
      <c r="Z978" t="s">
        <v>52</v>
      </c>
    </row>
    <row r="979" spans="1:26" x14ac:dyDescent="0.25">
      <c r="A979">
        <v>4</v>
      </c>
      <c r="B979" t="s">
        <v>43</v>
      </c>
      <c r="C979">
        <v>6</v>
      </c>
      <c r="D979" t="s">
        <v>26</v>
      </c>
      <c r="E979" t="s">
        <v>1413</v>
      </c>
      <c r="F979" t="s">
        <v>13</v>
      </c>
      <c r="G979" t="s">
        <v>1414</v>
      </c>
      <c r="H979" s="1">
        <v>0</v>
      </c>
      <c r="I979">
        <v>1</v>
      </c>
      <c r="J979" s="3">
        <v>43740</v>
      </c>
      <c r="K979" t="s">
        <v>1415</v>
      </c>
      <c r="L979" t="s">
        <v>73</v>
      </c>
      <c r="M979">
        <v>48183</v>
      </c>
      <c r="N979">
        <v>688</v>
      </c>
      <c r="O979" t="s">
        <v>1416</v>
      </c>
      <c r="P979" s="4">
        <v>27</v>
      </c>
      <c r="Q979" s="4">
        <v>3</v>
      </c>
      <c r="R979" t="s">
        <v>75</v>
      </c>
      <c r="T979" s="2">
        <v>26.7</v>
      </c>
      <c r="U979" s="4">
        <v>58</v>
      </c>
      <c r="V979" t="s">
        <v>19</v>
      </c>
      <c r="W979" s="3">
        <v>43744</v>
      </c>
      <c r="X979" t="s">
        <v>39</v>
      </c>
      <c r="Y979" t="s">
        <v>156</v>
      </c>
      <c r="Z979" t="s">
        <v>54</v>
      </c>
    </row>
    <row r="980" spans="1:26" x14ac:dyDescent="0.25">
      <c r="A980">
        <v>4</v>
      </c>
      <c r="B980" t="s">
        <v>43</v>
      </c>
      <c r="C980">
        <v>6</v>
      </c>
      <c r="D980" t="s">
        <v>11</v>
      </c>
      <c r="E980" t="s">
        <v>1413</v>
      </c>
      <c r="F980" t="s">
        <v>13</v>
      </c>
      <c r="G980" t="s">
        <v>1414</v>
      </c>
      <c r="H980" s="1">
        <v>0</v>
      </c>
      <c r="I980">
        <v>1</v>
      </c>
      <c r="J980" s="3">
        <v>43740</v>
      </c>
      <c r="K980" t="s">
        <v>1415</v>
      </c>
      <c r="L980" t="s">
        <v>73</v>
      </c>
      <c r="M980">
        <v>48183</v>
      </c>
      <c r="N980">
        <v>1186</v>
      </c>
      <c r="O980" t="s">
        <v>1417</v>
      </c>
      <c r="P980" s="4">
        <v>57</v>
      </c>
      <c r="Q980" s="4">
        <v>11</v>
      </c>
      <c r="R980" t="s">
        <v>75</v>
      </c>
      <c r="T980" s="2">
        <v>56.79</v>
      </c>
      <c r="U980" s="4">
        <v>158</v>
      </c>
      <c r="V980" t="s">
        <v>19</v>
      </c>
      <c r="W980" s="3">
        <v>43744</v>
      </c>
      <c r="X980" t="s">
        <v>39</v>
      </c>
      <c r="Y980" t="s">
        <v>156</v>
      </c>
      <c r="Z980" t="s">
        <v>47</v>
      </c>
    </row>
    <row r="981" spans="1:26" x14ac:dyDescent="0.25">
      <c r="A981">
        <v>4</v>
      </c>
      <c r="B981" t="s">
        <v>43</v>
      </c>
      <c r="C981">
        <v>6</v>
      </c>
      <c r="D981" t="s">
        <v>26</v>
      </c>
      <c r="E981" t="s">
        <v>1413</v>
      </c>
      <c r="F981" t="s">
        <v>13</v>
      </c>
      <c r="G981" t="s">
        <v>1414</v>
      </c>
      <c r="H981" s="1">
        <v>0</v>
      </c>
      <c r="I981">
        <v>1</v>
      </c>
      <c r="J981" s="3">
        <v>43740</v>
      </c>
      <c r="K981" t="s">
        <v>1415</v>
      </c>
      <c r="L981" t="s">
        <v>73</v>
      </c>
      <c r="M981">
        <v>48183</v>
      </c>
      <c r="N981">
        <v>251</v>
      </c>
      <c r="O981" t="s">
        <v>848</v>
      </c>
      <c r="P981" s="4">
        <v>23</v>
      </c>
      <c r="Q981" s="4">
        <v>7</v>
      </c>
      <c r="R981" t="s">
        <v>75</v>
      </c>
      <c r="T981" s="2">
        <v>22.79</v>
      </c>
      <c r="U981" s="4">
        <v>57</v>
      </c>
      <c r="V981" t="s">
        <v>19</v>
      </c>
      <c r="W981" s="3">
        <v>43744</v>
      </c>
      <c r="X981" t="s">
        <v>39</v>
      </c>
      <c r="Y981" t="s">
        <v>156</v>
      </c>
      <c r="Z981" t="s">
        <v>49</v>
      </c>
    </row>
    <row r="982" spans="1:26" x14ac:dyDescent="0.25">
      <c r="A982">
        <v>4</v>
      </c>
      <c r="B982" t="s">
        <v>43</v>
      </c>
      <c r="C982">
        <v>6</v>
      </c>
      <c r="D982" t="s">
        <v>26</v>
      </c>
      <c r="E982" t="s">
        <v>1413</v>
      </c>
      <c r="F982" t="s">
        <v>13</v>
      </c>
      <c r="G982" t="s">
        <v>1414</v>
      </c>
      <c r="H982" s="1">
        <v>0</v>
      </c>
      <c r="I982">
        <v>1</v>
      </c>
      <c r="J982" s="3">
        <v>43740</v>
      </c>
      <c r="K982" t="s">
        <v>1415</v>
      </c>
      <c r="L982" t="s">
        <v>73</v>
      </c>
      <c r="M982">
        <v>48183</v>
      </c>
      <c r="N982">
        <v>237</v>
      </c>
      <c r="O982" t="s">
        <v>1418</v>
      </c>
      <c r="P982" s="4">
        <v>1</v>
      </c>
      <c r="Q982" s="4">
        <v>1</v>
      </c>
      <c r="R982" t="s">
        <v>75</v>
      </c>
      <c r="T982" s="2">
        <v>1.41</v>
      </c>
      <c r="U982" s="4">
        <v>3</v>
      </c>
      <c r="V982" t="s">
        <v>19</v>
      </c>
      <c r="W982" s="3">
        <v>43744</v>
      </c>
      <c r="X982" t="s">
        <v>39</v>
      </c>
      <c r="Y982" t="s">
        <v>156</v>
      </c>
      <c r="Z982" t="s">
        <v>54</v>
      </c>
    </row>
    <row r="983" spans="1:26" x14ac:dyDescent="0.25">
      <c r="A983">
        <v>2</v>
      </c>
      <c r="B983" t="s">
        <v>25</v>
      </c>
      <c r="C983">
        <v>1</v>
      </c>
      <c r="D983" t="s">
        <v>50</v>
      </c>
      <c r="E983" t="s">
        <v>88</v>
      </c>
      <c r="F983" t="s">
        <v>13</v>
      </c>
      <c r="G983" t="s">
        <v>1419</v>
      </c>
      <c r="H983" s="1">
        <v>0.2</v>
      </c>
      <c r="I983">
        <v>1</v>
      </c>
      <c r="J983" s="3">
        <v>43197</v>
      </c>
      <c r="K983" t="s">
        <v>1420</v>
      </c>
      <c r="L983" t="s">
        <v>30</v>
      </c>
      <c r="M983">
        <v>94110</v>
      </c>
      <c r="N983">
        <v>797</v>
      </c>
      <c r="O983" t="s">
        <v>1421</v>
      </c>
      <c r="P983" s="4">
        <v>375</v>
      </c>
      <c r="Q983" s="4">
        <v>3</v>
      </c>
      <c r="R983" t="s">
        <v>32</v>
      </c>
      <c r="T983" s="2">
        <v>374.99</v>
      </c>
      <c r="U983" s="4">
        <v>1200</v>
      </c>
      <c r="V983" t="s">
        <v>33</v>
      </c>
      <c r="W983" s="3">
        <v>43199</v>
      </c>
      <c r="X983" t="s">
        <v>130</v>
      </c>
      <c r="Y983" t="s">
        <v>34</v>
      </c>
      <c r="Z983" t="s">
        <v>727</v>
      </c>
    </row>
    <row r="984" spans="1:26" x14ac:dyDescent="0.25">
      <c r="A984">
        <v>5</v>
      </c>
      <c r="B984" t="s">
        <v>43</v>
      </c>
      <c r="C984">
        <v>6</v>
      </c>
      <c r="D984" t="s">
        <v>11</v>
      </c>
      <c r="E984" t="s">
        <v>27</v>
      </c>
      <c r="F984" t="s">
        <v>13</v>
      </c>
      <c r="G984" t="s">
        <v>1181</v>
      </c>
      <c r="H984" s="1">
        <v>0</v>
      </c>
      <c r="I984">
        <v>1</v>
      </c>
      <c r="J984" s="3">
        <v>43076</v>
      </c>
      <c r="K984" t="s">
        <v>1422</v>
      </c>
      <c r="L984" t="s">
        <v>30</v>
      </c>
      <c r="M984">
        <v>90036</v>
      </c>
      <c r="N984">
        <v>12</v>
      </c>
      <c r="O984" t="s">
        <v>1301</v>
      </c>
      <c r="P984" s="4">
        <v>29</v>
      </c>
      <c r="Q984" s="4">
        <v>4</v>
      </c>
      <c r="R984" t="s">
        <v>32</v>
      </c>
      <c r="T984" s="2">
        <v>28.77</v>
      </c>
      <c r="U984" s="4">
        <v>80</v>
      </c>
      <c r="V984" t="s">
        <v>19</v>
      </c>
      <c r="W984" s="3">
        <v>43081</v>
      </c>
      <c r="X984" t="s">
        <v>39</v>
      </c>
      <c r="Y984" t="s">
        <v>34</v>
      </c>
      <c r="Z984" t="s">
        <v>47</v>
      </c>
    </row>
    <row r="985" spans="1:26" x14ac:dyDescent="0.25">
      <c r="A985">
        <v>4</v>
      </c>
      <c r="B985" t="s">
        <v>43</v>
      </c>
      <c r="C985">
        <v>6</v>
      </c>
      <c r="D985" t="s">
        <v>11</v>
      </c>
      <c r="E985" t="s">
        <v>906</v>
      </c>
      <c r="F985" t="s">
        <v>13</v>
      </c>
      <c r="G985" t="s">
        <v>1203</v>
      </c>
      <c r="H985" s="1">
        <v>0.45</v>
      </c>
      <c r="I985">
        <v>1</v>
      </c>
      <c r="J985" s="3">
        <v>43361</v>
      </c>
      <c r="K985" t="s">
        <v>1423</v>
      </c>
      <c r="L985" t="s">
        <v>16</v>
      </c>
      <c r="M985">
        <v>32216</v>
      </c>
      <c r="N985">
        <v>429</v>
      </c>
      <c r="O985" t="s">
        <v>1424</v>
      </c>
      <c r="P985" s="4">
        <v>-167</v>
      </c>
      <c r="Q985" s="4">
        <v>4</v>
      </c>
      <c r="R985" t="s">
        <v>18</v>
      </c>
      <c r="T985" s="2">
        <v>-167.32</v>
      </c>
      <c r="U985" s="4">
        <v>383</v>
      </c>
      <c r="V985" t="s">
        <v>33</v>
      </c>
      <c r="W985" s="3">
        <v>43365</v>
      </c>
      <c r="X985" t="s">
        <v>39</v>
      </c>
      <c r="Y985" t="s">
        <v>40</v>
      </c>
      <c r="Z985" t="s">
        <v>41</v>
      </c>
    </row>
    <row r="986" spans="1:26" x14ac:dyDescent="0.25">
      <c r="A986">
        <v>4</v>
      </c>
      <c r="B986" t="s">
        <v>43</v>
      </c>
      <c r="C986">
        <v>6</v>
      </c>
      <c r="D986" t="s">
        <v>26</v>
      </c>
      <c r="E986" t="s">
        <v>1425</v>
      </c>
      <c r="F986" t="s">
        <v>13</v>
      </c>
      <c r="G986" t="s">
        <v>1426</v>
      </c>
      <c r="H986" s="1">
        <v>0</v>
      </c>
      <c r="I986">
        <v>1</v>
      </c>
      <c r="J986" s="3">
        <v>42733</v>
      </c>
      <c r="K986" t="s">
        <v>1427</v>
      </c>
      <c r="L986" t="s">
        <v>73</v>
      </c>
      <c r="M986">
        <v>55016</v>
      </c>
      <c r="N986">
        <v>1339</v>
      </c>
      <c r="O986" t="s">
        <v>1333</v>
      </c>
      <c r="P986" s="4">
        <v>7</v>
      </c>
      <c r="Q986" s="4">
        <v>2</v>
      </c>
      <c r="R986" t="s">
        <v>75</v>
      </c>
      <c r="T986" s="2">
        <v>6.88</v>
      </c>
      <c r="U986" s="4">
        <v>25</v>
      </c>
      <c r="V986" t="s">
        <v>19</v>
      </c>
      <c r="W986" s="3">
        <v>42737</v>
      </c>
      <c r="X986" t="s">
        <v>39</v>
      </c>
      <c r="Y986" t="s">
        <v>151</v>
      </c>
      <c r="Z986" t="s">
        <v>42</v>
      </c>
    </row>
    <row r="987" spans="1:26" x14ac:dyDescent="0.25">
      <c r="A987">
        <v>4</v>
      </c>
      <c r="B987" t="s">
        <v>43</v>
      </c>
      <c r="C987">
        <v>6</v>
      </c>
      <c r="D987" t="s">
        <v>50</v>
      </c>
      <c r="E987" t="s">
        <v>1425</v>
      </c>
      <c r="F987" t="s">
        <v>13</v>
      </c>
      <c r="G987" t="s">
        <v>1426</v>
      </c>
      <c r="H987" s="1">
        <v>0</v>
      </c>
      <c r="I987">
        <v>1</v>
      </c>
      <c r="J987" s="3">
        <v>42733</v>
      </c>
      <c r="K987" t="s">
        <v>1427</v>
      </c>
      <c r="L987" t="s">
        <v>73</v>
      </c>
      <c r="M987">
        <v>55016</v>
      </c>
      <c r="N987">
        <v>915</v>
      </c>
      <c r="O987" t="s">
        <v>1237</v>
      </c>
      <c r="P987" s="4">
        <v>48</v>
      </c>
      <c r="Q987" s="4">
        <v>4</v>
      </c>
      <c r="R987" t="s">
        <v>75</v>
      </c>
      <c r="T987" s="2">
        <v>47.92</v>
      </c>
      <c r="U987" s="4">
        <v>120</v>
      </c>
      <c r="V987" t="s">
        <v>19</v>
      </c>
      <c r="W987" s="3">
        <v>42737</v>
      </c>
      <c r="X987" t="s">
        <v>39</v>
      </c>
      <c r="Y987" t="s">
        <v>151</v>
      </c>
      <c r="Z987" t="s">
        <v>113</v>
      </c>
    </row>
    <row r="988" spans="1:26" x14ac:dyDescent="0.25">
      <c r="A988">
        <v>5</v>
      </c>
      <c r="B988" t="s">
        <v>43</v>
      </c>
      <c r="C988">
        <v>6</v>
      </c>
      <c r="D988" t="s">
        <v>26</v>
      </c>
      <c r="E988" t="s">
        <v>171</v>
      </c>
      <c r="F988" t="s">
        <v>13</v>
      </c>
      <c r="G988" t="s">
        <v>1428</v>
      </c>
      <c r="H988" s="1">
        <v>0.2</v>
      </c>
      <c r="I988">
        <v>1</v>
      </c>
      <c r="J988" s="3">
        <v>43669</v>
      </c>
      <c r="K988" t="s">
        <v>1429</v>
      </c>
      <c r="L988" t="s">
        <v>102</v>
      </c>
      <c r="M988">
        <v>10009</v>
      </c>
      <c r="N988">
        <v>135</v>
      </c>
      <c r="O988" t="s">
        <v>1201</v>
      </c>
      <c r="P988" s="4">
        <v>4</v>
      </c>
      <c r="Q988" s="4">
        <v>3</v>
      </c>
      <c r="R988" t="s">
        <v>104</v>
      </c>
      <c r="T988" s="2">
        <v>4.2699999999999996</v>
      </c>
      <c r="U988" s="4">
        <v>13</v>
      </c>
      <c r="V988" t="s">
        <v>33</v>
      </c>
      <c r="W988" s="3">
        <v>43674</v>
      </c>
      <c r="X988" t="s">
        <v>39</v>
      </c>
      <c r="Y988" t="s">
        <v>175</v>
      </c>
      <c r="Z988" t="s">
        <v>54</v>
      </c>
    </row>
    <row r="989" spans="1:26" x14ac:dyDescent="0.25">
      <c r="A989">
        <v>4</v>
      </c>
      <c r="B989" t="s">
        <v>43</v>
      </c>
      <c r="C989">
        <v>6</v>
      </c>
      <c r="D989" t="s">
        <v>26</v>
      </c>
      <c r="E989" t="s">
        <v>1097</v>
      </c>
      <c r="F989" t="s">
        <v>13</v>
      </c>
      <c r="G989" t="s">
        <v>1430</v>
      </c>
      <c r="H989" s="1">
        <v>0</v>
      </c>
      <c r="I989">
        <v>1</v>
      </c>
      <c r="J989" s="3">
        <v>43726</v>
      </c>
      <c r="K989" t="s">
        <v>1431</v>
      </c>
      <c r="L989" t="s">
        <v>73</v>
      </c>
      <c r="M989">
        <v>54302</v>
      </c>
      <c r="N989">
        <v>96</v>
      </c>
      <c r="O989" t="s">
        <v>8183</v>
      </c>
      <c r="P989" s="4">
        <v>10</v>
      </c>
      <c r="Q989" s="4">
        <v>4</v>
      </c>
      <c r="R989" t="s">
        <v>75</v>
      </c>
      <c r="T989" s="2">
        <v>10.220000000000001</v>
      </c>
      <c r="U989" s="4">
        <v>23</v>
      </c>
      <c r="V989" t="s">
        <v>33</v>
      </c>
      <c r="W989" s="3">
        <v>43730</v>
      </c>
      <c r="X989" t="s">
        <v>39</v>
      </c>
      <c r="Y989" t="s">
        <v>82</v>
      </c>
      <c r="Z989" t="s">
        <v>64</v>
      </c>
    </row>
    <row r="990" spans="1:26" x14ac:dyDescent="0.25">
      <c r="A990">
        <v>5</v>
      </c>
      <c r="B990" t="s">
        <v>43</v>
      </c>
      <c r="C990">
        <v>6</v>
      </c>
      <c r="D990" t="s">
        <v>26</v>
      </c>
      <c r="E990" t="s">
        <v>27</v>
      </c>
      <c r="F990" t="s">
        <v>13</v>
      </c>
      <c r="G990" t="s">
        <v>1199</v>
      </c>
      <c r="H990" s="1">
        <v>0</v>
      </c>
      <c r="I990">
        <v>1</v>
      </c>
      <c r="J990" s="3">
        <v>42978</v>
      </c>
      <c r="K990" t="s">
        <v>1432</v>
      </c>
      <c r="L990" t="s">
        <v>30</v>
      </c>
      <c r="M990">
        <v>90004</v>
      </c>
      <c r="N990">
        <v>1831</v>
      </c>
      <c r="O990" t="s">
        <v>1131</v>
      </c>
      <c r="P990" s="4">
        <v>28</v>
      </c>
      <c r="Q990" s="4">
        <v>9</v>
      </c>
      <c r="R990" t="s">
        <v>32</v>
      </c>
      <c r="T990" s="2">
        <v>27.99</v>
      </c>
      <c r="U990" s="4">
        <v>58</v>
      </c>
      <c r="V990" t="s">
        <v>19</v>
      </c>
      <c r="W990" s="3">
        <v>42983</v>
      </c>
      <c r="X990" t="s">
        <v>39</v>
      </c>
      <c r="Y990" t="s">
        <v>34</v>
      </c>
      <c r="Z990" t="s">
        <v>64</v>
      </c>
    </row>
    <row r="991" spans="1:26" x14ac:dyDescent="0.25">
      <c r="A991">
        <v>4</v>
      </c>
      <c r="B991" t="s">
        <v>43</v>
      </c>
      <c r="C991">
        <v>6</v>
      </c>
      <c r="D991" t="s">
        <v>26</v>
      </c>
      <c r="E991" t="s">
        <v>1030</v>
      </c>
      <c r="F991" t="s">
        <v>13</v>
      </c>
      <c r="G991" t="s">
        <v>232</v>
      </c>
      <c r="H991" s="1">
        <v>0</v>
      </c>
      <c r="I991">
        <v>1</v>
      </c>
      <c r="J991" s="3">
        <v>43772</v>
      </c>
      <c r="K991" t="s">
        <v>1433</v>
      </c>
      <c r="L991" t="s">
        <v>16</v>
      </c>
      <c r="M991">
        <v>30318</v>
      </c>
      <c r="N991">
        <v>183</v>
      </c>
      <c r="O991" t="s">
        <v>1434</v>
      </c>
      <c r="P991" s="4">
        <v>6</v>
      </c>
      <c r="Q991" s="4">
        <v>3</v>
      </c>
      <c r="R991" t="s">
        <v>18</v>
      </c>
      <c r="T991" s="2">
        <v>5.7</v>
      </c>
      <c r="U991" s="4">
        <v>12</v>
      </c>
      <c r="V991" t="s">
        <v>33</v>
      </c>
      <c r="W991" s="3">
        <v>43776</v>
      </c>
      <c r="X991" t="s">
        <v>39</v>
      </c>
      <c r="Y991" t="s">
        <v>761</v>
      </c>
      <c r="Z991" t="s">
        <v>35</v>
      </c>
    </row>
    <row r="992" spans="1:26" x14ac:dyDescent="0.25">
      <c r="A992">
        <v>5</v>
      </c>
      <c r="B992" t="s">
        <v>43</v>
      </c>
      <c r="C992">
        <v>6</v>
      </c>
      <c r="D992" t="s">
        <v>50</v>
      </c>
      <c r="E992" t="s">
        <v>305</v>
      </c>
      <c r="F992" t="s">
        <v>13</v>
      </c>
      <c r="G992" t="s">
        <v>1435</v>
      </c>
      <c r="H992" s="1">
        <v>0.4</v>
      </c>
      <c r="I992">
        <v>1</v>
      </c>
      <c r="J992" s="3">
        <v>42774</v>
      </c>
      <c r="K992" t="s">
        <v>1436</v>
      </c>
      <c r="L992" t="s">
        <v>102</v>
      </c>
      <c r="M992">
        <v>43229</v>
      </c>
      <c r="N992">
        <v>944</v>
      </c>
      <c r="O992" t="s">
        <v>427</v>
      </c>
      <c r="P992" s="4">
        <v>-27</v>
      </c>
      <c r="Q992" s="4">
        <v>3</v>
      </c>
      <c r="R992" t="s">
        <v>104</v>
      </c>
      <c r="T992" s="2">
        <v>-27</v>
      </c>
      <c r="U992" s="4">
        <v>108</v>
      </c>
      <c r="V992" t="s">
        <v>19</v>
      </c>
      <c r="W992" s="3">
        <v>42779</v>
      </c>
      <c r="X992" t="s">
        <v>39</v>
      </c>
      <c r="Y992" t="s">
        <v>309</v>
      </c>
      <c r="Z992" t="s">
        <v>52</v>
      </c>
    </row>
    <row r="993" spans="1:26" x14ac:dyDescent="0.25">
      <c r="A993">
        <v>2</v>
      </c>
      <c r="B993" t="s">
        <v>43</v>
      </c>
      <c r="C993">
        <v>3</v>
      </c>
      <c r="D993" t="s">
        <v>26</v>
      </c>
      <c r="E993" t="s">
        <v>1437</v>
      </c>
      <c r="F993" t="s">
        <v>13</v>
      </c>
      <c r="G993" t="s">
        <v>1438</v>
      </c>
      <c r="H993" s="1">
        <v>0</v>
      </c>
      <c r="I993">
        <v>1</v>
      </c>
      <c r="J993" s="3">
        <v>42382</v>
      </c>
      <c r="K993" t="s">
        <v>1439</v>
      </c>
      <c r="L993" t="s">
        <v>16</v>
      </c>
      <c r="M993">
        <v>71111</v>
      </c>
      <c r="N993">
        <v>1501</v>
      </c>
      <c r="O993" t="s">
        <v>412</v>
      </c>
      <c r="P993" s="4">
        <v>5</v>
      </c>
      <c r="Q993" s="4">
        <v>2</v>
      </c>
      <c r="R993" t="s">
        <v>18</v>
      </c>
      <c r="T993" s="2">
        <v>5.34</v>
      </c>
      <c r="U993" s="4">
        <v>11</v>
      </c>
      <c r="V993" t="s">
        <v>33</v>
      </c>
      <c r="W993" s="3">
        <v>42384</v>
      </c>
      <c r="X993" t="s">
        <v>20</v>
      </c>
      <c r="Y993" t="s">
        <v>454</v>
      </c>
      <c r="Z993" t="s">
        <v>119</v>
      </c>
    </row>
    <row r="994" spans="1:26" x14ac:dyDescent="0.25">
      <c r="A994">
        <v>2</v>
      </c>
      <c r="B994" t="s">
        <v>43</v>
      </c>
      <c r="C994">
        <v>3</v>
      </c>
      <c r="D994" t="s">
        <v>26</v>
      </c>
      <c r="E994" t="s">
        <v>1437</v>
      </c>
      <c r="F994" t="s">
        <v>13</v>
      </c>
      <c r="G994" t="s">
        <v>1438</v>
      </c>
      <c r="H994" s="1">
        <v>0</v>
      </c>
      <c r="I994">
        <v>1</v>
      </c>
      <c r="J994" s="3">
        <v>42382</v>
      </c>
      <c r="K994" t="s">
        <v>1439</v>
      </c>
      <c r="L994" t="s">
        <v>16</v>
      </c>
      <c r="M994">
        <v>71111</v>
      </c>
      <c r="N994">
        <v>374</v>
      </c>
      <c r="O994" t="s">
        <v>1440</v>
      </c>
      <c r="P994" s="4">
        <v>25</v>
      </c>
      <c r="Q994" s="4">
        <v>3</v>
      </c>
      <c r="R994" t="s">
        <v>18</v>
      </c>
      <c r="T994" s="2">
        <v>25.47</v>
      </c>
      <c r="U994" s="4">
        <v>51</v>
      </c>
      <c r="V994" t="s">
        <v>33</v>
      </c>
      <c r="W994" s="3">
        <v>42384</v>
      </c>
      <c r="X994" t="s">
        <v>20</v>
      </c>
      <c r="Y994" t="s">
        <v>454</v>
      </c>
      <c r="Z994" t="s">
        <v>119</v>
      </c>
    </row>
    <row r="995" spans="1:26" x14ac:dyDescent="0.25">
      <c r="A995">
        <v>2</v>
      </c>
      <c r="B995" t="s">
        <v>43</v>
      </c>
      <c r="C995">
        <v>3</v>
      </c>
      <c r="D995" t="s">
        <v>50</v>
      </c>
      <c r="E995" t="s">
        <v>1437</v>
      </c>
      <c r="F995" t="s">
        <v>13</v>
      </c>
      <c r="G995" t="s">
        <v>1438</v>
      </c>
      <c r="H995" s="1">
        <v>0</v>
      </c>
      <c r="I995">
        <v>1</v>
      </c>
      <c r="J995" s="3">
        <v>42382</v>
      </c>
      <c r="K995" t="s">
        <v>1439</v>
      </c>
      <c r="L995" t="s">
        <v>16</v>
      </c>
      <c r="M995">
        <v>71111</v>
      </c>
      <c r="N995">
        <v>1282</v>
      </c>
      <c r="O995" t="s">
        <v>1441</v>
      </c>
      <c r="P995" s="4">
        <v>259</v>
      </c>
      <c r="Q995" s="4">
        <v>6</v>
      </c>
      <c r="R995" t="s">
        <v>18</v>
      </c>
      <c r="T995" s="2">
        <v>258.7</v>
      </c>
      <c r="U995" s="4">
        <v>647</v>
      </c>
      <c r="V995" t="s">
        <v>33</v>
      </c>
      <c r="W995" s="3">
        <v>42384</v>
      </c>
      <c r="X995" t="s">
        <v>20</v>
      </c>
      <c r="Y995" t="s">
        <v>454</v>
      </c>
      <c r="Z995" t="s">
        <v>113</v>
      </c>
    </row>
    <row r="996" spans="1:26" x14ac:dyDescent="0.25">
      <c r="A996">
        <v>2</v>
      </c>
      <c r="B996" t="s">
        <v>43</v>
      </c>
      <c r="C996">
        <v>3</v>
      </c>
      <c r="D996" t="s">
        <v>26</v>
      </c>
      <c r="E996" t="s">
        <v>1437</v>
      </c>
      <c r="F996" t="s">
        <v>13</v>
      </c>
      <c r="G996" t="s">
        <v>1438</v>
      </c>
      <c r="H996" s="1">
        <v>0</v>
      </c>
      <c r="I996">
        <v>1</v>
      </c>
      <c r="J996" s="3">
        <v>42382</v>
      </c>
      <c r="K996" t="s">
        <v>1439</v>
      </c>
      <c r="L996" t="s">
        <v>16</v>
      </c>
      <c r="M996">
        <v>71111</v>
      </c>
      <c r="N996">
        <v>17</v>
      </c>
      <c r="O996" t="s">
        <v>1442</v>
      </c>
      <c r="P996" s="4">
        <v>3</v>
      </c>
      <c r="Q996" s="4">
        <v>3</v>
      </c>
      <c r="R996" t="s">
        <v>18</v>
      </c>
      <c r="T996" s="2">
        <v>2.71</v>
      </c>
      <c r="U996" s="4">
        <v>6</v>
      </c>
      <c r="V996" t="s">
        <v>33</v>
      </c>
      <c r="W996" s="3">
        <v>42384</v>
      </c>
      <c r="X996" t="s">
        <v>20</v>
      </c>
      <c r="Y996" t="s">
        <v>454</v>
      </c>
      <c r="Z996" t="s">
        <v>54</v>
      </c>
    </row>
    <row r="997" spans="1:26" x14ac:dyDescent="0.25">
      <c r="A997">
        <v>2</v>
      </c>
      <c r="B997" t="s">
        <v>43</v>
      </c>
      <c r="C997">
        <v>3</v>
      </c>
      <c r="D997" t="s">
        <v>26</v>
      </c>
      <c r="E997" t="s">
        <v>1437</v>
      </c>
      <c r="F997" t="s">
        <v>13</v>
      </c>
      <c r="G997" t="s">
        <v>1438</v>
      </c>
      <c r="H997" s="1">
        <v>0</v>
      </c>
      <c r="I997">
        <v>1</v>
      </c>
      <c r="J997" s="3">
        <v>42382</v>
      </c>
      <c r="K997" t="s">
        <v>1439</v>
      </c>
      <c r="L997" t="s">
        <v>16</v>
      </c>
      <c r="M997">
        <v>71111</v>
      </c>
      <c r="N997">
        <v>659</v>
      </c>
      <c r="O997" t="s">
        <v>1443</v>
      </c>
      <c r="P997" s="4">
        <v>34</v>
      </c>
      <c r="Q997" s="4">
        <v>6</v>
      </c>
      <c r="R997" t="s">
        <v>18</v>
      </c>
      <c r="T997" s="2">
        <v>34.35</v>
      </c>
      <c r="U997" s="4">
        <v>573</v>
      </c>
      <c r="V997" t="s">
        <v>33</v>
      </c>
      <c r="W997" s="3">
        <v>42384</v>
      </c>
      <c r="X997" t="s">
        <v>20</v>
      </c>
      <c r="Y997" t="s">
        <v>454</v>
      </c>
      <c r="Z997" t="s">
        <v>42</v>
      </c>
    </row>
    <row r="998" spans="1:26" x14ac:dyDescent="0.25">
      <c r="A998">
        <v>6</v>
      </c>
      <c r="B998" t="s">
        <v>10</v>
      </c>
      <c r="C998">
        <v>6</v>
      </c>
      <c r="D998" t="s">
        <v>11</v>
      </c>
      <c r="E998" t="s">
        <v>687</v>
      </c>
      <c r="F998" t="s">
        <v>13</v>
      </c>
      <c r="G998" t="s">
        <v>1444</v>
      </c>
      <c r="H998" s="1">
        <v>0.2</v>
      </c>
      <c r="I998">
        <v>1</v>
      </c>
      <c r="J998" s="3">
        <v>42504</v>
      </c>
      <c r="K998" t="s">
        <v>1445</v>
      </c>
      <c r="L998" t="s">
        <v>16</v>
      </c>
      <c r="M998">
        <v>33710</v>
      </c>
      <c r="N998">
        <v>596</v>
      </c>
      <c r="O998" t="s">
        <v>1446</v>
      </c>
      <c r="P998" s="4">
        <v>23</v>
      </c>
      <c r="Q998" s="4">
        <v>2</v>
      </c>
      <c r="R998" t="s">
        <v>18</v>
      </c>
      <c r="T998" s="2">
        <v>23.32</v>
      </c>
      <c r="U998" s="4">
        <v>311</v>
      </c>
      <c r="V998" t="s">
        <v>33</v>
      </c>
      <c r="W998" s="3">
        <v>42510</v>
      </c>
      <c r="X998" t="s">
        <v>39</v>
      </c>
      <c r="Y998" t="s">
        <v>40</v>
      </c>
      <c r="Z998" t="s">
        <v>47</v>
      </c>
    </row>
    <row r="999" spans="1:26" x14ac:dyDescent="0.25">
      <c r="A999">
        <v>5</v>
      </c>
      <c r="B999" t="s">
        <v>43</v>
      </c>
      <c r="C999">
        <v>6</v>
      </c>
      <c r="D999" t="s">
        <v>11</v>
      </c>
      <c r="E999" t="s">
        <v>672</v>
      </c>
      <c r="F999" t="s">
        <v>13</v>
      </c>
      <c r="G999" t="s">
        <v>506</v>
      </c>
      <c r="H999" s="1">
        <v>0</v>
      </c>
      <c r="I999">
        <v>1</v>
      </c>
      <c r="J999" s="3">
        <v>43239</v>
      </c>
      <c r="K999" t="s">
        <v>1447</v>
      </c>
      <c r="L999" t="s">
        <v>16</v>
      </c>
      <c r="M999">
        <v>22204</v>
      </c>
      <c r="N999">
        <v>825</v>
      </c>
      <c r="O999" t="s">
        <v>1448</v>
      </c>
      <c r="P999" s="4">
        <v>180</v>
      </c>
      <c r="Q999" s="4">
        <v>2</v>
      </c>
      <c r="R999" t="s">
        <v>18</v>
      </c>
      <c r="T999" s="2">
        <v>179.75</v>
      </c>
      <c r="U999" s="4">
        <v>642</v>
      </c>
      <c r="V999" t="s">
        <v>19</v>
      </c>
      <c r="W999" s="3">
        <v>43244</v>
      </c>
      <c r="X999" t="s">
        <v>39</v>
      </c>
      <c r="Y999" t="s">
        <v>205</v>
      </c>
      <c r="Z999" t="s">
        <v>24</v>
      </c>
    </row>
    <row r="1000" spans="1:26" x14ac:dyDescent="0.25">
      <c r="A1000">
        <v>6</v>
      </c>
      <c r="B1000" t="s">
        <v>10</v>
      </c>
      <c r="C1000">
        <v>6</v>
      </c>
      <c r="D1000" t="s">
        <v>26</v>
      </c>
      <c r="E1000" t="s">
        <v>818</v>
      </c>
      <c r="F1000" t="s">
        <v>13</v>
      </c>
      <c r="G1000" t="s">
        <v>1449</v>
      </c>
      <c r="H1000" s="1">
        <v>0</v>
      </c>
      <c r="I1000">
        <v>1</v>
      </c>
      <c r="J1000" s="3">
        <v>43495</v>
      </c>
      <c r="K1000" t="s">
        <v>1450</v>
      </c>
      <c r="L1000" t="s">
        <v>73</v>
      </c>
      <c r="M1000">
        <v>50315</v>
      </c>
      <c r="N1000">
        <v>408</v>
      </c>
      <c r="O1000" t="s">
        <v>1451</v>
      </c>
      <c r="P1000" s="4">
        <v>9</v>
      </c>
      <c r="Q1000" s="4">
        <v>2</v>
      </c>
      <c r="R1000" t="s">
        <v>75</v>
      </c>
      <c r="T1000" s="2">
        <v>9.14</v>
      </c>
      <c r="U1000" s="4">
        <v>18</v>
      </c>
      <c r="V1000" t="s">
        <v>33</v>
      </c>
      <c r="W1000" s="3">
        <v>43501</v>
      </c>
      <c r="X1000" t="s">
        <v>39</v>
      </c>
      <c r="Y1000" t="s">
        <v>304</v>
      </c>
      <c r="Z1000" t="s">
        <v>54</v>
      </c>
    </row>
    <row r="1001" spans="1:26" x14ac:dyDescent="0.25">
      <c r="A1001">
        <v>6</v>
      </c>
      <c r="B1001" t="s">
        <v>10</v>
      </c>
      <c r="C1001">
        <v>6</v>
      </c>
      <c r="D1001" t="s">
        <v>50</v>
      </c>
      <c r="E1001" t="s">
        <v>818</v>
      </c>
      <c r="F1001" t="s">
        <v>13</v>
      </c>
      <c r="G1001" t="s">
        <v>1449</v>
      </c>
      <c r="H1001" s="1">
        <v>0</v>
      </c>
      <c r="I1001">
        <v>1</v>
      </c>
      <c r="J1001" s="3">
        <v>43495</v>
      </c>
      <c r="K1001" t="s">
        <v>1450</v>
      </c>
      <c r="L1001" t="s">
        <v>73</v>
      </c>
      <c r="M1001">
        <v>50315</v>
      </c>
      <c r="N1001">
        <v>157</v>
      </c>
      <c r="O1001" t="s">
        <v>720</v>
      </c>
      <c r="P1001" s="4">
        <v>52</v>
      </c>
      <c r="Q1001" s="4">
        <v>3</v>
      </c>
      <c r="R1001" t="s">
        <v>75</v>
      </c>
      <c r="T1001" s="2">
        <v>51.75</v>
      </c>
      <c r="U1001" s="4">
        <v>207</v>
      </c>
      <c r="V1001" t="s">
        <v>33</v>
      </c>
      <c r="W1001" s="3">
        <v>43501</v>
      </c>
      <c r="X1001" t="s">
        <v>39</v>
      </c>
      <c r="Y1001" t="s">
        <v>304</v>
      </c>
      <c r="Z1001" t="s">
        <v>52</v>
      </c>
    </row>
    <row r="1002" spans="1:26" x14ac:dyDescent="0.25">
      <c r="A1002">
        <v>2</v>
      </c>
      <c r="B1002" t="s">
        <v>25</v>
      </c>
      <c r="C1002">
        <v>1</v>
      </c>
      <c r="D1002" t="s">
        <v>11</v>
      </c>
      <c r="E1002" t="s">
        <v>1452</v>
      </c>
      <c r="F1002" t="s">
        <v>13</v>
      </c>
      <c r="G1002" t="s">
        <v>1453</v>
      </c>
      <c r="H1002" s="1">
        <v>0</v>
      </c>
      <c r="I1002">
        <v>1</v>
      </c>
      <c r="J1002" s="3">
        <v>43414</v>
      </c>
      <c r="K1002" t="s">
        <v>1454</v>
      </c>
      <c r="L1002" t="s">
        <v>73</v>
      </c>
      <c r="M1002">
        <v>73120</v>
      </c>
      <c r="N1002">
        <v>1432</v>
      </c>
      <c r="O1002" t="s">
        <v>1455</v>
      </c>
      <c r="P1002" s="4">
        <v>55</v>
      </c>
      <c r="Q1002" s="4">
        <v>2</v>
      </c>
      <c r="R1002" t="s">
        <v>75</v>
      </c>
      <c r="T1002" s="2">
        <v>54.71</v>
      </c>
      <c r="U1002" s="4">
        <v>342</v>
      </c>
      <c r="V1002" t="s">
        <v>19</v>
      </c>
      <c r="W1002" s="3">
        <v>43416</v>
      </c>
      <c r="X1002" t="s">
        <v>130</v>
      </c>
      <c r="Y1002" t="s">
        <v>401</v>
      </c>
      <c r="Z1002" t="s">
        <v>22</v>
      </c>
    </row>
    <row r="1003" spans="1:26" x14ac:dyDescent="0.25">
      <c r="A1003">
        <v>2</v>
      </c>
      <c r="B1003" t="s">
        <v>25</v>
      </c>
      <c r="C1003">
        <v>1</v>
      </c>
      <c r="D1003" t="s">
        <v>11</v>
      </c>
      <c r="E1003" t="s">
        <v>1456</v>
      </c>
      <c r="F1003" t="s">
        <v>13</v>
      </c>
      <c r="G1003" t="s">
        <v>1085</v>
      </c>
      <c r="H1003" s="1">
        <v>0</v>
      </c>
      <c r="I1003">
        <v>1</v>
      </c>
      <c r="J1003" s="3">
        <v>42769</v>
      </c>
      <c r="K1003" t="s">
        <v>1457</v>
      </c>
      <c r="L1003" t="s">
        <v>73</v>
      </c>
      <c r="M1003">
        <v>68104</v>
      </c>
      <c r="N1003">
        <v>458</v>
      </c>
      <c r="O1003" t="s">
        <v>890</v>
      </c>
      <c r="P1003" s="4">
        <v>11</v>
      </c>
      <c r="Q1003" s="4">
        <v>2</v>
      </c>
      <c r="R1003" t="s">
        <v>75</v>
      </c>
      <c r="T1003" s="2">
        <v>11.08</v>
      </c>
      <c r="U1003" s="4">
        <v>28</v>
      </c>
      <c r="V1003" t="s">
        <v>19</v>
      </c>
      <c r="W1003" s="3">
        <v>42771</v>
      </c>
      <c r="X1003" t="s">
        <v>130</v>
      </c>
      <c r="Y1003" t="s">
        <v>98</v>
      </c>
      <c r="Z1003" t="s">
        <v>47</v>
      </c>
    </row>
    <row r="1004" spans="1:26" x14ac:dyDescent="0.25">
      <c r="A1004">
        <v>3</v>
      </c>
      <c r="B1004" t="s">
        <v>25</v>
      </c>
      <c r="C1004">
        <v>1</v>
      </c>
      <c r="D1004" t="s">
        <v>11</v>
      </c>
      <c r="E1004" t="s">
        <v>535</v>
      </c>
      <c r="F1004" t="s">
        <v>13</v>
      </c>
      <c r="G1004" t="s">
        <v>1188</v>
      </c>
      <c r="H1004" s="1">
        <v>0</v>
      </c>
      <c r="I1004">
        <v>1</v>
      </c>
      <c r="J1004" s="3">
        <v>43821</v>
      </c>
      <c r="K1004" t="s">
        <v>1458</v>
      </c>
      <c r="L1004" t="s">
        <v>73</v>
      </c>
      <c r="M1004">
        <v>48227</v>
      </c>
      <c r="N1004">
        <v>311</v>
      </c>
      <c r="O1004" t="s">
        <v>332</v>
      </c>
      <c r="P1004" s="4">
        <v>70</v>
      </c>
      <c r="Q1004" s="4">
        <v>2</v>
      </c>
      <c r="R1004" t="s">
        <v>75</v>
      </c>
      <c r="T1004" s="2">
        <v>70.010000000000005</v>
      </c>
      <c r="U1004" s="4">
        <v>412</v>
      </c>
      <c r="V1004" t="s">
        <v>19</v>
      </c>
      <c r="W1004" s="3">
        <v>43824</v>
      </c>
      <c r="X1004" t="s">
        <v>130</v>
      </c>
      <c r="Y1004" t="s">
        <v>156</v>
      </c>
      <c r="Z1004" t="s">
        <v>41</v>
      </c>
    </row>
    <row r="1005" spans="1:26" x14ac:dyDescent="0.25">
      <c r="A1005">
        <v>1</v>
      </c>
      <c r="B1005" t="s">
        <v>10</v>
      </c>
      <c r="C1005">
        <v>1</v>
      </c>
      <c r="D1005" t="s">
        <v>11</v>
      </c>
      <c r="E1005" t="s">
        <v>1459</v>
      </c>
      <c r="F1005" t="s">
        <v>13</v>
      </c>
      <c r="G1005" t="s">
        <v>73</v>
      </c>
      <c r="H1005" s="1">
        <v>0</v>
      </c>
      <c r="I1005">
        <v>1</v>
      </c>
      <c r="J1005" s="3">
        <v>42954</v>
      </c>
      <c r="K1005" t="s">
        <v>1460</v>
      </c>
      <c r="L1005" t="s">
        <v>73</v>
      </c>
      <c r="M1005">
        <v>63122</v>
      </c>
      <c r="N1005">
        <v>1548</v>
      </c>
      <c r="O1005" t="s">
        <v>8191</v>
      </c>
      <c r="P1005" s="4">
        <v>34</v>
      </c>
      <c r="Q1005" s="4">
        <v>3</v>
      </c>
      <c r="R1005" t="s">
        <v>75</v>
      </c>
      <c r="T1005" s="2">
        <v>34.07</v>
      </c>
      <c r="U1005" s="4">
        <v>213</v>
      </c>
      <c r="V1005" t="s">
        <v>19</v>
      </c>
      <c r="W1005" s="3">
        <v>42955</v>
      </c>
      <c r="X1005" t="s">
        <v>130</v>
      </c>
      <c r="Y1005" t="s">
        <v>368</v>
      </c>
      <c r="Z1005" t="s">
        <v>47</v>
      </c>
    </row>
    <row r="1006" spans="1:26" x14ac:dyDescent="0.25">
      <c r="A1006">
        <v>1</v>
      </c>
      <c r="B1006" t="s">
        <v>10</v>
      </c>
      <c r="C1006">
        <v>1</v>
      </c>
      <c r="D1006" t="s">
        <v>11</v>
      </c>
      <c r="E1006" t="s">
        <v>1461</v>
      </c>
      <c r="F1006" t="s">
        <v>13</v>
      </c>
      <c r="G1006" t="s">
        <v>1462</v>
      </c>
      <c r="H1006" s="1">
        <v>0</v>
      </c>
      <c r="I1006">
        <v>1</v>
      </c>
      <c r="J1006" s="3">
        <v>43374</v>
      </c>
      <c r="K1006" t="s">
        <v>1463</v>
      </c>
      <c r="L1006" t="s">
        <v>73</v>
      </c>
      <c r="M1006">
        <v>46350</v>
      </c>
      <c r="N1006">
        <v>1618</v>
      </c>
      <c r="O1006" t="s">
        <v>1464</v>
      </c>
      <c r="P1006" s="4">
        <v>11</v>
      </c>
      <c r="Q1006" s="4">
        <v>5</v>
      </c>
      <c r="R1006" t="s">
        <v>75</v>
      </c>
      <c r="T1006" s="2">
        <v>10.88</v>
      </c>
      <c r="U1006" s="4">
        <v>42</v>
      </c>
      <c r="V1006" t="s">
        <v>19</v>
      </c>
      <c r="W1006" s="3">
        <v>43375</v>
      </c>
      <c r="X1006" t="s">
        <v>130</v>
      </c>
      <c r="Y1006" t="s">
        <v>167</v>
      </c>
      <c r="Z1006" t="s">
        <v>47</v>
      </c>
    </row>
    <row r="1007" spans="1:26" x14ac:dyDescent="0.25">
      <c r="A1007">
        <v>2</v>
      </c>
      <c r="B1007" t="s">
        <v>25</v>
      </c>
      <c r="C1007">
        <v>1</v>
      </c>
      <c r="D1007" t="s">
        <v>11</v>
      </c>
      <c r="E1007" t="s">
        <v>1465</v>
      </c>
      <c r="F1007" t="s">
        <v>13</v>
      </c>
      <c r="G1007" t="s">
        <v>762</v>
      </c>
      <c r="H1007" s="1">
        <v>0</v>
      </c>
      <c r="I1007">
        <v>1</v>
      </c>
      <c r="J1007" s="3">
        <v>43402</v>
      </c>
      <c r="K1007" t="s">
        <v>1466</v>
      </c>
      <c r="L1007" t="s">
        <v>73</v>
      </c>
      <c r="M1007">
        <v>48911</v>
      </c>
      <c r="N1007">
        <v>593</v>
      </c>
      <c r="O1007" t="s">
        <v>663</v>
      </c>
      <c r="P1007" s="4">
        <v>32</v>
      </c>
      <c r="Q1007" s="4">
        <v>5</v>
      </c>
      <c r="R1007" t="s">
        <v>75</v>
      </c>
      <c r="T1007" s="2">
        <v>32.159999999999997</v>
      </c>
      <c r="U1007" s="4">
        <v>67</v>
      </c>
      <c r="V1007" t="s">
        <v>19</v>
      </c>
      <c r="W1007" s="3">
        <v>43404</v>
      </c>
      <c r="X1007" t="s">
        <v>130</v>
      </c>
      <c r="Y1007" t="s">
        <v>156</v>
      </c>
      <c r="Z1007" t="s">
        <v>47</v>
      </c>
    </row>
    <row r="1008" spans="1:26" x14ac:dyDescent="0.25">
      <c r="A1008">
        <v>3</v>
      </c>
      <c r="B1008" t="s">
        <v>25</v>
      </c>
      <c r="C1008">
        <v>1</v>
      </c>
      <c r="D1008" t="s">
        <v>11</v>
      </c>
      <c r="E1008" t="s">
        <v>535</v>
      </c>
      <c r="F1008" t="s">
        <v>13</v>
      </c>
      <c r="G1008" t="s">
        <v>1188</v>
      </c>
      <c r="H1008" s="1">
        <v>0</v>
      </c>
      <c r="I1008">
        <v>1</v>
      </c>
      <c r="J1008" s="3">
        <v>43821</v>
      </c>
      <c r="K1008" t="s">
        <v>1458</v>
      </c>
      <c r="L1008" t="s">
        <v>73</v>
      </c>
      <c r="M1008">
        <v>48227</v>
      </c>
      <c r="N1008">
        <v>837</v>
      </c>
      <c r="O1008" t="s">
        <v>1467</v>
      </c>
      <c r="P1008" s="4">
        <v>413</v>
      </c>
      <c r="Q1008" s="4">
        <v>7</v>
      </c>
      <c r="R1008" t="s">
        <v>75</v>
      </c>
      <c r="T1008" s="2">
        <v>412.54</v>
      </c>
      <c r="U1008" s="4">
        <v>1587</v>
      </c>
      <c r="V1008" t="s">
        <v>19</v>
      </c>
      <c r="W1008" s="3">
        <v>43824</v>
      </c>
      <c r="X1008" t="s">
        <v>130</v>
      </c>
      <c r="Y1008" t="s">
        <v>156</v>
      </c>
      <c r="Z1008" t="s">
        <v>24</v>
      </c>
    </row>
    <row r="1009" spans="1:26" x14ac:dyDescent="0.25">
      <c r="A1009">
        <v>3</v>
      </c>
      <c r="B1009" t="s">
        <v>25</v>
      </c>
      <c r="C1009">
        <v>1</v>
      </c>
      <c r="D1009" t="s">
        <v>11</v>
      </c>
      <c r="E1009" t="s">
        <v>1468</v>
      </c>
      <c r="F1009" t="s">
        <v>13</v>
      </c>
      <c r="G1009" t="s">
        <v>1469</v>
      </c>
      <c r="H1009" s="1">
        <v>0</v>
      </c>
      <c r="I1009">
        <v>1</v>
      </c>
      <c r="J1009" s="3">
        <v>42502</v>
      </c>
      <c r="K1009" t="s">
        <v>1470</v>
      </c>
      <c r="L1009" t="s">
        <v>73</v>
      </c>
      <c r="M1009">
        <v>53209</v>
      </c>
      <c r="N1009">
        <v>498</v>
      </c>
      <c r="O1009" t="s">
        <v>1217</v>
      </c>
      <c r="P1009" s="4">
        <v>11</v>
      </c>
      <c r="Q1009" s="4">
        <v>7</v>
      </c>
      <c r="R1009" t="s">
        <v>75</v>
      </c>
      <c r="T1009" s="2">
        <v>10.78</v>
      </c>
      <c r="U1009" s="4">
        <v>35</v>
      </c>
      <c r="V1009" t="s">
        <v>19</v>
      </c>
      <c r="W1009" s="3">
        <v>42505</v>
      </c>
      <c r="X1009" t="s">
        <v>130</v>
      </c>
      <c r="Y1009" t="s">
        <v>82</v>
      </c>
      <c r="Z1009" t="s">
        <v>47</v>
      </c>
    </row>
    <row r="1010" spans="1:26" x14ac:dyDescent="0.25">
      <c r="A1010">
        <v>2</v>
      </c>
      <c r="B1010" t="s">
        <v>25</v>
      </c>
      <c r="C1010">
        <v>1</v>
      </c>
      <c r="D1010" t="s">
        <v>11</v>
      </c>
      <c r="E1010" t="s">
        <v>79</v>
      </c>
      <c r="F1010" t="s">
        <v>13</v>
      </c>
      <c r="G1010" t="s">
        <v>1297</v>
      </c>
      <c r="H1010" s="1">
        <v>0</v>
      </c>
      <c r="I1010">
        <v>1</v>
      </c>
      <c r="J1010" s="3">
        <v>42705</v>
      </c>
      <c r="K1010" t="s">
        <v>1471</v>
      </c>
      <c r="L1010" t="s">
        <v>73</v>
      </c>
      <c r="M1010">
        <v>53711</v>
      </c>
      <c r="N1010">
        <v>1211</v>
      </c>
      <c r="O1010" t="s">
        <v>1472</v>
      </c>
      <c r="P1010" s="4">
        <v>674</v>
      </c>
      <c r="Q1010" s="4">
        <v>8</v>
      </c>
      <c r="R1010" t="s">
        <v>75</v>
      </c>
      <c r="T1010" s="2">
        <v>673.88</v>
      </c>
      <c r="U1010" s="4">
        <v>2808</v>
      </c>
      <c r="V1010" t="s">
        <v>19</v>
      </c>
      <c r="W1010" s="3">
        <v>42707</v>
      </c>
      <c r="X1010" t="s">
        <v>130</v>
      </c>
      <c r="Y1010" t="s">
        <v>82</v>
      </c>
      <c r="Z1010" t="s">
        <v>24</v>
      </c>
    </row>
    <row r="1011" spans="1:26" x14ac:dyDescent="0.25">
      <c r="A1011">
        <v>1</v>
      </c>
      <c r="B1011" t="s">
        <v>10</v>
      </c>
      <c r="C1011">
        <v>1</v>
      </c>
      <c r="D1011" t="s">
        <v>11</v>
      </c>
      <c r="E1011" t="s">
        <v>192</v>
      </c>
      <c r="F1011" t="s">
        <v>13</v>
      </c>
      <c r="G1011" t="s">
        <v>1473</v>
      </c>
      <c r="H1011" s="1">
        <v>0.3</v>
      </c>
      <c r="I1011">
        <v>1</v>
      </c>
      <c r="J1011" s="3">
        <v>43680</v>
      </c>
      <c r="K1011" t="s">
        <v>1474</v>
      </c>
      <c r="L1011" t="s">
        <v>73</v>
      </c>
      <c r="M1011">
        <v>60623</v>
      </c>
      <c r="N1011">
        <v>1228</v>
      </c>
      <c r="O1011" t="s">
        <v>8123</v>
      </c>
      <c r="P1011" s="4">
        <v>-37</v>
      </c>
      <c r="Q1011" s="4">
        <v>2</v>
      </c>
      <c r="R1011" t="s">
        <v>75</v>
      </c>
      <c r="T1011" s="2">
        <v>-36.67</v>
      </c>
      <c r="U1011" s="4">
        <v>183</v>
      </c>
      <c r="V1011" t="s">
        <v>19</v>
      </c>
      <c r="W1011" s="3">
        <v>43681</v>
      </c>
      <c r="X1011" t="s">
        <v>130</v>
      </c>
      <c r="Y1011" t="s">
        <v>139</v>
      </c>
      <c r="Z1011" t="s">
        <v>22</v>
      </c>
    </row>
    <row r="1012" spans="1:26" x14ac:dyDescent="0.25">
      <c r="A1012">
        <v>2</v>
      </c>
      <c r="B1012" t="s">
        <v>25</v>
      </c>
      <c r="C1012">
        <v>1</v>
      </c>
      <c r="D1012" t="s">
        <v>11</v>
      </c>
      <c r="E1012" t="s">
        <v>192</v>
      </c>
      <c r="F1012" t="s">
        <v>13</v>
      </c>
      <c r="G1012" t="s">
        <v>8118</v>
      </c>
      <c r="H1012" s="1">
        <v>0.3</v>
      </c>
      <c r="I1012">
        <v>1</v>
      </c>
      <c r="J1012" s="3">
        <v>43732</v>
      </c>
      <c r="K1012" t="s">
        <v>1475</v>
      </c>
      <c r="L1012" t="s">
        <v>73</v>
      </c>
      <c r="M1012">
        <v>60623</v>
      </c>
      <c r="N1012">
        <v>786</v>
      </c>
      <c r="O1012" t="s">
        <v>1476</v>
      </c>
      <c r="P1012" s="4">
        <v>-15</v>
      </c>
      <c r="Q1012" s="4">
        <v>2</v>
      </c>
      <c r="R1012" t="s">
        <v>75</v>
      </c>
      <c r="T1012" s="2">
        <v>-14.87</v>
      </c>
      <c r="U1012" s="4">
        <v>520</v>
      </c>
      <c r="V1012" t="s">
        <v>19</v>
      </c>
      <c r="W1012" s="3">
        <v>43734</v>
      </c>
      <c r="X1012" t="s">
        <v>130</v>
      </c>
      <c r="Y1012" t="s">
        <v>139</v>
      </c>
      <c r="Z1012" t="s">
        <v>24</v>
      </c>
    </row>
    <row r="1013" spans="1:26" x14ac:dyDescent="0.25">
      <c r="A1013">
        <v>2</v>
      </c>
      <c r="B1013" t="s">
        <v>25</v>
      </c>
      <c r="C1013">
        <v>1</v>
      </c>
      <c r="D1013" t="s">
        <v>11</v>
      </c>
      <c r="E1013" t="s">
        <v>122</v>
      </c>
      <c r="F1013" t="s">
        <v>13</v>
      </c>
      <c r="G1013" t="s">
        <v>1477</v>
      </c>
      <c r="H1013" s="1">
        <v>0.3</v>
      </c>
      <c r="I1013">
        <v>1</v>
      </c>
      <c r="J1013" s="3">
        <v>43788</v>
      </c>
      <c r="K1013" t="s">
        <v>1478</v>
      </c>
      <c r="L1013" t="s">
        <v>73</v>
      </c>
      <c r="M1013">
        <v>77095</v>
      </c>
      <c r="N1013">
        <v>773</v>
      </c>
      <c r="O1013" t="s">
        <v>8124</v>
      </c>
      <c r="P1013" s="4">
        <v>-46</v>
      </c>
      <c r="Q1013" s="4">
        <v>3</v>
      </c>
      <c r="R1013" t="s">
        <v>75</v>
      </c>
      <c r="T1013" s="2">
        <v>-46.4</v>
      </c>
      <c r="U1013" s="4">
        <v>191</v>
      </c>
      <c r="V1013" t="s">
        <v>19</v>
      </c>
      <c r="W1013" s="3">
        <v>43790</v>
      </c>
      <c r="X1013" t="s">
        <v>130</v>
      </c>
      <c r="Y1013" t="s">
        <v>77</v>
      </c>
      <c r="Z1013" t="s">
        <v>24</v>
      </c>
    </row>
    <row r="1014" spans="1:26" x14ac:dyDescent="0.25">
      <c r="A1014">
        <v>3</v>
      </c>
      <c r="B1014" t="s">
        <v>25</v>
      </c>
      <c r="C1014">
        <v>1</v>
      </c>
      <c r="D1014" t="s">
        <v>11</v>
      </c>
      <c r="E1014" t="s">
        <v>417</v>
      </c>
      <c r="F1014" t="s">
        <v>13</v>
      </c>
      <c r="G1014" t="s">
        <v>107</v>
      </c>
      <c r="H1014" s="1">
        <v>0.3</v>
      </c>
      <c r="I1014">
        <v>1</v>
      </c>
      <c r="J1014" s="3">
        <v>42495</v>
      </c>
      <c r="K1014" t="s">
        <v>1479</v>
      </c>
      <c r="L1014" t="s">
        <v>73</v>
      </c>
      <c r="M1014">
        <v>78207</v>
      </c>
      <c r="N1014">
        <v>771</v>
      </c>
      <c r="O1014" t="s">
        <v>8106</v>
      </c>
      <c r="P1014" s="4">
        <v>-9</v>
      </c>
      <c r="Q1014" s="4">
        <v>3</v>
      </c>
      <c r="R1014" t="s">
        <v>75</v>
      </c>
      <c r="T1014" s="2">
        <v>-9.1300000000000008</v>
      </c>
      <c r="U1014" s="4">
        <v>128</v>
      </c>
      <c r="V1014" t="s">
        <v>19</v>
      </c>
      <c r="W1014" s="3">
        <v>42498</v>
      </c>
      <c r="X1014" t="s">
        <v>130</v>
      </c>
      <c r="Y1014" t="s">
        <v>77</v>
      </c>
      <c r="Z1014" t="s">
        <v>24</v>
      </c>
    </row>
    <row r="1015" spans="1:26" x14ac:dyDescent="0.25">
      <c r="A1015">
        <v>1</v>
      </c>
      <c r="B1015" t="s">
        <v>10</v>
      </c>
      <c r="C1015">
        <v>1</v>
      </c>
      <c r="D1015" t="s">
        <v>11</v>
      </c>
      <c r="E1015" t="s">
        <v>498</v>
      </c>
      <c r="F1015" t="s">
        <v>13</v>
      </c>
      <c r="G1015" t="s">
        <v>1245</v>
      </c>
      <c r="H1015" s="1">
        <v>0.3</v>
      </c>
      <c r="I1015">
        <v>1</v>
      </c>
      <c r="J1015" s="3">
        <v>43645</v>
      </c>
      <c r="K1015" t="s">
        <v>1480</v>
      </c>
      <c r="L1015" t="s">
        <v>73</v>
      </c>
      <c r="M1015">
        <v>75220</v>
      </c>
      <c r="N1015">
        <v>317</v>
      </c>
      <c r="O1015" t="s">
        <v>1481</v>
      </c>
      <c r="P1015" s="4">
        <v>-40</v>
      </c>
      <c r="Q1015" s="4">
        <v>3</v>
      </c>
      <c r="R1015" t="s">
        <v>75</v>
      </c>
      <c r="T1015" s="2">
        <v>-39.51</v>
      </c>
      <c r="U1015" s="4">
        <v>307</v>
      </c>
      <c r="V1015" t="s">
        <v>19</v>
      </c>
      <c r="W1015" s="3">
        <v>43646</v>
      </c>
      <c r="X1015" t="s">
        <v>130</v>
      </c>
      <c r="Y1015" t="s">
        <v>77</v>
      </c>
      <c r="Z1015" t="s">
        <v>41</v>
      </c>
    </row>
    <row r="1016" spans="1:26" x14ac:dyDescent="0.25">
      <c r="A1016">
        <v>3</v>
      </c>
      <c r="B1016" t="s">
        <v>25</v>
      </c>
      <c r="C1016">
        <v>1</v>
      </c>
      <c r="D1016" t="s">
        <v>11</v>
      </c>
      <c r="E1016" t="s">
        <v>192</v>
      </c>
      <c r="F1016" t="s">
        <v>13</v>
      </c>
      <c r="G1016" t="s">
        <v>1482</v>
      </c>
      <c r="H1016" s="1">
        <v>0.3</v>
      </c>
      <c r="I1016">
        <v>1</v>
      </c>
      <c r="J1016" s="3">
        <v>42633</v>
      </c>
      <c r="K1016" t="s">
        <v>1483</v>
      </c>
      <c r="L1016" t="s">
        <v>73</v>
      </c>
      <c r="M1016">
        <v>60653</v>
      </c>
      <c r="N1016">
        <v>384</v>
      </c>
      <c r="O1016" t="s">
        <v>1484</v>
      </c>
      <c r="P1016" s="4">
        <v>-70</v>
      </c>
      <c r="Q1016" s="4">
        <v>5</v>
      </c>
      <c r="R1016" t="s">
        <v>75</v>
      </c>
      <c r="T1016" s="2">
        <v>-70.489999999999995</v>
      </c>
      <c r="U1016" s="4">
        <v>493</v>
      </c>
      <c r="V1016" t="s">
        <v>19</v>
      </c>
      <c r="W1016" s="3">
        <v>42636</v>
      </c>
      <c r="X1016" t="s">
        <v>130</v>
      </c>
      <c r="Y1016" t="s">
        <v>139</v>
      </c>
      <c r="Z1016" t="s">
        <v>22</v>
      </c>
    </row>
    <row r="1017" spans="1:26" x14ac:dyDescent="0.25">
      <c r="A1017">
        <v>3</v>
      </c>
      <c r="B1017" t="s">
        <v>25</v>
      </c>
      <c r="C1017">
        <v>1</v>
      </c>
      <c r="D1017" t="s">
        <v>11</v>
      </c>
      <c r="E1017" t="s">
        <v>1485</v>
      </c>
      <c r="F1017" t="s">
        <v>13</v>
      </c>
      <c r="G1017" t="s">
        <v>1486</v>
      </c>
      <c r="H1017" s="1">
        <v>0.3</v>
      </c>
      <c r="I1017">
        <v>1</v>
      </c>
      <c r="J1017" s="3">
        <v>42719</v>
      </c>
      <c r="K1017" t="s">
        <v>1487</v>
      </c>
      <c r="L1017" t="s">
        <v>73</v>
      </c>
      <c r="M1017">
        <v>79907</v>
      </c>
      <c r="N1017">
        <v>996</v>
      </c>
      <c r="O1017" t="s">
        <v>1488</v>
      </c>
      <c r="P1017" s="4">
        <v>-22</v>
      </c>
      <c r="Q1017" s="4">
        <v>5</v>
      </c>
      <c r="R1017" t="s">
        <v>75</v>
      </c>
      <c r="T1017" s="2">
        <v>-21.81</v>
      </c>
      <c r="U1017" s="4">
        <v>763</v>
      </c>
      <c r="V1017" t="s">
        <v>19</v>
      </c>
      <c r="W1017" s="3">
        <v>42722</v>
      </c>
      <c r="X1017" t="s">
        <v>130</v>
      </c>
      <c r="Y1017" t="s">
        <v>77</v>
      </c>
      <c r="Z1017" t="s">
        <v>24</v>
      </c>
    </row>
    <row r="1018" spans="1:26" x14ac:dyDescent="0.25">
      <c r="A1018">
        <v>1</v>
      </c>
      <c r="B1018" t="s">
        <v>10</v>
      </c>
      <c r="C1018">
        <v>1</v>
      </c>
      <c r="D1018" t="s">
        <v>11</v>
      </c>
      <c r="E1018" t="s">
        <v>122</v>
      </c>
      <c r="F1018" t="s">
        <v>13</v>
      </c>
      <c r="G1018" t="s">
        <v>1118</v>
      </c>
      <c r="H1018" s="1">
        <v>0.3</v>
      </c>
      <c r="I1018">
        <v>1</v>
      </c>
      <c r="J1018" s="3">
        <v>43599</v>
      </c>
      <c r="K1018" t="s">
        <v>1489</v>
      </c>
      <c r="L1018" t="s">
        <v>73</v>
      </c>
      <c r="M1018">
        <v>77041</v>
      </c>
      <c r="N1018">
        <v>743</v>
      </c>
      <c r="O1018" t="s">
        <v>1490</v>
      </c>
      <c r="P1018" s="4">
        <v>-13</v>
      </c>
      <c r="Q1018" s="4">
        <v>5</v>
      </c>
      <c r="R1018" t="s">
        <v>75</v>
      </c>
      <c r="T1018" s="2">
        <v>-12.85</v>
      </c>
      <c r="U1018" s="4">
        <v>899</v>
      </c>
      <c r="V1018" t="s">
        <v>19</v>
      </c>
      <c r="W1018" s="3">
        <v>43600</v>
      </c>
      <c r="X1018" t="s">
        <v>130</v>
      </c>
      <c r="Y1018" t="s">
        <v>77</v>
      </c>
      <c r="Z1018" t="s">
        <v>24</v>
      </c>
    </row>
    <row r="1019" spans="1:26" x14ac:dyDescent="0.25">
      <c r="A1019">
        <v>2</v>
      </c>
      <c r="B1019" t="s">
        <v>25</v>
      </c>
      <c r="C1019">
        <v>1</v>
      </c>
      <c r="D1019" t="s">
        <v>11</v>
      </c>
      <c r="E1019" t="s">
        <v>1491</v>
      </c>
      <c r="F1019" t="s">
        <v>13</v>
      </c>
      <c r="G1019" t="s">
        <v>8115</v>
      </c>
      <c r="H1019" s="1">
        <v>0.3</v>
      </c>
      <c r="I1019">
        <v>1</v>
      </c>
      <c r="J1019" s="3">
        <v>43762</v>
      </c>
      <c r="K1019" t="s">
        <v>1492</v>
      </c>
      <c r="L1019" t="s">
        <v>73</v>
      </c>
      <c r="M1019">
        <v>76063</v>
      </c>
      <c r="N1019">
        <v>820</v>
      </c>
      <c r="O1019" t="s">
        <v>1493</v>
      </c>
      <c r="P1019" s="4">
        <v>-81</v>
      </c>
      <c r="Q1019" s="4">
        <v>5</v>
      </c>
      <c r="R1019" t="s">
        <v>75</v>
      </c>
      <c r="T1019" s="2">
        <v>-81.31</v>
      </c>
      <c r="U1019" s="4">
        <v>517</v>
      </c>
      <c r="V1019" t="s">
        <v>19</v>
      </c>
      <c r="W1019" s="3">
        <v>43764</v>
      </c>
      <c r="X1019" t="s">
        <v>130</v>
      </c>
      <c r="Y1019" t="s">
        <v>77</v>
      </c>
      <c r="Z1019" t="s">
        <v>41</v>
      </c>
    </row>
    <row r="1020" spans="1:26" x14ac:dyDescent="0.25">
      <c r="A1020">
        <v>3</v>
      </c>
      <c r="B1020" t="s">
        <v>25</v>
      </c>
      <c r="C1020">
        <v>1</v>
      </c>
      <c r="D1020" t="s">
        <v>11</v>
      </c>
      <c r="E1020" t="s">
        <v>1494</v>
      </c>
      <c r="F1020" t="s">
        <v>13</v>
      </c>
      <c r="G1020" t="s">
        <v>1495</v>
      </c>
      <c r="H1020" s="1">
        <v>0.3</v>
      </c>
      <c r="I1020">
        <v>1</v>
      </c>
      <c r="J1020" s="3">
        <v>42692</v>
      </c>
      <c r="K1020" t="s">
        <v>1496</v>
      </c>
      <c r="L1020" t="s">
        <v>73</v>
      </c>
      <c r="M1020">
        <v>60016</v>
      </c>
      <c r="N1020">
        <v>822</v>
      </c>
      <c r="O1020" t="s">
        <v>1497</v>
      </c>
      <c r="P1020" s="4">
        <v>-30</v>
      </c>
      <c r="Q1020" s="4">
        <v>6</v>
      </c>
      <c r="R1020" t="s">
        <v>75</v>
      </c>
      <c r="T1020" s="2">
        <v>-30.29</v>
      </c>
      <c r="U1020" s="4">
        <v>424</v>
      </c>
      <c r="V1020" t="s">
        <v>19</v>
      </c>
      <c r="W1020" s="3">
        <v>42695</v>
      </c>
      <c r="X1020" t="s">
        <v>130</v>
      </c>
      <c r="Y1020" t="s">
        <v>139</v>
      </c>
      <c r="Z1020" t="s">
        <v>22</v>
      </c>
    </row>
    <row r="1021" spans="1:26" x14ac:dyDescent="0.25">
      <c r="A1021">
        <v>3</v>
      </c>
      <c r="B1021" t="s">
        <v>25</v>
      </c>
      <c r="C1021">
        <v>1</v>
      </c>
      <c r="D1021" t="s">
        <v>11</v>
      </c>
      <c r="E1021" t="s">
        <v>498</v>
      </c>
      <c r="F1021" t="s">
        <v>13</v>
      </c>
      <c r="G1021" t="s">
        <v>1498</v>
      </c>
      <c r="H1021" s="1">
        <v>0.32</v>
      </c>
      <c r="I1021">
        <v>1</v>
      </c>
      <c r="J1021" s="3">
        <v>43340</v>
      </c>
      <c r="K1021" t="s">
        <v>1499</v>
      </c>
      <c r="L1021" t="s">
        <v>73</v>
      </c>
      <c r="M1021">
        <v>75081</v>
      </c>
      <c r="N1021">
        <v>1429</v>
      </c>
      <c r="O1021" t="s">
        <v>1500</v>
      </c>
      <c r="P1021" s="4">
        <v>-53</v>
      </c>
      <c r="Q1021" s="4">
        <v>2</v>
      </c>
      <c r="R1021" t="s">
        <v>75</v>
      </c>
      <c r="T1021" s="2">
        <v>-52.89</v>
      </c>
      <c r="U1021" s="4">
        <v>156</v>
      </c>
      <c r="V1021" t="s">
        <v>19</v>
      </c>
      <c r="W1021" s="3">
        <v>43343</v>
      </c>
      <c r="X1021" t="s">
        <v>130</v>
      </c>
      <c r="Y1021" t="s">
        <v>77</v>
      </c>
      <c r="Z1021" t="s">
        <v>22</v>
      </c>
    </row>
    <row r="1022" spans="1:26" x14ac:dyDescent="0.25">
      <c r="A1022">
        <v>1</v>
      </c>
      <c r="B1022" t="s">
        <v>10</v>
      </c>
      <c r="C1022">
        <v>1</v>
      </c>
      <c r="D1022" t="s">
        <v>11</v>
      </c>
      <c r="E1022" t="s">
        <v>498</v>
      </c>
      <c r="F1022" t="s">
        <v>13</v>
      </c>
      <c r="G1022" t="s">
        <v>1245</v>
      </c>
      <c r="H1022" s="1">
        <v>0.32</v>
      </c>
      <c r="I1022">
        <v>1</v>
      </c>
      <c r="J1022" s="3">
        <v>43645</v>
      </c>
      <c r="K1022" t="s">
        <v>1480</v>
      </c>
      <c r="L1022" t="s">
        <v>73</v>
      </c>
      <c r="M1022">
        <v>75220</v>
      </c>
      <c r="N1022">
        <v>1228</v>
      </c>
      <c r="O1022" t="s">
        <v>8125</v>
      </c>
      <c r="P1022" s="4">
        <v>-96</v>
      </c>
      <c r="Q1022" s="4">
        <v>3</v>
      </c>
      <c r="R1022" t="s">
        <v>75</v>
      </c>
      <c r="T1022" s="2">
        <v>-96.47</v>
      </c>
      <c r="U1022" s="4">
        <v>410</v>
      </c>
      <c r="V1022" t="s">
        <v>19</v>
      </c>
      <c r="W1022" s="3">
        <v>43646</v>
      </c>
      <c r="X1022" t="s">
        <v>130</v>
      </c>
      <c r="Y1022" t="s">
        <v>77</v>
      </c>
      <c r="Z1022" t="s">
        <v>22</v>
      </c>
    </row>
    <row r="1023" spans="1:26" x14ac:dyDescent="0.25">
      <c r="A1023">
        <v>3</v>
      </c>
      <c r="B1023" t="s">
        <v>25</v>
      </c>
      <c r="C1023">
        <v>1</v>
      </c>
      <c r="D1023" t="s">
        <v>11</v>
      </c>
      <c r="E1023" t="s">
        <v>776</v>
      </c>
      <c r="F1023" t="s">
        <v>13</v>
      </c>
      <c r="G1023" t="s">
        <v>1501</v>
      </c>
      <c r="H1023" s="1">
        <v>0.32</v>
      </c>
      <c r="I1023">
        <v>1</v>
      </c>
      <c r="J1023" s="3">
        <v>43173</v>
      </c>
      <c r="K1023" t="s">
        <v>1502</v>
      </c>
      <c r="L1023" t="s">
        <v>73</v>
      </c>
      <c r="M1023">
        <v>78550</v>
      </c>
      <c r="N1023">
        <v>1389</v>
      </c>
      <c r="O1023" t="s">
        <v>1503</v>
      </c>
      <c r="P1023" s="4">
        <v>-14</v>
      </c>
      <c r="Q1023" s="4">
        <v>5</v>
      </c>
      <c r="R1023" t="s">
        <v>75</v>
      </c>
      <c r="T1023" s="2">
        <v>-14.2</v>
      </c>
      <c r="U1023" s="4">
        <v>241</v>
      </c>
      <c r="V1023" t="s">
        <v>19</v>
      </c>
      <c r="W1023" s="3">
        <v>43176</v>
      </c>
      <c r="X1023" t="s">
        <v>130</v>
      </c>
      <c r="Y1023" t="s">
        <v>77</v>
      </c>
      <c r="Z1023" t="s">
        <v>22</v>
      </c>
    </row>
    <row r="1024" spans="1:26" x14ac:dyDescent="0.25">
      <c r="A1024">
        <v>3</v>
      </c>
      <c r="B1024" t="s">
        <v>25</v>
      </c>
      <c r="C1024">
        <v>1</v>
      </c>
      <c r="D1024" t="s">
        <v>11</v>
      </c>
      <c r="E1024" t="s">
        <v>1494</v>
      </c>
      <c r="F1024" t="s">
        <v>13</v>
      </c>
      <c r="G1024" t="s">
        <v>1495</v>
      </c>
      <c r="H1024" s="1">
        <v>0.5</v>
      </c>
      <c r="I1024">
        <v>1</v>
      </c>
      <c r="J1024" s="3">
        <v>42692</v>
      </c>
      <c r="K1024" t="s">
        <v>1496</v>
      </c>
      <c r="L1024" t="s">
        <v>73</v>
      </c>
      <c r="M1024">
        <v>60016</v>
      </c>
      <c r="N1024">
        <v>365</v>
      </c>
      <c r="O1024" t="s">
        <v>660</v>
      </c>
      <c r="P1024" s="4">
        <v>-175</v>
      </c>
      <c r="Q1024" s="4">
        <v>4</v>
      </c>
      <c r="R1024" t="s">
        <v>75</v>
      </c>
      <c r="T1024" s="2">
        <v>-175.26</v>
      </c>
      <c r="U1024" s="4">
        <v>292</v>
      </c>
      <c r="V1024" t="s">
        <v>19</v>
      </c>
      <c r="W1024" s="3">
        <v>42695</v>
      </c>
      <c r="X1024" t="s">
        <v>130</v>
      </c>
      <c r="Y1024" t="s">
        <v>139</v>
      </c>
      <c r="Z1024" t="s">
        <v>41</v>
      </c>
    </row>
    <row r="1025" spans="1:26" x14ac:dyDescent="0.25">
      <c r="A1025">
        <v>1</v>
      </c>
      <c r="B1025" t="s">
        <v>10</v>
      </c>
      <c r="C1025">
        <v>1</v>
      </c>
      <c r="D1025" t="s">
        <v>11</v>
      </c>
      <c r="E1025" t="s">
        <v>70</v>
      </c>
      <c r="F1025" t="s">
        <v>13</v>
      </c>
      <c r="G1025" t="s">
        <v>1504</v>
      </c>
      <c r="H1025" s="1">
        <v>0.6</v>
      </c>
      <c r="I1025">
        <v>1</v>
      </c>
      <c r="J1025" s="3">
        <v>43581</v>
      </c>
      <c r="K1025" t="s">
        <v>1505</v>
      </c>
      <c r="L1025" t="s">
        <v>73</v>
      </c>
      <c r="M1025">
        <v>76106</v>
      </c>
      <c r="N1025">
        <v>498</v>
      </c>
      <c r="O1025" t="s">
        <v>1217</v>
      </c>
      <c r="P1025" s="4">
        <v>-1</v>
      </c>
      <c r="Q1025" s="4">
        <v>1</v>
      </c>
      <c r="R1025" t="s">
        <v>75</v>
      </c>
      <c r="T1025" s="2">
        <v>-1.44</v>
      </c>
      <c r="U1025" s="4">
        <v>2</v>
      </c>
      <c r="V1025" t="s">
        <v>19</v>
      </c>
      <c r="W1025" s="3">
        <v>43582</v>
      </c>
      <c r="X1025" t="s">
        <v>130</v>
      </c>
      <c r="Y1025" t="s">
        <v>77</v>
      </c>
      <c r="Z1025" t="s">
        <v>47</v>
      </c>
    </row>
    <row r="1026" spans="1:26" x14ac:dyDescent="0.25">
      <c r="A1026">
        <v>3</v>
      </c>
      <c r="B1026" t="s">
        <v>25</v>
      </c>
      <c r="C1026">
        <v>1</v>
      </c>
      <c r="D1026" t="s">
        <v>11</v>
      </c>
      <c r="E1026" t="s">
        <v>1494</v>
      </c>
      <c r="F1026" t="s">
        <v>13</v>
      </c>
      <c r="G1026" t="s">
        <v>1495</v>
      </c>
      <c r="H1026" s="1">
        <v>0.6</v>
      </c>
      <c r="I1026">
        <v>1</v>
      </c>
      <c r="J1026" s="3">
        <v>42692</v>
      </c>
      <c r="K1026" t="s">
        <v>1496</v>
      </c>
      <c r="L1026" t="s">
        <v>73</v>
      </c>
      <c r="M1026">
        <v>60016</v>
      </c>
      <c r="N1026">
        <v>482</v>
      </c>
      <c r="O1026" t="s">
        <v>1506</v>
      </c>
      <c r="P1026" s="4">
        <v>-7</v>
      </c>
      <c r="Q1026" s="4">
        <v>2</v>
      </c>
      <c r="R1026" t="s">
        <v>75</v>
      </c>
      <c r="T1026" s="2">
        <v>-7.48</v>
      </c>
      <c r="U1026" s="4">
        <v>9</v>
      </c>
      <c r="V1026" t="s">
        <v>19</v>
      </c>
      <c r="W1026" s="3">
        <v>42695</v>
      </c>
      <c r="X1026" t="s">
        <v>130</v>
      </c>
      <c r="Y1026" t="s">
        <v>139</v>
      </c>
      <c r="Z1026" t="s">
        <v>47</v>
      </c>
    </row>
    <row r="1027" spans="1:26" x14ac:dyDescent="0.25">
      <c r="A1027">
        <v>2</v>
      </c>
      <c r="B1027" t="s">
        <v>25</v>
      </c>
      <c r="C1027">
        <v>1</v>
      </c>
      <c r="D1027" t="s">
        <v>11</v>
      </c>
      <c r="E1027" t="s">
        <v>192</v>
      </c>
      <c r="F1027" t="s">
        <v>13</v>
      </c>
      <c r="G1027" t="s">
        <v>1507</v>
      </c>
      <c r="H1027" s="1">
        <v>0.6</v>
      </c>
      <c r="I1027">
        <v>1</v>
      </c>
      <c r="J1027" s="3">
        <v>43005</v>
      </c>
      <c r="K1027" t="s">
        <v>1508</v>
      </c>
      <c r="L1027" t="s">
        <v>73</v>
      </c>
      <c r="M1027">
        <v>60610</v>
      </c>
      <c r="N1027">
        <v>493</v>
      </c>
      <c r="O1027" t="s">
        <v>1216</v>
      </c>
      <c r="P1027" s="4">
        <v>-13</v>
      </c>
      <c r="Q1027" s="4">
        <v>3</v>
      </c>
      <c r="R1027" t="s">
        <v>75</v>
      </c>
      <c r="T1027" s="2">
        <v>-12.75</v>
      </c>
      <c r="U1027" s="4">
        <v>24</v>
      </c>
      <c r="V1027" t="s">
        <v>19</v>
      </c>
      <c r="W1027" s="3">
        <v>43007</v>
      </c>
      <c r="X1027" t="s">
        <v>130</v>
      </c>
      <c r="Y1027" t="s">
        <v>139</v>
      </c>
      <c r="Z1027" t="s">
        <v>47</v>
      </c>
    </row>
    <row r="1028" spans="1:26" x14ac:dyDescent="0.25">
      <c r="A1028">
        <v>3</v>
      </c>
      <c r="B1028" t="s">
        <v>25</v>
      </c>
      <c r="C1028">
        <v>1</v>
      </c>
      <c r="D1028" t="s">
        <v>11</v>
      </c>
      <c r="E1028" t="s">
        <v>192</v>
      </c>
      <c r="F1028" t="s">
        <v>13</v>
      </c>
      <c r="G1028" t="s">
        <v>1509</v>
      </c>
      <c r="H1028" s="1">
        <v>0.6</v>
      </c>
      <c r="I1028">
        <v>1</v>
      </c>
      <c r="J1028" s="3">
        <v>43237</v>
      </c>
      <c r="K1028" t="s">
        <v>1510</v>
      </c>
      <c r="L1028" t="s">
        <v>73</v>
      </c>
      <c r="M1028">
        <v>60653</v>
      </c>
      <c r="N1028">
        <v>673</v>
      </c>
      <c r="O1028" t="s">
        <v>1511</v>
      </c>
      <c r="P1028" s="4">
        <v>-10</v>
      </c>
      <c r="Q1028" s="4">
        <v>3</v>
      </c>
      <c r="R1028" t="s">
        <v>75</v>
      </c>
      <c r="T1028" s="2">
        <v>-10.17</v>
      </c>
      <c r="U1028" s="4">
        <v>23</v>
      </c>
      <c r="V1028" t="s">
        <v>19</v>
      </c>
      <c r="W1028" s="3">
        <v>43240</v>
      </c>
      <c r="X1028" t="s">
        <v>130</v>
      </c>
      <c r="Y1028" t="s">
        <v>139</v>
      </c>
      <c r="Z1028" t="s">
        <v>47</v>
      </c>
    </row>
    <row r="1029" spans="1:26" x14ac:dyDescent="0.25">
      <c r="A1029">
        <v>3</v>
      </c>
      <c r="B1029" t="s">
        <v>25</v>
      </c>
      <c r="C1029">
        <v>1</v>
      </c>
      <c r="D1029" t="s">
        <v>11</v>
      </c>
      <c r="E1029" t="s">
        <v>1512</v>
      </c>
      <c r="F1029" t="s">
        <v>13</v>
      </c>
      <c r="G1029" t="s">
        <v>334</v>
      </c>
      <c r="H1029" s="1">
        <v>0.6</v>
      </c>
      <c r="I1029">
        <v>1</v>
      </c>
      <c r="J1029" s="3">
        <v>43751</v>
      </c>
      <c r="K1029" t="s">
        <v>1513</v>
      </c>
      <c r="L1029" t="s">
        <v>73</v>
      </c>
      <c r="M1029">
        <v>61032</v>
      </c>
      <c r="N1029">
        <v>486</v>
      </c>
      <c r="O1029" t="s">
        <v>1514</v>
      </c>
      <c r="P1029" s="4">
        <v>-7</v>
      </c>
      <c r="Q1029" s="4">
        <v>3</v>
      </c>
      <c r="R1029" t="s">
        <v>75</v>
      </c>
      <c r="T1029" s="2">
        <v>-6.81</v>
      </c>
      <c r="U1029" s="4">
        <v>10</v>
      </c>
      <c r="V1029" t="s">
        <v>19</v>
      </c>
      <c r="W1029" s="3">
        <v>43754</v>
      </c>
      <c r="X1029" t="s">
        <v>130</v>
      </c>
      <c r="Y1029" t="s">
        <v>139</v>
      </c>
      <c r="Z1029" t="s">
        <v>47</v>
      </c>
    </row>
    <row r="1030" spans="1:26" x14ac:dyDescent="0.25">
      <c r="A1030">
        <v>2</v>
      </c>
      <c r="B1030" t="s">
        <v>25</v>
      </c>
      <c r="C1030">
        <v>1</v>
      </c>
      <c r="D1030" t="s">
        <v>11</v>
      </c>
      <c r="E1030" t="s">
        <v>1461</v>
      </c>
      <c r="F1030" t="s">
        <v>13</v>
      </c>
      <c r="G1030" t="s">
        <v>1515</v>
      </c>
      <c r="H1030" s="1">
        <v>0.6</v>
      </c>
      <c r="I1030">
        <v>1</v>
      </c>
      <c r="J1030" s="3">
        <v>43383</v>
      </c>
      <c r="K1030" t="s">
        <v>1516</v>
      </c>
      <c r="L1030" t="s">
        <v>73</v>
      </c>
      <c r="M1030">
        <v>77571</v>
      </c>
      <c r="N1030">
        <v>552</v>
      </c>
      <c r="O1030" t="s">
        <v>1517</v>
      </c>
      <c r="P1030" s="4">
        <v>-6</v>
      </c>
      <c r="Q1030" s="4">
        <v>4</v>
      </c>
      <c r="R1030" t="s">
        <v>75</v>
      </c>
      <c r="T1030" s="2">
        <v>-6.3</v>
      </c>
      <c r="U1030" s="4">
        <v>14</v>
      </c>
      <c r="V1030" t="s">
        <v>19</v>
      </c>
      <c r="W1030" s="3">
        <v>43385</v>
      </c>
      <c r="X1030" t="s">
        <v>130</v>
      </c>
      <c r="Y1030" t="s">
        <v>77</v>
      </c>
      <c r="Z1030" t="s">
        <v>47</v>
      </c>
    </row>
    <row r="1031" spans="1:26" x14ac:dyDescent="0.25">
      <c r="A1031">
        <v>3</v>
      </c>
      <c r="B1031" t="s">
        <v>25</v>
      </c>
      <c r="C1031">
        <v>1</v>
      </c>
      <c r="D1031" t="s">
        <v>11</v>
      </c>
      <c r="E1031" t="s">
        <v>222</v>
      </c>
      <c r="F1031" t="s">
        <v>13</v>
      </c>
      <c r="G1031" t="s">
        <v>1518</v>
      </c>
      <c r="H1031" s="1">
        <v>0.6</v>
      </c>
      <c r="I1031">
        <v>1</v>
      </c>
      <c r="J1031" s="3">
        <v>42524</v>
      </c>
      <c r="K1031" t="s">
        <v>1519</v>
      </c>
      <c r="L1031" t="s">
        <v>73</v>
      </c>
      <c r="M1031">
        <v>62521</v>
      </c>
      <c r="N1031">
        <v>470</v>
      </c>
      <c r="O1031" t="s">
        <v>8181</v>
      </c>
      <c r="P1031" s="4">
        <v>-40</v>
      </c>
      <c r="Q1031" s="4">
        <v>7</v>
      </c>
      <c r="R1031" t="s">
        <v>75</v>
      </c>
      <c r="T1031" s="2">
        <v>-40</v>
      </c>
      <c r="U1031" s="4">
        <v>62</v>
      </c>
      <c r="V1031" t="s">
        <v>19</v>
      </c>
      <c r="W1031" s="3">
        <v>42527</v>
      </c>
      <c r="X1031" t="s">
        <v>130</v>
      </c>
      <c r="Y1031" t="s">
        <v>139</v>
      </c>
      <c r="Z1031" t="s">
        <v>47</v>
      </c>
    </row>
    <row r="1032" spans="1:26" x14ac:dyDescent="0.25">
      <c r="A1032">
        <v>3</v>
      </c>
      <c r="B1032" t="s">
        <v>25</v>
      </c>
      <c r="C1032">
        <v>1</v>
      </c>
      <c r="D1032" t="s">
        <v>11</v>
      </c>
      <c r="E1032" t="s">
        <v>122</v>
      </c>
      <c r="F1032" t="s">
        <v>13</v>
      </c>
      <c r="G1032" t="s">
        <v>1520</v>
      </c>
      <c r="H1032" s="1">
        <v>0.6</v>
      </c>
      <c r="I1032">
        <v>1</v>
      </c>
      <c r="J1032" s="3">
        <v>42911</v>
      </c>
      <c r="K1032" t="s">
        <v>1521</v>
      </c>
      <c r="L1032" t="s">
        <v>73</v>
      </c>
      <c r="M1032">
        <v>77041</v>
      </c>
      <c r="N1032">
        <v>731</v>
      </c>
      <c r="O1032" t="s">
        <v>1522</v>
      </c>
      <c r="P1032" s="4">
        <v>-21</v>
      </c>
      <c r="Q1032" s="4">
        <v>9</v>
      </c>
      <c r="R1032" t="s">
        <v>75</v>
      </c>
      <c r="T1032" s="2">
        <v>-20.73</v>
      </c>
      <c r="U1032" s="4">
        <v>75</v>
      </c>
      <c r="V1032" t="s">
        <v>19</v>
      </c>
      <c r="W1032" s="3">
        <v>42914</v>
      </c>
      <c r="X1032" t="s">
        <v>130</v>
      </c>
      <c r="Y1032" t="s">
        <v>77</v>
      </c>
      <c r="Z1032" t="s">
        <v>47</v>
      </c>
    </row>
    <row r="1033" spans="1:26" x14ac:dyDescent="0.25">
      <c r="A1033">
        <v>3</v>
      </c>
      <c r="B1033" t="s">
        <v>25</v>
      </c>
      <c r="C1033">
        <v>1</v>
      </c>
      <c r="D1033" t="s">
        <v>11</v>
      </c>
      <c r="E1033" t="s">
        <v>1523</v>
      </c>
      <c r="F1033" t="s">
        <v>13</v>
      </c>
      <c r="G1033" t="s">
        <v>1524</v>
      </c>
      <c r="H1033" s="1">
        <v>0</v>
      </c>
      <c r="I1033">
        <v>1</v>
      </c>
      <c r="J1033" s="3">
        <v>43390</v>
      </c>
      <c r="K1033" t="s">
        <v>1525</v>
      </c>
      <c r="L1033" t="s">
        <v>102</v>
      </c>
      <c r="M1033">
        <v>8861</v>
      </c>
      <c r="N1033">
        <v>1228</v>
      </c>
      <c r="O1033" t="s">
        <v>8117</v>
      </c>
      <c r="P1033" s="4">
        <v>12</v>
      </c>
      <c r="Q1033" s="4">
        <v>1</v>
      </c>
      <c r="R1033" t="s">
        <v>104</v>
      </c>
      <c r="T1033" s="2">
        <v>12.1</v>
      </c>
      <c r="U1033" s="4">
        <v>121</v>
      </c>
      <c r="V1033" t="s">
        <v>19</v>
      </c>
      <c r="W1033" s="3">
        <v>43393</v>
      </c>
      <c r="X1033" t="s">
        <v>130</v>
      </c>
      <c r="Y1033" t="s">
        <v>485</v>
      </c>
      <c r="Z1033" t="s">
        <v>22</v>
      </c>
    </row>
    <row r="1034" spans="1:26" x14ac:dyDescent="0.25">
      <c r="A1034">
        <v>1</v>
      </c>
      <c r="B1034" t="s">
        <v>10</v>
      </c>
      <c r="C1034">
        <v>1</v>
      </c>
      <c r="D1034" t="s">
        <v>11</v>
      </c>
      <c r="E1034" t="s">
        <v>59</v>
      </c>
      <c r="F1034" t="s">
        <v>13</v>
      </c>
      <c r="G1034" t="s">
        <v>1526</v>
      </c>
      <c r="H1034" s="1">
        <v>0</v>
      </c>
      <c r="I1034">
        <v>1</v>
      </c>
      <c r="J1034" s="3">
        <v>43649</v>
      </c>
      <c r="K1034" t="s">
        <v>1527</v>
      </c>
      <c r="L1034" t="s">
        <v>102</v>
      </c>
      <c r="M1034">
        <v>3301</v>
      </c>
      <c r="N1034">
        <v>1042</v>
      </c>
      <c r="O1034" t="s">
        <v>1528</v>
      </c>
      <c r="P1034" s="4">
        <v>27</v>
      </c>
      <c r="Q1034" s="4">
        <v>1</v>
      </c>
      <c r="R1034" t="s">
        <v>104</v>
      </c>
      <c r="T1034" s="2">
        <v>26.6</v>
      </c>
      <c r="U1034" s="4">
        <v>102</v>
      </c>
      <c r="V1034" t="s">
        <v>19</v>
      </c>
      <c r="W1034" s="3">
        <v>43650</v>
      </c>
      <c r="X1034" t="s">
        <v>130</v>
      </c>
      <c r="Y1034" t="s">
        <v>1529</v>
      </c>
      <c r="Z1034" t="s">
        <v>47</v>
      </c>
    </row>
    <row r="1035" spans="1:26" x14ac:dyDescent="0.25">
      <c r="A1035">
        <v>3</v>
      </c>
      <c r="B1035" t="s">
        <v>25</v>
      </c>
      <c r="C1035">
        <v>1</v>
      </c>
      <c r="D1035" t="s">
        <v>11</v>
      </c>
      <c r="E1035" t="s">
        <v>1530</v>
      </c>
      <c r="F1035" t="s">
        <v>13</v>
      </c>
      <c r="G1035" t="s">
        <v>1531</v>
      </c>
      <c r="H1035" s="1">
        <v>0</v>
      </c>
      <c r="I1035">
        <v>1</v>
      </c>
      <c r="J1035" s="3">
        <v>42615</v>
      </c>
      <c r="K1035" t="s">
        <v>1532</v>
      </c>
      <c r="L1035" t="s">
        <v>102</v>
      </c>
      <c r="M1035">
        <v>13601</v>
      </c>
      <c r="N1035">
        <v>1538</v>
      </c>
      <c r="O1035" t="s">
        <v>1533</v>
      </c>
      <c r="P1035" s="4">
        <v>5</v>
      </c>
      <c r="Q1035" s="4">
        <v>1</v>
      </c>
      <c r="R1035" t="s">
        <v>104</v>
      </c>
      <c r="T1035" s="2">
        <v>4.95</v>
      </c>
      <c r="U1035" s="4">
        <v>71</v>
      </c>
      <c r="V1035" t="s">
        <v>19</v>
      </c>
      <c r="W1035" s="3">
        <v>42618</v>
      </c>
      <c r="X1035" t="s">
        <v>130</v>
      </c>
      <c r="Y1035" t="s">
        <v>175</v>
      </c>
      <c r="Z1035" t="s">
        <v>47</v>
      </c>
    </row>
    <row r="1036" spans="1:26" x14ac:dyDescent="0.25">
      <c r="A1036">
        <v>2</v>
      </c>
      <c r="B1036" t="s">
        <v>25</v>
      </c>
      <c r="C1036">
        <v>1</v>
      </c>
      <c r="D1036" t="s">
        <v>11</v>
      </c>
      <c r="E1036" t="s">
        <v>741</v>
      </c>
      <c r="F1036" t="s">
        <v>13</v>
      </c>
      <c r="G1036" t="s">
        <v>30</v>
      </c>
      <c r="H1036" s="1">
        <v>0</v>
      </c>
      <c r="I1036">
        <v>1</v>
      </c>
      <c r="J1036" s="3">
        <v>42705</v>
      </c>
      <c r="K1036" t="s">
        <v>1534</v>
      </c>
      <c r="L1036" t="s">
        <v>102</v>
      </c>
      <c r="M1036">
        <v>1852</v>
      </c>
      <c r="N1036">
        <v>1595</v>
      </c>
      <c r="O1036" t="s">
        <v>1535</v>
      </c>
      <c r="P1036" s="4">
        <v>3</v>
      </c>
      <c r="Q1036" s="4">
        <v>2</v>
      </c>
      <c r="R1036" t="s">
        <v>104</v>
      </c>
      <c r="T1036" s="2">
        <v>3.24</v>
      </c>
      <c r="U1036" s="4">
        <v>10</v>
      </c>
      <c r="V1036" t="s">
        <v>19</v>
      </c>
      <c r="W1036" s="3">
        <v>42707</v>
      </c>
      <c r="X1036" t="s">
        <v>130</v>
      </c>
      <c r="Y1036" t="s">
        <v>744</v>
      </c>
      <c r="Z1036" t="s">
        <v>47</v>
      </c>
    </row>
    <row r="1037" spans="1:26" x14ac:dyDescent="0.25">
      <c r="A1037">
        <v>3</v>
      </c>
      <c r="B1037" t="s">
        <v>25</v>
      </c>
      <c r="C1037">
        <v>1</v>
      </c>
      <c r="D1037" t="s">
        <v>11</v>
      </c>
      <c r="E1037" t="s">
        <v>171</v>
      </c>
      <c r="F1037" t="s">
        <v>13</v>
      </c>
      <c r="G1037" t="s">
        <v>1162</v>
      </c>
      <c r="H1037" s="1">
        <v>0</v>
      </c>
      <c r="I1037">
        <v>1</v>
      </c>
      <c r="J1037" s="3">
        <v>43804</v>
      </c>
      <c r="K1037" t="s">
        <v>1536</v>
      </c>
      <c r="L1037" t="s">
        <v>102</v>
      </c>
      <c r="M1037">
        <v>10024</v>
      </c>
      <c r="N1037">
        <v>1047</v>
      </c>
      <c r="O1037" t="s">
        <v>299</v>
      </c>
      <c r="P1037" s="4">
        <v>11</v>
      </c>
      <c r="Q1037" s="4">
        <v>2</v>
      </c>
      <c r="R1037" t="s">
        <v>104</v>
      </c>
      <c r="T1037" s="2">
        <v>10.91</v>
      </c>
      <c r="U1037" s="4">
        <v>42</v>
      </c>
      <c r="V1037" t="s">
        <v>19</v>
      </c>
      <c r="W1037" s="3">
        <v>43807</v>
      </c>
      <c r="X1037" t="s">
        <v>130</v>
      </c>
      <c r="Y1037" t="s">
        <v>175</v>
      </c>
      <c r="Z1037" t="s">
        <v>47</v>
      </c>
    </row>
    <row r="1038" spans="1:26" x14ac:dyDescent="0.25">
      <c r="A1038">
        <v>3</v>
      </c>
      <c r="B1038" t="s">
        <v>25</v>
      </c>
      <c r="C1038">
        <v>1</v>
      </c>
      <c r="D1038" t="s">
        <v>11</v>
      </c>
      <c r="E1038" t="s">
        <v>171</v>
      </c>
      <c r="F1038" t="s">
        <v>13</v>
      </c>
      <c r="G1038" t="s">
        <v>1330</v>
      </c>
      <c r="H1038" s="1">
        <v>0</v>
      </c>
      <c r="I1038">
        <v>1</v>
      </c>
      <c r="J1038" s="3">
        <v>42956</v>
      </c>
      <c r="K1038" t="s">
        <v>1537</v>
      </c>
      <c r="L1038" t="s">
        <v>102</v>
      </c>
      <c r="M1038">
        <v>10024</v>
      </c>
      <c r="N1038">
        <v>1036</v>
      </c>
      <c r="O1038" t="s">
        <v>169</v>
      </c>
      <c r="P1038" s="4">
        <v>3</v>
      </c>
      <c r="Q1038" s="4">
        <v>2</v>
      </c>
      <c r="R1038" t="s">
        <v>104</v>
      </c>
      <c r="T1038" s="2">
        <v>2.96</v>
      </c>
      <c r="U1038" s="4">
        <v>6</v>
      </c>
      <c r="V1038" t="s">
        <v>19</v>
      </c>
      <c r="W1038" s="3">
        <v>42959</v>
      </c>
      <c r="X1038" t="s">
        <v>130</v>
      </c>
      <c r="Y1038" t="s">
        <v>175</v>
      </c>
      <c r="Z1038" t="s">
        <v>47</v>
      </c>
    </row>
    <row r="1039" spans="1:26" x14ac:dyDescent="0.25">
      <c r="A1039">
        <v>2</v>
      </c>
      <c r="B1039" t="s">
        <v>25</v>
      </c>
      <c r="C1039">
        <v>1</v>
      </c>
      <c r="D1039" t="s">
        <v>11</v>
      </c>
      <c r="E1039" t="s">
        <v>741</v>
      </c>
      <c r="F1039" t="s">
        <v>13</v>
      </c>
      <c r="G1039" t="s">
        <v>30</v>
      </c>
      <c r="H1039" s="1">
        <v>0</v>
      </c>
      <c r="I1039">
        <v>1</v>
      </c>
      <c r="J1039" s="3">
        <v>42705</v>
      </c>
      <c r="K1039" t="s">
        <v>1534</v>
      </c>
      <c r="L1039" t="s">
        <v>102</v>
      </c>
      <c r="M1039">
        <v>1852</v>
      </c>
      <c r="N1039">
        <v>996</v>
      </c>
      <c r="O1039" t="s">
        <v>8192</v>
      </c>
      <c r="P1039" s="4">
        <v>16</v>
      </c>
      <c r="Q1039" s="4">
        <v>3</v>
      </c>
      <c r="R1039" t="s">
        <v>104</v>
      </c>
      <c r="T1039" s="2">
        <v>15.59</v>
      </c>
      <c r="U1039" s="4">
        <v>46</v>
      </c>
      <c r="V1039" t="s">
        <v>19</v>
      </c>
      <c r="W1039" s="3">
        <v>42707</v>
      </c>
      <c r="X1039" t="s">
        <v>130</v>
      </c>
      <c r="Y1039" t="s">
        <v>744</v>
      </c>
      <c r="Z1039" t="s">
        <v>47</v>
      </c>
    </row>
    <row r="1040" spans="1:26" x14ac:dyDescent="0.25">
      <c r="A1040">
        <v>1</v>
      </c>
      <c r="B1040" t="s">
        <v>10</v>
      </c>
      <c r="C1040">
        <v>1</v>
      </c>
      <c r="D1040" t="s">
        <v>11</v>
      </c>
      <c r="E1040" t="s">
        <v>171</v>
      </c>
      <c r="F1040" t="s">
        <v>13</v>
      </c>
      <c r="G1040" t="s">
        <v>418</v>
      </c>
      <c r="H1040" s="1">
        <v>0</v>
      </c>
      <c r="I1040">
        <v>1</v>
      </c>
      <c r="J1040" s="3">
        <v>43438</v>
      </c>
      <c r="K1040" t="s">
        <v>1538</v>
      </c>
      <c r="L1040" t="s">
        <v>102</v>
      </c>
      <c r="M1040">
        <v>10024</v>
      </c>
      <c r="N1040">
        <v>560</v>
      </c>
      <c r="O1040" t="s">
        <v>8193</v>
      </c>
      <c r="P1040" s="4">
        <v>20</v>
      </c>
      <c r="Q1040" s="4">
        <v>3</v>
      </c>
      <c r="R1040" t="s">
        <v>104</v>
      </c>
      <c r="T1040" s="2">
        <v>20.48</v>
      </c>
      <c r="U1040" s="4">
        <v>114</v>
      </c>
      <c r="V1040" t="s">
        <v>19</v>
      </c>
      <c r="W1040" s="3">
        <v>43439</v>
      </c>
      <c r="X1040" t="s">
        <v>130</v>
      </c>
      <c r="Y1040" t="s">
        <v>175</v>
      </c>
      <c r="Z1040" t="s">
        <v>47</v>
      </c>
    </row>
    <row r="1041" spans="1:26" x14ac:dyDescent="0.25">
      <c r="A1041">
        <v>3</v>
      </c>
      <c r="B1041" t="s">
        <v>25</v>
      </c>
      <c r="C1041">
        <v>1</v>
      </c>
      <c r="D1041" t="s">
        <v>11</v>
      </c>
      <c r="E1041" t="s">
        <v>171</v>
      </c>
      <c r="F1041" t="s">
        <v>13</v>
      </c>
      <c r="G1041" t="s">
        <v>1330</v>
      </c>
      <c r="H1041" s="1">
        <v>0</v>
      </c>
      <c r="I1041">
        <v>1</v>
      </c>
      <c r="J1041" s="3">
        <v>42956</v>
      </c>
      <c r="K1041" t="s">
        <v>1537</v>
      </c>
      <c r="L1041" t="s">
        <v>102</v>
      </c>
      <c r="M1041">
        <v>10024</v>
      </c>
      <c r="N1041">
        <v>150</v>
      </c>
      <c r="O1041" t="s">
        <v>323</v>
      </c>
      <c r="P1041" s="4">
        <v>18</v>
      </c>
      <c r="Q1041" s="4">
        <v>3</v>
      </c>
      <c r="R1041" t="s">
        <v>104</v>
      </c>
      <c r="T1041" s="2">
        <v>18.350000000000001</v>
      </c>
      <c r="U1041" s="4">
        <v>47</v>
      </c>
      <c r="V1041" t="s">
        <v>19</v>
      </c>
      <c r="W1041" s="3">
        <v>42959</v>
      </c>
      <c r="X1041" t="s">
        <v>130</v>
      </c>
      <c r="Y1041" t="s">
        <v>175</v>
      </c>
      <c r="Z1041" t="s">
        <v>47</v>
      </c>
    </row>
    <row r="1042" spans="1:26" x14ac:dyDescent="0.25">
      <c r="A1042">
        <v>1</v>
      </c>
      <c r="B1042" t="s">
        <v>10</v>
      </c>
      <c r="C1042">
        <v>1</v>
      </c>
      <c r="D1042" t="s">
        <v>11</v>
      </c>
      <c r="E1042" t="s">
        <v>1539</v>
      </c>
      <c r="F1042" t="s">
        <v>13</v>
      </c>
      <c r="G1042" t="s">
        <v>782</v>
      </c>
      <c r="H1042" s="1">
        <v>0</v>
      </c>
      <c r="I1042">
        <v>1</v>
      </c>
      <c r="J1042" s="3">
        <v>43237</v>
      </c>
      <c r="K1042" t="s">
        <v>1540</v>
      </c>
      <c r="L1042" t="s">
        <v>102</v>
      </c>
      <c r="M1042">
        <v>6708</v>
      </c>
      <c r="N1042">
        <v>554</v>
      </c>
      <c r="O1042" t="s">
        <v>1541</v>
      </c>
      <c r="P1042" s="4">
        <v>17</v>
      </c>
      <c r="Q1042" s="4">
        <v>4</v>
      </c>
      <c r="R1042" t="s">
        <v>104</v>
      </c>
      <c r="T1042" s="2">
        <v>17.32</v>
      </c>
      <c r="U1042" s="4">
        <v>173</v>
      </c>
      <c r="V1042" t="s">
        <v>19</v>
      </c>
      <c r="W1042" s="3">
        <v>43238</v>
      </c>
      <c r="X1042" t="s">
        <v>130</v>
      </c>
      <c r="Y1042" t="s">
        <v>461</v>
      </c>
      <c r="Z1042" t="s">
        <v>47</v>
      </c>
    </row>
    <row r="1043" spans="1:26" x14ac:dyDescent="0.25">
      <c r="A1043">
        <v>3</v>
      </c>
      <c r="B1043" t="s">
        <v>25</v>
      </c>
      <c r="C1043">
        <v>1</v>
      </c>
      <c r="D1043" t="s">
        <v>11</v>
      </c>
      <c r="E1043" t="s">
        <v>1542</v>
      </c>
      <c r="F1043" t="s">
        <v>13</v>
      </c>
      <c r="G1043" t="s">
        <v>1543</v>
      </c>
      <c r="H1043" s="1">
        <v>0</v>
      </c>
      <c r="I1043">
        <v>1</v>
      </c>
      <c r="J1043" s="3">
        <v>43168</v>
      </c>
      <c r="K1043" t="s">
        <v>1544</v>
      </c>
      <c r="L1043" t="s">
        <v>102</v>
      </c>
      <c r="M1043">
        <v>1810</v>
      </c>
      <c r="N1043">
        <v>1457</v>
      </c>
      <c r="O1043" t="s">
        <v>1096</v>
      </c>
      <c r="P1043" s="4">
        <v>89</v>
      </c>
      <c r="Q1043" s="4">
        <v>5</v>
      </c>
      <c r="R1043" t="s">
        <v>104</v>
      </c>
      <c r="T1043" s="2">
        <v>88.73</v>
      </c>
      <c r="U1043" s="4">
        <v>355</v>
      </c>
      <c r="V1043" t="s">
        <v>19</v>
      </c>
      <c r="W1043" s="3">
        <v>43171</v>
      </c>
      <c r="X1043" t="s">
        <v>130</v>
      </c>
      <c r="Y1043" t="s">
        <v>744</v>
      </c>
      <c r="Z1043" t="s">
        <v>24</v>
      </c>
    </row>
    <row r="1044" spans="1:26" x14ac:dyDescent="0.25">
      <c r="A1044">
        <v>3</v>
      </c>
      <c r="B1044" t="s">
        <v>25</v>
      </c>
      <c r="C1044">
        <v>1</v>
      </c>
      <c r="D1044" t="s">
        <v>11</v>
      </c>
      <c r="E1044" t="s">
        <v>1545</v>
      </c>
      <c r="F1044" t="s">
        <v>13</v>
      </c>
      <c r="G1044" t="s">
        <v>100</v>
      </c>
      <c r="H1044" s="1">
        <v>0</v>
      </c>
      <c r="I1044">
        <v>1</v>
      </c>
      <c r="J1044" s="3">
        <v>42623</v>
      </c>
      <c r="K1044" t="s">
        <v>1546</v>
      </c>
      <c r="L1044" t="s">
        <v>102</v>
      </c>
      <c r="M1044">
        <v>7011</v>
      </c>
      <c r="N1044">
        <v>479</v>
      </c>
      <c r="O1044" t="s">
        <v>8194</v>
      </c>
      <c r="P1044" s="4">
        <v>76</v>
      </c>
      <c r="Q1044" s="4">
        <v>5</v>
      </c>
      <c r="R1044" t="s">
        <v>104</v>
      </c>
      <c r="T1044" s="2">
        <v>76.47</v>
      </c>
      <c r="U1044" s="4">
        <v>255</v>
      </c>
      <c r="V1044" t="s">
        <v>19</v>
      </c>
      <c r="W1044" s="3">
        <v>42626</v>
      </c>
      <c r="X1044" t="s">
        <v>130</v>
      </c>
      <c r="Y1044" t="s">
        <v>485</v>
      </c>
      <c r="Z1044" t="s">
        <v>47</v>
      </c>
    </row>
    <row r="1045" spans="1:26" x14ac:dyDescent="0.25">
      <c r="A1045">
        <v>1</v>
      </c>
      <c r="B1045" t="s">
        <v>10</v>
      </c>
      <c r="C1045">
        <v>1</v>
      </c>
      <c r="D1045" t="s">
        <v>11</v>
      </c>
      <c r="E1045" t="s">
        <v>1547</v>
      </c>
      <c r="F1045" t="s">
        <v>13</v>
      </c>
      <c r="G1045" t="s">
        <v>313</v>
      </c>
      <c r="H1045" s="1">
        <v>0</v>
      </c>
      <c r="I1045">
        <v>1</v>
      </c>
      <c r="J1045" s="3">
        <v>43145</v>
      </c>
      <c r="K1045" t="s">
        <v>1548</v>
      </c>
      <c r="L1045" t="s">
        <v>102</v>
      </c>
      <c r="M1045">
        <v>20735</v>
      </c>
      <c r="N1045">
        <v>1352</v>
      </c>
      <c r="O1045" t="s">
        <v>617</v>
      </c>
      <c r="P1045" s="4">
        <v>5</v>
      </c>
      <c r="Q1045" s="4">
        <v>6</v>
      </c>
      <c r="R1045" t="s">
        <v>104</v>
      </c>
      <c r="T1045" s="2">
        <v>4.6500000000000004</v>
      </c>
      <c r="U1045" s="4">
        <v>11</v>
      </c>
      <c r="V1045" t="s">
        <v>19</v>
      </c>
      <c r="W1045" s="3">
        <v>43146</v>
      </c>
      <c r="X1045" t="s">
        <v>130</v>
      </c>
      <c r="Y1045" t="s">
        <v>1549</v>
      </c>
      <c r="Z1045" t="s">
        <v>47</v>
      </c>
    </row>
    <row r="1046" spans="1:26" x14ac:dyDescent="0.25">
      <c r="A1046">
        <v>2</v>
      </c>
      <c r="B1046" t="s">
        <v>25</v>
      </c>
      <c r="C1046">
        <v>1</v>
      </c>
      <c r="D1046" t="s">
        <v>11</v>
      </c>
      <c r="E1046" t="s">
        <v>1550</v>
      </c>
      <c r="F1046" t="s">
        <v>13</v>
      </c>
      <c r="G1046" t="s">
        <v>288</v>
      </c>
      <c r="H1046" s="1">
        <v>0</v>
      </c>
      <c r="I1046">
        <v>1</v>
      </c>
      <c r="J1046" s="3">
        <v>43576</v>
      </c>
      <c r="K1046" t="s">
        <v>1551</v>
      </c>
      <c r="L1046" t="s">
        <v>102</v>
      </c>
      <c r="M1046">
        <v>21215</v>
      </c>
      <c r="N1046">
        <v>753</v>
      </c>
      <c r="O1046" t="s">
        <v>8104</v>
      </c>
      <c r="P1046" s="4">
        <v>227</v>
      </c>
      <c r="Q1046" s="4">
        <v>9</v>
      </c>
      <c r="R1046" t="s">
        <v>104</v>
      </c>
      <c r="T1046" s="2">
        <v>227.21</v>
      </c>
      <c r="U1046" s="4">
        <v>909</v>
      </c>
      <c r="V1046" t="s">
        <v>19</v>
      </c>
      <c r="W1046" s="3">
        <v>43578</v>
      </c>
      <c r="X1046" t="s">
        <v>130</v>
      </c>
      <c r="Y1046" t="s">
        <v>1549</v>
      </c>
      <c r="Z1046" t="s">
        <v>24</v>
      </c>
    </row>
    <row r="1047" spans="1:26" x14ac:dyDescent="0.25">
      <c r="A1047">
        <v>3</v>
      </c>
      <c r="B1047" t="s">
        <v>25</v>
      </c>
      <c r="C1047">
        <v>1</v>
      </c>
      <c r="D1047" t="s">
        <v>11</v>
      </c>
      <c r="E1047" t="s">
        <v>1552</v>
      </c>
      <c r="F1047" t="s">
        <v>13</v>
      </c>
      <c r="G1047" t="s">
        <v>1553</v>
      </c>
      <c r="H1047" s="1">
        <v>0</v>
      </c>
      <c r="I1047">
        <v>1</v>
      </c>
      <c r="J1047" s="3">
        <v>42657</v>
      </c>
      <c r="K1047" t="s">
        <v>1554</v>
      </c>
      <c r="L1047" t="s">
        <v>102</v>
      </c>
      <c r="M1047">
        <v>2149</v>
      </c>
      <c r="N1047">
        <v>1207</v>
      </c>
      <c r="O1047" t="s">
        <v>1555</v>
      </c>
      <c r="P1047" s="4">
        <v>261</v>
      </c>
      <c r="Q1047" s="4">
        <v>9</v>
      </c>
      <c r="R1047" t="s">
        <v>104</v>
      </c>
      <c r="T1047" s="2">
        <v>260.61</v>
      </c>
      <c r="U1047" s="4">
        <v>1629</v>
      </c>
      <c r="V1047" t="s">
        <v>19</v>
      </c>
      <c r="W1047" s="3">
        <v>42660</v>
      </c>
      <c r="X1047" t="s">
        <v>130</v>
      </c>
      <c r="Y1047" t="s">
        <v>744</v>
      </c>
      <c r="Z1047" t="s">
        <v>24</v>
      </c>
    </row>
    <row r="1048" spans="1:26" x14ac:dyDescent="0.25">
      <c r="A1048">
        <v>2</v>
      </c>
      <c r="B1048" t="s">
        <v>25</v>
      </c>
      <c r="C1048">
        <v>1</v>
      </c>
      <c r="D1048" t="s">
        <v>11</v>
      </c>
      <c r="E1048" t="s">
        <v>1556</v>
      </c>
      <c r="F1048" t="s">
        <v>13</v>
      </c>
      <c r="G1048" t="s">
        <v>1557</v>
      </c>
      <c r="H1048" s="1">
        <v>0.1</v>
      </c>
      <c r="I1048">
        <v>1</v>
      </c>
      <c r="J1048" s="3">
        <v>42559</v>
      </c>
      <c r="K1048" t="s">
        <v>1558</v>
      </c>
      <c r="L1048" t="s">
        <v>102</v>
      </c>
      <c r="M1048">
        <v>14215</v>
      </c>
      <c r="N1048">
        <v>1457</v>
      </c>
      <c r="O1048" t="s">
        <v>1096</v>
      </c>
      <c r="P1048" s="4">
        <v>11</v>
      </c>
      <c r="Q1048" s="4">
        <v>1</v>
      </c>
      <c r="R1048" t="s">
        <v>104</v>
      </c>
      <c r="T1048" s="2">
        <v>10.65</v>
      </c>
      <c r="U1048" s="4">
        <v>64</v>
      </c>
      <c r="V1048" t="s">
        <v>19</v>
      </c>
      <c r="W1048" s="3">
        <v>42561</v>
      </c>
      <c r="X1048" t="s">
        <v>130</v>
      </c>
      <c r="Y1048" t="s">
        <v>175</v>
      </c>
      <c r="Z1048" t="s">
        <v>24</v>
      </c>
    </row>
    <row r="1049" spans="1:26" x14ac:dyDescent="0.25">
      <c r="A1049">
        <v>3</v>
      </c>
      <c r="B1049" t="s">
        <v>25</v>
      </c>
      <c r="C1049">
        <v>1</v>
      </c>
      <c r="D1049" t="s">
        <v>11</v>
      </c>
      <c r="E1049" t="s">
        <v>171</v>
      </c>
      <c r="F1049" t="s">
        <v>13</v>
      </c>
      <c r="G1049" t="s">
        <v>1559</v>
      </c>
      <c r="H1049" s="1">
        <v>0.1</v>
      </c>
      <c r="I1049">
        <v>1</v>
      </c>
      <c r="J1049" s="3">
        <v>42915</v>
      </c>
      <c r="K1049" t="s">
        <v>1560</v>
      </c>
      <c r="L1049" t="s">
        <v>102</v>
      </c>
      <c r="M1049">
        <v>10024</v>
      </c>
      <c r="N1049">
        <v>1209</v>
      </c>
      <c r="O1049" t="s">
        <v>1244</v>
      </c>
      <c r="P1049" s="4">
        <v>1</v>
      </c>
      <c r="Q1049" s="4">
        <v>1</v>
      </c>
      <c r="R1049" t="s">
        <v>104</v>
      </c>
      <c r="T1049" s="2">
        <v>1.31</v>
      </c>
      <c r="U1049" s="4">
        <v>118</v>
      </c>
      <c r="V1049" t="s">
        <v>19</v>
      </c>
      <c r="W1049" s="3">
        <v>42918</v>
      </c>
      <c r="X1049" t="s">
        <v>130</v>
      </c>
      <c r="Y1049" t="s">
        <v>175</v>
      </c>
      <c r="Z1049" t="s">
        <v>24</v>
      </c>
    </row>
    <row r="1050" spans="1:26" x14ac:dyDescent="0.25">
      <c r="A1050">
        <v>3</v>
      </c>
      <c r="B1050" t="s">
        <v>25</v>
      </c>
      <c r="C1050">
        <v>1</v>
      </c>
      <c r="D1050" t="s">
        <v>11</v>
      </c>
      <c r="E1050" t="s">
        <v>171</v>
      </c>
      <c r="F1050" t="s">
        <v>13</v>
      </c>
      <c r="G1050" t="s">
        <v>490</v>
      </c>
      <c r="H1050" s="1">
        <v>0.1</v>
      </c>
      <c r="I1050">
        <v>1</v>
      </c>
      <c r="J1050" s="3">
        <v>43418</v>
      </c>
      <c r="K1050" t="s">
        <v>1561</v>
      </c>
      <c r="L1050" t="s">
        <v>102</v>
      </c>
      <c r="M1050">
        <v>10009</v>
      </c>
      <c r="N1050">
        <v>837</v>
      </c>
      <c r="O1050" t="s">
        <v>1467</v>
      </c>
      <c r="P1050" s="4">
        <v>73</v>
      </c>
      <c r="Q1050" s="4">
        <v>2</v>
      </c>
      <c r="R1050" t="s">
        <v>104</v>
      </c>
      <c r="T1050" s="2">
        <v>72.53</v>
      </c>
      <c r="U1050" s="4">
        <v>408</v>
      </c>
      <c r="V1050" t="s">
        <v>19</v>
      </c>
      <c r="W1050" s="3">
        <v>43421</v>
      </c>
      <c r="X1050" t="s">
        <v>130</v>
      </c>
      <c r="Y1050" t="s">
        <v>175</v>
      </c>
      <c r="Z1050" t="s">
        <v>24</v>
      </c>
    </row>
    <row r="1051" spans="1:26" x14ac:dyDescent="0.25">
      <c r="A1051">
        <v>3</v>
      </c>
      <c r="B1051" t="s">
        <v>25</v>
      </c>
      <c r="C1051">
        <v>1</v>
      </c>
      <c r="D1051" t="s">
        <v>11</v>
      </c>
      <c r="E1051" t="s">
        <v>171</v>
      </c>
      <c r="F1051" t="s">
        <v>13</v>
      </c>
      <c r="G1051" t="s">
        <v>1562</v>
      </c>
      <c r="H1051" s="1">
        <v>0.1</v>
      </c>
      <c r="I1051">
        <v>1</v>
      </c>
      <c r="J1051" s="3">
        <v>42633</v>
      </c>
      <c r="K1051" t="s">
        <v>1563</v>
      </c>
      <c r="L1051" t="s">
        <v>102</v>
      </c>
      <c r="M1051">
        <v>10011</v>
      </c>
      <c r="N1051">
        <v>760</v>
      </c>
      <c r="O1051" t="s">
        <v>1564</v>
      </c>
      <c r="P1051" s="4">
        <v>140</v>
      </c>
      <c r="Q1051" s="4">
        <v>2</v>
      </c>
      <c r="R1051" t="s">
        <v>104</v>
      </c>
      <c r="T1051" s="2">
        <v>140.4</v>
      </c>
      <c r="U1051" s="4">
        <v>632</v>
      </c>
      <c r="V1051" t="s">
        <v>19</v>
      </c>
      <c r="W1051" s="3">
        <v>42636</v>
      </c>
      <c r="X1051" t="s">
        <v>130</v>
      </c>
      <c r="Y1051" t="s">
        <v>175</v>
      </c>
      <c r="Z1051" t="s">
        <v>24</v>
      </c>
    </row>
    <row r="1052" spans="1:26" x14ac:dyDescent="0.25">
      <c r="A1052">
        <v>2</v>
      </c>
      <c r="B1052" t="s">
        <v>25</v>
      </c>
      <c r="C1052">
        <v>1</v>
      </c>
      <c r="D1052" t="s">
        <v>11</v>
      </c>
      <c r="E1052" t="s">
        <v>171</v>
      </c>
      <c r="F1052" t="s">
        <v>13</v>
      </c>
      <c r="G1052" t="s">
        <v>1462</v>
      </c>
      <c r="H1052" s="1">
        <v>0.1</v>
      </c>
      <c r="I1052">
        <v>1</v>
      </c>
      <c r="J1052" s="3">
        <v>42647</v>
      </c>
      <c r="K1052" t="s">
        <v>1565</v>
      </c>
      <c r="L1052" t="s">
        <v>102</v>
      </c>
      <c r="M1052">
        <v>10024</v>
      </c>
      <c r="N1052">
        <v>1206</v>
      </c>
      <c r="O1052" t="s">
        <v>1566</v>
      </c>
      <c r="P1052" s="4">
        <v>-7</v>
      </c>
      <c r="Q1052" s="4">
        <v>5</v>
      </c>
      <c r="R1052" t="s">
        <v>104</v>
      </c>
      <c r="T1052" s="2">
        <v>-6.55</v>
      </c>
      <c r="U1052" s="4">
        <v>589</v>
      </c>
      <c r="V1052" t="s">
        <v>19</v>
      </c>
      <c r="W1052" s="3">
        <v>42649</v>
      </c>
      <c r="X1052" t="s">
        <v>130</v>
      </c>
      <c r="Y1052" t="s">
        <v>175</v>
      </c>
      <c r="Z1052" t="s">
        <v>24</v>
      </c>
    </row>
    <row r="1053" spans="1:26" x14ac:dyDescent="0.25">
      <c r="A1053">
        <v>1</v>
      </c>
      <c r="B1053" t="s">
        <v>10</v>
      </c>
      <c r="C1053">
        <v>1</v>
      </c>
      <c r="D1053" t="s">
        <v>11</v>
      </c>
      <c r="E1053" t="s">
        <v>171</v>
      </c>
      <c r="F1053" t="s">
        <v>13</v>
      </c>
      <c r="G1053" t="s">
        <v>1567</v>
      </c>
      <c r="H1053" s="1">
        <v>0.2</v>
      </c>
      <c r="I1053">
        <v>1</v>
      </c>
      <c r="J1053" s="3">
        <v>43550</v>
      </c>
      <c r="K1053" t="s">
        <v>1568</v>
      </c>
      <c r="L1053" t="s">
        <v>102</v>
      </c>
      <c r="M1053">
        <v>10009</v>
      </c>
      <c r="N1053">
        <v>1434</v>
      </c>
      <c r="O1053" t="s">
        <v>1569</v>
      </c>
      <c r="P1053" s="4">
        <v>-29</v>
      </c>
      <c r="Q1053" s="4">
        <v>2</v>
      </c>
      <c r="R1053" t="s">
        <v>104</v>
      </c>
      <c r="T1053" s="2">
        <v>-28.98</v>
      </c>
      <c r="U1053" s="4">
        <v>258</v>
      </c>
      <c r="V1053" t="s">
        <v>19</v>
      </c>
      <c r="W1053" s="3">
        <v>43551</v>
      </c>
      <c r="X1053" t="s">
        <v>130</v>
      </c>
      <c r="Y1053" t="s">
        <v>175</v>
      </c>
      <c r="Z1053" t="s">
        <v>22</v>
      </c>
    </row>
    <row r="1054" spans="1:26" x14ac:dyDescent="0.25">
      <c r="A1054">
        <v>3</v>
      </c>
      <c r="B1054" t="s">
        <v>25</v>
      </c>
      <c r="C1054">
        <v>1</v>
      </c>
      <c r="D1054" t="s">
        <v>11</v>
      </c>
      <c r="E1054" t="s">
        <v>171</v>
      </c>
      <c r="F1054" t="s">
        <v>13</v>
      </c>
      <c r="G1054" t="s">
        <v>1562</v>
      </c>
      <c r="H1054" s="1">
        <v>0.2</v>
      </c>
      <c r="I1054">
        <v>1</v>
      </c>
      <c r="J1054" s="3">
        <v>42633</v>
      </c>
      <c r="K1054" t="s">
        <v>1563</v>
      </c>
      <c r="L1054" t="s">
        <v>102</v>
      </c>
      <c r="M1054">
        <v>10011</v>
      </c>
      <c r="N1054">
        <v>530</v>
      </c>
      <c r="O1054" t="s">
        <v>1570</v>
      </c>
      <c r="P1054" s="4">
        <v>-10</v>
      </c>
      <c r="Q1054" s="4">
        <v>2</v>
      </c>
      <c r="R1054" t="s">
        <v>104</v>
      </c>
      <c r="T1054" s="2">
        <v>-10.02</v>
      </c>
      <c r="U1054" s="4">
        <v>802</v>
      </c>
      <c r="V1054" t="s">
        <v>19</v>
      </c>
      <c r="W1054" s="3">
        <v>42636</v>
      </c>
      <c r="X1054" t="s">
        <v>130</v>
      </c>
      <c r="Y1054" t="s">
        <v>175</v>
      </c>
      <c r="Z1054" t="s">
        <v>22</v>
      </c>
    </row>
    <row r="1055" spans="1:26" x14ac:dyDescent="0.25">
      <c r="A1055">
        <v>3</v>
      </c>
      <c r="B1055" t="s">
        <v>25</v>
      </c>
      <c r="C1055">
        <v>1</v>
      </c>
      <c r="D1055" t="s">
        <v>11</v>
      </c>
      <c r="E1055" t="s">
        <v>305</v>
      </c>
      <c r="F1055" t="s">
        <v>13</v>
      </c>
      <c r="G1055" t="s">
        <v>1571</v>
      </c>
      <c r="H1055" s="1">
        <v>0.2</v>
      </c>
      <c r="I1055">
        <v>1</v>
      </c>
      <c r="J1055" s="3">
        <v>43507</v>
      </c>
      <c r="K1055" t="s">
        <v>1572</v>
      </c>
      <c r="L1055" t="s">
        <v>102</v>
      </c>
      <c r="M1055">
        <v>43229</v>
      </c>
      <c r="N1055">
        <v>509</v>
      </c>
      <c r="O1055" t="s">
        <v>1573</v>
      </c>
      <c r="P1055" s="4">
        <v>-4</v>
      </c>
      <c r="Q1055" s="4">
        <v>2</v>
      </c>
      <c r="R1055" t="s">
        <v>104</v>
      </c>
      <c r="T1055" s="2">
        <v>-3.69</v>
      </c>
      <c r="U1055" s="4">
        <v>148</v>
      </c>
      <c r="V1055" t="s">
        <v>19</v>
      </c>
      <c r="W1055" s="3">
        <v>43510</v>
      </c>
      <c r="X1055" t="s">
        <v>130</v>
      </c>
      <c r="Y1055" t="s">
        <v>309</v>
      </c>
      <c r="Z1055" t="s">
        <v>47</v>
      </c>
    </row>
    <row r="1056" spans="1:26" x14ac:dyDescent="0.25">
      <c r="A1056">
        <v>2</v>
      </c>
      <c r="B1056" t="s">
        <v>25</v>
      </c>
      <c r="C1056">
        <v>1</v>
      </c>
      <c r="D1056" t="s">
        <v>11</v>
      </c>
      <c r="E1056" t="s">
        <v>372</v>
      </c>
      <c r="F1056" t="s">
        <v>13</v>
      </c>
      <c r="G1056" t="s">
        <v>1574</v>
      </c>
      <c r="H1056" s="1">
        <v>0.2</v>
      </c>
      <c r="I1056">
        <v>1</v>
      </c>
      <c r="J1056" s="3">
        <v>43223</v>
      </c>
      <c r="K1056" t="s">
        <v>1575</v>
      </c>
      <c r="L1056" t="s">
        <v>102</v>
      </c>
      <c r="M1056">
        <v>43055</v>
      </c>
      <c r="N1056">
        <v>465</v>
      </c>
      <c r="O1056" t="s">
        <v>8195</v>
      </c>
      <c r="P1056" s="4">
        <v>10</v>
      </c>
      <c r="Q1056" s="4">
        <v>2</v>
      </c>
      <c r="R1056" t="s">
        <v>104</v>
      </c>
      <c r="T1056" s="2">
        <v>10.39</v>
      </c>
      <c r="U1056" s="4">
        <v>52</v>
      </c>
      <c r="V1056" t="s">
        <v>19</v>
      </c>
      <c r="W1056" s="3">
        <v>43225</v>
      </c>
      <c r="X1056" t="s">
        <v>130</v>
      </c>
      <c r="Y1056" t="s">
        <v>309</v>
      </c>
      <c r="Z1056" t="s">
        <v>47</v>
      </c>
    </row>
    <row r="1057" spans="1:26" x14ac:dyDescent="0.25">
      <c r="A1057">
        <v>2</v>
      </c>
      <c r="B1057" t="s">
        <v>25</v>
      </c>
      <c r="C1057">
        <v>1</v>
      </c>
      <c r="D1057" t="s">
        <v>11</v>
      </c>
      <c r="E1057" t="s">
        <v>99</v>
      </c>
      <c r="F1057" t="s">
        <v>13</v>
      </c>
      <c r="G1057" t="s">
        <v>1576</v>
      </c>
      <c r="H1057" s="1">
        <v>0.2</v>
      </c>
      <c r="I1057">
        <v>1</v>
      </c>
      <c r="J1057" s="3">
        <v>43809</v>
      </c>
      <c r="K1057" t="s">
        <v>1577</v>
      </c>
      <c r="L1057" t="s">
        <v>102</v>
      </c>
      <c r="M1057">
        <v>19140</v>
      </c>
      <c r="N1057">
        <v>596</v>
      </c>
      <c r="O1057" t="s">
        <v>1446</v>
      </c>
      <c r="P1057" s="4">
        <v>23</v>
      </c>
      <c r="Q1057" s="4">
        <v>2</v>
      </c>
      <c r="R1057" t="s">
        <v>104</v>
      </c>
      <c r="T1057" s="2">
        <v>23.32</v>
      </c>
      <c r="U1057" s="4">
        <v>311</v>
      </c>
      <c r="V1057" t="s">
        <v>19</v>
      </c>
      <c r="W1057" s="3">
        <v>43811</v>
      </c>
      <c r="X1057" t="s">
        <v>130</v>
      </c>
      <c r="Y1057" t="s">
        <v>105</v>
      </c>
      <c r="Z1057" t="s">
        <v>47</v>
      </c>
    </row>
    <row r="1058" spans="1:26" x14ac:dyDescent="0.25">
      <c r="A1058">
        <v>2</v>
      </c>
      <c r="B1058" t="s">
        <v>25</v>
      </c>
      <c r="C1058">
        <v>1</v>
      </c>
      <c r="D1058" t="s">
        <v>11</v>
      </c>
      <c r="E1058" t="s">
        <v>305</v>
      </c>
      <c r="F1058" t="s">
        <v>13</v>
      </c>
      <c r="G1058" t="s">
        <v>1369</v>
      </c>
      <c r="H1058" s="1">
        <v>0.2</v>
      </c>
      <c r="I1058">
        <v>1</v>
      </c>
      <c r="J1058" s="3">
        <v>43361</v>
      </c>
      <c r="K1058" t="s">
        <v>1578</v>
      </c>
      <c r="L1058" t="s">
        <v>102</v>
      </c>
      <c r="M1058">
        <v>43229</v>
      </c>
      <c r="N1058">
        <v>582</v>
      </c>
      <c r="O1058" t="s">
        <v>1579</v>
      </c>
      <c r="P1058" s="4">
        <v>2</v>
      </c>
      <c r="Q1058" s="4">
        <v>3</v>
      </c>
      <c r="R1058" t="s">
        <v>104</v>
      </c>
      <c r="T1058" s="2">
        <v>1.61</v>
      </c>
      <c r="U1058" s="4">
        <v>5</v>
      </c>
      <c r="V1058" t="s">
        <v>19</v>
      </c>
      <c r="W1058" s="3">
        <v>43363</v>
      </c>
      <c r="X1058" t="s">
        <v>130</v>
      </c>
      <c r="Y1058" t="s">
        <v>309</v>
      </c>
      <c r="Z1058" t="s">
        <v>47</v>
      </c>
    </row>
    <row r="1059" spans="1:26" x14ac:dyDescent="0.25">
      <c r="A1059">
        <v>2</v>
      </c>
      <c r="B1059" t="s">
        <v>25</v>
      </c>
      <c r="C1059">
        <v>1</v>
      </c>
      <c r="D1059" t="s">
        <v>11</v>
      </c>
      <c r="E1059" t="s">
        <v>99</v>
      </c>
      <c r="F1059" t="s">
        <v>13</v>
      </c>
      <c r="G1059" t="s">
        <v>1580</v>
      </c>
      <c r="H1059" s="1">
        <v>0.2</v>
      </c>
      <c r="I1059">
        <v>1</v>
      </c>
      <c r="J1059" s="3">
        <v>43572</v>
      </c>
      <c r="K1059" t="s">
        <v>1581</v>
      </c>
      <c r="L1059" t="s">
        <v>102</v>
      </c>
      <c r="M1059">
        <v>19120</v>
      </c>
      <c r="N1059">
        <v>564</v>
      </c>
      <c r="O1059" t="s">
        <v>1582</v>
      </c>
      <c r="P1059" s="4">
        <v>5</v>
      </c>
      <c r="Q1059" s="4">
        <v>3</v>
      </c>
      <c r="R1059" t="s">
        <v>104</v>
      </c>
      <c r="T1059" s="2">
        <v>5.28</v>
      </c>
      <c r="U1059" s="4">
        <v>60</v>
      </c>
      <c r="V1059" t="s">
        <v>19</v>
      </c>
      <c r="W1059" s="3">
        <v>43574</v>
      </c>
      <c r="X1059" t="s">
        <v>130</v>
      </c>
      <c r="Y1059" t="s">
        <v>105</v>
      </c>
      <c r="Z1059" t="s">
        <v>47</v>
      </c>
    </row>
    <row r="1060" spans="1:26" x14ac:dyDescent="0.25">
      <c r="A1060">
        <v>2</v>
      </c>
      <c r="B1060" t="s">
        <v>25</v>
      </c>
      <c r="C1060">
        <v>1</v>
      </c>
      <c r="D1060" t="s">
        <v>11</v>
      </c>
      <c r="E1060" t="s">
        <v>99</v>
      </c>
      <c r="F1060" t="s">
        <v>13</v>
      </c>
      <c r="G1060" t="s">
        <v>1583</v>
      </c>
      <c r="H1060" s="1">
        <v>0.2</v>
      </c>
      <c r="I1060">
        <v>1</v>
      </c>
      <c r="J1060" s="3">
        <v>43724</v>
      </c>
      <c r="K1060" t="s">
        <v>1584</v>
      </c>
      <c r="L1060" t="s">
        <v>102</v>
      </c>
      <c r="M1060">
        <v>19143</v>
      </c>
      <c r="N1060">
        <v>568</v>
      </c>
      <c r="O1060" t="s">
        <v>1585</v>
      </c>
      <c r="P1060" s="4">
        <v>2</v>
      </c>
      <c r="Q1060" s="4">
        <v>3</v>
      </c>
      <c r="R1060" t="s">
        <v>104</v>
      </c>
      <c r="T1060" s="2">
        <v>2.25</v>
      </c>
      <c r="U1060" s="4">
        <v>23</v>
      </c>
      <c r="V1060" t="s">
        <v>19</v>
      </c>
      <c r="W1060" s="3">
        <v>43726</v>
      </c>
      <c r="X1060" t="s">
        <v>130</v>
      </c>
      <c r="Y1060" t="s">
        <v>105</v>
      </c>
      <c r="Z1060" t="s">
        <v>47</v>
      </c>
    </row>
    <row r="1061" spans="1:26" x14ac:dyDescent="0.25">
      <c r="A1061">
        <v>3</v>
      </c>
      <c r="B1061" t="s">
        <v>25</v>
      </c>
      <c r="C1061">
        <v>1</v>
      </c>
      <c r="D1061" t="s">
        <v>11</v>
      </c>
      <c r="E1061" t="s">
        <v>99</v>
      </c>
      <c r="F1061" t="s">
        <v>13</v>
      </c>
      <c r="G1061" t="s">
        <v>1326</v>
      </c>
      <c r="H1061" s="1">
        <v>0.2</v>
      </c>
      <c r="I1061">
        <v>1</v>
      </c>
      <c r="J1061" s="3">
        <v>43800</v>
      </c>
      <c r="K1061" t="s">
        <v>1586</v>
      </c>
      <c r="L1061" t="s">
        <v>102</v>
      </c>
      <c r="M1061">
        <v>19120</v>
      </c>
      <c r="N1061">
        <v>1593</v>
      </c>
      <c r="O1061" t="s">
        <v>8196</v>
      </c>
      <c r="P1061" s="4">
        <v>14</v>
      </c>
      <c r="Q1061" s="4">
        <v>5</v>
      </c>
      <c r="R1061" t="s">
        <v>104</v>
      </c>
      <c r="T1061" s="2">
        <v>13.85</v>
      </c>
      <c r="U1061" s="4">
        <v>79</v>
      </c>
      <c r="V1061" t="s">
        <v>19</v>
      </c>
      <c r="W1061" s="3">
        <v>43803</v>
      </c>
      <c r="X1061" t="s">
        <v>130</v>
      </c>
      <c r="Y1061" t="s">
        <v>105</v>
      </c>
      <c r="Z1061" t="s">
        <v>47</v>
      </c>
    </row>
    <row r="1062" spans="1:26" x14ac:dyDescent="0.25">
      <c r="A1062">
        <v>3</v>
      </c>
      <c r="B1062" t="s">
        <v>25</v>
      </c>
      <c r="C1062">
        <v>1</v>
      </c>
      <c r="D1062" t="s">
        <v>11</v>
      </c>
      <c r="E1062" t="s">
        <v>99</v>
      </c>
      <c r="F1062" t="s">
        <v>13</v>
      </c>
      <c r="G1062" t="s">
        <v>1515</v>
      </c>
      <c r="H1062" s="1">
        <v>0.2</v>
      </c>
      <c r="I1062">
        <v>1</v>
      </c>
      <c r="J1062" s="3">
        <v>43809</v>
      </c>
      <c r="K1062" t="s">
        <v>1587</v>
      </c>
      <c r="L1062" t="s">
        <v>102</v>
      </c>
      <c r="M1062">
        <v>19143</v>
      </c>
      <c r="N1062">
        <v>470</v>
      </c>
      <c r="O1062" t="s">
        <v>8181</v>
      </c>
      <c r="P1062" s="4">
        <v>15</v>
      </c>
      <c r="Q1062" s="4">
        <v>5</v>
      </c>
      <c r="R1062" t="s">
        <v>104</v>
      </c>
      <c r="T1062" s="2">
        <v>15.39</v>
      </c>
      <c r="U1062" s="4">
        <v>88</v>
      </c>
      <c r="V1062" t="s">
        <v>19</v>
      </c>
      <c r="W1062" s="3">
        <v>43812</v>
      </c>
      <c r="X1062" t="s">
        <v>130</v>
      </c>
      <c r="Y1062" t="s">
        <v>105</v>
      </c>
      <c r="Z1062" t="s">
        <v>47</v>
      </c>
    </row>
    <row r="1063" spans="1:26" x14ac:dyDescent="0.25">
      <c r="A1063">
        <v>2</v>
      </c>
      <c r="B1063" t="s">
        <v>25</v>
      </c>
      <c r="C1063">
        <v>1</v>
      </c>
      <c r="D1063" t="s">
        <v>11</v>
      </c>
      <c r="E1063" t="s">
        <v>99</v>
      </c>
      <c r="F1063" t="s">
        <v>13</v>
      </c>
      <c r="G1063" t="s">
        <v>1211</v>
      </c>
      <c r="H1063" s="1">
        <v>0.2</v>
      </c>
      <c r="I1063">
        <v>1</v>
      </c>
      <c r="J1063" s="3">
        <v>42927</v>
      </c>
      <c r="K1063" t="s">
        <v>1588</v>
      </c>
      <c r="L1063" t="s">
        <v>102</v>
      </c>
      <c r="M1063">
        <v>19134</v>
      </c>
      <c r="N1063">
        <v>1052</v>
      </c>
      <c r="O1063" t="s">
        <v>1589</v>
      </c>
      <c r="P1063" s="4">
        <v>3</v>
      </c>
      <c r="Q1063" s="4">
        <v>6</v>
      </c>
      <c r="R1063" t="s">
        <v>104</v>
      </c>
      <c r="T1063" s="2">
        <v>3.48</v>
      </c>
      <c r="U1063" s="4">
        <v>25</v>
      </c>
      <c r="V1063" t="s">
        <v>19</v>
      </c>
      <c r="W1063" s="3">
        <v>42929</v>
      </c>
      <c r="X1063" t="s">
        <v>130</v>
      </c>
      <c r="Y1063" t="s">
        <v>105</v>
      </c>
      <c r="Z1063" t="s">
        <v>47</v>
      </c>
    </row>
    <row r="1064" spans="1:26" x14ac:dyDescent="0.25">
      <c r="A1064">
        <v>3</v>
      </c>
      <c r="B1064" t="s">
        <v>25</v>
      </c>
      <c r="C1064">
        <v>1</v>
      </c>
      <c r="D1064" t="s">
        <v>11</v>
      </c>
      <c r="E1064" t="s">
        <v>372</v>
      </c>
      <c r="F1064" t="s">
        <v>13</v>
      </c>
      <c r="G1064" t="s">
        <v>884</v>
      </c>
      <c r="H1064" s="1">
        <v>0.2</v>
      </c>
      <c r="I1064">
        <v>1</v>
      </c>
      <c r="J1064" s="3">
        <v>43084</v>
      </c>
      <c r="K1064" t="s">
        <v>1590</v>
      </c>
      <c r="L1064" t="s">
        <v>102</v>
      </c>
      <c r="M1064">
        <v>43055</v>
      </c>
      <c r="N1064">
        <v>871</v>
      </c>
      <c r="O1064" t="s">
        <v>8166</v>
      </c>
      <c r="P1064" s="4">
        <v>69</v>
      </c>
      <c r="Q1064" s="4">
        <v>7</v>
      </c>
      <c r="R1064" t="s">
        <v>104</v>
      </c>
      <c r="T1064" s="2">
        <v>69</v>
      </c>
      <c r="U1064" s="4">
        <v>263</v>
      </c>
      <c r="V1064" t="s">
        <v>19</v>
      </c>
      <c r="W1064" s="3">
        <v>43087</v>
      </c>
      <c r="X1064" t="s">
        <v>130</v>
      </c>
      <c r="Y1064" t="s">
        <v>309</v>
      </c>
      <c r="Z1064" t="s">
        <v>47</v>
      </c>
    </row>
    <row r="1065" spans="1:26" x14ac:dyDescent="0.25">
      <c r="A1065">
        <v>2</v>
      </c>
      <c r="B1065" t="s">
        <v>25</v>
      </c>
      <c r="C1065">
        <v>1</v>
      </c>
      <c r="D1065" t="s">
        <v>11</v>
      </c>
      <c r="E1065" t="s">
        <v>99</v>
      </c>
      <c r="F1065" t="s">
        <v>13</v>
      </c>
      <c r="G1065" t="s">
        <v>1211</v>
      </c>
      <c r="H1065" s="1">
        <v>0.2</v>
      </c>
      <c r="I1065">
        <v>1</v>
      </c>
      <c r="J1065" s="3">
        <v>42927</v>
      </c>
      <c r="K1065" t="s">
        <v>1588</v>
      </c>
      <c r="L1065" t="s">
        <v>102</v>
      </c>
      <c r="M1065">
        <v>19134</v>
      </c>
      <c r="N1065">
        <v>872</v>
      </c>
      <c r="O1065" t="s">
        <v>8146</v>
      </c>
      <c r="P1065" s="4">
        <v>36</v>
      </c>
      <c r="Q1065" s="4">
        <v>7</v>
      </c>
      <c r="R1065" t="s">
        <v>104</v>
      </c>
      <c r="T1065" s="2">
        <v>36.22</v>
      </c>
      <c r="U1065" s="4">
        <v>290</v>
      </c>
      <c r="V1065" t="s">
        <v>19</v>
      </c>
      <c r="W1065" s="3">
        <v>42929</v>
      </c>
      <c r="X1065" t="s">
        <v>130</v>
      </c>
      <c r="Y1065" t="s">
        <v>105</v>
      </c>
      <c r="Z1065" t="s">
        <v>47</v>
      </c>
    </row>
    <row r="1066" spans="1:26" x14ac:dyDescent="0.25">
      <c r="A1066">
        <v>1</v>
      </c>
      <c r="B1066" t="s">
        <v>10</v>
      </c>
      <c r="C1066">
        <v>1</v>
      </c>
      <c r="D1066" t="s">
        <v>11</v>
      </c>
      <c r="E1066" t="s">
        <v>99</v>
      </c>
      <c r="F1066" t="s">
        <v>13</v>
      </c>
      <c r="G1066" t="s">
        <v>1543</v>
      </c>
      <c r="H1066" s="1">
        <v>0.2</v>
      </c>
      <c r="I1066">
        <v>1</v>
      </c>
      <c r="J1066" s="3">
        <v>43722</v>
      </c>
      <c r="K1066" t="s">
        <v>1591</v>
      </c>
      <c r="L1066" t="s">
        <v>102</v>
      </c>
      <c r="M1066">
        <v>19140</v>
      </c>
      <c r="N1066">
        <v>1564</v>
      </c>
      <c r="O1066" t="s">
        <v>1592</v>
      </c>
      <c r="P1066" s="4">
        <v>5</v>
      </c>
      <c r="Q1066" s="4">
        <v>8</v>
      </c>
      <c r="R1066" t="s">
        <v>104</v>
      </c>
      <c r="T1066" s="2">
        <v>4.8</v>
      </c>
      <c r="U1066" s="4">
        <v>128</v>
      </c>
      <c r="V1066" t="s">
        <v>19</v>
      </c>
      <c r="W1066" s="3">
        <v>43723</v>
      </c>
      <c r="X1066" t="s">
        <v>130</v>
      </c>
      <c r="Y1066" t="s">
        <v>105</v>
      </c>
      <c r="Z1066" t="s">
        <v>47</v>
      </c>
    </row>
    <row r="1067" spans="1:26" x14ac:dyDescent="0.25">
      <c r="A1067">
        <v>1</v>
      </c>
      <c r="B1067" t="s">
        <v>10</v>
      </c>
      <c r="C1067">
        <v>1</v>
      </c>
      <c r="D1067" t="s">
        <v>11</v>
      </c>
      <c r="E1067" t="s">
        <v>99</v>
      </c>
      <c r="F1067" t="s">
        <v>13</v>
      </c>
      <c r="G1067" t="s">
        <v>742</v>
      </c>
      <c r="H1067" s="1">
        <v>0.2</v>
      </c>
      <c r="I1067">
        <v>1</v>
      </c>
      <c r="J1067" s="3">
        <v>43792</v>
      </c>
      <c r="K1067" t="s">
        <v>1593</v>
      </c>
      <c r="L1067" t="s">
        <v>102</v>
      </c>
      <c r="M1067">
        <v>19120</v>
      </c>
      <c r="N1067">
        <v>1220</v>
      </c>
      <c r="O1067" t="s">
        <v>1594</v>
      </c>
      <c r="P1067" s="4">
        <v>7</v>
      </c>
      <c r="Q1067" s="4">
        <v>9</v>
      </c>
      <c r="R1067" t="s">
        <v>104</v>
      </c>
      <c r="T1067" s="2">
        <v>7.21</v>
      </c>
      <c r="U1067" s="4">
        <v>24</v>
      </c>
      <c r="V1067" t="s">
        <v>19</v>
      </c>
      <c r="W1067" s="3">
        <v>43793</v>
      </c>
      <c r="X1067" t="s">
        <v>130</v>
      </c>
      <c r="Y1067" t="s">
        <v>105</v>
      </c>
      <c r="Z1067" t="s">
        <v>47</v>
      </c>
    </row>
    <row r="1068" spans="1:26" x14ac:dyDescent="0.25">
      <c r="A1068">
        <v>2</v>
      </c>
      <c r="B1068" t="s">
        <v>25</v>
      </c>
      <c r="C1068">
        <v>1</v>
      </c>
      <c r="D1068" t="s">
        <v>11</v>
      </c>
      <c r="E1068" t="s">
        <v>1595</v>
      </c>
      <c r="F1068" t="s">
        <v>13</v>
      </c>
      <c r="G1068" t="s">
        <v>1063</v>
      </c>
      <c r="H1068" s="1">
        <v>0.3</v>
      </c>
      <c r="I1068">
        <v>1</v>
      </c>
      <c r="J1068" s="3">
        <v>43464</v>
      </c>
      <c r="K1068" t="s">
        <v>1596</v>
      </c>
      <c r="L1068" t="s">
        <v>102</v>
      </c>
      <c r="M1068">
        <v>17602</v>
      </c>
      <c r="N1068">
        <v>833</v>
      </c>
      <c r="O1068" t="s">
        <v>23</v>
      </c>
      <c r="P1068" s="4">
        <v>0</v>
      </c>
      <c r="Q1068" s="4">
        <v>1</v>
      </c>
      <c r="R1068" t="s">
        <v>104</v>
      </c>
      <c r="T1068" s="2">
        <v>0</v>
      </c>
      <c r="U1068" s="4">
        <v>171</v>
      </c>
      <c r="V1068" t="s">
        <v>19</v>
      </c>
      <c r="W1068" s="3">
        <v>43466</v>
      </c>
      <c r="X1068" t="s">
        <v>130</v>
      </c>
      <c r="Y1068" t="s">
        <v>105</v>
      </c>
      <c r="Z1068" t="s">
        <v>24</v>
      </c>
    </row>
    <row r="1069" spans="1:26" x14ac:dyDescent="0.25">
      <c r="A1069">
        <v>2</v>
      </c>
      <c r="B1069" t="s">
        <v>25</v>
      </c>
      <c r="C1069">
        <v>1</v>
      </c>
      <c r="D1069" t="s">
        <v>11</v>
      </c>
      <c r="E1069" t="s">
        <v>305</v>
      </c>
      <c r="F1069" t="s">
        <v>13</v>
      </c>
      <c r="G1069" t="s">
        <v>1369</v>
      </c>
      <c r="H1069" s="1">
        <v>0.3</v>
      </c>
      <c r="I1069">
        <v>1</v>
      </c>
      <c r="J1069" s="3">
        <v>43361</v>
      </c>
      <c r="K1069" t="s">
        <v>1578</v>
      </c>
      <c r="L1069" t="s">
        <v>102</v>
      </c>
      <c r="M1069">
        <v>43229</v>
      </c>
      <c r="N1069">
        <v>1457</v>
      </c>
      <c r="O1069" t="s">
        <v>1096</v>
      </c>
      <c r="P1069" s="4">
        <v>-7</v>
      </c>
      <c r="Q1069" s="4">
        <v>2</v>
      </c>
      <c r="R1069" t="s">
        <v>104</v>
      </c>
      <c r="T1069" s="2">
        <v>-7.1</v>
      </c>
      <c r="U1069" s="4">
        <v>99</v>
      </c>
      <c r="V1069" t="s">
        <v>19</v>
      </c>
      <c r="W1069" s="3">
        <v>43363</v>
      </c>
      <c r="X1069" t="s">
        <v>130</v>
      </c>
      <c r="Y1069" t="s">
        <v>309</v>
      </c>
      <c r="Z1069" t="s">
        <v>24</v>
      </c>
    </row>
    <row r="1070" spans="1:26" x14ac:dyDescent="0.25">
      <c r="A1070">
        <v>2</v>
      </c>
      <c r="B1070" t="s">
        <v>25</v>
      </c>
      <c r="C1070">
        <v>1</v>
      </c>
      <c r="D1070" t="s">
        <v>11</v>
      </c>
      <c r="E1070" t="s">
        <v>1597</v>
      </c>
      <c r="F1070" t="s">
        <v>13</v>
      </c>
      <c r="G1070" t="s">
        <v>1598</v>
      </c>
      <c r="H1070" s="1">
        <v>0.3</v>
      </c>
      <c r="I1070">
        <v>1</v>
      </c>
      <c r="J1070" s="3">
        <v>42658</v>
      </c>
      <c r="K1070" t="s">
        <v>1599</v>
      </c>
      <c r="L1070" t="s">
        <v>102</v>
      </c>
      <c r="M1070">
        <v>44134</v>
      </c>
      <c r="N1070">
        <v>757</v>
      </c>
      <c r="O1070" t="s">
        <v>1600</v>
      </c>
      <c r="P1070" s="4">
        <v>-8</v>
      </c>
      <c r="Q1070" s="4">
        <v>2</v>
      </c>
      <c r="R1070" t="s">
        <v>104</v>
      </c>
      <c r="T1070" s="2">
        <v>-7.86</v>
      </c>
      <c r="U1070" s="4">
        <v>183</v>
      </c>
      <c r="V1070" t="s">
        <v>19</v>
      </c>
      <c r="W1070" s="3">
        <v>42660</v>
      </c>
      <c r="X1070" t="s">
        <v>130</v>
      </c>
      <c r="Y1070" t="s">
        <v>309</v>
      </c>
      <c r="Z1070" t="s">
        <v>24</v>
      </c>
    </row>
    <row r="1071" spans="1:26" x14ac:dyDescent="0.25">
      <c r="A1071">
        <v>1</v>
      </c>
      <c r="B1071" t="s">
        <v>10</v>
      </c>
      <c r="C1071">
        <v>1</v>
      </c>
      <c r="D1071" t="s">
        <v>11</v>
      </c>
      <c r="E1071" t="s">
        <v>99</v>
      </c>
      <c r="F1071" t="s">
        <v>13</v>
      </c>
      <c r="G1071" t="s">
        <v>1543</v>
      </c>
      <c r="H1071" s="1">
        <v>0.3</v>
      </c>
      <c r="I1071">
        <v>1</v>
      </c>
      <c r="J1071" s="3">
        <v>43722</v>
      </c>
      <c r="K1071" t="s">
        <v>1591</v>
      </c>
      <c r="L1071" t="s">
        <v>102</v>
      </c>
      <c r="M1071">
        <v>19140</v>
      </c>
      <c r="N1071">
        <v>1208</v>
      </c>
      <c r="O1071" t="s">
        <v>923</v>
      </c>
      <c r="P1071" s="4">
        <v>-29</v>
      </c>
      <c r="Q1071" s="4">
        <v>2</v>
      </c>
      <c r="R1071" t="s">
        <v>104</v>
      </c>
      <c r="T1071" s="2">
        <v>-29.15</v>
      </c>
      <c r="U1071" s="4">
        <v>113</v>
      </c>
      <c r="V1071" t="s">
        <v>19</v>
      </c>
      <c r="W1071" s="3">
        <v>43723</v>
      </c>
      <c r="X1071" t="s">
        <v>130</v>
      </c>
      <c r="Y1071" t="s">
        <v>105</v>
      </c>
      <c r="Z1071" t="s">
        <v>24</v>
      </c>
    </row>
    <row r="1072" spans="1:26" x14ac:dyDescent="0.25">
      <c r="A1072">
        <v>1</v>
      </c>
      <c r="B1072" t="s">
        <v>10</v>
      </c>
      <c r="C1072">
        <v>1</v>
      </c>
      <c r="D1072" t="s">
        <v>11</v>
      </c>
      <c r="E1072" t="s">
        <v>1547</v>
      </c>
      <c r="F1072" t="s">
        <v>13</v>
      </c>
      <c r="G1072" t="s">
        <v>313</v>
      </c>
      <c r="H1072" s="1">
        <v>0.3</v>
      </c>
      <c r="I1072">
        <v>1</v>
      </c>
      <c r="J1072" s="3">
        <v>43145</v>
      </c>
      <c r="K1072" t="s">
        <v>1548</v>
      </c>
      <c r="L1072" t="s">
        <v>102</v>
      </c>
      <c r="M1072">
        <v>20735</v>
      </c>
      <c r="N1072">
        <v>312</v>
      </c>
      <c r="O1072" t="s">
        <v>1601</v>
      </c>
      <c r="P1072" s="4">
        <v>-47</v>
      </c>
      <c r="Q1072" s="4">
        <v>3</v>
      </c>
      <c r="R1072" t="s">
        <v>104</v>
      </c>
      <c r="T1072" s="2">
        <v>-47.18</v>
      </c>
      <c r="U1072" s="4">
        <v>550</v>
      </c>
      <c r="V1072" t="s">
        <v>19</v>
      </c>
      <c r="W1072" s="3">
        <v>43146</v>
      </c>
      <c r="X1072" t="s">
        <v>130</v>
      </c>
      <c r="Y1072" t="s">
        <v>1549</v>
      </c>
      <c r="Z1072" t="s">
        <v>41</v>
      </c>
    </row>
    <row r="1073" spans="1:26" x14ac:dyDescent="0.25">
      <c r="A1073">
        <v>3</v>
      </c>
      <c r="B1073" t="s">
        <v>25</v>
      </c>
      <c r="C1073">
        <v>1</v>
      </c>
      <c r="D1073" t="s">
        <v>11</v>
      </c>
      <c r="E1073" t="s">
        <v>99</v>
      </c>
      <c r="F1073" t="s">
        <v>13</v>
      </c>
      <c r="G1073" t="s">
        <v>1602</v>
      </c>
      <c r="H1073" s="1">
        <v>0.3</v>
      </c>
      <c r="I1073">
        <v>1</v>
      </c>
      <c r="J1073" s="3">
        <v>43799</v>
      </c>
      <c r="K1073" t="s">
        <v>1603</v>
      </c>
      <c r="L1073" t="s">
        <v>102</v>
      </c>
      <c r="M1073">
        <v>19134</v>
      </c>
      <c r="N1073">
        <v>743</v>
      </c>
      <c r="O1073" t="s">
        <v>1490</v>
      </c>
      <c r="P1073" s="4">
        <v>-15</v>
      </c>
      <c r="Q1073" s="4">
        <v>6</v>
      </c>
      <c r="R1073" t="s">
        <v>104</v>
      </c>
      <c r="T1073" s="2">
        <v>-15.42</v>
      </c>
      <c r="U1073" s="4">
        <v>1079</v>
      </c>
      <c r="V1073" t="s">
        <v>19</v>
      </c>
      <c r="W1073" s="3">
        <v>43802</v>
      </c>
      <c r="X1073" t="s">
        <v>130</v>
      </c>
      <c r="Y1073" t="s">
        <v>105</v>
      </c>
      <c r="Z1073" t="s">
        <v>24</v>
      </c>
    </row>
    <row r="1074" spans="1:26" x14ac:dyDescent="0.25">
      <c r="A1074">
        <v>2</v>
      </c>
      <c r="B1074" t="s">
        <v>25</v>
      </c>
      <c r="C1074">
        <v>1</v>
      </c>
      <c r="D1074" t="s">
        <v>11</v>
      </c>
      <c r="E1074" t="s">
        <v>99</v>
      </c>
      <c r="F1074" t="s">
        <v>13</v>
      </c>
      <c r="G1074" t="s">
        <v>1211</v>
      </c>
      <c r="H1074" s="1">
        <v>0.3</v>
      </c>
      <c r="I1074">
        <v>1</v>
      </c>
      <c r="J1074" s="3">
        <v>42927</v>
      </c>
      <c r="K1074" t="s">
        <v>1588</v>
      </c>
      <c r="L1074" t="s">
        <v>102</v>
      </c>
      <c r="M1074">
        <v>19134</v>
      </c>
      <c r="N1074">
        <v>1179</v>
      </c>
      <c r="O1074" t="s">
        <v>1604</v>
      </c>
      <c r="P1074" s="4">
        <v>-73</v>
      </c>
      <c r="Q1074" s="4">
        <v>8</v>
      </c>
      <c r="R1074" t="s">
        <v>104</v>
      </c>
      <c r="T1074" s="2">
        <v>-73.180000000000007</v>
      </c>
      <c r="U1074" s="4">
        <v>341</v>
      </c>
      <c r="V1074" t="s">
        <v>19</v>
      </c>
      <c r="W1074" s="3">
        <v>42929</v>
      </c>
      <c r="X1074" t="s">
        <v>130</v>
      </c>
      <c r="Y1074" t="s">
        <v>105</v>
      </c>
      <c r="Z1074" t="s">
        <v>24</v>
      </c>
    </row>
    <row r="1075" spans="1:26" x14ac:dyDescent="0.25">
      <c r="A1075">
        <v>1</v>
      </c>
      <c r="B1075" t="s">
        <v>10</v>
      </c>
      <c r="C1075">
        <v>1</v>
      </c>
      <c r="D1075" t="s">
        <v>11</v>
      </c>
      <c r="E1075" t="s">
        <v>457</v>
      </c>
      <c r="F1075" t="s">
        <v>13</v>
      </c>
      <c r="G1075" t="s">
        <v>114</v>
      </c>
      <c r="H1075" s="1">
        <v>0.4</v>
      </c>
      <c r="I1075">
        <v>1</v>
      </c>
      <c r="J1075" s="3">
        <v>42664</v>
      </c>
      <c r="K1075" t="s">
        <v>1605</v>
      </c>
      <c r="L1075" t="s">
        <v>102</v>
      </c>
      <c r="M1075">
        <v>45014</v>
      </c>
      <c r="N1075">
        <v>847</v>
      </c>
      <c r="O1075" t="s">
        <v>806</v>
      </c>
      <c r="P1075" s="4">
        <v>-123</v>
      </c>
      <c r="Q1075" s="4">
        <v>3</v>
      </c>
      <c r="R1075" t="s">
        <v>104</v>
      </c>
      <c r="T1075" s="2">
        <v>-122.88</v>
      </c>
      <c r="U1075" s="4">
        <v>410</v>
      </c>
      <c r="V1075" t="s">
        <v>19</v>
      </c>
      <c r="W1075" s="3">
        <v>42665</v>
      </c>
      <c r="X1075" t="s">
        <v>130</v>
      </c>
      <c r="Y1075" t="s">
        <v>309</v>
      </c>
      <c r="Z1075" t="s">
        <v>41</v>
      </c>
    </row>
    <row r="1076" spans="1:26" x14ac:dyDescent="0.25">
      <c r="A1076">
        <v>3</v>
      </c>
      <c r="B1076" t="s">
        <v>25</v>
      </c>
      <c r="C1076">
        <v>1</v>
      </c>
      <c r="D1076" t="s">
        <v>11</v>
      </c>
      <c r="E1076" t="s">
        <v>171</v>
      </c>
      <c r="F1076" t="s">
        <v>13</v>
      </c>
      <c r="G1076" t="s">
        <v>1330</v>
      </c>
      <c r="H1076" s="1">
        <v>0.4</v>
      </c>
      <c r="I1076">
        <v>1</v>
      </c>
      <c r="J1076" s="3">
        <v>42956</v>
      </c>
      <c r="K1076" t="s">
        <v>1537</v>
      </c>
      <c r="L1076" t="s">
        <v>102</v>
      </c>
      <c r="M1076">
        <v>10024</v>
      </c>
      <c r="N1076">
        <v>965</v>
      </c>
      <c r="O1076" t="s">
        <v>562</v>
      </c>
      <c r="P1076" s="4">
        <v>-153</v>
      </c>
      <c r="Q1076" s="4">
        <v>9</v>
      </c>
      <c r="R1076" t="s">
        <v>104</v>
      </c>
      <c r="T1076" s="2">
        <v>-153.12</v>
      </c>
      <c r="U1076" s="4">
        <v>383</v>
      </c>
      <c r="V1076" t="s">
        <v>19</v>
      </c>
      <c r="W1076" s="3">
        <v>42959</v>
      </c>
      <c r="X1076" t="s">
        <v>130</v>
      </c>
      <c r="Y1076" t="s">
        <v>175</v>
      </c>
      <c r="Z1076" t="s">
        <v>41</v>
      </c>
    </row>
    <row r="1077" spans="1:26" x14ac:dyDescent="0.25">
      <c r="A1077">
        <v>2</v>
      </c>
      <c r="B1077" t="s">
        <v>25</v>
      </c>
      <c r="C1077">
        <v>1</v>
      </c>
      <c r="D1077" t="s">
        <v>11</v>
      </c>
      <c r="E1077" t="s">
        <v>99</v>
      </c>
      <c r="F1077" t="s">
        <v>13</v>
      </c>
      <c r="G1077" t="s">
        <v>1081</v>
      </c>
      <c r="H1077" s="1">
        <v>0.5</v>
      </c>
      <c r="I1077">
        <v>1</v>
      </c>
      <c r="J1077" s="3">
        <v>43653</v>
      </c>
      <c r="K1077" t="s">
        <v>1606</v>
      </c>
      <c r="L1077" t="s">
        <v>102</v>
      </c>
      <c r="M1077">
        <v>19120</v>
      </c>
      <c r="N1077">
        <v>1228</v>
      </c>
      <c r="O1077" t="s">
        <v>8126</v>
      </c>
      <c r="P1077" s="4">
        <v>-45</v>
      </c>
      <c r="Q1077" s="4">
        <v>3</v>
      </c>
      <c r="R1077" t="s">
        <v>104</v>
      </c>
      <c r="T1077" s="2">
        <v>-45.35</v>
      </c>
      <c r="U1077" s="4">
        <v>87</v>
      </c>
      <c r="V1077" t="s">
        <v>19</v>
      </c>
      <c r="W1077" s="3">
        <v>43655</v>
      </c>
      <c r="X1077" t="s">
        <v>130</v>
      </c>
      <c r="Y1077" t="s">
        <v>105</v>
      </c>
      <c r="Z1077" t="s">
        <v>22</v>
      </c>
    </row>
    <row r="1078" spans="1:26" x14ac:dyDescent="0.25">
      <c r="A1078">
        <v>1</v>
      </c>
      <c r="B1078" t="s">
        <v>10</v>
      </c>
      <c r="C1078">
        <v>1</v>
      </c>
      <c r="D1078" t="s">
        <v>11</v>
      </c>
      <c r="E1078" t="s">
        <v>1607</v>
      </c>
      <c r="F1078" t="s">
        <v>13</v>
      </c>
      <c r="G1078" t="s">
        <v>1127</v>
      </c>
      <c r="H1078" s="1">
        <v>0.5</v>
      </c>
      <c r="I1078">
        <v>1</v>
      </c>
      <c r="J1078" s="3">
        <v>43309</v>
      </c>
      <c r="K1078" t="s">
        <v>1608</v>
      </c>
      <c r="L1078" t="s">
        <v>102</v>
      </c>
      <c r="M1078">
        <v>18018</v>
      </c>
      <c r="N1078">
        <v>1389</v>
      </c>
      <c r="O1078" t="s">
        <v>1503</v>
      </c>
      <c r="P1078" s="4">
        <v>-78</v>
      </c>
      <c r="Q1078" s="4">
        <v>5</v>
      </c>
      <c r="R1078" t="s">
        <v>104</v>
      </c>
      <c r="T1078" s="2">
        <v>-78.08</v>
      </c>
      <c r="U1078" s="4">
        <v>177</v>
      </c>
      <c r="V1078" t="s">
        <v>19</v>
      </c>
      <c r="W1078" s="3">
        <v>43310</v>
      </c>
      <c r="X1078" t="s">
        <v>130</v>
      </c>
      <c r="Y1078" t="s">
        <v>105</v>
      </c>
      <c r="Z1078" t="s">
        <v>22</v>
      </c>
    </row>
    <row r="1079" spans="1:26" x14ac:dyDescent="0.25">
      <c r="A1079">
        <v>1</v>
      </c>
      <c r="B1079" t="s">
        <v>10</v>
      </c>
      <c r="C1079">
        <v>1</v>
      </c>
      <c r="D1079" t="s">
        <v>11</v>
      </c>
      <c r="E1079" t="s">
        <v>1609</v>
      </c>
      <c r="F1079" t="s">
        <v>13</v>
      </c>
      <c r="G1079" t="s">
        <v>1171</v>
      </c>
      <c r="H1079" s="1">
        <v>0</v>
      </c>
      <c r="I1079">
        <v>1</v>
      </c>
      <c r="J1079" s="3">
        <v>43615</v>
      </c>
      <c r="K1079" t="s">
        <v>1610</v>
      </c>
      <c r="L1079" t="s">
        <v>16</v>
      </c>
      <c r="M1079">
        <v>70506</v>
      </c>
      <c r="N1079">
        <v>1428</v>
      </c>
      <c r="O1079" t="s">
        <v>1611</v>
      </c>
      <c r="P1079" s="4">
        <v>34</v>
      </c>
      <c r="Q1079" s="4">
        <v>2</v>
      </c>
      <c r="R1079" t="s">
        <v>18</v>
      </c>
      <c r="T1079" s="2">
        <v>33.869999999999997</v>
      </c>
      <c r="U1079" s="4">
        <v>242</v>
      </c>
      <c r="V1079" t="s">
        <v>19</v>
      </c>
      <c r="W1079" s="3">
        <v>43616</v>
      </c>
      <c r="X1079" t="s">
        <v>130</v>
      </c>
      <c r="Y1079" t="s">
        <v>454</v>
      </c>
      <c r="Z1079" t="s">
        <v>22</v>
      </c>
    </row>
    <row r="1080" spans="1:26" x14ac:dyDescent="0.25">
      <c r="A1080">
        <v>3</v>
      </c>
      <c r="B1080" t="s">
        <v>25</v>
      </c>
      <c r="C1080">
        <v>1</v>
      </c>
      <c r="D1080" t="s">
        <v>11</v>
      </c>
      <c r="E1080" t="s">
        <v>1174</v>
      </c>
      <c r="F1080" t="s">
        <v>13</v>
      </c>
      <c r="G1080" t="s">
        <v>1245</v>
      </c>
      <c r="H1080" s="1">
        <v>0</v>
      </c>
      <c r="I1080">
        <v>1</v>
      </c>
      <c r="J1080" s="3">
        <v>43801</v>
      </c>
      <c r="K1080" t="s">
        <v>1612</v>
      </c>
      <c r="L1080" t="s">
        <v>16</v>
      </c>
      <c r="M1080">
        <v>24153</v>
      </c>
      <c r="N1080">
        <v>1211</v>
      </c>
      <c r="O1080" t="s">
        <v>1472</v>
      </c>
      <c r="P1080" s="4">
        <v>168</v>
      </c>
      <c r="Q1080" s="4">
        <v>2</v>
      </c>
      <c r="R1080" t="s">
        <v>18</v>
      </c>
      <c r="T1080" s="2">
        <v>168.47</v>
      </c>
      <c r="U1080" s="4">
        <v>702</v>
      </c>
      <c r="V1080" t="s">
        <v>19</v>
      </c>
      <c r="W1080" s="3">
        <v>43804</v>
      </c>
      <c r="X1080" t="s">
        <v>130</v>
      </c>
      <c r="Y1080" t="s">
        <v>205</v>
      </c>
      <c r="Z1080" t="s">
        <v>24</v>
      </c>
    </row>
    <row r="1081" spans="1:26" x14ac:dyDescent="0.25">
      <c r="A1081">
        <v>3</v>
      </c>
      <c r="B1081" t="s">
        <v>25</v>
      </c>
      <c r="C1081">
        <v>1</v>
      </c>
      <c r="D1081" t="s">
        <v>11</v>
      </c>
      <c r="E1081" t="s">
        <v>1613</v>
      </c>
      <c r="F1081" t="s">
        <v>13</v>
      </c>
      <c r="G1081" t="s">
        <v>1614</v>
      </c>
      <c r="H1081" s="1">
        <v>0</v>
      </c>
      <c r="I1081">
        <v>1</v>
      </c>
      <c r="J1081" s="3">
        <v>42467</v>
      </c>
      <c r="K1081" t="s">
        <v>1615</v>
      </c>
      <c r="L1081" t="s">
        <v>16</v>
      </c>
      <c r="M1081">
        <v>36608</v>
      </c>
      <c r="N1081">
        <v>1495</v>
      </c>
      <c r="O1081" t="s">
        <v>1616</v>
      </c>
      <c r="P1081" s="4">
        <v>3</v>
      </c>
      <c r="Q1081" s="4">
        <v>2</v>
      </c>
      <c r="R1081" t="s">
        <v>18</v>
      </c>
      <c r="T1081" s="2">
        <v>2.78</v>
      </c>
      <c r="U1081" s="4">
        <v>9</v>
      </c>
      <c r="V1081" t="s">
        <v>19</v>
      </c>
      <c r="W1081" s="3">
        <v>42470</v>
      </c>
      <c r="X1081" t="s">
        <v>130</v>
      </c>
      <c r="Y1081" t="s">
        <v>225</v>
      </c>
      <c r="Z1081" t="s">
        <v>47</v>
      </c>
    </row>
    <row r="1082" spans="1:26" x14ac:dyDescent="0.25">
      <c r="A1082">
        <v>3</v>
      </c>
      <c r="B1082" t="s">
        <v>25</v>
      </c>
      <c r="C1082">
        <v>1</v>
      </c>
      <c r="D1082" t="s">
        <v>11</v>
      </c>
      <c r="E1082" t="s">
        <v>672</v>
      </c>
      <c r="F1082" t="s">
        <v>13</v>
      </c>
      <c r="G1082" t="s">
        <v>1520</v>
      </c>
      <c r="H1082" s="1">
        <v>0</v>
      </c>
      <c r="I1082">
        <v>1</v>
      </c>
      <c r="J1082" s="3">
        <v>43502</v>
      </c>
      <c r="K1082" t="s">
        <v>1617</v>
      </c>
      <c r="L1082" t="s">
        <v>16</v>
      </c>
      <c r="M1082">
        <v>22204</v>
      </c>
      <c r="N1082">
        <v>379</v>
      </c>
      <c r="O1082" t="s">
        <v>1328</v>
      </c>
      <c r="P1082" s="4">
        <v>79</v>
      </c>
      <c r="Q1082" s="4">
        <v>3</v>
      </c>
      <c r="R1082" t="s">
        <v>18</v>
      </c>
      <c r="T1082" s="2">
        <v>79.19</v>
      </c>
      <c r="U1082" s="4">
        <v>360</v>
      </c>
      <c r="V1082" t="s">
        <v>19</v>
      </c>
      <c r="W1082" s="3">
        <v>43505</v>
      </c>
      <c r="X1082" t="s">
        <v>130</v>
      </c>
      <c r="Y1082" t="s">
        <v>205</v>
      </c>
      <c r="Z1082" t="s">
        <v>22</v>
      </c>
    </row>
    <row r="1083" spans="1:26" x14ac:dyDescent="0.25">
      <c r="A1083">
        <v>1</v>
      </c>
      <c r="B1083" t="s">
        <v>10</v>
      </c>
      <c r="C1083">
        <v>1</v>
      </c>
      <c r="D1083" t="s">
        <v>11</v>
      </c>
      <c r="E1083" t="s">
        <v>1618</v>
      </c>
      <c r="F1083" t="s">
        <v>13</v>
      </c>
      <c r="G1083" t="s">
        <v>1619</v>
      </c>
      <c r="H1083" s="1">
        <v>0</v>
      </c>
      <c r="I1083">
        <v>1</v>
      </c>
      <c r="J1083" s="3">
        <v>43439</v>
      </c>
      <c r="K1083" t="s">
        <v>1620</v>
      </c>
      <c r="L1083" t="s">
        <v>16</v>
      </c>
      <c r="M1083">
        <v>42071</v>
      </c>
      <c r="N1083">
        <v>876</v>
      </c>
      <c r="O1083" t="s">
        <v>8197</v>
      </c>
      <c r="P1083" s="4">
        <v>75</v>
      </c>
      <c r="Q1083" s="4">
        <v>3</v>
      </c>
      <c r="R1083" t="s">
        <v>18</v>
      </c>
      <c r="T1083" s="2">
        <v>74.81</v>
      </c>
      <c r="U1083" s="4">
        <v>192</v>
      </c>
      <c r="V1083" t="s">
        <v>19</v>
      </c>
      <c r="W1083" s="3">
        <v>43440</v>
      </c>
      <c r="X1083" t="s">
        <v>130</v>
      </c>
      <c r="Y1083" t="s">
        <v>21</v>
      </c>
      <c r="Z1083" t="s">
        <v>47</v>
      </c>
    </row>
    <row r="1084" spans="1:26" x14ac:dyDescent="0.25">
      <c r="A1084">
        <v>1</v>
      </c>
      <c r="B1084" t="s">
        <v>10</v>
      </c>
      <c r="C1084">
        <v>1</v>
      </c>
      <c r="D1084" t="s">
        <v>11</v>
      </c>
      <c r="E1084" t="s">
        <v>1609</v>
      </c>
      <c r="F1084" t="s">
        <v>13</v>
      </c>
      <c r="G1084" t="s">
        <v>1171</v>
      </c>
      <c r="H1084" s="1">
        <v>0</v>
      </c>
      <c r="I1084">
        <v>1</v>
      </c>
      <c r="J1084" s="3">
        <v>43615</v>
      </c>
      <c r="K1084" t="s">
        <v>1610</v>
      </c>
      <c r="L1084" t="s">
        <v>16</v>
      </c>
      <c r="M1084">
        <v>70506</v>
      </c>
      <c r="N1084">
        <v>91</v>
      </c>
      <c r="O1084" t="s">
        <v>1621</v>
      </c>
      <c r="P1084" s="4">
        <v>3</v>
      </c>
      <c r="Q1084" s="4">
        <v>3</v>
      </c>
      <c r="R1084" t="s">
        <v>18</v>
      </c>
      <c r="T1084" s="2">
        <v>3.04</v>
      </c>
      <c r="U1084" s="4">
        <v>8</v>
      </c>
      <c r="V1084" t="s">
        <v>19</v>
      </c>
      <c r="W1084" s="3">
        <v>43616</v>
      </c>
      <c r="X1084" t="s">
        <v>130</v>
      </c>
      <c r="Y1084" t="s">
        <v>454</v>
      </c>
      <c r="Z1084" t="s">
        <v>47</v>
      </c>
    </row>
    <row r="1085" spans="1:26" x14ac:dyDescent="0.25">
      <c r="A1085">
        <v>2</v>
      </c>
      <c r="B1085" t="s">
        <v>25</v>
      </c>
      <c r="C1085">
        <v>1</v>
      </c>
      <c r="D1085" t="s">
        <v>11</v>
      </c>
      <c r="E1085" t="s">
        <v>870</v>
      </c>
      <c r="F1085" t="s">
        <v>13</v>
      </c>
      <c r="G1085" t="s">
        <v>1622</v>
      </c>
      <c r="H1085" s="1">
        <v>0</v>
      </c>
      <c r="I1085">
        <v>1</v>
      </c>
      <c r="J1085" s="3">
        <v>43395</v>
      </c>
      <c r="K1085" t="s">
        <v>1623</v>
      </c>
      <c r="L1085" t="s">
        <v>16</v>
      </c>
      <c r="M1085">
        <v>23223</v>
      </c>
      <c r="N1085">
        <v>571</v>
      </c>
      <c r="O1085" t="s">
        <v>1624</v>
      </c>
      <c r="P1085" s="4">
        <v>11</v>
      </c>
      <c r="Q1085" s="4">
        <v>4</v>
      </c>
      <c r="R1085" t="s">
        <v>18</v>
      </c>
      <c r="T1085" s="2">
        <v>11.18</v>
      </c>
      <c r="U1085" s="4">
        <v>40</v>
      </c>
      <c r="V1085" t="s">
        <v>19</v>
      </c>
      <c r="W1085" s="3">
        <v>43397</v>
      </c>
      <c r="X1085" t="s">
        <v>130</v>
      </c>
      <c r="Y1085" t="s">
        <v>205</v>
      </c>
      <c r="Z1085" t="s">
        <v>47</v>
      </c>
    </row>
    <row r="1086" spans="1:26" x14ac:dyDescent="0.25">
      <c r="A1086">
        <v>1</v>
      </c>
      <c r="B1086" t="s">
        <v>10</v>
      </c>
      <c r="C1086">
        <v>1</v>
      </c>
      <c r="D1086" t="s">
        <v>11</v>
      </c>
      <c r="E1086" t="s">
        <v>1609</v>
      </c>
      <c r="F1086" t="s">
        <v>13</v>
      </c>
      <c r="G1086" t="s">
        <v>1557</v>
      </c>
      <c r="H1086" s="1">
        <v>0</v>
      </c>
      <c r="I1086">
        <v>1</v>
      </c>
      <c r="J1086" s="3">
        <v>43751</v>
      </c>
      <c r="K1086" t="s">
        <v>1625</v>
      </c>
      <c r="L1086" t="s">
        <v>16</v>
      </c>
      <c r="M1086">
        <v>70506</v>
      </c>
      <c r="N1086">
        <v>370</v>
      </c>
      <c r="O1086" t="s">
        <v>550</v>
      </c>
      <c r="P1086" s="4">
        <v>346</v>
      </c>
      <c r="Q1086" s="4">
        <v>4</v>
      </c>
      <c r="R1086" t="s">
        <v>18</v>
      </c>
      <c r="T1086" s="2">
        <v>346.04</v>
      </c>
      <c r="U1086" s="4">
        <v>1505</v>
      </c>
      <c r="V1086" t="s">
        <v>19</v>
      </c>
      <c r="W1086" s="3">
        <v>43752</v>
      </c>
      <c r="X1086" t="s">
        <v>130</v>
      </c>
      <c r="Y1086" t="s">
        <v>454</v>
      </c>
      <c r="Z1086" t="s">
        <v>41</v>
      </c>
    </row>
    <row r="1087" spans="1:26" x14ac:dyDescent="0.25">
      <c r="A1087">
        <v>3</v>
      </c>
      <c r="B1087" t="s">
        <v>25</v>
      </c>
      <c r="C1087">
        <v>1</v>
      </c>
      <c r="D1087" t="s">
        <v>11</v>
      </c>
      <c r="E1087" t="s">
        <v>305</v>
      </c>
      <c r="F1087" t="s">
        <v>13</v>
      </c>
      <c r="G1087" t="s">
        <v>1626</v>
      </c>
      <c r="H1087" s="1">
        <v>0</v>
      </c>
      <c r="I1087">
        <v>1</v>
      </c>
      <c r="J1087" s="3">
        <v>43198</v>
      </c>
      <c r="K1087" t="s">
        <v>1627</v>
      </c>
      <c r="L1087" t="s">
        <v>16</v>
      </c>
      <c r="M1087">
        <v>31907</v>
      </c>
      <c r="N1087">
        <v>838</v>
      </c>
      <c r="O1087" t="s">
        <v>1628</v>
      </c>
      <c r="P1087" s="4">
        <v>89</v>
      </c>
      <c r="Q1087" s="4">
        <v>5</v>
      </c>
      <c r="R1087" t="s">
        <v>18</v>
      </c>
      <c r="T1087" s="2">
        <v>88.73</v>
      </c>
      <c r="U1087" s="4">
        <v>355</v>
      </c>
      <c r="V1087" t="s">
        <v>19</v>
      </c>
      <c r="W1087" s="3">
        <v>43201</v>
      </c>
      <c r="X1087" t="s">
        <v>130</v>
      </c>
      <c r="Y1087" t="s">
        <v>761</v>
      </c>
      <c r="Z1087" t="s">
        <v>22</v>
      </c>
    </row>
    <row r="1088" spans="1:26" x14ac:dyDescent="0.25">
      <c r="A1088">
        <v>2</v>
      </c>
      <c r="B1088" t="s">
        <v>25</v>
      </c>
      <c r="C1088">
        <v>1</v>
      </c>
      <c r="D1088" t="s">
        <v>11</v>
      </c>
      <c r="E1088" t="s">
        <v>1329</v>
      </c>
      <c r="F1088" t="s">
        <v>13</v>
      </c>
      <c r="G1088" t="s">
        <v>1629</v>
      </c>
      <c r="H1088" s="1">
        <v>0</v>
      </c>
      <c r="I1088">
        <v>1</v>
      </c>
      <c r="J1088" s="3">
        <v>42841</v>
      </c>
      <c r="K1088" t="s">
        <v>1630</v>
      </c>
      <c r="L1088" t="s">
        <v>16</v>
      </c>
      <c r="M1088">
        <v>22980</v>
      </c>
      <c r="N1088">
        <v>1536</v>
      </c>
      <c r="O1088" t="s">
        <v>1631</v>
      </c>
      <c r="P1088" s="4">
        <v>120</v>
      </c>
      <c r="Q1088" s="4">
        <v>7</v>
      </c>
      <c r="R1088" t="s">
        <v>18</v>
      </c>
      <c r="T1088" s="2">
        <v>119.69</v>
      </c>
      <c r="U1088" s="4">
        <v>1197</v>
      </c>
      <c r="V1088" t="s">
        <v>19</v>
      </c>
      <c r="W1088" s="3">
        <v>42843</v>
      </c>
      <c r="X1088" t="s">
        <v>130</v>
      </c>
      <c r="Y1088" t="s">
        <v>205</v>
      </c>
      <c r="Z1088" t="s">
        <v>47</v>
      </c>
    </row>
    <row r="1089" spans="1:26" x14ac:dyDescent="0.25">
      <c r="A1089">
        <v>2</v>
      </c>
      <c r="B1089" t="s">
        <v>25</v>
      </c>
      <c r="C1089">
        <v>1</v>
      </c>
      <c r="D1089" t="s">
        <v>11</v>
      </c>
      <c r="E1089" t="s">
        <v>201</v>
      </c>
      <c r="F1089" t="s">
        <v>13</v>
      </c>
      <c r="G1089" t="s">
        <v>1632</v>
      </c>
      <c r="H1089" s="1">
        <v>0</v>
      </c>
      <c r="I1089">
        <v>1</v>
      </c>
      <c r="J1089" s="3">
        <v>43443</v>
      </c>
      <c r="K1089" t="s">
        <v>1633</v>
      </c>
      <c r="L1089" t="s">
        <v>16</v>
      </c>
      <c r="M1089">
        <v>22153</v>
      </c>
      <c r="N1089">
        <v>908</v>
      </c>
      <c r="O1089" t="s">
        <v>8198</v>
      </c>
      <c r="P1089" s="4">
        <v>159</v>
      </c>
      <c r="Q1089" s="4">
        <v>7</v>
      </c>
      <c r="R1089" t="s">
        <v>18</v>
      </c>
      <c r="T1089" s="2">
        <v>158.53</v>
      </c>
      <c r="U1089" s="4">
        <v>1057</v>
      </c>
      <c r="V1089" t="s">
        <v>19</v>
      </c>
      <c r="W1089" s="3">
        <v>43445</v>
      </c>
      <c r="X1089" t="s">
        <v>130</v>
      </c>
      <c r="Y1089" t="s">
        <v>205</v>
      </c>
      <c r="Z1089" t="s">
        <v>41</v>
      </c>
    </row>
    <row r="1090" spans="1:26" x14ac:dyDescent="0.25">
      <c r="A1090">
        <v>2</v>
      </c>
      <c r="B1090" t="s">
        <v>25</v>
      </c>
      <c r="C1090">
        <v>1</v>
      </c>
      <c r="D1090" t="s">
        <v>11</v>
      </c>
      <c r="E1090" t="s">
        <v>1329</v>
      </c>
      <c r="F1090" t="s">
        <v>13</v>
      </c>
      <c r="G1090" t="s">
        <v>1629</v>
      </c>
      <c r="H1090" s="1">
        <v>0</v>
      </c>
      <c r="I1090">
        <v>1</v>
      </c>
      <c r="J1090" s="3">
        <v>42841</v>
      </c>
      <c r="K1090" t="s">
        <v>1630</v>
      </c>
      <c r="L1090" t="s">
        <v>16</v>
      </c>
      <c r="M1090">
        <v>22980</v>
      </c>
      <c r="N1090">
        <v>1228</v>
      </c>
      <c r="O1090" t="s">
        <v>8126</v>
      </c>
      <c r="P1090" s="4">
        <v>126</v>
      </c>
      <c r="Q1090" s="4">
        <v>9</v>
      </c>
      <c r="R1090" t="s">
        <v>18</v>
      </c>
      <c r="T1090" s="2">
        <v>125.58</v>
      </c>
      <c r="U1090" s="4">
        <v>523</v>
      </c>
      <c r="V1090" t="s">
        <v>19</v>
      </c>
      <c r="W1090" s="3">
        <v>42843</v>
      </c>
      <c r="X1090" t="s">
        <v>130</v>
      </c>
      <c r="Y1090" t="s">
        <v>205</v>
      </c>
      <c r="Z1090" t="s">
        <v>22</v>
      </c>
    </row>
    <row r="1091" spans="1:26" x14ac:dyDescent="0.25">
      <c r="A1091">
        <v>3</v>
      </c>
      <c r="B1091" t="s">
        <v>25</v>
      </c>
      <c r="C1091">
        <v>1</v>
      </c>
      <c r="D1091" t="s">
        <v>11</v>
      </c>
      <c r="E1091" t="s">
        <v>450</v>
      </c>
      <c r="F1091" t="s">
        <v>13</v>
      </c>
      <c r="G1091" t="s">
        <v>1634</v>
      </c>
      <c r="H1091" s="1">
        <v>0.2</v>
      </c>
      <c r="I1091">
        <v>1</v>
      </c>
      <c r="J1091" s="3">
        <v>43060</v>
      </c>
      <c r="K1091" t="s">
        <v>1635</v>
      </c>
      <c r="L1091" t="s">
        <v>16</v>
      </c>
      <c r="M1091">
        <v>28110</v>
      </c>
      <c r="N1091">
        <v>620</v>
      </c>
      <c r="O1091" t="s">
        <v>8159</v>
      </c>
      <c r="P1091" s="4">
        <v>5</v>
      </c>
      <c r="Q1091" s="4">
        <v>1</v>
      </c>
      <c r="R1091" t="s">
        <v>18</v>
      </c>
      <c r="T1091" s="2">
        <v>4.7699999999999996</v>
      </c>
      <c r="U1091" s="4">
        <v>18</v>
      </c>
      <c r="V1091" t="s">
        <v>19</v>
      </c>
      <c r="W1091" s="3">
        <v>43063</v>
      </c>
      <c r="X1091" t="s">
        <v>130</v>
      </c>
      <c r="Y1091" t="s">
        <v>63</v>
      </c>
      <c r="Z1091" t="s">
        <v>47</v>
      </c>
    </row>
    <row r="1092" spans="1:26" x14ac:dyDescent="0.25">
      <c r="A1092">
        <v>2</v>
      </c>
      <c r="B1092" t="s">
        <v>25</v>
      </c>
      <c r="C1092">
        <v>1</v>
      </c>
      <c r="D1092" t="s">
        <v>11</v>
      </c>
      <c r="E1092" t="s">
        <v>687</v>
      </c>
      <c r="F1092" t="s">
        <v>13</v>
      </c>
      <c r="G1092" t="s">
        <v>1636</v>
      </c>
      <c r="H1092" s="1">
        <v>0.2</v>
      </c>
      <c r="I1092">
        <v>1</v>
      </c>
      <c r="J1092" s="3">
        <v>42618</v>
      </c>
      <c r="K1092" t="s">
        <v>1637</v>
      </c>
      <c r="L1092" t="s">
        <v>16</v>
      </c>
      <c r="M1092">
        <v>33710</v>
      </c>
      <c r="N1092">
        <v>1533</v>
      </c>
      <c r="O1092" t="s">
        <v>711</v>
      </c>
      <c r="P1092" s="4">
        <v>2</v>
      </c>
      <c r="Q1092" s="4">
        <v>2</v>
      </c>
      <c r="R1092" t="s">
        <v>18</v>
      </c>
      <c r="T1092" s="2">
        <v>2</v>
      </c>
      <c r="U1092" s="4">
        <v>32</v>
      </c>
      <c r="V1092" t="s">
        <v>19</v>
      </c>
      <c r="W1092" s="3">
        <v>42620</v>
      </c>
      <c r="X1092" t="s">
        <v>130</v>
      </c>
      <c r="Y1092" t="s">
        <v>40</v>
      </c>
      <c r="Z1092" t="s">
        <v>47</v>
      </c>
    </row>
    <row r="1093" spans="1:26" x14ac:dyDescent="0.25">
      <c r="A1093">
        <v>3</v>
      </c>
      <c r="B1093" t="s">
        <v>25</v>
      </c>
      <c r="C1093">
        <v>1</v>
      </c>
      <c r="D1093" t="s">
        <v>11</v>
      </c>
      <c r="E1093" t="s">
        <v>231</v>
      </c>
      <c r="F1093" t="s">
        <v>13</v>
      </c>
      <c r="G1093" t="s">
        <v>1184</v>
      </c>
      <c r="H1093" s="1">
        <v>0.2</v>
      </c>
      <c r="I1093">
        <v>1</v>
      </c>
      <c r="J1093" s="3">
        <v>43069</v>
      </c>
      <c r="K1093" t="s">
        <v>1638</v>
      </c>
      <c r="L1093" t="s">
        <v>16</v>
      </c>
      <c r="M1093">
        <v>27707</v>
      </c>
      <c r="N1093">
        <v>1043</v>
      </c>
      <c r="O1093" t="s">
        <v>559</v>
      </c>
      <c r="P1093" s="4">
        <v>25</v>
      </c>
      <c r="Q1093" s="4">
        <v>2</v>
      </c>
      <c r="R1093" t="s">
        <v>18</v>
      </c>
      <c r="T1093" s="2">
        <v>25.18</v>
      </c>
      <c r="U1093" s="4">
        <v>336</v>
      </c>
      <c r="V1093" t="s">
        <v>19</v>
      </c>
      <c r="W1093" s="3">
        <v>43072</v>
      </c>
      <c r="X1093" t="s">
        <v>130</v>
      </c>
      <c r="Y1093" t="s">
        <v>63</v>
      </c>
      <c r="Z1093" t="s">
        <v>47</v>
      </c>
    </row>
    <row r="1094" spans="1:26" x14ac:dyDescent="0.25">
      <c r="A1094">
        <v>1</v>
      </c>
      <c r="B1094" t="s">
        <v>10</v>
      </c>
      <c r="C1094">
        <v>1</v>
      </c>
      <c r="D1094" t="s">
        <v>11</v>
      </c>
      <c r="E1094" t="s">
        <v>1639</v>
      </c>
      <c r="F1094" t="s">
        <v>13</v>
      </c>
      <c r="G1094" t="s">
        <v>782</v>
      </c>
      <c r="H1094" s="1">
        <v>0.2</v>
      </c>
      <c r="I1094">
        <v>1</v>
      </c>
      <c r="J1094" s="3">
        <v>43586</v>
      </c>
      <c r="K1094" t="s">
        <v>1640</v>
      </c>
      <c r="L1094" t="s">
        <v>16</v>
      </c>
      <c r="M1094">
        <v>33065</v>
      </c>
      <c r="N1094">
        <v>387</v>
      </c>
      <c r="O1094" t="s">
        <v>17</v>
      </c>
      <c r="P1094" s="4">
        <v>-16</v>
      </c>
      <c r="Q1094" s="4">
        <v>3</v>
      </c>
      <c r="R1094" t="s">
        <v>18</v>
      </c>
      <c r="T1094" s="2">
        <v>-15.72</v>
      </c>
      <c r="U1094" s="4">
        <v>314</v>
      </c>
      <c r="V1094" t="s">
        <v>19</v>
      </c>
      <c r="W1094" s="3">
        <v>43587</v>
      </c>
      <c r="X1094" t="s">
        <v>130</v>
      </c>
      <c r="Y1094" t="s">
        <v>40</v>
      </c>
      <c r="Z1094" t="s">
        <v>22</v>
      </c>
    </row>
    <row r="1095" spans="1:26" x14ac:dyDescent="0.25">
      <c r="A1095">
        <v>2</v>
      </c>
      <c r="B1095" t="s">
        <v>25</v>
      </c>
      <c r="C1095">
        <v>1</v>
      </c>
      <c r="D1095" t="s">
        <v>11</v>
      </c>
      <c r="E1095" t="s">
        <v>36</v>
      </c>
      <c r="F1095" t="s">
        <v>13</v>
      </c>
      <c r="G1095" t="s">
        <v>1641</v>
      </c>
      <c r="H1095" s="1">
        <v>0.2</v>
      </c>
      <c r="I1095">
        <v>1</v>
      </c>
      <c r="J1095" s="3">
        <v>43809</v>
      </c>
      <c r="K1095" t="s">
        <v>1642</v>
      </c>
      <c r="L1095" t="s">
        <v>16</v>
      </c>
      <c r="M1095">
        <v>33311</v>
      </c>
      <c r="N1095">
        <v>1505</v>
      </c>
      <c r="O1095" t="s">
        <v>560</v>
      </c>
      <c r="P1095" s="4">
        <v>6</v>
      </c>
      <c r="Q1095" s="4">
        <v>3</v>
      </c>
      <c r="R1095" t="s">
        <v>18</v>
      </c>
      <c r="T1095" s="2">
        <v>5.73</v>
      </c>
      <c r="U1095" s="4">
        <v>19</v>
      </c>
      <c r="V1095" t="s">
        <v>19</v>
      </c>
      <c r="W1095" s="3">
        <v>43811</v>
      </c>
      <c r="X1095" t="s">
        <v>130</v>
      </c>
      <c r="Y1095" t="s">
        <v>40</v>
      </c>
      <c r="Z1095" t="s">
        <v>47</v>
      </c>
    </row>
    <row r="1096" spans="1:26" x14ac:dyDescent="0.25">
      <c r="A1096">
        <v>3</v>
      </c>
      <c r="B1096" t="s">
        <v>25</v>
      </c>
      <c r="C1096">
        <v>1</v>
      </c>
      <c r="D1096" t="s">
        <v>11</v>
      </c>
      <c r="E1096" t="s">
        <v>1382</v>
      </c>
      <c r="F1096" t="s">
        <v>13</v>
      </c>
      <c r="G1096" t="s">
        <v>1643</v>
      </c>
      <c r="H1096" s="1">
        <v>0.2</v>
      </c>
      <c r="I1096">
        <v>1</v>
      </c>
      <c r="J1096" s="3">
        <v>43824</v>
      </c>
      <c r="K1096" t="s">
        <v>1644</v>
      </c>
      <c r="L1096" t="s">
        <v>16</v>
      </c>
      <c r="M1096">
        <v>33012</v>
      </c>
      <c r="N1096">
        <v>552</v>
      </c>
      <c r="O1096" t="s">
        <v>1517</v>
      </c>
      <c r="P1096" s="4">
        <v>6</v>
      </c>
      <c r="Q1096" s="4">
        <v>3</v>
      </c>
      <c r="R1096" t="s">
        <v>18</v>
      </c>
      <c r="T1096" s="2">
        <v>5.78</v>
      </c>
      <c r="U1096" s="4">
        <v>21</v>
      </c>
      <c r="V1096" t="s">
        <v>19</v>
      </c>
      <c r="W1096" s="3">
        <v>43827</v>
      </c>
      <c r="X1096" t="s">
        <v>130</v>
      </c>
      <c r="Y1096" t="s">
        <v>40</v>
      </c>
      <c r="Z1096" t="s">
        <v>47</v>
      </c>
    </row>
    <row r="1097" spans="1:26" x14ac:dyDescent="0.25">
      <c r="A1097">
        <v>3</v>
      </c>
      <c r="B1097" t="s">
        <v>25</v>
      </c>
      <c r="C1097">
        <v>1</v>
      </c>
      <c r="D1097" t="s">
        <v>11</v>
      </c>
      <c r="E1097" t="s">
        <v>1645</v>
      </c>
      <c r="F1097" t="s">
        <v>13</v>
      </c>
      <c r="G1097" t="s">
        <v>1557</v>
      </c>
      <c r="H1097" s="1">
        <v>0.2</v>
      </c>
      <c r="I1097">
        <v>1</v>
      </c>
      <c r="J1097" s="3">
        <v>43780</v>
      </c>
      <c r="K1097" t="s">
        <v>1646</v>
      </c>
      <c r="L1097" t="s">
        <v>16</v>
      </c>
      <c r="M1097">
        <v>37918</v>
      </c>
      <c r="N1097">
        <v>620</v>
      </c>
      <c r="O1097" t="s">
        <v>8199</v>
      </c>
      <c r="P1097" s="4">
        <v>14</v>
      </c>
      <c r="Q1097" s="4">
        <v>5</v>
      </c>
      <c r="R1097" t="s">
        <v>18</v>
      </c>
      <c r="T1097" s="2">
        <v>14.45</v>
      </c>
      <c r="U1097" s="4">
        <v>89</v>
      </c>
      <c r="V1097" t="s">
        <v>19</v>
      </c>
      <c r="W1097" s="3">
        <v>43783</v>
      </c>
      <c r="X1097" t="s">
        <v>130</v>
      </c>
      <c r="Y1097" t="s">
        <v>214</v>
      </c>
      <c r="Z1097" t="s">
        <v>47</v>
      </c>
    </row>
    <row r="1098" spans="1:26" x14ac:dyDescent="0.25">
      <c r="A1098">
        <v>3</v>
      </c>
      <c r="B1098" t="s">
        <v>25</v>
      </c>
      <c r="C1098">
        <v>1</v>
      </c>
      <c r="D1098" t="s">
        <v>11</v>
      </c>
      <c r="E1098" t="s">
        <v>211</v>
      </c>
      <c r="F1098" t="s">
        <v>13</v>
      </c>
      <c r="G1098" t="s">
        <v>1647</v>
      </c>
      <c r="H1098" s="1">
        <v>0.4</v>
      </c>
      <c r="I1098">
        <v>1</v>
      </c>
      <c r="J1098" s="3">
        <v>43221</v>
      </c>
      <c r="K1098" t="s">
        <v>1648</v>
      </c>
      <c r="L1098" t="s">
        <v>16</v>
      </c>
      <c r="M1098">
        <v>38109</v>
      </c>
      <c r="N1098">
        <v>311</v>
      </c>
      <c r="O1098" t="s">
        <v>332</v>
      </c>
      <c r="P1098" s="4">
        <v>-142</v>
      </c>
      <c r="Q1098" s="4">
        <v>3</v>
      </c>
      <c r="R1098" t="s">
        <v>18</v>
      </c>
      <c r="T1098" s="2">
        <v>-142.07</v>
      </c>
      <c r="U1098" s="4">
        <v>371</v>
      </c>
      <c r="V1098" t="s">
        <v>19</v>
      </c>
      <c r="W1098" s="3">
        <v>43224</v>
      </c>
      <c r="X1098" t="s">
        <v>130</v>
      </c>
      <c r="Y1098" t="s">
        <v>214</v>
      </c>
      <c r="Z1098" t="s">
        <v>41</v>
      </c>
    </row>
    <row r="1099" spans="1:26" x14ac:dyDescent="0.25">
      <c r="A1099">
        <v>2</v>
      </c>
      <c r="B1099" t="s">
        <v>25</v>
      </c>
      <c r="C1099">
        <v>1</v>
      </c>
      <c r="D1099" t="s">
        <v>11</v>
      </c>
      <c r="E1099" t="s">
        <v>65</v>
      </c>
      <c r="F1099" t="s">
        <v>13</v>
      </c>
      <c r="G1099" t="s">
        <v>1649</v>
      </c>
      <c r="H1099" s="1">
        <v>0</v>
      </c>
      <c r="I1099">
        <v>1</v>
      </c>
      <c r="J1099" s="3">
        <v>42807</v>
      </c>
      <c r="K1099" t="s">
        <v>1650</v>
      </c>
      <c r="L1099" t="s">
        <v>30</v>
      </c>
      <c r="M1099">
        <v>98103</v>
      </c>
      <c r="N1099">
        <v>1389</v>
      </c>
      <c r="O1099" t="s">
        <v>1503</v>
      </c>
      <c r="P1099" s="4">
        <v>40</v>
      </c>
      <c r="Q1099" s="4">
        <v>2</v>
      </c>
      <c r="R1099" t="s">
        <v>32</v>
      </c>
      <c r="T1099" s="2">
        <v>39.75</v>
      </c>
      <c r="U1099" s="4">
        <v>142</v>
      </c>
      <c r="V1099" t="s">
        <v>19</v>
      </c>
      <c r="W1099" s="3">
        <v>42809</v>
      </c>
      <c r="X1099" t="s">
        <v>130</v>
      </c>
      <c r="Y1099" t="s">
        <v>69</v>
      </c>
      <c r="Z1099" t="s">
        <v>22</v>
      </c>
    </row>
    <row r="1100" spans="1:26" x14ac:dyDescent="0.25">
      <c r="A1100">
        <v>3</v>
      </c>
      <c r="B1100" t="s">
        <v>25</v>
      </c>
      <c r="C1100">
        <v>1</v>
      </c>
      <c r="D1100" t="s">
        <v>11</v>
      </c>
      <c r="E1100" t="s">
        <v>65</v>
      </c>
      <c r="F1100" t="s">
        <v>13</v>
      </c>
      <c r="G1100" t="s">
        <v>1651</v>
      </c>
      <c r="H1100" s="1">
        <v>0</v>
      </c>
      <c r="I1100">
        <v>1</v>
      </c>
      <c r="J1100" s="3">
        <v>43768</v>
      </c>
      <c r="K1100" t="s">
        <v>1652</v>
      </c>
      <c r="L1100" t="s">
        <v>30</v>
      </c>
      <c r="M1100">
        <v>98115</v>
      </c>
      <c r="N1100">
        <v>309</v>
      </c>
      <c r="O1100" t="s">
        <v>1653</v>
      </c>
      <c r="P1100" s="4">
        <v>38</v>
      </c>
      <c r="Q1100" s="4">
        <v>2</v>
      </c>
      <c r="R1100" t="s">
        <v>32</v>
      </c>
      <c r="T1100" s="2">
        <v>38</v>
      </c>
      <c r="U1100" s="4">
        <v>200</v>
      </c>
      <c r="V1100" t="s">
        <v>19</v>
      </c>
      <c r="W1100" s="3">
        <v>43771</v>
      </c>
      <c r="X1100" t="s">
        <v>130</v>
      </c>
      <c r="Y1100" t="s">
        <v>69</v>
      </c>
      <c r="Z1100" t="s">
        <v>22</v>
      </c>
    </row>
    <row r="1101" spans="1:26" x14ac:dyDescent="0.25">
      <c r="A1101">
        <v>1</v>
      </c>
      <c r="B1101" t="s">
        <v>10</v>
      </c>
      <c r="C1101">
        <v>1</v>
      </c>
      <c r="D1101" t="s">
        <v>11</v>
      </c>
      <c r="E1101" t="s">
        <v>619</v>
      </c>
      <c r="F1101" t="s">
        <v>13</v>
      </c>
      <c r="G1101" t="s">
        <v>844</v>
      </c>
      <c r="H1101" s="1">
        <v>0</v>
      </c>
      <c r="I1101">
        <v>1</v>
      </c>
      <c r="J1101" s="3">
        <v>43807</v>
      </c>
      <c r="K1101" t="s">
        <v>1654</v>
      </c>
      <c r="L1101" t="s">
        <v>30</v>
      </c>
      <c r="M1101">
        <v>90301</v>
      </c>
      <c r="N1101">
        <v>1546</v>
      </c>
      <c r="O1101" t="s">
        <v>8200</v>
      </c>
      <c r="P1101" s="4">
        <v>15</v>
      </c>
      <c r="Q1101" s="4">
        <v>2</v>
      </c>
      <c r="R1101" t="s">
        <v>32</v>
      </c>
      <c r="T1101" s="2">
        <v>15.47</v>
      </c>
      <c r="U1101" s="4">
        <v>129</v>
      </c>
      <c r="V1101" t="s">
        <v>19</v>
      </c>
      <c r="W1101" s="3">
        <v>43808</v>
      </c>
      <c r="X1101" t="s">
        <v>130</v>
      </c>
      <c r="Y1101" t="s">
        <v>34</v>
      </c>
      <c r="Z1101" t="s">
        <v>47</v>
      </c>
    </row>
    <row r="1102" spans="1:26" x14ac:dyDescent="0.25">
      <c r="A1102">
        <v>3</v>
      </c>
      <c r="B1102" t="s">
        <v>25</v>
      </c>
      <c r="C1102">
        <v>1</v>
      </c>
      <c r="D1102" t="s">
        <v>11</v>
      </c>
      <c r="E1102" t="s">
        <v>27</v>
      </c>
      <c r="F1102" t="s">
        <v>13</v>
      </c>
      <c r="G1102" t="s">
        <v>1655</v>
      </c>
      <c r="H1102" s="1">
        <v>0</v>
      </c>
      <c r="I1102">
        <v>1</v>
      </c>
      <c r="J1102" s="3">
        <v>43720</v>
      </c>
      <c r="K1102" t="s">
        <v>1656</v>
      </c>
      <c r="L1102" t="s">
        <v>30</v>
      </c>
      <c r="M1102">
        <v>90036</v>
      </c>
      <c r="N1102">
        <v>577</v>
      </c>
      <c r="O1102" t="s">
        <v>1657</v>
      </c>
      <c r="P1102" s="4">
        <v>3</v>
      </c>
      <c r="Q1102" s="4">
        <v>2</v>
      </c>
      <c r="R1102" t="s">
        <v>32</v>
      </c>
      <c r="T1102" s="2">
        <v>3.01</v>
      </c>
      <c r="U1102" s="4">
        <v>8</v>
      </c>
      <c r="V1102" t="s">
        <v>19</v>
      </c>
      <c r="W1102" s="3">
        <v>43723</v>
      </c>
      <c r="X1102" t="s">
        <v>130</v>
      </c>
      <c r="Y1102" t="s">
        <v>34</v>
      </c>
      <c r="Z1102" t="s">
        <v>47</v>
      </c>
    </row>
    <row r="1103" spans="1:26" x14ac:dyDescent="0.25">
      <c r="A1103">
        <v>3</v>
      </c>
      <c r="B1103" t="s">
        <v>25</v>
      </c>
      <c r="C1103">
        <v>1</v>
      </c>
      <c r="D1103" t="s">
        <v>11</v>
      </c>
      <c r="E1103" t="s">
        <v>1658</v>
      </c>
      <c r="F1103" t="s">
        <v>13</v>
      </c>
      <c r="G1103" t="s">
        <v>1659</v>
      </c>
      <c r="H1103" s="1">
        <v>0</v>
      </c>
      <c r="I1103">
        <v>1</v>
      </c>
      <c r="J1103" s="3">
        <v>43752</v>
      </c>
      <c r="K1103" t="s">
        <v>1660</v>
      </c>
      <c r="L1103" t="s">
        <v>30</v>
      </c>
      <c r="M1103">
        <v>94601</v>
      </c>
      <c r="N1103">
        <v>393</v>
      </c>
      <c r="O1103" t="s">
        <v>679</v>
      </c>
      <c r="P1103" s="4">
        <v>4</v>
      </c>
      <c r="Q1103" s="4">
        <v>2</v>
      </c>
      <c r="R1103" t="s">
        <v>32</v>
      </c>
      <c r="T1103" s="2">
        <v>3.69</v>
      </c>
      <c r="U1103" s="4">
        <v>9</v>
      </c>
      <c r="V1103" t="s">
        <v>19</v>
      </c>
      <c r="W1103" s="3">
        <v>43755</v>
      </c>
      <c r="X1103" t="s">
        <v>130</v>
      </c>
      <c r="Y1103" t="s">
        <v>34</v>
      </c>
      <c r="Z1103" t="s">
        <v>47</v>
      </c>
    </row>
    <row r="1104" spans="1:26" x14ac:dyDescent="0.25">
      <c r="A1104">
        <v>2</v>
      </c>
      <c r="B1104" t="s">
        <v>25</v>
      </c>
      <c r="C1104">
        <v>1</v>
      </c>
      <c r="D1104" t="s">
        <v>11</v>
      </c>
      <c r="E1104" t="s">
        <v>88</v>
      </c>
      <c r="F1104" t="s">
        <v>13</v>
      </c>
      <c r="G1104" t="s">
        <v>1567</v>
      </c>
      <c r="H1104" s="1">
        <v>0</v>
      </c>
      <c r="I1104">
        <v>1</v>
      </c>
      <c r="J1104" s="3">
        <v>43577</v>
      </c>
      <c r="K1104" t="s">
        <v>1661</v>
      </c>
      <c r="L1104" t="s">
        <v>30</v>
      </c>
      <c r="M1104">
        <v>94122</v>
      </c>
      <c r="N1104">
        <v>591</v>
      </c>
      <c r="O1104" t="s">
        <v>1662</v>
      </c>
      <c r="P1104" s="4">
        <v>6</v>
      </c>
      <c r="Q1104" s="4">
        <v>2</v>
      </c>
      <c r="R1104" t="s">
        <v>32</v>
      </c>
      <c r="T1104" s="2">
        <v>6.22</v>
      </c>
      <c r="U1104" s="4">
        <v>18</v>
      </c>
      <c r="V1104" t="s">
        <v>19</v>
      </c>
      <c r="W1104" s="3">
        <v>43579</v>
      </c>
      <c r="X1104" t="s">
        <v>130</v>
      </c>
      <c r="Y1104" t="s">
        <v>34</v>
      </c>
      <c r="Z1104" t="s">
        <v>47</v>
      </c>
    </row>
    <row r="1105" spans="1:26" x14ac:dyDescent="0.25">
      <c r="A1105">
        <v>1</v>
      </c>
      <c r="B1105" t="s">
        <v>10</v>
      </c>
      <c r="C1105">
        <v>1</v>
      </c>
      <c r="D1105" t="s">
        <v>11</v>
      </c>
      <c r="E1105" t="s">
        <v>1663</v>
      </c>
      <c r="F1105" t="s">
        <v>13</v>
      </c>
      <c r="G1105" t="s">
        <v>1531</v>
      </c>
      <c r="H1105" s="1">
        <v>0</v>
      </c>
      <c r="I1105">
        <v>1</v>
      </c>
      <c r="J1105" s="3">
        <v>43715</v>
      </c>
      <c r="K1105" t="s">
        <v>1664</v>
      </c>
      <c r="L1105" t="s">
        <v>30</v>
      </c>
      <c r="M1105">
        <v>84020</v>
      </c>
      <c r="N1105">
        <v>489</v>
      </c>
      <c r="O1105" t="s">
        <v>1665</v>
      </c>
      <c r="P1105" s="4">
        <v>11</v>
      </c>
      <c r="Q1105" s="4">
        <v>2</v>
      </c>
      <c r="R1105" t="s">
        <v>32</v>
      </c>
      <c r="T1105" s="2">
        <v>10.57</v>
      </c>
      <c r="U1105" s="4">
        <v>25</v>
      </c>
      <c r="V1105" t="s">
        <v>19</v>
      </c>
      <c r="W1105" s="3">
        <v>43716</v>
      </c>
      <c r="X1105" t="s">
        <v>130</v>
      </c>
      <c r="Y1105" t="s">
        <v>87</v>
      </c>
      <c r="Z1105" t="s">
        <v>47</v>
      </c>
    </row>
    <row r="1106" spans="1:26" x14ac:dyDescent="0.25">
      <c r="A1106">
        <v>3</v>
      </c>
      <c r="B1106" t="s">
        <v>25</v>
      </c>
      <c r="C1106">
        <v>1</v>
      </c>
      <c r="D1106" t="s">
        <v>11</v>
      </c>
      <c r="E1106" t="s">
        <v>27</v>
      </c>
      <c r="F1106" t="s">
        <v>13</v>
      </c>
      <c r="G1106" t="s">
        <v>1666</v>
      </c>
      <c r="H1106" s="1">
        <v>0</v>
      </c>
      <c r="I1106">
        <v>1</v>
      </c>
      <c r="J1106" s="3">
        <v>42689</v>
      </c>
      <c r="K1106" t="s">
        <v>1667</v>
      </c>
      <c r="L1106" t="s">
        <v>30</v>
      </c>
      <c r="M1106">
        <v>90008</v>
      </c>
      <c r="N1106">
        <v>546</v>
      </c>
      <c r="O1106" t="s">
        <v>563</v>
      </c>
      <c r="P1106" s="4">
        <v>3</v>
      </c>
      <c r="Q1106" s="4">
        <v>3</v>
      </c>
      <c r="R1106" t="s">
        <v>32</v>
      </c>
      <c r="T1106" s="2">
        <v>3.24</v>
      </c>
      <c r="U1106" s="4">
        <v>10</v>
      </c>
      <c r="V1106" t="s">
        <v>19</v>
      </c>
      <c r="W1106" s="3">
        <v>42692</v>
      </c>
      <c r="X1106" t="s">
        <v>130</v>
      </c>
      <c r="Y1106" t="s">
        <v>34</v>
      </c>
      <c r="Z1106" t="s">
        <v>47</v>
      </c>
    </row>
    <row r="1107" spans="1:26" x14ac:dyDescent="0.25">
      <c r="A1107">
        <v>3</v>
      </c>
      <c r="B1107" t="s">
        <v>25</v>
      </c>
      <c r="C1107">
        <v>1</v>
      </c>
      <c r="D1107" t="s">
        <v>11</v>
      </c>
      <c r="E1107" t="s">
        <v>65</v>
      </c>
      <c r="F1107" t="s">
        <v>13</v>
      </c>
      <c r="G1107" t="s">
        <v>1659</v>
      </c>
      <c r="H1107" s="1">
        <v>0</v>
      </c>
      <c r="I1107">
        <v>1</v>
      </c>
      <c r="J1107" s="3">
        <v>43576</v>
      </c>
      <c r="K1107" t="s">
        <v>1668</v>
      </c>
      <c r="L1107" t="s">
        <v>30</v>
      </c>
      <c r="M1107">
        <v>98103</v>
      </c>
      <c r="N1107">
        <v>555</v>
      </c>
      <c r="O1107" t="s">
        <v>1669</v>
      </c>
      <c r="P1107" s="4">
        <v>34</v>
      </c>
      <c r="Q1107" s="4">
        <v>3</v>
      </c>
      <c r="R1107" t="s">
        <v>32</v>
      </c>
      <c r="T1107" s="2">
        <v>34.15</v>
      </c>
      <c r="U1107" s="4">
        <v>163</v>
      </c>
      <c r="V1107" t="s">
        <v>19</v>
      </c>
      <c r="W1107" s="3">
        <v>43579</v>
      </c>
      <c r="X1107" t="s">
        <v>130</v>
      </c>
      <c r="Y1107" t="s">
        <v>69</v>
      </c>
      <c r="Z1107" t="s">
        <v>47</v>
      </c>
    </row>
    <row r="1108" spans="1:26" x14ac:dyDescent="0.25">
      <c r="A1108">
        <v>3</v>
      </c>
      <c r="B1108" t="s">
        <v>25</v>
      </c>
      <c r="C1108">
        <v>1</v>
      </c>
      <c r="D1108" t="s">
        <v>11</v>
      </c>
      <c r="E1108" t="s">
        <v>1670</v>
      </c>
      <c r="F1108" t="s">
        <v>13</v>
      </c>
      <c r="G1108" t="s">
        <v>1531</v>
      </c>
      <c r="H1108" s="1">
        <v>0</v>
      </c>
      <c r="I1108">
        <v>1</v>
      </c>
      <c r="J1108" s="3">
        <v>43689</v>
      </c>
      <c r="K1108" t="s">
        <v>1671</v>
      </c>
      <c r="L1108" t="s">
        <v>30</v>
      </c>
      <c r="M1108">
        <v>92630</v>
      </c>
      <c r="N1108">
        <v>499</v>
      </c>
      <c r="O1108" t="s">
        <v>1672</v>
      </c>
      <c r="P1108" s="4">
        <v>20</v>
      </c>
      <c r="Q1108" s="4">
        <v>4</v>
      </c>
      <c r="R1108" t="s">
        <v>32</v>
      </c>
      <c r="T1108" s="2">
        <v>19.77</v>
      </c>
      <c r="U1108" s="4">
        <v>55</v>
      </c>
      <c r="V1108" t="s">
        <v>19</v>
      </c>
      <c r="W1108" s="3">
        <v>43692</v>
      </c>
      <c r="X1108" t="s">
        <v>130</v>
      </c>
      <c r="Y1108" t="s">
        <v>34</v>
      </c>
      <c r="Z1108" t="s">
        <v>47</v>
      </c>
    </row>
    <row r="1109" spans="1:26" x14ac:dyDescent="0.25">
      <c r="A1109">
        <v>2</v>
      </c>
      <c r="B1109" t="s">
        <v>25</v>
      </c>
      <c r="C1109">
        <v>1</v>
      </c>
      <c r="D1109" t="s">
        <v>11</v>
      </c>
      <c r="E1109" t="s">
        <v>572</v>
      </c>
      <c r="F1109" t="s">
        <v>13</v>
      </c>
      <c r="G1109" t="s">
        <v>1673</v>
      </c>
      <c r="H1109" s="1">
        <v>0</v>
      </c>
      <c r="I1109">
        <v>1</v>
      </c>
      <c r="J1109" s="3">
        <v>42698</v>
      </c>
      <c r="K1109" t="s">
        <v>1674</v>
      </c>
      <c r="L1109" t="s">
        <v>30</v>
      </c>
      <c r="M1109">
        <v>92037</v>
      </c>
      <c r="N1109">
        <v>560</v>
      </c>
      <c r="O1109" t="s">
        <v>8193</v>
      </c>
      <c r="P1109" s="4">
        <v>27</v>
      </c>
      <c r="Q1109" s="4">
        <v>4</v>
      </c>
      <c r="R1109" t="s">
        <v>32</v>
      </c>
      <c r="T1109" s="2">
        <v>27.31</v>
      </c>
      <c r="U1109" s="4">
        <v>152</v>
      </c>
      <c r="V1109" t="s">
        <v>19</v>
      </c>
      <c r="W1109" s="3">
        <v>42700</v>
      </c>
      <c r="X1109" t="s">
        <v>130</v>
      </c>
      <c r="Y1109" t="s">
        <v>34</v>
      </c>
      <c r="Z1109" t="s">
        <v>47</v>
      </c>
    </row>
    <row r="1110" spans="1:26" x14ac:dyDescent="0.25">
      <c r="A1110">
        <v>2</v>
      </c>
      <c r="B1110" t="s">
        <v>25</v>
      </c>
      <c r="C1110">
        <v>1</v>
      </c>
      <c r="D1110" t="s">
        <v>11</v>
      </c>
      <c r="E1110" t="s">
        <v>1675</v>
      </c>
      <c r="F1110" t="s">
        <v>13</v>
      </c>
      <c r="G1110" t="s">
        <v>1619</v>
      </c>
      <c r="H1110" s="1">
        <v>0</v>
      </c>
      <c r="I1110">
        <v>1</v>
      </c>
      <c r="J1110" s="3">
        <v>43612</v>
      </c>
      <c r="K1110" t="s">
        <v>1676</v>
      </c>
      <c r="L1110" t="s">
        <v>30</v>
      </c>
      <c r="M1110">
        <v>83201</v>
      </c>
      <c r="N1110">
        <v>552</v>
      </c>
      <c r="O1110" t="s">
        <v>1517</v>
      </c>
      <c r="P1110" s="4">
        <v>15</v>
      </c>
      <c r="Q1110" s="4">
        <v>4</v>
      </c>
      <c r="R1110" t="s">
        <v>32</v>
      </c>
      <c r="T1110" s="2">
        <v>14.7</v>
      </c>
      <c r="U1110" s="4">
        <v>35</v>
      </c>
      <c r="V1110" t="s">
        <v>19</v>
      </c>
      <c r="W1110" s="3">
        <v>43614</v>
      </c>
      <c r="X1110" t="s">
        <v>130</v>
      </c>
      <c r="Y1110" t="s">
        <v>1677</v>
      </c>
      <c r="Z1110" t="s">
        <v>47</v>
      </c>
    </row>
    <row r="1111" spans="1:26" x14ac:dyDescent="0.25">
      <c r="A1111">
        <v>3</v>
      </c>
      <c r="B1111" t="s">
        <v>25</v>
      </c>
      <c r="C1111">
        <v>1</v>
      </c>
      <c r="D1111" t="s">
        <v>11</v>
      </c>
      <c r="E1111" t="s">
        <v>1678</v>
      </c>
      <c r="F1111" t="s">
        <v>13</v>
      </c>
      <c r="G1111" t="s">
        <v>1679</v>
      </c>
      <c r="H1111" s="1">
        <v>0</v>
      </c>
      <c r="I1111">
        <v>1</v>
      </c>
      <c r="J1111" s="3">
        <v>43715</v>
      </c>
      <c r="K1111" t="s">
        <v>1680</v>
      </c>
      <c r="L1111" t="s">
        <v>30</v>
      </c>
      <c r="M1111">
        <v>98026</v>
      </c>
      <c r="N1111">
        <v>497</v>
      </c>
      <c r="O1111" t="s">
        <v>1681</v>
      </c>
      <c r="P1111" s="4">
        <v>35</v>
      </c>
      <c r="Q1111" s="4">
        <v>4</v>
      </c>
      <c r="R1111" t="s">
        <v>32</v>
      </c>
      <c r="T1111" s="2">
        <v>34.81</v>
      </c>
      <c r="U1111" s="4">
        <v>81</v>
      </c>
      <c r="V1111" t="s">
        <v>19</v>
      </c>
      <c r="W1111" s="3">
        <v>43718</v>
      </c>
      <c r="X1111" t="s">
        <v>130</v>
      </c>
      <c r="Y1111" t="s">
        <v>69</v>
      </c>
      <c r="Z1111" t="s">
        <v>47</v>
      </c>
    </row>
    <row r="1112" spans="1:26" x14ac:dyDescent="0.25">
      <c r="A1112">
        <v>2</v>
      </c>
      <c r="B1112" t="s">
        <v>25</v>
      </c>
      <c r="C1112">
        <v>1</v>
      </c>
      <c r="D1112" t="s">
        <v>11</v>
      </c>
      <c r="E1112" t="s">
        <v>88</v>
      </c>
      <c r="F1112" t="s">
        <v>13</v>
      </c>
      <c r="G1112" t="s">
        <v>30</v>
      </c>
      <c r="H1112" s="1">
        <v>0</v>
      </c>
      <c r="I1112">
        <v>1</v>
      </c>
      <c r="J1112" s="3">
        <v>43285</v>
      </c>
      <c r="K1112" t="s">
        <v>1682</v>
      </c>
      <c r="L1112" t="s">
        <v>30</v>
      </c>
      <c r="M1112">
        <v>94109</v>
      </c>
      <c r="N1112">
        <v>1053</v>
      </c>
      <c r="O1112" t="s">
        <v>1229</v>
      </c>
      <c r="P1112" s="4">
        <v>9</v>
      </c>
      <c r="Q1112" s="4">
        <v>5</v>
      </c>
      <c r="R1112" t="s">
        <v>32</v>
      </c>
      <c r="T1112" s="2">
        <v>8.64</v>
      </c>
      <c r="U1112" s="4">
        <v>25</v>
      </c>
      <c r="V1112" t="s">
        <v>19</v>
      </c>
      <c r="W1112" s="3">
        <v>43287</v>
      </c>
      <c r="X1112" t="s">
        <v>130</v>
      </c>
      <c r="Y1112" t="s">
        <v>34</v>
      </c>
      <c r="Z1112" t="s">
        <v>47</v>
      </c>
    </row>
    <row r="1113" spans="1:26" x14ac:dyDescent="0.25">
      <c r="A1113">
        <v>2</v>
      </c>
      <c r="B1113" t="s">
        <v>25</v>
      </c>
      <c r="C1113">
        <v>1</v>
      </c>
      <c r="D1113" t="s">
        <v>11</v>
      </c>
      <c r="E1113" t="s">
        <v>1678</v>
      </c>
      <c r="F1113" t="s">
        <v>13</v>
      </c>
      <c r="G1113" t="s">
        <v>1175</v>
      </c>
      <c r="H1113" s="1">
        <v>0</v>
      </c>
      <c r="I1113">
        <v>1</v>
      </c>
      <c r="J1113" s="3">
        <v>42656</v>
      </c>
      <c r="K1113" t="s">
        <v>1683</v>
      </c>
      <c r="L1113" t="s">
        <v>30</v>
      </c>
      <c r="M1113">
        <v>98026</v>
      </c>
      <c r="N1113">
        <v>314</v>
      </c>
      <c r="O1113" t="s">
        <v>8165</v>
      </c>
      <c r="P1113" s="4">
        <v>312</v>
      </c>
      <c r="Q1113" s="4">
        <v>5</v>
      </c>
      <c r="R1113" t="s">
        <v>32</v>
      </c>
      <c r="T1113" s="2">
        <v>311.64999999999998</v>
      </c>
      <c r="U1113" s="4">
        <v>1299</v>
      </c>
      <c r="V1113" t="s">
        <v>19</v>
      </c>
      <c r="W1113" s="3">
        <v>42658</v>
      </c>
      <c r="X1113" t="s">
        <v>130</v>
      </c>
      <c r="Y1113" t="s">
        <v>69</v>
      </c>
      <c r="Z1113" t="s">
        <v>41</v>
      </c>
    </row>
    <row r="1114" spans="1:26" x14ac:dyDescent="0.25">
      <c r="A1114">
        <v>3</v>
      </c>
      <c r="B1114" t="s">
        <v>25</v>
      </c>
      <c r="C1114">
        <v>1</v>
      </c>
      <c r="D1114" t="s">
        <v>11</v>
      </c>
      <c r="E1114" t="s">
        <v>27</v>
      </c>
      <c r="F1114" t="s">
        <v>13</v>
      </c>
      <c r="G1114" t="s">
        <v>1507</v>
      </c>
      <c r="H1114" s="1">
        <v>0</v>
      </c>
      <c r="I1114">
        <v>1</v>
      </c>
      <c r="J1114" s="3">
        <v>43437</v>
      </c>
      <c r="K1114" t="s">
        <v>1684</v>
      </c>
      <c r="L1114" t="s">
        <v>30</v>
      </c>
      <c r="M1114">
        <v>90045</v>
      </c>
      <c r="N1114">
        <v>25</v>
      </c>
      <c r="O1114" t="s">
        <v>1685</v>
      </c>
      <c r="P1114" s="4">
        <v>51</v>
      </c>
      <c r="Q1114" s="4">
        <v>6</v>
      </c>
      <c r="R1114" t="s">
        <v>32</v>
      </c>
      <c r="T1114" s="2">
        <v>51.47</v>
      </c>
      <c r="U1114" s="4">
        <v>112</v>
      </c>
      <c r="V1114" t="s">
        <v>19</v>
      </c>
      <c r="W1114" s="3">
        <v>43440</v>
      </c>
      <c r="X1114" t="s">
        <v>130</v>
      </c>
      <c r="Y1114" t="s">
        <v>34</v>
      </c>
      <c r="Z1114" t="s">
        <v>47</v>
      </c>
    </row>
    <row r="1115" spans="1:26" x14ac:dyDescent="0.25">
      <c r="A1115">
        <v>3</v>
      </c>
      <c r="B1115" t="s">
        <v>25</v>
      </c>
      <c r="C1115">
        <v>1</v>
      </c>
      <c r="D1115" t="s">
        <v>11</v>
      </c>
      <c r="E1115" t="s">
        <v>88</v>
      </c>
      <c r="F1115" t="s">
        <v>13</v>
      </c>
      <c r="G1115" t="s">
        <v>1686</v>
      </c>
      <c r="H1115" s="1">
        <v>0</v>
      </c>
      <c r="I1115">
        <v>1</v>
      </c>
      <c r="J1115" s="3">
        <v>43677</v>
      </c>
      <c r="K1115" t="s">
        <v>1687</v>
      </c>
      <c r="L1115" t="s">
        <v>30</v>
      </c>
      <c r="M1115">
        <v>94110</v>
      </c>
      <c r="N1115">
        <v>1052</v>
      </c>
      <c r="O1115" t="s">
        <v>1589</v>
      </c>
      <c r="P1115" s="4">
        <v>11</v>
      </c>
      <c r="Q1115" s="4">
        <v>7</v>
      </c>
      <c r="R1115" t="s">
        <v>32</v>
      </c>
      <c r="T1115" s="2">
        <v>11.46</v>
      </c>
      <c r="U1115" s="4">
        <v>37</v>
      </c>
      <c r="V1115" t="s">
        <v>19</v>
      </c>
      <c r="W1115" s="3">
        <v>43680</v>
      </c>
      <c r="X1115" t="s">
        <v>130</v>
      </c>
      <c r="Y1115" t="s">
        <v>34</v>
      </c>
      <c r="Z1115" t="s">
        <v>47</v>
      </c>
    </row>
    <row r="1116" spans="1:26" x14ac:dyDescent="0.25">
      <c r="A1116">
        <v>1</v>
      </c>
      <c r="B1116" t="s">
        <v>10</v>
      </c>
      <c r="C1116">
        <v>1</v>
      </c>
      <c r="D1116" t="s">
        <v>11</v>
      </c>
      <c r="E1116" t="s">
        <v>88</v>
      </c>
      <c r="F1116" t="s">
        <v>13</v>
      </c>
      <c r="G1116" t="s">
        <v>1435</v>
      </c>
      <c r="H1116" s="1">
        <v>0</v>
      </c>
      <c r="I1116">
        <v>1</v>
      </c>
      <c r="J1116" s="3">
        <v>43408</v>
      </c>
      <c r="K1116" t="s">
        <v>1688</v>
      </c>
      <c r="L1116" t="s">
        <v>30</v>
      </c>
      <c r="M1116">
        <v>94122</v>
      </c>
      <c r="N1116">
        <v>107</v>
      </c>
      <c r="O1116" t="s">
        <v>1138</v>
      </c>
      <c r="P1116" s="4">
        <v>16</v>
      </c>
      <c r="Q1116" s="4">
        <v>7</v>
      </c>
      <c r="R1116" t="s">
        <v>32</v>
      </c>
      <c r="T1116" s="2">
        <v>16.46</v>
      </c>
      <c r="U1116" s="4">
        <v>38</v>
      </c>
      <c r="V1116" t="s">
        <v>19</v>
      </c>
      <c r="W1116" s="3">
        <v>43409</v>
      </c>
      <c r="X1116" t="s">
        <v>130</v>
      </c>
      <c r="Y1116" t="s">
        <v>34</v>
      </c>
      <c r="Z1116" t="s">
        <v>47</v>
      </c>
    </row>
    <row r="1117" spans="1:26" x14ac:dyDescent="0.25">
      <c r="A1117">
        <v>2</v>
      </c>
      <c r="B1117" t="s">
        <v>25</v>
      </c>
      <c r="C1117">
        <v>1</v>
      </c>
      <c r="D1117" t="s">
        <v>11</v>
      </c>
      <c r="E1117" t="s">
        <v>27</v>
      </c>
      <c r="F1117" t="s">
        <v>13</v>
      </c>
      <c r="G1117" t="s">
        <v>815</v>
      </c>
      <c r="H1117" s="1">
        <v>0.15</v>
      </c>
      <c r="I1117">
        <v>1</v>
      </c>
      <c r="J1117" s="3">
        <v>43268</v>
      </c>
      <c r="K1117" t="s">
        <v>1689</v>
      </c>
      <c r="L1117" t="s">
        <v>30</v>
      </c>
      <c r="M1117">
        <v>90045</v>
      </c>
      <c r="N1117">
        <v>384</v>
      </c>
      <c r="O1117" t="s">
        <v>1484</v>
      </c>
      <c r="P1117" s="4">
        <v>14</v>
      </c>
      <c r="Q1117" s="4">
        <v>2</v>
      </c>
      <c r="R1117" t="s">
        <v>32</v>
      </c>
      <c r="T1117" s="2">
        <v>14.1</v>
      </c>
      <c r="U1117" s="4">
        <v>240</v>
      </c>
      <c r="V1117" t="s">
        <v>19</v>
      </c>
      <c r="W1117" s="3">
        <v>43270</v>
      </c>
      <c r="X1117" t="s">
        <v>130</v>
      </c>
      <c r="Y1117" t="s">
        <v>34</v>
      </c>
      <c r="Z1117" t="s">
        <v>22</v>
      </c>
    </row>
    <row r="1118" spans="1:26" x14ac:dyDescent="0.25">
      <c r="A1118">
        <v>2</v>
      </c>
      <c r="B1118" t="s">
        <v>25</v>
      </c>
      <c r="C1118">
        <v>1</v>
      </c>
      <c r="D1118" t="s">
        <v>11</v>
      </c>
      <c r="E1118" t="s">
        <v>1255</v>
      </c>
      <c r="F1118" t="s">
        <v>13</v>
      </c>
      <c r="G1118" t="s">
        <v>1690</v>
      </c>
      <c r="H1118" s="1">
        <v>0.15</v>
      </c>
      <c r="I1118">
        <v>1</v>
      </c>
      <c r="J1118" s="3">
        <v>42400</v>
      </c>
      <c r="K1118" t="s">
        <v>1691</v>
      </c>
      <c r="L1118" t="s">
        <v>30</v>
      </c>
      <c r="M1118">
        <v>92691</v>
      </c>
      <c r="N1118">
        <v>1432</v>
      </c>
      <c r="O1118" t="s">
        <v>1455</v>
      </c>
      <c r="P1118" s="4">
        <v>3</v>
      </c>
      <c r="Q1118" s="4">
        <v>2</v>
      </c>
      <c r="R1118" t="s">
        <v>32</v>
      </c>
      <c r="T1118" s="2">
        <v>3.42</v>
      </c>
      <c r="U1118" s="4">
        <v>291</v>
      </c>
      <c r="V1118" t="s">
        <v>19</v>
      </c>
      <c r="W1118" s="3">
        <v>42402</v>
      </c>
      <c r="X1118" t="s">
        <v>130</v>
      </c>
      <c r="Y1118" t="s">
        <v>34</v>
      </c>
      <c r="Z1118" t="s">
        <v>22</v>
      </c>
    </row>
    <row r="1119" spans="1:26" x14ac:dyDescent="0.25">
      <c r="A1119">
        <v>2</v>
      </c>
      <c r="B1119" t="s">
        <v>25</v>
      </c>
      <c r="C1119">
        <v>1</v>
      </c>
      <c r="D1119" t="s">
        <v>11</v>
      </c>
      <c r="E1119" t="s">
        <v>88</v>
      </c>
      <c r="F1119" t="s">
        <v>13</v>
      </c>
      <c r="G1119" t="s">
        <v>30</v>
      </c>
      <c r="H1119" s="1">
        <v>0.15</v>
      </c>
      <c r="I1119">
        <v>1</v>
      </c>
      <c r="J1119" s="3">
        <v>43285</v>
      </c>
      <c r="K1119" t="s">
        <v>1682</v>
      </c>
      <c r="L1119" t="s">
        <v>30</v>
      </c>
      <c r="M1119">
        <v>94109</v>
      </c>
      <c r="N1119">
        <v>170</v>
      </c>
      <c r="O1119" t="s">
        <v>1692</v>
      </c>
      <c r="P1119" s="4">
        <v>226</v>
      </c>
      <c r="Q1119" s="4">
        <v>5</v>
      </c>
      <c r="R1119" t="s">
        <v>32</v>
      </c>
      <c r="T1119" s="2">
        <v>225.73</v>
      </c>
      <c r="U1119" s="4">
        <v>1279</v>
      </c>
      <c r="V1119" t="s">
        <v>19</v>
      </c>
      <c r="W1119" s="3">
        <v>43287</v>
      </c>
      <c r="X1119" t="s">
        <v>130</v>
      </c>
      <c r="Y1119" t="s">
        <v>34</v>
      </c>
      <c r="Z1119" t="s">
        <v>22</v>
      </c>
    </row>
    <row r="1120" spans="1:26" x14ac:dyDescent="0.25">
      <c r="A1120">
        <v>1</v>
      </c>
      <c r="B1120" t="s">
        <v>10</v>
      </c>
      <c r="C1120">
        <v>1</v>
      </c>
      <c r="D1120" t="s">
        <v>11</v>
      </c>
      <c r="E1120" t="s">
        <v>65</v>
      </c>
      <c r="F1120" t="s">
        <v>13</v>
      </c>
      <c r="G1120" t="s">
        <v>1453</v>
      </c>
      <c r="H1120" s="1">
        <v>0.2</v>
      </c>
      <c r="I1120">
        <v>1</v>
      </c>
      <c r="J1120" s="3">
        <v>42436</v>
      </c>
      <c r="K1120" t="s">
        <v>1693</v>
      </c>
      <c r="L1120" t="s">
        <v>30</v>
      </c>
      <c r="M1120">
        <v>98103</v>
      </c>
      <c r="N1120">
        <v>765</v>
      </c>
      <c r="O1120" t="s">
        <v>8112</v>
      </c>
      <c r="P1120" s="4">
        <v>5</v>
      </c>
      <c r="Q1120" s="4">
        <v>1</v>
      </c>
      <c r="R1120" t="s">
        <v>32</v>
      </c>
      <c r="T1120" s="2">
        <v>5.48</v>
      </c>
      <c r="U1120" s="4">
        <v>49</v>
      </c>
      <c r="V1120" t="s">
        <v>19</v>
      </c>
      <c r="W1120" s="3">
        <v>42437</v>
      </c>
      <c r="X1120" t="s">
        <v>130</v>
      </c>
      <c r="Y1120" t="s">
        <v>69</v>
      </c>
      <c r="Z1120" t="s">
        <v>24</v>
      </c>
    </row>
    <row r="1121" spans="1:26" x14ac:dyDescent="0.25">
      <c r="A1121">
        <v>2</v>
      </c>
      <c r="B1121" t="s">
        <v>25</v>
      </c>
      <c r="C1121">
        <v>1</v>
      </c>
      <c r="D1121" t="s">
        <v>11</v>
      </c>
      <c r="E1121" t="s">
        <v>1694</v>
      </c>
      <c r="F1121" t="s">
        <v>13</v>
      </c>
      <c r="G1121" t="s">
        <v>1191</v>
      </c>
      <c r="H1121" s="1">
        <v>0.2</v>
      </c>
      <c r="I1121">
        <v>1</v>
      </c>
      <c r="J1121" s="3">
        <v>43010</v>
      </c>
      <c r="K1121" t="s">
        <v>1695</v>
      </c>
      <c r="L1121" t="s">
        <v>30</v>
      </c>
      <c r="M1121">
        <v>97123</v>
      </c>
      <c r="N1121">
        <v>32</v>
      </c>
      <c r="O1121" t="s">
        <v>265</v>
      </c>
      <c r="P1121" s="4">
        <v>3</v>
      </c>
      <c r="Q1121" s="4">
        <v>1</v>
      </c>
      <c r="R1121" t="s">
        <v>32</v>
      </c>
      <c r="T1121" s="2">
        <v>3.03</v>
      </c>
      <c r="U1121" s="4">
        <v>11</v>
      </c>
      <c r="V1121" t="s">
        <v>19</v>
      </c>
      <c r="W1121" s="3">
        <v>43012</v>
      </c>
      <c r="X1121" t="s">
        <v>130</v>
      </c>
      <c r="Y1121" t="s">
        <v>262</v>
      </c>
      <c r="Z1121" t="s">
        <v>47</v>
      </c>
    </row>
    <row r="1122" spans="1:26" x14ac:dyDescent="0.25">
      <c r="A1122">
        <v>1</v>
      </c>
      <c r="B1122" t="s">
        <v>10</v>
      </c>
      <c r="C1122">
        <v>1</v>
      </c>
      <c r="D1122" t="s">
        <v>11</v>
      </c>
      <c r="E1122" t="s">
        <v>88</v>
      </c>
      <c r="F1122" t="s">
        <v>13</v>
      </c>
      <c r="G1122" t="s">
        <v>1696</v>
      </c>
      <c r="H1122" s="1">
        <v>0.2</v>
      </c>
      <c r="I1122">
        <v>1</v>
      </c>
      <c r="J1122" s="3">
        <v>43699</v>
      </c>
      <c r="K1122" t="s">
        <v>1697</v>
      </c>
      <c r="L1122" t="s">
        <v>30</v>
      </c>
      <c r="M1122">
        <v>94110</v>
      </c>
      <c r="N1122">
        <v>848</v>
      </c>
      <c r="O1122" t="s">
        <v>315</v>
      </c>
      <c r="P1122" s="4">
        <v>3</v>
      </c>
      <c r="Q1122" s="4">
        <v>1</v>
      </c>
      <c r="R1122" t="s">
        <v>32</v>
      </c>
      <c r="T1122" s="2">
        <v>2.63</v>
      </c>
      <c r="U1122" s="4">
        <v>210</v>
      </c>
      <c r="V1122" t="s">
        <v>19</v>
      </c>
      <c r="W1122" s="3">
        <v>43700</v>
      </c>
      <c r="X1122" t="s">
        <v>130</v>
      </c>
      <c r="Y1122" t="s">
        <v>34</v>
      </c>
      <c r="Z1122" t="s">
        <v>41</v>
      </c>
    </row>
    <row r="1123" spans="1:26" x14ac:dyDescent="0.25">
      <c r="A1123">
        <v>2</v>
      </c>
      <c r="B1123" t="s">
        <v>25</v>
      </c>
      <c r="C1123">
        <v>1</v>
      </c>
      <c r="D1123" t="s">
        <v>11</v>
      </c>
      <c r="E1123" t="s">
        <v>27</v>
      </c>
      <c r="F1123" t="s">
        <v>13</v>
      </c>
      <c r="G1123" t="s">
        <v>943</v>
      </c>
      <c r="H1123" s="1">
        <v>0.2</v>
      </c>
      <c r="I1123">
        <v>1</v>
      </c>
      <c r="J1123" s="3">
        <v>42697</v>
      </c>
      <c r="K1123" t="s">
        <v>1698</v>
      </c>
      <c r="L1123" t="s">
        <v>30</v>
      </c>
      <c r="M1123">
        <v>90004</v>
      </c>
      <c r="N1123">
        <v>1378</v>
      </c>
      <c r="O1123" t="s">
        <v>1076</v>
      </c>
      <c r="P1123" s="4">
        <v>24</v>
      </c>
      <c r="Q1123" s="4">
        <v>2</v>
      </c>
      <c r="R1123" t="s">
        <v>32</v>
      </c>
      <c r="T1123" s="2">
        <v>23.84</v>
      </c>
      <c r="U1123" s="4">
        <v>381</v>
      </c>
      <c r="V1123" t="s">
        <v>19</v>
      </c>
      <c r="W1123" s="3">
        <v>42699</v>
      </c>
      <c r="X1123" t="s">
        <v>130</v>
      </c>
      <c r="Y1123" t="s">
        <v>34</v>
      </c>
      <c r="Z1123" t="s">
        <v>24</v>
      </c>
    </row>
    <row r="1124" spans="1:26" x14ac:dyDescent="0.25">
      <c r="A1124">
        <v>3</v>
      </c>
      <c r="B1124" t="s">
        <v>25</v>
      </c>
      <c r="C1124">
        <v>1</v>
      </c>
      <c r="D1124" t="s">
        <v>11</v>
      </c>
      <c r="E1124" t="s">
        <v>27</v>
      </c>
      <c r="F1124" t="s">
        <v>13</v>
      </c>
      <c r="G1124" t="s">
        <v>1679</v>
      </c>
      <c r="H1124" s="1">
        <v>0.2</v>
      </c>
      <c r="I1124">
        <v>1</v>
      </c>
      <c r="J1124" s="3">
        <v>43407</v>
      </c>
      <c r="K1124" t="s">
        <v>1699</v>
      </c>
      <c r="L1124" t="s">
        <v>30</v>
      </c>
      <c r="M1124">
        <v>90032</v>
      </c>
      <c r="N1124">
        <v>745</v>
      </c>
      <c r="O1124" t="s">
        <v>1700</v>
      </c>
      <c r="P1124" s="4">
        <v>-30</v>
      </c>
      <c r="Q1124" s="4">
        <v>2</v>
      </c>
      <c r="R1124" t="s">
        <v>32</v>
      </c>
      <c r="T1124" s="2">
        <v>-29.92</v>
      </c>
      <c r="U1124" s="4">
        <v>218</v>
      </c>
      <c r="V1124" t="s">
        <v>19</v>
      </c>
      <c r="W1124" s="3">
        <v>43410</v>
      </c>
      <c r="X1124" t="s">
        <v>130</v>
      </c>
      <c r="Y1124" t="s">
        <v>34</v>
      </c>
      <c r="Z1124" t="s">
        <v>24</v>
      </c>
    </row>
    <row r="1125" spans="1:26" x14ac:dyDescent="0.25">
      <c r="A1125">
        <v>1</v>
      </c>
      <c r="B1125" t="s">
        <v>10</v>
      </c>
      <c r="C1125">
        <v>1</v>
      </c>
      <c r="D1125" t="s">
        <v>11</v>
      </c>
      <c r="E1125" t="s">
        <v>369</v>
      </c>
      <c r="F1125" t="s">
        <v>13</v>
      </c>
      <c r="G1125" t="s">
        <v>593</v>
      </c>
      <c r="H1125" s="1">
        <v>0.2</v>
      </c>
      <c r="I1125">
        <v>1</v>
      </c>
      <c r="J1125" s="3">
        <v>43271</v>
      </c>
      <c r="K1125" t="s">
        <v>1701</v>
      </c>
      <c r="L1125" t="s">
        <v>30</v>
      </c>
      <c r="M1125">
        <v>91104</v>
      </c>
      <c r="N1125">
        <v>850</v>
      </c>
      <c r="O1125" t="s">
        <v>1702</v>
      </c>
      <c r="P1125" s="4">
        <v>-8</v>
      </c>
      <c r="Q1125" s="4">
        <v>2</v>
      </c>
      <c r="R1125" t="s">
        <v>32</v>
      </c>
      <c r="T1125" s="2">
        <v>-8.08</v>
      </c>
      <c r="U1125" s="4">
        <v>162</v>
      </c>
      <c r="V1125" t="s">
        <v>19</v>
      </c>
      <c r="W1125" s="3">
        <v>43272</v>
      </c>
      <c r="X1125" t="s">
        <v>130</v>
      </c>
      <c r="Y1125" t="s">
        <v>34</v>
      </c>
      <c r="Z1125" t="s">
        <v>24</v>
      </c>
    </row>
    <row r="1126" spans="1:26" x14ac:dyDescent="0.25">
      <c r="A1126">
        <v>3</v>
      </c>
      <c r="B1126" t="s">
        <v>25</v>
      </c>
      <c r="C1126">
        <v>1</v>
      </c>
      <c r="D1126" t="s">
        <v>11</v>
      </c>
      <c r="E1126" t="s">
        <v>65</v>
      </c>
      <c r="F1126" t="s">
        <v>13</v>
      </c>
      <c r="G1126" t="s">
        <v>1651</v>
      </c>
      <c r="H1126" s="1">
        <v>0.2</v>
      </c>
      <c r="I1126">
        <v>1</v>
      </c>
      <c r="J1126" s="3">
        <v>43768</v>
      </c>
      <c r="K1126" t="s">
        <v>1652</v>
      </c>
      <c r="L1126" t="s">
        <v>30</v>
      </c>
      <c r="M1126">
        <v>98115</v>
      </c>
      <c r="N1126">
        <v>1179</v>
      </c>
      <c r="O1126" t="s">
        <v>1604</v>
      </c>
      <c r="P1126" s="4">
        <v>-6</v>
      </c>
      <c r="Q1126" s="4">
        <v>2</v>
      </c>
      <c r="R1126" t="s">
        <v>32</v>
      </c>
      <c r="T1126" s="2">
        <v>-6.1</v>
      </c>
      <c r="U1126" s="4">
        <v>98</v>
      </c>
      <c r="V1126" t="s">
        <v>19</v>
      </c>
      <c r="W1126" s="3">
        <v>43771</v>
      </c>
      <c r="X1126" t="s">
        <v>130</v>
      </c>
      <c r="Y1126" t="s">
        <v>69</v>
      </c>
      <c r="Z1126" t="s">
        <v>24</v>
      </c>
    </row>
    <row r="1127" spans="1:26" x14ac:dyDescent="0.25">
      <c r="A1127">
        <v>2</v>
      </c>
      <c r="B1127" t="s">
        <v>25</v>
      </c>
      <c r="C1127">
        <v>1</v>
      </c>
      <c r="D1127" t="s">
        <v>11</v>
      </c>
      <c r="E1127" t="s">
        <v>781</v>
      </c>
      <c r="F1127" t="s">
        <v>13</v>
      </c>
      <c r="G1127" t="s">
        <v>1703</v>
      </c>
      <c r="H1127" s="1">
        <v>0.2</v>
      </c>
      <c r="I1127">
        <v>1</v>
      </c>
      <c r="J1127" s="3">
        <v>42724</v>
      </c>
      <c r="K1127" t="s">
        <v>1704</v>
      </c>
      <c r="L1127" t="s">
        <v>30</v>
      </c>
      <c r="M1127">
        <v>85705</v>
      </c>
      <c r="N1127">
        <v>465</v>
      </c>
      <c r="O1127" t="s">
        <v>8195</v>
      </c>
      <c r="P1127" s="4">
        <v>10</v>
      </c>
      <c r="Q1127" s="4">
        <v>2</v>
      </c>
      <c r="R1127" t="s">
        <v>32</v>
      </c>
      <c r="T1127" s="2">
        <v>10.39</v>
      </c>
      <c r="U1127" s="4">
        <v>52</v>
      </c>
      <c r="V1127" t="s">
        <v>19</v>
      </c>
      <c r="W1127" s="3">
        <v>42726</v>
      </c>
      <c r="X1127" t="s">
        <v>130</v>
      </c>
      <c r="Y1127" t="s">
        <v>199</v>
      </c>
      <c r="Z1127" t="s">
        <v>47</v>
      </c>
    </row>
    <row r="1128" spans="1:26" x14ac:dyDescent="0.25">
      <c r="A1128">
        <v>2</v>
      </c>
      <c r="B1128" t="s">
        <v>25</v>
      </c>
      <c r="C1128">
        <v>1</v>
      </c>
      <c r="D1128" t="s">
        <v>11</v>
      </c>
      <c r="E1128" t="s">
        <v>781</v>
      </c>
      <c r="F1128" t="s">
        <v>13</v>
      </c>
      <c r="G1128" t="s">
        <v>1703</v>
      </c>
      <c r="H1128" s="1">
        <v>0.2</v>
      </c>
      <c r="I1128">
        <v>1</v>
      </c>
      <c r="J1128" s="3">
        <v>42724</v>
      </c>
      <c r="K1128" t="s">
        <v>1704</v>
      </c>
      <c r="L1128" t="s">
        <v>30</v>
      </c>
      <c r="M1128">
        <v>85705</v>
      </c>
      <c r="N1128">
        <v>763</v>
      </c>
      <c r="O1128" t="s">
        <v>543</v>
      </c>
      <c r="P1128" s="4">
        <v>-42</v>
      </c>
      <c r="Q1128" s="4">
        <v>3</v>
      </c>
      <c r="R1128" t="s">
        <v>32</v>
      </c>
      <c r="T1128" s="2">
        <v>-42.41</v>
      </c>
      <c r="U1128" s="4">
        <v>242</v>
      </c>
      <c r="V1128" t="s">
        <v>19</v>
      </c>
      <c r="W1128" s="3">
        <v>42726</v>
      </c>
      <c r="X1128" t="s">
        <v>130</v>
      </c>
      <c r="Y1128" t="s">
        <v>199</v>
      </c>
      <c r="Z1128" t="s">
        <v>24</v>
      </c>
    </row>
    <row r="1129" spans="1:26" x14ac:dyDescent="0.25">
      <c r="A1129">
        <v>2</v>
      </c>
      <c r="B1129" t="s">
        <v>25</v>
      </c>
      <c r="C1129">
        <v>1</v>
      </c>
      <c r="D1129" t="s">
        <v>11</v>
      </c>
      <c r="E1129" t="s">
        <v>27</v>
      </c>
      <c r="F1129" t="s">
        <v>13</v>
      </c>
      <c r="G1129" t="s">
        <v>1705</v>
      </c>
      <c r="H1129" s="1">
        <v>0.2</v>
      </c>
      <c r="I1129">
        <v>1</v>
      </c>
      <c r="J1129" s="3">
        <v>43202</v>
      </c>
      <c r="K1129" t="s">
        <v>1706</v>
      </c>
      <c r="L1129" t="s">
        <v>30</v>
      </c>
      <c r="M1129">
        <v>90036</v>
      </c>
      <c r="N1129">
        <v>754</v>
      </c>
      <c r="O1129" t="s">
        <v>945</v>
      </c>
      <c r="P1129" s="4">
        <v>-36</v>
      </c>
      <c r="Q1129" s="4">
        <v>3</v>
      </c>
      <c r="R1129" t="s">
        <v>32</v>
      </c>
      <c r="T1129" s="2">
        <v>-36.44</v>
      </c>
      <c r="U1129" s="4">
        <v>194</v>
      </c>
      <c r="V1129" t="s">
        <v>19</v>
      </c>
      <c r="W1129" s="3">
        <v>43204</v>
      </c>
      <c r="X1129" t="s">
        <v>130</v>
      </c>
      <c r="Y1129" t="s">
        <v>34</v>
      </c>
      <c r="Z1129" t="s">
        <v>24</v>
      </c>
    </row>
    <row r="1130" spans="1:26" x14ac:dyDescent="0.25">
      <c r="A1130">
        <v>2</v>
      </c>
      <c r="B1130" t="s">
        <v>25</v>
      </c>
      <c r="C1130">
        <v>1</v>
      </c>
      <c r="D1130" t="s">
        <v>11</v>
      </c>
      <c r="E1130" t="s">
        <v>1707</v>
      </c>
      <c r="F1130" t="s">
        <v>13</v>
      </c>
      <c r="G1130" t="s">
        <v>348</v>
      </c>
      <c r="H1130" s="1">
        <v>0.2</v>
      </c>
      <c r="I1130">
        <v>1</v>
      </c>
      <c r="J1130" s="3">
        <v>43268</v>
      </c>
      <c r="K1130" t="s">
        <v>1708</v>
      </c>
      <c r="L1130" t="s">
        <v>30</v>
      </c>
      <c r="M1130">
        <v>80501</v>
      </c>
      <c r="N1130">
        <v>1367</v>
      </c>
      <c r="O1130" t="s">
        <v>8201</v>
      </c>
      <c r="P1130" s="4">
        <v>-13</v>
      </c>
      <c r="Q1130" s="4">
        <v>3</v>
      </c>
      <c r="R1130" t="s">
        <v>32</v>
      </c>
      <c r="T1130" s="2">
        <v>-13.32</v>
      </c>
      <c r="U1130" s="4">
        <v>266</v>
      </c>
      <c r="V1130" t="s">
        <v>19</v>
      </c>
      <c r="W1130" s="3">
        <v>43270</v>
      </c>
      <c r="X1130" t="s">
        <v>130</v>
      </c>
      <c r="Y1130" t="s">
        <v>285</v>
      </c>
      <c r="Z1130" t="s">
        <v>47</v>
      </c>
    </row>
    <row r="1131" spans="1:26" x14ac:dyDescent="0.25">
      <c r="A1131">
        <v>3</v>
      </c>
      <c r="B1131" t="s">
        <v>25</v>
      </c>
      <c r="C1131">
        <v>1</v>
      </c>
      <c r="D1131" t="s">
        <v>11</v>
      </c>
      <c r="E1131" t="s">
        <v>1709</v>
      </c>
      <c r="F1131" t="s">
        <v>13</v>
      </c>
      <c r="G1131" t="s">
        <v>1710</v>
      </c>
      <c r="H1131" s="1">
        <v>0.2</v>
      </c>
      <c r="I1131">
        <v>1</v>
      </c>
      <c r="J1131" s="3">
        <v>43225</v>
      </c>
      <c r="K1131" t="s">
        <v>1711</v>
      </c>
      <c r="L1131" t="s">
        <v>30</v>
      </c>
      <c r="M1131">
        <v>92024</v>
      </c>
      <c r="N1131">
        <v>310</v>
      </c>
      <c r="O1131" t="s">
        <v>539</v>
      </c>
      <c r="P1131" s="4">
        <v>7</v>
      </c>
      <c r="Q1131" s="4">
        <v>3</v>
      </c>
      <c r="R1131" t="s">
        <v>32</v>
      </c>
      <c r="T1131" s="2">
        <v>7.47</v>
      </c>
      <c r="U1131" s="4">
        <v>299</v>
      </c>
      <c r="V1131" t="s">
        <v>19</v>
      </c>
      <c r="W1131" s="3">
        <v>43228</v>
      </c>
      <c r="X1131" t="s">
        <v>130</v>
      </c>
      <c r="Y1131" t="s">
        <v>34</v>
      </c>
      <c r="Z1131" t="s">
        <v>41</v>
      </c>
    </row>
    <row r="1132" spans="1:26" x14ac:dyDescent="0.25">
      <c r="A1132">
        <v>1</v>
      </c>
      <c r="B1132" t="s">
        <v>10</v>
      </c>
      <c r="C1132">
        <v>1</v>
      </c>
      <c r="D1132" t="s">
        <v>11</v>
      </c>
      <c r="E1132" t="s">
        <v>88</v>
      </c>
      <c r="F1132" t="s">
        <v>13</v>
      </c>
      <c r="G1132" t="s">
        <v>1712</v>
      </c>
      <c r="H1132" s="1">
        <v>0.2</v>
      </c>
      <c r="I1132">
        <v>1</v>
      </c>
      <c r="J1132" s="3">
        <v>43374</v>
      </c>
      <c r="K1132" t="s">
        <v>1713</v>
      </c>
      <c r="L1132" t="s">
        <v>30</v>
      </c>
      <c r="M1132">
        <v>94122</v>
      </c>
      <c r="N1132">
        <v>771</v>
      </c>
      <c r="O1132" t="s">
        <v>8106</v>
      </c>
      <c r="P1132" s="4">
        <v>12</v>
      </c>
      <c r="Q1132" s="4">
        <v>4</v>
      </c>
      <c r="R1132" t="s">
        <v>32</v>
      </c>
      <c r="T1132" s="2">
        <v>12.18</v>
      </c>
      <c r="U1132" s="4">
        <v>195</v>
      </c>
      <c r="V1132" t="s">
        <v>19</v>
      </c>
      <c r="W1132" s="3">
        <v>43375</v>
      </c>
      <c r="X1132" t="s">
        <v>130</v>
      </c>
      <c r="Y1132" t="s">
        <v>34</v>
      </c>
      <c r="Z1132" t="s">
        <v>24</v>
      </c>
    </row>
    <row r="1133" spans="1:26" x14ac:dyDescent="0.25">
      <c r="A1133">
        <v>1</v>
      </c>
      <c r="B1133" t="s">
        <v>10</v>
      </c>
      <c r="C1133">
        <v>1</v>
      </c>
      <c r="D1133" t="s">
        <v>11</v>
      </c>
      <c r="E1133" t="s">
        <v>386</v>
      </c>
      <c r="F1133" t="s">
        <v>13</v>
      </c>
      <c r="G1133" t="s">
        <v>1714</v>
      </c>
      <c r="H1133" s="1">
        <v>0.2</v>
      </c>
      <c r="I1133">
        <v>1</v>
      </c>
      <c r="J1133" s="3">
        <v>43739</v>
      </c>
      <c r="K1133" t="s">
        <v>1715</v>
      </c>
      <c r="L1133" t="s">
        <v>30</v>
      </c>
      <c r="M1133">
        <v>95123</v>
      </c>
      <c r="N1133">
        <v>1089</v>
      </c>
      <c r="O1133" t="s">
        <v>1716</v>
      </c>
      <c r="P1133" s="4">
        <v>10</v>
      </c>
      <c r="Q1133" s="4">
        <v>4</v>
      </c>
      <c r="R1133" t="s">
        <v>32</v>
      </c>
      <c r="T1133" s="2">
        <v>9.5</v>
      </c>
      <c r="U1133" s="4">
        <v>109</v>
      </c>
      <c r="V1133" t="s">
        <v>19</v>
      </c>
      <c r="W1133" s="3">
        <v>43740</v>
      </c>
      <c r="X1133" t="s">
        <v>130</v>
      </c>
      <c r="Y1133" t="s">
        <v>34</v>
      </c>
      <c r="Z1133" t="s">
        <v>24</v>
      </c>
    </row>
    <row r="1134" spans="1:26" x14ac:dyDescent="0.25">
      <c r="A1134">
        <v>2</v>
      </c>
      <c r="B1134" t="s">
        <v>25</v>
      </c>
      <c r="C1134">
        <v>1</v>
      </c>
      <c r="D1134" t="s">
        <v>11</v>
      </c>
      <c r="E1134" t="s">
        <v>1707</v>
      </c>
      <c r="F1134" t="s">
        <v>13</v>
      </c>
      <c r="G1134" t="s">
        <v>348</v>
      </c>
      <c r="H1134" s="1">
        <v>0.2</v>
      </c>
      <c r="I1134">
        <v>1</v>
      </c>
      <c r="J1134" s="3">
        <v>43268</v>
      </c>
      <c r="K1134" t="s">
        <v>1708</v>
      </c>
      <c r="L1134" t="s">
        <v>30</v>
      </c>
      <c r="M1134">
        <v>80501</v>
      </c>
      <c r="N1134">
        <v>764</v>
      </c>
      <c r="O1134" t="s">
        <v>8119</v>
      </c>
      <c r="P1134" s="4">
        <v>54</v>
      </c>
      <c r="Q1134" s="4">
        <v>4</v>
      </c>
      <c r="R1134" t="s">
        <v>32</v>
      </c>
      <c r="T1134" s="2">
        <v>54.35</v>
      </c>
      <c r="U1134" s="4">
        <v>483</v>
      </c>
      <c r="V1134" t="s">
        <v>19</v>
      </c>
      <c r="W1134" s="3">
        <v>43270</v>
      </c>
      <c r="X1134" t="s">
        <v>130</v>
      </c>
      <c r="Y1134" t="s">
        <v>285</v>
      </c>
      <c r="Z1134" t="s">
        <v>24</v>
      </c>
    </row>
    <row r="1135" spans="1:26" x14ac:dyDescent="0.25">
      <c r="A1135">
        <v>2</v>
      </c>
      <c r="B1135" t="s">
        <v>25</v>
      </c>
      <c r="C1135">
        <v>1</v>
      </c>
      <c r="D1135" t="s">
        <v>11</v>
      </c>
      <c r="E1135" t="s">
        <v>27</v>
      </c>
      <c r="F1135" t="s">
        <v>13</v>
      </c>
      <c r="G1135" t="s">
        <v>943</v>
      </c>
      <c r="H1135" s="1">
        <v>0.2</v>
      </c>
      <c r="I1135">
        <v>1</v>
      </c>
      <c r="J1135" s="3">
        <v>42697</v>
      </c>
      <c r="K1135" t="s">
        <v>1698</v>
      </c>
      <c r="L1135" t="s">
        <v>30</v>
      </c>
      <c r="M1135">
        <v>90004</v>
      </c>
      <c r="N1135">
        <v>1181</v>
      </c>
      <c r="O1135" t="s">
        <v>239</v>
      </c>
      <c r="P1135" s="4">
        <v>-68</v>
      </c>
      <c r="Q1135" s="4">
        <v>5</v>
      </c>
      <c r="R1135" t="s">
        <v>32</v>
      </c>
      <c r="T1135" s="2">
        <v>-67.94</v>
      </c>
      <c r="U1135" s="4">
        <v>604</v>
      </c>
      <c r="V1135" t="s">
        <v>19</v>
      </c>
      <c r="W1135" s="3">
        <v>42699</v>
      </c>
      <c r="X1135" t="s">
        <v>130</v>
      </c>
      <c r="Y1135" t="s">
        <v>34</v>
      </c>
      <c r="Z1135" t="s">
        <v>24</v>
      </c>
    </row>
    <row r="1136" spans="1:26" x14ac:dyDescent="0.25">
      <c r="A1136">
        <v>2</v>
      </c>
      <c r="B1136" t="s">
        <v>25</v>
      </c>
      <c r="C1136">
        <v>1</v>
      </c>
      <c r="D1136" t="s">
        <v>11</v>
      </c>
      <c r="E1136" t="s">
        <v>27</v>
      </c>
      <c r="F1136" t="s">
        <v>13</v>
      </c>
      <c r="G1136" t="s">
        <v>1261</v>
      </c>
      <c r="H1136" s="1">
        <v>0.2</v>
      </c>
      <c r="I1136">
        <v>1</v>
      </c>
      <c r="J1136" s="3">
        <v>42762</v>
      </c>
      <c r="K1136" t="s">
        <v>1717</v>
      </c>
      <c r="L1136" t="s">
        <v>30</v>
      </c>
      <c r="M1136">
        <v>90036</v>
      </c>
      <c r="N1136">
        <v>828</v>
      </c>
      <c r="O1136" t="s">
        <v>1116</v>
      </c>
      <c r="P1136" s="4">
        <v>0</v>
      </c>
      <c r="Q1136" s="4">
        <v>5</v>
      </c>
      <c r="R1136" t="s">
        <v>32</v>
      </c>
      <c r="T1136" s="2">
        <v>0</v>
      </c>
      <c r="U1136" s="4">
        <v>2804</v>
      </c>
      <c r="V1136" t="s">
        <v>19</v>
      </c>
      <c r="W1136" s="3">
        <v>42764</v>
      </c>
      <c r="X1136" t="s">
        <v>130</v>
      </c>
      <c r="Y1136" t="s">
        <v>34</v>
      </c>
      <c r="Z1136" t="s">
        <v>24</v>
      </c>
    </row>
    <row r="1137" spans="1:26" x14ac:dyDescent="0.25">
      <c r="A1137">
        <v>3</v>
      </c>
      <c r="B1137" t="s">
        <v>25</v>
      </c>
      <c r="C1137">
        <v>1</v>
      </c>
      <c r="D1137" t="s">
        <v>11</v>
      </c>
      <c r="E1137" t="s">
        <v>88</v>
      </c>
      <c r="F1137" t="s">
        <v>13</v>
      </c>
      <c r="G1137" t="s">
        <v>334</v>
      </c>
      <c r="H1137" s="1">
        <v>0.2</v>
      </c>
      <c r="I1137">
        <v>1</v>
      </c>
      <c r="J1137" s="3">
        <v>43632</v>
      </c>
      <c r="K1137" t="s">
        <v>1718</v>
      </c>
      <c r="L1137" t="s">
        <v>30</v>
      </c>
      <c r="M1137">
        <v>94122</v>
      </c>
      <c r="N1137">
        <v>842</v>
      </c>
      <c r="O1137" t="s">
        <v>886</v>
      </c>
      <c r="P1137" s="4">
        <v>91</v>
      </c>
      <c r="Q1137" s="4">
        <v>7</v>
      </c>
      <c r="R1137" t="s">
        <v>32</v>
      </c>
      <c r="T1137" s="2">
        <v>90.97</v>
      </c>
      <c r="U1137" s="4">
        <v>1213</v>
      </c>
      <c r="V1137" t="s">
        <v>19</v>
      </c>
      <c r="W1137" s="3">
        <v>43635</v>
      </c>
      <c r="X1137" t="s">
        <v>130</v>
      </c>
      <c r="Y1137" t="s">
        <v>34</v>
      </c>
      <c r="Z1137" t="s">
        <v>24</v>
      </c>
    </row>
    <row r="1138" spans="1:26" x14ac:dyDescent="0.25">
      <c r="A1138">
        <v>3</v>
      </c>
      <c r="B1138" t="s">
        <v>25</v>
      </c>
      <c r="C1138">
        <v>1</v>
      </c>
      <c r="D1138" t="s">
        <v>11</v>
      </c>
      <c r="E1138" t="s">
        <v>65</v>
      </c>
      <c r="F1138" t="s">
        <v>13</v>
      </c>
      <c r="G1138" t="s">
        <v>1651</v>
      </c>
      <c r="H1138" s="1">
        <v>0.2</v>
      </c>
      <c r="I1138">
        <v>1</v>
      </c>
      <c r="J1138" s="3">
        <v>43768</v>
      </c>
      <c r="K1138" t="s">
        <v>1652</v>
      </c>
      <c r="L1138" t="s">
        <v>30</v>
      </c>
      <c r="M1138">
        <v>98115</v>
      </c>
      <c r="N1138">
        <v>768</v>
      </c>
      <c r="O1138" t="s">
        <v>1719</v>
      </c>
      <c r="P1138" s="4">
        <v>-23</v>
      </c>
      <c r="Q1138" s="4">
        <v>8</v>
      </c>
      <c r="R1138" t="s">
        <v>32</v>
      </c>
      <c r="T1138" s="2">
        <v>-23.04</v>
      </c>
      <c r="U1138" s="4">
        <v>614</v>
      </c>
      <c r="V1138" t="s">
        <v>19</v>
      </c>
      <c r="W1138" s="3">
        <v>43771</v>
      </c>
      <c r="X1138" t="s">
        <v>130</v>
      </c>
      <c r="Y1138" t="s">
        <v>69</v>
      </c>
      <c r="Z1138" t="s">
        <v>24</v>
      </c>
    </row>
    <row r="1139" spans="1:26" x14ac:dyDescent="0.25">
      <c r="A1139">
        <v>2</v>
      </c>
      <c r="B1139" t="s">
        <v>25</v>
      </c>
      <c r="C1139">
        <v>1</v>
      </c>
      <c r="D1139" t="s">
        <v>11</v>
      </c>
      <c r="E1139" t="s">
        <v>1084</v>
      </c>
      <c r="F1139" t="s">
        <v>13</v>
      </c>
      <c r="G1139" t="s">
        <v>1135</v>
      </c>
      <c r="H1139" s="1">
        <v>0.5</v>
      </c>
      <c r="I1139">
        <v>1</v>
      </c>
      <c r="J1139" s="3">
        <v>42942</v>
      </c>
      <c r="K1139" t="s">
        <v>1720</v>
      </c>
      <c r="L1139" t="s">
        <v>30</v>
      </c>
      <c r="M1139">
        <v>85204</v>
      </c>
      <c r="N1139">
        <v>312</v>
      </c>
      <c r="O1139" t="s">
        <v>1601</v>
      </c>
      <c r="P1139" s="4">
        <v>-204</v>
      </c>
      <c r="Q1139" s="4">
        <v>3</v>
      </c>
      <c r="R1139" t="s">
        <v>32</v>
      </c>
      <c r="T1139" s="2">
        <v>-204.45</v>
      </c>
      <c r="U1139" s="4">
        <v>393</v>
      </c>
      <c r="V1139" t="s">
        <v>19</v>
      </c>
      <c r="W1139" s="3">
        <v>42944</v>
      </c>
      <c r="X1139" t="s">
        <v>130</v>
      </c>
      <c r="Y1139" t="s">
        <v>199</v>
      </c>
      <c r="Z1139" t="s">
        <v>41</v>
      </c>
    </row>
    <row r="1140" spans="1:26" x14ac:dyDescent="0.25">
      <c r="A1140">
        <v>1</v>
      </c>
      <c r="B1140" t="s">
        <v>10</v>
      </c>
      <c r="C1140">
        <v>1</v>
      </c>
      <c r="D1140" t="s">
        <v>11</v>
      </c>
      <c r="E1140" t="s">
        <v>876</v>
      </c>
      <c r="F1140" t="s">
        <v>13</v>
      </c>
      <c r="G1140" t="s">
        <v>1435</v>
      </c>
      <c r="H1140" s="1">
        <v>0.7</v>
      </c>
      <c r="I1140">
        <v>1</v>
      </c>
      <c r="J1140" s="3">
        <v>43590</v>
      </c>
      <c r="K1140" t="s">
        <v>1721</v>
      </c>
      <c r="L1140" t="s">
        <v>30</v>
      </c>
      <c r="M1140">
        <v>80027</v>
      </c>
      <c r="N1140">
        <v>309</v>
      </c>
      <c r="O1140" t="s">
        <v>1653</v>
      </c>
      <c r="P1140" s="4">
        <v>-153</v>
      </c>
      <c r="Q1140" s="4">
        <v>3</v>
      </c>
      <c r="R1140" t="s">
        <v>32</v>
      </c>
      <c r="T1140" s="2">
        <v>-152.97999999999999</v>
      </c>
      <c r="U1140" s="4">
        <v>90</v>
      </c>
      <c r="V1140" t="s">
        <v>19</v>
      </c>
      <c r="W1140" s="3">
        <v>43591</v>
      </c>
      <c r="X1140" t="s">
        <v>130</v>
      </c>
      <c r="Y1140" t="s">
        <v>285</v>
      </c>
      <c r="Z1140" t="s">
        <v>22</v>
      </c>
    </row>
    <row r="1141" spans="1:26" x14ac:dyDescent="0.25">
      <c r="A1141">
        <v>1</v>
      </c>
      <c r="B1141" t="s">
        <v>10</v>
      </c>
      <c r="C1141">
        <v>1</v>
      </c>
      <c r="D1141" t="s">
        <v>11</v>
      </c>
      <c r="E1141" t="s">
        <v>381</v>
      </c>
      <c r="F1141" t="s">
        <v>13</v>
      </c>
      <c r="G1141" t="s">
        <v>1722</v>
      </c>
      <c r="H1141" s="1">
        <v>0.7</v>
      </c>
      <c r="I1141">
        <v>1</v>
      </c>
      <c r="J1141" s="3">
        <v>42388</v>
      </c>
      <c r="K1141" t="s">
        <v>1723</v>
      </c>
      <c r="L1141" t="s">
        <v>30</v>
      </c>
      <c r="M1141">
        <v>85254</v>
      </c>
      <c r="N1141">
        <v>1228</v>
      </c>
      <c r="O1141" t="s">
        <v>8116</v>
      </c>
      <c r="P1141" s="4">
        <v>-321</v>
      </c>
      <c r="Q1141" s="4">
        <v>5</v>
      </c>
      <c r="R1141" t="s">
        <v>32</v>
      </c>
      <c r="T1141" s="2">
        <v>-320.60000000000002</v>
      </c>
      <c r="U1141" s="4">
        <v>181</v>
      </c>
      <c r="V1141" t="s">
        <v>19</v>
      </c>
      <c r="W1141" s="3">
        <v>42389</v>
      </c>
      <c r="X1141" t="s">
        <v>130</v>
      </c>
      <c r="Y1141" t="s">
        <v>199</v>
      </c>
      <c r="Z1141" t="s">
        <v>22</v>
      </c>
    </row>
    <row r="1142" spans="1:26" x14ac:dyDescent="0.25">
      <c r="A1142">
        <v>0</v>
      </c>
      <c r="B1142" t="s">
        <v>10</v>
      </c>
      <c r="C1142">
        <v>0</v>
      </c>
      <c r="D1142" t="s">
        <v>11</v>
      </c>
      <c r="E1142" t="s">
        <v>535</v>
      </c>
      <c r="F1142" t="s">
        <v>13</v>
      </c>
      <c r="G1142" t="s">
        <v>1256</v>
      </c>
      <c r="H1142" s="1">
        <v>0</v>
      </c>
      <c r="I1142">
        <v>1</v>
      </c>
      <c r="J1142" s="3">
        <v>43086</v>
      </c>
      <c r="K1142" t="s">
        <v>1724</v>
      </c>
      <c r="L1142" t="s">
        <v>73</v>
      </c>
      <c r="M1142">
        <v>48205</v>
      </c>
      <c r="N1142">
        <v>791</v>
      </c>
      <c r="O1142" t="s">
        <v>1725</v>
      </c>
      <c r="P1142" s="4">
        <v>38</v>
      </c>
      <c r="Q1142" s="4">
        <v>2</v>
      </c>
      <c r="R1142" t="s">
        <v>75</v>
      </c>
      <c r="T1142" s="2">
        <v>38.44</v>
      </c>
      <c r="U1142" s="4">
        <v>142</v>
      </c>
      <c r="V1142" t="s">
        <v>19</v>
      </c>
      <c r="W1142" s="3">
        <v>43086</v>
      </c>
      <c r="X1142" t="s">
        <v>773</v>
      </c>
      <c r="Y1142" t="s">
        <v>156</v>
      </c>
      <c r="Z1142" t="s">
        <v>24</v>
      </c>
    </row>
    <row r="1143" spans="1:26" x14ac:dyDescent="0.25">
      <c r="A1143">
        <v>0</v>
      </c>
      <c r="B1143" t="s">
        <v>10</v>
      </c>
      <c r="C1143">
        <v>0</v>
      </c>
      <c r="D1143" t="s">
        <v>11</v>
      </c>
      <c r="E1143" t="s">
        <v>1726</v>
      </c>
      <c r="F1143" t="s">
        <v>13</v>
      </c>
      <c r="G1143" t="s">
        <v>1727</v>
      </c>
      <c r="H1143" s="1">
        <v>0</v>
      </c>
      <c r="I1143">
        <v>1</v>
      </c>
      <c r="J1143" s="3">
        <v>43023</v>
      </c>
      <c r="K1143" t="s">
        <v>1728</v>
      </c>
      <c r="L1143" t="s">
        <v>73</v>
      </c>
      <c r="M1143">
        <v>48858</v>
      </c>
      <c r="N1143">
        <v>491</v>
      </c>
      <c r="O1143" t="s">
        <v>1729</v>
      </c>
      <c r="P1143" s="4">
        <v>6</v>
      </c>
      <c r="Q1143" s="4">
        <v>2</v>
      </c>
      <c r="R1143" t="s">
        <v>75</v>
      </c>
      <c r="T1143" s="2">
        <v>6.17</v>
      </c>
      <c r="U1143" s="4">
        <v>17</v>
      </c>
      <c r="V1143" t="s">
        <v>19</v>
      </c>
      <c r="W1143" s="3">
        <v>43023</v>
      </c>
      <c r="X1143" t="s">
        <v>773</v>
      </c>
      <c r="Y1143" t="s">
        <v>156</v>
      </c>
      <c r="Z1143" t="s">
        <v>47</v>
      </c>
    </row>
    <row r="1144" spans="1:26" x14ac:dyDescent="0.25">
      <c r="A1144">
        <v>0</v>
      </c>
      <c r="B1144" t="s">
        <v>10</v>
      </c>
      <c r="C1144">
        <v>0</v>
      </c>
      <c r="D1144" t="s">
        <v>11</v>
      </c>
      <c r="E1144" t="s">
        <v>1730</v>
      </c>
      <c r="F1144" t="s">
        <v>13</v>
      </c>
      <c r="G1144" t="s">
        <v>1712</v>
      </c>
      <c r="H1144" s="1">
        <v>0</v>
      </c>
      <c r="I1144">
        <v>1</v>
      </c>
      <c r="J1144" s="3">
        <v>43760</v>
      </c>
      <c r="K1144" t="s">
        <v>1731</v>
      </c>
      <c r="L1144" t="s">
        <v>73</v>
      </c>
      <c r="M1144">
        <v>73505</v>
      </c>
      <c r="N1144">
        <v>310</v>
      </c>
      <c r="O1144" t="s">
        <v>539</v>
      </c>
      <c r="P1144" s="4">
        <v>55</v>
      </c>
      <c r="Q1144" s="4">
        <v>2</v>
      </c>
      <c r="R1144" t="s">
        <v>75</v>
      </c>
      <c r="T1144" s="2">
        <v>54.78</v>
      </c>
      <c r="U1144" s="4">
        <v>249</v>
      </c>
      <c r="V1144" t="s">
        <v>19</v>
      </c>
      <c r="W1144" s="3">
        <v>43760</v>
      </c>
      <c r="X1144" t="s">
        <v>773</v>
      </c>
      <c r="Y1144" t="s">
        <v>401</v>
      </c>
      <c r="Z1144" t="s">
        <v>41</v>
      </c>
    </row>
    <row r="1145" spans="1:26" x14ac:dyDescent="0.25">
      <c r="A1145">
        <v>0</v>
      </c>
      <c r="B1145" t="s">
        <v>10</v>
      </c>
      <c r="C1145">
        <v>0</v>
      </c>
      <c r="D1145" t="s">
        <v>11</v>
      </c>
      <c r="E1145" t="s">
        <v>535</v>
      </c>
      <c r="F1145" t="s">
        <v>13</v>
      </c>
      <c r="G1145" t="s">
        <v>1256</v>
      </c>
      <c r="H1145" s="1">
        <v>0</v>
      </c>
      <c r="I1145">
        <v>1</v>
      </c>
      <c r="J1145" s="3">
        <v>43086</v>
      </c>
      <c r="K1145" t="s">
        <v>1724</v>
      </c>
      <c r="L1145" t="s">
        <v>73</v>
      </c>
      <c r="M1145">
        <v>48205</v>
      </c>
      <c r="N1145">
        <v>850</v>
      </c>
      <c r="O1145" t="s">
        <v>1702</v>
      </c>
      <c r="P1145" s="4">
        <v>48</v>
      </c>
      <c r="Q1145" s="4">
        <v>3</v>
      </c>
      <c r="R1145" t="s">
        <v>75</v>
      </c>
      <c r="T1145" s="2">
        <v>48.47</v>
      </c>
      <c r="U1145" s="4">
        <v>303</v>
      </c>
      <c r="V1145" t="s">
        <v>19</v>
      </c>
      <c r="W1145" s="3">
        <v>43086</v>
      </c>
      <c r="X1145" t="s">
        <v>773</v>
      </c>
      <c r="Y1145" t="s">
        <v>156</v>
      </c>
      <c r="Z1145" t="s">
        <v>24</v>
      </c>
    </row>
    <row r="1146" spans="1:26" x14ac:dyDescent="0.25">
      <c r="A1146">
        <v>0</v>
      </c>
      <c r="B1146" t="s">
        <v>10</v>
      </c>
      <c r="C1146">
        <v>0</v>
      </c>
      <c r="D1146" t="s">
        <v>11</v>
      </c>
      <c r="E1146" t="s">
        <v>535</v>
      </c>
      <c r="F1146" t="s">
        <v>13</v>
      </c>
      <c r="G1146" t="s">
        <v>1256</v>
      </c>
      <c r="H1146" s="1">
        <v>0</v>
      </c>
      <c r="I1146">
        <v>1</v>
      </c>
      <c r="J1146" s="3">
        <v>43086</v>
      </c>
      <c r="K1146" t="s">
        <v>1724</v>
      </c>
      <c r="L1146" t="s">
        <v>73</v>
      </c>
      <c r="M1146">
        <v>48205</v>
      </c>
      <c r="N1146">
        <v>1538</v>
      </c>
      <c r="O1146" t="s">
        <v>1533</v>
      </c>
      <c r="P1146" s="4">
        <v>15</v>
      </c>
      <c r="Q1146" s="4">
        <v>3</v>
      </c>
      <c r="R1146" t="s">
        <v>75</v>
      </c>
      <c r="T1146" s="2">
        <v>14.85</v>
      </c>
      <c r="U1146" s="4">
        <v>212</v>
      </c>
      <c r="V1146" t="s">
        <v>19</v>
      </c>
      <c r="W1146" s="3">
        <v>43086</v>
      </c>
      <c r="X1146" t="s">
        <v>773</v>
      </c>
      <c r="Y1146" t="s">
        <v>156</v>
      </c>
      <c r="Z1146" t="s">
        <v>47</v>
      </c>
    </row>
    <row r="1147" spans="1:26" x14ac:dyDescent="0.25">
      <c r="A1147">
        <v>0</v>
      </c>
      <c r="B1147" t="s">
        <v>10</v>
      </c>
      <c r="C1147">
        <v>0</v>
      </c>
      <c r="D1147" t="s">
        <v>11</v>
      </c>
      <c r="E1147" t="s">
        <v>1732</v>
      </c>
      <c r="F1147" t="s">
        <v>13</v>
      </c>
      <c r="G1147" t="s">
        <v>1733</v>
      </c>
      <c r="H1147" s="1">
        <v>0</v>
      </c>
      <c r="I1147">
        <v>1</v>
      </c>
      <c r="J1147" s="3">
        <v>43444</v>
      </c>
      <c r="K1147" t="s">
        <v>1734</v>
      </c>
      <c r="L1147" t="s">
        <v>73</v>
      </c>
      <c r="M1147">
        <v>46142</v>
      </c>
      <c r="N1147">
        <v>742</v>
      </c>
      <c r="O1147" t="s">
        <v>1068</v>
      </c>
      <c r="P1147" s="4">
        <v>356</v>
      </c>
      <c r="Q1147" s="4">
        <v>5</v>
      </c>
      <c r="R1147" t="s">
        <v>75</v>
      </c>
      <c r="T1147" s="2">
        <v>356.23</v>
      </c>
      <c r="U1147" s="4">
        <v>1425</v>
      </c>
      <c r="V1147" t="s">
        <v>19</v>
      </c>
      <c r="W1147" s="3">
        <v>43444</v>
      </c>
      <c r="X1147" t="s">
        <v>773</v>
      </c>
      <c r="Y1147" t="s">
        <v>167</v>
      </c>
      <c r="Z1147" t="s">
        <v>24</v>
      </c>
    </row>
    <row r="1148" spans="1:26" x14ac:dyDescent="0.25">
      <c r="A1148">
        <v>0</v>
      </c>
      <c r="B1148" t="s">
        <v>10</v>
      </c>
      <c r="C1148">
        <v>0</v>
      </c>
      <c r="D1148" t="s">
        <v>11</v>
      </c>
      <c r="E1148" t="s">
        <v>1735</v>
      </c>
      <c r="F1148" t="s">
        <v>13</v>
      </c>
      <c r="G1148" t="s">
        <v>1158</v>
      </c>
      <c r="H1148" s="1">
        <v>0</v>
      </c>
      <c r="I1148">
        <v>1</v>
      </c>
      <c r="J1148" s="3">
        <v>43715</v>
      </c>
      <c r="K1148" t="s">
        <v>1736</v>
      </c>
      <c r="L1148" t="s">
        <v>73</v>
      </c>
      <c r="M1148">
        <v>63301</v>
      </c>
      <c r="N1148">
        <v>483</v>
      </c>
      <c r="O1148" t="s">
        <v>1737</v>
      </c>
      <c r="P1148" s="4">
        <v>38</v>
      </c>
      <c r="Q1148" s="4">
        <v>5</v>
      </c>
      <c r="R1148" t="s">
        <v>75</v>
      </c>
      <c r="T1148" s="2">
        <v>37.880000000000003</v>
      </c>
      <c r="U1148" s="4">
        <v>135</v>
      </c>
      <c r="V1148" t="s">
        <v>19</v>
      </c>
      <c r="W1148" s="3">
        <v>43715</v>
      </c>
      <c r="X1148" t="s">
        <v>773</v>
      </c>
      <c r="Y1148" t="s">
        <v>368</v>
      </c>
      <c r="Z1148" t="s">
        <v>47</v>
      </c>
    </row>
    <row r="1149" spans="1:26" x14ac:dyDescent="0.25">
      <c r="A1149">
        <v>0</v>
      </c>
      <c r="B1149" t="s">
        <v>10</v>
      </c>
      <c r="C1149">
        <v>0</v>
      </c>
      <c r="D1149" t="s">
        <v>11</v>
      </c>
      <c r="E1149" t="s">
        <v>535</v>
      </c>
      <c r="F1149" t="s">
        <v>13</v>
      </c>
      <c r="G1149" t="s">
        <v>1135</v>
      </c>
      <c r="H1149" s="1">
        <v>0</v>
      </c>
      <c r="I1149">
        <v>1</v>
      </c>
      <c r="J1149" s="3">
        <v>43709</v>
      </c>
      <c r="K1149" t="s">
        <v>1738</v>
      </c>
      <c r="L1149" t="s">
        <v>73</v>
      </c>
      <c r="M1149">
        <v>48205</v>
      </c>
      <c r="N1149">
        <v>791</v>
      </c>
      <c r="O1149" t="s">
        <v>1725</v>
      </c>
      <c r="P1149" s="4">
        <v>135</v>
      </c>
      <c r="Q1149" s="4">
        <v>7</v>
      </c>
      <c r="R1149" t="s">
        <v>75</v>
      </c>
      <c r="T1149" s="2">
        <v>134.53</v>
      </c>
      <c r="U1149" s="4">
        <v>498</v>
      </c>
      <c r="V1149" t="s">
        <v>19</v>
      </c>
      <c r="W1149" s="3">
        <v>43709</v>
      </c>
      <c r="X1149" t="s">
        <v>773</v>
      </c>
      <c r="Y1149" t="s">
        <v>156</v>
      </c>
      <c r="Z1149" t="s">
        <v>24</v>
      </c>
    </row>
    <row r="1150" spans="1:26" x14ac:dyDescent="0.25">
      <c r="A1150">
        <v>0</v>
      </c>
      <c r="B1150" t="s">
        <v>10</v>
      </c>
      <c r="C1150">
        <v>0</v>
      </c>
      <c r="D1150" t="s">
        <v>11</v>
      </c>
      <c r="E1150" t="s">
        <v>535</v>
      </c>
      <c r="F1150" t="s">
        <v>13</v>
      </c>
      <c r="G1150" t="s">
        <v>1256</v>
      </c>
      <c r="H1150" s="1">
        <v>0</v>
      </c>
      <c r="I1150">
        <v>1</v>
      </c>
      <c r="J1150" s="3">
        <v>43086</v>
      </c>
      <c r="K1150" t="s">
        <v>1724</v>
      </c>
      <c r="L1150" t="s">
        <v>73</v>
      </c>
      <c r="M1150">
        <v>48205</v>
      </c>
      <c r="N1150">
        <v>772</v>
      </c>
      <c r="O1150" t="s">
        <v>432</v>
      </c>
      <c r="P1150" s="4">
        <v>137</v>
      </c>
      <c r="Q1150" s="4">
        <v>9</v>
      </c>
      <c r="R1150" t="s">
        <v>75</v>
      </c>
      <c r="T1150" s="2">
        <v>136.66999999999999</v>
      </c>
      <c r="U1150" s="4">
        <v>547</v>
      </c>
      <c r="V1150" t="s">
        <v>19</v>
      </c>
      <c r="W1150" s="3">
        <v>43086</v>
      </c>
      <c r="X1150" t="s">
        <v>773</v>
      </c>
      <c r="Y1150" t="s">
        <v>156</v>
      </c>
      <c r="Z1150" t="s">
        <v>24</v>
      </c>
    </row>
    <row r="1151" spans="1:26" x14ac:dyDescent="0.25">
      <c r="A1151">
        <v>0</v>
      </c>
      <c r="B1151" t="s">
        <v>10</v>
      </c>
      <c r="C1151">
        <v>0</v>
      </c>
      <c r="D1151" t="s">
        <v>11</v>
      </c>
      <c r="E1151" t="s">
        <v>281</v>
      </c>
      <c r="F1151" t="s">
        <v>13</v>
      </c>
      <c r="G1151" t="s">
        <v>1739</v>
      </c>
      <c r="H1151" s="1">
        <v>0.3</v>
      </c>
      <c r="I1151">
        <v>1</v>
      </c>
      <c r="J1151" s="3">
        <v>43810</v>
      </c>
      <c r="K1151" t="s">
        <v>1740</v>
      </c>
      <c r="L1151" t="s">
        <v>73</v>
      </c>
      <c r="M1151">
        <v>60505</v>
      </c>
      <c r="N1151">
        <v>786</v>
      </c>
      <c r="O1151" t="s">
        <v>1476</v>
      </c>
      <c r="P1151" s="4">
        <v>-15</v>
      </c>
      <c r="Q1151" s="4">
        <v>2</v>
      </c>
      <c r="R1151" t="s">
        <v>75</v>
      </c>
      <c r="T1151" s="2">
        <v>-14.87</v>
      </c>
      <c r="U1151" s="4">
        <v>520</v>
      </c>
      <c r="V1151" t="s">
        <v>19</v>
      </c>
      <c r="W1151" s="3">
        <v>43810</v>
      </c>
      <c r="X1151" t="s">
        <v>773</v>
      </c>
      <c r="Y1151" t="s">
        <v>139</v>
      </c>
      <c r="Z1151" t="s">
        <v>24</v>
      </c>
    </row>
    <row r="1152" spans="1:26" x14ac:dyDescent="0.25">
      <c r="A1152">
        <v>0</v>
      </c>
      <c r="B1152" t="s">
        <v>10</v>
      </c>
      <c r="C1152">
        <v>0</v>
      </c>
      <c r="D1152" t="s">
        <v>11</v>
      </c>
      <c r="E1152" t="s">
        <v>498</v>
      </c>
      <c r="F1152" t="s">
        <v>13</v>
      </c>
      <c r="G1152" t="s">
        <v>1741</v>
      </c>
      <c r="H1152" s="1">
        <v>0.3</v>
      </c>
      <c r="I1152">
        <v>1</v>
      </c>
      <c r="J1152" s="3">
        <v>43768</v>
      </c>
      <c r="K1152" t="s">
        <v>1742</v>
      </c>
      <c r="L1152" t="s">
        <v>73</v>
      </c>
      <c r="M1152">
        <v>75217</v>
      </c>
      <c r="N1152">
        <v>318</v>
      </c>
      <c r="O1152" t="s">
        <v>856</v>
      </c>
      <c r="P1152" s="4">
        <v>-68</v>
      </c>
      <c r="Q1152" s="4">
        <v>2</v>
      </c>
      <c r="R1152" t="s">
        <v>75</v>
      </c>
      <c r="T1152" s="2">
        <v>-68.13</v>
      </c>
      <c r="U1152" s="4">
        <v>251</v>
      </c>
      <c r="V1152" t="s">
        <v>19</v>
      </c>
      <c r="W1152" s="3">
        <v>43768</v>
      </c>
      <c r="X1152" t="s">
        <v>773</v>
      </c>
      <c r="Y1152" t="s">
        <v>77</v>
      </c>
      <c r="Z1152" t="s">
        <v>41</v>
      </c>
    </row>
    <row r="1153" spans="1:26" x14ac:dyDescent="0.25">
      <c r="A1153">
        <v>0</v>
      </c>
      <c r="B1153" t="s">
        <v>10</v>
      </c>
      <c r="C1153">
        <v>0</v>
      </c>
      <c r="D1153" t="s">
        <v>11</v>
      </c>
      <c r="E1153" t="s">
        <v>70</v>
      </c>
      <c r="F1153" t="s">
        <v>13</v>
      </c>
      <c r="G1153" t="s">
        <v>1743</v>
      </c>
      <c r="H1153" s="1">
        <v>0.3</v>
      </c>
      <c r="I1153">
        <v>1</v>
      </c>
      <c r="J1153" s="3">
        <v>43246</v>
      </c>
      <c r="K1153" t="s">
        <v>1744</v>
      </c>
      <c r="L1153" t="s">
        <v>73</v>
      </c>
      <c r="M1153">
        <v>76106</v>
      </c>
      <c r="N1153">
        <v>1214</v>
      </c>
      <c r="O1153" t="s">
        <v>1745</v>
      </c>
      <c r="P1153" s="4">
        <v>-89</v>
      </c>
      <c r="Q1153" s="4">
        <v>5</v>
      </c>
      <c r="R1153" t="s">
        <v>75</v>
      </c>
      <c r="T1153" s="2">
        <v>-88.78</v>
      </c>
      <c r="U1153" s="4">
        <v>388</v>
      </c>
      <c r="V1153" t="s">
        <v>19</v>
      </c>
      <c r="W1153" s="3">
        <v>43246</v>
      </c>
      <c r="X1153" t="s">
        <v>773</v>
      </c>
      <c r="Y1153" t="s">
        <v>77</v>
      </c>
      <c r="Z1153" t="s">
        <v>24</v>
      </c>
    </row>
    <row r="1154" spans="1:26" x14ac:dyDescent="0.25">
      <c r="A1154">
        <v>0</v>
      </c>
      <c r="B1154" t="s">
        <v>10</v>
      </c>
      <c r="C1154">
        <v>0</v>
      </c>
      <c r="D1154" t="s">
        <v>11</v>
      </c>
      <c r="E1154" t="s">
        <v>281</v>
      </c>
      <c r="F1154" t="s">
        <v>13</v>
      </c>
      <c r="G1154" t="s">
        <v>1739</v>
      </c>
      <c r="H1154" s="1">
        <v>0.6</v>
      </c>
      <c r="I1154">
        <v>1</v>
      </c>
      <c r="J1154" s="3">
        <v>43810</v>
      </c>
      <c r="K1154" t="s">
        <v>1740</v>
      </c>
      <c r="L1154" t="s">
        <v>73</v>
      </c>
      <c r="M1154">
        <v>60505</v>
      </c>
      <c r="N1154">
        <v>596</v>
      </c>
      <c r="O1154" t="s">
        <v>1446</v>
      </c>
      <c r="P1154" s="4">
        <v>-66</v>
      </c>
      <c r="Q1154" s="4">
        <v>1</v>
      </c>
      <c r="R1154" t="s">
        <v>75</v>
      </c>
      <c r="T1154" s="2">
        <v>-66.06</v>
      </c>
      <c r="U1154" s="4">
        <v>78</v>
      </c>
      <c r="V1154" t="s">
        <v>19</v>
      </c>
      <c r="W1154" s="3">
        <v>43810</v>
      </c>
      <c r="X1154" t="s">
        <v>773</v>
      </c>
      <c r="Y1154" t="s">
        <v>139</v>
      </c>
      <c r="Z1154" t="s">
        <v>47</v>
      </c>
    </row>
    <row r="1155" spans="1:26" x14ac:dyDescent="0.25">
      <c r="A1155">
        <v>0</v>
      </c>
      <c r="B1155" t="s">
        <v>10</v>
      </c>
      <c r="C1155">
        <v>0</v>
      </c>
      <c r="D1155" t="s">
        <v>11</v>
      </c>
      <c r="E1155" t="s">
        <v>498</v>
      </c>
      <c r="F1155" t="s">
        <v>13</v>
      </c>
      <c r="G1155" t="s">
        <v>1741</v>
      </c>
      <c r="H1155" s="1">
        <v>0.6</v>
      </c>
      <c r="I1155">
        <v>1</v>
      </c>
      <c r="J1155" s="3">
        <v>43768</v>
      </c>
      <c r="K1155" t="s">
        <v>1742</v>
      </c>
      <c r="L1155" t="s">
        <v>73</v>
      </c>
      <c r="M1155">
        <v>75217</v>
      </c>
      <c r="N1155">
        <v>493</v>
      </c>
      <c r="O1155" t="s">
        <v>1216</v>
      </c>
      <c r="P1155" s="4">
        <v>-9</v>
      </c>
      <c r="Q1155" s="4">
        <v>2</v>
      </c>
      <c r="R1155" t="s">
        <v>75</v>
      </c>
      <c r="T1155" s="2">
        <v>-8.5</v>
      </c>
      <c r="U1155" s="4">
        <v>16</v>
      </c>
      <c r="V1155" t="s">
        <v>19</v>
      </c>
      <c r="W1155" s="3">
        <v>43768</v>
      </c>
      <c r="X1155" t="s">
        <v>773</v>
      </c>
      <c r="Y1155" t="s">
        <v>77</v>
      </c>
      <c r="Z1155" t="s">
        <v>47</v>
      </c>
    </row>
    <row r="1156" spans="1:26" x14ac:dyDescent="0.25">
      <c r="A1156">
        <v>0</v>
      </c>
      <c r="B1156" t="s">
        <v>10</v>
      </c>
      <c r="C1156">
        <v>0</v>
      </c>
      <c r="D1156" t="s">
        <v>11</v>
      </c>
      <c r="E1156" t="s">
        <v>122</v>
      </c>
      <c r="F1156" t="s">
        <v>13</v>
      </c>
      <c r="G1156" t="s">
        <v>1486</v>
      </c>
      <c r="H1156" s="1">
        <v>0.6</v>
      </c>
      <c r="I1156">
        <v>1</v>
      </c>
      <c r="J1156" s="3">
        <v>42972</v>
      </c>
      <c r="K1156" t="s">
        <v>1746</v>
      </c>
      <c r="L1156" t="s">
        <v>73</v>
      </c>
      <c r="M1156">
        <v>77041</v>
      </c>
      <c r="N1156">
        <v>564</v>
      </c>
      <c r="O1156" t="s">
        <v>1582</v>
      </c>
      <c r="P1156" s="4">
        <v>-17</v>
      </c>
      <c r="Q1156" s="4">
        <v>2</v>
      </c>
      <c r="R1156" t="s">
        <v>75</v>
      </c>
      <c r="T1156" s="2">
        <v>-16.59</v>
      </c>
      <c r="U1156" s="4">
        <v>20</v>
      </c>
      <c r="V1156" t="s">
        <v>19</v>
      </c>
      <c r="W1156" s="3">
        <v>42972</v>
      </c>
      <c r="X1156" t="s">
        <v>773</v>
      </c>
      <c r="Y1156" t="s">
        <v>77</v>
      </c>
      <c r="Z1156" t="s">
        <v>47</v>
      </c>
    </row>
    <row r="1157" spans="1:26" x14ac:dyDescent="0.25">
      <c r="A1157">
        <v>0</v>
      </c>
      <c r="B1157" t="s">
        <v>10</v>
      </c>
      <c r="C1157">
        <v>0</v>
      </c>
      <c r="D1157" t="s">
        <v>11</v>
      </c>
      <c r="E1157" t="s">
        <v>1747</v>
      </c>
      <c r="F1157" t="s">
        <v>13</v>
      </c>
      <c r="G1157" t="s">
        <v>395</v>
      </c>
      <c r="H1157" s="1">
        <v>0.6</v>
      </c>
      <c r="I1157">
        <v>1</v>
      </c>
      <c r="J1157" s="3">
        <v>43813</v>
      </c>
      <c r="K1157" t="s">
        <v>1748</v>
      </c>
      <c r="L1157" t="s">
        <v>73</v>
      </c>
      <c r="M1157">
        <v>60076</v>
      </c>
      <c r="N1157">
        <v>871</v>
      </c>
      <c r="O1157" t="s">
        <v>8166</v>
      </c>
      <c r="P1157" s="4">
        <v>-27</v>
      </c>
      <c r="Q1157" s="4">
        <v>3</v>
      </c>
      <c r="R1157" t="s">
        <v>75</v>
      </c>
      <c r="T1157" s="2">
        <v>-26.76</v>
      </c>
      <c r="U1157" s="4">
        <v>56</v>
      </c>
      <c r="V1157" t="s">
        <v>19</v>
      </c>
      <c r="W1157" s="3">
        <v>43813</v>
      </c>
      <c r="X1157" t="s">
        <v>773</v>
      </c>
      <c r="Y1157" t="s">
        <v>139</v>
      </c>
      <c r="Z1157" t="s">
        <v>47</v>
      </c>
    </row>
    <row r="1158" spans="1:26" x14ac:dyDescent="0.25">
      <c r="A1158">
        <v>1</v>
      </c>
      <c r="B1158" t="s">
        <v>25</v>
      </c>
      <c r="C1158">
        <v>0</v>
      </c>
      <c r="D1158" t="s">
        <v>11</v>
      </c>
      <c r="E1158" t="s">
        <v>122</v>
      </c>
      <c r="F1158" t="s">
        <v>13</v>
      </c>
      <c r="G1158" t="s">
        <v>1507</v>
      </c>
      <c r="H1158" s="1">
        <v>0.6</v>
      </c>
      <c r="I1158">
        <v>1</v>
      </c>
      <c r="J1158" s="3">
        <v>43070</v>
      </c>
      <c r="K1158" t="s">
        <v>1749</v>
      </c>
      <c r="L1158" t="s">
        <v>73</v>
      </c>
      <c r="M1158">
        <v>77036</v>
      </c>
      <c r="N1158">
        <v>577</v>
      </c>
      <c r="O1158" t="s">
        <v>1657</v>
      </c>
      <c r="P1158" s="4">
        <v>-4</v>
      </c>
      <c r="Q1158" s="4">
        <v>4</v>
      </c>
      <c r="R1158" t="s">
        <v>75</v>
      </c>
      <c r="T1158" s="2">
        <v>-4.01</v>
      </c>
      <c r="U1158" s="4">
        <v>7</v>
      </c>
      <c r="V1158" t="s">
        <v>19</v>
      </c>
      <c r="W1158" s="3">
        <v>43071</v>
      </c>
      <c r="X1158" t="s">
        <v>773</v>
      </c>
      <c r="Y1158" t="s">
        <v>77</v>
      </c>
      <c r="Z1158" t="s">
        <v>47</v>
      </c>
    </row>
    <row r="1159" spans="1:26" x14ac:dyDescent="0.25">
      <c r="A1159">
        <v>0</v>
      </c>
      <c r="B1159" t="s">
        <v>10</v>
      </c>
      <c r="C1159">
        <v>0</v>
      </c>
      <c r="D1159" t="s">
        <v>11</v>
      </c>
      <c r="E1159" t="s">
        <v>122</v>
      </c>
      <c r="F1159" t="s">
        <v>13</v>
      </c>
      <c r="G1159" t="s">
        <v>1486</v>
      </c>
      <c r="H1159" s="1">
        <v>0.6</v>
      </c>
      <c r="I1159">
        <v>1</v>
      </c>
      <c r="J1159" s="3">
        <v>42972</v>
      </c>
      <c r="K1159" t="s">
        <v>1746</v>
      </c>
      <c r="L1159" t="s">
        <v>73</v>
      </c>
      <c r="M1159">
        <v>77041</v>
      </c>
      <c r="N1159">
        <v>1184</v>
      </c>
      <c r="O1159" t="s">
        <v>1750</v>
      </c>
      <c r="P1159" s="4">
        <v>-4</v>
      </c>
      <c r="Q1159" s="4">
        <v>5</v>
      </c>
      <c r="R1159" t="s">
        <v>75</v>
      </c>
      <c r="T1159" s="2">
        <v>-3.94</v>
      </c>
      <c r="U1159" s="4">
        <v>8</v>
      </c>
      <c r="V1159" t="s">
        <v>19</v>
      </c>
      <c r="W1159" s="3">
        <v>42972</v>
      </c>
      <c r="X1159" t="s">
        <v>773</v>
      </c>
      <c r="Y1159" t="s">
        <v>77</v>
      </c>
      <c r="Z1159" t="s">
        <v>47</v>
      </c>
    </row>
    <row r="1160" spans="1:26" x14ac:dyDescent="0.25">
      <c r="A1160">
        <v>0</v>
      </c>
      <c r="B1160" t="s">
        <v>10</v>
      </c>
      <c r="C1160">
        <v>0</v>
      </c>
      <c r="D1160" t="s">
        <v>11</v>
      </c>
      <c r="E1160" t="s">
        <v>1751</v>
      </c>
      <c r="F1160" t="s">
        <v>13</v>
      </c>
      <c r="G1160" t="s">
        <v>925</v>
      </c>
      <c r="H1160" s="1">
        <v>0.6</v>
      </c>
      <c r="I1160">
        <v>1</v>
      </c>
      <c r="J1160" s="3">
        <v>42418</v>
      </c>
      <c r="K1160" t="s">
        <v>1752</v>
      </c>
      <c r="L1160" t="s">
        <v>73</v>
      </c>
      <c r="M1160">
        <v>79424</v>
      </c>
      <c r="N1160">
        <v>489</v>
      </c>
      <c r="O1160" t="s">
        <v>1665</v>
      </c>
      <c r="P1160" s="4">
        <v>-11</v>
      </c>
      <c r="Q1160" s="4">
        <v>5</v>
      </c>
      <c r="R1160" t="s">
        <v>75</v>
      </c>
      <c r="T1160" s="2">
        <v>-11.32</v>
      </c>
      <c r="U1160" s="4">
        <v>25</v>
      </c>
      <c r="V1160" t="s">
        <v>19</v>
      </c>
      <c r="W1160" s="3">
        <v>42418</v>
      </c>
      <c r="X1160" t="s">
        <v>773</v>
      </c>
      <c r="Y1160" t="s">
        <v>77</v>
      </c>
      <c r="Z1160" t="s">
        <v>47</v>
      </c>
    </row>
    <row r="1161" spans="1:26" x14ac:dyDescent="0.25">
      <c r="A1161">
        <v>0</v>
      </c>
      <c r="B1161" t="s">
        <v>10</v>
      </c>
      <c r="C1161">
        <v>0</v>
      </c>
      <c r="D1161" t="s">
        <v>11</v>
      </c>
      <c r="E1161" t="s">
        <v>1747</v>
      </c>
      <c r="F1161" t="s">
        <v>13</v>
      </c>
      <c r="G1161" t="s">
        <v>395</v>
      </c>
      <c r="H1161" s="1">
        <v>0.6</v>
      </c>
      <c r="I1161">
        <v>1</v>
      </c>
      <c r="J1161" s="3">
        <v>43813</v>
      </c>
      <c r="K1161" t="s">
        <v>1748</v>
      </c>
      <c r="L1161" t="s">
        <v>73</v>
      </c>
      <c r="M1161">
        <v>60076</v>
      </c>
      <c r="N1161">
        <v>1367</v>
      </c>
      <c r="O1161" t="s">
        <v>8201</v>
      </c>
      <c r="P1161" s="4">
        <v>-293</v>
      </c>
      <c r="Q1161" s="4">
        <v>6</v>
      </c>
      <c r="R1161" t="s">
        <v>75</v>
      </c>
      <c r="T1161" s="2">
        <v>-292.99</v>
      </c>
      <c r="U1161" s="4">
        <v>266</v>
      </c>
      <c r="V1161" t="s">
        <v>19</v>
      </c>
      <c r="W1161" s="3">
        <v>43813</v>
      </c>
      <c r="X1161" t="s">
        <v>773</v>
      </c>
      <c r="Y1161" t="s">
        <v>139</v>
      </c>
      <c r="Z1161" t="s">
        <v>47</v>
      </c>
    </row>
    <row r="1162" spans="1:26" x14ac:dyDescent="0.25">
      <c r="A1162">
        <v>0</v>
      </c>
      <c r="B1162" t="s">
        <v>10</v>
      </c>
      <c r="C1162">
        <v>0</v>
      </c>
      <c r="D1162" t="s">
        <v>11</v>
      </c>
      <c r="E1162" t="s">
        <v>498</v>
      </c>
      <c r="F1162" t="s">
        <v>13</v>
      </c>
      <c r="G1162" t="s">
        <v>14</v>
      </c>
      <c r="H1162" s="1">
        <v>0.6</v>
      </c>
      <c r="I1162">
        <v>1</v>
      </c>
      <c r="J1162" s="3">
        <v>43023</v>
      </c>
      <c r="K1162" t="s">
        <v>1753</v>
      </c>
      <c r="L1162" t="s">
        <v>73</v>
      </c>
      <c r="M1162">
        <v>75217</v>
      </c>
      <c r="N1162">
        <v>392</v>
      </c>
      <c r="O1162" t="s">
        <v>1754</v>
      </c>
      <c r="P1162" s="4">
        <v>-95</v>
      </c>
      <c r="Q1162" s="4">
        <v>6</v>
      </c>
      <c r="R1162" t="s">
        <v>75</v>
      </c>
      <c r="T1162" s="2">
        <v>-95.25</v>
      </c>
      <c r="U1162" s="4">
        <v>131</v>
      </c>
      <c r="V1162" t="s">
        <v>19</v>
      </c>
      <c r="W1162" s="3">
        <v>43023</v>
      </c>
      <c r="X1162" t="s">
        <v>773</v>
      </c>
      <c r="Y1162" t="s">
        <v>77</v>
      </c>
      <c r="Z1162" t="s">
        <v>47</v>
      </c>
    </row>
    <row r="1163" spans="1:26" x14ac:dyDescent="0.25">
      <c r="A1163">
        <v>0</v>
      </c>
      <c r="B1163" t="s">
        <v>10</v>
      </c>
      <c r="C1163">
        <v>0</v>
      </c>
      <c r="D1163" t="s">
        <v>11</v>
      </c>
      <c r="E1163" t="s">
        <v>192</v>
      </c>
      <c r="F1163" t="s">
        <v>13</v>
      </c>
      <c r="G1163" t="s">
        <v>1755</v>
      </c>
      <c r="H1163" s="1">
        <v>0.6</v>
      </c>
      <c r="I1163">
        <v>1</v>
      </c>
      <c r="J1163" s="3">
        <v>43052</v>
      </c>
      <c r="K1163" t="s">
        <v>1756</v>
      </c>
      <c r="L1163" t="s">
        <v>73</v>
      </c>
      <c r="M1163">
        <v>60610</v>
      </c>
      <c r="N1163">
        <v>578</v>
      </c>
      <c r="O1163" t="s">
        <v>1757</v>
      </c>
      <c r="P1163" s="4">
        <v>-7</v>
      </c>
      <c r="Q1163" s="4">
        <v>9</v>
      </c>
      <c r="R1163" t="s">
        <v>75</v>
      </c>
      <c r="T1163" s="2">
        <v>-7.44</v>
      </c>
      <c r="U1163" s="4">
        <v>17</v>
      </c>
      <c r="V1163" t="s">
        <v>19</v>
      </c>
      <c r="W1163" s="3">
        <v>43052</v>
      </c>
      <c r="X1163" t="s">
        <v>773</v>
      </c>
      <c r="Y1163" t="s">
        <v>139</v>
      </c>
      <c r="Z1163" t="s">
        <v>47</v>
      </c>
    </row>
    <row r="1164" spans="1:26" x14ac:dyDescent="0.25">
      <c r="A1164">
        <v>0</v>
      </c>
      <c r="B1164" t="s">
        <v>10</v>
      </c>
      <c r="C1164">
        <v>0</v>
      </c>
      <c r="D1164" t="s">
        <v>11</v>
      </c>
      <c r="E1164" t="s">
        <v>1758</v>
      </c>
      <c r="F1164" t="s">
        <v>13</v>
      </c>
      <c r="G1164" t="s">
        <v>60</v>
      </c>
      <c r="H1164" s="1">
        <v>0</v>
      </c>
      <c r="I1164">
        <v>1</v>
      </c>
      <c r="J1164" s="3">
        <v>42494</v>
      </c>
      <c r="K1164" t="s">
        <v>1759</v>
      </c>
      <c r="L1164" t="s">
        <v>102</v>
      </c>
      <c r="M1164">
        <v>6457</v>
      </c>
      <c r="N1164">
        <v>499</v>
      </c>
      <c r="O1164" t="s">
        <v>1672</v>
      </c>
      <c r="P1164" s="4">
        <v>10</v>
      </c>
      <c r="Q1164" s="4">
        <v>2</v>
      </c>
      <c r="R1164" t="s">
        <v>104</v>
      </c>
      <c r="T1164" s="2">
        <v>9.89</v>
      </c>
      <c r="U1164" s="4">
        <v>27</v>
      </c>
      <c r="V1164" t="s">
        <v>19</v>
      </c>
      <c r="W1164" s="3">
        <v>42494</v>
      </c>
      <c r="X1164" t="s">
        <v>773</v>
      </c>
      <c r="Y1164" t="s">
        <v>461</v>
      </c>
      <c r="Z1164" t="s">
        <v>47</v>
      </c>
    </row>
    <row r="1165" spans="1:26" x14ac:dyDescent="0.25">
      <c r="A1165">
        <v>0</v>
      </c>
      <c r="B1165" t="s">
        <v>10</v>
      </c>
      <c r="C1165">
        <v>0</v>
      </c>
      <c r="D1165" t="s">
        <v>11</v>
      </c>
      <c r="E1165" t="s">
        <v>171</v>
      </c>
      <c r="F1165" t="s">
        <v>13</v>
      </c>
      <c r="G1165" t="s">
        <v>1602</v>
      </c>
      <c r="H1165" s="1">
        <v>0</v>
      </c>
      <c r="I1165">
        <v>1</v>
      </c>
      <c r="J1165" s="3">
        <v>43610</v>
      </c>
      <c r="K1165" t="s">
        <v>1760</v>
      </c>
      <c r="L1165" t="s">
        <v>102</v>
      </c>
      <c r="M1165">
        <v>10009</v>
      </c>
      <c r="N1165">
        <v>547</v>
      </c>
      <c r="O1165" t="s">
        <v>1254</v>
      </c>
      <c r="P1165" s="4">
        <v>6</v>
      </c>
      <c r="Q1165" s="4">
        <v>3</v>
      </c>
      <c r="R1165" t="s">
        <v>104</v>
      </c>
      <c r="T1165" s="2">
        <v>6.03</v>
      </c>
      <c r="U1165" s="4">
        <v>19</v>
      </c>
      <c r="V1165" t="s">
        <v>19</v>
      </c>
      <c r="W1165" s="3">
        <v>43610</v>
      </c>
      <c r="X1165" t="s">
        <v>773</v>
      </c>
      <c r="Y1165" t="s">
        <v>175</v>
      </c>
      <c r="Z1165" t="s">
        <v>47</v>
      </c>
    </row>
    <row r="1166" spans="1:26" x14ac:dyDescent="0.25">
      <c r="A1166">
        <v>0</v>
      </c>
      <c r="B1166" t="s">
        <v>10</v>
      </c>
      <c r="C1166">
        <v>0</v>
      </c>
      <c r="D1166" t="s">
        <v>11</v>
      </c>
      <c r="E1166" t="s">
        <v>171</v>
      </c>
      <c r="F1166" t="s">
        <v>13</v>
      </c>
      <c r="G1166" t="s">
        <v>1761</v>
      </c>
      <c r="H1166" s="1">
        <v>0</v>
      </c>
      <c r="I1166">
        <v>1</v>
      </c>
      <c r="J1166" s="3">
        <v>43255</v>
      </c>
      <c r="K1166" t="s">
        <v>1762</v>
      </c>
      <c r="L1166" t="s">
        <v>102</v>
      </c>
      <c r="M1166">
        <v>10035</v>
      </c>
      <c r="N1166">
        <v>996</v>
      </c>
      <c r="O1166" t="s">
        <v>8192</v>
      </c>
      <c r="P1166" s="4">
        <v>21</v>
      </c>
      <c r="Q1166" s="4">
        <v>4</v>
      </c>
      <c r="R1166" t="s">
        <v>104</v>
      </c>
      <c r="T1166" s="2">
        <v>20.78</v>
      </c>
      <c r="U1166" s="4">
        <v>61</v>
      </c>
      <c r="V1166" t="s">
        <v>19</v>
      </c>
      <c r="W1166" s="3">
        <v>43255</v>
      </c>
      <c r="X1166" t="s">
        <v>773</v>
      </c>
      <c r="Y1166" t="s">
        <v>175</v>
      </c>
      <c r="Z1166" t="s">
        <v>47</v>
      </c>
    </row>
    <row r="1167" spans="1:26" x14ac:dyDescent="0.25">
      <c r="A1167">
        <v>0</v>
      </c>
      <c r="B1167" t="s">
        <v>10</v>
      </c>
      <c r="C1167">
        <v>0</v>
      </c>
      <c r="D1167" t="s">
        <v>11</v>
      </c>
      <c r="E1167" t="s">
        <v>237</v>
      </c>
      <c r="F1167" t="s">
        <v>13</v>
      </c>
      <c r="G1167" t="s">
        <v>278</v>
      </c>
      <c r="H1167" s="1">
        <v>0</v>
      </c>
      <c r="I1167">
        <v>1</v>
      </c>
      <c r="J1167" s="3">
        <v>43176</v>
      </c>
      <c r="K1167" t="s">
        <v>1763</v>
      </c>
      <c r="L1167" t="s">
        <v>102</v>
      </c>
      <c r="M1167">
        <v>21044</v>
      </c>
      <c r="N1167">
        <v>596</v>
      </c>
      <c r="O1167" t="s">
        <v>1446</v>
      </c>
      <c r="P1167" s="4">
        <v>253</v>
      </c>
      <c r="Q1167" s="4">
        <v>5</v>
      </c>
      <c r="R1167" t="s">
        <v>104</v>
      </c>
      <c r="T1167" s="2">
        <v>252.59</v>
      </c>
      <c r="U1167" s="4">
        <v>972</v>
      </c>
      <c r="V1167" t="s">
        <v>19</v>
      </c>
      <c r="W1167" s="3">
        <v>43176</v>
      </c>
      <c r="X1167" t="s">
        <v>773</v>
      </c>
      <c r="Y1167" t="s">
        <v>1549</v>
      </c>
      <c r="Z1167" t="s">
        <v>47</v>
      </c>
    </row>
    <row r="1168" spans="1:26" x14ac:dyDescent="0.25">
      <c r="A1168">
        <v>0</v>
      </c>
      <c r="B1168" t="s">
        <v>10</v>
      </c>
      <c r="C1168">
        <v>0</v>
      </c>
      <c r="D1168" t="s">
        <v>11</v>
      </c>
      <c r="E1168" t="s">
        <v>1512</v>
      </c>
      <c r="F1168" t="s">
        <v>13</v>
      </c>
      <c r="G1168" t="s">
        <v>1162</v>
      </c>
      <c r="H1168" s="1">
        <v>0.1</v>
      </c>
      <c r="I1168">
        <v>1</v>
      </c>
      <c r="J1168" s="3">
        <v>43003</v>
      </c>
      <c r="K1168" t="s">
        <v>1764</v>
      </c>
      <c r="L1168" t="s">
        <v>102</v>
      </c>
      <c r="M1168">
        <v>11520</v>
      </c>
      <c r="N1168">
        <v>831</v>
      </c>
      <c r="O1168" t="s">
        <v>1765</v>
      </c>
      <c r="P1168" s="4">
        <v>7</v>
      </c>
      <c r="Q1168" s="4">
        <v>1</v>
      </c>
      <c r="R1168" t="s">
        <v>104</v>
      </c>
      <c r="T1168" s="2">
        <v>6.84</v>
      </c>
      <c r="U1168" s="4">
        <v>103</v>
      </c>
      <c r="V1168" t="s">
        <v>19</v>
      </c>
      <c r="W1168" s="3">
        <v>43003</v>
      </c>
      <c r="X1168" t="s">
        <v>773</v>
      </c>
      <c r="Y1168" t="s">
        <v>175</v>
      </c>
      <c r="Z1168" t="s">
        <v>24</v>
      </c>
    </row>
    <row r="1169" spans="1:26" x14ac:dyDescent="0.25">
      <c r="A1169">
        <v>0</v>
      </c>
      <c r="B1169" t="s">
        <v>10</v>
      </c>
      <c r="C1169">
        <v>0</v>
      </c>
      <c r="D1169" t="s">
        <v>11</v>
      </c>
      <c r="E1169" t="s">
        <v>171</v>
      </c>
      <c r="F1169" t="s">
        <v>13</v>
      </c>
      <c r="G1169" t="s">
        <v>844</v>
      </c>
      <c r="H1169" s="1">
        <v>0.1</v>
      </c>
      <c r="I1169">
        <v>1</v>
      </c>
      <c r="J1169" s="3">
        <v>42799</v>
      </c>
      <c r="K1169" t="s">
        <v>1766</v>
      </c>
      <c r="L1169" t="s">
        <v>102</v>
      </c>
      <c r="M1169">
        <v>10011</v>
      </c>
      <c r="N1169">
        <v>771</v>
      </c>
      <c r="O1169" t="s">
        <v>8106</v>
      </c>
      <c r="P1169" s="4">
        <v>64</v>
      </c>
      <c r="Q1169" s="4">
        <v>7</v>
      </c>
      <c r="R1169" t="s">
        <v>104</v>
      </c>
      <c r="T1169" s="2">
        <v>63.93</v>
      </c>
      <c r="U1169" s="4">
        <v>384</v>
      </c>
      <c r="V1169" t="s">
        <v>19</v>
      </c>
      <c r="W1169" s="3">
        <v>42799</v>
      </c>
      <c r="X1169" t="s">
        <v>773</v>
      </c>
      <c r="Y1169" t="s">
        <v>175</v>
      </c>
      <c r="Z1169" t="s">
        <v>24</v>
      </c>
    </row>
    <row r="1170" spans="1:26" x14ac:dyDescent="0.25">
      <c r="A1170">
        <v>0</v>
      </c>
      <c r="B1170" t="s">
        <v>10</v>
      </c>
      <c r="C1170">
        <v>0</v>
      </c>
      <c r="D1170" t="s">
        <v>11</v>
      </c>
      <c r="E1170" t="s">
        <v>171</v>
      </c>
      <c r="F1170" t="s">
        <v>13</v>
      </c>
      <c r="G1170" t="s">
        <v>1761</v>
      </c>
      <c r="H1170" s="1">
        <v>0.2</v>
      </c>
      <c r="I1170">
        <v>1</v>
      </c>
      <c r="J1170" s="3">
        <v>43255</v>
      </c>
      <c r="K1170" t="s">
        <v>1762</v>
      </c>
      <c r="L1170" t="s">
        <v>102</v>
      </c>
      <c r="M1170">
        <v>10035</v>
      </c>
      <c r="N1170">
        <v>1436</v>
      </c>
      <c r="O1170" t="s">
        <v>1767</v>
      </c>
      <c r="P1170" s="4">
        <v>5</v>
      </c>
      <c r="Q1170" s="4">
        <v>1</v>
      </c>
      <c r="R1170" t="s">
        <v>104</v>
      </c>
      <c r="T1170" s="2">
        <v>5.13</v>
      </c>
      <c r="U1170" s="4">
        <v>137</v>
      </c>
      <c r="V1170" t="s">
        <v>19</v>
      </c>
      <c r="W1170" s="3">
        <v>43255</v>
      </c>
      <c r="X1170" t="s">
        <v>773</v>
      </c>
      <c r="Y1170" t="s">
        <v>175</v>
      </c>
      <c r="Z1170" t="s">
        <v>22</v>
      </c>
    </row>
    <row r="1171" spans="1:26" x14ac:dyDescent="0.25">
      <c r="A1171">
        <v>0</v>
      </c>
      <c r="B1171" t="s">
        <v>10</v>
      </c>
      <c r="C1171">
        <v>0</v>
      </c>
      <c r="D1171" t="s">
        <v>11</v>
      </c>
      <c r="E1171" t="s">
        <v>607</v>
      </c>
      <c r="F1171" t="s">
        <v>13</v>
      </c>
      <c r="G1171" t="s">
        <v>569</v>
      </c>
      <c r="H1171" s="1">
        <v>0.2</v>
      </c>
      <c r="I1171">
        <v>1</v>
      </c>
      <c r="J1171" s="3">
        <v>43234</v>
      </c>
      <c r="K1171" t="s">
        <v>1768</v>
      </c>
      <c r="L1171" t="s">
        <v>102</v>
      </c>
      <c r="M1171">
        <v>45231</v>
      </c>
      <c r="N1171">
        <v>727</v>
      </c>
      <c r="O1171" t="s">
        <v>8202</v>
      </c>
      <c r="P1171" s="4">
        <v>30</v>
      </c>
      <c r="Q1171" s="4">
        <v>1</v>
      </c>
      <c r="R1171" t="s">
        <v>104</v>
      </c>
      <c r="T1171" s="2">
        <v>29.77</v>
      </c>
      <c r="U1171" s="4">
        <v>79</v>
      </c>
      <c r="V1171" t="s">
        <v>19</v>
      </c>
      <c r="W1171" s="3">
        <v>43234</v>
      </c>
      <c r="X1171" t="s">
        <v>773</v>
      </c>
      <c r="Y1171" t="s">
        <v>309</v>
      </c>
      <c r="Z1171" t="s">
        <v>47</v>
      </c>
    </row>
    <row r="1172" spans="1:26" x14ac:dyDescent="0.25">
      <c r="A1172">
        <v>0</v>
      </c>
      <c r="B1172" t="s">
        <v>10</v>
      </c>
      <c r="C1172">
        <v>0</v>
      </c>
      <c r="D1172" t="s">
        <v>11</v>
      </c>
      <c r="E1172" t="s">
        <v>305</v>
      </c>
      <c r="F1172" t="s">
        <v>13</v>
      </c>
      <c r="G1172" t="s">
        <v>1769</v>
      </c>
      <c r="H1172" s="1">
        <v>0.2</v>
      </c>
      <c r="I1172">
        <v>1</v>
      </c>
      <c r="J1172" s="3">
        <v>43540</v>
      </c>
      <c r="K1172" t="s">
        <v>1770</v>
      </c>
      <c r="L1172" t="s">
        <v>102</v>
      </c>
      <c r="M1172">
        <v>43229</v>
      </c>
      <c r="N1172">
        <v>1187</v>
      </c>
      <c r="O1172" t="s">
        <v>1771</v>
      </c>
      <c r="P1172" s="4">
        <v>8</v>
      </c>
      <c r="Q1172" s="4">
        <v>6</v>
      </c>
      <c r="R1172" t="s">
        <v>104</v>
      </c>
      <c r="T1172" s="2">
        <v>7.69</v>
      </c>
      <c r="U1172" s="4">
        <v>51</v>
      </c>
      <c r="V1172" t="s">
        <v>19</v>
      </c>
      <c r="W1172" s="3">
        <v>43540</v>
      </c>
      <c r="X1172" t="s">
        <v>773</v>
      </c>
      <c r="Y1172" t="s">
        <v>309</v>
      </c>
      <c r="Z1172" t="s">
        <v>47</v>
      </c>
    </row>
    <row r="1173" spans="1:26" x14ac:dyDescent="0.25">
      <c r="A1173">
        <v>0</v>
      </c>
      <c r="B1173" t="s">
        <v>10</v>
      </c>
      <c r="C1173">
        <v>0</v>
      </c>
      <c r="D1173" t="s">
        <v>11</v>
      </c>
      <c r="E1173" t="s">
        <v>1772</v>
      </c>
      <c r="F1173" t="s">
        <v>13</v>
      </c>
      <c r="G1173" t="s">
        <v>1773</v>
      </c>
      <c r="H1173" s="1">
        <v>0.3</v>
      </c>
      <c r="I1173">
        <v>1</v>
      </c>
      <c r="J1173" s="3">
        <v>43075</v>
      </c>
      <c r="K1173" t="s">
        <v>1774</v>
      </c>
      <c r="L1173" t="s">
        <v>102</v>
      </c>
      <c r="M1173">
        <v>43302</v>
      </c>
      <c r="N1173">
        <v>763</v>
      </c>
      <c r="O1173" t="s">
        <v>543</v>
      </c>
      <c r="P1173" s="4">
        <v>-24</v>
      </c>
      <c r="Q1173" s="4">
        <v>1</v>
      </c>
      <c r="R1173" t="s">
        <v>104</v>
      </c>
      <c r="T1173" s="2">
        <v>-24.24</v>
      </c>
      <c r="U1173" s="4">
        <v>71</v>
      </c>
      <c r="V1173" t="s">
        <v>19</v>
      </c>
      <c r="W1173" s="3">
        <v>43075</v>
      </c>
      <c r="X1173" t="s">
        <v>773</v>
      </c>
      <c r="Y1173" t="s">
        <v>309</v>
      </c>
      <c r="Z1173" t="s">
        <v>24</v>
      </c>
    </row>
    <row r="1174" spans="1:26" x14ac:dyDescent="0.25">
      <c r="A1174">
        <v>0</v>
      </c>
      <c r="B1174" t="s">
        <v>10</v>
      </c>
      <c r="C1174">
        <v>0</v>
      </c>
      <c r="D1174" t="s">
        <v>11</v>
      </c>
      <c r="E1174" t="s">
        <v>457</v>
      </c>
      <c r="F1174" t="s">
        <v>13</v>
      </c>
      <c r="G1174" t="s">
        <v>593</v>
      </c>
      <c r="H1174" s="1">
        <v>0.3</v>
      </c>
      <c r="I1174">
        <v>1</v>
      </c>
      <c r="J1174" s="3">
        <v>43115</v>
      </c>
      <c r="K1174" t="s">
        <v>1775</v>
      </c>
      <c r="L1174" t="s">
        <v>102</v>
      </c>
      <c r="M1174">
        <v>6824</v>
      </c>
      <c r="N1174">
        <v>314</v>
      </c>
      <c r="O1174" t="s">
        <v>8165</v>
      </c>
      <c r="P1174" s="4">
        <v>-16</v>
      </c>
      <c r="Q1174" s="4">
        <v>1</v>
      </c>
      <c r="R1174" t="s">
        <v>104</v>
      </c>
      <c r="T1174" s="2">
        <v>-15.58</v>
      </c>
      <c r="U1174" s="4">
        <v>182</v>
      </c>
      <c r="V1174" t="s">
        <v>19</v>
      </c>
      <c r="W1174" s="3">
        <v>43115</v>
      </c>
      <c r="X1174" t="s">
        <v>773</v>
      </c>
      <c r="Y1174" t="s">
        <v>461</v>
      </c>
      <c r="Z1174" t="s">
        <v>41</v>
      </c>
    </row>
    <row r="1175" spans="1:26" x14ac:dyDescent="0.25">
      <c r="A1175">
        <v>0</v>
      </c>
      <c r="B1175" t="s">
        <v>10</v>
      </c>
      <c r="C1175">
        <v>0</v>
      </c>
      <c r="D1175" t="s">
        <v>11</v>
      </c>
      <c r="E1175" t="s">
        <v>1776</v>
      </c>
      <c r="F1175" t="s">
        <v>13</v>
      </c>
      <c r="G1175" t="s">
        <v>884</v>
      </c>
      <c r="H1175" s="1">
        <v>0.3</v>
      </c>
      <c r="I1175">
        <v>1</v>
      </c>
      <c r="J1175" s="3">
        <v>43750</v>
      </c>
      <c r="K1175" t="s">
        <v>1777</v>
      </c>
      <c r="L1175" t="s">
        <v>102</v>
      </c>
      <c r="M1175">
        <v>26003</v>
      </c>
      <c r="N1175">
        <v>423</v>
      </c>
      <c r="O1175" t="s">
        <v>8203</v>
      </c>
      <c r="P1175" s="4">
        <v>-77</v>
      </c>
      <c r="Q1175" s="4">
        <v>3</v>
      </c>
      <c r="R1175" t="s">
        <v>104</v>
      </c>
      <c r="T1175" s="2">
        <v>-76.95</v>
      </c>
      <c r="U1175" s="4">
        <v>673</v>
      </c>
      <c r="V1175" t="s">
        <v>19</v>
      </c>
      <c r="W1175" s="3">
        <v>43750</v>
      </c>
      <c r="X1175" t="s">
        <v>773</v>
      </c>
      <c r="Y1175" t="s">
        <v>1778</v>
      </c>
      <c r="Z1175" t="s">
        <v>41</v>
      </c>
    </row>
    <row r="1176" spans="1:26" x14ac:dyDescent="0.25">
      <c r="A1176">
        <v>0</v>
      </c>
      <c r="B1176" t="s">
        <v>10</v>
      </c>
      <c r="C1176">
        <v>0</v>
      </c>
      <c r="D1176" t="s">
        <v>11</v>
      </c>
      <c r="E1176" t="s">
        <v>171</v>
      </c>
      <c r="F1176" t="s">
        <v>13</v>
      </c>
      <c r="G1176" t="s">
        <v>1649</v>
      </c>
      <c r="H1176" s="1">
        <v>0.4</v>
      </c>
      <c r="I1176">
        <v>1</v>
      </c>
      <c r="J1176" s="3">
        <v>42985</v>
      </c>
      <c r="K1176" t="s">
        <v>1779</v>
      </c>
      <c r="L1176" t="s">
        <v>102</v>
      </c>
      <c r="M1176">
        <v>10011</v>
      </c>
      <c r="N1176">
        <v>133</v>
      </c>
      <c r="O1176" t="s">
        <v>1780</v>
      </c>
      <c r="P1176" s="4">
        <v>-14</v>
      </c>
      <c r="Q1176" s="4">
        <v>3</v>
      </c>
      <c r="R1176" t="s">
        <v>104</v>
      </c>
      <c r="T1176" s="2">
        <v>-14.16</v>
      </c>
      <c r="U1176" s="4">
        <v>27</v>
      </c>
      <c r="V1176" t="s">
        <v>19</v>
      </c>
      <c r="W1176" s="3">
        <v>42985</v>
      </c>
      <c r="X1176" t="s">
        <v>773</v>
      </c>
      <c r="Y1176" t="s">
        <v>175</v>
      </c>
      <c r="Z1176" t="s">
        <v>41</v>
      </c>
    </row>
    <row r="1177" spans="1:26" x14ac:dyDescent="0.25">
      <c r="A1177">
        <v>0</v>
      </c>
      <c r="B1177" t="s">
        <v>10</v>
      </c>
      <c r="C1177">
        <v>0</v>
      </c>
      <c r="D1177" t="s">
        <v>11</v>
      </c>
      <c r="E1177" t="s">
        <v>171</v>
      </c>
      <c r="F1177" t="s">
        <v>13</v>
      </c>
      <c r="G1177" t="s">
        <v>1559</v>
      </c>
      <c r="H1177" s="1">
        <v>0.4</v>
      </c>
      <c r="I1177">
        <v>1</v>
      </c>
      <c r="J1177" s="3">
        <v>43646</v>
      </c>
      <c r="K1177" t="s">
        <v>1781</v>
      </c>
      <c r="L1177" t="s">
        <v>102</v>
      </c>
      <c r="M1177">
        <v>10011</v>
      </c>
      <c r="N1177">
        <v>368</v>
      </c>
      <c r="O1177" t="s">
        <v>38</v>
      </c>
      <c r="P1177" s="4">
        <v>-296</v>
      </c>
      <c r="Q1177" s="4">
        <v>5</v>
      </c>
      <c r="R1177" t="s">
        <v>104</v>
      </c>
      <c r="T1177" s="2">
        <v>-295.98</v>
      </c>
      <c r="U1177" s="4">
        <v>1045</v>
      </c>
      <c r="V1177" t="s">
        <v>19</v>
      </c>
      <c r="W1177" s="3">
        <v>43646</v>
      </c>
      <c r="X1177" t="s">
        <v>773</v>
      </c>
      <c r="Y1177" t="s">
        <v>175</v>
      </c>
      <c r="Z1177" t="s">
        <v>41</v>
      </c>
    </row>
    <row r="1178" spans="1:26" x14ac:dyDescent="0.25">
      <c r="A1178">
        <v>0</v>
      </c>
      <c r="B1178" t="s">
        <v>10</v>
      </c>
      <c r="C1178">
        <v>0</v>
      </c>
      <c r="D1178" t="s">
        <v>11</v>
      </c>
      <c r="E1178" t="s">
        <v>171</v>
      </c>
      <c r="F1178" t="s">
        <v>13</v>
      </c>
      <c r="G1178" t="s">
        <v>1782</v>
      </c>
      <c r="H1178" s="1">
        <v>0.4</v>
      </c>
      <c r="I1178">
        <v>1</v>
      </c>
      <c r="J1178" s="3">
        <v>42947</v>
      </c>
      <c r="K1178" t="s">
        <v>1783</v>
      </c>
      <c r="L1178" t="s">
        <v>102</v>
      </c>
      <c r="M1178">
        <v>10024</v>
      </c>
      <c r="N1178">
        <v>314</v>
      </c>
      <c r="O1178" t="s">
        <v>8165</v>
      </c>
      <c r="P1178" s="4">
        <v>-291</v>
      </c>
      <c r="Q1178" s="4">
        <v>7</v>
      </c>
      <c r="R1178" t="s">
        <v>104</v>
      </c>
      <c r="T1178" s="2">
        <v>-290.88</v>
      </c>
      <c r="U1178" s="4">
        <v>1091</v>
      </c>
      <c r="V1178" t="s">
        <v>19</v>
      </c>
      <c r="W1178" s="3">
        <v>42947</v>
      </c>
      <c r="X1178" t="s">
        <v>773</v>
      </c>
      <c r="Y1178" t="s">
        <v>175</v>
      </c>
      <c r="Z1178" t="s">
        <v>41</v>
      </c>
    </row>
    <row r="1179" spans="1:26" x14ac:dyDescent="0.25">
      <c r="A1179">
        <v>0</v>
      </c>
      <c r="B1179" t="s">
        <v>10</v>
      </c>
      <c r="C1179">
        <v>0</v>
      </c>
      <c r="D1179" t="s">
        <v>11</v>
      </c>
      <c r="E1179" t="s">
        <v>1784</v>
      </c>
      <c r="F1179" t="s">
        <v>13</v>
      </c>
      <c r="G1179" t="s">
        <v>1785</v>
      </c>
      <c r="H1179" s="1">
        <v>0</v>
      </c>
      <c r="I1179">
        <v>1</v>
      </c>
      <c r="J1179" s="3">
        <v>42679</v>
      </c>
      <c r="K1179" t="s">
        <v>1786</v>
      </c>
      <c r="L1179" t="s">
        <v>16</v>
      </c>
      <c r="M1179">
        <v>23666</v>
      </c>
      <c r="N1179">
        <v>766</v>
      </c>
      <c r="O1179" t="s">
        <v>1787</v>
      </c>
      <c r="P1179" s="4">
        <v>40</v>
      </c>
      <c r="Q1179" s="4">
        <v>5</v>
      </c>
      <c r="R1179" t="s">
        <v>18</v>
      </c>
      <c r="T1179" s="2">
        <v>40.47</v>
      </c>
      <c r="U1179" s="4">
        <v>150</v>
      </c>
      <c r="V1179" t="s">
        <v>19</v>
      </c>
      <c r="W1179" s="3">
        <v>42679</v>
      </c>
      <c r="X1179" t="s">
        <v>773</v>
      </c>
      <c r="Y1179" t="s">
        <v>205</v>
      </c>
      <c r="Z1179" t="s">
        <v>24</v>
      </c>
    </row>
    <row r="1180" spans="1:26" x14ac:dyDescent="0.25">
      <c r="A1180">
        <v>0</v>
      </c>
      <c r="B1180" t="s">
        <v>10</v>
      </c>
      <c r="C1180">
        <v>0</v>
      </c>
      <c r="D1180" t="s">
        <v>11</v>
      </c>
      <c r="E1180" t="s">
        <v>843</v>
      </c>
      <c r="F1180" t="s">
        <v>13</v>
      </c>
      <c r="G1180" t="s">
        <v>1788</v>
      </c>
      <c r="H1180" s="1">
        <v>0.2</v>
      </c>
      <c r="I1180">
        <v>1</v>
      </c>
      <c r="J1180" s="3">
        <v>43652</v>
      </c>
      <c r="K1180" t="s">
        <v>1789</v>
      </c>
      <c r="L1180" t="s">
        <v>16</v>
      </c>
      <c r="M1180">
        <v>33142</v>
      </c>
      <c r="N1180">
        <v>741</v>
      </c>
      <c r="O1180" t="s">
        <v>1790</v>
      </c>
      <c r="P1180" s="4">
        <v>24</v>
      </c>
      <c r="Q1180" s="4">
        <v>1</v>
      </c>
      <c r="R1180" t="s">
        <v>18</v>
      </c>
      <c r="T1180" s="2">
        <v>23.92</v>
      </c>
      <c r="U1180" s="4">
        <v>239</v>
      </c>
      <c r="V1180" t="s">
        <v>19</v>
      </c>
      <c r="W1180" s="3">
        <v>43652</v>
      </c>
      <c r="X1180" t="s">
        <v>773</v>
      </c>
      <c r="Y1180" t="s">
        <v>40</v>
      </c>
      <c r="Z1180" t="s">
        <v>24</v>
      </c>
    </row>
    <row r="1181" spans="1:26" x14ac:dyDescent="0.25">
      <c r="A1181">
        <v>0</v>
      </c>
      <c r="B1181" t="s">
        <v>10</v>
      </c>
      <c r="C1181">
        <v>0</v>
      </c>
      <c r="D1181" t="s">
        <v>11</v>
      </c>
      <c r="E1181" t="s">
        <v>1791</v>
      </c>
      <c r="F1181" t="s">
        <v>13</v>
      </c>
      <c r="G1181" t="s">
        <v>1792</v>
      </c>
      <c r="H1181" s="1">
        <v>0.2</v>
      </c>
      <c r="I1181">
        <v>1</v>
      </c>
      <c r="J1181" s="3">
        <v>43401</v>
      </c>
      <c r="K1181" t="s">
        <v>1793</v>
      </c>
      <c r="L1181" t="s">
        <v>16</v>
      </c>
      <c r="M1181">
        <v>33437</v>
      </c>
      <c r="N1181">
        <v>585</v>
      </c>
      <c r="O1181" t="s">
        <v>1794</v>
      </c>
      <c r="P1181" s="4">
        <v>0</v>
      </c>
      <c r="Q1181" s="4">
        <v>2</v>
      </c>
      <c r="R1181" t="s">
        <v>18</v>
      </c>
      <c r="T1181" s="2">
        <v>0</v>
      </c>
      <c r="U1181" s="4">
        <v>64</v>
      </c>
      <c r="V1181" t="s">
        <v>19</v>
      </c>
      <c r="W1181" s="3">
        <v>43401</v>
      </c>
      <c r="X1181" t="s">
        <v>773</v>
      </c>
      <c r="Y1181" t="s">
        <v>40</v>
      </c>
      <c r="Z1181" t="s">
        <v>47</v>
      </c>
    </row>
    <row r="1182" spans="1:26" x14ac:dyDescent="0.25">
      <c r="A1182">
        <v>0</v>
      </c>
      <c r="B1182" t="s">
        <v>10</v>
      </c>
      <c r="C1182">
        <v>0</v>
      </c>
      <c r="D1182" t="s">
        <v>11</v>
      </c>
      <c r="E1182" t="s">
        <v>1791</v>
      </c>
      <c r="F1182" t="s">
        <v>13</v>
      </c>
      <c r="G1182" t="s">
        <v>1792</v>
      </c>
      <c r="H1182" s="1">
        <v>0.2</v>
      </c>
      <c r="I1182">
        <v>1</v>
      </c>
      <c r="J1182" s="3">
        <v>43401</v>
      </c>
      <c r="K1182" t="s">
        <v>1793</v>
      </c>
      <c r="L1182" t="s">
        <v>16</v>
      </c>
      <c r="M1182">
        <v>33437</v>
      </c>
      <c r="N1182">
        <v>16</v>
      </c>
      <c r="O1182" t="s">
        <v>1795</v>
      </c>
      <c r="P1182" s="4">
        <v>14</v>
      </c>
      <c r="Q1182" s="4">
        <v>3</v>
      </c>
      <c r="R1182" t="s">
        <v>18</v>
      </c>
      <c r="T1182" s="2">
        <v>13.79</v>
      </c>
      <c r="U1182" s="4">
        <v>48</v>
      </c>
      <c r="V1182" t="s">
        <v>19</v>
      </c>
      <c r="W1182" s="3">
        <v>43401</v>
      </c>
      <c r="X1182" t="s">
        <v>773</v>
      </c>
      <c r="Y1182" t="s">
        <v>40</v>
      </c>
      <c r="Z1182" t="s">
        <v>47</v>
      </c>
    </row>
    <row r="1183" spans="1:26" x14ac:dyDescent="0.25">
      <c r="A1183">
        <v>0</v>
      </c>
      <c r="B1183" t="s">
        <v>10</v>
      </c>
      <c r="C1183">
        <v>0</v>
      </c>
      <c r="D1183" t="s">
        <v>11</v>
      </c>
      <c r="E1183" t="s">
        <v>1791</v>
      </c>
      <c r="F1183" t="s">
        <v>13</v>
      </c>
      <c r="G1183" t="s">
        <v>1792</v>
      </c>
      <c r="H1183" s="1">
        <v>0.2</v>
      </c>
      <c r="I1183">
        <v>1</v>
      </c>
      <c r="J1183" s="3">
        <v>43401</v>
      </c>
      <c r="K1183" t="s">
        <v>1793</v>
      </c>
      <c r="L1183" t="s">
        <v>16</v>
      </c>
      <c r="M1183">
        <v>33437</v>
      </c>
      <c r="N1183">
        <v>871</v>
      </c>
      <c r="O1183" t="s">
        <v>8184</v>
      </c>
      <c r="P1183" s="4">
        <v>41</v>
      </c>
      <c r="Q1183" s="4">
        <v>3</v>
      </c>
      <c r="R1183" t="s">
        <v>18</v>
      </c>
      <c r="T1183" s="2">
        <v>41.26</v>
      </c>
      <c r="U1183" s="4">
        <v>165</v>
      </c>
      <c r="V1183" t="s">
        <v>19</v>
      </c>
      <c r="W1183" s="3">
        <v>43401</v>
      </c>
      <c r="X1183" t="s">
        <v>773</v>
      </c>
      <c r="Y1183" t="s">
        <v>40</v>
      </c>
      <c r="Z1183" t="s">
        <v>47</v>
      </c>
    </row>
    <row r="1184" spans="1:26" x14ac:dyDescent="0.25">
      <c r="A1184">
        <v>0</v>
      </c>
      <c r="B1184" t="s">
        <v>10</v>
      </c>
      <c r="C1184">
        <v>0</v>
      </c>
      <c r="D1184" t="s">
        <v>11</v>
      </c>
      <c r="E1184" t="s">
        <v>906</v>
      </c>
      <c r="F1184" t="s">
        <v>13</v>
      </c>
      <c r="G1184" t="s">
        <v>1796</v>
      </c>
      <c r="H1184" s="1">
        <v>0.2</v>
      </c>
      <c r="I1184">
        <v>1</v>
      </c>
      <c r="J1184" s="3">
        <v>43758</v>
      </c>
      <c r="K1184" t="s">
        <v>1797</v>
      </c>
      <c r="L1184" t="s">
        <v>16</v>
      </c>
      <c r="M1184">
        <v>32216</v>
      </c>
      <c r="N1184">
        <v>500</v>
      </c>
      <c r="O1184" t="s">
        <v>1798</v>
      </c>
      <c r="P1184" s="4">
        <v>6</v>
      </c>
      <c r="Q1184" s="4">
        <v>4</v>
      </c>
      <c r="R1184" t="s">
        <v>18</v>
      </c>
      <c r="T1184" s="2">
        <v>6.04</v>
      </c>
      <c r="U1184" s="4">
        <v>44</v>
      </c>
      <c r="V1184" t="s">
        <v>19</v>
      </c>
      <c r="W1184" s="3">
        <v>43758</v>
      </c>
      <c r="X1184" t="s">
        <v>773</v>
      </c>
      <c r="Y1184" t="s">
        <v>40</v>
      </c>
      <c r="Z1184" t="s">
        <v>47</v>
      </c>
    </row>
    <row r="1185" spans="1:26" x14ac:dyDescent="0.25">
      <c r="A1185">
        <v>0</v>
      </c>
      <c r="B1185" t="s">
        <v>10</v>
      </c>
      <c r="C1185">
        <v>0</v>
      </c>
      <c r="D1185" t="s">
        <v>11</v>
      </c>
      <c r="E1185" t="s">
        <v>1799</v>
      </c>
      <c r="F1185" t="s">
        <v>13</v>
      </c>
      <c r="G1185" t="s">
        <v>1191</v>
      </c>
      <c r="H1185" s="1">
        <v>0.2</v>
      </c>
      <c r="I1185">
        <v>1</v>
      </c>
      <c r="J1185" s="3">
        <v>42579</v>
      </c>
      <c r="K1185" t="s">
        <v>1800</v>
      </c>
      <c r="L1185" t="s">
        <v>16</v>
      </c>
      <c r="M1185">
        <v>32712</v>
      </c>
      <c r="N1185">
        <v>483</v>
      </c>
      <c r="O1185" t="s">
        <v>1737</v>
      </c>
      <c r="P1185" s="4">
        <v>13</v>
      </c>
      <c r="Q1185" s="4">
        <v>6</v>
      </c>
      <c r="R1185" t="s">
        <v>18</v>
      </c>
      <c r="T1185" s="2">
        <v>12.99</v>
      </c>
      <c r="U1185" s="4">
        <v>130</v>
      </c>
      <c r="V1185" t="s">
        <v>19</v>
      </c>
      <c r="W1185" s="3">
        <v>42579</v>
      </c>
      <c r="X1185" t="s">
        <v>773</v>
      </c>
      <c r="Y1185" t="s">
        <v>40</v>
      </c>
      <c r="Z1185" t="s">
        <v>47</v>
      </c>
    </row>
    <row r="1186" spans="1:26" x14ac:dyDescent="0.25">
      <c r="A1186">
        <v>0</v>
      </c>
      <c r="B1186" t="s">
        <v>10</v>
      </c>
      <c r="C1186">
        <v>0</v>
      </c>
      <c r="D1186" t="s">
        <v>11</v>
      </c>
      <c r="E1186" t="s">
        <v>547</v>
      </c>
      <c r="F1186" t="s">
        <v>13</v>
      </c>
      <c r="G1186" t="s">
        <v>1158</v>
      </c>
      <c r="H1186" s="1">
        <v>0.2</v>
      </c>
      <c r="I1186">
        <v>1</v>
      </c>
      <c r="J1186" s="3">
        <v>42460</v>
      </c>
      <c r="K1186" t="s">
        <v>1801</v>
      </c>
      <c r="L1186" t="s">
        <v>16</v>
      </c>
      <c r="M1186">
        <v>33614</v>
      </c>
      <c r="N1186">
        <v>761</v>
      </c>
      <c r="O1186" t="s">
        <v>571</v>
      </c>
      <c r="P1186" s="4">
        <v>98</v>
      </c>
      <c r="Q1186" s="4">
        <v>7</v>
      </c>
      <c r="R1186" t="s">
        <v>18</v>
      </c>
      <c r="T1186" s="2">
        <v>98.48</v>
      </c>
      <c r="U1186" s="4">
        <v>1125</v>
      </c>
      <c r="V1186" t="s">
        <v>19</v>
      </c>
      <c r="W1186" s="3">
        <v>42460</v>
      </c>
      <c r="X1186" t="s">
        <v>773</v>
      </c>
      <c r="Y1186" t="s">
        <v>40</v>
      </c>
      <c r="Z1186" t="s">
        <v>24</v>
      </c>
    </row>
    <row r="1187" spans="1:26" x14ac:dyDescent="0.25">
      <c r="A1187">
        <v>0</v>
      </c>
      <c r="B1187" t="s">
        <v>10</v>
      </c>
      <c r="C1187">
        <v>0</v>
      </c>
      <c r="D1187" t="s">
        <v>11</v>
      </c>
      <c r="E1187" t="s">
        <v>1389</v>
      </c>
      <c r="F1187" t="s">
        <v>13</v>
      </c>
      <c r="G1187" t="s">
        <v>1802</v>
      </c>
      <c r="H1187" s="1">
        <v>0</v>
      </c>
      <c r="I1187">
        <v>1</v>
      </c>
      <c r="J1187" s="3">
        <v>43000</v>
      </c>
      <c r="K1187" t="s">
        <v>1803</v>
      </c>
      <c r="L1187" t="s">
        <v>30</v>
      </c>
      <c r="M1187">
        <v>92054</v>
      </c>
      <c r="N1187">
        <v>1042</v>
      </c>
      <c r="O1187" t="s">
        <v>1528</v>
      </c>
      <c r="P1187" s="4">
        <v>53</v>
      </c>
      <c r="Q1187" s="4">
        <v>2</v>
      </c>
      <c r="R1187" t="s">
        <v>32</v>
      </c>
      <c r="T1187" s="2">
        <v>53.2</v>
      </c>
      <c r="U1187" s="4">
        <v>205</v>
      </c>
      <c r="V1187" t="s">
        <v>19</v>
      </c>
      <c r="W1187" s="3">
        <v>43000</v>
      </c>
      <c r="X1187" t="s">
        <v>773</v>
      </c>
      <c r="Y1187" t="s">
        <v>34</v>
      </c>
      <c r="Z1187" t="s">
        <v>47</v>
      </c>
    </row>
    <row r="1188" spans="1:26" x14ac:dyDescent="0.25">
      <c r="A1188">
        <v>0</v>
      </c>
      <c r="B1188" t="s">
        <v>10</v>
      </c>
      <c r="C1188">
        <v>0</v>
      </c>
      <c r="D1188" t="s">
        <v>11</v>
      </c>
      <c r="E1188" t="s">
        <v>1804</v>
      </c>
      <c r="F1188" t="s">
        <v>13</v>
      </c>
      <c r="G1188" t="s">
        <v>1614</v>
      </c>
      <c r="H1188" s="1">
        <v>0</v>
      </c>
      <c r="I1188">
        <v>1</v>
      </c>
      <c r="J1188" s="3">
        <v>43599</v>
      </c>
      <c r="K1188" t="s">
        <v>1805</v>
      </c>
      <c r="L1188" t="s">
        <v>30</v>
      </c>
      <c r="M1188">
        <v>92704</v>
      </c>
      <c r="N1188">
        <v>591</v>
      </c>
      <c r="O1188" t="s">
        <v>1662</v>
      </c>
      <c r="P1188" s="4">
        <v>6</v>
      </c>
      <c r="Q1188" s="4">
        <v>2</v>
      </c>
      <c r="R1188" t="s">
        <v>32</v>
      </c>
      <c r="T1188" s="2">
        <v>6.22</v>
      </c>
      <c r="U1188" s="4">
        <v>18</v>
      </c>
      <c r="V1188" t="s">
        <v>19</v>
      </c>
      <c r="W1188" s="3">
        <v>43599</v>
      </c>
      <c r="X1188" t="s">
        <v>773</v>
      </c>
      <c r="Y1188" t="s">
        <v>34</v>
      </c>
      <c r="Z1188" t="s">
        <v>47</v>
      </c>
    </row>
    <row r="1189" spans="1:26" x14ac:dyDescent="0.25">
      <c r="A1189">
        <v>0</v>
      </c>
      <c r="B1189" t="s">
        <v>10</v>
      </c>
      <c r="C1189">
        <v>0</v>
      </c>
      <c r="D1189" t="s">
        <v>11</v>
      </c>
      <c r="E1189" t="s">
        <v>1806</v>
      </c>
      <c r="F1189" t="s">
        <v>13</v>
      </c>
      <c r="G1189" t="s">
        <v>100</v>
      </c>
      <c r="H1189" s="1">
        <v>0</v>
      </c>
      <c r="I1189">
        <v>1</v>
      </c>
      <c r="J1189" s="3">
        <v>42960</v>
      </c>
      <c r="K1189" t="s">
        <v>1807</v>
      </c>
      <c r="L1189" t="s">
        <v>30</v>
      </c>
      <c r="M1189">
        <v>91767</v>
      </c>
      <c r="N1189">
        <v>1594</v>
      </c>
      <c r="O1189" t="s">
        <v>1808</v>
      </c>
      <c r="P1189" s="4">
        <v>10</v>
      </c>
      <c r="Q1189" s="4">
        <v>3</v>
      </c>
      <c r="R1189" t="s">
        <v>32</v>
      </c>
      <c r="T1189" s="2">
        <v>10.41</v>
      </c>
      <c r="U1189" s="4">
        <v>32</v>
      </c>
      <c r="V1189" t="s">
        <v>19</v>
      </c>
      <c r="W1189" s="3">
        <v>42960</v>
      </c>
      <c r="X1189" t="s">
        <v>773</v>
      </c>
      <c r="Y1189" t="s">
        <v>34</v>
      </c>
      <c r="Z1189" t="s">
        <v>47</v>
      </c>
    </row>
    <row r="1190" spans="1:26" x14ac:dyDescent="0.25">
      <c r="A1190">
        <v>0</v>
      </c>
      <c r="B1190" t="s">
        <v>10</v>
      </c>
      <c r="C1190">
        <v>0</v>
      </c>
      <c r="D1190" t="s">
        <v>11</v>
      </c>
      <c r="E1190" t="s">
        <v>88</v>
      </c>
      <c r="F1190" t="s">
        <v>13</v>
      </c>
      <c r="G1190" t="s">
        <v>1809</v>
      </c>
      <c r="H1190" s="1">
        <v>0</v>
      </c>
      <c r="I1190">
        <v>1</v>
      </c>
      <c r="J1190" s="3">
        <v>43347</v>
      </c>
      <c r="K1190" t="s">
        <v>1810</v>
      </c>
      <c r="L1190" t="s">
        <v>30</v>
      </c>
      <c r="M1190">
        <v>94122</v>
      </c>
      <c r="N1190">
        <v>30</v>
      </c>
      <c r="O1190" t="s">
        <v>8152</v>
      </c>
      <c r="P1190" s="4">
        <v>9</v>
      </c>
      <c r="Q1190" s="4">
        <v>3</v>
      </c>
      <c r="R1190" t="s">
        <v>32</v>
      </c>
      <c r="T1190" s="2">
        <v>8.74</v>
      </c>
      <c r="U1190" s="4">
        <v>24</v>
      </c>
      <c r="V1190" t="s">
        <v>19</v>
      </c>
      <c r="W1190" s="3">
        <v>43347</v>
      </c>
      <c r="X1190" t="s">
        <v>773</v>
      </c>
      <c r="Y1190" t="s">
        <v>34</v>
      </c>
      <c r="Z1190" t="s">
        <v>47</v>
      </c>
    </row>
    <row r="1191" spans="1:26" x14ac:dyDescent="0.25">
      <c r="A1191">
        <v>0</v>
      </c>
      <c r="B1191" t="s">
        <v>10</v>
      </c>
      <c r="C1191">
        <v>0</v>
      </c>
      <c r="D1191" t="s">
        <v>11</v>
      </c>
      <c r="E1191" t="s">
        <v>65</v>
      </c>
      <c r="F1191" t="s">
        <v>13</v>
      </c>
      <c r="G1191" t="s">
        <v>1811</v>
      </c>
      <c r="H1191" s="1">
        <v>0</v>
      </c>
      <c r="I1191">
        <v>1</v>
      </c>
      <c r="J1191" s="3">
        <v>43395</v>
      </c>
      <c r="K1191" t="s">
        <v>1812</v>
      </c>
      <c r="L1191" t="s">
        <v>30</v>
      </c>
      <c r="M1191">
        <v>98105</v>
      </c>
      <c r="N1191">
        <v>997</v>
      </c>
      <c r="O1191" t="s">
        <v>8204</v>
      </c>
      <c r="P1191" s="4">
        <v>31</v>
      </c>
      <c r="Q1191" s="4">
        <v>3</v>
      </c>
      <c r="R1191" t="s">
        <v>32</v>
      </c>
      <c r="T1191" s="2">
        <v>30.58</v>
      </c>
      <c r="U1191" s="4">
        <v>102</v>
      </c>
      <c r="V1191" t="s">
        <v>19</v>
      </c>
      <c r="W1191" s="3">
        <v>43395</v>
      </c>
      <c r="X1191" t="s">
        <v>773</v>
      </c>
      <c r="Y1191" t="s">
        <v>69</v>
      </c>
      <c r="Z1191" t="s">
        <v>47</v>
      </c>
    </row>
    <row r="1192" spans="1:26" x14ac:dyDescent="0.25">
      <c r="A1192">
        <v>0</v>
      </c>
      <c r="B1192" t="s">
        <v>10</v>
      </c>
      <c r="C1192">
        <v>0</v>
      </c>
      <c r="D1192" t="s">
        <v>11</v>
      </c>
      <c r="E1192" t="s">
        <v>88</v>
      </c>
      <c r="F1192" t="s">
        <v>13</v>
      </c>
      <c r="G1192" t="s">
        <v>16</v>
      </c>
      <c r="H1192" s="1">
        <v>0</v>
      </c>
      <c r="I1192">
        <v>1</v>
      </c>
      <c r="J1192" s="3">
        <v>43719</v>
      </c>
      <c r="K1192" t="s">
        <v>1813</v>
      </c>
      <c r="L1192" t="s">
        <v>30</v>
      </c>
      <c r="M1192">
        <v>94110</v>
      </c>
      <c r="N1192">
        <v>30</v>
      </c>
      <c r="O1192" t="s">
        <v>8152</v>
      </c>
      <c r="P1192" s="4">
        <v>12</v>
      </c>
      <c r="Q1192" s="4">
        <v>4</v>
      </c>
      <c r="R1192" t="s">
        <v>32</v>
      </c>
      <c r="T1192" s="2">
        <v>11.65</v>
      </c>
      <c r="U1192" s="4">
        <v>32</v>
      </c>
      <c r="V1192" t="s">
        <v>19</v>
      </c>
      <c r="W1192" s="3">
        <v>43719</v>
      </c>
      <c r="X1192" t="s">
        <v>773</v>
      </c>
      <c r="Y1192" t="s">
        <v>34</v>
      </c>
      <c r="Z1192" t="s">
        <v>47</v>
      </c>
    </row>
    <row r="1193" spans="1:26" x14ac:dyDescent="0.25">
      <c r="A1193">
        <v>0</v>
      </c>
      <c r="B1193" t="s">
        <v>10</v>
      </c>
      <c r="C1193">
        <v>0</v>
      </c>
      <c r="D1193" t="s">
        <v>11</v>
      </c>
      <c r="E1193" t="s">
        <v>65</v>
      </c>
      <c r="F1193" t="s">
        <v>13</v>
      </c>
      <c r="G1193" t="s">
        <v>867</v>
      </c>
      <c r="H1193" s="1">
        <v>0</v>
      </c>
      <c r="I1193">
        <v>1</v>
      </c>
      <c r="J1193" s="3">
        <v>43732</v>
      </c>
      <c r="K1193" t="s">
        <v>1814</v>
      </c>
      <c r="L1193" t="s">
        <v>30</v>
      </c>
      <c r="M1193">
        <v>98115</v>
      </c>
      <c r="N1193">
        <v>12</v>
      </c>
      <c r="O1193" t="s">
        <v>1301</v>
      </c>
      <c r="P1193" s="4">
        <v>72</v>
      </c>
      <c r="Q1193" s="4">
        <v>10</v>
      </c>
      <c r="R1193" t="s">
        <v>32</v>
      </c>
      <c r="T1193" s="2">
        <v>71.930000000000007</v>
      </c>
      <c r="U1193" s="4">
        <v>200</v>
      </c>
      <c r="V1193" t="s">
        <v>19</v>
      </c>
      <c r="W1193" s="3">
        <v>43732</v>
      </c>
      <c r="X1193" t="s">
        <v>773</v>
      </c>
      <c r="Y1193" t="s">
        <v>69</v>
      </c>
      <c r="Z1193" t="s">
        <v>47</v>
      </c>
    </row>
    <row r="1194" spans="1:26" x14ac:dyDescent="0.25">
      <c r="A1194">
        <v>0</v>
      </c>
      <c r="B1194" t="s">
        <v>10</v>
      </c>
      <c r="C1194">
        <v>0</v>
      </c>
      <c r="D1194" t="s">
        <v>11</v>
      </c>
      <c r="E1194" t="s">
        <v>1804</v>
      </c>
      <c r="F1194" t="s">
        <v>13</v>
      </c>
      <c r="G1194" t="s">
        <v>1614</v>
      </c>
      <c r="H1194" s="1">
        <v>0.2</v>
      </c>
      <c r="I1194">
        <v>1</v>
      </c>
      <c r="J1194" s="3">
        <v>43351</v>
      </c>
      <c r="K1194" t="s">
        <v>1815</v>
      </c>
      <c r="L1194" t="s">
        <v>30</v>
      </c>
      <c r="M1194">
        <v>92704</v>
      </c>
      <c r="N1194">
        <v>979</v>
      </c>
      <c r="O1194" t="s">
        <v>1816</v>
      </c>
      <c r="P1194" s="4">
        <v>-13</v>
      </c>
      <c r="Q1194" s="4">
        <v>1</v>
      </c>
      <c r="R1194" t="s">
        <v>32</v>
      </c>
      <c r="T1194" s="2">
        <v>-12.78</v>
      </c>
      <c r="U1194" s="4">
        <v>146</v>
      </c>
      <c r="V1194" t="s">
        <v>19</v>
      </c>
      <c r="W1194" s="3">
        <v>43351</v>
      </c>
      <c r="X1194" t="s">
        <v>773</v>
      </c>
      <c r="Y1194" t="s">
        <v>34</v>
      </c>
      <c r="Z1194" t="s">
        <v>41</v>
      </c>
    </row>
    <row r="1195" spans="1:26" x14ac:dyDescent="0.25">
      <c r="A1195">
        <v>0</v>
      </c>
      <c r="B1195" t="s">
        <v>10</v>
      </c>
      <c r="C1195">
        <v>0</v>
      </c>
      <c r="D1195" t="s">
        <v>11</v>
      </c>
      <c r="E1195" t="s">
        <v>65</v>
      </c>
      <c r="F1195" t="s">
        <v>13</v>
      </c>
      <c r="G1195" t="s">
        <v>1151</v>
      </c>
      <c r="H1195" s="1">
        <v>0.2</v>
      </c>
      <c r="I1195">
        <v>1</v>
      </c>
      <c r="J1195" s="3">
        <v>43719</v>
      </c>
      <c r="K1195" t="s">
        <v>1817</v>
      </c>
      <c r="L1195" t="s">
        <v>30</v>
      </c>
      <c r="M1195">
        <v>98105</v>
      </c>
      <c r="N1195">
        <v>1204</v>
      </c>
      <c r="O1195" t="s">
        <v>1818</v>
      </c>
      <c r="P1195" s="4">
        <v>9</v>
      </c>
      <c r="Q1195" s="4">
        <v>2</v>
      </c>
      <c r="R1195" t="s">
        <v>32</v>
      </c>
      <c r="T1195" s="2">
        <v>8.8800000000000008</v>
      </c>
      <c r="U1195" s="4">
        <v>178</v>
      </c>
      <c r="V1195" t="s">
        <v>19</v>
      </c>
      <c r="W1195" s="3">
        <v>43719</v>
      </c>
      <c r="X1195" t="s">
        <v>773</v>
      </c>
      <c r="Y1195" t="s">
        <v>69</v>
      </c>
      <c r="Z1195" t="s">
        <v>24</v>
      </c>
    </row>
    <row r="1196" spans="1:26" x14ac:dyDescent="0.25">
      <c r="A1196">
        <v>0</v>
      </c>
      <c r="B1196" t="s">
        <v>10</v>
      </c>
      <c r="C1196">
        <v>0</v>
      </c>
      <c r="D1196" t="s">
        <v>11</v>
      </c>
      <c r="E1196" t="s">
        <v>27</v>
      </c>
      <c r="F1196" t="s">
        <v>13</v>
      </c>
      <c r="G1196" t="s">
        <v>1819</v>
      </c>
      <c r="H1196" s="1">
        <v>0.2</v>
      </c>
      <c r="I1196">
        <v>1</v>
      </c>
      <c r="J1196" s="3">
        <v>43793</v>
      </c>
      <c r="K1196" t="s">
        <v>1820</v>
      </c>
      <c r="L1196" t="s">
        <v>30</v>
      </c>
      <c r="M1196">
        <v>90008</v>
      </c>
      <c r="N1196">
        <v>829</v>
      </c>
      <c r="O1196" t="s">
        <v>1821</v>
      </c>
      <c r="P1196" s="4">
        <v>-2</v>
      </c>
      <c r="Q1196" s="4">
        <v>2</v>
      </c>
      <c r="R1196" t="s">
        <v>32</v>
      </c>
      <c r="T1196" s="2">
        <v>-1.78</v>
      </c>
      <c r="U1196" s="4">
        <v>71</v>
      </c>
      <c r="V1196" t="s">
        <v>19</v>
      </c>
      <c r="W1196" s="3">
        <v>43793</v>
      </c>
      <c r="X1196" t="s">
        <v>773</v>
      </c>
      <c r="Y1196" t="s">
        <v>34</v>
      </c>
      <c r="Z1196" t="s">
        <v>41</v>
      </c>
    </row>
    <row r="1197" spans="1:26" x14ac:dyDescent="0.25">
      <c r="A1197">
        <v>0</v>
      </c>
      <c r="B1197" t="s">
        <v>10</v>
      </c>
      <c r="C1197">
        <v>0</v>
      </c>
      <c r="D1197" t="s">
        <v>11</v>
      </c>
      <c r="E1197" t="s">
        <v>27</v>
      </c>
      <c r="F1197" t="s">
        <v>13</v>
      </c>
      <c r="G1197" t="s">
        <v>1819</v>
      </c>
      <c r="H1197" s="1">
        <v>0.2</v>
      </c>
      <c r="I1197">
        <v>1</v>
      </c>
      <c r="J1197" s="3">
        <v>43793</v>
      </c>
      <c r="K1197" t="s">
        <v>1820</v>
      </c>
      <c r="L1197" t="s">
        <v>30</v>
      </c>
      <c r="M1197">
        <v>90008</v>
      </c>
      <c r="N1197">
        <v>847</v>
      </c>
      <c r="O1197" t="s">
        <v>806</v>
      </c>
      <c r="P1197" s="4">
        <v>9</v>
      </c>
      <c r="Q1197" s="4">
        <v>2</v>
      </c>
      <c r="R1197" t="s">
        <v>32</v>
      </c>
      <c r="T1197" s="2">
        <v>9.1</v>
      </c>
      <c r="U1197" s="4">
        <v>364</v>
      </c>
      <c r="V1197" t="s">
        <v>19</v>
      </c>
      <c r="W1197" s="3">
        <v>43793</v>
      </c>
      <c r="X1197" t="s">
        <v>773</v>
      </c>
      <c r="Y1197" t="s">
        <v>34</v>
      </c>
      <c r="Z1197" t="s">
        <v>41</v>
      </c>
    </row>
    <row r="1198" spans="1:26" x14ac:dyDescent="0.25">
      <c r="A1198">
        <v>0</v>
      </c>
      <c r="B1198" t="s">
        <v>10</v>
      </c>
      <c r="C1198">
        <v>0</v>
      </c>
      <c r="D1198" t="s">
        <v>11</v>
      </c>
      <c r="E1198" t="s">
        <v>1822</v>
      </c>
      <c r="F1198" t="s">
        <v>13</v>
      </c>
      <c r="G1198" t="s">
        <v>1823</v>
      </c>
      <c r="H1198" s="1">
        <v>0.2</v>
      </c>
      <c r="I1198">
        <v>1</v>
      </c>
      <c r="J1198" s="3">
        <v>43204</v>
      </c>
      <c r="K1198" t="s">
        <v>1824</v>
      </c>
      <c r="L1198" t="s">
        <v>30</v>
      </c>
      <c r="M1198">
        <v>85301</v>
      </c>
      <c r="N1198">
        <v>824</v>
      </c>
      <c r="O1198" t="s">
        <v>680</v>
      </c>
      <c r="P1198" s="4">
        <v>105</v>
      </c>
      <c r="Q1198" s="4">
        <v>4</v>
      </c>
      <c r="R1198" t="s">
        <v>32</v>
      </c>
      <c r="T1198" s="2">
        <v>105.02</v>
      </c>
      <c r="U1198" s="4">
        <v>934</v>
      </c>
      <c r="V1198" t="s">
        <v>19</v>
      </c>
      <c r="W1198" s="3">
        <v>43204</v>
      </c>
      <c r="X1198" t="s">
        <v>773</v>
      </c>
      <c r="Y1198" t="s">
        <v>199</v>
      </c>
      <c r="Z1198" t="s">
        <v>24</v>
      </c>
    </row>
    <row r="1199" spans="1:26" x14ac:dyDescent="0.25">
      <c r="A1199">
        <v>4</v>
      </c>
      <c r="B1199" t="s">
        <v>25</v>
      </c>
      <c r="C1199">
        <v>3</v>
      </c>
      <c r="D1199" t="s">
        <v>11</v>
      </c>
      <c r="E1199" t="s">
        <v>237</v>
      </c>
      <c r="F1199" t="s">
        <v>13</v>
      </c>
      <c r="G1199" t="s">
        <v>1727</v>
      </c>
      <c r="H1199" s="1">
        <v>0</v>
      </c>
      <c r="I1199">
        <v>1</v>
      </c>
      <c r="J1199" s="3">
        <v>42411</v>
      </c>
      <c r="K1199" t="s">
        <v>1825</v>
      </c>
      <c r="L1199" t="s">
        <v>73</v>
      </c>
      <c r="M1199">
        <v>65203</v>
      </c>
      <c r="N1199">
        <v>771</v>
      </c>
      <c r="O1199" t="s">
        <v>8106</v>
      </c>
      <c r="P1199" s="4">
        <v>15</v>
      </c>
      <c r="Q1199" s="4">
        <v>1</v>
      </c>
      <c r="R1199" t="s">
        <v>75</v>
      </c>
      <c r="T1199" s="2">
        <v>15.22</v>
      </c>
      <c r="U1199" s="4">
        <v>61</v>
      </c>
      <c r="V1199" t="s">
        <v>19</v>
      </c>
      <c r="W1199" s="3">
        <v>42415</v>
      </c>
      <c r="X1199" t="s">
        <v>20</v>
      </c>
      <c r="Y1199" t="s">
        <v>368</v>
      </c>
      <c r="Z1199" t="s">
        <v>24</v>
      </c>
    </row>
    <row r="1200" spans="1:26" x14ac:dyDescent="0.25">
      <c r="A1200">
        <v>5</v>
      </c>
      <c r="B1200" t="s">
        <v>25</v>
      </c>
      <c r="C1200">
        <v>3</v>
      </c>
      <c r="D1200" t="s">
        <v>11</v>
      </c>
      <c r="E1200" t="s">
        <v>664</v>
      </c>
      <c r="F1200" t="s">
        <v>13</v>
      </c>
      <c r="G1200" t="s">
        <v>1124</v>
      </c>
      <c r="H1200" s="1">
        <v>0</v>
      </c>
      <c r="I1200">
        <v>1</v>
      </c>
      <c r="J1200" s="3">
        <v>43422</v>
      </c>
      <c r="K1200" t="s">
        <v>1826</v>
      </c>
      <c r="L1200" t="s">
        <v>73</v>
      </c>
      <c r="M1200">
        <v>48180</v>
      </c>
      <c r="N1200">
        <v>1181</v>
      </c>
      <c r="O1200" t="s">
        <v>239</v>
      </c>
      <c r="P1200" s="4">
        <v>33</v>
      </c>
      <c r="Q1200" s="4">
        <v>2</v>
      </c>
      <c r="R1200" t="s">
        <v>75</v>
      </c>
      <c r="T1200" s="2">
        <v>33.22</v>
      </c>
      <c r="U1200" s="4">
        <v>302</v>
      </c>
      <c r="V1200" t="s">
        <v>19</v>
      </c>
      <c r="W1200" s="3">
        <v>43427</v>
      </c>
      <c r="X1200" t="s">
        <v>20</v>
      </c>
      <c r="Y1200" t="s">
        <v>156</v>
      </c>
      <c r="Z1200" t="s">
        <v>24</v>
      </c>
    </row>
    <row r="1201" spans="1:26" x14ac:dyDescent="0.25">
      <c r="A1201">
        <v>2</v>
      </c>
      <c r="B1201" t="s">
        <v>43</v>
      </c>
      <c r="C1201">
        <v>3</v>
      </c>
      <c r="D1201" t="s">
        <v>11</v>
      </c>
      <c r="E1201" t="s">
        <v>209</v>
      </c>
      <c r="F1201" t="s">
        <v>13</v>
      </c>
      <c r="G1201" t="s">
        <v>1827</v>
      </c>
      <c r="H1201" s="1">
        <v>0</v>
      </c>
      <c r="I1201">
        <v>1</v>
      </c>
      <c r="J1201" s="3">
        <v>43481</v>
      </c>
      <c r="K1201" t="s">
        <v>1828</v>
      </c>
      <c r="L1201" t="s">
        <v>73</v>
      </c>
      <c r="M1201">
        <v>49201</v>
      </c>
      <c r="N1201">
        <v>1213</v>
      </c>
      <c r="O1201" t="s">
        <v>1829</v>
      </c>
      <c r="P1201" s="4">
        <v>73</v>
      </c>
      <c r="Q1201" s="4">
        <v>3</v>
      </c>
      <c r="R1201" t="s">
        <v>75</v>
      </c>
      <c r="T1201" s="2">
        <v>72.64</v>
      </c>
      <c r="U1201" s="4">
        <v>303</v>
      </c>
      <c r="V1201" t="s">
        <v>19</v>
      </c>
      <c r="W1201" s="3">
        <v>43483</v>
      </c>
      <c r="X1201" t="s">
        <v>20</v>
      </c>
      <c r="Y1201" t="s">
        <v>156</v>
      </c>
      <c r="Z1201" t="s">
        <v>24</v>
      </c>
    </row>
    <row r="1202" spans="1:26" x14ac:dyDescent="0.25">
      <c r="A1202">
        <v>2</v>
      </c>
      <c r="B1202" t="s">
        <v>43</v>
      </c>
      <c r="C1202">
        <v>3</v>
      </c>
      <c r="D1202" t="s">
        <v>11</v>
      </c>
      <c r="E1202" t="s">
        <v>1772</v>
      </c>
      <c r="F1202" t="s">
        <v>13</v>
      </c>
      <c r="G1202" t="s">
        <v>1830</v>
      </c>
      <c r="H1202" s="1">
        <v>0</v>
      </c>
      <c r="I1202">
        <v>1</v>
      </c>
      <c r="J1202" s="3">
        <v>43494</v>
      </c>
      <c r="K1202" t="s">
        <v>1831</v>
      </c>
      <c r="L1202" t="s">
        <v>73</v>
      </c>
      <c r="M1202">
        <v>52302</v>
      </c>
      <c r="N1202">
        <v>498</v>
      </c>
      <c r="O1202" t="s">
        <v>1217</v>
      </c>
      <c r="P1202" s="4">
        <v>5</v>
      </c>
      <c r="Q1202" s="4">
        <v>3</v>
      </c>
      <c r="R1202" t="s">
        <v>75</v>
      </c>
      <c r="T1202" s="2">
        <v>4.62</v>
      </c>
      <c r="U1202" s="4">
        <v>15</v>
      </c>
      <c r="V1202" t="s">
        <v>19</v>
      </c>
      <c r="W1202" s="3">
        <v>43496</v>
      </c>
      <c r="X1202" t="s">
        <v>20</v>
      </c>
      <c r="Y1202" t="s">
        <v>304</v>
      </c>
      <c r="Z1202" t="s">
        <v>47</v>
      </c>
    </row>
    <row r="1203" spans="1:26" x14ac:dyDescent="0.25">
      <c r="A1203">
        <v>4</v>
      </c>
      <c r="B1203" t="s">
        <v>25</v>
      </c>
      <c r="C1203">
        <v>3</v>
      </c>
      <c r="D1203" t="s">
        <v>11</v>
      </c>
      <c r="E1203" t="s">
        <v>237</v>
      </c>
      <c r="F1203" t="s">
        <v>13</v>
      </c>
      <c r="G1203" t="s">
        <v>1727</v>
      </c>
      <c r="H1203" s="1">
        <v>0</v>
      </c>
      <c r="I1203">
        <v>1</v>
      </c>
      <c r="J1203" s="3">
        <v>42411</v>
      </c>
      <c r="K1203" t="s">
        <v>1825</v>
      </c>
      <c r="L1203" t="s">
        <v>73</v>
      </c>
      <c r="M1203">
        <v>65203</v>
      </c>
      <c r="N1203">
        <v>1367</v>
      </c>
      <c r="O1203" t="s">
        <v>8201</v>
      </c>
      <c r="P1203" s="4">
        <v>53</v>
      </c>
      <c r="Q1203" s="4">
        <v>3</v>
      </c>
      <c r="R1203" t="s">
        <v>75</v>
      </c>
      <c r="T1203" s="2">
        <v>53.27</v>
      </c>
      <c r="U1203" s="4">
        <v>333</v>
      </c>
      <c r="V1203" t="s">
        <v>19</v>
      </c>
      <c r="W1203" s="3">
        <v>42415</v>
      </c>
      <c r="X1203" t="s">
        <v>20</v>
      </c>
      <c r="Y1203" t="s">
        <v>368</v>
      </c>
      <c r="Z1203" t="s">
        <v>47</v>
      </c>
    </row>
    <row r="1204" spans="1:26" x14ac:dyDescent="0.25">
      <c r="A1204">
        <v>5</v>
      </c>
      <c r="B1204" t="s">
        <v>25</v>
      </c>
      <c r="C1204">
        <v>3</v>
      </c>
      <c r="D1204" t="s">
        <v>11</v>
      </c>
      <c r="E1204" t="s">
        <v>1832</v>
      </c>
      <c r="F1204" t="s">
        <v>13</v>
      </c>
      <c r="G1204" t="s">
        <v>1833</v>
      </c>
      <c r="H1204" s="1">
        <v>0</v>
      </c>
      <c r="I1204">
        <v>1</v>
      </c>
      <c r="J1204" s="3">
        <v>42620</v>
      </c>
      <c r="K1204" t="s">
        <v>1834</v>
      </c>
      <c r="L1204" t="s">
        <v>73</v>
      </c>
      <c r="M1204">
        <v>74133</v>
      </c>
      <c r="N1204">
        <v>617</v>
      </c>
      <c r="O1204" t="s">
        <v>8205</v>
      </c>
      <c r="P1204" s="4">
        <v>24</v>
      </c>
      <c r="Q1204" s="4">
        <v>3</v>
      </c>
      <c r="R1204" t="s">
        <v>75</v>
      </c>
      <c r="T1204" s="2">
        <v>23.65</v>
      </c>
      <c r="U1204" s="4">
        <v>58</v>
      </c>
      <c r="V1204" t="s">
        <v>19</v>
      </c>
      <c r="W1204" s="3">
        <v>42625</v>
      </c>
      <c r="X1204" t="s">
        <v>20</v>
      </c>
      <c r="Y1204" t="s">
        <v>401</v>
      </c>
      <c r="Z1204" t="s">
        <v>47</v>
      </c>
    </row>
    <row r="1205" spans="1:26" x14ac:dyDescent="0.25">
      <c r="A1205">
        <v>5</v>
      </c>
      <c r="B1205" t="s">
        <v>25</v>
      </c>
      <c r="C1205">
        <v>3</v>
      </c>
      <c r="D1205" t="s">
        <v>11</v>
      </c>
      <c r="E1205" t="s">
        <v>1832</v>
      </c>
      <c r="F1205" t="s">
        <v>13</v>
      </c>
      <c r="G1205" t="s">
        <v>1833</v>
      </c>
      <c r="H1205" s="1">
        <v>0</v>
      </c>
      <c r="I1205">
        <v>1</v>
      </c>
      <c r="J1205" s="3">
        <v>42620</v>
      </c>
      <c r="K1205" t="s">
        <v>1834</v>
      </c>
      <c r="L1205" t="s">
        <v>73</v>
      </c>
      <c r="M1205">
        <v>74133</v>
      </c>
      <c r="N1205">
        <v>26</v>
      </c>
      <c r="O1205" t="s">
        <v>1835</v>
      </c>
      <c r="P1205" s="4">
        <v>214</v>
      </c>
      <c r="Q1205" s="4">
        <v>6</v>
      </c>
      <c r="R1205" t="s">
        <v>75</v>
      </c>
      <c r="T1205" s="2">
        <v>213.69</v>
      </c>
      <c r="U1205" s="4">
        <v>822</v>
      </c>
      <c r="V1205" t="s">
        <v>19</v>
      </c>
      <c r="W1205" s="3">
        <v>42625</v>
      </c>
      <c r="X1205" t="s">
        <v>20</v>
      </c>
      <c r="Y1205" t="s">
        <v>401</v>
      </c>
      <c r="Z1205" t="s">
        <v>47</v>
      </c>
    </row>
    <row r="1206" spans="1:26" x14ac:dyDescent="0.25">
      <c r="A1206">
        <v>4</v>
      </c>
      <c r="B1206" t="s">
        <v>25</v>
      </c>
      <c r="C1206">
        <v>3</v>
      </c>
      <c r="D1206" t="s">
        <v>11</v>
      </c>
      <c r="E1206" t="s">
        <v>122</v>
      </c>
      <c r="F1206" t="s">
        <v>13</v>
      </c>
      <c r="G1206" t="s">
        <v>102</v>
      </c>
      <c r="H1206" s="1">
        <v>0.3</v>
      </c>
      <c r="I1206">
        <v>1</v>
      </c>
      <c r="J1206" s="3">
        <v>43393</v>
      </c>
      <c r="K1206" t="s">
        <v>1836</v>
      </c>
      <c r="L1206" t="s">
        <v>73</v>
      </c>
      <c r="M1206">
        <v>77095</v>
      </c>
      <c r="N1206">
        <v>1208</v>
      </c>
      <c r="O1206" t="s">
        <v>923</v>
      </c>
      <c r="P1206" s="4">
        <v>-15</v>
      </c>
      <c r="Q1206" s="4">
        <v>1</v>
      </c>
      <c r="R1206" t="s">
        <v>75</v>
      </c>
      <c r="T1206" s="2">
        <v>-14.58</v>
      </c>
      <c r="U1206" s="4">
        <v>57</v>
      </c>
      <c r="V1206" t="s">
        <v>19</v>
      </c>
      <c r="W1206" s="3">
        <v>43397</v>
      </c>
      <c r="X1206" t="s">
        <v>20</v>
      </c>
      <c r="Y1206" t="s">
        <v>77</v>
      </c>
      <c r="Z1206" t="s">
        <v>24</v>
      </c>
    </row>
    <row r="1207" spans="1:26" x14ac:dyDescent="0.25">
      <c r="A1207">
        <v>2</v>
      </c>
      <c r="B1207" t="s">
        <v>43</v>
      </c>
      <c r="C1207">
        <v>3</v>
      </c>
      <c r="D1207" t="s">
        <v>11</v>
      </c>
      <c r="E1207" t="s">
        <v>417</v>
      </c>
      <c r="F1207" t="s">
        <v>13</v>
      </c>
      <c r="G1207" t="s">
        <v>1543</v>
      </c>
      <c r="H1207" s="1">
        <v>0.3</v>
      </c>
      <c r="I1207">
        <v>1</v>
      </c>
      <c r="J1207" s="3">
        <v>42881</v>
      </c>
      <c r="K1207" t="s">
        <v>1837</v>
      </c>
      <c r="L1207" t="s">
        <v>73</v>
      </c>
      <c r="M1207">
        <v>78207</v>
      </c>
      <c r="N1207">
        <v>1181</v>
      </c>
      <c r="O1207" t="s">
        <v>239</v>
      </c>
      <c r="P1207" s="4">
        <v>-29</v>
      </c>
      <c r="Q1207" s="4">
        <v>1</v>
      </c>
      <c r="R1207" t="s">
        <v>75</v>
      </c>
      <c r="T1207" s="2">
        <v>-28.69</v>
      </c>
      <c r="U1207" s="4">
        <v>106</v>
      </c>
      <c r="V1207" t="s">
        <v>19</v>
      </c>
      <c r="W1207" s="3">
        <v>42883</v>
      </c>
      <c r="X1207" t="s">
        <v>20</v>
      </c>
      <c r="Y1207" t="s">
        <v>77</v>
      </c>
      <c r="Z1207" t="s">
        <v>24</v>
      </c>
    </row>
    <row r="1208" spans="1:26" x14ac:dyDescent="0.25">
      <c r="A1208">
        <v>5</v>
      </c>
      <c r="B1208" t="s">
        <v>25</v>
      </c>
      <c r="C1208">
        <v>3</v>
      </c>
      <c r="D1208" t="s">
        <v>11</v>
      </c>
      <c r="E1208" t="s">
        <v>192</v>
      </c>
      <c r="F1208" t="s">
        <v>13</v>
      </c>
      <c r="G1208" t="s">
        <v>1280</v>
      </c>
      <c r="H1208" s="1">
        <v>0.3</v>
      </c>
      <c r="I1208">
        <v>1</v>
      </c>
      <c r="J1208" s="3">
        <v>42602</v>
      </c>
      <c r="K1208" t="s">
        <v>1838</v>
      </c>
      <c r="L1208" t="s">
        <v>73</v>
      </c>
      <c r="M1208">
        <v>60610</v>
      </c>
      <c r="N1208">
        <v>759</v>
      </c>
      <c r="O1208" t="s">
        <v>1839</v>
      </c>
      <c r="P1208" s="4">
        <v>-6</v>
      </c>
      <c r="Q1208" s="4">
        <v>2</v>
      </c>
      <c r="R1208" t="s">
        <v>75</v>
      </c>
      <c r="T1208" s="2">
        <v>-6.02</v>
      </c>
      <c r="U1208" s="4">
        <v>421</v>
      </c>
      <c r="V1208" t="s">
        <v>19</v>
      </c>
      <c r="W1208" s="3">
        <v>42607</v>
      </c>
      <c r="X1208" t="s">
        <v>20</v>
      </c>
      <c r="Y1208" t="s">
        <v>139</v>
      </c>
      <c r="Z1208" t="s">
        <v>24</v>
      </c>
    </row>
    <row r="1209" spans="1:26" x14ac:dyDescent="0.25">
      <c r="A1209">
        <v>2</v>
      </c>
      <c r="B1209" t="s">
        <v>43</v>
      </c>
      <c r="C1209">
        <v>3</v>
      </c>
      <c r="D1209" t="s">
        <v>11</v>
      </c>
      <c r="E1209" t="s">
        <v>122</v>
      </c>
      <c r="F1209" t="s">
        <v>13</v>
      </c>
      <c r="G1209" t="s">
        <v>1840</v>
      </c>
      <c r="H1209" s="1">
        <v>0.3</v>
      </c>
      <c r="I1209">
        <v>1</v>
      </c>
      <c r="J1209" s="3">
        <v>42511</v>
      </c>
      <c r="K1209" t="s">
        <v>1841</v>
      </c>
      <c r="L1209" t="s">
        <v>73</v>
      </c>
      <c r="M1209">
        <v>77070</v>
      </c>
      <c r="N1209">
        <v>748</v>
      </c>
      <c r="O1209" t="s">
        <v>918</v>
      </c>
      <c r="P1209" s="4">
        <v>-29</v>
      </c>
      <c r="Q1209" s="4">
        <v>2</v>
      </c>
      <c r="R1209" t="s">
        <v>75</v>
      </c>
      <c r="T1209" s="2">
        <v>-29.25</v>
      </c>
      <c r="U1209" s="4">
        <v>108</v>
      </c>
      <c r="V1209" t="s">
        <v>19</v>
      </c>
      <c r="W1209" s="3">
        <v>42513</v>
      </c>
      <c r="X1209" t="s">
        <v>20</v>
      </c>
      <c r="Y1209" t="s">
        <v>77</v>
      </c>
      <c r="Z1209" t="s">
        <v>24</v>
      </c>
    </row>
    <row r="1210" spans="1:26" x14ac:dyDescent="0.25">
      <c r="A1210">
        <v>2</v>
      </c>
      <c r="B1210" t="s">
        <v>43</v>
      </c>
      <c r="C1210">
        <v>3</v>
      </c>
      <c r="D1210" t="s">
        <v>11</v>
      </c>
      <c r="E1210" t="s">
        <v>122</v>
      </c>
      <c r="F1210" t="s">
        <v>13</v>
      </c>
      <c r="G1210" t="s">
        <v>499</v>
      </c>
      <c r="H1210" s="1">
        <v>0.3</v>
      </c>
      <c r="I1210">
        <v>1</v>
      </c>
      <c r="J1210" s="3">
        <v>43276</v>
      </c>
      <c r="K1210" t="s">
        <v>1842</v>
      </c>
      <c r="L1210" t="s">
        <v>73</v>
      </c>
      <c r="M1210">
        <v>77070</v>
      </c>
      <c r="N1210">
        <v>771</v>
      </c>
      <c r="O1210" t="s">
        <v>8106</v>
      </c>
      <c r="P1210" s="4">
        <v>-6</v>
      </c>
      <c r="Q1210" s="4">
        <v>2</v>
      </c>
      <c r="R1210" t="s">
        <v>75</v>
      </c>
      <c r="T1210" s="2">
        <v>-6.09</v>
      </c>
      <c r="U1210" s="4">
        <v>85</v>
      </c>
      <c r="V1210" t="s">
        <v>19</v>
      </c>
      <c r="W1210" s="3">
        <v>43278</v>
      </c>
      <c r="X1210" t="s">
        <v>20</v>
      </c>
      <c r="Y1210" t="s">
        <v>77</v>
      </c>
      <c r="Z1210" t="s">
        <v>24</v>
      </c>
    </row>
    <row r="1211" spans="1:26" x14ac:dyDescent="0.25">
      <c r="A1211">
        <v>2</v>
      </c>
      <c r="B1211" t="s">
        <v>43</v>
      </c>
      <c r="C1211">
        <v>3</v>
      </c>
      <c r="D1211" t="s">
        <v>11</v>
      </c>
      <c r="E1211" t="s">
        <v>1843</v>
      </c>
      <c r="F1211" t="s">
        <v>13</v>
      </c>
      <c r="G1211" t="s">
        <v>1844</v>
      </c>
      <c r="H1211" s="1">
        <v>0.3</v>
      </c>
      <c r="I1211">
        <v>1</v>
      </c>
      <c r="J1211" s="3">
        <v>43435</v>
      </c>
      <c r="K1211" t="s">
        <v>1845</v>
      </c>
      <c r="L1211" t="s">
        <v>73</v>
      </c>
      <c r="M1211">
        <v>76903</v>
      </c>
      <c r="N1211">
        <v>765</v>
      </c>
      <c r="O1211" t="s">
        <v>8112</v>
      </c>
      <c r="P1211" s="4">
        <v>-1</v>
      </c>
      <c r="Q1211" s="4">
        <v>2</v>
      </c>
      <c r="R1211" t="s">
        <v>75</v>
      </c>
      <c r="T1211" s="2">
        <v>-1.22</v>
      </c>
      <c r="U1211" s="4">
        <v>85</v>
      </c>
      <c r="V1211" t="s">
        <v>19</v>
      </c>
      <c r="W1211" s="3">
        <v>43437</v>
      </c>
      <c r="X1211" t="s">
        <v>20</v>
      </c>
      <c r="Y1211" t="s">
        <v>77</v>
      </c>
      <c r="Z1211" t="s">
        <v>24</v>
      </c>
    </row>
    <row r="1212" spans="1:26" x14ac:dyDescent="0.25">
      <c r="A1212">
        <v>2</v>
      </c>
      <c r="B1212" t="s">
        <v>43</v>
      </c>
      <c r="C1212">
        <v>3</v>
      </c>
      <c r="D1212" t="s">
        <v>11</v>
      </c>
      <c r="E1212" t="s">
        <v>122</v>
      </c>
      <c r="F1212" t="s">
        <v>13</v>
      </c>
      <c r="G1212" t="s">
        <v>1369</v>
      </c>
      <c r="H1212" s="1">
        <v>0.3</v>
      </c>
      <c r="I1212">
        <v>1</v>
      </c>
      <c r="J1212" s="3">
        <v>42480</v>
      </c>
      <c r="K1212" t="s">
        <v>1846</v>
      </c>
      <c r="L1212" t="s">
        <v>73</v>
      </c>
      <c r="M1212">
        <v>77070</v>
      </c>
      <c r="N1212">
        <v>1357</v>
      </c>
      <c r="O1212" t="s">
        <v>1847</v>
      </c>
      <c r="P1212" s="4">
        <v>-132</v>
      </c>
      <c r="Q1212" s="4">
        <v>2</v>
      </c>
      <c r="R1212" t="s">
        <v>75</v>
      </c>
      <c r="T1212" s="2">
        <v>-131.94999999999999</v>
      </c>
      <c r="U1212" s="4">
        <v>402</v>
      </c>
      <c r="V1212" t="s">
        <v>19</v>
      </c>
      <c r="W1212" s="3">
        <v>42482</v>
      </c>
      <c r="X1212" t="s">
        <v>20</v>
      </c>
      <c r="Y1212" t="s">
        <v>77</v>
      </c>
      <c r="Z1212" t="s">
        <v>41</v>
      </c>
    </row>
    <row r="1213" spans="1:26" x14ac:dyDescent="0.25">
      <c r="A1213">
        <v>5</v>
      </c>
      <c r="B1213" t="s">
        <v>25</v>
      </c>
      <c r="C1213">
        <v>3</v>
      </c>
      <c r="D1213" t="s">
        <v>11</v>
      </c>
      <c r="E1213" t="s">
        <v>1409</v>
      </c>
      <c r="F1213" t="s">
        <v>13</v>
      </c>
      <c r="G1213" t="s">
        <v>1819</v>
      </c>
      <c r="H1213" s="1">
        <v>0.3</v>
      </c>
      <c r="I1213">
        <v>1</v>
      </c>
      <c r="J1213" s="3">
        <v>42646</v>
      </c>
      <c r="K1213" t="s">
        <v>1848</v>
      </c>
      <c r="L1213" t="s">
        <v>73</v>
      </c>
      <c r="M1213">
        <v>60201</v>
      </c>
      <c r="N1213">
        <v>755</v>
      </c>
      <c r="O1213" t="s">
        <v>1849</v>
      </c>
      <c r="P1213" s="4">
        <v>-70</v>
      </c>
      <c r="Q1213" s="4">
        <v>3</v>
      </c>
      <c r="R1213" t="s">
        <v>75</v>
      </c>
      <c r="T1213" s="2">
        <v>-70.099999999999994</v>
      </c>
      <c r="U1213" s="4">
        <v>258</v>
      </c>
      <c r="V1213" t="s">
        <v>19</v>
      </c>
      <c r="W1213" s="3">
        <v>42651</v>
      </c>
      <c r="X1213" t="s">
        <v>20</v>
      </c>
      <c r="Y1213" t="s">
        <v>139</v>
      </c>
      <c r="Z1213" t="s">
        <v>24</v>
      </c>
    </row>
    <row r="1214" spans="1:26" x14ac:dyDescent="0.25">
      <c r="A1214">
        <v>2</v>
      </c>
      <c r="B1214" t="s">
        <v>43</v>
      </c>
      <c r="C1214">
        <v>3</v>
      </c>
      <c r="D1214" t="s">
        <v>11</v>
      </c>
      <c r="E1214" t="s">
        <v>1850</v>
      </c>
      <c r="F1214" t="s">
        <v>13</v>
      </c>
      <c r="G1214" t="s">
        <v>490</v>
      </c>
      <c r="H1214" s="1">
        <v>0.3</v>
      </c>
      <c r="I1214">
        <v>1</v>
      </c>
      <c r="J1214" s="3">
        <v>43747</v>
      </c>
      <c r="K1214" t="s">
        <v>1851</v>
      </c>
      <c r="L1214" t="s">
        <v>73</v>
      </c>
      <c r="M1214">
        <v>77573</v>
      </c>
      <c r="N1214">
        <v>835</v>
      </c>
      <c r="O1214" t="s">
        <v>1852</v>
      </c>
      <c r="P1214" s="4">
        <v>-33</v>
      </c>
      <c r="Q1214" s="4">
        <v>3</v>
      </c>
      <c r="R1214" t="s">
        <v>75</v>
      </c>
      <c r="T1214" s="2">
        <v>-32.659999999999997</v>
      </c>
      <c r="U1214" s="4">
        <v>254</v>
      </c>
      <c r="V1214" t="s">
        <v>19</v>
      </c>
      <c r="W1214" s="3">
        <v>43749</v>
      </c>
      <c r="X1214" t="s">
        <v>20</v>
      </c>
      <c r="Y1214" t="s">
        <v>77</v>
      </c>
      <c r="Z1214" t="s">
        <v>24</v>
      </c>
    </row>
    <row r="1215" spans="1:26" x14ac:dyDescent="0.25">
      <c r="A1215">
        <v>4</v>
      </c>
      <c r="B1215" t="s">
        <v>25</v>
      </c>
      <c r="C1215">
        <v>3</v>
      </c>
      <c r="D1215" t="s">
        <v>11</v>
      </c>
      <c r="E1215" t="s">
        <v>192</v>
      </c>
      <c r="F1215" t="s">
        <v>13</v>
      </c>
      <c r="G1215" t="s">
        <v>782</v>
      </c>
      <c r="H1215" s="1">
        <v>0.3</v>
      </c>
      <c r="I1215">
        <v>1</v>
      </c>
      <c r="J1215" s="3">
        <v>42991</v>
      </c>
      <c r="K1215" t="s">
        <v>1853</v>
      </c>
      <c r="L1215" t="s">
        <v>73</v>
      </c>
      <c r="M1215">
        <v>60623</v>
      </c>
      <c r="N1215">
        <v>772</v>
      </c>
      <c r="O1215" t="s">
        <v>432</v>
      </c>
      <c r="P1215" s="4">
        <v>-12</v>
      </c>
      <c r="Q1215" s="4">
        <v>4</v>
      </c>
      <c r="R1215" t="s">
        <v>75</v>
      </c>
      <c r="T1215" s="2">
        <v>-12.15</v>
      </c>
      <c r="U1215" s="4">
        <v>170</v>
      </c>
      <c r="V1215" t="s">
        <v>19</v>
      </c>
      <c r="W1215" s="3">
        <v>42995</v>
      </c>
      <c r="X1215" t="s">
        <v>20</v>
      </c>
      <c r="Y1215" t="s">
        <v>139</v>
      </c>
      <c r="Z1215" t="s">
        <v>24</v>
      </c>
    </row>
    <row r="1216" spans="1:26" x14ac:dyDescent="0.25">
      <c r="A1216">
        <v>2</v>
      </c>
      <c r="B1216" t="s">
        <v>43</v>
      </c>
      <c r="C1216">
        <v>3</v>
      </c>
      <c r="D1216" t="s">
        <v>11</v>
      </c>
      <c r="E1216" t="s">
        <v>1843</v>
      </c>
      <c r="F1216" t="s">
        <v>13</v>
      </c>
      <c r="G1216" t="s">
        <v>1844</v>
      </c>
      <c r="H1216" s="1">
        <v>0.3</v>
      </c>
      <c r="I1216">
        <v>1</v>
      </c>
      <c r="J1216" s="3">
        <v>43435</v>
      </c>
      <c r="K1216" t="s">
        <v>1845</v>
      </c>
      <c r="L1216" t="s">
        <v>73</v>
      </c>
      <c r="M1216">
        <v>76903</v>
      </c>
      <c r="N1216">
        <v>1457</v>
      </c>
      <c r="O1216" t="s">
        <v>1096</v>
      </c>
      <c r="P1216" s="4">
        <v>-18</v>
      </c>
      <c r="Q1216" s="4">
        <v>5</v>
      </c>
      <c r="R1216" t="s">
        <v>75</v>
      </c>
      <c r="T1216" s="2">
        <v>-17.739999999999998</v>
      </c>
      <c r="U1216" s="4">
        <v>248</v>
      </c>
      <c r="V1216" t="s">
        <v>19</v>
      </c>
      <c r="W1216" s="3">
        <v>43437</v>
      </c>
      <c r="X1216" t="s">
        <v>20</v>
      </c>
      <c r="Y1216" t="s">
        <v>77</v>
      </c>
      <c r="Z1216" t="s">
        <v>24</v>
      </c>
    </row>
    <row r="1217" spans="1:26" x14ac:dyDescent="0.25">
      <c r="A1217">
        <v>2</v>
      </c>
      <c r="B1217" t="s">
        <v>43</v>
      </c>
      <c r="C1217">
        <v>3</v>
      </c>
      <c r="D1217" t="s">
        <v>11</v>
      </c>
      <c r="E1217" t="s">
        <v>417</v>
      </c>
      <c r="F1217" t="s">
        <v>13</v>
      </c>
      <c r="G1217" t="s">
        <v>1543</v>
      </c>
      <c r="H1217" s="1">
        <v>0.3</v>
      </c>
      <c r="I1217">
        <v>1</v>
      </c>
      <c r="J1217" s="3">
        <v>42881</v>
      </c>
      <c r="K1217" t="s">
        <v>1837</v>
      </c>
      <c r="L1217" t="s">
        <v>73</v>
      </c>
      <c r="M1217">
        <v>78207</v>
      </c>
      <c r="N1217">
        <v>766</v>
      </c>
      <c r="O1217" t="s">
        <v>1787</v>
      </c>
      <c r="P1217" s="4">
        <v>-4</v>
      </c>
      <c r="Q1217" s="4">
        <v>5</v>
      </c>
      <c r="R1217" t="s">
        <v>75</v>
      </c>
      <c r="T1217" s="2">
        <v>-4.5</v>
      </c>
      <c r="U1217" s="4">
        <v>105</v>
      </c>
      <c r="V1217" t="s">
        <v>19</v>
      </c>
      <c r="W1217" s="3">
        <v>42883</v>
      </c>
      <c r="X1217" t="s">
        <v>20</v>
      </c>
      <c r="Y1217" t="s">
        <v>77</v>
      </c>
      <c r="Z1217" t="s">
        <v>24</v>
      </c>
    </row>
    <row r="1218" spans="1:26" x14ac:dyDescent="0.25">
      <c r="A1218">
        <v>2</v>
      </c>
      <c r="B1218" t="s">
        <v>43</v>
      </c>
      <c r="C1218">
        <v>3</v>
      </c>
      <c r="D1218" t="s">
        <v>11</v>
      </c>
      <c r="E1218" t="s">
        <v>1485</v>
      </c>
      <c r="F1218" t="s">
        <v>13</v>
      </c>
      <c r="G1218" t="s">
        <v>1854</v>
      </c>
      <c r="H1218" s="1">
        <v>0.3</v>
      </c>
      <c r="I1218">
        <v>1</v>
      </c>
      <c r="J1218" s="3">
        <v>43467</v>
      </c>
      <c r="K1218" t="s">
        <v>1855</v>
      </c>
      <c r="L1218" t="s">
        <v>73</v>
      </c>
      <c r="M1218">
        <v>79907</v>
      </c>
      <c r="N1218">
        <v>313</v>
      </c>
      <c r="O1218" t="s">
        <v>1856</v>
      </c>
      <c r="P1218" s="4">
        <v>-170</v>
      </c>
      <c r="Q1218" s="4">
        <v>5</v>
      </c>
      <c r="R1218" t="s">
        <v>75</v>
      </c>
      <c r="T1218" s="2">
        <v>-169.64</v>
      </c>
      <c r="U1218" s="4">
        <v>913</v>
      </c>
      <c r="V1218" t="s">
        <v>19</v>
      </c>
      <c r="W1218" s="3">
        <v>43469</v>
      </c>
      <c r="X1218" t="s">
        <v>20</v>
      </c>
      <c r="Y1218" t="s">
        <v>77</v>
      </c>
      <c r="Z1218" t="s">
        <v>41</v>
      </c>
    </row>
    <row r="1219" spans="1:26" x14ac:dyDescent="0.25">
      <c r="A1219">
        <v>2</v>
      </c>
      <c r="B1219" t="s">
        <v>43</v>
      </c>
      <c r="C1219">
        <v>3</v>
      </c>
      <c r="D1219" t="s">
        <v>11</v>
      </c>
      <c r="E1219" t="s">
        <v>122</v>
      </c>
      <c r="F1219" t="s">
        <v>13</v>
      </c>
      <c r="G1219" t="s">
        <v>1369</v>
      </c>
      <c r="H1219" s="1">
        <v>0.3</v>
      </c>
      <c r="I1219">
        <v>1</v>
      </c>
      <c r="J1219" s="3">
        <v>42480</v>
      </c>
      <c r="K1219" t="s">
        <v>1846</v>
      </c>
      <c r="L1219" t="s">
        <v>73</v>
      </c>
      <c r="M1219">
        <v>77070</v>
      </c>
      <c r="N1219">
        <v>378</v>
      </c>
      <c r="O1219" t="s">
        <v>549</v>
      </c>
      <c r="P1219" s="4">
        <v>-96</v>
      </c>
      <c r="Q1219" s="4">
        <v>5</v>
      </c>
      <c r="R1219" t="s">
        <v>75</v>
      </c>
      <c r="T1219" s="2">
        <v>-95.67</v>
      </c>
      <c r="U1219" s="4">
        <v>744</v>
      </c>
      <c r="V1219" t="s">
        <v>19</v>
      </c>
      <c r="W1219" s="3">
        <v>42482</v>
      </c>
      <c r="X1219" t="s">
        <v>20</v>
      </c>
      <c r="Y1219" t="s">
        <v>77</v>
      </c>
      <c r="Z1219" t="s">
        <v>41</v>
      </c>
    </row>
    <row r="1220" spans="1:26" x14ac:dyDescent="0.25">
      <c r="A1220">
        <v>4</v>
      </c>
      <c r="B1220" t="s">
        <v>25</v>
      </c>
      <c r="C1220">
        <v>3</v>
      </c>
      <c r="D1220" t="s">
        <v>11</v>
      </c>
      <c r="E1220" t="s">
        <v>122</v>
      </c>
      <c r="F1220" t="s">
        <v>13</v>
      </c>
      <c r="G1220" t="s">
        <v>1857</v>
      </c>
      <c r="H1220" s="1">
        <v>0.3</v>
      </c>
      <c r="I1220">
        <v>1</v>
      </c>
      <c r="J1220" s="3">
        <v>43353</v>
      </c>
      <c r="K1220" t="s">
        <v>1858</v>
      </c>
      <c r="L1220" t="s">
        <v>73</v>
      </c>
      <c r="M1220">
        <v>77095</v>
      </c>
      <c r="N1220">
        <v>964</v>
      </c>
      <c r="O1220" t="s">
        <v>1859</v>
      </c>
      <c r="P1220" s="4">
        <v>-34</v>
      </c>
      <c r="Q1220" s="4">
        <v>5</v>
      </c>
      <c r="R1220" t="s">
        <v>75</v>
      </c>
      <c r="T1220" s="2">
        <v>-34.39</v>
      </c>
      <c r="U1220" s="4">
        <v>301</v>
      </c>
      <c r="V1220" t="s">
        <v>19</v>
      </c>
      <c r="W1220" s="3">
        <v>43357</v>
      </c>
      <c r="X1220" t="s">
        <v>20</v>
      </c>
      <c r="Y1220" t="s">
        <v>77</v>
      </c>
      <c r="Z1220" t="s">
        <v>41</v>
      </c>
    </row>
    <row r="1221" spans="1:26" x14ac:dyDescent="0.25">
      <c r="A1221">
        <v>2</v>
      </c>
      <c r="B1221" t="s">
        <v>43</v>
      </c>
      <c r="C1221">
        <v>3</v>
      </c>
      <c r="D1221" t="s">
        <v>11</v>
      </c>
      <c r="E1221" t="s">
        <v>135</v>
      </c>
      <c r="F1221" t="s">
        <v>13</v>
      </c>
      <c r="G1221" t="s">
        <v>1860</v>
      </c>
      <c r="H1221" s="1">
        <v>0.3</v>
      </c>
      <c r="I1221">
        <v>1</v>
      </c>
      <c r="J1221" s="3">
        <v>42879</v>
      </c>
      <c r="K1221" t="s">
        <v>1861</v>
      </c>
      <c r="L1221" t="s">
        <v>73</v>
      </c>
      <c r="M1221">
        <v>60540</v>
      </c>
      <c r="N1221">
        <v>755</v>
      </c>
      <c r="O1221" t="s">
        <v>1849</v>
      </c>
      <c r="P1221" s="4">
        <v>-164</v>
      </c>
      <c r="Q1221" s="4">
        <v>7</v>
      </c>
      <c r="R1221" t="s">
        <v>75</v>
      </c>
      <c r="T1221" s="2">
        <v>-163.58000000000001</v>
      </c>
      <c r="U1221" s="4">
        <v>603</v>
      </c>
      <c r="V1221" t="s">
        <v>19</v>
      </c>
      <c r="W1221" s="3">
        <v>42881</v>
      </c>
      <c r="X1221" t="s">
        <v>20</v>
      </c>
      <c r="Y1221" t="s">
        <v>139</v>
      </c>
      <c r="Z1221" t="s">
        <v>24</v>
      </c>
    </row>
    <row r="1222" spans="1:26" x14ac:dyDescent="0.25">
      <c r="A1222">
        <v>5</v>
      </c>
      <c r="B1222" t="s">
        <v>25</v>
      </c>
      <c r="C1222">
        <v>3</v>
      </c>
      <c r="D1222" t="s">
        <v>11</v>
      </c>
      <c r="E1222" t="s">
        <v>192</v>
      </c>
      <c r="F1222" t="s">
        <v>13</v>
      </c>
      <c r="G1222" t="s">
        <v>1081</v>
      </c>
      <c r="H1222" s="1">
        <v>0.3</v>
      </c>
      <c r="I1222">
        <v>1</v>
      </c>
      <c r="J1222" s="3">
        <v>42928</v>
      </c>
      <c r="K1222" t="s">
        <v>1862</v>
      </c>
      <c r="L1222" t="s">
        <v>73</v>
      </c>
      <c r="M1222">
        <v>60610</v>
      </c>
      <c r="N1222">
        <v>765</v>
      </c>
      <c r="O1222" t="s">
        <v>8112</v>
      </c>
      <c r="P1222" s="4">
        <v>-5</v>
      </c>
      <c r="Q1222" s="4">
        <v>9</v>
      </c>
      <c r="R1222" t="s">
        <v>75</v>
      </c>
      <c r="T1222" s="2">
        <v>-5.48</v>
      </c>
      <c r="U1222" s="4">
        <v>384</v>
      </c>
      <c r="V1222" t="s">
        <v>19</v>
      </c>
      <c r="W1222" s="3">
        <v>42933</v>
      </c>
      <c r="X1222" t="s">
        <v>20</v>
      </c>
      <c r="Y1222" t="s">
        <v>139</v>
      </c>
      <c r="Z1222" t="s">
        <v>24</v>
      </c>
    </row>
    <row r="1223" spans="1:26" x14ac:dyDescent="0.25">
      <c r="A1223">
        <v>4</v>
      </c>
      <c r="B1223" t="s">
        <v>25</v>
      </c>
      <c r="C1223">
        <v>3</v>
      </c>
      <c r="D1223" t="s">
        <v>11</v>
      </c>
      <c r="E1223" t="s">
        <v>498</v>
      </c>
      <c r="F1223" t="s">
        <v>13</v>
      </c>
      <c r="G1223" t="s">
        <v>1857</v>
      </c>
      <c r="H1223" s="1">
        <v>0.32</v>
      </c>
      <c r="I1223">
        <v>1</v>
      </c>
      <c r="J1223" s="3">
        <v>43615</v>
      </c>
      <c r="K1223" t="s">
        <v>1863</v>
      </c>
      <c r="L1223" t="s">
        <v>73</v>
      </c>
      <c r="M1223">
        <v>75217</v>
      </c>
      <c r="N1223">
        <v>170</v>
      </c>
      <c r="O1223" t="s">
        <v>1692</v>
      </c>
      <c r="P1223" s="4">
        <v>-6</v>
      </c>
      <c r="Q1223" s="4">
        <v>1</v>
      </c>
      <c r="R1223" t="s">
        <v>75</v>
      </c>
      <c r="T1223" s="2">
        <v>-6.02</v>
      </c>
      <c r="U1223" s="4">
        <v>205</v>
      </c>
      <c r="V1223" t="s">
        <v>19</v>
      </c>
      <c r="W1223" s="3">
        <v>43619</v>
      </c>
      <c r="X1223" t="s">
        <v>20</v>
      </c>
      <c r="Y1223" t="s">
        <v>77</v>
      </c>
      <c r="Z1223" t="s">
        <v>22</v>
      </c>
    </row>
    <row r="1224" spans="1:26" x14ac:dyDescent="0.25">
      <c r="A1224">
        <v>5</v>
      </c>
      <c r="B1224" t="s">
        <v>25</v>
      </c>
      <c r="C1224">
        <v>3</v>
      </c>
      <c r="D1224" t="s">
        <v>11</v>
      </c>
      <c r="E1224" t="s">
        <v>498</v>
      </c>
      <c r="F1224" t="s">
        <v>13</v>
      </c>
      <c r="G1224" t="s">
        <v>1864</v>
      </c>
      <c r="H1224" s="1">
        <v>0.32</v>
      </c>
      <c r="I1224">
        <v>1</v>
      </c>
      <c r="J1224" s="3">
        <v>42738</v>
      </c>
      <c r="K1224" t="s">
        <v>1865</v>
      </c>
      <c r="L1224" t="s">
        <v>73</v>
      </c>
      <c r="M1224">
        <v>75217</v>
      </c>
      <c r="N1224">
        <v>1228</v>
      </c>
      <c r="O1224" t="s">
        <v>8121</v>
      </c>
      <c r="P1224" s="4">
        <v>-438</v>
      </c>
      <c r="Q1224" s="4">
        <v>9</v>
      </c>
      <c r="R1224" t="s">
        <v>75</v>
      </c>
      <c r="T1224" s="2">
        <v>-437.54</v>
      </c>
      <c r="U1224" s="4">
        <v>1352</v>
      </c>
      <c r="V1224" t="s">
        <v>19</v>
      </c>
      <c r="W1224" s="3">
        <v>42743</v>
      </c>
      <c r="X1224" t="s">
        <v>20</v>
      </c>
      <c r="Y1224" t="s">
        <v>77</v>
      </c>
      <c r="Z1224" t="s">
        <v>22</v>
      </c>
    </row>
    <row r="1225" spans="1:26" x14ac:dyDescent="0.25">
      <c r="A1225">
        <v>4</v>
      </c>
      <c r="B1225" t="s">
        <v>25</v>
      </c>
      <c r="C1225">
        <v>3</v>
      </c>
      <c r="D1225" t="s">
        <v>11</v>
      </c>
      <c r="E1225" t="s">
        <v>281</v>
      </c>
      <c r="F1225" t="s">
        <v>13</v>
      </c>
      <c r="G1225" t="s">
        <v>1524</v>
      </c>
      <c r="H1225" s="1">
        <v>0.5</v>
      </c>
      <c r="I1225">
        <v>1</v>
      </c>
      <c r="J1225" s="3">
        <v>42528</v>
      </c>
      <c r="K1225" t="s">
        <v>1866</v>
      </c>
      <c r="L1225" t="s">
        <v>73</v>
      </c>
      <c r="M1225">
        <v>60505</v>
      </c>
      <c r="N1225">
        <v>318</v>
      </c>
      <c r="O1225" t="s">
        <v>856</v>
      </c>
      <c r="P1225" s="4">
        <v>-210</v>
      </c>
      <c r="Q1225" s="4">
        <v>3</v>
      </c>
      <c r="R1225" t="s">
        <v>75</v>
      </c>
      <c r="T1225" s="2">
        <v>-209.77</v>
      </c>
      <c r="U1225" s="4">
        <v>269</v>
      </c>
      <c r="V1225" t="s">
        <v>19</v>
      </c>
      <c r="W1225" s="3">
        <v>42532</v>
      </c>
      <c r="X1225" t="s">
        <v>20</v>
      </c>
      <c r="Y1225" t="s">
        <v>139</v>
      </c>
      <c r="Z1225" t="s">
        <v>41</v>
      </c>
    </row>
    <row r="1226" spans="1:26" x14ac:dyDescent="0.25">
      <c r="A1226">
        <v>5</v>
      </c>
      <c r="B1226" t="s">
        <v>25</v>
      </c>
      <c r="C1226">
        <v>3</v>
      </c>
      <c r="D1226" t="s">
        <v>11</v>
      </c>
      <c r="E1226" t="s">
        <v>192</v>
      </c>
      <c r="F1226" t="s">
        <v>13</v>
      </c>
      <c r="G1226" t="s">
        <v>1867</v>
      </c>
      <c r="H1226" s="1">
        <v>0.5</v>
      </c>
      <c r="I1226">
        <v>1</v>
      </c>
      <c r="J1226" s="3">
        <v>43716</v>
      </c>
      <c r="K1226" t="s">
        <v>1868</v>
      </c>
      <c r="L1226" t="s">
        <v>73</v>
      </c>
      <c r="M1226">
        <v>60610</v>
      </c>
      <c r="N1226">
        <v>364</v>
      </c>
      <c r="O1226" t="s">
        <v>496</v>
      </c>
      <c r="P1226" s="4">
        <v>-567</v>
      </c>
      <c r="Q1226" s="4">
        <v>7</v>
      </c>
      <c r="R1226" t="s">
        <v>75</v>
      </c>
      <c r="T1226" s="2">
        <v>-566.55999999999995</v>
      </c>
      <c r="U1226" s="4">
        <v>766</v>
      </c>
      <c r="V1226" t="s">
        <v>19</v>
      </c>
      <c r="W1226" s="3">
        <v>43721</v>
      </c>
      <c r="X1226" t="s">
        <v>20</v>
      </c>
      <c r="Y1226" t="s">
        <v>139</v>
      </c>
      <c r="Z1226" t="s">
        <v>41</v>
      </c>
    </row>
    <row r="1227" spans="1:26" x14ac:dyDescent="0.25">
      <c r="A1227">
        <v>5</v>
      </c>
      <c r="B1227" t="s">
        <v>25</v>
      </c>
      <c r="C1227">
        <v>3</v>
      </c>
      <c r="D1227" t="s">
        <v>11</v>
      </c>
      <c r="E1227" t="s">
        <v>192</v>
      </c>
      <c r="F1227" t="s">
        <v>13</v>
      </c>
      <c r="G1227" t="s">
        <v>1081</v>
      </c>
      <c r="H1227" s="1">
        <v>0.6</v>
      </c>
      <c r="I1227">
        <v>1</v>
      </c>
      <c r="J1227" s="3">
        <v>42928</v>
      </c>
      <c r="K1227" t="s">
        <v>1862</v>
      </c>
      <c r="L1227" t="s">
        <v>73</v>
      </c>
      <c r="M1227">
        <v>60610</v>
      </c>
      <c r="N1227">
        <v>675</v>
      </c>
      <c r="O1227" t="s">
        <v>657</v>
      </c>
      <c r="P1227" s="4">
        <v>-2</v>
      </c>
      <c r="Q1227" s="4">
        <v>1</v>
      </c>
      <c r="R1227" t="s">
        <v>75</v>
      </c>
      <c r="T1227" s="2">
        <v>-2.13</v>
      </c>
      <c r="U1227" s="4">
        <v>8</v>
      </c>
      <c r="V1227" t="s">
        <v>19</v>
      </c>
      <c r="W1227" s="3">
        <v>42933</v>
      </c>
      <c r="X1227" t="s">
        <v>20</v>
      </c>
      <c r="Y1227" t="s">
        <v>139</v>
      </c>
      <c r="Z1227" t="s">
        <v>47</v>
      </c>
    </row>
    <row r="1228" spans="1:26" x14ac:dyDescent="0.25">
      <c r="A1228">
        <v>4</v>
      </c>
      <c r="B1228" t="s">
        <v>25</v>
      </c>
      <c r="C1228">
        <v>3</v>
      </c>
      <c r="D1228" t="s">
        <v>11</v>
      </c>
      <c r="E1228" t="s">
        <v>192</v>
      </c>
      <c r="F1228" t="s">
        <v>13</v>
      </c>
      <c r="G1228" t="s">
        <v>1869</v>
      </c>
      <c r="H1228" s="1">
        <v>0.6</v>
      </c>
      <c r="I1228">
        <v>1</v>
      </c>
      <c r="J1228" s="3">
        <v>42799</v>
      </c>
      <c r="K1228" t="s">
        <v>1870</v>
      </c>
      <c r="L1228" t="s">
        <v>73</v>
      </c>
      <c r="M1228">
        <v>60653</v>
      </c>
      <c r="N1228">
        <v>592</v>
      </c>
      <c r="O1228" t="s">
        <v>766</v>
      </c>
      <c r="P1228" s="4">
        <v>-2</v>
      </c>
      <c r="Q1228" s="4">
        <v>2</v>
      </c>
      <c r="R1228" t="s">
        <v>75</v>
      </c>
      <c r="T1228" s="2">
        <v>-1.88</v>
      </c>
      <c r="U1228" s="4">
        <v>5</v>
      </c>
      <c r="V1228" t="s">
        <v>19</v>
      </c>
      <c r="W1228" s="3">
        <v>42803</v>
      </c>
      <c r="X1228" t="s">
        <v>20</v>
      </c>
      <c r="Y1228" t="s">
        <v>139</v>
      </c>
      <c r="Z1228" t="s">
        <v>47</v>
      </c>
    </row>
    <row r="1229" spans="1:26" x14ac:dyDescent="0.25">
      <c r="A1229">
        <v>2</v>
      </c>
      <c r="B1229" t="s">
        <v>43</v>
      </c>
      <c r="C1229">
        <v>3</v>
      </c>
      <c r="D1229" t="s">
        <v>11</v>
      </c>
      <c r="E1229" t="s">
        <v>1735</v>
      </c>
      <c r="F1229" t="s">
        <v>13</v>
      </c>
      <c r="G1229" t="s">
        <v>1305</v>
      </c>
      <c r="H1229" s="1">
        <v>0.6</v>
      </c>
      <c r="I1229">
        <v>1</v>
      </c>
      <c r="J1229" s="3">
        <v>43218</v>
      </c>
      <c r="K1229" t="s">
        <v>1871</v>
      </c>
      <c r="L1229" t="s">
        <v>73</v>
      </c>
      <c r="M1229">
        <v>60174</v>
      </c>
      <c r="N1229">
        <v>560</v>
      </c>
      <c r="O1229" t="s">
        <v>8193</v>
      </c>
      <c r="P1229" s="4">
        <v>-32</v>
      </c>
      <c r="Q1229" s="4">
        <v>2</v>
      </c>
      <c r="R1229" t="s">
        <v>75</v>
      </c>
      <c r="T1229" s="2">
        <v>-31.86</v>
      </c>
      <c r="U1229" s="4">
        <v>30</v>
      </c>
      <c r="V1229" t="s">
        <v>19</v>
      </c>
      <c r="W1229" s="3">
        <v>43220</v>
      </c>
      <c r="X1229" t="s">
        <v>20</v>
      </c>
      <c r="Y1229" t="s">
        <v>139</v>
      </c>
      <c r="Z1229" t="s">
        <v>47</v>
      </c>
    </row>
    <row r="1230" spans="1:26" x14ac:dyDescent="0.25">
      <c r="A1230">
        <v>2</v>
      </c>
      <c r="B1230" t="s">
        <v>43</v>
      </c>
      <c r="C1230">
        <v>3</v>
      </c>
      <c r="D1230" t="s">
        <v>11</v>
      </c>
      <c r="E1230" t="s">
        <v>1872</v>
      </c>
      <c r="F1230" t="s">
        <v>13</v>
      </c>
      <c r="G1230" t="s">
        <v>1873</v>
      </c>
      <c r="H1230" s="1">
        <v>0.6</v>
      </c>
      <c r="I1230">
        <v>1</v>
      </c>
      <c r="J1230" s="3">
        <v>43788</v>
      </c>
      <c r="K1230" t="s">
        <v>1874</v>
      </c>
      <c r="L1230" t="s">
        <v>73</v>
      </c>
      <c r="M1230">
        <v>75007</v>
      </c>
      <c r="N1230">
        <v>1533</v>
      </c>
      <c r="O1230" t="s">
        <v>711</v>
      </c>
      <c r="P1230" s="4">
        <v>-14</v>
      </c>
      <c r="Q1230" s="4">
        <v>2</v>
      </c>
      <c r="R1230" t="s">
        <v>75</v>
      </c>
      <c r="T1230" s="2">
        <v>-13.99</v>
      </c>
      <c r="U1230" s="4">
        <v>16</v>
      </c>
      <c r="V1230" t="s">
        <v>19</v>
      </c>
      <c r="W1230" s="3">
        <v>43790</v>
      </c>
      <c r="X1230" t="s">
        <v>20</v>
      </c>
      <c r="Y1230" t="s">
        <v>77</v>
      </c>
      <c r="Z1230" t="s">
        <v>47</v>
      </c>
    </row>
    <row r="1231" spans="1:26" x14ac:dyDescent="0.25">
      <c r="A1231">
        <v>2</v>
      </c>
      <c r="B1231" t="s">
        <v>43</v>
      </c>
      <c r="C1231">
        <v>3</v>
      </c>
      <c r="D1231" t="s">
        <v>11</v>
      </c>
      <c r="E1231" t="s">
        <v>122</v>
      </c>
      <c r="F1231" t="s">
        <v>13</v>
      </c>
      <c r="G1231" t="s">
        <v>499</v>
      </c>
      <c r="H1231" s="1">
        <v>0.6</v>
      </c>
      <c r="I1231">
        <v>1</v>
      </c>
      <c r="J1231" s="3">
        <v>43276</v>
      </c>
      <c r="K1231" t="s">
        <v>1842</v>
      </c>
      <c r="L1231" t="s">
        <v>73</v>
      </c>
      <c r="M1231">
        <v>77070</v>
      </c>
      <c r="N1231">
        <v>563</v>
      </c>
      <c r="O1231" t="s">
        <v>1875</v>
      </c>
      <c r="P1231" s="4">
        <v>-26</v>
      </c>
      <c r="Q1231" s="4">
        <v>2</v>
      </c>
      <c r="R1231" t="s">
        <v>75</v>
      </c>
      <c r="T1231" s="2">
        <v>-26.17</v>
      </c>
      <c r="U1231" s="4">
        <v>33</v>
      </c>
      <c r="V1231" t="s">
        <v>19</v>
      </c>
      <c r="W1231" s="3">
        <v>43278</v>
      </c>
      <c r="X1231" t="s">
        <v>20</v>
      </c>
      <c r="Y1231" t="s">
        <v>77</v>
      </c>
      <c r="Z1231" t="s">
        <v>47</v>
      </c>
    </row>
    <row r="1232" spans="1:26" x14ac:dyDescent="0.25">
      <c r="A1232">
        <v>2</v>
      </c>
      <c r="B1232" t="s">
        <v>43</v>
      </c>
      <c r="C1232">
        <v>3</v>
      </c>
      <c r="D1232" t="s">
        <v>11</v>
      </c>
      <c r="E1232" t="s">
        <v>122</v>
      </c>
      <c r="F1232" t="s">
        <v>13</v>
      </c>
      <c r="G1232" t="s">
        <v>1876</v>
      </c>
      <c r="H1232" s="1">
        <v>0.6</v>
      </c>
      <c r="I1232">
        <v>1</v>
      </c>
      <c r="J1232" s="3">
        <v>42660</v>
      </c>
      <c r="K1232" t="s">
        <v>1877</v>
      </c>
      <c r="L1232" t="s">
        <v>73</v>
      </c>
      <c r="M1232">
        <v>77095</v>
      </c>
      <c r="N1232">
        <v>678</v>
      </c>
      <c r="O1232" t="s">
        <v>1878</v>
      </c>
      <c r="P1232" s="4">
        <v>-2</v>
      </c>
      <c r="Q1232" s="4">
        <v>2</v>
      </c>
      <c r="R1232" t="s">
        <v>75</v>
      </c>
      <c r="T1232" s="2">
        <v>-1.59</v>
      </c>
      <c r="U1232" s="4">
        <v>5</v>
      </c>
      <c r="V1232" t="s">
        <v>19</v>
      </c>
      <c r="W1232" s="3">
        <v>42662</v>
      </c>
      <c r="X1232" t="s">
        <v>20</v>
      </c>
      <c r="Y1232" t="s">
        <v>77</v>
      </c>
      <c r="Z1232" t="s">
        <v>47</v>
      </c>
    </row>
    <row r="1233" spans="1:26" x14ac:dyDescent="0.25">
      <c r="A1233">
        <v>2</v>
      </c>
      <c r="B1233" t="s">
        <v>43</v>
      </c>
      <c r="C1233">
        <v>3</v>
      </c>
      <c r="D1233" t="s">
        <v>11</v>
      </c>
      <c r="E1233" t="s">
        <v>192</v>
      </c>
      <c r="F1233" t="s">
        <v>13</v>
      </c>
      <c r="G1233" t="s">
        <v>334</v>
      </c>
      <c r="H1233" s="1">
        <v>0.6</v>
      </c>
      <c r="I1233">
        <v>1</v>
      </c>
      <c r="J1233" s="3">
        <v>43628</v>
      </c>
      <c r="K1233" t="s">
        <v>1879</v>
      </c>
      <c r="L1233" t="s">
        <v>73</v>
      </c>
      <c r="M1233">
        <v>60610</v>
      </c>
      <c r="N1233">
        <v>572</v>
      </c>
      <c r="O1233" t="s">
        <v>1880</v>
      </c>
      <c r="P1233" s="4">
        <v>-7</v>
      </c>
      <c r="Q1233" s="4">
        <v>3</v>
      </c>
      <c r="R1233" t="s">
        <v>75</v>
      </c>
      <c r="T1233" s="2">
        <v>-6.86</v>
      </c>
      <c r="U1233" s="4">
        <v>9</v>
      </c>
      <c r="V1233" t="s">
        <v>19</v>
      </c>
      <c r="W1233" s="3">
        <v>43630</v>
      </c>
      <c r="X1233" t="s">
        <v>20</v>
      </c>
      <c r="Y1233" t="s">
        <v>139</v>
      </c>
      <c r="Z1233" t="s">
        <v>47</v>
      </c>
    </row>
    <row r="1234" spans="1:26" x14ac:dyDescent="0.25">
      <c r="A1234">
        <v>2</v>
      </c>
      <c r="B1234" t="s">
        <v>43</v>
      </c>
      <c r="C1234">
        <v>3</v>
      </c>
      <c r="D1234" t="s">
        <v>11</v>
      </c>
      <c r="E1234" t="s">
        <v>122</v>
      </c>
      <c r="F1234" t="s">
        <v>13</v>
      </c>
      <c r="G1234" t="s">
        <v>844</v>
      </c>
      <c r="H1234" s="1">
        <v>0.6</v>
      </c>
      <c r="I1234">
        <v>1</v>
      </c>
      <c r="J1234" s="3">
        <v>42710</v>
      </c>
      <c r="K1234" t="s">
        <v>1881</v>
      </c>
      <c r="L1234" t="s">
        <v>73</v>
      </c>
      <c r="M1234">
        <v>77095</v>
      </c>
      <c r="N1234">
        <v>12</v>
      </c>
      <c r="O1234" t="s">
        <v>1301</v>
      </c>
      <c r="P1234" s="4">
        <v>-14</v>
      </c>
      <c r="Q1234" s="4">
        <v>3</v>
      </c>
      <c r="R1234" t="s">
        <v>75</v>
      </c>
      <c r="T1234" s="2">
        <v>-14.39</v>
      </c>
      <c r="U1234" s="4">
        <v>24</v>
      </c>
      <c r="V1234" t="s">
        <v>19</v>
      </c>
      <c r="W1234" s="3">
        <v>42712</v>
      </c>
      <c r="X1234" t="s">
        <v>20</v>
      </c>
      <c r="Y1234" t="s">
        <v>77</v>
      </c>
      <c r="Z1234" t="s">
        <v>47</v>
      </c>
    </row>
    <row r="1235" spans="1:26" x14ac:dyDescent="0.25">
      <c r="A1235">
        <v>2</v>
      </c>
      <c r="B1235" t="s">
        <v>43</v>
      </c>
      <c r="C1235">
        <v>3</v>
      </c>
      <c r="D1235" t="s">
        <v>11</v>
      </c>
      <c r="E1235" t="s">
        <v>122</v>
      </c>
      <c r="F1235" t="s">
        <v>13</v>
      </c>
      <c r="G1235" t="s">
        <v>1882</v>
      </c>
      <c r="H1235" s="1">
        <v>0.6</v>
      </c>
      <c r="I1235">
        <v>1</v>
      </c>
      <c r="J1235" s="3">
        <v>43801</v>
      </c>
      <c r="K1235" t="s">
        <v>1883</v>
      </c>
      <c r="L1235" t="s">
        <v>73</v>
      </c>
      <c r="M1235">
        <v>77036</v>
      </c>
      <c r="N1235">
        <v>107</v>
      </c>
      <c r="O1235" t="s">
        <v>1138</v>
      </c>
      <c r="P1235" s="4">
        <v>-4</v>
      </c>
      <c r="Q1235" s="4">
        <v>4</v>
      </c>
      <c r="R1235" t="s">
        <v>75</v>
      </c>
      <c r="T1235" s="2">
        <v>-3.72</v>
      </c>
      <c r="U1235" s="4">
        <v>9</v>
      </c>
      <c r="V1235" t="s">
        <v>19</v>
      </c>
      <c r="W1235" s="3">
        <v>43803</v>
      </c>
      <c r="X1235" t="s">
        <v>20</v>
      </c>
      <c r="Y1235" t="s">
        <v>77</v>
      </c>
      <c r="Z1235" t="s">
        <v>47</v>
      </c>
    </row>
    <row r="1236" spans="1:26" x14ac:dyDescent="0.25">
      <c r="A1236">
        <v>3</v>
      </c>
      <c r="B1236" t="s">
        <v>10</v>
      </c>
      <c r="C1236">
        <v>3</v>
      </c>
      <c r="D1236" t="s">
        <v>11</v>
      </c>
      <c r="E1236" t="s">
        <v>498</v>
      </c>
      <c r="F1236" t="s">
        <v>13</v>
      </c>
      <c r="G1236" t="s">
        <v>1690</v>
      </c>
      <c r="H1236" s="1">
        <v>0.6</v>
      </c>
      <c r="I1236">
        <v>1</v>
      </c>
      <c r="J1236" s="3">
        <v>43775</v>
      </c>
      <c r="K1236" t="s">
        <v>1884</v>
      </c>
      <c r="L1236" t="s">
        <v>73</v>
      </c>
      <c r="M1236">
        <v>75217</v>
      </c>
      <c r="N1236">
        <v>996</v>
      </c>
      <c r="O1236" t="s">
        <v>8192</v>
      </c>
      <c r="P1236" s="4">
        <v>-20</v>
      </c>
      <c r="Q1236" s="4">
        <v>5</v>
      </c>
      <c r="R1236" t="s">
        <v>75</v>
      </c>
      <c r="T1236" s="2">
        <v>-19.86</v>
      </c>
      <c r="U1236" s="4">
        <v>31</v>
      </c>
      <c r="V1236" t="s">
        <v>19</v>
      </c>
      <c r="W1236" s="3">
        <v>43778</v>
      </c>
      <c r="X1236" t="s">
        <v>20</v>
      </c>
      <c r="Y1236" t="s">
        <v>77</v>
      </c>
      <c r="Z1236" t="s">
        <v>47</v>
      </c>
    </row>
    <row r="1237" spans="1:26" x14ac:dyDescent="0.25">
      <c r="A1237">
        <v>3</v>
      </c>
      <c r="B1237" t="s">
        <v>10</v>
      </c>
      <c r="C1237">
        <v>3</v>
      </c>
      <c r="D1237" t="s">
        <v>11</v>
      </c>
      <c r="E1237" t="s">
        <v>1885</v>
      </c>
      <c r="F1237" t="s">
        <v>13</v>
      </c>
      <c r="G1237" t="s">
        <v>988</v>
      </c>
      <c r="H1237" s="1">
        <v>0.6</v>
      </c>
      <c r="I1237">
        <v>1</v>
      </c>
      <c r="J1237" s="3">
        <v>43620</v>
      </c>
      <c r="K1237" t="s">
        <v>1886</v>
      </c>
      <c r="L1237" t="s">
        <v>73</v>
      </c>
      <c r="M1237">
        <v>75034</v>
      </c>
      <c r="N1237">
        <v>1183</v>
      </c>
      <c r="O1237" t="s">
        <v>1887</v>
      </c>
      <c r="P1237" s="4">
        <v>-17</v>
      </c>
      <c r="Q1237" s="4">
        <v>6</v>
      </c>
      <c r="R1237" t="s">
        <v>75</v>
      </c>
      <c r="T1237" s="2">
        <v>-17.440000000000001</v>
      </c>
      <c r="U1237" s="4">
        <v>30</v>
      </c>
      <c r="V1237" t="s">
        <v>19</v>
      </c>
      <c r="W1237" s="3">
        <v>43623</v>
      </c>
      <c r="X1237" t="s">
        <v>20</v>
      </c>
      <c r="Y1237" t="s">
        <v>77</v>
      </c>
      <c r="Z1237" t="s">
        <v>47</v>
      </c>
    </row>
    <row r="1238" spans="1:26" x14ac:dyDescent="0.25">
      <c r="A1238">
        <v>2</v>
      </c>
      <c r="B1238" t="s">
        <v>43</v>
      </c>
      <c r="C1238">
        <v>3</v>
      </c>
      <c r="D1238" t="s">
        <v>11</v>
      </c>
      <c r="E1238" t="s">
        <v>1888</v>
      </c>
      <c r="F1238" t="s">
        <v>13</v>
      </c>
      <c r="G1238" t="s">
        <v>1261</v>
      </c>
      <c r="H1238" s="1">
        <v>0.6</v>
      </c>
      <c r="I1238">
        <v>1</v>
      </c>
      <c r="J1238" s="3">
        <v>42720</v>
      </c>
      <c r="K1238" t="s">
        <v>1889</v>
      </c>
      <c r="L1238" t="s">
        <v>73</v>
      </c>
      <c r="M1238">
        <v>77705</v>
      </c>
      <c r="N1238">
        <v>1036</v>
      </c>
      <c r="O1238" t="s">
        <v>169</v>
      </c>
      <c r="P1238" s="4">
        <v>-3</v>
      </c>
      <c r="Q1238" s="4">
        <v>7</v>
      </c>
      <c r="R1238" t="s">
        <v>75</v>
      </c>
      <c r="T1238" s="2">
        <v>-2.59</v>
      </c>
      <c r="U1238" s="4">
        <v>9</v>
      </c>
      <c r="V1238" t="s">
        <v>19</v>
      </c>
      <c r="W1238" s="3">
        <v>42722</v>
      </c>
      <c r="X1238" t="s">
        <v>20</v>
      </c>
      <c r="Y1238" t="s">
        <v>77</v>
      </c>
      <c r="Z1238" t="s">
        <v>47</v>
      </c>
    </row>
    <row r="1239" spans="1:26" x14ac:dyDescent="0.25">
      <c r="A1239">
        <v>2</v>
      </c>
      <c r="B1239" t="s">
        <v>43</v>
      </c>
      <c r="C1239">
        <v>3</v>
      </c>
      <c r="D1239" t="s">
        <v>11</v>
      </c>
      <c r="E1239" t="s">
        <v>171</v>
      </c>
      <c r="F1239" t="s">
        <v>13</v>
      </c>
      <c r="G1239" t="s">
        <v>1614</v>
      </c>
      <c r="H1239" s="1">
        <v>0</v>
      </c>
      <c r="I1239">
        <v>1</v>
      </c>
      <c r="J1239" s="3">
        <v>42934</v>
      </c>
      <c r="K1239" t="s">
        <v>1890</v>
      </c>
      <c r="L1239" t="s">
        <v>102</v>
      </c>
      <c r="M1239">
        <v>10024</v>
      </c>
      <c r="N1239">
        <v>572</v>
      </c>
      <c r="O1239" t="s">
        <v>1880</v>
      </c>
      <c r="P1239" s="4">
        <v>2</v>
      </c>
      <c r="Q1239" s="4">
        <v>1</v>
      </c>
      <c r="R1239" t="s">
        <v>104</v>
      </c>
      <c r="T1239" s="2">
        <v>2.14</v>
      </c>
      <c r="U1239" s="4">
        <v>7</v>
      </c>
      <c r="V1239" t="s">
        <v>19</v>
      </c>
      <c r="W1239" s="3">
        <v>42936</v>
      </c>
      <c r="X1239" t="s">
        <v>20</v>
      </c>
      <c r="Y1239" t="s">
        <v>175</v>
      </c>
      <c r="Z1239" t="s">
        <v>47</v>
      </c>
    </row>
    <row r="1240" spans="1:26" x14ac:dyDescent="0.25">
      <c r="A1240">
        <v>2</v>
      </c>
      <c r="B1240" t="s">
        <v>43</v>
      </c>
      <c r="C1240">
        <v>3</v>
      </c>
      <c r="D1240" t="s">
        <v>11</v>
      </c>
      <c r="E1240" t="s">
        <v>171</v>
      </c>
      <c r="F1240" t="s">
        <v>13</v>
      </c>
      <c r="G1240" t="s">
        <v>499</v>
      </c>
      <c r="H1240" s="1">
        <v>0</v>
      </c>
      <c r="I1240">
        <v>1</v>
      </c>
      <c r="J1240" s="3">
        <v>43730</v>
      </c>
      <c r="K1240" t="s">
        <v>1891</v>
      </c>
      <c r="L1240" t="s">
        <v>102</v>
      </c>
      <c r="M1240">
        <v>10035</v>
      </c>
      <c r="N1240">
        <v>553</v>
      </c>
      <c r="O1240" t="s">
        <v>1892</v>
      </c>
      <c r="P1240" s="4">
        <v>4</v>
      </c>
      <c r="Q1240" s="4">
        <v>1</v>
      </c>
      <c r="R1240" t="s">
        <v>104</v>
      </c>
      <c r="T1240" s="2">
        <v>3.98</v>
      </c>
      <c r="U1240" s="4">
        <v>12</v>
      </c>
      <c r="V1240" t="s">
        <v>19</v>
      </c>
      <c r="W1240" s="3">
        <v>43732</v>
      </c>
      <c r="X1240" t="s">
        <v>20</v>
      </c>
      <c r="Y1240" t="s">
        <v>175</v>
      </c>
      <c r="Z1240" t="s">
        <v>47</v>
      </c>
    </row>
    <row r="1241" spans="1:26" x14ac:dyDescent="0.25">
      <c r="A1241">
        <v>2</v>
      </c>
      <c r="B1241" t="s">
        <v>43</v>
      </c>
      <c r="C1241">
        <v>3</v>
      </c>
      <c r="D1241" t="s">
        <v>11</v>
      </c>
      <c r="E1241" t="s">
        <v>1389</v>
      </c>
      <c r="F1241" t="s">
        <v>13</v>
      </c>
      <c r="G1241" t="s">
        <v>1893</v>
      </c>
      <c r="H1241" s="1">
        <v>0</v>
      </c>
      <c r="I1241">
        <v>1</v>
      </c>
      <c r="J1241" s="3">
        <v>43178</v>
      </c>
      <c r="K1241" t="s">
        <v>1894</v>
      </c>
      <c r="L1241" t="s">
        <v>102</v>
      </c>
      <c r="M1241">
        <v>11572</v>
      </c>
      <c r="N1241">
        <v>727</v>
      </c>
      <c r="O1241" t="s">
        <v>1895</v>
      </c>
      <c r="P1241" s="4">
        <v>7</v>
      </c>
      <c r="Q1241" s="4">
        <v>1</v>
      </c>
      <c r="R1241" t="s">
        <v>104</v>
      </c>
      <c r="T1241" s="2">
        <v>6.89</v>
      </c>
      <c r="U1241" s="4">
        <v>15</v>
      </c>
      <c r="V1241" t="s">
        <v>19</v>
      </c>
      <c r="W1241" s="3">
        <v>43180</v>
      </c>
      <c r="X1241" t="s">
        <v>20</v>
      </c>
      <c r="Y1241" t="s">
        <v>175</v>
      </c>
      <c r="Z1241" t="s">
        <v>47</v>
      </c>
    </row>
    <row r="1242" spans="1:26" x14ac:dyDescent="0.25">
      <c r="A1242">
        <v>2</v>
      </c>
      <c r="B1242" t="s">
        <v>43</v>
      </c>
      <c r="C1242">
        <v>3</v>
      </c>
      <c r="D1242" t="s">
        <v>11</v>
      </c>
      <c r="E1242" t="s">
        <v>1896</v>
      </c>
      <c r="F1242" t="s">
        <v>13</v>
      </c>
      <c r="G1242" t="s">
        <v>1897</v>
      </c>
      <c r="H1242" s="1">
        <v>0</v>
      </c>
      <c r="I1242">
        <v>1</v>
      </c>
      <c r="J1242" s="3">
        <v>43279</v>
      </c>
      <c r="K1242" t="s">
        <v>1898</v>
      </c>
      <c r="L1242" t="s">
        <v>102</v>
      </c>
      <c r="M1242">
        <v>7501</v>
      </c>
      <c r="N1242">
        <v>738</v>
      </c>
      <c r="O1242" t="s">
        <v>1899</v>
      </c>
      <c r="P1242" s="4">
        <v>21</v>
      </c>
      <c r="Q1242" s="4">
        <v>2</v>
      </c>
      <c r="R1242" t="s">
        <v>104</v>
      </c>
      <c r="T1242" s="2">
        <v>20.73</v>
      </c>
      <c r="U1242" s="4">
        <v>122</v>
      </c>
      <c r="V1242" t="s">
        <v>19</v>
      </c>
      <c r="W1242" s="3">
        <v>43281</v>
      </c>
      <c r="X1242" t="s">
        <v>20</v>
      </c>
      <c r="Y1242" t="s">
        <v>485</v>
      </c>
      <c r="Z1242" t="s">
        <v>24</v>
      </c>
    </row>
    <row r="1243" spans="1:26" x14ac:dyDescent="0.25">
      <c r="A1243">
        <v>5</v>
      </c>
      <c r="B1243" t="s">
        <v>25</v>
      </c>
      <c r="C1243">
        <v>3</v>
      </c>
      <c r="D1243" t="s">
        <v>11</v>
      </c>
      <c r="E1243" t="s">
        <v>1550</v>
      </c>
      <c r="F1243" t="s">
        <v>13</v>
      </c>
      <c r="G1243" t="s">
        <v>1647</v>
      </c>
      <c r="H1243" s="1">
        <v>0</v>
      </c>
      <c r="I1243">
        <v>1</v>
      </c>
      <c r="J1243" s="3">
        <v>43346</v>
      </c>
      <c r="K1243" t="s">
        <v>1900</v>
      </c>
      <c r="L1243" t="s">
        <v>102</v>
      </c>
      <c r="M1243">
        <v>21215</v>
      </c>
      <c r="N1243">
        <v>572</v>
      </c>
      <c r="O1243" t="s">
        <v>1880</v>
      </c>
      <c r="P1243" s="4">
        <v>4</v>
      </c>
      <c r="Q1243" s="4">
        <v>2</v>
      </c>
      <c r="R1243" t="s">
        <v>104</v>
      </c>
      <c r="T1243" s="2">
        <v>4.28</v>
      </c>
      <c r="U1243" s="4">
        <v>15</v>
      </c>
      <c r="V1243" t="s">
        <v>19</v>
      </c>
      <c r="W1243" s="3">
        <v>43351</v>
      </c>
      <c r="X1243" t="s">
        <v>20</v>
      </c>
      <c r="Y1243" t="s">
        <v>1549</v>
      </c>
      <c r="Z1243" t="s">
        <v>47</v>
      </c>
    </row>
    <row r="1244" spans="1:26" x14ac:dyDescent="0.25">
      <c r="A1244">
        <v>2</v>
      </c>
      <c r="B1244" t="s">
        <v>43</v>
      </c>
      <c r="C1244">
        <v>3</v>
      </c>
      <c r="D1244" t="s">
        <v>11</v>
      </c>
      <c r="E1244" t="s">
        <v>171</v>
      </c>
      <c r="F1244" t="s">
        <v>13</v>
      </c>
      <c r="G1244" t="s">
        <v>1901</v>
      </c>
      <c r="H1244" s="1">
        <v>0</v>
      </c>
      <c r="I1244">
        <v>1</v>
      </c>
      <c r="J1244" s="3">
        <v>43555</v>
      </c>
      <c r="K1244" t="s">
        <v>1902</v>
      </c>
      <c r="L1244" t="s">
        <v>102</v>
      </c>
      <c r="M1244">
        <v>10011</v>
      </c>
      <c r="N1244">
        <v>1563</v>
      </c>
      <c r="O1244" t="s">
        <v>1903</v>
      </c>
      <c r="P1244" s="4">
        <v>8</v>
      </c>
      <c r="Q1244" s="4">
        <v>2</v>
      </c>
      <c r="R1244" t="s">
        <v>104</v>
      </c>
      <c r="T1244" s="2">
        <v>8.0399999999999991</v>
      </c>
      <c r="U1244" s="4">
        <v>30</v>
      </c>
      <c r="V1244" t="s">
        <v>19</v>
      </c>
      <c r="W1244" s="3">
        <v>43557</v>
      </c>
      <c r="X1244" t="s">
        <v>20</v>
      </c>
      <c r="Y1244" t="s">
        <v>175</v>
      </c>
      <c r="Z1244" t="s">
        <v>47</v>
      </c>
    </row>
    <row r="1245" spans="1:26" x14ac:dyDescent="0.25">
      <c r="A1245">
        <v>2</v>
      </c>
      <c r="B1245" t="s">
        <v>43</v>
      </c>
      <c r="C1245">
        <v>3</v>
      </c>
      <c r="D1245" t="s">
        <v>11</v>
      </c>
      <c r="E1245" t="s">
        <v>171</v>
      </c>
      <c r="F1245" t="s">
        <v>13</v>
      </c>
      <c r="G1245" t="s">
        <v>575</v>
      </c>
      <c r="H1245" s="1">
        <v>0</v>
      </c>
      <c r="I1245">
        <v>1</v>
      </c>
      <c r="J1245" s="3">
        <v>43807</v>
      </c>
      <c r="K1245" t="s">
        <v>1904</v>
      </c>
      <c r="L1245" t="s">
        <v>102</v>
      </c>
      <c r="M1245">
        <v>10035</v>
      </c>
      <c r="N1245">
        <v>392</v>
      </c>
      <c r="O1245" t="s">
        <v>1754</v>
      </c>
      <c r="P1245" s="4">
        <v>34</v>
      </c>
      <c r="Q1245" s="4">
        <v>2</v>
      </c>
      <c r="R1245" t="s">
        <v>104</v>
      </c>
      <c r="T1245" s="2">
        <v>33.94</v>
      </c>
      <c r="U1245" s="4">
        <v>109</v>
      </c>
      <c r="V1245" t="s">
        <v>19</v>
      </c>
      <c r="W1245" s="3">
        <v>43809</v>
      </c>
      <c r="X1245" t="s">
        <v>20</v>
      </c>
      <c r="Y1245" t="s">
        <v>175</v>
      </c>
      <c r="Z1245" t="s">
        <v>47</v>
      </c>
    </row>
    <row r="1246" spans="1:26" x14ac:dyDescent="0.25">
      <c r="A1246">
        <v>2</v>
      </c>
      <c r="B1246" t="s">
        <v>43</v>
      </c>
      <c r="C1246">
        <v>3</v>
      </c>
      <c r="D1246" t="s">
        <v>11</v>
      </c>
      <c r="E1246" t="s">
        <v>1905</v>
      </c>
      <c r="F1246" t="s">
        <v>13</v>
      </c>
      <c r="G1246" t="s">
        <v>1906</v>
      </c>
      <c r="H1246" s="1">
        <v>0</v>
      </c>
      <c r="I1246">
        <v>1</v>
      </c>
      <c r="J1246" s="3">
        <v>42674</v>
      </c>
      <c r="K1246" t="s">
        <v>1907</v>
      </c>
      <c r="L1246" t="s">
        <v>102</v>
      </c>
      <c r="M1246">
        <v>2920</v>
      </c>
      <c r="N1246">
        <v>572</v>
      </c>
      <c r="O1246" t="s">
        <v>1880</v>
      </c>
      <c r="P1246" s="4">
        <v>4</v>
      </c>
      <c r="Q1246" s="4">
        <v>2</v>
      </c>
      <c r="R1246" t="s">
        <v>104</v>
      </c>
      <c r="T1246" s="2">
        <v>4.28</v>
      </c>
      <c r="U1246" s="4">
        <v>15</v>
      </c>
      <c r="V1246" t="s">
        <v>19</v>
      </c>
      <c r="W1246" s="3">
        <v>42676</v>
      </c>
      <c r="X1246" t="s">
        <v>20</v>
      </c>
      <c r="Y1246" t="s">
        <v>836</v>
      </c>
      <c r="Z1246" t="s">
        <v>47</v>
      </c>
    </row>
    <row r="1247" spans="1:26" x14ac:dyDescent="0.25">
      <c r="A1247">
        <v>2</v>
      </c>
      <c r="B1247" t="s">
        <v>43</v>
      </c>
      <c r="C1247">
        <v>3</v>
      </c>
      <c r="D1247" t="s">
        <v>11</v>
      </c>
      <c r="E1247" t="s">
        <v>1908</v>
      </c>
      <c r="F1247" t="s">
        <v>13</v>
      </c>
      <c r="G1247" t="s">
        <v>1827</v>
      </c>
      <c r="H1247" s="1">
        <v>0</v>
      </c>
      <c r="I1247">
        <v>1</v>
      </c>
      <c r="J1247" s="3">
        <v>42699</v>
      </c>
      <c r="K1247" t="s">
        <v>1909</v>
      </c>
      <c r="L1247" t="s">
        <v>102</v>
      </c>
      <c r="M1247">
        <v>2895</v>
      </c>
      <c r="N1247">
        <v>484</v>
      </c>
      <c r="O1247" t="s">
        <v>1910</v>
      </c>
      <c r="P1247" s="4">
        <v>20</v>
      </c>
      <c r="Q1247" s="4">
        <v>2</v>
      </c>
      <c r="R1247" t="s">
        <v>104</v>
      </c>
      <c r="T1247" s="2">
        <v>20.12</v>
      </c>
      <c r="U1247" s="4">
        <v>53</v>
      </c>
      <c r="V1247" t="s">
        <v>19</v>
      </c>
      <c r="W1247" s="3">
        <v>42701</v>
      </c>
      <c r="X1247" t="s">
        <v>20</v>
      </c>
      <c r="Y1247" t="s">
        <v>836</v>
      </c>
      <c r="Z1247" t="s">
        <v>47</v>
      </c>
    </row>
    <row r="1248" spans="1:26" x14ac:dyDescent="0.25">
      <c r="A1248">
        <v>5</v>
      </c>
      <c r="B1248" t="s">
        <v>25</v>
      </c>
      <c r="C1248">
        <v>3</v>
      </c>
      <c r="D1248" t="s">
        <v>11</v>
      </c>
      <c r="E1248" t="s">
        <v>1550</v>
      </c>
      <c r="F1248" t="s">
        <v>13</v>
      </c>
      <c r="G1248" t="s">
        <v>1647</v>
      </c>
      <c r="H1248" s="1">
        <v>0</v>
      </c>
      <c r="I1248">
        <v>1</v>
      </c>
      <c r="J1248" s="3">
        <v>43346</v>
      </c>
      <c r="K1248" t="s">
        <v>1900</v>
      </c>
      <c r="L1248" t="s">
        <v>102</v>
      </c>
      <c r="M1248">
        <v>21215</v>
      </c>
      <c r="N1248">
        <v>1429</v>
      </c>
      <c r="O1248" t="s">
        <v>1500</v>
      </c>
      <c r="P1248" s="4">
        <v>31</v>
      </c>
      <c r="Q1248" s="4">
        <v>3</v>
      </c>
      <c r="R1248" t="s">
        <v>104</v>
      </c>
      <c r="T1248" s="2">
        <v>31.04</v>
      </c>
      <c r="U1248" s="4">
        <v>345</v>
      </c>
      <c r="V1248" t="s">
        <v>19</v>
      </c>
      <c r="W1248" s="3">
        <v>43351</v>
      </c>
      <c r="X1248" t="s">
        <v>20</v>
      </c>
      <c r="Y1248" t="s">
        <v>1549</v>
      </c>
      <c r="Z1248" t="s">
        <v>22</v>
      </c>
    </row>
    <row r="1249" spans="1:26" x14ac:dyDescent="0.25">
      <c r="A1249">
        <v>2</v>
      </c>
      <c r="B1249" t="s">
        <v>43</v>
      </c>
      <c r="C1249">
        <v>3</v>
      </c>
      <c r="D1249" t="s">
        <v>11</v>
      </c>
      <c r="E1249" t="s">
        <v>1552</v>
      </c>
      <c r="F1249" t="s">
        <v>13</v>
      </c>
      <c r="G1249" t="s">
        <v>1911</v>
      </c>
      <c r="H1249" s="1">
        <v>0</v>
      </c>
      <c r="I1249">
        <v>1</v>
      </c>
      <c r="J1249" s="3">
        <v>43723</v>
      </c>
      <c r="K1249" t="s">
        <v>1912</v>
      </c>
      <c r="L1249" t="s">
        <v>102</v>
      </c>
      <c r="M1249">
        <v>2149</v>
      </c>
      <c r="N1249">
        <v>168</v>
      </c>
      <c r="O1249" t="s">
        <v>133</v>
      </c>
      <c r="P1249" s="4">
        <v>204</v>
      </c>
      <c r="Q1249" s="4">
        <v>3</v>
      </c>
      <c r="R1249" t="s">
        <v>104</v>
      </c>
      <c r="T1249" s="2">
        <v>203.56</v>
      </c>
      <c r="U1249" s="4">
        <v>783</v>
      </c>
      <c r="V1249" t="s">
        <v>19</v>
      </c>
      <c r="W1249" s="3">
        <v>43725</v>
      </c>
      <c r="X1249" t="s">
        <v>20</v>
      </c>
      <c r="Y1249" t="s">
        <v>744</v>
      </c>
      <c r="Z1249" t="s">
        <v>22</v>
      </c>
    </row>
    <row r="1250" spans="1:26" x14ac:dyDescent="0.25">
      <c r="A1250">
        <v>2</v>
      </c>
      <c r="B1250" t="s">
        <v>43</v>
      </c>
      <c r="C1250">
        <v>3</v>
      </c>
      <c r="D1250" t="s">
        <v>11</v>
      </c>
      <c r="E1250" t="s">
        <v>1319</v>
      </c>
      <c r="F1250" t="s">
        <v>13</v>
      </c>
      <c r="G1250" t="s">
        <v>1913</v>
      </c>
      <c r="H1250" s="1">
        <v>0</v>
      </c>
      <c r="I1250">
        <v>1</v>
      </c>
      <c r="J1250" s="3">
        <v>43046</v>
      </c>
      <c r="K1250" t="s">
        <v>1914</v>
      </c>
      <c r="L1250" t="s">
        <v>102</v>
      </c>
      <c r="N1250">
        <v>1378</v>
      </c>
      <c r="O1250" t="s">
        <v>1076</v>
      </c>
      <c r="P1250" s="4">
        <v>179</v>
      </c>
      <c r="Q1250" s="4">
        <v>3</v>
      </c>
      <c r="R1250" t="s">
        <v>104</v>
      </c>
      <c r="T1250" s="2">
        <v>178.8</v>
      </c>
      <c r="U1250" s="4">
        <v>715</v>
      </c>
      <c r="V1250" t="s">
        <v>19</v>
      </c>
      <c r="W1250" s="3">
        <v>43048</v>
      </c>
      <c r="X1250" t="s">
        <v>20</v>
      </c>
      <c r="Y1250" t="s">
        <v>1915</v>
      </c>
      <c r="Z1250" t="s">
        <v>24</v>
      </c>
    </row>
    <row r="1251" spans="1:26" x14ac:dyDescent="0.25">
      <c r="A1251">
        <v>2</v>
      </c>
      <c r="B1251" t="s">
        <v>43</v>
      </c>
      <c r="C1251">
        <v>3</v>
      </c>
      <c r="D1251" t="s">
        <v>11</v>
      </c>
      <c r="E1251" t="s">
        <v>171</v>
      </c>
      <c r="F1251" t="s">
        <v>13</v>
      </c>
      <c r="G1251" t="s">
        <v>1916</v>
      </c>
      <c r="H1251" s="1">
        <v>0</v>
      </c>
      <c r="I1251">
        <v>1</v>
      </c>
      <c r="J1251" s="3">
        <v>43640</v>
      </c>
      <c r="K1251" t="s">
        <v>1917</v>
      </c>
      <c r="L1251" t="s">
        <v>102</v>
      </c>
      <c r="M1251">
        <v>10011</v>
      </c>
      <c r="N1251">
        <v>509</v>
      </c>
      <c r="O1251" t="s">
        <v>1573</v>
      </c>
      <c r="P1251" s="4">
        <v>50</v>
      </c>
      <c r="Q1251" s="4">
        <v>3</v>
      </c>
      <c r="R1251" t="s">
        <v>104</v>
      </c>
      <c r="T1251" s="2">
        <v>49.8</v>
      </c>
      <c r="U1251" s="4">
        <v>277</v>
      </c>
      <c r="V1251" t="s">
        <v>19</v>
      </c>
      <c r="W1251" s="3">
        <v>43642</v>
      </c>
      <c r="X1251" t="s">
        <v>20</v>
      </c>
      <c r="Y1251" t="s">
        <v>175</v>
      </c>
      <c r="Z1251" t="s">
        <v>47</v>
      </c>
    </row>
    <row r="1252" spans="1:26" x14ac:dyDescent="0.25">
      <c r="A1252">
        <v>4</v>
      </c>
      <c r="B1252" t="s">
        <v>25</v>
      </c>
      <c r="C1252">
        <v>3</v>
      </c>
      <c r="D1252" t="s">
        <v>11</v>
      </c>
      <c r="E1252" t="s">
        <v>171</v>
      </c>
      <c r="F1252" t="s">
        <v>13</v>
      </c>
      <c r="G1252" t="s">
        <v>1918</v>
      </c>
      <c r="H1252" s="1">
        <v>0</v>
      </c>
      <c r="I1252">
        <v>1</v>
      </c>
      <c r="J1252" s="3">
        <v>42971</v>
      </c>
      <c r="K1252" t="s">
        <v>1919</v>
      </c>
      <c r="L1252" t="s">
        <v>102</v>
      </c>
      <c r="M1252">
        <v>10035</v>
      </c>
      <c r="N1252">
        <v>498</v>
      </c>
      <c r="O1252" t="s">
        <v>1217</v>
      </c>
      <c r="P1252" s="4">
        <v>5</v>
      </c>
      <c r="Q1252" s="4">
        <v>3</v>
      </c>
      <c r="R1252" t="s">
        <v>104</v>
      </c>
      <c r="T1252" s="2">
        <v>4.62</v>
      </c>
      <c r="U1252" s="4">
        <v>15</v>
      </c>
      <c r="V1252" t="s">
        <v>19</v>
      </c>
      <c r="W1252" s="3">
        <v>42975</v>
      </c>
      <c r="X1252" t="s">
        <v>20</v>
      </c>
      <c r="Y1252" t="s">
        <v>175</v>
      </c>
      <c r="Z1252" t="s">
        <v>47</v>
      </c>
    </row>
    <row r="1253" spans="1:26" x14ac:dyDescent="0.25">
      <c r="A1253">
        <v>2</v>
      </c>
      <c r="B1253" t="s">
        <v>43</v>
      </c>
      <c r="C1253">
        <v>3</v>
      </c>
      <c r="D1253" t="s">
        <v>11</v>
      </c>
      <c r="E1253" t="s">
        <v>1905</v>
      </c>
      <c r="F1253" t="s">
        <v>13</v>
      </c>
      <c r="G1253" t="s">
        <v>1906</v>
      </c>
      <c r="H1253" s="1">
        <v>0</v>
      </c>
      <c r="I1253">
        <v>1</v>
      </c>
      <c r="J1253" s="3">
        <v>42674</v>
      </c>
      <c r="K1253" t="s">
        <v>1907</v>
      </c>
      <c r="L1253" t="s">
        <v>102</v>
      </c>
      <c r="M1253">
        <v>2920</v>
      </c>
      <c r="N1253">
        <v>592</v>
      </c>
      <c r="O1253" t="s">
        <v>766</v>
      </c>
      <c r="P1253" s="4">
        <v>8</v>
      </c>
      <c r="Q1253" s="4">
        <v>3</v>
      </c>
      <c r="R1253" t="s">
        <v>104</v>
      </c>
      <c r="T1253" s="2">
        <v>7.77</v>
      </c>
      <c r="U1253" s="4">
        <v>18</v>
      </c>
      <c r="V1253" t="s">
        <v>19</v>
      </c>
      <c r="W1253" s="3">
        <v>42676</v>
      </c>
      <c r="X1253" t="s">
        <v>20</v>
      </c>
      <c r="Y1253" t="s">
        <v>836</v>
      </c>
      <c r="Z1253" t="s">
        <v>47</v>
      </c>
    </row>
    <row r="1254" spans="1:26" x14ac:dyDescent="0.25">
      <c r="A1254">
        <v>4</v>
      </c>
      <c r="B1254" t="s">
        <v>25</v>
      </c>
      <c r="C1254">
        <v>3</v>
      </c>
      <c r="D1254" t="s">
        <v>11</v>
      </c>
      <c r="E1254" t="s">
        <v>457</v>
      </c>
      <c r="F1254" t="s">
        <v>13</v>
      </c>
      <c r="G1254" t="s">
        <v>437</v>
      </c>
      <c r="H1254" s="1">
        <v>0</v>
      </c>
      <c r="I1254">
        <v>1</v>
      </c>
      <c r="J1254" s="3">
        <v>43435</v>
      </c>
      <c r="K1254" t="s">
        <v>1920</v>
      </c>
      <c r="L1254" t="s">
        <v>102</v>
      </c>
      <c r="M1254">
        <v>6824</v>
      </c>
      <c r="N1254">
        <v>836</v>
      </c>
      <c r="O1254" t="s">
        <v>1150</v>
      </c>
      <c r="P1254" s="4">
        <v>150</v>
      </c>
      <c r="Q1254" s="4">
        <v>4</v>
      </c>
      <c r="R1254" t="s">
        <v>104</v>
      </c>
      <c r="T1254" s="2">
        <v>150.38</v>
      </c>
      <c r="U1254" s="4">
        <v>752</v>
      </c>
      <c r="V1254" t="s">
        <v>19</v>
      </c>
      <c r="W1254" s="3">
        <v>43439</v>
      </c>
      <c r="X1254" t="s">
        <v>20</v>
      </c>
      <c r="Y1254" t="s">
        <v>461</v>
      </c>
      <c r="Z1254" t="s">
        <v>24</v>
      </c>
    </row>
    <row r="1255" spans="1:26" x14ac:dyDescent="0.25">
      <c r="A1255">
        <v>4</v>
      </c>
      <c r="B1255" t="s">
        <v>25</v>
      </c>
      <c r="C1255">
        <v>3</v>
      </c>
      <c r="D1255" t="s">
        <v>11</v>
      </c>
      <c r="E1255" t="s">
        <v>171</v>
      </c>
      <c r="F1255" t="s">
        <v>13</v>
      </c>
      <c r="G1255" t="s">
        <v>1921</v>
      </c>
      <c r="H1255" s="1">
        <v>0</v>
      </c>
      <c r="I1255">
        <v>1</v>
      </c>
      <c r="J1255" s="3">
        <v>42642</v>
      </c>
      <c r="K1255" t="s">
        <v>1922</v>
      </c>
      <c r="L1255" t="s">
        <v>102</v>
      </c>
      <c r="M1255">
        <v>10011</v>
      </c>
      <c r="N1255">
        <v>1447</v>
      </c>
      <c r="O1255" t="s">
        <v>8157</v>
      </c>
      <c r="P1255" s="4">
        <v>36</v>
      </c>
      <c r="Q1255" s="4">
        <v>4</v>
      </c>
      <c r="R1255" t="s">
        <v>104</v>
      </c>
      <c r="T1255" s="2">
        <v>36.380000000000003</v>
      </c>
      <c r="U1255" s="4">
        <v>117</v>
      </c>
      <c r="V1255" t="s">
        <v>19</v>
      </c>
      <c r="W1255" s="3">
        <v>42646</v>
      </c>
      <c r="X1255" t="s">
        <v>20</v>
      </c>
      <c r="Y1255" t="s">
        <v>175</v>
      </c>
      <c r="Z1255" t="s">
        <v>47</v>
      </c>
    </row>
    <row r="1256" spans="1:26" x14ac:dyDescent="0.25">
      <c r="A1256">
        <v>2</v>
      </c>
      <c r="B1256" t="s">
        <v>43</v>
      </c>
      <c r="C1256">
        <v>3</v>
      </c>
      <c r="D1256" t="s">
        <v>11</v>
      </c>
      <c r="E1256" t="s">
        <v>1389</v>
      </c>
      <c r="F1256" t="s">
        <v>13</v>
      </c>
      <c r="G1256" t="s">
        <v>1893</v>
      </c>
      <c r="H1256" s="1">
        <v>0</v>
      </c>
      <c r="I1256">
        <v>1</v>
      </c>
      <c r="J1256" s="3">
        <v>43178</v>
      </c>
      <c r="K1256" t="s">
        <v>1894</v>
      </c>
      <c r="L1256" t="s">
        <v>102</v>
      </c>
      <c r="M1256">
        <v>11572</v>
      </c>
      <c r="N1256">
        <v>1053</v>
      </c>
      <c r="O1256" t="s">
        <v>1229</v>
      </c>
      <c r="P1256" s="4">
        <v>7</v>
      </c>
      <c r="Q1256" s="4">
        <v>4</v>
      </c>
      <c r="R1256" t="s">
        <v>104</v>
      </c>
      <c r="T1256" s="2">
        <v>6.91</v>
      </c>
      <c r="U1256" s="4">
        <v>20</v>
      </c>
      <c r="V1256" t="s">
        <v>19</v>
      </c>
      <c r="W1256" s="3">
        <v>43180</v>
      </c>
      <c r="X1256" t="s">
        <v>20</v>
      </c>
      <c r="Y1256" t="s">
        <v>175</v>
      </c>
      <c r="Z1256" t="s">
        <v>47</v>
      </c>
    </row>
    <row r="1257" spans="1:26" x14ac:dyDescent="0.25">
      <c r="A1257">
        <v>2</v>
      </c>
      <c r="B1257" t="s">
        <v>43</v>
      </c>
      <c r="C1257">
        <v>3</v>
      </c>
      <c r="D1257" t="s">
        <v>11</v>
      </c>
      <c r="E1257" t="s">
        <v>1905</v>
      </c>
      <c r="F1257" t="s">
        <v>13</v>
      </c>
      <c r="G1257" t="s">
        <v>1906</v>
      </c>
      <c r="H1257" s="1">
        <v>0</v>
      </c>
      <c r="I1257">
        <v>1</v>
      </c>
      <c r="J1257" s="3">
        <v>42674</v>
      </c>
      <c r="K1257" t="s">
        <v>1907</v>
      </c>
      <c r="L1257" t="s">
        <v>102</v>
      </c>
      <c r="M1257">
        <v>2920</v>
      </c>
      <c r="N1257">
        <v>846</v>
      </c>
      <c r="O1257" t="s">
        <v>1923</v>
      </c>
      <c r="P1257" s="4">
        <v>481</v>
      </c>
      <c r="Q1257" s="4">
        <v>5</v>
      </c>
      <c r="R1257" t="s">
        <v>104</v>
      </c>
      <c r="T1257" s="2">
        <v>481.47</v>
      </c>
      <c r="U1257" s="4">
        <v>1605</v>
      </c>
      <c r="V1257" t="s">
        <v>19</v>
      </c>
      <c r="W1257" s="3">
        <v>42676</v>
      </c>
      <c r="X1257" t="s">
        <v>20</v>
      </c>
      <c r="Y1257" t="s">
        <v>836</v>
      </c>
      <c r="Z1257" t="s">
        <v>24</v>
      </c>
    </row>
    <row r="1258" spans="1:26" x14ac:dyDescent="0.25">
      <c r="A1258">
        <v>5</v>
      </c>
      <c r="B1258" t="s">
        <v>25</v>
      </c>
      <c r="C1258">
        <v>3</v>
      </c>
      <c r="D1258" t="s">
        <v>11</v>
      </c>
      <c r="E1258" t="s">
        <v>375</v>
      </c>
      <c r="F1258" t="s">
        <v>13</v>
      </c>
      <c r="G1258" t="s">
        <v>1924</v>
      </c>
      <c r="H1258" s="1">
        <v>0</v>
      </c>
      <c r="I1258">
        <v>1</v>
      </c>
      <c r="J1258" s="3">
        <v>43435</v>
      </c>
      <c r="K1258" t="s">
        <v>1925</v>
      </c>
      <c r="L1258" t="s">
        <v>102</v>
      </c>
      <c r="M1258">
        <v>2038</v>
      </c>
      <c r="N1258">
        <v>620</v>
      </c>
      <c r="O1258" t="s">
        <v>8206</v>
      </c>
      <c r="P1258" s="4">
        <v>49</v>
      </c>
      <c r="Q1258" s="4">
        <v>5</v>
      </c>
      <c r="R1258" t="s">
        <v>104</v>
      </c>
      <c r="T1258" s="2">
        <v>48.91</v>
      </c>
      <c r="U1258" s="4">
        <v>111</v>
      </c>
      <c r="V1258" t="s">
        <v>19</v>
      </c>
      <c r="W1258" s="3">
        <v>43440</v>
      </c>
      <c r="X1258" t="s">
        <v>20</v>
      </c>
      <c r="Y1258" t="s">
        <v>744</v>
      </c>
      <c r="Z1258" t="s">
        <v>47</v>
      </c>
    </row>
    <row r="1259" spans="1:26" x14ac:dyDescent="0.25">
      <c r="A1259">
        <v>2</v>
      </c>
      <c r="B1259" t="s">
        <v>43</v>
      </c>
      <c r="C1259">
        <v>3</v>
      </c>
      <c r="D1259" t="s">
        <v>11</v>
      </c>
      <c r="E1259" t="s">
        <v>1926</v>
      </c>
      <c r="F1259" t="s">
        <v>13</v>
      </c>
      <c r="G1259" t="s">
        <v>1135</v>
      </c>
      <c r="H1259" s="1">
        <v>0</v>
      </c>
      <c r="I1259">
        <v>1</v>
      </c>
      <c r="J1259" s="3">
        <v>43597</v>
      </c>
      <c r="K1259" t="s">
        <v>1927</v>
      </c>
      <c r="L1259" t="s">
        <v>102</v>
      </c>
      <c r="M1259">
        <v>8360</v>
      </c>
      <c r="N1259">
        <v>491</v>
      </c>
      <c r="O1259" t="s">
        <v>1729</v>
      </c>
      <c r="P1259" s="4">
        <v>15</v>
      </c>
      <c r="Q1259" s="4">
        <v>5</v>
      </c>
      <c r="R1259" t="s">
        <v>104</v>
      </c>
      <c r="T1259" s="2">
        <v>15.43</v>
      </c>
      <c r="U1259" s="4">
        <v>43</v>
      </c>
      <c r="V1259" t="s">
        <v>19</v>
      </c>
      <c r="W1259" s="3">
        <v>43599</v>
      </c>
      <c r="X1259" t="s">
        <v>20</v>
      </c>
      <c r="Y1259" t="s">
        <v>485</v>
      </c>
      <c r="Z1259" t="s">
        <v>47</v>
      </c>
    </row>
    <row r="1260" spans="1:26" x14ac:dyDescent="0.25">
      <c r="A1260">
        <v>4</v>
      </c>
      <c r="B1260" t="s">
        <v>25</v>
      </c>
      <c r="C1260">
        <v>3</v>
      </c>
      <c r="D1260" t="s">
        <v>11</v>
      </c>
      <c r="E1260" t="s">
        <v>171</v>
      </c>
      <c r="F1260" t="s">
        <v>13</v>
      </c>
      <c r="G1260" t="s">
        <v>1043</v>
      </c>
      <c r="H1260" s="1">
        <v>0</v>
      </c>
      <c r="I1260">
        <v>1</v>
      </c>
      <c r="J1260" s="3">
        <v>43709</v>
      </c>
      <c r="K1260" t="s">
        <v>1928</v>
      </c>
      <c r="L1260" t="s">
        <v>102</v>
      </c>
      <c r="M1260">
        <v>10009</v>
      </c>
      <c r="N1260">
        <v>1445</v>
      </c>
      <c r="O1260" t="s">
        <v>8207</v>
      </c>
      <c r="P1260" s="4">
        <v>39</v>
      </c>
      <c r="Q1260" s="4">
        <v>5</v>
      </c>
      <c r="R1260" t="s">
        <v>104</v>
      </c>
      <c r="T1260" s="2">
        <v>39.07</v>
      </c>
      <c r="U1260" s="4">
        <v>115</v>
      </c>
      <c r="V1260" t="s">
        <v>19</v>
      </c>
      <c r="W1260" s="3">
        <v>43713</v>
      </c>
      <c r="X1260" t="s">
        <v>20</v>
      </c>
      <c r="Y1260" t="s">
        <v>175</v>
      </c>
      <c r="Z1260" t="s">
        <v>47</v>
      </c>
    </row>
    <row r="1261" spans="1:26" x14ac:dyDescent="0.25">
      <c r="A1261">
        <v>3</v>
      </c>
      <c r="B1261" t="s">
        <v>10</v>
      </c>
      <c r="C1261">
        <v>3</v>
      </c>
      <c r="D1261" t="s">
        <v>11</v>
      </c>
      <c r="E1261" t="s">
        <v>171</v>
      </c>
      <c r="F1261" t="s">
        <v>13</v>
      </c>
      <c r="G1261" t="s">
        <v>1929</v>
      </c>
      <c r="H1261" s="1">
        <v>0</v>
      </c>
      <c r="I1261">
        <v>1</v>
      </c>
      <c r="J1261" s="3">
        <v>43795</v>
      </c>
      <c r="K1261" t="s">
        <v>1930</v>
      </c>
      <c r="L1261" t="s">
        <v>102</v>
      </c>
      <c r="M1261">
        <v>10009</v>
      </c>
      <c r="N1261">
        <v>483</v>
      </c>
      <c r="O1261" t="s">
        <v>1737</v>
      </c>
      <c r="P1261" s="4">
        <v>38</v>
      </c>
      <c r="Q1261" s="4">
        <v>5</v>
      </c>
      <c r="R1261" t="s">
        <v>104</v>
      </c>
      <c r="T1261" s="2">
        <v>37.880000000000003</v>
      </c>
      <c r="U1261" s="4">
        <v>135</v>
      </c>
      <c r="V1261" t="s">
        <v>19</v>
      </c>
      <c r="W1261" s="3">
        <v>43798</v>
      </c>
      <c r="X1261" t="s">
        <v>20</v>
      </c>
      <c r="Y1261" t="s">
        <v>175</v>
      </c>
      <c r="Z1261" t="s">
        <v>47</v>
      </c>
    </row>
    <row r="1262" spans="1:26" x14ac:dyDescent="0.25">
      <c r="A1262">
        <v>5</v>
      </c>
      <c r="B1262" t="s">
        <v>25</v>
      </c>
      <c r="C1262">
        <v>3</v>
      </c>
      <c r="D1262" t="s">
        <v>11</v>
      </c>
      <c r="E1262" t="s">
        <v>171</v>
      </c>
      <c r="F1262" t="s">
        <v>13</v>
      </c>
      <c r="G1262" t="s">
        <v>1931</v>
      </c>
      <c r="H1262" s="1">
        <v>0</v>
      </c>
      <c r="I1262">
        <v>1</v>
      </c>
      <c r="J1262" s="3">
        <v>43774</v>
      </c>
      <c r="K1262" t="s">
        <v>1932</v>
      </c>
      <c r="L1262" t="s">
        <v>102</v>
      </c>
      <c r="M1262">
        <v>10024</v>
      </c>
      <c r="N1262">
        <v>415</v>
      </c>
      <c r="O1262" t="s">
        <v>8208</v>
      </c>
      <c r="P1262" s="4">
        <v>39</v>
      </c>
      <c r="Q1262" s="4">
        <v>5</v>
      </c>
      <c r="R1262" t="s">
        <v>104</v>
      </c>
      <c r="T1262" s="2">
        <v>38.53</v>
      </c>
      <c r="U1262" s="4">
        <v>101</v>
      </c>
      <c r="V1262" t="s">
        <v>19</v>
      </c>
      <c r="W1262" s="3">
        <v>43779</v>
      </c>
      <c r="X1262" t="s">
        <v>20</v>
      </c>
      <c r="Y1262" t="s">
        <v>175</v>
      </c>
      <c r="Z1262" t="s">
        <v>47</v>
      </c>
    </row>
    <row r="1263" spans="1:26" x14ac:dyDescent="0.25">
      <c r="A1263">
        <v>2</v>
      </c>
      <c r="B1263" t="s">
        <v>43</v>
      </c>
      <c r="C1263">
        <v>3</v>
      </c>
      <c r="D1263" t="s">
        <v>11</v>
      </c>
      <c r="E1263" t="s">
        <v>171</v>
      </c>
      <c r="F1263" t="s">
        <v>13</v>
      </c>
      <c r="G1263" t="s">
        <v>1916</v>
      </c>
      <c r="H1263" s="1">
        <v>0.1</v>
      </c>
      <c r="I1263">
        <v>1</v>
      </c>
      <c r="J1263" s="3">
        <v>43640</v>
      </c>
      <c r="K1263" t="s">
        <v>1917</v>
      </c>
      <c r="L1263" t="s">
        <v>102</v>
      </c>
      <c r="M1263">
        <v>10011</v>
      </c>
      <c r="N1263">
        <v>746</v>
      </c>
      <c r="O1263" t="s">
        <v>649</v>
      </c>
      <c r="P1263" s="4">
        <v>33</v>
      </c>
      <c r="Q1263" s="4">
        <v>2</v>
      </c>
      <c r="R1263" t="s">
        <v>104</v>
      </c>
      <c r="T1263" s="2">
        <v>32.630000000000003</v>
      </c>
      <c r="U1263" s="4">
        <v>173</v>
      </c>
      <c r="V1263" t="s">
        <v>19</v>
      </c>
      <c r="W1263" s="3">
        <v>43642</v>
      </c>
      <c r="X1263" t="s">
        <v>20</v>
      </c>
      <c r="Y1263" t="s">
        <v>175</v>
      </c>
      <c r="Z1263" t="s">
        <v>24</v>
      </c>
    </row>
    <row r="1264" spans="1:26" x14ac:dyDescent="0.25">
      <c r="A1264">
        <v>5</v>
      </c>
      <c r="B1264" t="s">
        <v>25</v>
      </c>
      <c r="C1264">
        <v>3</v>
      </c>
      <c r="D1264" t="s">
        <v>11</v>
      </c>
      <c r="E1264" t="s">
        <v>171</v>
      </c>
      <c r="F1264" t="s">
        <v>13</v>
      </c>
      <c r="G1264" t="s">
        <v>1931</v>
      </c>
      <c r="H1264" s="1">
        <v>0.1</v>
      </c>
      <c r="I1264">
        <v>1</v>
      </c>
      <c r="J1264" s="3">
        <v>43774</v>
      </c>
      <c r="K1264" t="s">
        <v>1932</v>
      </c>
      <c r="L1264" t="s">
        <v>102</v>
      </c>
      <c r="M1264">
        <v>10024</v>
      </c>
      <c r="N1264">
        <v>791</v>
      </c>
      <c r="O1264" t="s">
        <v>1725</v>
      </c>
      <c r="P1264" s="4">
        <v>24</v>
      </c>
      <c r="Q1264" s="4">
        <v>2</v>
      </c>
      <c r="R1264" t="s">
        <v>104</v>
      </c>
      <c r="T1264" s="2">
        <v>24.2</v>
      </c>
      <c r="U1264" s="4">
        <v>128</v>
      </c>
      <c r="V1264" t="s">
        <v>19</v>
      </c>
      <c r="W1264" s="3">
        <v>43779</v>
      </c>
      <c r="X1264" t="s">
        <v>20</v>
      </c>
      <c r="Y1264" t="s">
        <v>175</v>
      </c>
      <c r="Z1264" t="s">
        <v>24</v>
      </c>
    </row>
    <row r="1265" spans="1:26" x14ac:dyDescent="0.25">
      <c r="A1265">
        <v>2</v>
      </c>
      <c r="B1265" t="s">
        <v>43</v>
      </c>
      <c r="C1265">
        <v>3</v>
      </c>
      <c r="D1265" t="s">
        <v>11</v>
      </c>
      <c r="E1265" t="s">
        <v>171</v>
      </c>
      <c r="F1265" t="s">
        <v>13</v>
      </c>
      <c r="G1265" t="s">
        <v>1933</v>
      </c>
      <c r="H1265" s="1">
        <v>0.1</v>
      </c>
      <c r="I1265">
        <v>1</v>
      </c>
      <c r="J1265" s="3">
        <v>43040</v>
      </c>
      <c r="K1265" t="s">
        <v>1934</v>
      </c>
      <c r="L1265" t="s">
        <v>102</v>
      </c>
      <c r="M1265">
        <v>10035</v>
      </c>
      <c r="N1265">
        <v>756</v>
      </c>
      <c r="O1265" t="s">
        <v>1935</v>
      </c>
      <c r="P1265" s="4">
        <v>22</v>
      </c>
      <c r="Q1265" s="4">
        <v>4</v>
      </c>
      <c r="R1265" t="s">
        <v>104</v>
      </c>
      <c r="T1265" s="2">
        <v>21.84</v>
      </c>
      <c r="U1265" s="4">
        <v>328</v>
      </c>
      <c r="V1265" t="s">
        <v>19</v>
      </c>
      <c r="W1265" s="3">
        <v>43042</v>
      </c>
      <c r="X1265" t="s">
        <v>20</v>
      </c>
      <c r="Y1265" t="s">
        <v>175</v>
      </c>
      <c r="Z1265" t="s">
        <v>24</v>
      </c>
    </row>
    <row r="1266" spans="1:26" x14ac:dyDescent="0.25">
      <c r="A1266">
        <v>3</v>
      </c>
      <c r="B1266" t="s">
        <v>10</v>
      </c>
      <c r="C1266">
        <v>3</v>
      </c>
      <c r="D1266" t="s">
        <v>11</v>
      </c>
      <c r="E1266" t="s">
        <v>171</v>
      </c>
      <c r="F1266" t="s">
        <v>13</v>
      </c>
      <c r="G1266" t="s">
        <v>1867</v>
      </c>
      <c r="H1266" s="1">
        <v>0.1</v>
      </c>
      <c r="I1266">
        <v>1</v>
      </c>
      <c r="J1266" s="3">
        <v>43661</v>
      </c>
      <c r="K1266" t="s">
        <v>1936</v>
      </c>
      <c r="L1266" t="s">
        <v>102</v>
      </c>
      <c r="M1266">
        <v>10024</v>
      </c>
      <c r="N1266">
        <v>841</v>
      </c>
      <c r="O1266" t="s">
        <v>8127</v>
      </c>
      <c r="P1266" s="4">
        <v>89</v>
      </c>
      <c r="Q1266" s="4">
        <v>6</v>
      </c>
      <c r="R1266" t="s">
        <v>104</v>
      </c>
      <c r="T1266" s="2">
        <v>88.55</v>
      </c>
      <c r="U1266" s="4">
        <v>664</v>
      </c>
      <c r="V1266" t="s">
        <v>19</v>
      </c>
      <c r="W1266" s="3">
        <v>43664</v>
      </c>
      <c r="X1266" t="s">
        <v>20</v>
      </c>
      <c r="Y1266" t="s">
        <v>175</v>
      </c>
      <c r="Z1266" t="s">
        <v>24</v>
      </c>
    </row>
    <row r="1267" spans="1:26" x14ac:dyDescent="0.25">
      <c r="A1267">
        <v>5</v>
      </c>
      <c r="B1267" t="s">
        <v>25</v>
      </c>
      <c r="C1267">
        <v>3</v>
      </c>
      <c r="D1267" t="s">
        <v>11</v>
      </c>
      <c r="E1267" t="s">
        <v>171</v>
      </c>
      <c r="F1267" t="s">
        <v>13</v>
      </c>
      <c r="G1267" t="s">
        <v>1509</v>
      </c>
      <c r="H1267" s="1">
        <v>0.1</v>
      </c>
      <c r="I1267">
        <v>1</v>
      </c>
      <c r="J1267" s="3">
        <v>42625</v>
      </c>
      <c r="K1267" t="s">
        <v>1937</v>
      </c>
      <c r="L1267" t="s">
        <v>102</v>
      </c>
      <c r="M1267">
        <v>10035</v>
      </c>
      <c r="N1267">
        <v>828</v>
      </c>
      <c r="O1267" t="s">
        <v>1116</v>
      </c>
      <c r="P1267" s="4">
        <v>421</v>
      </c>
      <c r="Q1267" s="4">
        <v>6</v>
      </c>
      <c r="R1267" t="s">
        <v>104</v>
      </c>
      <c r="T1267" s="2">
        <v>420.59</v>
      </c>
      <c r="U1267" s="4">
        <v>3785</v>
      </c>
      <c r="V1267" t="s">
        <v>19</v>
      </c>
      <c r="W1267" s="3">
        <v>42630</v>
      </c>
      <c r="X1267" t="s">
        <v>20</v>
      </c>
      <c r="Y1267" t="s">
        <v>175</v>
      </c>
      <c r="Z1267" t="s">
        <v>24</v>
      </c>
    </row>
    <row r="1268" spans="1:26" x14ac:dyDescent="0.25">
      <c r="A1268">
        <v>5</v>
      </c>
      <c r="B1268" t="s">
        <v>25</v>
      </c>
      <c r="C1268">
        <v>3</v>
      </c>
      <c r="D1268" t="s">
        <v>11</v>
      </c>
      <c r="E1268" t="s">
        <v>171</v>
      </c>
      <c r="F1268" t="s">
        <v>13</v>
      </c>
      <c r="G1268" t="s">
        <v>1869</v>
      </c>
      <c r="H1268" s="1">
        <v>0.1</v>
      </c>
      <c r="I1268">
        <v>1</v>
      </c>
      <c r="J1268" s="3">
        <v>43073</v>
      </c>
      <c r="K1268" t="s">
        <v>1938</v>
      </c>
      <c r="L1268" t="s">
        <v>102</v>
      </c>
      <c r="M1268">
        <v>10035</v>
      </c>
      <c r="N1268">
        <v>738</v>
      </c>
      <c r="O1268" t="s">
        <v>1899</v>
      </c>
      <c r="P1268" s="4">
        <v>30</v>
      </c>
      <c r="Q1268" s="4">
        <v>7</v>
      </c>
      <c r="R1268" t="s">
        <v>104</v>
      </c>
      <c r="T1268" s="2">
        <v>29.88</v>
      </c>
      <c r="U1268" s="4">
        <v>384</v>
      </c>
      <c r="V1268" t="s">
        <v>19</v>
      </c>
      <c r="W1268" s="3">
        <v>43078</v>
      </c>
      <c r="X1268" t="s">
        <v>20</v>
      </c>
      <c r="Y1268" t="s">
        <v>175</v>
      </c>
      <c r="Z1268" t="s">
        <v>24</v>
      </c>
    </row>
    <row r="1269" spans="1:26" x14ac:dyDescent="0.25">
      <c r="A1269">
        <v>2</v>
      </c>
      <c r="B1269" t="s">
        <v>43</v>
      </c>
      <c r="C1269">
        <v>3</v>
      </c>
      <c r="D1269" t="s">
        <v>11</v>
      </c>
      <c r="E1269" t="s">
        <v>171</v>
      </c>
      <c r="F1269" t="s">
        <v>13</v>
      </c>
      <c r="G1269" t="s">
        <v>1939</v>
      </c>
      <c r="H1269" s="1">
        <v>0.1</v>
      </c>
      <c r="I1269">
        <v>1</v>
      </c>
      <c r="J1269" s="3">
        <v>42929</v>
      </c>
      <c r="K1269" t="s">
        <v>1940</v>
      </c>
      <c r="L1269" t="s">
        <v>102</v>
      </c>
      <c r="M1269">
        <v>10035</v>
      </c>
      <c r="N1269">
        <v>1378</v>
      </c>
      <c r="O1269" t="s">
        <v>1076</v>
      </c>
      <c r="P1269" s="4">
        <v>322</v>
      </c>
      <c r="Q1269" s="4">
        <v>9</v>
      </c>
      <c r="R1269" t="s">
        <v>104</v>
      </c>
      <c r="T1269" s="2">
        <v>321.83999999999997</v>
      </c>
      <c r="U1269" s="4">
        <v>1931</v>
      </c>
      <c r="V1269" t="s">
        <v>19</v>
      </c>
      <c r="W1269" s="3">
        <v>42931</v>
      </c>
      <c r="X1269" t="s">
        <v>20</v>
      </c>
      <c r="Y1269" t="s">
        <v>175</v>
      </c>
      <c r="Z1269" t="s">
        <v>24</v>
      </c>
    </row>
    <row r="1270" spans="1:26" x14ac:dyDescent="0.25">
      <c r="A1270">
        <v>2</v>
      </c>
      <c r="B1270" t="s">
        <v>43</v>
      </c>
      <c r="C1270">
        <v>3</v>
      </c>
      <c r="D1270" t="s">
        <v>11</v>
      </c>
      <c r="E1270" t="s">
        <v>171</v>
      </c>
      <c r="F1270" t="s">
        <v>13</v>
      </c>
      <c r="G1270" t="s">
        <v>1482</v>
      </c>
      <c r="H1270" s="1">
        <v>0.2</v>
      </c>
      <c r="I1270">
        <v>1</v>
      </c>
      <c r="J1270" s="3">
        <v>43641</v>
      </c>
      <c r="K1270" t="s">
        <v>1941</v>
      </c>
      <c r="L1270" t="s">
        <v>102</v>
      </c>
      <c r="M1270">
        <v>10024</v>
      </c>
      <c r="N1270">
        <v>530</v>
      </c>
      <c r="O1270" t="s">
        <v>1570</v>
      </c>
      <c r="P1270" s="4">
        <v>-5</v>
      </c>
      <c r="Q1270" s="4">
        <v>1</v>
      </c>
      <c r="R1270" t="s">
        <v>104</v>
      </c>
      <c r="T1270" s="2">
        <v>-5.01</v>
      </c>
      <c r="U1270" s="4">
        <v>401</v>
      </c>
      <c r="V1270" t="s">
        <v>19</v>
      </c>
      <c r="W1270" s="3">
        <v>43643</v>
      </c>
      <c r="X1270" t="s">
        <v>20</v>
      </c>
      <c r="Y1270" t="s">
        <v>175</v>
      </c>
      <c r="Z1270" t="s">
        <v>22</v>
      </c>
    </row>
    <row r="1271" spans="1:26" x14ac:dyDescent="0.25">
      <c r="A1271">
        <v>2</v>
      </c>
      <c r="B1271" t="s">
        <v>43</v>
      </c>
      <c r="C1271">
        <v>3</v>
      </c>
      <c r="D1271" t="s">
        <v>11</v>
      </c>
      <c r="E1271" t="s">
        <v>305</v>
      </c>
      <c r="F1271" t="s">
        <v>13</v>
      </c>
      <c r="G1271" t="s">
        <v>1495</v>
      </c>
      <c r="H1271" s="1">
        <v>0.2</v>
      </c>
      <c r="I1271">
        <v>1</v>
      </c>
      <c r="J1271" s="3">
        <v>42705</v>
      </c>
      <c r="K1271" t="s">
        <v>1942</v>
      </c>
      <c r="L1271" t="s">
        <v>102</v>
      </c>
      <c r="M1271">
        <v>43229</v>
      </c>
      <c r="N1271">
        <v>1053</v>
      </c>
      <c r="O1271" t="s">
        <v>1229</v>
      </c>
      <c r="P1271" s="4">
        <v>1</v>
      </c>
      <c r="Q1271" s="4">
        <v>2</v>
      </c>
      <c r="R1271" t="s">
        <v>104</v>
      </c>
      <c r="T1271" s="2">
        <v>1.42</v>
      </c>
      <c r="U1271" s="4">
        <v>8</v>
      </c>
      <c r="V1271" t="s">
        <v>19</v>
      </c>
      <c r="W1271" s="3">
        <v>42707</v>
      </c>
      <c r="X1271" t="s">
        <v>20</v>
      </c>
      <c r="Y1271" t="s">
        <v>309</v>
      </c>
      <c r="Z1271" t="s">
        <v>47</v>
      </c>
    </row>
    <row r="1272" spans="1:26" x14ac:dyDescent="0.25">
      <c r="A1272">
        <v>2</v>
      </c>
      <c r="B1272" t="s">
        <v>43</v>
      </c>
      <c r="C1272">
        <v>3</v>
      </c>
      <c r="D1272" t="s">
        <v>11</v>
      </c>
      <c r="E1272" t="s">
        <v>99</v>
      </c>
      <c r="F1272" t="s">
        <v>13</v>
      </c>
      <c r="G1272" t="s">
        <v>84</v>
      </c>
      <c r="H1272" s="1">
        <v>0.2</v>
      </c>
      <c r="I1272">
        <v>1</v>
      </c>
      <c r="J1272" s="3">
        <v>43551</v>
      </c>
      <c r="K1272" t="s">
        <v>1943</v>
      </c>
      <c r="L1272" t="s">
        <v>102</v>
      </c>
      <c r="M1272">
        <v>19120</v>
      </c>
      <c r="N1272">
        <v>568</v>
      </c>
      <c r="O1272" t="s">
        <v>1585</v>
      </c>
      <c r="P1272" s="4">
        <v>2</v>
      </c>
      <c r="Q1272" s="4">
        <v>2</v>
      </c>
      <c r="R1272" t="s">
        <v>104</v>
      </c>
      <c r="T1272" s="2">
        <v>1.5</v>
      </c>
      <c r="U1272" s="4">
        <v>15</v>
      </c>
      <c r="V1272" t="s">
        <v>19</v>
      </c>
      <c r="W1272" s="3">
        <v>43553</v>
      </c>
      <c r="X1272" t="s">
        <v>20</v>
      </c>
      <c r="Y1272" t="s">
        <v>105</v>
      </c>
      <c r="Z1272" t="s">
        <v>47</v>
      </c>
    </row>
    <row r="1273" spans="1:26" x14ac:dyDescent="0.25">
      <c r="A1273">
        <v>2</v>
      </c>
      <c r="B1273" t="s">
        <v>43</v>
      </c>
      <c r="C1273">
        <v>3</v>
      </c>
      <c r="D1273" t="s">
        <v>11</v>
      </c>
      <c r="E1273" t="s">
        <v>99</v>
      </c>
      <c r="F1273" t="s">
        <v>13</v>
      </c>
      <c r="G1273" t="s">
        <v>1944</v>
      </c>
      <c r="H1273" s="1">
        <v>0.2</v>
      </c>
      <c r="I1273">
        <v>1</v>
      </c>
      <c r="J1273" s="3">
        <v>43313</v>
      </c>
      <c r="K1273" t="s">
        <v>1945</v>
      </c>
      <c r="L1273" t="s">
        <v>102</v>
      </c>
      <c r="M1273">
        <v>19140</v>
      </c>
      <c r="N1273">
        <v>553</v>
      </c>
      <c r="O1273" t="s">
        <v>1892</v>
      </c>
      <c r="P1273" s="4">
        <v>3</v>
      </c>
      <c r="Q1273" s="4">
        <v>2</v>
      </c>
      <c r="R1273" t="s">
        <v>104</v>
      </c>
      <c r="T1273" s="2">
        <v>3.14</v>
      </c>
      <c r="U1273" s="4">
        <v>19</v>
      </c>
      <c r="V1273" t="s">
        <v>19</v>
      </c>
      <c r="W1273" s="3">
        <v>43315</v>
      </c>
      <c r="X1273" t="s">
        <v>20</v>
      </c>
      <c r="Y1273" t="s">
        <v>105</v>
      </c>
      <c r="Z1273" t="s">
        <v>47</v>
      </c>
    </row>
    <row r="1274" spans="1:26" x14ac:dyDescent="0.25">
      <c r="A1274">
        <v>5</v>
      </c>
      <c r="B1274" t="s">
        <v>25</v>
      </c>
      <c r="C1274">
        <v>3</v>
      </c>
      <c r="D1274" t="s">
        <v>11</v>
      </c>
      <c r="E1274" t="s">
        <v>99</v>
      </c>
      <c r="F1274" t="s">
        <v>13</v>
      </c>
      <c r="G1274" t="s">
        <v>1714</v>
      </c>
      <c r="H1274" s="1">
        <v>0.2</v>
      </c>
      <c r="I1274">
        <v>1</v>
      </c>
      <c r="J1274" s="3">
        <v>43484</v>
      </c>
      <c r="K1274" t="s">
        <v>1946</v>
      </c>
      <c r="L1274" t="s">
        <v>102</v>
      </c>
      <c r="M1274">
        <v>19140</v>
      </c>
      <c r="N1274">
        <v>12</v>
      </c>
      <c r="O1274" t="s">
        <v>1301</v>
      </c>
      <c r="P1274" s="4">
        <v>6</v>
      </c>
      <c r="Q1274" s="4">
        <v>2</v>
      </c>
      <c r="R1274" t="s">
        <v>104</v>
      </c>
      <c r="T1274" s="2">
        <v>6.39</v>
      </c>
      <c r="U1274" s="4">
        <v>32</v>
      </c>
      <c r="V1274" t="s">
        <v>19</v>
      </c>
      <c r="W1274" s="3">
        <v>43489</v>
      </c>
      <c r="X1274" t="s">
        <v>20</v>
      </c>
      <c r="Y1274" t="s">
        <v>105</v>
      </c>
      <c r="Z1274" t="s">
        <v>47</v>
      </c>
    </row>
    <row r="1275" spans="1:26" x14ac:dyDescent="0.25">
      <c r="A1275">
        <v>3</v>
      </c>
      <c r="B1275" t="s">
        <v>10</v>
      </c>
      <c r="C1275">
        <v>3</v>
      </c>
      <c r="D1275" t="s">
        <v>11</v>
      </c>
      <c r="E1275" t="s">
        <v>171</v>
      </c>
      <c r="F1275" t="s">
        <v>13</v>
      </c>
      <c r="G1275" t="s">
        <v>8128</v>
      </c>
      <c r="H1275" s="1">
        <v>0.2</v>
      </c>
      <c r="I1275">
        <v>1</v>
      </c>
      <c r="J1275" s="3">
        <v>43349</v>
      </c>
      <c r="K1275" t="s">
        <v>1947</v>
      </c>
      <c r="L1275" t="s">
        <v>102</v>
      </c>
      <c r="M1275">
        <v>10035</v>
      </c>
      <c r="N1275">
        <v>170</v>
      </c>
      <c r="O1275" t="s">
        <v>1692</v>
      </c>
      <c r="P1275" s="4">
        <v>90</v>
      </c>
      <c r="Q1275" s="4">
        <v>3</v>
      </c>
      <c r="R1275" t="s">
        <v>104</v>
      </c>
      <c r="T1275" s="2">
        <v>90.29</v>
      </c>
      <c r="U1275" s="4">
        <v>722</v>
      </c>
      <c r="V1275" t="s">
        <v>19</v>
      </c>
      <c r="W1275" s="3">
        <v>43352</v>
      </c>
      <c r="X1275" t="s">
        <v>20</v>
      </c>
      <c r="Y1275" t="s">
        <v>175</v>
      </c>
      <c r="Z1275" t="s">
        <v>22</v>
      </c>
    </row>
    <row r="1276" spans="1:26" x14ac:dyDescent="0.25">
      <c r="A1276">
        <v>2</v>
      </c>
      <c r="B1276" t="s">
        <v>43</v>
      </c>
      <c r="C1276">
        <v>3</v>
      </c>
      <c r="D1276" t="s">
        <v>11</v>
      </c>
      <c r="E1276" t="s">
        <v>489</v>
      </c>
      <c r="F1276" t="s">
        <v>13</v>
      </c>
      <c r="G1276" t="s">
        <v>403</v>
      </c>
      <c r="H1276" s="1">
        <v>0.2</v>
      </c>
      <c r="I1276">
        <v>1</v>
      </c>
      <c r="J1276" s="3">
        <v>42508</v>
      </c>
      <c r="K1276" t="s">
        <v>1948</v>
      </c>
      <c r="L1276" t="s">
        <v>102</v>
      </c>
      <c r="M1276">
        <v>44312</v>
      </c>
      <c r="N1276">
        <v>507</v>
      </c>
      <c r="O1276" t="s">
        <v>1949</v>
      </c>
      <c r="P1276" s="4">
        <v>4</v>
      </c>
      <c r="Q1276" s="4">
        <v>3</v>
      </c>
      <c r="R1276" t="s">
        <v>104</v>
      </c>
      <c r="T1276" s="2">
        <v>3.73</v>
      </c>
      <c r="U1276" s="4">
        <v>149</v>
      </c>
      <c r="V1276" t="s">
        <v>19</v>
      </c>
      <c r="W1276" s="3">
        <v>42510</v>
      </c>
      <c r="X1276" t="s">
        <v>20</v>
      </c>
      <c r="Y1276" t="s">
        <v>309</v>
      </c>
      <c r="Z1276" t="s">
        <v>47</v>
      </c>
    </row>
    <row r="1277" spans="1:26" x14ac:dyDescent="0.25">
      <c r="A1277">
        <v>5</v>
      </c>
      <c r="B1277" t="s">
        <v>25</v>
      </c>
      <c r="C1277">
        <v>3</v>
      </c>
      <c r="D1277" t="s">
        <v>11</v>
      </c>
      <c r="E1277" t="s">
        <v>1296</v>
      </c>
      <c r="F1277" t="s">
        <v>13</v>
      </c>
      <c r="G1277" t="s">
        <v>254</v>
      </c>
      <c r="H1277" s="1">
        <v>0.2</v>
      </c>
      <c r="I1277">
        <v>1</v>
      </c>
      <c r="J1277" s="3">
        <v>42731</v>
      </c>
      <c r="K1277" t="s">
        <v>1950</v>
      </c>
      <c r="L1277" t="s">
        <v>102</v>
      </c>
      <c r="M1277">
        <v>44105</v>
      </c>
      <c r="N1277">
        <v>580</v>
      </c>
      <c r="O1277" t="s">
        <v>8209</v>
      </c>
      <c r="P1277" s="4">
        <v>-18</v>
      </c>
      <c r="Q1277" s="4">
        <v>3</v>
      </c>
      <c r="R1277" t="s">
        <v>104</v>
      </c>
      <c r="T1277" s="2">
        <v>-18.239999999999998</v>
      </c>
      <c r="U1277" s="4">
        <v>182</v>
      </c>
      <c r="V1277" t="s">
        <v>19</v>
      </c>
      <c r="W1277" s="3">
        <v>42736</v>
      </c>
      <c r="X1277" t="s">
        <v>20</v>
      </c>
      <c r="Y1277" t="s">
        <v>309</v>
      </c>
      <c r="Z1277" t="s">
        <v>47</v>
      </c>
    </row>
    <row r="1278" spans="1:26" x14ac:dyDescent="0.25">
      <c r="A1278">
        <v>5</v>
      </c>
      <c r="B1278" t="s">
        <v>25</v>
      </c>
      <c r="C1278">
        <v>3</v>
      </c>
      <c r="D1278" t="s">
        <v>11</v>
      </c>
      <c r="E1278" t="s">
        <v>99</v>
      </c>
      <c r="F1278" t="s">
        <v>13</v>
      </c>
      <c r="G1278" t="s">
        <v>1951</v>
      </c>
      <c r="H1278" s="1">
        <v>0.2</v>
      </c>
      <c r="I1278">
        <v>1</v>
      </c>
      <c r="J1278" s="3">
        <v>43418</v>
      </c>
      <c r="K1278" t="s">
        <v>1952</v>
      </c>
      <c r="L1278" t="s">
        <v>102</v>
      </c>
      <c r="M1278">
        <v>19134</v>
      </c>
      <c r="N1278">
        <v>488</v>
      </c>
      <c r="O1278" t="s">
        <v>1953</v>
      </c>
      <c r="P1278" s="4">
        <v>10</v>
      </c>
      <c r="Q1278" s="4">
        <v>3</v>
      </c>
      <c r="R1278" t="s">
        <v>104</v>
      </c>
      <c r="T1278" s="2">
        <v>9.7200000000000006</v>
      </c>
      <c r="U1278" s="4">
        <v>49</v>
      </c>
      <c r="V1278" t="s">
        <v>19</v>
      </c>
      <c r="W1278" s="3">
        <v>43423</v>
      </c>
      <c r="X1278" t="s">
        <v>20</v>
      </c>
      <c r="Y1278" t="s">
        <v>105</v>
      </c>
      <c r="Z1278" t="s">
        <v>47</v>
      </c>
    </row>
    <row r="1279" spans="1:26" x14ac:dyDescent="0.25">
      <c r="A1279">
        <v>5</v>
      </c>
      <c r="B1279" t="s">
        <v>25</v>
      </c>
      <c r="C1279">
        <v>3</v>
      </c>
      <c r="D1279" t="s">
        <v>11</v>
      </c>
      <c r="E1279" t="s">
        <v>99</v>
      </c>
      <c r="F1279" t="s">
        <v>13</v>
      </c>
      <c r="G1279" t="s">
        <v>499</v>
      </c>
      <c r="H1279" s="1">
        <v>0.2</v>
      </c>
      <c r="I1279">
        <v>1</v>
      </c>
      <c r="J1279" s="3">
        <v>42622</v>
      </c>
      <c r="K1279" t="s">
        <v>1954</v>
      </c>
      <c r="L1279" t="s">
        <v>102</v>
      </c>
      <c r="M1279">
        <v>19140</v>
      </c>
      <c r="N1279">
        <v>1056</v>
      </c>
      <c r="O1279" t="s">
        <v>1955</v>
      </c>
      <c r="P1279" s="4">
        <v>5</v>
      </c>
      <c r="Q1279" s="4">
        <v>3</v>
      </c>
      <c r="R1279" t="s">
        <v>104</v>
      </c>
      <c r="T1279" s="2">
        <v>5.0199999999999996</v>
      </c>
      <c r="U1279" s="4">
        <v>17</v>
      </c>
      <c r="V1279" t="s">
        <v>19</v>
      </c>
      <c r="W1279" s="3">
        <v>42627</v>
      </c>
      <c r="X1279" t="s">
        <v>20</v>
      </c>
      <c r="Y1279" t="s">
        <v>105</v>
      </c>
      <c r="Z1279" t="s">
        <v>47</v>
      </c>
    </row>
    <row r="1280" spans="1:26" x14ac:dyDescent="0.25">
      <c r="A1280">
        <v>3</v>
      </c>
      <c r="B1280" t="s">
        <v>10</v>
      </c>
      <c r="C1280">
        <v>3</v>
      </c>
      <c r="D1280" t="s">
        <v>11</v>
      </c>
      <c r="E1280" t="s">
        <v>99</v>
      </c>
      <c r="F1280" t="s">
        <v>13</v>
      </c>
      <c r="G1280" t="s">
        <v>1956</v>
      </c>
      <c r="H1280" s="1">
        <v>0.2</v>
      </c>
      <c r="I1280">
        <v>1</v>
      </c>
      <c r="J1280" s="3">
        <v>43671</v>
      </c>
      <c r="K1280" t="s">
        <v>1957</v>
      </c>
      <c r="L1280" t="s">
        <v>102</v>
      </c>
      <c r="M1280">
        <v>19143</v>
      </c>
      <c r="N1280">
        <v>547</v>
      </c>
      <c r="O1280" t="s">
        <v>1254</v>
      </c>
      <c r="P1280" s="4">
        <v>3</v>
      </c>
      <c r="Q1280" s="4">
        <v>4</v>
      </c>
      <c r="R1280" t="s">
        <v>104</v>
      </c>
      <c r="T1280" s="2">
        <v>3.01</v>
      </c>
      <c r="U1280" s="4">
        <v>20</v>
      </c>
      <c r="V1280" t="s">
        <v>19</v>
      </c>
      <c r="W1280" s="3">
        <v>43674</v>
      </c>
      <c r="X1280" t="s">
        <v>20</v>
      </c>
      <c r="Y1280" t="s">
        <v>105</v>
      </c>
      <c r="Z1280" t="s">
        <v>47</v>
      </c>
    </row>
    <row r="1281" spans="1:26" x14ac:dyDescent="0.25">
      <c r="A1281">
        <v>4</v>
      </c>
      <c r="B1281" t="s">
        <v>25</v>
      </c>
      <c r="C1281">
        <v>3</v>
      </c>
      <c r="D1281" t="s">
        <v>11</v>
      </c>
      <c r="E1281" t="s">
        <v>1296</v>
      </c>
      <c r="F1281" t="s">
        <v>13</v>
      </c>
      <c r="G1281" t="s">
        <v>1195</v>
      </c>
      <c r="H1281" s="1">
        <v>0.2</v>
      </c>
      <c r="I1281">
        <v>1</v>
      </c>
      <c r="J1281" s="3">
        <v>43637</v>
      </c>
      <c r="K1281" t="s">
        <v>1958</v>
      </c>
      <c r="L1281" t="s">
        <v>102</v>
      </c>
      <c r="M1281">
        <v>44105</v>
      </c>
      <c r="N1281">
        <v>1495</v>
      </c>
      <c r="O1281" t="s">
        <v>1616</v>
      </c>
      <c r="P1281" s="4">
        <v>2</v>
      </c>
      <c r="Q1281" s="4">
        <v>5</v>
      </c>
      <c r="R1281" t="s">
        <v>104</v>
      </c>
      <c r="T1281" s="2">
        <v>2.46</v>
      </c>
      <c r="U1281" s="4">
        <v>18</v>
      </c>
      <c r="V1281" t="s">
        <v>19</v>
      </c>
      <c r="W1281" s="3">
        <v>43641</v>
      </c>
      <c r="X1281" t="s">
        <v>20</v>
      </c>
      <c r="Y1281" t="s">
        <v>309</v>
      </c>
      <c r="Z1281" t="s">
        <v>47</v>
      </c>
    </row>
    <row r="1282" spans="1:26" x14ac:dyDescent="0.25">
      <c r="A1282">
        <v>5</v>
      </c>
      <c r="B1282" t="s">
        <v>25</v>
      </c>
      <c r="C1282">
        <v>3</v>
      </c>
      <c r="D1282" t="s">
        <v>11</v>
      </c>
      <c r="E1282" t="s">
        <v>305</v>
      </c>
      <c r="F1282" t="s">
        <v>13</v>
      </c>
      <c r="G1282" t="s">
        <v>1191</v>
      </c>
      <c r="H1282" s="1">
        <v>0.2</v>
      </c>
      <c r="I1282">
        <v>1</v>
      </c>
      <c r="J1282" s="3">
        <v>42440</v>
      </c>
      <c r="K1282" t="s">
        <v>1959</v>
      </c>
      <c r="L1282" t="s">
        <v>102</v>
      </c>
      <c r="M1282">
        <v>43229</v>
      </c>
      <c r="N1282">
        <v>592</v>
      </c>
      <c r="O1282" t="s">
        <v>766</v>
      </c>
      <c r="P1282" s="4">
        <v>2</v>
      </c>
      <c r="Q1282" s="4">
        <v>5</v>
      </c>
      <c r="R1282" t="s">
        <v>104</v>
      </c>
      <c r="T1282" s="2">
        <v>2.29</v>
      </c>
      <c r="U1282" s="4">
        <v>8</v>
      </c>
      <c r="V1282" t="s">
        <v>19</v>
      </c>
      <c r="W1282" s="3">
        <v>42445</v>
      </c>
      <c r="X1282" t="s">
        <v>20</v>
      </c>
      <c r="Y1282" t="s">
        <v>309</v>
      </c>
      <c r="Z1282" t="s">
        <v>47</v>
      </c>
    </row>
    <row r="1283" spans="1:26" x14ac:dyDescent="0.25">
      <c r="A1283">
        <v>2</v>
      </c>
      <c r="B1283" t="s">
        <v>43</v>
      </c>
      <c r="C1283">
        <v>3</v>
      </c>
      <c r="D1283" t="s">
        <v>11</v>
      </c>
      <c r="E1283" t="s">
        <v>1960</v>
      </c>
      <c r="F1283" t="s">
        <v>13</v>
      </c>
      <c r="G1283" t="s">
        <v>301</v>
      </c>
      <c r="H1283" s="1">
        <v>0.2</v>
      </c>
      <c r="I1283">
        <v>1</v>
      </c>
      <c r="J1283" s="3">
        <v>43453</v>
      </c>
      <c r="K1283" t="s">
        <v>1961</v>
      </c>
      <c r="L1283" t="s">
        <v>102</v>
      </c>
      <c r="M1283">
        <v>19601</v>
      </c>
      <c r="N1283">
        <v>580</v>
      </c>
      <c r="O1283" t="s">
        <v>8209</v>
      </c>
      <c r="P1283" s="4">
        <v>-30</v>
      </c>
      <c r="Q1283" s="4">
        <v>5</v>
      </c>
      <c r="R1283" t="s">
        <v>104</v>
      </c>
      <c r="T1283" s="2">
        <v>-30.39</v>
      </c>
      <c r="U1283" s="4">
        <v>304</v>
      </c>
      <c r="V1283" t="s">
        <v>19</v>
      </c>
      <c r="W1283" s="3">
        <v>43455</v>
      </c>
      <c r="X1283" t="s">
        <v>20</v>
      </c>
      <c r="Y1283" t="s">
        <v>105</v>
      </c>
      <c r="Z1283" t="s">
        <v>47</v>
      </c>
    </row>
    <row r="1284" spans="1:26" x14ac:dyDescent="0.25">
      <c r="A1284">
        <v>2</v>
      </c>
      <c r="B1284" t="s">
        <v>43</v>
      </c>
      <c r="C1284">
        <v>3</v>
      </c>
      <c r="D1284" t="s">
        <v>11</v>
      </c>
      <c r="E1284" t="s">
        <v>99</v>
      </c>
      <c r="F1284" t="s">
        <v>13</v>
      </c>
      <c r="G1284" t="s">
        <v>575</v>
      </c>
      <c r="H1284" s="1">
        <v>0.2</v>
      </c>
      <c r="I1284">
        <v>1</v>
      </c>
      <c r="J1284" s="3">
        <v>42385</v>
      </c>
      <c r="K1284" t="s">
        <v>1962</v>
      </c>
      <c r="L1284" t="s">
        <v>102</v>
      </c>
      <c r="M1284">
        <v>19134</v>
      </c>
      <c r="N1284">
        <v>484</v>
      </c>
      <c r="O1284" t="s">
        <v>1910</v>
      </c>
      <c r="P1284" s="4">
        <v>29</v>
      </c>
      <c r="Q1284" s="4">
        <v>6</v>
      </c>
      <c r="R1284" t="s">
        <v>104</v>
      </c>
      <c r="T1284" s="2">
        <v>28.6</v>
      </c>
      <c r="U1284" s="4">
        <v>127</v>
      </c>
      <c r="V1284" t="s">
        <v>19</v>
      </c>
      <c r="W1284" s="3">
        <v>42387</v>
      </c>
      <c r="X1284" t="s">
        <v>20</v>
      </c>
      <c r="Y1284" t="s">
        <v>105</v>
      </c>
      <c r="Z1284" t="s">
        <v>47</v>
      </c>
    </row>
    <row r="1285" spans="1:26" x14ac:dyDescent="0.25">
      <c r="A1285">
        <v>4</v>
      </c>
      <c r="B1285" t="s">
        <v>25</v>
      </c>
      <c r="C1285">
        <v>3</v>
      </c>
      <c r="D1285" t="s">
        <v>11</v>
      </c>
      <c r="E1285" t="s">
        <v>99</v>
      </c>
      <c r="F1285" t="s">
        <v>13</v>
      </c>
      <c r="G1285" t="s">
        <v>1733</v>
      </c>
      <c r="H1285" s="1">
        <v>0.2</v>
      </c>
      <c r="I1285">
        <v>1</v>
      </c>
      <c r="J1285" s="3">
        <v>43659</v>
      </c>
      <c r="K1285" t="s">
        <v>1963</v>
      </c>
      <c r="L1285" t="s">
        <v>102</v>
      </c>
      <c r="M1285">
        <v>19140</v>
      </c>
      <c r="N1285">
        <v>1183</v>
      </c>
      <c r="O1285" t="s">
        <v>1887</v>
      </c>
      <c r="P1285" s="4">
        <v>19</v>
      </c>
      <c r="Q1285" s="4">
        <v>9</v>
      </c>
      <c r="R1285" t="s">
        <v>104</v>
      </c>
      <c r="T1285" s="2">
        <v>19.34</v>
      </c>
      <c r="U1285" s="4">
        <v>91</v>
      </c>
      <c r="V1285" t="s">
        <v>19</v>
      </c>
      <c r="W1285" s="3">
        <v>43663</v>
      </c>
      <c r="X1285" t="s">
        <v>20</v>
      </c>
      <c r="Y1285" t="s">
        <v>105</v>
      </c>
      <c r="Z1285" t="s">
        <v>47</v>
      </c>
    </row>
    <row r="1286" spans="1:26" x14ac:dyDescent="0.25">
      <c r="A1286">
        <v>2</v>
      </c>
      <c r="B1286" t="s">
        <v>43</v>
      </c>
      <c r="C1286">
        <v>3</v>
      </c>
      <c r="D1286" t="s">
        <v>11</v>
      </c>
      <c r="E1286" t="s">
        <v>1905</v>
      </c>
      <c r="F1286" t="s">
        <v>13</v>
      </c>
      <c r="G1286" t="s">
        <v>1906</v>
      </c>
      <c r="H1286" s="1">
        <v>0.3</v>
      </c>
      <c r="I1286">
        <v>1</v>
      </c>
      <c r="J1286" s="3">
        <v>42674</v>
      </c>
      <c r="K1286" t="s">
        <v>1907</v>
      </c>
      <c r="L1286" t="s">
        <v>102</v>
      </c>
      <c r="M1286">
        <v>2920</v>
      </c>
      <c r="N1286">
        <v>424</v>
      </c>
      <c r="O1286" t="s">
        <v>8210</v>
      </c>
      <c r="P1286" s="4">
        <v>-61</v>
      </c>
      <c r="Q1286" s="4">
        <v>1</v>
      </c>
      <c r="R1286" t="s">
        <v>104</v>
      </c>
      <c r="T1286" s="2">
        <v>-60.61</v>
      </c>
      <c r="U1286" s="4">
        <v>386</v>
      </c>
      <c r="V1286" t="s">
        <v>19</v>
      </c>
      <c r="W1286" s="3">
        <v>42676</v>
      </c>
      <c r="X1286" t="s">
        <v>20</v>
      </c>
      <c r="Y1286" t="s">
        <v>836</v>
      </c>
      <c r="Z1286" t="s">
        <v>41</v>
      </c>
    </row>
    <row r="1287" spans="1:26" x14ac:dyDescent="0.25">
      <c r="A1287">
        <v>2</v>
      </c>
      <c r="B1287" t="s">
        <v>43</v>
      </c>
      <c r="C1287">
        <v>3</v>
      </c>
      <c r="D1287" t="s">
        <v>11</v>
      </c>
      <c r="E1287" t="s">
        <v>1296</v>
      </c>
      <c r="F1287" t="s">
        <v>13</v>
      </c>
      <c r="G1287" t="s">
        <v>1369</v>
      </c>
      <c r="H1287" s="1">
        <v>0.3</v>
      </c>
      <c r="I1287">
        <v>1</v>
      </c>
      <c r="J1287" s="3">
        <v>42762</v>
      </c>
      <c r="K1287" t="s">
        <v>1964</v>
      </c>
      <c r="L1287" t="s">
        <v>102</v>
      </c>
      <c r="M1287">
        <v>44105</v>
      </c>
      <c r="N1287">
        <v>807</v>
      </c>
      <c r="O1287" t="s">
        <v>8107</v>
      </c>
      <c r="P1287" s="4">
        <v>-55</v>
      </c>
      <c r="Q1287" s="4">
        <v>2</v>
      </c>
      <c r="R1287" t="s">
        <v>104</v>
      </c>
      <c r="T1287" s="2">
        <v>-54.6</v>
      </c>
      <c r="U1287" s="4">
        <v>182</v>
      </c>
      <c r="V1287" t="s">
        <v>19</v>
      </c>
      <c r="W1287" s="3">
        <v>42764</v>
      </c>
      <c r="X1287" t="s">
        <v>20</v>
      </c>
      <c r="Y1287" t="s">
        <v>309</v>
      </c>
      <c r="Z1287" t="s">
        <v>24</v>
      </c>
    </row>
    <row r="1288" spans="1:26" x14ac:dyDescent="0.25">
      <c r="A1288">
        <v>5</v>
      </c>
      <c r="B1288" t="s">
        <v>25</v>
      </c>
      <c r="C1288">
        <v>3</v>
      </c>
      <c r="D1288" t="s">
        <v>11</v>
      </c>
      <c r="E1288" t="s">
        <v>99</v>
      </c>
      <c r="F1288" t="s">
        <v>13</v>
      </c>
      <c r="G1288" t="s">
        <v>1951</v>
      </c>
      <c r="H1288" s="1">
        <v>0.3</v>
      </c>
      <c r="I1288">
        <v>1</v>
      </c>
      <c r="J1288" s="3">
        <v>43418</v>
      </c>
      <c r="K1288" t="s">
        <v>1952</v>
      </c>
      <c r="L1288" t="s">
        <v>102</v>
      </c>
      <c r="M1288">
        <v>19134</v>
      </c>
      <c r="N1288">
        <v>751</v>
      </c>
      <c r="O1288" t="s">
        <v>764</v>
      </c>
      <c r="P1288" s="4">
        <v>-22</v>
      </c>
      <c r="Q1288" s="4">
        <v>3</v>
      </c>
      <c r="R1288" t="s">
        <v>104</v>
      </c>
      <c r="T1288" s="2">
        <v>-21.72</v>
      </c>
      <c r="U1288" s="4">
        <v>380</v>
      </c>
      <c r="V1288" t="s">
        <v>19</v>
      </c>
      <c r="W1288" s="3">
        <v>43423</v>
      </c>
      <c r="X1288" t="s">
        <v>20</v>
      </c>
      <c r="Y1288" t="s">
        <v>105</v>
      </c>
      <c r="Z1288" t="s">
        <v>24</v>
      </c>
    </row>
    <row r="1289" spans="1:26" x14ac:dyDescent="0.25">
      <c r="A1289">
        <v>5</v>
      </c>
      <c r="B1289" t="s">
        <v>25</v>
      </c>
      <c r="C1289">
        <v>3</v>
      </c>
      <c r="D1289" t="s">
        <v>11</v>
      </c>
      <c r="E1289" t="s">
        <v>99</v>
      </c>
      <c r="F1289" t="s">
        <v>13</v>
      </c>
      <c r="G1289" t="s">
        <v>1714</v>
      </c>
      <c r="H1289" s="1">
        <v>0.3</v>
      </c>
      <c r="I1289">
        <v>1</v>
      </c>
      <c r="J1289" s="3">
        <v>43484</v>
      </c>
      <c r="K1289" t="s">
        <v>1946</v>
      </c>
      <c r="L1289" t="s">
        <v>102</v>
      </c>
      <c r="M1289">
        <v>19140</v>
      </c>
      <c r="N1289">
        <v>740</v>
      </c>
      <c r="O1289" t="s">
        <v>1965</v>
      </c>
      <c r="P1289" s="4">
        <v>-63</v>
      </c>
      <c r="Q1289" s="4">
        <v>3</v>
      </c>
      <c r="R1289" t="s">
        <v>104</v>
      </c>
      <c r="T1289" s="2">
        <v>-63.38</v>
      </c>
      <c r="U1289" s="4">
        <v>887</v>
      </c>
      <c r="V1289" t="s">
        <v>19</v>
      </c>
      <c r="W1289" s="3">
        <v>43489</v>
      </c>
      <c r="X1289" t="s">
        <v>20</v>
      </c>
      <c r="Y1289" t="s">
        <v>105</v>
      </c>
      <c r="Z1289" t="s">
        <v>24</v>
      </c>
    </row>
    <row r="1290" spans="1:26" x14ac:dyDescent="0.25">
      <c r="A1290">
        <v>5</v>
      </c>
      <c r="B1290" t="s">
        <v>25</v>
      </c>
      <c r="C1290">
        <v>3</v>
      </c>
      <c r="D1290" t="s">
        <v>11</v>
      </c>
      <c r="E1290" t="s">
        <v>375</v>
      </c>
      <c r="F1290" t="s">
        <v>13</v>
      </c>
      <c r="G1290" t="s">
        <v>1924</v>
      </c>
      <c r="H1290" s="1">
        <v>0.3</v>
      </c>
      <c r="I1290">
        <v>1</v>
      </c>
      <c r="J1290" s="3">
        <v>43435</v>
      </c>
      <c r="K1290" t="s">
        <v>1925</v>
      </c>
      <c r="L1290" t="s">
        <v>102</v>
      </c>
      <c r="M1290">
        <v>2038</v>
      </c>
      <c r="N1290">
        <v>429</v>
      </c>
      <c r="O1290" t="s">
        <v>1424</v>
      </c>
      <c r="P1290" s="4">
        <v>-47</v>
      </c>
      <c r="Q1290" s="4">
        <v>3</v>
      </c>
      <c r="R1290" t="s">
        <v>104</v>
      </c>
      <c r="T1290" s="2">
        <v>-47.06</v>
      </c>
      <c r="U1290" s="4">
        <v>366</v>
      </c>
      <c r="V1290" t="s">
        <v>19</v>
      </c>
      <c r="W1290" s="3">
        <v>43440</v>
      </c>
      <c r="X1290" t="s">
        <v>20</v>
      </c>
      <c r="Y1290" t="s">
        <v>744</v>
      </c>
      <c r="Z1290" t="s">
        <v>41</v>
      </c>
    </row>
    <row r="1291" spans="1:26" x14ac:dyDescent="0.25">
      <c r="A1291">
        <v>2</v>
      </c>
      <c r="B1291" t="s">
        <v>43</v>
      </c>
      <c r="C1291">
        <v>3</v>
      </c>
      <c r="D1291" t="s">
        <v>11</v>
      </c>
      <c r="E1291" t="s">
        <v>305</v>
      </c>
      <c r="F1291" t="s">
        <v>13</v>
      </c>
      <c r="G1291" t="s">
        <v>1495</v>
      </c>
      <c r="H1291" s="1">
        <v>0.3</v>
      </c>
      <c r="I1291">
        <v>1</v>
      </c>
      <c r="J1291" s="3">
        <v>42705</v>
      </c>
      <c r="K1291" t="s">
        <v>1942</v>
      </c>
      <c r="L1291" t="s">
        <v>102</v>
      </c>
      <c r="M1291">
        <v>43229</v>
      </c>
      <c r="N1291">
        <v>842</v>
      </c>
      <c r="O1291" t="s">
        <v>886</v>
      </c>
      <c r="P1291" s="4">
        <v>-52</v>
      </c>
      <c r="Q1291" s="4">
        <v>6</v>
      </c>
      <c r="R1291" t="s">
        <v>104</v>
      </c>
      <c r="T1291" s="2">
        <v>-51.98</v>
      </c>
      <c r="U1291" s="4">
        <v>910</v>
      </c>
      <c r="V1291" t="s">
        <v>19</v>
      </c>
      <c r="W1291" s="3">
        <v>42707</v>
      </c>
      <c r="X1291" t="s">
        <v>20</v>
      </c>
      <c r="Y1291" t="s">
        <v>309</v>
      </c>
      <c r="Z1291" t="s">
        <v>24</v>
      </c>
    </row>
    <row r="1292" spans="1:26" x14ac:dyDescent="0.25">
      <c r="A1292">
        <v>5</v>
      </c>
      <c r="B1292" t="s">
        <v>25</v>
      </c>
      <c r="C1292">
        <v>3</v>
      </c>
      <c r="D1292" t="s">
        <v>11</v>
      </c>
      <c r="E1292" t="s">
        <v>99</v>
      </c>
      <c r="F1292" t="s">
        <v>13</v>
      </c>
      <c r="G1292" t="s">
        <v>1498</v>
      </c>
      <c r="H1292" s="1">
        <v>0.3</v>
      </c>
      <c r="I1292">
        <v>1</v>
      </c>
      <c r="J1292" s="3">
        <v>43694</v>
      </c>
      <c r="K1292" t="s">
        <v>1966</v>
      </c>
      <c r="L1292" t="s">
        <v>102</v>
      </c>
      <c r="M1292">
        <v>19134</v>
      </c>
      <c r="N1292">
        <v>828</v>
      </c>
      <c r="O1292" t="s">
        <v>1116</v>
      </c>
      <c r="P1292" s="4">
        <v>-631</v>
      </c>
      <c r="Q1292" s="4">
        <v>9</v>
      </c>
      <c r="R1292" t="s">
        <v>104</v>
      </c>
      <c r="T1292" s="2">
        <v>-630.88</v>
      </c>
      <c r="U1292" s="4">
        <v>4416</v>
      </c>
      <c r="V1292" t="s">
        <v>19</v>
      </c>
      <c r="W1292" s="3">
        <v>43699</v>
      </c>
      <c r="X1292" t="s">
        <v>20</v>
      </c>
      <c r="Y1292" t="s">
        <v>105</v>
      </c>
      <c r="Z1292" t="s">
        <v>24</v>
      </c>
    </row>
    <row r="1293" spans="1:26" x14ac:dyDescent="0.25">
      <c r="A1293">
        <v>5</v>
      </c>
      <c r="B1293" t="s">
        <v>25</v>
      </c>
      <c r="C1293">
        <v>3</v>
      </c>
      <c r="D1293" t="s">
        <v>11</v>
      </c>
      <c r="E1293" t="s">
        <v>241</v>
      </c>
      <c r="F1293" t="s">
        <v>13</v>
      </c>
      <c r="G1293" t="s">
        <v>1967</v>
      </c>
      <c r="H1293" s="1">
        <v>0.4</v>
      </c>
      <c r="I1293">
        <v>1</v>
      </c>
      <c r="J1293" s="3">
        <v>43020</v>
      </c>
      <c r="K1293" t="s">
        <v>1968</v>
      </c>
      <c r="L1293" t="s">
        <v>102</v>
      </c>
      <c r="M1293">
        <v>14609</v>
      </c>
      <c r="N1293">
        <v>1387</v>
      </c>
      <c r="O1293" t="s">
        <v>1969</v>
      </c>
      <c r="P1293" s="4">
        <v>-14</v>
      </c>
      <c r="Q1293" s="4">
        <v>1</v>
      </c>
      <c r="R1293" t="s">
        <v>104</v>
      </c>
      <c r="T1293" s="2">
        <v>-13.98</v>
      </c>
      <c r="U1293" s="4">
        <v>210</v>
      </c>
      <c r="V1293" t="s">
        <v>19</v>
      </c>
      <c r="W1293" s="3">
        <v>43025</v>
      </c>
      <c r="X1293" t="s">
        <v>20</v>
      </c>
      <c r="Y1293" t="s">
        <v>175</v>
      </c>
      <c r="Z1293" t="s">
        <v>41</v>
      </c>
    </row>
    <row r="1294" spans="1:26" x14ac:dyDescent="0.25">
      <c r="A1294">
        <v>3</v>
      </c>
      <c r="B1294" t="s">
        <v>10</v>
      </c>
      <c r="C1294">
        <v>3</v>
      </c>
      <c r="D1294" t="s">
        <v>11</v>
      </c>
      <c r="E1294" t="s">
        <v>99</v>
      </c>
      <c r="F1294" t="s">
        <v>13</v>
      </c>
      <c r="G1294" t="s">
        <v>1956</v>
      </c>
      <c r="H1294" s="1">
        <v>0.4</v>
      </c>
      <c r="I1294">
        <v>1</v>
      </c>
      <c r="J1294" s="3">
        <v>43671</v>
      </c>
      <c r="K1294" t="s">
        <v>1957</v>
      </c>
      <c r="L1294" t="s">
        <v>102</v>
      </c>
      <c r="M1294">
        <v>19143</v>
      </c>
      <c r="N1294">
        <v>383</v>
      </c>
      <c r="O1294" t="s">
        <v>1970</v>
      </c>
      <c r="P1294" s="4">
        <v>-35</v>
      </c>
      <c r="Q1294" s="4">
        <v>1</v>
      </c>
      <c r="R1294" t="s">
        <v>104</v>
      </c>
      <c r="T1294" s="2">
        <v>-34.65</v>
      </c>
      <c r="U1294" s="4">
        <v>139</v>
      </c>
      <c r="V1294" t="s">
        <v>19</v>
      </c>
      <c r="W1294" s="3">
        <v>43674</v>
      </c>
      <c r="X1294" t="s">
        <v>20</v>
      </c>
      <c r="Y1294" t="s">
        <v>105</v>
      </c>
      <c r="Z1294" t="s">
        <v>41</v>
      </c>
    </row>
    <row r="1295" spans="1:26" x14ac:dyDescent="0.25">
      <c r="A1295">
        <v>5</v>
      </c>
      <c r="B1295" t="s">
        <v>25</v>
      </c>
      <c r="C1295">
        <v>3</v>
      </c>
      <c r="D1295" t="s">
        <v>11</v>
      </c>
      <c r="E1295" t="s">
        <v>171</v>
      </c>
      <c r="F1295" t="s">
        <v>13</v>
      </c>
      <c r="G1295" t="s">
        <v>1931</v>
      </c>
      <c r="H1295" s="1">
        <v>0.4</v>
      </c>
      <c r="I1295">
        <v>1</v>
      </c>
      <c r="J1295" s="3">
        <v>43774</v>
      </c>
      <c r="K1295" t="s">
        <v>1932</v>
      </c>
      <c r="L1295" t="s">
        <v>102</v>
      </c>
      <c r="M1295">
        <v>10024</v>
      </c>
      <c r="N1295">
        <v>279</v>
      </c>
      <c r="O1295" t="s">
        <v>1971</v>
      </c>
      <c r="P1295" s="4">
        <v>-67</v>
      </c>
      <c r="Q1295" s="4">
        <v>2</v>
      </c>
      <c r="R1295" t="s">
        <v>104</v>
      </c>
      <c r="T1295" s="2">
        <v>-66.599999999999994</v>
      </c>
      <c r="U1295" s="4">
        <v>167</v>
      </c>
      <c r="V1295" t="s">
        <v>19</v>
      </c>
      <c r="W1295" s="3">
        <v>43779</v>
      </c>
      <c r="X1295" t="s">
        <v>20</v>
      </c>
      <c r="Y1295" t="s">
        <v>175</v>
      </c>
      <c r="Z1295" t="s">
        <v>41</v>
      </c>
    </row>
    <row r="1296" spans="1:26" x14ac:dyDescent="0.25">
      <c r="A1296">
        <v>5</v>
      </c>
      <c r="B1296" t="s">
        <v>25</v>
      </c>
      <c r="C1296">
        <v>3</v>
      </c>
      <c r="D1296" t="s">
        <v>11</v>
      </c>
      <c r="E1296" t="s">
        <v>171</v>
      </c>
      <c r="F1296" t="s">
        <v>13</v>
      </c>
      <c r="G1296" t="s">
        <v>1972</v>
      </c>
      <c r="H1296" s="1">
        <v>0.4</v>
      </c>
      <c r="I1296">
        <v>1</v>
      </c>
      <c r="J1296" s="3">
        <v>43324</v>
      </c>
      <c r="K1296" t="s">
        <v>1973</v>
      </c>
      <c r="L1296" t="s">
        <v>102</v>
      </c>
      <c r="M1296">
        <v>10024</v>
      </c>
      <c r="N1296">
        <v>429</v>
      </c>
      <c r="O1296" t="s">
        <v>1424</v>
      </c>
      <c r="P1296" s="4">
        <v>-66</v>
      </c>
      <c r="Q1296" s="4">
        <v>2</v>
      </c>
      <c r="R1296" t="s">
        <v>104</v>
      </c>
      <c r="T1296" s="2">
        <v>-66.23</v>
      </c>
      <c r="U1296" s="4">
        <v>209</v>
      </c>
      <c r="V1296" t="s">
        <v>19</v>
      </c>
      <c r="W1296" s="3">
        <v>43329</v>
      </c>
      <c r="X1296" t="s">
        <v>20</v>
      </c>
      <c r="Y1296" t="s">
        <v>175</v>
      </c>
      <c r="Z1296" t="s">
        <v>41</v>
      </c>
    </row>
    <row r="1297" spans="1:26" x14ac:dyDescent="0.25">
      <c r="A1297">
        <v>3</v>
      </c>
      <c r="B1297" t="s">
        <v>10</v>
      </c>
      <c r="C1297">
        <v>3</v>
      </c>
      <c r="D1297" t="s">
        <v>11</v>
      </c>
      <c r="E1297" t="s">
        <v>305</v>
      </c>
      <c r="F1297" t="s">
        <v>13</v>
      </c>
      <c r="G1297" t="s">
        <v>1974</v>
      </c>
      <c r="H1297" s="1">
        <v>0.5</v>
      </c>
      <c r="I1297">
        <v>1</v>
      </c>
      <c r="J1297" s="3">
        <v>43011</v>
      </c>
      <c r="K1297" t="s">
        <v>1975</v>
      </c>
      <c r="L1297" t="s">
        <v>102</v>
      </c>
      <c r="M1297">
        <v>43229</v>
      </c>
      <c r="N1297">
        <v>1389</v>
      </c>
      <c r="O1297" t="s">
        <v>1503</v>
      </c>
      <c r="P1297" s="4">
        <v>-16</v>
      </c>
      <c r="Q1297" s="4">
        <v>1</v>
      </c>
      <c r="R1297" t="s">
        <v>104</v>
      </c>
      <c r="T1297" s="2">
        <v>-15.62</v>
      </c>
      <c r="U1297" s="4">
        <v>35</v>
      </c>
      <c r="V1297" t="s">
        <v>19</v>
      </c>
      <c r="W1297" s="3">
        <v>43014</v>
      </c>
      <c r="X1297" t="s">
        <v>20</v>
      </c>
      <c r="Y1297" t="s">
        <v>309</v>
      </c>
      <c r="Z1297" t="s">
        <v>22</v>
      </c>
    </row>
    <row r="1298" spans="1:26" x14ac:dyDescent="0.25">
      <c r="A1298">
        <v>2</v>
      </c>
      <c r="B1298" t="s">
        <v>43</v>
      </c>
      <c r="C1298">
        <v>3</v>
      </c>
      <c r="D1298" t="s">
        <v>11</v>
      </c>
      <c r="E1298" t="s">
        <v>1296</v>
      </c>
      <c r="F1298" t="s">
        <v>13</v>
      </c>
      <c r="G1298" t="s">
        <v>1976</v>
      </c>
      <c r="H1298" s="1">
        <v>0.5</v>
      </c>
      <c r="I1298">
        <v>1</v>
      </c>
      <c r="J1298" s="3">
        <v>43183</v>
      </c>
      <c r="K1298" t="s">
        <v>1977</v>
      </c>
      <c r="L1298" t="s">
        <v>102</v>
      </c>
      <c r="M1298">
        <v>44105</v>
      </c>
      <c r="N1298">
        <v>1228</v>
      </c>
      <c r="O1298" t="s">
        <v>8129</v>
      </c>
      <c r="P1298" s="4">
        <v>-241</v>
      </c>
      <c r="Q1298" s="4">
        <v>3</v>
      </c>
      <c r="R1298" t="s">
        <v>104</v>
      </c>
      <c r="T1298" s="2">
        <v>-241.18</v>
      </c>
      <c r="U1298" s="4">
        <v>301</v>
      </c>
      <c r="V1298" t="s">
        <v>19</v>
      </c>
      <c r="W1298" s="3">
        <v>43185</v>
      </c>
      <c r="X1298" t="s">
        <v>20</v>
      </c>
      <c r="Y1298" t="s">
        <v>309</v>
      </c>
      <c r="Z1298" t="s">
        <v>22</v>
      </c>
    </row>
    <row r="1299" spans="1:26" x14ac:dyDescent="0.25">
      <c r="A1299">
        <v>4</v>
      </c>
      <c r="B1299" t="s">
        <v>25</v>
      </c>
      <c r="C1299">
        <v>3</v>
      </c>
      <c r="D1299" t="s">
        <v>11</v>
      </c>
      <c r="E1299" t="s">
        <v>99</v>
      </c>
      <c r="F1299" t="s">
        <v>13</v>
      </c>
      <c r="G1299" t="s">
        <v>1978</v>
      </c>
      <c r="H1299" s="1">
        <v>0.5</v>
      </c>
      <c r="I1299">
        <v>1</v>
      </c>
      <c r="J1299" s="3">
        <v>42500</v>
      </c>
      <c r="K1299" t="s">
        <v>1979</v>
      </c>
      <c r="L1299" t="s">
        <v>102</v>
      </c>
      <c r="M1299">
        <v>19134</v>
      </c>
      <c r="N1299">
        <v>309</v>
      </c>
      <c r="O1299" t="s">
        <v>1653</v>
      </c>
      <c r="P1299" s="4">
        <v>-217</v>
      </c>
      <c r="Q1299" s="4">
        <v>7</v>
      </c>
      <c r="R1299" t="s">
        <v>104</v>
      </c>
      <c r="T1299" s="2">
        <v>-216.98</v>
      </c>
      <c r="U1299" s="4">
        <v>350</v>
      </c>
      <c r="V1299" t="s">
        <v>19</v>
      </c>
      <c r="W1299" s="3">
        <v>42504</v>
      </c>
      <c r="X1299" t="s">
        <v>20</v>
      </c>
      <c r="Y1299" t="s">
        <v>105</v>
      </c>
      <c r="Z1299" t="s">
        <v>22</v>
      </c>
    </row>
    <row r="1300" spans="1:26" x14ac:dyDescent="0.25">
      <c r="A1300">
        <v>3</v>
      </c>
      <c r="B1300" t="s">
        <v>10</v>
      </c>
      <c r="C1300">
        <v>3</v>
      </c>
      <c r="D1300" t="s">
        <v>11</v>
      </c>
      <c r="E1300" t="s">
        <v>876</v>
      </c>
      <c r="F1300" t="s">
        <v>13</v>
      </c>
      <c r="G1300" t="s">
        <v>1840</v>
      </c>
      <c r="H1300" s="1">
        <v>0</v>
      </c>
      <c r="I1300">
        <v>1</v>
      </c>
      <c r="J1300" s="3">
        <v>43828</v>
      </c>
      <c r="K1300" t="s">
        <v>1980</v>
      </c>
      <c r="L1300" t="s">
        <v>16</v>
      </c>
      <c r="M1300">
        <v>40214</v>
      </c>
      <c r="N1300">
        <v>759</v>
      </c>
      <c r="O1300" t="s">
        <v>1839</v>
      </c>
      <c r="P1300" s="4">
        <v>87</v>
      </c>
      <c r="Q1300" s="4">
        <v>1</v>
      </c>
      <c r="R1300" t="s">
        <v>18</v>
      </c>
      <c r="T1300" s="2">
        <v>87.28</v>
      </c>
      <c r="U1300" s="4">
        <v>301</v>
      </c>
      <c r="V1300" t="s">
        <v>19</v>
      </c>
      <c r="W1300" s="3">
        <v>43831</v>
      </c>
      <c r="X1300" t="s">
        <v>20</v>
      </c>
      <c r="Y1300" t="s">
        <v>21</v>
      </c>
      <c r="Z1300" t="s">
        <v>24</v>
      </c>
    </row>
    <row r="1301" spans="1:26" x14ac:dyDescent="0.25">
      <c r="A1301">
        <v>3</v>
      </c>
      <c r="B1301" t="s">
        <v>10</v>
      </c>
      <c r="C1301">
        <v>3</v>
      </c>
      <c r="D1301" t="s">
        <v>11</v>
      </c>
      <c r="E1301" t="s">
        <v>1609</v>
      </c>
      <c r="F1301" t="s">
        <v>13</v>
      </c>
      <c r="G1301" t="s">
        <v>1981</v>
      </c>
      <c r="H1301" s="1">
        <v>0</v>
      </c>
      <c r="I1301">
        <v>1</v>
      </c>
      <c r="J1301" s="3">
        <v>42984</v>
      </c>
      <c r="K1301" t="s">
        <v>1982</v>
      </c>
      <c r="L1301" t="s">
        <v>16</v>
      </c>
      <c r="M1301">
        <v>70506</v>
      </c>
      <c r="N1301">
        <v>964</v>
      </c>
      <c r="O1301" t="s">
        <v>1859</v>
      </c>
      <c r="P1301" s="4">
        <v>22</v>
      </c>
      <c r="Q1301" s="4">
        <v>1</v>
      </c>
      <c r="R1301" t="s">
        <v>18</v>
      </c>
      <c r="T1301" s="2">
        <v>22.35</v>
      </c>
      <c r="U1301" s="4">
        <v>86</v>
      </c>
      <c r="V1301" t="s">
        <v>19</v>
      </c>
      <c r="W1301" s="3">
        <v>42987</v>
      </c>
      <c r="X1301" t="s">
        <v>20</v>
      </c>
      <c r="Y1301" t="s">
        <v>454</v>
      </c>
      <c r="Z1301" t="s">
        <v>41</v>
      </c>
    </row>
    <row r="1302" spans="1:26" x14ac:dyDescent="0.25">
      <c r="A1302">
        <v>5</v>
      </c>
      <c r="B1302" t="s">
        <v>25</v>
      </c>
      <c r="C1302">
        <v>3</v>
      </c>
      <c r="D1302" t="s">
        <v>11</v>
      </c>
      <c r="E1302" t="s">
        <v>1983</v>
      </c>
      <c r="F1302" t="s">
        <v>13</v>
      </c>
      <c r="G1302" t="s">
        <v>212</v>
      </c>
      <c r="H1302" s="1">
        <v>0</v>
      </c>
      <c r="I1302">
        <v>1</v>
      </c>
      <c r="J1302" s="3">
        <v>43632</v>
      </c>
      <c r="K1302" t="s">
        <v>1984</v>
      </c>
      <c r="L1302" t="s">
        <v>16</v>
      </c>
      <c r="M1302">
        <v>41042</v>
      </c>
      <c r="N1302">
        <v>737</v>
      </c>
      <c r="O1302" t="s">
        <v>1985</v>
      </c>
      <c r="P1302" s="4">
        <v>91</v>
      </c>
      <c r="Q1302" s="4">
        <v>2</v>
      </c>
      <c r="R1302" t="s">
        <v>18</v>
      </c>
      <c r="T1302" s="2">
        <v>90.59</v>
      </c>
      <c r="U1302" s="4">
        <v>302</v>
      </c>
      <c r="V1302" t="s">
        <v>19</v>
      </c>
      <c r="W1302" s="3">
        <v>43637</v>
      </c>
      <c r="X1302" t="s">
        <v>20</v>
      </c>
      <c r="Y1302" t="s">
        <v>21</v>
      </c>
      <c r="Z1302" t="s">
        <v>24</v>
      </c>
    </row>
    <row r="1303" spans="1:26" x14ac:dyDescent="0.25">
      <c r="A1303">
        <v>2</v>
      </c>
      <c r="B1303" t="s">
        <v>43</v>
      </c>
      <c r="C1303">
        <v>3</v>
      </c>
      <c r="D1303" t="s">
        <v>11</v>
      </c>
      <c r="E1303" t="s">
        <v>1986</v>
      </c>
      <c r="F1303" t="s">
        <v>13</v>
      </c>
      <c r="G1303" t="s">
        <v>1987</v>
      </c>
      <c r="H1303" s="1">
        <v>0</v>
      </c>
      <c r="I1303">
        <v>1</v>
      </c>
      <c r="J1303" s="3">
        <v>42489</v>
      </c>
      <c r="K1303" t="s">
        <v>1988</v>
      </c>
      <c r="L1303" t="s">
        <v>16</v>
      </c>
      <c r="M1303">
        <v>70601</v>
      </c>
      <c r="N1303">
        <v>767</v>
      </c>
      <c r="O1303" t="s">
        <v>1989</v>
      </c>
      <c r="P1303" s="4">
        <v>13</v>
      </c>
      <c r="Q1303" s="4">
        <v>2</v>
      </c>
      <c r="R1303" t="s">
        <v>18</v>
      </c>
      <c r="T1303" s="2">
        <v>12.99</v>
      </c>
      <c r="U1303" s="4">
        <v>52</v>
      </c>
      <c r="V1303" t="s">
        <v>19</v>
      </c>
      <c r="W1303" s="3">
        <v>42491</v>
      </c>
      <c r="X1303" t="s">
        <v>20</v>
      </c>
      <c r="Y1303" t="s">
        <v>454</v>
      </c>
      <c r="Z1303" t="s">
        <v>24</v>
      </c>
    </row>
    <row r="1304" spans="1:26" x14ac:dyDescent="0.25">
      <c r="A1304">
        <v>2</v>
      </c>
      <c r="B1304" t="s">
        <v>43</v>
      </c>
      <c r="C1304">
        <v>3</v>
      </c>
      <c r="D1304" t="s">
        <v>11</v>
      </c>
      <c r="E1304" t="s">
        <v>870</v>
      </c>
      <c r="F1304" t="s">
        <v>13</v>
      </c>
      <c r="G1304" t="s">
        <v>282</v>
      </c>
      <c r="H1304" s="1">
        <v>0</v>
      </c>
      <c r="I1304">
        <v>1</v>
      </c>
      <c r="J1304" s="3">
        <v>43551</v>
      </c>
      <c r="K1304" t="s">
        <v>1990</v>
      </c>
      <c r="L1304" t="s">
        <v>16</v>
      </c>
      <c r="M1304">
        <v>23223</v>
      </c>
      <c r="N1304">
        <v>365</v>
      </c>
      <c r="O1304" t="s">
        <v>660</v>
      </c>
      <c r="P1304" s="4">
        <v>58</v>
      </c>
      <c r="Q1304" s="4">
        <v>2</v>
      </c>
      <c r="R1304" t="s">
        <v>18</v>
      </c>
      <c r="T1304" s="2">
        <v>58.42</v>
      </c>
      <c r="U1304" s="4">
        <v>292</v>
      </c>
      <c r="V1304" t="s">
        <v>19</v>
      </c>
      <c r="W1304" s="3">
        <v>43553</v>
      </c>
      <c r="X1304" t="s">
        <v>20</v>
      </c>
      <c r="Y1304" t="s">
        <v>205</v>
      </c>
      <c r="Z1304" t="s">
        <v>41</v>
      </c>
    </row>
    <row r="1305" spans="1:26" x14ac:dyDescent="0.25">
      <c r="A1305">
        <v>4</v>
      </c>
      <c r="B1305" t="s">
        <v>25</v>
      </c>
      <c r="C1305">
        <v>3</v>
      </c>
      <c r="D1305" t="s">
        <v>11</v>
      </c>
      <c r="E1305" t="s">
        <v>1609</v>
      </c>
      <c r="F1305" t="s">
        <v>13</v>
      </c>
      <c r="G1305" t="s">
        <v>1369</v>
      </c>
      <c r="H1305" s="1">
        <v>0</v>
      </c>
      <c r="I1305">
        <v>1</v>
      </c>
      <c r="J1305" s="3">
        <v>43683</v>
      </c>
      <c r="K1305" t="s">
        <v>1991</v>
      </c>
      <c r="L1305" t="s">
        <v>16</v>
      </c>
      <c r="M1305">
        <v>70506</v>
      </c>
      <c r="N1305">
        <v>1228</v>
      </c>
      <c r="O1305" t="s">
        <v>8130</v>
      </c>
      <c r="P1305" s="4">
        <v>23</v>
      </c>
      <c r="Q1305" s="4">
        <v>3</v>
      </c>
      <c r="R1305" t="s">
        <v>18</v>
      </c>
      <c r="T1305" s="2">
        <v>23.32</v>
      </c>
      <c r="U1305" s="4">
        <v>146</v>
      </c>
      <c r="V1305" t="s">
        <v>19</v>
      </c>
      <c r="W1305" s="3">
        <v>43687</v>
      </c>
      <c r="X1305" t="s">
        <v>20</v>
      </c>
      <c r="Y1305" t="s">
        <v>454</v>
      </c>
      <c r="Z1305" t="s">
        <v>22</v>
      </c>
    </row>
    <row r="1306" spans="1:26" x14ac:dyDescent="0.25">
      <c r="A1306">
        <v>5</v>
      </c>
      <c r="B1306" t="s">
        <v>25</v>
      </c>
      <c r="C1306">
        <v>3</v>
      </c>
      <c r="D1306" t="s">
        <v>11</v>
      </c>
      <c r="E1306" t="s">
        <v>305</v>
      </c>
      <c r="F1306" t="s">
        <v>13</v>
      </c>
      <c r="G1306" t="s">
        <v>793</v>
      </c>
      <c r="H1306" s="1">
        <v>0</v>
      </c>
      <c r="I1306">
        <v>1</v>
      </c>
      <c r="J1306" s="3">
        <v>43366</v>
      </c>
      <c r="K1306" t="s">
        <v>1992</v>
      </c>
      <c r="L1306" t="s">
        <v>16</v>
      </c>
      <c r="M1306">
        <v>31907</v>
      </c>
      <c r="N1306">
        <v>841</v>
      </c>
      <c r="O1306" t="s">
        <v>8127</v>
      </c>
      <c r="P1306" s="4">
        <v>81</v>
      </c>
      <c r="Q1306" s="4">
        <v>3</v>
      </c>
      <c r="R1306" t="s">
        <v>18</v>
      </c>
      <c r="T1306" s="2">
        <v>81.17</v>
      </c>
      <c r="U1306" s="4">
        <v>369</v>
      </c>
      <c r="V1306" t="s">
        <v>19</v>
      </c>
      <c r="W1306" s="3">
        <v>43371</v>
      </c>
      <c r="X1306" t="s">
        <v>20</v>
      </c>
      <c r="Y1306" t="s">
        <v>761</v>
      </c>
      <c r="Z1306" t="s">
        <v>24</v>
      </c>
    </row>
    <row r="1307" spans="1:26" x14ac:dyDescent="0.25">
      <c r="A1307">
        <v>3</v>
      </c>
      <c r="B1307" t="s">
        <v>10</v>
      </c>
      <c r="C1307">
        <v>3</v>
      </c>
      <c r="D1307" t="s">
        <v>11</v>
      </c>
      <c r="E1307" t="s">
        <v>876</v>
      </c>
      <c r="F1307" t="s">
        <v>13</v>
      </c>
      <c r="G1307" t="s">
        <v>1840</v>
      </c>
      <c r="H1307" s="1">
        <v>0</v>
      </c>
      <c r="I1307">
        <v>1</v>
      </c>
      <c r="J1307" s="3">
        <v>43828</v>
      </c>
      <c r="K1307" t="s">
        <v>1980</v>
      </c>
      <c r="L1307" t="s">
        <v>16</v>
      </c>
      <c r="M1307">
        <v>40214</v>
      </c>
      <c r="N1307">
        <v>792</v>
      </c>
      <c r="O1307" t="s">
        <v>1993</v>
      </c>
      <c r="P1307" s="4">
        <v>78</v>
      </c>
      <c r="Q1307" s="4">
        <v>3</v>
      </c>
      <c r="R1307" t="s">
        <v>18</v>
      </c>
      <c r="T1307" s="2">
        <v>77.62</v>
      </c>
      <c r="U1307" s="4">
        <v>259</v>
      </c>
      <c r="V1307" t="s">
        <v>19</v>
      </c>
      <c r="W1307" s="3">
        <v>43831</v>
      </c>
      <c r="X1307" t="s">
        <v>20</v>
      </c>
      <c r="Y1307" t="s">
        <v>21</v>
      </c>
      <c r="Z1307" t="s">
        <v>24</v>
      </c>
    </row>
    <row r="1308" spans="1:26" x14ac:dyDescent="0.25">
      <c r="A1308">
        <v>4</v>
      </c>
      <c r="B1308" t="s">
        <v>25</v>
      </c>
      <c r="C1308">
        <v>3</v>
      </c>
      <c r="D1308" t="s">
        <v>11</v>
      </c>
      <c r="E1308" t="s">
        <v>305</v>
      </c>
      <c r="F1308" t="s">
        <v>13</v>
      </c>
      <c r="G1308" t="s">
        <v>1897</v>
      </c>
      <c r="H1308" s="1">
        <v>0</v>
      </c>
      <c r="I1308">
        <v>1</v>
      </c>
      <c r="J1308" s="3">
        <v>43656</v>
      </c>
      <c r="K1308" t="s">
        <v>1994</v>
      </c>
      <c r="L1308" t="s">
        <v>16</v>
      </c>
      <c r="M1308">
        <v>31907</v>
      </c>
      <c r="N1308">
        <v>550</v>
      </c>
      <c r="O1308" t="s">
        <v>1995</v>
      </c>
      <c r="P1308" s="4">
        <v>8</v>
      </c>
      <c r="Q1308" s="4">
        <v>3</v>
      </c>
      <c r="R1308" t="s">
        <v>18</v>
      </c>
      <c r="T1308" s="2">
        <v>7.91</v>
      </c>
      <c r="U1308" s="4">
        <v>19</v>
      </c>
      <c r="V1308" t="s">
        <v>19</v>
      </c>
      <c r="W1308" s="3">
        <v>43660</v>
      </c>
      <c r="X1308" t="s">
        <v>20</v>
      </c>
      <c r="Y1308" t="s">
        <v>761</v>
      </c>
      <c r="Z1308" t="s">
        <v>47</v>
      </c>
    </row>
    <row r="1309" spans="1:26" x14ac:dyDescent="0.25">
      <c r="A1309">
        <v>5</v>
      </c>
      <c r="B1309" t="s">
        <v>25</v>
      </c>
      <c r="C1309">
        <v>3</v>
      </c>
      <c r="D1309" t="s">
        <v>11</v>
      </c>
      <c r="E1309" t="s">
        <v>1784</v>
      </c>
      <c r="F1309" t="s">
        <v>13</v>
      </c>
      <c r="G1309" t="s">
        <v>1996</v>
      </c>
      <c r="H1309" s="1">
        <v>0</v>
      </c>
      <c r="I1309">
        <v>1</v>
      </c>
      <c r="J1309" s="3">
        <v>43047</v>
      </c>
      <c r="K1309" t="s">
        <v>1997</v>
      </c>
      <c r="L1309" t="s">
        <v>16</v>
      </c>
      <c r="M1309">
        <v>23666</v>
      </c>
      <c r="N1309">
        <v>507</v>
      </c>
      <c r="O1309" t="s">
        <v>1949</v>
      </c>
      <c r="P1309" s="4">
        <v>41</v>
      </c>
      <c r="Q1309" s="4">
        <v>3</v>
      </c>
      <c r="R1309" t="s">
        <v>18</v>
      </c>
      <c r="T1309" s="2">
        <v>41.04</v>
      </c>
      <c r="U1309" s="4">
        <v>187</v>
      </c>
      <c r="V1309" t="s">
        <v>19</v>
      </c>
      <c r="W1309" s="3">
        <v>43052</v>
      </c>
      <c r="X1309" t="s">
        <v>20</v>
      </c>
      <c r="Y1309" t="s">
        <v>205</v>
      </c>
      <c r="Z1309" t="s">
        <v>47</v>
      </c>
    </row>
    <row r="1310" spans="1:26" x14ac:dyDescent="0.25">
      <c r="A1310">
        <v>2</v>
      </c>
      <c r="B1310" t="s">
        <v>43</v>
      </c>
      <c r="C1310">
        <v>3</v>
      </c>
      <c r="D1310" t="s">
        <v>11</v>
      </c>
      <c r="E1310" t="s">
        <v>201</v>
      </c>
      <c r="F1310" t="s">
        <v>13</v>
      </c>
      <c r="G1310" t="s">
        <v>499</v>
      </c>
      <c r="H1310" s="1">
        <v>0</v>
      </c>
      <c r="I1310">
        <v>1</v>
      </c>
      <c r="J1310" s="3">
        <v>43457</v>
      </c>
      <c r="K1310" t="s">
        <v>1998</v>
      </c>
      <c r="L1310" t="s">
        <v>16</v>
      </c>
      <c r="M1310">
        <v>22153</v>
      </c>
      <c r="N1310">
        <v>594</v>
      </c>
      <c r="O1310" t="s">
        <v>8103</v>
      </c>
      <c r="P1310" s="4">
        <v>83</v>
      </c>
      <c r="Q1310" s="4">
        <v>3</v>
      </c>
      <c r="R1310" t="s">
        <v>18</v>
      </c>
      <c r="T1310" s="2">
        <v>83.05</v>
      </c>
      <c r="U1310" s="4">
        <v>286</v>
      </c>
      <c r="V1310" t="s">
        <v>19</v>
      </c>
      <c r="W1310" s="3">
        <v>43459</v>
      </c>
      <c r="X1310" t="s">
        <v>20</v>
      </c>
      <c r="Y1310" t="s">
        <v>205</v>
      </c>
      <c r="Z1310" t="s">
        <v>47</v>
      </c>
    </row>
    <row r="1311" spans="1:26" x14ac:dyDescent="0.25">
      <c r="A1311">
        <v>5</v>
      </c>
      <c r="B1311" t="s">
        <v>25</v>
      </c>
      <c r="C1311">
        <v>3</v>
      </c>
      <c r="D1311" t="s">
        <v>11</v>
      </c>
      <c r="E1311" t="s">
        <v>12</v>
      </c>
      <c r="F1311" t="s">
        <v>13</v>
      </c>
      <c r="G1311" t="s">
        <v>1360</v>
      </c>
      <c r="H1311" s="1">
        <v>0</v>
      </c>
      <c r="I1311">
        <v>1</v>
      </c>
      <c r="J1311" s="3">
        <v>43407</v>
      </c>
      <c r="K1311" t="s">
        <v>1999</v>
      </c>
      <c r="L1311" t="s">
        <v>16</v>
      </c>
      <c r="M1311">
        <v>42420</v>
      </c>
      <c r="N1311">
        <v>736</v>
      </c>
      <c r="O1311" t="s">
        <v>2000</v>
      </c>
      <c r="P1311" s="4">
        <v>160</v>
      </c>
      <c r="Q1311" s="4">
        <v>3</v>
      </c>
      <c r="R1311" t="s">
        <v>18</v>
      </c>
      <c r="T1311" s="2">
        <v>160.16</v>
      </c>
      <c r="U1311" s="4">
        <v>843</v>
      </c>
      <c r="V1311" t="s">
        <v>19</v>
      </c>
      <c r="W1311" s="3">
        <v>43412</v>
      </c>
      <c r="X1311" t="s">
        <v>20</v>
      </c>
      <c r="Y1311" t="s">
        <v>21</v>
      </c>
      <c r="Z1311" t="s">
        <v>41</v>
      </c>
    </row>
    <row r="1312" spans="1:26" x14ac:dyDescent="0.25">
      <c r="A1312">
        <v>3</v>
      </c>
      <c r="B1312" t="s">
        <v>10</v>
      </c>
      <c r="C1312">
        <v>3</v>
      </c>
      <c r="D1312" t="s">
        <v>11</v>
      </c>
      <c r="E1312" t="s">
        <v>876</v>
      </c>
      <c r="F1312" t="s">
        <v>13</v>
      </c>
      <c r="G1312" t="s">
        <v>1659</v>
      </c>
      <c r="H1312" s="1">
        <v>0</v>
      </c>
      <c r="I1312">
        <v>1</v>
      </c>
      <c r="J1312" s="3">
        <v>43824</v>
      </c>
      <c r="K1312" t="s">
        <v>2001</v>
      </c>
      <c r="L1312" t="s">
        <v>16</v>
      </c>
      <c r="M1312">
        <v>40214</v>
      </c>
      <c r="N1312">
        <v>771</v>
      </c>
      <c r="O1312" t="s">
        <v>8106</v>
      </c>
      <c r="P1312" s="4">
        <v>76</v>
      </c>
      <c r="Q1312" s="4">
        <v>5</v>
      </c>
      <c r="R1312" t="s">
        <v>18</v>
      </c>
      <c r="T1312" s="2">
        <v>76.11</v>
      </c>
      <c r="U1312" s="4">
        <v>304</v>
      </c>
      <c r="V1312" t="s">
        <v>19</v>
      </c>
      <c r="W1312" s="3">
        <v>43827</v>
      </c>
      <c r="X1312" t="s">
        <v>20</v>
      </c>
      <c r="Y1312" t="s">
        <v>21</v>
      </c>
      <c r="Z1312" t="s">
        <v>24</v>
      </c>
    </row>
    <row r="1313" spans="1:26" x14ac:dyDescent="0.25">
      <c r="A1313">
        <v>5</v>
      </c>
      <c r="B1313" t="s">
        <v>25</v>
      </c>
      <c r="C1313">
        <v>3</v>
      </c>
      <c r="D1313" t="s">
        <v>11</v>
      </c>
      <c r="E1313" t="s">
        <v>12</v>
      </c>
      <c r="F1313" t="s">
        <v>13</v>
      </c>
      <c r="G1313" t="s">
        <v>1360</v>
      </c>
      <c r="H1313" s="1">
        <v>0</v>
      </c>
      <c r="I1313">
        <v>1</v>
      </c>
      <c r="J1313" s="3">
        <v>43407</v>
      </c>
      <c r="K1313" t="s">
        <v>1999</v>
      </c>
      <c r="L1313" t="s">
        <v>16</v>
      </c>
      <c r="M1313">
        <v>42420</v>
      </c>
      <c r="N1313">
        <v>1046</v>
      </c>
      <c r="O1313" t="s">
        <v>2002</v>
      </c>
      <c r="P1313" s="4">
        <v>9</v>
      </c>
      <c r="Q1313" s="4">
        <v>5</v>
      </c>
      <c r="R1313" t="s">
        <v>18</v>
      </c>
      <c r="T1313" s="2">
        <v>9.16</v>
      </c>
      <c r="U1313" s="4">
        <v>24</v>
      </c>
      <c r="V1313" t="s">
        <v>19</v>
      </c>
      <c r="W1313" s="3">
        <v>43412</v>
      </c>
      <c r="X1313" t="s">
        <v>20</v>
      </c>
      <c r="Y1313" t="s">
        <v>21</v>
      </c>
      <c r="Z1313" t="s">
        <v>47</v>
      </c>
    </row>
    <row r="1314" spans="1:26" x14ac:dyDescent="0.25">
      <c r="A1314">
        <v>4</v>
      </c>
      <c r="B1314" t="s">
        <v>25</v>
      </c>
      <c r="C1314">
        <v>3</v>
      </c>
      <c r="D1314" t="s">
        <v>11</v>
      </c>
      <c r="E1314" t="s">
        <v>1609</v>
      </c>
      <c r="F1314" t="s">
        <v>13</v>
      </c>
      <c r="G1314" t="s">
        <v>1369</v>
      </c>
      <c r="H1314" s="1">
        <v>0</v>
      </c>
      <c r="I1314">
        <v>1</v>
      </c>
      <c r="J1314" s="3">
        <v>43683</v>
      </c>
      <c r="K1314" t="s">
        <v>1991</v>
      </c>
      <c r="L1314" t="s">
        <v>16</v>
      </c>
      <c r="M1314">
        <v>70506</v>
      </c>
      <c r="N1314">
        <v>1036</v>
      </c>
      <c r="O1314" t="s">
        <v>169</v>
      </c>
      <c r="P1314" s="4">
        <v>7</v>
      </c>
      <c r="Q1314" s="4">
        <v>5</v>
      </c>
      <c r="R1314" t="s">
        <v>18</v>
      </c>
      <c r="T1314" s="2">
        <v>7.39</v>
      </c>
      <c r="U1314" s="4">
        <v>15</v>
      </c>
      <c r="V1314" t="s">
        <v>19</v>
      </c>
      <c r="W1314" s="3">
        <v>43687</v>
      </c>
      <c r="X1314" t="s">
        <v>20</v>
      </c>
      <c r="Y1314" t="s">
        <v>454</v>
      </c>
      <c r="Z1314" t="s">
        <v>47</v>
      </c>
    </row>
    <row r="1315" spans="1:26" x14ac:dyDescent="0.25">
      <c r="A1315">
        <v>3</v>
      </c>
      <c r="B1315" t="s">
        <v>10</v>
      </c>
      <c r="C1315">
        <v>3</v>
      </c>
      <c r="D1315" t="s">
        <v>11</v>
      </c>
      <c r="E1315" t="s">
        <v>1726</v>
      </c>
      <c r="F1315" t="s">
        <v>13</v>
      </c>
      <c r="G1315" t="s">
        <v>1939</v>
      </c>
      <c r="H1315" s="1">
        <v>0</v>
      </c>
      <c r="I1315">
        <v>1</v>
      </c>
      <c r="J1315" s="3">
        <v>42382</v>
      </c>
      <c r="K1315" t="s">
        <v>2003</v>
      </c>
      <c r="L1315" t="s">
        <v>16</v>
      </c>
      <c r="M1315">
        <v>29464</v>
      </c>
      <c r="N1315">
        <v>756</v>
      </c>
      <c r="O1315" t="s">
        <v>1935</v>
      </c>
      <c r="P1315" s="4">
        <v>87</v>
      </c>
      <c r="Q1315" s="4">
        <v>6</v>
      </c>
      <c r="R1315" t="s">
        <v>18</v>
      </c>
      <c r="T1315" s="2">
        <v>87.35</v>
      </c>
      <c r="U1315" s="4">
        <v>546</v>
      </c>
      <c r="V1315" t="s">
        <v>19</v>
      </c>
      <c r="W1315" s="3">
        <v>42385</v>
      </c>
      <c r="X1315" t="s">
        <v>20</v>
      </c>
      <c r="Y1315" t="s">
        <v>240</v>
      </c>
      <c r="Z1315" t="s">
        <v>24</v>
      </c>
    </row>
    <row r="1316" spans="1:26" x14ac:dyDescent="0.25">
      <c r="A1316">
        <v>2</v>
      </c>
      <c r="B1316" t="s">
        <v>43</v>
      </c>
      <c r="C1316">
        <v>3</v>
      </c>
      <c r="D1316" t="s">
        <v>11</v>
      </c>
      <c r="E1316" t="s">
        <v>201</v>
      </c>
      <c r="F1316" t="s">
        <v>13</v>
      </c>
      <c r="G1316" t="s">
        <v>499</v>
      </c>
      <c r="H1316" s="1">
        <v>0</v>
      </c>
      <c r="I1316">
        <v>1</v>
      </c>
      <c r="J1316" s="3">
        <v>43457</v>
      </c>
      <c r="K1316" t="s">
        <v>1998</v>
      </c>
      <c r="L1316" t="s">
        <v>16</v>
      </c>
      <c r="M1316">
        <v>22153</v>
      </c>
      <c r="N1316">
        <v>594</v>
      </c>
      <c r="O1316" t="s">
        <v>8103</v>
      </c>
      <c r="P1316" s="4">
        <v>166</v>
      </c>
      <c r="Q1316" s="4">
        <v>6</v>
      </c>
      <c r="R1316" t="s">
        <v>18</v>
      </c>
      <c r="T1316" s="2">
        <v>166.1</v>
      </c>
      <c r="U1316" s="4">
        <v>573</v>
      </c>
      <c r="V1316" t="s">
        <v>19</v>
      </c>
      <c r="W1316" s="3">
        <v>43459</v>
      </c>
      <c r="X1316" t="s">
        <v>20</v>
      </c>
      <c r="Y1316" t="s">
        <v>205</v>
      </c>
      <c r="Z1316" t="s">
        <v>47</v>
      </c>
    </row>
    <row r="1317" spans="1:26" x14ac:dyDescent="0.25">
      <c r="A1317">
        <v>2</v>
      </c>
      <c r="B1317" t="s">
        <v>43</v>
      </c>
      <c r="C1317">
        <v>3</v>
      </c>
      <c r="D1317" t="s">
        <v>11</v>
      </c>
      <c r="E1317" t="s">
        <v>201</v>
      </c>
      <c r="F1317" t="s">
        <v>13</v>
      </c>
      <c r="G1317" t="s">
        <v>506</v>
      </c>
      <c r="H1317" s="1">
        <v>0</v>
      </c>
      <c r="I1317">
        <v>1</v>
      </c>
      <c r="J1317" s="3">
        <v>42720</v>
      </c>
      <c r="K1317" t="s">
        <v>2004</v>
      </c>
      <c r="L1317" t="s">
        <v>16</v>
      </c>
      <c r="M1317">
        <v>22153</v>
      </c>
      <c r="N1317">
        <v>1595</v>
      </c>
      <c r="O1317" t="s">
        <v>1535</v>
      </c>
      <c r="P1317" s="4">
        <v>10</v>
      </c>
      <c r="Q1317" s="4">
        <v>6</v>
      </c>
      <c r="R1317" t="s">
        <v>18</v>
      </c>
      <c r="T1317" s="2">
        <v>9.7200000000000006</v>
      </c>
      <c r="U1317" s="4">
        <v>29</v>
      </c>
      <c r="V1317" t="s">
        <v>19</v>
      </c>
      <c r="W1317" s="3">
        <v>42722</v>
      </c>
      <c r="X1317" t="s">
        <v>20</v>
      </c>
      <c r="Y1317" t="s">
        <v>205</v>
      </c>
      <c r="Z1317" t="s">
        <v>47</v>
      </c>
    </row>
    <row r="1318" spans="1:26" x14ac:dyDescent="0.25">
      <c r="A1318">
        <v>2</v>
      </c>
      <c r="B1318" t="s">
        <v>43</v>
      </c>
      <c r="C1318">
        <v>3</v>
      </c>
      <c r="D1318" t="s">
        <v>11</v>
      </c>
      <c r="E1318" t="s">
        <v>2005</v>
      </c>
      <c r="F1318" t="s">
        <v>13</v>
      </c>
      <c r="G1318" t="s">
        <v>330</v>
      </c>
      <c r="H1318" s="1">
        <v>0</v>
      </c>
      <c r="I1318">
        <v>1</v>
      </c>
      <c r="J1318" s="3">
        <v>43281</v>
      </c>
      <c r="K1318" t="s">
        <v>2006</v>
      </c>
      <c r="L1318" t="s">
        <v>16</v>
      </c>
      <c r="M1318">
        <v>30328</v>
      </c>
      <c r="N1318">
        <v>1228</v>
      </c>
      <c r="O1318" t="s">
        <v>8111</v>
      </c>
      <c r="P1318" s="4">
        <v>291</v>
      </c>
      <c r="Q1318" s="4">
        <v>7</v>
      </c>
      <c r="R1318" t="s">
        <v>18</v>
      </c>
      <c r="T1318" s="2">
        <v>291.38</v>
      </c>
      <c r="U1318" s="4">
        <v>1267</v>
      </c>
      <c r="V1318" t="s">
        <v>19</v>
      </c>
      <c r="W1318" s="3">
        <v>43283</v>
      </c>
      <c r="X1318" t="s">
        <v>20</v>
      </c>
      <c r="Y1318" t="s">
        <v>761</v>
      </c>
      <c r="Z1318" t="s">
        <v>22</v>
      </c>
    </row>
    <row r="1319" spans="1:26" x14ac:dyDescent="0.25">
      <c r="A1319">
        <v>2</v>
      </c>
      <c r="B1319" t="s">
        <v>43</v>
      </c>
      <c r="C1319">
        <v>3</v>
      </c>
      <c r="D1319" t="s">
        <v>11</v>
      </c>
      <c r="E1319" t="s">
        <v>672</v>
      </c>
      <c r="F1319" t="s">
        <v>13</v>
      </c>
      <c r="G1319" t="s">
        <v>2007</v>
      </c>
      <c r="H1319" s="1">
        <v>0</v>
      </c>
      <c r="I1319">
        <v>1</v>
      </c>
      <c r="J1319" s="3">
        <v>43133</v>
      </c>
      <c r="K1319" t="s">
        <v>2008</v>
      </c>
      <c r="L1319" t="s">
        <v>16</v>
      </c>
      <c r="M1319">
        <v>22204</v>
      </c>
      <c r="N1319">
        <v>91</v>
      </c>
      <c r="O1319" t="s">
        <v>1621</v>
      </c>
      <c r="P1319" s="4">
        <v>7</v>
      </c>
      <c r="Q1319" s="4">
        <v>7</v>
      </c>
      <c r="R1319" t="s">
        <v>18</v>
      </c>
      <c r="T1319" s="2">
        <v>7.1</v>
      </c>
      <c r="U1319" s="4">
        <v>19</v>
      </c>
      <c r="V1319" t="s">
        <v>19</v>
      </c>
      <c r="W1319" s="3">
        <v>43135</v>
      </c>
      <c r="X1319" t="s">
        <v>20</v>
      </c>
      <c r="Y1319" t="s">
        <v>205</v>
      </c>
      <c r="Z1319" t="s">
        <v>47</v>
      </c>
    </row>
    <row r="1320" spans="1:26" x14ac:dyDescent="0.25">
      <c r="A1320">
        <v>2</v>
      </c>
      <c r="B1320" t="s">
        <v>43</v>
      </c>
      <c r="C1320">
        <v>3</v>
      </c>
      <c r="D1320" t="s">
        <v>11</v>
      </c>
      <c r="E1320" t="s">
        <v>2009</v>
      </c>
      <c r="F1320" t="s">
        <v>13</v>
      </c>
      <c r="G1320" t="s">
        <v>2010</v>
      </c>
      <c r="H1320" s="1">
        <v>0</v>
      </c>
      <c r="I1320">
        <v>1</v>
      </c>
      <c r="J1320" s="3">
        <v>42530</v>
      </c>
      <c r="K1320" t="s">
        <v>2011</v>
      </c>
      <c r="L1320" t="s">
        <v>16</v>
      </c>
      <c r="M1320">
        <v>22801</v>
      </c>
      <c r="N1320">
        <v>311</v>
      </c>
      <c r="O1320" t="s">
        <v>332</v>
      </c>
      <c r="P1320" s="4">
        <v>245</v>
      </c>
      <c r="Q1320" s="4">
        <v>7</v>
      </c>
      <c r="R1320" t="s">
        <v>18</v>
      </c>
      <c r="T1320" s="2">
        <v>245.02</v>
      </c>
      <c r="U1320" s="4">
        <v>1441</v>
      </c>
      <c r="V1320" t="s">
        <v>19</v>
      </c>
      <c r="W1320" s="3">
        <v>42532</v>
      </c>
      <c r="X1320" t="s">
        <v>20</v>
      </c>
      <c r="Y1320" t="s">
        <v>205</v>
      </c>
      <c r="Z1320" t="s">
        <v>41</v>
      </c>
    </row>
    <row r="1321" spans="1:26" x14ac:dyDescent="0.25">
      <c r="A1321">
        <v>3</v>
      </c>
      <c r="B1321" t="s">
        <v>10</v>
      </c>
      <c r="C1321">
        <v>3</v>
      </c>
      <c r="D1321" t="s">
        <v>11</v>
      </c>
      <c r="E1321" t="s">
        <v>876</v>
      </c>
      <c r="F1321" t="s">
        <v>13</v>
      </c>
      <c r="G1321" t="s">
        <v>1840</v>
      </c>
      <c r="H1321" s="1">
        <v>0</v>
      </c>
      <c r="I1321">
        <v>1</v>
      </c>
      <c r="J1321" s="3">
        <v>43828</v>
      </c>
      <c r="K1321" t="s">
        <v>1980</v>
      </c>
      <c r="L1321" t="s">
        <v>16</v>
      </c>
      <c r="M1321">
        <v>40214</v>
      </c>
      <c r="N1321">
        <v>529</v>
      </c>
      <c r="O1321" t="s">
        <v>697</v>
      </c>
      <c r="P1321" s="4">
        <v>314</v>
      </c>
      <c r="Q1321" s="4">
        <v>8</v>
      </c>
      <c r="R1321" t="s">
        <v>18</v>
      </c>
      <c r="T1321" s="2">
        <v>314.04000000000002</v>
      </c>
      <c r="U1321" s="4">
        <v>1208</v>
      </c>
      <c r="V1321" t="s">
        <v>19</v>
      </c>
      <c r="W1321" s="3">
        <v>43831</v>
      </c>
      <c r="X1321" t="s">
        <v>20</v>
      </c>
      <c r="Y1321" t="s">
        <v>21</v>
      </c>
      <c r="Z1321" t="s">
        <v>24</v>
      </c>
    </row>
    <row r="1322" spans="1:26" x14ac:dyDescent="0.25">
      <c r="A1322">
        <v>2</v>
      </c>
      <c r="B1322" t="s">
        <v>43</v>
      </c>
      <c r="C1322">
        <v>3</v>
      </c>
      <c r="D1322" t="s">
        <v>11</v>
      </c>
      <c r="E1322" t="s">
        <v>1983</v>
      </c>
      <c r="F1322" t="s">
        <v>13</v>
      </c>
      <c r="G1322" t="s">
        <v>66</v>
      </c>
      <c r="H1322" s="1">
        <v>0</v>
      </c>
      <c r="I1322">
        <v>1</v>
      </c>
      <c r="J1322" s="3">
        <v>42723</v>
      </c>
      <c r="K1322" t="s">
        <v>2012</v>
      </c>
      <c r="L1322" t="s">
        <v>16</v>
      </c>
      <c r="M1322">
        <v>35630</v>
      </c>
      <c r="N1322">
        <v>807</v>
      </c>
      <c r="O1322" t="s">
        <v>8107</v>
      </c>
      <c r="P1322" s="4">
        <v>164</v>
      </c>
      <c r="Q1322" s="4">
        <v>14</v>
      </c>
      <c r="R1322" t="s">
        <v>18</v>
      </c>
      <c r="T1322" s="2">
        <v>163.79</v>
      </c>
      <c r="U1322" s="4">
        <v>1820</v>
      </c>
      <c r="V1322" t="s">
        <v>19</v>
      </c>
      <c r="W1322" s="3">
        <v>42725</v>
      </c>
      <c r="X1322" t="s">
        <v>20</v>
      </c>
      <c r="Y1322" t="s">
        <v>225</v>
      </c>
      <c r="Z1322" t="s">
        <v>24</v>
      </c>
    </row>
    <row r="1323" spans="1:26" x14ac:dyDescent="0.25">
      <c r="A1323">
        <v>4</v>
      </c>
      <c r="B1323" t="s">
        <v>25</v>
      </c>
      <c r="C1323">
        <v>3</v>
      </c>
      <c r="D1323" t="s">
        <v>11</v>
      </c>
      <c r="E1323" t="s">
        <v>547</v>
      </c>
      <c r="F1323" t="s">
        <v>13</v>
      </c>
      <c r="G1323" t="s">
        <v>582</v>
      </c>
      <c r="H1323" s="1">
        <v>0.2</v>
      </c>
      <c r="I1323">
        <v>1</v>
      </c>
      <c r="J1323" s="3">
        <v>42727</v>
      </c>
      <c r="K1323" t="s">
        <v>2013</v>
      </c>
      <c r="L1323" t="s">
        <v>16</v>
      </c>
      <c r="M1323">
        <v>33614</v>
      </c>
      <c r="N1323">
        <v>1233</v>
      </c>
      <c r="O1323" t="s">
        <v>441</v>
      </c>
      <c r="P1323" s="4">
        <v>6</v>
      </c>
      <c r="Q1323" s="4">
        <v>1</v>
      </c>
      <c r="R1323" t="s">
        <v>18</v>
      </c>
      <c r="T1323" s="2">
        <v>6.48</v>
      </c>
      <c r="U1323" s="4">
        <v>65</v>
      </c>
      <c r="V1323" t="s">
        <v>19</v>
      </c>
      <c r="W1323" s="3">
        <v>42731</v>
      </c>
      <c r="X1323" t="s">
        <v>20</v>
      </c>
      <c r="Y1323" t="s">
        <v>40</v>
      </c>
      <c r="Z1323" t="s">
        <v>24</v>
      </c>
    </row>
    <row r="1324" spans="1:26" x14ac:dyDescent="0.25">
      <c r="A1324">
        <v>2</v>
      </c>
      <c r="B1324" t="s">
        <v>43</v>
      </c>
      <c r="C1324">
        <v>3</v>
      </c>
      <c r="D1324" t="s">
        <v>11</v>
      </c>
      <c r="E1324" t="s">
        <v>1012</v>
      </c>
      <c r="F1324" t="s">
        <v>13</v>
      </c>
      <c r="G1324" t="s">
        <v>2014</v>
      </c>
      <c r="H1324" s="1">
        <v>0.2</v>
      </c>
      <c r="I1324">
        <v>1</v>
      </c>
      <c r="J1324" s="3">
        <v>43327</v>
      </c>
      <c r="K1324" t="s">
        <v>2015</v>
      </c>
      <c r="L1324" t="s">
        <v>16</v>
      </c>
      <c r="M1324">
        <v>28314</v>
      </c>
      <c r="N1324">
        <v>845</v>
      </c>
      <c r="O1324" t="s">
        <v>2016</v>
      </c>
      <c r="P1324" s="4">
        <v>23</v>
      </c>
      <c r="Q1324" s="4">
        <v>2</v>
      </c>
      <c r="R1324" t="s">
        <v>18</v>
      </c>
      <c r="T1324" s="2">
        <v>22.53</v>
      </c>
      <c r="U1324" s="4">
        <v>225</v>
      </c>
      <c r="V1324" t="s">
        <v>19</v>
      </c>
      <c r="W1324" s="3">
        <v>43329</v>
      </c>
      <c r="X1324" t="s">
        <v>20</v>
      </c>
      <c r="Y1324" t="s">
        <v>63</v>
      </c>
      <c r="Z1324" t="s">
        <v>24</v>
      </c>
    </row>
    <row r="1325" spans="1:26" x14ac:dyDescent="0.25">
      <c r="A1325">
        <v>3</v>
      </c>
      <c r="B1325" t="s">
        <v>10</v>
      </c>
      <c r="C1325">
        <v>3</v>
      </c>
      <c r="D1325" t="s">
        <v>11</v>
      </c>
      <c r="E1325" t="s">
        <v>2017</v>
      </c>
      <c r="F1325" t="s">
        <v>13</v>
      </c>
      <c r="G1325" t="s">
        <v>8115</v>
      </c>
      <c r="H1325" s="1">
        <v>0.2</v>
      </c>
      <c r="I1325">
        <v>1</v>
      </c>
      <c r="J1325" s="3">
        <v>43700</v>
      </c>
      <c r="K1325" t="s">
        <v>2018</v>
      </c>
      <c r="L1325" t="s">
        <v>16</v>
      </c>
      <c r="M1325">
        <v>32303</v>
      </c>
      <c r="N1325">
        <v>587</v>
      </c>
      <c r="O1325" t="s">
        <v>2019</v>
      </c>
      <c r="P1325" s="4">
        <v>0</v>
      </c>
      <c r="Q1325" s="4">
        <v>2</v>
      </c>
      <c r="R1325" t="s">
        <v>18</v>
      </c>
      <c r="T1325" s="2">
        <v>0.42</v>
      </c>
      <c r="U1325" s="4">
        <v>3</v>
      </c>
      <c r="V1325" t="s">
        <v>19</v>
      </c>
      <c r="W1325" s="3">
        <v>43703</v>
      </c>
      <c r="X1325" t="s">
        <v>20</v>
      </c>
      <c r="Y1325" t="s">
        <v>40</v>
      </c>
      <c r="Z1325" t="s">
        <v>47</v>
      </c>
    </row>
    <row r="1326" spans="1:26" x14ac:dyDescent="0.25">
      <c r="A1326">
        <v>3</v>
      </c>
      <c r="B1326" t="s">
        <v>10</v>
      </c>
      <c r="C1326">
        <v>3</v>
      </c>
      <c r="D1326" t="s">
        <v>11</v>
      </c>
      <c r="E1326" t="s">
        <v>1012</v>
      </c>
      <c r="F1326" t="s">
        <v>13</v>
      </c>
      <c r="G1326" t="s">
        <v>2020</v>
      </c>
      <c r="H1326" s="1">
        <v>0.2</v>
      </c>
      <c r="I1326">
        <v>1</v>
      </c>
      <c r="J1326" s="3">
        <v>43775</v>
      </c>
      <c r="K1326" t="s">
        <v>2021</v>
      </c>
      <c r="L1326" t="s">
        <v>16</v>
      </c>
      <c r="M1326">
        <v>28314</v>
      </c>
      <c r="N1326">
        <v>616</v>
      </c>
      <c r="O1326" t="s">
        <v>8211</v>
      </c>
      <c r="P1326" s="4">
        <v>6</v>
      </c>
      <c r="Q1326" s="4">
        <v>2</v>
      </c>
      <c r="R1326" t="s">
        <v>18</v>
      </c>
      <c r="T1326" s="2">
        <v>6.36</v>
      </c>
      <c r="U1326" s="4">
        <v>28</v>
      </c>
      <c r="V1326" t="s">
        <v>19</v>
      </c>
      <c r="W1326" s="3">
        <v>43778</v>
      </c>
      <c r="X1326" t="s">
        <v>20</v>
      </c>
      <c r="Y1326" t="s">
        <v>63</v>
      </c>
      <c r="Z1326" t="s">
        <v>47</v>
      </c>
    </row>
    <row r="1327" spans="1:26" x14ac:dyDescent="0.25">
      <c r="A1327">
        <v>4</v>
      </c>
      <c r="B1327" t="s">
        <v>25</v>
      </c>
      <c r="C1327">
        <v>3</v>
      </c>
      <c r="D1327" t="s">
        <v>11</v>
      </c>
      <c r="E1327" t="s">
        <v>906</v>
      </c>
      <c r="F1327" t="s">
        <v>13</v>
      </c>
      <c r="G1327" t="s">
        <v>1069</v>
      </c>
      <c r="H1327" s="1">
        <v>0.2</v>
      </c>
      <c r="I1327">
        <v>1</v>
      </c>
      <c r="J1327" s="3">
        <v>43673</v>
      </c>
      <c r="K1327" t="s">
        <v>2022</v>
      </c>
      <c r="L1327" t="s">
        <v>16</v>
      </c>
      <c r="M1327">
        <v>32216</v>
      </c>
      <c r="N1327">
        <v>560</v>
      </c>
      <c r="O1327" t="s">
        <v>8193</v>
      </c>
      <c r="P1327" s="4">
        <v>-2</v>
      </c>
      <c r="Q1327" s="4">
        <v>3</v>
      </c>
      <c r="R1327" t="s">
        <v>18</v>
      </c>
      <c r="T1327" s="2">
        <v>-2.2799999999999998</v>
      </c>
      <c r="U1327" s="4">
        <v>91</v>
      </c>
      <c r="V1327" t="s">
        <v>19</v>
      </c>
      <c r="W1327" s="3">
        <v>43677</v>
      </c>
      <c r="X1327" t="s">
        <v>20</v>
      </c>
      <c r="Y1327" t="s">
        <v>40</v>
      </c>
      <c r="Z1327" t="s">
        <v>47</v>
      </c>
    </row>
    <row r="1328" spans="1:26" x14ac:dyDescent="0.25">
      <c r="A1328">
        <v>2</v>
      </c>
      <c r="B1328" t="s">
        <v>43</v>
      </c>
      <c r="C1328">
        <v>3</v>
      </c>
      <c r="D1328" t="s">
        <v>11</v>
      </c>
      <c r="E1328" t="s">
        <v>843</v>
      </c>
      <c r="F1328" t="s">
        <v>13</v>
      </c>
      <c r="G1328" t="s">
        <v>1833</v>
      </c>
      <c r="H1328" s="1">
        <v>0.2</v>
      </c>
      <c r="I1328">
        <v>1</v>
      </c>
      <c r="J1328" s="3">
        <v>42390</v>
      </c>
      <c r="K1328" t="s">
        <v>2023</v>
      </c>
      <c r="L1328" t="s">
        <v>16</v>
      </c>
      <c r="M1328">
        <v>33180</v>
      </c>
      <c r="N1328">
        <v>1594</v>
      </c>
      <c r="O1328" t="s">
        <v>1808</v>
      </c>
      <c r="P1328" s="4">
        <v>4</v>
      </c>
      <c r="Q1328" s="4">
        <v>3</v>
      </c>
      <c r="R1328" t="s">
        <v>18</v>
      </c>
      <c r="T1328" s="2">
        <v>4.0999999999999996</v>
      </c>
      <c r="U1328" s="4">
        <v>25</v>
      </c>
      <c r="V1328" t="s">
        <v>19</v>
      </c>
      <c r="W1328" s="3">
        <v>42392</v>
      </c>
      <c r="X1328" t="s">
        <v>20</v>
      </c>
      <c r="Y1328" t="s">
        <v>40</v>
      </c>
      <c r="Z1328" t="s">
        <v>47</v>
      </c>
    </row>
    <row r="1329" spans="1:26" x14ac:dyDescent="0.25">
      <c r="A1329">
        <v>2</v>
      </c>
      <c r="B1329" t="s">
        <v>43</v>
      </c>
      <c r="C1329">
        <v>3</v>
      </c>
      <c r="D1329" t="s">
        <v>11</v>
      </c>
      <c r="E1329" t="s">
        <v>1012</v>
      </c>
      <c r="F1329" t="s">
        <v>13</v>
      </c>
      <c r="G1329" t="s">
        <v>288</v>
      </c>
      <c r="H1329" s="1">
        <v>0.2</v>
      </c>
      <c r="I1329">
        <v>1</v>
      </c>
      <c r="J1329" s="3">
        <v>43766</v>
      </c>
      <c r="K1329" t="s">
        <v>2024</v>
      </c>
      <c r="L1329" t="s">
        <v>16</v>
      </c>
      <c r="M1329">
        <v>28314</v>
      </c>
      <c r="N1329">
        <v>465</v>
      </c>
      <c r="O1329" t="s">
        <v>8195</v>
      </c>
      <c r="P1329" s="4">
        <v>16</v>
      </c>
      <c r="Q1329" s="4">
        <v>3</v>
      </c>
      <c r="R1329" t="s">
        <v>18</v>
      </c>
      <c r="T1329" s="2">
        <v>15.59</v>
      </c>
      <c r="U1329" s="4">
        <v>78</v>
      </c>
      <c r="V1329" t="s">
        <v>19</v>
      </c>
      <c r="W1329" s="3">
        <v>43768</v>
      </c>
      <c r="X1329" t="s">
        <v>20</v>
      </c>
      <c r="Y1329" t="s">
        <v>63</v>
      </c>
      <c r="Z1329" t="s">
        <v>47</v>
      </c>
    </row>
    <row r="1330" spans="1:26" x14ac:dyDescent="0.25">
      <c r="A1330">
        <v>2</v>
      </c>
      <c r="B1330" t="s">
        <v>43</v>
      </c>
      <c r="C1330">
        <v>3</v>
      </c>
      <c r="D1330" t="s">
        <v>11</v>
      </c>
      <c r="E1330" t="s">
        <v>906</v>
      </c>
      <c r="F1330" t="s">
        <v>13</v>
      </c>
      <c r="G1330" t="s">
        <v>1673</v>
      </c>
      <c r="H1330" s="1">
        <v>0.2</v>
      </c>
      <c r="I1330">
        <v>1</v>
      </c>
      <c r="J1330" s="3">
        <v>42590</v>
      </c>
      <c r="K1330" t="s">
        <v>2025</v>
      </c>
      <c r="L1330" t="s">
        <v>16</v>
      </c>
      <c r="M1330">
        <v>32216</v>
      </c>
      <c r="N1330">
        <v>1228</v>
      </c>
      <c r="O1330" t="s">
        <v>8130</v>
      </c>
      <c r="P1330" s="4">
        <v>-8</v>
      </c>
      <c r="Q1330" s="4">
        <v>4</v>
      </c>
      <c r="R1330" t="s">
        <v>18</v>
      </c>
      <c r="T1330" s="2">
        <v>-7.77</v>
      </c>
      <c r="U1330" s="4">
        <v>155</v>
      </c>
      <c r="V1330" t="s">
        <v>19</v>
      </c>
      <c r="W1330" s="3">
        <v>42592</v>
      </c>
      <c r="X1330" t="s">
        <v>20</v>
      </c>
      <c r="Y1330" t="s">
        <v>40</v>
      </c>
      <c r="Z1330" t="s">
        <v>22</v>
      </c>
    </row>
    <row r="1331" spans="1:26" x14ac:dyDescent="0.25">
      <c r="A1331">
        <v>5</v>
      </c>
      <c r="B1331" t="s">
        <v>25</v>
      </c>
      <c r="C1331">
        <v>3</v>
      </c>
      <c r="D1331" t="s">
        <v>11</v>
      </c>
      <c r="E1331" t="s">
        <v>2026</v>
      </c>
      <c r="F1331" t="s">
        <v>13</v>
      </c>
      <c r="G1331" t="s">
        <v>1659</v>
      </c>
      <c r="H1331" s="1">
        <v>0.2</v>
      </c>
      <c r="I1331">
        <v>1</v>
      </c>
      <c r="J1331" s="3">
        <v>43673</v>
      </c>
      <c r="K1331" t="s">
        <v>2027</v>
      </c>
      <c r="L1331" t="s">
        <v>16</v>
      </c>
      <c r="M1331">
        <v>27604</v>
      </c>
      <c r="N1331">
        <v>771</v>
      </c>
      <c r="O1331" t="s">
        <v>8106</v>
      </c>
      <c r="P1331" s="4">
        <v>12</v>
      </c>
      <c r="Q1331" s="4">
        <v>4</v>
      </c>
      <c r="R1331" t="s">
        <v>18</v>
      </c>
      <c r="T1331" s="2">
        <v>12.18</v>
      </c>
      <c r="U1331" s="4">
        <v>195</v>
      </c>
      <c r="V1331" t="s">
        <v>19</v>
      </c>
      <c r="W1331" s="3">
        <v>43678</v>
      </c>
      <c r="X1331" t="s">
        <v>20</v>
      </c>
      <c r="Y1331" t="s">
        <v>63</v>
      </c>
      <c r="Z1331" t="s">
        <v>24</v>
      </c>
    </row>
    <row r="1332" spans="1:26" x14ac:dyDescent="0.25">
      <c r="A1332">
        <v>3</v>
      </c>
      <c r="B1332" t="s">
        <v>10</v>
      </c>
      <c r="C1332">
        <v>3</v>
      </c>
      <c r="D1332" t="s">
        <v>11</v>
      </c>
      <c r="E1332" t="s">
        <v>59</v>
      </c>
      <c r="F1332" t="s">
        <v>13</v>
      </c>
      <c r="G1332" t="s">
        <v>510</v>
      </c>
      <c r="H1332" s="1">
        <v>0.4</v>
      </c>
      <c r="I1332">
        <v>1</v>
      </c>
      <c r="J1332" s="3">
        <v>42763</v>
      </c>
      <c r="K1332" t="s">
        <v>2028</v>
      </c>
      <c r="L1332" t="s">
        <v>16</v>
      </c>
      <c r="M1332">
        <v>28027</v>
      </c>
      <c r="N1332">
        <v>426</v>
      </c>
      <c r="O1332" t="s">
        <v>1378</v>
      </c>
      <c r="P1332" s="4">
        <v>-1862</v>
      </c>
      <c r="Q1332" s="4">
        <v>13</v>
      </c>
      <c r="R1332" t="s">
        <v>18</v>
      </c>
      <c r="T1332" s="2">
        <v>-1862.31</v>
      </c>
      <c r="U1332" s="4">
        <v>4298</v>
      </c>
      <c r="V1332" t="s">
        <v>19</v>
      </c>
      <c r="W1332" s="3">
        <v>42766</v>
      </c>
      <c r="X1332" t="s">
        <v>20</v>
      </c>
      <c r="Y1332" t="s">
        <v>63</v>
      </c>
      <c r="Z1332" t="s">
        <v>41</v>
      </c>
    </row>
    <row r="1333" spans="1:26" x14ac:dyDescent="0.25">
      <c r="A1333">
        <v>4</v>
      </c>
      <c r="B1333" t="s">
        <v>25</v>
      </c>
      <c r="C1333">
        <v>3</v>
      </c>
      <c r="D1333" t="s">
        <v>11</v>
      </c>
      <c r="E1333" t="s">
        <v>843</v>
      </c>
      <c r="F1333" t="s">
        <v>13</v>
      </c>
      <c r="G1333" t="s">
        <v>1741</v>
      </c>
      <c r="H1333" s="1">
        <v>0.45</v>
      </c>
      <c r="I1333">
        <v>1</v>
      </c>
      <c r="J1333" s="3">
        <v>42611</v>
      </c>
      <c r="K1333" t="s">
        <v>2029</v>
      </c>
      <c r="L1333" t="s">
        <v>16</v>
      </c>
      <c r="M1333">
        <v>33178</v>
      </c>
      <c r="N1333">
        <v>277</v>
      </c>
      <c r="O1333" t="s">
        <v>1011</v>
      </c>
      <c r="P1333" s="4">
        <v>-111</v>
      </c>
      <c r="Q1333" s="4">
        <v>3</v>
      </c>
      <c r="R1333" t="s">
        <v>18</v>
      </c>
      <c r="T1333" s="2">
        <v>-110.76</v>
      </c>
      <c r="U1333" s="4">
        <v>174</v>
      </c>
      <c r="V1333" t="s">
        <v>19</v>
      </c>
      <c r="W1333" s="3">
        <v>42615</v>
      </c>
      <c r="X1333" t="s">
        <v>20</v>
      </c>
      <c r="Y1333" t="s">
        <v>40</v>
      </c>
      <c r="Z1333" t="s">
        <v>41</v>
      </c>
    </row>
    <row r="1334" spans="1:26" x14ac:dyDescent="0.25">
      <c r="A1334">
        <v>2</v>
      </c>
      <c r="B1334" t="s">
        <v>43</v>
      </c>
      <c r="C1334">
        <v>3</v>
      </c>
      <c r="D1334" t="s">
        <v>11</v>
      </c>
      <c r="E1334" t="s">
        <v>65</v>
      </c>
      <c r="F1334" t="s">
        <v>13</v>
      </c>
      <c r="G1334" t="s">
        <v>2030</v>
      </c>
      <c r="H1334" s="1">
        <v>0</v>
      </c>
      <c r="I1334">
        <v>1</v>
      </c>
      <c r="J1334" s="3">
        <v>43130</v>
      </c>
      <c r="K1334" t="s">
        <v>2031</v>
      </c>
      <c r="L1334" t="s">
        <v>30</v>
      </c>
      <c r="M1334">
        <v>98103</v>
      </c>
      <c r="N1334">
        <v>1228</v>
      </c>
      <c r="O1334" t="s">
        <v>8130</v>
      </c>
      <c r="P1334" s="4">
        <v>8</v>
      </c>
      <c r="Q1334" s="4">
        <v>1</v>
      </c>
      <c r="R1334" t="s">
        <v>32</v>
      </c>
      <c r="T1334" s="2">
        <v>7.77</v>
      </c>
      <c r="U1334" s="4">
        <v>49</v>
      </c>
      <c r="V1334" t="s">
        <v>19</v>
      </c>
      <c r="W1334" s="3">
        <v>43132</v>
      </c>
      <c r="X1334" t="s">
        <v>20</v>
      </c>
      <c r="Y1334" t="s">
        <v>69</v>
      </c>
      <c r="Z1334" t="s">
        <v>22</v>
      </c>
    </row>
    <row r="1335" spans="1:26" x14ac:dyDescent="0.25">
      <c r="A1335">
        <v>3</v>
      </c>
      <c r="B1335" t="s">
        <v>10</v>
      </c>
      <c r="C1335">
        <v>3</v>
      </c>
      <c r="D1335" t="s">
        <v>11</v>
      </c>
      <c r="E1335" t="s">
        <v>2032</v>
      </c>
      <c r="F1335" t="s">
        <v>13</v>
      </c>
      <c r="G1335" t="s">
        <v>995</v>
      </c>
      <c r="H1335" s="1">
        <v>0</v>
      </c>
      <c r="I1335">
        <v>1</v>
      </c>
      <c r="J1335" s="3">
        <v>43543</v>
      </c>
      <c r="K1335" t="s">
        <v>2033</v>
      </c>
      <c r="L1335" t="s">
        <v>30</v>
      </c>
      <c r="M1335">
        <v>93727</v>
      </c>
      <c r="N1335">
        <v>104</v>
      </c>
      <c r="O1335" t="s">
        <v>2034</v>
      </c>
      <c r="P1335" s="4">
        <v>13</v>
      </c>
      <c r="Q1335" s="4">
        <v>1</v>
      </c>
      <c r="R1335" t="s">
        <v>32</v>
      </c>
      <c r="T1335" s="2">
        <v>12.68</v>
      </c>
      <c r="U1335" s="4">
        <v>31</v>
      </c>
      <c r="V1335" t="s">
        <v>19</v>
      </c>
      <c r="W1335" s="3">
        <v>43546</v>
      </c>
      <c r="X1335" t="s">
        <v>20</v>
      </c>
      <c r="Y1335" t="s">
        <v>34</v>
      </c>
      <c r="Z1335" t="s">
        <v>47</v>
      </c>
    </row>
    <row r="1336" spans="1:26" x14ac:dyDescent="0.25">
      <c r="A1336">
        <v>5</v>
      </c>
      <c r="B1336" t="s">
        <v>25</v>
      </c>
      <c r="C1336">
        <v>3</v>
      </c>
      <c r="D1336" t="s">
        <v>11</v>
      </c>
      <c r="E1336" t="s">
        <v>2032</v>
      </c>
      <c r="F1336" t="s">
        <v>13</v>
      </c>
      <c r="G1336" t="s">
        <v>1743</v>
      </c>
      <c r="H1336" s="1">
        <v>0</v>
      </c>
      <c r="I1336">
        <v>1</v>
      </c>
      <c r="J1336" s="3">
        <v>42453</v>
      </c>
      <c r="K1336" t="s">
        <v>2035</v>
      </c>
      <c r="L1336" t="s">
        <v>30</v>
      </c>
      <c r="M1336">
        <v>93727</v>
      </c>
      <c r="N1336">
        <v>488</v>
      </c>
      <c r="O1336" t="s">
        <v>1953</v>
      </c>
      <c r="P1336" s="4">
        <v>15</v>
      </c>
      <c r="Q1336" s="4">
        <v>2</v>
      </c>
      <c r="R1336" t="s">
        <v>32</v>
      </c>
      <c r="T1336" s="2">
        <v>14.57</v>
      </c>
      <c r="U1336" s="4">
        <v>40</v>
      </c>
      <c r="V1336" t="s">
        <v>19</v>
      </c>
      <c r="W1336" s="3">
        <v>42458</v>
      </c>
      <c r="X1336" t="s">
        <v>20</v>
      </c>
      <c r="Y1336" t="s">
        <v>34</v>
      </c>
      <c r="Z1336" t="s">
        <v>47</v>
      </c>
    </row>
    <row r="1337" spans="1:26" x14ac:dyDescent="0.25">
      <c r="A1337">
        <v>4</v>
      </c>
      <c r="B1337" t="s">
        <v>25</v>
      </c>
      <c r="C1337">
        <v>3</v>
      </c>
      <c r="D1337" t="s">
        <v>11</v>
      </c>
      <c r="E1337" t="s">
        <v>572</v>
      </c>
      <c r="F1337" t="s">
        <v>13</v>
      </c>
      <c r="G1337" t="s">
        <v>8114</v>
      </c>
      <c r="H1337" s="1">
        <v>0</v>
      </c>
      <c r="I1337">
        <v>1</v>
      </c>
      <c r="J1337" s="3">
        <v>42719</v>
      </c>
      <c r="K1337" t="s">
        <v>2036</v>
      </c>
      <c r="L1337" t="s">
        <v>30</v>
      </c>
      <c r="M1337">
        <v>92037</v>
      </c>
      <c r="N1337">
        <v>1494</v>
      </c>
      <c r="O1337" t="s">
        <v>2037</v>
      </c>
      <c r="P1337" s="4">
        <v>2</v>
      </c>
      <c r="Q1337" s="4">
        <v>2</v>
      </c>
      <c r="R1337" t="s">
        <v>32</v>
      </c>
      <c r="T1337" s="2">
        <v>1.97</v>
      </c>
      <c r="U1337" s="4">
        <v>6</v>
      </c>
      <c r="V1337" t="s">
        <v>19</v>
      </c>
      <c r="W1337" s="3">
        <v>42723</v>
      </c>
      <c r="X1337" t="s">
        <v>20</v>
      </c>
      <c r="Y1337" t="s">
        <v>34</v>
      </c>
      <c r="Z1337" t="s">
        <v>47</v>
      </c>
    </row>
    <row r="1338" spans="1:26" x14ac:dyDescent="0.25">
      <c r="A1338">
        <v>2</v>
      </c>
      <c r="B1338" t="s">
        <v>43</v>
      </c>
      <c r="C1338">
        <v>3</v>
      </c>
      <c r="D1338" t="s">
        <v>11</v>
      </c>
      <c r="E1338" t="s">
        <v>65</v>
      </c>
      <c r="F1338" t="s">
        <v>13</v>
      </c>
      <c r="G1338" t="s">
        <v>979</v>
      </c>
      <c r="H1338" s="1">
        <v>0</v>
      </c>
      <c r="I1338">
        <v>1</v>
      </c>
      <c r="J1338" s="3">
        <v>42810</v>
      </c>
      <c r="K1338" t="s">
        <v>2038</v>
      </c>
      <c r="L1338" t="s">
        <v>30</v>
      </c>
      <c r="M1338">
        <v>98103</v>
      </c>
      <c r="N1338">
        <v>964</v>
      </c>
      <c r="O1338" t="s">
        <v>1859</v>
      </c>
      <c r="P1338" s="4">
        <v>45</v>
      </c>
      <c r="Q1338" s="4">
        <v>2</v>
      </c>
      <c r="R1338" t="s">
        <v>32</v>
      </c>
      <c r="T1338" s="2">
        <v>44.71</v>
      </c>
      <c r="U1338" s="4">
        <v>172</v>
      </c>
      <c r="V1338" t="s">
        <v>19</v>
      </c>
      <c r="W1338" s="3">
        <v>42812</v>
      </c>
      <c r="X1338" t="s">
        <v>20</v>
      </c>
      <c r="Y1338" t="s">
        <v>69</v>
      </c>
      <c r="Z1338" t="s">
        <v>41</v>
      </c>
    </row>
    <row r="1339" spans="1:26" x14ac:dyDescent="0.25">
      <c r="A1339">
        <v>2</v>
      </c>
      <c r="B1339" t="s">
        <v>43</v>
      </c>
      <c r="C1339">
        <v>3</v>
      </c>
      <c r="D1339" t="s">
        <v>11</v>
      </c>
      <c r="E1339" t="s">
        <v>65</v>
      </c>
      <c r="F1339" t="s">
        <v>13</v>
      </c>
      <c r="G1339" t="s">
        <v>1833</v>
      </c>
      <c r="H1339" s="1">
        <v>0</v>
      </c>
      <c r="I1339">
        <v>1</v>
      </c>
      <c r="J1339" s="3">
        <v>43627</v>
      </c>
      <c r="K1339" t="s">
        <v>2039</v>
      </c>
      <c r="L1339" t="s">
        <v>30</v>
      </c>
      <c r="M1339">
        <v>98103</v>
      </c>
      <c r="N1339">
        <v>1228</v>
      </c>
      <c r="O1339" t="s">
        <v>8126</v>
      </c>
      <c r="P1339" s="4">
        <v>42</v>
      </c>
      <c r="Q1339" s="4">
        <v>3</v>
      </c>
      <c r="R1339" t="s">
        <v>32</v>
      </c>
      <c r="T1339" s="2">
        <v>41.86</v>
      </c>
      <c r="U1339" s="4">
        <v>174</v>
      </c>
      <c r="V1339" t="s">
        <v>19</v>
      </c>
      <c r="W1339" s="3">
        <v>43629</v>
      </c>
      <c r="X1339" t="s">
        <v>20</v>
      </c>
      <c r="Y1339" t="s">
        <v>69</v>
      </c>
      <c r="Z1339" t="s">
        <v>22</v>
      </c>
    </row>
    <row r="1340" spans="1:26" x14ac:dyDescent="0.25">
      <c r="A1340">
        <v>3</v>
      </c>
      <c r="B1340" t="s">
        <v>10</v>
      </c>
      <c r="C1340">
        <v>3</v>
      </c>
      <c r="D1340" t="s">
        <v>11</v>
      </c>
      <c r="E1340" t="s">
        <v>1658</v>
      </c>
      <c r="F1340" t="s">
        <v>13</v>
      </c>
      <c r="G1340" t="s">
        <v>569</v>
      </c>
      <c r="H1340" s="1">
        <v>0</v>
      </c>
      <c r="I1340">
        <v>1</v>
      </c>
      <c r="J1340" s="3">
        <v>42716</v>
      </c>
      <c r="K1340" t="s">
        <v>2040</v>
      </c>
      <c r="L1340" t="s">
        <v>30</v>
      </c>
      <c r="M1340">
        <v>94601</v>
      </c>
      <c r="N1340">
        <v>577</v>
      </c>
      <c r="O1340" t="s">
        <v>1657</v>
      </c>
      <c r="P1340" s="4">
        <v>5</v>
      </c>
      <c r="Q1340" s="4">
        <v>3</v>
      </c>
      <c r="R1340" t="s">
        <v>32</v>
      </c>
      <c r="T1340" s="2">
        <v>4.51</v>
      </c>
      <c r="U1340" s="4">
        <v>13</v>
      </c>
      <c r="V1340" t="s">
        <v>19</v>
      </c>
      <c r="W1340" s="3">
        <v>42719</v>
      </c>
      <c r="X1340" t="s">
        <v>20</v>
      </c>
      <c r="Y1340" t="s">
        <v>34</v>
      </c>
      <c r="Z1340" t="s">
        <v>47</v>
      </c>
    </row>
    <row r="1341" spans="1:26" x14ac:dyDescent="0.25">
      <c r="A1341">
        <v>3</v>
      </c>
      <c r="B1341" t="s">
        <v>10</v>
      </c>
      <c r="C1341">
        <v>3</v>
      </c>
      <c r="D1341" t="s">
        <v>11</v>
      </c>
      <c r="E1341" t="s">
        <v>1658</v>
      </c>
      <c r="F1341" t="s">
        <v>13</v>
      </c>
      <c r="G1341" t="s">
        <v>569</v>
      </c>
      <c r="H1341" s="1">
        <v>0</v>
      </c>
      <c r="I1341">
        <v>1</v>
      </c>
      <c r="J1341" s="3">
        <v>42716</v>
      </c>
      <c r="K1341" t="s">
        <v>2040</v>
      </c>
      <c r="L1341" t="s">
        <v>30</v>
      </c>
      <c r="M1341">
        <v>94601</v>
      </c>
      <c r="N1341">
        <v>1036</v>
      </c>
      <c r="O1341" t="s">
        <v>169</v>
      </c>
      <c r="P1341" s="4">
        <v>4</v>
      </c>
      <c r="Q1341" s="4">
        <v>3</v>
      </c>
      <c r="R1341" t="s">
        <v>32</v>
      </c>
      <c r="T1341" s="2">
        <v>4.4400000000000004</v>
      </c>
      <c r="U1341" s="4">
        <v>9</v>
      </c>
      <c r="V1341" t="s">
        <v>19</v>
      </c>
      <c r="W1341" s="3">
        <v>42719</v>
      </c>
      <c r="X1341" t="s">
        <v>20</v>
      </c>
      <c r="Y1341" t="s">
        <v>34</v>
      </c>
      <c r="Z1341" t="s">
        <v>47</v>
      </c>
    </row>
    <row r="1342" spans="1:26" x14ac:dyDescent="0.25">
      <c r="A1342">
        <v>2</v>
      </c>
      <c r="B1342" t="s">
        <v>43</v>
      </c>
      <c r="C1342">
        <v>3</v>
      </c>
      <c r="D1342" t="s">
        <v>11</v>
      </c>
      <c r="E1342" t="s">
        <v>572</v>
      </c>
      <c r="F1342" t="s">
        <v>13</v>
      </c>
      <c r="G1342" t="s">
        <v>2041</v>
      </c>
      <c r="H1342" s="1">
        <v>0</v>
      </c>
      <c r="I1342">
        <v>1</v>
      </c>
      <c r="J1342" s="3">
        <v>42823</v>
      </c>
      <c r="K1342" t="s">
        <v>2042</v>
      </c>
      <c r="L1342" t="s">
        <v>30</v>
      </c>
      <c r="M1342">
        <v>92105</v>
      </c>
      <c r="N1342">
        <v>678</v>
      </c>
      <c r="O1342" t="s">
        <v>1878</v>
      </c>
      <c r="P1342" s="4">
        <v>10</v>
      </c>
      <c r="Q1342" s="4">
        <v>3</v>
      </c>
      <c r="R1342" t="s">
        <v>32</v>
      </c>
      <c r="T1342" s="2">
        <v>9.56</v>
      </c>
      <c r="U1342" s="4">
        <v>20</v>
      </c>
      <c r="V1342" t="s">
        <v>19</v>
      </c>
      <c r="W1342" s="3">
        <v>42825</v>
      </c>
      <c r="X1342" t="s">
        <v>20</v>
      </c>
      <c r="Y1342" t="s">
        <v>34</v>
      </c>
      <c r="Z1342" t="s">
        <v>47</v>
      </c>
    </row>
    <row r="1343" spans="1:26" x14ac:dyDescent="0.25">
      <c r="A1343">
        <v>5</v>
      </c>
      <c r="B1343" t="s">
        <v>25</v>
      </c>
      <c r="C1343">
        <v>3</v>
      </c>
      <c r="D1343" t="s">
        <v>11</v>
      </c>
      <c r="E1343" t="s">
        <v>88</v>
      </c>
      <c r="F1343" t="s">
        <v>13</v>
      </c>
      <c r="G1343" t="s">
        <v>1171</v>
      </c>
      <c r="H1343" s="1">
        <v>0</v>
      </c>
      <c r="I1343">
        <v>1</v>
      </c>
      <c r="J1343" s="3">
        <v>43680</v>
      </c>
      <c r="K1343" t="s">
        <v>2043</v>
      </c>
      <c r="L1343" t="s">
        <v>30</v>
      </c>
      <c r="M1343">
        <v>94122</v>
      </c>
      <c r="N1343">
        <v>506</v>
      </c>
      <c r="O1343" t="s">
        <v>1108</v>
      </c>
      <c r="P1343" s="4">
        <v>11</v>
      </c>
      <c r="Q1343" s="4">
        <v>3</v>
      </c>
      <c r="R1343" t="s">
        <v>32</v>
      </c>
      <c r="T1343" s="2">
        <v>11.16</v>
      </c>
      <c r="U1343" s="4">
        <v>124</v>
      </c>
      <c r="V1343" t="s">
        <v>19</v>
      </c>
      <c r="W1343" s="3">
        <v>43685</v>
      </c>
      <c r="X1343" t="s">
        <v>20</v>
      </c>
      <c r="Y1343" t="s">
        <v>34</v>
      </c>
      <c r="Z1343" t="s">
        <v>47</v>
      </c>
    </row>
    <row r="1344" spans="1:26" x14ac:dyDescent="0.25">
      <c r="A1344">
        <v>4</v>
      </c>
      <c r="B1344" t="s">
        <v>25</v>
      </c>
      <c r="C1344">
        <v>3</v>
      </c>
      <c r="D1344" t="s">
        <v>11</v>
      </c>
      <c r="E1344" t="s">
        <v>88</v>
      </c>
      <c r="F1344" t="s">
        <v>13</v>
      </c>
      <c r="G1344" t="s">
        <v>242</v>
      </c>
      <c r="H1344" s="1">
        <v>0</v>
      </c>
      <c r="I1344">
        <v>1</v>
      </c>
      <c r="J1344" s="3">
        <v>43212</v>
      </c>
      <c r="K1344" t="s">
        <v>2044</v>
      </c>
      <c r="L1344" t="s">
        <v>30</v>
      </c>
      <c r="M1344">
        <v>94122</v>
      </c>
      <c r="N1344">
        <v>1594</v>
      </c>
      <c r="O1344" t="s">
        <v>1808</v>
      </c>
      <c r="P1344" s="4">
        <v>10</v>
      </c>
      <c r="Q1344" s="4">
        <v>3</v>
      </c>
      <c r="R1344" t="s">
        <v>32</v>
      </c>
      <c r="T1344" s="2">
        <v>10.41</v>
      </c>
      <c r="U1344" s="4">
        <v>32</v>
      </c>
      <c r="V1344" t="s">
        <v>19</v>
      </c>
      <c r="W1344" s="3">
        <v>43216</v>
      </c>
      <c r="X1344" t="s">
        <v>20</v>
      </c>
      <c r="Y1344" t="s">
        <v>34</v>
      </c>
      <c r="Z1344" t="s">
        <v>47</v>
      </c>
    </row>
    <row r="1345" spans="1:26" x14ac:dyDescent="0.25">
      <c r="A1345">
        <v>4</v>
      </c>
      <c r="B1345" t="s">
        <v>25</v>
      </c>
      <c r="C1345">
        <v>3</v>
      </c>
      <c r="D1345" t="s">
        <v>11</v>
      </c>
      <c r="E1345" t="s">
        <v>2045</v>
      </c>
      <c r="F1345" t="s">
        <v>13</v>
      </c>
      <c r="G1345" t="s">
        <v>330</v>
      </c>
      <c r="H1345" s="1">
        <v>0</v>
      </c>
      <c r="I1345">
        <v>1</v>
      </c>
      <c r="J1345" s="3">
        <v>43633</v>
      </c>
      <c r="K1345" t="s">
        <v>2046</v>
      </c>
      <c r="L1345" t="s">
        <v>30</v>
      </c>
      <c r="M1345">
        <v>98502</v>
      </c>
      <c r="N1345">
        <v>872</v>
      </c>
      <c r="O1345" t="s">
        <v>8146</v>
      </c>
      <c r="P1345" s="4">
        <v>47</v>
      </c>
      <c r="Q1345" s="4">
        <v>3</v>
      </c>
      <c r="R1345" t="s">
        <v>32</v>
      </c>
      <c r="T1345" s="2">
        <v>46.57</v>
      </c>
      <c r="U1345" s="4">
        <v>155</v>
      </c>
      <c r="V1345" t="s">
        <v>19</v>
      </c>
      <c r="W1345" s="3">
        <v>43637</v>
      </c>
      <c r="X1345" t="s">
        <v>20</v>
      </c>
      <c r="Y1345" t="s">
        <v>69</v>
      </c>
      <c r="Z1345" t="s">
        <v>47</v>
      </c>
    </row>
    <row r="1346" spans="1:26" x14ac:dyDescent="0.25">
      <c r="A1346">
        <v>5</v>
      </c>
      <c r="B1346" t="s">
        <v>25</v>
      </c>
      <c r="C1346">
        <v>3</v>
      </c>
      <c r="D1346" t="s">
        <v>11</v>
      </c>
      <c r="E1346" t="s">
        <v>65</v>
      </c>
      <c r="F1346" t="s">
        <v>13</v>
      </c>
      <c r="G1346" t="s">
        <v>1773</v>
      </c>
      <c r="H1346" s="1">
        <v>0</v>
      </c>
      <c r="I1346">
        <v>1</v>
      </c>
      <c r="J1346" s="3">
        <v>43298</v>
      </c>
      <c r="K1346" t="s">
        <v>2047</v>
      </c>
      <c r="L1346" t="s">
        <v>30</v>
      </c>
      <c r="M1346">
        <v>98105</v>
      </c>
      <c r="N1346">
        <v>576</v>
      </c>
      <c r="O1346" t="s">
        <v>2048</v>
      </c>
      <c r="P1346" s="4">
        <v>4</v>
      </c>
      <c r="Q1346" s="4">
        <v>3</v>
      </c>
      <c r="R1346" t="s">
        <v>32</v>
      </c>
      <c r="T1346" s="2">
        <v>4.47</v>
      </c>
      <c r="U1346" s="4">
        <v>12</v>
      </c>
      <c r="V1346" t="s">
        <v>19</v>
      </c>
      <c r="W1346" s="3">
        <v>43303</v>
      </c>
      <c r="X1346" t="s">
        <v>20</v>
      </c>
      <c r="Y1346" t="s">
        <v>69</v>
      </c>
      <c r="Z1346" t="s">
        <v>47</v>
      </c>
    </row>
    <row r="1347" spans="1:26" x14ac:dyDescent="0.25">
      <c r="A1347">
        <v>5</v>
      </c>
      <c r="B1347" t="s">
        <v>25</v>
      </c>
      <c r="C1347">
        <v>3</v>
      </c>
      <c r="D1347" t="s">
        <v>11</v>
      </c>
      <c r="E1347" t="s">
        <v>65</v>
      </c>
      <c r="F1347" t="s">
        <v>13</v>
      </c>
      <c r="G1347" t="s">
        <v>1773</v>
      </c>
      <c r="H1347" s="1">
        <v>0</v>
      </c>
      <c r="I1347">
        <v>1</v>
      </c>
      <c r="J1347" s="3">
        <v>43673</v>
      </c>
      <c r="K1347" t="s">
        <v>2049</v>
      </c>
      <c r="L1347" t="s">
        <v>30</v>
      </c>
      <c r="M1347">
        <v>98115</v>
      </c>
      <c r="N1347">
        <v>1505</v>
      </c>
      <c r="O1347" t="s">
        <v>560</v>
      </c>
      <c r="P1347" s="4">
        <v>11</v>
      </c>
      <c r="Q1347" s="4">
        <v>3</v>
      </c>
      <c r="R1347" t="s">
        <v>32</v>
      </c>
      <c r="T1347" s="2">
        <v>10.51</v>
      </c>
      <c r="U1347" s="4">
        <v>24</v>
      </c>
      <c r="V1347" t="s">
        <v>19</v>
      </c>
      <c r="W1347" s="3">
        <v>43678</v>
      </c>
      <c r="X1347" t="s">
        <v>20</v>
      </c>
      <c r="Y1347" t="s">
        <v>69</v>
      </c>
      <c r="Z1347" t="s">
        <v>47</v>
      </c>
    </row>
    <row r="1348" spans="1:26" x14ac:dyDescent="0.25">
      <c r="A1348">
        <v>5</v>
      </c>
      <c r="B1348" t="s">
        <v>25</v>
      </c>
      <c r="C1348">
        <v>3</v>
      </c>
      <c r="D1348" t="s">
        <v>11</v>
      </c>
      <c r="E1348" t="s">
        <v>88</v>
      </c>
      <c r="F1348" t="s">
        <v>13</v>
      </c>
      <c r="G1348" t="s">
        <v>2050</v>
      </c>
      <c r="H1348" s="1">
        <v>0</v>
      </c>
      <c r="I1348">
        <v>1</v>
      </c>
      <c r="J1348" s="3">
        <v>43415</v>
      </c>
      <c r="K1348" t="s">
        <v>2051</v>
      </c>
      <c r="L1348" t="s">
        <v>30</v>
      </c>
      <c r="M1348">
        <v>94110</v>
      </c>
      <c r="N1348">
        <v>587</v>
      </c>
      <c r="O1348" t="s">
        <v>2019</v>
      </c>
      <c r="P1348" s="4">
        <v>2</v>
      </c>
      <c r="Q1348" s="4">
        <v>4</v>
      </c>
      <c r="R1348" t="s">
        <v>32</v>
      </c>
      <c r="T1348" s="2">
        <v>2.23</v>
      </c>
      <c r="U1348" s="4">
        <v>7</v>
      </c>
      <c r="V1348" t="s">
        <v>19</v>
      </c>
      <c r="W1348" s="3">
        <v>43420</v>
      </c>
      <c r="X1348" t="s">
        <v>20</v>
      </c>
      <c r="Y1348" t="s">
        <v>34</v>
      </c>
      <c r="Z1348" t="s">
        <v>47</v>
      </c>
    </row>
    <row r="1349" spans="1:26" x14ac:dyDescent="0.25">
      <c r="A1349">
        <v>2</v>
      </c>
      <c r="B1349" t="s">
        <v>43</v>
      </c>
      <c r="C1349">
        <v>3</v>
      </c>
      <c r="D1349" t="s">
        <v>11</v>
      </c>
      <c r="E1349" t="s">
        <v>1675</v>
      </c>
      <c r="F1349" t="s">
        <v>13</v>
      </c>
      <c r="G1349" t="s">
        <v>1158</v>
      </c>
      <c r="H1349" s="1">
        <v>0</v>
      </c>
      <c r="I1349">
        <v>1</v>
      </c>
      <c r="J1349" s="3">
        <v>42895</v>
      </c>
      <c r="K1349" t="s">
        <v>2052</v>
      </c>
      <c r="L1349" t="s">
        <v>30</v>
      </c>
      <c r="M1349">
        <v>83201</v>
      </c>
      <c r="N1349">
        <v>1040</v>
      </c>
      <c r="O1349" t="s">
        <v>2053</v>
      </c>
      <c r="P1349" s="4">
        <v>92</v>
      </c>
      <c r="Q1349" s="4">
        <v>4</v>
      </c>
      <c r="R1349" t="s">
        <v>32</v>
      </c>
      <c r="T1349" s="2">
        <v>92.39</v>
      </c>
      <c r="U1349" s="4">
        <v>355</v>
      </c>
      <c r="V1349" t="s">
        <v>19</v>
      </c>
      <c r="W1349" s="3">
        <v>42897</v>
      </c>
      <c r="X1349" t="s">
        <v>20</v>
      </c>
      <c r="Y1349" t="s">
        <v>1677</v>
      </c>
      <c r="Z1349" t="s">
        <v>47</v>
      </c>
    </row>
    <row r="1350" spans="1:26" x14ac:dyDescent="0.25">
      <c r="A1350">
        <v>2</v>
      </c>
      <c r="B1350" t="s">
        <v>43</v>
      </c>
      <c r="C1350">
        <v>3</v>
      </c>
      <c r="D1350" t="s">
        <v>11</v>
      </c>
      <c r="E1350" t="s">
        <v>827</v>
      </c>
      <c r="F1350" t="s">
        <v>13</v>
      </c>
      <c r="G1350" t="s">
        <v>1844</v>
      </c>
      <c r="H1350" s="1">
        <v>0</v>
      </c>
      <c r="I1350">
        <v>1</v>
      </c>
      <c r="J1350" s="3">
        <v>43069</v>
      </c>
      <c r="K1350" t="s">
        <v>2054</v>
      </c>
      <c r="L1350" t="s">
        <v>30</v>
      </c>
      <c r="M1350">
        <v>89115</v>
      </c>
      <c r="N1350">
        <v>488</v>
      </c>
      <c r="O1350" t="s">
        <v>1953</v>
      </c>
      <c r="P1350" s="4">
        <v>29</v>
      </c>
      <c r="Q1350" s="4">
        <v>4</v>
      </c>
      <c r="R1350" t="s">
        <v>32</v>
      </c>
      <c r="T1350" s="2">
        <v>29.15</v>
      </c>
      <c r="U1350" s="4">
        <v>81</v>
      </c>
      <c r="V1350" t="s">
        <v>19</v>
      </c>
      <c r="W1350" s="3">
        <v>43071</v>
      </c>
      <c r="X1350" t="s">
        <v>20</v>
      </c>
      <c r="Y1350" t="s">
        <v>831</v>
      </c>
      <c r="Z1350" t="s">
        <v>47</v>
      </c>
    </row>
    <row r="1351" spans="1:26" x14ac:dyDescent="0.25">
      <c r="A1351">
        <v>4</v>
      </c>
      <c r="B1351" t="s">
        <v>25</v>
      </c>
      <c r="C1351">
        <v>3</v>
      </c>
      <c r="D1351" t="s">
        <v>11</v>
      </c>
      <c r="E1351" t="s">
        <v>65</v>
      </c>
      <c r="F1351" t="s">
        <v>13</v>
      </c>
      <c r="G1351" t="s">
        <v>1788</v>
      </c>
      <c r="H1351" s="1">
        <v>0</v>
      </c>
      <c r="I1351">
        <v>1</v>
      </c>
      <c r="J1351" s="3">
        <v>42669</v>
      </c>
      <c r="K1351" t="s">
        <v>2055</v>
      </c>
      <c r="L1351" t="s">
        <v>30</v>
      </c>
      <c r="M1351">
        <v>98105</v>
      </c>
      <c r="N1351">
        <v>1540</v>
      </c>
      <c r="O1351" t="s">
        <v>1079</v>
      </c>
      <c r="P1351" s="4">
        <v>3</v>
      </c>
      <c r="Q1351" s="4">
        <v>4</v>
      </c>
      <c r="R1351" t="s">
        <v>32</v>
      </c>
      <c r="T1351" s="2">
        <v>3.2</v>
      </c>
      <c r="U1351" s="4">
        <v>64</v>
      </c>
      <c r="V1351" t="s">
        <v>19</v>
      </c>
      <c r="W1351" s="3">
        <v>42673</v>
      </c>
      <c r="X1351" t="s">
        <v>20</v>
      </c>
      <c r="Y1351" t="s">
        <v>69</v>
      </c>
      <c r="Z1351" t="s">
        <v>47</v>
      </c>
    </row>
    <row r="1352" spans="1:26" x14ac:dyDescent="0.25">
      <c r="A1352">
        <v>4</v>
      </c>
      <c r="B1352" t="s">
        <v>25</v>
      </c>
      <c r="C1352">
        <v>3</v>
      </c>
      <c r="D1352" t="s">
        <v>11</v>
      </c>
      <c r="E1352" t="s">
        <v>2056</v>
      </c>
      <c r="F1352" t="s">
        <v>13</v>
      </c>
      <c r="G1352" t="s">
        <v>1323</v>
      </c>
      <c r="H1352" s="1">
        <v>0</v>
      </c>
      <c r="I1352">
        <v>1</v>
      </c>
      <c r="J1352" s="3">
        <v>43809</v>
      </c>
      <c r="K1352" t="s">
        <v>2057</v>
      </c>
      <c r="L1352" t="s">
        <v>30</v>
      </c>
      <c r="M1352">
        <v>89031</v>
      </c>
      <c r="N1352">
        <v>367</v>
      </c>
      <c r="O1352" t="s">
        <v>1130</v>
      </c>
      <c r="P1352" s="4">
        <v>117</v>
      </c>
      <c r="Q1352" s="4">
        <v>4</v>
      </c>
      <c r="R1352" t="s">
        <v>32</v>
      </c>
      <c r="T1352" s="2">
        <v>116.87</v>
      </c>
      <c r="U1352" s="4">
        <v>1670</v>
      </c>
      <c r="V1352" t="s">
        <v>19</v>
      </c>
      <c r="W1352" s="3">
        <v>43813</v>
      </c>
      <c r="X1352" t="s">
        <v>20</v>
      </c>
      <c r="Y1352" t="s">
        <v>831</v>
      </c>
      <c r="Z1352" t="s">
        <v>41</v>
      </c>
    </row>
    <row r="1353" spans="1:26" x14ac:dyDescent="0.25">
      <c r="A1353">
        <v>4</v>
      </c>
      <c r="B1353" t="s">
        <v>25</v>
      </c>
      <c r="C1353">
        <v>3</v>
      </c>
      <c r="D1353" t="s">
        <v>11</v>
      </c>
      <c r="E1353" t="s">
        <v>65</v>
      </c>
      <c r="F1353" t="s">
        <v>13</v>
      </c>
      <c r="G1353" t="s">
        <v>1906</v>
      </c>
      <c r="H1353" s="1">
        <v>0</v>
      </c>
      <c r="I1353">
        <v>1</v>
      </c>
      <c r="J1353" s="3">
        <v>43641</v>
      </c>
      <c r="K1353" t="s">
        <v>2058</v>
      </c>
      <c r="L1353" t="s">
        <v>30</v>
      </c>
      <c r="M1353">
        <v>98115</v>
      </c>
      <c r="N1353">
        <v>427</v>
      </c>
      <c r="O1353" t="s">
        <v>1302</v>
      </c>
      <c r="P1353" s="4">
        <v>148</v>
      </c>
      <c r="Q1353" s="4">
        <v>4</v>
      </c>
      <c r="R1353" t="s">
        <v>32</v>
      </c>
      <c r="T1353" s="2">
        <v>148.13999999999999</v>
      </c>
      <c r="U1353" s="4">
        <v>871</v>
      </c>
      <c r="V1353" t="s">
        <v>19</v>
      </c>
      <c r="W1353" s="3">
        <v>43645</v>
      </c>
      <c r="X1353" t="s">
        <v>20</v>
      </c>
      <c r="Y1353" t="s">
        <v>69</v>
      </c>
      <c r="Z1353" t="s">
        <v>41</v>
      </c>
    </row>
    <row r="1354" spans="1:26" x14ac:dyDescent="0.25">
      <c r="A1354">
        <v>2</v>
      </c>
      <c r="B1354" t="s">
        <v>43</v>
      </c>
      <c r="C1354">
        <v>3</v>
      </c>
      <c r="D1354" t="s">
        <v>11</v>
      </c>
      <c r="E1354" t="s">
        <v>65</v>
      </c>
      <c r="F1354" t="s">
        <v>13</v>
      </c>
      <c r="G1354" t="s">
        <v>1557</v>
      </c>
      <c r="H1354" s="1">
        <v>0</v>
      </c>
      <c r="I1354">
        <v>1</v>
      </c>
      <c r="J1354" s="3">
        <v>42941</v>
      </c>
      <c r="K1354" t="s">
        <v>2059</v>
      </c>
      <c r="L1354" t="s">
        <v>30</v>
      </c>
      <c r="M1354">
        <v>98115</v>
      </c>
      <c r="N1354">
        <v>1435</v>
      </c>
      <c r="O1354" t="s">
        <v>2060</v>
      </c>
      <c r="P1354" s="4">
        <v>56</v>
      </c>
      <c r="Q1354" s="4">
        <v>5</v>
      </c>
      <c r="R1354" t="s">
        <v>32</v>
      </c>
      <c r="T1354" s="2">
        <v>56.39</v>
      </c>
      <c r="U1354" s="4">
        <v>705</v>
      </c>
      <c r="V1354" t="s">
        <v>19</v>
      </c>
      <c r="W1354" s="3">
        <v>42943</v>
      </c>
      <c r="X1354" t="s">
        <v>20</v>
      </c>
      <c r="Y1354" t="s">
        <v>69</v>
      </c>
      <c r="Z1354" t="s">
        <v>22</v>
      </c>
    </row>
    <row r="1355" spans="1:26" x14ac:dyDescent="0.25">
      <c r="A1355">
        <v>2</v>
      </c>
      <c r="B1355" t="s">
        <v>43</v>
      </c>
      <c r="C1355">
        <v>3</v>
      </c>
      <c r="D1355" t="s">
        <v>11</v>
      </c>
      <c r="E1355" t="s">
        <v>667</v>
      </c>
      <c r="F1355" t="s">
        <v>13</v>
      </c>
      <c r="G1355" t="s">
        <v>1334</v>
      </c>
      <c r="H1355" s="1">
        <v>0</v>
      </c>
      <c r="I1355">
        <v>1</v>
      </c>
      <c r="J1355" s="3">
        <v>43554</v>
      </c>
      <c r="K1355" t="s">
        <v>2061</v>
      </c>
      <c r="L1355" t="s">
        <v>30</v>
      </c>
      <c r="M1355">
        <v>90712</v>
      </c>
      <c r="N1355">
        <v>673</v>
      </c>
      <c r="O1355" t="s">
        <v>1511</v>
      </c>
      <c r="P1355" s="4">
        <v>40</v>
      </c>
      <c r="Q1355" s="4">
        <v>5</v>
      </c>
      <c r="R1355" t="s">
        <v>32</v>
      </c>
      <c r="T1355" s="2">
        <v>39.56</v>
      </c>
      <c r="U1355" s="4">
        <v>94</v>
      </c>
      <c r="V1355" t="s">
        <v>19</v>
      </c>
      <c r="W1355" s="3">
        <v>43556</v>
      </c>
      <c r="X1355" t="s">
        <v>20</v>
      </c>
      <c r="Y1355" t="s">
        <v>34</v>
      </c>
      <c r="Z1355" t="s">
        <v>47</v>
      </c>
    </row>
    <row r="1356" spans="1:26" x14ac:dyDescent="0.25">
      <c r="A1356">
        <v>3</v>
      </c>
      <c r="B1356" t="s">
        <v>10</v>
      </c>
      <c r="C1356">
        <v>3</v>
      </c>
      <c r="D1356" t="s">
        <v>11</v>
      </c>
      <c r="E1356" t="s">
        <v>2062</v>
      </c>
      <c r="F1356" t="s">
        <v>13</v>
      </c>
      <c r="G1356" t="s">
        <v>2063</v>
      </c>
      <c r="H1356" s="1">
        <v>0</v>
      </c>
      <c r="I1356">
        <v>1</v>
      </c>
      <c r="J1356" s="3">
        <v>43110</v>
      </c>
      <c r="K1356" t="s">
        <v>2064</v>
      </c>
      <c r="L1356" t="s">
        <v>30</v>
      </c>
      <c r="M1356">
        <v>98632</v>
      </c>
      <c r="N1356">
        <v>498</v>
      </c>
      <c r="O1356" t="s">
        <v>1217</v>
      </c>
      <c r="P1356" s="4">
        <v>8</v>
      </c>
      <c r="Q1356" s="4">
        <v>5</v>
      </c>
      <c r="R1356" t="s">
        <v>32</v>
      </c>
      <c r="T1356" s="2">
        <v>7.7</v>
      </c>
      <c r="U1356" s="4">
        <v>25</v>
      </c>
      <c r="V1356" t="s">
        <v>19</v>
      </c>
      <c r="W1356" s="3">
        <v>43113</v>
      </c>
      <c r="X1356" t="s">
        <v>20</v>
      </c>
      <c r="Y1356" t="s">
        <v>69</v>
      </c>
      <c r="Z1356" t="s">
        <v>47</v>
      </c>
    </row>
    <row r="1357" spans="1:26" x14ac:dyDescent="0.25">
      <c r="A1357">
        <v>5</v>
      </c>
      <c r="B1357" t="s">
        <v>25</v>
      </c>
      <c r="C1357">
        <v>3</v>
      </c>
      <c r="D1357" t="s">
        <v>11</v>
      </c>
      <c r="E1357" t="s">
        <v>65</v>
      </c>
      <c r="F1357" t="s">
        <v>13</v>
      </c>
      <c r="G1357" t="s">
        <v>1773</v>
      </c>
      <c r="H1357" s="1">
        <v>0</v>
      </c>
      <c r="I1357">
        <v>1</v>
      </c>
      <c r="J1357" s="3">
        <v>43298</v>
      </c>
      <c r="K1357" t="s">
        <v>2047</v>
      </c>
      <c r="L1357" t="s">
        <v>30</v>
      </c>
      <c r="M1357">
        <v>98105</v>
      </c>
      <c r="N1357">
        <v>551</v>
      </c>
      <c r="O1357" t="s">
        <v>2065</v>
      </c>
      <c r="P1357" s="4">
        <v>11</v>
      </c>
      <c r="Q1357" s="4">
        <v>5</v>
      </c>
      <c r="R1357" t="s">
        <v>32</v>
      </c>
      <c r="T1357" s="2">
        <v>10.89</v>
      </c>
      <c r="U1357" s="4">
        <v>25</v>
      </c>
      <c r="V1357" t="s">
        <v>19</v>
      </c>
      <c r="W1357" s="3">
        <v>43303</v>
      </c>
      <c r="X1357" t="s">
        <v>20</v>
      </c>
      <c r="Y1357" t="s">
        <v>69</v>
      </c>
      <c r="Z1357" t="s">
        <v>47</v>
      </c>
    </row>
    <row r="1358" spans="1:26" x14ac:dyDescent="0.25">
      <c r="A1358">
        <v>2</v>
      </c>
      <c r="B1358" t="s">
        <v>43</v>
      </c>
      <c r="C1358">
        <v>3</v>
      </c>
      <c r="D1358" t="s">
        <v>11</v>
      </c>
      <c r="E1358" t="s">
        <v>88</v>
      </c>
      <c r="F1358" t="s">
        <v>13</v>
      </c>
      <c r="G1358" t="s">
        <v>556</v>
      </c>
      <c r="H1358" s="1">
        <v>0</v>
      </c>
      <c r="I1358">
        <v>1</v>
      </c>
      <c r="J1358" s="3">
        <v>42576</v>
      </c>
      <c r="K1358" t="s">
        <v>2066</v>
      </c>
      <c r="L1358" t="s">
        <v>30</v>
      </c>
      <c r="M1358">
        <v>94122</v>
      </c>
      <c r="N1358">
        <v>1505</v>
      </c>
      <c r="O1358" t="s">
        <v>560</v>
      </c>
      <c r="P1358" s="4">
        <v>34</v>
      </c>
      <c r="Q1358" s="4">
        <v>8</v>
      </c>
      <c r="R1358" t="s">
        <v>32</v>
      </c>
      <c r="T1358" s="2">
        <v>34.28</v>
      </c>
      <c r="U1358" s="4">
        <v>78</v>
      </c>
      <c r="V1358" t="s">
        <v>19</v>
      </c>
      <c r="W1358" s="3">
        <v>42578</v>
      </c>
      <c r="X1358" t="s">
        <v>20</v>
      </c>
      <c r="Y1358" t="s">
        <v>34</v>
      </c>
      <c r="Z1358" t="s">
        <v>47</v>
      </c>
    </row>
    <row r="1359" spans="1:26" x14ac:dyDescent="0.25">
      <c r="A1359">
        <v>3</v>
      </c>
      <c r="B1359" t="s">
        <v>10</v>
      </c>
      <c r="C1359">
        <v>3</v>
      </c>
      <c r="D1359" t="s">
        <v>11</v>
      </c>
      <c r="E1359" t="s">
        <v>27</v>
      </c>
      <c r="F1359" t="s">
        <v>13</v>
      </c>
      <c r="G1359" t="s">
        <v>2067</v>
      </c>
      <c r="H1359" s="1">
        <v>0</v>
      </c>
      <c r="I1359">
        <v>1</v>
      </c>
      <c r="J1359" s="3">
        <v>43414</v>
      </c>
      <c r="K1359" t="s">
        <v>2068</v>
      </c>
      <c r="L1359" t="s">
        <v>30</v>
      </c>
      <c r="M1359">
        <v>90036</v>
      </c>
      <c r="N1359">
        <v>866</v>
      </c>
      <c r="O1359" t="s">
        <v>8212</v>
      </c>
      <c r="P1359" s="4">
        <v>192</v>
      </c>
      <c r="Q1359" s="4">
        <v>9</v>
      </c>
      <c r="R1359" t="s">
        <v>32</v>
      </c>
      <c r="T1359" s="2">
        <v>191.66</v>
      </c>
      <c r="U1359" s="4">
        <v>467</v>
      </c>
      <c r="V1359" t="s">
        <v>19</v>
      </c>
      <c r="W1359" s="3">
        <v>43417</v>
      </c>
      <c r="X1359" t="s">
        <v>20</v>
      </c>
      <c r="Y1359" t="s">
        <v>34</v>
      </c>
      <c r="Z1359" t="s">
        <v>47</v>
      </c>
    </row>
    <row r="1360" spans="1:26" x14ac:dyDescent="0.25">
      <c r="A1360">
        <v>2</v>
      </c>
      <c r="B1360" t="s">
        <v>43</v>
      </c>
      <c r="C1360">
        <v>3</v>
      </c>
      <c r="D1360" t="s">
        <v>11</v>
      </c>
      <c r="E1360" t="s">
        <v>2069</v>
      </c>
      <c r="F1360" t="s">
        <v>13</v>
      </c>
      <c r="G1360" t="s">
        <v>1155</v>
      </c>
      <c r="H1360" s="1">
        <v>0</v>
      </c>
      <c r="I1360">
        <v>1</v>
      </c>
      <c r="J1360" s="3">
        <v>43770</v>
      </c>
      <c r="K1360" t="s">
        <v>2070</v>
      </c>
      <c r="L1360" t="s">
        <v>30</v>
      </c>
      <c r="M1360">
        <v>98226</v>
      </c>
      <c r="N1360">
        <v>830</v>
      </c>
      <c r="O1360" t="s">
        <v>2071</v>
      </c>
      <c r="P1360" s="4">
        <v>240</v>
      </c>
      <c r="Q1360" s="4">
        <v>9</v>
      </c>
      <c r="R1360" t="s">
        <v>32</v>
      </c>
      <c r="T1360" s="2">
        <v>239.91</v>
      </c>
      <c r="U1360" s="4">
        <v>2666</v>
      </c>
      <c r="V1360" t="s">
        <v>19</v>
      </c>
      <c r="W1360" s="3">
        <v>43772</v>
      </c>
      <c r="X1360" t="s">
        <v>20</v>
      </c>
      <c r="Y1360" t="s">
        <v>69</v>
      </c>
      <c r="Z1360" t="s">
        <v>41</v>
      </c>
    </row>
    <row r="1361" spans="1:26" x14ac:dyDescent="0.25">
      <c r="A1361">
        <v>2</v>
      </c>
      <c r="B1361" t="s">
        <v>43</v>
      </c>
      <c r="C1361">
        <v>3</v>
      </c>
      <c r="D1361" t="s">
        <v>11</v>
      </c>
      <c r="E1361" t="s">
        <v>2072</v>
      </c>
      <c r="F1361" t="s">
        <v>13</v>
      </c>
      <c r="G1361" t="s">
        <v>1655</v>
      </c>
      <c r="H1361" s="1">
        <v>0.15</v>
      </c>
      <c r="I1361">
        <v>1</v>
      </c>
      <c r="J1361" s="3">
        <v>42933</v>
      </c>
      <c r="K1361" t="s">
        <v>2073</v>
      </c>
      <c r="L1361" t="s">
        <v>30</v>
      </c>
      <c r="M1361">
        <v>93309</v>
      </c>
      <c r="N1361">
        <v>1429</v>
      </c>
      <c r="O1361" t="s">
        <v>1500</v>
      </c>
      <c r="P1361" s="4">
        <v>-14</v>
      </c>
      <c r="Q1361" s="4">
        <v>2</v>
      </c>
      <c r="R1361" t="s">
        <v>32</v>
      </c>
      <c r="T1361" s="2">
        <v>-13.8</v>
      </c>
      <c r="U1361" s="4">
        <v>195</v>
      </c>
      <c r="V1361" t="s">
        <v>19</v>
      </c>
      <c r="W1361" s="3">
        <v>42935</v>
      </c>
      <c r="X1361" t="s">
        <v>20</v>
      </c>
      <c r="Y1361" t="s">
        <v>34</v>
      </c>
      <c r="Z1361" t="s">
        <v>22</v>
      </c>
    </row>
    <row r="1362" spans="1:26" x14ac:dyDescent="0.25">
      <c r="A1362">
        <v>4</v>
      </c>
      <c r="B1362" t="s">
        <v>25</v>
      </c>
      <c r="C1362">
        <v>3</v>
      </c>
      <c r="D1362" t="s">
        <v>11</v>
      </c>
      <c r="E1362" t="s">
        <v>59</v>
      </c>
      <c r="F1362" t="s">
        <v>13</v>
      </c>
      <c r="G1362" t="s">
        <v>1495</v>
      </c>
      <c r="H1362" s="1">
        <v>0.15</v>
      </c>
      <c r="I1362">
        <v>1</v>
      </c>
      <c r="J1362" s="3">
        <v>43711</v>
      </c>
      <c r="K1362" t="s">
        <v>2074</v>
      </c>
      <c r="L1362" t="s">
        <v>30</v>
      </c>
      <c r="M1362">
        <v>94521</v>
      </c>
      <c r="N1362">
        <v>384</v>
      </c>
      <c r="O1362" t="s">
        <v>1484</v>
      </c>
      <c r="P1362" s="4">
        <v>14</v>
      </c>
      <c r="Q1362" s="4">
        <v>2</v>
      </c>
      <c r="R1362" t="s">
        <v>32</v>
      </c>
      <c r="T1362" s="2">
        <v>14.1</v>
      </c>
      <c r="U1362" s="4">
        <v>240</v>
      </c>
      <c r="V1362" t="s">
        <v>19</v>
      </c>
      <c r="W1362" s="3">
        <v>43715</v>
      </c>
      <c r="X1362" t="s">
        <v>20</v>
      </c>
      <c r="Y1362" t="s">
        <v>34</v>
      </c>
      <c r="Z1362" t="s">
        <v>22</v>
      </c>
    </row>
    <row r="1363" spans="1:26" x14ac:dyDescent="0.25">
      <c r="A1363">
        <v>2</v>
      </c>
      <c r="B1363" t="s">
        <v>43</v>
      </c>
      <c r="C1363">
        <v>3</v>
      </c>
      <c r="D1363" t="s">
        <v>11</v>
      </c>
      <c r="E1363" t="s">
        <v>2032</v>
      </c>
      <c r="F1363" t="s">
        <v>13</v>
      </c>
      <c r="G1363" t="s">
        <v>1972</v>
      </c>
      <c r="H1363" s="1">
        <v>0.15</v>
      </c>
      <c r="I1363">
        <v>1</v>
      </c>
      <c r="J1363" s="3">
        <v>42716</v>
      </c>
      <c r="K1363" t="s">
        <v>2075</v>
      </c>
      <c r="L1363" t="s">
        <v>30</v>
      </c>
      <c r="M1363">
        <v>93727</v>
      </c>
      <c r="N1363">
        <v>309</v>
      </c>
      <c r="O1363" t="s">
        <v>1653</v>
      </c>
      <c r="P1363" s="4">
        <v>12</v>
      </c>
      <c r="Q1363" s="4">
        <v>3</v>
      </c>
      <c r="R1363" t="s">
        <v>32</v>
      </c>
      <c r="T1363" s="2">
        <v>12</v>
      </c>
      <c r="U1363" s="4">
        <v>255</v>
      </c>
      <c r="V1363" t="s">
        <v>19</v>
      </c>
      <c r="W1363" s="3">
        <v>42718</v>
      </c>
      <c r="X1363" t="s">
        <v>20</v>
      </c>
      <c r="Y1363" t="s">
        <v>34</v>
      </c>
      <c r="Z1363" t="s">
        <v>22</v>
      </c>
    </row>
    <row r="1364" spans="1:26" x14ac:dyDescent="0.25">
      <c r="A1364">
        <v>2</v>
      </c>
      <c r="B1364" t="s">
        <v>43</v>
      </c>
      <c r="C1364">
        <v>3</v>
      </c>
      <c r="D1364" t="s">
        <v>11</v>
      </c>
      <c r="E1364" t="s">
        <v>27</v>
      </c>
      <c r="F1364" t="s">
        <v>13</v>
      </c>
      <c r="G1364" t="s">
        <v>1956</v>
      </c>
      <c r="H1364" s="1">
        <v>0.15</v>
      </c>
      <c r="I1364">
        <v>1</v>
      </c>
      <c r="J1364" s="3">
        <v>43646</v>
      </c>
      <c r="K1364" t="s">
        <v>2076</v>
      </c>
      <c r="L1364" t="s">
        <v>30</v>
      </c>
      <c r="M1364">
        <v>90032</v>
      </c>
      <c r="N1364">
        <v>1432</v>
      </c>
      <c r="O1364" t="s">
        <v>1455</v>
      </c>
      <c r="P1364" s="4">
        <v>5</v>
      </c>
      <c r="Q1364" s="4">
        <v>3</v>
      </c>
      <c r="R1364" t="s">
        <v>32</v>
      </c>
      <c r="T1364" s="2">
        <v>5.13</v>
      </c>
      <c r="U1364" s="4">
        <v>436</v>
      </c>
      <c r="V1364" t="s">
        <v>19</v>
      </c>
      <c r="W1364" s="3">
        <v>43648</v>
      </c>
      <c r="X1364" t="s">
        <v>20</v>
      </c>
      <c r="Y1364" t="s">
        <v>34</v>
      </c>
      <c r="Z1364" t="s">
        <v>22</v>
      </c>
    </row>
    <row r="1365" spans="1:26" x14ac:dyDescent="0.25">
      <c r="A1365">
        <v>2</v>
      </c>
      <c r="B1365" t="s">
        <v>43</v>
      </c>
      <c r="C1365">
        <v>3</v>
      </c>
      <c r="D1365" t="s">
        <v>11</v>
      </c>
      <c r="E1365" t="s">
        <v>27</v>
      </c>
      <c r="F1365" t="s">
        <v>13</v>
      </c>
      <c r="G1365" t="s">
        <v>1081</v>
      </c>
      <c r="H1365" s="1">
        <v>0.15</v>
      </c>
      <c r="I1365">
        <v>1</v>
      </c>
      <c r="J1365" s="3">
        <v>43580</v>
      </c>
      <c r="K1365" t="s">
        <v>2077</v>
      </c>
      <c r="L1365" t="s">
        <v>30</v>
      </c>
      <c r="M1365">
        <v>90008</v>
      </c>
      <c r="N1365">
        <v>391</v>
      </c>
      <c r="O1365" t="s">
        <v>645</v>
      </c>
      <c r="P1365" s="4">
        <v>28</v>
      </c>
      <c r="Q1365" s="4">
        <v>7</v>
      </c>
      <c r="R1365" t="s">
        <v>32</v>
      </c>
      <c r="T1365" s="2">
        <v>28.41</v>
      </c>
      <c r="U1365" s="4">
        <v>345</v>
      </c>
      <c r="V1365" t="s">
        <v>19</v>
      </c>
      <c r="W1365" s="3">
        <v>43582</v>
      </c>
      <c r="X1365" t="s">
        <v>20</v>
      </c>
      <c r="Y1365" t="s">
        <v>34</v>
      </c>
      <c r="Z1365" t="s">
        <v>22</v>
      </c>
    </row>
    <row r="1366" spans="1:26" x14ac:dyDescent="0.25">
      <c r="A1366">
        <v>2</v>
      </c>
      <c r="B1366" t="s">
        <v>43</v>
      </c>
      <c r="C1366">
        <v>3</v>
      </c>
      <c r="D1366" t="s">
        <v>11</v>
      </c>
      <c r="E1366" t="s">
        <v>2078</v>
      </c>
      <c r="F1366" t="s">
        <v>13</v>
      </c>
      <c r="G1366" t="s">
        <v>2079</v>
      </c>
      <c r="H1366" s="1">
        <v>0.2</v>
      </c>
      <c r="I1366">
        <v>1</v>
      </c>
      <c r="J1366" s="3">
        <v>42698</v>
      </c>
      <c r="K1366" t="s">
        <v>2080</v>
      </c>
      <c r="L1366" t="s">
        <v>30</v>
      </c>
      <c r="M1366">
        <v>95823</v>
      </c>
      <c r="N1366">
        <v>758</v>
      </c>
      <c r="O1366" t="s">
        <v>2081</v>
      </c>
      <c r="P1366" s="4">
        <v>-18</v>
      </c>
      <c r="Q1366" s="4">
        <v>1</v>
      </c>
      <c r="R1366" t="s">
        <v>32</v>
      </c>
      <c r="T1366" s="2">
        <v>-18.11</v>
      </c>
      <c r="U1366" s="4">
        <v>121</v>
      </c>
      <c r="V1366" t="s">
        <v>19</v>
      </c>
      <c r="W1366" s="3">
        <v>42700</v>
      </c>
      <c r="X1366" t="s">
        <v>20</v>
      </c>
      <c r="Y1366" t="s">
        <v>34</v>
      </c>
      <c r="Z1366" t="s">
        <v>24</v>
      </c>
    </row>
    <row r="1367" spans="1:26" x14ac:dyDescent="0.25">
      <c r="A1367">
        <v>4</v>
      </c>
      <c r="B1367" t="s">
        <v>25</v>
      </c>
      <c r="C1367">
        <v>3</v>
      </c>
      <c r="D1367" t="s">
        <v>11</v>
      </c>
      <c r="E1367" t="s">
        <v>572</v>
      </c>
      <c r="F1367" t="s">
        <v>13</v>
      </c>
      <c r="G1367" t="s">
        <v>1386</v>
      </c>
      <c r="H1367" s="1">
        <v>0.2</v>
      </c>
      <c r="I1367">
        <v>1</v>
      </c>
      <c r="J1367" s="3">
        <v>43031</v>
      </c>
      <c r="K1367" t="s">
        <v>2082</v>
      </c>
      <c r="L1367" t="s">
        <v>30</v>
      </c>
      <c r="M1367">
        <v>92105</v>
      </c>
      <c r="N1367">
        <v>759</v>
      </c>
      <c r="O1367" t="s">
        <v>1839</v>
      </c>
      <c r="P1367" s="4">
        <v>27</v>
      </c>
      <c r="Q1367" s="4">
        <v>1</v>
      </c>
      <c r="R1367" t="s">
        <v>32</v>
      </c>
      <c r="T1367" s="2">
        <v>27.09</v>
      </c>
      <c r="U1367" s="4">
        <v>241</v>
      </c>
      <c r="V1367" t="s">
        <v>19</v>
      </c>
      <c r="W1367" s="3">
        <v>43035</v>
      </c>
      <c r="X1367" t="s">
        <v>20</v>
      </c>
      <c r="Y1367" t="s">
        <v>34</v>
      </c>
      <c r="Z1367" t="s">
        <v>24</v>
      </c>
    </row>
    <row r="1368" spans="1:26" x14ac:dyDescent="0.25">
      <c r="A1368">
        <v>3</v>
      </c>
      <c r="B1368" t="s">
        <v>10</v>
      </c>
      <c r="C1368">
        <v>3</v>
      </c>
      <c r="D1368" t="s">
        <v>11</v>
      </c>
      <c r="E1368" t="s">
        <v>2083</v>
      </c>
      <c r="F1368" t="s">
        <v>13</v>
      </c>
      <c r="G1368" t="s">
        <v>282</v>
      </c>
      <c r="H1368" s="1">
        <v>0.2</v>
      </c>
      <c r="I1368">
        <v>1</v>
      </c>
      <c r="J1368" s="3">
        <v>43802</v>
      </c>
      <c r="K1368" t="s">
        <v>2084</v>
      </c>
      <c r="L1368" t="s">
        <v>30</v>
      </c>
      <c r="M1368">
        <v>80229</v>
      </c>
      <c r="N1368">
        <v>497</v>
      </c>
      <c r="O1368" t="s">
        <v>1681</v>
      </c>
      <c r="P1368" s="4">
        <v>5</v>
      </c>
      <c r="Q1368" s="4">
        <v>1</v>
      </c>
      <c r="R1368" t="s">
        <v>32</v>
      </c>
      <c r="T1368" s="2">
        <v>4.66</v>
      </c>
      <c r="U1368" s="4">
        <v>16</v>
      </c>
      <c r="V1368" t="s">
        <v>19</v>
      </c>
      <c r="W1368" s="3">
        <v>43805</v>
      </c>
      <c r="X1368" t="s">
        <v>20</v>
      </c>
      <c r="Y1368" t="s">
        <v>285</v>
      </c>
      <c r="Z1368" t="s">
        <v>47</v>
      </c>
    </row>
    <row r="1369" spans="1:26" x14ac:dyDescent="0.25">
      <c r="A1369">
        <v>5</v>
      </c>
      <c r="B1369" t="s">
        <v>25</v>
      </c>
      <c r="C1369">
        <v>3</v>
      </c>
      <c r="D1369" t="s">
        <v>11</v>
      </c>
      <c r="E1369" t="s">
        <v>1084</v>
      </c>
      <c r="F1369" t="s">
        <v>13</v>
      </c>
      <c r="G1369" t="s">
        <v>2085</v>
      </c>
      <c r="H1369" s="1">
        <v>0.2</v>
      </c>
      <c r="I1369">
        <v>1</v>
      </c>
      <c r="J1369" s="3">
        <v>42930</v>
      </c>
      <c r="K1369" t="s">
        <v>2086</v>
      </c>
      <c r="L1369" t="s">
        <v>30</v>
      </c>
      <c r="M1369">
        <v>85204</v>
      </c>
      <c r="N1369">
        <v>1372</v>
      </c>
      <c r="O1369" t="s">
        <v>424</v>
      </c>
      <c r="P1369" s="4">
        <v>50</v>
      </c>
      <c r="Q1369" s="4">
        <v>2</v>
      </c>
      <c r="R1369" t="s">
        <v>32</v>
      </c>
      <c r="T1369" s="2">
        <v>49.72</v>
      </c>
      <c r="U1369" s="4">
        <v>442</v>
      </c>
      <c r="V1369" t="s">
        <v>19</v>
      </c>
      <c r="W1369" s="3">
        <v>42935</v>
      </c>
      <c r="X1369" t="s">
        <v>20</v>
      </c>
      <c r="Y1369" t="s">
        <v>199</v>
      </c>
      <c r="Z1369" t="s">
        <v>24</v>
      </c>
    </row>
    <row r="1370" spans="1:26" x14ac:dyDescent="0.25">
      <c r="A1370">
        <v>5</v>
      </c>
      <c r="B1370" t="s">
        <v>25</v>
      </c>
      <c r="C1370">
        <v>3</v>
      </c>
      <c r="D1370" t="s">
        <v>11</v>
      </c>
      <c r="E1370" t="s">
        <v>27</v>
      </c>
      <c r="F1370" t="s">
        <v>13</v>
      </c>
      <c r="G1370" t="s">
        <v>1823</v>
      </c>
      <c r="H1370" s="1">
        <v>0.2</v>
      </c>
      <c r="I1370">
        <v>1</v>
      </c>
      <c r="J1370" s="3">
        <v>42639</v>
      </c>
      <c r="K1370" t="s">
        <v>2087</v>
      </c>
      <c r="L1370" t="s">
        <v>30</v>
      </c>
      <c r="M1370">
        <v>90049</v>
      </c>
      <c r="N1370">
        <v>977</v>
      </c>
      <c r="O1370" t="s">
        <v>2088</v>
      </c>
      <c r="P1370" s="4">
        <v>0</v>
      </c>
      <c r="Q1370" s="4">
        <v>2</v>
      </c>
      <c r="R1370" t="s">
        <v>32</v>
      </c>
      <c r="T1370" s="2">
        <v>0</v>
      </c>
      <c r="U1370" s="4">
        <v>146</v>
      </c>
      <c r="V1370" t="s">
        <v>19</v>
      </c>
      <c r="W1370" s="3">
        <v>42644</v>
      </c>
      <c r="X1370" t="s">
        <v>20</v>
      </c>
      <c r="Y1370" t="s">
        <v>34</v>
      </c>
      <c r="Z1370" t="s">
        <v>24</v>
      </c>
    </row>
    <row r="1371" spans="1:26" x14ac:dyDescent="0.25">
      <c r="A1371">
        <v>2</v>
      </c>
      <c r="B1371" t="s">
        <v>43</v>
      </c>
      <c r="C1371">
        <v>3</v>
      </c>
      <c r="D1371" t="s">
        <v>11</v>
      </c>
      <c r="E1371" t="s">
        <v>572</v>
      </c>
      <c r="F1371" t="s">
        <v>13</v>
      </c>
      <c r="G1371" t="s">
        <v>742</v>
      </c>
      <c r="H1371" s="1">
        <v>0.2</v>
      </c>
      <c r="I1371">
        <v>1</v>
      </c>
      <c r="J1371" s="3">
        <v>43121</v>
      </c>
      <c r="K1371" t="s">
        <v>2089</v>
      </c>
      <c r="L1371" t="s">
        <v>30</v>
      </c>
      <c r="M1371">
        <v>92037</v>
      </c>
      <c r="N1371">
        <v>768</v>
      </c>
      <c r="O1371" t="s">
        <v>1719</v>
      </c>
      <c r="P1371" s="4">
        <v>-6</v>
      </c>
      <c r="Q1371" s="4">
        <v>2</v>
      </c>
      <c r="R1371" t="s">
        <v>32</v>
      </c>
      <c r="T1371" s="2">
        <v>-5.76</v>
      </c>
      <c r="U1371" s="4">
        <v>154</v>
      </c>
      <c r="V1371" t="s">
        <v>19</v>
      </c>
      <c r="W1371" s="3">
        <v>43123</v>
      </c>
      <c r="X1371" t="s">
        <v>20</v>
      </c>
      <c r="Y1371" t="s">
        <v>34</v>
      </c>
      <c r="Z1371" t="s">
        <v>24</v>
      </c>
    </row>
    <row r="1372" spans="1:26" x14ac:dyDescent="0.25">
      <c r="A1372">
        <v>2</v>
      </c>
      <c r="B1372" t="s">
        <v>43</v>
      </c>
      <c r="C1372">
        <v>3</v>
      </c>
      <c r="D1372" t="s">
        <v>11</v>
      </c>
      <c r="E1372" t="s">
        <v>386</v>
      </c>
      <c r="F1372" t="s">
        <v>13</v>
      </c>
      <c r="G1372" t="s">
        <v>569</v>
      </c>
      <c r="H1372" s="1">
        <v>0.2</v>
      </c>
      <c r="I1372">
        <v>1</v>
      </c>
      <c r="J1372" s="3">
        <v>43409</v>
      </c>
      <c r="K1372" t="s">
        <v>2090</v>
      </c>
      <c r="L1372" t="s">
        <v>30</v>
      </c>
      <c r="M1372">
        <v>95123</v>
      </c>
      <c r="N1372">
        <v>791</v>
      </c>
      <c r="O1372" t="s">
        <v>1725</v>
      </c>
      <c r="P1372" s="4">
        <v>10</v>
      </c>
      <c r="Q1372" s="4">
        <v>2</v>
      </c>
      <c r="R1372" t="s">
        <v>32</v>
      </c>
      <c r="T1372" s="2">
        <v>9.9700000000000006</v>
      </c>
      <c r="U1372" s="4">
        <v>114</v>
      </c>
      <c r="V1372" t="s">
        <v>19</v>
      </c>
      <c r="W1372" s="3">
        <v>43411</v>
      </c>
      <c r="X1372" t="s">
        <v>20</v>
      </c>
      <c r="Y1372" t="s">
        <v>34</v>
      </c>
      <c r="Z1372" t="s">
        <v>24</v>
      </c>
    </row>
    <row r="1373" spans="1:26" x14ac:dyDescent="0.25">
      <c r="A1373">
        <v>2</v>
      </c>
      <c r="B1373" t="s">
        <v>43</v>
      </c>
      <c r="C1373">
        <v>3</v>
      </c>
      <c r="D1373" t="s">
        <v>11</v>
      </c>
      <c r="E1373" t="s">
        <v>65</v>
      </c>
      <c r="F1373" t="s">
        <v>13</v>
      </c>
      <c r="G1373" t="s">
        <v>1557</v>
      </c>
      <c r="H1373" s="1">
        <v>0.2</v>
      </c>
      <c r="I1373">
        <v>1</v>
      </c>
      <c r="J1373" s="3">
        <v>42941</v>
      </c>
      <c r="K1373" t="s">
        <v>2059</v>
      </c>
      <c r="L1373" t="s">
        <v>30</v>
      </c>
      <c r="M1373">
        <v>98115</v>
      </c>
      <c r="N1373">
        <v>1211</v>
      </c>
      <c r="O1373" t="s">
        <v>1472</v>
      </c>
      <c r="P1373" s="4">
        <v>28</v>
      </c>
      <c r="Q1373" s="4">
        <v>2</v>
      </c>
      <c r="R1373" t="s">
        <v>32</v>
      </c>
      <c r="T1373" s="2">
        <v>28.08</v>
      </c>
      <c r="U1373" s="4">
        <v>562</v>
      </c>
      <c r="V1373" t="s">
        <v>19</v>
      </c>
      <c r="W1373" s="3">
        <v>42943</v>
      </c>
      <c r="X1373" t="s">
        <v>20</v>
      </c>
      <c r="Y1373" t="s">
        <v>69</v>
      </c>
      <c r="Z1373" t="s">
        <v>24</v>
      </c>
    </row>
    <row r="1374" spans="1:26" x14ac:dyDescent="0.25">
      <c r="A1374">
        <v>4</v>
      </c>
      <c r="B1374" t="s">
        <v>25</v>
      </c>
      <c r="C1374">
        <v>3</v>
      </c>
      <c r="D1374" t="s">
        <v>11</v>
      </c>
      <c r="E1374" t="s">
        <v>27</v>
      </c>
      <c r="F1374" t="s">
        <v>13</v>
      </c>
      <c r="G1374" t="s">
        <v>1951</v>
      </c>
      <c r="H1374" s="1">
        <v>0.2</v>
      </c>
      <c r="I1374">
        <v>1</v>
      </c>
      <c r="J1374" s="3">
        <v>42838</v>
      </c>
      <c r="K1374" t="s">
        <v>2091</v>
      </c>
      <c r="L1374" t="s">
        <v>30</v>
      </c>
      <c r="M1374">
        <v>90045</v>
      </c>
      <c r="N1374">
        <v>908</v>
      </c>
      <c r="O1374" t="s">
        <v>8198</v>
      </c>
      <c r="P1374" s="4">
        <v>-15</v>
      </c>
      <c r="Q1374" s="4">
        <v>2</v>
      </c>
      <c r="R1374" t="s">
        <v>32</v>
      </c>
      <c r="T1374" s="2">
        <v>-15.1</v>
      </c>
      <c r="U1374" s="4">
        <v>242</v>
      </c>
      <c r="V1374" t="s">
        <v>19</v>
      </c>
      <c r="W1374" s="3">
        <v>42842</v>
      </c>
      <c r="X1374" t="s">
        <v>20</v>
      </c>
      <c r="Y1374" t="s">
        <v>34</v>
      </c>
      <c r="Z1374" t="s">
        <v>41</v>
      </c>
    </row>
    <row r="1375" spans="1:26" x14ac:dyDescent="0.25">
      <c r="A1375">
        <v>2</v>
      </c>
      <c r="B1375" t="s">
        <v>43</v>
      </c>
      <c r="C1375">
        <v>3</v>
      </c>
      <c r="D1375" t="s">
        <v>11</v>
      </c>
      <c r="E1375" t="s">
        <v>88</v>
      </c>
      <c r="F1375" t="s">
        <v>13</v>
      </c>
      <c r="G1375" t="s">
        <v>1864</v>
      </c>
      <c r="H1375" s="1">
        <v>0.2</v>
      </c>
      <c r="I1375">
        <v>1</v>
      </c>
      <c r="J1375" s="3">
        <v>43225</v>
      </c>
      <c r="K1375" t="s">
        <v>2092</v>
      </c>
      <c r="L1375" t="s">
        <v>30</v>
      </c>
      <c r="M1375">
        <v>94109</v>
      </c>
      <c r="N1375">
        <v>829</v>
      </c>
      <c r="O1375" t="s">
        <v>1821</v>
      </c>
      <c r="P1375" s="4">
        <v>-2</v>
      </c>
      <c r="Q1375" s="4">
        <v>2</v>
      </c>
      <c r="R1375" t="s">
        <v>32</v>
      </c>
      <c r="T1375" s="2">
        <v>-1.78</v>
      </c>
      <c r="U1375" s="4">
        <v>71</v>
      </c>
      <c r="V1375" t="s">
        <v>19</v>
      </c>
      <c r="W1375" s="3">
        <v>43227</v>
      </c>
      <c r="X1375" t="s">
        <v>20</v>
      </c>
      <c r="Y1375" t="s">
        <v>34</v>
      </c>
      <c r="Z1375" t="s">
        <v>41</v>
      </c>
    </row>
    <row r="1376" spans="1:26" x14ac:dyDescent="0.25">
      <c r="A1376">
        <v>4</v>
      </c>
      <c r="B1376" t="s">
        <v>25</v>
      </c>
      <c r="C1376">
        <v>3</v>
      </c>
      <c r="D1376" t="s">
        <v>11</v>
      </c>
      <c r="E1376" t="s">
        <v>572</v>
      </c>
      <c r="F1376" t="s">
        <v>13</v>
      </c>
      <c r="G1376" t="s">
        <v>1386</v>
      </c>
      <c r="H1376" s="1">
        <v>0.2</v>
      </c>
      <c r="I1376">
        <v>1</v>
      </c>
      <c r="J1376" s="3">
        <v>43031</v>
      </c>
      <c r="K1376" t="s">
        <v>2082</v>
      </c>
      <c r="L1376" t="s">
        <v>30</v>
      </c>
      <c r="M1376">
        <v>92105</v>
      </c>
      <c r="N1376">
        <v>1211</v>
      </c>
      <c r="O1376" t="s">
        <v>1472</v>
      </c>
      <c r="P1376" s="4">
        <v>42</v>
      </c>
      <c r="Q1376" s="4">
        <v>3</v>
      </c>
      <c r="R1376" t="s">
        <v>32</v>
      </c>
      <c r="T1376" s="2">
        <v>42.12</v>
      </c>
      <c r="U1376" s="4">
        <v>842</v>
      </c>
      <c r="V1376" t="s">
        <v>19</v>
      </c>
      <c r="W1376" s="3">
        <v>43035</v>
      </c>
      <c r="X1376" t="s">
        <v>20</v>
      </c>
      <c r="Y1376" t="s">
        <v>34</v>
      </c>
      <c r="Z1376" t="s">
        <v>24</v>
      </c>
    </row>
    <row r="1377" spans="1:26" x14ac:dyDescent="0.25">
      <c r="A1377">
        <v>2</v>
      </c>
      <c r="B1377" t="s">
        <v>43</v>
      </c>
      <c r="C1377">
        <v>3</v>
      </c>
      <c r="D1377" t="s">
        <v>11</v>
      </c>
      <c r="E1377" t="s">
        <v>88</v>
      </c>
      <c r="F1377" t="s">
        <v>13</v>
      </c>
      <c r="G1377" t="s">
        <v>1330</v>
      </c>
      <c r="H1377" s="1">
        <v>0.2</v>
      </c>
      <c r="I1377">
        <v>1</v>
      </c>
      <c r="J1377" s="3">
        <v>42573</v>
      </c>
      <c r="K1377" t="s">
        <v>2093</v>
      </c>
      <c r="L1377" t="s">
        <v>30</v>
      </c>
      <c r="M1377">
        <v>94122</v>
      </c>
      <c r="N1377">
        <v>741</v>
      </c>
      <c r="O1377" t="s">
        <v>1790</v>
      </c>
      <c r="P1377" s="4">
        <v>72</v>
      </c>
      <c r="Q1377" s="4">
        <v>3</v>
      </c>
      <c r="R1377" t="s">
        <v>32</v>
      </c>
      <c r="T1377" s="2">
        <v>71.77</v>
      </c>
      <c r="U1377" s="4">
        <v>718</v>
      </c>
      <c r="V1377" t="s">
        <v>19</v>
      </c>
      <c r="W1377" s="3">
        <v>42575</v>
      </c>
      <c r="X1377" t="s">
        <v>20</v>
      </c>
      <c r="Y1377" t="s">
        <v>34</v>
      </c>
      <c r="Z1377" t="s">
        <v>24</v>
      </c>
    </row>
    <row r="1378" spans="1:26" x14ac:dyDescent="0.25">
      <c r="A1378">
        <v>3</v>
      </c>
      <c r="B1378" t="s">
        <v>10</v>
      </c>
      <c r="C1378">
        <v>3</v>
      </c>
      <c r="D1378" t="s">
        <v>11</v>
      </c>
      <c r="E1378" t="s">
        <v>818</v>
      </c>
      <c r="F1378" t="s">
        <v>13</v>
      </c>
      <c r="G1378" t="s">
        <v>418</v>
      </c>
      <c r="H1378" s="1">
        <v>0.2</v>
      </c>
      <c r="I1378">
        <v>1</v>
      </c>
      <c r="J1378" s="3">
        <v>43345</v>
      </c>
      <c r="K1378" t="s">
        <v>2094</v>
      </c>
      <c r="L1378" t="s">
        <v>30</v>
      </c>
      <c r="M1378">
        <v>98198</v>
      </c>
      <c r="N1378">
        <v>762</v>
      </c>
      <c r="O1378" t="s">
        <v>170</v>
      </c>
      <c r="P1378" s="4">
        <v>-3</v>
      </c>
      <c r="Q1378" s="4">
        <v>3</v>
      </c>
      <c r="R1378" t="s">
        <v>32</v>
      </c>
      <c r="T1378" s="2">
        <v>-2.7</v>
      </c>
      <c r="U1378" s="4">
        <v>216</v>
      </c>
      <c r="V1378" t="s">
        <v>19</v>
      </c>
      <c r="W1378" s="3">
        <v>43348</v>
      </c>
      <c r="X1378" t="s">
        <v>20</v>
      </c>
      <c r="Y1378" t="s">
        <v>69</v>
      </c>
      <c r="Z1378" t="s">
        <v>24</v>
      </c>
    </row>
    <row r="1379" spans="1:26" x14ac:dyDescent="0.25">
      <c r="A1379">
        <v>3</v>
      </c>
      <c r="B1379" t="s">
        <v>10</v>
      </c>
      <c r="C1379">
        <v>3</v>
      </c>
      <c r="D1379" t="s">
        <v>11</v>
      </c>
      <c r="E1379" t="s">
        <v>2083</v>
      </c>
      <c r="F1379" t="s">
        <v>13</v>
      </c>
      <c r="G1379" t="s">
        <v>282</v>
      </c>
      <c r="H1379" s="1">
        <v>0.2</v>
      </c>
      <c r="I1379">
        <v>1</v>
      </c>
      <c r="J1379" s="3">
        <v>43802</v>
      </c>
      <c r="K1379" t="s">
        <v>2084</v>
      </c>
      <c r="L1379" t="s">
        <v>30</v>
      </c>
      <c r="M1379">
        <v>80229</v>
      </c>
      <c r="N1379">
        <v>1505</v>
      </c>
      <c r="O1379" t="s">
        <v>560</v>
      </c>
      <c r="P1379" s="4">
        <v>7</v>
      </c>
      <c r="Q1379" s="4">
        <v>3</v>
      </c>
      <c r="R1379" t="s">
        <v>32</v>
      </c>
      <c r="T1379" s="2">
        <v>7.01</v>
      </c>
      <c r="U1379" s="4">
        <v>23</v>
      </c>
      <c r="V1379" t="s">
        <v>19</v>
      </c>
      <c r="W1379" s="3">
        <v>43805</v>
      </c>
      <c r="X1379" t="s">
        <v>20</v>
      </c>
      <c r="Y1379" t="s">
        <v>285</v>
      </c>
      <c r="Z1379" t="s">
        <v>47</v>
      </c>
    </row>
    <row r="1380" spans="1:26" x14ac:dyDescent="0.25">
      <c r="A1380">
        <v>2</v>
      </c>
      <c r="B1380" t="s">
        <v>43</v>
      </c>
      <c r="C1380">
        <v>3</v>
      </c>
      <c r="D1380" t="s">
        <v>11</v>
      </c>
      <c r="E1380" t="s">
        <v>88</v>
      </c>
      <c r="F1380" t="s">
        <v>13</v>
      </c>
      <c r="G1380" t="s">
        <v>1330</v>
      </c>
      <c r="H1380" s="1">
        <v>0.2</v>
      </c>
      <c r="I1380">
        <v>1</v>
      </c>
      <c r="J1380" s="3">
        <v>42573</v>
      </c>
      <c r="K1380" t="s">
        <v>2093</v>
      </c>
      <c r="L1380" t="s">
        <v>30</v>
      </c>
      <c r="M1380">
        <v>94122</v>
      </c>
      <c r="N1380">
        <v>1379</v>
      </c>
      <c r="O1380" t="s">
        <v>2095</v>
      </c>
      <c r="P1380" s="4">
        <v>19</v>
      </c>
      <c r="Q1380" s="4">
        <v>3</v>
      </c>
      <c r="R1380" t="s">
        <v>32</v>
      </c>
      <c r="T1380" s="2">
        <v>19.16</v>
      </c>
      <c r="U1380" s="4">
        <v>170</v>
      </c>
      <c r="V1380" t="s">
        <v>19</v>
      </c>
      <c r="W1380" s="3">
        <v>42575</v>
      </c>
      <c r="X1380" t="s">
        <v>20</v>
      </c>
      <c r="Y1380" t="s">
        <v>34</v>
      </c>
      <c r="Z1380" t="s">
        <v>41</v>
      </c>
    </row>
    <row r="1381" spans="1:26" x14ac:dyDescent="0.25">
      <c r="A1381">
        <v>2</v>
      </c>
      <c r="B1381" t="s">
        <v>43</v>
      </c>
      <c r="C1381">
        <v>3</v>
      </c>
      <c r="D1381" t="s">
        <v>11</v>
      </c>
      <c r="E1381" t="s">
        <v>27</v>
      </c>
      <c r="F1381" t="s">
        <v>13</v>
      </c>
      <c r="G1381" t="s">
        <v>2014</v>
      </c>
      <c r="H1381" s="1">
        <v>0.2</v>
      </c>
      <c r="I1381">
        <v>1</v>
      </c>
      <c r="J1381" s="3">
        <v>43288</v>
      </c>
      <c r="K1381" t="s">
        <v>2096</v>
      </c>
      <c r="L1381" t="s">
        <v>30</v>
      </c>
      <c r="M1381">
        <v>90045</v>
      </c>
      <c r="N1381">
        <v>762</v>
      </c>
      <c r="O1381" t="s">
        <v>170</v>
      </c>
      <c r="P1381" s="4">
        <v>-4</v>
      </c>
      <c r="Q1381" s="4">
        <v>4</v>
      </c>
      <c r="R1381" t="s">
        <v>32</v>
      </c>
      <c r="T1381" s="2">
        <v>-3.6</v>
      </c>
      <c r="U1381" s="4">
        <v>288</v>
      </c>
      <c r="V1381" t="s">
        <v>19</v>
      </c>
      <c r="W1381" s="3">
        <v>43290</v>
      </c>
      <c r="X1381" t="s">
        <v>20</v>
      </c>
      <c r="Y1381" t="s">
        <v>34</v>
      </c>
      <c r="Z1381" t="s">
        <v>24</v>
      </c>
    </row>
    <row r="1382" spans="1:26" x14ac:dyDescent="0.25">
      <c r="A1382">
        <v>2</v>
      </c>
      <c r="B1382" t="s">
        <v>43</v>
      </c>
      <c r="C1382">
        <v>3</v>
      </c>
      <c r="D1382" t="s">
        <v>11</v>
      </c>
      <c r="E1382" t="s">
        <v>2097</v>
      </c>
      <c r="F1382" t="s">
        <v>13</v>
      </c>
      <c r="G1382" t="s">
        <v>1755</v>
      </c>
      <c r="H1382" s="1">
        <v>0.2</v>
      </c>
      <c r="I1382">
        <v>1</v>
      </c>
      <c r="J1382" s="3">
        <v>43760</v>
      </c>
      <c r="K1382" t="s">
        <v>2098</v>
      </c>
      <c r="L1382" t="s">
        <v>30</v>
      </c>
      <c r="M1382">
        <v>80525</v>
      </c>
      <c r="N1382">
        <v>1207</v>
      </c>
      <c r="O1382" t="s">
        <v>1555</v>
      </c>
      <c r="P1382" s="4">
        <v>-29</v>
      </c>
      <c r="Q1382" s="4">
        <v>4</v>
      </c>
      <c r="R1382" t="s">
        <v>32</v>
      </c>
      <c r="T1382" s="2">
        <v>-28.96</v>
      </c>
      <c r="U1382" s="4">
        <v>579</v>
      </c>
      <c r="V1382" t="s">
        <v>19</v>
      </c>
      <c r="W1382" s="3">
        <v>43762</v>
      </c>
      <c r="X1382" t="s">
        <v>20</v>
      </c>
      <c r="Y1382" t="s">
        <v>285</v>
      </c>
      <c r="Z1382" t="s">
        <v>24</v>
      </c>
    </row>
    <row r="1383" spans="1:26" x14ac:dyDescent="0.25">
      <c r="A1383">
        <v>2</v>
      </c>
      <c r="B1383" t="s">
        <v>43</v>
      </c>
      <c r="C1383">
        <v>3</v>
      </c>
      <c r="D1383" t="s">
        <v>11</v>
      </c>
      <c r="E1383" t="s">
        <v>65</v>
      </c>
      <c r="F1383" t="s">
        <v>13</v>
      </c>
      <c r="G1383" t="s">
        <v>2030</v>
      </c>
      <c r="H1383" s="1">
        <v>0.2</v>
      </c>
      <c r="I1383">
        <v>1</v>
      </c>
      <c r="J1383" s="3">
        <v>43130</v>
      </c>
      <c r="K1383" t="s">
        <v>2031</v>
      </c>
      <c r="L1383" t="s">
        <v>30</v>
      </c>
      <c r="M1383">
        <v>98103</v>
      </c>
      <c r="N1383">
        <v>745</v>
      </c>
      <c r="O1383" t="s">
        <v>1700</v>
      </c>
      <c r="P1383" s="4">
        <v>-60</v>
      </c>
      <c r="Q1383" s="4">
        <v>4</v>
      </c>
      <c r="R1383" t="s">
        <v>32</v>
      </c>
      <c r="T1383" s="2">
        <v>-59.84</v>
      </c>
      <c r="U1383" s="4">
        <v>435</v>
      </c>
      <c r="V1383" t="s">
        <v>19</v>
      </c>
      <c r="W1383" s="3">
        <v>43132</v>
      </c>
      <c r="X1383" t="s">
        <v>20</v>
      </c>
      <c r="Y1383" t="s">
        <v>69</v>
      </c>
      <c r="Z1383" t="s">
        <v>24</v>
      </c>
    </row>
    <row r="1384" spans="1:26" x14ac:dyDescent="0.25">
      <c r="A1384">
        <v>5</v>
      </c>
      <c r="B1384" t="s">
        <v>25</v>
      </c>
      <c r="C1384">
        <v>3</v>
      </c>
      <c r="D1384" t="s">
        <v>11</v>
      </c>
      <c r="E1384" t="s">
        <v>27</v>
      </c>
      <c r="F1384" t="s">
        <v>13</v>
      </c>
      <c r="G1384" t="s">
        <v>1690</v>
      </c>
      <c r="H1384" s="1">
        <v>0.2</v>
      </c>
      <c r="I1384">
        <v>1</v>
      </c>
      <c r="J1384" s="3">
        <v>43717</v>
      </c>
      <c r="K1384" t="s">
        <v>2099</v>
      </c>
      <c r="L1384" t="s">
        <v>30</v>
      </c>
      <c r="M1384">
        <v>90004</v>
      </c>
      <c r="N1384">
        <v>1179</v>
      </c>
      <c r="O1384" t="s">
        <v>1604</v>
      </c>
      <c r="P1384" s="4">
        <v>-15</v>
      </c>
      <c r="Q1384" s="4">
        <v>5</v>
      </c>
      <c r="R1384" t="s">
        <v>32</v>
      </c>
      <c r="T1384" s="2">
        <v>-15.25</v>
      </c>
      <c r="U1384" s="4">
        <v>244</v>
      </c>
      <c r="V1384" t="s">
        <v>19</v>
      </c>
      <c r="W1384" s="3">
        <v>43722</v>
      </c>
      <c r="X1384" t="s">
        <v>20</v>
      </c>
      <c r="Y1384" t="s">
        <v>34</v>
      </c>
      <c r="Z1384" t="s">
        <v>24</v>
      </c>
    </row>
    <row r="1385" spans="1:26" x14ac:dyDescent="0.25">
      <c r="A1385">
        <v>3</v>
      </c>
      <c r="B1385" t="s">
        <v>10</v>
      </c>
      <c r="C1385">
        <v>3</v>
      </c>
      <c r="D1385" t="s">
        <v>11</v>
      </c>
      <c r="E1385" t="s">
        <v>876</v>
      </c>
      <c r="F1385" t="s">
        <v>13</v>
      </c>
      <c r="G1385" t="s">
        <v>2100</v>
      </c>
      <c r="H1385" s="1">
        <v>0.2</v>
      </c>
      <c r="I1385">
        <v>1</v>
      </c>
      <c r="J1385" s="3">
        <v>42685</v>
      </c>
      <c r="K1385" t="s">
        <v>2101</v>
      </c>
      <c r="L1385" t="s">
        <v>30</v>
      </c>
      <c r="M1385">
        <v>80027</v>
      </c>
      <c r="N1385">
        <v>737</v>
      </c>
      <c r="O1385" t="s">
        <v>1985</v>
      </c>
      <c r="P1385" s="4">
        <v>75</v>
      </c>
      <c r="Q1385" s="4">
        <v>5</v>
      </c>
      <c r="R1385" t="s">
        <v>32</v>
      </c>
      <c r="T1385" s="2">
        <v>75.489999999999995</v>
      </c>
      <c r="U1385" s="4">
        <v>604</v>
      </c>
      <c r="V1385" t="s">
        <v>19</v>
      </c>
      <c r="W1385" s="3">
        <v>42688</v>
      </c>
      <c r="X1385" t="s">
        <v>20</v>
      </c>
      <c r="Y1385" t="s">
        <v>285</v>
      </c>
      <c r="Z1385" t="s">
        <v>24</v>
      </c>
    </row>
    <row r="1386" spans="1:26" x14ac:dyDescent="0.25">
      <c r="A1386">
        <v>2</v>
      </c>
      <c r="B1386" t="s">
        <v>43</v>
      </c>
      <c r="C1386">
        <v>3</v>
      </c>
      <c r="D1386" t="s">
        <v>11</v>
      </c>
      <c r="E1386" t="s">
        <v>2045</v>
      </c>
      <c r="F1386" t="s">
        <v>13</v>
      </c>
      <c r="G1386" t="s">
        <v>1651</v>
      </c>
      <c r="H1386" s="1">
        <v>0.2</v>
      </c>
      <c r="I1386">
        <v>1</v>
      </c>
      <c r="J1386" s="3">
        <v>42712</v>
      </c>
      <c r="K1386" t="s">
        <v>2102</v>
      </c>
      <c r="L1386" t="s">
        <v>30</v>
      </c>
      <c r="M1386">
        <v>98502</v>
      </c>
      <c r="N1386">
        <v>529</v>
      </c>
      <c r="O1386" t="s">
        <v>697</v>
      </c>
      <c r="P1386" s="4">
        <v>45</v>
      </c>
      <c r="Q1386" s="4">
        <v>5</v>
      </c>
      <c r="R1386" t="s">
        <v>32</v>
      </c>
      <c r="T1386" s="2">
        <v>45.29</v>
      </c>
      <c r="U1386" s="4">
        <v>604</v>
      </c>
      <c r="V1386" t="s">
        <v>19</v>
      </c>
      <c r="W1386" s="3">
        <v>42714</v>
      </c>
      <c r="X1386" t="s">
        <v>20</v>
      </c>
      <c r="Y1386" t="s">
        <v>69</v>
      </c>
      <c r="Z1386" t="s">
        <v>24</v>
      </c>
    </row>
    <row r="1387" spans="1:26" x14ac:dyDescent="0.25">
      <c r="A1387">
        <v>3</v>
      </c>
      <c r="B1387" t="s">
        <v>10</v>
      </c>
      <c r="C1387">
        <v>3</v>
      </c>
      <c r="D1387" t="s">
        <v>11</v>
      </c>
      <c r="E1387" t="s">
        <v>2083</v>
      </c>
      <c r="F1387" t="s">
        <v>13</v>
      </c>
      <c r="G1387" t="s">
        <v>282</v>
      </c>
      <c r="H1387" s="1">
        <v>0.2</v>
      </c>
      <c r="I1387">
        <v>1</v>
      </c>
      <c r="J1387" s="3">
        <v>43802</v>
      </c>
      <c r="K1387" t="s">
        <v>2084</v>
      </c>
      <c r="L1387" t="s">
        <v>30</v>
      </c>
      <c r="M1387">
        <v>80229</v>
      </c>
      <c r="N1387">
        <v>577</v>
      </c>
      <c r="O1387" t="s">
        <v>1657</v>
      </c>
      <c r="P1387" s="4">
        <v>3</v>
      </c>
      <c r="Q1387" s="4">
        <v>5</v>
      </c>
      <c r="R1387" t="s">
        <v>32</v>
      </c>
      <c r="T1387" s="2">
        <v>3.34</v>
      </c>
      <c r="U1387" s="4">
        <v>17</v>
      </c>
      <c r="V1387" t="s">
        <v>19</v>
      </c>
      <c r="W1387" s="3">
        <v>43805</v>
      </c>
      <c r="X1387" t="s">
        <v>20</v>
      </c>
      <c r="Y1387" t="s">
        <v>285</v>
      </c>
      <c r="Z1387" t="s">
        <v>47</v>
      </c>
    </row>
    <row r="1388" spans="1:26" x14ac:dyDescent="0.25">
      <c r="A1388">
        <v>3</v>
      </c>
      <c r="B1388" t="s">
        <v>10</v>
      </c>
      <c r="C1388">
        <v>3</v>
      </c>
      <c r="D1388" t="s">
        <v>11</v>
      </c>
      <c r="E1388" t="s">
        <v>2032</v>
      </c>
      <c r="F1388" t="s">
        <v>13</v>
      </c>
      <c r="G1388" t="s">
        <v>995</v>
      </c>
      <c r="H1388" s="1">
        <v>0.2</v>
      </c>
      <c r="I1388">
        <v>1</v>
      </c>
      <c r="J1388" s="3">
        <v>43543</v>
      </c>
      <c r="K1388" t="s">
        <v>2033</v>
      </c>
      <c r="L1388" t="s">
        <v>30</v>
      </c>
      <c r="M1388">
        <v>93727</v>
      </c>
      <c r="N1388">
        <v>429</v>
      </c>
      <c r="O1388" t="s">
        <v>1424</v>
      </c>
      <c r="P1388" s="4">
        <v>9</v>
      </c>
      <c r="Q1388" s="4">
        <v>5</v>
      </c>
      <c r="R1388" t="s">
        <v>32</v>
      </c>
      <c r="T1388" s="2">
        <v>8.7100000000000009</v>
      </c>
      <c r="U1388" s="4">
        <v>697</v>
      </c>
      <c r="V1388" t="s">
        <v>19</v>
      </c>
      <c r="W1388" s="3">
        <v>43546</v>
      </c>
      <c r="X1388" t="s">
        <v>20</v>
      </c>
      <c r="Y1388" t="s">
        <v>34</v>
      </c>
      <c r="Z1388" t="s">
        <v>41</v>
      </c>
    </row>
    <row r="1389" spans="1:26" x14ac:dyDescent="0.25">
      <c r="A1389">
        <v>2</v>
      </c>
      <c r="B1389" t="s">
        <v>43</v>
      </c>
      <c r="C1389">
        <v>3</v>
      </c>
      <c r="D1389" t="s">
        <v>11</v>
      </c>
      <c r="E1389" t="s">
        <v>2032</v>
      </c>
      <c r="F1389" t="s">
        <v>13</v>
      </c>
      <c r="G1389" t="s">
        <v>1972</v>
      </c>
      <c r="H1389" s="1">
        <v>0.2</v>
      </c>
      <c r="I1389">
        <v>1</v>
      </c>
      <c r="J1389" s="3">
        <v>42716</v>
      </c>
      <c r="K1389" t="s">
        <v>2075</v>
      </c>
      <c r="L1389" t="s">
        <v>30</v>
      </c>
      <c r="M1389">
        <v>93727</v>
      </c>
      <c r="N1389">
        <v>843</v>
      </c>
      <c r="O1389" t="s">
        <v>2103</v>
      </c>
      <c r="P1389" s="4">
        <v>96</v>
      </c>
      <c r="Q1389" s="4">
        <v>6</v>
      </c>
      <c r="R1389" t="s">
        <v>32</v>
      </c>
      <c r="T1389" s="2">
        <v>95.59</v>
      </c>
      <c r="U1389" s="4">
        <v>765</v>
      </c>
      <c r="V1389" t="s">
        <v>19</v>
      </c>
      <c r="W1389" s="3">
        <v>42718</v>
      </c>
      <c r="X1389" t="s">
        <v>20</v>
      </c>
      <c r="Y1389" t="s">
        <v>34</v>
      </c>
      <c r="Z1389" t="s">
        <v>41</v>
      </c>
    </row>
    <row r="1390" spans="1:26" x14ac:dyDescent="0.25">
      <c r="A1390">
        <v>2</v>
      </c>
      <c r="B1390" t="s">
        <v>43</v>
      </c>
      <c r="C1390">
        <v>3</v>
      </c>
      <c r="D1390" t="s">
        <v>11</v>
      </c>
      <c r="E1390" t="s">
        <v>572</v>
      </c>
      <c r="F1390" t="s">
        <v>13</v>
      </c>
      <c r="G1390" t="s">
        <v>742</v>
      </c>
      <c r="H1390" s="1">
        <v>0.2</v>
      </c>
      <c r="I1390">
        <v>1</v>
      </c>
      <c r="J1390" s="3">
        <v>43121</v>
      </c>
      <c r="K1390" t="s">
        <v>2089</v>
      </c>
      <c r="L1390" t="s">
        <v>30</v>
      </c>
      <c r="M1390">
        <v>92037</v>
      </c>
      <c r="N1390">
        <v>751</v>
      </c>
      <c r="O1390" t="s">
        <v>764</v>
      </c>
      <c r="P1390" s="4">
        <v>76</v>
      </c>
      <c r="Q1390" s="4">
        <v>7</v>
      </c>
      <c r="R1390" t="s">
        <v>32</v>
      </c>
      <c r="T1390" s="2">
        <v>76.010000000000005</v>
      </c>
      <c r="U1390" s="4">
        <v>1013</v>
      </c>
      <c r="V1390" t="s">
        <v>19</v>
      </c>
      <c r="W1390" s="3">
        <v>43123</v>
      </c>
      <c r="X1390" t="s">
        <v>20</v>
      </c>
      <c r="Y1390" t="s">
        <v>34</v>
      </c>
      <c r="Z1390" t="s">
        <v>24</v>
      </c>
    </row>
    <row r="1391" spans="1:26" x14ac:dyDescent="0.25">
      <c r="A1391">
        <v>4</v>
      </c>
      <c r="B1391" t="s">
        <v>25</v>
      </c>
      <c r="C1391">
        <v>3</v>
      </c>
      <c r="D1391" t="s">
        <v>11</v>
      </c>
      <c r="E1391" t="s">
        <v>572</v>
      </c>
      <c r="F1391" t="s">
        <v>13</v>
      </c>
      <c r="G1391" t="s">
        <v>1386</v>
      </c>
      <c r="H1391" s="1">
        <v>0.2</v>
      </c>
      <c r="I1391">
        <v>1</v>
      </c>
      <c r="J1391" s="3">
        <v>43031</v>
      </c>
      <c r="K1391" t="s">
        <v>2082</v>
      </c>
      <c r="L1391" t="s">
        <v>30</v>
      </c>
      <c r="M1391">
        <v>92105</v>
      </c>
      <c r="N1391">
        <v>739</v>
      </c>
      <c r="O1391" t="s">
        <v>2104</v>
      </c>
      <c r="P1391" s="4">
        <v>17</v>
      </c>
      <c r="Q1391" s="4">
        <v>7</v>
      </c>
      <c r="R1391" t="s">
        <v>32</v>
      </c>
      <c r="T1391" s="2">
        <v>16.8</v>
      </c>
      <c r="U1391" s="4">
        <v>192</v>
      </c>
      <c r="V1391" t="s">
        <v>19</v>
      </c>
      <c r="W1391" s="3">
        <v>43035</v>
      </c>
      <c r="X1391" t="s">
        <v>20</v>
      </c>
      <c r="Y1391" t="s">
        <v>34</v>
      </c>
      <c r="Z1391" t="s">
        <v>24</v>
      </c>
    </row>
    <row r="1392" spans="1:26" x14ac:dyDescent="0.25">
      <c r="A1392">
        <v>2</v>
      </c>
      <c r="B1392" t="s">
        <v>43</v>
      </c>
      <c r="C1392">
        <v>3</v>
      </c>
      <c r="D1392" t="s">
        <v>11</v>
      </c>
      <c r="E1392" t="s">
        <v>88</v>
      </c>
      <c r="F1392" t="s">
        <v>13</v>
      </c>
      <c r="G1392" t="s">
        <v>80</v>
      </c>
      <c r="H1392" s="1">
        <v>0.2</v>
      </c>
      <c r="I1392">
        <v>1</v>
      </c>
      <c r="J1392" s="3">
        <v>43712</v>
      </c>
      <c r="K1392" t="s">
        <v>2105</v>
      </c>
      <c r="L1392" t="s">
        <v>30</v>
      </c>
      <c r="M1392">
        <v>94122</v>
      </c>
      <c r="N1392">
        <v>383</v>
      </c>
      <c r="O1392" t="s">
        <v>1970</v>
      </c>
      <c r="P1392" s="4">
        <v>92</v>
      </c>
      <c r="Q1392" s="4">
        <v>8</v>
      </c>
      <c r="R1392" t="s">
        <v>32</v>
      </c>
      <c r="T1392" s="2">
        <v>92.39</v>
      </c>
      <c r="U1392" s="4">
        <v>1478</v>
      </c>
      <c r="V1392" t="s">
        <v>19</v>
      </c>
      <c r="W1392" s="3">
        <v>43714</v>
      </c>
      <c r="X1392" t="s">
        <v>20</v>
      </c>
      <c r="Y1392" t="s">
        <v>34</v>
      </c>
      <c r="Z1392" t="s">
        <v>41</v>
      </c>
    </row>
    <row r="1393" spans="1:26" x14ac:dyDescent="0.25">
      <c r="A1393">
        <v>2</v>
      </c>
      <c r="B1393" t="s">
        <v>43</v>
      </c>
      <c r="C1393">
        <v>3</v>
      </c>
      <c r="D1393" t="s">
        <v>11</v>
      </c>
      <c r="E1393" t="s">
        <v>2032</v>
      </c>
      <c r="F1393" t="s">
        <v>13</v>
      </c>
      <c r="G1393" t="s">
        <v>1972</v>
      </c>
      <c r="H1393" s="1">
        <v>0.2</v>
      </c>
      <c r="I1393">
        <v>1</v>
      </c>
      <c r="J1393" s="3">
        <v>42716</v>
      </c>
      <c r="K1393" t="s">
        <v>2075</v>
      </c>
      <c r="L1393" t="s">
        <v>30</v>
      </c>
      <c r="M1393">
        <v>93727</v>
      </c>
      <c r="N1393">
        <v>370</v>
      </c>
      <c r="O1393" t="s">
        <v>550</v>
      </c>
      <c r="P1393" s="4">
        <v>135</v>
      </c>
      <c r="Q1393" s="4">
        <v>12</v>
      </c>
      <c r="R1393" t="s">
        <v>32</v>
      </c>
      <c r="T1393" s="2">
        <v>135.41</v>
      </c>
      <c r="U1393" s="4">
        <v>3611</v>
      </c>
      <c r="V1393" t="s">
        <v>19</v>
      </c>
      <c r="W1393" s="3">
        <v>42718</v>
      </c>
      <c r="X1393" t="s">
        <v>20</v>
      </c>
      <c r="Y1393" t="s">
        <v>34</v>
      </c>
      <c r="Z1393" t="s">
        <v>41</v>
      </c>
    </row>
    <row r="1394" spans="1:26" x14ac:dyDescent="0.25">
      <c r="A1394">
        <v>5</v>
      </c>
      <c r="B1394" t="s">
        <v>25</v>
      </c>
      <c r="C1394">
        <v>3</v>
      </c>
      <c r="D1394" t="s">
        <v>11</v>
      </c>
      <c r="E1394" t="s">
        <v>201</v>
      </c>
      <c r="F1394" t="s">
        <v>13</v>
      </c>
      <c r="G1394" t="s">
        <v>306</v>
      </c>
      <c r="H1394" s="1">
        <v>0.5</v>
      </c>
      <c r="I1394">
        <v>1</v>
      </c>
      <c r="J1394" s="3">
        <v>42710</v>
      </c>
      <c r="K1394" t="s">
        <v>2106</v>
      </c>
      <c r="L1394" t="s">
        <v>30</v>
      </c>
      <c r="M1394">
        <v>97477</v>
      </c>
      <c r="N1394">
        <v>424</v>
      </c>
      <c r="O1394" t="s">
        <v>8210</v>
      </c>
      <c r="P1394" s="4">
        <v>-171</v>
      </c>
      <c r="Q1394" s="4">
        <v>1</v>
      </c>
      <c r="R1394" t="s">
        <v>32</v>
      </c>
      <c r="T1394" s="2">
        <v>-170.8</v>
      </c>
      <c r="U1394" s="4">
        <v>275</v>
      </c>
      <c r="V1394" t="s">
        <v>19</v>
      </c>
      <c r="W1394" s="3">
        <v>42715</v>
      </c>
      <c r="X1394" t="s">
        <v>20</v>
      </c>
      <c r="Y1394" t="s">
        <v>262</v>
      </c>
      <c r="Z1394" t="s">
        <v>41</v>
      </c>
    </row>
    <row r="1395" spans="1:26" x14ac:dyDescent="0.25">
      <c r="A1395">
        <v>3</v>
      </c>
      <c r="B1395" t="s">
        <v>10</v>
      </c>
      <c r="C1395">
        <v>3</v>
      </c>
      <c r="D1395" t="s">
        <v>11</v>
      </c>
      <c r="E1395" t="s">
        <v>1084</v>
      </c>
      <c r="F1395" t="s">
        <v>13</v>
      </c>
      <c r="G1395" t="s">
        <v>2107</v>
      </c>
      <c r="H1395" s="1">
        <v>0.5</v>
      </c>
      <c r="I1395">
        <v>1</v>
      </c>
      <c r="J1395" s="3">
        <v>43821</v>
      </c>
      <c r="K1395" t="s">
        <v>2108</v>
      </c>
      <c r="L1395" t="s">
        <v>30</v>
      </c>
      <c r="M1395">
        <v>85204</v>
      </c>
      <c r="N1395">
        <v>979</v>
      </c>
      <c r="O1395" t="s">
        <v>1816</v>
      </c>
      <c r="P1395" s="4">
        <v>-135</v>
      </c>
      <c r="Q1395" s="4">
        <v>2</v>
      </c>
      <c r="R1395" t="s">
        <v>32</v>
      </c>
      <c r="T1395" s="2">
        <v>-135.09</v>
      </c>
      <c r="U1395" s="4">
        <v>183</v>
      </c>
      <c r="V1395" t="s">
        <v>19</v>
      </c>
      <c r="W1395" s="3">
        <v>43824</v>
      </c>
      <c r="X1395" t="s">
        <v>20</v>
      </c>
      <c r="Y1395" t="s">
        <v>199</v>
      </c>
      <c r="Z1395" t="s">
        <v>41</v>
      </c>
    </row>
    <row r="1396" spans="1:26" x14ac:dyDescent="0.25">
      <c r="A1396">
        <v>2</v>
      </c>
      <c r="B1396" t="s">
        <v>43</v>
      </c>
      <c r="C1396">
        <v>3</v>
      </c>
      <c r="D1396" t="s">
        <v>11</v>
      </c>
      <c r="E1396" t="s">
        <v>876</v>
      </c>
      <c r="F1396" t="s">
        <v>13</v>
      </c>
      <c r="G1396" t="s">
        <v>2109</v>
      </c>
      <c r="H1396" s="1">
        <v>0.5</v>
      </c>
      <c r="I1396">
        <v>1</v>
      </c>
      <c r="J1396" s="3">
        <v>42692</v>
      </c>
      <c r="K1396" t="s">
        <v>2110</v>
      </c>
      <c r="L1396" t="s">
        <v>30</v>
      </c>
      <c r="M1396">
        <v>80027</v>
      </c>
      <c r="N1396">
        <v>314</v>
      </c>
      <c r="O1396" t="s">
        <v>2111</v>
      </c>
      <c r="P1396" s="4">
        <v>-99</v>
      </c>
      <c r="Q1396" s="4">
        <v>2</v>
      </c>
      <c r="R1396" t="s">
        <v>32</v>
      </c>
      <c r="T1396" s="2">
        <v>-99.27</v>
      </c>
      <c r="U1396" s="4">
        <v>146</v>
      </c>
      <c r="V1396" t="s">
        <v>19</v>
      </c>
      <c r="W1396" s="3">
        <v>42694</v>
      </c>
      <c r="X1396" t="s">
        <v>20</v>
      </c>
      <c r="Y1396" t="s">
        <v>285</v>
      </c>
      <c r="Z1396" t="s">
        <v>41</v>
      </c>
    </row>
    <row r="1397" spans="1:26" x14ac:dyDescent="0.25">
      <c r="A1397">
        <v>2</v>
      </c>
      <c r="B1397" t="s">
        <v>43</v>
      </c>
      <c r="C1397">
        <v>3</v>
      </c>
      <c r="D1397" t="s">
        <v>11</v>
      </c>
      <c r="E1397" t="s">
        <v>2112</v>
      </c>
      <c r="F1397" t="s">
        <v>13</v>
      </c>
      <c r="G1397" t="s">
        <v>2113</v>
      </c>
      <c r="H1397" s="1">
        <v>0.7</v>
      </c>
      <c r="I1397">
        <v>1</v>
      </c>
      <c r="J1397" s="3">
        <v>43178</v>
      </c>
      <c r="K1397" t="s">
        <v>2114</v>
      </c>
      <c r="L1397" t="s">
        <v>30</v>
      </c>
      <c r="M1397">
        <v>80122</v>
      </c>
      <c r="N1397">
        <v>167</v>
      </c>
      <c r="O1397" t="s">
        <v>2115</v>
      </c>
      <c r="P1397" s="4">
        <v>-99</v>
      </c>
      <c r="Q1397" s="4">
        <v>1</v>
      </c>
      <c r="R1397" t="s">
        <v>32</v>
      </c>
      <c r="T1397" s="2">
        <v>-98.8</v>
      </c>
      <c r="U1397" s="4">
        <v>72</v>
      </c>
      <c r="V1397" t="s">
        <v>19</v>
      </c>
      <c r="W1397" s="3">
        <v>43180</v>
      </c>
      <c r="X1397" t="s">
        <v>20</v>
      </c>
      <c r="Y1397" t="s">
        <v>285</v>
      </c>
      <c r="Z1397" t="s">
        <v>22</v>
      </c>
    </row>
    <row r="1398" spans="1:26" x14ac:dyDescent="0.25">
      <c r="A1398">
        <v>5</v>
      </c>
      <c r="B1398" t="s">
        <v>25</v>
      </c>
      <c r="C1398">
        <v>3</v>
      </c>
      <c r="D1398" t="s">
        <v>11</v>
      </c>
      <c r="E1398" t="s">
        <v>1084</v>
      </c>
      <c r="F1398" t="s">
        <v>13</v>
      </c>
      <c r="G1398" t="s">
        <v>2085</v>
      </c>
      <c r="H1398" s="1">
        <v>0.7</v>
      </c>
      <c r="I1398">
        <v>1</v>
      </c>
      <c r="J1398" s="3">
        <v>42930</v>
      </c>
      <c r="K1398" t="s">
        <v>2086</v>
      </c>
      <c r="L1398" t="s">
        <v>30</v>
      </c>
      <c r="M1398">
        <v>85204</v>
      </c>
      <c r="N1398">
        <v>838</v>
      </c>
      <c r="O1398" t="s">
        <v>1628</v>
      </c>
      <c r="P1398" s="4">
        <v>-192</v>
      </c>
      <c r="Q1398" s="4">
        <v>6</v>
      </c>
      <c r="R1398" t="s">
        <v>32</v>
      </c>
      <c r="T1398" s="2">
        <v>-191.65</v>
      </c>
      <c r="U1398" s="4">
        <v>128</v>
      </c>
      <c r="V1398" t="s">
        <v>19</v>
      </c>
      <c r="W1398" s="3">
        <v>42935</v>
      </c>
      <c r="X1398" t="s">
        <v>20</v>
      </c>
      <c r="Y1398" t="s">
        <v>199</v>
      </c>
      <c r="Z1398" t="s">
        <v>22</v>
      </c>
    </row>
    <row r="1399" spans="1:26" x14ac:dyDescent="0.25">
      <c r="A1399">
        <v>3</v>
      </c>
      <c r="B1399" t="s">
        <v>10</v>
      </c>
      <c r="C1399">
        <v>3</v>
      </c>
      <c r="D1399" t="s">
        <v>11</v>
      </c>
      <c r="E1399" t="s">
        <v>281</v>
      </c>
      <c r="F1399" t="s">
        <v>13</v>
      </c>
      <c r="G1399" t="s">
        <v>1867</v>
      </c>
      <c r="H1399" s="1">
        <v>0.7</v>
      </c>
      <c r="I1399">
        <v>1</v>
      </c>
      <c r="J1399" s="3">
        <v>43059</v>
      </c>
      <c r="K1399" t="s">
        <v>2116</v>
      </c>
      <c r="L1399" t="s">
        <v>30</v>
      </c>
      <c r="M1399">
        <v>80013</v>
      </c>
      <c r="N1399">
        <v>1427</v>
      </c>
      <c r="O1399" t="s">
        <v>753</v>
      </c>
      <c r="P1399" s="4">
        <v>-248</v>
      </c>
      <c r="Q1399" s="4">
        <v>6</v>
      </c>
      <c r="R1399" t="s">
        <v>32</v>
      </c>
      <c r="T1399" s="2">
        <v>-247.8</v>
      </c>
      <c r="U1399" s="4">
        <v>146</v>
      </c>
      <c r="V1399" t="s">
        <v>19</v>
      </c>
      <c r="W1399" s="3">
        <v>43062</v>
      </c>
      <c r="X1399" t="s">
        <v>20</v>
      </c>
      <c r="Y1399" t="s">
        <v>285</v>
      </c>
      <c r="Z1399" t="s">
        <v>22</v>
      </c>
    </row>
    <row r="1400" spans="1:26" x14ac:dyDescent="0.25">
      <c r="A1400">
        <v>4</v>
      </c>
      <c r="B1400" t="s">
        <v>43</v>
      </c>
      <c r="C1400">
        <v>6</v>
      </c>
      <c r="D1400" t="s">
        <v>11</v>
      </c>
      <c r="E1400" t="s">
        <v>870</v>
      </c>
      <c r="F1400" t="s">
        <v>13</v>
      </c>
      <c r="G1400" t="s">
        <v>2117</v>
      </c>
      <c r="H1400" s="1">
        <v>0</v>
      </c>
      <c r="I1400">
        <v>1</v>
      </c>
      <c r="J1400" s="3">
        <v>43437</v>
      </c>
      <c r="K1400" t="s">
        <v>2118</v>
      </c>
      <c r="L1400" t="s">
        <v>73</v>
      </c>
      <c r="M1400">
        <v>47374</v>
      </c>
      <c r="N1400">
        <v>766</v>
      </c>
      <c r="O1400" t="s">
        <v>1787</v>
      </c>
      <c r="P1400" s="4">
        <v>8</v>
      </c>
      <c r="Q1400" s="4">
        <v>1</v>
      </c>
      <c r="R1400" t="s">
        <v>75</v>
      </c>
      <c r="T1400" s="2">
        <v>8.09</v>
      </c>
      <c r="U1400" s="4">
        <v>30</v>
      </c>
      <c r="V1400" t="s">
        <v>19</v>
      </c>
      <c r="W1400" s="3">
        <v>43441</v>
      </c>
      <c r="X1400" t="s">
        <v>39</v>
      </c>
      <c r="Y1400" t="s">
        <v>167</v>
      </c>
      <c r="Z1400" t="s">
        <v>24</v>
      </c>
    </row>
    <row r="1401" spans="1:26" x14ac:dyDescent="0.25">
      <c r="A1401">
        <v>7</v>
      </c>
      <c r="B1401" t="s">
        <v>25</v>
      </c>
      <c r="C1401">
        <v>6</v>
      </c>
      <c r="D1401" t="s">
        <v>11</v>
      </c>
      <c r="E1401" t="s">
        <v>2119</v>
      </c>
      <c r="F1401" t="s">
        <v>13</v>
      </c>
      <c r="G1401" t="s">
        <v>1088</v>
      </c>
      <c r="H1401" s="1">
        <v>0</v>
      </c>
      <c r="I1401">
        <v>1</v>
      </c>
      <c r="J1401" s="3">
        <v>43527</v>
      </c>
      <c r="K1401" t="s">
        <v>2120</v>
      </c>
      <c r="L1401" t="s">
        <v>73</v>
      </c>
      <c r="M1401">
        <v>48127</v>
      </c>
      <c r="N1401">
        <v>751</v>
      </c>
      <c r="O1401" t="s">
        <v>764</v>
      </c>
      <c r="P1401" s="4">
        <v>47</v>
      </c>
      <c r="Q1401" s="4">
        <v>1</v>
      </c>
      <c r="R1401" t="s">
        <v>75</v>
      </c>
      <c r="T1401" s="2">
        <v>47.05</v>
      </c>
      <c r="U1401" s="4">
        <v>181</v>
      </c>
      <c r="V1401" t="s">
        <v>19</v>
      </c>
      <c r="W1401" s="3">
        <v>43534</v>
      </c>
      <c r="X1401" t="s">
        <v>39</v>
      </c>
      <c r="Y1401" t="s">
        <v>156</v>
      </c>
      <c r="Z1401" t="s">
        <v>24</v>
      </c>
    </row>
    <row r="1402" spans="1:26" x14ac:dyDescent="0.25">
      <c r="A1402">
        <v>5</v>
      </c>
      <c r="B1402" t="s">
        <v>43</v>
      </c>
      <c r="C1402">
        <v>6</v>
      </c>
      <c r="D1402" t="s">
        <v>11</v>
      </c>
      <c r="E1402" t="s">
        <v>535</v>
      </c>
      <c r="F1402" t="s">
        <v>13</v>
      </c>
      <c r="G1402" t="s">
        <v>1743</v>
      </c>
      <c r="H1402" s="1">
        <v>0</v>
      </c>
      <c r="I1402">
        <v>1</v>
      </c>
      <c r="J1402" s="3">
        <v>42464</v>
      </c>
      <c r="K1402" t="s">
        <v>2121</v>
      </c>
      <c r="L1402" t="s">
        <v>73</v>
      </c>
      <c r="M1402">
        <v>48205</v>
      </c>
      <c r="N1402">
        <v>107</v>
      </c>
      <c r="O1402" t="s">
        <v>1138</v>
      </c>
      <c r="P1402" s="4">
        <v>2</v>
      </c>
      <c r="Q1402" s="4">
        <v>1</v>
      </c>
      <c r="R1402" t="s">
        <v>75</v>
      </c>
      <c r="T1402" s="2">
        <v>2.35</v>
      </c>
      <c r="U1402" s="4">
        <v>5</v>
      </c>
      <c r="V1402" t="s">
        <v>19</v>
      </c>
      <c r="W1402" s="3">
        <v>42469</v>
      </c>
      <c r="X1402" t="s">
        <v>39</v>
      </c>
      <c r="Y1402" t="s">
        <v>156</v>
      </c>
      <c r="Z1402" t="s">
        <v>47</v>
      </c>
    </row>
    <row r="1403" spans="1:26" x14ac:dyDescent="0.25">
      <c r="A1403">
        <v>5</v>
      </c>
      <c r="B1403" t="s">
        <v>43</v>
      </c>
      <c r="C1403">
        <v>6</v>
      </c>
      <c r="D1403" t="s">
        <v>11</v>
      </c>
      <c r="E1403" t="s">
        <v>305</v>
      </c>
      <c r="F1403" t="s">
        <v>13</v>
      </c>
      <c r="G1403" t="s">
        <v>2122</v>
      </c>
      <c r="H1403" s="1">
        <v>0</v>
      </c>
      <c r="I1403">
        <v>1</v>
      </c>
      <c r="J1403" s="3">
        <v>43687</v>
      </c>
      <c r="K1403" t="s">
        <v>2123</v>
      </c>
      <c r="L1403" t="s">
        <v>73</v>
      </c>
      <c r="M1403">
        <v>47201</v>
      </c>
      <c r="N1403">
        <v>1547</v>
      </c>
      <c r="O1403" t="s">
        <v>8151</v>
      </c>
      <c r="P1403" s="4">
        <v>25</v>
      </c>
      <c r="Q1403" s="4">
        <v>2</v>
      </c>
      <c r="R1403" t="s">
        <v>75</v>
      </c>
      <c r="T1403" s="2">
        <v>25.47</v>
      </c>
      <c r="U1403" s="4">
        <v>121</v>
      </c>
      <c r="V1403" t="s">
        <v>19</v>
      </c>
      <c r="W1403" s="3">
        <v>43692</v>
      </c>
      <c r="X1403" t="s">
        <v>39</v>
      </c>
      <c r="Y1403" t="s">
        <v>167</v>
      </c>
      <c r="Z1403" t="s">
        <v>47</v>
      </c>
    </row>
    <row r="1404" spans="1:26" x14ac:dyDescent="0.25">
      <c r="A1404">
        <v>4</v>
      </c>
      <c r="B1404" t="s">
        <v>43</v>
      </c>
      <c r="C1404">
        <v>6</v>
      </c>
      <c r="D1404" t="s">
        <v>11</v>
      </c>
      <c r="E1404" t="s">
        <v>870</v>
      </c>
      <c r="F1404" t="s">
        <v>13</v>
      </c>
      <c r="G1404" t="s">
        <v>2117</v>
      </c>
      <c r="H1404" s="1">
        <v>0</v>
      </c>
      <c r="I1404">
        <v>1</v>
      </c>
      <c r="J1404" s="3">
        <v>43437</v>
      </c>
      <c r="K1404" t="s">
        <v>2118</v>
      </c>
      <c r="L1404" t="s">
        <v>73</v>
      </c>
      <c r="M1404">
        <v>47374</v>
      </c>
      <c r="N1404">
        <v>827</v>
      </c>
      <c r="O1404" t="s">
        <v>732</v>
      </c>
      <c r="P1404" s="4">
        <v>105</v>
      </c>
      <c r="Q1404" s="4">
        <v>2</v>
      </c>
      <c r="R1404" t="s">
        <v>75</v>
      </c>
      <c r="T1404" s="2">
        <v>104.75</v>
      </c>
      <c r="U1404" s="4">
        <v>582</v>
      </c>
      <c r="V1404" t="s">
        <v>19</v>
      </c>
      <c r="W1404" s="3">
        <v>43441</v>
      </c>
      <c r="X1404" t="s">
        <v>39</v>
      </c>
      <c r="Y1404" t="s">
        <v>167</v>
      </c>
      <c r="Z1404" t="s">
        <v>41</v>
      </c>
    </row>
    <row r="1405" spans="1:26" x14ac:dyDescent="0.25">
      <c r="A1405">
        <v>4</v>
      </c>
      <c r="B1405" t="s">
        <v>43</v>
      </c>
      <c r="C1405">
        <v>6</v>
      </c>
      <c r="D1405" t="s">
        <v>11</v>
      </c>
      <c r="E1405" t="s">
        <v>241</v>
      </c>
      <c r="F1405" t="s">
        <v>13</v>
      </c>
      <c r="G1405" t="s">
        <v>1473</v>
      </c>
      <c r="H1405" s="1">
        <v>0</v>
      </c>
      <c r="I1405">
        <v>1</v>
      </c>
      <c r="J1405" s="3">
        <v>43821</v>
      </c>
      <c r="K1405" t="s">
        <v>2124</v>
      </c>
      <c r="L1405" t="s">
        <v>73</v>
      </c>
      <c r="M1405">
        <v>55901</v>
      </c>
      <c r="N1405">
        <v>1201</v>
      </c>
      <c r="O1405" t="s">
        <v>8171</v>
      </c>
      <c r="P1405" s="4">
        <v>97</v>
      </c>
      <c r="Q1405" s="4">
        <v>2</v>
      </c>
      <c r="R1405" t="s">
        <v>75</v>
      </c>
      <c r="T1405" s="2">
        <v>97.2</v>
      </c>
      <c r="U1405" s="4">
        <v>608</v>
      </c>
      <c r="V1405" t="s">
        <v>19</v>
      </c>
      <c r="W1405" s="3">
        <v>43825</v>
      </c>
      <c r="X1405" t="s">
        <v>39</v>
      </c>
      <c r="Y1405" t="s">
        <v>151</v>
      </c>
      <c r="Z1405" t="s">
        <v>41</v>
      </c>
    </row>
    <row r="1406" spans="1:26" x14ac:dyDescent="0.25">
      <c r="A1406">
        <v>4</v>
      </c>
      <c r="B1406" t="s">
        <v>43</v>
      </c>
      <c r="C1406">
        <v>6</v>
      </c>
      <c r="D1406" t="s">
        <v>11</v>
      </c>
      <c r="E1406" t="s">
        <v>2125</v>
      </c>
      <c r="F1406" t="s">
        <v>13</v>
      </c>
      <c r="G1406" t="s">
        <v>2126</v>
      </c>
      <c r="H1406" s="1">
        <v>0</v>
      </c>
      <c r="I1406">
        <v>1</v>
      </c>
      <c r="J1406" s="3">
        <v>42802</v>
      </c>
      <c r="K1406" t="s">
        <v>2127</v>
      </c>
      <c r="L1406" t="s">
        <v>73</v>
      </c>
      <c r="M1406">
        <v>53142</v>
      </c>
      <c r="N1406">
        <v>1368</v>
      </c>
      <c r="O1406" t="s">
        <v>8213</v>
      </c>
      <c r="P1406" s="4">
        <v>97</v>
      </c>
      <c r="Q1406" s="4">
        <v>3</v>
      </c>
      <c r="R1406" t="s">
        <v>75</v>
      </c>
      <c r="T1406" s="2">
        <v>97.46</v>
      </c>
      <c r="U1406" s="4">
        <v>513</v>
      </c>
      <c r="V1406" t="s">
        <v>19</v>
      </c>
      <c r="W1406" s="3">
        <v>42806</v>
      </c>
      <c r="X1406" t="s">
        <v>39</v>
      </c>
      <c r="Y1406" t="s">
        <v>82</v>
      </c>
      <c r="Z1406" t="s">
        <v>22</v>
      </c>
    </row>
    <row r="1407" spans="1:26" x14ac:dyDescent="0.25">
      <c r="A1407">
        <v>6</v>
      </c>
      <c r="B1407" t="s">
        <v>10</v>
      </c>
      <c r="C1407">
        <v>6</v>
      </c>
      <c r="D1407" t="s">
        <v>11</v>
      </c>
      <c r="E1407" t="s">
        <v>535</v>
      </c>
      <c r="F1407" t="s">
        <v>13</v>
      </c>
      <c r="G1407" t="s">
        <v>494</v>
      </c>
      <c r="H1407" s="1">
        <v>0</v>
      </c>
      <c r="I1407">
        <v>1</v>
      </c>
      <c r="J1407" s="3">
        <v>43434</v>
      </c>
      <c r="K1407" t="s">
        <v>2128</v>
      </c>
      <c r="L1407" t="s">
        <v>73</v>
      </c>
      <c r="M1407">
        <v>48227</v>
      </c>
      <c r="N1407">
        <v>807</v>
      </c>
      <c r="O1407" t="s">
        <v>8107</v>
      </c>
      <c r="P1407" s="4">
        <v>35</v>
      </c>
      <c r="Q1407" s="4">
        <v>3</v>
      </c>
      <c r="R1407" t="s">
        <v>75</v>
      </c>
      <c r="T1407" s="2">
        <v>35.1</v>
      </c>
      <c r="U1407" s="4">
        <v>390</v>
      </c>
      <c r="V1407" t="s">
        <v>19</v>
      </c>
      <c r="W1407" s="3">
        <v>43440</v>
      </c>
      <c r="X1407" t="s">
        <v>39</v>
      </c>
      <c r="Y1407" t="s">
        <v>156</v>
      </c>
      <c r="Z1407" t="s">
        <v>24</v>
      </c>
    </row>
    <row r="1408" spans="1:26" x14ac:dyDescent="0.25">
      <c r="A1408">
        <v>4</v>
      </c>
      <c r="B1408" t="s">
        <v>43</v>
      </c>
      <c r="C1408">
        <v>6</v>
      </c>
      <c r="D1408" t="s">
        <v>11</v>
      </c>
      <c r="E1408" t="s">
        <v>535</v>
      </c>
      <c r="F1408" t="s">
        <v>13</v>
      </c>
      <c r="G1408" t="s">
        <v>1234</v>
      </c>
      <c r="H1408" s="1">
        <v>0</v>
      </c>
      <c r="I1408">
        <v>1</v>
      </c>
      <c r="J1408" s="3">
        <v>43017</v>
      </c>
      <c r="K1408" t="s">
        <v>2129</v>
      </c>
      <c r="L1408" t="s">
        <v>73</v>
      </c>
      <c r="M1408">
        <v>48227</v>
      </c>
      <c r="N1408">
        <v>807</v>
      </c>
      <c r="O1408" t="s">
        <v>8107</v>
      </c>
      <c r="P1408" s="4">
        <v>35</v>
      </c>
      <c r="Q1408" s="4">
        <v>3</v>
      </c>
      <c r="R1408" t="s">
        <v>75</v>
      </c>
      <c r="T1408" s="2">
        <v>35.1</v>
      </c>
      <c r="U1408" s="4">
        <v>390</v>
      </c>
      <c r="V1408" t="s">
        <v>19</v>
      </c>
      <c r="W1408" s="3">
        <v>43021</v>
      </c>
      <c r="X1408" t="s">
        <v>39</v>
      </c>
      <c r="Y1408" t="s">
        <v>156</v>
      </c>
      <c r="Z1408" t="s">
        <v>24</v>
      </c>
    </row>
    <row r="1409" spans="1:26" x14ac:dyDescent="0.25">
      <c r="A1409">
        <v>6</v>
      </c>
      <c r="B1409" t="s">
        <v>10</v>
      </c>
      <c r="C1409">
        <v>6</v>
      </c>
      <c r="D1409" t="s">
        <v>11</v>
      </c>
      <c r="E1409" t="s">
        <v>2130</v>
      </c>
      <c r="F1409" t="s">
        <v>13</v>
      </c>
      <c r="G1409" t="s">
        <v>2131</v>
      </c>
      <c r="H1409" s="1">
        <v>0</v>
      </c>
      <c r="I1409">
        <v>1</v>
      </c>
      <c r="J1409" s="3">
        <v>42684</v>
      </c>
      <c r="K1409" t="s">
        <v>2132</v>
      </c>
      <c r="L1409" t="s">
        <v>73</v>
      </c>
      <c r="M1409">
        <v>48640</v>
      </c>
      <c r="N1409">
        <v>836</v>
      </c>
      <c r="O1409" t="s">
        <v>1150</v>
      </c>
      <c r="P1409" s="4">
        <v>113</v>
      </c>
      <c r="Q1409" s="4">
        <v>3</v>
      </c>
      <c r="R1409" t="s">
        <v>75</v>
      </c>
      <c r="T1409" s="2">
        <v>112.79</v>
      </c>
      <c r="U1409" s="4">
        <v>564</v>
      </c>
      <c r="V1409" t="s">
        <v>19</v>
      </c>
      <c r="W1409" s="3">
        <v>42690</v>
      </c>
      <c r="X1409" t="s">
        <v>39</v>
      </c>
      <c r="Y1409" t="s">
        <v>156</v>
      </c>
      <c r="Z1409" t="s">
        <v>24</v>
      </c>
    </row>
    <row r="1410" spans="1:26" x14ac:dyDescent="0.25">
      <c r="A1410">
        <v>4</v>
      </c>
      <c r="B1410" t="s">
        <v>43</v>
      </c>
      <c r="C1410">
        <v>6</v>
      </c>
      <c r="D1410" t="s">
        <v>11</v>
      </c>
      <c r="E1410" t="s">
        <v>241</v>
      </c>
      <c r="F1410" t="s">
        <v>13</v>
      </c>
      <c r="G1410" t="s">
        <v>1703</v>
      </c>
      <c r="H1410" s="1">
        <v>0</v>
      </c>
      <c r="I1410">
        <v>1</v>
      </c>
      <c r="J1410" s="3">
        <v>43733</v>
      </c>
      <c r="K1410" t="s">
        <v>2133</v>
      </c>
      <c r="L1410" t="s">
        <v>73</v>
      </c>
      <c r="M1410">
        <v>55901</v>
      </c>
      <c r="N1410">
        <v>762</v>
      </c>
      <c r="O1410" t="s">
        <v>170</v>
      </c>
      <c r="P1410" s="4">
        <v>51</v>
      </c>
      <c r="Q1410" s="4">
        <v>3</v>
      </c>
      <c r="R1410" t="s">
        <v>75</v>
      </c>
      <c r="T1410" s="2">
        <v>51.29</v>
      </c>
      <c r="U1410" s="4">
        <v>270</v>
      </c>
      <c r="V1410" t="s">
        <v>19</v>
      </c>
      <c r="W1410" s="3">
        <v>43737</v>
      </c>
      <c r="X1410" t="s">
        <v>39</v>
      </c>
      <c r="Y1410" t="s">
        <v>151</v>
      </c>
      <c r="Z1410" t="s">
        <v>24</v>
      </c>
    </row>
    <row r="1411" spans="1:26" x14ac:dyDescent="0.25">
      <c r="A1411">
        <v>5</v>
      </c>
      <c r="B1411" t="s">
        <v>43</v>
      </c>
      <c r="C1411">
        <v>6</v>
      </c>
      <c r="D1411" t="s">
        <v>11</v>
      </c>
      <c r="E1411" t="s">
        <v>1452</v>
      </c>
      <c r="F1411" t="s">
        <v>13</v>
      </c>
      <c r="G1411" t="s">
        <v>1414</v>
      </c>
      <c r="H1411" s="1">
        <v>0</v>
      </c>
      <c r="I1411">
        <v>1</v>
      </c>
      <c r="J1411" s="3">
        <v>43675</v>
      </c>
      <c r="K1411" t="s">
        <v>2134</v>
      </c>
      <c r="L1411" t="s">
        <v>73</v>
      </c>
      <c r="M1411">
        <v>73120</v>
      </c>
      <c r="N1411">
        <v>1213</v>
      </c>
      <c r="O1411" t="s">
        <v>1829</v>
      </c>
      <c r="P1411" s="4">
        <v>73</v>
      </c>
      <c r="Q1411" s="4">
        <v>3</v>
      </c>
      <c r="R1411" t="s">
        <v>75</v>
      </c>
      <c r="T1411" s="2">
        <v>72.64</v>
      </c>
      <c r="U1411" s="4">
        <v>303</v>
      </c>
      <c r="V1411" t="s">
        <v>19</v>
      </c>
      <c r="W1411" s="3">
        <v>43680</v>
      </c>
      <c r="X1411" t="s">
        <v>39</v>
      </c>
      <c r="Y1411" t="s">
        <v>401</v>
      </c>
      <c r="Z1411" t="s">
        <v>24</v>
      </c>
    </row>
    <row r="1412" spans="1:26" x14ac:dyDescent="0.25">
      <c r="A1412">
        <v>4</v>
      </c>
      <c r="B1412" t="s">
        <v>43</v>
      </c>
      <c r="C1412">
        <v>6</v>
      </c>
      <c r="D1412" t="s">
        <v>11</v>
      </c>
      <c r="E1412" t="s">
        <v>2135</v>
      </c>
      <c r="F1412" t="s">
        <v>13</v>
      </c>
      <c r="G1412" t="s">
        <v>782</v>
      </c>
      <c r="H1412" s="1">
        <v>0</v>
      </c>
      <c r="I1412">
        <v>1</v>
      </c>
      <c r="J1412" s="3">
        <v>43442</v>
      </c>
      <c r="K1412" t="s">
        <v>2136</v>
      </c>
      <c r="L1412" t="s">
        <v>73</v>
      </c>
      <c r="M1412">
        <v>54703</v>
      </c>
      <c r="N1412">
        <v>837</v>
      </c>
      <c r="O1412" t="s">
        <v>1467</v>
      </c>
      <c r="P1412" s="4">
        <v>177</v>
      </c>
      <c r="Q1412" s="4">
        <v>3</v>
      </c>
      <c r="R1412" t="s">
        <v>75</v>
      </c>
      <c r="T1412" s="2">
        <v>176.8</v>
      </c>
      <c r="U1412" s="4">
        <v>680</v>
      </c>
      <c r="V1412" t="s">
        <v>19</v>
      </c>
      <c r="W1412" s="3">
        <v>43446</v>
      </c>
      <c r="X1412" t="s">
        <v>39</v>
      </c>
      <c r="Y1412" t="s">
        <v>82</v>
      </c>
      <c r="Z1412" t="s">
        <v>24</v>
      </c>
    </row>
    <row r="1413" spans="1:26" x14ac:dyDescent="0.25">
      <c r="A1413">
        <v>4</v>
      </c>
      <c r="B1413" t="s">
        <v>43</v>
      </c>
      <c r="C1413">
        <v>6</v>
      </c>
      <c r="D1413" t="s">
        <v>11</v>
      </c>
      <c r="E1413" t="s">
        <v>329</v>
      </c>
      <c r="F1413" t="s">
        <v>13</v>
      </c>
      <c r="G1413" t="s">
        <v>410</v>
      </c>
      <c r="H1413" s="1">
        <v>0</v>
      </c>
      <c r="I1413">
        <v>1</v>
      </c>
      <c r="J1413" s="3">
        <v>43367</v>
      </c>
      <c r="K1413" t="s">
        <v>2137</v>
      </c>
      <c r="L1413" t="s">
        <v>73</v>
      </c>
      <c r="M1413">
        <v>47401</v>
      </c>
      <c r="N1413">
        <v>504</v>
      </c>
      <c r="O1413" t="s">
        <v>286</v>
      </c>
      <c r="P1413" s="4">
        <v>22</v>
      </c>
      <c r="Q1413" s="4">
        <v>3</v>
      </c>
      <c r="R1413" t="s">
        <v>75</v>
      </c>
      <c r="T1413" s="2">
        <v>21.75</v>
      </c>
      <c r="U1413" s="4">
        <v>128</v>
      </c>
      <c r="V1413" t="s">
        <v>19</v>
      </c>
      <c r="W1413" s="3">
        <v>43371</v>
      </c>
      <c r="X1413" t="s">
        <v>39</v>
      </c>
      <c r="Y1413" t="s">
        <v>167</v>
      </c>
      <c r="Z1413" t="s">
        <v>47</v>
      </c>
    </row>
    <row r="1414" spans="1:26" x14ac:dyDescent="0.25">
      <c r="A1414">
        <v>6</v>
      </c>
      <c r="B1414" t="s">
        <v>10</v>
      </c>
      <c r="C1414">
        <v>6</v>
      </c>
      <c r="D1414" t="s">
        <v>11</v>
      </c>
      <c r="E1414" t="s">
        <v>305</v>
      </c>
      <c r="F1414" t="s">
        <v>13</v>
      </c>
      <c r="G1414" t="s">
        <v>2138</v>
      </c>
      <c r="H1414" s="1">
        <v>0</v>
      </c>
      <c r="I1414">
        <v>1</v>
      </c>
      <c r="J1414" s="3">
        <v>43614</v>
      </c>
      <c r="K1414" t="s">
        <v>2139</v>
      </c>
      <c r="L1414" t="s">
        <v>73</v>
      </c>
      <c r="M1414">
        <v>47201</v>
      </c>
      <c r="N1414">
        <v>592</v>
      </c>
      <c r="O1414" t="s">
        <v>766</v>
      </c>
      <c r="P1414" s="4">
        <v>3</v>
      </c>
      <c r="Q1414" s="4">
        <v>3</v>
      </c>
      <c r="R1414" t="s">
        <v>75</v>
      </c>
      <c r="T1414" s="2">
        <v>2.62</v>
      </c>
      <c r="U1414" s="4">
        <v>6</v>
      </c>
      <c r="V1414" t="s">
        <v>19</v>
      </c>
      <c r="W1414" s="3">
        <v>43620</v>
      </c>
      <c r="X1414" t="s">
        <v>39</v>
      </c>
      <c r="Y1414" t="s">
        <v>167</v>
      </c>
      <c r="Z1414" t="s">
        <v>47</v>
      </c>
    </row>
    <row r="1415" spans="1:26" x14ac:dyDescent="0.25">
      <c r="A1415">
        <v>6</v>
      </c>
      <c r="B1415" t="s">
        <v>10</v>
      </c>
      <c r="C1415">
        <v>6</v>
      </c>
      <c r="D1415" t="s">
        <v>11</v>
      </c>
      <c r="E1415" t="s">
        <v>870</v>
      </c>
      <c r="F1415" t="s">
        <v>13</v>
      </c>
      <c r="G1415" t="s">
        <v>2140</v>
      </c>
      <c r="H1415" s="1">
        <v>0</v>
      </c>
      <c r="I1415">
        <v>1</v>
      </c>
      <c r="J1415" s="3">
        <v>43435</v>
      </c>
      <c r="K1415" t="s">
        <v>2141</v>
      </c>
      <c r="L1415" t="s">
        <v>73</v>
      </c>
      <c r="M1415">
        <v>47374</v>
      </c>
      <c r="N1415">
        <v>490</v>
      </c>
      <c r="O1415" t="s">
        <v>2142</v>
      </c>
      <c r="P1415" s="4">
        <v>5</v>
      </c>
      <c r="Q1415" s="4">
        <v>3</v>
      </c>
      <c r="R1415" t="s">
        <v>75</v>
      </c>
      <c r="T1415" s="2">
        <v>5.19</v>
      </c>
      <c r="U1415" s="4">
        <v>17</v>
      </c>
      <c r="V1415" t="s">
        <v>19</v>
      </c>
      <c r="W1415" s="3">
        <v>43441</v>
      </c>
      <c r="X1415" t="s">
        <v>39</v>
      </c>
      <c r="Y1415" t="s">
        <v>167</v>
      </c>
      <c r="Z1415" t="s">
        <v>47</v>
      </c>
    </row>
    <row r="1416" spans="1:26" x14ac:dyDescent="0.25">
      <c r="A1416">
        <v>6</v>
      </c>
      <c r="B1416" t="s">
        <v>10</v>
      </c>
      <c r="C1416">
        <v>6</v>
      </c>
      <c r="D1416" t="s">
        <v>11</v>
      </c>
      <c r="E1416" t="s">
        <v>535</v>
      </c>
      <c r="F1416" t="s">
        <v>13</v>
      </c>
      <c r="G1416" t="s">
        <v>556</v>
      </c>
      <c r="H1416" s="1">
        <v>0</v>
      </c>
      <c r="I1416">
        <v>1</v>
      </c>
      <c r="J1416" s="3">
        <v>43312</v>
      </c>
      <c r="K1416" t="s">
        <v>2143</v>
      </c>
      <c r="L1416" t="s">
        <v>73</v>
      </c>
      <c r="M1416">
        <v>48205</v>
      </c>
      <c r="N1416">
        <v>560</v>
      </c>
      <c r="O1416" t="s">
        <v>650</v>
      </c>
      <c r="P1416" s="4">
        <v>30</v>
      </c>
      <c r="Q1416" s="4">
        <v>3</v>
      </c>
      <c r="R1416" t="s">
        <v>75</v>
      </c>
      <c r="T1416" s="2">
        <v>30.02</v>
      </c>
      <c r="U1416" s="4">
        <v>273</v>
      </c>
      <c r="V1416" t="s">
        <v>19</v>
      </c>
      <c r="W1416" s="3">
        <v>43318</v>
      </c>
      <c r="X1416" t="s">
        <v>39</v>
      </c>
      <c r="Y1416" t="s">
        <v>156</v>
      </c>
      <c r="Z1416" t="s">
        <v>47</v>
      </c>
    </row>
    <row r="1417" spans="1:26" x14ac:dyDescent="0.25">
      <c r="A1417">
        <v>6</v>
      </c>
      <c r="B1417" t="s">
        <v>10</v>
      </c>
      <c r="C1417">
        <v>6</v>
      </c>
      <c r="D1417" t="s">
        <v>11</v>
      </c>
      <c r="E1417" t="s">
        <v>153</v>
      </c>
      <c r="F1417" t="s">
        <v>13</v>
      </c>
      <c r="G1417" t="s">
        <v>985</v>
      </c>
      <c r="H1417" s="1">
        <v>0</v>
      </c>
      <c r="I1417">
        <v>1</v>
      </c>
      <c r="J1417" s="3">
        <v>42389</v>
      </c>
      <c r="K1417" t="s">
        <v>2144</v>
      </c>
      <c r="L1417" t="s">
        <v>73</v>
      </c>
      <c r="M1417">
        <v>48185</v>
      </c>
      <c r="N1417">
        <v>560</v>
      </c>
      <c r="O1417" t="s">
        <v>650</v>
      </c>
      <c r="P1417" s="4">
        <v>30</v>
      </c>
      <c r="Q1417" s="4">
        <v>3</v>
      </c>
      <c r="R1417" t="s">
        <v>75</v>
      </c>
      <c r="T1417" s="2">
        <v>30.02</v>
      </c>
      <c r="U1417" s="4">
        <v>273</v>
      </c>
      <c r="V1417" t="s">
        <v>19</v>
      </c>
      <c r="W1417" s="3">
        <v>42395</v>
      </c>
      <c r="X1417" t="s">
        <v>39</v>
      </c>
      <c r="Y1417" t="s">
        <v>156</v>
      </c>
      <c r="Z1417" t="s">
        <v>47</v>
      </c>
    </row>
    <row r="1418" spans="1:26" x14ac:dyDescent="0.25">
      <c r="A1418">
        <v>6</v>
      </c>
      <c r="B1418" t="s">
        <v>10</v>
      </c>
      <c r="C1418">
        <v>6</v>
      </c>
      <c r="D1418" t="s">
        <v>11</v>
      </c>
      <c r="E1418" t="s">
        <v>153</v>
      </c>
      <c r="F1418" t="s">
        <v>13</v>
      </c>
      <c r="G1418" t="s">
        <v>985</v>
      </c>
      <c r="H1418" s="1">
        <v>0</v>
      </c>
      <c r="I1418">
        <v>1</v>
      </c>
      <c r="J1418" s="3">
        <v>42389</v>
      </c>
      <c r="K1418" t="s">
        <v>2144</v>
      </c>
      <c r="L1418" t="s">
        <v>73</v>
      </c>
      <c r="M1418">
        <v>48185</v>
      </c>
      <c r="N1418">
        <v>1595</v>
      </c>
      <c r="O1418" t="s">
        <v>1535</v>
      </c>
      <c r="P1418" s="4">
        <v>5</v>
      </c>
      <c r="Q1418" s="4">
        <v>3</v>
      </c>
      <c r="R1418" t="s">
        <v>75</v>
      </c>
      <c r="T1418" s="2">
        <v>4.8600000000000003</v>
      </c>
      <c r="U1418" s="4">
        <v>15</v>
      </c>
      <c r="V1418" t="s">
        <v>19</v>
      </c>
      <c r="W1418" s="3">
        <v>42395</v>
      </c>
      <c r="X1418" t="s">
        <v>39</v>
      </c>
      <c r="Y1418" t="s">
        <v>156</v>
      </c>
      <c r="Z1418" t="s">
        <v>47</v>
      </c>
    </row>
    <row r="1419" spans="1:26" x14ac:dyDescent="0.25">
      <c r="A1419">
        <v>4</v>
      </c>
      <c r="B1419" t="s">
        <v>43</v>
      </c>
      <c r="C1419">
        <v>6</v>
      </c>
      <c r="D1419" t="s">
        <v>11</v>
      </c>
      <c r="E1419" t="s">
        <v>253</v>
      </c>
      <c r="F1419" t="s">
        <v>13</v>
      </c>
      <c r="G1419" t="s">
        <v>1802</v>
      </c>
      <c r="H1419" s="1">
        <v>0</v>
      </c>
      <c r="I1419">
        <v>1</v>
      </c>
      <c r="J1419" s="3">
        <v>42863</v>
      </c>
      <c r="K1419" t="s">
        <v>2145</v>
      </c>
      <c r="L1419" t="s">
        <v>73</v>
      </c>
      <c r="M1419">
        <v>55407</v>
      </c>
      <c r="N1419">
        <v>506</v>
      </c>
      <c r="O1419" t="s">
        <v>1108</v>
      </c>
      <c r="P1419" s="4">
        <v>11</v>
      </c>
      <c r="Q1419" s="4">
        <v>3</v>
      </c>
      <c r="R1419" t="s">
        <v>75</v>
      </c>
      <c r="T1419" s="2">
        <v>11.16</v>
      </c>
      <c r="U1419" s="4">
        <v>124</v>
      </c>
      <c r="V1419" t="s">
        <v>19</v>
      </c>
      <c r="W1419" s="3">
        <v>42867</v>
      </c>
      <c r="X1419" t="s">
        <v>39</v>
      </c>
      <c r="Y1419" t="s">
        <v>151</v>
      </c>
      <c r="Z1419" t="s">
        <v>47</v>
      </c>
    </row>
    <row r="1420" spans="1:26" x14ac:dyDescent="0.25">
      <c r="A1420">
        <v>4</v>
      </c>
      <c r="B1420" t="s">
        <v>43</v>
      </c>
      <c r="C1420">
        <v>6</v>
      </c>
      <c r="D1420" t="s">
        <v>11</v>
      </c>
      <c r="E1420" t="s">
        <v>1468</v>
      </c>
      <c r="F1420" t="s">
        <v>13</v>
      </c>
      <c r="G1420" t="s">
        <v>2146</v>
      </c>
      <c r="H1420" s="1">
        <v>0</v>
      </c>
      <c r="I1420">
        <v>1</v>
      </c>
      <c r="J1420" s="3">
        <v>43246</v>
      </c>
      <c r="K1420" t="s">
        <v>2147</v>
      </c>
      <c r="L1420" t="s">
        <v>73</v>
      </c>
      <c r="M1420">
        <v>53209</v>
      </c>
      <c r="N1420">
        <v>1185</v>
      </c>
      <c r="O1420" t="s">
        <v>2148</v>
      </c>
      <c r="P1420" s="4">
        <v>11</v>
      </c>
      <c r="Q1420" s="4">
        <v>3</v>
      </c>
      <c r="R1420" t="s">
        <v>75</v>
      </c>
      <c r="T1420" s="2">
        <v>11.31</v>
      </c>
      <c r="U1420" s="4">
        <v>27</v>
      </c>
      <c r="V1420" t="s">
        <v>19</v>
      </c>
      <c r="W1420" s="3">
        <v>43250</v>
      </c>
      <c r="X1420" t="s">
        <v>39</v>
      </c>
      <c r="Y1420" t="s">
        <v>82</v>
      </c>
      <c r="Z1420" t="s">
        <v>47</v>
      </c>
    </row>
    <row r="1421" spans="1:26" x14ac:dyDescent="0.25">
      <c r="A1421">
        <v>5</v>
      </c>
      <c r="B1421" t="s">
        <v>43</v>
      </c>
      <c r="C1421">
        <v>6</v>
      </c>
      <c r="D1421" t="s">
        <v>11</v>
      </c>
      <c r="E1421" t="s">
        <v>79</v>
      </c>
      <c r="F1421" t="s">
        <v>13</v>
      </c>
      <c r="G1421" t="s">
        <v>970</v>
      </c>
      <c r="H1421" s="1">
        <v>0</v>
      </c>
      <c r="I1421">
        <v>1</v>
      </c>
      <c r="J1421" s="3">
        <v>43807</v>
      </c>
      <c r="K1421" t="s">
        <v>2149</v>
      </c>
      <c r="L1421" t="s">
        <v>73</v>
      </c>
      <c r="M1421">
        <v>53711</v>
      </c>
      <c r="N1421">
        <v>1429</v>
      </c>
      <c r="O1421" t="s">
        <v>1500</v>
      </c>
      <c r="P1421" s="4">
        <v>41</v>
      </c>
      <c r="Q1421" s="4">
        <v>4</v>
      </c>
      <c r="R1421" t="s">
        <v>75</v>
      </c>
      <c r="T1421" s="2">
        <v>41.39</v>
      </c>
      <c r="U1421" s="4">
        <v>460</v>
      </c>
      <c r="V1421" t="s">
        <v>19</v>
      </c>
      <c r="W1421" s="3">
        <v>43812</v>
      </c>
      <c r="X1421" t="s">
        <v>39</v>
      </c>
      <c r="Y1421" t="s">
        <v>82</v>
      </c>
      <c r="Z1421" t="s">
        <v>22</v>
      </c>
    </row>
    <row r="1422" spans="1:26" x14ac:dyDescent="0.25">
      <c r="A1422">
        <v>6</v>
      </c>
      <c r="B1422" t="s">
        <v>10</v>
      </c>
      <c r="C1422">
        <v>6</v>
      </c>
      <c r="D1422" t="s">
        <v>11</v>
      </c>
      <c r="E1422" t="s">
        <v>870</v>
      </c>
      <c r="F1422" t="s">
        <v>13</v>
      </c>
      <c r="G1422" t="s">
        <v>89</v>
      </c>
      <c r="H1422" s="1">
        <v>0</v>
      </c>
      <c r="I1422">
        <v>1</v>
      </c>
      <c r="J1422" s="3">
        <v>43193</v>
      </c>
      <c r="K1422" t="s">
        <v>2150</v>
      </c>
      <c r="L1422" t="s">
        <v>73</v>
      </c>
      <c r="M1422">
        <v>47374</v>
      </c>
      <c r="N1422">
        <v>1446</v>
      </c>
      <c r="O1422" t="s">
        <v>8154</v>
      </c>
      <c r="P1422" s="4">
        <v>22</v>
      </c>
      <c r="Q1422" s="4">
        <v>4</v>
      </c>
      <c r="R1422" t="s">
        <v>75</v>
      </c>
      <c r="T1422" s="2">
        <v>22.05</v>
      </c>
      <c r="U1422" s="4">
        <v>71</v>
      </c>
      <c r="V1422" t="s">
        <v>19</v>
      </c>
      <c r="W1422" s="3">
        <v>43199</v>
      </c>
      <c r="X1422" t="s">
        <v>39</v>
      </c>
      <c r="Y1422" t="s">
        <v>167</v>
      </c>
      <c r="Z1422" t="s">
        <v>47</v>
      </c>
    </row>
    <row r="1423" spans="1:26" x14ac:dyDescent="0.25">
      <c r="A1423">
        <v>5</v>
      </c>
      <c r="B1423" t="s">
        <v>43</v>
      </c>
      <c r="C1423">
        <v>6</v>
      </c>
      <c r="D1423" t="s">
        <v>11</v>
      </c>
      <c r="E1423" t="s">
        <v>818</v>
      </c>
      <c r="F1423" t="s">
        <v>13</v>
      </c>
      <c r="G1423" t="s">
        <v>2151</v>
      </c>
      <c r="H1423" s="1">
        <v>0</v>
      </c>
      <c r="I1423">
        <v>1</v>
      </c>
      <c r="J1423" s="3">
        <v>42457</v>
      </c>
      <c r="K1423" t="s">
        <v>2152</v>
      </c>
      <c r="L1423" t="s">
        <v>73</v>
      </c>
      <c r="M1423">
        <v>50315</v>
      </c>
      <c r="N1423">
        <v>830</v>
      </c>
      <c r="O1423" t="s">
        <v>2071</v>
      </c>
      <c r="P1423" s="4">
        <v>107</v>
      </c>
      <c r="Q1423" s="4">
        <v>4</v>
      </c>
      <c r="R1423" t="s">
        <v>75</v>
      </c>
      <c r="T1423" s="2">
        <v>106.62</v>
      </c>
      <c r="U1423" s="4">
        <v>1185</v>
      </c>
      <c r="V1423" t="s">
        <v>19</v>
      </c>
      <c r="W1423" s="3">
        <v>42462</v>
      </c>
      <c r="X1423" t="s">
        <v>39</v>
      </c>
      <c r="Y1423" t="s">
        <v>304</v>
      </c>
      <c r="Z1423" t="s">
        <v>41</v>
      </c>
    </row>
    <row r="1424" spans="1:26" x14ac:dyDescent="0.25">
      <c r="A1424">
        <v>7</v>
      </c>
      <c r="B1424" t="s">
        <v>25</v>
      </c>
      <c r="C1424">
        <v>6</v>
      </c>
      <c r="D1424" t="s">
        <v>11</v>
      </c>
      <c r="E1424" t="s">
        <v>535</v>
      </c>
      <c r="F1424" t="s">
        <v>13</v>
      </c>
      <c r="G1424" t="s">
        <v>60</v>
      </c>
      <c r="H1424" s="1">
        <v>0</v>
      </c>
      <c r="I1424">
        <v>1</v>
      </c>
      <c r="J1424" s="3">
        <v>43338</v>
      </c>
      <c r="K1424" t="s">
        <v>2153</v>
      </c>
      <c r="L1424" t="s">
        <v>73</v>
      </c>
      <c r="M1424">
        <v>48234</v>
      </c>
      <c r="N1424">
        <v>823</v>
      </c>
      <c r="O1424" t="s">
        <v>2154</v>
      </c>
      <c r="P1424" s="4">
        <v>99</v>
      </c>
      <c r="Q1424" s="4">
        <v>4</v>
      </c>
      <c r="R1424" t="s">
        <v>75</v>
      </c>
      <c r="T1424" s="2">
        <v>98.52</v>
      </c>
      <c r="U1424" s="4">
        <v>448</v>
      </c>
      <c r="V1424" t="s">
        <v>19</v>
      </c>
      <c r="W1424" s="3">
        <v>43345</v>
      </c>
      <c r="X1424" t="s">
        <v>39</v>
      </c>
      <c r="Y1424" t="s">
        <v>156</v>
      </c>
      <c r="Z1424" t="s">
        <v>41</v>
      </c>
    </row>
    <row r="1425" spans="1:26" x14ac:dyDescent="0.25">
      <c r="A1425">
        <v>7</v>
      </c>
      <c r="B1425" t="s">
        <v>25</v>
      </c>
      <c r="C1425">
        <v>6</v>
      </c>
      <c r="D1425" t="s">
        <v>11</v>
      </c>
      <c r="E1425" t="s">
        <v>1452</v>
      </c>
      <c r="F1425" t="s">
        <v>13</v>
      </c>
      <c r="G1425" t="s">
        <v>30</v>
      </c>
      <c r="H1425" s="1">
        <v>0</v>
      </c>
      <c r="I1425">
        <v>1</v>
      </c>
      <c r="J1425" s="3">
        <v>43056</v>
      </c>
      <c r="K1425" t="s">
        <v>2155</v>
      </c>
      <c r="L1425" t="s">
        <v>73</v>
      </c>
      <c r="M1425">
        <v>73120</v>
      </c>
      <c r="N1425">
        <v>844</v>
      </c>
      <c r="O1425" t="s">
        <v>2156</v>
      </c>
      <c r="P1425" s="4">
        <v>384</v>
      </c>
      <c r="Q1425" s="4">
        <v>5</v>
      </c>
      <c r="R1425" t="s">
        <v>75</v>
      </c>
      <c r="T1425" s="2">
        <v>383.93</v>
      </c>
      <c r="U1425" s="4">
        <v>1324</v>
      </c>
      <c r="V1425" t="s">
        <v>19</v>
      </c>
      <c r="W1425" s="3">
        <v>43063</v>
      </c>
      <c r="X1425" t="s">
        <v>39</v>
      </c>
      <c r="Y1425" t="s">
        <v>401</v>
      </c>
      <c r="Z1425" t="s">
        <v>24</v>
      </c>
    </row>
    <row r="1426" spans="1:26" x14ac:dyDescent="0.25">
      <c r="A1426">
        <v>4</v>
      </c>
      <c r="B1426" t="s">
        <v>43</v>
      </c>
      <c r="C1426">
        <v>6</v>
      </c>
      <c r="D1426" t="s">
        <v>11</v>
      </c>
      <c r="E1426" t="s">
        <v>1468</v>
      </c>
      <c r="F1426" t="s">
        <v>13</v>
      </c>
      <c r="G1426" t="s">
        <v>925</v>
      </c>
      <c r="H1426" s="1">
        <v>0</v>
      </c>
      <c r="I1426">
        <v>1</v>
      </c>
      <c r="J1426" s="3">
        <v>43463</v>
      </c>
      <c r="K1426" t="s">
        <v>2157</v>
      </c>
      <c r="L1426" t="s">
        <v>73</v>
      </c>
      <c r="M1426">
        <v>53209</v>
      </c>
      <c r="N1426">
        <v>758</v>
      </c>
      <c r="O1426" t="s">
        <v>2081</v>
      </c>
      <c r="P1426" s="4">
        <v>60</v>
      </c>
      <c r="Q1426" s="4">
        <v>5</v>
      </c>
      <c r="R1426" t="s">
        <v>75</v>
      </c>
      <c r="T1426" s="2">
        <v>60.36</v>
      </c>
      <c r="U1426" s="4">
        <v>754</v>
      </c>
      <c r="V1426" t="s">
        <v>19</v>
      </c>
      <c r="W1426" s="3">
        <v>43467</v>
      </c>
      <c r="X1426" t="s">
        <v>39</v>
      </c>
      <c r="Y1426" t="s">
        <v>82</v>
      </c>
      <c r="Z1426" t="s">
        <v>24</v>
      </c>
    </row>
    <row r="1427" spans="1:26" x14ac:dyDescent="0.25">
      <c r="A1427">
        <v>5</v>
      </c>
      <c r="B1427" t="s">
        <v>43</v>
      </c>
      <c r="C1427">
        <v>6</v>
      </c>
      <c r="D1427" t="s">
        <v>11</v>
      </c>
      <c r="E1427" t="s">
        <v>1461</v>
      </c>
      <c r="F1427" t="s">
        <v>13</v>
      </c>
      <c r="G1427" t="s">
        <v>2158</v>
      </c>
      <c r="H1427" s="1">
        <v>0</v>
      </c>
      <c r="I1427">
        <v>1</v>
      </c>
      <c r="J1427" s="3">
        <v>43642</v>
      </c>
      <c r="K1427" t="s">
        <v>2159</v>
      </c>
      <c r="L1427" t="s">
        <v>73</v>
      </c>
      <c r="M1427">
        <v>46350</v>
      </c>
      <c r="N1427">
        <v>556</v>
      </c>
      <c r="O1427" t="s">
        <v>2160</v>
      </c>
      <c r="P1427" s="4">
        <v>32</v>
      </c>
      <c r="Q1427" s="4">
        <v>5</v>
      </c>
      <c r="R1427" t="s">
        <v>75</v>
      </c>
      <c r="T1427" s="2">
        <v>31.59</v>
      </c>
      <c r="U1427" s="4">
        <v>526</v>
      </c>
      <c r="V1427" t="s">
        <v>19</v>
      </c>
      <c r="W1427" s="3">
        <v>43647</v>
      </c>
      <c r="X1427" t="s">
        <v>39</v>
      </c>
      <c r="Y1427" t="s">
        <v>167</v>
      </c>
      <c r="Z1427" t="s">
        <v>47</v>
      </c>
    </row>
    <row r="1428" spans="1:26" x14ac:dyDescent="0.25">
      <c r="A1428">
        <v>7</v>
      </c>
      <c r="B1428" t="s">
        <v>25</v>
      </c>
      <c r="C1428">
        <v>6</v>
      </c>
      <c r="D1428" t="s">
        <v>11</v>
      </c>
      <c r="E1428" t="s">
        <v>1832</v>
      </c>
      <c r="F1428" t="s">
        <v>13</v>
      </c>
      <c r="G1428" t="s">
        <v>227</v>
      </c>
      <c r="H1428" s="1">
        <v>0</v>
      </c>
      <c r="I1428">
        <v>1</v>
      </c>
      <c r="J1428" s="3">
        <v>43612</v>
      </c>
      <c r="K1428" t="s">
        <v>2161</v>
      </c>
      <c r="L1428" t="s">
        <v>73</v>
      </c>
      <c r="M1428">
        <v>74133</v>
      </c>
      <c r="N1428">
        <v>594</v>
      </c>
      <c r="O1428" t="s">
        <v>8103</v>
      </c>
      <c r="P1428" s="4">
        <v>138</v>
      </c>
      <c r="Q1428" s="4">
        <v>5</v>
      </c>
      <c r="R1428" t="s">
        <v>75</v>
      </c>
      <c r="T1428" s="2">
        <v>138.41999999999999</v>
      </c>
      <c r="U1428" s="4">
        <v>477</v>
      </c>
      <c r="V1428" t="s">
        <v>19</v>
      </c>
      <c r="W1428" s="3">
        <v>43619</v>
      </c>
      <c r="X1428" t="s">
        <v>39</v>
      </c>
      <c r="Y1428" t="s">
        <v>401</v>
      </c>
      <c r="Z1428" t="s">
        <v>47</v>
      </c>
    </row>
    <row r="1429" spans="1:26" x14ac:dyDescent="0.25">
      <c r="A1429">
        <v>6</v>
      </c>
      <c r="B1429" t="s">
        <v>10</v>
      </c>
      <c r="C1429">
        <v>6</v>
      </c>
      <c r="D1429" t="s">
        <v>11</v>
      </c>
      <c r="E1429" t="s">
        <v>1832</v>
      </c>
      <c r="F1429" t="s">
        <v>13</v>
      </c>
      <c r="G1429" t="s">
        <v>301</v>
      </c>
      <c r="H1429" s="1">
        <v>0</v>
      </c>
      <c r="I1429">
        <v>1</v>
      </c>
      <c r="J1429" s="3">
        <v>43545</v>
      </c>
      <c r="K1429" t="s">
        <v>2162</v>
      </c>
      <c r="L1429" t="s">
        <v>73</v>
      </c>
      <c r="M1429">
        <v>74133</v>
      </c>
      <c r="N1429">
        <v>759</v>
      </c>
      <c r="O1429" t="s">
        <v>1839</v>
      </c>
      <c r="P1429" s="4">
        <v>524</v>
      </c>
      <c r="Q1429" s="4">
        <v>6</v>
      </c>
      <c r="R1429" t="s">
        <v>75</v>
      </c>
      <c r="T1429" s="2">
        <v>523.71</v>
      </c>
      <c r="U1429" s="4">
        <v>1806</v>
      </c>
      <c r="V1429" t="s">
        <v>19</v>
      </c>
      <c r="W1429" s="3">
        <v>43551</v>
      </c>
      <c r="X1429" t="s">
        <v>39</v>
      </c>
      <c r="Y1429" t="s">
        <v>401</v>
      </c>
      <c r="Z1429" t="s">
        <v>24</v>
      </c>
    </row>
    <row r="1430" spans="1:26" x14ac:dyDescent="0.25">
      <c r="A1430">
        <v>4</v>
      </c>
      <c r="B1430" t="s">
        <v>43</v>
      </c>
      <c r="C1430">
        <v>6</v>
      </c>
      <c r="D1430" t="s">
        <v>11</v>
      </c>
      <c r="E1430" t="s">
        <v>2163</v>
      </c>
      <c r="F1430" t="s">
        <v>13</v>
      </c>
      <c r="G1430" t="s">
        <v>2164</v>
      </c>
      <c r="H1430" s="1">
        <v>0</v>
      </c>
      <c r="I1430">
        <v>1</v>
      </c>
      <c r="J1430" s="3">
        <v>43463</v>
      </c>
      <c r="K1430" t="s">
        <v>2165</v>
      </c>
      <c r="L1430" t="s">
        <v>73</v>
      </c>
      <c r="M1430">
        <v>67212</v>
      </c>
      <c r="N1430">
        <v>615</v>
      </c>
      <c r="O1430" t="s">
        <v>8214</v>
      </c>
      <c r="P1430" s="4">
        <v>24</v>
      </c>
      <c r="Q1430" s="4">
        <v>6</v>
      </c>
      <c r="R1430" t="s">
        <v>75</v>
      </c>
      <c r="T1430" s="2">
        <v>23.99</v>
      </c>
      <c r="U1430" s="4">
        <v>71</v>
      </c>
      <c r="V1430" t="s">
        <v>19</v>
      </c>
      <c r="W1430" s="3">
        <v>43467</v>
      </c>
      <c r="X1430" t="s">
        <v>39</v>
      </c>
      <c r="Y1430" t="s">
        <v>2166</v>
      </c>
      <c r="Z1430" t="s">
        <v>47</v>
      </c>
    </row>
    <row r="1431" spans="1:26" x14ac:dyDescent="0.25">
      <c r="A1431">
        <v>4</v>
      </c>
      <c r="B1431" t="s">
        <v>43</v>
      </c>
      <c r="C1431">
        <v>6</v>
      </c>
      <c r="D1431" t="s">
        <v>11</v>
      </c>
      <c r="E1431" t="s">
        <v>2125</v>
      </c>
      <c r="F1431" t="s">
        <v>13</v>
      </c>
      <c r="G1431" t="s">
        <v>2126</v>
      </c>
      <c r="H1431" s="1">
        <v>0</v>
      </c>
      <c r="I1431">
        <v>1</v>
      </c>
      <c r="J1431" s="3">
        <v>42802</v>
      </c>
      <c r="K1431" t="s">
        <v>2127</v>
      </c>
      <c r="L1431" t="s">
        <v>73</v>
      </c>
      <c r="M1431">
        <v>53142</v>
      </c>
      <c r="N1431">
        <v>507</v>
      </c>
      <c r="O1431" t="s">
        <v>1949</v>
      </c>
      <c r="P1431" s="4">
        <v>82</v>
      </c>
      <c r="Q1431" s="4">
        <v>6</v>
      </c>
      <c r="R1431" t="s">
        <v>75</v>
      </c>
      <c r="T1431" s="2">
        <v>82.08</v>
      </c>
      <c r="U1431" s="4">
        <v>373</v>
      </c>
      <c r="V1431" t="s">
        <v>19</v>
      </c>
      <c r="W1431" s="3">
        <v>42806</v>
      </c>
      <c r="X1431" t="s">
        <v>39</v>
      </c>
      <c r="Y1431" t="s">
        <v>82</v>
      </c>
      <c r="Z1431" t="s">
        <v>47</v>
      </c>
    </row>
    <row r="1432" spans="1:26" x14ac:dyDescent="0.25">
      <c r="A1432">
        <v>4</v>
      </c>
      <c r="B1432" t="s">
        <v>43</v>
      </c>
      <c r="C1432">
        <v>6</v>
      </c>
      <c r="D1432" t="s">
        <v>11</v>
      </c>
      <c r="E1432" t="s">
        <v>2135</v>
      </c>
      <c r="F1432" t="s">
        <v>13</v>
      </c>
      <c r="G1432" t="s">
        <v>782</v>
      </c>
      <c r="H1432" s="1">
        <v>0</v>
      </c>
      <c r="I1432">
        <v>1</v>
      </c>
      <c r="J1432" s="3">
        <v>43442</v>
      </c>
      <c r="K1432" t="s">
        <v>2136</v>
      </c>
      <c r="L1432" t="s">
        <v>73</v>
      </c>
      <c r="M1432">
        <v>54703</v>
      </c>
      <c r="N1432">
        <v>388</v>
      </c>
      <c r="O1432" t="s">
        <v>2167</v>
      </c>
      <c r="P1432" s="4">
        <v>32</v>
      </c>
      <c r="Q1432" s="4">
        <v>7</v>
      </c>
      <c r="R1432" t="s">
        <v>75</v>
      </c>
      <c r="T1432" s="2">
        <v>32.47</v>
      </c>
      <c r="U1432" s="4">
        <v>406</v>
      </c>
      <c r="V1432" t="s">
        <v>19</v>
      </c>
      <c r="W1432" s="3">
        <v>43446</v>
      </c>
      <c r="X1432" t="s">
        <v>39</v>
      </c>
      <c r="Y1432" t="s">
        <v>82</v>
      </c>
      <c r="Z1432" t="s">
        <v>22</v>
      </c>
    </row>
    <row r="1433" spans="1:26" x14ac:dyDescent="0.25">
      <c r="A1433">
        <v>5</v>
      </c>
      <c r="B1433" t="s">
        <v>43</v>
      </c>
      <c r="C1433">
        <v>6</v>
      </c>
      <c r="D1433" t="s">
        <v>11</v>
      </c>
      <c r="E1433" t="s">
        <v>305</v>
      </c>
      <c r="F1433" t="s">
        <v>13</v>
      </c>
      <c r="G1433" t="s">
        <v>1175</v>
      </c>
      <c r="H1433" s="1">
        <v>0</v>
      </c>
      <c r="I1433">
        <v>1</v>
      </c>
      <c r="J1433" s="3">
        <v>42991</v>
      </c>
      <c r="K1433" t="s">
        <v>2168</v>
      </c>
      <c r="L1433" t="s">
        <v>73</v>
      </c>
      <c r="M1433">
        <v>47201</v>
      </c>
      <c r="N1433">
        <v>842</v>
      </c>
      <c r="O1433" t="s">
        <v>886</v>
      </c>
      <c r="P1433" s="4">
        <v>394</v>
      </c>
      <c r="Q1433" s="4">
        <v>7</v>
      </c>
      <c r="R1433" t="s">
        <v>75</v>
      </c>
      <c r="T1433" s="2">
        <v>394.21</v>
      </c>
      <c r="U1433" s="4">
        <v>1516</v>
      </c>
      <c r="V1433" t="s">
        <v>19</v>
      </c>
      <c r="W1433" s="3">
        <v>42996</v>
      </c>
      <c r="X1433" t="s">
        <v>39</v>
      </c>
      <c r="Y1433" t="s">
        <v>167</v>
      </c>
      <c r="Z1433" t="s">
        <v>24</v>
      </c>
    </row>
    <row r="1434" spans="1:26" x14ac:dyDescent="0.25">
      <c r="A1434">
        <v>4</v>
      </c>
      <c r="B1434" t="s">
        <v>43</v>
      </c>
      <c r="C1434">
        <v>6</v>
      </c>
      <c r="D1434" t="s">
        <v>11</v>
      </c>
      <c r="E1434" t="s">
        <v>2125</v>
      </c>
      <c r="F1434" t="s">
        <v>13</v>
      </c>
      <c r="G1434" t="s">
        <v>2126</v>
      </c>
      <c r="H1434" s="1">
        <v>0</v>
      </c>
      <c r="I1434">
        <v>1</v>
      </c>
      <c r="J1434" s="3">
        <v>42802</v>
      </c>
      <c r="K1434" t="s">
        <v>2127</v>
      </c>
      <c r="L1434" t="s">
        <v>73</v>
      </c>
      <c r="M1434">
        <v>53142</v>
      </c>
      <c r="N1434">
        <v>841</v>
      </c>
      <c r="O1434" t="s">
        <v>8127</v>
      </c>
      <c r="P1434" s="4">
        <v>189</v>
      </c>
      <c r="Q1434" s="4">
        <v>7</v>
      </c>
      <c r="R1434" t="s">
        <v>75</v>
      </c>
      <c r="T1434" s="2">
        <v>189.4</v>
      </c>
      <c r="U1434" s="4">
        <v>861</v>
      </c>
      <c r="V1434" t="s">
        <v>19</v>
      </c>
      <c r="W1434" s="3">
        <v>42806</v>
      </c>
      <c r="X1434" t="s">
        <v>39</v>
      </c>
      <c r="Y1434" t="s">
        <v>82</v>
      </c>
      <c r="Z1434" t="s">
        <v>24</v>
      </c>
    </row>
    <row r="1435" spans="1:26" x14ac:dyDescent="0.25">
      <c r="A1435">
        <v>4</v>
      </c>
      <c r="B1435" t="s">
        <v>43</v>
      </c>
      <c r="C1435">
        <v>6</v>
      </c>
      <c r="D1435" t="s">
        <v>11</v>
      </c>
      <c r="E1435" t="s">
        <v>201</v>
      </c>
      <c r="F1435" t="s">
        <v>13</v>
      </c>
      <c r="G1435" t="s">
        <v>1583</v>
      </c>
      <c r="H1435" s="1">
        <v>0</v>
      </c>
      <c r="I1435">
        <v>1</v>
      </c>
      <c r="J1435" s="3">
        <v>43048</v>
      </c>
      <c r="K1435" t="s">
        <v>2169</v>
      </c>
      <c r="L1435" t="s">
        <v>73</v>
      </c>
      <c r="M1435">
        <v>65807</v>
      </c>
      <c r="N1435">
        <v>317</v>
      </c>
      <c r="O1435" t="s">
        <v>1481</v>
      </c>
      <c r="P1435" s="4">
        <v>215</v>
      </c>
      <c r="Q1435" s="4">
        <v>7</v>
      </c>
      <c r="R1435" t="s">
        <v>75</v>
      </c>
      <c r="T1435" s="2">
        <v>215.12</v>
      </c>
      <c r="U1435" s="4">
        <v>1024</v>
      </c>
      <c r="V1435" t="s">
        <v>19</v>
      </c>
      <c r="W1435" s="3">
        <v>43052</v>
      </c>
      <c r="X1435" t="s">
        <v>39</v>
      </c>
      <c r="Y1435" t="s">
        <v>368</v>
      </c>
      <c r="Z1435" t="s">
        <v>41</v>
      </c>
    </row>
    <row r="1436" spans="1:26" x14ac:dyDescent="0.25">
      <c r="A1436">
        <v>6</v>
      </c>
      <c r="B1436" t="s">
        <v>10</v>
      </c>
      <c r="C1436">
        <v>6</v>
      </c>
      <c r="D1436" t="s">
        <v>11</v>
      </c>
      <c r="E1436" t="s">
        <v>2170</v>
      </c>
      <c r="F1436" t="s">
        <v>13</v>
      </c>
      <c r="G1436" t="s">
        <v>2171</v>
      </c>
      <c r="H1436" s="1">
        <v>0</v>
      </c>
      <c r="I1436">
        <v>1</v>
      </c>
      <c r="J1436" s="3">
        <v>42537</v>
      </c>
      <c r="K1436" t="s">
        <v>2172</v>
      </c>
      <c r="L1436" t="s">
        <v>73</v>
      </c>
      <c r="M1436">
        <v>46544</v>
      </c>
      <c r="N1436">
        <v>754</v>
      </c>
      <c r="O1436" t="s">
        <v>945</v>
      </c>
      <c r="P1436" s="4">
        <v>32</v>
      </c>
      <c r="Q1436" s="4">
        <v>8</v>
      </c>
      <c r="R1436" t="s">
        <v>75</v>
      </c>
      <c r="T1436" s="2">
        <v>32.39</v>
      </c>
      <c r="U1436" s="4">
        <v>648</v>
      </c>
      <c r="V1436" t="s">
        <v>19</v>
      </c>
      <c r="W1436" s="3">
        <v>42543</v>
      </c>
      <c r="X1436" t="s">
        <v>39</v>
      </c>
      <c r="Y1436" t="s">
        <v>167</v>
      </c>
      <c r="Z1436" t="s">
        <v>24</v>
      </c>
    </row>
    <row r="1437" spans="1:26" x14ac:dyDescent="0.25">
      <c r="A1437">
        <v>4</v>
      </c>
      <c r="B1437" t="s">
        <v>43</v>
      </c>
      <c r="C1437">
        <v>6</v>
      </c>
      <c r="D1437" t="s">
        <v>11</v>
      </c>
      <c r="E1437" t="s">
        <v>253</v>
      </c>
      <c r="F1437" t="s">
        <v>13</v>
      </c>
      <c r="G1437" t="s">
        <v>1114</v>
      </c>
      <c r="H1437" s="1">
        <v>0</v>
      </c>
      <c r="I1437">
        <v>1</v>
      </c>
      <c r="J1437" s="3">
        <v>42886</v>
      </c>
      <c r="K1437" t="s">
        <v>2173</v>
      </c>
      <c r="L1437" t="s">
        <v>73</v>
      </c>
      <c r="M1437">
        <v>55407</v>
      </c>
      <c r="N1437">
        <v>846</v>
      </c>
      <c r="O1437" t="s">
        <v>1923</v>
      </c>
      <c r="P1437" s="4">
        <v>770</v>
      </c>
      <c r="Q1437" s="4">
        <v>8</v>
      </c>
      <c r="R1437" t="s">
        <v>75</v>
      </c>
      <c r="T1437" s="2">
        <v>770.35</v>
      </c>
      <c r="U1437" s="4">
        <v>2568</v>
      </c>
      <c r="V1437" t="s">
        <v>19</v>
      </c>
      <c r="W1437" s="3">
        <v>42890</v>
      </c>
      <c r="X1437" t="s">
        <v>39</v>
      </c>
      <c r="Y1437" t="s">
        <v>151</v>
      </c>
      <c r="Z1437" t="s">
        <v>24</v>
      </c>
    </row>
    <row r="1438" spans="1:26" x14ac:dyDescent="0.25">
      <c r="A1438">
        <v>5</v>
      </c>
      <c r="B1438" t="s">
        <v>43</v>
      </c>
      <c r="C1438">
        <v>6</v>
      </c>
      <c r="D1438" t="s">
        <v>11</v>
      </c>
      <c r="E1438" t="s">
        <v>1456</v>
      </c>
      <c r="F1438" t="s">
        <v>13</v>
      </c>
      <c r="G1438" t="s">
        <v>84</v>
      </c>
      <c r="H1438" s="1">
        <v>0</v>
      </c>
      <c r="I1438">
        <v>1</v>
      </c>
      <c r="J1438" s="3">
        <v>43356</v>
      </c>
      <c r="K1438" t="s">
        <v>2174</v>
      </c>
      <c r="L1438" t="s">
        <v>73</v>
      </c>
      <c r="M1438">
        <v>68104</v>
      </c>
      <c r="N1438">
        <v>594</v>
      </c>
      <c r="O1438" t="s">
        <v>8103</v>
      </c>
      <c r="P1438" s="4">
        <v>388</v>
      </c>
      <c r="Q1438" s="4">
        <v>14</v>
      </c>
      <c r="R1438" t="s">
        <v>75</v>
      </c>
      <c r="T1438" s="2">
        <v>387.57</v>
      </c>
      <c r="U1438" s="4">
        <v>1336</v>
      </c>
      <c r="V1438" t="s">
        <v>19</v>
      </c>
      <c r="W1438" s="3">
        <v>43361</v>
      </c>
      <c r="X1438" t="s">
        <v>39</v>
      </c>
      <c r="Y1438" t="s">
        <v>98</v>
      </c>
      <c r="Z1438" t="s">
        <v>47</v>
      </c>
    </row>
    <row r="1439" spans="1:26" x14ac:dyDescent="0.25">
      <c r="A1439">
        <v>4</v>
      </c>
      <c r="B1439" t="s">
        <v>43</v>
      </c>
      <c r="C1439">
        <v>6</v>
      </c>
      <c r="D1439" t="s">
        <v>11</v>
      </c>
      <c r="E1439" t="s">
        <v>2175</v>
      </c>
      <c r="F1439" t="s">
        <v>13</v>
      </c>
      <c r="G1439" t="s">
        <v>1632</v>
      </c>
      <c r="H1439" s="1">
        <v>0.3</v>
      </c>
      <c r="I1439">
        <v>1</v>
      </c>
      <c r="J1439" s="3">
        <v>42754</v>
      </c>
      <c r="K1439" t="s">
        <v>2176</v>
      </c>
      <c r="L1439" t="s">
        <v>73</v>
      </c>
      <c r="M1439">
        <v>77590</v>
      </c>
      <c r="N1439">
        <v>317</v>
      </c>
      <c r="O1439" t="s">
        <v>1481</v>
      </c>
      <c r="P1439" s="4">
        <v>-13</v>
      </c>
      <c r="Q1439" s="4">
        <v>1</v>
      </c>
      <c r="R1439" t="s">
        <v>75</v>
      </c>
      <c r="T1439" s="2">
        <v>-13.17</v>
      </c>
      <c r="U1439" s="4">
        <v>102</v>
      </c>
      <c r="V1439" t="s">
        <v>19</v>
      </c>
      <c r="W1439" s="3">
        <v>42758</v>
      </c>
      <c r="X1439" t="s">
        <v>39</v>
      </c>
      <c r="Y1439" t="s">
        <v>77</v>
      </c>
      <c r="Z1439" t="s">
        <v>41</v>
      </c>
    </row>
    <row r="1440" spans="1:26" x14ac:dyDescent="0.25">
      <c r="A1440">
        <v>4</v>
      </c>
      <c r="B1440" t="s">
        <v>43</v>
      </c>
      <c r="C1440">
        <v>6</v>
      </c>
      <c r="D1440" t="s">
        <v>11</v>
      </c>
      <c r="E1440" t="s">
        <v>2177</v>
      </c>
      <c r="F1440" t="s">
        <v>13</v>
      </c>
      <c r="G1440" t="s">
        <v>1996</v>
      </c>
      <c r="H1440" s="1">
        <v>0.3</v>
      </c>
      <c r="I1440">
        <v>1</v>
      </c>
      <c r="J1440" s="3">
        <v>42918</v>
      </c>
      <c r="K1440" t="s">
        <v>2178</v>
      </c>
      <c r="L1440" t="s">
        <v>73</v>
      </c>
      <c r="M1440">
        <v>60188</v>
      </c>
      <c r="N1440">
        <v>824</v>
      </c>
      <c r="O1440" t="s">
        <v>680</v>
      </c>
      <c r="P1440" s="4">
        <v>-6</v>
      </c>
      <c r="Q1440" s="4">
        <v>2</v>
      </c>
      <c r="R1440" t="s">
        <v>75</v>
      </c>
      <c r="T1440" s="2">
        <v>-5.83</v>
      </c>
      <c r="U1440" s="4">
        <v>408</v>
      </c>
      <c r="V1440" t="s">
        <v>19</v>
      </c>
      <c r="W1440" s="3">
        <v>42922</v>
      </c>
      <c r="X1440" t="s">
        <v>39</v>
      </c>
      <c r="Y1440" t="s">
        <v>139</v>
      </c>
      <c r="Z1440" t="s">
        <v>24</v>
      </c>
    </row>
    <row r="1441" spans="1:26" x14ac:dyDescent="0.25">
      <c r="A1441">
        <v>5</v>
      </c>
      <c r="B1441" t="s">
        <v>43</v>
      </c>
      <c r="C1441">
        <v>6</v>
      </c>
      <c r="D1441" t="s">
        <v>11</v>
      </c>
      <c r="E1441" t="s">
        <v>192</v>
      </c>
      <c r="F1441" t="s">
        <v>13</v>
      </c>
      <c r="G1441" t="s">
        <v>1867</v>
      </c>
      <c r="H1441" s="1">
        <v>0.3</v>
      </c>
      <c r="I1441">
        <v>1</v>
      </c>
      <c r="J1441" s="3">
        <v>42516</v>
      </c>
      <c r="K1441" t="s">
        <v>2179</v>
      </c>
      <c r="L1441" t="s">
        <v>73</v>
      </c>
      <c r="M1441">
        <v>60623</v>
      </c>
      <c r="N1441">
        <v>743</v>
      </c>
      <c r="O1441" t="s">
        <v>1490</v>
      </c>
      <c r="P1441" s="4">
        <v>-5</v>
      </c>
      <c r="Q1441" s="4">
        <v>2</v>
      </c>
      <c r="R1441" t="s">
        <v>75</v>
      </c>
      <c r="T1441" s="2">
        <v>-5.14</v>
      </c>
      <c r="U1441" s="4">
        <v>360</v>
      </c>
      <c r="V1441" t="s">
        <v>19</v>
      </c>
      <c r="W1441" s="3">
        <v>42521</v>
      </c>
      <c r="X1441" t="s">
        <v>39</v>
      </c>
      <c r="Y1441" t="s">
        <v>139</v>
      </c>
      <c r="Z1441" t="s">
        <v>24</v>
      </c>
    </row>
    <row r="1442" spans="1:26" x14ac:dyDescent="0.25">
      <c r="A1442">
        <v>5</v>
      </c>
      <c r="B1442" t="s">
        <v>43</v>
      </c>
      <c r="C1442">
        <v>6</v>
      </c>
      <c r="D1442" t="s">
        <v>11</v>
      </c>
      <c r="E1442" t="s">
        <v>192</v>
      </c>
      <c r="F1442" t="s">
        <v>13</v>
      </c>
      <c r="G1442" t="s">
        <v>8131</v>
      </c>
      <c r="H1442" s="1">
        <v>0.3</v>
      </c>
      <c r="I1442">
        <v>1</v>
      </c>
      <c r="J1442" s="3">
        <v>43787</v>
      </c>
      <c r="K1442" t="s">
        <v>2180</v>
      </c>
      <c r="L1442" t="s">
        <v>73</v>
      </c>
      <c r="M1442">
        <v>60623</v>
      </c>
      <c r="N1442">
        <v>756</v>
      </c>
      <c r="O1442" t="s">
        <v>1935</v>
      </c>
      <c r="P1442" s="4">
        <v>-25</v>
      </c>
      <c r="Q1442" s="4">
        <v>2</v>
      </c>
      <c r="R1442" t="s">
        <v>75</v>
      </c>
      <c r="T1442" s="2">
        <v>-25.48</v>
      </c>
      <c r="U1442" s="4">
        <v>127</v>
      </c>
      <c r="V1442" t="s">
        <v>19</v>
      </c>
      <c r="W1442" s="3">
        <v>43792</v>
      </c>
      <c r="X1442" t="s">
        <v>39</v>
      </c>
      <c r="Y1442" t="s">
        <v>139</v>
      </c>
      <c r="Z1442" t="s">
        <v>24</v>
      </c>
    </row>
    <row r="1443" spans="1:26" x14ac:dyDescent="0.25">
      <c r="A1443">
        <v>4</v>
      </c>
      <c r="B1443" t="s">
        <v>43</v>
      </c>
      <c r="C1443">
        <v>6</v>
      </c>
      <c r="D1443" t="s">
        <v>11</v>
      </c>
      <c r="E1443" t="s">
        <v>192</v>
      </c>
      <c r="F1443" t="s">
        <v>13</v>
      </c>
      <c r="G1443" t="s">
        <v>506</v>
      </c>
      <c r="H1443" s="1">
        <v>0.3</v>
      </c>
      <c r="I1443">
        <v>1</v>
      </c>
      <c r="J1443" s="3">
        <v>43607</v>
      </c>
      <c r="K1443" t="s">
        <v>2181</v>
      </c>
      <c r="L1443" t="s">
        <v>73</v>
      </c>
      <c r="M1443">
        <v>60653</v>
      </c>
      <c r="N1443">
        <v>807</v>
      </c>
      <c r="O1443" t="s">
        <v>8107</v>
      </c>
      <c r="P1443" s="4">
        <v>-55</v>
      </c>
      <c r="Q1443" s="4">
        <v>2</v>
      </c>
      <c r="R1443" t="s">
        <v>75</v>
      </c>
      <c r="T1443" s="2">
        <v>-54.6</v>
      </c>
      <c r="U1443" s="4">
        <v>182</v>
      </c>
      <c r="V1443" t="s">
        <v>19</v>
      </c>
      <c r="W1443" s="3">
        <v>43611</v>
      </c>
      <c r="X1443" t="s">
        <v>39</v>
      </c>
      <c r="Y1443" t="s">
        <v>139</v>
      </c>
      <c r="Z1443" t="s">
        <v>24</v>
      </c>
    </row>
    <row r="1444" spans="1:26" x14ac:dyDescent="0.25">
      <c r="A1444">
        <v>4</v>
      </c>
      <c r="B1444" t="s">
        <v>43</v>
      </c>
      <c r="C1444">
        <v>6</v>
      </c>
      <c r="D1444" t="s">
        <v>11</v>
      </c>
      <c r="E1444" t="s">
        <v>222</v>
      </c>
      <c r="F1444" t="s">
        <v>13</v>
      </c>
      <c r="G1444" t="s">
        <v>1334</v>
      </c>
      <c r="H1444" s="1">
        <v>0.3</v>
      </c>
      <c r="I1444">
        <v>1</v>
      </c>
      <c r="J1444" s="3">
        <v>42690</v>
      </c>
      <c r="K1444" t="s">
        <v>2182</v>
      </c>
      <c r="L1444" t="s">
        <v>73</v>
      </c>
      <c r="M1444">
        <v>62521</v>
      </c>
      <c r="N1444">
        <v>1385</v>
      </c>
      <c r="O1444" t="s">
        <v>2183</v>
      </c>
      <c r="P1444" s="4">
        <v>-1</v>
      </c>
      <c r="Q1444" s="4">
        <v>2</v>
      </c>
      <c r="R1444" t="s">
        <v>75</v>
      </c>
      <c r="T1444" s="2">
        <v>-1.07</v>
      </c>
      <c r="U1444" s="4">
        <v>37</v>
      </c>
      <c r="V1444" t="s">
        <v>19</v>
      </c>
      <c r="W1444" s="3">
        <v>42694</v>
      </c>
      <c r="X1444" t="s">
        <v>39</v>
      </c>
      <c r="Y1444" t="s">
        <v>139</v>
      </c>
      <c r="Z1444" t="s">
        <v>24</v>
      </c>
    </row>
    <row r="1445" spans="1:26" x14ac:dyDescent="0.25">
      <c r="A1445">
        <v>4</v>
      </c>
      <c r="B1445" t="s">
        <v>43</v>
      </c>
      <c r="C1445">
        <v>6</v>
      </c>
      <c r="D1445" t="s">
        <v>11</v>
      </c>
      <c r="E1445" t="s">
        <v>1485</v>
      </c>
      <c r="F1445" t="s">
        <v>13</v>
      </c>
      <c r="G1445" t="s">
        <v>1164</v>
      </c>
      <c r="H1445" s="1">
        <v>0.3</v>
      </c>
      <c r="I1445">
        <v>1</v>
      </c>
      <c r="J1445" s="3">
        <v>42985</v>
      </c>
      <c r="K1445" t="s">
        <v>2184</v>
      </c>
      <c r="L1445" t="s">
        <v>73</v>
      </c>
      <c r="M1445">
        <v>79907</v>
      </c>
      <c r="N1445">
        <v>1089</v>
      </c>
      <c r="O1445" t="s">
        <v>1716</v>
      </c>
      <c r="P1445" s="4">
        <v>-2</v>
      </c>
      <c r="Q1445" s="4">
        <v>2</v>
      </c>
      <c r="R1445" t="s">
        <v>75</v>
      </c>
      <c r="T1445" s="2">
        <v>-2.04</v>
      </c>
      <c r="U1445" s="4">
        <v>48</v>
      </c>
      <c r="V1445" t="s">
        <v>19</v>
      </c>
      <c r="W1445" s="3">
        <v>42989</v>
      </c>
      <c r="X1445" t="s">
        <v>39</v>
      </c>
      <c r="Y1445" t="s">
        <v>77</v>
      </c>
      <c r="Z1445" t="s">
        <v>24</v>
      </c>
    </row>
    <row r="1446" spans="1:26" x14ac:dyDescent="0.25">
      <c r="A1446">
        <v>4</v>
      </c>
      <c r="B1446" t="s">
        <v>43</v>
      </c>
      <c r="C1446">
        <v>6</v>
      </c>
      <c r="D1446" t="s">
        <v>11</v>
      </c>
      <c r="E1446" t="s">
        <v>465</v>
      </c>
      <c r="F1446" t="s">
        <v>13</v>
      </c>
      <c r="G1446" t="s">
        <v>2185</v>
      </c>
      <c r="H1446" s="1">
        <v>0.3</v>
      </c>
      <c r="I1446">
        <v>1</v>
      </c>
      <c r="J1446" s="3">
        <v>42902</v>
      </c>
      <c r="K1446" t="s">
        <v>2186</v>
      </c>
      <c r="L1446" t="s">
        <v>73</v>
      </c>
      <c r="M1446">
        <v>75051</v>
      </c>
      <c r="N1446">
        <v>1203</v>
      </c>
      <c r="O1446" t="s">
        <v>2187</v>
      </c>
      <c r="P1446" s="4">
        <v>-25</v>
      </c>
      <c r="Q1446" s="4">
        <v>2</v>
      </c>
      <c r="R1446" t="s">
        <v>75</v>
      </c>
      <c r="T1446" s="2">
        <v>-25.38</v>
      </c>
      <c r="U1446" s="4">
        <v>197</v>
      </c>
      <c r="V1446" t="s">
        <v>19</v>
      </c>
      <c r="W1446" s="3">
        <v>42906</v>
      </c>
      <c r="X1446" t="s">
        <v>39</v>
      </c>
      <c r="Y1446" t="s">
        <v>77</v>
      </c>
      <c r="Z1446" t="s">
        <v>24</v>
      </c>
    </row>
    <row r="1447" spans="1:26" x14ac:dyDescent="0.25">
      <c r="A1447">
        <v>4</v>
      </c>
      <c r="B1447" t="s">
        <v>43</v>
      </c>
      <c r="C1447">
        <v>6</v>
      </c>
      <c r="D1447" t="s">
        <v>11</v>
      </c>
      <c r="E1447" t="s">
        <v>122</v>
      </c>
      <c r="F1447" t="s">
        <v>13</v>
      </c>
      <c r="G1447" t="s">
        <v>2109</v>
      </c>
      <c r="H1447" s="1">
        <v>0.3</v>
      </c>
      <c r="I1447">
        <v>1</v>
      </c>
      <c r="J1447" s="3">
        <v>42851</v>
      </c>
      <c r="K1447" t="s">
        <v>2188</v>
      </c>
      <c r="L1447" t="s">
        <v>73</v>
      </c>
      <c r="M1447">
        <v>77036</v>
      </c>
      <c r="N1447">
        <v>824</v>
      </c>
      <c r="O1447" t="s">
        <v>680</v>
      </c>
      <c r="P1447" s="4">
        <v>-6</v>
      </c>
      <c r="Q1447" s="4">
        <v>2</v>
      </c>
      <c r="R1447" t="s">
        <v>75</v>
      </c>
      <c r="T1447" s="2">
        <v>-5.83</v>
      </c>
      <c r="U1447" s="4">
        <v>408</v>
      </c>
      <c r="V1447" t="s">
        <v>19</v>
      </c>
      <c r="W1447" s="3">
        <v>42855</v>
      </c>
      <c r="X1447" t="s">
        <v>39</v>
      </c>
      <c r="Y1447" t="s">
        <v>77</v>
      </c>
      <c r="Z1447" t="s">
        <v>24</v>
      </c>
    </row>
    <row r="1448" spans="1:26" x14ac:dyDescent="0.25">
      <c r="A1448">
        <v>5</v>
      </c>
      <c r="B1448" t="s">
        <v>43</v>
      </c>
      <c r="C1448">
        <v>6</v>
      </c>
      <c r="D1448" t="s">
        <v>11</v>
      </c>
      <c r="E1448" t="s">
        <v>122</v>
      </c>
      <c r="F1448" t="s">
        <v>13</v>
      </c>
      <c r="G1448" t="s">
        <v>864</v>
      </c>
      <c r="H1448" s="1">
        <v>0.3</v>
      </c>
      <c r="I1448">
        <v>1</v>
      </c>
      <c r="J1448" s="3">
        <v>43551</v>
      </c>
      <c r="K1448" t="s">
        <v>2189</v>
      </c>
      <c r="L1448" t="s">
        <v>73</v>
      </c>
      <c r="M1448">
        <v>77070</v>
      </c>
      <c r="N1448">
        <v>758</v>
      </c>
      <c r="O1448" t="s">
        <v>2081</v>
      </c>
      <c r="P1448" s="4">
        <v>-66</v>
      </c>
      <c r="Q1448" s="4">
        <v>2</v>
      </c>
      <c r="R1448" t="s">
        <v>75</v>
      </c>
      <c r="T1448" s="2">
        <v>-66.39</v>
      </c>
      <c r="U1448" s="4">
        <v>211</v>
      </c>
      <c r="V1448" t="s">
        <v>19</v>
      </c>
      <c r="W1448" s="3">
        <v>43556</v>
      </c>
      <c r="X1448" t="s">
        <v>39</v>
      </c>
      <c r="Y1448" t="s">
        <v>77</v>
      </c>
      <c r="Z1448" t="s">
        <v>24</v>
      </c>
    </row>
    <row r="1449" spans="1:26" x14ac:dyDescent="0.25">
      <c r="A1449">
        <v>6</v>
      </c>
      <c r="B1449" t="s">
        <v>10</v>
      </c>
      <c r="C1449">
        <v>6</v>
      </c>
      <c r="D1449" t="s">
        <v>11</v>
      </c>
      <c r="E1449" t="s">
        <v>122</v>
      </c>
      <c r="F1449" t="s">
        <v>13</v>
      </c>
      <c r="G1449" t="s">
        <v>767</v>
      </c>
      <c r="H1449" s="1">
        <v>0.3</v>
      </c>
      <c r="I1449">
        <v>1</v>
      </c>
      <c r="J1449" s="3">
        <v>42817</v>
      </c>
      <c r="K1449" t="s">
        <v>2190</v>
      </c>
      <c r="L1449" t="s">
        <v>73</v>
      </c>
      <c r="M1449">
        <v>77095</v>
      </c>
      <c r="N1449">
        <v>748</v>
      </c>
      <c r="O1449" t="s">
        <v>918</v>
      </c>
      <c r="P1449" s="4">
        <v>-29</v>
      </c>
      <c r="Q1449" s="4">
        <v>2</v>
      </c>
      <c r="R1449" t="s">
        <v>75</v>
      </c>
      <c r="T1449" s="2">
        <v>-29.25</v>
      </c>
      <c r="U1449" s="4">
        <v>108</v>
      </c>
      <c r="V1449" t="s">
        <v>19</v>
      </c>
      <c r="W1449" s="3">
        <v>42823</v>
      </c>
      <c r="X1449" t="s">
        <v>39</v>
      </c>
      <c r="Y1449" t="s">
        <v>77</v>
      </c>
      <c r="Z1449" t="s">
        <v>24</v>
      </c>
    </row>
    <row r="1450" spans="1:26" x14ac:dyDescent="0.25">
      <c r="A1450">
        <v>5</v>
      </c>
      <c r="B1450" t="s">
        <v>43</v>
      </c>
      <c r="C1450">
        <v>6</v>
      </c>
      <c r="D1450" t="s">
        <v>11</v>
      </c>
      <c r="E1450" t="s">
        <v>2191</v>
      </c>
      <c r="F1450" t="s">
        <v>13</v>
      </c>
      <c r="G1450" t="s">
        <v>839</v>
      </c>
      <c r="H1450" s="1">
        <v>0.3</v>
      </c>
      <c r="I1450">
        <v>1</v>
      </c>
      <c r="J1450" s="3">
        <v>42862</v>
      </c>
      <c r="K1450" t="s">
        <v>2192</v>
      </c>
      <c r="L1450" t="s">
        <v>73</v>
      </c>
      <c r="M1450">
        <v>75002</v>
      </c>
      <c r="N1450">
        <v>429</v>
      </c>
      <c r="O1450" t="s">
        <v>1424</v>
      </c>
      <c r="P1450" s="4">
        <v>-31</v>
      </c>
      <c r="Q1450" s="4">
        <v>2</v>
      </c>
      <c r="R1450" t="s">
        <v>75</v>
      </c>
      <c r="T1450" s="2">
        <v>-31.37</v>
      </c>
      <c r="U1450" s="4">
        <v>244</v>
      </c>
      <c r="V1450" t="s">
        <v>19</v>
      </c>
      <c r="W1450" s="3">
        <v>42867</v>
      </c>
      <c r="X1450" t="s">
        <v>39</v>
      </c>
      <c r="Y1450" t="s">
        <v>77</v>
      </c>
      <c r="Z1450" t="s">
        <v>41</v>
      </c>
    </row>
    <row r="1451" spans="1:26" x14ac:dyDescent="0.25">
      <c r="A1451">
        <v>4</v>
      </c>
      <c r="B1451" t="s">
        <v>43</v>
      </c>
      <c r="C1451">
        <v>6</v>
      </c>
      <c r="D1451" t="s">
        <v>11</v>
      </c>
      <c r="E1451" t="s">
        <v>998</v>
      </c>
      <c r="F1451" t="s">
        <v>13</v>
      </c>
      <c r="G1451" t="s">
        <v>1142</v>
      </c>
      <c r="H1451" s="1">
        <v>0.3</v>
      </c>
      <c r="I1451">
        <v>1</v>
      </c>
      <c r="J1451" s="3">
        <v>42838</v>
      </c>
      <c r="K1451" t="s">
        <v>2193</v>
      </c>
      <c r="L1451" t="s">
        <v>73</v>
      </c>
      <c r="M1451">
        <v>77340</v>
      </c>
      <c r="N1451">
        <v>908</v>
      </c>
      <c r="O1451" t="s">
        <v>8198</v>
      </c>
      <c r="P1451" s="4">
        <v>-45</v>
      </c>
      <c r="Q1451" s="4">
        <v>2</v>
      </c>
      <c r="R1451" t="s">
        <v>75</v>
      </c>
      <c r="T1451" s="2">
        <v>-45.29</v>
      </c>
      <c r="U1451" s="4">
        <v>211</v>
      </c>
      <c r="V1451" t="s">
        <v>19</v>
      </c>
      <c r="W1451" s="3">
        <v>42842</v>
      </c>
      <c r="X1451" t="s">
        <v>39</v>
      </c>
      <c r="Y1451" t="s">
        <v>77</v>
      </c>
      <c r="Z1451" t="s">
        <v>41</v>
      </c>
    </row>
    <row r="1452" spans="1:26" x14ac:dyDescent="0.25">
      <c r="A1452">
        <v>7</v>
      </c>
      <c r="B1452" t="s">
        <v>25</v>
      </c>
      <c r="C1452">
        <v>6</v>
      </c>
      <c r="D1452" t="s">
        <v>11</v>
      </c>
      <c r="E1452" t="s">
        <v>2175</v>
      </c>
      <c r="F1452" t="s">
        <v>13</v>
      </c>
      <c r="G1452" t="s">
        <v>278</v>
      </c>
      <c r="H1452" s="1">
        <v>0.3</v>
      </c>
      <c r="I1452">
        <v>1</v>
      </c>
      <c r="J1452" s="3">
        <v>42587</v>
      </c>
      <c r="K1452" t="s">
        <v>2194</v>
      </c>
      <c r="L1452" t="s">
        <v>73</v>
      </c>
      <c r="M1452">
        <v>77590</v>
      </c>
      <c r="N1452">
        <v>1387</v>
      </c>
      <c r="O1452" t="s">
        <v>1969</v>
      </c>
      <c r="P1452" s="4">
        <v>42</v>
      </c>
      <c r="Q1452" s="4">
        <v>2</v>
      </c>
      <c r="R1452" t="s">
        <v>75</v>
      </c>
      <c r="T1452" s="2">
        <v>41.93</v>
      </c>
      <c r="U1452" s="4">
        <v>489</v>
      </c>
      <c r="V1452" t="s">
        <v>19</v>
      </c>
      <c r="W1452" s="3">
        <v>42594</v>
      </c>
      <c r="X1452" t="s">
        <v>39</v>
      </c>
      <c r="Y1452" t="s">
        <v>77</v>
      </c>
      <c r="Z1452" t="s">
        <v>41</v>
      </c>
    </row>
    <row r="1453" spans="1:26" x14ac:dyDescent="0.25">
      <c r="A1453">
        <v>5</v>
      </c>
      <c r="B1453" t="s">
        <v>43</v>
      </c>
      <c r="C1453">
        <v>6</v>
      </c>
      <c r="D1453" t="s">
        <v>11</v>
      </c>
      <c r="E1453" t="s">
        <v>192</v>
      </c>
      <c r="F1453" t="s">
        <v>13</v>
      </c>
      <c r="G1453" t="s">
        <v>266</v>
      </c>
      <c r="H1453" s="1">
        <v>0.3</v>
      </c>
      <c r="I1453">
        <v>1</v>
      </c>
      <c r="J1453" s="3">
        <v>43089</v>
      </c>
      <c r="K1453" t="s">
        <v>2195</v>
      </c>
      <c r="L1453" t="s">
        <v>73</v>
      </c>
      <c r="M1453">
        <v>60623</v>
      </c>
      <c r="N1453">
        <v>1432</v>
      </c>
      <c r="O1453" t="s">
        <v>1455</v>
      </c>
      <c r="P1453" s="4">
        <v>-72</v>
      </c>
      <c r="Q1453" s="4">
        <v>3</v>
      </c>
      <c r="R1453" t="s">
        <v>75</v>
      </c>
      <c r="T1453" s="2">
        <v>-71.81</v>
      </c>
      <c r="U1453" s="4">
        <v>359</v>
      </c>
      <c r="V1453" t="s">
        <v>19</v>
      </c>
      <c r="W1453" s="3">
        <v>43094</v>
      </c>
      <c r="X1453" t="s">
        <v>39</v>
      </c>
      <c r="Y1453" t="s">
        <v>139</v>
      </c>
      <c r="Z1453" t="s">
        <v>22</v>
      </c>
    </row>
    <row r="1454" spans="1:26" x14ac:dyDescent="0.25">
      <c r="A1454">
        <v>6</v>
      </c>
      <c r="B1454" t="s">
        <v>10</v>
      </c>
      <c r="C1454">
        <v>6</v>
      </c>
      <c r="D1454" t="s">
        <v>11</v>
      </c>
      <c r="E1454" t="s">
        <v>281</v>
      </c>
      <c r="F1454" t="s">
        <v>13</v>
      </c>
      <c r="G1454" t="s">
        <v>2196</v>
      </c>
      <c r="H1454" s="1">
        <v>0.3</v>
      </c>
      <c r="I1454">
        <v>1</v>
      </c>
      <c r="J1454" s="3">
        <v>43748</v>
      </c>
      <c r="K1454" t="s">
        <v>2197</v>
      </c>
      <c r="L1454" t="s">
        <v>73</v>
      </c>
      <c r="M1454">
        <v>60505</v>
      </c>
      <c r="N1454">
        <v>831</v>
      </c>
      <c r="O1454" t="s">
        <v>1765</v>
      </c>
      <c r="P1454" s="4">
        <v>-48</v>
      </c>
      <c r="Q1454" s="4">
        <v>3</v>
      </c>
      <c r="R1454" t="s">
        <v>75</v>
      </c>
      <c r="T1454" s="2">
        <v>-47.87</v>
      </c>
      <c r="U1454" s="4">
        <v>239</v>
      </c>
      <c r="V1454" t="s">
        <v>19</v>
      </c>
      <c r="W1454" s="3">
        <v>43754</v>
      </c>
      <c r="X1454" t="s">
        <v>39</v>
      </c>
      <c r="Y1454" t="s">
        <v>139</v>
      </c>
      <c r="Z1454" t="s">
        <v>24</v>
      </c>
    </row>
    <row r="1455" spans="1:26" x14ac:dyDescent="0.25">
      <c r="A1455">
        <v>4</v>
      </c>
      <c r="B1455" t="s">
        <v>43</v>
      </c>
      <c r="C1455">
        <v>6</v>
      </c>
      <c r="D1455" t="s">
        <v>11</v>
      </c>
      <c r="E1455" t="s">
        <v>281</v>
      </c>
      <c r="F1455" t="s">
        <v>13</v>
      </c>
      <c r="G1455" t="s">
        <v>1175</v>
      </c>
      <c r="H1455" s="1">
        <v>0.3</v>
      </c>
      <c r="I1455">
        <v>1</v>
      </c>
      <c r="J1455" s="3">
        <v>42850</v>
      </c>
      <c r="K1455" t="s">
        <v>2198</v>
      </c>
      <c r="L1455" t="s">
        <v>73</v>
      </c>
      <c r="M1455">
        <v>60505</v>
      </c>
      <c r="N1455">
        <v>738</v>
      </c>
      <c r="O1455" t="s">
        <v>1899</v>
      </c>
      <c r="P1455" s="4">
        <v>-24</v>
      </c>
      <c r="Q1455" s="4">
        <v>3</v>
      </c>
      <c r="R1455" t="s">
        <v>75</v>
      </c>
      <c r="T1455" s="2">
        <v>-23.78</v>
      </c>
      <c r="U1455" s="4">
        <v>128</v>
      </c>
      <c r="V1455" t="s">
        <v>19</v>
      </c>
      <c r="W1455" s="3">
        <v>42854</v>
      </c>
      <c r="X1455" t="s">
        <v>39</v>
      </c>
      <c r="Y1455" t="s">
        <v>139</v>
      </c>
      <c r="Z1455" t="s">
        <v>24</v>
      </c>
    </row>
    <row r="1456" spans="1:26" x14ac:dyDescent="0.25">
      <c r="A1456">
        <v>4</v>
      </c>
      <c r="B1456" t="s">
        <v>43</v>
      </c>
      <c r="C1456">
        <v>6</v>
      </c>
      <c r="D1456" t="s">
        <v>11</v>
      </c>
      <c r="E1456" t="s">
        <v>192</v>
      </c>
      <c r="F1456" t="s">
        <v>13</v>
      </c>
      <c r="G1456" t="s">
        <v>2199</v>
      </c>
      <c r="H1456" s="1">
        <v>0.3</v>
      </c>
      <c r="I1456">
        <v>1</v>
      </c>
      <c r="J1456" s="3">
        <v>43575</v>
      </c>
      <c r="K1456" t="s">
        <v>2200</v>
      </c>
      <c r="L1456" t="s">
        <v>73</v>
      </c>
      <c r="M1456">
        <v>60653</v>
      </c>
      <c r="N1456">
        <v>529</v>
      </c>
      <c r="O1456" t="s">
        <v>697</v>
      </c>
      <c r="P1456" s="4">
        <v>-18</v>
      </c>
      <c r="Q1456" s="4">
        <v>3</v>
      </c>
      <c r="R1456" t="s">
        <v>75</v>
      </c>
      <c r="T1456" s="2">
        <v>-18.12</v>
      </c>
      <c r="U1456" s="4">
        <v>317</v>
      </c>
      <c r="V1456" t="s">
        <v>19</v>
      </c>
      <c r="W1456" s="3">
        <v>43579</v>
      </c>
      <c r="X1456" t="s">
        <v>39</v>
      </c>
      <c r="Y1456" t="s">
        <v>139</v>
      </c>
      <c r="Z1456" t="s">
        <v>24</v>
      </c>
    </row>
    <row r="1457" spans="1:26" x14ac:dyDescent="0.25">
      <c r="A1457">
        <v>4</v>
      </c>
      <c r="B1457" t="s">
        <v>43</v>
      </c>
      <c r="C1457">
        <v>6</v>
      </c>
      <c r="D1457" t="s">
        <v>11</v>
      </c>
      <c r="E1457" t="s">
        <v>222</v>
      </c>
      <c r="F1457" t="s">
        <v>13</v>
      </c>
      <c r="G1457" t="s">
        <v>1819</v>
      </c>
      <c r="H1457" s="1">
        <v>0.3</v>
      </c>
      <c r="I1457">
        <v>1</v>
      </c>
      <c r="J1457" s="3">
        <v>43251</v>
      </c>
      <c r="K1457" t="s">
        <v>2201</v>
      </c>
      <c r="L1457" t="s">
        <v>73</v>
      </c>
      <c r="M1457">
        <v>62521</v>
      </c>
      <c r="N1457">
        <v>756</v>
      </c>
      <c r="O1457" t="s">
        <v>1935</v>
      </c>
      <c r="P1457" s="4">
        <v>-38</v>
      </c>
      <c r="Q1457" s="4">
        <v>3</v>
      </c>
      <c r="R1457" t="s">
        <v>75</v>
      </c>
      <c r="T1457" s="2">
        <v>-38.22</v>
      </c>
      <c r="U1457" s="4">
        <v>191</v>
      </c>
      <c r="V1457" t="s">
        <v>19</v>
      </c>
      <c r="W1457" s="3">
        <v>43255</v>
      </c>
      <c r="X1457" t="s">
        <v>39</v>
      </c>
      <c r="Y1457" t="s">
        <v>139</v>
      </c>
      <c r="Z1457" t="s">
        <v>24</v>
      </c>
    </row>
    <row r="1458" spans="1:26" x14ac:dyDescent="0.25">
      <c r="A1458">
        <v>5</v>
      </c>
      <c r="B1458" t="s">
        <v>43</v>
      </c>
      <c r="C1458">
        <v>6</v>
      </c>
      <c r="D1458" t="s">
        <v>11</v>
      </c>
      <c r="E1458" t="s">
        <v>222</v>
      </c>
      <c r="F1458" t="s">
        <v>13</v>
      </c>
      <c r="G1458" t="s">
        <v>1882</v>
      </c>
      <c r="H1458" s="1">
        <v>0.3</v>
      </c>
      <c r="I1458">
        <v>1</v>
      </c>
      <c r="J1458" s="3">
        <v>43512</v>
      </c>
      <c r="K1458" t="s">
        <v>2202</v>
      </c>
      <c r="L1458" t="s">
        <v>73</v>
      </c>
      <c r="M1458">
        <v>62521</v>
      </c>
      <c r="N1458">
        <v>744</v>
      </c>
      <c r="O1458" t="s">
        <v>8109</v>
      </c>
      <c r="P1458" s="4">
        <v>-9</v>
      </c>
      <c r="Q1458" s="4">
        <v>3</v>
      </c>
      <c r="R1458" t="s">
        <v>75</v>
      </c>
      <c r="T1458" s="2">
        <v>-8.58</v>
      </c>
      <c r="U1458" s="4">
        <v>601</v>
      </c>
      <c r="V1458" t="s">
        <v>19</v>
      </c>
      <c r="W1458" s="3">
        <v>43517</v>
      </c>
      <c r="X1458" t="s">
        <v>39</v>
      </c>
      <c r="Y1458" t="s">
        <v>139</v>
      </c>
      <c r="Z1458" t="s">
        <v>24</v>
      </c>
    </row>
    <row r="1459" spans="1:26" x14ac:dyDescent="0.25">
      <c r="A1459">
        <v>7</v>
      </c>
      <c r="B1459" t="s">
        <v>25</v>
      </c>
      <c r="C1459">
        <v>6</v>
      </c>
      <c r="D1459" t="s">
        <v>11</v>
      </c>
      <c r="E1459" t="s">
        <v>2203</v>
      </c>
      <c r="F1459" t="s">
        <v>13</v>
      </c>
      <c r="G1459" t="s">
        <v>2204</v>
      </c>
      <c r="H1459" s="1">
        <v>0.3</v>
      </c>
      <c r="I1459">
        <v>1</v>
      </c>
      <c r="J1459" s="3">
        <v>43788</v>
      </c>
      <c r="K1459" t="s">
        <v>2205</v>
      </c>
      <c r="L1459" t="s">
        <v>73</v>
      </c>
      <c r="M1459">
        <v>77840</v>
      </c>
      <c r="N1459">
        <v>1214</v>
      </c>
      <c r="O1459" t="s">
        <v>1745</v>
      </c>
      <c r="P1459" s="4">
        <v>-53</v>
      </c>
      <c r="Q1459" s="4">
        <v>3</v>
      </c>
      <c r="R1459" t="s">
        <v>75</v>
      </c>
      <c r="T1459" s="2">
        <v>-53.27</v>
      </c>
      <c r="U1459" s="4">
        <v>233</v>
      </c>
      <c r="V1459" t="s">
        <v>19</v>
      </c>
      <c r="W1459" s="3">
        <v>43795</v>
      </c>
      <c r="X1459" t="s">
        <v>39</v>
      </c>
      <c r="Y1459" t="s">
        <v>77</v>
      </c>
      <c r="Z1459" t="s">
        <v>24</v>
      </c>
    </row>
    <row r="1460" spans="1:26" x14ac:dyDescent="0.25">
      <c r="A1460">
        <v>4</v>
      </c>
      <c r="B1460" t="s">
        <v>43</v>
      </c>
      <c r="C1460">
        <v>6</v>
      </c>
      <c r="D1460" t="s">
        <v>11</v>
      </c>
      <c r="E1460" t="s">
        <v>465</v>
      </c>
      <c r="F1460" t="s">
        <v>13</v>
      </c>
      <c r="G1460" t="s">
        <v>2199</v>
      </c>
      <c r="H1460" s="1">
        <v>0.3</v>
      </c>
      <c r="I1460">
        <v>1</v>
      </c>
      <c r="J1460" s="3">
        <v>43800</v>
      </c>
      <c r="K1460" t="s">
        <v>2206</v>
      </c>
      <c r="L1460" t="s">
        <v>73</v>
      </c>
      <c r="M1460">
        <v>75051</v>
      </c>
      <c r="N1460">
        <v>529</v>
      </c>
      <c r="O1460" t="s">
        <v>697</v>
      </c>
      <c r="P1460" s="4">
        <v>-18</v>
      </c>
      <c r="Q1460" s="4">
        <v>3</v>
      </c>
      <c r="R1460" t="s">
        <v>75</v>
      </c>
      <c r="T1460" s="2">
        <v>-18.12</v>
      </c>
      <c r="U1460" s="4">
        <v>317</v>
      </c>
      <c r="V1460" t="s">
        <v>19</v>
      </c>
      <c r="W1460" s="3">
        <v>43804</v>
      </c>
      <c r="X1460" t="s">
        <v>39</v>
      </c>
      <c r="Y1460" t="s">
        <v>77</v>
      </c>
      <c r="Z1460" t="s">
        <v>24</v>
      </c>
    </row>
    <row r="1461" spans="1:26" x14ac:dyDescent="0.25">
      <c r="A1461">
        <v>5</v>
      </c>
      <c r="B1461" t="s">
        <v>43</v>
      </c>
      <c r="C1461">
        <v>6</v>
      </c>
      <c r="D1461" t="s">
        <v>11</v>
      </c>
      <c r="E1461" t="s">
        <v>122</v>
      </c>
      <c r="F1461" t="s">
        <v>13</v>
      </c>
      <c r="G1461" t="s">
        <v>864</v>
      </c>
      <c r="H1461" s="1">
        <v>0.3</v>
      </c>
      <c r="I1461">
        <v>1</v>
      </c>
      <c r="J1461" s="3">
        <v>43551</v>
      </c>
      <c r="K1461" t="s">
        <v>2189</v>
      </c>
      <c r="L1461" t="s">
        <v>73</v>
      </c>
      <c r="M1461">
        <v>77070</v>
      </c>
      <c r="N1461">
        <v>744</v>
      </c>
      <c r="O1461" t="s">
        <v>8109</v>
      </c>
      <c r="P1461" s="4">
        <v>-9</v>
      </c>
      <c r="Q1461" s="4">
        <v>3</v>
      </c>
      <c r="R1461" t="s">
        <v>75</v>
      </c>
      <c r="T1461" s="2">
        <v>-8.58</v>
      </c>
      <c r="U1461" s="4">
        <v>601</v>
      </c>
      <c r="V1461" t="s">
        <v>19</v>
      </c>
      <c r="W1461" s="3">
        <v>43556</v>
      </c>
      <c r="X1461" t="s">
        <v>39</v>
      </c>
      <c r="Y1461" t="s">
        <v>77</v>
      </c>
      <c r="Z1461" t="s">
        <v>24</v>
      </c>
    </row>
    <row r="1462" spans="1:26" x14ac:dyDescent="0.25">
      <c r="A1462">
        <v>4</v>
      </c>
      <c r="B1462" t="s">
        <v>43</v>
      </c>
      <c r="C1462">
        <v>6</v>
      </c>
      <c r="D1462" t="s">
        <v>11</v>
      </c>
      <c r="E1462" t="s">
        <v>122</v>
      </c>
      <c r="F1462" t="s">
        <v>13</v>
      </c>
      <c r="G1462" t="s">
        <v>187</v>
      </c>
      <c r="H1462" s="1">
        <v>0.3</v>
      </c>
      <c r="I1462">
        <v>1</v>
      </c>
      <c r="J1462" s="3">
        <v>42478</v>
      </c>
      <c r="K1462" t="s">
        <v>2207</v>
      </c>
      <c r="L1462" t="s">
        <v>73</v>
      </c>
      <c r="M1462">
        <v>77095</v>
      </c>
      <c r="N1462">
        <v>529</v>
      </c>
      <c r="O1462" t="s">
        <v>697</v>
      </c>
      <c r="P1462" s="4">
        <v>-18</v>
      </c>
      <c r="Q1462" s="4">
        <v>3</v>
      </c>
      <c r="R1462" t="s">
        <v>75</v>
      </c>
      <c r="T1462" s="2">
        <v>-18.12</v>
      </c>
      <c r="U1462" s="4">
        <v>317</v>
      </c>
      <c r="V1462" t="s">
        <v>19</v>
      </c>
      <c r="W1462" s="3">
        <v>42482</v>
      </c>
      <c r="X1462" t="s">
        <v>39</v>
      </c>
      <c r="Y1462" t="s">
        <v>77</v>
      </c>
      <c r="Z1462" t="s">
        <v>24</v>
      </c>
    </row>
    <row r="1463" spans="1:26" x14ac:dyDescent="0.25">
      <c r="A1463">
        <v>6</v>
      </c>
      <c r="B1463" t="s">
        <v>10</v>
      </c>
      <c r="C1463">
        <v>6</v>
      </c>
      <c r="D1463" t="s">
        <v>11</v>
      </c>
      <c r="E1463" t="s">
        <v>122</v>
      </c>
      <c r="F1463" t="s">
        <v>13</v>
      </c>
      <c r="G1463" t="s">
        <v>2208</v>
      </c>
      <c r="H1463" s="1">
        <v>0.3</v>
      </c>
      <c r="I1463">
        <v>1</v>
      </c>
      <c r="J1463" s="3">
        <v>42430</v>
      </c>
      <c r="K1463" t="s">
        <v>2209</v>
      </c>
      <c r="L1463" t="s">
        <v>73</v>
      </c>
      <c r="M1463">
        <v>77036</v>
      </c>
      <c r="N1463">
        <v>316</v>
      </c>
      <c r="O1463" t="s">
        <v>2210</v>
      </c>
      <c r="P1463" s="4">
        <v>-43</v>
      </c>
      <c r="Q1463" s="4">
        <v>3</v>
      </c>
      <c r="R1463" t="s">
        <v>75</v>
      </c>
      <c r="T1463" s="2">
        <v>-43.03</v>
      </c>
      <c r="U1463" s="4">
        <v>377</v>
      </c>
      <c r="V1463" t="s">
        <v>19</v>
      </c>
      <c r="W1463" s="3">
        <v>42436</v>
      </c>
      <c r="X1463" t="s">
        <v>39</v>
      </c>
      <c r="Y1463" t="s">
        <v>77</v>
      </c>
      <c r="Z1463" t="s">
        <v>41</v>
      </c>
    </row>
    <row r="1464" spans="1:26" x14ac:dyDescent="0.25">
      <c r="A1464">
        <v>4</v>
      </c>
      <c r="B1464" t="s">
        <v>43</v>
      </c>
      <c r="C1464">
        <v>6</v>
      </c>
      <c r="D1464" t="s">
        <v>11</v>
      </c>
      <c r="E1464" t="s">
        <v>2211</v>
      </c>
      <c r="F1464" t="s">
        <v>13</v>
      </c>
      <c r="G1464" t="s">
        <v>1069</v>
      </c>
      <c r="H1464" s="1">
        <v>0.3</v>
      </c>
      <c r="I1464">
        <v>1</v>
      </c>
      <c r="J1464" s="3">
        <v>42458</v>
      </c>
      <c r="K1464" t="s">
        <v>2212</v>
      </c>
      <c r="L1464" t="s">
        <v>73</v>
      </c>
      <c r="M1464">
        <v>75023</v>
      </c>
      <c r="N1464">
        <v>377</v>
      </c>
      <c r="O1464" t="s">
        <v>954</v>
      </c>
      <c r="P1464" s="4">
        <v>-153</v>
      </c>
      <c r="Q1464" s="4">
        <v>3</v>
      </c>
      <c r="R1464" t="s">
        <v>75</v>
      </c>
      <c r="T1464" s="2">
        <v>-152.72</v>
      </c>
      <c r="U1464" s="4">
        <v>891</v>
      </c>
      <c r="V1464" t="s">
        <v>19</v>
      </c>
      <c r="W1464" s="3">
        <v>42462</v>
      </c>
      <c r="X1464" t="s">
        <v>39</v>
      </c>
      <c r="Y1464" t="s">
        <v>77</v>
      </c>
      <c r="Z1464" t="s">
        <v>41</v>
      </c>
    </row>
    <row r="1465" spans="1:26" x14ac:dyDescent="0.25">
      <c r="A1465">
        <v>5</v>
      </c>
      <c r="B1465" t="s">
        <v>43</v>
      </c>
      <c r="C1465">
        <v>6</v>
      </c>
      <c r="D1465" t="s">
        <v>11</v>
      </c>
      <c r="E1465" t="s">
        <v>417</v>
      </c>
      <c r="F1465" t="s">
        <v>13</v>
      </c>
      <c r="G1465" t="s">
        <v>1462</v>
      </c>
      <c r="H1465" s="1">
        <v>0.3</v>
      </c>
      <c r="I1465">
        <v>1</v>
      </c>
      <c r="J1465" s="3">
        <v>43162</v>
      </c>
      <c r="K1465" t="s">
        <v>2213</v>
      </c>
      <c r="L1465" t="s">
        <v>73</v>
      </c>
      <c r="M1465">
        <v>78207</v>
      </c>
      <c r="N1465">
        <v>1201</v>
      </c>
      <c r="O1465" t="s">
        <v>8171</v>
      </c>
      <c r="P1465" s="4">
        <v>-128</v>
      </c>
      <c r="Q1465" s="4">
        <v>3</v>
      </c>
      <c r="R1465" t="s">
        <v>75</v>
      </c>
      <c r="T1465" s="2">
        <v>-127.58</v>
      </c>
      <c r="U1465" s="4">
        <v>638</v>
      </c>
      <c r="V1465" t="s">
        <v>19</v>
      </c>
      <c r="W1465" s="3">
        <v>43167</v>
      </c>
      <c r="X1465" t="s">
        <v>39</v>
      </c>
      <c r="Y1465" t="s">
        <v>77</v>
      </c>
      <c r="Z1465" t="s">
        <v>41</v>
      </c>
    </row>
    <row r="1466" spans="1:26" x14ac:dyDescent="0.25">
      <c r="A1466">
        <v>4</v>
      </c>
      <c r="B1466" t="s">
        <v>43</v>
      </c>
      <c r="C1466">
        <v>6</v>
      </c>
      <c r="D1466" t="s">
        <v>11</v>
      </c>
      <c r="E1466" t="s">
        <v>192</v>
      </c>
      <c r="F1466" t="s">
        <v>13</v>
      </c>
      <c r="G1466" t="s">
        <v>1305</v>
      </c>
      <c r="H1466" s="1">
        <v>0.3</v>
      </c>
      <c r="I1466">
        <v>1</v>
      </c>
      <c r="J1466" s="3">
        <v>43346</v>
      </c>
      <c r="K1466" t="s">
        <v>2214</v>
      </c>
      <c r="L1466" t="s">
        <v>73</v>
      </c>
      <c r="M1466">
        <v>60610</v>
      </c>
      <c r="N1466">
        <v>1390</v>
      </c>
      <c r="O1466" t="s">
        <v>2215</v>
      </c>
      <c r="P1466" s="4">
        <v>0</v>
      </c>
      <c r="Q1466" s="4">
        <v>4</v>
      </c>
      <c r="R1466" t="s">
        <v>75</v>
      </c>
      <c r="T1466" s="2">
        <v>0</v>
      </c>
      <c r="U1466" s="4">
        <v>199</v>
      </c>
      <c r="V1466" t="s">
        <v>19</v>
      </c>
      <c r="W1466" s="3">
        <v>43350</v>
      </c>
      <c r="X1466" t="s">
        <v>39</v>
      </c>
      <c r="Y1466" t="s">
        <v>139</v>
      </c>
      <c r="Z1466" t="s">
        <v>22</v>
      </c>
    </row>
    <row r="1467" spans="1:26" x14ac:dyDescent="0.25">
      <c r="A1467">
        <v>7</v>
      </c>
      <c r="B1467" t="s">
        <v>25</v>
      </c>
      <c r="C1467">
        <v>6</v>
      </c>
      <c r="D1467" t="s">
        <v>11</v>
      </c>
      <c r="E1467" t="s">
        <v>2216</v>
      </c>
      <c r="F1467" t="s">
        <v>13</v>
      </c>
      <c r="G1467" t="s">
        <v>793</v>
      </c>
      <c r="H1467" s="1">
        <v>0.3</v>
      </c>
      <c r="I1467">
        <v>1</v>
      </c>
      <c r="J1467" s="3">
        <v>42936</v>
      </c>
      <c r="K1467" t="s">
        <v>2217</v>
      </c>
      <c r="L1467" t="s">
        <v>73</v>
      </c>
      <c r="M1467">
        <v>60035</v>
      </c>
      <c r="N1467">
        <v>1228</v>
      </c>
      <c r="O1467" t="s">
        <v>8132</v>
      </c>
      <c r="P1467" s="4">
        <v>-126</v>
      </c>
      <c r="Q1467" s="4">
        <v>4</v>
      </c>
      <c r="R1467" t="s">
        <v>75</v>
      </c>
      <c r="T1467" s="2">
        <v>-126.48</v>
      </c>
      <c r="U1467" s="4">
        <v>385</v>
      </c>
      <c r="V1467" t="s">
        <v>19</v>
      </c>
      <c r="W1467" s="3">
        <v>42943</v>
      </c>
      <c r="X1467" t="s">
        <v>39</v>
      </c>
      <c r="Y1467" t="s">
        <v>139</v>
      </c>
      <c r="Z1467" t="s">
        <v>22</v>
      </c>
    </row>
    <row r="1468" spans="1:26" x14ac:dyDescent="0.25">
      <c r="A1468">
        <v>4</v>
      </c>
      <c r="B1468" t="s">
        <v>43</v>
      </c>
      <c r="C1468">
        <v>6</v>
      </c>
      <c r="D1468" t="s">
        <v>11</v>
      </c>
      <c r="E1468" t="s">
        <v>192</v>
      </c>
      <c r="F1468" t="s">
        <v>13</v>
      </c>
      <c r="G1468" t="s">
        <v>44</v>
      </c>
      <c r="H1468" s="1">
        <v>0.3</v>
      </c>
      <c r="I1468">
        <v>1</v>
      </c>
      <c r="J1468" s="3">
        <v>42685</v>
      </c>
      <c r="K1468" t="s">
        <v>2218</v>
      </c>
      <c r="L1468" t="s">
        <v>73</v>
      </c>
      <c r="M1468">
        <v>60653</v>
      </c>
      <c r="N1468">
        <v>742</v>
      </c>
      <c r="O1468" t="s">
        <v>1068</v>
      </c>
      <c r="P1468" s="4">
        <v>-57</v>
      </c>
      <c r="Q1468" s="4">
        <v>4</v>
      </c>
      <c r="R1468" t="s">
        <v>75</v>
      </c>
      <c r="T1468" s="2">
        <v>-57</v>
      </c>
      <c r="U1468" s="4">
        <v>798</v>
      </c>
      <c r="V1468" t="s">
        <v>19</v>
      </c>
      <c r="W1468" s="3">
        <v>42689</v>
      </c>
      <c r="X1468" t="s">
        <v>39</v>
      </c>
      <c r="Y1468" t="s">
        <v>139</v>
      </c>
      <c r="Z1468" t="s">
        <v>24</v>
      </c>
    </row>
    <row r="1469" spans="1:26" x14ac:dyDescent="0.25">
      <c r="A1469">
        <v>5</v>
      </c>
      <c r="B1469" t="s">
        <v>43</v>
      </c>
      <c r="C1469">
        <v>6</v>
      </c>
      <c r="D1469" t="s">
        <v>11</v>
      </c>
      <c r="E1469" t="s">
        <v>192</v>
      </c>
      <c r="F1469" t="s">
        <v>13</v>
      </c>
      <c r="G1469" t="s">
        <v>1622</v>
      </c>
      <c r="H1469" s="1">
        <v>0.3</v>
      </c>
      <c r="I1469">
        <v>1</v>
      </c>
      <c r="J1469" s="3">
        <v>43668</v>
      </c>
      <c r="K1469" t="s">
        <v>2219</v>
      </c>
      <c r="L1469" t="s">
        <v>73</v>
      </c>
      <c r="M1469">
        <v>60653</v>
      </c>
      <c r="N1469">
        <v>836</v>
      </c>
      <c r="O1469" t="s">
        <v>1150</v>
      </c>
      <c r="P1469" s="4">
        <v>-75</v>
      </c>
      <c r="Q1469" s="4">
        <v>4</v>
      </c>
      <c r="R1469" t="s">
        <v>75</v>
      </c>
      <c r="T1469" s="2">
        <v>-75.19</v>
      </c>
      <c r="U1469" s="4">
        <v>526</v>
      </c>
      <c r="V1469" t="s">
        <v>19</v>
      </c>
      <c r="W1469" s="3">
        <v>43673</v>
      </c>
      <c r="X1469" t="s">
        <v>39</v>
      </c>
      <c r="Y1469" t="s">
        <v>139</v>
      </c>
      <c r="Z1469" t="s">
        <v>24</v>
      </c>
    </row>
    <row r="1470" spans="1:26" x14ac:dyDescent="0.25">
      <c r="A1470">
        <v>4</v>
      </c>
      <c r="B1470" t="s">
        <v>43</v>
      </c>
      <c r="C1470">
        <v>6</v>
      </c>
      <c r="D1470" t="s">
        <v>11</v>
      </c>
      <c r="E1470" t="s">
        <v>961</v>
      </c>
      <c r="F1470" t="s">
        <v>13</v>
      </c>
      <c r="G1470" t="s">
        <v>1524</v>
      </c>
      <c r="H1470" s="1">
        <v>0.3</v>
      </c>
      <c r="I1470">
        <v>1</v>
      </c>
      <c r="J1470" s="3">
        <v>43222</v>
      </c>
      <c r="K1470" t="s">
        <v>2220</v>
      </c>
      <c r="L1470" t="s">
        <v>73</v>
      </c>
      <c r="M1470">
        <v>79109</v>
      </c>
      <c r="N1470">
        <v>1206</v>
      </c>
      <c r="O1470" t="s">
        <v>1566</v>
      </c>
      <c r="P1470" s="4">
        <v>-110</v>
      </c>
      <c r="Q1470" s="4">
        <v>4</v>
      </c>
      <c r="R1470" t="s">
        <v>75</v>
      </c>
      <c r="T1470" s="2">
        <v>-110.02</v>
      </c>
      <c r="U1470" s="4">
        <v>367</v>
      </c>
      <c r="V1470" t="s">
        <v>19</v>
      </c>
      <c r="W1470" s="3">
        <v>43226</v>
      </c>
      <c r="X1470" t="s">
        <v>39</v>
      </c>
      <c r="Y1470" t="s">
        <v>77</v>
      </c>
      <c r="Z1470" t="s">
        <v>24</v>
      </c>
    </row>
    <row r="1471" spans="1:26" x14ac:dyDescent="0.25">
      <c r="A1471">
        <v>4</v>
      </c>
      <c r="B1471" t="s">
        <v>43</v>
      </c>
      <c r="C1471">
        <v>6</v>
      </c>
      <c r="D1471" t="s">
        <v>11</v>
      </c>
      <c r="E1471" t="s">
        <v>122</v>
      </c>
      <c r="F1471" t="s">
        <v>13</v>
      </c>
      <c r="G1471" t="s">
        <v>1175</v>
      </c>
      <c r="H1471" s="1">
        <v>0.3</v>
      </c>
      <c r="I1471">
        <v>1</v>
      </c>
      <c r="J1471" s="3">
        <v>43198</v>
      </c>
      <c r="K1471" t="s">
        <v>2221</v>
      </c>
      <c r="L1471" t="s">
        <v>73</v>
      </c>
      <c r="M1471">
        <v>77041</v>
      </c>
      <c r="N1471">
        <v>739</v>
      </c>
      <c r="O1471" t="s">
        <v>2104</v>
      </c>
      <c r="P1471" s="4">
        <v>-4</v>
      </c>
      <c r="Q1471" s="4">
        <v>4</v>
      </c>
      <c r="R1471" t="s">
        <v>75</v>
      </c>
      <c r="T1471" s="2">
        <v>-4.1100000000000003</v>
      </c>
      <c r="U1471" s="4">
        <v>96</v>
      </c>
      <c r="V1471" t="s">
        <v>19</v>
      </c>
      <c r="W1471" s="3">
        <v>43202</v>
      </c>
      <c r="X1471" t="s">
        <v>39</v>
      </c>
      <c r="Y1471" t="s">
        <v>77</v>
      </c>
      <c r="Z1471" t="s">
        <v>24</v>
      </c>
    </row>
    <row r="1472" spans="1:26" x14ac:dyDescent="0.25">
      <c r="A1472">
        <v>5</v>
      </c>
      <c r="B1472" t="s">
        <v>43</v>
      </c>
      <c r="C1472">
        <v>6</v>
      </c>
      <c r="D1472" t="s">
        <v>11</v>
      </c>
      <c r="E1472" t="s">
        <v>122</v>
      </c>
      <c r="F1472" t="s">
        <v>13</v>
      </c>
      <c r="G1472" t="s">
        <v>321</v>
      </c>
      <c r="H1472" s="1">
        <v>0.3</v>
      </c>
      <c r="I1472">
        <v>1</v>
      </c>
      <c r="J1472" s="3">
        <v>42681</v>
      </c>
      <c r="K1472" t="s">
        <v>2222</v>
      </c>
      <c r="L1472" t="s">
        <v>73</v>
      </c>
      <c r="M1472">
        <v>77070</v>
      </c>
      <c r="N1472">
        <v>834</v>
      </c>
      <c r="O1472" t="s">
        <v>2223</v>
      </c>
      <c r="P1472" s="4">
        <v>0</v>
      </c>
      <c r="Q1472" s="4">
        <v>4</v>
      </c>
      <c r="R1472" t="s">
        <v>75</v>
      </c>
      <c r="T1472" s="2">
        <v>0</v>
      </c>
      <c r="U1472" s="4">
        <v>683</v>
      </c>
      <c r="V1472" t="s">
        <v>19</v>
      </c>
      <c r="W1472" s="3">
        <v>42686</v>
      </c>
      <c r="X1472" t="s">
        <v>39</v>
      </c>
      <c r="Y1472" t="s">
        <v>77</v>
      </c>
      <c r="Z1472" t="s">
        <v>24</v>
      </c>
    </row>
    <row r="1473" spans="1:26" x14ac:dyDescent="0.25">
      <c r="A1473">
        <v>4</v>
      </c>
      <c r="B1473" t="s">
        <v>43</v>
      </c>
      <c r="C1473">
        <v>6</v>
      </c>
      <c r="D1473" t="s">
        <v>11</v>
      </c>
      <c r="E1473" t="s">
        <v>998</v>
      </c>
      <c r="F1473" t="s">
        <v>13</v>
      </c>
      <c r="G1473" t="s">
        <v>288</v>
      </c>
      <c r="H1473" s="1">
        <v>0.3</v>
      </c>
      <c r="I1473">
        <v>1</v>
      </c>
      <c r="J1473" s="3">
        <v>43466</v>
      </c>
      <c r="K1473" t="s">
        <v>2224</v>
      </c>
      <c r="L1473" t="s">
        <v>73</v>
      </c>
      <c r="M1473">
        <v>77340</v>
      </c>
      <c r="N1473">
        <v>1204</v>
      </c>
      <c r="O1473" t="s">
        <v>1818</v>
      </c>
      <c r="P1473" s="4">
        <v>-27</v>
      </c>
      <c r="Q1473" s="4">
        <v>4</v>
      </c>
      <c r="R1473" t="s">
        <v>75</v>
      </c>
      <c r="T1473" s="2">
        <v>-26.64</v>
      </c>
      <c r="U1473" s="4">
        <v>311</v>
      </c>
      <c r="V1473" t="s">
        <v>19</v>
      </c>
      <c r="W1473" s="3">
        <v>43470</v>
      </c>
      <c r="X1473" t="s">
        <v>39</v>
      </c>
      <c r="Y1473" t="s">
        <v>77</v>
      </c>
      <c r="Z1473" t="s">
        <v>24</v>
      </c>
    </row>
    <row r="1474" spans="1:26" x14ac:dyDescent="0.25">
      <c r="A1474">
        <v>4</v>
      </c>
      <c r="B1474" t="s">
        <v>43</v>
      </c>
      <c r="C1474">
        <v>6</v>
      </c>
      <c r="D1474" t="s">
        <v>11</v>
      </c>
      <c r="E1474" t="s">
        <v>2175</v>
      </c>
      <c r="F1474" t="s">
        <v>13</v>
      </c>
      <c r="G1474" t="s">
        <v>1632</v>
      </c>
      <c r="H1474" s="1">
        <v>0.3</v>
      </c>
      <c r="I1474">
        <v>1</v>
      </c>
      <c r="J1474" s="3">
        <v>42754</v>
      </c>
      <c r="K1474" t="s">
        <v>2176</v>
      </c>
      <c r="L1474" t="s">
        <v>73</v>
      </c>
      <c r="M1474">
        <v>77590</v>
      </c>
      <c r="N1474">
        <v>791</v>
      </c>
      <c r="O1474" t="s">
        <v>1725</v>
      </c>
      <c r="P1474" s="4">
        <v>-9</v>
      </c>
      <c r="Q1474" s="4">
        <v>4</v>
      </c>
      <c r="R1474" t="s">
        <v>75</v>
      </c>
      <c r="T1474" s="2">
        <v>-8.5399999999999991</v>
      </c>
      <c r="U1474" s="4">
        <v>199</v>
      </c>
      <c r="V1474" t="s">
        <v>19</v>
      </c>
      <c r="W1474" s="3">
        <v>42758</v>
      </c>
      <c r="X1474" t="s">
        <v>39</v>
      </c>
      <c r="Y1474" t="s">
        <v>77</v>
      </c>
      <c r="Z1474" t="s">
        <v>24</v>
      </c>
    </row>
    <row r="1475" spans="1:26" x14ac:dyDescent="0.25">
      <c r="A1475">
        <v>4</v>
      </c>
      <c r="B1475" t="s">
        <v>43</v>
      </c>
      <c r="C1475">
        <v>6</v>
      </c>
      <c r="D1475" t="s">
        <v>11</v>
      </c>
      <c r="E1475" t="s">
        <v>498</v>
      </c>
      <c r="F1475" t="s">
        <v>13</v>
      </c>
      <c r="G1475" t="s">
        <v>1013</v>
      </c>
      <c r="H1475" s="1">
        <v>0.3</v>
      </c>
      <c r="I1475">
        <v>1</v>
      </c>
      <c r="J1475" s="3">
        <v>43534</v>
      </c>
      <c r="K1475" t="s">
        <v>2225</v>
      </c>
      <c r="L1475" t="s">
        <v>73</v>
      </c>
      <c r="M1475">
        <v>75217</v>
      </c>
      <c r="N1475">
        <v>320</v>
      </c>
      <c r="O1475" t="s">
        <v>1393</v>
      </c>
      <c r="P1475" s="4">
        <v>-173</v>
      </c>
      <c r="Q1475" s="4">
        <v>4</v>
      </c>
      <c r="R1475" t="s">
        <v>75</v>
      </c>
      <c r="T1475" s="2">
        <v>-173.35</v>
      </c>
      <c r="U1475" s="4">
        <v>933</v>
      </c>
      <c r="V1475" t="s">
        <v>19</v>
      </c>
      <c r="W1475" s="3">
        <v>43538</v>
      </c>
      <c r="X1475" t="s">
        <v>39</v>
      </c>
      <c r="Y1475" t="s">
        <v>77</v>
      </c>
      <c r="Z1475" t="s">
        <v>41</v>
      </c>
    </row>
    <row r="1476" spans="1:26" x14ac:dyDescent="0.25">
      <c r="A1476">
        <v>4</v>
      </c>
      <c r="B1476" t="s">
        <v>43</v>
      </c>
      <c r="C1476">
        <v>6</v>
      </c>
      <c r="D1476" t="s">
        <v>11</v>
      </c>
      <c r="E1476" t="s">
        <v>998</v>
      </c>
      <c r="F1476" t="s">
        <v>13</v>
      </c>
      <c r="G1476" t="s">
        <v>1142</v>
      </c>
      <c r="H1476" s="1">
        <v>0.3</v>
      </c>
      <c r="I1476">
        <v>1</v>
      </c>
      <c r="J1476" s="3">
        <v>42838</v>
      </c>
      <c r="K1476" t="s">
        <v>2193</v>
      </c>
      <c r="L1476" t="s">
        <v>73</v>
      </c>
      <c r="M1476">
        <v>77340</v>
      </c>
      <c r="N1476">
        <v>427</v>
      </c>
      <c r="O1476" t="s">
        <v>1302</v>
      </c>
      <c r="P1476" s="4">
        <v>-113</v>
      </c>
      <c r="Q1476" s="4">
        <v>4</v>
      </c>
      <c r="R1476" t="s">
        <v>75</v>
      </c>
      <c r="T1476" s="2">
        <v>-113.28</v>
      </c>
      <c r="U1476" s="4">
        <v>610</v>
      </c>
      <c r="V1476" t="s">
        <v>19</v>
      </c>
      <c r="W1476" s="3">
        <v>42842</v>
      </c>
      <c r="X1476" t="s">
        <v>39</v>
      </c>
      <c r="Y1476" t="s">
        <v>77</v>
      </c>
      <c r="Z1476" t="s">
        <v>41</v>
      </c>
    </row>
    <row r="1477" spans="1:26" x14ac:dyDescent="0.25">
      <c r="A1477">
        <v>5</v>
      </c>
      <c r="B1477" t="s">
        <v>43</v>
      </c>
      <c r="C1477">
        <v>6</v>
      </c>
      <c r="D1477" t="s">
        <v>11</v>
      </c>
      <c r="E1477" t="s">
        <v>2211</v>
      </c>
      <c r="F1477" t="s">
        <v>13</v>
      </c>
      <c r="G1477" t="s">
        <v>348</v>
      </c>
      <c r="H1477" s="1">
        <v>0.3</v>
      </c>
      <c r="I1477">
        <v>1</v>
      </c>
      <c r="J1477" s="3">
        <v>43813</v>
      </c>
      <c r="K1477" t="s">
        <v>2226</v>
      </c>
      <c r="L1477" t="s">
        <v>73</v>
      </c>
      <c r="M1477">
        <v>75023</v>
      </c>
      <c r="N1477">
        <v>368</v>
      </c>
      <c r="O1477" t="s">
        <v>38</v>
      </c>
      <c r="P1477" s="4">
        <v>-97</v>
      </c>
      <c r="Q1477" s="4">
        <v>4</v>
      </c>
      <c r="R1477" t="s">
        <v>75</v>
      </c>
      <c r="T1477" s="2">
        <v>-97.5</v>
      </c>
      <c r="U1477" s="4">
        <v>975</v>
      </c>
      <c r="V1477" t="s">
        <v>19</v>
      </c>
      <c r="W1477" s="3">
        <v>43818</v>
      </c>
      <c r="X1477" t="s">
        <v>39</v>
      </c>
      <c r="Y1477" t="s">
        <v>77</v>
      </c>
      <c r="Z1477" t="s">
        <v>41</v>
      </c>
    </row>
    <row r="1478" spans="1:26" x14ac:dyDescent="0.25">
      <c r="A1478">
        <v>7</v>
      </c>
      <c r="B1478" t="s">
        <v>25</v>
      </c>
      <c r="C1478">
        <v>6</v>
      </c>
      <c r="D1478" t="s">
        <v>11</v>
      </c>
      <c r="E1478" t="s">
        <v>2216</v>
      </c>
      <c r="F1478" t="s">
        <v>13</v>
      </c>
      <c r="G1478" t="s">
        <v>793</v>
      </c>
      <c r="H1478" s="1">
        <v>0.3</v>
      </c>
      <c r="I1478">
        <v>1</v>
      </c>
      <c r="J1478" s="3">
        <v>42936</v>
      </c>
      <c r="K1478" t="s">
        <v>2217</v>
      </c>
      <c r="L1478" t="s">
        <v>73</v>
      </c>
      <c r="M1478">
        <v>60035</v>
      </c>
      <c r="N1478">
        <v>168</v>
      </c>
      <c r="O1478" t="s">
        <v>133</v>
      </c>
      <c r="P1478" s="4">
        <v>-52</v>
      </c>
      <c r="Q1478" s="4">
        <v>5</v>
      </c>
      <c r="R1478" t="s">
        <v>75</v>
      </c>
      <c r="T1478" s="2">
        <v>-52.2</v>
      </c>
      <c r="U1478" s="4">
        <v>913</v>
      </c>
      <c r="V1478" t="s">
        <v>19</v>
      </c>
      <c r="W1478" s="3">
        <v>42943</v>
      </c>
      <c r="X1478" t="s">
        <v>39</v>
      </c>
      <c r="Y1478" t="s">
        <v>139</v>
      </c>
      <c r="Z1478" t="s">
        <v>22</v>
      </c>
    </row>
    <row r="1479" spans="1:26" x14ac:dyDescent="0.25">
      <c r="A1479">
        <v>7</v>
      </c>
      <c r="B1479" t="s">
        <v>25</v>
      </c>
      <c r="C1479">
        <v>6</v>
      </c>
      <c r="D1479" t="s">
        <v>11</v>
      </c>
      <c r="E1479" t="s">
        <v>192</v>
      </c>
      <c r="F1479" t="s">
        <v>13</v>
      </c>
      <c r="G1479" t="s">
        <v>1823</v>
      </c>
      <c r="H1479" s="1">
        <v>0.3</v>
      </c>
      <c r="I1479">
        <v>1</v>
      </c>
      <c r="J1479" s="3">
        <v>43180</v>
      </c>
      <c r="K1479" t="s">
        <v>2227</v>
      </c>
      <c r="L1479" t="s">
        <v>73</v>
      </c>
      <c r="M1479">
        <v>60623</v>
      </c>
      <c r="N1479">
        <v>737</v>
      </c>
      <c r="O1479" t="s">
        <v>1985</v>
      </c>
      <c r="P1479" s="4">
        <v>0</v>
      </c>
      <c r="Q1479" s="4">
        <v>5</v>
      </c>
      <c r="R1479" t="s">
        <v>75</v>
      </c>
      <c r="T1479" s="2">
        <v>0</v>
      </c>
      <c r="U1479" s="4">
        <v>528</v>
      </c>
      <c r="V1479" t="s">
        <v>19</v>
      </c>
      <c r="W1479" s="3">
        <v>43187</v>
      </c>
      <c r="X1479" t="s">
        <v>39</v>
      </c>
      <c r="Y1479" t="s">
        <v>139</v>
      </c>
      <c r="Z1479" t="s">
        <v>24</v>
      </c>
    </row>
    <row r="1480" spans="1:26" x14ac:dyDescent="0.25">
      <c r="A1480">
        <v>7</v>
      </c>
      <c r="B1480" t="s">
        <v>25</v>
      </c>
      <c r="C1480">
        <v>6</v>
      </c>
      <c r="D1480" t="s">
        <v>11</v>
      </c>
      <c r="E1480" t="s">
        <v>122</v>
      </c>
      <c r="F1480" t="s">
        <v>13</v>
      </c>
      <c r="G1480" t="s">
        <v>1823</v>
      </c>
      <c r="H1480" s="1">
        <v>0.3</v>
      </c>
      <c r="I1480">
        <v>1</v>
      </c>
      <c r="J1480" s="3">
        <v>42621</v>
      </c>
      <c r="K1480" t="s">
        <v>2228</v>
      </c>
      <c r="L1480" t="s">
        <v>73</v>
      </c>
      <c r="M1480">
        <v>77036</v>
      </c>
      <c r="N1480">
        <v>1372</v>
      </c>
      <c r="O1480" t="s">
        <v>424</v>
      </c>
      <c r="P1480" s="4">
        <v>-14</v>
      </c>
      <c r="Q1480" s="4">
        <v>5</v>
      </c>
      <c r="R1480" t="s">
        <v>75</v>
      </c>
      <c r="T1480" s="2">
        <v>-13.81</v>
      </c>
      <c r="U1480" s="4">
        <v>967</v>
      </c>
      <c r="V1480" t="s">
        <v>19</v>
      </c>
      <c r="W1480" s="3">
        <v>42628</v>
      </c>
      <c r="X1480" t="s">
        <v>39</v>
      </c>
      <c r="Y1480" t="s">
        <v>77</v>
      </c>
      <c r="Z1480" t="s">
        <v>24</v>
      </c>
    </row>
    <row r="1481" spans="1:26" x14ac:dyDescent="0.25">
      <c r="A1481">
        <v>5</v>
      </c>
      <c r="B1481" t="s">
        <v>43</v>
      </c>
      <c r="C1481">
        <v>6</v>
      </c>
      <c r="D1481" t="s">
        <v>11</v>
      </c>
      <c r="E1481" t="s">
        <v>122</v>
      </c>
      <c r="F1481" t="s">
        <v>13</v>
      </c>
      <c r="G1481" t="s">
        <v>8118</v>
      </c>
      <c r="H1481" s="1">
        <v>0.3</v>
      </c>
      <c r="I1481">
        <v>1</v>
      </c>
      <c r="J1481" s="3">
        <v>43794</v>
      </c>
      <c r="K1481" t="s">
        <v>2229</v>
      </c>
      <c r="L1481" t="s">
        <v>73</v>
      </c>
      <c r="M1481">
        <v>77070</v>
      </c>
      <c r="N1481">
        <v>832</v>
      </c>
      <c r="O1481" t="s">
        <v>2230</v>
      </c>
      <c r="P1481" s="4">
        <v>-24</v>
      </c>
      <c r="Q1481" s="4">
        <v>5</v>
      </c>
      <c r="R1481" t="s">
        <v>75</v>
      </c>
      <c r="T1481" s="2">
        <v>-24.4</v>
      </c>
      <c r="U1481" s="4">
        <v>854</v>
      </c>
      <c r="V1481" t="s">
        <v>19</v>
      </c>
      <c r="W1481" s="3">
        <v>43799</v>
      </c>
      <c r="X1481" t="s">
        <v>39</v>
      </c>
      <c r="Y1481" t="s">
        <v>77</v>
      </c>
      <c r="Z1481" t="s">
        <v>24</v>
      </c>
    </row>
    <row r="1482" spans="1:26" x14ac:dyDescent="0.25">
      <c r="A1482">
        <v>5</v>
      </c>
      <c r="B1482" t="s">
        <v>43</v>
      </c>
      <c r="C1482">
        <v>6</v>
      </c>
      <c r="D1482" t="s">
        <v>11</v>
      </c>
      <c r="E1482" t="s">
        <v>122</v>
      </c>
      <c r="F1482" t="s">
        <v>13</v>
      </c>
      <c r="G1482" t="s">
        <v>2231</v>
      </c>
      <c r="H1482" s="1">
        <v>0.3</v>
      </c>
      <c r="I1482">
        <v>1</v>
      </c>
      <c r="J1482" s="3">
        <v>43719</v>
      </c>
      <c r="K1482" t="s">
        <v>2232</v>
      </c>
      <c r="L1482" t="s">
        <v>73</v>
      </c>
      <c r="M1482">
        <v>77070</v>
      </c>
      <c r="N1482">
        <v>317</v>
      </c>
      <c r="O1482" t="s">
        <v>1481</v>
      </c>
      <c r="P1482" s="4">
        <v>-66</v>
      </c>
      <c r="Q1482" s="4">
        <v>5</v>
      </c>
      <c r="R1482" t="s">
        <v>75</v>
      </c>
      <c r="T1482" s="2">
        <v>-65.849999999999994</v>
      </c>
      <c r="U1482" s="4">
        <v>512</v>
      </c>
      <c r="V1482" t="s">
        <v>19</v>
      </c>
      <c r="W1482" s="3">
        <v>43724</v>
      </c>
      <c r="X1482" t="s">
        <v>39</v>
      </c>
      <c r="Y1482" t="s">
        <v>77</v>
      </c>
      <c r="Z1482" t="s">
        <v>41</v>
      </c>
    </row>
    <row r="1483" spans="1:26" x14ac:dyDescent="0.25">
      <c r="A1483">
        <v>5</v>
      </c>
      <c r="B1483" t="s">
        <v>43</v>
      </c>
      <c r="C1483">
        <v>6</v>
      </c>
      <c r="D1483" t="s">
        <v>11</v>
      </c>
      <c r="E1483" t="s">
        <v>417</v>
      </c>
      <c r="F1483" t="s">
        <v>13</v>
      </c>
      <c r="G1483" t="s">
        <v>2233</v>
      </c>
      <c r="H1483" s="1">
        <v>0.3</v>
      </c>
      <c r="I1483">
        <v>1</v>
      </c>
      <c r="J1483" s="3">
        <v>43172</v>
      </c>
      <c r="K1483" t="s">
        <v>2234</v>
      </c>
      <c r="L1483" t="s">
        <v>73</v>
      </c>
      <c r="M1483">
        <v>78207</v>
      </c>
      <c r="N1483">
        <v>843</v>
      </c>
      <c r="O1483" t="s">
        <v>2103</v>
      </c>
      <c r="P1483" s="4">
        <v>0</v>
      </c>
      <c r="Q1483" s="4">
        <v>5</v>
      </c>
      <c r="R1483" t="s">
        <v>75</v>
      </c>
      <c r="T1483" s="2">
        <v>0</v>
      </c>
      <c r="U1483" s="4">
        <v>558</v>
      </c>
      <c r="V1483" t="s">
        <v>19</v>
      </c>
      <c r="W1483" s="3">
        <v>43177</v>
      </c>
      <c r="X1483" t="s">
        <v>39</v>
      </c>
      <c r="Y1483" t="s">
        <v>77</v>
      </c>
      <c r="Z1483" t="s">
        <v>41</v>
      </c>
    </row>
    <row r="1484" spans="1:26" x14ac:dyDescent="0.25">
      <c r="A1484">
        <v>4</v>
      </c>
      <c r="B1484" t="s">
        <v>43</v>
      </c>
      <c r="C1484">
        <v>6</v>
      </c>
      <c r="D1484" t="s">
        <v>11</v>
      </c>
      <c r="E1484" t="s">
        <v>2177</v>
      </c>
      <c r="F1484" t="s">
        <v>13</v>
      </c>
      <c r="G1484" t="s">
        <v>1996</v>
      </c>
      <c r="H1484" s="1">
        <v>0.3</v>
      </c>
      <c r="I1484">
        <v>1</v>
      </c>
      <c r="J1484" s="3">
        <v>42918</v>
      </c>
      <c r="K1484" t="s">
        <v>2178</v>
      </c>
      <c r="L1484" t="s">
        <v>73</v>
      </c>
      <c r="M1484">
        <v>60188</v>
      </c>
      <c r="N1484">
        <v>773</v>
      </c>
      <c r="O1484" t="s">
        <v>8124</v>
      </c>
      <c r="P1484" s="4">
        <v>-93</v>
      </c>
      <c r="Q1484" s="4">
        <v>6</v>
      </c>
      <c r="R1484" t="s">
        <v>75</v>
      </c>
      <c r="T1484" s="2">
        <v>-92.8</v>
      </c>
      <c r="U1484" s="4">
        <v>382</v>
      </c>
      <c r="V1484" t="s">
        <v>19</v>
      </c>
      <c r="W1484" s="3">
        <v>42922</v>
      </c>
      <c r="X1484" t="s">
        <v>39</v>
      </c>
      <c r="Y1484" t="s">
        <v>139</v>
      </c>
      <c r="Z1484" t="s">
        <v>24</v>
      </c>
    </row>
    <row r="1485" spans="1:26" x14ac:dyDescent="0.25">
      <c r="A1485">
        <v>4</v>
      </c>
      <c r="B1485" t="s">
        <v>43</v>
      </c>
      <c r="C1485">
        <v>6</v>
      </c>
      <c r="D1485" t="s">
        <v>11</v>
      </c>
      <c r="E1485" t="s">
        <v>1485</v>
      </c>
      <c r="F1485" t="s">
        <v>13</v>
      </c>
      <c r="G1485" t="s">
        <v>1918</v>
      </c>
      <c r="H1485" s="1">
        <v>0.3</v>
      </c>
      <c r="I1485">
        <v>1</v>
      </c>
      <c r="J1485" s="3">
        <v>42430</v>
      </c>
      <c r="K1485" t="s">
        <v>2235</v>
      </c>
      <c r="L1485" t="s">
        <v>73</v>
      </c>
      <c r="M1485">
        <v>79907</v>
      </c>
      <c r="N1485">
        <v>792</v>
      </c>
      <c r="O1485" t="s">
        <v>1993</v>
      </c>
      <c r="P1485" s="4">
        <v>0</v>
      </c>
      <c r="Q1485" s="4">
        <v>6</v>
      </c>
      <c r="R1485" t="s">
        <v>75</v>
      </c>
      <c r="T1485" s="2">
        <v>0</v>
      </c>
      <c r="U1485" s="4">
        <v>362</v>
      </c>
      <c r="V1485" t="s">
        <v>19</v>
      </c>
      <c r="W1485" s="3">
        <v>42434</v>
      </c>
      <c r="X1485" t="s">
        <v>39</v>
      </c>
      <c r="Y1485" t="s">
        <v>77</v>
      </c>
      <c r="Z1485" t="s">
        <v>24</v>
      </c>
    </row>
    <row r="1486" spans="1:26" x14ac:dyDescent="0.25">
      <c r="A1486">
        <v>4</v>
      </c>
      <c r="B1486" t="s">
        <v>43</v>
      </c>
      <c r="C1486">
        <v>6</v>
      </c>
      <c r="D1486" t="s">
        <v>11</v>
      </c>
      <c r="E1486" t="s">
        <v>122</v>
      </c>
      <c r="F1486" t="s">
        <v>13</v>
      </c>
      <c r="G1486" t="s">
        <v>1088</v>
      </c>
      <c r="H1486" s="1">
        <v>0.3</v>
      </c>
      <c r="I1486">
        <v>1</v>
      </c>
      <c r="J1486" s="3">
        <v>43409</v>
      </c>
      <c r="K1486" t="s">
        <v>2236</v>
      </c>
      <c r="L1486" t="s">
        <v>73</v>
      </c>
      <c r="M1486">
        <v>77036</v>
      </c>
      <c r="N1486">
        <v>974</v>
      </c>
      <c r="O1486" t="s">
        <v>1349</v>
      </c>
      <c r="P1486" s="4">
        <v>-160</v>
      </c>
      <c r="Q1486" s="4">
        <v>8</v>
      </c>
      <c r="R1486" t="s">
        <v>75</v>
      </c>
      <c r="T1486" s="2">
        <v>-160.30000000000001</v>
      </c>
      <c r="U1486" s="4">
        <v>863</v>
      </c>
      <c r="V1486" t="s">
        <v>19</v>
      </c>
      <c r="W1486" s="3">
        <v>43413</v>
      </c>
      <c r="X1486" t="s">
        <v>39</v>
      </c>
      <c r="Y1486" t="s">
        <v>77</v>
      </c>
      <c r="Z1486" t="s">
        <v>41</v>
      </c>
    </row>
    <row r="1487" spans="1:26" x14ac:dyDescent="0.25">
      <c r="A1487">
        <v>6</v>
      </c>
      <c r="B1487" t="s">
        <v>10</v>
      </c>
      <c r="C1487">
        <v>6</v>
      </c>
      <c r="D1487" t="s">
        <v>11</v>
      </c>
      <c r="E1487" t="s">
        <v>2237</v>
      </c>
      <c r="F1487" t="s">
        <v>13</v>
      </c>
      <c r="G1487" t="s">
        <v>2063</v>
      </c>
      <c r="H1487" s="1">
        <v>0.32</v>
      </c>
      <c r="I1487">
        <v>1</v>
      </c>
      <c r="J1487" s="3">
        <v>43786</v>
      </c>
      <c r="K1487" t="s">
        <v>2238</v>
      </c>
      <c r="L1487" t="s">
        <v>73</v>
      </c>
      <c r="M1487">
        <v>78521</v>
      </c>
      <c r="N1487">
        <v>167</v>
      </c>
      <c r="O1487" t="s">
        <v>2115</v>
      </c>
      <c r="P1487" s="4">
        <v>-14</v>
      </c>
      <c r="Q1487" s="4">
        <v>2</v>
      </c>
      <c r="R1487" t="s">
        <v>75</v>
      </c>
      <c r="T1487" s="2">
        <v>-14.46</v>
      </c>
      <c r="U1487" s="4">
        <v>328</v>
      </c>
      <c r="V1487" t="s">
        <v>19</v>
      </c>
      <c r="W1487" s="3">
        <v>43792</v>
      </c>
      <c r="X1487" t="s">
        <v>39</v>
      </c>
      <c r="Y1487" t="s">
        <v>77</v>
      </c>
      <c r="Z1487" t="s">
        <v>22</v>
      </c>
    </row>
    <row r="1488" spans="1:26" x14ac:dyDescent="0.25">
      <c r="A1488">
        <v>4</v>
      </c>
      <c r="B1488" t="s">
        <v>43</v>
      </c>
      <c r="C1488">
        <v>6</v>
      </c>
      <c r="D1488" t="s">
        <v>11</v>
      </c>
      <c r="E1488" t="s">
        <v>122</v>
      </c>
      <c r="F1488" t="s">
        <v>13</v>
      </c>
      <c r="G1488" t="s">
        <v>8115</v>
      </c>
      <c r="H1488" s="1">
        <v>0.32</v>
      </c>
      <c r="I1488">
        <v>1</v>
      </c>
      <c r="J1488" s="3">
        <v>43052</v>
      </c>
      <c r="K1488" t="s">
        <v>2239</v>
      </c>
      <c r="L1488" t="s">
        <v>73</v>
      </c>
      <c r="M1488">
        <v>77041</v>
      </c>
      <c r="N1488">
        <v>170</v>
      </c>
      <c r="O1488" t="s">
        <v>1692</v>
      </c>
      <c r="P1488" s="4">
        <v>-18</v>
      </c>
      <c r="Q1488" s="4">
        <v>3</v>
      </c>
      <c r="R1488" t="s">
        <v>75</v>
      </c>
      <c r="T1488" s="2">
        <v>-18.059999999999999</v>
      </c>
      <c r="U1488" s="4">
        <v>614</v>
      </c>
      <c r="V1488" t="s">
        <v>19</v>
      </c>
      <c r="W1488" s="3">
        <v>43056</v>
      </c>
      <c r="X1488" t="s">
        <v>39</v>
      </c>
      <c r="Y1488" t="s">
        <v>77</v>
      </c>
      <c r="Z1488" t="s">
        <v>22</v>
      </c>
    </row>
    <row r="1489" spans="1:26" x14ac:dyDescent="0.25">
      <c r="A1489">
        <v>5</v>
      </c>
      <c r="B1489" t="s">
        <v>43</v>
      </c>
      <c r="C1489">
        <v>6</v>
      </c>
      <c r="D1489" t="s">
        <v>11</v>
      </c>
      <c r="E1489" t="s">
        <v>2240</v>
      </c>
      <c r="F1489" t="s">
        <v>13</v>
      </c>
      <c r="G1489" t="s">
        <v>1220</v>
      </c>
      <c r="H1489" s="1">
        <v>0.32</v>
      </c>
      <c r="I1489">
        <v>1</v>
      </c>
      <c r="J1489" s="3">
        <v>43757</v>
      </c>
      <c r="K1489" t="s">
        <v>2241</v>
      </c>
      <c r="L1489" t="s">
        <v>73</v>
      </c>
      <c r="M1489">
        <v>76706</v>
      </c>
      <c r="N1489">
        <v>1370</v>
      </c>
      <c r="O1489" t="s">
        <v>2242</v>
      </c>
      <c r="P1489" s="4">
        <v>-92</v>
      </c>
      <c r="Q1489" s="4">
        <v>3</v>
      </c>
      <c r="R1489" t="s">
        <v>75</v>
      </c>
      <c r="T1489" s="2">
        <v>-91.76</v>
      </c>
      <c r="U1489" s="4">
        <v>328</v>
      </c>
      <c r="V1489" t="s">
        <v>19</v>
      </c>
      <c r="W1489" s="3">
        <v>43762</v>
      </c>
      <c r="X1489" t="s">
        <v>39</v>
      </c>
      <c r="Y1489" t="s">
        <v>77</v>
      </c>
      <c r="Z1489" t="s">
        <v>22</v>
      </c>
    </row>
    <row r="1490" spans="1:26" x14ac:dyDescent="0.25">
      <c r="A1490">
        <v>4</v>
      </c>
      <c r="B1490" t="s">
        <v>43</v>
      </c>
      <c r="C1490">
        <v>6</v>
      </c>
      <c r="D1490" t="s">
        <v>11</v>
      </c>
      <c r="E1490" t="s">
        <v>2211</v>
      </c>
      <c r="F1490" t="s">
        <v>13</v>
      </c>
      <c r="G1490" t="s">
        <v>2131</v>
      </c>
      <c r="H1490" s="1">
        <v>0.32</v>
      </c>
      <c r="I1490">
        <v>1</v>
      </c>
      <c r="J1490" s="3">
        <v>42541</v>
      </c>
      <c r="K1490" t="s">
        <v>2243</v>
      </c>
      <c r="L1490" t="s">
        <v>73</v>
      </c>
      <c r="M1490">
        <v>75023</v>
      </c>
      <c r="N1490">
        <v>838</v>
      </c>
      <c r="O1490" t="s">
        <v>1628</v>
      </c>
      <c r="P1490" s="4">
        <v>-20</v>
      </c>
      <c r="Q1490" s="4">
        <v>4</v>
      </c>
      <c r="R1490" t="s">
        <v>75</v>
      </c>
      <c r="T1490" s="2">
        <v>-19.87</v>
      </c>
      <c r="U1490" s="4">
        <v>193</v>
      </c>
      <c r="V1490" t="s">
        <v>19</v>
      </c>
      <c r="W1490" s="3">
        <v>42545</v>
      </c>
      <c r="X1490" t="s">
        <v>39</v>
      </c>
      <c r="Y1490" t="s">
        <v>77</v>
      </c>
      <c r="Z1490" t="s">
        <v>22</v>
      </c>
    </row>
    <row r="1491" spans="1:26" x14ac:dyDescent="0.25">
      <c r="A1491">
        <v>5</v>
      </c>
      <c r="B1491" t="s">
        <v>43</v>
      </c>
      <c r="C1491">
        <v>6</v>
      </c>
      <c r="D1491" t="s">
        <v>11</v>
      </c>
      <c r="E1491" t="s">
        <v>122</v>
      </c>
      <c r="F1491" t="s">
        <v>13</v>
      </c>
      <c r="G1491" t="s">
        <v>864</v>
      </c>
      <c r="H1491" s="1">
        <v>0.32</v>
      </c>
      <c r="I1491">
        <v>1</v>
      </c>
      <c r="J1491" s="3">
        <v>43551</v>
      </c>
      <c r="K1491" t="s">
        <v>2189</v>
      </c>
      <c r="L1491" t="s">
        <v>73</v>
      </c>
      <c r="M1491">
        <v>77070</v>
      </c>
      <c r="N1491">
        <v>170</v>
      </c>
      <c r="O1491" t="s">
        <v>1692</v>
      </c>
      <c r="P1491" s="4">
        <v>-30</v>
      </c>
      <c r="Q1491" s="4">
        <v>5</v>
      </c>
      <c r="R1491" t="s">
        <v>75</v>
      </c>
      <c r="T1491" s="2">
        <v>-30.1</v>
      </c>
      <c r="U1491" s="4">
        <v>1023</v>
      </c>
      <c r="V1491" t="s">
        <v>19</v>
      </c>
      <c r="W1491" s="3">
        <v>43556</v>
      </c>
      <c r="X1491" t="s">
        <v>39</v>
      </c>
      <c r="Y1491" t="s">
        <v>77</v>
      </c>
      <c r="Z1491" t="s">
        <v>22</v>
      </c>
    </row>
    <row r="1492" spans="1:26" x14ac:dyDescent="0.25">
      <c r="A1492">
        <v>4</v>
      </c>
      <c r="B1492" t="s">
        <v>43</v>
      </c>
      <c r="C1492">
        <v>6</v>
      </c>
      <c r="D1492" t="s">
        <v>11</v>
      </c>
      <c r="E1492" t="s">
        <v>122</v>
      </c>
      <c r="F1492" t="s">
        <v>13</v>
      </c>
      <c r="G1492" t="s">
        <v>1088</v>
      </c>
      <c r="H1492" s="1">
        <v>0.32</v>
      </c>
      <c r="I1492">
        <v>1</v>
      </c>
      <c r="J1492" s="3">
        <v>43409</v>
      </c>
      <c r="K1492" t="s">
        <v>2236</v>
      </c>
      <c r="L1492" t="s">
        <v>73</v>
      </c>
      <c r="M1492">
        <v>77036</v>
      </c>
      <c r="N1492">
        <v>1228</v>
      </c>
      <c r="O1492" t="s">
        <v>8125</v>
      </c>
      <c r="P1492" s="4">
        <v>-225</v>
      </c>
      <c r="Q1492" s="4">
        <v>7</v>
      </c>
      <c r="R1492" t="s">
        <v>75</v>
      </c>
      <c r="T1492" s="2">
        <v>-225.1</v>
      </c>
      <c r="U1492" s="4">
        <v>957</v>
      </c>
      <c r="V1492" t="s">
        <v>19</v>
      </c>
      <c r="W1492" s="3">
        <v>43413</v>
      </c>
      <c r="X1492" t="s">
        <v>39</v>
      </c>
      <c r="Y1492" t="s">
        <v>77</v>
      </c>
      <c r="Z1492" t="s">
        <v>22</v>
      </c>
    </row>
    <row r="1493" spans="1:26" x14ac:dyDescent="0.25">
      <c r="A1493">
        <v>7</v>
      </c>
      <c r="B1493" t="s">
        <v>25</v>
      </c>
      <c r="C1493">
        <v>6</v>
      </c>
      <c r="D1493" t="s">
        <v>11</v>
      </c>
      <c r="E1493" t="s">
        <v>281</v>
      </c>
      <c r="F1493" t="s">
        <v>13</v>
      </c>
      <c r="G1493" t="s">
        <v>2244</v>
      </c>
      <c r="H1493" s="1">
        <v>0.5</v>
      </c>
      <c r="I1493">
        <v>1</v>
      </c>
      <c r="J1493" s="3">
        <v>43495</v>
      </c>
      <c r="K1493" t="s">
        <v>2245</v>
      </c>
      <c r="L1493" t="s">
        <v>73</v>
      </c>
      <c r="M1493">
        <v>60505</v>
      </c>
      <c r="N1493">
        <v>279</v>
      </c>
      <c r="O1493" t="s">
        <v>1971</v>
      </c>
      <c r="P1493" s="4">
        <v>-47</v>
      </c>
      <c r="Q1493" s="4">
        <v>1</v>
      </c>
      <c r="R1493" t="s">
        <v>75</v>
      </c>
      <c r="T1493" s="2">
        <v>-47.17</v>
      </c>
      <c r="U1493" s="4">
        <v>69</v>
      </c>
      <c r="V1493" t="s">
        <v>19</v>
      </c>
      <c r="W1493" s="3">
        <v>43502</v>
      </c>
      <c r="X1493" t="s">
        <v>39</v>
      </c>
      <c r="Y1493" t="s">
        <v>139</v>
      </c>
      <c r="Z1493" t="s">
        <v>41</v>
      </c>
    </row>
    <row r="1494" spans="1:26" x14ac:dyDescent="0.25">
      <c r="A1494">
        <v>4</v>
      </c>
      <c r="B1494" t="s">
        <v>43</v>
      </c>
      <c r="C1494">
        <v>6</v>
      </c>
      <c r="D1494" t="s">
        <v>11</v>
      </c>
      <c r="E1494" t="s">
        <v>192</v>
      </c>
      <c r="F1494" t="s">
        <v>13</v>
      </c>
      <c r="G1494" t="s">
        <v>8128</v>
      </c>
      <c r="H1494" s="1">
        <v>0.5</v>
      </c>
      <c r="I1494">
        <v>1</v>
      </c>
      <c r="J1494" s="3">
        <v>43757</v>
      </c>
      <c r="K1494" t="s">
        <v>2246</v>
      </c>
      <c r="L1494" t="s">
        <v>73</v>
      </c>
      <c r="M1494">
        <v>60623</v>
      </c>
      <c r="N1494">
        <v>979</v>
      </c>
      <c r="O1494" t="s">
        <v>1816</v>
      </c>
      <c r="P1494" s="4">
        <v>-68</v>
      </c>
      <c r="Q1494" s="4">
        <v>1</v>
      </c>
      <c r="R1494" t="s">
        <v>75</v>
      </c>
      <c r="T1494" s="2">
        <v>-67.540000000000006</v>
      </c>
      <c r="U1494" s="4">
        <v>91</v>
      </c>
      <c r="V1494" t="s">
        <v>19</v>
      </c>
      <c r="W1494" s="3">
        <v>43761</v>
      </c>
      <c r="X1494" t="s">
        <v>39</v>
      </c>
      <c r="Y1494" t="s">
        <v>139</v>
      </c>
      <c r="Z1494" t="s">
        <v>41</v>
      </c>
    </row>
    <row r="1495" spans="1:26" x14ac:dyDescent="0.25">
      <c r="A1495">
        <v>6</v>
      </c>
      <c r="B1495" t="s">
        <v>10</v>
      </c>
      <c r="C1495">
        <v>6</v>
      </c>
      <c r="D1495" t="s">
        <v>11</v>
      </c>
      <c r="E1495" t="s">
        <v>192</v>
      </c>
      <c r="F1495" t="s">
        <v>13</v>
      </c>
      <c r="G1495" t="s">
        <v>282</v>
      </c>
      <c r="H1495" s="1">
        <v>0.5</v>
      </c>
      <c r="I1495">
        <v>1</v>
      </c>
      <c r="J1495" s="3">
        <v>43165</v>
      </c>
      <c r="K1495" t="s">
        <v>2247</v>
      </c>
      <c r="L1495" t="s">
        <v>73</v>
      </c>
      <c r="M1495">
        <v>60623</v>
      </c>
      <c r="N1495">
        <v>314</v>
      </c>
      <c r="O1495" t="s">
        <v>2111</v>
      </c>
      <c r="P1495" s="4">
        <v>-99</v>
      </c>
      <c r="Q1495" s="4">
        <v>2</v>
      </c>
      <c r="R1495" t="s">
        <v>75</v>
      </c>
      <c r="T1495" s="2">
        <v>-99.27</v>
      </c>
      <c r="U1495" s="4">
        <v>146</v>
      </c>
      <c r="V1495" t="s">
        <v>19</v>
      </c>
      <c r="W1495" s="3">
        <v>43171</v>
      </c>
      <c r="X1495" t="s">
        <v>39</v>
      </c>
      <c r="Y1495" t="s">
        <v>139</v>
      </c>
      <c r="Z1495" t="s">
        <v>41</v>
      </c>
    </row>
    <row r="1496" spans="1:26" x14ac:dyDescent="0.25">
      <c r="A1496">
        <v>6</v>
      </c>
      <c r="B1496" t="s">
        <v>10</v>
      </c>
      <c r="C1496">
        <v>6</v>
      </c>
      <c r="D1496" t="s">
        <v>11</v>
      </c>
      <c r="E1496" t="s">
        <v>2248</v>
      </c>
      <c r="F1496" t="s">
        <v>13</v>
      </c>
      <c r="G1496" t="s">
        <v>1666</v>
      </c>
      <c r="H1496" s="1">
        <v>0.5</v>
      </c>
      <c r="I1496">
        <v>1</v>
      </c>
      <c r="J1496" s="3">
        <v>42520</v>
      </c>
      <c r="K1496" t="s">
        <v>2249</v>
      </c>
      <c r="L1496" t="s">
        <v>73</v>
      </c>
      <c r="M1496">
        <v>60089</v>
      </c>
      <c r="N1496">
        <v>428</v>
      </c>
      <c r="O1496" t="s">
        <v>57</v>
      </c>
      <c r="P1496" s="4">
        <v>-185</v>
      </c>
      <c r="Q1496" s="4">
        <v>3</v>
      </c>
      <c r="R1496" t="s">
        <v>75</v>
      </c>
      <c r="T1496" s="2">
        <v>-184.84</v>
      </c>
      <c r="U1496" s="4">
        <v>355</v>
      </c>
      <c r="V1496" t="s">
        <v>19</v>
      </c>
      <c r="W1496" s="3">
        <v>42526</v>
      </c>
      <c r="X1496" t="s">
        <v>39</v>
      </c>
      <c r="Y1496" t="s">
        <v>139</v>
      </c>
      <c r="Z1496" t="s">
        <v>41</v>
      </c>
    </row>
    <row r="1497" spans="1:26" x14ac:dyDescent="0.25">
      <c r="A1497">
        <v>4</v>
      </c>
      <c r="B1497" t="s">
        <v>43</v>
      </c>
      <c r="C1497">
        <v>6</v>
      </c>
      <c r="D1497" t="s">
        <v>11</v>
      </c>
      <c r="E1497" t="s">
        <v>2250</v>
      </c>
      <c r="F1497" t="s">
        <v>13</v>
      </c>
      <c r="G1497" t="s">
        <v>2251</v>
      </c>
      <c r="H1497" s="1">
        <v>0.5</v>
      </c>
      <c r="I1497">
        <v>1</v>
      </c>
      <c r="J1497" s="3">
        <v>43130</v>
      </c>
      <c r="K1497" t="s">
        <v>2252</v>
      </c>
      <c r="L1497" t="s">
        <v>73</v>
      </c>
      <c r="M1497">
        <v>61107</v>
      </c>
      <c r="N1497">
        <v>367</v>
      </c>
      <c r="O1497" t="s">
        <v>1130</v>
      </c>
      <c r="P1497" s="4">
        <v>-538</v>
      </c>
      <c r="Q1497" s="4">
        <v>3</v>
      </c>
      <c r="R1497" t="s">
        <v>75</v>
      </c>
      <c r="T1497" s="2">
        <v>-538.45000000000005</v>
      </c>
      <c r="U1497" s="4">
        <v>626</v>
      </c>
      <c r="V1497" t="s">
        <v>19</v>
      </c>
      <c r="W1497" s="3">
        <v>43134</v>
      </c>
      <c r="X1497" t="s">
        <v>39</v>
      </c>
      <c r="Y1497" t="s">
        <v>139</v>
      </c>
      <c r="Z1497" t="s">
        <v>41</v>
      </c>
    </row>
    <row r="1498" spans="1:26" x14ac:dyDescent="0.25">
      <c r="A1498">
        <v>6</v>
      </c>
      <c r="B1498" t="s">
        <v>10</v>
      </c>
      <c r="C1498">
        <v>6</v>
      </c>
      <c r="D1498" t="s">
        <v>11</v>
      </c>
      <c r="E1498" t="s">
        <v>1776</v>
      </c>
      <c r="F1498" t="s">
        <v>13</v>
      </c>
      <c r="G1498" t="s">
        <v>2007</v>
      </c>
      <c r="H1498" s="1">
        <v>0.5</v>
      </c>
      <c r="I1498">
        <v>1</v>
      </c>
      <c r="J1498" s="3">
        <v>43351</v>
      </c>
      <c r="K1498" t="s">
        <v>2253</v>
      </c>
      <c r="L1498" t="s">
        <v>73</v>
      </c>
      <c r="M1498">
        <v>60090</v>
      </c>
      <c r="N1498">
        <v>369</v>
      </c>
      <c r="O1498" t="s">
        <v>2254</v>
      </c>
      <c r="P1498" s="4">
        <v>-301</v>
      </c>
      <c r="Q1498" s="4">
        <v>3</v>
      </c>
      <c r="R1498" t="s">
        <v>75</v>
      </c>
      <c r="T1498" s="2">
        <v>-300.74</v>
      </c>
      <c r="U1498" s="4">
        <v>601</v>
      </c>
      <c r="V1498" t="s">
        <v>19</v>
      </c>
      <c r="W1498" s="3">
        <v>43357</v>
      </c>
      <c r="X1498" t="s">
        <v>39</v>
      </c>
      <c r="Y1498" t="s">
        <v>139</v>
      </c>
      <c r="Z1498" t="s">
        <v>41</v>
      </c>
    </row>
    <row r="1499" spans="1:26" x14ac:dyDescent="0.25">
      <c r="A1499">
        <v>4</v>
      </c>
      <c r="B1499" t="s">
        <v>43</v>
      </c>
      <c r="C1499">
        <v>6</v>
      </c>
      <c r="D1499" t="s">
        <v>11</v>
      </c>
      <c r="E1499" t="s">
        <v>192</v>
      </c>
      <c r="F1499" t="s">
        <v>13</v>
      </c>
      <c r="G1499" t="s">
        <v>1031</v>
      </c>
      <c r="H1499" s="1">
        <v>0.6</v>
      </c>
      <c r="I1499">
        <v>1</v>
      </c>
      <c r="J1499" s="3">
        <v>43792</v>
      </c>
      <c r="K1499" t="s">
        <v>2255</v>
      </c>
      <c r="L1499" t="s">
        <v>73</v>
      </c>
      <c r="M1499">
        <v>60610</v>
      </c>
      <c r="N1499">
        <v>469</v>
      </c>
      <c r="O1499" t="s">
        <v>2256</v>
      </c>
      <c r="P1499" s="4">
        <v>-4</v>
      </c>
      <c r="Q1499" s="4">
        <v>1</v>
      </c>
      <c r="R1499" t="s">
        <v>75</v>
      </c>
      <c r="T1499" s="2">
        <v>-4.04</v>
      </c>
      <c r="U1499" s="4">
        <v>6</v>
      </c>
      <c r="V1499" t="s">
        <v>19</v>
      </c>
      <c r="W1499" s="3">
        <v>43796</v>
      </c>
      <c r="X1499" t="s">
        <v>39</v>
      </c>
      <c r="Y1499" t="s">
        <v>139</v>
      </c>
      <c r="Z1499" t="s">
        <v>47</v>
      </c>
    </row>
    <row r="1500" spans="1:26" x14ac:dyDescent="0.25">
      <c r="A1500">
        <v>5</v>
      </c>
      <c r="B1500" t="s">
        <v>43</v>
      </c>
      <c r="C1500">
        <v>6</v>
      </c>
      <c r="D1500" t="s">
        <v>11</v>
      </c>
      <c r="E1500" t="s">
        <v>222</v>
      </c>
      <c r="F1500" t="s">
        <v>13</v>
      </c>
      <c r="G1500" t="s">
        <v>1882</v>
      </c>
      <c r="H1500" s="1">
        <v>0.6</v>
      </c>
      <c r="I1500">
        <v>1</v>
      </c>
      <c r="J1500" s="3">
        <v>43512</v>
      </c>
      <c r="K1500" t="s">
        <v>2202</v>
      </c>
      <c r="L1500" t="s">
        <v>73</v>
      </c>
      <c r="M1500">
        <v>62521</v>
      </c>
      <c r="N1500">
        <v>617</v>
      </c>
      <c r="O1500" t="s">
        <v>8205</v>
      </c>
      <c r="P1500" s="4">
        <v>-4</v>
      </c>
      <c r="Q1500" s="4">
        <v>1</v>
      </c>
      <c r="R1500" t="s">
        <v>75</v>
      </c>
      <c r="T1500" s="2">
        <v>-3.65</v>
      </c>
      <c r="U1500" s="4">
        <v>8</v>
      </c>
      <c r="V1500" t="s">
        <v>19</v>
      </c>
      <c r="W1500" s="3">
        <v>43517</v>
      </c>
      <c r="X1500" t="s">
        <v>39</v>
      </c>
      <c r="Y1500" t="s">
        <v>139</v>
      </c>
      <c r="Z1500" t="s">
        <v>47</v>
      </c>
    </row>
    <row r="1501" spans="1:26" x14ac:dyDescent="0.25">
      <c r="A1501">
        <v>5</v>
      </c>
      <c r="B1501" t="s">
        <v>43</v>
      </c>
      <c r="C1501">
        <v>6</v>
      </c>
      <c r="D1501" t="s">
        <v>11</v>
      </c>
      <c r="E1501" t="s">
        <v>329</v>
      </c>
      <c r="F1501" t="s">
        <v>13</v>
      </c>
      <c r="G1501" t="s">
        <v>1486</v>
      </c>
      <c r="H1501" s="1">
        <v>0.6</v>
      </c>
      <c r="I1501">
        <v>1</v>
      </c>
      <c r="J1501" s="3">
        <v>43086</v>
      </c>
      <c r="K1501" t="s">
        <v>2257</v>
      </c>
      <c r="L1501" t="s">
        <v>73</v>
      </c>
      <c r="M1501">
        <v>61701</v>
      </c>
      <c r="N1501">
        <v>866</v>
      </c>
      <c r="O1501" t="s">
        <v>8212</v>
      </c>
      <c r="P1501" s="4">
        <v>-20</v>
      </c>
      <c r="Q1501" s="4">
        <v>2</v>
      </c>
      <c r="R1501" t="s">
        <v>75</v>
      </c>
      <c r="T1501" s="2">
        <v>-19.739999999999998</v>
      </c>
      <c r="U1501" s="4">
        <v>42</v>
      </c>
      <c r="V1501" t="s">
        <v>19</v>
      </c>
      <c r="W1501" s="3">
        <v>43091</v>
      </c>
      <c r="X1501" t="s">
        <v>39</v>
      </c>
      <c r="Y1501" t="s">
        <v>139</v>
      </c>
      <c r="Z1501" t="s">
        <v>47</v>
      </c>
    </row>
    <row r="1502" spans="1:26" x14ac:dyDescent="0.25">
      <c r="A1502">
        <v>4</v>
      </c>
      <c r="B1502" t="s">
        <v>43</v>
      </c>
      <c r="C1502">
        <v>6</v>
      </c>
      <c r="D1502" t="s">
        <v>11</v>
      </c>
      <c r="E1502" t="s">
        <v>192</v>
      </c>
      <c r="F1502" t="s">
        <v>13</v>
      </c>
      <c r="G1502" t="s">
        <v>2258</v>
      </c>
      <c r="H1502" s="1">
        <v>0.6</v>
      </c>
      <c r="I1502">
        <v>1</v>
      </c>
      <c r="J1502" s="3">
        <v>43247</v>
      </c>
      <c r="K1502" t="s">
        <v>2259</v>
      </c>
      <c r="L1502" t="s">
        <v>73</v>
      </c>
      <c r="M1502">
        <v>60623</v>
      </c>
      <c r="N1502">
        <v>677</v>
      </c>
      <c r="O1502" t="s">
        <v>2260</v>
      </c>
      <c r="P1502" s="4">
        <v>-2</v>
      </c>
      <c r="Q1502" s="4">
        <v>2</v>
      </c>
      <c r="R1502" t="s">
        <v>75</v>
      </c>
      <c r="T1502" s="2">
        <v>-1.68</v>
      </c>
      <c r="U1502" s="4">
        <v>6</v>
      </c>
      <c r="V1502" t="s">
        <v>19</v>
      </c>
      <c r="W1502" s="3">
        <v>43251</v>
      </c>
      <c r="X1502" t="s">
        <v>39</v>
      </c>
      <c r="Y1502" t="s">
        <v>139</v>
      </c>
      <c r="Z1502" t="s">
        <v>47</v>
      </c>
    </row>
    <row r="1503" spans="1:26" x14ac:dyDescent="0.25">
      <c r="A1503">
        <v>4</v>
      </c>
      <c r="B1503" t="s">
        <v>43</v>
      </c>
      <c r="C1503">
        <v>6</v>
      </c>
      <c r="D1503" t="s">
        <v>11</v>
      </c>
      <c r="E1503" t="s">
        <v>192</v>
      </c>
      <c r="F1503" t="s">
        <v>13</v>
      </c>
      <c r="G1503" t="s">
        <v>2261</v>
      </c>
      <c r="H1503" s="1">
        <v>0.6</v>
      </c>
      <c r="I1503">
        <v>1</v>
      </c>
      <c r="J1503" s="3">
        <v>42515</v>
      </c>
      <c r="K1503" t="s">
        <v>2262</v>
      </c>
      <c r="L1503" t="s">
        <v>73</v>
      </c>
      <c r="M1503">
        <v>60623</v>
      </c>
      <c r="N1503">
        <v>597</v>
      </c>
      <c r="O1503" t="s">
        <v>2263</v>
      </c>
      <c r="P1503" s="4">
        <v>-24</v>
      </c>
      <c r="Q1503" s="4">
        <v>2</v>
      </c>
      <c r="R1503" t="s">
        <v>75</v>
      </c>
      <c r="T1503" s="2">
        <v>-24.19</v>
      </c>
      <c r="U1503" s="4">
        <v>29</v>
      </c>
      <c r="V1503" t="s">
        <v>19</v>
      </c>
      <c r="W1503" s="3">
        <v>42519</v>
      </c>
      <c r="X1503" t="s">
        <v>39</v>
      </c>
      <c r="Y1503" t="s">
        <v>139</v>
      </c>
      <c r="Z1503" t="s">
        <v>47</v>
      </c>
    </row>
    <row r="1504" spans="1:26" x14ac:dyDescent="0.25">
      <c r="A1504">
        <v>4</v>
      </c>
      <c r="B1504" t="s">
        <v>43</v>
      </c>
      <c r="C1504">
        <v>6</v>
      </c>
      <c r="D1504" t="s">
        <v>11</v>
      </c>
      <c r="E1504" t="s">
        <v>192</v>
      </c>
      <c r="F1504" t="s">
        <v>13</v>
      </c>
      <c r="G1504" t="s">
        <v>44</v>
      </c>
      <c r="H1504" s="1">
        <v>0.6</v>
      </c>
      <c r="I1504">
        <v>1</v>
      </c>
      <c r="J1504" s="3">
        <v>42685</v>
      </c>
      <c r="K1504" t="s">
        <v>2218</v>
      </c>
      <c r="L1504" t="s">
        <v>73</v>
      </c>
      <c r="M1504">
        <v>60653</v>
      </c>
      <c r="N1504">
        <v>500</v>
      </c>
      <c r="O1504" t="s">
        <v>1798</v>
      </c>
      <c r="P1504" s="4">
        <v>-8</v>
      </c>
      <c r="Q1504" s="4">
        <v>2</v>
      </c>
      <c r="R1504" t="s">
        <v>75</v>
      </c>
      <c r="T1504" s="2">
        <v>-7.96</v>
      </c>
      <c r="U1504" s="4">
        <v>11</v>
      </c>
      <c r="V1504" t="s">
        <v>19</v>
      </c>
      <c r="W1504" s="3">
        <v>42689</v>
      </c>
      <c r="X1504" t="s">
        <v>39</v>
      </c>
      <c r="Y1504" t="s">
        <v>139</v>
      </c>
      <c r="Z1504" t="s">
        <v>47</v>
      </c>
    </row>
    <row r="1505" spans="1:26" x14ac:dyDescent="0.25">
      <c r="A1505">
        <v>6</v>
      </c>
      <c r="B1505" t="s">
        <v>10</v>
      </c>
      <c r="C1505">
        <v>6</v>
      </c>
      <c r="D1505" t="s">
        <v>11</v>
      </c>
      <c r="E1505" t="s">
        <v>1776</v>
      </c>
      <c r="F1505" t="s">
        <v>13</v>
      </c>
      <c r="G1505" t="s">
        <v>2007</v>
      </c>
      <c r="H1505" s="1">
        <v>0.6</v>
      </c>
      <c r="I1505">
        <v>1</v>
      </c>
      <c r="J1505" s="3">
        <v>43351</v>
      </c>
      <c r="K1505" t="s">
        <v>2253</v>
      </c>
      <c r="L1505" t="s">
        <v>73</v>
      </c>
      <c r="M1505">
        <v>60090</v>
      </c>
      <c r="N1505">
        <v>616</v>
      </c>
      <c r="O1505" t="s">
        <v>8211</v>
      </c>
      <c r="P1505" s="4">
        <v>-8</v>
      </c>
      <c r="Q1505" s="4">
        <v>2</v>
      </c>
      <c r="R1505" t="s">
        <v>75</v>
      </c>
      <c r="T1505" s="2">
        <v>-7.77</v>
      </c>
      <c r="U1505" s="4">
        <v>14</v>
      </c>
      <c r="V1505" t="s">
        <v>19</v>
      </c>
      <c r="W1505" s="3">
        <v>43357</v>
      </c>
      <c r="X1505" t="s">
        <v>39</v>
      </c>
      <c r="Y1505" t="s">
        <v>139</v>
      </c>
      <c r="Z1505" t="s">
        <v>47</v>
      </c>
    </row>
    <row r="1506" spans="1:26" x14ac:dyDescent="0.25">
      <c r="A1506">
        <v>5</v>
      </c>
      <c r="B1506" t="s">
        <v>43</v>
      </c>
      <c r="C1506">
        <v>6</v>
      </c>
      <c r="D1506" t="s">
        <v>11</v>
      </c>
      <c r="E1506" t="s">
        <v>122</v>
      </c>
      <c r="F1506" t="s">
        <v>13</v>
      </c>
      <c r="G1506" t="s">
        <v>109</v>
      </c>
      <c r="H1506" s="1">
        <v>0.6</v>
      </c>
      <c r="I1506">
        <v>1</v>
      </c>
      <c r="J1506" s="3">
        <v>43423</v>
      </c>
      <c r="K1506" t="s">
        <v>2264</v>
      </c>
      <c r="L1506" t="s">
        <v>73</v>
      </c>
      <c r="M1506">
        <v>77041</v>
      </c>
      <c r="N1506">
        <v>730</v>
      </c>
      <c r="O1506" t="s">
        <v>927</v>
      </c>
      <c r="P1506" s="4">
        <v>-1</v>
      </c>
      <c r="Q1506" s="4">
        <v>2</v>
      </c>
      <c r="R1506" t="s">
        <v>75</v>
      </c>
      <c r="T1506" s="2">
        <v>-0.76</v>
      </c>
      <c r="U1506" s="4">
        <v>2</v>
      </c>
      <c r="V1506" t="s">
        <v>19</v>
      </c>
      <c r="W1506" s="3">
        <v>43428</v>
      </c>
      <c r="X1506" t="s">
        <v>39</v>
      </c>
      <c r="Y1506" t="s">
        <v>77</v>
      </c>
      <c r="Z1506" t="s">
        <v>47</v>
      </c>
    </row>
    <row r="1507" spans="1:26" x14ac:dyDescent="0.25">
      <c r="A1507">
        <v>5</v>
      </c>
      <c r="B1507" t="s">
        <v>43</v>
      </c>
      <c r="C1507">
        <v>6</v>
      </c>
      <c r="D1507" t="s">
        <v>11</v>
      </c>
      <c r="E1507" t="s">
        <v>122</v>
      </c>
      <c r="F1507" t="s">
        <v>13</v>
      </c>
      <c r="G1507" t="s">
        <v>1520</v>
      </c>
      <c r="H1507" s="1">
        <v>0.6</v>
      </c>
      <c r="I1507">
        <v>1</v>
      </c>
      <c r="J1507" s="3">
        <v>43802</v>
      </c>
      <c r="K1507" t="s">
        <v>2265</v>
      </c>
      <c r="L1507" t="s">
        <v>73</v>
      </c>
      <c r="M1507">
        <v>77041</v>
      </c>
      <c r="N1507">
        <v>1562</v>
      </c>
      <c r="O1507" t="s">
        <v>2266</v>
      </c>
      <c r="P1507" s="4">
        <v>-14</v>
      </c>
      <c r="Q1507" s="4">
        <v>2</v>
      </c>
      <c r="R1507" t="s">
        <v>75</v>
      </c>
      <c r="T1507" s="2">
        <v>-14.27</v>
      </c>
      <c r="U1507" s="4">
        <v>14</v>
      </c>
      <c r="V1507" t="s">
        <v>19</v>
      </c>
      <c r="W1507" s="3">
        <v>43807</v>
      </c>
      <c r="X1507" t="s">
        <v>39</v>
      </c>
      <c r="Y1507" t="s">
        <v>77</v>
      </c>
      <c r="Z1507" t="s">
        <v>47</v>
      </c>
    </row>
    <row r="1508" spans="1:26" x14ac:dyDescent="0.25">
      <c r="A1508">
        <v>3</v>
      </c>
      <c r="B1508" t="s">
        <v>43</v>
      </c>
      <c r="C1508">
        <v>6</v>
      </c>
      <c r="D1508" t="s">
        <v>11</v>
      </c>
      <c r="E1508" t="s">
        <v>122</v>
      </c>
      <c r="F1508" t="s">
        <v>13</v>
      </c>
      <c r="G1508" t="s">
        <v>2267</v>
      </c>
      <c r="H1508" s="1">
        <v>0.6</v>
      </c>
      <c r="I1508">
        <v>1</v>
      </c>
      <c r="J1508" s="3">
        <v>43158</v>
      </c>
      <c r="K1508" t="s">
        <v>2268</v>
      </c>
      <c r="L1508" t="s">
        <v>73</v>
      </c>
      <c r="M1508">
        <v>77070</v>
      </c>
      <c r="N1508">
        <v>497</v>
      </c>
      <c r="O1508" t="s">
        <v>1681</v>
      </c>
      <c r="P1508" s="4">
        <v>-7</v>
      </c>
      <c r="Q1508" s="4">
        <v>2</v>
      </c>
      <c r="R1508" t="s">
        <v>75</v>
      </c>
      <c r="T1508" s="2">
        <v>-6.88</v>
      </c>
      <c r="U1508" s="4">
        <v>16</v>
      </c>
      <c r="V1508" t="s">
        <v>19</v>
      </c>
      <c r="W1508" s="3">
        <v>43161</v>
      </c>
      <c r="X1508" t="s">
        <v>39</v>
      </c>
      <c r="Y1508" t="s">
        <v>77</v>
      </c>
      <c r="Z1508" t="s">
        <v>47</v>
      </c>
    </row>
    <row r="1509" spans="1:26" x14ac:dyDescent="0.25">
      <c r="A1509">
        <v>5</v>
      </c>
      <c r="B1509" t="s">
        <v>43</v>
      </c>
      <c r="C1509">
        <v>6</v>
      </c>
      <c r="D1509" t="s">
        <v>11</v>
      </c>
      <c r="E1509" t="s">
        <v>122</v>
      </c>
      <c r="F1509" t="s">
        <v>13</v>
      </c>
      <c r="G1509" t="s">
        <v>1498</v>
      </c>
      <c r="H1509" s="1">
        <v>0.6</v>
      </c>
      <c r="I1509">
        <v>1</v>
      </c>
      <c r="J1509" s="3">
        <v>43505</v>
      </c>
      <c r="K1509" t="s">
        <v>2269</v>
      </c>
      <c r="L1509" t="s">
        <v>73</v>
      </c>
      <c r="M1509">
        <v>77070</v>
      </c>
      <c r="N1509">
        <v>1496</v>
      </c>
      <c r="O1509" t="s">
        <v>2270</v>
      </c>
      <c r="P1509" s="4">
        <v>-3</v>
      </c>
      <c r="Q1509" s="4">
        <v>2</v>
      </c>
      <c r="R1509" t="s">
        <v>75</v>
      </c>
      <c r="T1509" s="2">
        <v>-2.69</v>
      </c>
      <c r="U1509" s="4">
        <v>4</v>
      </c>
      <c r="V1509" t="s">
        <v>19</v>
      </c>
      <c r="W1509" s="3">
        <v>43510</v>
      </c>
      <c r="X1509" t="s">
        <v>39</v>
      </c>
      <c r="Y1509" t="s">
        <v>77</v>
      </c>
      <c r="Z1509" t="s">
        <v>47</v>
      </c>
    </row>
    <row r="1510" spans="1:26" x14ac:dyDescent="0.25">
      <c r="A1510">
        <v>5</v>
      </c>
      <c r="B1510" t="s">
        <v>43</v>
      </c>
      <c r="C1510">
        <v>6</v>
      </c>
      <c r="D1510" t="s">
        <v>11</v>
      </c>
      <c r="E1510" t="s">
        <v>998</v>
      </c>
      <c r="F1510" t="s">
        <v>13</v>
      </c>
      <c r="G1510" t="s">
        <v>2271</v>
      </c>
      <c r="H1510" s="1">
        <v>0.6</v>
      </c>
      <c r="I1510">
        <v>1</v>
      </c>
      <c r="J1510" s="3">
        <v>42720</v>
      </c>
      <c r="K1510" t="s">
        <v>2272</v>
      </c>
      <c r="L1510" t="s">
        <v>73</v>
      </c>
      <c r="M1510">
        <v>77340</v>
      </c>
      <c r="N1510">
        <v>1538</v>
      </c>
      <c r="O1510" t="s">
        <v>1533</v>
      </c>
      <c r="P1510" s="4">
        <v>-75</v>
      </c>
      <c r="Q1510" s="4">
        <v>2</v>
      </c>
      <c r="R1510" t="s">
        <v>75</v>
      </c>
      <c r="T1510" s="2">
        <v>-74.95</v>
      </c>
      <c r="U1510" s="4">
        <v>57</v>
      </c>
      <c r="V1510" t="s">
        <v>19</v>
      </c>
      <c r="W1510" s="3">
        <v>42725</v>
      </c>
      <c r="X1510" t="s">
        <v>39</v>
      </c>
      <c r="Y1510" t="s">
        <v>77</v>
      </c>
      <c r="Z1510" t="s">
        <v>47</v>
      </c>
    </row>
    <row r="1511" spans="1:26" x14ac:dyDescent="0.25">
      <c r="A1511">
        <v>7</v>
      </c>
      <c r="B1511" t="s">
        <v>25</v>
      </c>
      <c r="C1511">
        <v>6</v>
      </c>
      <c r="D1511" t="s">
        <v>11</v>
      </c>
      <c r="E1511" t="s">
        <v>192</v>
      </c>
      <c r="F1511" t="s">
        <v>13</v>
      </c>
      <c r="G1511" t="s">
        <v>1175</v>
      </c>
      <c r="H1511" s="1">
        <v>0.6</v>
      </c>
      <c r="I1511">
        <v>1</v>
      </c>
      <c r="J1511" s="3">
        <v>42733</v>
      </c>
      <c r="K1511" t="s">
        <v>2273</v>
      </c>
      <c r="L1511" t="s">
        <v>73</v>
      </c>
      <c r="M1511">
        <v>60610</v>
      </c>
      <c r="N1511">
        <v>1541</v>
      </c>
      <c r="O1511" t="s">
        <v>2274</v>
      </c>
      <c r="P1511" s="4">
        <v>-51</v>
      </c>
      <c r="Q1511" s="4">
        <v>3</v>
      </c>
      <c r="R1511" t="s">
        <v>75</v>
      </c>
      <c r="T1511" s="2">
        <v>-50.67</v>
      </c>
      <c r="U1511" s="4">
        <v>39</v>
      </c>
      <c r="V1511" t="s">
        <v>19</v>
      </c>
      <c r="W1511" s="3">
        <v>42740</v>
      </c>
      <c r="X1511" t="s">
        <v>39</v>
      </c>
      <c r="Y1511" t="s">
        <v>139</v>
      </c>
      <c r="Z1511" t="s">
        <v>47</v>
      </c>
    </row>
    <row r="1512" spans="1:26" x14ac:dyDescent="0.25">
      <c r="A1512">
        <v>4</v>
      </c>
      <c r="B1512" t="s">
        <v>43</v>
      </c>
      <c r="C1512">
        <v>6</v>
      </c>
      <c r="D1512" t="s">
        <v>11</v>
      </c>
      <c r="E1512" t="s">
        <v>192</v>
      </c>
      <c r="F1512" t="s">
        <v>13</v>
      </c>
      <c r="G1512" t="s">
        <v>2258</v>
      </c>
      <c r="H1512" s="1">
        <v>0.6</v>
      </c>
      <c r="I1512">
        <v>1</v>
      </c>
      <c r="J1512" s="3">
        <v>43247</v>
      </c>
      <c r="K1512" t="s">
        <v>2259</v>
      </c>
      <c r="L1512" t="s">
        <v>73</v>
      </c>
      <c r="M1512">
        <v>60623</v>
      </c>
      <c r="N1512">
        <v>19</v>
      </c>
      <c r="O1512" t="s">
        <v>2275</v>
      </c>
      <c r="P1512" s="4">
        <v>-33</v>
      </c>
      <c r="Q1512" s="4">
        <v>3</v>
      </c>
      <c r="R1512" t="s">
        <v>75</v>
      </c>
      <c r="T1512" s="2">
        <v>-33.36</v>
      </c>
      <c r="U1512" s="4">
        <v>25</v>
      </c>
      <c r="V1512" t="s">
        <v>19</v>
      </c>
      <c r="W1512" s="3">
        <v>43251</v>
      </c>
      <c r="X1512" t="s">
        <v>39</v>
      </c>
      <c r="Y1512" t="s">
        <v>139</v>
      </c>
      <c r="Z1512" t="s">
        <v>47</v>
      </c>
    </row>
    <row r="1513" spans="1:26" x14ac:dyDescent="0.25">
      <c r="A1513">
        <v>4</v>
      </c>
      <c r="B1513" t="s">
        <v>43</v>
      </c>
      <c r="C1513">
        <v>6</v>
      </c>
      <c r="D1513" t="s">
        <v>11</v>
      </c>
      <c r="E1513" t="s">
        <v>222</v>
      </c>
      <c r="F1513" t="s">
        <v>13</v>
      </c>
      <c r="G1513" t="s">
        <v>1819</v>
      </c>
      <c r="H1513" s="1">
        <v>0.6</v>
      </c>
      <c r="I1513">
        <v>1</v>
      </c>
      <c r="J1513" s="3">
        <v>43251</v>
      </c>
      <c r="K1513" t="s">
        <v>2201</v>
      </c>
      <c r="L1513" t="s">
        <v>73</v>
      </c>
      <c r="M1513">
        <v>62521</v>
      </c>
      <c r="N1513">
        <v>624</v>
      </c>
      <c r="O1513" t="s">
        <v>8215</v>
      </c>
      <c r="P1513" s="4">
        <v>-13</v>
      </c>
      <c r="Q1513" s="4">
        <v>3</v>
      </c>
      <c r="R1513" t="s">
        <v>75</v>
      </c>
      <c r="T1513" s="2">
        <v>-12.83</v>
      </c>
      <c r="U1513" s="4">
        <v>32</v>
      </c>
      <c r="V1513" t="s">
        <v>19</v>
      </c>
      <c r="W1513" s="3">
        <v>43255</v>
      </c>
      <c r="X1513" t="s">
        <v>39</v>
      </c>
      <c r="Y1513" t="s">
        <v>139</v>
      </c>
      <c r="Z1513" t="s">
        <v>47</v>
      </c>
    </row>
    <row r="1514" spans="1:26" x14ac:dyDescent="0.25">
      <c r="A1514">
        <v>4</v>
      </c>
      <c r="B1514" t="s">
        <v>43</v>
      </c>
      <c r="C1514">
        <v>6</v>
      </c>
      <c r="D1514" t="s">
        <v>11</v>
      </c>
      <c r="E1514" t="s">
        <v>961</v>
      </c>
      <c r="F1514" t="s">
        <v>13</v>
      </c>
      <c r="G1514" t="s">
        <v>1507</v>
      </c>
      <c r="H1514" s="1">
        <v>0.6</v>
      </c>
      <c r="I1514">
        <v>1</v>
      </c>
      <c r="J1514" s="3">
        <v>43107</v>
      </c>
      <c r="K1514" t="s">
        <v>2276</v>
      </c>
      <c r="L1514" t="s">
        <v>73</v>
      </c>
      <c r="M1514">
        <v>79109</v>
      </c>
      <c r="N1514">
        <v>617</v>
      </c>
      <c r="O1514" t="s">
        <v>8205</v>
      </c>
      <c r="P1514" s="4">
        <v>-11</v>
      </c>
      <c r="Q1514" s="4">
        <v>3</v>
      </c>
      <c r="R1514" t="s">
        <v>75</v>
      </c>
      <c r="T1514" s="2">
        <v>-10.96</v>
      </c>
      <c r="U1514" s="4">
        <v>23</v>
      </c>
      <c r="V1514" t="s">
        <v>19</v>
      </c>
      <c r="W1514" s="3">
        <v>43111</v>
      </c>
      <c r="X1514" t="s">
        <v>39</v>
      </c>
      <c r="Y1514" t="s">
        <v>77</v>
      </c>
      <c r="Z1514" t="s">
        <v>47</v>
      </c>
    </row>
    <row r="1515" spans="1:26" x14ac:dyDescent="0.25">
      <c r="A1515">
        <v>6</v>
      </c>
      <c r="B1515" t="s">
        <v>10</v>
      </c>
      <c r="C1515">
        <v>6</v>
      </c>
      <c r="D1515" t="s">
        <v>11</v>
      </c>
      <c r="E1515" t="s">
        <v>1872</v>
      </c>
      <c r="F1515" t="s">
        <v>13</v>
      </c>
      <c r="G1515" t="s">
        <v>164</v>
      </c>
      <c r="H1515" s="1">
        <v>0.6</v>
      </c>
      <c r="I1515">
        <v>1</v>
      </c>
      <c r="J1515" s="3">
        <v>42686</v>
      </c>
      <c r="K1515" t="s">
        <v>2277</v>
      </c>
      <c r="L1515" t="s">
        <v>73</v>
      </c>
      <c r="M1515">
        <v>75007</v>
      </c>
      <c r="N1515">
        <v>731</v>
      </c>
      <c r="O1515" t="s">
        <v>1522</v>
      </c>
      <c r="P1515" s="4">
        <v>-7</v>
      </c>
      <c r="Q1515" s="4">
        <v>3</v>
      </c>
      <c r="R1515" t="s">
        <v>75</v>
      </c>
      <c r="T1515" s="2">
        <v>-6.91</v>
      </c>
      <c r="U1515" s="4">
        <v>25</v>
      </c>
      <c r="V1515" t="s">
        <v>19</v>
      </c>
      <c r="W1515" s="3">
        <v>42692</v>
      </c>
      <c r="X1515" t="s">
        <v>39</v>
      </c>
      <c r="Y1515" t="s">
        <v>77</v>
      </c>
      <c r="Z1515" t="s">
        <v>47</v>
      </c>
    </row>
    <row r="1516" spans="1:26" x14ac:dyDescent="0.25">
      <c r="A1516">
        <v>4</v>
      </c>
      <c r="B1516" t="s">
        <v>43</v>
      </c>
      <c r="C1516">
        <v>6</v>
      </c>
      <c r="D1516" t="s">
        <v>11</v>
      </c>
      <c r="E1516" t="s">
        <v>498</v>
      </c>
      <c r="F1516" t="s">
        <v>13</v>
      </c>
      <c r="G1516" t="s">
        <v>8131</v>
      </c>
      <c r="H1516" s="1">
        <v>0.6</v>
      </c>
      <c r="I1516">
        <v>1</v>
      </c>
      <c r="J1516" s="3">
        <v>42646</v>
      </c>
      <c r="K1516" t="s">
        <v>2278</v>
      </c>
      <c r="L1516" t="s">
        <v>73</v>
      </c>
      <c r="M1516">
        <v>75217</v>
      </c>
      <c r="N1516">
        <v>494</v>
      </c>
      <c r="O1516" t="s">
        <v>2279</v>
      </c>
      <c r="P1516" s="4">
        <v>-19</v>
      </c>
      <c r="Q1516" s="4">
        <v>3</v>
      </c>
      <c r="R1516" t="s">
        <v>75</v>
      </c>
      <c r="T1516" s="2">
        <v>-19.07</v>
      </c>
      <c r="U1516" s="4">
        <v>32</v>
      </c>
      <c r="V1516" t="s">
        <v>19</v>
      </c>
      <c r="W1516" s="3">
        <v>42650</v>
      </c>
      <c r="X1516" t="s">
        <v>39</v>
      </c>
      <c r="Y1516" t="s">
        <v>77</v>
      </c>
      <c r="Z1516" t="s">
        <v>47</v>
      </c>
    </row>
    <row r="1517" spans="1:26" x14ac:dyDescent="0.25">
      <c r="A1517">
        <v>4</v>
      </c>
      <c r="B1517" t="s">
        <v>43</v>
      </c>
      <c r="C1517">
        <v>6</v>
      </c>
      <c r="D1517" t="s">
        <v>11</v>
      </c>
      <c r="E1517" t="s">
        <v>122</v>
      </c>
      <c r="F1517" t="s">
        <v>13</v>
      </c>
      <c r="G1517" t="s">
        <v>2280</v>
      </c>
      <c r="H1517" s="1">
        <v>0.6</v>
      </c>
      <c r="I1517">
        <v>1</v>
      </c>
      <c r="J1517" s="3">
        <v>43408</v>
      </c>
      <c r="K1517" t="s">
        <v>2281</v>
      </c>
      <c r="L1517" t="s">
        <v>73</v>
      </c>
      <c r="M1517">
        <v>77041</v>
      </c>
      <c r="N1517">
        <v>496</v>
      </c>
      <c r="O1517" t="s">
        <v>2282</v>
      </c>
      <c r="P1517" s="4">
        <v>-6</v>
      </c>
      <c r="Q1517" s="4">
        <v>3</v>
      </c>
      <c r="R1517" t="s">
        <v>75</v>
      </c>
      <c r="T1517" s="2">
        <v>-5.69</v>
      </c>
      <c r="U1517" s="4">
        <v>11</v>
      </c>
      <c r="V1517" t="s">
        <v>19</v>
      </c>
      <c r="W1517" s="3">
        <v>43412</v>
      </c>
      <c r="X1517" t="s">
        <v>39</v>
      </c>
      <c r="Y1517" t="s">
        <v>77</v>
      </c>
      <c r="Z1517" t="s">
        <v>47</v>
      </c>
    </row>
    <row r="1518" spans="1:26" x14ac:dyDescent="0.25">
      <c r="A1518">
        <v>5</v>
      </c>
      <c r="B1518" t="s">
        <v>43</v>
      </c>
      <c r="C1518">
        <v>6</v>
      </c>
      <c r="D1518" t="s">
        <v>11</v>
      </c>
      <c r="E1518" t="s">
        <v>998</v>
      </c>
      <c r="F1518" t="s">
        <v>13</v>
      </c>
      <c r="G1518" t="s">
        <v>1860</v>
      </c>
      <c r="H1518" s="1">
        <v>0.6</v>
      </c>
      <c r="I1518">
        <v>1</v>
      </c>
      <c r="J1518" s="3">
        <v>42376</v>
      </c>
      <c r="K1518" t="s">
        <v>2283</v>
      </c>
      <c r="L1518" t="s">
        <v>73</v>
      </c>
      <c r="M1518">
        <v>77340</v>
      </c>
      <c r="N1518">
        <v>875</v>
      </c>
      <c r="O1518" t="s">
        <v>8179</v>
      </c>
      <c r="P1518" s="4">
        <v>-54</v>
      </c>
      <c r="Q1518" s="4">
        <v>3</v>
      </c>
      <c r="R1518" t="s">
        <v>75</v>
      </c>
      <c r="T1518" s="2">
        <v>-53.71</v>
      </c>
      <c r="U1518" s="4">
        <v>77</v>
      </c>
      <c r="V1518" t="s">
        <v>19</v>
      </c>
      <c r="W1518" s="3">
        <v>42381</v>
      </c>
      <c r="X1518" t="s">
        <v>39</v>
      </c>
      <c r="Y1518" t="s">
        <v>77</v>
      </c>
      <c r="Z1518" t="s">
        <v>47</v>
      </c>
    </row>
    <row r="1519" spans="1:26" x14ac:dyDescent="0.25">
      <c r="A1519">
        <v>5</v>
      </c>
      <c r="B1519" t="s">
        <v>43</v>
      </c>
      <c r="C1519">
        <v>6</v>
      </c>
      <c r="D1519" t="s">
        <v>11</v>
      </c>
      <c r="E1519" t="s">
        <v>122</v>
      </c>
      <c r="F1519" t="s">
        <v>13</v>
      </c>
      <c r="G1519" t="s">
        <v>1619</v>
      </c>
      <c r="H1519" s="1">
        <v>0.6</v>
      </c>
      <c r="I1519">
        <v>1</v>
      </c>
      <c r="J1519" s="3">
        <v>42867</v>
      </c>
      <c r="K1519" t="s">
        <v>2284</v>
      </c>
      <c r="L1519" t="s">
        <v>73</v>
      </c>
      <c r="M1519">
        <v>77041</v>
      </c>
      <c r="N1519">
        <v>500</v>
      </c>
      <c r="O1519" t="s">
        <v>1798</v>
      </c>
      <c r="P1519" s="4">
        <v>-16</v>
      </c>
      <c r="Q1519" s="4">
        <v>4</v>
      </c>
      <c r="R1519" t="s">
        <v>75</v>
      </c>
      <c r="T1519" s="2">
        <v>-15.93</v>
      </c>
      <c r="U1519" s="4">
        <v>22</v>
      </c>
      <c r="V1519" t="s">
        <v>19</v>
      </c>
      <c r="W1519" s="3">
        <v>42872</v>
      </c>
      <c r="X1519" t="s">
        <v>39</v>
      </c>
      <c r="Y1519" t="s">
        <v>77</v>
      </c>
      <c r="Z1519" t="s">
        <v>47</v>
      </c>
    </row>
    <row r="1520" spans="1:26" x14ac:dyDescent="0.25">
      <c r="A1520">
        <v>4</v>
      </c>
      <c r="B1520" t="s">
        <v>43</v>
      </c>
      <c r="C1520">
        <v>6</v>
      </c>
      <c r="D1520" t="s">
        <v>11</v>
      </c>
      <c r="E1520" t="s">
        <v>122</v>
      </c>
      <c r="F1520" t="s">
        <v>13</v>
      </c>
      <c r="G1520" t="s">
        <v>2280</v>
      </c>
      <c r="H1520" s="1">
        <v>0.6</v>
      </c>
      <c r="I1520">
        <v>1</v>
      </c>
      <c r="J1520" s="3">
        <v>43408</v>
      </c>
      <c r="K1520" t="s">
        <v>2281</v>
      </c>
      <c r="L1520" t="s">
        <v>73</v>
      </c>
      <c r="M1520">
        <v>77041</v>
      </c>
      <c r="N1520">
        <v>506</v>
      </c>
      <c r="O1520" t="s">
        <v>1108</v>
      </c>
      <c r="P1520" s="4">
        <v>-84</v>
      </c>
      <c r="Q1520" s="4">
        <v>4</v>
      </c>
      <c r="R1520" t="s">
        <v>75</v>
      </c>
      <c r="T1520" s="2">
        <v>-84.29</v>
      </c>
      <c r="U1520" s="4">
        <v>66</v>
      </c>
      <c r="V1520" t="s">
        <v>19</v>
      </c>
      <c r="W1520" s="3">
        <v>43412</v>
      </c>
      <c r="X1520" t="s">
        <v>39</v>
      </c>
      <c r="Y1520" t="s">
        <v>77</v>
      </c>
      <c r="Z1520" t="s">
        <v>47</v>
      </c>
    </row>
    <row r="1521" spans="1:26" x14ac:dyDescent="0.25">
      <c r="A1521">
        <v>7</v>
      </c>
      <c r="B1521" t="s">
        <v>25</v>
      </c>
      <c r="C1521">
        <v>6</v>
      </c>
      <c r="D1521" t="s">
        <v>11</v>
      </c>
      <c r="E1521" t="s">
        <v>122</v>
      </c>
      <c r="F1521" t="s">
        <v>13</v>
      </c>
      <c r="G1521" t="s">
        <v>2285</v>
      </c>
      <c r="H1521" s="1">
        <v>0.6</v>
      </c>
      <c r="I1521">
        <v>1</v>
      </c>
      <c r="J1521" s="3">
        <v>43614</v>
      </c>
      <c r="K1521" t="s">
        <v>2286</v>
      </c>
      <c r="L1521" t="s">
        <v>73</v>
      </c>
      <c r="M1521">
        <v>77095</v>
      </c>
      <c r="N1521">
        <v>563</v>
      </c>
      <c r="O1521" t="s">
        <v>1875</v>
      </c>
      <c r="P1521" s="4">
        <v>-52</v>
      </c>
      <c r="Q1521" s="4">
        <v>4</v>
      </c>
      <c r="R1521" t="s">
        <v>75</v>
      </c>
      <c r="T1521" s="2">
        <v>-52.34</v>
      </c>
      <c r="U1521" s="4">
        <v>65</v>
      </c>
      <c r="V1521" t="s">
        <v>19</v>
      </c>
      <c r="W1521" s="3">
        <v>43621</v>
      </c>
      <c r="X1521" t="s">
        <v>39</v>
      </c>
      <c r="Y1521" t="s">
        <v>77</v>
      </c>
      <c r="Z1521" t="s">
        <v>47</v>
      </c>
    </row>
    <row r="1522" spans="1:26" x14ac:dyDescent="0.25">
      <c r="A1522">
        <v>5</v>
      </c>
      <c r="B1522" t="s">
        <v>43</v>
      </c>
      <c r="C1522">
        <v>6</v>
      </c>
      <c r="D1522" t="s">
        <v>11</v>
      </c>
      <c r="E1522" t="s">
        <v>2287</v>
      </c>
      <c r="F1522" t="s">
        <v>13</v>
      </c>
      <c r="G1522" t="s">
        <v>348</v>
      </c>
      <c r="H1522" s="1">
        <v>0.6</v>
      </c>
      <c r="I1522">
        <v>1</v>
      </c>
      <c r="J1522" s="3">
        <v>43067</v>
      </c>
      <c r="K1522" t="s">
        <v>2288</v>
      </c>
      <c r="L1522" t="s">
        <v>73</v>
      </c>
      <c r="M1522">
        <v>61821</v>
      </c>
      <c r="N1522">
        <v>580</v>
      </c>
      <c r="O1522" t="s">
        <v>8209</v>
      </c>
      <c r="P1522" s="4">
        <v>-182</v>
      </c>
      <c r="Q1522" s="4">
        <v>5</v>
      </c>
      <c r="R1522" t="s">
        <v>75</v>
      </c>
      <c r="T1522" s="2">
        <v>-182.35</v>
      </c>
      <c r="U1522" s="4">
        <v>152</v>
      </c>
      <c r="V1522" t="s">
        <v>19</v>
      </c>
      <c r="W1522" s="3">
        <v>43072</v>
      </c>
      <c r="X1522" t="s">
        <v>39</v>
      </c>
      <c r="Y1522" t="s">
        <v>139</v>
      </c>
      <c r="Z1522" t="s">
        <v>47</v>
      </c>
    </row>
    <row r="1523" spans="1:26" x14ac:dyDescent="0.25">
      <c r="A1523">
        <v>6</v>
      </c>
      <c r="B1523" t="s">
        <v>10</v>
      </c>
      <c r="C1523">
        <v>6</v>
      </c>
      <c r="D1523" t="s">
        <v>11</v>
      </c>
      <c r="E1523" t="s">
        <v>192</v>
      </c>
      <c r="F1523" t="s">
        <v>13</v>
      </c>
      <c r="G1523" t="s">
        <v>164</v>
      </c>
      <c r="H1523" s="1">
        <v>0.6</v>
      </c>
      <c r="I1523">
        <v>1</v>
      </c>
      <c r="J1523" s="3">
        <v>43703</v>
      </c>
      <c r="K1523" t="s">
        <v>2289</v>
      </c>
      <c r="L1523" t="s">
        <v>73</v>
      </c>
      <c r="M1523">
        <v>60610</v>
      </c>
      <c r="N1523">
        <v>1449</v>
      </c>
      <c r="O1523" t="s">
        <v>8188</v>
      </c>
      <c r="P1523" s="4">
        <v>-44</v>
      </c>
      <c r="Q1523" s="4">
        <v>5</v>
      </c>
      <c r="R1523" t="s">
        <v>75</v>
      </c>
      <c r="T1523" s="2">
        <v>-43.85</v>
      </c>
      <c r="U1523" s="4">
        <v>65</v>
      </c>
      <c r="V1523" t="s">
        <v>19</v>
      </c>
      <c r="W1523" s="3">
        <v>43709</v>
      </c>
      <c r="X1523" t="s">
        <v>39</v>
      </c>
      <c r="Y1523" t="s">
        <v>139</v>
      </c>
      <c r="Z1523" t="s">
        <v>47</v>
      </c>
    </row>
    <row r="1524" spans="1:26" x14ac:dyDescent="0.25">
      <c r="A1524">
        <v>6</v>
      </c>
      <c r="B1524" t="s">
        <v>10</v>
      </c>
      <c r="C1524">
        <v>6</v>
      </c>
      <c r="D1524" t="s">
        <v>11</v>
      </c>
      <c r="E1524" t="s">
        <v>192</v>
      </c>
      <c r="F1524" t="s">
        <v>13</v>
      </c>
      <c r="G1524" t="s">
        <v>282</v>
      </c>
      <c r="H1524" s="1">
        <v>0.6</v>
      </c>
      <c r="I1524">
        <v>1</v>
      </c>
      <c r="J1524" s="3">
        <v>43165</v>
      </c>
      <c r="K1524" t="s">
        <v>2247</v>
      </c>
      <c r="L1524" t="s">
        <v>73</v>
      </c>
      <c r="M1524">
        <v>60623</v>
      </c>
      <c r="N1524">
        <v>559</v>
      </c>
      <c r="O1524" t="s">
        <v>341</v>
      </c>
      <c r="P1524" s="4">
        <v>-195</v>
      </c>
      <c r="Q1524" s="4">
        <v>5</v>
      </c>
      <c r="R1524" t="s">
        <v>75</v>
      </c>
      <c r="T1524" s="2">
        <v>-194.82</v>
      </c>
      <c r="U1524" s="4">
        <v>159</v>
      </c>
      <c r="V1524" t="s">
        <v>19</v>
      </c>
      <c r="W1524" s="3">
        <v>43171</v>
      </c>
      <c r="X1524" t="s">
        <v>39</v>
      </c>
      <c r="Y1524" t="s">
        <v>139</v>
      </c>
      <c r="Z1524" t="s">
        <v>47</v>
      </c>
    </row>
    <row r="1525" spans="1:26" x14ac:dyDescent="0.25">
      <c r="A1525">
        <v>4</v>
      </c>
      <c r="B1525" t="s">
        <v>43</v>
      </c>
      <c r="C1525">
        <v>6</v>
      </c>
      <c r="D1525" t="s">
        <v>11</v>
      </c>
      <c r="E1525" t="s">
        <v>192</v>
      </c>
      <c r="F1525" t="s">
        <v>13</v>
      </c>
      <c r="G1525" t="s">
        <v>2199</v>
      </c>
      <c r="H1525" s="1">
        <v>0.6</v>
      </c>
      <c r="I1525">
        <v>1</v>
      </c>
      <c r="J1525" s="3">
        <v>43575</v>
      </c>
      <c r="K1525" t="s">
        <v>2200</v>
      </c>
      <c r="L1525" t="s">
        <v>73</v>
      </c>
      <c r="M1525">
        <v>60653</v>
      </c>
      <c r="N1525">
        <v>1056</v>
      </c>
      <c r="O1525" t="s">
        <v>1955</v>
      </c>
      <c r="P1525" s="4">
        <v>-6</v>
      </c>
      <c r="Q1525" s="4">
        <v>5</v>
      </c>
      <c r="R1525" t="s">
        <v>75</v>
      </c>
      <c r="T1525" s="2">
        <v>-6.19</v>
      </c>
      <c r="U1525" s="4">
        <v>15</v>
      </c>
      <c r="V1525" t="s">
        <v>19</v>
      </c>
      <c r="W1525" s="3">
        <v>43579</v>
      </c>
      <c r="X1525" t="s">
        <v>39</v>
      </c>
      <c r="Y1525" t="s">
        <v>139</v>
      </c>
      <c r="Z1525" t="s">
        <v>47</v>
      </c>
    </row>
    <row r="1526" spans="1:26" x14ac:dyDescent="0.25">
      <c r="A1526">
        <v>5</v>
      </c>
      <c r="B1526" t="s">
        <v>43</v>
      </c>
      <c r="C1526">
        <v>6</v>
      </c>
      <c r="D1526" t="s">
        <v>11</v>
      </c>
      <c r="E1526" t="s">
        <v>498</v>
      </c>
      <c r="F1526" t="s">
        <v>13</v>
      </c>
      <c r="G1526" t="s">
        <v>1323</v>
      </c>
      <c r="H1526" s="1">
        <v>0.6</v>
      </c>
      <c r="I1526">
        <v>1</v>
      </c>
      <c r="J1526" s="3">
        <v>43411</v>
      </c>
      <c r="K1526" t="s">
        <v>2290</v>
      </c>
      <c r="L1526" t="s">
        <v>73</v>
      </c>
      <c r="M1526">
        <v>75220</v>
      </c>
      <c r="N1526">
        <v>620</v>
      </c>
      <c r="O1526" t="s">
        <v>8216</v>
      </c>
      <c r="P1526" s="4">
        <v>-18</v>
      </c>
      <c r="Q1526" s="4">
        <v>5</v>
      </c>
      <c r="R1526" t="s">
        <v>75</v>
      </c>
      <c r="T1526" s="2">
        <v>-17.78</v>
      </c>
      <c r="U1526" s="4">
        <v>44</v>
      </c>
      <c r="V1526" t="s">
        <v>19</v>
      </c>
      <c r="W1526" s="3">
        <v>43416</v>
      </c>
      <c r="X1526" t="s">
        <v>39</v>
      </c>
      <c r="Y1526" t="s">
        <v>77</v>
      </c>
      <c r="Z1526" t="s">
        <v>47</v>
      </c>
    </row>
    <row r="1527" spans="1:26" x14ac:dyDescent="0.25">
      <c r="A1527">
        <v>5</v>
      </c>
      <c r="B1527" t="s">
        <v>43</v>
      </c>
      <c r="C1527">
        <v>6</v>
      </c>
      <c r="D1527" t="s">
        <v>11</v>
      </c>
      <c r="E1527" t="s">
        <v>465</v>
      </c>
      <c r="F1527" t="s">
        <v>13</v>
      </c>
      <c r="G1527" t="s">
        <v>1602</v>
      </c>
      <c r="H1527" s="1">
        <v>0.6</v>
      </c>
      <c r="I1527">
        <v>1</v>
      </c>
      <c r="J1527" s="3">
        <v>43100</v>
      </c>
      <c r="K1527" t="s">
        <v>2291</v>
      </c>
      <c r="L1527" t="s">
        <v>73</v>
      </c>
      <c r="M1527">
        <v>75051</v>
      </c>
      <c r="N1527">
        <v>572</v>
      </c>
      <c r="O1527" t="s">
        <v>1880</v>
      </c>
      <c r="P1527" s="4">
        <v>-11</v>
      </c>
      <c r="Q1527" s="4">
        <v>5</v>
      </c>
      <c r="R1527" t="s">
        <v>75</v>
      </c>
      <c r="T1527" s="2">
        <v>-11.44</v>
      </c>
      <c r="U1527" s="4">
        <v>15</v>
      </c>
      <c r="V1527" t="s">
        <v>19</v>
      </c>
      <c r="W1527" s="3">
        <v>43105</v>
      </c>
      <c r="X1527" t="s">
        <v>39</v>
      </c>
      <c r="Y1527" t="s">
        <v>77</v>
      </c>
      <c r="Z1527" t="s">
        <v>47</v>
      </c>
    </row>
    <row r="1528" spans="1:26" x14ac:dyDescent="0.25">
      <c r="A1528">
        <v>5</v>
      </c>
      <c r="B1528" t="s">
        <v>43</v>
      </c>
      <c r="C1528">
        <v>6</v>
      </c>
      <c r="D1528" t="s">
        <v>11</v>
      </c>
      <c r="E1528" t="s">
        <v>122</v>
      </c>
      <c r="F1528" t="s">
        <v>13</v>
      </c>
      <c r="G1528" t="s">
        <v>2292</v>
      </c>
      <c r="H1528" s="1">
        <v>0.6</v>
      </c>
      <c r="I1528">
        <v>1</v>
      </c>
      <c r="J1528" s="3">
        <v>43046</v>
      </c>
      <c r="K1528" t="s">
        <v>2293</v>
      </c>
      <c r="L1528" t="s">
        <v>73</v>
      </c>
      <c r="M1528">
        <v>77041</v>
      </c>
      <c r="N1528">
        <v>1541</v>
      </c>
      <c r="O1528" t="s">
        <v>2274</v>
      </c>
      <c r="P1528" s="4">
        <v>-84</v>
      </c>
      <c r="Q1528" s="4">
        <v>5</v>
      </c>
      <c r="R1528" t="s">
        <v>75</v>
      </c>
      <c r="T1528" s="2">
        <v>-84.45</v>
      </c>
      <c r="U1528" s="4">
        <v>65</v>
      </c>
      <c r="V1528" t="s">
        <v>19</v>
      </c>
      <c r="W1528" s="3">
        <v>43051</v>
      </c>
      <c r="X1528" t="s">
        <v>39</v>
      </c>
      <c r="Y1528" t="s">
        <v>77</v>
      </c>
      <c r="Z1528" t="s">
        <v>47</v>
      </c>
    </row>
    <row r="1529" spans="1:26" x14ac:dyDescent="0.25">
      <c r="A1529">
        <v>4</v>
      </c>
      <c r="B1529" t="s">
        <v>43</v>
      </c>
      <c r="C1529">
        <v>6</v>
      </c>
      <c r="D1529" t="s">
        <v>11</v>
      </c>
      <c r="E1529" t="s">
        <v>998</v>
      </c>
      <c r="F1529" t="s">
        <v>13</v>
      </c>
      <c r="G1529" t="s">
        <v>288</v>
      </c>
      <c r="H1529" s="1">
        <v>0.6</v>
      </c>
      <c r="I1529">
        <v>1</v>
      </c>
      <c r="J1529" s="3">
        <v>43466</v>
      </c>
      <c r="K1529" t="s">
        <v>2224</v>
      </c>
      <c r="L1529" t="s">
        <v>73</v>
      </c>
      <c r="M1529">
        <v>77340</v>
      </c>
      <c r="N1529">
        <v>1538</v>
      </c>
      <c r="O1529" t="s">
        <v>1533</v>
      </c>
      <c r="P1529" s="4">
        <v>-187</v>
      </c>
      <c r="Q1529" s="4">
        <v>5</v>
      </c>
      <c r="R1529" t="s">
        <v>75</v>
      </c>
      <c r="T1529" s="2">
        <v>-187.38</v>
      </c>
      <c r="U1529" s="4">
        <v>141</v>
      </c>
      <c r="V1529" t="s">
        <v>19</v>
      </c>
      <c r="W1529" s="3">
        <v>43470</v>
      </c>
      <c r="X1529" t="s">
        <v>39</v>
      </c>
      <c r="Y1529" t="s">
        <v>77</v>
      </c>
      <c r="Z1529" t="s">
        <v>47</v>
      </c>
    </row>
    <row r="1530" spans="1:26" x14ac:dyDescent="0.25">
      <c r="A1530">
        <v>6</v>
      </c>
      <c r="B1530" t="s">
        <v>10</v>
      </c>
      <c r="C1530">
        <v>6</v>
      </c>
      <c r="D1530" t="s">
        <v>11</v>
      </c>
      <c r="E1530" t="s">
        <v>1180</v>
      </c>
      <c r="F1530" t="s">
        <v>13</v>
      </c>
      <c r="G1530" t="s">
        <v>370</v>
      </c>
      <c r="H1530" s="1">
        <v>0.6</v>
      </c>
      <c r="I1530">
        <v>1</v>
      </c>
      <c r="J1530" s="3">
        <v>43386</v>
      </c>
      <c r="K1530" t="s">
        <v>2294</v>
      </c>
      <c r="L1530" t="s">
        <v>73</v>
      </c>
      <c r="M1530">
        <v>78041</v>
      </c>
      <c r="N1530">
        <v>1546</v>
      </c>
      <c r="O1530" t="s">
        <v>8185</v>
      </c>
      <c r="P1530" s="4">
        <v>-150</v>
      </c>
      <c r="Q1530" s="4">
        <v>5</v>
      </c>
      <c r="R1530" t="s">
        <v>75</v>
      </c>
      <c r="T1530" s="2">
        <v>-150.41</v>
      </c>
      <c r="U1530" s="4">
        <v>140</v>
      </c>
      <c r="V1530" t="s">
        <v>19</v>
      </c>
      <c r="W1530" s="3">
        <v>43392</v>
      </c>
      <c r="X1530" t="s">
        <v>39</v>
      </c>
      <c r="Y1530" t="s">
        <v>77</v>
      </c>
      <c r="Z1530" t="s">
        <v>47</v>
      </c>
    </row>
    <row r="1531" spans="1:26" x14ac:dyDescent="0.25">
      <c r="A1531">
        <v>4</v>
      </c>
      <c r="B1531" t="s">
        <v>43</v>
      </c>
      <c r="C1531">
        <v>6</v>
      </c>
      <c r="D1531" t="s">
        <v>11</v>
      </c>
      <c r="E1531" t="s">
        <v>1747</v>
      </c>
      <c r="F1531" t="s">
        <v>13</v>
      </c>
      <c r="G1531" t="s">
        <v>2295</v>
      </c>
      <c r="H1531" s="1">
        <v>0.6</v>
      </c>
      <c r="I1531">
        <v>1</v>
      </c>
      <c r="J1531" s="3">
        <v>42731</v>
      </c>
      <c r="K1531" t="s">
        <v>2296</v>
      </c>
      <c r="L1531" t="s">
        <v>73</v>
      </c>
      <c r="M1531">
        <v>60076</v>
      </c>
      <c r="N1531">
        <v>499</v>
      </c>
      <c r="O1531" t="s">
        <v>1672</v>
      </c>
      <c r="P1531" s="4">
        <v>-20</v>
      </c>
      <c r="Q1531" s="4">
        <v>6</v>
      </c>
      <c r="R1531" t="s">
        <v>75</v>
      </c>
      <c r="T1531" s="2">
        <v>-19.77</v>
      </c>
      <c r="U1531" s="4">
        <v>33</v>
      </c>
      <c r="V1531" t="s">
        <v>19</v>
      </c>
      <c r="W1531" s="3">
        <v>42735</v>
      </c>
      <c r="X1531" t="s">
        <v>39</v>
      </c>
      <c r="Y1531" t="s">
        <v>139</v>
      </c>
      <c r="Z1531" t="s">
        <v>47</v>
      </c>
    </row>
    <row r="1532" spans="1:26" x14ac:dyDescent="0.25">
      <c r="A1532">
        <v>4</v>
      </c>
      <c r="B1532" t="s">
        <v>43</v>
      </c>
      <c r="C1532">
        <v>6</v>
      </c>
      <c r="D1532" t="s">
        <v>11</v>
      </c>
      <c r="E1532" t="s">
        <v>1485</v>
      </c>
      <c r="F1532" t="s">
        <v>13</v>
      </c>
      <c r="G1532" t="s">
        <v>1918</v>
      </c>
      <c r="H1532" s="1">
        <v>0.6</v>
      </c>
      <c r="I1532">
        <v>1</v>
      </c>
      <c r="J1532" s="3">
        <v>42430</v>
      </c>
      <c r="K1532" t="s">
        <v>2235</v>
      </c>
      <c r="L1532" t="s">
        <v>73</v>
      </c>
      <c r="M1532">
        <v>79907</v>
      </c>
      <c r="N1532">
        <v>484</v>
      </c>
      <c r="O1532" t="s">
        <v>1910</v>
      </c>
      <c r="P1532" s="4">
        <v>-35</v>
      </c>
      <c r="Q1532" s="4">
        <v>6</v>
      </c>
      <c r="R1532" t="s">
        <v>75</v>
      </c>
      <c r="T1532" s="2">
        <v>-34.950000000000003</v>
      </c>
      <c r="U1532" s="4">
        <v>64</v>
      </c>
      <c r="V1532" t="s">
        <v>19</v>
      </c>
      <c r="W1532" s="3">
        <v>42434</v>
      </c>
      <c r="X1532" t="s">
        <v>39</v>
      </c>
      <c r="Y1532" t="s">
        <v>77</v>
      </c>
      <c r="Z1532" t="s">
        <v>47</v>
      </c>
    </row>
    <row r="1533" spans="1:26" x14ac:dyDescent="0.25">
      <c r="A1533">
        <v>6</v>
      </c>
      <c r="B1533" t="s">
        <v>10</v>
      </c>
      <c r="C1533">
        <v>6</v>
      </c>
      <c r="D1533" t="s">
        <v>11</v>
      </c>
      <c r="E1533" t="s">
        <v>1896</v>
      </c>
      <c r="F1533" t="s">
        <v>13</v>
      </c>
      <c r="G1533" t="s">
        <v>8133</v>
      </c>
      <c r="H1533" s="1">
        <v>0</v>
      </c>
      <c r="I1533">
        <v>1</v>
      </c>
      <c r="J1533" s="3">
        <v>43803</v>
      </c>
      <c r="K1533" t="s">
        <v>2297</v>
      </c>
      <c r="L1533" t="s">
        <v>102</v>
      </c>
      <c r="M1533">
        <v>7501</v>
      </c>
      <c r="N1533">
        <v>1563</v>
      </c>
      <c r="O1533" t="s">
        <v>8217</v>
      </c>
      <c r="P1533" s="4">
        <v>2</v>
      </c>
      <c r="Q1533" s="4">
        <v>1</v>
      </c>
      <c r="R1533" t="s">
        <v>104</v>
      </c>
      <c r="T1533" s="2">
        <v>1.56</v>
      </c>
      <c r="U1533" s="4">
        <v>13</v>
      </c>
      <c r="V1533" t="s">
        <v>19</v>
      </c>
      <c r="W1533" s="3">
        <v>43809</v>
      </c>
      <c r="X1533" t="s">
        <v>39</v>
      </c>
      <c r="Y1533" t="s">
        <v>485</v>
      </c>
      <c r="Z1533" t="s">
        <v>47</v>
      </c>
    </row>
    <row r="1534" spans="1:26" x14ac:dyDescent="0.25">
      <c r="A1534">
        <v>4</v>
      </c>
      <c r="B1534" t="s">
        <v>43</v>
      </c>
      <c r="C1534">
        <v>6</v>
      </c>
      <c r="D1534" t="s">
        <v>11</v>
      </c>
      <c r="E1534" t="s">
        <v>171</v>
      </c>
      <c r="F1534" t="s">
        <v>13</v>
      </c>
      <c r="G1534" t="s">
        <v>2151</v>
      </c>
      <c r="H1534" s="1">
        <v>0</v>
      </c>
      <c r="I1534">
        <v>1</v>
      </c>
      <c r="J1534" s="3">
        <v>43347</v>
      </c>
      <c r="K1534" t="s">
        <v>2298</v>
      </c>
      <c r="L1534" t="s">
        <v>102</v>
      </c>
      <c r="M1534">
        <v>10011</v>
      </c>
      <c r="N1534">
        <v>876</v>
      </c>
      <c r="O1534" t="s">
        <v>8197</v>
      </c>
      <c r="P1534" s="4">
        <v>25</v>
      </c>
      <c r="Q1534" s="4">
        <v>1</v>
      </c>
      <c r="R1534" t="s">
        <v>104</v>
      </c>
      <c r="T1534" s="2">
        <v>24.94</v>
      </c>
      <c r="U1534" s="4">
        <v>64</v>
      </c>
      <c r="V1534" t="s">
        <v>19</v>
      </c>
      <c r="W1534" s="3">
        <v>43351</v>
      </c>
      <c r="X1534" t="s">
        <v>39</v>
      </c>
      <c r="Y1534" t="s">
        <v>175</v>
      </c>
      <c r="Z1534" t="s">
        <v>47</v>
      </c>
    </row>
    <row r="1535" spans="1:26" x14ac:dyDescent="0.25">
      <c r="A1535">
        <v>6</v>
      </c>
      <c r="B1535" t="s">
        <v>10</v>
      </c>
      <c r="C1535">
        <v>6</v>
      </c>
      <c r="D1535" t="s">
        <v>11</v>
      </c>
      <c r="E1535" t="s">
        <v>171</v>
      </c>
      <c r="F1535" t="s">
        <v>13</v>
      </c>
      <c r="G1535" t="s">
        <v>1326</v>
      </c>
      <c r="H1535" s="1">
        <v>0</v>
      </c>
      <c r="I1535">
        <v>1</v>
      </c>
      <c r="J1535" s="3">
        <v>43646</v>
      </c>
      <c r="K1535" t="s">
        <v>2299</v>
      </c>
      <c r="L1535" t="s">
        <v>102</v>
      </c>
      <c r="M1535">
        <v>10024</v>
      </c>
      <c r="N1535">
        <v>620</v>
      </c>
      <c r="O1535" t="s">
        <v>8206</v>
      </c>
      <c r="P1535" s="4">
        <v>10</v>
      </c>
      <c r="Q1535" s="4">
        <v>1</v>
      </c>
      <c r="R1535" t="s">
        <v>104</v>
      </c>
      <c r="T1535" s="2">
        <v>9.7799999999999994</v>
      </c>
      <c r="U1535" s="4">
        <v>22</v>
      </c>
      <c r="V1535" t="s">
        <v>19</v>
      </c>
      <c r="W1535" s="3">
        <v>43652</v>
      </c>
      <c r="X1535" t="s">
        <v>39</v>
      </c>
      <c r="Y1535" t="s">
        <v>175</v>
      </c>
      <c r="Z1535" t="s">
        <v>47</v>
      </c>
    </row>
    <row r="1536" spans="1:26" x14ac:dyDescent="0.25">
      <c r="A1536">
        <v>4</v>
      </c>
      <c r="B1536" t="s">
        <v>43</v>
      </c>
      <c r="C1536">
        <v>6</v>
      </c>
      <c r="D1536" t="s">
        <v>11</v>
      </c>
      <c r="E1536" t="s">
        <v>171</v>
      </c>
      <c r="F1536" t="s">
        <v>13</v>
      </c>
      <c r="G1536" t="s">
        <v>2300</v>
      </c>
      <c r="H1536" s="1">
        <v>0</v>
      </c>
      <c r="I1536">
        <v>1</v>
      </c>
      <c r="J1536" s="3">
        <v>43790</v>
      </c>
      <c r="K1536" t="s">
        <v>2301</v>
      </c>
      <c r="L1536" t="s">
        <v>102</v>
      </c>
      <c r="M1536">
        <v>10035</v>
      </c>
      <c r="N1536">
        <v>878</v>
      </c>
      <c r="O1536" t="s">
        <v>2302</v>
      </c>
      <c r="P1536" s="4">
        <v>11</v>
      </c>
      <c r="Q1536" s="4">
        <v>1</v>
      </c>
      <c r="R1536" t="s">
        <v>104</v>
      </c>
      <c r="T1536" s="2">
        <v>11.24</v>
      </c>
      <c r="U1536" s="4">
        <v>27</v>
      </c>
      <c r="V1536" t="s">
        <v>19</v>
      </c>
      <c r="W1536" s="3">
        <v>43794</v>
      </c>
      <c r="X1536" t="s">
        <v>39</v>
      </c>
      <c r="Y1536" t="s">
        <v>175</v>
      </c>
      <c r="Z1536" t="s">
        <v>47</v>
      </c>
    </row>
    <row r="1537" spans="1:26" x14ac:dyDescent="0.25">
      <c r="A1537">
        <v>4</v>
      </c>
      <c r="B1537" t="s">
        <v>43</v>
      </c>
      <c r="C1537">
        <v>6</v>
      </c>
      <c r="D1537" t="s">
        <v>11</v>
      </c>
      <c r="E1537" t="s">
        <v>2303</v>
      </c>
      <c r="F1537" t="s">
        <v>13</v>
      </c>
      <c r="G1537" t="s">
        <v>1696</v>
      </c>
      <c r="H1537" s="1">
        <v>0</v>
      </c>
      <c r="I1537">
        <v>1</v>
      </c>
      <c r="J1537" s="3">
        <v>43673</v>
      </c>
      <c r="K1537" t="s">
        <v>2304</v>
      </c>
      <c r="L1537" t="s">
        <v>102</v>
      </c>
      <c r="M1537">
        <v>10701</v>
      </c>
      <c r="N1537">
        <v>1563</v>
      </c>
      <c r="O1537" t="s">
        <v>1903</v>
      </c>
      <c r="P1537" s="4">
        <v>4</v>
      </c>
      <c r="Q1537" s="4">
        <v>1</v>
      </c>
      <c r="R1537" t="s">
        <v>104</v>
      </c>
      <c r="T1537" s="2">
        <v>4.0199999999999996</v>
      </c>
      <c r="U1537" s="4">
        <v>15</v>
      </c>
      <c r="V1537" t="s">
        <v>19</v>
      </c>
      <c r="W1537" s="3">
        <v>43677</v>
      </c>
      <c r="X1537" t="s">
        <v>39</v>
      </c>
      <c r="Y1537" t="s">
        <v>175</v>
      </c>
      <c r="Z1537" t="s">
        <v>47</v>
      </c>
    </row>
    <row r="1538" spans="1:26" x14ac:dyDescent="0.25">
      <c r="A1538">
        <v>4</v>
      </c>
      <c r="B1538" t="s">
        <v>43</v>
      </c>
      <c r="C1538">
        <v>6</v>
      </c>
      <c r="D1538" t="s">
        <v>11</v>
      </c>
      <c r="E1538" t="s">
        <v>2305</v>
      </c>
      <c r="F1538" t="s">
        <v>13</v>
      </c>
      <c r="G1538" t="s">
        <v>212</v>
      </c>
      <c r="H1538" s="1">
        <v>0</v>
      </c>
      <c r="I1538">
        <v>1</v>
      </c>
      <c r="J1538" s="3">
        <v>43435</v>
      </c>
      <c r="K1538" t="s">
        <v>2306</v>
      </c>
      <c r="L1538" t="s">
        <v>102</v>
      </c>
      <c r="M1538">
        <v>20852</v>
      </c>
      <c r="N1538">
        <v>792</v>
      </c>
      <c r="O1538" t="s">
        <v>1993</v>
      </c>
      <c r="P1538" s="4">
        <v>52</v>
      </c>
      <c r="Q1538" s="4">
        <v>2</v>
      </c>
      <c r="R1538" t="s">
        <v>104</v>
      </c>
      <c r="T1538" s="2">
        <v>51.75</v>
      </c>
      <c r="U1538" s="4">
        <v>173</v>
      </c>
      <c r="V1538" t="s">
        <v>19</v>
      </c>
      <c r="W1538" s="3">
        <v>43439</v>
      </c>
      <c r="X1538" t="s">
        <v>39</v>
      </c>
      <c r="Y1538" t="s">
        <v>1549</v>
      </c>
      <c r="Z1538" t="s">
        <v>24</v>
      </c>
    </row>
    <row r="1539" spans="1:26" x14ac:dyDescent="0.25">
      <c r="A1539">
        <v>4</v>
      </c>
      <c r="B1539" t="s">
        <v>43</v>
      </c>
      <c r="C1539">
        <v>6</v>
      </c>
      <c r="D1539" t="s">
        <v>11</v>
      </c>
      <c r="E1539" t="s">
        <v>653</v>
      </c>
      <c r="F1539" t="s">
        <v>13</v>
      </c>
      <c r="G1539" t="s">
        <v>2307</v>
      </c>
      <c r="H1539" s="1">
        <v>0</v>
      </c>
      <c r="I1539">
        <v>1</v>
      </c>
      <c r="J1539" s="3">
        <v>43147</v>
      </c>
      <c r="K1539" t="s">
        <v>2308</v>
      </c>
      <c r="L1539" t="s">
        <v>102</v>
      </c>
      <c r="M1539">
        <v>7109</v>
      </c>
      <c r="N1539">
        <v>831</v>
      </c>
      <c r="O1539" t="s">
        <v>1765</v>
      </c>
      <c r="P1539" s="4">
        <v>36</v>
      </c>
      <c r="Q1539" s="4">
        <v>2</v>
      </c>
      <c r="R1539" t="s">
        <v>104</v>
      </c>
      <c r="T1539" s="2">
        <v>36.47</v>
      </c>
      <c r="U1539" s="4">
        <v>228</v>
      </c>
      <c r="V1539" t="s">
        <v>19</v>
      </c>
      <c r="W1539" s="3">
        <v>43151</v>
      </c>
      <c r="X1539" t="s">
        <v>39</v>
      </c>
      <c r="Y1539" t="s">
        <v>485</v>
      </c>
      <c r="Z1539" t="s">
        <v>24</v>
      </c>
    </row>
    <row r="1540" spans="1:26" x14ac:dyDescent="0.25">
      <c r="A1540">
        <v>5</v>
      </c>
      <c r="B1540" t="s">
        <v>43</v>
      </c>
      <c r="C1540">
        <v>6</v>
      </c>
      <c r="D1540" t="s">
        <v>11</v>
      </c>
      <c r="E1540" t="s">
        <v>1547</v>
      </c>
      <c r="F1540" t="s">
        <v>13</v>
      </c>
      <c r="G1540" t="s">
        <v>1641</v>
      </c>
      <c r="H1540" s="1">
        <v>0</v>
      </c>
      <c r="I1540">
        <v>1</v>
      </c>
      <c r="J1540" s="3">
        <v>42925</v>
      </c>
      <c r="K1540" t="s">
        <v>2309</v>
      </c>
      <c r="L1540" t="s">
        <v>102</v>
      </c>
      <c r="M1540">
        <v>20735</v>
      </c>
      <c r="N1540">
        <v>560</v>
      </c>
      <c r="O1540" t="s">
        <v>650</v>
      </c>
      <c r="P1540" s="4">
        <v>20</v>
      </c>
      <c r="Q1540" s="4">
        <v>2</v>
      </c>
      <c r="R1540" t="s">
        <v>104</v>
      </c>
      <c r="T1540" s="2">
        <v>20.02</v>
      </c>
      <c r="U1540" s="4">
        <v>182</v>
      </c>
      <c r="V1540" t="s">
        <v>19</v>
      </c>
      <c r="W1540" s="3">
        <v>42930</v>
      </c>
      <c r="X1540" t="s">
        <v>39</v>
      </c>
      <c r="Y1540" t="s">
        <v>1549</v>
      </c>
      <c r="Z1540" t="s">
        <v>47</v>
      </c>
    </row>
    <row r="1541" spans="1:26" x14ac:dyDescent="0.25">
      <c r="A1541">
        <v>4</v>
      </c>
      <c r="B1541" t="s">
        <v>43</v>
      </c>
      <c r="C1541">
        <v>6</v>
      </c>
      <c r="D1541" t="s">
        <v>11</v>
      </c>
      <c r="E1541" t="s">
        <v>667</v>
      </c>
      <c r="F1541" t="s">
        <v>13</v>
      </c>
      <c r="G1541" t="s">
        <v>398</v>
      </c>
      <c r="H1541" s="1">
        <v>0</v>
      </c>
      <c r="I1541">
        <v>1</v>
      </c>
      <c r="J1541" s="3">
        <v>43750</v>
      </c>
      <c r="K1541" t="s">
        <v>2310</v>
      </c>
      <c r="L1541" t="s">
        <v>102</v>
      </c>
      <c r="M1541">
        <v>8701</v>
      </c>
      <c r="N1541">
        <v>497</v>
      </c>
      <c r="O1541" t="s">
        <v>1681</v>
      </c>
      <c r="P1541" s="4">
        <v>17</v>
      </c>
      <c r="Q1541" s="4">
        <v>2</v>
      </c>
      <c r="R1541" t="s">
        <v>104</v>
      </c>
      <c r="T1541" s="2">
        <v>17.41</v>
      </c>
      <c r="U1541" s="4">
        <v>40</v>
      </c>
      <c r="V1541" t="s">
        <v>19</v>
      </c>
      <c r="W1541" s="3">
        <v>43754</v>
      </c>
      <c r="X1541" t="s">
        <v>39</v>
      </c>
      <c r="Y1541" t="s">
        <v>485</v>
      </c>
      <c r="Z1541" t="s">
        <v>47</v>
      </c>
    </row>
    <row r="1542" spans="1:26" x14ac:dyDescent="0.25">
      <c r="A1542">
        <v>6</v>
      </c>
      <c r="B1542" t="s">
        <v>10</v>
      </c>
      <c r="C1542">
        <v>6</v>
      </c>
      <c r="D1542" t="s">
        <v>11</v>
      </c>
      <c r="E1542" t="s">
        <v>171</v>
      </c>
      <c r="F1542" t="s">
        <v>13</v>
      </c>
      <c r="G1542" t="s">
        <v>1230</v>
      </c>
      <c r="H1542" s="1">
        <v>0</v>
      </c>
      <c r="I1542">
        <v>1</v>
      </c>
      <c r="J1542" s="3">
        <v>43816</v>
      </c>
      <c r="K1542" t="s">
        <v>2311</v>
      </c>
      <c r="L1542" t="s">
        <v>102</v>
      </c>
      <c r="M1542">
        <v>10009</v>
      </c>
      <c r="N1542">
        <v>507</v>
      </c>
      <c r="O1542" t="s">
        <v>1949</v>
      </c>
      <c r="P1542" s="4">
        <v>27</v>
      </c>
      <c r="Q1542" s="4">
        <v>2</v>
      </c>
      <c r="R1542" t="s">
        <v>104</v>
      </c>
      <c r="T1542" s="2">
        <v>27.36</v>
      </c>
      <c r="U1542" s="4">
        <v>124</v>
      </c>
      <c r="V1542" t="s">
        <v>19</v>
      </c>
      <c r="W1542" s="3">
        <v>43822</v>
      </c>
      <c r="X1542" t="s">
        <v>39</v>
      </c>
      <c r="Y1542" t="s">
        <v>175</v>
      </c>
      <c r="Z1542" t="s">
        <v>47</v>
      </c>
    </row>
    <row r="1543" spans="1:26" x14ac:dyDescent="0.25">
      <c r="A1543">
        <v>5</v>
      </c>
      <c r="B1543" t="s">
        <v>43</v>
      </c>
      <c r="C1543">
        <v>6</v>
      </c>
      <c r="D1543" t="s">
        <v>11</v>
      </c>
      <c r="E1543" t="s">
        <v>171</v>
      </c>
      <c r="F1543" t="s">
        <v>13</v>
      </c>
      <c r="G1543" t="s">
        <v>2312</v>
      </c>
      <c r="H1543" s="1">
        <v>0</v>
      </c>
      <c r="I1543">
        <v>1</v>
      </c>
      <c r="J1543" s="3">
        <v>42628</v>
      </c>
      <c r="K1543" t="s">
        <v>2313</v>
      </c>
      <c r="L1543" t="s">
        <v>102</v>
      </c>
      <c r="M1543">
        <v>10011</v>
      </c>
      <c r="N1543">
        <v>1056</v>
      </c>
      <c r="O1543" t="s">
        <v>1955</v>
      </c>
      <c r="P1543" s="4">
        <v>6</v>
      </c>
      <c r="Q1543" s="4">
        <v>2</v>
      </c>
      <c r="R1543" t="s">
        <v>104</v>
      </c>
      <c r="T1543" s="2">
        <v>6.26</v>
      </c>
      <c r="U1543" s="4">
        <v>15</v>
      </c>
      <c r="V1543" t="s">
        <v>19</v>
      </c>
      <c r="W1543" s="3">
        <v>42633</v>
      </c>
      <c r="X1543" t="s">
        <v>39</v>
      </c>
      <c r="Y1543" t="s">
        <v>175</v>
      </c>
      <c r="Z1543" t="s">
        <v>47</v>
      </c>
    </row>
    <row r="1544" spans="1:26" x14ac:dyDescent="0.25">
      <c r="A1544">
        <v>4</v>
      </c>
      <c r="B1544" t="s">
        <v>43</v>
      </c>
      <c r="C1544">
        <v>6</v>
      </c>
      <c r="D1544" t="s">
        <v>11</v>
      </c>
      <c r="E1544" t="s">
        <v>171</v>
      </c>
      <c r="F1544" t="s">
        <v>13</v>
      </c>
      <c r="G1544" t="s">
        <v>202</v>
      </c>
      <c r="H1544" s="1">
        <v>0</v>
      </c>
      <c r="I1544">
        <v>1</v>
      </c>
      <c r="J1544" s="3">
        <v>43345</v>
      </c>
      <c r="K1544" t="s">
        <v>2314</v>
      </c>
      <c r="L1544" t="s">
        <v>102</v>
      </c>
      <c r="M1544">
        <v>10024</v>
      </c>
      <c r="N1544">
        <v>1533</v>
      </c>
      <c r="O1544" t="s">
        <v>711</v>
      </c>
      <c r="P1544" s="4">
        <v>10</v>
      </c>
      <c r="Q1544" s="4">
        <v>2</v>
      </c>
      <c r="R1544" t="s">
        <v>104</v>
      </c>
      <c r="T1544" s="2">
        <v>9.99</v>
      </c>
      <c r="U1544" s="4">
        <v>40</v>
      </c>
      <c r="V1544" t="s">
        <v>19</v>
      </c>
      <c r="W1544" s="3">
        <v>43349</v>
      </c>
      <c r="X1544" t="s">
        <v>39</v>
      </c>
      <c r="Y1544" t="s">
        <v>175</v>
      </c>
      <c r="Z1544" t="s">
        <v>47</v>
      </c>
    </row>
    <row r="1545" spans="1:26" x14ac:dyDescent="0.25">
      <c r="A1545">
        <v>5</v>
      </c>
      <c r="B1545" t="s">
        <v>43</v>
      </c>
      <c r="C1545">
        <v>6</v>
      </c>
      <c r="D1545" t="s">
        <v>11</v>
      </c>
      <c r="E1545" t="s">
        <v>171</v>
      </c>
      <c r="F1545" t="s">
        <v>13</v>
      </c>
      <c r="G1545" t="s">
        <v>1722</v>
      </c>
      <c r="H1545" s="1">
        <v>0</v>
      </c>
      <c r="I1545">
        <v>1</v>
      </c>
      <c r="J1545" s="3">
        <v>43603</v>
      </c>
      <c r="K1545" t="s">
        <v>2315</v>
      </c>
      <c r="L1545" t="s">
        <v>102</v>
      </c>
      <c r="M1545">
        <v>10024</v>
      </c>
      <c r="N1545">
        <v>1056</v>
      </c>
      <c r="O1545" t="s">
        <v>1955</v>
      </c>
      <c r="P1545" s="4">
        <v>6</v>
      </c>
      <c r="Q1545" s="4">
        <v>2</v>
      </c>
      <c r="R1545" t="s">
        <v>104</v>
      </c>
      <c r="T1545" s="2">
        <v>6.26</v>
      </c>
      <c r="U1545" s="4">
        <v>15</v>
      </c>
      <c r="V1545" t="s">
        <v>19</v>
      </c>
      <c r="W1545" s="3">
        <v>43608</v>
      </c>
      <c r="X1545" t="s">
        <v>39</v>
      </c>
      <c r="Y1545" t="s">
        <v>175</v>
      </c>
      <c r="Z1545" t="s">
        <v>47</v>
      </c>
    </row>
    <row r="1546" spans="1:26" x14ac:dyDescent="0.25">
      <c r="A1546">
        <v>5</v>
      </c>
      <c r="B1546" t="s">
        <v>43</v>
      </c>
      <c r="C1546">
        <v>6</v>
      </c>
      <c r="D1546" t="s">
        <v>11</v>
      </c>
      <c r="E1546" t="s">
        <v>171</v>
      </c>
      <c r="F1546" t="s">
        <v>13</v>
      </c>
      <c r="G1546" t="s">
        <v>2113</v>
      </c>
      <c r="H1546" s="1">
        <v>0</v>
      </c>
      <c r="I1546">
        <v>1</v>
      </c>
      <c r="J1546" s="3">
        <v>42525</v>
      </c>
      <c r="K1546" t="s">
        <v>2316</v>
      </c>
      <c r="L1546" t="s">
        <v>102</v>
      </c>
      <c r="M1546">
        <v>10035</v>
      </c>
      <c r="N1546">
        <v>677</v>
      </c>
      <c r="O1546" t="s">
        <v>2260</v>
      </c>
      <c r="P1546" s="4">
        <v>7</v>
      </c>
      <c r="Q1546" s="4">
        <v>2</v>
      </c>
      <c r="R1546" t="s">
        <v>104</v>
      </c>
      <c r="T1546" s="2">
        <v>6.7</v>
      </c>
      <c r="U1546" s="4">
        <v>14</v>
      </c>
      <c r="V1546" t="s">
        <v>19</v>
      </c>
      <c r="W1546" s="3">
        <v>42530</v>
      </c>
      <c r="X1546" t="s">
        <v>39</v>
      </c>
      <c r="Y1546" t="s">
        <v>175</v>
      </c>
      <c r="Z1546" t="s">
        <v>47</v>
      </c>
    </row>
    <row r="1547" spans="1:26" x14ac:dyDescent="0.25">
      <c r="A1547">
        <v>5</v>
      </c>
      <c r="B1547" t="s">
        <v>43</v>
      </c>
      <c r="C1547">
        <v>6</v>
      </c>
      <c r="D1547" t="s">
        <v>11</v>
      </c>
      <c r="E1547" t="s">
        <v>171</v>
      </c>
      <c r="F1547" t="s">
        <v>13</v>
      </c>
      <c r="G1547" t="s">
        <v>2113</v>
      </c>
      <c r="H1547" s="1">
        <v>0</v>
      </c>
      <c r="I1547">
        <v>1</v>
      </c>
      <c r="J1547" s="3">
        <v>42525</v>
      </c>
      <c r="K1547" t="s">
        <v>2316</v>
      </c>
      <c r="L1547" t="s">
        <v>102</v>
      </c>
      <c r="M1547">
        <v>10035</v>
      </c>
      <c r="N1547">
        <v>1447</v>
      </c>
      <c r="O1547" t="s">
        <v>8218</v>
      </c>
      <c r="P1547" s="4">
        <v>21</v>
      </c>
      <c r="Q1547" s="4">
        <v>2</v>
      </c>
      <c r="R1547" t="s">
        <v>104</v>
      </c>
      <c r="T1547" s="2">
        <v>21.08</v>
      </c>
      <c r="U1547" s="4">
        <v>57</v>
      </c>
      <c r="V1547" t="s">
        <v>19</v>
      </c>
      <c r="W1547" s="3">
        <v>42530</v>
      </c>
      <c r="X1547" t="s">
        <v>39</v>
      </c>
      <c r="Y1547" t="s">
        <v>175</v>
      </c>
      <c r="Z1547" t="s">
        <v>47</v>
      </c>
    </row>
    <row r="1548" spans="1:26" x14ac:dyDescent="0.25">
      <c r="A1548">
        <v>5</v>
      </c>
      <c r="B1548" t="s">
        <v>43</v>
      </c>
      <c r="C1548">
        <v>6</v>
      </c>
      <c r="D1548" t="s">
        <v>11</v>
      </c>
      <c r="E1548" t="s">
        <v>171</v>
      </c>
      <c r="F1548" t="s">
        <v>13</v>
      </c>
      <c r="G1548" t="s">
        <v>1118</v>
      </c>
      <c r="H1548" s="1">
        <v>0</v>
      </c>
      <c r="I1548">
        <v>1</v>
      </c>
      <c r="J1548" s="3">
        <v>43150</v>
      </c>
      <c r="K1548" t="s">
        <v>2317</v>
      </c>
      <c r="L1548" t="s">
        <v>102</v>
      </c>
      <c r="M1548">
        <v>10035</v>
      </c>
      <c r="N1548">
        <v>620</v>
      </c>
      <c r="O1548" t="s">
        <v>8199</v>
      </c>
      <c r="P1548" s="4">
        <v>15</v>
      </c>
      <c r="Q1548" s="4">
        <v>2</v>
      </c>
      <c r="R1548" t="s">
        <v>104</v>
      </c>
      <c r="T1548" s="2">
        <v>14.67</v>
      </c>
      <c r="U1548" s="4">
        <v>44</v>
      </c>
      <c r="V1548" t="s">
        <v>19</v>
      </c>
      <c r="W1548" s="3">
        <v>43155</v>
      </c>
      <c r="X1548" t="s">
        <v>39</v>
      </c>
      <c r="Y1548" t="s">
        <v>175</v>
      </c>
      <c r="Z1548" t="s">
        <v>47</v>
      </c>
    </row>
    <row r="1549" spans="1:26" x14ac:dyDescent="0.25">
      <c r="A1549">
        <v>5</v>
      </c>
      <c r="B1549" t="s">
        <v>43</v>
      </c>
      <c r="C1549">
        <v>6</v>
      </c>
      <c r="D1549" t="s">
        <v>11</v>
      </c>
      <c r="E1549" t="s">
        <v>1389</v>
      </c>
      <c r="F1549" t="s">
        <v>13</v>
      </c>
      <c r="G1549" t="s">
        <v>2318</v>
      </c>
      <c r="H1549" s="1">
        <v>0</v>
      </c>
      <c r="I1549">
        <v>1</v>
      </c>
      <c r="J1549" s="3">
        <v>43817</v>
      </c>
      <c r="K1549" t="s">
        <v>2319</v>
      </c>
      <c r="L1549" t="s">
        <v>102</v>
      </c>
      <c r="M1549">
        <v>11572</v>
      </c>
      <c r="N1549">
        <v>485</v>
      </c>
      <c r="O1549" t="s">
        <v>2320</v>
      </c>
      <c r="P1549" s="4">
        <v>9</v>
      </c>
      <c r="Q1549" s="4">
        <v>2</v>
      </c>
      <c r="R1549" t="s">
        <v>104</v>
      </c>
      <c r="T1549" s="2">
        <v>8.5299999999999994</v>
      </c>
      <c r="U1549" s="4">
        <v>19</v>
      </c>
      <c r="V1549" t="s">
        <v>19</v>
      </c>
      <c r="W1549" s="3">
        <v>43822</v>
      </c>
      <c r="X1549" t="s">
        <v>39</v>
      </c>
      <c r="Y1549" t="s">
        <v>175</v>
      </c>
      <c r="Z1549" t="s">
        <v>47</v>
      </c>
    </row>
    <row r="1550" spans="1:26" x14ac:dyDescent="0.25">
      <c r="A1550">
        <v>5</v>
      </c>
      <c r="B1550" t="s">
        <v>43</v>
      </c>
      <c r="C1550">
        <v>6</v>
      </c>
      <c r="D1550" t="s">
        <v>11</v>
      </c>
      <c r="E1550" t="s">
        <v>241</v>
      </c>
      <c r="F1550" t="s">
        <v>13</v>
      </c>
      <c r="G1550" t="s">
        <v>1629</v>
      </c>
      <c r="H1550" s="1">
        <v>0</v>
      </c>
      <c r="I1550">
        <v>1</v>
      </c>
      <c r="J1550" s="3">
        <v>42489</v>
      </c>
      <c r="K1550" t="s">
        <v>2321</v>
      </c>
      <c r="L1550" t="s">
        <v>102</v>
      </c>
      <c r="M1550">
        <v>14609</v>
      </c>
      <c r="N1550">
        <v>486</v>
      </c>
      <c r="O1550" t="s">
        <v>1514</v>
      </c>
      <c r="P1550" s="4">
        <v>6</v>
      </c>
      <c r="Q1550" s="4">
        <v>2</v>
      </c>
      <c r="R1550" t="s">
        <v>104</v>
      </c>
      <c r="T1550" s="2">
        <v>5.94</v>
      </c>
      <c r="U1550" s="4">
        <v>17</v>
      </c>
      <c r="V1550" t="s">
        <v>19</v>
      </c>
      <c r="W1550" s="3">
        <v>42494</v>
      </c>
      <c r="X1550" t="s">
        <v>39</v>
      </c>
      <c r="Y1550" t="s">
        <v>175</v>
      </c>
      <c r="Z1550" t="s">
        <v>47</v>
      </c>
    </row>
    <row r="1551" spans="1:26" x14ac:dyDescent="0.25">
      <c r="A1551">
        <v>6</v>
      </c>
      <c r="B1551" t="s">
        <v>10</v>
      </c>
      <c r="C1551">
        <v>6</v>
      </c>
      <c r="D1551" t="s">
        <v>11</v>
      </c>
      <c r="E1551" t="s">
        <v>372</v>
      </c>
      <c r="F1551" t="s">
        <v>13</v>
      </c>
      <c r="G1551" t="s">
        <v>556</v>
      </c>
      <c r="H1551" s="1">
        <v>0</v>
      </c>
      <c r="I1551">
        <v>1</v>
      </c>
      <c r="J1551" s="3">
        <v>43052</v>
      </c>
      <c r="K1551" t="s">
        <v>2322</v>
      </c>
      <c r="L1551" t="s">
        <v>102</v>
      </c>
      <c r="M1551">
        <v>19711</v>
      </c>
      <c r="N1551">
        <v>309</v>
      </c>
      <c r="O1551" t="s">
        <v>1653</v>
      </c>
      <c r="P1551" s="4">
        <v>57</v>
      </c>
      <c r="Q1551" s="4">
        <v>3</v>
      </c>
      <c r="R1551" t="s">
        <v>104</v>
      </c>
      <c r="T1551" s="2">
        <v>56.99</v>
      </c>
      <c r="U1551" s="4">
        <v>300</v>
      </c>
      <c r="V1551" t="s">
        <v>19</v>
      </c>
      <c r="W1551" s="3">
        <v>43058</v>
      </c>
      <c r="X1551" t="s">
        <v>39</v>
      </c>
      <c r="Y1551" t="s">
        <v>161</v>
      </c>
      <c r="Z1551" t="s">
        <v>22</v>
      </c>
    </row>
    <row r="1552" spans="1:26" x14ac:dyDescent="0.25">
      <c r="A1552">
        <v>6</v>
      </c>
      <c r="B1552" t="s">
        <v>10</v>
      </c>
      <c r="C1552">
        <v>6</v>
      </c>
      <c r="D1552" t="s">
        <v>11</v>
      </c>
      <c r="E1552" t="s">
        <v>69</v>
      </c>
      <c r="F1552" t="s">
        <v>13</v>
      </c>
      <c r="G1552" t="s">
        <v>1118</v>
      </c>
      <c r="H1552" s="1">
        <v>0</v>
      </c>
      <c r="I1552">
        <v>1</v>
      </c>
      <c r="J1552" s="3">
        <v>42852</v>
      </c>
      <c r="K1552" t="s">
        <v>2323</v>
      </c>
      <c r="L1552" t="s">
        <v>102</v>
      </c>
      <c r="M1552">
        <v>20016</v>
      </c>
      <c r="N1552">
        <v>740</v>
      </c>
      <c r="O1552" t="s">
        <v>1965</v>
      </c>
      <c r="P1552" s="4">
        <v>317</v>
      </c>
      <c r="Q1552" s="4">
        <v>3</v>
      </c>
      <c r="R1552" t="s">
        <v>104</v>
      </c>
      <c r="T1552" s="2">
        <v>316.88</v>
      </c>
      <c r="U1552" s="4">
        <v>1268</v>
      </c>
      <c r="V1552" t="s">
        <v>19</v>
      </c>
      <c r="W1552" s="3">
        <v>42858</v>
      </c>
      <c r="X1552" t="s">
        <v>39</v>
      </c>
      <c r="Y1552" t="s">
        <v>2324</v>
      </c>
      <c r="Z1552" t="s">
        <v>24</v>
      </c>
    </row>
    <row r="1553" spans="1:26" x14ac:dyDescent="0.25">
      <c r="A1553">
        <v>6</v>
      </c>
      <c r="B1553" t="s">
        <v>10</v>
      </c>
      <c r="C1553">
        <v>6</v>
      </c>
      <c r="D1553" t="s">
        <v>11</v>
      </c>
      <c r="E1553" t="s">
        <v>1896</v>
      </c>
      <c r="F1553" t="s">
        <v>13</v>
      </c>
      <c r="G1553" t="s">
        <v>8133</v>
      </c>
      <c r="H1553" s="1">
        <v>0</v>
      </c>
      <c r="I1553">
        <v>1</v>
      </c>
      <c r="J1553" s="3">
        <v>43803</v>
      </c>
      <c r="K1553" t="s">
        <v>2297</v>
      </c>
      <c r="L1553" t="s">
        <v>102</v>
      </c>
      <c r="M1553">
        <v>7501</v>
      </c>
      <c r="N1553">
        <v>763</v>
      </c>
      <c r="O1553" t="s">
        <v>543</v>
      </c>
      <c r="P1553" s="4">
        <v>18</v>
      </c>
      <c r="Q1553" s="4">
        <v>3</v>
      </c>
      <c r="R1553" t="s">
        <v>104</v>
      </c>
      <c r="T1553" s="2">
        <v>18.18</v>
      </c>
      <c r="U1553" s="4">
        <v>303</v>
      </c>
      <c r="V1553" t="s">
        <v>19</v>
      </c>
      <c r="W1553" s="3">
        <v>43809</v>
      </c>
      <c r="X1553" t="s">
        <v>39</v>
      </c>
      <c r="Y1553" t="s">
        <v>485</v>
      </c>
      <c r="Z1553" t="s">
        <v>24</v>
      </c>
    </row>
    <row r="1554" spans="1:26" x14ac:dyDescent="0.25">
      <c r="A1554">
        <v>6</v>
      </c>
      <c r="B1554" t="s">
        <v>10</v>
      </c>
      <c r="C1554">
        <v>6</v>
      </c>
      <c r="D1554" t="s">
        <v>11</v>
      </c>
      <c r="E1554" t="s">
        <v>1896</v>
      </c>
      <c r="F1554" t="s">
        <v>13</v>
      </c>
      <c r="G1554" t="s">
        <v>8133</v>
      </c>
      <c r="H1554" s="1">
        <v>0</v>
      </c>
      <c r="I1554">
        <v>1</v>
      </c>
      <c r="J1554" s="3">
        <v>43803</v>
      </c>
      <c r="K1554" t="s">
        <v>2297</v>
      </c>
      <c r="L1554" t="s">
        <v>102</v>
      </c>
      <c r="M1554">
        <v>7501</v>
      </c>
      <c r="N1554">
        <v>772</v>
      </c>
      <c r="O1554" t="s">
        <v>432</v>
      </c>
      <c r="P1554" s="4">
        <v>46</v>
      </c>
      <c r="Q1554" s="4">
        <v>3</v>
      </c>
      <c r="R1554" t="s">
        <v>104</v>
      </c>
      <c r="T1554" s="2">
        <v>45.56</v>
      </c>
      <c r="U1554" s="4">
        <v>182</v>
      </c>
      <c r="V1554" t="s">
        <v>19</v>
      </c>
      <c r="W1554" s="3">
        <v>43809</v>
      </c>
      <c r="X1554" t="s">
        <v>39</v>
      </c>
      <c r="Y1554" t="s">
        <v>485</v>
      </c>
      <c r="Z1554" t="s">
        <v>24</v>
      </c>
    </row>
    <row r="1555" spans="1:26" x14ac:dyDescent="0.25">
      <c r="A1555">
        <v>5</v>
      </c>
      <c r="B1555" t="s">
        <v>43</v>
      </c>
      <c r="C1555">
        <v>6</v>
      </c>
      <c r="D1555" t="s">
        <v>11</v>
      </c>
      <c r="E1555" t="s">
        <v>157</v>
      </c>
      <c r="F1555" t="s">
        <v>13</v>
      </c>
      <c r="G1555" t="s">
        <v>2185</v>
      </c>
      <c r="H1555" s="1">
        <v>0</v>
      </c>
      <c r="I1555">
        <v>1</v>
      </c>
      <c r="J1555" s="3">
        <v>43053</v>
      </c>
      <c r="K1555" t="s">
        <v>2325</v>
      </c>
      <c r="L1555" t="s">
        <v>102</v>
      </c>
      <c r="M1555">
        <v>19901</v>
      </c>
      <c r="N1555">
        <v>617</v>
      </c>
      <c r="O1555" t="s">
        <v>8219</v>
      </c>
      <c r="P1555" s="4">
        <v>27</v>
      </c>
      <c r="Q1555" s="4">
        <v>3</v>
      </c>
      <c r="R1555" t="s">
        <v>104</v>
      </c>
      <c r="T1555" s="2">
        <v>26.65</v>
      </c>
      <c r="U1555" s="4">
        <v>76</v>
      </c>
      <c r="V1555" t="s">
        <v>19</v>
      </c>
      <c r="W1555" s="3">
        <v>43058</v>
      </c>
      <c r="X1555" t="s">
        <v>39</v>
      </c>
      <c r="Y1555" t="s">
        <v>161</v>
      </c>
      <c r="Z1555" t="s">
        <v>47</v>
      </c>
    </row>
    <row r="1556" spans="1:26" x14ac:dyDescent="0.25">
      <c r="A1556">
        <v>6</v>
      </c>
      <c r="B1556" t="s">
        <v>10</v>
      </c>
      <c r="C1556">
        <v>6</v>
      </c>
      <c r="D1556" t="s">
        <v>11</v>
      </c>
      <c r="E1556" t="s">
        <v>69</v>
      </c>
      <c r="F1556" t="s">
        <v>13</v>
      </c>
      <c r="G1556" t="s">
        <v>2326</v>
      </c>
      <c r="H1556" s="1">
        <v>0</v>
      </c>
      <c r="I1556">
        <v>1</v>
      </c>
      <c r="J1556" s="3">
        <v>43246</v>
      </c>
      <c r="K1556" t="s">
        <v>2327</v>
      </c>
      <c r="L1556" t="s">
        <v>102</v>
      </c>
      <c r="M1556">
        <v>20016</v>
      </c>
      <c r="N1556">
        <v>32</v>
      </c>
      <c r="O1556" t="s">
        <v>265</v>
      </c>
      <c r="P1556" s="4">
        <v>17</v>
      </c>
      <c r="Q1556" s="4">
        <v>3</v>
      </c>
      <c r="R1556" t="s">
        <v>104</v>
      </c>
      <c r="T1556" s="2">
        <v>17.38</v>
      </c>
      <c r="U1556" s="4">
        <v>41</v>
      </c>
      <c r="V1556" t="s">
        <v>19</v>
      </c>
      <c r="W1556" s="3">
        <v>43252</v>
      </c>
      <c r="X1556" t="s">
        <v>39</v>
      </c>
      <c r="Y1556" t="s">
        <v>2324</v>
      </c>
      <c r="Z1556" t="s">
        <v>47</v>
      </c>
    </row>
    <row r="1557" spans="1:26" x14ac:dyDescent="0.25">
      <c r="A1557">
        <v>5</v>
      </c>
      <c r="B1557" t="s">
        <v>43</v>
      </c>
      <c r="C1557">
        <v>6</v>
      </c>
      <c r="D1557" t="s">
        <v>11</v>
      </c>
      <c r="E1557" t="s">
        <v>2328</v>
      </c>
      <c r="F1557" t="s">
        <v>13</v>
      </c>
      <c r="G1557" t="s">
        <v>8105</v>
      </c>
      <c r="H1557" s="1">
        <v>0</v>
      </c>
      <c r="I1557">
        <v>1</v>
      </c>
      <c r="J1557" s="3">
        <v>43360</v>
      </c>
      <c r="K1557" t="s">
        <v>2329</v>
      </c>
      <c r="L1557" t="s">
        <v>102</v>
      </c>
      <c r="M1557">
        <v>1752</v>
      </c>
      <c r="N1557">
        <v>394</v>
      </c>
      <c r="O1557" t="s">
        <v>2330</v>
      </c>
      <c r="P1557" s="4">
        <v>6</v>
      </c>
      <c r="Q1557" s="4">
        <v>3</v>
      </c>
      <c r="R1557" t="s">
        <v>104</v>
      </c>
      <c r="T1557" s="2">
        <v>6.22</v>
      </c>
      <c r="U1557" s="4">
        <v>15</v>
      </c>
      <c r="V1557" t="s">
        <v>19</v>
      </c>
      <c r="W1557" s="3">
        <v>43365</v>
      </c>
      <c r="X1557" t="s">
        <v>39</v>
      </c>
      <c r="Y1557" t="s">
        <v>744</v>
      </c>
      <c r="Z1557" t="s">
        <v>47</v>
      </c>
    </row>
    <row r="1558" spans="1:26" x14ac:dyDescent="0.25">
      <c r="A1558">
        <v>5</v>
      </c>
      <c r="B1558" t="s">
        <v>43</v>
      </c>
      <c r="C1558">
        <v>6</v>
      </c>
      <c r="D1558" t="s">
        <v>11</v>
      </c>
      <c r="E1558" t="s">
        <v>2328</v>
      </c>
      <c r="F1558" t="s">
        <v>13</v>
      </c>
      <c r="G1558" t="s">
        <v>8105</v>
      </c>
      <c r="H1558" s="1">
        <v>0</v>
      </c>
      <c r="I1558">
        <v>1</v>
      </c>
      <c r="J1558" s="3">
        <v>43360</v>
      </c>
      <c r="K1558" t="s">
        <v>2329</v>
      </c>
      <c r="L1558" t="s">
        <v>102</v>
      </c>
      <c r="M1558">
        <v>1752</v>
      </c>
      <c r="N1558">
        <v>875</v>
      </c>
      <c r="O1558" t="s">
        <v>8179</v>
      </c>
      <c r="P1558" s="4">
        <v>61</v>
      </c>
      <c r="Q1558" s="4">
        <v>3</v>
      </c>
      <c r="R1558" t="s">
        <v>104</v>
      </c>
      <c r="T1558" s="2">
        <v>61.38</v>
      </c>
      <c r="U1558" s="4">
        <v>192</v>
      </c>
      <c r="V1558" t="s">
        <v>19</v>
      </c>
      <c r="W1558" s="3">
        <v>43365</v>
      </c>
      <c r="X1558" t="s">
        <v>39</v>
      </c>
      <c r="Y1558" t="s">
        <v>744</v>
      </c>
      <c r="Z1558" t="s">
        <v>47</v>
      </c>
    </row>
    <row r="1559" spans="1:26" x14ac:dyDescent="0.25">
      <c r="A1559">
        <v>6</v>
      </c>
      <c r="B1559" t="s">
        <v>10</v>
      </c>
      <c r="C1559">
        <v>6</v>
      </c>
      <c r="D1559" t="s">
        <v>11</v>
      </c>
      <c r="E1559" t="s">
        <v>1512</v>
      </c>
      <c r="F1559" t="s">
        <v>13</v>
      </c>
      <c r="G1559" t="s">
        <v>1498</v>
      </c>
      <c r="H1559" s="1">
        <v>0</v>
      </c>
      <c r="I1559">
        <v>1</v>
      </c>
      <c r="J1559" s="3">
        <v>43067</v>
      </c>
      <c r="K1559" t="s">
        <v>2331</v>
      </c>
      <c r="L1559" t="s">
        <v>102</v>
      </c>
      <c r="M1559">
        <v>11520</v>
      </c>
      <c r="N1559">
        <v>1541</v>
      </c>
      <c r="O1559" t="s">
        <v>8160</v>
      </c>
      <c r="P1559" s="4">
        <v>65</v>
      </c>
      <c r="Q1559" s="4">
        <v>3</v>
      </c>
      <c r="R1559" t="s">
        <v>104</v>
      </c>
      <c r="T1559" s="2">
        <v>64.52</v>
      </c>
      <c r="U1559" s="4">
        <v>323</v>
      </c>
      <c r="V1559" t="s">
        <v>19</v>
      </c>
      <c r="W1559" s="3">
        <v>43073</v>
      </c>
      <c r="X1559" t="s">
        <v>39</v>
      </c>
      <c r="Y1559" t="s">
        <v>175</v>
      </c>
      <c r="Z1559" t="s">
        <v>47</v>
      </c>
    </row>
    <row r="1560" spans="1:26" x14ac:dyDescent="0.25">
      <c r="A1560">
        <v>6</v>
      </c>
      <c r="B1560" t="s">
        <v>10</v>
      </c>
      <c r="C1560">
        <v>6</v>
      </c>
      <c r="D1560" t="s">
        <v>11</v>
      </c>
      <c r="E1560" t="s">
        <v>2332</v>
      </c>
      <c r="F1560" t="s">
        <v>13</v>
      </c>
      <c r="G1560" t="s">
        <v>8100</v>
      </c>
      <c r="H1560" s="1">
        <v>0</v>
      </c>
      <c r="I1560">
        <v>1</v>
      </c>
      <c r="J1560" s="3">
        <v>43073</v>
      </c>
      <c r="K1560" t="s">
        <v>2333</v>
      </c>
      <c r="L1560" t="s">
        <v>102</v>
      </c>
      <c r="M1560">
        <v>11550</v>
      </c>
      <c r="N1560">
        <v>496</v>
      </c>
      <c r="O1560" t="s">
        <v>2282</v>
      </c>
      <c r="P1560" s="4">
        <v>11</v>
      </c>
      <c r="Q1560" s="4">
        <v>3</v>
      </c>
      <c r="R1560" t="s">
        <v>104</v>
      </c>
      <c r="T1560" s="2">
        <v>11.38</v>
      </c>
      <c r="U1560" s="4">
        <v>28</v>
      </c>
      <c r="V1560" t="s">
        <v>19</v>
      </c>
      <c r="W1560" s="3">
        <v>43079</v>
      </c>
      <c r="X1560" t="s">
        <v>39</v>
      </c>
      <c r="Y1560" t="s">
        <v>175</v>
      </c>
      <c r="Z1560" t="s">
        <v>47</v>
      </c>
    </row>
    <row r="1561" spans="1:26" x14ac:dyDescent="0.25">
      <c r="A1561">
        <v>7</v>
      </c>
      <c r="B1561" t="s">
        <v>25</v>
      </c>
      <c r="C1561">
        <v>6</v>
      </c>
      <c r="D1561" t="s">
        <v>11</v>
      </c>
      <c r="E1561" t="s">
        <v>892</v>
      </c>
      <c r="F1561" t="s">
        <v>13</v>
      </c>
      <c r="G1561" t="s">
        <v>1571</v>
      </c>
      <c r="H1561" s="1">
        <v>0</v>
      </c>
      <c r="I1561">
        <v>1</v>
      </c>
      <c r="J1561" s="3">
        <v>43361</v>
      </c>
      <c r="K1561" t="s">
        <v>2334</v>
      </c>
      <c r="L1561" t="s">
        <v>102</v>
      </c>
      <c r="M1561">
        <v>10801</v>
      </c>
      <c r="N1561">
        <v>497</v>
      </c>
      <c r="O1561" t="s">
        <v>1681</v>
      </c>
      <c r="P1561" s="4">
        <v>26</v>
      </c>
      <c r="Q1561" s="4">
        <v>3</v>
      </c>
      <c r="R1561" t="s">
        <v>104</v>
      </c>
      <c r="T1561" s="2">
        <v>26.11</v>
      </c>
      <c r="U1561" s="4">
        <v>61</v>
      </c>
      <c r="V1561" t="s">
        <v>19</v>
      </c>
      <c r="W1561" s="3">
        <v>43368</v>
      </c>
      <c r="X1561" t="s">
        <v>39</v>
      </c>
      <c r="Y1561" t="s">
        <v>175</v>
      </c>
      <c r="Z1561" t="s">
        <v>47</v>
      </c>
    </row>
    <row r="1562" spans="1:26" x14ac:dyDescent="0.25">
      <c r="A1562">
        <v>6</v>
      </c>
      <c r="B1562" t="s">
        <v>10</v>
      </c>
      <c r="C1562">
        <v>6</v>
      </c>
      <c r="D1562" t="s">
        <v>11</v>
      </c>
      <c r="E1562" t="s">
        <v>171</v>
      </c>
      <c r="F1562" t="s">
        <v>13</v>
      </c>
      <c r="G1562" t="s">
        <v>1792</v>
      </c>
      <c r="H1562" s="1">
        <v>0</v>
      </c>
      <c r="I1562">
        <v>1</v>
      </c>
      <c r="J1562" s="3">
        <v>43344</v>
      </c>
      <c r="K1562" t="s">
        <v>2335</v>
      </c>
      <c r="L1562" t="s">
        <v>102</v>
      </c>
      <c r="M1562">
        <v>10011</v>
      </c>
      <c r="N1562">
        <v>875</v>
      </c>
      <c r="O1562" t="s">
        <v>8179</v>
      </c>
      <c r="P1562" s="4">
        <v>61</v>
      </c>
      <c r="Q1562" s="4">
        <v>3</v>
      </c>
      <c r="R1562" t="s">
        <v>104</v>
      </c>
      <c r="T1562" s="2">
        <v>61.38</v>
      </c>
      <c r="U1562" s="4">
        <v>192</v>
      </c>
      <c r="V1562" t="s">
        <v>19</v>
      </c>
      <c r="W1562" s="3">
        <v>43350</v>
      </c>
      <c r="X1562" t="s">
        <v>39</v>
      </c>
      <c r="Y1562" t="s">
        <v>175</v>
      </c>
      <c r="Z1562" t="s">
        <v>47</v>
      </c>
    </row>
    <row r="1563" spans="1:26" x14ac:dyDescent="0.25">
      <c r="A1563">
        <v>7</v>
      </c>
      <c r="B1563" t="s">
        <v>25</v>
      </c>
      <c r="C1563">
        <v>6</v>
      </c>
      <c r="D1563" t="s">
        <v>11</v>
      </c>
      <c r="E1563" t="s">
        <v>171</v>
      </c>
      <c r="F1563" t="s">
        <v>13</v>
      </c>
      <c r="G1563" t="s">
        <v>1583</v>
      </c>
      <c r="H1563" s="1">
        <v>0</v>
      </c>
      <c r="I1563">
        <v>1</v>
      </c>
      <c r="J1563" s="3">
        <v>42635</v>
      </c>
      <c r="K1563" t="s">
        <v>2336</v>
      </c>
      <c r="L1563" t="s">
        <v>102</v>
      </c>
      <c r="M1563">
        <v>10035</v>
      </c>
      <c r="N1563">
        <v>465</v>
      </c>
      <c r="O1563" t="s">
        <v>8195</v>
      </c>
      <c r="P1563" s="4">
        <v>35</v>
      </c>
      <c r="Q1563" s="4">
        <v>3</v>
      </c>
      <c r="R1563" t="s">
        <v>104</v>
      </c>
      <c r="T1563" s="2">
        <v>35.08</v>
      </c>
      <c r="U1563" s="4">
        <v>97</v>
      </c>
      <c r="V1563" t="s">
        <v>19</v>
      </c>
      <c r="W1563" s="3">
        <v>42642</v>
      </c>
      <c r="X1563" t="s">
        <v>39</v>
      </c>
      <c r="Y1563" t="s">
        <v>175</v>
      </c>
      <c r="Z1563" t="s">
        <v>47</v>
      </c>
    </row>
    <row r="1564" spans="1:26" x14ac:dyDescent="0.25">
      <c r="A1564">
        <v>7</v>
      </c>
      <c r="B1564" t="s">
        <v>25</v>
      </c>
      <c r="C1564">
        <v>6</v>
      </c>
      <c r="D1564" t="s">
        <v>11</v>
      </c>
      <c r="E1564" t="s">
        <v>320</v>
      </c>
      <c r="F1564" t="s">
        <v>13</v>
      </c>
      <c r="G1564" t="s">
        <v>2122</v>
      </c>
      <c r="H1564" s="1">
        <v>0</v>
      </c>
      <c r="I1564">
        <v>1</v>
      </c>
      <c r="J1564" s="3">
        <v>42772</v>
      </c>
      <c r="K1564" t="s">
        <v>2337</v>
      </c>
      <c r="L1564" t="s">
        <v>102</v>
      </c>
      <c r="M1564">
        <v>19805</v>
      </c>
      <c r="N1564">
        <v>840</v>
      </c>
      <c r="O1564" t="s">
        <v>2338</v>
      </c>
      <c r="P1564" s="4">
        <v>82</v>
      </c>
      <c r="Q1564" s="4">
        <v>4</v>
      </c>
      <c r="R1564" t="s">
        <v>104</v>
      </c>
      <c r="T1564" s="2">
        <v>82.34</v>
      </c>
      <c r="U1564" s="4">
        <v>284</v>
      </c>
      <c r="V1564" t="s">
        <v>19</v>
      </c>
      <c r="W1564" s="3">
        <v>42779</v>
      </c>
      <c r="X1564" t="s">
        <v>39</v>
      </c>
      <c r="Y1564" t="s">
        <v>161</v>
      </c>
      <c r="Z1564" t="s">
        <v>22</v>
      </c>
    </row>
    <row r="1565" spans="1:26" x14ac:dyDescent="0.25">
      <c r="A1565">
        <v>5</v>
      </c>
      <c r="B1565" t="s">
        <v>43</v>
      </c>
      <c r="C1565">
        <v>6</v>
      </c>
      <c r="D1565" t="s">
        <v>11</v>
      </c>
      <c r="E1565" t="s">
        <v>879</v>
      </c>
      <c r="F1565" t="s">
        <v>13</v>
      </c>
      <c r="G1565" t="s">
        <v>1703</v>
      </c>
      <c r="H1565" s="1">
        <v>0</v>
      </c>
      <c r="I1565">
        <v>1</v>
      </c>
      <c r="J1565" s="3">
        <v>42497</v>
      </c>
      <c r="K1565" t="s">
        <v>2339</v>
      </c>
      <c r="L1565" t="s">
        <v>102</v>
      </c>
      <c r="M1565">
        <v>1841</v>
      </c>
      <c r="N1565">
        <v>996</v>
      </c>
      <c r="O1565" t="s">
        <v>1488</v>
      </c>
      <c r="P1565" s="4">
        <v>244</v>
      </c>
      <c r="Q1565" s="4">
        <v>4</v>
      </c>
      <c r="R1565" t="s">
        <v>104</v>
      </c>
      <c r="T1565" s="2">
        <v>244.25</v>
      </c>
      <c r="U1565" s="4">
        <v>872</v>
      </c>
      <c r="V1565" t="s">
        <v>19</v>
      </c>
      <c r="W1565" s="3">
        <v>42502</v>
      </c>
      <c r="X1565" t="s">
        <v>39</v>
      </c>
      <c r="Y1565" t="s">
        <v>744</v>
      </c>
      <c r="Z1565" t="s">
        <v>24</v>
      </c>
    </row>
    <row r="1566" spans="1:26" x14ac:dyDescent="0.25">
      <c r="A1566">
        <v>6</v>
      </c>
      <c r="B1566" t="s">
        <v>10</v>
      </c>
      <c r="C1566">
        <v>6</v>
      </c>
      <c r="D1566" t="s">
        <v>11</v>
      </c>
      <c r="E1566" t="s">
        <v>372</v>
      </c>
      <c r="F1566" t="s">
        <v>13</v>
      </c>
      <c r="G1566" t="s">
        <v>1531</v>
      </c>
      <c r="H1566" s="1">
        <v>0</v>
      </c>
      <c r="I1566">
        <v>1</v>
      </c>
      <c r="J1566" s="3">
        <v>43418</v>
      </c>
      <c r="K1566" t="s">
        <v>2340</v>
      </c>
      <c r="L1566" t="s">
        <v>102</v>
      </c>
      <c r="M1566">
        <v>19711</v>
      </c>
      <c r="N1566">
        <v>1496</v>
      </c>
      <c r="O1566" t="s">
        <v>2270</v>
      </c>
      <c r="P1566" s="4">
        <v>7</v>
      </c>
      <c r="Q1566" s="4">
        <v>4</v>
      </c>
      <c r="R1566" t="s">
        <v>104</v>
      </c>
      <c r="T1566" s="2">
        <v>6.57</v>
      </c>
      <c r="U1566" s="4">
        <v>20</v>
      </c>
      <c r="V1566" t="s">
        <v>19</v>
      </c>
      <c r="W1566" s="3">
        <v>43424</v>
      </c>
      <c r="X1566" t="s">
        <v>39</v>
      </c>
      <c r="Y1566" t="s">
        <v>161</v>
      </c>
      <c r="Z1566" t="s">
        <v>47</v>
      </c>
    </row>
    <row r="1567" spans="1:26" x14ac:dyDescent="0.25">
      <c r="A1567">
        <v>6</v>
      </c>
      <c r="B1567" t="s">
        <v>10</v>
      </c>
      <c r="C1567">
        <v>6</v>
      </c>
      <c r="D1567" t="s">
        <v>11</v>
      </c>
      <c r="E1567" t="s">
        <v>372</v>
      </c>
      <c r="F1567" t="s">
        <v>13</v>
      </c>
      <c r="G1567" t="s">
        <v>254</v>
      </c>
      <c r="H1567" s="1">
        <v>0</v>
      </c>
      <c r="I1567">
        <v>1</v>
      </c>
      <c r="J1567" s="3">
        <v>42608</v>
      </c>
      <c r="K1567" t="s">
        <v>2341</v>
      </c>
      <c r="L1567" t="s">
        <v>102</v>
      </c>
      <c r="M1567">
        <v>19711</v>
      </c>
      <c r="N1567">
        <v>91</v>
      </c>
      <c r="O1567" t="s">
        <v>1621</v>
      </c>
      <c r="P1567" s="4">
        <v>4</v>
      </c>
      <c r="Q1567" s="4">
        <v>4</v>
      </c>
      <c r="R1567" t="s">
        <v>104</v>
      </c>
      <c r="T1567" s="2">
        <v>4.0599999999999996</v>
      </c>
      <c r="U1567" s="4">
        <v>11</v>
      </c>
      <c r="V1567" t="s">
        <v>19</v>
      </c>
      <c r="W1567" s="3">
        <v>42614</v>
      </c>
      <c r="X1567" t="s">
        <v>39</v>
      </c>
      <c r="Y1567" t="s">
        <v>161</v>
      </c>
      <c r="Z1567" t="s">
        <v>47</v>
      </c>
    </row>
    <row r="1568" spans="1:26" x14ac:dyDescent="0.25">
      <c r="A1568">
        <v>4</v>
      </c>
      <c r="B1568" t="s">
        <v>43</v>
      </c>
      <c r="C1568">
        <v>6</v>
      </c>
      <c r="D1568" t="s">
        <v>11</v>
      </c>
      <c r="E1568" t="s">
        <v>171</v>
      </c>
      <c r="F1568" t="s">
        <v>13</v>
      </c>
      <c r="G1568" t="s">
        <v>2342</v>
      </c>
      <c r="H1568" s="1">
        <v>0</v>
      </c>
      <c r="I1568">
        <v>1</v>
      </c>
      <c r="J1568" s="3">
        <v>43075</v>
      </c>
      <c r="K1568" t="s">
        <v>2343</v>
      </c>
      <c r="L1568" t="s">
        <v>102</v>
      </c>
      <c r="M1568">
        <v>10009</v>
      </c>
      <c r="N1568">
        <v>1447</v>
      </c>
      <c r="O1568" t="s">
        <v>8218</v>
      </c>
      <c r="P1568" s="4">
        <v>42</v>
      </c>
      <c r="Q1568" s="4">
        <v>4</v>
      </c>
      <c r="R1568" t="s">
        <v>104</v>
      </c>
      <c r="T1568" s="2">
        <v>42.15</v>
      </c>
      <c r="U1568" s="4">
        <v>114</v>
      </c>
      <c r="V1568" t="s">
        <v>19</v>
      </c>
      <c r="W1568" s="3">
        <v>43079</v>
      </c>
      <c r="X1568" t="s">
        <v>39</v>
      </c>
      <c r="Y1568" t="s">
        <v>175</v>
      </c>
      <c r="Z1568" t="s">
        <v>47</v>
      </c>
    </row>
    <row r="1569" spans="1:26" x14ac:dyDescent="0.25">
      <c r="A1569">
        <v>5</v>
      </c>
      <c r="B1569" t="s">
        <v>43</v>
      </c>
      <c r="C1569">
        <v>6</v>
      </c>
      <c r="D1569" t="s">
        <v>11</v>
      </c>
      <c r="E1569" t="s">
        <v>171</v>
      </c>
      <c r="F1569" t="s">
        <v>13</v>
      </c>
      <c r="G1569" t="s">
        <v>1043</v>
      </c>
      <c r="H1569" s="1">
        <v>0</v>
      </c>
      <c r="I1569">
        <v>1</v>
      </c>
      <c r="J1569" s="3">
        <v>43239</v>
      </c>
      <c r="K1569" t="s">
        <v>2344</v>
      </c>
      <c r="L1569" t="s">
        <v>102</v>
      </c>
      <c r="M1569">
        <v>10011</v>
      </c>
      <c r="N1569">
        <v>1185</v>
      </c>
      <c r="O1569" t="s">
        <v>2148</v>
      </c>
      <c r="P1569" s="4">
        <v>15</v>
      </c>
      <c r="Q1569" s="4">
        <v>4</v>
      </c>
      <c r="R1569" t="s">
        <v>104</v>
      </c>
      <c r="T1569" s="2">
        <v>15.09</v>
      </c>
      <c r="U1569" s="4">
        <v>36</v>
      </c>
      <c r="V1569" t="s">
        <v>19</v>
      </c>
      <c r="W1569" s="3">
        <v>43244</v>
      </c>
      <c r="X1569" t="s">
        <v>39</v>
      </c>
      <c r="Y1569" t="s">
        <v>175</v>
      </c>
      <c r="Z1569" t="s">
        <v>47</v>
      </c>
    </row>
    <row r="1570" spans="1:26" x14ac:dyDescent="0.25">
      <c r="A1570">
        <v>4</v>
      </c>
      <c r="B1570" t="s">
        <v>43</v>
      </c>
      <c r="C1570">
        <v>6</v>
      </c>
      <c r="D1570" t="s">
        <v>11</v>
      </c>
      <c r="E1570" t="s">
        <v>171</v>
      </c>
      <c r="F1570" t="s">
        <v>13</v>
      </c>
      <c r="G1570" t="s">
        <v>2014</v>
      </c>
      <c r="H1570" s="1">
        <v>0</v>
      </c>
      <c r="I1570">
        <v>1</v>
      </c>
      <c r="J1570" s="3">
        <v>43786</v>
      </c>
      <c r="K1570" t="s">
        <v>2345</v>
      </c>
      <c r="L1570" t="s">
        <v>102</v>
      </c>
      <c r="M1570">
        <v>10011</v>
      </c>
      <c r="N1570">
        <v>871</v>
      </c>
      <c r="O1570" t="s">
        <v>8166</v>
      </c>
      <c r="P1570" s="4">
        <v>77</v>
      </c>
      <c r="Q1570" s="4">
        <v>4</v>
      </c>
      <c r="R1570" t="s">
        <v>104</v>
      </c>
      <c r="T1570" s="2">
        <v>76.98</v>
      </c>
      <c r="U1570" s="4">
        <v>188</v>
      </c>
      <c r="V1570" t="s">
        <v>19</v>
      </c>
      <c r="W1570" s="3">
        <v>43790</v>
      </c>
      <c r="X1570" t="s">
        <v>39</v>
      </c>
      <c r="Y1570" t="s">
        <v>175</v>
      </c>
      <c r="Z1570" t="s">
        <v>47</v>
      </c>
    </row>
    <row r="1571" spans="1:26" x14ac:dyDescent="0.25">
      <c r="A1571">
        <v>5</v>
      </c>
      <c r="B1571" t="s">
        <v>43</v>
      </c>
      <c r="C1571">
        <v>6</v>
      </c>
      <c r="D1571" t="s">
        <v>11</v>
      </c>
      <c r="E1571" t="s">
        <v>171</v>
      </c>
      <c r="F1571" t="s">
        <v>13</v>
      </c>
      <c r="G1571" t="s">
        <v>80</v>
      </c>
      <c r="H1571" s="1">
        <v>0</v>
      </c>
      <c r="I1571">
        <v>1</v>
      </c>
      <c r="J1571" s="3">
        <v>43448</v>
      </c>
      <c r="K1571" t="s">
        <v>2346</v>
      </c>
      <c r="L1571" t="s">
        <v>102</v>
      </c>
      <c r="M1571">
        <v>10011</v>
      </c>
      <c r="N1571">
        <v>727</v>
      </c>
      <c r="O1571" t="s">
        <v>8202</v>
      </c>
      <c r="P1571" s="4">
        <v>198</v>
      </c>
      <c r="Q1571" s="4">
        <v>4</v>
      </c>
      <c r="R1571" t="s">
        <v>104</v>
      </c>
      <c r="T1571" s="2">
        <v>198.46</v>
      </c>
      <c r="U1571" s="4">
        <v>397</v>
      </c>
      <c r="V1571" t="s">
        <v>19</v>
      </c>
      <c r="W1571" s="3">
        <v>43453</v>
      </c>
      <c r="X1571" t="s">
        <v>39</v>
      </c>
      <c r="Y1571" t="s">
        <v>175</v>
      </c>
      <c r="Z1571" t="s">
        <v>47</v>
      </c>
    </row>
    <row r="1572" spans="1:26" x14ac:dyDescent="0.25">
      <c r="A1572">
        <v>4</v>
      </c>
      <c r="B1572" t="s">
        <v>43</v>
      </c>
      <c r="C1572">
        <v>6</v>
      </c>
      <c r="D1572" t="s">
        <v>11</v>
      </c>
      <c r="E1572" t="s">
        <v>667</v>
      </c>
      <c r="F1572" t="s">
        <v>13</v>
      </c>
      <c r="G1572" t="s">
        <v>398</v>
      </c>
      <c r="H1572" s="1">
        <v>0</v>
      </c>
      <c r="I1572">
        <v>1</v>
      </c>
      <c r="J1572" s="3">
        <v>43750</v>
      </c>
      <c r="K1572" t="s">
        <v>2310</v>
      </c>
      <c r="L1572" t="s">
        <v>102</v>
      </c>
      <c r="M1572">
        <v>8701</v>
      </c>
      <c r="N1572">
        <v>735</v>
      </c>
      <c r="O1572" t="s">
        <v>2347</v>
      </c>
      <c r="P1572" s="4">
        <v>129</v>
      </c>
      <c r="Q1572" s="4">
        <v>5</v>
      </c>
      <c r="R1572" t="s">
        <v>104</v>
      </c>
      <c r="T1572" s="2">
        <v>129.29</v>
      </c>
      <c r="U1572" s="4">
        <v>2155</v>
      </c>
      <c r="V1572" t="s">
        <v>19</v>
      </c>
      <c r="W1572" s="3">
        <v>43754</v>
      </c>
      <c r="X1572" t="s">
        <v>39</v>
      </c>
      <c r="Y1572" t="s">
        <v>485</v>
      </c>
      <c r="Z1572" t="s">
        <v>22</v>
      </c>
    </row>
    <row r="1573" spans="1:26" x14ac:dyDescent="0.25">
      <c r="A1573">
        <v>4</v>
      </c>
      <c r="B1573" t="s">
        <v>43</v>
      </c>
      <c r="C1573">
        <v>6</v>
      </c>
      <c r="D1573" t="s">
        <v>11</v>
      </c>
      <c r="E1573" t="s">
        <v>171</v>
      </c>
      <c r="F1573" t="s">
        <v>13</v>
      </c>
      <c r="G1573" t="s">
        <v>541</v>
      </c>
      <c r="H1573" s="1">
        <v>0</v>
      </c>
      <c r="I1573">
        <v>1</v>
      </c>
      <c r="J1573" s="3">
        <v>43040</v>
      </c>
      <c r="K1573" t="s">
        <v>2348</v>
      </c>
      <c r="L1573" t="s">
        <v>102</v>
      </c>
      <c r="M1573">
        <v>10011</v>
      </c>
      <c r="N1573">
        <v>866</v>
      </c>
      <c r="O1573" t="s">
        <v>8212</v>
      </c>
      <c r="P1573" s="4">
        <v>106</v>
      </c>
      <c r="Q1573" s="4">
        <v>5</v>
      </c>
      <c r="R1573" t="s">
        <v>104</v>
      </c>
      <c r="T1573" s="2">
        <v>106.48</v>
      </c>
      <c r="U1573" s="4">
        <v>260</v>
      </c>
      <c r="V1573" t="s">
        <v>19</v>
      </c>
      <c r="W1573" s="3">
        <v>43044</v>
      </c>
      <c r="X1573" t="s">
        <v>39</v>
      </c>
      <c r="Y1573" t="s">
        <v>175</v>
      </c>
      <c r="Z1573" t="s">
        <v>47</v>
      </c>
    </row>
    <row r="1574" spans="1:26" x14ac:dyDescent="0.25">
      <c r="A1574">
        <v>4</v>
      </c>
      <c r="B1574" t="s">
        <v>43</v>
      </c>
      <c r="C1574">
        <v>6</v>
      </c>
      <c r="D1574" t="s">
        <v>11</v>
      </c>
      <c r="E1574" t="s">
        <v>700</v>
      </c>
      <c r="F1574" t="s">
        <v>13</v>
      </c>
      <c r="G1574" t="s">
        <v>1802</v>
      </c>
      <c r="H1574" s="1">
        <v>0</v>
      </c>
      <c r="I1574">
        <v>1</v>
      </c>
      <c r="J1574" s="3">
        <v>42675</v>
      </c>
      <c r="K1574" t="s">
        <v>2349</v>
      </c>
      <c r="L1574" t="s">
        <v>102</v>
      </c>
      <c r="M1574">
        <v>11561</v>
      </c>
      <c r="N1574">
        <v>1052</v>
      </c>
      <c r="O1574" t="s">
        <v>1589</v>
      </c>
      <c r="P1574" s="4">
        <v>10</v>
      </c>
      <c r="Q1574" s="4">
        <v>6</v>
      </c>
      <c r="R1574" t="s">
        <v>104</v>
      </c>
      <c r="T1574" s="2">
        <v>9.82</v>
      </c>
      <c r="U1574" s="4">
        <v>32</v>
      </c>
      <c r="V1574" t="s">
        <v>19</v>
      </c>
      <c r="W1574" s="3">
        <v>42679</v>
      </c>
      <c r="X1574" t="s">
        <v>39</v>
      </c>
      <c r="Y1574" t="s">
        <v>175</v>
      </c>
      <c r="Z1574" t="s">
        <v>47</v>
      </c>
    </row>
    <row r="1575" spans="1:26" x14ac:dyDescent="0.25">
      <c r="A1575">
        <v>4</v>
      </c>
      <c r="B1575" t="s">
        <v>43</v>
      </c>
      <c r="C1575">
        <v>6</v>
      </c>
      <c r="D1575" t="s">
        <v>11</v>
      </c>
      <c r="E1575" t="s">
        <v>171</v>
      </c>
      <c r="F1575" t="s">
        <v>13</v>
      </c>
      <c r="G1575" t="s">
        <v>2350</v>
      </c>
      <c r="H1575" s="1">
        <v>0</v>
      </c>
      <c r="I1575">
        <v>1</v>
      </c>
      <c r="J1575" s="3">
        <v>42676</v>
      </c>
      <c r="K1575" t="s">
        <v>2351</v>
      </c>
      <c r="L1575" t="s">
        <v>102</v>
      </c>
      <c r="M1575">
        <v>10024</v>
      </c>
      <c r="N1575">
        <v>1563</v>
      </c>
      <c r="O1575" t="s">
        <v>1903</v>
      </c>
      <c r="P1575" s="4">
        <v>24</v>
      </c>
      <c r="Q1575" s="4">
        <v>6</v>
      </c>
      <c r="R1575" t="s">
        <v>104</v>
      </c>
      <c r="T1575" s="2">
        <v>24.12</v>
      </c>
      <c r="U1575" s="4">
        <v>89</v>
      </c>
      <c r="V1575" t="s">
        <v>19</v>
      </c>
      <c r="W1575" s="3">
        <v>42680</v>
      </c>
      <c r="X1575" t="s">
        <v>39</v>
      </c>
      <c r="Y1575" t="s">
        <v>175</v>
      </c>
      <c r="Z1575" t="s">
        <v>47</v>
      </c>
    </row>
    <row r="1576" spans="1:26" x14ac:dyDescent="0.25">
      <c r="A1576">
        <v>4</v>
      </c>
      <c r="B1576" t="s">
        <v>43</v>
      </c>
      <c r="C1576">
        <v>6</v>
      </c>
      <c r="D1576" t="s">
        <v>11</v>
      </c>
      <c r="E1576" t="s">
        <v>171</v>
      </c>
      <c r="F1576" t="s">
        <v>13</v>
      </c>
      <c r="G1576" t="s">
        <v>864</v>
      </c>
      <c r="H1576" s="1">
        <v>0</v>
      </c>
      <c r="I1576">
        <v>1</v>
      </c>
      <c r="J1576" s="3">
        <v>43227</v>
      </c>
      <c r="K1576" t="s">
        <v>2352</v>
      </c>
      <c r="L1576" t="s">
        <v>102</v>
      </c>
      <c r="M1576">
        <v>10009</v>
      </c>
      <c r="N1576">
        <v>1505</v>
      </c>
      <c r="O1576" t="s">
        <v>560</v>
      </c>
      <c r="P1576" s="4">
        <v>28</v>
      </c>
      <c r="Q1576" s="4">
        <v>8</v>
      </c>
      <c r="R1576" t="s">
        <v>104</v>
      </c>
      <c r="T1576" s="2">
        <v>28.02</v>
      </c>
      <c r="U1576" s="4">
        <v>64</v>
      </c>
      <c r="V1576" t="s">
        <v>19</v>
      </c>
      <c r="W1576" s="3">
        <v>43231</v>
      </c>
      <c r="X1576" t="s">
        <v>39</v>
      </c>
      <c r="Y1576" t="s">
        <v>175</v>
      </c>
      <c r="Z1576" t="s">
        <v>47</v>
      </c>
    </row>
    <row r="1577" spans="1:26" x14ac:dyDescent="0.25">
      <c r="A1577">
        <v>4</v>
      </c>
      <c r="B1577" t="s">
        <v>43</v>
      </c>
      <c r="C1577">
        <v>6</v>
      </c>
      <c r="D1577" t="s">
        <v>11</v>
      </c>
      <c r="E1577" t="s">
        <v>171</v>
      </c>
      <c r="F1577" t="s">
        <v>13</v>
      </c>
      <c r="G1577" t="s">
        <v>288</v>
      </c>
      <c r="H1577" s="1">
        <v>0</v>
      </c>
      <c r="I1577">
        <v>1</v>
      </c>
      <c r="J1577" s="3">
        <v>43188</v>
      </c>
      <c r="K1577" t="s">
        <v>2353</v>
      </c>
      <c r="L1577" t="s">
        <v>102</v>
      </c>
      <c r="M1577">
        <v>10009</v>
      </c>
      <c r="N1577">
        <v>872</v>
      </c>
      <c r="O1577" t="s">
        <v>8146</v>
      </c>
      <c r="P1577" s="4">
        <v>124</v>
      </c>
      <c r="Q1577" s="4">
        <v>8</v>
      </c>
      <c r="R1577" t="s">
        <v>104</v>
      </c>
      <c r="T1577" s="2">
        <v>124.2</v>
      </c>
      <c r="U1577" s="4">
        <v>414</v>
      </c>
      <c r="V1577" t="s">
        <v>19</v>
      </c>
      <c r="W1577" s="3">
        <v>43192</v>
      </c>
      <c r="X1577" t="s">
        <v>39</v>
      </c>
      <c r="Y1577" t="s">
        <v>175</v>
      </c>
      <c r="Z1577" t="s">
        <v>47</v>
      </c>
    </row>
    <row r="1578" spans="1:26" x14ac:dyDescent="0.25">
      <c r="A1578">
        <v>5</v>
      </c>
      <c r="B1578" t="s">
        <v>43</v>
      </c>
      <c r="C1578">
        <v>6</v>
      </c>
      <c r="D1578" t="s">
        <v>11</v>
      </c>
      <c r="E1578" t="s">
        <v>171</v>
      </c>
      <c r="F1578" t="s">
        <v>13</v>
      </c>
      <c r="G1578" t="s">
        <v>1043</v>
      </c>
      <c r="H1578" s="1">
        <v>0</v>
      </c>
      <c r="I1578">
        <v>1</v>
      </c>
      <c r="J1578" s="3">
        <v>43239</v>
      </c>
      <c r="K1578" t="s">
        <v>2344</v>
      </c>
      <c r="L1578" t="s">
        <v>102</v>
      </c>
      <c r="M1578">
        <v>10011</v>
      </c>
      <c r="N1578">
        <v>498</v>
      </c>
      <c r="O1578" t="s">
        <v>1217</v>
      </c>
      <c r="P1578" s="4">
        <v>12</v>
      </c>
      <c r="Q1578" s="4">
        <v>8</v>
      </c>
      <c r="R1578" t="s">
        <v>104</v>
      </c>
      <c r="T1578" s="2">
        <v>12.33</v>
      </c>
      <c r="U1578" s="4">
        <v>40</v>
      </c>
      <c r="V1578" t="s">
        <v>19</v>
      </c>
      <c r="W1578" s="3">
        <v>43244</v>
      </c>
      <c r="X1578" t="s">
        <v>39</v>
      </c>
      <c r="Y1578" t="s">
        <v>175</v>
      </c>
      <c r="Z1578" t="s">
        <v>47</v>
      </c>
    </row>
    <row r="1579" spans="1:26" x14ac:dyDescent="0.25">
      <c r="A1579">
        <v>4</v>
      </c>
      <c r="B1579" t="s">
        <v>43</v>
      </c>
      <c r="C1579">
        <v>6</v>
      </c>
      <c r="D1579" t="s">
        <v>11</v>
      </c>
      <c r="E1579" t="s">
        <v>171</v>
      </c>
      <c r="F1579" t="s">
        <v>13</v>
      </c>
      <c r="G1579" t="s">
        <v>2354</v>
      </c>
      <c r="H1579" s="1">
        <v>0</v>
      </c>
      <c r="I1579">
        <v>1</v>
      </c>
      <c r="J1579" s="3">
        <v>43167</v>
      </c>
      <c r="K1579" t="s">
        <v>2355</v>
      </c>
      <c r="L1579" t="s">
        <v>102</v>
      </c>
      <c r="M1579">
        <v>10011</v>
      </c>
      <c r="N1579">
        <v>458</v>
      </c>
      <c r="O1579" t="s">
        <v>890</v>
      </c>
      <c r="P1579" s="4">
        <v>44</v>
      </c>
      <c r="Q1579" s="4">
        <v>8</v>
      </c>
      <c r="R1579" t="s">
        <v>104</v>
      </c>
      <c r="T1579" s="2">
        <v>44.3</v>
      </c>
      <c r="U1579" s="4">
        <v>114</v>
      </c>
      <c r="V1579" t="s">
        <v>19</v>
      </c>
      <c r="W1579" s="3">
        <v>43171</v>
      </c>
      <c r="X1579" t="s">
        <v>39</v>
      </c>
      <c r="Y1579" t="s">
        <v>175</v>
      </c>
      <c r="Z1579" t="s">
        <v>47</v>
      </c>
    </row>
    <row r="1580" spans="1:26" x14ac:dyDescent="0.25">
      <c r="A1580">
        <v>7</v>
      </c>
      <c r="B1580" t="s">
        <v>25</v>
      </c>
      <c r="C1580">
        <v>6</v>
      </c>
      <c r="D1580" t="s">
        <v>11</v>
      </c>
      <c r="E1580" t="s">
        <v>320</v>
      </c>
      <c r="F1580" t="s">
        <v>13</v>
      </c>
      <c r="G1580" t="s">
        <v>2122</v>
      </c>
      <c r="H1580" s="1">
        <v>0</v>
      </c>
      <c r="I1580">
        <v>1</v>
      </c>
      <c r="J1580" s="3">
        <v>42772</v>
      </c>
      <c r="K1580" t="s">
        <v>2337</v>
      </c>
      <c r="L1580" t="s">
        <v>102</v>
      </c>
      <c r="M1580">
        <v>19805</v>
      </c>
      <c r="N1580">
        <v>1203</v>
      </c>
      <c r="O1580" t="s">
        <v>2187</v>
      </c>
      <c r="P1580" s="4">
        <v>266</v>
      </c>
      <c r="Q1580" s="4">
        <v>9</v>
      </c>
      <c r="R1580" t="s">
        <v>104</v>
      </c>
      <c r="T1580" s="2">
        <v>266.45</v>
      </c>
      <c r="U1580" s="4">
        <v>1269</v>
      </c>
      <c r="V1580" t="s">
        <v>19</v>
      </c>
      <c r="W1580" s="3">
        <v>42779</v>
      </c>
      <c r="X1580" t="s">
        <v>39</v>
      </c>
      <c r="Y1580" t="s">
        <v>161</v>
      </c>
      <c r="Z1580" t="s">
        <v>24</v>
      </c>
    </row>
    <row r="1581" spans="1:26" x14ac:dyDescent="0.25">
      <c r="A1581">
        <v>4</v>
      </c>
      <c r="B1581" t="s">
        <v>43</v>
      </c>
      <c r="C1581">
        <v>6</v>
      </c>
      <c r="D1581" t="s">
        <v>11</v>
      </c>
      <c r="E1581" t="s">
        <v>171</v>
      </c>
      <c r="F1581" t="s">
        <v>13</v>
      </c>
      <c r="G1581" t="s">
        <v>1655</v>
      </c>
      <c r="H1581" s="1">
        <v>0</v>
      </c>
      <c r="I1581">
        <v>1</v>
      </c>
      <c r="J1581" s="3">
        <v>43458</v>
      </c>
      <c r="K1581" t="s">
        <v>2356</v>
      </c>
      <c r="L1581" t="s">
        <v>102</v>
      </c>
      <c r="M1581">
        <v>10035</v>
      </c>
      <c r="N1581">
        <v>1040</v>
      </c>
      <c r="O1581" t="s">
        <v>2053</v>
      </c>
      <c r="P1581" s="4">
        <v>208</v>
      </c>
      <c r="Q1581" s="4">
        <v>9</v>
      </c>
      <c r="R1581" t="s">
        <v>104</v>
      </c>
      <c r="T1581" s="2">
        <v>207.89</v>
      </c>
      <c r="U1581" s="4">
        <v>800</v>
      </c>
      <c r="V1581" t="s">
        <v>19</v>
      </c>
      <c r="W1581" s="3">
        <v>43462</v>
      </c>
      <c r="X1581" t="s">
        <v>39</v>
      </c>
      <c r="Y1581" t="s">
        <v>175</v>
      </c>
      <c r="Z1581" t="s">
        <v>47</v>
      </c>
    </row>
    <row r="1582" spans="1:26" x14ac:dyDescent="0.25">
      <c r="A1582">
        <v>6</v>
      </c>
      <c r="B1582" t="s">
        <v>10</v>
      </c>
      <c r="C1582">
        <v>6</v>
      </c>
      <c r="D1582" t="s">
        <v>11</v>
      </c>
      <c r="E1582" t="s">
        <v>2332</v>
      </c>
      <c r="F1582" t="s">
        <v>13</v>
      </c>
      <c r="G1582" t="s">
        <v>8100</v>
      </c>
      <c r="H1582" s="1">
        <v>0.1</v>
      </c>
      <c r="I1582">
        <v>1</v>
      </c>
      <c r="J1582" s="3">
        <v>43073</v>
      </c>
      <c r="K1582" t="s">
        <v>2333</v>
      </c>
      <c r="L1582" t="s">
        <v>102</v>
      </c>
      <c r="M1582">
        <v>11550</v>
      </c>
      <c r="N1582">
        <v>761</v>
      </c>
      <c r="O1582" t="s">
        <v>571</v>
      </c>
      <c r="P1582" s="4">
        <v>68</v>
      </c>
      <c r="Q1582" s="4">
        <v>2</v>
      </c>
      <c r="R1582" t="s">
        <v>104</v>
      </c>
      <c r="T1582" s="2">
        <v>68.33</v>
      </c>
      <c r="U1582" s="4">
        <v>362</v>
      </c>
      <c r="V1582" t="s">
        <v>19</v>
      </c>
      <c r="W1582" s="3">
        <v>43079</v>
      </c>
      <c r="X1582" t="s">
        <v>39</v>
      </c>
      <c r="Y1582" t="s">
        <v>175</v>
      </c>
      <c r="Z1582" t="s">
        <v>24</v>
      </c>
    </row>
    <row r="1583" spans="1:26" x14ac:dyDescent="0.25">
      <c r="A1583">
        <v>7</v>
      </c>
      <c r="B1583" t="s">
        <v>25</v>
      </c>
      <c r="C1583">
        <v>6</v>
      </c>
      <c r="D1583" t="s">
        <v>11</v>
      </c>
      <c r="E1583" t="s">
        <v>892</v>
      </c>
      <c r="F1583" t="s">
        <v>13</v>
      </c>
      <c r="G1583" t="s">
        <v>1571</v>
      </c>
      <c r="H1583" s="1">
        <v>0.1</v>
      </c>
      <c r="I1583">
        <v>1</v>
      </c>
      <c r="J1583" s="3">
        <v>43361</v>
      </c>
      <c r="K1583" t="s">
        <v>2334</v>
      </c>
      <c r="L1583" t="s">
        <v>102</v>
      </c>
      <c r="M1583">
        <v>10801</v>
      </c>
      <c r="N1583">
        <v>760</v>
      </c>
      <c r="O1583" t="s">
        <v>1564</v>
      </c>
      <c r="P1583" s="4">
        <v>140</v>
      </c>
      <c r="Q1583" s="4">
        <v>2</v>
      </c>
      <c r="R1583" t="s">
        <v>104</v>
      </c>
      <c r="T1583" s="2">
        <v>140.4</v>
      </c>
      <c r="U1583" s="4">
        <v>632</v>
      </c>
      <c r="V1583" t="s">
        <v>19</v>
      </c>
      <c r="W1583" s="3">
        <v>43368</v>
      </c>
      <c r="X1583" t="s">
        <v>39</v>
      </c>
      <c r="Y1583" t="s">
        <v>175</v>
      </c>
      <c r="Z1583" t="s">
        <v>24</v>
      </c>
    </row>
    <row r="1584" spans="1:26" x14ac:dyDescent="0.25">
      <c r="A1584">
        <v>6</v>
      </c>
      <c r="B1584" t="s">
        <v>10</v>
      </c>
      <c r="C1584">
        <v>6</v>
      </c>
      <c r="D1584" t="s">
        <v>11</v>
      </c>
      <c r="E1584" t="s">
        <v>171</v>
      </c>
      <c r="F1584" t="s">
        <v>13</v>
      </c>
      <c r="G1584" t="s">
        <v>1567</v>
      </c>
      <c r="H1584" s="1">
        <v>0.1</v>
      </c>
      <c r="I1584">
        <v>1</v>
      </c>
      <c r="J1584" s="3">
        <v>43746</v>
      </c>
      <c r="K1584" t="s">
        <v>2357</v>
      </c>
      <c r="L1584" t="s">
        <v>102</v>
      </c>
      <c r="M1584">
        <v>10009</v>
      </c>
      <c r="N1584">
        <v>1208</v>
      </c>
      <c r="O1584" t="s">
        <v>923</v>
      </c>
      <c r="P1584" s="4">
        <v>3</v>
      </c>
      <c r="Q1584" s="4">
        <v>2</v>
      </c>
      <c r="R1584" t="s">
        <v>104</v>
      </c>
      <c r="T1584" s="2">
        <v>3.24</v>
      </c>
      <c r="U1584" s="4">
        <v>146</v>
      </c>
      <c r="V1584" t="s">
        <v>19</v>
      </c>
      <c r="W1584" s="3">
        <v>43752</v>
      </c>
      <c r="X1584" t="s">
        <v>39</v>
      </c>
      <c r="Y1584" t="s">
        <v>175</v>
      </c>
      <c r="Z1584" t="s">
        <v>24</v>
      </c>
    </row>
    <row r="1585" spans="1:26" x14ac:dyDescent="0.25">
      <c r="A1585">
        <v>4</v>
      </c>
      <c r="B1585" t="s">
        <v>43</v>
      </c>
      <c r="C1585">
        <v>6</v>
      </c>
      <c r="D1585" t="s">
        <v>11</v>
      </c>
      <c r="E1585" t="s">
        <v>171</v>
      </c>
      <c r="F1585" t="s">
        <v>13</v>
      </c>
      <c r="G1585" t="s">
        <v>1139</v>
      </c>
      <c r="H1585" s="1">
        <v>0.1</v>
      </c>
      <c r="I1585">
        <v>1</v>
      </c>
      <c r="J1585" s="3">
        <v>43040</v>
      </c>
      <c r="K1585" t="s">
        <v>2358</v>
      </c>
      <c r="L1585" t="s">
        <v>102</v>
      </c>
      <c r="M1585">
        <v>10009</v>
      </c>
      <c r="N1585">
        <v>831</v>
      </c>
      <c r="O1585" t="s">
        <v>1765</v>
      </c>
      <c r="P1585" s="4">
        <v>14</v>
      </c>
      <c r="Q1585" s="4">
        <v>2</v>
      </c>
      <c r="R1585" t="s">
        <v>104</v>
      </c>
      <c r="T1585" s="2">
        <v>13.68</v>
      </c>
      <c r="U1585" s="4">
        <v>205</v>
      </c>
      <c r="V1585" t="s">
        <v>19</v>
      </c>
      <c r="W1585" s="3">
        <v>43044</v>
      </c>
      <c r="X1585" t="s">
        <v>39</v>
      </c>
      <c r="Y1585" t="s">
        <v>175</v>
      </c>
      <c r="Z1585" t="s">
        <v>24</v>
      </c>
    </row>
    <row r="1586" spans="1:26" x14ac:dyDescent="0.25">
      <c r="A1586">
        <v>4</v>
      </c>
      <c r="B1586" t="s">
        <v>43</v>
      </c>
      <c r="C1586">
        <v>6</v>
      </c>
      <c r="D1586" t="s">
        <v>11</v>
      </c>
      <c r="E1586" t="s">
        <v>171</v>
      </c>
      <c r="F1586" t="s">
        <v>13</v>
      </c>
      <c r="G1586" t="s">
        <v>1520</v>
      </c>
      <c r="H1586" s="1">
        <v>0.1</v>
      </c>
      <c r="I1586">
        <v>1</v>
      </c>
      <c r="J1586" s="3">
        <v>43548</v>
      </c>
      <c r="K1586" t="s">
        <v>2359</v>
      </c>
      <c r="L1586" t="s">
        <v>102</v>
      </c>
      <c r="M1586">
        <v>10011</v>
      </c>
      <c r="N1586">
        <v>737</v>
      </c>
      <c r="O1586" t="s">
        <v>1985</v>
      </c>
      <c r="P1586" s="4">
        <v>60</v>
      </c>
      <c r="Q1586" s="4">
        <v>2</v>
      </c>
      <c r="R1586" t="s">
        <v>104</v>
      </c>
      <c r="T1586" s="2">
        <v>60.39</v>
      </c>
      <c r="U1586" s="4">
        <v>272</v>
      </c>
      <c r="V1586" t="s">
        <v>19</v>
      </c>
      <c r="W1586" s="3">
        <v>43552</v>
      </c>
      <c r="X1586" t="s">
        <v>39</v>
      </c>
      <c r="Y1586" t="s">
        <v>175</v>
      </c>
      <c r="Z1586" t="s">
        <v>24</v>
      </c>
    </row>
    <row r="1587" spans="1:26" x14ac:dyDescent="0.25">
      <c r="A1587">
        <v>6</v>
      </c>
      <c r="B1587" t="s">
        <v>10</v>
      </c>
      <c r="C1587">
        <v>6</v>
      </c>
      <c r="D1587" t="s">
        <v>11</v>
      </c>
      <c r="E1587" t="s">
        <v>171</v>
      </c>
      <c r="F1587" t="s">
        <v>13</v>
      </c>
      <c r="G1587" t="s">
        <v>2360</v>
      </c>
      <c r="H1587" s="1">
        <v>0.1</v>
      </c>
      <c r="I1587">
        <v>1</v>
      </c>
      <c r="J1587" s="3">
        <v>42995</v>
      </c>
      <c r="K1587" t="s">
        <v>2361</v>
      </c>
      <c r="L1587" t="s">
        <v>102</v>
      </c>
      <c r="M1587">
        <v>10035</v>
      </c>
      <c r="N1587">
        <v>1214</v>
      </c>
      <c r="O1587" t="s">
        <v>1745</v>
      </c>
      <c r="P1587" s="4">
        <v>9</v>
      </c>
      <c r="Q1587" s="4">
        <v>2</v>
      </c>
      <c r="R1587" t="s">
        <v>104</v>
      </c>
      <c r="T1587" s="2">
        <v>8.8800000000000008</v>
      </c>
      <c r="U1587" s="4">
        <v>200</v>
      </c>
      <c r="V1587" t="s">
        <v>19</v>
      </c>
      <c r="W1587" s="3">
        <v>43001</v>
      </c>
      <c r="X1587" t="s">
        <v>39</v>
      </c>
      <c r="Y1587" t="s">
        <v>175</v>
      </c>
      <c r="Z1587" t="s">
        <v>24</v>
      </c>
    </row>
    <row r="1588" spans="1:26" x14ac:dyDescent="0.25">
      <c r="A1588">
        <v>4</v>
      </c>
      <c r="B1588" t="s">
        <v>43</v>
      </c>
      <c r="C1588">
        <v>6</v>
      </c>
      <c r="D1588" t="s">
        <v>11</v>
      </c>
      <c r="E1588" t="s">
        <v>1389</v>
      </c>
      <c r="F1588" t="s">
        <v>13</v>
      </c>
      <c r="G1588" t="s">
        <v>2362</v>
      </c>
      <c r="H1588" s="1">
        <v>0.1</v>
      </c>
      <c r="I1588">
        <v>1</v>
      </c>
      <c r="J1588" s="3">
        <v>43823</v>
      </c>
      <c r="K1588" t="s">
        <v>2363</v>
      </c>
      <c r="L1588" t="s">
        <v>102</v>
      </c>
      <c r="M1588">
        <v>11572</v>
      </c>
      <c r="N1588">
        <v>529</v>
      </c>
      <c r="O1588" t="s">
        <v>697</v>
      </c>
      <c r="P1588" s="4">
        <v>48</v>
      </c>
      <c r="Q1588" s="4">
        <v>2</v>
      </c>
      <c r="R1588" t="s">
        <v>104</v>
      </c>
      <c r="T1588" s="2">
        <v>48.31</v>
      </c>
      <c r="U1588" s="4">
        <v>272</v>
      </c>
      <c r="V1588" t="s">
        <v>19</v>
      </c>
      <c r="W1588" s="3">
        <v>43827</v>
      </c>
      <c r="X1588" t="s">
        <v>39</v>
      </c>
      <c r="Y1588" t="s">
        <v>175</v>
      </c>
      <c r="Z1588" t="s">
        <v>24</v>
      </c>
    </row>
    <row r="1589" spans="1:26" x14ac:dyDescent="0.25">
      <c r="A1589">
        <v>5</v>
      </c>
      <c r="B1589" t="s">
        <v>43</v>
      </c>
      <c r="C1589">
        <v>6</v>
      </c>
      <c r="D1589" t="s">
        <v>11</v>
      </c>
      <c r="E1589" t="s">
        <v>178</v>
      </c>
      <c r="F1589" t="s">
        <v>13</v>
      </c>
      <c r="G1589" t="s">
        <v>2196</v>
      </c>
      <c r="H1589" s="1">
        <v>0.1</v>
      </c>
      <c r="I1589">
        <v>1</v>
      </c>
      <c r="J1589" s="3">
        <v>43041</v>
      </c>
      <c r="K1589" t="s">
        <v>2364</v>
      </c>
      <c r="L1589" t="s">
        <v>102</v>
      </c>
      <c r="M1589">
        <v>12180</v>
      </c>
      <c r="N1589">
        <v>738</v>
      </c>
      <c r="O1589" t="s">
        <v>1899</v>
      </c>
      <c r="P1589" s="4">
        <v>9</v>
      </c>
      <c r="Q1589" s="4">
        <v>2</v>
      </c>
      <c r="R1589" t="s">
        <v>104</v>
      </c>
      <c r="T1589" s="2">
        <v>8.5399999999999991</v>
      </c>
      <c r="U1589" s="4">
        <v>110</v>
      </c>
      <c r="V1589" t="s">
        <v>19</v>
      </c>
      <c r="W1589" s="3">
        <v>43046</v>
      </c>
      <c r="X1589" t="s">
        <v>39</v>
      </c>
      <c r="Y1589" t="s">
        <v>175</v>
      </c>
      <c r="Z1589" t="s">
        <v>24</v>
      </c>
    </row>
    <row r="1590" spans="1:26" x14ac:dyDescent="0.25">
      <c r="A1590">
        <v>4</v>
      </c>
      <c r="B1590" t="s">
        <v>43</v>
      </c>
      <c r="C1590">
        <v>6</v>
      </c>
      <c r="D1590" t="s">
        <v>11</v>
      </c>
      <c r="E1590" t="s">
        <v>171</v>
      </c>
      <c r="F1590" t="s">
        <v>13</v>
      </c>
      <c r="G1590" t="s">
        <v>2020</v>
      </c>
      <c r="H1590" s="1">
        <v>0.1</v>
      </c>
      <c r="I1590">
        <v>1</v>
      </c>
      <c r="J1590" s="3">
        <v>43147</v>
      </c>
      <c r="K1590" t="s">
        <v>2365</v>
      </c>
      <c r="L1590" t="s">
        <v>102</v>
      </c>
      <c r="M1590">
        <v>10024</v>
      </c>
      <c r="N1590">
        <v>835</v>
      </c>
      <c r="O1590" t="s">
        <v>1852</v>
      </c>
      <c r="P1590" s="4">
        <v>40</v>
      </c>
      <c r="Q1590" s="4">
        <v>3</v>
      </c>
      <c r="R1590" t="s">
        <v>104</v>
      </c>
      <c r="T1590" s="2">
        <v>39.92</v>
      </c>
      <c r="U1590" s="4">
        <v>327</v>
      </c>
      <c r="V1590" t="s">
        <v>19</v>
      </c>
      <c r="W1590" s="3">
        <v>43151</v>
      </c>
      <c r="X1590" t="s">
        <v>39</v>
      </c>
      <c r="Y1590" t="s">
        <v>175</v>
      </c>
      <c r="Z1590" t="s">
        <v>24</v>
      </c>
    </row>
    <row r="1591" spans="1:26" x14ac:dyDescent="0.25">
      <c r="A1591">
        <v>4</v>
      </c>
      <c r="B1591" t="s">
        <v>43</v>
      </c>
      <c r="C1591">
        <v>6</v>
      </c>
      <c r="D1591" t="s">
        <v>11</v>
      </c>
      <c r="E1591" t="s">
        <v>171</v>
      </c>
      <c r="F1591" t="s">
        <v>13</v>
      </c>
      <c r="G1591" t="s">
        <v>864</v>
      </c>
      <c r="H1591" s="1">
        <v>0.1</v>
      </c>
      <c r="I1591">
        <v>1</v>
      </c>
      <c r="J1591" s="3">
        <v>43227</v>
      </c>
      <c r="K1591" t="s">
        <v>2352</v>
      </c>
      <c r="L1591" t="s">
        <v>102</v>
      </c>
      <c r="M1591">
        <v>10009</v>
      </c>
      <c r="N1591">
        <v>841</v>
      </c>
      <c r="O1591" t="s">
        <v>8127</v>
      </c>
      <c r="P1591" s="4">
        <v>59</v>
      </c>
      <c r="Q1591" s="4">
        <v>4</v>
      </c>
      <c r="R1591" t="s">
        <v>104</v>
      </c>
      <c r="T1591" s="2">
        <v>59.04</v>
      </c>
      <c r="U1591" s="4">
        <v>443</v>
      </c>
      <c r="V1591" t="s">
        <v>19</v>
      </c>
      <c r="W1591" s="3">
        <v>43231</v>
      </c>
      <c r="X1591" t="s">
        <v>39</v>
      </c>
      <c r="Y1591" t="s">
        <v>175</v>
      </c>
      <c r="Z1591" t="s">
        <v>24</v>
      </c>
    </row>
    <row r="1592" spans="1:26" x14ac:dyDescent="0.25">
      <c r="A1592">
        <v>7</v>
      </c>
      <c r="B1592" t="s">
        <v>25</v>
      </c>
      <c r="C1592">
        <v>6</v>
      </c>
      <c r="D1592" t="s">
        <v>11</v>
      </c>
      <c r="E1592" t="s">
        <v>171</v>
      </c>
      <c r="F1592" t="s">
        <v>13</v>
      </c>
      <c r="G1592" t="s">
        <v>1583</v>
      </c>
      <c r="H1592" s="1">
        <v>0.1</v>
      </c>
      <c r="I1592">
        <v>1</v>
      </c>
      <c r="J1592" s="3">
        <v>42635</v>
      </c>
      <c r="K1592" t="s">
        <v>2336</v>
      </c>
      <c r="L1592" t="s">
        <v>102</v>
      </c>
      <c r="M1592">
        <v>10035</v>
      </c>
      <c r="N1592">
        <v>1210</v>
      </c>
      <c r="O1592" t="s">
        <v>2366</v>
      </c>
      <c r="P1592" s="4">
        <v>84</v>
      </c>
      <c r="Q1592" s="4">
        <v>4</v>
      </c>
      <c r="R1592" t="s">
        <v>104</v>
      </c>
      <c r="T1592" s="2">
        <v>83.71</v>
      </c>
      <c r="U1592" s="4">
        <v>580</v>
      </c>
      <c r="V1592" t="s">
        <v>19</v>
      </c>
      <c r="W1592" s="3">
        <v>42642</v>
      </c>
      <c r="X1592" t="s">
        <v>39</v>
      </c>
      <c r="Y1592" t="s">
        <v>175</v>
      </c>
      <c r="Z1592" t="s">
        <v>24</v>
      </c>
    </row>
    <row r="1593" spans="1:26" x14ac:dyDescent="0.25">
      <c r="A1593">
        <v>6</v>
      </c>
      <c r="B1593" t="s">
        <v>10</v>
      </c>
      <c r="C1593">
        <v>6</v>
      </c>
      <c r="D1593" t="s">
        <v>11</v>
      </c>
      <c r="E1593" t="s">
        <v>171</v>
      </c>
      <c r="F1593" t="s">
        <v>13</v>
      </c>
      <c r="G1593" t="s">
        <v>2367</v>
      </c>
      <c r="H1593" s="1">
        <v>0.1</v>
      </c>
      <c r="I1593">
        <v>1</v>
      </c>
      <c r="J1593" s="3">
        <v>43628</v>
      </c>
      <c r="K1593" t="s">
        <v>2368</v>
      </c>
      <c r="L1593" t="s">
        <v>102</v>
      </c>
      <c r="M1593">
        <v>10035</v>
      </c>
      <c r="N1593">
        <v>1378</v>
      </c>
      <c r="O1593" t="s">
        <v>1076</v>
      </c>
      <c r="P1593" s="4">
        <v>143</v>
      </c>
      <c r="Q1593" s="4">
        <v>4</v>
      </c>
      <c r="R1593" t="s">
        <v>104</v>
      </c>
      <c r="T1593" s="2">
        <v>143.04</v>
      </c>
      <c r="U1593" s="4">
        <v>858</v>
      </c>
      <c r="V1593" t="s">
        <v>19</v>
      </c>
      <c r="W1593" s="3">
        <v>43634</v>
      </c>
      <c r="X1593" t="s">
        <v>39</v>
      </c>
      <c r="Y1593" t="s">
        <v>175</v>
      </c>
      <c r="Z1593" t="s">
        <v>24</v>
      </c>
    </row>
    <row r="1594" spans="1:26" x14ac:dyDescent="0.25">
      <c r="A1594">
        <v>6</v>
      </c>
      <c r="B1594" t="s">
        <v>10</v>
      </c>
      <c r="C1594">
        <v>6</v>
      </c>
      <c r="D1594" t="s">
        <v>11</v>
      </c>
      <c r="E1594" t="s">
        <v>2332</v>
      </c>
      <c r="F1594" t="s">
        <v>13</v>
      </c>
      <c r="G1594" t="s">
        <v>8100</v>
      </c>
      <c r="H1594" s="1">
        <v>0.1</v>
      </c>
      <c r="I1594">
        <v>1</v>
      </c>
      <c r="J1594" s="3">
        <v>43073</v>
      </c>
      <c r="K1594" t="s">
        <v>2333</v>
      </c>
      <c r="L1594" t="s">
        <v>102</v>
      </c>
      <c r="M1594">
        <v>11550</v>
      </c>
      <c r="N1594">
        <v>1208</v>
      </c>
      <c r="O1594" t="s">
        <v>923</v>
      </c>
      <c r="P1594" s="4">
        <v>8</v>
      </c>
      <c r="Q1594" s="4">
        <v>5</v>
      </c>
      <c r="R1594" t="s">
        <v>104</v>
      </c>
      <c r="T1594" s="2">
        <v>8.1</v>
      </c>
      <c r="U1594" s="4">
        <v>364</v>
      </c>
      <c r="V1594" t="s">
        <v>19</v>
      </c>
      <c r="W1594" s="3">
        <v>43079</v>
      </c>
      <c r="X1594" t="s">
        <v>39</v>
      </c>
      <c r="Y1594" t="s">
        <v>175</v>
      </c>
      <c r="Z1594" t="s">
        <v>24</v>
      </c>
    </row>
    <row r="1595" spans="1:26" x14ac:dyDescent="0.25">
      <c r="A1595">
        <v>6</v>
      </c>
      <c r="B1595" t="s">
        <v>10</v>
      </c>
      <c r="C1595">
        <v>6</v>
      </c>
      <c r="D1595" t="s">
        <v>11</v>
      </c>
      <c r="E1595" t="s">
        <v>171</v>
      </c>
      <c r="F1595" t="s">
        <v>13</v>
      </c>
      <c r="G1595" t="s">
        <v>2079</v>
      </c>
      <c r="H1595" s="1">
        <v>0.1</v>
      </c>
      <c r="I1595">
        <v>1</v>
      </c>
      <c r="J1595" s="3">
        <v>43190</v>
      </c>
      <c r="K1595" t="s">
        <v>2369</v>
      </c>
      <c r="L1595" t="s">
        <v>102</v>
      </c>
      <c r="M1595">
        <v>10009</v>
      </c>
      <c r="N1595">
        <v>772</v>
      </c>
      <c r="O1595" t="s">
        <v>432</v>
      </c>
      <c r="P1595" s="4">
        <v>55</v>
      </c>
      <c r="Q1595" s="4">
        <v>6</v>
      </c>
      <c r="R1595" t="s">
        <v>104</v>
      </c>
      <c r="T1595" s="2">
        <v>54.67</v>
      </c>
      <c r="U1595" s="4">
        <v>328</v>
      </c>
      <c r="V1595" t="s">
        <v>19</v>
      </c>
      <c r="W1595" s="3">
        <v>43196</v>
      </c>
      <c r="X1595" t="s">
        <v>39</v>
      </c>
      <c r="Y1595" t="s">
        <v>175</v>
      </c>
      <c r="Z1595" t="s">
        <v>24</v>
      </c>
    </row>
    <row r="1596" spans="1:26" x14ac:dyDescent="0.25">
      <c r="A1596">
        <v>4</v>
      </c>
      <c r="B1596" t="s">
        <v>43</v>
      </c>
      <c r="C1596">
        <v>6</v>
      </c>
      <c r="D1596" t="s">
        <v>11</v>
      </c>
      <c r="E1596" t="s">
        <v>171</v>
      </c>
      <c r="F1596" t="s">
        <v>13</v>
      </c>
      <c r="G1596" t="s">
        <v>1142</v>
      </c>
      <c r="H1596" s="1">
        <v>0.1</v>
      </c>
      <c r="I1596">
        <v>1</v>
      </c>
      <c r="J1596" s="3">
        <v>43191</v>
      </c>
      <c r="K1596" t="s">
        <v>2370</v>
      </c>
      <c r="L1596" t="s">
        <v>102</v>
      </c>
      <c r="M1596">
        <v>10009</v>
      </c>
      <c r="N1596">
        <v>833</v>
      </c>
      <c r="O1596" t="s">
        <v>23</v>
      </c>
      <c r="P1596" s="4">
        <v>293</v>
      </c>
      <c r="Q1596" s="4">
        <v>6</v>
      </c>
      <c r="R1596" t="s">
        <v>104</v>
      </c>
      <c r="T1596" s="2">
        <v>292.77999999999997</v>
      </c>
      <c r="U1596" s="4">
        <v>1317</v>
      </c>
      <c r="V1596" t="s">
        <v>19</v>
      </c>
      <c r="W1596" s="3">
        <v>43195</v>
      </c>
      <c r="X1596" t="s">
        <v>39</v>
      </c>
      <c r="Y1596" t="s">
        <v>175</v>
      </c>
      <c r="Z1596" t="s">
        <v>24</v>
      </c>
    </row>
    <row r="1597" spans="1:26" x14ac:dyDescent="0.25">
      <c r="A1597">
        <v>5</v>
      </c>
      <c r="B1597" t="s">
        <v>43</v>
      </c>
      <c r="C1597">
        <v>6</v>
      </c>
      <c r="D1597" t="s">
        <v>11</v>
      </c>
      <c r="E1597" t="s">
        <v>171</v>
      </c>
      <c r="F1597" t="s">
        <v>13</v>
      </c>
      <c r="G1597" t="s">
        <v>107</v>
      </c>
      <c r="H1597" s="1">
        <v>0.1</v>
      </c>
      <c r="I1597">
        <v>1</v>
      </c>
      <c r="J1597" s="3">
        <v>43376</v>
      </c>
      <c r="K1597" t="s">
        <v>2371</v>
      </c>
      <c r="L1597" t="s">
        <v>102</v>
      </c>
      <c r="M1597">
        <v>10035</v>
      </c>
      <c r="N1597">
        <v>1204</v>
      </c>
      <c r="O1597" t="s">
        <v>1818</v>
      </c>
      <c r="P1597" s="4">
        <v>93</v>
      </c>
      <c r="Q1597" s="4">
        <v>6</v>
      </c>
      <c r="R1597" t="s">
        <v>104</v>
      </c>
      <c r="T1597" s="2">
        <v>93.22</v>
      </c>
      <c r="U1597" s="4">
        <v>599</v>
      </c>
      <c r="V1597" t="s">
        <v>19</v>
      </c>
      <c r="W1597" s="3">
        <v>43381</v>
      </c>
      <c r="X1597" t="s">
        <v>39</v>
      </c>
      <c r="Y1597" t="s">
        <v>175</v>
      </c>
      <c r="Z1597" t="s">
        <v>24</v>
      </c>
    </row>
    <row r="1598" spans="1:26" x14ac:dyDescent="0.25">
      <c r="A1598">
        <v>7</v>
      </c>
      <c r="B1598" t="s">
        <v>25</v>
      </c>
      <c r="C1598">
        <v>6</v>
      </c>
      <c r="D1598" t="s">
        <v>11</v>
      </c>
      <c r="E1598" t="s">
        <v>171</v>
      </c>
      <c r="F1598" t="s">
        <v>13</v>
      </c>
      <c r="G1598" t="s">
        <v>2372</v>
      </c>
      <c r="H1598" s="1">
        <v>0.1</v>
      </c>
      <c r="I1598">
        <v>1</v>
      </c>
      <c r="J1598" s="3">
        <v>42454</v>
      </c>
      <c r="K1598" t="s">
        <v>2373</v>
      </c>
      <c r="L1598" t="s">
        <v>102</v>
      </c>
      <c r="M1598">
        <v>10009</v>
      </c>
      <c r="N1598">
        <v>908</v>
      </c>
      <c r="O1598" t="s">
        <v>2374</v>
      </c>
      <c r="P1598" s="4">
        <v>65</v>
      </c>
      <c r="Q1598" s="4">
        <v>7</v>
      </c>
      <c r="R1598" t="s">
        <v>104</v>
      </c>
      <c r="T1598" s="2">
        <v>65.209999999999994</v>
      </c>
      <c r="U1598" s="4">
        <v>367</v>
      </c>
      <c r="V1598" t="s">
        <v>19</v>
      </c>
      <c r="W1598" s="3">
        <v>42461</v>
      </c>
      <c r="X1598" t="s">
        <v>39</v>
      </c>
      <c r="Y1598" t="s">
        <v>175</v>
      </c>
      <c r="Z1598" t="s">
        <v>24</v>
      </c>
    </row>
    <row r="1599" spans="1:26" x14ac:dyDescent="0.25">
      <c r="A1599">
        <v>4</v>
      </c>
      <c r="B1599" t="s">
        <v>43</v>
      </c>
      <c r="C1599">
        <v>6</v>
      </c>
      <c r="D1599" t="s">
        <v>11</v>
      </c>
      <c r="E1599" t="s">
        <v>171</v>
      </c>
      <c r="F1599" t="s">
        <v>13</v>
      </c>
      <c r="G1599" t="s">
        <v>1347</v>
      </c>
      <c r="H1599" s="1">
        <v>0.1</v>
      </c>
      <c r="I1599">
        <v>1</v>
      </c>
      <c r="J1599" s="3">
        <v>43333</v>
      </c>
      <c r="K1599" t="s">
        <v>2375</v>
      </c>
      <c r="L1599" t="s">
        <v>102</v>
      </c>
      <c r="M1599">
        <v>10035</v>
      </c>
      <c r="N1599">
        <v>977</v>
      </c>
      <c r="O1599" t="s">
        <v>2088</v>
      </c>
      <c r="P1599" s="4">
        <v>64</v>
      </c>
      <c r="Q1599" s="4">
        <v>7</v>
      </c>
      <c r="R1599" t="s">
        <v>104</v>
      </c>
      <c r="T1599" s="2">
        <v>63.69</v>
      </c>
      <c r="U1599" s="4">
        <v>573</v>
      </c>
      <c r="V1599" t="s">
        <v>19</v>
      </c>
      <c r="W1599" s="3">
        <v>43337</v>
      </c>
      <c r="X1599" t="s">
        <v>39</v>
      </c>
      <c r="Y1599" t="s">
        <v>175</v>
      </c>
      <c r="Z1599" t="s">
        <v>24</v>
      </c>
    </row>
    <row r="1600" spans="1:26" x14ac:dyDescent="0.25">
      <c r="A1600">
        <v>6</v>
      </c>
      <c r="B1600" t="s">
        <v>10</v>
      </c>
      <c r="C1600">
        <v>6</v>
      </c>
      <c r="D1600" t="s">
        <v>11</v>
      </c>
      <c r="E1600" t="s">
        <v>171</v>
      </c>
      <c r="F1600" t="s">
        <v>13</v>
      </c>
      <c r="G1600" t="s">
        <v>2376</v>
      </c>
      <c r="H1600" s="1">
        <v>0.1</v>
      </c>
      <c r="I1600">
        <v>1</v>
      </c>
      <c r="J1600" s="3">
        <v>43459</v>
      </c>
      <c r="K1600" t="s">
        <v>2377</v>
      </c>
      <c r="L1600" t="s">
        <v>102</v>
      </c>
      <c r="M1600">
        <v>10009</v>
      </c>
      <c r="N1600">
        <v>826</v>
      </c>
      <c r="O1600" t="s">
        <v>947</v>
      </c>
      <c r="P1600" s="4">
        <v>313</v>
      </c>
      <c r="Q1600" s="4">
        <v>8</v>
      </c>
      <c r="R1600" t="s">
        <v>104</v>
      </c>
      <c r="T1600" s="2">
        <v>313.26</v>
      </c>
      <c r="U1600" s="4">
        <v>2563</v>
      </c>
      <c r="V1600" t="s">
        <v>19</v>
      </c>
      <c r="W1600" s="3">
        <v>43465</v>
      </c>
      <c r="X1600" t="s">
        <v>39</v>
      </c>
      <c r="Y1600" t="s">
        <v>175</v>
      </c>
      <c r="Z1600" t="s">
        <v>24</v>
      </c>
    </row>
    <row r="1601" spans="1:26" x14ac:dyDescent="0.25">
      <c r="A1601">
        <v>6</v>
      </c>
      <c r="B1601" t="s">
        <v>10</v>
      </c>
      <c r="C1601">
        <v>6</v>
      </c>
      <c r="D1601" t="s">
        <v>11</v>
      </c>
      <c r="E1601" t="s">
        <v>171</v>
      </c>
      <c r="F1601" t="s">
        <v>13</v>
      </c>
      <c r="G1601" t="s">
        <v>1315</v>
      </c>
      <c r="H1601" s="1">
        <v>0.1</v>
      </c>
      <c r="I1601">
        <v>1</v>
      </c>
      <c r="J1601" s="3">
        <v>43817</v>
      </c>
      <c r="K1601" t="s">
        <v>2378</v>
      </c>
      <c r="L1601" t="s">
        <v>102</v>
      </c>
      <c r="M1601">
        <v>10009</v>
      </c>
      <c r="N1601">
        <v>1203</v>
      </c>
      <c r="O1601" t="s">
        <v>2187</v>
      </c>
      <c r="P1601" s="4">
        <v>140</v>
      </c>
      <c r="Q1601" s="4">
        <v>9</v>
      </c>
      <c r="R1601" t="s">
        <v>104</v>
      </c>
      <c r="T1601" s="2">
        <v>139.57</v>
      </c>
      <c r="U1601" s="4">
        <v>1142</v>
      </c>
      <c r="V1601" t="s">
        <v>19</v>
      </c>
      <c r="W1601" s="3">
        <v>43823</v>
      </c>
      <c r="X1601" t="s">
        <v>39</v>
      </c>
      <c r="Y1601" t="s">
        <v>175</v>
      </c>
      <c r="Z1601" t="s">
        <v>24</v>
      </c>
    </row>
    <row r="1602" spans="1:26" x14ac:dyDescent="0.25">
      <c r="A1602">
        <v>4</v>
      </c>
      <c r="B1602" t="s">
        <v>43</v>
      </c>
      <c r="C1602">
        <v>6</v>
      </c>
      <c r="D1602" t="s">
        <v>11</v>
      </c>
      <c r="E1602" t="s">
        <v>171</v>
      </c>
      <c r="F1602" t="s">
        <v>13</v>
      </c>
      <c r="G1602" t="s">
        <v>2379</v>
      </c>
      <c r="H1602" s="1">
        <v>0.1</v>
      </c>
      <c r="I1602">
        <v>1</v>
      </c>
      <c r="J1602" s="3">
        <v>43400</v>
      </c>
      <c r="K1602" t="s">
        <v>2380</v>
      </c>
      <c r="L1602" t="s">
        <v>102</v>
      </c>
      <c r="M1602">
        <v>10011</v>
      </c>
      <c r="N1602">
        <v>1089</v>
      </c>
      <c r="O1602" t="s">
        <v>1716</v>
      </c>
      <c r="P1602" s="4">
        <v>81</v>
      </c>
      <c r="Q1602" s="4">
        <v>14</v>
      </c>
      <c r="R1602" t="s">
        <v>104</v>
      </c>
      <c r="T1602" s="2">
        <v>80.78</v>
      </c>
      <c r="U1602" s="4">
        <v>428</v>
      </c>
      <c r="V1602" t="s">
        <v>19</v>
      </c>
      <c r="W1602" s="3">
        <v>43404</v>
      </c>
      <c r="X1602" t="s">
        <v>39</v>
      </c>
      <c r="Y1602" t="s">
        <v>175</v>
      </c>
      <c r="Z1602" t="s">
        <v>24</v>
      </c>
    </row>
    <row r="1603" spans="1:26" x14ac:dyDescent="0.25">
      <c r="A1603">
        <v>6</v>
      </c>
      <c r="B1603" t="s">
        <v>10</v>
      </c>
      <c r="C1603">
        <v>6</v>
      </c>
      <c r="D1603" t="s">
        <v>11</v>
      </c>
      <c r="E1603" t="s">
        <v>700</v>
      </c>
      <c r="F1603" t="s">
        <v>13</v>
      </c>
      <c r="G1603" t="s">
        <v>864</v>
      </c>
      <c r="H1603" s="1">
        <v>0.2</v>
      </c>
      <c r="I1603">
        <v>1</v>
      </c>
      <c r="J1603" s="3">
        <v>43169</v>
      </c>
      <c r="K1603" t="s">
        <v>2381</v>
      </c>
      <c r="L1603" t="s">
        <v>102</v>
      </c>
      <c r="M1603">
        <v>11561</v>
      </c>
      <c r="N1603">
        <v>1228</v>
      </c>
      <c r="O1603" t="s">
        <v>8121</v>
      </c>
      <c r="P1603" s="4">
        <v>-22</v>
      </c>
      <c r="Q1603" s="4">
        <v>1</v>
      </c>
      <c r="R1603" t="s">
        <v>104</v>
      </c>
      <c r="T1603" s="2">
        <v>-22.1</v>
      </c>
      <c r="U1603" s="4">
        <v>177</v>
      </c>
      <c r="V1603" t="s">
        <v>19</v>
      </c>
      <c r="W1603" s="3">
        <v>43175</v>
      </c>
      <c r="X1603" t="s">
        <v>39</v>
      </c>
      <c r="Y1603" t="s">
        <v>175</v>
      </c>
      <c r="Z1603" t="s">
        <v>22</v>
      </c>
    </row>
    <row r="1604" spans="1:26" x14ac:dyDescent="0.25">
      <c r="A1604">
        <v>5</v>
      </c>
      <c r="B1604" t="s">
        <v>43</v>
      </c>
      <c r="C1604">
        <v>6</v>
      </c>
      <c r="D1604" t="s">
        <v>11</v>
      </c>
      <c r="E1604" t="s">
        <v>171</v>
      </c>
      <c r="F1604" t="s">
        <v>13</v>
      </c>
      <c r="G1604" t="s">
        <v>2382</v>
      </c>
      <c r="H1604" s="1">
        <v>0.2</v>
      </c>
      <c r="I1604">
        <v>1</v>
      </c>
      <c r="J1604" s="3">
        <v>43502</v>
      </c>
      <c r="K1604" t="s">
        <v>2383</v>
      </c>
      <c r="L1604" t="s">
        <v>102</v>
      </c>
      <c r="M1604">
        <v>10024</v>
      </c>
      <c r="N1604">
        <v>170</v>
      </c>
      <c r="O1604" t="s">
        <v>1692</v>
      </c>
      <c r="P1604" s="4">
        <v>30</v>
      </c>
      <c r="Q1604" s="4">
        <v>1</v>
      </c>
      <c r="R1604" t="s">
        <v>104</v>
      </c>
      <c r="T1604" s="2">
        <v>30.1</v>
      </c>
      <c r="U1604" s="4">
        <v>241</v>
      </c>
      <c r="V1604" t="s">
        <v>19</v>
      </c>
      <c r="W1604" s="3">
        <v>43507</v>
      </c>
      <c r="X1604" t="s">
        <v>39</v>
      </c>
      <c r="Y1604" t="s">
        <v>175</v>
      </c>
      <c r="Z1604" t="s">
        <v>22</v>
      </c>
    </row>
    <row r="1605" spans="1:26" x14ac:dyDescent="0.25">
      <c r="A1605">
        <v>6</v>
      </c>
      <c r="B1605" t="s">
        <v>10</v>
      </c>
      <c r="C1605">
        <v>6</v>
      </c>
      <c r="D1605" t="s">
        <v>11</v>
      </c>
      <c r="E1605" t="s">
        <v>1595</v>
      </c>
      <c r="F1605" t="s">
        <v>13</v>
      </c>
      <c r="G1605" t="s">
        <v>321</v>
      </c>
      <c r="H1605" s="1">
        <v>0.2</v>
      </c>
      <c r="I1605">
        <v>1</v>
      </c>
      <c r="J1605" s="3">
        <v>42915</v>
      </c>
      <c r="K1605" t="s">
        <v>2384</v>
      </c>
      <c r="L1605" t="s">
        <v>102</v>
      </c>
      <c r="M1605">
        <v>17602</v>
      </c>
      <c r="N1605">
        <v>564</v>
      </c>
      <c r="O1605" t="s">
        <v>1582</v>
      </c>
      <c r="P1605" s="4">
        <v>2</v>
      </c>
      <c r="Q1605" s="4">
        <v>1</v>
      </c>
      <c r="R1605" t="s">
        <v>104</v>
      </c>
      <c r="T1605" s="2">
        <v>1.76</v>
      </c>
      <c r="U1605" s="4">
        <v>20</v>
      </c>
      <c r="V1605" t="s">
        <v>19</v>
      </c>
      <c r="W1605" s="3">
        <v>42921</v>
      </c>
      <c r="X1605" t="s">
        <v>39</v>
      </c>
      <c r="Y1605" t="s">
        <v>105</v>
      </c>
      <c r="Z1605" t="s">
        <v>47</v>
      </c>
    </row>
    <row r="1606" spans="1:26" x14ac:dyDescent="0.25">
      <c r="A1606">
        <v>4</v>
      </c>
      <c r="B1606" t="s">
        <v>43</v>
      </c>
      <c r="C1606">
        <v>6</v>
      </c>
      <c r="D1606" t="s">
        <v>11</v>
      </c>
      <c r="E1606" t="s">
        <v>99</v>
      </c>
      <c r="F1606" t="s">
        <v>13</v>
      </c>
      <c r="G1606" t="s">
        <v>2385</v>
      </c>
      <c r="H1606" s="1">
        <v>0.2</v>
      </c>
      <c r="I1606">
        <v>1</v>
      </c>
      <c r="J1606" s="3">
        <v>42542</v>
      </c>
      <c r="K1606" t="s">
        <v>2386</v>
      </c>
      <c r="L1606" t="s">
        <v>102</v>
      </c>
      <c r="M1606">
        <v>19120</v>
      </c>
      <c r="N1606">
        <v>1496</v>
      </c>
      <c r="O1606" t="s">
        <v>2270</v>
      </c>
      <c r="P1606" s="4">
        <v>1</v>
      </c>
      <c r="Q1606" s="4">
        <v>1</v>
      </c>
      <c r="R1606" t="s">
        <v>104</v>
      </c>
      <c r="T1606" s="2">
        <v>0.65</v>
      </c>
      <c r="U1606" s="4">
        <v>4</v>
      </c>
      <c r="V1606" t="s">
        <v>19</v>
      </c>
      <c r="W1606" s="3">
        <v>42546</v>
      </c>
      <c r="X1606" t="s">
        <v>39</v>
      </c>
      <c r="Y1606" t="s">
        <v>105</v>
      </c>
      <c r="Z1606" t="s">
        <v>47</v>
      </c>
    </row>
    <row r="1607" spans="1:26" x14ac:dyDescent="0.25">
      <c r="A1607">
        <v>5</v>
      </c>
      <c r="B1607" t="s">
        <v>43</v>
      </c>
      <c r="C1607">
        <v>6</v>
      </c>
      <c r="D1607" t="s">
        <v>11</v>
      </c>
      <c r="E1607" t="s">
        <v>171</v>
      </c>
      <c r="F1607" t="s">
        <v>13</v>
      </c>
      <c r="G1607" t="s">
        <v>1583</v>
      </c>
      <c r="H1607" s="1">
        <v>0.2</v>
      </c>
      <c r="I1607">
        <v>1</v>
      </c>
      <c r="J1607" s="3">
        <v>43272</v>
      </c>
      <c r="K1607" t="s">
        <v>2387</v>
      </c>
      <c r="L1607" t="s">
        <v>102</v>
      </c>
      <c r="M1607">
        <v>10011</v>
      </c>
      <c r="N1607">
        <v>1228</v>
      </c>
      <c r="O1607" t="s">
        <v>8121</v>
      </c>
      <c r="P1607" s="4">
        <v>-44</v>
      </c>
      <c r="Q1607" s="4">
        <v>2</v>
      </c>
      <c r="R1607" t="s">
        <v>104</v>
      </c>
      <c r="T1607" s="2">
        <v>-44.2</v>
      </c>
      <c r="U1607" s="4">
        <v>354</v>
      </c>
      <c r="V1607" t="s">
        <v>19</v>
      </c>
      <c r="W1607" s="3">
        <v>43277</v>
      </c>
      <c r="X1607" t="s">
        <v>39</v>
      </c>
      <c r="Y1607" t="s">
        <v>175</v>
      </c>
      <c r="Z1607" t="s">
        <v>22</v>
      </c>
    </row>
    <row r="1608" spans="1:26" x14ac:dyDescent="0.25">
      <c r="A1608">
        <v>5</v>
      </c>
      <c r="B1608" t="s">
        <v>43</v>
      </c>
      <c r="C1608">
        <v>6</v>
      </c>
      <c r="D1608" t="s">
        <v>11</v>
      </c>
      <c r="E1608" t="s">
        <v>171</v>
      </c>
      <c r="F1608" t="s">
        <v>13</v>
      </c>
      <c r="G1608" t="s">
        <v>1651</v>
      </c>
      <c r="H1608" s="1">
        <v>0.2</v>
      </c>
      <c r="I1608">
        <v>1</v>
      </c>
      <c r="J1608" s="3">
        <v>43094</v>
      </c>
      <c r="K1608" t="s">
        <v>2388</v>
      </c>
      <c r="L1608" t="s">
        <v>102</v>
      </c>
      <c r="M1608">
        <v>10024</v>
      </c>
      <c r="N1608">
        <v>169</v>
      </c>
      <c r="O1608" t="s">
        <v>471</v>
      </c>
      <c r="P1608" s="4">
        <v>56</v>
      </c>
      <c r="Q1608" s="4">
        <v>2</v>
      </c>
      <c r="R1608" t="s">
        <v>104</v>
      </c>
      <c r="T1608" s="2">
        <v>56.2</v>
      </c>
      <c r="U1608" s="4">
        <v>450</v>
      </c>
      <c r="V1608" t="s">
        <v>19</v>
      </c>
      <c r="W1608" s="3">
        <v>43099</v>
      </c>
      <c r="X1608" t="s">
        <v>39</v>
      </c>
      <c r="Y1608" t="s">
        <v>175</v>
      </c>
      <c r="Z1608" t="s">
        <v>22</v>
      </c>
    </row>
    <row r="1609" spans="1:26" x14ac:dyDescent="0.25">
      <c r="A1609">
        <v>5</v>
      </c>
      <c r="B1609" t="s">
        <v>43</v>
      </c>
      <c r="C1609">
        <v>6</v>
      </c>
      <c r="D1609" t="s">
        <v>11</v>
      </c>
      <c r="E1609" t="s">
        <v>171</v>
      </c>
      <c r="F1609" t="s">
        <v>13</v>
      </c>
      <c r="G1609" t="s">
        <v>2113</v>
      </c>
      <c r="H1609" s="1">
        <v>0.2</v>
      </c>
      <c r="I1609">
        <v>1</v>
      </c>
      <c r="J1609" s="3">
        <v>42525</v>
      </c>
      <c r="K1609" t="s">
        <v>2316</v>
      </c>
      <c r="L1609" t="s">
        <v>102</v>
      </c>
      <c r="M1609">
        <v>10035</v>
      </c>
      <c r="N1609">
        <v>1228</v>
      </c>
      <c r="O1609" t="s">
        <v>8121</v>
      </c>
      <c r="P1609" s="4">
        <v>-44</v>
      </c>
      <c r="Q1609" s="4">
        <v>2</v>
      </c>
      <c r="R1609" t="s">
        <v>104</v>
      </c>
      <c r="T1609" s="2">
        <v>-44.2</v>
      </c>
      <c r="U1609" s="4">
        <v>354</v>
      </c>
      <c r="V1609" t="s">
        <v>19</v>
      </c>
      <c r="W1609" s="3">
        <v>42530</v>
      </c>
      <c r="X1609" t="s">
        <v>39</v>
      </c>
      <c r="Y1609" t="s">
        <v>175</v>
      </c>
      <c r="Z1609" t="s">
        <v>22</v>
      </c>
    </row>
    <row r="1610" spans="1:26" x14ac:dyDescent="0.25">
      <c r="A1610">
        <v>7</v>
      </c>
      <c r="B1610" t="s">
        <v>25</v>
      </c>
      <c r="C1610">
        <v>6</v>
      </c>
      <c r="D1610" t="s">
        <v>11</v>
      </c>
      <c r="E1610" t="s">
        <v>171</v>
      </c>
      <c r="F1610" t="s">
        <v>13</v>
      </c>
      <c r="G1610" t="s">
        <v>2389</v>
      </c>
      <c r="H1610" s="1">
        <v>0.2</v>
      </c>
      <c r="I1610">
        <v>1</v>
      </c>
      <c r="J1610" s="3">
        <v>43793</v>
      </c>
      <c r="K1610" t="s">
        <v>2390</v>
      </c>
      <c r="L1610" t="s">
        <v>102</v>
      </c>
      <c r="M1610">
        <v>10035</v>
      </c>
      <c r="N1610">
        <v>1228</v>
      </c>
      <c r="O1610" t="s">
        <v>8125</v>
      </c>
      <c r="P1610" s="4">
        <v>-16</v>
      </c>
      <c r="Q1610" s="4">
        <v>2</v>
      </c>
      <c r="R1610" t="s">
        <v>104</v>
      </c>
      <c r="T1610" s="2">
        <v>-16.079999999999998</v>
      </c>
      <c r="U1610" s="4">
        <v>322</v>
      </c>
      <c r="V1610" t="s">
        <v>19</v>
      </c>
      <c r="W1610" s="3">
        <v>43800</v>
      </c>
      <c r="X1610" t="s">
        <v>39</v>
      </c>
      <c r="Y1610" t="s">
        <v>175</v>
      </c>
      <c r="Z1610" t="s">
        <v>22</v>
      </c>
    </row>
    <row r="1611" spans="1:26" x14ac:dyDescent="0.25">
      <c r="A1611">
        <v>4</v>
      </c>
      <c r="B1611" t="s">
        <v>43</v>
      </c>
      <c r="C1611">
        <v>6</v>
      </c>
      <c r="D1611" t="s">
        <v>11</v>
      </c>
      <c r="E1611" t="s">
        <v>1296</v>
      </c>
      <c r="F1611" t="s">
        <v>13</v>
      </c>
      <c r="G1611" t="s">
        <v>499</v>
      </c>
      <c r="H1611" s="1">
        <v>0.2</v>
      </c>
      <c r="I1611">
        <v>1</v>
      </c>
      <c r="J1611" s="3">
        <v>43717</v>
      </c>
      <c r="K1611" t="s">
        <v>2391</v>
      </c>
      <c r="L1611" t="s">
        <v>102</v>
      </c>
      <c r="M1611">
        <v>44105</v>
      </c>
      <c r="N1611">
        <v>506</v>
      </c>
      <c r="O1611" t="s">
        <v>1108</v>
      </c>
      <c r="P1611" s="4">
        <v>-9</v>
      </c>
      <c r="Q1611" s="4">
        <v>2</v>
      </c>
      <c r="R1611" t="s">
        <v>104</v>
      </c>
      <c r="T1611" s="2">
        <v>-9.09</v>
      </c>
      <c r="U1611" s="4">
        <v>66</v>
      </c>
      <c r="V1611" t="s">
        <v>19</v>
      </c>
      <c r="W1611" s="3">
        <v>43721</v>
      </c>
      <c r="X1611" t="s">
        <v>39</v>
      </c>
      <c r="Y1611" t="s">
        <v>309</v>
      </c>
      <c r="Z1611" t="s">
        <v>47</v>
      </c>
    </row>
    <row r="1612" spans="1:26" x14ac:dyDescent="0.25">
      <c r="A1612">
        <v>4</v>
      </c>
      <c r="B1612" t="s">
        <v>43</v>
      </c>
      <c r="C1612">
        <v>6</v>
      </c>
      <c r="D1612" t="s">
        <v>11</v>
      </c>
      <c r="E1612" t="s">
        <v>457</v>
      </c>
      <c r="F1612" t="s">
        <v>13</v>
      </c>
      <c r="G1612" t="s">
        <v>2244</v>
      </c>
      <c r="H1612" s="1">
        <v>0.2</v>
      </c>
      <c r="I1612">
        <v>1</v>
      </c>
      <c r="J1612" s="3">
        <v>43257</v>
      </c>
      <c r="K1612" t="s">
        <v>2392</v>
      </c>
      <c r="L1612" t="s">
        <v>102</v>
      </c>
      <c r="M1612">
        <v>45014</v>
      </c>
      <c r="N1612">
        <v>505</v>
      </c>
      <c r="O1612" t="s">
        <v>2393</v>
      </c>
      <c r="P1612" s="4">
        <v>0</v>
      </c>
      <c r="Q1612" s="4">
        <v>2</v>
      </c>
      <c r="R1612" t="s">
        <v>104</v>
      </c>
      <c r="T1612" s="2">
        <v>0</v>
      </c>
      <c r="U1612" s="4">
        <v>83</v>
      </c>
      <c r="V1612" t="s">
        <v>19</v>
      </c>
      <c r="W1612" s="3">
        <v>43261</v>
      </c>
      <c r="X1612" t="s">
        <v>39</v>
      </c>
      <c r="Y1612" t="s">
        <v>309</v>
      </c>
      <c r="Z1612" t="s">
        <v>47</v>
      </c>
    </row>
    <row r="1613" spans="1:26" x14ac:dyDescent="0.25">
      <c r="A1613">
        <v>6</v>
      </c>
      <c r="B1613" t="s">
        <v>10</v>
      </c>
      <c r="C1613">
        <v>6</v>
      </c>
      <c r="D1613" t="s">
        <v>11</v>
      </c>
      <c r="E1613" t="s">
        <v>1772</v>
      </c>
      <c r="F1613" t="s">
        <v>13</v>
      </c>
      <c r="G1613" t="s">
        <v>2394</v>
      </c>
      <c r="H1613" s="1">
        <v>0.2</v>
      </c>
      <c r="I1613">
        <v>1</v>
      </c>
      <c r="J1613" s="3">
        <v>43059</v>
      </c>
      <c r="K1613" t="s">
        <v>2395</v>
      </c>
      <c r="L1613" t="s">
        <v>102</v>
      </c>
      <c r="M1613">
        <v>43302</v>
      </c>
      <c r="N1613">
        <v>1592</v>
      </c>
      <c r="O1613" t="s">
        <v>2396</v>
      </c>
      <c r="P1613" s="4">
        <v>10</v>
      </c>
      <c r="Q1613" s="4">
        <v>2</v>
      </c>
      <c r="R1613" t="s">
        <v>104</v>
      </c>
      <c r="T1613" s="2">
        <v>9.57</v>
      </c>
      <c r="U1613" s="4">
        <v>64</v>
      </c>
      <c r="V1613" t="s">
        <v>19</v>
      </c>
      <c r="W1613" s="3">
        <v>43065</v>
      </c>
      <c r="X1613" t="s">
        <v>39</v>
      </c>
      <c r="Y1613" t="s">
        <v>309</v>
      </c>
      <c r="Z1613" t="s">
        <v>47</v>
      </c>
    </row>
    <row r="1614" spans="1:26" x14ac:dyDescent="0.25">
      <c r="A1614">
        <v>6</v>
      </c>
      <c r="B1614" t="s">
        <v>10</v>
      </c>
      <c r="C1614">
        <v>6</v>
      </c>
      <c r="D1614" t="s">
        <v>11</v>
      </c>
      <c r="E1614" t="s">
        <v>372</v>
      </c>
      <c r="F1614" t="s">
        <v>13</v>
      </c>
      <c r="G1614" t="s">
        <v>1641</v>
      </c>
      <c r="H1614" s="1">
        <v>0.2</v>
      </c>
      <c r="I1614">
        <v>1</v>
      </c>
      <c r="J1614" s="3">
        <v>43789</v>
      </c>
      <c r="K1614" t="s">
        <v>2397</v>
      </c>
      <c r="L1614" t="s">
        <v>102</v>
      </c>
      <c r="M1614">
        <v>43055</v>
      </c>
      <c r="N1614">
        <v>730</v>
      </c>
      <c r="O1614" t="s">
        <v>927</v>
      </c>
      <c r="P1614" s="4">
        <v>2</v>
      </c>
      <c r="Q1614" s="4">
        <v>2</v>
      </c>
      <c r="R1614" t="s">
        <v>104</v>
      </c>
      <c r="T1614" s="2">
        <v>1.57</v>
      </c>
      <c r="U1614" s="4">
        <v>5</v>
      </c>
      <c r="V1614" t="s">
        <v>19</v>
      </c>
      <c r="W1614" s="3">
        <v>43795</v>
      </c>
      <c r="X1614" t="s">
        <v>39</v>
      </c>
      <c r="Y1614" t="s">
        <v>309</v>
      </c>
      <c r="Z1614" t="s">
        <v>47</v>
      </c>
    </row>
    <row r="1615" spans="1:26" x14ac:dyDescent="0.25">
      <c r="A1615">
        <v>5</v>
      </c>
      <c r="B1615" t="s">
        <v>43</v>
      </c>
      <c r="C1615">
        <v>6</v>
      </c>
      <c r="D1615" t="s">
        <v>11</v>
      </c>
      <c r="E1615" t="s">
        <v>2398</v>
      </c>
      <c r="F1615" t="s">
        <v>13</v>
      </c>
      <c r="G1615" t="s">
        <v>864</v>
      </c>
      <c r="H1615" s="1">
        <v>0.2</v>
      </c>
      <c r="I1615">
        <v>1</v>
      </c>
      <c r="J1615" s="3">
        <v>43303</v>
      </c>
      <c r="K1615" t="s">
        <v>2399</v>
      </c>
      <c r="L1615" t="s">
        <v>102</v>
      </c>
      <c r="M1615">
        <v>18103</v>
      </c>
      <c r="N1615">
        <v>1056</v>
      </c>
      <c r="O1615" t="s">
        <v>1955</v>
      </c>
      <c r="P1615" s="4">
        <v>3</v>
      </c>
      <c r="Q1615" s="4">
        <v>2</v>
      </c>
      <c r="R1615" t="s">
        <v>104</v>
      </c>
      <c r="T1615" s="2">
        <v>3.35</v>
      </c>
      <c r="U1615" s="4">
        <v>12</v>
      </c>
      <c r="V1615" t="s">
        <v>19</v>
      </c>
      <c r="W1615" s="3">
        <v>43308</v>
      </c>
      <c r="X1615" t="s">
        <v>39</v>
      </c>
      <c r="Y1615" t="s">
        <v>105</v>
      </c>
      <c r="Z1615" t="s">
        <v>47</v>
      </c>
    </row>
    <row r="1616" spans="1:26" x14ac:dyDescent="0.25">
      <c r="A1616">
        <v>5</v>
      </c>
      <c r="B1616" t="s">
        <v>43</v>
      </c>
      <c r="C1616">
        <v>6</v>
      </c>
      <c r="D1616" t="s">
        <v>11</v>
      </c>
      <c r="E1616" t="s">
        <v>99</v>
      </c>
      <c r="F1616" t="s">
        <v>13</v>
      </c>
      <c r="G1616" t="s">
        <v>2354</v>
      </c>
      <c r="H1616" s="1">
        <v>0.2</v>
      </c>
      <c r="I1616">
        <v>1</v>
      </c>
      <c r="J1616" s="3">
        <v>42898</v>
      </c>
      <c r="K1616" t="s">
        <v>2400</v>
      </c>
      <c r="L1616" t="s">
        <v>102</v>
      </c>
      <c r="M1616">
        <v>19134</v>
      </c>
      <c r="N1616">
        <v>483</v>
      </c>
      <c r="O1616" t="s">
        <v>1737</v>
      </c>
      <c r="P1616" s="4">
        <v>4</v>
      </c>
      <c r="Q1616" s="4">
        <v>2</v>
      </c>
      <c r="R1616" t="s">
        <v>104</v>
      </c>
      <c r="T1616" s="2">
        <v>4.33</v>
      </c>
      <c r="U1616" s="4">
        <v>43</v>
      </c>
      <c r="V1616" t="s">
        <v>19</v>
      </c>
      <c r="W1616" s="3">
        <v>42903</v>
      </c>
      <c r="X1616" t="s">
        <v>39</v>
      </c>
      <c r="Y1616" t="s">
        <v>105</v>
      </c>
      <c r="Z1616" t="s">
        <v>47</v>
      </c>
    </row>
    <row r="1617" spans="1:26" x14ac:dyDescent="0.25">
      <c r="A1617">
        <v>4</v>
      </c>
      <c r="B1617" t="s">
        <v>43</v>
      </c>
      <c r="C1617">
        <v>6</v>
      </c>
      <c r="D1617" t="s">
        <v>11</v>
      </c>
      <c r="E1617" t="s">
        <v>99</v>
      </c>
      <c r="F1617" t="s">
        <v>13</v>
      </c>
      <c r="G1617" t="s">
        <v>1486</v>
      </c>
      <c r="H1617" s="1">
        <v>0.2</v>
      </c>
      <c r="I1617">
        <v>1</v>
      </c>
      <c r="J1617" s="3">
        <v>43768</v>
      </c>
      <c r="K1617" t="s">
        <v>2401</v>
      </c>
      <c r="L1617" t="s">
        <v>102</v>
      </c>
      <c r="M1617">
        <v>19140</v>
      </c>
      <c r="N1617">
        <v>1495</v>
      </c>
      <c r="O1617" t="s">
        <v>1616</v>
      </c>
      <c r="P1617" s="4">
        <v>1</v>
      </c>
      <c r="Q1617" s="4">
        <v>2</v>
      </c>
      <c r="R1617" t="s">
        <v>104</v>
      </c>
      <c r="T1617" s="2">
        <v>0.99</v>
      </c>
      <c r="U1617" s="4">
        <v>7</v>
      </c>
      <c r="V1617" t="s">
        <v>19</v>
      </c>
      <c r="W1617" s="3">
        <v>43772</v>
      </c>
      <c r="X1617" t="s">
        <v>39</v>
      </c>
      <c r="Y1617" t="s">
        <v>105</v>
      </c>
      <c r="Z1617" t="s">
        <v>47</v>
      </c>
    </row>
    <row r="1618" spans="1:26" x14ac:dyDescent="0.25">
      <c r="A1618">
        <v>4</v>
      </c>
      <c r="B1618" t="s">
        <v>43</v>
      </c>
      <c r="C1618">
        <v>6</v>
      </c>
      <c r="D1618" t="s">
        <v>11</v>
      </c>
      <c r="E1618" t="s">
        <v>99</v>
      </c>
      <c r="F1618" t="s">
        <v>13</v>
      </c>
      <c r="G1618" t="s">
        <v>2402</v>
      </c>
      <c r="H1618" s="1">
        <v>0.2</v>
      </c>
      <c r="I1618">
        <v>1</v>
      </c>
      <c r="J1618" s="3">
        <v>42565</v>
      </c>
      <c r="K1618" t="s">
        <v>2403</v>
      </c>
      <c r="L1618" t="s">
        <v>102</v>
      </c>
      <c r="M1618">
        <v>19140</v>
      </c>
      <c r="N1618">
        <v>1564</v>
      </c>
      <c r="O1618" t="s">
        <v>1592</v>
      </c>
      <c r="P1618" s="4">
        <v>1</v>
      </c>
      <c r="Q1618" s="4">
        <v>2</v>
      </c>
      <c r="R1618" t="s">
        <v>104</v>
      </c>
      <c r="T1618" s="2">
        <v>1.2</v>
      </c>
      <c r="U1618" s="4">
        <v>32</v>
      </c>
      <c r="V1618" t="s">
        <v>19</v>
      </c>
      <c r="W1618" s="3">
        <v>42569</v>
      </c>
      <c r="X1618" t="s">
        <v>39</v>
      </c>
      <c r="Y1618" t="s">
        <v>105</v>
      </c>
      <c r="Z1618" t="s">
        <v>47</v>
      </c>
    </row>
    <row r="1619" spans="1:26" x14ac:dyDescent="0.25">
      <c r="A1619">
        <v>5</v>
      </c>
      <c r="B1619" t="s">
        <v>43</v>
      </c>
      <c r="C1619">
        <v>6</v>
      </c>
      <c r="D1619" t="s">
        <v>11</v>
      </c>
      <c r="E1619" t="s">
        <v>99</v>
      </c>
      <c r="F1619" t="s">
        <v>13</v>
      </c>
      <c r="G1619" t="s">
        <v>1013</v>
      </c>
      <c r="H1619" s="1">
        <v>0.2</v>
      </c>
      <c r="I1619">
        <v>1</v>
      </c>
      <c r="J1619" s="3">
        <v>42679</v>
      </c>
      <c r="K1619" t="s">
        <v>2404</v>
      </c>
      <c r="L1619" t="s">
        <v>102</v>
      </c>
      <c r="M1619">
        <v>19143</v>
      </c>
      <c r="N1619">
        <v>1536</v>
      </c>
      <c r="O1619" t="s">
        <v>1631</v>
      </c>
      <c r="P1619" s="4">
        <v>-34</v>
      </c>
      <c r="Q1619" s="4">
        <v>2</v>
      </c>
      <c r="R1619" t="s">
        <v>104</v>
      </c>
      <c r="T1619" s="2">
        <v>-34.200000000000003</v>
      </c>
      <c r="U1619" s="4">
        <v>274</v>
      </c>
      <c r="V1619" t="s">
        <v>19</v>
      </c>
      <c r="W1619" s="3">
        <v>42684</v>
      </c>
      <c r="X1619" t="s">
        <v>39</v>
      </c>
      <c r="Y1619" t="s">
        <v>105</v>
      </c>
      <c r="Z1619" t="s">
        <v>47</v>
      </c>
    </row>
    <row r="1620" spans="1:26" x14ac:dyDescent="0.25">
      <c r="A1620">
        <v>5</v>
      </c>
      <c r="B1620" t="s">
        <v>43</v>
      </c>
      <c r="C1620">
        <v>6</v>
      </c>
      <c r="D1620" t="s">
        <v>11</v>
      </c>
      <c r="E1620" t="s">
        <v>171</v>
      </c>
      <c r="F1620" t="s">
        <v>13</v>
      </c>
      <c r="G1620" t="s">
        <v>2405</v>
      </c>
      <c r="H1620" s="1">
        <v>0.2</v>
      </c>
      <c r="I1620">
        <v>1</v>
      </c>
      <c r="J1620" s="3">
        <v>43569</v>
      </c>
      <c r="K1620" t="s">
        <v>2406</v>
      </c>
      <c r="L1620" t="s">
        <v>102</v>
      </c>
      <c r="M1620">
        <v>10024</v>
      </c>
      <c r="N1620">
        <v>390</v>
      </c>
      <c r="O1620" t="s">
        <v>2407</v>
      </c>
      <c r="P1620" s="4">
        <v>9</v>
      </c>
      <c r="Q1620" s="4">
        <v>3</v>
      </c>
      <c r="R1620" t="s">
        <v>104</v>
      </c>
      <c r="T1620" s="2">
        <v>9.09</v>
      </c>
      <c r="U1620" s="4">
        <v>242</v>
      </c>
      <c r="V1620" t="s">
        <v>19</v>
      </c>
      <c r="W1620" s="3">
        <v>43574</v>
      </c>
      <c r="X1620" t="s">
        <v>39</v>
      </c>
      <c r="Y1620" t="s">
        <v>175</v>
      </c>
      <c r="Z1620" t="s">
        <v>22</v>
      </c>
    </row>
    <row r="1621" spans="1:26" x14ac:dyDescent="0.25">
      <c r="A1621">
        <v>5</v>
      </c>
      <c r="B1621" t="s">
        <v>43</v>
      </c>
      <c r="C1621">
        <v>6</v>
      </c>
      <c r="D1621" t="s">
        <v>11</v>
      </c>
      <c r="E1621" t="s">
        <v>171</v>
      </c>
      <c r="F1621" t="s">
        <v>13</v>
      </c>
      <c r="G1621" t="s">
        <v>1987</v>
      </c>
      <c r="H1621" s="1">
        <v>0.2</v>
      </c>
      <c r="I1621">
        <v>1</v>
      </c>
      <c r="J1621" s="3">
        <v>43747</v>
      </c>
      <c r="K1621" t="s">
        <v>2408</v>
      </c>
      <c r="L1621" t="s">
        <v>102</v>
      </c>
      <c r="M1621">
        <v>10024</v>
      </c>
      <c r="N1621">
        <v>1228</v>
      </c>
      <c r="O1621" t="s">
        <v>8123</v>
      </c>
      <c r="P1621" s="4">
        <v>-16</v>
      </c>
      <c r="Q1621" s="4">
        <v>3</v>
      </c>
      <c r="R1621" t="s">
        <v>104</v>
      </c>
      <c r="T1621" s="2">
        <v>-15.72</v>
      </c>
      <c r="U1621" s="4">
        <v>314</v>
      </c>
      <c r="V1621" t="s">
        <v>19</v>
      </c>
      <c r="W1621" s="3">
        <v>43752</v>
      </c>
      <c r="X1621" t="s">
        <v>39</v>
      </c>
      <c r="Y1621" t="s">
        <v>175</v>
      </c>
      <c r="Z1621" t="s">
        <v>22</v>
      </c>
    </row>
    <row r="1622" spans="1:26" x14ac:dyDescent="0.25">
      <c r="A1622">
        <v>5</v>
      </c>
      <c r="B1622" t="s">
        <v>43</v>
      </c>
      <c r="C1622">
        <v>6</v>
      </c>
      <c r="D1622" t="s">
        <v>11</v>
      </c>
      <c r="E1622" t="s">
        <v>305</v>
      </c>
      <c r="F1622" t="s">
        <v>13</v>
      </c>
      <c r="G1622" t="s">
        <v>1191</v>
      </c>
      <c r="H1622" s="1">
        <v>0.2</v>
      </c>
      <c r="I1622">
        <v>1</v>
      </c>
      <c r="J1622" s="3">
        <v>43425</v>
      </c>
      <c r="K1622" t="s">
        <v>2409</v>
      </c>
      <c r="L1622" t="s">
        <v>102</v>
      </c>
      <c r="M1622">
        <v>43229</v>
      </c>
      <c r="N1622">
        <v>465</v>
      </c>
      <c r="O1622" t="s">
        <v>8195</v>
      </c>
      <c r="P1622" s="4">
        <v>16</v>
      </c>
      <c r="Q1622" s="4">
        <v>3</v>
      </c>
      <c r="R1622" t="s">
        <v>104</v>
      </c>
      <c r="T1622" s="2">
        <v>15.59</v>
      </c>
      <c r="U1622" s="4">
        <v>78</v>
      </c>
      <c r="V1622" t="s">
        <v>19</v>
      </c>
      <c r="W1622" s="3">
        <v>43430</v>
      </c>
      <c r="X1622" t="s">
        <v>39</v>
      </c>
      <c r="Y1622" t="s">
        <v>309</v>
      </c>
      <c r="Z1622" t="s">
        <v>47</v>
      </c>
    </row>
    <row r="1623" spans="1:26" x14ac:dyDescent="0.25">
      <c r="A1623">
        <v>4</v>
      </c>
      <c r="B1623" t="s">
        <v>43</v>
      </c>
      <c r="C1623">
        <v>6</v>
      </c>
      <c r="D1623" t="s">
        <v>11</v>
      </c>
      <c r="E1623" t="s">
        <v>457</v>
      </c>
      <c r="F1623" t="s">
        <v>13</v>
      </c>
      <c r="G1623" t="s">
        <v>2244</v>
      </c>
      <c r="H1623" s="1">
        <v>0.2</v>
      </c>
      <c r="I1623">
        <v>1</v>
      </c>
      <c r="J1623" s="3">
        <v>43257</v>
      </c>
      <c r="K1623" t="s">
        <v>2392</v>
      </c>
      <c r="L1623" t="s">
        <v>102</v>
      </c>
      <c r="M1623">
        <v>45014</v>
      </c>
      <c r="N1623">
        <v>596</v>
      </c>
      <c r="O1623" t="s">
        <v>1446</v>
      </c>
      <c r="P1623" s="4">
        <v>35</v>
      </c>
      <c r="Q1623" s="4">
        <v>3</v>
      </c>
      <c r="R1623" t="s">
        <v>104</v>
      </c>
      <c r="T1623" s="2">
        <v>34.97</v>
      </c>
      <c r="U1623" s="4">
        <v>466</v>
      </c>
      <c r="V1623" t="s">
        <v>19</v>
      </c>
      <c r="W1623" s="3">
        <v>43261</v>
      </c>
      <c r="X1623" t="s">
        <v>39</v>
      </c>
      <c r="Y1623" t="s">
        <v>309</v>
      </c>
      <c r="Z1623" t="s">
        <v>47</v>
      </c>
    </row>
    <row r="1624" spans="1:26" x14ac:dyDescent="0.25">
      <c r="A1624">
        <v>7</v>
      </c>
      <c r="B1624" t="s">
        <v>25</v>
      </c>
      <c r="C1624">
        <v>6</v>
      </c>
      <c r="D1624" t="s">
        <v>11</v>
      </c>
      <c r="E1624" t="s">
        <v>477</v>
      </c>
      <c r="F1624" t="s">
        <v>13</v>
      </c>
      <c r="G1624" t="s">
        <v>1733</v>
      </c>
      <c r="H1624" s="1">
        <v>0.2</v>
      </c>
      <c r="I1624">
        <v>1</v>
      </c>
      <c r="J1624" s="3">
        <v>42724</v>
      </c>
      <c r="K1624" t="s">
        <v>2410</v>
      </c>
      <c r="L1624" t="s">
        <v>102</v>
      </c>
      <c r="M1624">
        <v>45011</v>
      </c>
      <c r="N1624">
        <v>559</v>
      </c>
      <c r="O1624" t="s">
        <v>341</v>
      </c>
      <c r="P1624" s="4">
        <v>-21</v>
      </c>
      <c r="Q1624" s="4">
        <v>3</v>
      </c>
      <c r="R1624" t="s">
        <v>104</v>
      </c>
      <c r="T1624" s="2">
        <v>-21.47</v>
      </c>
      <c r="U1624" s="4">
        <v>191</v>
      </c>
      <c r="V1624" t="s">
        <v>19</v>
      </c>
      <c r="W1624" s="3">
        <v>42731</v>
      </c>
      <c r="X1624" t="s">
        <v>39</v>
      </c>
      <c r="Y1624" t="s">
        <v>309</v>
      </c>
      <c r="Z1624" t="s">
        <v>47</v>
      </c>
    </row>
    <row r="1625" spans="1:26" x14ac:dyDescent="0.25">
      <c r="A1625">
        <v>4</v>
      </c>
      <c r="B1625" t="s">
        <v>43</v>
      </c>
      <c r="C1625">
        <v>6</v>
      </c>
      <c r="D1625" t="s">
        <v>11</v>
      </c>
      <c r="E1625" t="s">
        <v>99</v>
      </c>
      <c r="F1625" t="s">
        <v>13</v>
      </c>
      <c r="G1625" t="s">
        <v>1162</v>
      </c>
      <c r="H1625" s="1">
        <v>0.2</v>
      </c>
      <c r="I1625">
        <v>1</v>
      </c>
      <c r="J1625" s="3">
        <v>42692</v>
      </c>
      <c r="K1625" t="s">
        <v>2411</v>
      </c>
      <c r="L1625" t="s">
        <v>102</v>
      </c>
      <c r="M1625">
        <v>19140</v>
      </c>
      <c r="N1625">
        <v>564</v>
      </c>
      <c r="O1625" t="s">
        <v>1582</v>
      </c>
      <c r="P1625" s="4">
        <v>5</v>
      </c>
      <c r="Q1625" s="4">
        <v>3</v>
      </c>
      <c r="R1625" t="s">
        <v>104</v>
      </c>
      <c r="T1625" s="2">
        <v>5.28</v>
      </c>
      <c r="U1625" s="4">
        <v>60</v>
      </c>
      <c r="V1625" t="s">
        <v>19</v>
      </c>
      <c r="W1625" s="3">
        <v>42696</v>
      </c>
      <c r="X1625" t="s">
        <v>39</v>
      </c>
      <c r="Y1625" t="s">
        <v>105</v>
      </c>
      <c r="Z1625" t="s">
        <v>47</v>
      </c>
    </row>
    <row r="1626" spans="1:26" x14ac:dyDescent="0.25">
      <c r="A1626">
        <v>4</v>
      </c>
      <c r="B1626" t="s">
        <v>43</v>
      </c>
      <c r="C1626">
        <v>6</v>
      </c>
      <c r="D1626" t="s">
        <v>11</v>
      </c>
      <c r="E1626" t="s">
        <v>99</v>
      </c>
      <c r="F1626" t="s">
        <v>13</v>
      </c>
      <c r="G1626" t="s">
        <v>494</v>
      </c>
      <c r="H1626" s="1">
        <v>0.2</v>
      </c>
      <c r="I1626">
        <v>1</v>
      </c>
      <c r="J1626" s="3">
        <v>43565</v>
      </c>
      <c r="K1626" t="s">
        <v>2412</v>
      </c>
      <c r="L1626" t="s">
        <v>102</v>
      </c>
      <c r="M1626">
        <v>19143</v>
      </c>
      <c r="N1626">
        <v>996</v>
      </c>
      <c r="O1626" t="s">
        <v>8192</v>
      </c>
      <c r="P1626" s="4">
        <v>6</v>
      </c>
      <c r="Q1626" s="4">
        <v>3</v>
      </c>
      <c r="R1626" t="s">
        <v>104</v>
      </c>
      <c r="T1626" s="2">
        <v>6.42</v>
      </c>
      <c r="U1626" s="4">
        <v>37</v>
      </c>
      <c r="V1626" t="s">
        <v>19</v>
      </c>
      <c r="W1626" s="3">
        <v>43569</v>
      </c>
      <c r="X1626" t="s">
        <v>39</v>
      </c>
      <c r="Y1626" t="s">
        <v>105</v>
      </c>
      <c r="Z1626" t="s">
        <v>47</v>
      </c>
    </row>
    <row r="1627" spans="1:26" x14ac:dyDescent="0.25">
      <c r="A1627">
        <v>4</v>
      </c>
      <c r="B1627" t="s">
        <v>43</v>
      </c>
      <c r="C1627">
        <v>6</v>
      </c>
      <c r="D1627" t="s">
        <v>11</v>
      </c>
      <c r="E1627" t="s">
        <v>171</v>
      </c>
      <c r="F1627" t="s">
        <v>13</v>
      </c>
      <c r="G1627" t="s">
        <v>8105</v>
      </c>
      <c r="H1627" s="1">
        <v>0.2</v>
      </c>
      <c r="I1627">
        <v>1</v>
      </c>
      <c r="J1627" s="3">
        <v>43829</v>
      </c>
      <c r="K1627" t="s">
        <v>2413</v>
      </c>
      <c r="L1627" t="s">
        <v>102</v>
      </c>
      <c r="M1627">
        <v>10009</v>
      </c>
      <c r="N1627">
        <v>390</v>
      </c>
      <c r="O1627" t="s">
        <v>2407</v>
      </c>
      <c r="P1627" s="4">
        <v>12</v>
      </c>
      <c r="Q1627" s="4">
        <v>4</v>
      </c>
      <c r="R1627" t="s">
        <v>104</v>
      </c>
      <c r="T1627" s="2">
        <v>12.12</v>
      </c>
      <c r="U1627" s="4">
        <v>323</v>
      </c>
      <c r="V1627" t="s">
        <v>19</v>
      </c>
      <c r="W1627" s="3">
        <v>43833</v>
      </c>
      <c r="X1627" t="s">
        <v>39</v>
      </c>
      <c r="Y1627" t="s">
        <v>175</v>
      </c>
      <c r="Z1627" t="s">
        <v>22</v>
      </c>
    </row>
    <row r="1628" spans="1:26" x14ac:dyDescent="0.25">
      <c r="A1628">
        <v>5</v>
      </c>
      <c r="B1628" t="s">
        <v>43</v>
      </c>
      <c r="C1628">
        <v>6</v>
      </c>
      <c r="D1628" t="s">
        <v>11</v>
      </c>
      <c r="E1628" t="s">
        <v>2414</v>
      </c>
      <c r="F1628" t="s">
        <v>13</v>
      </c>
      <c r="G1628" t="s">
        <v>1727</v>
      </c>
      <c r="H1628" s="1">
        <v>0.2</v>
      </c>
      <c r="I1628">
        <v>1</v>
      </c>
      <c r="J1628" s="3">
        <v>43466</v>
      </c>
      <c r="K1628" t="s">
        <v>2415</v>
      </c>
      <c r="L1628" t="s">
        <v>102</v>
      </c>
      <c r="M1628">
        <v>44052</v>
      </c>
      <c r="N1628">
        <v>996</v>
      </c>
      <c r="O1628" t="s">
        <v>8192</v>
      </c>
      <c r="P1628" s="4">
        <v>9</v>
      </c>
      <c r="Q1628" s="4">
        <v>4</v>
      </c>
      <c r="R1628" t="s">
        <v>104</v>
      </c>
      <c r="T1628" s="2">
        <v>8.56</v>
      </c>
      <c r="U1628" s="4">
        <v>49</v>
      </c>
      <c r="V1628" t="s">
        <v>19</v>
      </c>
      <c r="W1628" s="3">
        <v>43471</v>
      </c>
      <c r="X1628" t="s">
        <v>39</v>
      </c>
      <c r="Y1628" t="s">
        <v>309</v>
      </c>
      <c r="Z1628" t="s">
        <v>47</v>
      </c>
    </row>
    <row r="1629" spans="1:26" x14ac:dyDescent="0.25">
      <c r="A1629">
        <v>4</v>
      </c>
      <c r="B1629" t="s">
        <v>43</v>
      </c>
      <c r="C1629">
        <v>6</v>
      </c>
      <c r="D1629" t="s">
        <v>11</v>
      </c>
      <c r="E1629" t="s">
        <v>99</v>
      </c>
      <c r="F1629" t="s">
        <v>13</v>
      </c>
      <c r="G1629" t="s">
        <v>1840</v>
      </c>
      <c r="H1629" s="1">
        <v>0.2</v>
      </c>
      <c r="I1629">
        <v>1</v>
      </c>
      <c r="J1629" s="3">
        <v>43558</v>
      </c>
      <c r="K1629" t="s">
        <v>2416</v>
      </c>
      <c r="L1629" t="s">
        <v>102</v>
      </c>
      <c r="M1629">
        <v>19143</v>
      </c>
      <c r="N1629">
        <v>1505</v>
      </c>
      <c r="O1629" t="s">
        <v>560</v>
      </c>
      <c r="P1629" s="4">
        <v>8</v>
      </c>
      <c r="Q1629" s="4">
        <v>4</v>
      </c>
      <c r="R1629" t="s">
        <v>104</v>
      </c>
      <c r="T1629" s="2">
        <v>7.64</v>
      </c>
      <c r="U1629" s="4">
        <v>25</v>
      </c>
      <c r="V1629" t="s">
        <v>19</v>
      </c>
      <c r="W1629" s="3">
        <v>43562</v>
      </c>
      <c r="X1629" t="s">
        <v>39</v>
      </c>
      <c r="Y1629" t="s">
        <v>105</v>
      </c>
      <c r="Z1629" t="s">
        <v>47</v>
      </c>
    </row>
    <row r="1630" spans="1:26" x14ac:dyDescent="0.25">
      <c r="A1630">
        <v>4</v>
      </c>
      <c r="B1630" t="s">
        <v>43</v>
      </c>
      <c r="C1630">
        <v>6</v>
      </c>
      <c r="D1630" t="s">
        <v>11</v>
      </c>
      <c r="E1630" t="s">
        <v>171</v>
      </c>
      <c r="F1630" t="s">
        <v>13</v>
      </c>
      <c r="G1630" t="s">
        <v>2417</v>
      </c>
      <c r="H1630" s="1">
        <v>0.2</v>
      </c>
      <c r="I1630">
        <v>1</v>
      </c>
      <c r="J1630" s="3">
        <v>43373</v>
      </c>
      <c r="K1630" t="s">
        <v>2418</v>
      </c>
      <c r="L1630" t="s">
        <v>102</v>
      </c>
      <c r="M1630">
        <v>10011</v>
      </c>
      <c r="N1630">
        <v>1228</v>
      </c>
      <c r="O1630" t="s">
        <v>8123</v>
      </c>
      <c r="P1630" s="4">
        <v>-26</v>
      </c>
      <c r="Q1630" s="4">
        <v>5</v>
      </c>
      <c r="R1630" t="s">
        <v>104</v>
      </c>
      <c r="T1630" s="2">
        <v>-26.2</v>
      </c>
      <c r="U1630" s="4">
        <v>524</v>
      </c>
      <c r="V1630" t="s">
        <v>19</v>
      </c>
      <c r="W1630" s="3">
        <v>43377</v>
      </c>
      <c r="X1630" t="s">
        <v>39</v>
      </c>
      <c r="Y1630" t="s">
        <v>175</v>
      </c>
      <c r="Z1630" t="s">
        <v>22</v>
      </c>
    </row>
    <row r="1631" spans="1:26" x14ac:dyDescent="0.25">
      <c r="A1631">
        <v>6</v>
      </c>
      <c r="B1631" t="s">
        <v>10</v>
      </c>
      <c r="C1631">
        <v>6</v>
      </c>
      <c r="D1631" t="s">
        <v>11</v>
      </c>
      <c r="E1631" t="s">
        <v>171</v>
      </c>
      <c r="F1631" t="s">
        <v>13</v>
      </c>
      <c r="G1631" t="s">
        <v>2360</v>
      </c>
      <c r="H1631" s="1">
        <v>0.2</v>
      </c>
      <c r="I1631">
        <v>1</v>
      </c>
      <c r="J1631" s="3">
        <v>42995</v>
      </c>
      <c r="K1631" t="s">
        <v>2361</v>
      </c>
      <c r="L1631" t="s">
        <v>102</v>
      </c>
      <c r="M1631">
        <v>10035</v>
      </c>
      <c r="N1631">
        <v>530</v>
      </c>
      <c r="O1631" t="s">
        <v>1570</v>
      </c>
      <c r="P1631" s="4">
        <v>-25</v>
      </c>
      <c r="Q1631" s="4">
        <v>5</v>
      </c>
      <c r="R1631" t="s">
        <v>104</v>
      </c>
      <c r="T1631" s="2">
        <v>-25.05</v>
      </c>
      <c r="U1631" s="4">
        <v>2004</v>
      </c>
      <c r="V1631" t="s">
        <v>19</v>
      </c>
      <c r="W1631" s="3">
        <v>43001</v>
      </c>
      <c r="X1631" t="s">
        <v>39</v>
      </c>
      <c r="Y1631" t="s">
        <v>175</v>
      </c>
      <c r="Z1631" t="s">
        <v>22</v>
      </c>
    </row>
    <row r="1632" spans="1:26" x14ac:dyDescent="0.25">
      <c r="A1632">
        <v>4</v>
      </c>
      <c r="B1632" t="s">
        <v>43</v>
      </c>
      <c r="C1632">
        <v>6</v>
      </c>
      <c r="D1632" t="s">
        <v>11</v>
      </c>
      <c r="E1632" t="s">
        <v>305</v>
      </c>
      <c r="F1632" t="s">
        <v>13</v>
      </c>
      <c r="G1632" t="s">
        <v>1951</v>
      </c>
      <c r="H1632" s="1">
        <v>0.2</v>
      </c>
      <c r="I1632">
        <v>1</v>
      </c>
      <c r="J1632" s="3">
        <v>43067</v>
      </c>
      <c r="K1632" t="s">
        <v>2419</v>
      </c>
      <c r="L1632" t="s">
        <v>102</v>
      </c>
      <c r="M1632">
        <v>43229</v>
      </c>
      <c r="N1632">
        <v>1446</v>
      </c>
      <c r="O1632" t="s">
        <v>8154</v>
      </c>
      <c r="P1632" s="4">
        <v>10</v>
      </c>
      <c r="Q1632" s="4">
        <v>5</v>
      </c>
      <c r="R1632" t="s">
        <v>104</v>
      </c>
      <c r="T1632" s="2">
        <v>9.7799999999999994</v>
      </c>
      <c r="U1632" s="4">
        <v>71</v>
      </c>
      <c r="V1632" t="s">
        <v>19</v>
      </c>
      <c r="W1632" s="3">
        <v>43071</v>
      </c>
      <c r="X1632" t="s">
        <v>39</v>
      </c>
      <c r="Y1632" t="s">
        <v>309</v>
      </c>
      <c r="Z1632" t="s">
        <v>47</v>
      </c>
    </row>
    <row r="1633" spans="1:26" x14ac:dyDescent="0.25">
      <c r="A1633">
        <v>5</v>
      </c>
      <c r="B1633" t="s">
        <v>43</v>
      </c>
      <c r="C1633">
        <v>6</v>
      </c>
      <c r="D1633" t="s">
        <v>11</v>
      </c>
      <c r="E1633" t="s">
        <v>305</v>
      </c>
      <c r="F1633" t="s">
        <v>13</v>
      </c>
      <c r="G1633" t="s">
        <v>2285</v>
      </c>
      <c r="H1633" s="1">
        <v>0.2</v>
      </c>
      <c r="I1633">
        <v>1</v>
      </c>
      <c r="J1633" s="3">
        <v>43173</v>
      </c>
      <c r="K1633" t="s">
        <v>2420</v>
      </c>
      <c r="L1633" t="s">
        <v>102</v>
      </c>
      <c r="M1633">
        <v>43229</v>
      </c>
      <c r="N1633">
        <v>107</v>
      </c>
      <c r="O1633" t="s">
        <v>1138</v>
      </c>
      <c r="P1633" s="4">
        <v>6</v>
      </c>
      <c r="Q1633" s="4">
        <v>5</v>
      </c>
      <c r="R1633" t="s">
        <v>104</v>
      </c>
      <c r="T1633" s="2">
        <v>6.29</v>
      </c>
      <c r="U1633" s="4">
        <v>22</v>
      </c>
      <c r="V1633" t="s">
        <v>19</v>
      </c>
      <c r="W1633" s="3">
        <v>43178</v>
      </c>
      <c r="X1633" t="s">
        <v>39</v>
      </c>
      <c r="Y1633" t="s">
        <v>309</v>
      </c>
      <c r="Z1633" t="s">
        <v>47</v>
      </c>
    </row>
    <row r="1634" spans="1:26" x14ac:dyDescent="0.25">
      <c r="A1634">
        <v>4</v>
      </c>
      <c r="B1634" t="s">
        <v>43</v>
      </c>
      <c r="C1634">
        <v>6</v>
      </c>
      <c r="D1634" t="s">
        <v>11</v>
      </c>
      <c r="E1634" t="s">
        <v>305</v>
      </c>
      <c r="F1634" t="s">
        <v>13</v>
      </c>
      <c r="G1634" t="s">
        <v>1256</v>
      </c>
      <c r="H1634" s="1">
        <v>0.2</v>
      </c>
      <c r="I1634">
        <v>1</v>
      </c>
      <c r="J1634" s="3">
        <v>43660</v>
      </c>
      <c r="K1634" t="s">
        <v>2421</v>
      </c>
      <c r="L1634" t="s">
        <v>102</v>
      </c>
      <c r="M1634">
        <v>43229</v>
      </c>
      <c r="N1634">
        <v>727</v>
      </c>
      <c r="O1634" t="s">
        <v>8202</v>
      </c>
      <c r="P1634" s="4">
        <v>149</v>
      </c>
      <c r="Q1634" s="4">
        <v>5</v>
      </c>
      <c r="R1634" t="s">
        <v>104</v>
      </c>
      <c r="T1634" s="2">
        <v>148.84</v>
      </c>
      <c r="U1634" s="4">
        <v>397</v>
      </c>
      <c r="V1634" t="s">
        <v>19</v>
      </c>
      <c r="W1634" s="3">
        <v>43664</v>
      </c>
      <c r="X1634" t="s">
        <v>39</v>
      </c>
      <c r="Y1634" t="s">
        <v>309</v>
      </c>
      <c r="Z1634" t="s">
        <v>47</v>
      </c>
    </row>
    <row r="1635" spans="1:26" x14ac:dyDescent="0.25">
      <c r="A1635">
        <v>6</v>
      </c>
      <c r="B1635" t="s">
        <v>10</v>
      </c>
      <c r="C1635">
        <v>6</v>
      </c>
      <c r="D1635" t="s">
        <v>11</v>
      </c>
      <c r="E1635" t="s">
        <v>372</v>
      </c>
      <c r="F1635" t="s">
        <v>13</v>
      </c>
      <c r="G1635" t="s">
        <v>1641</v>
      </c>
      <c r="H1635" s="1">
        <v>0.2</v>
      </c>
      <c r="I1635">
        <v>1</v>
      </c>
      <c r="J1635" s="3">
        <v>43789</v>
      </c>
      <c r="K1635" t="s">
        <v>2397</v>
      </c>
      <c r="L1635" t="s">
        <v>102</v>
      </c>
      <c r="M1635">
        <v>43055</v>
      </c>
      <c r="N1635">
        <v>675</v>
      </c>
      <c r="O1635" t="s">
        <v>657</v>
      </c>
      <c r="P1635" s="4">
        <v>28</v>
      </c>
      <c r="Q1635" s="4">
        <v>5</v>
      </c>
      <c r="R1635" t="s">
        <v>104</v>
      </c>
      <c r="T1635" s="2">
        <v>28.13</v>
      </c>
      <c r="U1635" s="4">
        <v>78</v>
      </c>
      <c r="V1635" t="s">
        <v>19</v>
      </c>
      <c r="W1635" s="3">
        <v>43795</v>
      </c>
      <c r="X1635" t="s">
        <v>39</v>
      </c>
      <c r="Y1635" t="s">
        <v>309</v>
      </c>
      <c r="Z1635" t="s">
        <v>47</v>
      </c>
    </row>
    <row r="1636" spans="1:26" x14ac:dyDescent="0.25">
      <c r="A1636">
        <v>6</v>
      </c>
      <c r="B1636" t="s">
        <v>10</v>
      </c>
      <c r="C1636">
        <v>6</v>
      </c>
      <c r="D1636" t="s">
        <v>11</v>
      </c>
      <c r="E1636" t="s">
        <v>171</v>
      </c>
      <c r="F1636" t="s">
        <v>13</v>
      </c>
      <c r="G1636" t="s">
        <v>2360</v>
      </c>
      <c r="H1636" s="1">
        <v>0.2</v>
      </c>
      <c r="I1636">
        <v>1</v>
      </c>
      <c r="J1636" s="3">
        <v>42995</v>
      </c>
      <c r="K1636" t="s">
        <v>2361</v>
      </c>
      <c r="L1636" t="s">
        <v>102</v>
      </c>
      <c r="M1636">
        <v>10035</v>
      </c>
      <c r="N1636">
        <v>1358</v>
      </c>
      <c r="O1636" t="s">
        <v>116</v>
      </c>
      <c r="P1636" s="4">
        <v>159</v>
      </c>
      <c r="Q1636" s="4">
        <v>6</v>
      </c>
      <c r="R1636" t="s">
        <v>104</v>
      </c>
      <c r="T1636" s="2">
        <v>158.58000000000001</v>
      </c>
      <c r="U1636" s="4">
        <v>4229</v>
      </c>
      <c r="V1636" t="s">
        <v>19</v>
      </c>
      <c r="W1636" s="3">
        <v>43001</v>
      </c>
      <c r="X1636" t="s">
        <v>39</v>
      </c>
      <c r="Y1636" t="s">
        <v>175</v>
      </c>
      <c r="Z1636" t="s">
        <v>22</v>
      </c>
    </row>
    <row r="1637" spans="1:26" x14ac:dyDescent="0.25">
      <c r="A1637">
        <v>5</v>
      </c>
      <c r="B1637" t="s">
        <v>43</v>
      </c>
      <c r="C1637">
        <v>6</v>
      </c>
      <c r="D1637" t="s">
        <v>11</v>
      </c>
      <c r="E1637" t="s">
        <v>2422</v>
      </c>
      <c r="F1637" t="s">
        <v>13</v>
      </c>
      <c r="G1637" t="s">
        <v>2423</v>
      </c>
      <c r="H1637" s="1">
        <v>0.2</v>
      </c>
      <c r="I1637">
        <v>1</v>
      </c>
      <c r="J1637" s="3">
        <v>42698</v>
      </c>
      <c r="K1637" t="s">
        <v>2424</v>
      </c>
      <c r="L1637" t="s">
        <v>102</v>
      </c>
      <c r="M1637">
        <v>43615</v>
      </c>
      <c r="N1637">
        <v>549</v>
      </c>
      <c r="O1637" t="s">
        <v>504</v>
      </c>
      <c r="P1637" s="4">
        <v>10</v>
      </c>
      <c r="Q1637" s="4">
        <v>7</v>
      </c>
      <c r="R1637" t="s">
        <v>104</v>
      </c>
      <c r="T1637" s="2">
        <v>9.67</v>
      </c>
      <c r="U1637" s="4">
        <v>35</v>
      </c>
      <c r="V1637" t="s">
        <v>19</v>
      </c>
      <c r="W1637" s="3">
        <v>42703</v>
      </c>
      <c r="X1637" t="s">
        <v>39</v>
      </c>
      <c r="Y1637" t="s">
        <v>309</v>
      </c>
      <c r="Z1637" t="s">
        <v>47</v>
      </c>
    </row>
    <row r="1638" spans="1:26" x14ac:dyDescent="0.25">
      <c r="A1638">
        <v>4</v>
      </c>
      <c r="B1638" t="s">
        <v>43</v>
      </c>
      <c r="C1638">
        <v>6</v>
      </c>
      <c r="D1638" t="s">
        <v>11</v>
      </c>
      <c r="E1638" t="s">
        <v>99</v>
      </c>
      <c r="F1638" t="s">
        <v>13</v>
      </c>
      <c r="G1638" t="s">
        <v>1054</v>
      </c>
      <c r="H1638" s="1">
        <v>0.2</v>
      </c>
      <c r="I1638">
        <v>1</v>
      </c>
      <c r="J1638" s="3">
        <v>43348</v>
      </c>
      <c r="K1638" t="s">
        <v>2425</v>
      </c>
      <c r="L1638" t="s">
        <v>102</v>
      </c>
      <c r="M1638">
        <v>19134</v>
      </c>
      <c r="N1638">
        <v>30</v>
      </c>
      <c r="O1638" t="s">
        <v>8152</v>
      </c>
      <c r="P1638" s="4">
        <v>12</v>
      </c>
      <c r="Q1638" s="4">
        <v>9</v>
      </c>
      <c r="R1638" t="s">
        <v>104</v>
      </c>
      <c r="T1638" s="2">
        <v>11.65</v>
      </c>
      <c r="U1638" s="4">
        <v>58</v>
      </c>
      <c r="V1638" t="s">
        <v>19</v>
      </c>
      <c r="W1638" s="3">
        <v>43352</v>
      </c>
      <c r="X1638" t="s">
        <v>39</v>
      </c>
      <c r="Y1638" t="s">
        <v>105</v>
      </c>
      <c r="Z1638" t="s">
        <v>47</v>
      </c>
    </row>
    <row r="1639" spans="1:26" x14ac:dyDescent="0.25">
      <c r="A1639">
        <v>5</v>
      </c>
      <c r="B1639" t="s">
        <v>43</v>
      </c>
      <c r="C1639">
        <v>6</v>
      </c>
      <c r="D1639" t="s">
        <v>11</v>
      </c>
      <c r="E1639" t="s">
        <v>1556</v>
      </c>
      <c r="F1639" t="s">
        <v>13</v>
      </c>
      <c r="G1639" t="s">
        <v>1118</v>
      </c>
      <c r="H1639" s="1">
        <v>0.2</v>
      </c>
      <c r="I1639">
        <v>1</v>
      </c>
      <c r="J1639" s="3">
        <v>42691</v>
      </c>
      <c r="K1639" t="s">
        <v>2426</v>
      </c>
      <c r="L1639" t="s">
        <v>102</v>
      </c>
      <c r="M1639">
        <v>14215</v>
      </c>
      <c r="N1639">
        <v>530</v>
      </c>
      <c r="O1639" t="s">
        <v>1570</v>
      </c>
      <c r="P1639" s="4">
        <v>-50</v>
      </c>
      <c r="Q1639" s="4">
        <v>10</v>
      </c>
      <c r="R1639" t="s">
        <v>104</v>
      </c>
      <c r="T1639" s="2">
        <v>-50.1</v>
      </c>
      <c r="U1639" s="4">
        <v>4008</v>
      </c>
      <c r="V1639" t="s">
        <v>19</v>
      </c>
      <c r="W1639" s="3">
        <v>42696</v>
      </c>
      <c r="X1639" t="s">
        <v>39</v>
      </c>
      <c r="Y1639" t="s">
        <v>175</v>
      </c>
      <c r="Z1639" t="s">
        <v>22</v>
      </c>
    </row>
    <row r="1640" spans="1:26" x14ac:dyDescent="0.25">
      <c r="A1640">
        <v>4</v>
      </c>
      <c r="B1640" t="s">
        <v>43</v>
      </c>
      <c r="C1640">
        <v>6</v>
      </c>
      <c r="D1640" t="s">
        <v>11</v>
      </c>
      <c r="E1640" t="s">
        <v>171</v>
      </c>
      <c r="F1640" t="s">
        <v>13</v>
      </c>
      <c r="G1640" t="s">
        <v>2261</v>
      </c>
      <c r="H1640" s="1">
        <v>0.2</v>
      </c>
      <c r="I1640">
        <v>1</v>
      </c>
      <c r="J1640" s="3">
        <v>43069</v>
      </c>
      <c r="K1640" t="s">
        <v>2427</v>
      </c>
      <c r="L1640" t="s">
        <v>102</v>
      </c>
      <c r="M1640">
        <v>10035</v>
      </c>
      <c r="N1640">
        <v>838</v>
      </c>
      <c r="O1640" t="s">
        <v>1628</v>
      </c>
      <c r="P1640" s="4">
        <v>43</v>
      </c>
      <c r="Q1640" s="4">
        <v>12</v>
      </c>
      <c r="R1640" t="s">
        <v>104</v>
      </c>
      <c r="T1640" s="2">
        <v>42.59</v>
      </c>
      <c r="U1640" s="4">
        <v>681</v>
      </c>
      <c r="V1640" t="s">
        <v>19</v>
      </c>
      <c r="W1640" s="3">
        <v>43073</v>
      </c>
      <c r="X1640" t="s">
        <v>39</v>
      </c>
      <c r="Y1640" t="s">
        <v>175</v>
      </c>
      <c r="Z1640" t="s">
        <v>22</v>
      </c>
    </row>
    <row r="1641" spans="1:26" x14ac:dyDescent="0.25">
      <c r="A1641">
        <v>6</v>
      </c>
      <c r="B1641" t="s">
        <v>10</v>
      </c>
      <c r="C1641">
        <v>6</v>
      </c>
      <c r="D1641" t="s">
        <v>11</v>
      </c>
      <c r="E1641" t="s">
        <v>99</v>
      </c>
      <c r="F1641" t="s">
        <v>13</v>
      </c>
      <c r="G1641" t="s">
        <v>2067</v>
      </c>
      <c r="H1641" s="1">
        <v>0.3</v>
      </c>
      <c r="I1641">
        <v>1</v>
      </c>
      <c r="J1641" s="3">
        <v>43810</v>
      </c>
      <c r="K1641" t="s">
        <v>2428</v>
      </c>
      <c r="L1641" t="s">
        <v>102</v>
      </c>
      <c r="M1641">
        <v>19120</v>
      </c>
      <c r="N1641">
        <v>977</v>
      </c>
      <c r="O1641" t="s">
        <v>2088</v>
      </c>
      <c r="P1641" s="4">
        <v>-9</v>
      </c>
      <c r="Q1641" s="4">
        <v>1</v>
      </c>
      <c r="R1641" t="s">
        <v>104</v>
      </c>
      <c r="T1641" s="2">
        <v>-9.1</v>
      </c>
      <c r="U1641" s="4">
        <v>64</v>
      </c>
      <c r="V1641" t="s">
        <v>19</v>
      </c>
      <c r="W1641" s="3">
        <v>43816</v>
      </c>
      <c r="X1641" t="s">
        <v>39</v>
      </c>
      <c r="Y1641" t="s">
        <v>105</v>
      </c>
      <c r="Z1641" t="s">
        <v>24</v>
      </c>
    </row>
    <row r="1642" spans="1:26" x14ac:dyDescent="0.25">
      <c r="A1642">
        <v>4</v>
      </c>
      <c r="B1642" t="s">
        <v>43</v>
      </c>
      <c r="C1642">
        <v>6</v>
      </c>
      <c r="D1642" t="s">
        <v>11</v>
      </c>
      <c r="E1642" t="s">
        <v>305</v>
      </c>
      <c r="F1642" t="s">
        <v>13</v>
      </c>
      <c r="G1642" t="s">
        <v>1013</v>
      </c>
      <c r="H1642" s="1">
        <v>0.3</v>
      </c>
      <c r="I1642">
        <v>1</v>
      </c>
      <c r="J1642" s="3">
        <v>43593</v>
      </c>
      <c r="K1642" t="s">
        <v>2429</v>
      </c>
      <c r="L1642" t="s">
        <v>102</v>
      </c>
      <c r="M1642">
        <v>43229</v>
      </c>
      <c r="N1642">
        <v>739</v>
      </c>
      <c r="O1642" t="s">
        <v>2104</v>
      </c>
      <c r="P1642" s="4">
        <v>-2</v>
      </c>
      <c r="Q1642" s="4">
        <v>2</v>
      </c>
      <c r="R1642" t="s">
        <v>104</v>
      </c>
      <c r="T1642" s="2">
        <v>-2.06</v>
      </c>
      <c r="U1642" s="4">
        <v>48</v>
      </c>
      <c r="V1642" t="s">
        <v>19</v>
      </c>
      <c r="W1642" s="3">
        <v>43597</v>
      </c>
      <c r="X1642" t="s">
        <v>39</v>
      </c>
      <c r="Y1642" t="s">
        <v>309</v>
      </c>
      <c r="Z1642" t="s">
        <v>24</v>
      </c>
    </row>
    <row r="1643" spans="1:26" x14ac:dyDescent="0.25">
      <c r="A1643">
        <v>7</v>
      </c>
      <c r="B1643" t="s">
        <v>25</v>
      </c>
      <c r="C1643">
        <v>6</v>
      </c>
      <c r="D1643" t="s">
        <v>11</v>
      </c>
      <c r="E1643" t="s">
        <v>305</v>
      </c>
      <c r="F1643" t="s">
        <v>13</v>
      </c>
      <c r="G1643" t="s">
        <v>80</v>
      </c>
      <c r="H1643" s="1">
        <v>0.3</v>
      </c>
      <c r="I1643">
        <v>1</v>
      </c>
      <c r="J1643" s="3">
        <v>43367</v>
      </c>
      <c r="K1643" t="s">
        <v>2430</v>
      </c>
      <c r="L1643" t="s">
        <v>102</v>
      </c>
      <c r="M1643">
        <v>43229</v>
      </c>
      <c r="N1643">
        <v>1204</v>
      </c>
      <c r="O1643" t="s">
        <v>1818</v>
      </c>
      <c r="P1643" s="4">
        <v>-13</v>
      </c>
      <c r="Q1643" s="4">
        <v>2</v>
      </c>
      <c r="R1643" t="s">
        <v>104</v>
      </c>
      <c r="T1643" s="2">
        <v>-13.32</v>
      </c>
      <c r="U1643" s="4">
        <v>155</v>
      </c>
      <c r="V1643" t="s">
        <v>19</v>
      </c>
      <c r="W1643" s="3">
        <v>43374</v>
      </c>
      <c r="X1643" t="s">
        <v>39</v>
      </c>
      <c r="Y1643" t="s">
        <v>309</v>
      </c>
      <c r="Z1643" t="s">
        <v>24</v>
      </c>
    </row>
    <row r="1644" spans="1:26" x14ac:dyDescent="0.25">
      <c r="A1644">
        <v>6</v>
      </c>
      <c r="B1644" t="s">
        <v>10</v>
      </c>
      <c r="C1644">
        <v>6</v>
      </c>
      <c r="D1644" t="s">
        <v>11</v>
      </c>
      <c r="E1644" t="s">
        <v>1595</v>
      </c>
      <c r="F1644" t="s">
        <v>13</v>
      </c>
      <c r="G1644" t="s">
        <v>1013</v>
      </c>
      <c r="H1644" s="1">
        <v>0.3</v>
      </c>
      <c r="I1644">
        <v>1</v>
      </c>
      <c r="J1644" s="3">
        <v>43348</v>
      </c>
      <c r="K1644" t="s">
        <v>2431</v>
      </c>
      <c r="L1644" t="s">
        <v>102</v>
      </c>
      <c r="M1644">
        <v>43130</v>
      </c>
      <c r="N1644">
        <v>765</v>
      </c>
      <c r="O1644" t="s">
        <v>8112</v>
      </c>
      <c r="P1644" s="4">
        <v>-1</v>
      </c>
      <c r="Q1644" s="4">
        <v>2</v>
      </c>
      <c r="R1644" t="s">
        <v>104</v>
      </c>
      <c r="T1644" s="2">
        <v>-1.22</v>
      </c>
      <c r="U1644" s="4">
        <v>85</v>
      </c>
      <c r="V1644" t="s">
        <v>19</v>
      </c>
      <c r="W1644" s="3">
        <v>43354</v>
      </c>
      <c r="X1644" t="s">
        <v>39</v>
      </c>
      <c r="Y1644" t="s">
        <v>309</v>
      </c>
      <c r="Z1644" t="s">
        <v>24</v>
      </c>
    </row>
    <row r="1645" spans="1:26" x14ac:dyDescent="0.25">
      <c r="A1645">
        <v>4</v>
      </c>
      <c r="B1645" t="s">
        <v>43</v>
      </c>
      <c r="C1645">
        <v>6</v>
      </c>
      <c r="D1645" t="s">
        <v>11</v>
      </c>
      <c r="E1645" t="s">
        <v>1597</v>
      </c>
      <c r="F1645" t="s">
        <v>13</v>
      </c>
      <c r="G1645" t="s">
        <v>1769</v>
      </c>
      <c r="H1645" s="1">
        <v>0.3</v>
      </c>
      <c r="I1645">
        <v>1</v>
      </c>
      <c r="J1645" s="3">
        <v>43416</v>
      </c>
      <c r="K1645" t="s">
        <v>2432</v>
      </c>
      <c r="L1645" t="s">
        <v>102</v>
      </c>
      <c r="M1645">
        <v>44134</v>
      </c>
      <c r="N1645">
        <v>825</v>
      </c>
      <c r="O1645" t="s">
        <v>1448</v>
      </c>
      <c r="P1645" s="4">
        <v>-13</v>
      </c>
      <c r="Q1645" s="4">
        <v>2</v>
      </c>
      <c r="R1645" t="s">
        <v>104</v>
      </c>
      <c r="T1645" s="2">
        <v>-12.84</v>
      </c>
      <c r="U1645" s="4">
        <v>449</v>
      </c>
      <c r="V1645" t="s">
        <v>19</v>
      </c>
      <c r="W1645" s="3">
        <v>43420</v>
      </c>
      <c r="X1645" t="s">
        <v>39</v>
      </c>
      <c r="Y1645" t="s">
        <v>309</v>
      </c>
      <c r="Z1645" t="s">
        <v>24</v>
      </c>
    </row>
    <row r="1646" spans="1:26" x14ac:dyDescent="0.25">
      <c r="A1646">
        <v>4</v>
      </c>
      <c r="B1646" t="s">
        <v>43</v>
      </c>
      <c r="C1646">
        <v>6</v>
      </c>
      <c r="D1646" t="s">
        <v>11</v>
      </c>
      <c r="E1646" t="s">
        <v>99</v>
      </c>
      <c r="F1646" t="s">
        <v>13</v>
      </c>
      <c r="G1646" t="s">
        <v>1054</v>
      </c>
      <c r="H1646" s="1">
        <v>0.3</v>
      </c>
      <c r="I1646">
        <v>1</v>
      </c>
      <c r="J1646" s="3">
        <v>43348</v>
      </c>
      <c r="K1646" t="s">
        <v>2425</v>
      </c>
      <c r="L1646" t="s">
        <v>102</v>
      </c>
      <c r="M1646">
        <v>19134</v>
      </c>
      <c r="N1646">
        <v>769</v>
      </c>
      <c r="O1646" t="s">
        <v>340</v>
      </c>
      <c r="P1646" s="4">
        <v>-19</v>
      </c>
      <c r="Q1646" s="4">
        <v>2</v>
      </c>
      <c r="R1646" t="s">
        <v>104</v>
      </c>
      <c r="T1646" s="2">
        <v>-19.34</v>
      </c>
      <c r="U1646" s="4">
        <v>71</v>
      </c>
      <c r="V1646" t="s">
        <v>19</v>
      </c>
      <c r="W1646" s="3">
        <v>43352</v>
      </c>
      <c r="X1646" t="s">
        <v>39</v>
      </c>
      <c r="Y1646" t="s">
        <v>105</v>
      </c>
      <c r="Z1646" t="s">
        <v>24</v>
      </c>
    </row>
    <row r="1647" spans="1:26" x14ac:dyDescent="0.25">
      <c r="A1647">
        <v>4</v>
      </c>
      <c r="B1647" t="s">
        <v>43</v>
      </c>
      <c r="C1647">
        <v>6</v>
      </c>
      <c r="D1647" t="s">
        <v>11</v>
      </c>
      <c r="E1647" t="s">
        <v>99</v>
      </c>
      <c r="F1647" t="s">
        <v>13</v>
      </c>
      <c r="G1647" t="s">
        <v>1261</v>
      </c>
      <c r="H1647" s="1">
        <v>0.3</v>
      </c>
      <c r="I1647">
        <v>1</v>
      </c>
      <c r="J1647" s="3">
        <v>43800</v>
      </c>
      <c r="K1647" t="s">
        <v>2433</v>
      </c>
      <c r="L1647" t="s">
        <v>102</v>
      </c>
      <c r="M1647">
        <v>19140</v>
      </c>
      <c r="N1647">
        <v>742</v>
      </c>
      <c r="O1647" t="s">
        <v>1068</v>
      </c>
      <c r="P1647" s="4">
        <v>-28</v>
      </c>
      <c r="Q1647" s="4">
        <v>2</v>
      </c>
      <c r="R1647" t="s">
        <v>104</v>
      </c>
      <c r="T1647" s="2">
        <v>-28.5</v>
      </c>
      <c r="U1647" s="4">
        <v>399</v>
      </c>
      <c r="V1647" t="s">
        <v>19</v>
      </c>
      <c r="W1647" s="3">
        <v>43804</v>
      </c>
      <c r="X1647" t="s">
        <v>39</v>
      </c>
      <c r="Y1647" t="s">
        <v>105</v>
      </c>
      <c r="Z1647" t="s">
        <v>24</v>
      </c>
    </row>
    <row r="1648" spans="1:26" x14ac:dyDescent="0.25">
      <c r="A1648">
        <v>5</v>
      </c>
      <c r="B1648" t="s">
        <v>43</v>
      </c>
      <c r="C1648">
        <v>6</v>
      </c>
      <c r="D1648" t="s">
        <v>11</v>
      </c>
      <c r="E1648" t="s">
        <v>99</v>
      </c>
      <c r="F1648" t="s">
        <v>13</v>
      </c>
      <c r="G1648" t="s">
        <v>2138</v>
      </c>
      <c r="H1648" s="1">
        <v>0.3</v>
      </c>
      <c r="I1648">
        <v>1</v>
      </c>
      <c r="J1648" s="3">
        <v>43775</v>
      </c>
      <c r="K1648" t="s">
        <v>2434</v>
      </c>
      <c r="L1648" t="s">
        <v>102</v>
      </c>
      <c r="M1648">
        <v>19143</v>
      </c>
      <c r="N1648">
        <v>773</v>
      </c>
      <c r="O1648" t="s">
        <v>8124</v>
      </c>
      <c r="P1648" s="4">
        <v>-31</v>
      </c>
      <c r="Q1648" s="4">
        <v>2</v>
      </c>
      <c r="R1648" t="s">
        <v>104</v>
      </c>
      <c r="T1648" s="2">
        <v>-30.93</v>
      </c>
      <c r="U1648" s="4">
        <v>127</v>
      </c>
      <c r="V1648" t="s">
        <v>19</v>
      </c>
      <c r="W1648" s="3">
        <v>43780</v>
      </c>
      <c r="X1648" t="s">
        <v>39</v>
      </c>
      <c r="Y1648" t="s">
        <v>105</v>
      </c>
      <c r="Z1648" t="s">
        <v>24</v>
      </c>
    </row>
    <row r="1649" spans="1:26" x14ac:dyDescent="0.25">
      <c r="A1649">
        <v>5</v>
      </c>
      <c r="B1649" t="s">
        <v>43</v>
      </c>
      <c r="C1649">
        <v>6</v>
      </c>
      <c r="D1649" t="s">
        <v>11</v>
      </c>
      <c r="E1649" t="s">
        <v>1550</v>
      </c>
      <c r="F1649" t="s">
        <v>13</v>
      </c>
      <c r="G1649" t="s">
        <v>1181</v>
      </c>
      <c r="H1649" s="1">
        <v>0.3</v>
      </c>
      <c r="I1649">
        <v>1</v>
      </c>
      <c r="J1649" s="3">
        <v>43377</v>
      </c>
      <c r="K1649" t="s">
        <v>2435</v>
      </c>
      <c r="L1649" t="s">
        <v>102</v>
      </c>
      <c r="M1649">
        <v>21215</v>
      </c>
      <c r="N1649">
        <v>380</v>
      </c>
      <c r="O1649" t="s">
        <v>2436</v>
      </c>
      <c r="P1649" s="4">
        <v>-24</v>
      </c>
      <c r="Q1649" s="4">
        <v>2</v>
      </c>
      <c r="R1649" t="s">
        <v>104</v>
      </c>
      <c r="T1649" s="2">
        <v>-23.94</v>
      </c>
      <c r="U1649" s="4">
        <v>239</v>
      </c>
      <c r="V1649" t="s">
        <v>19</v>
      </c>
      <c r="W1649" s="3">
        <v>43382</v>
      </c>
      <c r="X1649" t="s">
        <v>39</v>
      </c>
      <c r="Y1649" t="s">
        <v>1549</v>
      </c>
      <c r="Z1649" t="s">
        <v>41</v>
      </c>
    </row>
    <row r="1650" spans="1:26" x14ac:dyDescent="0.25">
      <c r="A1650">
        <v>5</v>
      </c>
      <c r="B1650" t="s">
        <v>43</v>
      </c>
      <c r="C1650">
        <v>6</v>
      </c>
      <c r="D1650" t="s">
        <v>11</v>
      </c>
      <c r="E1650" t="s">
        <v>879</v>
      </c>
      <c r="F1650" t="s">
        <v>13</v>
      </c>
      <c r="G1650" t="s">
        <v>1703</v>
      </c>
      <c r="H1650" s="1">
        <v>0.3</v>
      </c>
      <c r="I1650">
        <v>1</v>
      </c>
      <c r="J1650" s="3">
        <v>42497</v>
      </c>
      <c r="K1650" t="s">
        <v>2339</v>
      </c>
      <c r="L1650" t="s">
        <v>102</v>
      </c>
      <c r="M1650">
        <v>1841</v>
      </c>
      <c r="N1650">
        <v>279</v>
      </c>
      <c r="O1650" t="s">
        <v>1971</v>
      </c>
      <c r="P1650" s="4">
        <v>-39</v>
      </c>
      <c r="Q1650" s="4">
        <v>2</v>
      </c>
      <c r="R1650" t="s">
        <v>104</v>
      </c>
      <c r="T1650" s="2">
        <v>-38.85</v>
      </c>
      <c r="U1650" s="4">
        <v>194</v>
      </c>
      <c r="V1650" t="s">
        <v>19</v>
      </c>
      <c r="W1650" s="3">
        <v>42502</v>
      </c>
      <c r="X1650" t="s">
        <v>39</v>
      </c>
      <c r="Y1650" t="s">
        <v>744</v>
      </c>
      <c r="Z1650" t="s">
        <v>41</v>
      </c>
    </row>
    <row r="1651" spans="1:26" x14ac:dyDescent="0.25">
      <c r="A1651">
        <v>5</v>
      </c>
      <c r="B1651" t="s">
        <v>43</v>
      </c>
      <c r="C1651">
        <v>6</v>
      </c>
      <c r="D1651" t="s">
        <v>11</v>
      </c>
      <c r="E1651" t="s">
        <v>2437</v>
      </c>
      <c r="F1651" t="s">
        <v>13</v>
      </c>
      <c r="G1651" t="s">
        <v>2204</v>
      </c>
      <c r="H1651" s="1">
        <v>0.3</v>
      </c>
      <c r="I1651">
        <v>1</v>
      </c>
      <c r="J1651" s="3">
        <v>43242</v>
      </c>
      <c r="K1651" t="s">
        <v>2438</v>
      </c>
      <c r="L1651" t="s">
        <v>102</v>
      </c>
      <c r="M1651">
        <v>7055</v>
      </c>
      <c r="N1651">
        <v>310</v>
      </c>
      <c r="O1651" t="s">
        <v>539</v>
      </c>
      <c r="P1651" s="4">
        <v>-20</v>
      </c>
      <c r="Q1651" s="4">
        <v>2</v>
      </c>
      <c r="R1651" t="s">
        <v>104</v>
      </c>
      <c r="T1651" s="2">
        <v>-19.920000000000002</v>
      </c>
      <c r="U1651" s="4">
        <v>174</v>
      </c>
      <c r="V1651" t="s">
        <v>19</v>
      </c>
      <c r="W1651" s="3">
        <v>43247</v>
      </c>
      <c r="X1651" t="s">
        <v>39</v>
      </c>
      <c r="Y1651" t="s">
        <v>485</v>
      </c>
      <c r="Z1651" t="s">
        <v>41</v>
      </c>
    </row>
    <row r="1652" spans="1:26" x14ac:dyDescent="0.25">
      <c r="A1652">
        <v>4</v>
      </c>
      <c r="B1652" t="s">
        <v>43</v>
      </c>
      <c r="C1652">
        <v>6</v>
      </c>
      <c r="D1652" t="s">
        <v>11</v>
      </c>
      <c r="E1652" t="s">
        <v>1926</v>
      </c>
      <c r="F1652" t="s">
        <v>13</v>
      </c>
      <c r="G1652" t="s">
        <v>2439</v>
      </c>
      <c r="H1652" s="1">
        <v>0.3</v>
      </c>
      <c r="I1652">
        <v>1</v>
      </c>
      <c r="J1652" s="3">
        <v>43170</v>
      </c>
      <c r="K1652" t="s">
        <v>2440</v>
      </c>
      <c r="L1652" t="s">
        <v>102</v>
      </c>
      <c r="M1652">
        <v>8360</v>
      </c>
      <c r="N1652">
        <v>429</v>
      </c>
      <c r="O1652" t="s">
        <v>1424</v>
      </c>
      <c r="P1652" s="4">
        <v>-31</v>
      </c>
      <c r="Q1652" s="4">
        <v>2</v>
      </c>
      <c r="R1652" t="s">
        <v>104</v>
      </c>
      <c r="T1652" s="2">
        <v>-31.37</v>
      </c>
      <c r="U1652" s="4">
        <v>244</v>
      </c>
      <c r="V1652" t="s">
        <v>19</v>
      </c>
      <c r="W1652" s="3">
        <v>43174</v>
      </c>
      <c r="X1652" t="s">
        <v>39</v>
      </c>
      <c r="Y1652" t="s">
        <v>485</v>
      </c>
      <c r="Z1652" t="s">
        <v>41</v>
      </c>
    </row>
    <row r="1653" spans="1:26" x14ac:dyDescent="0.25">
      <c r="A1653">
        <v>5</v>
      </c>
      <c r="B1653" t="s">
        <v>43</v>
      </c>
      <c r="C1653">
        <v>6</v>
      </c>
      <c r="D1653" t="s">
        <v>11</v>
      </c>
      <c r="E1653" t="s">
        <v>305</v>
      </c>
      <c r="F1653" t="s">
        <v>13</v>
      </c>
      <c r="G1653" t="s">
        <v>1191</v>
      </c>
      <c r="H1653" s="1">
        <v>0.3</v>
      </c>
      <c r="I1653">
        <v>1</v>
      </c>
      <c r="J1653" s="3">
        <v>43425</v>
      </c>
      <c r="K1653" t="s">
        <v>2409</v>
      </c>
      <c r="L1653" t="s">
        <v>102</v>
      </c>
      <c r="M1653">
        <v>43229</v>
      </c>
      <c r="N1653">
        <v>772</v>
      </c>
      <c r="O1653" t="s">
        <v>432</v>
      </c>
      <c r="P1653" s="4">
        <v>-9</v>
      </c>
      <c r="Q1653" s="4">
        <v>3</v>
      </c>
      <c r="R1653" t="s">
        <v>104</v>
      </c>
      <c r="T1653" s="2">
        <v>-9.11</v>
      </c>
      <c r="U1653" s="4">
        <v>128</v>
      </c>
      <c r="V1653" t="s">
        <v>19</v>
      </c>
      <c r="W1653" s="3">
        <v>43430</v>
      </c>
      <c r="X1653" t="s">
        <v>39</v>
      </c>
      <c r="Y1653" t="s">
        <v>309</v>
      </c>
      <c r="Z1653" t="s">
        <v>24</v>
      </c>
    </row>
    <row r="1654" spans="1:26" x14ac:dyDescent="0.25">
      <c r="A1654">
        <v>5</v>
      </c>
      <c r="B1654" t="s">
        <v>43</v>
      </c>
      <c r="C1654">
        <v>6</v>
      </c>
      <c r="D1654" t="s">
        <v>11</v>
      </c>
      <c r="E1654" t="s">
        <v>1338</v>
      </c>
      <c r="F1654" t="s">
        <v>13</v>
      </c>
      <c r="G1654" t="s">
        <v>30</v>
      </c>
      <c r="H1654" s="1">
        <v>0.3</v>
      </c>
      <c r="I1654">
        <v>1</v>
      </c>
      <c r="J1654" s="3">
        <v>42543</v>
      </c>
      <c r="K1654" t="s">
        <v>2441</v>
      </c>
      <c r="L1654" t="s">
        <v>102</v>
      </c>
      <c r="M1654">
        <v>19013</v>
      </c>
      <c r="N1654">
        <v>1233</v>
      </c>
      <c r="O1654" t="s">
        <v>441</v>
      </c>
      <c r="P1654" s="4">
        <v>-5</v>
      </c>
      <c r="Q1654" s="4">
        <v>3</v>
      </c>
      <c r="R1654" t="s">
        <v>104</v>
      </c>
      <c r="T1654" s="2">
        <v>-4.8600000000000003</v>
      </c>
      <c r="U1654" s="4">
        <v>170</v>
      </c>
      <c r="V1654" t="s">
        <v>19</v>
      </c>
      <c r="W1654" s="3">
        <v>42548</v>
      </c>
      <c r="X1654" t="s">
        <v>39</v>
      </c>
      <c r="Y1654" t="s">
        <v>105</v>
      </c>
      <c r="Z1654" t="s">
        <v>24</v>
      </c>
    </row>
    <row r="1655" spans="1:26" x14ac:dyDescent="0.25">
      <c r="A1655">
        <v>4</v>
      </c>
      <c r="B1655" t="s">
        <v>43</v>
      </c>
      <c r="C1655">
        <v>6</v>
      </c>
      <c r="D1655" t="s">
        <v>11</v>
      </c>
      <c r="E1655" t="s">
        <v>99</v>
      </c>
      <c r="F1655" t="s">
        <v>13</v>
      </c>
      <c r="G1655" t="s">
        <v>1054</v>
      </c>
      <c r="H1655" s="1">
        <v>0.3</v>
      </c>
      <c r="I1655">
        <v>1</v>
      </c>
      <c r="J1655" s="3">
        <v>43348</v>
      </c>
      <c r="K1655" t="s">
        <v>2425</v>
      </c>
      <c r="L1655" t="s">
        <v>102</v>
      </c>
      <c r="M1655">
        <v>19134</v>
      </c>
      <c r="N1655">
        <v>740</v>
      </c>
      <c r="O1655" t="s">
        <v>1965</v>
      </c>
      <c r="P1655" s="4">
        <v>-63</v>
      </c>
      <c r="Q1655" s="4">
        <v>3</v>
      </c>
      <c r="R1655" t="s">
        <v>104</v>
      </c>
      <c r="T1655" s="2">
        <v>-63.38</v>
      </c>
      <c r="U1655" s="4">
        <v>887</v>
      </c>
      <c r="V1655" t="s">
        <v>19</v>
      </c>
      <c r="W1655" s="3">
        <v>43352</v>
      </c>
      <c r="X1655" t="s">
        <v>39</v>
      </c>
      <c r="Y1655" t="s">
        <v>105</v>
      </c>
      <c r="Z1655" t="s">
        <v>24</v>
      </c>
    </row>
    <row r="1656" spans="1:26" x14ac:dyDescent="0.25">
      <c r="A1656">
        <v>5</v>
      </c>
      <c r="B1656" t="s">
        <v>43</v>
      </c>
      <c r="C1656">
        <v>6</v>
      </c>
      <c r="D1656" t="s">
        <v>11</v>
      </c>
      <c r="E1656" t="s">
        <v>375</v>
      </c>
      <c r="F1656" t="s">
        <v>13</v>
      </c>
      <c r="G1656" t="s">
        <v>1857</v>
      </c>
      <c r="H1656" s="1">
        <v>0.3</v>
      </c>
      <c r="I1656">
        <v>1</v>
      </c>
      <c r="J1656" s="3">
        <v>42502</v>
      </c>
      <c r="K1656" t="s">
        <v>2442</v>
      </c>
      <c r="L1656" t="s">
        <v>102</v>
      </c>
      <c r="M1656">
        <v>2038</v>
      </c>
      <c r="N1656">
        <v>320</v>
      </c>
      <c r="O1656" t="s">
        <v>1393</v>
      </c>
      <c r="P1656" s="4">
        <v>-130</v>
      </c>
      <c r="Q1656" s="4">
        <v>3</v>
      </c>
      <c r="R1656" t="s">
        <v>104</v>
      </c>
      <c r="T1656" s="2">
        <v>-130.01</v>
      </c>
      <c r="U1656" s="4">
        <v>700</v>
      </c>
      <c r="V1656" t="s">
        <v>19</v>
      </c>
      <c r="W1656" s="3">
        <v>42507</v>
      </c>
      <c r="X1656" t="s">
        <v>39</v>
      </c>
      <c r="Y1656" t="s">
        <v>744</v>
      </c>
      <c r="Z1656" t="s">
        <v>41</v>
      </c>
    </row>
    <row r="1657" spans="1:26" x14ac:dyDescent="0.25">
      <c r="A1657">
        <v>5</v>
      </c>
      <c r="B1657" t="s">
        <v>43</v>
      </c>
      <c r="C1657">
        <v>6</v>
      </c>
      <c r="D1657" t="s">
        <v>11</v>
      </c>
      <c r="E1657" t="s">
        <v>99</v>
      </c>
      <c r="F1657" t="s">
        <v>13</v>
      </c>
      <c r="G1657" t="s">
        <v>1369</v>
      </c>
      <c r="H1657" s="1">
        <v>0.3</v>
      </c>
      <c r="I1657">
        <v>1</v>
      </c>
      <c r="J1657" s="3">
        <v>43664</v>
      </c>
      <c r="K1657" t="s">
        <v>2443</v>
      </c>
      <c r="L1657" t="s">
        <v>102</v>
      </c>
      <c r="M1657">
        <v>19134</v>
      </c>
      <c r="N1657">
        <v>1457</v>
      </c>
      <c r="O1657" t="s">
        <v>1096</v>
      </c>
      <c r="P1657" s="4">
        <v>-14</v>
      </c>
      <c r="Q1657" s="4">
        <v>4</v>
      </c>
      <c r="R1657" t="s">
        <v>104</v>
      </c>
      <c r="T1657" s="2">
        <v>-14.2</v>
      </c>
      <c r="U1657" s="4">
        <v>199</v>
      </c>
      <c r="V1657" t="s">
        <v>19</v>
      </c>
      <c r="W1657" s="3">
        <v>43669</v>
      </c>
      <c r="X1657" t="s">
        <v>39</v>
      </c>
      <c r="Y1657" t="s">
        <v>105</v>
      </c>
      <c r="Z1657" t="s">
        <v>24</v>
      </c>
    </row>
    <row r="1658" spans="1:26" x14ac:dyDescent="0.25">
      <c r="A1658">
        <v>7</v>
      </c>
      <c r="B1658" t="s">
        <v>25</v>
      </c>
      <c r="C1658">
        <v>6</v>
      </c>
      <c r="D1658" t="s">
        <v>11</v>
      </c>
      <c r="E1658" t="s">
        <v>99</v>
      </c>
      <c r="F1658" t="s">
        <v>13</v>
      </c>
      <c r="G1658" t="s">
        <v>1390</v>
      </c>
      <c r="H1658" s="1">
        <v>0.3</v>
      </c>
      <c r="I1658">
        <v>1</v>
      </c>
      <c r="J1658" s="3">
        <v>43807</v>
      </c>
      <c r="K1658" t="s">
        <v>2444</v>
      </c>
      <c r="L1658" t="s">
        <v>102</v>
      </c>
      <c r="M1658">
        <v>19140</v>
      </c>
      <c r="N1658">
        <v>748</v>
      </c>
      <c r="O1658" t="s">
        <v>918</v>
      </c>
      <c r="P1658" s="4">
        <v>-59</v>
      </c>
      <c r="Q1658" s="4">
        <v>4</v>
      </c>
      <c r="R1658" t="s">
        <v>104</v>
      </c>
      <c r="T1658" s="2">
        <v>-58.5</v>
      </c>
      <c r="U1658" s="4">
        <v>216</v>
      </c>
      <c r="V1658" t="s">
        <v>19</v>
      </c>
      <c r="W1658" s="3">
        <v>43814</v>
      </c>
      <c r="X1658" t="s">
        <v>39</v>
      </c>
      <c r="Y1658" t="s">
        <v>105</v>
      </c>
      <c r="Z1658" t="s">
        <v>24</v>
      </c>
    </row>
    <row r="1659" spans="1:26" x14ac:dyDescent="0.25">
      <c r="A1659">
        <v>5</v>
      </c>
      <c r="B1659" t="s">
        <v>43</v>
      </c>
      <c r="C1659">
        <v>6</v>
      </c>
      <c r="D1659" t="s">
        <v>11</v>
      </c>
      <c r="E1659" t="s">
        <v>1338</v>
      </c>
      <c r="F1659" t="s">
        <v>13</v>
      </c>
      <c r="G1659" t="s">
        <v>30</v>
      </c>
      <c r="H1659" s="1">
        <v>0.3</v>
      </c>
      <c r="I1659">
        <v>1</v>
      </c>
      <c r="J1659" s="3">
        <v>42543</v>
      </c>
      <c r="K1659" t="s">
        <v>2441</v>
      </c>
      <c r="L1659" t="s">
        <v>102</v>
      </c>
      <c r="M1659">
        <v>19013</v>
      </c>
      <c r="N1659">
        <v>833</v>
      </c>
      <c r="O1659" t="s">
        <v>23</v>
      </c>
      <c r="P1659" s="4">
        <v>0</v>
      </c>
      <c r="Q1659" s="4">
        <v>5</v>
      </c>
      <c r="R1659" t="s">
        <v>104</v>
      </c>
      <c r="T1659" s="2">
        <v>0</v>
      </c>
      <c r="U1659" s="4">
        <v>854</v>
      </c>
      <c r="V1659" t="s">
        <v>19</v>
      </c>
      <c r="W1659" s="3">
        <v>42548</v>
      </c>
      <c r="X1659" t="s">
        <v>39</v>
      </c>
      <c r="Y1659" t="s">
        <v>105</v>
      </c>
      <c r="Z1659" t="s">
        <v>24</v>
      </c>
    </row>
    <row r="1660" spans="1:26" x14ac:dyDescent="0.25">
      <c r="A1660">
        <v>4</v>
      </c>
      <c r="B1660" t="s">
        <v>43</v>
      </c>
      <c r="C1660">
        <v>6</v>
      </c>
      <c r="D1660" t="s">
        <v>11</v>
      </c>
      <c r="E1660" t="s">
        <v>99</v>
      </c>
      <c r="F1660" t="s">
        <v>13</v>
      </c>
      <c r="G1660" t="s">
        <v>1135</v>
      </c>
      <c r="H1660" s="1">
        <v>0.3</v>
      </c>
      <c r="I1660">
        <v>1</v>
      </c>
      <c r="J1660" s="3">
        <v>42549</v>
      </c>
      <c r="K1660" t="s">
        <v>2445</v>
      </c>
      <c r="L1660" t="s">
        <v>102</v>
      </c>
      <c r="M1660">
        <v>19140</v>
      </c>
      <c r="N1660">
        <v>760</v>
      </c>
      <c r="O1660" t="s">
        <v>1564</v>
      </c>
      <c r="P1660" s="4">
        <v>0</v>
      </c>
      <c r="Q1660" s="4">
        <v>5</v>
      </c>
      <c r="R1660" t="s">
        <v>104</v>
      </c>
      <c r="T1660" s="2">
        <v>0</v>
      </c>
      <c r="U1660" s="4">
        <v>1228</v>
      </c>
      <c r="V1660" t="s">
        <v>19</v>
      </c>
      <c r="W1660" s="3">
        <v>42553</v>
      </c>
      <c r="X1660" t="s">
        <v>39</v>
      </c>
      <c r="Y1660" t="s">
        <v>105</v>
      </c>
      <c r="Z1660" t="s">
        <v>24</v>
      </c>
    </row>
    <row r="1661" spans="1:26" x14ac:dyDescent="0.25">
      <c r="A1661">
        <v>6</v>
      </c>
      <c r="B1661" t="s">
        <v>10</v>
      </c>
      <c r="C1661">
        <v>6</v>
      </c>
      <c r="D1661" t="s">
        <v>11</v>
      </c>
      <c r="E1661" t="s">
        <v>99</v>
      </c>
      <c r="F1661" t="s">
        <v>13</v>
      </c>
      <c r="G1661" t="s">
        <v>1114</v>
      </c>
      <c r="H1661" s="1">
        <v>0.3</v>
      </c>
      <c r="I1661">
        <v>1</v>
      </c>
      <c r="J1661" s="3">
        <v>43404</v>
      </c>
      <c r="K1661" t="s">
        <v>2446</v>
      </c>
      <c r="L1661" t="s">
        <v>102</v>
      </c>
      <c r="M1661">
        <v>19143</v>
      </c>
      <c r="N1661">
        <v>845</v>
      </c>
      <c r="O1661" t="s">
        <v>2016</v>
      </c>
      <c r="P1661" s="4">
        <v>-14</v>
      </c>
      <c r="Q1661" s="4">
        <v>5</v>
      </c>
      <c r="R1661" t="s">
        <v>104</v>
      </c>
      <c r="T1661" s="2">
        <v>-14.08</v>
      </c>
      <c r="U1661" s="4">
        <v>493</v>
      </c>
      <c r="V1661" t="s">
        <v>19</v>
      </c>
      <c r="W1661" s="3">
        <v>43410</v>
      </c>
      <c r="X1661" t="s">
        <v>39</v>
      </c>
      <c r="Y1661" t="s">
        <v>105</v>
      </c>
      <c r="Z1661" t="s">
        <v>24</v>
      </c>
    </row>
    <row r="1662" spans="1:26" x14ac:dyDescent="0.25">
      <c r="A1662">
        <v>7</v>
      </c>
      <c r="B1662" t="s">
        <v>25</v>
      </c>
      <c r="C1662">
        <v>6</v>
      </c>
      <c r="D1662" t="s">
        <v>11</v>
      </c>
      <c r="E1662" t="s">
        <v>99</v>
      </c>
      <c r="F1662" t="s">
        <v>13</v>
      </c>
      <c r="G1662" t="s">
        <v>2447</v>
      </c>
      <c r="H1662" s="1">
        <v>0.3</v>
      </c>
      <c r="I1662">
        <v>1</v>
      </c>
      <c r="J1662" s="3">
        <v>42691</v>
      </c>
      <c r="K1662" t="s">
        <v>2448</v>
      </c>
      <c r="L1662" t="s">
        <v>102</v>
      </c>
      <c r="M1662">
        <v>19143</v>
      </c>
      <c r="N1662">
        <v>836</v>
      </c>
      <c r="O1662" t="s">
        <v>1150</v>
      </c>
      <c r="P1662" s="4">
        <v>-94</v>
      </c>
      <c r="Q1662" s="4">
        <v>5</v>
      </c>
      <c r="R1662" t="s">
        <v>104</v>
      </c>
      <c r="T1662" s="2">
        <v>-93.99</v>
      </c>
      <c r="U1662" s="4">
        <v>658</v>
      </c>
      <c r="V1662" t="s">
        <v>19</v>
      </c>
      <c r="W1662" s="3">
        <v>42698</v>
      </c>
      <c r="X1662" t="s">
        <v>39</v>
      </c>
      <c r="Y1662" t="s">
        <v>105</v>
      </c>
      <c r="Z1662" t="s">
        <v>24</v>
      </c>
    </row>
    <row r="1663" spans="1:26" x14ac:dyDescent="0.25">
      <c r="A1663">
        <v>4</v>
      </c>
      <c r="B1663" t="s">
        <v>43</v>
      </c>
      <c r="C1663">
        <v>6</v>
      </c>
      <c r="D1663" t="s">
        <v>11</v>
      </c>
      <c r="E1663" t="s">
        <v>99</v>
      </c>
      <c r="F1663" t="s">
        <v>13</v>
      </c>
      <c r="G1663" t="s">
        <v>1913</v>
      </c>
      <c r="H1663" s="1">
        <v>0.3</v>
      </c>
      <c r="I1663">
        <v>1</v>
      </c>
      <c r="J1663" s="3">
        <v>42858</v>
      </c>
      <c r="K1663" t="s">
        <v>2449</v>
      </c>
      <c r="L1663" t="s">
        <v>102</v>
      </c>
      <c r="M1663">
        <v>19140</v>
      </c>
      <c r="N1663">
        <v>761</v>
      </c>
      <c r="O1663" t="s">
        <v>571</v>
      </c>
      <c r="P1663" s="4">
        <v>-36</v>
      </c>
      <c r="Q1663" s="4">
        <v>6</v>
      </c>
      <c r="R1663" t="s">
        <v>104</v>
      </c>
      <c r="T1663" s="2">
        <v>-36.18</v>
      </c>
      <c r="U1663" s="4">
        <v>844</v>
      </c>
      <c r="V1663" t="s">
        <v>19</v>
      </c>
      <c r="W1663" s="3">
        <v>42862</v>
      </c>
      <c r="X1663" t="s">
        <v>39</v>
      </c>
      <c r="Y1663" t="s">
        <v>105</v>
      </c>
      <c r="Z1663" t="s">
        <v>24</v>
      </c>
    </row>
    <row r="1664" spans="1:26" x14ac:dyDescent="0.25">
      <c r="A1664">
        <v>4</v>
      </c>
      <c r="B1664" t="s">
        <v>43</v>
      </c>
      <c r="C1664">
        <v>6</v>
      </c>
      <c r="D1664" t="s">
        <v>11</v>
      </c>
      <c r="E1664" t="s">
        <v>1597</v>
      </c>
      <c r="F1664" t="s">
        <v>13</v>
      </c>
      <c r="G1664" t="s">
        <v>1769</v>
      </c>
      <c r="H1664" s="1">
        <v>0.3</v>
      </c>
      <c r="I1664">
        <v>1</v>
      </c>
      <c r="J1664" s="3">
        <v>43416</v>
      </c>
      <c r="K1664" t="s">
        <v>2432</v>
      </c>
      <c r="L1664" t="s">
        <v>102</v>
      </c>
      <c r="M1664">
        <v>44134</v>
      </c>
      <c r="N1664">
        <v>759</v>
      </c>
      <c r="O1664" t="s">
        <v>1839</v>
      </c>
      <c r="P1664" s="4">
        <v>-21</v>
      </c>
      <c r="Q1664" s="4">
        <v>7</v>
      </c>
      <c r="R1664" t="s">
        <v>104</v>
      </c>
      <c r="T1664" s="2">
        <v>-21.07</v>
      </c>
      <c r="U1664" s="4">
        <v>1475</v>
      </c>
      <c r="V1664" t="s">
        <v>19</v>
      </c>
      <c r="W1664" s="3">
        <v>43420</v>
      </c>
      <c r="X1664" t="s">
        <v>39</v>
      </c>
      <c r="Y1664" t="s">
        <v>309</v>
      </c>
      <c r="Z1664" t="s">
        <v>24</v>
      </c>
    </row>
    <row r="1665" spans="1:26" x14ac:dyDescent="0.25">
      <c r="A1665">
        <v>4</v>
      </c>
      <c r="B1665" t="s">
        <v>43</v>
      </c>
      <c r="C1665">
        <v>6</v>
      </c>
      <c r="D1665" t="s">
        <v>11</v>
      </c>
      <c r="E1665" t="s">
        <v>1597</v>
      </c>
      <c r="F1665" t="s">
        <v>13</v>
      </c>
      <c r="G1665" t="s">
        <v>1769</v>
      </c>
      <c r="H1665" s="1">
        <v>0.3</v>
      </c>
      <c r="I1665">
        <v>1</v>
      </c>
      <c r="J1665" s="3">
        <v>43416</v>
      </c>
      <c r="K1665" t="s">
        <v>2432</v>
      </c>
      <c r="L1665" t="s">
        <v>102</v>
      </c>
      <c r="M1665">
        <v>44134</v>
      </c>
      <c r="N1665">
        <v>833</v>
      </c>
      <c r="O1665" t="s">
        <v>23</v>
      </c>
      <c r="P1665" s="4">
        <v>0</v>
      </c>
      <c r="Q1665" s="4">
        <v>9</v>
      </c>
      <c r="R1665" t="s">
        <v>104</v>
      </c>
      <c r="T1665" s="2">
        <v>0</v>
      </c>
      <c r="U1665" s="4">
        <v>1537</v>
      </c>
      <c r="V1665" t="s">
        <v>19</v>
      </c>
      <c r="W1665" s="3">
        <v>43420</v>
      </c>
      <c r="X1665" t="s">
        <v>39</v>
      </c>
      <c r="Y1665" t="s">
        <v>309</v>
      </c>
      <c r="Z1665" t="s">
        <v>24</v>
      </c>
    </row>
    <row r="1666" spans="1:26" x14ac:dyDescent="0.25">
      <c r="A1666">
        <v>4</v>
      </c>
      <c r="B1666" t="s">
        <v>43</v>
      </c>
      <c r="C1666">
        <v>6</v>
      </c>
      <c r="D1666" t="s">
        <v>11</v>
      </c>
      <c r="E1666" t="s">
        <v>171</v>
      </c>
      <c r="F1666" t="s">
        <v>13</v>
      </c>
      <c r="G1666" t="s">
        <v>2417</v>
      </c>
      <c r="H1666" s="1">
        <v>0.4</v>
      </c>
      <c r="I1666">
        <v>1</v>
      </c>
      <c r="J1666" s="3">
        <v>43374</v>
      </c>
      <c r="K1666" t="s">
        <v>2450</v>
      </c>
      <c r="L1666" t="s">
        <v>102</v>
      </c>
      <c r="M1666">
        <v>10024</v>
      </c>
      <c r="N1666">
        <v>424</v>
      </c>
      <c r="O1666" t="s">
        <v>8210</v>
      </c>
      <c r="P1666" s="4">
        <v>-116</v>
      </c>
      <c r="Q1666" s="4">
        <v>1</v>
      </c>
      <c r="R1666" t="s">
        <v>104</v>
      </c>
      <c r="T1666" s="2">
        <v>-115.71</v>
      </c>
      <c r="U1666" s="4">
        <v>331</v>
      </c>
      <c r="V1666" t="s">
        <v>19</v>
      </c>
      <c r="W1666" s="3">
        <v>43378</v>
      </c>
      <c r="X1666" t="s">
        <v>39</v>
      </c>
      <c r="Y1666" t="s">
        <v>175</v>
      </c>
      <c r="Z1666" t="s">
        <v>41</v>
      </c>
    </row>
    <row r="1667" spans="1:26" x14ac:dyDescent="0.25">
      <c r="A1667">
        <v>7</v>
      </c>
      <c r="B1667" t="s">
        <v>25</v>
      </c>
      <c r="C1667">
        <v>6</v>
      </c>
      <c r="D1667" t="s">
        <v>11</v>
      </c>
      <c r="E1667" t="s">
        <v>1772</v>
      </c>
      <c r="F1667" t="s">
        <v>13</v>
      </c>
      <c r="G1667" t="s">
        <v>1405</v>
      </c>
      <c r="H1667" s="1">
        <v>0.4</v>
      </c>
      <c r="I1667">
        <v>1</v>
      </c>
      <c r="J1667" s="3">
        <v>42718</v>
      </c>
      <c r="K1667" t="s">
        <v>2451</v>
      </c>
      <c r="L1667" t="s">
        <v>102</v>
      </c>
      <c r="M1667">
        <v>43302</v>
      </c>
      <c r="N1667">
        <v>849</v>
      </c>
      <c r="O1667" t="s">
        <v>2452</v>
      </c>
      <c r="P1667" s="4">
        <v>-52</v>
      </c>
      <c r="Q1667" s="4">
        <v>1</v>
      </c>
      <c r="R1667" t="s">
        <v>104</v>
      </c>
      <c r="T1667" s="2">
        <v>-52.34</v>
      </c>
      <c r="U1667" s="4">
        <v>137</v>
      </c>
      <c r="V1667" t="s">
        <v>19</v>
      </c>
      <c r="W1667" s="3">
        <v>42725</v>
      </c>
      <c r="X1667" t="s">
        <v>39</v>
      </c>
      <c r="Y1667" t="s">
        <v>309</v>
      </c>
      <c r="Z1667" t="s">
        <v>41</v>
      </c>
    </row>
    <row r="1668" spans="1:26" x14ac:dyDescent="0.25">
      <c r="A1668">
        <v>4</v>
      </c>
      <c r="B1668" t="s">
        <v>43</v>
      </c>
      <c r="C1668">
        <v>6</v>
      </c>
      <c r="D1668" t="s">
        <v>11</v>
      </c>
      <c r="E1668" t="s">
        <v>519</v>
      </c>
      <c r="F1668" t="s">
        <v>13</v>
      </c>
      <c r="G1668" t="s">
        <v>1486</v>
      </c>
      <c r="H1668" s="1">
        <v>0.4</v>
      </c>
      <c r="I1668">
        <v>1</v>
      </c>
      <c r="J1668" s="3">
        <v>43095</v>
      </c>
      <c r="K1668" t="s">
        <v>2453</v>
      </c>
      <c r="L1668" t="s">
        <v>102</v>
      </c>
      <c r="M1668">
        <v>44256</v>
      </c>
      <c r="N1668">
        <v>964</v>
      </c>
      <c r="O1668" t="s">
        <v>1859</v>
      </c>
      <c r="P1668" s="4">
        <v>-15</v>
      </c>
      <c r="Q1668" s="4">
        <v>1</v>
      </c>
      <c r="R1668" t="s">
        <v>104</v>
      </c>
      <c r="T1668" s="2">
        <v>-15.48</v>
      </c>
      <c r="U1668" s="4">
        <v>52</v>
      </c>
      <c r="V1668" t="s">
        <v>19</v>
      </c>
      <c r="W1668" s="3">
        <v>43099</v>
      </c>
      <c r="X1668" t="s">
        <v>39</v>
      </c>
      <c r="Y1668" t="s">
        <v>309</v>
      </c>
      <c r="Z1668" t="s">
        <v>41</v>
      </c>
    </row>
    <row r="1669" spans="1:26" x14ac:dyDescent="0.25">
      <c r="A1669">
        <v>4</v>
      </c>
      <c r="B1669" t="s">
        <v>43</v>
      </c>
      <c r="C1669">
        <v>6</v>
      </c>
      <c r="D1669" t="s">
        <v>11</v>
      </c>
      <c r="E1669" t="s">
        <v>2422</v>
      </c>
      <c r="F1669" t="s">
        <v>13</v>
      </c>
      <c r="G1669" t="s">
        <v>1501</v>
      </c>
      <c r="H1669" s="1">
        <v>0.4</v>
      </c>
      <c r="I1669">
        <v>1</v>
      </c>
      <c r="J1669" s="3">
        <v>42468</v>
      </c>
      <c r="K1669" t="s">
        <v>2454</v>
      </c>
      <c r="L1669" t="s">
        <v>102</v>
      </c>
      <c r="M1669">
        <v>43615</v>
      </c>
      <c r="N1669">
        <v>1357</v>
      </c>
      <c r="O1669" t="s">
        <v>1847</v>
      </c>
      <c r="P1669" s="4">
        <v>-95</v>
      </c>
      <c r="Q1669" s="4">
        <v>1</v>
      </c>
      <c r="R1669" t="s">
        <v>104</v>
      </c>
      <c r="T1669" s="2">
        <v>-94.66</v>
      </c>
      <c r="U1669" s="4">
        <v>172</v>
      </c>
      <c r="V1669" t="s">
        <v>19</v>
      </c>
      <c r="W1669" s="3">
        <v>42472</v>
      </c>
      <c r="X1669" t="s">
        <v>39</v>
      </c>
      <c r="Y1669" t="s">
        <v>309</v>
      </c>
      <c r="Z1669" t="s">
        <v>41</v>
      </c>
    </row>
    <row r="1670" spans="1:26" x14ac:dyDescent="0.25">
      <c r="A1670">
        <v>5</v>
      </c>
      <c r="B1670" t="s">
        <v>43</v>
      </c>
      <c r="C1670">
        <v>6</v>
      </c>
      <c r="D1670" t="s">
        <v>11</v>
      </c>
      <c r="E1670" t="s">
        <v>457</v>
      </c>
      <c r="F1670" t="s">
        <v>13</v>
      </c>
      <c r="G1670" t="s">
        <v>1893</v>
      </c>
      <c r="H1670" s="1">
        <v>0.4</v>
      </c>
      <c r="I1670">
        <v>1</v>
      </c>
      <c r="J1670" s="3">
        <v>43824</v>
      </c>
      <c r="K1670" t="s">
        <v>2455</v>
      </c>
      <c r="L1670" t="s">
        <v>102</v>
      </c>
      <c r="M1670">
        <v>45014</v>
      </c>
      <c r="N1670">
        <v>849</v>
      </c>
      <c r="O1670" t="s">
        <v>2452</v>
      </c>
      <c r="P1670" s="4">
        <v>-105</v>
      </c>
      <c r="Q1670" s="4">
        <v>2</v>
      </c>
      <c r="R1670" t="s">
        <v>104</v>
      </c>
      <c r="T1670" s="2">
        <v>-104.67</v>
      </c>
      <c r="U1670" s="4">
        <v>273</v>
      </c>
      <c r="V1670" t="s">
        <v>19</v>
      </c>
      <c r="W1670" s="3">
        <v>43829</v>
      </c>
      <c r="X1670" t="s">
        <v>39</v>
      </c>
      <c r="Y1670" t="s">
        <v>309</v>
      </c>
      <c r="Z1670" t="s">
        <v>41</v>
      </c>
    </row>
    <row r="1671" spans="1:26" x14ac:dyDescent="0.25">
      <c r="A1671">
        <v>5</v>
      </c>
      <c r="B1671" t="s">
        <v>43</v>
      </c>
      <c r="C1671">
        <v>6</v>
      </c>
      <c r="D1671" t="s">
        <v>11</v>
      </c>
      <c r="E1671" t="s">
        <v>171</v>
      </c>
      <c r="F1671" t="s">
        <v>13</v>
      </c>
      <c r="G1671" t="s">
        <v>2117</v>
      </c>
      <c r="H1671" s="1">
        <v>0.4</v>
      </c>
      <c r="I1671">
        <v>1</v>
      </c>
      <c r="J1671" s="3">
        <v>42745</v>
      </c>
      <c r="K1671" t="s">
        <v>2456</v>
      </c>
      <c r="L1671" t="s">
        <v>102</v>
      </c>
      <c r="M1671">
        <v>10011</v>
      </c>
      <c r="N1671">
        <v>377</v>
      </c>
      <c r="O1671" t="s">
        <v>954</v>
      </c>
      <c r="P1671" s="4">
        <v>-373</v>
      </c>
      <c r="Q1671" s="4">
        <v>4</v>
      </c>
      <c r="R1671" t="s">
        <v>104</v>
      </c>
      <c r="T1671" s="2">
        <v>-373.3</v>
      </c>
      <c r="U1671" s="4">
        <v>1018</v>
      </c>
      <c r="V1671" t="s">
        <v>19</v>
      </c>
      <c r="W1671" s="3">
        <v>42750</v>
      </c>
      <c r="X1671" t="s">
        <v>39</v>
      </c>
      <c r="Y1671" t="s">
        <v>175</v>
      </c>
      <c r="Z1671" t="s">
        <v>41</v>
      </c>
    </row>
    <row r="1672" spans="1:26" x14ac:dyDescent="0.25">
      <c r="A1672">
        <v>6</v>
      </c>
      <c r="B1672" t="s">
        <v>10</v>
      </c>
      <c r="C1672">
        <v>6</v>
      </c>
      <c r="D1672" t="s">
        <v>11</v>
      </c>
      <c r="E1672" t="s">
        <v>99</v>
      </c>
      <c r="F1672" t="s">
        <v>13</v>
      </c>
      <c r="G1672" t="s">
        <v>1088</v>
      </c>
      <c r="H1672" s="1">
        <v>0.4</v>
      </c>
      <c r="I1672">
        <v>1</v>
      </c>
      <c r="J1672" s="3">
        <v>43776</v>
      </c>
      <c r="K1672" t="s">
        <v>2457</v>
      </c>
      <c r="L1672" t="s">
        <v>102</v>
      </c>
      <c r="M1672">
        <v>19120</v>
      </c>
      <c r="N1672">
        <v>314</v>
      </c>
      <c r="O1672" t="s">
        <v>2111</v>
      </c>
      <c r="P1672" s="4">
        <v>-140</v>
      </c>
      <c r="Q1672" s="4">
        <v>4</v>
      </c>
      <c r="R1672" t="s">
        <v>104</v>
      </c>
      <c r="T1672" s="2">
        <v>-140.13999999999999</v>
      </c>
      <c r="U1672" s="4">
        <v>350</v>
      </c>
      <c r="V1672" t="s">
        <v>19</v>
      </c>
      <c r="W1672" s="3">
        <v>43782</v>
      </c>
      <c r="X1672" t="s">
        <v>39</v>
      </c>
      <c r="Y1672" t="s">
        <v>105</v>
      </c>
      <c r="Z1672" t="s">
        <v>41</v>
      </c>
    </row>
    <row r="1673" spans="1:26" x14ac:dyDescent="0.25">
      <c r="A1673">
        <v>4</v>
      </c>
      <c r="B1673" t="s">
        <v>43</v>
      </c>
      <c r="C1673">
        <v>6</v>
      </c>
      <c r="D1673" t="s">
        <v>11</v>
      </c>
      <c r="E1673" t="s">
        <v>99</v>
      </c>
      <c r="F1673" t="s">
        <v>13</v>
      </c>
      <c r="G1673" t="s">
        <v>334</v>
      </c>
      <c r="H1673" s="1">
        <v>0.4</v>
      </c>
      <c r="I1673">
        <v>1</v>
      </c>
      <c r="J1673" s="3">
        <v>42598</v>
      </c>
      <c r="K1673" t="s">
        <v>2458</v>
      </c>
      <c r="L1673" t="s">
        <v>102</v>
      </c>
      <c r="M1673">
        <v>19143</v>
      </c>
      <c r="N1673">
        <v>428</v>
      </c>
      <c r="O1673" t="s">
        <v>57</v>
      </c>
      <c r="P1673" s="4">
        <v>-227</v>
      </c>
      <c r="Q1673" s="4">
        <v>6</v>
      </c>
      <c r="R1673" t="s">
        <v>104</v>
      </c>
      <c r="T1673" s="2">
        <v>-227.49</v>
      </c>
      <c r="U1673" s="4">
        <v>853</v>
      </c>
      <c r="V1673" t="s">
        <v>19</v>
      </c>
      <c r="W1673" s="3">
        <v>42602</v>
      </c>
      <c r="X1673" t="s">
        <v>39</v>
      </c>
      <c r="Y1673" t="s">
        <v>105</v>
      </c>
      <c r="Z1673" t="s">
        <v>41</v>
      </c>
    </row>
    <row r="1674" spans="1:26" x14ac:dyDescent="0.25">
      <c r="A1674">
        <v>4</v>
      </c>
      <c r="B1674" t="s">
        <v>43</v>
      </c>
      <c r="C1674">
        <v>6</v>
      </c>
      <c r="D1674" t="s">
        <v>11</v>
      </c>
      <c r="E1674" t="s">
        <v>2303</v>
      </c>
      <c r="F1674" t="s">
        <v>13</v>
      </c>
      <c r="G1674" t="s">
        <v>202</v>
      </c>
      <c r="H1674" s="1">
        <v>0.4</v>
      </c>
      <c r="I1674">
        <v>1</v>
      </c>
      <c r="J1674" s="3">
        <v>43160</v>
      </c>
      <c r="K1674" t="s">
        <v>2459</v>
      </c>
      <c r="L1674" t="s">
        <v>102</v>
      </c>
      <c r="M1674">
        <v>10701</v>
      </c>
      <c r="N1674">
        <v>429</v>
      </c>
      <c r="O1674" t="s">
        <v>1424</v>
      </c>
      <c r="P1674" s="4">
        <v>-265</v>
      </c>
      <c r="Q1674" s="4">
        <v>8</v>
      </c>
      <c r="R1674" t="s">
        <v>104</v>
      </c>
      <c r="T1674" s="2">
        <v>-264.92</v>
      </c>
      <c r="U1674" s="4">
        <v>837</v>
      </c>
      <c r="V1674" t="s">
        <v>19</v>
      </c>
      <c r="W1674" s="3">
        <v>43164</v>
      </c>
      <c r="X1674" t="s">
        <v>39</v>
      </c>
      <c r="Y1674" t="s">
        <v>175</v>
      </c>
      <c r="Z1674" t="s">
        <v>41</v>
      </c>
    </row>
    <row r="1675" spans="1:26" x14ac:dyDescent="0.25">
      <c r="A1675">
        <v>4</v>
      </c>
      <c r="B1675" t="s">
        <v>43</v>
      </c>
      <c r="C1675">
        <v>6</v>
      </c>
      <c r="D1675" t="s">
        <v>11</v>
      </c>
      <c r="E1675" t="s">
        <v>99</v>
      </c>
      <c r="F1675" t="s">
        <v>13</v>
      </c>
      <c r="G1675" t="s">
        <v>1666</v>
      </c>
      <c r="H1675" s="1">
        <v>0.4</v>
      </c>
      <c r="I1675">
        <v>1</v>
      </c>
      <c r="J1675" s="3">
        <v>43060</v>
      </c>
      <c r="K1675" t="s">
        <v>2460</v>
      </c>
      <c r="L1675" t="s">
        <v>102</v>
      </c>
      <c r="M1675">
        <v>19120</v>
      </c>
      <c r="N1675">
        <v>313</v>
      </c>
      <c r="O1675" t="s">
        <v>1856</v>
      </c>
      <c r="P1675" s="4">
        <v>-480</v>
      </c>
      <c r="Q1675" s="4">
        <v>8</v>
      </c>
      <c r="R1675" t="s">
        <v>104</v>
      </c>
      <c r="T1675" s="2">
        <v>-480.2</v>
      </c>
      <c r="U1675" s="4">
        <v>1253</v>
      </c>
      <c r="V1675" t="s">
        <v>19</v>
      </c>
      <c r="W1675" s="3">
        <v>43064</v>
      </c>
      <c r="X1675" t="s">
        <v>39</v>
      </c>
      <c r="Y1675" t="s">
        <v>105</v>
      </c>
      <c r="Z1675" t="s">
        <v>41</v>
      </c>
    </row>
    <row r="1676" spans="1:26" x14ac:dyDescent="0.25">
      <c r="A1676">
        <v>4</v>
      </c>
      <c r="B1676" t="s">
        <v>43</v>
      </c>
      <c r="C1676">
        <v>6</v>
      </c>
      <c r="D1676" t="s">
        <v>11</v>
      </c>
      <c r="E1676" t="s">
        <v>99</v>
      </c>
      <c r="F1676" t="s">
        <v>13</v>
      </c>
      <c r="G1676" t="s">
        <v>1369</v>
      </c>
      <c r="H1676" s="1">
        <v>0.5</v>
      </c>
      <c r="I1676">
        <v>1</v>
      </c>
      <c r="J1676" s="3">
        <v>43702</v>
      </c>
      <c r="K1676" t="s">
        <v>2461</v>
      </c>
      <c r="L1676" t="s">
        <v>102</v>
      </c>
      <c r="M1676">
        <v>19140</v>
      </c>
      <c r="N1676">
        <v>387</v>
      </c>
      <c r="O1676" t="s">
        <v>17</v>
      </c>
      <c r="P1676" s="4">
        <v>-89</v>
      </c>
      <c r="Q1676" s="4">
        <v>2</v>
      </c>
      <c r="R1676" t="s">
        <v>104</v>
      </c>
      <c r="T1676" s="2">
        <v>-89.07</v>
      </c>
      <c r="U1676" s="4">
        <v>131</v>
      </c>
      <c r="V1676" t="s">
        <v>19</v>
      </c>
      <c r="W1676" s="3">
        <v>43706</v>
      </c>
      <c r="X1676" t="s">
        <v>39</v>
      </c>
      <c r="Y1676" t="s">
        <v>105</v>
      </c>
      <c r="Z1676" t="s">
        <v>22</v>
      </c>
    </row>
    <row r="1677" spans="1:26" x14ac:dyDescent="0.25">
      <c r="A1677">
        <v>4</v>
      </c>
      <c r="B1677" t="s">
        <v>43</v>
      </c>
      <c r="C1677">
        <v>6</v>
      </c>
      <c r="D1677" t="s">
        <v>11</v>
      </c>
      <c r="E1677" t="s">
        <v>99</v>
      </c>
      <c r="F1677" t="s">
        <v>13</v>
      </c>
      <c r="G1677" t="s">
        <v>1659</v>
      </c>
      <c r="H1677" s="1">
        <v>0.5</v>
      </c>
      <c r="I1677">
        <v>1</v>
      </c>
      <c r="J1677" s="3">
        <v>42963</v>
      </c>
      <c r="K1677" t="s">
        <v>2462</v>
      </c>
      <c r="L1677" t="s">
        <v>102</v>
      </c>
      <c r="M1677">
        <v>19120</v>
      </c>
      <c r="N1677">
        <v>1228</v>
      </c>
      <c r="O1677" t="s">
        <v>8125</v>
      </c>
      <c r="P1677" s="4">
        <v>-205</v>
      </c>
      <c r="Q1677" s="4">
        <v>3</v>
      </c>
      <c r="R1677" t="s">
        <v>104</v>
      </c>
      <c r="T1677" s="2">
        <v>-205</v>
      </c>
      <c r="U1677" s="4">
        <v>301</v>
      </c>
      <c r="V1677" t="s">
        <v>19</v>
      </c>
      <c r="W1677" s="3">
        <v>42967</v>
      </c>
      <c r="X1677" t="s">
        <v>39</v>
      </c>
      <c r="Y1677" t="s">
        <v>105</v>
      </c>
      <c r="Z1677" t="s">
        <v>22</v>
      </c>
    </row>
    <row r="1678" spans="1:26" x14ac:dyDescent="0.25">
      <c r="A1678">
        <v>4</v>
      </c>
      <c r="B1678" t="s">
        <v>43</v>
      </c>
      <c r="C1678">
        <v>6</v>
      </c>
      <c r="D1678" t="s">
        <v>11</v>
      </c>
      <c r="E1678" t="s">
        <v>201</v>
      </c>
      <c r="F1678" t="s">
        <v>13</v>
      </c>
      <c r="G1678" t="s">
        <v>925</v>
      </c>
      <c r="H1678" s="1">
        <v>0.5</v>
      </c>
      <c r="I1678">
        <v>1</v>
      </c>
      <c r="J1678" s="3">
        <v>43188</v>
      </c>
      <c r="K1678" t="s">
        <v>2463</v>
      </c>
      <c r="L1678" t="s">
        <v>102</v>
      </c>
      <c r="M1678">
        <v>45503</v>
      </c>
      <c r="N1678">
        <v>379</v>
      </c>
      <c r="O1678" t="s">
        <v>1328</v>
      </c>
      <c r="P1678" s="4">
        <v>-168</v>
      </c>
      <c r="Q1678" s="4">
        <v>5</v>
      </c>
      <c r="R1678" t="s">
        <v>104</v>
      </c>
      <c r="T1678" s="2">
        <v>-167.99</v>
      </c>
      <c r="U1678" s="4">
        <v>300</v>
      </c>
      <c r="V1678" t="s">
        <v>19</v>
      </c>
      <c r="W1678" s="3">
        <v>43192</v>
      </c>
      <c r="X1678" t="s">
        <v>39</v>
      </c>
      <c r="Y1678" t="s">
        <v>309</v>
      </c>
      <c r="Z1678" t="s">
        <v>22</v>
      </c>
    </row>
    <row r="1679" spans="1:26" x14ac:dyDescent="0.25">
      <c r="A1679">
        <v>5</v>
      </c>
      <c r="B1679" t="s">
        <v>43</v>
      </c>
      <c r="C1679">
        <v>6</v>
      </c>
      <c r="D1679" t="s">
        <v>11</v>
      </c>
      <c r="E1679" t="s">
        <v>928</v>
      </c>
      <c r="F1679" t="s">
        <v>13</v>
      </c>
      <c r="G1679" t="s">
        <v>1906</v>
      </c>
      <c r="H1679" s="1">
        <v>0</v>
      </c>
      <c r="I1679">
        <v>1</v>
      </c>
      <c r="J1679" s="3">
        <v>43361</v>
      </c>
      <c r="K1679" t="s">
        <v>2464</v>
      </c>
      <c r="L1679" t="s">
        <v>16</v>
      </c>
      <c r="M1679">
        <v>36830</v>
      </c>
      <c r="N1679">
        <v>1211</v>
      </c>
      <c r="O1679" t="s">
        <v>1472</v>
      </c>
      <c r="P1679" s="4">
        <v>84</v>
      </c>
      <c r="Q1679" s="4">
        <v>1</v>
      </c>
      <c r="R1679" t="s">
        <v>18</v>
      </c>
      <c r="T1679" s="2">
        <v>84.24</v>
      </c>
      <c r="U1679" s="4">
        <v>351</v>
      </c>
      <c r="V1679" t="s">
        <v>19</v>
      </c>
      <c r="W1679" s="3">
        <v>43366</v>
      </c>
      <c r="X1679" t="s">
        <v>39</v>
      </c>
      <c r="Y1679" t="s">
        <v>225</v>
      </c>
      <c r="Z1679" t="s">
        <v>24</v>
      </c>
    </row>
    <row r="1680" spans="1:26" x14ac:dyDescent="0.25">
      <c r="A1680">
        <v>5</v>
      </c>
      <c r="B1680" t="s">
        <v>43</v>
      </c>
      <c r="C1680">
        <v>6</v>
      </c>
      <c r="D1680" t="s">
        <v>11</v>
      </c>
      <c r="E1680" t="s">
        <v>305</v>
      </c>
      <c r="F1680" t="s">
        <v>13</v>
      </c>
      <c r="G1680" t="s">
        <v>2465</v>
      </c>
      <c r="H1680" s="1">
        <v>0</v>
      </c>
      <c r="I1680">
        <v>1</v>
      </c>
      <c r="J1680" s="3">
        <v>43295</v>
      </c>
      <c r="K1680" t="s">
        <v>2466</v>
      </c>
      <c r="L1680" t="s">
        <v>16</v>
      </c>
      <c r="M1680">
        <v>31907</v>
      </c>
      <c r="N1680">
        <v>872</v>
      </c>
      <c r="O1680" t="s">
        <v>8146</v>
      </c>
      <c r="P1680" s="4">
        <v>16</v>
      </c>
      <c r="Q1680" s="4">
        <v>1</v>
      </c>
      <c r="R1680" t="s">
        <v>18</v>
      </c>
      <c r="T1680" s="2">
        <v>15.52</v>
      </c>
      <c r="U1680" s="4">
        <v>52</v>
      </c>
      <c r="V1680" t="s">
        <v>19</v>
      </c>
      <c r="W1680" s="3">
        <v>43300</v>
      </c>
      <c r="X1680" t="s">
        <v>39</v>
      </c>
      <c r="Y1680" t="s">
        <v>761</v>
      </c>
      <c r="Z1680" t="s">
        <v>47</v>
      </c>
    </row>
    <row r="1681" spans="1:26" x14ac:dyDescent="0.25">
      <c r="A1681">
        <v>4</v>
      </c>
      <c r="B1681" t="s">
        <v>43</v>
      </c>
      <c r="C1681">
        <v>6</v>
      </c>
      <c r="D1681" t="s">
        <v>11</v>
      </c>
      <c r="E1681" t="s">
        <v>305</v>
      </c>
      <c r="F1681" t="s">
        <v>13</v>
      </c>
      <c r="G1681" t="s">
        <v>2467</v>
      </c>
      <c r="H1681" s="1">
        <v>0</v>
      </c>
      <c r="I1681">
        <v>1</v>
      </c>
      <c r="J1681" s="3">
        <v>43649</v>
      </c>
      <c r="K1681" t="s">
        <v>2468</v>
      </c>
      <c r="L1681" t="s">
        <v>16</v>
      </c>
      <c r="M1681">
        <v>31907</v>
      </c>
      <c r="N1681">
        <v>1619</v>
      </c>
      <c r="O1681" t="s">
        <v>2469</v>
      </c>
      <c r="P1681" s="4">
        <v>6</v>
      </c>
      <c r="Q1681" s="4">
        <v>1</v>
      </c>
      <c r="R1681" t="s">
        <v>18</v>
      </c>
      <c r="T1681" s="2">
        <v>5.52</v>
      </c>
      <c r="U1681" s="4">
        <v>24</v>
      </c>
      <c r="V1681" t="s">
        <v>19</v>
      </c>
      <c r="W1681" s="3">
        <v>43653</v>
      </c>
      <c r="X1681" t="s">
        <v>39</v>
      </c>
      <c r="Y1681" t="s">
        <v>761</v>
      </c>
      <c r="Z1681" t="s">
        <v>47</v>
      </c>
    </row>
    <row r="1682" spans="1:26" x14ac:dyDescent="0.25">
      <c r="A1682">
        <v>4</v>
      </c>
      <c r="B1682" t="s">
        <v>43</v>
      </c>
      <c r="C1682">
        <v>6</v>
      </c>
      <c r="D1682" t="s">
        <v>11</v>
      </c>
      <c r="E1682" t="s">
        <v>2470</v>
      </c>
      <c r="F1682" t="s">
        <v>13</v>
      </c>
      <c r="G1682" t="s">
        <v>1103</v>
      </c>
      <c r="H1682" s="1">
        <v>0</v>
      </c>
      <c r="I1682">
        <v>1</v>
      </c>
      <c r="J1682" s="3">
        <v>42548</v>
      </c>
      <c r="K1682" t="s">
        <v>2471</v>
      </c>
      <c r="L1682" t="s">
        <v>16</v>
      </c>
      <c r="M1682">
        <v>38671</v>
      </c>
      <c r="N1682">
        <v>964</v>
      </c>
      <c r="O1682" t="s">
        <v>1859</v>
      </c>
      <c r="P1682" s="4">
        <v>22</v>
      </c>
      <c r="Q1682" s="4">
        <v>1</v>
      </c>
      <c r="R1682" t="s">
        <v>18</v>
      </c>
      <c r="T1682" s="2">
        <v>22.35</v>
      </c>
      <c r="U1682" s="4">
        <v>86</v>
      </c>
      <c r="V1682" t="s">
        <v>19</v>
      </c>
      <c r="W1682" s="3">
        <v>42552</v>
      </c>
      <c r="X1682" t="s">
        <v>39</v>
      </c>
      <c r="Y1682" t="s">
        <v>887</v>
      </c>
      <c r="Z1682" t="s">
        <v>41</v>
      </c>
    </row>
    <row r="1683" spans="1:26" x14ac:dyDescent="0.25">
      <c r="A1683">
        <v>6</v>
      </c>
      <c r="B1683" t="s">
        <v>10</v>
      </c>
      <c r="C1683">
        <v>6</v>
      </c>
      <c r="D1683" t="s">
        <v>11</v>
      </c>
      <c r="E1683" t="s">
        <v>1030</v>
      </c>
      <c r="F1683" t="s">
        <v>13</v>
      </c>
      <c r="G1683" t="s">
        <v>1559</v>
      </c>
      <c r="H1683" s="1">
        <v>0</v>
      </c>
      <c r="I1683">
        <v>1</v>
      </c>
      <c r="J1683" s="3">
        <v>42577</v>
      </c>
      <c r="K1683" t="s">
        <v>2472</v>
      </c>
      <c r="L1683" t="s">
        <v>16</v>
      </c>
      <c r="M1683">
        <v>30318</v>
      </c>
      <c r="N1683">
        <v>1089</v>
      </c>
      <c r="O1683" t="s">
        <v>1716</v>
      </c>
      <c r="P1683" s="4">
        <v>18</v>
      </c>
      <c r="Q1683" s="4">
        <v>2</v>
      </c>
      <c r="R1683" t="s">
        <v>18</v>
      </c>
      <c r="T1683" s="2">
        <v>18.329999999999998</v>
      </c>
      <c r="U1683" s="4">
        <v>68</v>
      </c>
      <c r="V1683" t="s">
        <v>19</v>
      </c>
      <c r="W1683" s="3">
        <v>42583</v>
      </c>
      <c r="X1683" t="s">
        <v>39</v>
      </c>
      <c r="Y1683" t="s">
        <v>761</v>
      </c>
      <c r="Z1683" t="s">
        <v>24</v>
      </c>
    </row>
    <row r="1684" spans="1:26" x14ac:dyDescent="0.25">
      <c r="A1684">
        <v>5</v>
      </c>
      <c r="B1684" t="s">
        <v>43</v>
      </c>
      <c r="C1684">
        <v>6</v>
      </c>
      <c r="D1684" t="s">
        <v>11</v>
      </c>
      <c r="E1684" t="s">
        <v>450</v>
      </c>
      <c r="F1684" t="s">
        <v>13</v>
      </c>
      <c r="G1684" t="s">
        <v>1063</v>
      </c>
      <c r="H1684" s="1">
        <v>0</v>
      </c>
      <c r="I1684">
        <v>1</v>
      </c>
      <c r="J1684" s="3">
        <v>42897</v>
      </c>
      <c r="K1684" t="s">
        <v>2473</v>
      </c>
      <c r="L1684" t="s">
        <v>16</v>
      </c>
      <c r="M1684">
        <v>71203</v>
      </c>
      <c r="N1684">
        <v>487</v>
      </c>
      <c r="O1684" t="s">
        <v>2474</v>
      </c>
      <c r="P1684" s="4">
        <v>11</v>
      </c>
      <c r="Q1684" s="4">
        <v>2</v>
      </c>
      <c r="R1684" t="s">
        <v>18</v>
      </c>
      <c r="T1684" s="2">
        <v>10.79</v>
      </c>
      <c r="U1684" s="4">
        <v>29</v>
      </c>
      <c r="V1684" t="s">
        <v>19</v>
      </c>
      <c r="W1684" s="3">
        <v>42902</v>
      </c>
      <c r="X1684" t="s">
        <v>39</v>
      </c>
      <c r="Y1684" t="s">
        <v>454</v>
      </c>
      <c r="Z1684" t="s">
        <v>47</v>
      </c>
    </row>
    <row r="1685" spans="1:26" x14ac:dyDescent="0.25">
      <c r="A1685">
        <v>4</v>
      </c>
      <c r="B1685" t="s">
        <v>43</v>
      </c>
      <c r="C1685">
        <v>6</v>
      </c>
      <c r="D1685" t="s">
        <v>11</v>
      </c>
      <c r="E1685" t="s">
        <v>1613</v>
      </c>
      <c r="F1685" t="s">
        <v>13</v>
      </c>
      <c r="G1685" t="s">
        <v>2385</v>
      </c>
      <c r="H1685" s="1">
        <v>0</v>
      </c>
      <c r="I1685">
        <v>1</v>
      </c>
      <c r="J1685" s="3">
        <v>42993</v>
      </c>
      <c r="K1685" t="s">
        <v>2475</v>
      </c>
      <c r="L1685" t="s">
        <v>16</v>
      </c>
      <c r="M1685">
        <v>36608</v>
      </c>
      <c r="N1685">
        <v>369</v>
      </c>
      <c r="O1685" t="s">
        <v>2254</v>
      </c>
      <c r="P1685" s="4">
        <v>200</v>
      </c>
      <c r="Q1685" s="4">
        <v>2</v>
      </c>
      <c r="R1685" t="s">
        <v>18</v>
      </c>
      <c r="T1685" s="2">
        <v>200.49</v>
      </c>
      <c r="U1685" s="4">
        <v>802</v>
      </c>
      <c r="V1685" t="s">
        <v>19</v>
      </c>
      <c r="W1685" s="3">
        <v>42997</v>
      </c>
      <c r="X1685" t="s">
        <v>39</v>
      </c>
      <c r="Y1685" t="s">
        <v>225</v>
      </c>
      <c r="Z1685" t="s">
        <v>41</v>
      </c>
    </row>
    <row r="1686" spans="1:26" x14ac:dyDescent="0.25">
      <c r="A1686">
        <v>7</v>
      </c>
      <c r="B1686" t="s">
        <v>25</v>
      </c>
      <c r="C1686">
        <v>6</v>
      </c>
      <c r="D1686" t="s">
        <v>11</v>
      </c>
      <c r="E1686" t="s">
        <v>2476</v>
      </c>
      <c r="F1686" t="s">
        <v>13</v>
      </c>
      <c r="G1686" t="s">
        <v>1811</v>
      </c>
      <c r="H1686" s="1">
        <v>0</v>
      </c>
      <c r="I1686">
        <v>1</v>
      </c>
      <c r="J1686" s="3">
        <v>43040</v>
      </c>
      <c r="K1686" t="s">
        <v>2477</v>
      </c>
      <c r="L1686" t="s">
        <v>16</v>
      </c>
      <c r="M1686">
        <v>72032</v>
      </c>
      <c r="N1686">
        <v>908</v>
      </c>
      <c r="O1686" t="s">
        <v>8198</v>
      </c>
      <c r="P1686" s="4">
        <v>45</v>
      </c>
      <c r="Q1686" s="4">
        <v>2</v>
      </c>
      <c r="R1686" t="s">
        <v>18</v>
      </c>
      <c r="T1686" s="2">
        <v>45.29</v>
      </c>
      <c r="U1686" s="4">
        <v>302</v>
      </c>
      <c r="V1686" t="s">
        <v>19</v>
      </c>
      <c r="W1686" s="3">
        <v>43047</v>
      </c>
      <c r="X1686" t="s">
        <v>39</v>
      </c>
      <c r="Y1686" t="s">
        <v>1016</v>
      </c>
      <c r="Z1686" t="s">
        <v>41</v>
      </c>
    </row>
    <row r="1687" spans="1:26" x14ac:dyDescent="0.25">
      <c r="A1687">
        <v>6</v>
      </c>
      <c r="B1687" t="s">
        <v>10</v>
      </c>
      <c r="C1687">
        <v>6</v>
      </c>
      <c r="D1687" t="s">
        <v>11</v>
      </c>
      <c r="E1687" t="s">
        <v>1174</v>
      </c>
      <c r="F1687" t="s">
        <v>13</v>
      </c>
      <c r="G1687" t="s">
        <v>1906</v>
      </c>
      <c r="H1687" s="1">
        <v>0</v>
      </c>
      <c r="I1687">
        <v>1</v>
      </c>
      <c r="J1687" s="3">
        <v>43667</v>
      </c>
      <c r="K1687" t="s">
        <v>2478</v>
      </c>
      <c r="L1687" t="s">
        <v>16</v>
      </c>
      <c r="M1687">
        <v>24153</v>
      </c>
      <c r="N1687">
        <v>390</v>
      </c>
      <c r="O1687" t="s">
        <v>2407</v>
      </c>
      <c r="P1687" s="4">
        <v>70</v>
      </c>
      <c r="Q1687" s="4">
        <v>3</v>
      </c>
      <c r="R1687" t="s">
        <v>18</v>
      </c>
      <c r="T1687" s="2">
        <v>69.680000000000007</v>
      </c>
      <c r="U1687" s="4">
        <v>303</v>
      </c>
      <c r="V1687" t="s">
        <v>19</v>
      </c>
      <c r="W1687" s="3">
        <v>43673</v>
      </c>
      <c r="X1687" t="s">
        <v>39</v>
      </c>
      <c r="Y1687" t="s">
        <v>205</v>
      </c>
      <c r="Z1687" t="s">
        <v>22</v>
      </c>
    </row>
    <row r="1688" spans="1:26" x14ac:dyDescent="0.25">
      <c r="A1688">
        <v>6</v>
      </c>
      <c r="B1688" t="s">
        <v>10</v>
      </c>
      <c r="C1688">
        <v>6</v>
      </c>
      <c r="D1688" t="s">
        <v>11</v>
      </c>
      <c r="E1688" t="s">
        <v>2479</v>
      </c>
      <c r="F1688" t="s">
        <v>13</v>
      </c>
      <c r="G1688" t="s">
        <v>1469</v>
      </c>
      <c r="H1688" s="1">
        <v>0</v>
      </c>
      <c r="I1688">
        <v>1</v>
      </c>
      <c r="J1688" s="3">
        <v>42389</v>
      </c>
      <c r="K1688" t="s">
        <v>2480</v>
      </c>
      <c r="L1688" t="s">
        <v>16</v>
      </c>
      <c r="M1688">
        <v>72401</v>
      </c>
      <c r="N1688">
        <v>826</v>
      </c>
      <c r="O1688" t="s">
        <v>947</v>
      </c>
      <c r="P1688" s="4">
        <v>224</v>
      </c>
      <c r="Q1688" s="4">
        <v>3</v>
      </c>
      <c r="R1688" t="s">
        <v>18</v>
      </c>
      <c r="T1688" s="2">
        <v>224.27</v>
      </c>
      <c r="U1688" s="4">
        <v>1068</v>
      </c>
      <c r="V1688" t="s">
        <v>19</v>
      </c>
      <c r="W1688" s="3">
        <v>42395</v>
      </c>
      <c r="X1688" t="s">
        <v>39</v>
      </c>
      <c r="Y1688" t="s">
        <v>1016</v>
      </c>
      <c r="Z1688" t="s">
        <v>24</v>
      </c>
    </row>
    <row r="1689" spans="1:26" x14ac:dyDescent="0.25">
      <c r="A1689">
        <v>4</v>
      </c>
      <c r="B1689" t="s">
        <v>43</v>
      </c>
      <c r="C1689">
        <v>6</v>
      </c>
      <c r="D1689" t="s">
        <v>11</v>
      </c>
      <c r="E1689" t="s">
        <v>876</v>
      </c>
      <c r="F1689" t="s">
        <v>13</v>
      </c>
      <c r="G1689" t="s">
        <v>1978</v>
      </c>
      <c r="H1689" s="1">
        <v>0</v>
      </c>
      <c r="I1689">
        <v>1</v>
      </c>
      <c r="J1689" s="3">
        <v>43021</v>
      </c>
      <c r="K1689" t="s">
        <v>2481</v>
      </c>
      <c r="L1689" t="s">
        <v>16</v>
      </c>
      <c r="M1689">
        <v>40214</v>
      </c>
      <c r="N1689">
        <v>746</v>
      </c>
      <c r="O1689" t="s">
        <v>649</v>
      </c>
      <c r="P1689" s="4">
        <v>78</v>
      </c>
      <c r="Q1689" s="4">
        <v>3</v>
      </c>
      <c r="R1689" t="s">
        <v>18</v>
      </c>
      <c r="T1689" s="2">
        <v>77.739999999999995</v>
      </c>
      <c r="U1689" s="4">
        <v>288</v>
      </c>
      <c r="V1689" t="s">
        <v>19</v>
      </c>
      <c r="W1689" s="3">
        <v>43025</v>
      </c>
      <c r="X1689" t="s">
        <v>39</v>
      </c>
      <c r="Y1689" t="s">
        <v>21</v>
      </c>
      <c r="Z1689" t="s">
        <v>24</v>
      </c>
    </row>
    <row r="1690" spans="1:26" x14ac:dyDescent="0.25">
      <c r="A1690">
        <v>4</v>
      </c>
      <c r="B1690" t="s">
        <v>43</v>
      </c>
      <c r="C1690">
        <v>6</v>
      </c>
      <c r="D1690" t="s">
        <v>11</v>
      </c>
      <c r="E1690" t="s">
        <v>870</v>
      </c>
      <c r="F1690" t="s">
        <v>13</v>
      </c>
      <c r="G1690" t="s">
        <v>995</v>
      </c>
      <c r="H1690" s="1">
        <v>0</v>
      </c>
      <c r="I1690">
        <v>1</v>
      </c>
      <c r="J1690" s="3">
        <v>42912</v>
      </c>
      <c r="K1690" t="s">
        <v>2482</v>
      </c>
      <c r="L1690" t="s">
        <v>16</v>
      </c>
      <c r="M1690">
        <v>23223</v>
      </c>
      <c r="N1690">
        <v>1204</v>
      </c>
      <c r="O1690" t="s">
        <v>1818</v>
      </c>
      <c r="P1690" s="4">
        <v>80</v>
      </c>
      <c r="Q1690" s="4">
        <v>3</v>
      </c>
      <c r="R1690" t="s">
        <v>18</v>
      </c>
      <c r="T1690" s="2">
        <v>79.91</v>
      </c>
      <c r="U1690" s="4">
        <v>333</v>
      </c>
      <c r="V1690" t="s">
        <v>19</v>
      </c>
      <c r="W1690" s="3">
        <v>42916</v>
      </c>
      <c r="X1690" t="s">
        <v>39</v>
      </c>
      <c r="Y1690" t="s">
        <v>205</v>
      </c>
      <c r="Z1690" t="s">
        <v>24</v>
      </c>
    </row>
    <row r="1691" spans="1:26" x14ac:dyDescent="0.25">
      <c r="A1691">
        <v>4</v>
      </c>
      <c r="B1691" t="s">
        <v>43</v>
      </c>
      <c r="C1691">
        <v>6</v>
      </c>
      <c r="D1691" t="s">
        <v>11</v>
      </c>
      <c r="E1691" t="s">
        <v>2483</v>
      </c>
      <c r="F1691" t="s">
        <v>13</v>
      </c>
      <c r="G1691" t="s">
        <v>985</v>
      </c>
      <c r="H1691" s="1">
        <v>0</v>
      </c>
      <c r="I1691">
        <v>1</v>
      </c>
      <c r="J1691" s="3">
        <v>43338</v>
      </c>
      <c r="K1691" t="s">
        <v>2484</v>
      </c>
      <c r="L1691" t="s">
        <v>16</v>
      </c>
      <c r="M1691">
        <v>30605</v>
      </c>
      <c r="N1691">
        <v>507</v>
      </c>
      <c r="O1691" t="s">
        <v>1949</v>
      </c>
      <c r="P1691" s="4">
        <v>41</v>
      </c>
      <c r="Q1691" s="4">
        <v>3</v>
      </c>
      <c r="R1691" t="s">
        <v>18</v>
      </c>
      <c r="T1691" s="2">
        <v>41.04</v>
      </c>
      <c r="U1691" s="4">
        <v>187</v>
      </c>
      <c r="V1691" t="s">
        <v>19</v>
      </c>
      <c r="W1691" s="3">
        <v>43342</v>
      </c>
      <c r="X1691" t="s">
        <v>39</v>
      </c>
      <c r="Y1691" t="s">
        <v>761</v>
      </c>
      <c r="Z1691" t="s">
        <v>47</v>
      </c>
    </row>
    <row r="1692" spans="1:26" x14ac:dyDescent="0.25">
      <c r="A1692">
        <v>7</v>
      </c>
      <c r="B1692" t="s">
        <v>25</v>
      </c>
      <c r="C1692">
        <v>6</v>
      </c>
      <c r="D1692" t="s">
        <v>11</v>
      </c>
      <c r="E1692" t="s">
        <v>1030</v>
      </c>
      <c r="F1692" t="s">
        <v>13</v>
      </c>
      <c r="G1692" t="s">
        <v>525</v>
      </c>
      <c r="H1692" s="1">
        <v>0</v>
      </c>
      <c r="I1692">
        <v>1</v>
      </c>
      <c r="J1692" s="3">
        <v>42991</v>
      </c>
      <c r="K1692" t="s">
        <v>2485</v>
      </c>
      <c r="L1692" t="s">
        <v>16</v>
      </c>
      <c r="M1692">
        <v>30318</v>
      </c>
      <c r="N1692">
        <v>554</v>
      </c>
      <c r="O1692" t="s">
        <v>1541</v>
      </c>
      <c r="P1692" s="4">
        <v>13</v>
      </c>
      <c r="Q1692" s="4">
        <v>3</v>
      </c>
      <c r="R1692" t="s">
        <v>18</v>
      </c>
      <c r="T1692" s="2">
        <v>12.99</v>
      </c>
      <c r="U1692" s="4">
        <v>130</v>
      </c>
      <c r="V1692" t="s">
        <v>19</v>
      </c>
      <c r="W1692" s="3">
        <v>42998</v>
      </c>
      <c r="X1692" t="s">
        <v>39</v>
      </c>
      <c r="Y1692" t="s">
        <v>761</v>
      </c>
      <c r="Z1692" t="s">
        <v>47</v>
      </c>
    </row>
    <row r="1693" spans="1:26" x14ac:dyDescent="0.25">
      <c r="A1693">
        <v>6</v>
      </c>
      <c r="B1693" t="s">
        <v>10</v>
      </c>
      <c r="C1693">
        <v>6</v>
      </c>
      <c r="D1693" t="s">
        <v>11</v>
      </c>
      <c r="E1693" t="s">
        <v>1030</v>
      </c>
      <c r="F1693" t="s">
        <v>13</v>
      </c>
      <c r="G1693" t="s">
        <v>1559</v>
      </c>
      <c r="H1693" s="1">
        <v>0</v>
      </c>
      <c r="I1693">
        <v>1</v>
      </c>
      <c r="J1693" s="3">
        <v>42577</v>
      </c>
      <c r="K1693" t="s">
        <v>2472</v>
      </c>
      <c r="L1693" t="s">
        <v>16</v>
      </c>
      <c r="M1693">
        <v>30318</v>
      </c>
      <c r="N1693">
        <v>491</v>
      </c>
      <c r="O1693" t="s">
        <v>1729</v>
      </c>
      <c r="P1693" s="4">
        <v>9</v>
      </c>
      <c r="Q1693" s="4">
        <v>3</v>
      </c>
      <c r="R1693" t="s">
        <v>18</v>
      </c>
      <c r="T1693" s="2">
        <v>9.26</v>
      </c>
      <c r="U1693" s="4">
        <v>26</v>
      </c>
      <c r="V1693" t="s">
        <v>19</v>
      </c>
      <c r="W1693" s="3">
        <v>42583</v>
      </c>
      <c r="X1693" t="s">
        <v>39</v>
      </c>
      <c r="Y1693" t="s">
        <v>761</v>
      </c>
      <c r="Z1693" t="s">
        <v>47</v>
      </c>
    </row>
    <row r="1694" spans="1:26" x14ac:dyDescent="0.25">
      <c r="A1694">
        <v>4</v>
      </c>
      <c r="B1694" t="s">
        <v>43</v>
      </c>
      <c r="C1694">
        <v>6</v>
      </c>
      <c r="D1694" t="s">
        <v>11</v>
      </c>
      <c r="E1694" t="s">
        <v>2486</v>
      </c>
      <c r="F1694" t="s">
        <v>13</v>
      </c>
      <c r="G1694" t="s">
        <v>30</v>
      </c>
      <c r="H1694" s="1">
        <v>0</v>
      </c>
      <c r="I1694">
        <v>1</v>
      </c>
      <c r="J1694" s="3">
        <v>43347</v>
      </c>
      <c r="K1694" t="s">
        <v>2487</v>
      </c>
      <c r="L1694" t="s">
        <v>16</v>
      </c>
      <c r="M1694">
        <v>40324</v>
      </c>
      <c r="N1694">
        <v>458</v>
      </c>
      <c r="O1694" t="s">
        <v>890</v>
      </c>
      <c r="P1694" s="4">
        <v>17</v>
      </c>
      <c r="Q1694" s="4">
        <v>3</v>
      </c>
      <c r="R1694" t="s">
        <v>18</v>
      </c>
      <c r="T1694" s="2">
        <v>16.61</v>
      </c>
      <c r="U1694" s="4">
        <v>43</v>
      </c>
      <c r="V1694" t="s">
        <v>19</v>
      </c>
      <c r="W1694" s="3">
        <v>43351</v>
      </c>
      <c r="X1694" t="s">
        <v>39</v>
      </c>
      <c r="Y1694" t="s">
        <v>21</v>
      </c>
      <c r="Z1694" t="s">
        <v>47</v>
      </c>
    </row>
    <row r="1695" spans="1:26" x14ac:dyDescent="0.25">
      <c r="A1695">
        <v>6</v>
      </c>
      <c r="B1695" t="s">
        <v>10</v>
      </c>
      <c r="C1695">
        <v>6</v>
      </c>
      <c r="D1695" t="s">
        <v>11</v>
      </c>
      <c r="E1695" t="s">
        <v>672</v>
      </c>
      <c r="F1695" t="s">
        <v>13</v>
      </c>
      <c r="G1695" t="s">
        <v>852</v>
      </c>
      <c r="H1695" s="1">
        <v>0</v>
      </c>
      <c r="I1695">
        <v>1</v>
      </c>
      <c r="J1695" s="3">
        <v>42904</v>
      </c>
      <c r="K1695" t="s">
        <v>2488</v>
      </c>
      <c r="L1695" t="s">
        <v>16</v>
      </c>
      <c r="M1695">
        <v>22204</v>
      </c>
      <c r="N1695">
        <v>1450</v>
      </c>
      <c r="O1695" t="s">
        <v>8220</v>
      </c>
      <c r="P1695" s="4">
        <v>19</v>
      </c>
      <c r="Q1695" s="4">
        <v>3</v>
      </c>
      <c r="R1695" t="s">
        <v>18</v>
      </c>
      <c r="T1695" s="2">
        <v>19.47</v>
      </c>
      <c r="U1695" s="4">
        <v>61</v>
      </c>
      <c r="V1695" t="s">
        <v>19</v>
      </c>
      <c r="W1695" s="3">
        <v>42910</v>
      </c>
      <c r="X1695" t="s">
        <v>39</v>
      </c>
      <c r="Y1695" t="s">
        <v>205</v>
      </c>
      <c r="Z1695" t="s">
        <v>47</v>
      </c>
    </row>
    <row r="1696" spans="1:26" x14ac:dyDescent="0.25">
      <c r="A1696">
        <v>5</v>
      </c>
      <c r="B1696" t="s">
        <v>43</v>
      </c>
      <c r="C1696">
        <v>6</v>
      </c>
      <c r="D1696" t="s">
        <v>11</v>
      </c>
      <c r="E1696" t="s">
        <v>2489</v>
      </c>
      <c r="F1696" t="s">
        <v>13</v>
      </c>
      <c r="G1696" t="s">
        <v>2117</v>
      </c>
      <c r="H1696" s="1">
        <v>0</v>
      </c>
      <c r="I1696">
        <v>1</v>
      </c>
      <c r="J1696" s="3">
        <v>43348</v>
      </c>
      <c r="K1696" t="s">
        <v>2490</v>
      </c>
      <c r="L1696" t="s">
        <v>16</v>
      </c>
      <c r="M1696">
        <v>23320</v>
      </c>
      <c r="N1696">
        <v>424</v>
      </c>
      <c r="O1696" t="s">
        <v>8210</v>
      </c>
      <c r="P1696" s="4">
        <v>314</v>
      </c>
      <c r="Q1696" s="4">
        <v>3</v>
      </c>
      <c r="R1696" t="s">
        <v>18</v>
      </c>
      <c r="T1696" s="2">
        <v>314.06</v>
      </c>
      <c r="U1696" s="4">
        <v>1653</v>
      </c>
      <c r="V1696" t="s">
        <v>19</v>
      </c>
      <c r="W1696" s="3">
        <v>43353</v>
      </c>
      <c r="X1696" t="s">
        <v>39</v>
      </c>
      <c r="Y1696" t="s">
        <v>205</v>
      </c>
      <c r="Z1696" t="s">
        <v>41</v>
      </c>
    </row>
    <row r="1697" spans="1:26" x14ac:dyDescent="0.25">
      <c r="A1697">
        <v>7</v>
      </c>
      <c r="B1697" t="s">
        <v>25</v>
      </c>
      <c r="C1697">
        <v>6</v>
      </c>
      <c r="D1697" t="s">
        <v>11</v>
      </c>
      <c r="E1697" t="s">
        <v>870</v>
      </c>
      <c r="F1697" t="s">
        <v>13</v>
      </c>
      <c r="G1697" t="s">
        <v>1690</v>
      </c>
      <c r="H1697" s="1">
        <v>0</v>
      </c>
      <c r="I1697">
        <v>1</v>
      </c>
      <c r="J1697" s="3">
        <v>43134</v>
      </c>
      <c r="K1697" t="s">
        <v>2491</v>
      </c>
      <c r="L1697" t="s">
        <v>16</v>
      </c>
      <c r="M1697">
        <v>40475</v>
      </c>
      <c r="N1697">
        <v>842</v>
      </c>
      <c r="O1697" t="s">
        <v>886</v>
      </c>
      <c r="P1697" s="4">
        <v>225</v>
      </c>
      <c r="Q1697" s="4">
        <v>4</v>
      </c>
      <c r="R1697" t="s">
        <v>18</v>
      </c>
      <c r="T1697" s="2">
        <v>225.26</v>
      </c>
      <c r="U1697" s="4">
        <v>866</v>
      </c>
      <c r="V1697" t="s">
        <v>19</v>
      </c>
      <c r="W1697" s="3">
        <v>43141</v>
      </c>
      <c r="X1697" t="s">
        <v>39</v>
      </c>
      <c r="Y1697" t="s">
        <v>21</v>
      </c>
      <c r="Z1697" t="s">
        <v>24</v>
      </c>
    </row>
    <row r="1698" spans="1:26" x14ac:dyDescent="0.25">
      <c r="A1698">
        <v>4</v>
      </c>
      <c r="B1698" t="s">
        <v>43</v>
      </c>
      <c r="C1698">
        <v>6</v>
      </c>
      <c r="D1698" t="s">
        <v>11</v>
      </c>
      <c r="E1698" t="s">
        <v>1609</v>
      </c>
      <c r="F1698" t="s">
        <v>13</v>
      </c>
      <c r="G1698" t="s">
        <v>2405</v>
      </c>
      <c r="H1698" s="1">
        <v>0</v>
      </c>
      <c r="I1698">
        <v>1</v>
      </c>
      <c r="J1698" s="3">
        <v>43823</v>
      </c>
      <c r="K1698" t="s">
        <v>2492</v>
      </c>
      <c r="L1698" t="s">
        <v>16</v>
      </c>
      <c r="M1698">
        <v>70506</v>
      </c>
      <c r="N1698">
        <v>908</v>
      </c>
      <c r="O1698" t="s">
        <v>2374</v>
      </c>
      <c r="P1698" s="4">
        <v>61</v>
      </c>
      <c r="Q1698" s="4">
        <v>4</v>
      </c>
      <c r="R1698" t="s">
        <v>18</v>
      </c>
      <c r="T1698" s="2">
        <v>60.55</v>
      </c>
      <c r="U1698" s="4">
        <v>233</v>
      </c>
      <c r="V1698" t="s">
        <v>19</v>
      </c>
      <c r="W1698" s="3">
        <v>43827</v>
      </c>
      <c r="X1698" t="s">
        <v>39</v>
      </c>
      <c r="Y1698" t="s">
        <v>454</v>
      </c>
      <c r="Z1698" t="s">
        <v>24</v>
      </c>
    </row>
    <row r="1699" spans="1:26" x14ac:dyDescent="0.25">
      <c r="A1699">
        <v>5</v>
      </c>
      <c r="B1699" t="s">
        <v>43</v>
      </c>
      <c r="C1699">
        <v>6</v>
      </c>
      <c r="D1699" t="s">
        <v>11</v>
      </c>
      <c r="E1699" t="s">
        <v>237</v>
      </c>
      <c r="F1699" t="s">
        <v>13</v>
      </c>
      <c r="G1699" t="s">
        <v>2354</v>
      </c>
      <c r="H1699" s="1">
        <v>0</v>
      </c>
      <c r="I1699">
        <v>1</v>
      </c>
      <c r="J1699" s="3">
        <v>42999</v>
      </c>
      <c r="K1699" t="s">
        <v>2493</v>
      </c>
      <c r="L1699" t="s">
        <v>16</v>
      </c>
      <c r="M1699">
        <v>29203</v>
      </c>
      <c r="N1699">
        <v>740</v>
      </c>
      <c r="O1699" t="s">
        <v>1965</v>
      </c>
      <c r="P1699" s="4">
        <v>423</v>
      </c>
      <c r="Q1699" s="4">
        <v>4</v>
      </c>
      <c r="R1699" t="s">
        <v>18</v>
      </c>
      <c r="T1699" s="2">
        <v>422.51</v>
      </c>
      <c r="U1699" s="4">
        <v>1690</v>
      </c>
      <c r="V1699" t="s">
        <v>19</v>
      </c>
      <c r="W1699" s="3">
        <v>43004</v>
      </c>
      <c r="X1699" t="s">
        <v>39</v>
      </c>
      <c r="Y1699" t="s">
        <v>240</v>
      </c>
      <c r="Z1699" t="s">
        <v>24</v>
      </c>
    </row>
    <row r="1700" spans="1:26" x14ac:dyDescent="0.25">
      <c r="A1700">
        <v>6</v>
      </c>
      <c r="B1700" t="s">
        <v>10</v>
      </c>
      <c r="C1700">
        <v>6</v>
      </c>
      <c r="D1700" t="s">
        <v>11</v>
      </c>
      <c r="E1700" t="s">
        <v>2479</v>
      </c>
      <c r="F1700" t="s">
        <v>13</v>
      </c>
      <c r="G1700" t="s">
        <v>1469</v>
      </c>
      <c r="H1700" s="1">
        <v>0</v>
      </c>
      <c r="I1700">
        <v>1</v>
      </c>
      <c r="J1700" s="3">
        <v>42389</v>
      </c>
      <c r="K1700" t="s">
        <v>2480</v>
      </c>
      <c r="L1700" t="s">
        <v>16</v>
      </c>
      <c r="M1700">
        <v>72401</v>
      </c>
      <c r="N1700">
        <v>565</v>
      </c>
      <c r="O1700" t="s">
        <v>221</v>
      </c>
      <c r="P1700" s="4">
        <v>12</v>
      </c>
      <c r="Q1700" s="4">
        <v>4</v>
      </c>
      <c r="R1700" t="s">
        <v>18</v>
      </c>
      <c r="T1700" s="2">
        <v>11.58</v>
      </c>
      <c r="U1700" s="4">
        <v>39</v>
      </c>
      <c r="V1700" t="s">
        <v>19</v>
      </c>
      <c r="W1700" s="3">
        <v>42395</v>
      </c>
      <c r="X1700" t="s">
        <v>39</v>
      </c>
      <c r="Y1700" t="s">
        <v>1016</v>
      </c>
      <c r="Z1700" t="s">
        <v>47</v>
      </c>
    </row>
    <row r="1701" spans="1:26" x14ac:dyDescent="0.25">
      <c r="A1701">
        <v>5</v>
      </c>
      <c r="B1701" t="s">
        <v>43</v>
      </c>
      <c r="C1701">
        <v>6</v>
      </c>
      <c r="D1701" t="s">
        <v>11</v>
      </c>
      <c r="E1701" t="s">
        <v>305</v>
      </c>
      <c r="F1701" t="s">
        <v>13</v>
      </c>
      <c r="G1701" t="s">
        <v>1098</v>
      </c>
      <c r="H1701" s="1">
        <v>0</v>
      </c>
      <c r="I1701">
        <v>1</v>
      </c>
      <c r="J1701" s="3">
        <v>43491</v>
      </c>
      <c r="K1701" t="s">
        <v>2494</v>
      </c>
      <c r="L1701" t="s">
        <v>16</v>
      </c>
      <c r="M1701">
        <v>31907</v>
      </c>
      <c r="N1701">
        <v>150</v>
      </c>
      <c r="O1701" t="s">
        <v>323</v>
      </c>
      <c r="P1701" s="4">
        <v>24</v>
      </c>
      <c r="Q1701" s="4">
        <v>4</v>
      </c>
      <c r="R1701" t="s">
        <v>18</v>
      </c>
      <c r="T1701" s="2">
        <v>24.46</v>
      </c>
      <c r="U1701" s="4">
        <v>63</v>
      </c>
      <c r="V1701" t="s">
        <v>19</v>
      </c>
      <c r="W1701" s="3">
        <v>43496</v>
      </c>
      <c r="X1701" t="s">
        <v>39</v>
      </c>
      <c r="Y1701" t="s">
        <v>761</v>
      </c>
      <c r="Z1701" t="s">
        <v>47</v>
      </c>
    </row>
    <row r="1702" spans="1:26" x14ac:dyDescent="0.25">
      <c r="A1702">
        <v>7</v>
      </c>
      <c r="B1702" t="s">
        <v>25</v>
      </c>
      <c r="C1702">
        <v>6</v>
      </c>
      <c r="D1702" t="s">
        <v>11</v>
      </c>
      <c r="E1702" t="s">
        <v>12</v>
      </c>
      <c r="F1702" t="s">
        <v>13</v>
      </c>
      <c r="G1702" t="s">
        <v>2208</v>
      </c>
      <c r="H1702" s="1">
        <v>0</v>
      </c>
      <c r="I1702">
        <v>1</v>
      </c>
      <c r="J1702" s="3">
        <v>43147</v>
      </c>
      <c r="K1702" t="s">
        <v>2495</v>
      </c>
      <c r="L1702" t="s">
        <v>16</v>
      </c>
      <c r="M1702">
        <v>42420</v>
      </c>
      <c r="N1702">
        <v>559</v>
      </c>
      <c r="O1702" t="s">
        <v>341</v>
      </c>
      <c r="P1702" s="4">
        <v>35</v>
      </c>
      <c r="Q1702" s="4">
        <v>4</v>
      </c>
      <c r="R1702" t="s">
        <v>18</v>
      </c>
      <c r="T1702" s="2">
        <v>34.99</v>
      </c>
      <c r="U1702" s="4">
        <v>318</v>
      </c>
      <c r="V1702" t="s">
        <v>19</v>
      </c>
      <c r="W1702" s="3">
        <v>43154</v>
      </c>
      <c r="X1702" t="s">
        <v>39</v>
      </c>
      <c r="Y1702" t="s">
        <v>21</v>
      </c>
      <c r="Z1702" t="s">
        <v>47</v>
      </c>
    </row>
    <row r="1703" spans="1:26" x14ac:dyDescent="0.25">
      <c r="A1703">
        <v>4</v>
      </c>
      <c r="B1703" t="s">
        <v>43</v>
      </c>
      <c r="C1703">
        <v>6</v>
      </c>
      <c r="D1703" t="s">
        <v>11</v>
      </c>
      <c r="E1703" t="s">
        <v>201</v>
      </c>
      <c r="F1703" t="s">
        <v>13</v>
      </c>
      <c r="G1703" t="s">
        <v>1063</v>
      </c>
      <c r="H1703" s="1">
        <v>0</v>
      </c>
      <c r="I1703">
        <v>1</v>
      </c>
      <c r="J1703" s="3">
        <v>43202</v>
      </c>
      <c r="K1703" t="s">
        <v>2496</v>
      </c>
      <c r="L1703" t="s">
        <v>16</v>
      </c>
      <c r="M1703">
        <v>22153</v>
      </c>
      <c r="N1703">
        <v>964</v>
      </c>
      <c r="O1703" t="s">
        <v>1859</v>
      </c>
      <c r="P1703" s="4">
        <v>76</v>
      </c>
      <c r="Q1703" s="4">
        <v>4</v>
      </c>
      <c r="R1703" t="s">
        <v>18</v>
      </c>
      <c r="T1703" s="2">
        <v>75.66</v>
      </c>
      <c r="U1703" s="4">
        <v>344</v>
      </c>
      <c r="V1703" t="s">
        <v>19</v>
      </c>
      <c r="W1703" s="3">
        <v>43206</v>
      </c>
      <c r="X1703" t="s">
        <v>39</v>
      </c>
      <c r="Y1703" t="s">
        <v>205</v>
      </c>
      <c r="Z1703" t="s">
        <v>41</v>
      </c>
    </row>
    <row r="1704" spans="1:26" x14ac:dyDescent="0.25">
      <c r="A1704">
        <v>6</v>
      </c>
      <c r="B1704" t="s">
        <v>10</v>
      </c>
      <c r="C1704">
        <v>6</v>
      </c>
      <c r="D1704" t="s">
        <v>11</v>
      </c>
      <c r="E1704" t="s">
        <v>2497</v>
      </c>
      <c r="F1704" t="s">
        <v>13</v>
      </c>
      <c r="G1704" t="s">
        <v>1882</v>
      </c>
      <c r="H1704" s="1">
        <v>0</v>
      </c>
      <c r="I1704">
        <v>1</v>
      </c>
      <c r="J1704" s="3">
        <v>43300</v>
      </c>
      <c r="K1704" t="s">
        <v>2498</v>
      </c>
      <c r="L1704" t="s">
        <v>16</v>
      </c>
      <c r="M1704">
        <v>39401</v>
      </c>
      <c r="N1704">
        <v>822</v>
      </c>
      <c r="O1704" t="s">
        <v>1497</v>
      </c>
      <c r="P1704" s="4">
        <v>126</v>
      </c>
      <c r="Q1704" s="4">
        <v>5</v>
      </c>
      <c r="R1704" t="s">
        <v>18</v>
      </c>
      <c r="T1704" s="2">
        <v>126.23</v>
      </c>
      <c r="U1704" s="4">
        <v>505</v>
      </c>
      <c r="V1704" t="s">
        <v>19</v>
      </c>
      <c r="W1704" s="3">
        <v>43306</v>
      </c>
      <c r="X1704" t="s">
        <v>39</v>
      </c>
      <c r="Y1704" t="s">
        <v>887</v>
      </c>
      <c r="Z1704" t="s">
        <v>22</v>
      </c>
    </row>
    <row r="1705" spans="1:26" x14ac:dyDescent="0.25">
      <c r="A1705">
        <v>4</v>
      </c>
      <c r="B1705" t="s">
        <v>43</v>
      </c>
      <c r="C1705">
        <v>6</v>
      </c>
      <c r="D1705" t="s">
        <v>11</v>
      </c>
      <c r="E1705" t="s">
        <v>2489</v>
      </c>
      <c r="F1705" t="s">
        <v>13</v>
      </c>
      <c r="G1705" t="s">
        <v>2067</v>
      </c>
      <c r="H1705" s="1">
        <v>0</v>
      </c>
      <c r="I1705">
        <v>1</v>
      </c>
      <c r="J1705" s="3">
        <v>43816</v>
      </c>
      <c r="K1705" t="s">
        <v>2499</v>
      </c>
      <c r="L1705" t="s">
        <v>16</v>
      </c>
      <c r="M1705">
        <v>23320</v>
      </c>
      <c r="N1705">
        <v>850</v>
      </c>
      <c r="O1705" t="s">
        <v>1702</v>
      </c>
      <c r="P1705" s="4">
        <v>81</v>
      </c>
      <c r="Q1705" s="4">
        <v>5</v>
      </c>
      <c r="R1705" t="s">
        <v>18</v>
      </c>
      <c r="T1705" s="2">
        <v>80.78</v>
      </c>
      <c r="U1705" s="4">
        <v>505</v>
      </c>
      <c r="V1705" t="s">
        <v>19</v>
      </c>
      <c r="W1705" s="3">
        <v>43820</v>
      </c>
      <c r="X1705" t="s">
        <v>39</v>
      </c>
      <c r="Y1705" t="s">
        <v>205</v>
      </c>
      <c r="Z1705" t="s">
        <v>24</v>
      </c>
    </row>
    <row r="1706" spans="1:26" x14ac:dyDescent="0.25">
      <c r="A1706">
        <v>4</v>
      </c>
      <c r="B1706" t="s">
        <v>43</v>
      </c>
      <c r="C1706">
        <v>6</v>
      </c>
      <c r="D1706" t="s">
        <v>11</v>
      </c>
      <c r="E1706" t="s">
        <v>1012</v>
      </c>
      <c r="F1706" t="s">
        <v>13</v>
      </c>
      <c r="G1706" t="s">
        <v>1854</v>
      </c>
      <c r="H1706" s="1">
        <v>0</v>
      </c>
      <c r="I1706">
        <v>1</v>
      </c>
      <c r="J1706" s="3">
        <v>43459</v>
      </c>
      <c r="K1706" t="s">
        <v>2500</v>
      </c>
      <c r="L1706" t="s">
        <v>16</v>
      </c>
      <c r="M1706">
        <v>72701</v>
      </c>
      <c r="N1706">
        <v>871</v>
      </c>
      <c r="O1706" t="s">
        <v>8184</v>
      </c>
      <c r="P1706" s="4">
        <v>138</v>
      </c>
      <c r="Q1706" s="4">
        <v>5</v>
      </c>
      <c r="R1706" t="s">
        <v>18</v>
      </c>
      <c r="T1706" s="2">
        <v>137.54</v>
      </c>
      <c r="U1706" s="4">
        <v>344</v>
      </c>
      <c r="V1706" t="s">
        <v>19</v>
      </c>
      <c r="W1706" s="3">
        <v>43463</v>
      </c>
      <c r="X1706" t="s">
        <v>39</v>
      </c>
      <c r="Y1706" t="s">
        <v>1016</v>
      </c>
      <c r="Z1706" t="s">
        <v>47</v>
      </c>
    </row>
    <row r="1707" spans="1:26" x14ac:dyDescent="0.25">
      <c r="A1707">
        <v>5</v>
      </c>
      <c r="B1707" t="s">
        <v>43</v>
      </c>
      <c r="C1707">
        <v>6</v>
      </c>
      <c r="D1707" t="s">
        <v>11</v>
      </c>
      <c r="E1707" t="s">
        <v>2501</v>
      </c>
      <c r="F1707" t="s">
        <v>13</v>
      </c>
      <c r="G1707" t="s">
        <v>1956</v>
      </c>
      <c r="H1707" s="1">
        <v>0</v>
      </c>
      <c r="I1707">
        <v>1</v>
      </c>
      <c r="J1707" s="3">
        <v>42627</v>
      </c>
      <c r="K1707" t="s">
        <v>2502</v>
      </c>
      <c r="L1707" t="s">
        <v>16</v>
      </c>
      <c r="M1707">
        <v>31204</v>
      </c>
      <c r="N1707">
        <v>1447</v>
      </c>
      <c r="O1707" t="s">
        <v>8218</v>
      </c>
      <c r="P1707" s="4">
        <v>53</v>
      </c>
      <c r="Q1707" s="4">
        <v>5</v>
      </c>
      <c r="R1707" t="s">
        <v>18</v>
      </c>
      <c r="T1707" s="2">
        <v>52.69</v>
      </c>
      <c r="U1707" s="4">
        <v>142</v>
      </c>
      <c r="V1707" t="s">
        <v>19</v>
      </c>
      <c r="W1707" s="3">
        <v>42632</v>
      </c>
      <c r="X1707" t="s">
        <v>39</v>
      </c>
      <c r="Y1707" t="s">
        <v>761</v>
      </c>
      <c r="Z1707" t="s">
        <v>47</v>
      </c>
    </row>
    <row r="1708" spans="1:26" x14ac:dyDescent="0.25">
      <c r="A1708">
        <v>6</v>
      </c>
      <c r="B1708" t="s">
        <v>10</v>
      </c>
      <c r="C1708">
        <v>6</v>
      </c>
      <c r="D1708" t="s">
        <v>11</v>
      </c>
      <c r="E1708" t="s">
        <v>12</v>
      </c>
      <c r="F1708" t="s">
        <v>13</v>
      </c>
      <c r="G1708" t="s">
        <v>2503</v>
      </c>
      <c r="H1708" s="1">
        <v>0</v>
      </c>
      <c r="I1708">
        <v>1</v>
      </c>
      <c r="J1708" s="3">
        <v>43036</v>
      </c>
      <c r="K1708" t="s">
        <v>2504</v>
      </c>
      <c r="L1708" t="s">
        <v>16</v>
      </c>
      <c r="M1708">
        <v>42420</v>
      </c>
      <c r="N1708">
        <v>1046</v>
      </c>
      <c r="O1708" t="s">
        <v>2002</v>
      </c>
      <c r="P1708" s="4">
        <v>9</v>
      </c>
      <c r="Q1708" s="4">
        <v>5</v>
      </c>
      <c r="R1708" t="s">
        <v>18</v>
      </c>
      <c r="T1708" s="2">
        <v>9.16</v>
      </c>
      <c r="U1708" s="4">
        <v>24</v>
      </c>
      <c r="V1708" t="s">
        <v>19</v>
      </c>
      <c r="W1708" s="3">
        <v>43042</v>
      </c>
      <c r="X1708" t="s">
        <v>39</v>
      </c>
      <c r="Y1708" t="s">
        <v>21</v>
      </c>
      <c r="Z1708" t="s">
        <v>47</v>
      </c>
    </row>
    <row r="1709" spans="1:26" x14ac:dyDescent="0.25">
      <c r="A1709">
        <v>6</v>
      </c>
      <c r="B1709" t="s">
        <v>10</v>
      </c>
      <c r="C1709">
        <v>6</v>
      </c>
      <c r="D1709" t="s">
        <v>11</v>
      </c>
      <c r="E1709" t="s">
        <v>1174</v>
      </c>
      <c r="F1709" t="s">
        <v>13</v>
      </c>
      <c r="G1709" t="s">
        <v>1906</v>
      </c>
      <c r="H1709" s="1">
        <v>0</v>
      </c>
      <c r="I1709">
        <v>1</v>
      </c>
      <c r="J1709" s="3">
        <v>43667</v>
      </c>
      <c r="K1709" t="s">
        <v>2478</v>
      </c>
      <c r="L1709" t="s">
        <v>16</v>
      </c>
      <c r="M1709">
        <v>24153</v>
      </c>
      <c r="N1709">
        <v>1352</v>
      </c>
      <c r="O1709" t="s">
        <v>617</v>
      </c>
      <c r="P1709" s="4">
        <v>4</v>
      </c>
      <c r="Q1709" s="4">
        <v>5</v>
      </c>
      <c r="R1709" t="s">
        <v>18</v>
      </c>
      <c r="T1709" s="2">
        <v>3.87</v>
      </c>
      <c r="U1709" s="4">
        <v>9</v>
      </c>
      <c r="V1709" t="s">
        <v>19</v>
      </c>
      <c r="W1709" s="3">
        <v>43673</v>
      </c>
      <c r="X1709" t="s">
        <v>39</v>
      </c>
      <c r="Y1709" t="s">
        <v>205</v>
      </c>
      <c r="Z1709" t="s">
        <v>47</v>
      </c>
    </row>
    <row r="1710" spans="1:26" x14ac:dyDescent="0.25">
      <c r="A1710">
        <v>6</v>
      </c>
      <c r="B1710" t="s">
        <v>10</v>
      </c>
      <c r="C1710">
        <v>6</v>
      </c>
      <c r="D1710" t="s">
        <v>11</v>
      </c>
      <c r="E1710" t="s">
        <v>2505</v>
      </c>
      <c r="F1710" t="s">
        <v>13</v>
      </c>
      <c r="G1710" t="s">
        <v>1127</v>
      </c>
      <c r="H1710" s="1">
        <v>0</v>
      </c>
      <c r="I1710">
        <v>1</v>
      </c>
      <c r="J1710" s="3">
        <v>43764</v>
      </c>
      <c r="K1710" t="s">
        <v>2506</v>
      </c>
      <c r="L1710" t="s">
        <v>16</v>
      </c>
      <c r="M1710">
        <v>23464</v>
      </c>
      <c r="N1710">
        <v>980</v>
      </c>
      <c r="O1710" t="s">
        <v>2507</v>
      </c>
      <c r="P1710" s="4">
        <v>61</v>
      </c>
      <c r="Q1710" s="4">
        <v>5</v>
      </c>
      <c r="R1710" t="s">
        <v>18</v>
      </c>
      <c r="T1710" s="2">
        <v>60.66</v>
      </c>
      <c r="U1710" s="4">
        <v>357</v>
      </c>
      <c r="V1710" t="s">
        <v>19</v>
      </c>
      <c r="W1710" s="3">
        <v>43770</v>
      </c>
      <c r="X1710" t="s">
        <v>39</v>
      </c>
      <c r="Y1710" t="s">
        <v>205</v>
      </c>
      <c r="Z1710" t="s">
        <v>41</v>
      </c>
    </row>
    <row r="1711" spans="1:26" x14ac:dyDescent="0.25">
      <c r="A1711">
        <v>6</v>
      </c>
      <c r="B1711" t="s">
        <v>10</v>
      </c>
      <c r="C1711">
        <v>6</v>
      </c>
      <c r="D1711" t="s">
        <v>11</v>
      </c>
      <c r="E1711" t="s">
        <v>1609</v>
      </c>
      <c r="F1711" t="s">
        <v>13</v>
      </c>
      <c r="G1711" t="s">
        <v>1649</v>
      </c>
      <c r="H1711" s="1">
        <v>0</v>
      </c>
      <c r="I1711">
        <v>1</v>
      </c>
      <c r="J1711" s="3">
        <v>43002</v>
      </c>
      <c r="K1711" t="s">
        <v>2508</v>
      </c>
      <c r="L1711" t="s">
        <v>16</v>
      </c>
      <c r="M1711">
        <v>70506</v>
      </c>
      <c r="N1711">
        <v>792</v>
      </c>
      <c r="O1711" t="s">
        <v>1993</v>
      </c>
      <c r="P1711" s="4">
        <v>155</v>
      </c>
      <c r="Q1711" s="4">
        <v>6</v>
      </c>
      <c r="R1711" t="s">
        <v>18</v>
      </c>
      <c r="T1711" s="2">
        <v>155.25</v>
      </c>
      <c r="U1711" s="4">
        <v>518</v>
      </c>
      <c r="V1711" t="s">
        <v>19</v>
      </c>
      <c r="W1711" s="3">
        <v>43008</v>
      </c>
      <c r="X1711" t="s">
        <v>39</v>
      </c>
      <c r="Y1711" t="s">
        <v>454</v>
      </c>
      <c r="Z1711" t="s">
        <v>24</v>
      </c>
    </row>
    <row r="1712" spans="1:26" x14ac:dyDescent="0.25">
      <c r="A1712">
        <v>5</v>
      </c>
      <c r="B1712" t="s">
        <v>43</v>
      </c>
      <c r="C1712">
        <v>6</v>
      </c>
      <c r="D1712" t="s">
        <v>11</v>
      </c>
      <c r="E1712" t="s">
        <v>2509</v>
      </c>
      <c r="F1712" t="s">
        <v>13</v>
      </c>
      <c r="G1712" t="s">
        <v>2233</v>
      </c>
      <c r="H1712" s="1">
        <v>0</v>
      </c>
      <c r="I1712">
        <v>1</v>
      </c>
      <c r="J1712" s="3">
        <v>42522</v>
      </c>
      <c r="K1712" t="s">
        <v>2510</v>
      </c>
      <c r="L1712" t="s">
        <v>16</v>
      </c>
      <c r="M1712">
        <v>72209</v>
      </c>
      <c r="N1712">
        <v>22</v>
      </c>
      <c r="O1712" t="s">
        <v>811</v>
      </c>
      <c r="P1712" s="4">
        <v>9</v>
      </c>
      <c r="Q1712" s="4">
        <v>6</v>
      </c>
      <c r="R1712" t="s">
        <v>18</v>
      </c>
      <c r="T1712" s="2">
        <v>9.1</v>
      </c>
      <c r="U1712" s="4">
        <v>22</v>
      </c>
      <c r="V1712" t="s">
        <v>19</v>
      </c>
      <c r="W1712" s="3">
        <v>42527</v>
      </c>
      <c r="X1712" t="s">
        <v>39</v>
      </c>
      <c r="Y1712" t="s">
        <v>1016</v>
      </c>
      <c r="Z1712" t="s">
        <v>47</v>
      </c>
    </row>
    <row r="1713" spans="1:26" x14ac:dyDescent="0.25">
      <c r="A1713">
        <v>4</v>
      </c>
      <c r="B1713" t="s">
        <v>43</v>
      </c>
      <c r="C1713">
        <v>6</v>
      </c>
      <c r="D1713" t="s">
        <v>11</v>
      </c>
      <c r="E1713" t="s">
        <v>12</v>
      </c>
      <c r="F1713" t="s">
        <v>13</v>
      </c>
      <c r="G1713" t="s">
        <v>2292</v>
      </c>
      <c r="H1713" s="1">
        <v>0</v>
      </c>
      <c r="I1713">
        <v>1</v>
      </c>
      <c r="J1713" s="3">
        <v>43788</v>
      </c>
      <c r="K1713" t="s">
        <v>2511</v>
      </c>
      <c r="L1713" t="s">
        <v>16</v>
      </c>
      <c r="M1713">
        <v>42420</v>
      </c>
      <c r="N1713">
        <v>26</v>
      </c>
      <c r="O1713" t="s">
        <v>1835</v>
      </c>
      <c r="P1713" s="4">
        <v>214</v>
      </c>
      <c r="Q1713" s="4">
        <v>6</v>
      </c>
      <c r="R1713" t="s">
        <v>18</v>
      </c>
      <c r="T1713" s="2">
        <v>213.69</v>
      </c>
      <c r="U1713" s="4">
        <v>822</v>
      </c>
      <c r="V1713" t="s">
        <v>19</v>
      </c>
      <c r="W1713" s="3">
        <v>43792</v>
      </c>
      <c r="X1713" t="s">
        <v>39</v>
      </c>
      <c r="Y1713" t="s">
        <v>21</v>
      </c>
      <c r="Z1713" t="s">
        <v>47</v>
      </c>
    </row>
    <row r="1714" spans="1:26" x14ac:dyDescent="0.25">
      <c r="A1714">
        <v>6</v>
      </c>
      <c r="B1714" t="s">
        <v>10</v>
      </c>
      <c r="C1714">
        <v>6</v>
      </c>
      <c r="D1714" t="s">
        <v>11</v>
      </c>
      <c r="E1714" t="s">
        <v>2497</v>
      </c>
      <c r="F1714" t="s">
        <v>13</v>
      </c>
      <c r="G1714" t="s">
        <v>1882</v>
      </c>
      <c r="H1714" s="1">
        <v>0</v>
      </c>
      <c r="I1714">
        <v>1</v>
      </c>
      <c r="J1714" s="3">
        <v>43300</v>
      </c>
      <c r="K1714" t="s">
        <v>2498</v>
      </c>
      <c r="L1714" t="s">
        <v>16</v>
      </c>
      <c r="M1714">
        <v>39401</v>
      </c>
      <c r="N1714">
        <v>104</v>
      </c>
      <c r="O1714" t="s">
        <v>2034</v>
      </c>
      <c r="P1714" s="4">
        <v>76</v>
      </c>
      <c r="Q1714" s="4">
        <v>6</v>
      </c>
      <c r="R1714" t="s">
        <v>18</v>
      </c>
      <c r="T1714" s="2">
        <v>76.09</v>
      </c>
      <c r="U1714" s="4">
        <v>186</v>
      </c>
      <c r="V1714" t="s">
        <v>19</v>
      </c>
      <c r="W1714" s="3">
        <v>43306</v>
      </c>
      <c r="X1714" t="s">
        <v>39</v>
      </c>
      <c r="Y1714" t="s">
        <v>887</v>
      </c>
      <c r="Z1714" t="s">
        <v>47</v>
      </c>
    </row>
    <row r="1715" spans="1:26" x14ac:dyDescent="0.25">
      <c r="A1715">
        <v>5</v>
      </c>
      <c r="B1715" t="s">
        <v>43</v>
      </c>
      <c r="C1715">
        <v>6</v>
      </c>
      <c r="D1715" t="s">
        <v>11</v>
      </c>
      <c r="E1715" t="s">
        <v>209</v>
      </c>
      <c r="F1715" t="s">
        <v>13</v>
      </c>
      <c r="G1715" t="s">
        <v>1323</v>
      </c>
      <c r="H1715" s="1">
        <v>0</v>
      </c>
      <c r="I1715">
        <v>1</v>
      </c>
      <c r="J1715" s="3">
        <v>43448</v>
      </c>
      <c r="K1715" t="s">
        <v>2512</v>
      </c>
      <c r="L1715" t="s">
        <v>16</v>
      </c>
      <c r="M1715">
        <v>39212</v>
      </c>
      <c r="N1715">
        <v>620</v>
      </c>
      <c r="O1715" t="s">
        <v>8206</v>
      </c>
      <c r="P1715" s="4">
        <v>59</v>
      </c>
      <c r="Q1715" s="4">
        <v>6</v>
      </c>
      <c r="R1715" t="s">
        <v>18</v>
      </c>
      <c r="T1715" s="2">
        <v>58.69</v>
      </c>
      <c r="U1715" s="4">
        <v>133</v>
      </c>
      <c r="V1715" t="s">
        <v>19</v>
      </c>
      <c r="W1715" s="3">
        <v>43453</v>
      </c>
      <c r="X1715" t="s">
        <v>39</v>
      </c>
      <c r="Y1715" t="s">
        <v>887</v>
      </c>
      <c r="Z1715" t="s">
        <v>47</v>
      </c>
    </row>
    <row r="1716" spans="1:26" x14ac:dyDescent="0.25">
      <c r="A1716">
        <v>4</v>
      </c>
      <c r="B1716" t="s">
        <v>43</v>
      </c>
      <c r="C1716">
        <v>6</v>
      </c>
      <c r="D1716" t="s">
        <v>11</v>
      </c>
      <c r="E1716" t="s">
        <v>870</v>
      </c>
      <c r="F1716" t="s">
        <v>13</v>
      </c>
      <c r="G1716" t="s">
        <v>1426</v>
      </c>
      <c r="H1716" s="1">
        <v>0</v>
      </c>
      <c r="I1716">
        <v>1</v>
      </c>
      <c r="J1716" s="3">
        <v>43806</v>
      </c>
      <c r="K1716" t="s">
        <v>2513</v>
      </c>
      <c r="L1716" t="s">
        <v>16</v>
      </c>
      <c r="M1716">
        <v>23223</v>
      </c>
      <c r="N1716">
        <v>500</v>
      </c>
      <c r="O1716" t="s">
        <v>1798</v>
      </c>
      <c r="P1716" s="4">
        <v>26</v>
      </c>
      <c r="Q1716" s="4">
        <v>6</v>
      </c>
      <c r="R1716" t="s">
        <v>18</v>
      </c>
      <c r="T1716" s="2">
        <v>25.54</v>
      </c>
      <c r="U1716" s="4">
        <v>82</v>
      </c>
      <c r="V1716" t="s">
        <v>19</v>
      </c>
      <c r="W1716" s="3">
        <v>43810</v>
      </c>
      <c r="X1716" t="s">
        <v>39</v>
      </c>
      <c r="Y1716" t="s">
        <v>205</v>
      </c>
      <c r="Z1716" t="s">
        <v>47</v>
      </c>
    </row>
    <row r="1717" spans="1:26" x14ac:dyDescent="0.25">
      <c r="A1717">
        <v>4</v>
      </c>
      <c r="B1717" t="s">
        <v>43</v>
      </c>
      <c r="C1717">
        <v>6</v>
      </c>
      <c r="D1717" t="s">
        <v>11</v>
      </c>
      <c r="E1717" t="s">
        <v>2489</v>
      </c>
      <c r="F1717" t="s">
        <v>13</v>
      </c>
      <c r="G1717" t="s">
        <v>884</v>
      </c>
      <c r="H1717" s="1">
        <v>0</v>
      </c>
      <c r="I1717">
        <v>1</v>
      </c>
      <c r="J1717" s="3">
        <v>42411</v>
      </c>
      <c r="K1717" t="s">
        <v>2514</v>
      </c>
      <c r="L1717" t="s">
        <v>16</v>
      </c>
      <c r="M1717">
        <v>23320</v>
      </c>
      <c r="N1717">
        <v>819</v>
      </c>
      <c r="O1717" t="s">
        <v>2515</v>
      </c>
      <c r="P1717" s="4">
        <v>75</v>
      </c>
      <c r="Q1717" s="4">
        <v>6</v>
      </c>
      <c r="R1717" t="s">
        <v>18</v>
      </c>
      <c r="T1717" s="2">
        <v>75.37</v>
      </c>
      <c r="U1717" s="4">
        <v>1256</v>
      </c>
      <c r="V1717" t="s">
        <v>19</v>
      </c>
      <c r="W1717" s="3">
        <v>42415</v>
      </c>
      <c r="X1717" t="s">
        <v>39</v>
      </c>
      <c r="Y1717" t="s">
        <v>205</v>
      </c>
      <c r="Z1717" t="s">
        <v>41</v>
      </c>
    </row>
    <row r="1718" spans="1:26" x14ac:dyDescent="0.25">
      <c r="A1718">
        <v>4</v>
      </c>
      <c r="B1718" t="s">
        <v>43</v>
      </c>
      <c r="C1718">
        <v>6</v>
      </c>
      <c r="D1718" t="s">
        <v>11</v>
      </c>
      <c r="E1718" t="s">
        <v>1613</v>
      </c>
      <c r="F1718" t="s">
        <v>13</v>
      </c>
      <c r="G1718" t="s">
        <v>2385</v>
      </c>
      <c r="H1718" s="1">
        <v>0</v>
      </c>
      <c r="I1718">
        <v>1</v>
      </c>
      <c r="J1718" s="3">
        <v>42993</v>
      </c>
      <c r="K1718" t="s">
        <v>2475</v>
      </c>
      <c r="L1718" t="s">
        <v>16</v>
      </c>
      <c r="M1718">
        <v>36608</v>
      </c>
      <c r="N1718">
        <v>764</v>
      </c>
      <c r="O1718" t="s">
        <v>8119</v>
      </c>
      <c r="P1718" s="4">
        <v>306</v>
      </c>
      <c r="Q1718" s="4">
        <v>7</v>
      </c>
      <c r="R1718" t="s">
        <v>18</v>
      </c>
      <c r="T1718" s="2">
        <v>306.49</v>
      </c>
      <c r="U1718" s="4">
        <v>1057</v>
      </c>
      <c r="V1718" t="s">
        <v>19</v>
      </c>
      <c r="W1718" s="3">
        <v>42997</v>
      </c>
      <c r="X1718" t="s">
        <v>39</v>
      </c>
      <c r="Y1718" t="s">
        <v>225</v>
      </c>
      <c r="Z1718" t="s">
        <v>24</v>
      </c>
    </row>
    <row r="1719" spans="1:26" x14ac:dyDescent="0.25">
      <c r="A1719">
        <v>6</v>
      </c>
      <c r="B1719" t="s">
        <v>10</v>
      </c>
      <c r="C1719">
        <v>6</v>
      </c>
      <c r="D1719" t="s">
        <v>11</v>
      </c>
      <c r="E1719" t="s">
        <v>12</v>
      </c>
      <c r="F1719" t="s">
        <v>13</v>
      </c>
      <c r="G1719" t="s">
        <v>2503</v>
      </c>
      <c r="H1719" s="1">
        <v>0</v>
      </c>
      <c r="I1719">
        <v>1</v>
      </c>
      <c r="J1719" s="3">
        <v>43036</v>
      </c>
      <c r="K1719" t="s">
        <v>2504</v>
      </c>
      <c r="L1719" t="s">
        <v>16</v>
      </c>
      <c r="M1719">
        <v>42420</v>
      </c>
      <c r="N1719">
        <v>393</v>
      </c>
      <c r="O1719" t="s">
        <v>679</v>
      </c>
      <c r="P1719" s="4">
        <v>13</v>
      </c>
      <c r="Q1719" s="4">
        <v>7</v>
      </c>
      <c r="R1719" t="s">
        <v>18</v>
      </c>
      <c r="T1719" s="2">
        <v>12.91</v>
      </c>
      <c r="U1719" s="4">
        <v>33</v>
      </c>
      <c r="V1719" t="s">
        <v>19</v>
      </c>
      <c r="W1719" s="3">
        <v>43042</v>
      </c>
      <c r="X1719" t="s">
        <v>39</v>
      </c>
      <c r="Y1719" t="s">
        <v>21</v>
      </c>
      <c r="Z1719" t="s">
        <v>47</v>
      </c>
    </row>
    <row r="1720" spans="1:26" x14ac:dyDescent="0.25">
      <c r="A1720">
        <v>4</v>
      </c>
      <c r="B1720" t="s">
        <v>43</v>
      </c>
      <c r="C1720">
        <v>6</v>
      </c>
      <c r="D1720" t="s">
        <v>11</v>
      </c>
      <c r="E1720" t="s">
        <v>209</v>
      </c>
      <c r="F1720" t="s">
        <v>13</v>
      </c>
      <c r="G1720" t="s">
        <v>2516</v>
      </c>
      <c r="H1720" s="1">
        <v>0</v>
      </c>
      <c r="I1720">
        <v>1</v>
      </c>
      <c r="J1720" s="3">
        <v>43306</v>
      </c>
      <c r="K1720" t="s">
        <v>2517</v>
      </c>
      <c r="L1720" t="s">
        <v>16</v>
      </c>
      <c r="M1720">
        <v>39212</v>
      </c>
      <c r="N1720">
        <v>1201</v>
      </c>
      <c r="O1720" t="s">
        <v>8171</v>
      </c>
      <c r="P1720" s="4">
        <v>389</v>
      </c>
      <c r="Q1720" s="4">
        <v>8</v>
      </c>
      <c r="R1720" t="s">
        <v>18</v>
      </c>
      <c r="T1720" s="2">
        <v>388.81</v>
      </c>
      <c r="U1720" s="4">
        <v>2430</v>
      </c>
      <c r="V1720" t="s">
        <v>19</v>
      </c>
      <c r="W1720" s="3">
        <v>43310</v>
      </c>
      <c r="X1720" t="s">
        <v>39</v>
      </c>
      <c r="Y1720" t="s">
        <v>887</v>
      </c>
      <c r="Z1720" t="s">
        <v>41</v>
      </c>
    </row>
    <row r="1721" spans="1:26" x14ac:dyDescent="0.25">
      <c r="A1721">
        <v>7</v>
      </c>
      <c r="B1721" t="s">
        <v>25</v>
      </c>
      <c r="C1721">
        <v>6</v>
      </c>
      <c r="D1721" t="s">
        <v>11</v>
      </c>
      <c r="E1721" t="s">
        <v>2479</v>
      </c>
      <c r="F1721" t="s">
        <v>13</v>
      </c>
      <c r="G1721" t="s">
        <v>158</v>
      </c>
      <c r="H1721" s="1">
        <v>0</v>
      </c>
      <c r="I1721">
        <v>1</v>
      </c>
      <c r="J1721" s="3">
        <v>42601</v>
      </c>
      <c r="K1721" t="s">
        <v>2518</v>
      </c>
      <c r="L1721" t="s">
        <v>16</v>
      </c>
      <c r="M1721">
        <v>72401</v>
      </c>
      <c r="N1721">
        <v>839</v>
      </c>
      <c r="O1721" t="s">
        <v>2519</v>
      </c>
      <c r="P1721" s="4">
        <v>172</v>
      </c>
      <c r="Q1721" s="4">
        <v>9</v>
      </c>
      <c r="R1721" t="s">
        <v>18</v>
      </c>
      <c r="T1721" s="2">
        <v>172.48</v>
      </c>
      <c r="U1721" s="4">
        <v>639</v>
      </c>
      <c r="V1721" t="s">
        <v>19</v>
      </c>
      <c r="W1721" s="3">
        <v>42608</v>
      </c>
      <c r="X1721" t="s">
        <v>39</v>
      </c>
      <c r="Y1721" t="s">
        <v>1016</v>
      </c>
      <c r="Z1721" t="s">
        <v>22</v>
      </c>
    </row>
    <row r="1722" spans="1:26" x14ac:dyDescent="0.25">
      <c r="A1722">
        <v>4</v>
      </c>
      <c r="B1722" t="s">
        <v>43</v>
      </c>
      <c r="C1722">
        <v>6</v>
      </c>
      <c r="D1722" t="s">
        <v>11</v>
      </c>
      <c r="E1722" t="s">
        <v>1030</v>
      </c>
      <c r="F1722" t="s">
        <v>13</v>
      </c>
      <c r="G1722" t="s">
        <v>1918</v>
      </c>
      <c r="H1722" s="1">
        <v>0</v>
      </c>
      <c r="I1722">
        <v>1</v>
      </c>
      <c r="J1722" s="3">
        <v>43604</v>
      </c>
      <c r="K1722" t="s">
        <v>2520</v>
      </c>
      <c r="L1722" t="s">
        <v>16</v>
      </c>
      <c r="M1722">
        <v>30318</v>
      </c>
      <c r="N1722">
        <v>1228</v>
      </c>
      <c r="O1722" t="s">
        <v>8111</v>
      </c>
      <c r="P1722" s="4">
        <v>375</v>
      </c>
      <c r="Q1722" s="4">
        <v>9</v>
      </c>
      <c r="R1722" t="s">
        <v>18</v>
      </c>
      <c r="T1722" s="2">
        <v>374.63</v>
      </c>
      <c r="U1722" s="4">
        <v>1629</v>
      </c>
      <c r="V1722" t="s">
        <v>19</v>
      </c>
      <c r="W1722" s="3">
        <v>43608</v>
      </c>
      <c r="X1722" t="s">
        <v>39</v>
      </c>
      <c r="Y1722" t="s">
        <v>761</v>
      </c>
      <c r="Z1722" t="s">
        <v>22</v>
      </c>
    </row>
    <row r="1723" spans="1:26" x14ac:dyDescent="0.25">
      <c r="A1723">
        <v>6</v>
      </c>
      <c r="B1723" t="s">
        <v>10</v>
      </c>
      <c r="C1723">
        <v>6</v>
      </c>
      <c r="D1723" t="s">
        <v>11</v>
      </c>
      <c r="E1723" t="s">
        <v>906</v>
      </c>
      <c r="F1723" t="s">
        <v>13</v>
      </c>
      <c r="G1723" t="s">
        <v>1477</v>
      </c>
      <c r="H1723" s="1">
        <v>0.2</v>
      </c>
      <c r="I1723">
        <v>1</v>
      </c>
      <c r="J1723" s="3">
        <v>43387</v>
      </c>
      <c r="K1723" t="s">
        <v>2521</v>
      </c>
      <c r="L1723" t="s">
        <v>16</v>
      </c>
      <c r="M1723">
        <v>28540</v>
      </c>
      <c r="N1723">
        <v>1380</v>
      </c>
      <c r="O1723" t="s">
        <v>2522</v>
      </c>
      <c r="P1723" s="4">
        <v>10</v>
      </c>
      <c r="Q1723" s="4">
        <v>1</v>
      </c>
      <c r="R1723" t="s">
        <v>18</v>
      </c>
      <c r="T1723" s="2">
        <v>10.26</v>
      </c>
      <c r="U1723" s="4">
        <v>103</v>
      </c>
      <c r="V1723" t="s">
        <v>19</v>
      </c>
      <c r="W1723" s="3">
        <v>43393</v>
      </c>
      <c r="X1723" t="s">
        <v>39</v>
      </c>
      <c r="Y1723" t="s">
        <v>63</v>
      </c>
      <c r="Z1723" t="s">
        <v>24</v>
      </c>
    </row>
    <row r="1724" spans="1:26" x14ac:dyDescent="0.25">
      <c r="A1724">
        <v>5</v>
      </c>
      <c r="B1724" t="s">
        <v>43</v>
      </c>
      <c r="C1724">
        <v>6</v>
      </c>
      <c r="D1724" t="s">
        <v>11</v>
      </c>
      <c r="E1724" t="s">
        <v>1382</v>
      </c>
      <c r="F1724" t="s">
        <v>13</v>
      </c>
      <c r="G1724" t="s">
        <v>2523</v>
      </c>
      <c r="H1724" s="1">
        <v>0.2</v>
      </c>
      <c r="I1724">
        <v>1</v>
      </c>
      <c r="J1724" s="3">
        <v>42658</v>
      </c>
      <c r="K1724" t="s">
        <v>2524</v>
      </c>
      <c r="L1724" t="s">
        <v>16</v>
      </c>
      <c r="M1724">
        <v>33012</v>
      </c>
      <c r="N1724">
        <v>617</v>
      </c>
      <c r="O1724" t="s">
        <v>8205</v>
      </c>
      <c r="P1724" s="4">
        <v>4</v>
      </c>
      <c r="Q1724" s="4">
        <v>1</v>
      </c>
      <c r="R1724" t="s">
        <v>18</v>
      </c>
      <c r="T1724" s="2">
        <v>4.04</v>
      </c>
      <c r="U1724" s="4">
        <v>15</v>
      </c>
      <c r="V1724" t="s">
        <v>19</v>
      </c>
      <c r="W1724" s="3">
        <v>42663</v>
      </c>
      <c r="X1724" t="s">
        <v>39</v>
      </c>
      <c r="Y1724" t="s">
        <v>40</v>
      </c>
      <c r="Z1724" t="s">
        <v>47</v>
      </c>
    </row>
    <row r="1725" spans="1:26" x14ac:dyDescent="0.25">
      <c r="A1725">
        <v>5</v>
      </c>
      <c r="B1725" t="s">
        <v>43</v>
      </c>
      <c r="C1725">
        <v>6</v>
      </c>
      <c r="D1725" t="s">
        <v>11</v>
      </c>
      <c r="E1725" t="s">
        <v>211</v>
      </c>
      <c r="F1725" t="s">
        <v>13</v>
      </c>
      <c r="G1725" t="s">
        <v>1976</v>
      </c>
      <c r="H1725" s="1">
        <v>0.2</v>
      </c>
      <c r="I1725">
        <v>1</v>
      </c>
      <c r="J1725" s="3">
        <v>43690</v>
      </c>
      <c r="K1725" t="s">
        <v>2525</v>
      </c>
      <c r="L1725" t="s">
        <v>16</v>
      </c>
      <c r="M1725">
        <v>38109</v>
      </c>
      <c r="N1725">
        <v>585</v>
      </c>
      <c r="O1725" t="s">
        <v>1794</v>
      </c>
      <c r="P1725" s="4">
        <v>0</v>
      </c>
      <c r="Q1725" s="4">
        <v>1</v>
      </c>
      <c r="R1725" t="s">
        <v>18</v>
      </c>
      <c r="T1725" s="2">
        <v>0</v>
      </c>
      <c r="U1725" s="4">
        <v>32</v>
      </c>
      <c r="V1725" t="s">
        <v>19</v>
      </c>
      <c r="W1725" s="3">
        <v>43695</v>
      </c>
      <c r="X1725" t="s">
        <v>39</v>
      </c>
      <c r="Y1725" t="s">
        <v>214</v>
      </c>
      <c r="Z1725" t="s">
        <v>47</v>
      </c>
    </row>
    <row r="1726" spans="1:26" x14ac:dyDescent="0.25">
      <c r="A1726">
        <v>7</v>
      </c>
      <c r="B1726" t="s">
        <v>25</v>
      </c>
      <c r="C1726">
        <v>6</v>
      </c>
      <c r="D1726" t="s">
        <v>11</v>
      </c>
      <c r="E1726" t="s">
        <v>803</v>
      </c>
      <c r="F1726" t="s">
        <v>13</v>
      </c>
      <c r="G1726" t="s">
        <v>1524</v>
      </c>
      <c r="H1726" s="1">
        <v>0.2</v>
      </c>
      <c r="I1726">
        <v>1</v>
      </c>
      <c r="J1726" s="3">
        <v>43619</v>
      </c>
      <c r="K1726" t="s">
        <v>2526</v>
      </c>
      <c r="L1726" t="s">
        <v>16</v>
      </c>
      <c r="M1726">
        <v>33024</v>
      </c>
      <c r="N1726">
        <v>385</v>
      </c>
      <c r="O1726" t="s">
        <v>963</v>
      </c>
      <c r="P1726" s="4">
        <v>0</v>
      </c>
      <c r="Q1726" s="4">
        <v>2</v>
      </c>
      <c r="R1726" t="s">
        <v>18</v>
      </c>
      <c r="T1726" s="2">
        <v>0</v>
      </c>
      <c r="U1726" s="4">
        <v>242</v>
      </c>
      <c r="V1726" t="s">
        <v>19</v>
      </c>
      <c r="W1726" s="3">
        <v>43626</v>
      </c>
      <c r="X1726" t="s">
        <v>39</v>
      </c>
      <c r="Y1726" t="s">
        <v>40</v>
      </c>
      <c r="Z1726" t="s">
        <v>22</v>
      </c>
    </row>
    <row r="1727" spans="1:26" x14ac:dyDescent="0.25">
      <c r="A1727">
        <v>4</v>
      </c>
      <c r="B1727" t="s">
        <v>43</v>
      </c>
      <c r="C1727">
        <v>6</v>
      </c>
      <c r="D1727" t="s">
        <v>11</v>
      </c>
      <c r="E1727" t="s">
        <v>450</v>
      </c>
      <c r="F1727" t="s">
        <v>13</v>
      </c>
      <c r="G1727" t="s">
        <v>2376</v>
      </c>
      <c r="H1727" s="1">
        <v>0.2</v>
      </c>
      <c r="I1727">
        <v>1</v>
      </c>
      <c r="J1727" s="3">
        <v>43631</v>
      </c>
      <c r="K1727" t="s">
        <v>2527</v>
      </c>
      <c r="L1727" t="s">
        <v>16</v>
      </c>
      <c r="M1727">
        <v>28110</v>
      </c>
      <c r="N1727">
        <v>1228</v>
      </c>
      <c r="O1727" t="s">
        <v>8130</v>
      </c>
      <c r="P1727" s="4">
        <v>-4</v>
      </c>
      <c r="Q1727" s="4">
        <v>2</v>
      </c>
      <c r="R1727" t="s">
        <v>18</v>
      </c>
      <c r="T1727" s="2">
        <v>-3.89</v>
      </c>
      <c r="U1727" s="4">
        <v>78</v>
      </c>
      <c r="V1727" t="s">
        <v>19</v>
      </c>
      <c r="W1727" s="3">
        <v>43635</v>
      </c>
      <c r="X1727" t="s">
        <v>39</v>
      </c>
      <c r="Y1727" t="s">
        <v>63</v>
      </c>
      <c r="Z1727" t="s">
        <v>22</v>
      </c>
    </row>
    <row r="1728" spans="1:26" x14ac:dyDescent="0.25">
      <c r="A1728">
        <v>4</v>
      </c>
      <c r="B1728" t="s">
        <v>43</v>
      </c>
      <c r="C1728">
        <v>6</v>
      </c>
      <c r="D1728" t="s">
        <v>11</v>
      </c>
      <c r="E1728" t="s">
        <v>1791</v>
      </c>
      <c r="F1728" t="s">
        <v>13</v>
      </c>
      <c r="G1728" t="s">
        <v>8133</v>
      </c>
      <c r="H1728" s="1">
        <v>0.2</v>
      </c>
      <c r="I1728">
        <v>1</v>
      </c>
      <c r="J1728" s="3">
        <v>43712</v>
      </c>
      <c r="K1728" t="s">
        <v>2528</v>
      </c>
      <c r="L1728" t="s">
        <v>16</v>
      </c>
      <c r="M1728">
        <v>33437</v>
      </c>
      <c r="N1728">
        <v>772</v>
      </c>
      <c r="O1728" t="s">
        <v>432</v>
      </c>
      <c r="P1728" s="4">
        <v>6</v>
      </c>
      <c r="Q1728" s="4">
        <v>2</v>
      </c>
      <c r="R1728" t="s">
        <v>18</v>
      </c>
      <c r="T1728" s="2">
        <v>6.07</v>
      </c>
      <c r="U1728" s="4">
        <v>97</v>
      </c>
      <c r="V1728" t="s">
        <v>19</v>
      </c>
      <c r="W1728" s="3">
        <v>43716</v>
      </c>
      <c r="X1728" t="s">
        <v>39</v>
      </c>
      <c r="Y1728" t="s">
        <v>40</v>
      </c>
      <c r="Z1728" t="s">
        <v>24</v>
      </c>
    </row>
    <row r="1729" spans="1:26" x14ac:dyDescent="0.25">
      <c r="A1729">
        <v>4</v>
      </c>
      <c r="B1729" t="s">
        <v>43</v>
      </c>
      <c r="C1729">
        <v>6</v>
      </c>
      <c r="D1729" t="s">
        <v>11</v>
      </c>
      <c r="E1729" t="s">
        <v>2529</v>
      </c>
      <c r="F1729" t="s">
        <v>13</v>
      </c>
      <c r="G1729" t="s">
        <v>2196</v>
      </c>
      <c r="H1729" s="1">
        <v>0.2</v>
      </c>
      <c r="I1729">
        <v>1</v>
      </c>
      <c r="J1729" s="3">
        <v>43521</v>
      </c>
      <c r="K1729" t="s">
        <v>2530</v>
      </c>
      <c r="L1729" t="s">
        <v>16</v>
      </c>
      <c r="M1729">
        <v>27834</v>
      </c>
      <c r="N1729">
        <v>755</v>
      </c>
      <c r="O1729" t="s">
        <v>1849</v>
      </c>
      <c r="P1729" s="4">
        <v>-22</v>
      </c>
      <c r="Q1729" s="4">
        <v>2</v>
      </c>
      <c r="R1729" t="s">
        <v>18</v>
      </c>
      <c r="T1729" s="2">
        <v>-22.14</v>
      </c>
      <c r="U1729" s="4">
        <v>197</v>
      </c>
      <c r="V1729" t="s">
        <v>19</v>
      </c>
      <c r="W1729" s="3">
        <v>43525</v>
      </c>
      <c r="X1729" t="s">
        <v>39</v>
      </c>
      <c r="Y1729" t="s">
        <v>63</v>
      </c>
      <c r="Z1729" t="s">
        <v>24</v>
      </c>
    </row>
    <row r="1730" spans="1:26" x14ac:dyDescent="0.25">
      <c r="A1730">
        <v>4</v>
      </c>
      <c r="B1730" t="s">
        <v>43</v>
      </c>
      <c r="C1730">
        <v>6</v>
      </c>
      <c r="D1730" t="s">
        <v>11</v>
      </c>
      <c r="E1730" t="s">
        <v>2531</v>
      </c>
      <c r="F1730" t="s">
        <v>13</v>
      </c>
      <c r="G1730" t="s">
        <v>403</v>
      </c>
      <c r="H1730" s="1">
        <v>0.2</v>
      </c>
      <c r="I1730">
        <v>1</v>
      </c>
      <c r="J1730" s="3">
        <v>43798</v>
      </c>
      <c r="K1730" t="s">
        <v>2532</v>
      </c>
      <c r="L1730" t="s">
        <v>16</v>
      </c>
      <c r="M1730">
        <v>37421</v>
      </c>
      <c r="N1730">
        <v>833</v>
      </c>
      <c r="O1730" t="s">
        <v>23</v>
      </c>
      <c r="P1730" s="4">
        <v>49</v>
      </c>
      <c r="Q1730" s="4">
        <v>2</v>
      </c>
      <c r="R1730" t="s">
        <v>18</v>
      </c>
      <c r="T1730" s="2">
        <v>48.8</v>
      </c>
      <c r="U1730" s="4">
        <v>390</v>
      </c>
      <c r="V1730" t="s">
        <v>19</v>
      </c>
      <c r="W1730" s="3">
        <v>43802</v>
      </c>
      <c r="X1730" t="s">
        <v>39</v>
      </c>
      <c r="Y1730" t="s">
        <v>214</v>
      </c>
      <c r="Z1730" t="s">
        <v>24</v>
      </c>
    </row>
    <row r="1731" spans="1:26" x14ac:dyDescent="0.25">
      <c r="A1731">
        <v>4</v>
      </c>
      <c r="B1731" t="s">
        <v>43</v>
      </c>
      <c r="C1731">
        <v>6</v>
      </c>
      <c r="D1731" t="s">
        <v>11</v>
      </c>
      <c r="E1731" t="s">
        <v>209</v>
      </c>
      <c r="F1731" t="s">
        <v>13</v>
      </c>
      <c r="G1731" t="s">
        <v>2533</v>
      </c>
      <c r="H1731" s="1">
        <v>0.2</v>
      </c>
      <c r="I1731">
        <v>1</v>
      </c>
      <c r="J1731" s="3">
        <v>43789</v>
      </c>
      <c r="K1731" t="s">
        <v>2534</v>
      </c>
      <c r="L1731" t="s">
        <v>16</v>
      </c>
      <c r="M1731">
        <v>38301</v>
      </c>
      <c r="N1731">
        <v>1209</v>
      </c>
      <c r="O1731" t="s">
        <v>1244</v>
      </c>
      <c r="P1731" s="4">
        <v>-24</v>
      </c>
      <c r="Q1731" s="4">
        <v>2</v>
      </c>
      <c r="R1731" t="s">
        <v>18</v>
      </c>
      <c r="T1731" s="2">
        <v>-23.58</v>
      </c>
      <c r="U1731" s="4">
        <v>210</v>
      </c>
      <c r="V1731" t="s">
        <v>19</v>
      </c>
      <c r="W1731" s="3">
        <v>43793</v>
      </c>
      <c r="X1731" t="s">
        <v>39</v>
      </c>
      <c r="Y1731" t="s">
        <v>214</v>
      </c>
      <c r="Z1731" t="s">
        <v>24</v>
      </c>
    </row>
    <row r="1732" spans="1:26" x14ac:dyDescent="0.25">
      <c r="A1732">
        <v>5</v>
      </c>
      <c r="B1732" t="s">
        <v>43</v>
      </c>
      <c r="C1732">
        <v>6</v>
      </c>
      <c r="D1732" t="s">
        <v>11</v>
      </c>
      <c r="E1732" t="s">
        <v>211</v>
      </c>
      <c r="F1732" t="s">
        <v>13</v>
      </c>
      <c r="G1732" t="s">
        <v>1976</v>
      </c>
      <c r="H1732" s="1">
        <v>0.2</v>
      </c>
      <c r="I1732">
        <v>1</v>
      </c>
      <c r="J1732" s="3">
        <v>43690</v>
      </c>
      <c r="K1732" t="s">
        <v>2525</v>
      </c>
      <c r="L1732" t="s">
        <v>16</v>
      </c>
      <c r="M1732">
        <v>38109</v>
      </c>
      <c r="N1732">
        <v>844</v>
      </c>
      <c r="O1732" t="s">
        <v>2156</v>
      </c>
      <c r="P1732" s="4">
        <v>48</v>
      </c>
      <c r="Q1732" s="4">
        <v>2</v>
      </c>
      <c r="R1732" t="s">
        <v>18</v>
      </c>
      <c r="T1732" s="2">
        <v>47.66</v>
      </c>
      <c r="U1732" s="4">
        <v>424</v>
      </c>
      <c r="V1732" t="s">
        <v>19</v>
      </c>
      <c r="W1732" s="3">
        <v>43695</v>
      </c>
      <c r="X1732" t="s">
        <v>39</v>
      </c>
      <c r="Y1732" t="s">
        <v>214</v>
      </c>
      <c r="Z1732" t="s">
        <v>24</v>
      </c>
    </row>
    <row r="1733" spans="1:26" x14ac:dyDescent="0.25">
      <c r="A1733">
        <v>7</v>
      </c>
      <c r="B1733" t="s">
        <v>25</v>
      </c>
      <c r="C1733">
        <v>6</v>
      </c>
      <c r="D1733" t="s">
        <v>11</v>
      </c>
      <c r="E1733" t="s">
        <v>687</v>
      </c>
      <c r="F1733" t="s">
        <v>13</v>
      </c>
      <c r="G1733" t="s">
        <v>348</v>
      </c>
      <c r="H1733" s="1">
        <v>0.2</v>
      </c>
      <c r="I1733">
        <v>1</v>
      </c>
      <c r="J1733" s="3">
        <v>43628</v>
      </c>
      <c r="K1733" t="s">
        <v>2535</v>
      </c>
      <c r="L1733" t="s">
        <v>16</v>
      </c>
      <c r="M1733">
        <v>33710</v>
      </c>
      <c r="N1733">
        <v>482</v>
      </c>
      <c r="O1733" t="s">
        <v>1506</v>
      </c>
      <c r="P1733" s="4">
        <v>1</v>
      </c>
      <c r="Q1733" s="4">
        <v>2</v>
      </c>
      <c r="R1733" t="s">
        <v>18</v>
      </c>
      <c r="T1733" s="2">
        <v>1.07</v>
      </c>
      <c r="U1733" s="4">
        <v>17</v>
      </c>
      <c r="V1733" t="s">
        <v>19</v>
      </c>
      <c r="W1733" s="3">
        <v>43635</v>
      </c>
      <c r="X1733" t="s">
        <v>39</v>
      </c>
      <c r="Y1733" t="s">
        <v>40</v>
      </c>
      <c r="Z1733" t="s">
        <v>47</v>
      </c>
    </row>
    <row r="1734" spans="1:26" x14ac:dyDescent="0.25">
      <c r="A1734">
        <v>6</v>
      </c>
      <c r="B1734" t="s">
        <v>10</v>
      </c>
      <c r="C1734">
        <v>6</v>
      </c>
      <c r="D1734" t="s">
        <v>11</v>
      </c>
      <c r="E1734" t="s">
        <v>547</v>
      </c>
      <c r="F1734" t="s">
        <v>13</v>
      </c>
      <c r="G1734" t="s">
        <v>1636</v>
      </c>
      <c r="H1734" s="1">
        <v>0.2</v>
      </c>
      <c r="I1734">
        <v>1</v>
      </c>
      <c r="J1734" s="3">
        <v>42836</v>
      </c>
      <c r="K1734" t="s">
        <v>2536</v>
      </c>
      <c r="L1734" t="s">
        <v>16</v>
      </c>
      <c r="M1734">
        <v>33614</v>
      </c>
      <c r="N1734">
        <v>627</v>
      </c>
      <c r="O1734" t="s">
        <v>1040</v>
      </c>
      <c r="P1734" s="4">
        <v>10</v>
      </c>
      <c r="Q1734" s="4">
        <v>2</v>
      </c>
      <c r="R1734" t="s">
        <v>18</v>
      </c>
      <c r="T1734" s="2">
        <v>10.1</v>
      </c>
      <c r="U1734" s="4">
        <v>67</v>
      </c>
      <c r="V1734" t="s">
        <v>19</v>
      </c>
      <c r="W1734" s="3">
        <v>42842</v>
      </c>
      <c r="X1734" t="s">
        <v>39</v>
      </c>
      <c r="Y1734" t="s">
        <v>40</v>
      </c>
      <c r="Z1734" t="s">
        <v>47</v>
      </c>
    </row>
    <row r="1735" spans="1:26" x14ac:dyDescent="0.25">
      <c r="A1735">
        <v>5</v>
      </c>
      <c r="B1735" t="s">
        <v>43</v>
      </c>
      <c r="C1735">
        <v>6</v>
      </c>
      <c r="D1735" t="s">
        <v>11</v>
      </c>
      <c r="E1735" t="s">
        <v>547</v>
      </c>
      <c r="F1735" t="s">
        <v>13</v>
      </c>
      <c r="G1735" t="s">
        <v>1981</v>
      </c>
      <c r="H1735" s="1">
        <v>0.2</v>
      </c>
      <c r="I1735">
        <v>1</v>
      </c>
      <c r="J1735" s="3">
        <v>43663</v>
      </c>
      <c r="K1735" t="s">
        <v>2537</v>
      </c>
      <c r="L1735" t="s">
        <v>16</v>
      </c>
      <c r="M1735">
        <v>33614</v>
      </c>
      <c r="N1735">
        <v>394</v>
      </c>
      <c r="O1735" t="s">
        <v>2330</v>
      </c>
      <c r="P1735" s="4">
        <v>2</v>
      </c>
      <c r="Q1735" s="4">
        <v>2</v>
      </c>
      <c r="R1735" t="s">
        <v>18</v>
      </c>
      <c r="T1735" s="2">
        <v>2.17</v>
      </c>
      <c r="U1735" s="4">
        <v>8</v>
      </c>
      <c r="V1735" t="s">
        <v>19</v>
      </c>
      <c r="W1735" s="3">
        <v>43668</v>
      </c>
      <c r="X1735" t="s">
        <v>39</v>
      </c>
      <c r="Y1735" t="s">
        <v>40</v>
      </c>
      <c r="Z1735" t="s">
        <v>47</v>
      </c>
    </row>
    <row r="1736" spans="1:26" x14ac:dyDescent="0.25">
      <c r="A1736">
        <v>7</v>
      </c>
      <c r="B1736" t="s">
        <v>25</v>
      </c>
      <c r="C1736">
        <v>6</v>
      </c>
      <c r="D1736" t="s">
        <v>11</v>
      </c>
      <c r="E1736" t="s">
        <v>843</v>
      </c>
      <c r="F1736" t="s">
        <v>13</v>
      </c>
      <c r="G1736" t="s">
        <v>1405</v>
      </c>
      <c r="H1736" s="1">
        <v>0.2</v>
      </c>
      <c r="I1736">
        <v>1</v>
      </c>
      <c r="J1736" s="3">
        <v>43059</v>
      </c>
      <c r="K1736" t="s">
        <v>2538</v>
      </c>
      <c r="L1736" t="s">
        <v>16</v>
      </c>
      <c r="M1736">
        <v>33180</v>
      </c>
      <c r="N1736">
        <v>1228</v>
      </c>
      <c r="O1736" t="s">
        <v>8117</v>
      </c>
      <c r="P1736" s="4">
        <v>-36</v>
      </c>
      <c r="Q1736" s="4">
        <v>3</v>
      </c>
      <c r="R1736" t="s">
        <v>18</v>
      </c>
      <c r="T1736" s="2">
        <v>-36.29</v>
      </c>
      <c r="U1736" s="4">
        <v>290</v>
      </c>
      <c r="V1736" t="s">
        <v>19</v>
      </c>
      <c r="W1736" s="3">
        <v>43066</v>
      </c>
      <c r="X1736" t="s">
        <v>39</v>
      </c>
      <c r="Y1736" t="s">
        <v>40</v>
      </c>
      <c r="Z1736" t="s">
        <v>22</v>
      </c>
    </row>
    <row r="1737" spans="1:26" x14ac:dyDescent="0.25">
      <c r="A1737">
        <v>7</v>
      </c>
      <c r="B1737" t="s">
        <v>25</v>
      </c>
      <c r="C1737">
        <v>6</v>
      </c>
      <c r="D1737" t="s">
        <v>11</v>
      </c>
      <c r="E1737" t="s">
        <v>287</v>
      </c>
      <c r="F1737" t="s">
        <v>13</v>
      </c>
      <c r="G1737" t="s">
        <v>884</v>
      </c>
      <c r="H1737" s="1">
        <v>0.2</v>
      </c>
      <c r="I1737">
        <v>1</v>
      </c>
      <c r="J1737" s="3">
        <v>43662</v>
      </c>
      <c r="K1737" t="s">
        <v>2539</v>
      </c>
      <c r="L1737" t="s">
        <v>16</v>
      </c>
      <c r="M1737">
        <v>28205</v>
      </c>
      <c r="N1737">
        <v>753</v>
      </c>
      <c r="O1737" t="s">
        <v>8104</v>
      </c>
      <c r="P1737" s="4">
        <v>15</v>
      </c>
      <c r="Q1737" s="4">
        <v>3</v>
      </c>
      <c r="R1737" t="s">
        <v>18</v>
      </c>
      <c r="T1737" s="2">
        <v>15.15</v>
      </c>
      <c r="U1737" s="4">
        <v>242</v>
      </c>
      <c r="V1737" t="s">
        <v>19</v>
      </c>
      <c r="W1737" s="3">
        <v>43669</v>
      </c>
      <c r="X1737" t="s">
        <v>39</v>
      </c>
      <c r="Y1737" t="s">
        <v>63</v>
      </c>
      <c r="Z1737" t="s">
        <v>24</v>
      </c>
    </row>
    <row r="1738" spans="1:26" x14ac:dyDescent="0.25">
      <c r="A1738">
        <v>4</v>
      </c>
      <c r="B1738" t="s">
        <v>43</v>
      </c>
      <c r="C1738">
        <v>6</v>
      </c>
      <c r="D1738" t="s">
        <v>11</v>
      </c>
      <c r="E1738" t="s">
        <v>450</v>
      </c>
      <c r="F1738" t="s">
        <v>13</v>
      </c>
      <c r="G1738" t="s">
        <v>2376</v>
      </c>
      <c r="H1738" s="1">
        <v>0.2</v>
      </c>
      <c r="I1738">
        <v>1</v>
      </c>
      <c r="J1738" s="3">
        <v>43631</v>
      </c>
      <c r="K1738" t="s">
        <v>2527</v>
      </c>
      <c r="L1738" t="s">
        <v>16</v>
      </c>
      <c r="M1738">
        <v>28110</v>
      </c>
      <c r="N1738">
        <v>752</v>
      </c>
      <c r="O1738" t="s">
        <v>8134</v>
      </c>
      <c r="P1738" s="4">
        <v>52</v>
      </c>
      <c r="Q1738" s="4">
        <v>3</v>
      </c>
      <c r="R1738" t="s">
        <v>18</v>
      </c>
      <c r="T1738" s="2">
        <v>52.38</v>
      </c>
      <c r="U1738" s="4">
        <v>698</v>
      </c>
      <c r="V1738" t="s">
        <v>19</v>
      </c>
      <c r="W1738" s="3">
        <v>43635</v>
      </c>
      <c r="X1738" t="s">
        <v>39</v>
      </c>
      <c r="Y1738" t="s">
        <v>63</v>
      </c>
      <c r="Z1738" t="s">
        <v>24</v>
      </c>
    </row>
    <row r="1739" spans="1:26" x14ac:dyDescent="0.25">
      <c r="A1739">
        <v>5</v>
      </c>
      <c r="B1739" t="s">
        <v>43</v>
      </c>
      <c r="C1739">
        <v>6</v>
      </c>
      <c r="D1739" t="s">
        <v>11</v>
      </c>
      <c r="E1739" t="s">
        <v>237</v>
      </c>
      <c r="F1739" t="s">
        <v>13</v>
      </c>
      <c r="G1739" t="s">
        <v>1526</v>
      </c>
      <c r="H1739" s="1">
        <v>0.2</v>
      </c>
      <c r="I1739">
        <v>1</v>
      </c>
      <c r="J1739" s="3">
        <v>42724</v>
      </c>
      <c r="K1739" t="s">
        <v>2540</v>
      </c>
      <c r="L1739" t="s">
        <v>16</v>
      </c>
      <c r="M1739">
        <v>38401</v>
      </c>
      <c r="N1739">
        <v>1372</v>
      </c>
      <c r="O1739" t="s">
        <v>424</v>
      </c>
      <c r="P1739" s="4">
        <v>75</v>
      </c>
      <c r="Q1739" s="4">
        <v>3</v>
      </c>
      <c r="R1739" t="s">
        <v>18</v>
      </c>
      <c r="T1739" s="2">
        <v>74.569999999999993</v>
      </c>
      <c r="U1739" s="4">
        <v>663</v>
      </c>
      <c r="V1739" t="s">
        <v>19</v>
      </c>
      <c r="W1739" s="3">
        <v>42729</v>
      </c>
      <c r="X1739" t="s">
        <v>39</v>
      </c>
      <c r="Y1739" t="s">
        <v>214</v>
      </c>
      <c r="Z1739" t="s">
        <v>24</v>
      </c>
    </row>
    <row r="1740" spans="1:26" x14ac:dyDescent="0.25">
      <c r="A1740">
        <v>4</v>
      </c>
      <c r="B1740" t="s">
        <v>43</v>
      </c>
      <c r="C1740">
        <v>6</v>
      </c>
      <c r="D1740" t="s">
        <v>11</v>
      </c>
      <c r="E1740" t="s">
        <v>1645</v>
      </c>
      <c r="F1740" t="s">
        <v>13</v>
      </c>
      <c r="G1740" t="s">
        <v>1567</v>
      </c>
      <c r="H1740" s="1">
        <v>0.2</v>
      </c>
      <c r="I1740">
        <v>1</v>
      </c>
      <c r="J1740" s="3">
        <v>42450</v>
      </c>
      <c r="K1740" t="s">
        <v>2541</v>
      </c>
      <c r="L1740" t="s">
        <v>16</v>
      </c>
      <c r="M1740">
        <v>37918</v>
      </c>
      <c r="N1740">
        <v>756</v>
      </c>
      <c r="O1740" t="s">
        <v>1935</v>
      </c>
      <c r="P1740" s="4">
        <v>-11</v>
      </c>
      <c r="Q1740" s="4">
        <v>3</v>
      </c>
      <c r="R1740" t="s">
        <v>18</v>
      </c>
      <c r="T1740" s="2">
        <v>-10.92</v>
      </c>
      <c r="U1740" s="4">
        <v>218</v>
      </c>
      <c r="V1740" t="s">
        <v>19</v>
      </c>
      <c r="W1740" s="3">
        <v>42454</v>
      </c>
      <c r="X1740" t="s">
        <v>39</v>
      </c>
      <c r="Y1740" t="s">
        <v>214</v>
      </c>
      <c r="Z1740" t="s">
        <v>24</v>
      </c>
    </row>
    <row r="1741" spans="1:26" x14ac:dyDescent="0.25">
      <c r="A1741">
        <v>5</v>
      </c>
      <c r="B1741" t="s">
        <v>43</v>
      </c>
      <c r="C1741">
        <v>6</v>
      </c>
      <c r="D1741" t="s">
        <v>11</v>
      </c>
      <c r="E1741" t="s">
        <v>843</v>
      </c>
      <c r="F1741" t="s">
        <v>13</v>
      </c>
      <c r="G1741" t="s">
        <v>1175</v>
      </c>
      <c r="H1741" s="1">
        <v>0.2</v>
      </c>
      <c r="I1741">
        <v>1</v>
      </c>
      <c r="J1741" s="3">
        <v>43167</v>
      </c>
      <c r="K1741" t="s">
        <v>2542</v>
      </c>
      <c r="L1741" t="s">
        <v>16</v>
      </c>
      <c r="M1741">
        <v>33142</v>
      </c>
      <c r="N1741">
        <v>504</v>
      </c>
      <c r="O1741" t="s">
        <v>286</v>
      </c>
      <c r="P1741" s="4">
        <v>-4</v>
      </c>
      <c r="Q1741" s="4">
        <v>3</v>
      </c>
      <c r="R1741" t="s">
        <v>18</v>
      </c>
      <c r="T1741" s="2">
        <v>-3.84</v>
      </c>
      <c r="U1741" s="4">
        <v>102</v>
      </c>
      <c r="V1741" t="s">
        <v>19</v>
      </c>
      <c r="W1741" s="3">
        <v>43172</v>
      </c>
      <c r="X1741" t="s">
        <v>39</v>
      </c>
      <c r="Y1741" t="s">
        <v>40</v>
      </c>
      <c r="Z1741" t="s">
        <v>47</v>
      </c>
    </row>
    <row r="1742" spans="1:26" x14ac:dyDescent="0.25">
      <c r="A1742">
        <v>6</v>
      </c>
      <c r="B1742" t="s">
        <v>10</v>
      </c>
      <c r="C1742">
        <v>6</v>
      </c>
      <c r="D1742" t="s">
        <v>11</v>
      </c>
      <c r="E1742" t="s">
        <v>547</v>
      </c>
      <c r="F1742" t="s">
        <v>13</v>
      </c>
      <c r="G1742" t="s">
        <v>1636</v>
      </c>
      <c r="H1742" s="1">
        <v>0.2</v>
      </c>
      <c r="I1742">
        <v>1</v>
      </c>
      <c r="J1742" s="3">
        <v>42836</v>
      </c>
      <c r="K1742" t="s">
        <v>2536</v>
      </c>
      <c r="L1742" t="s">
        <v>16</v>
      </c>
      <c r="M1742">
        <v>33614</v>
      </c>
      <c r="N1742">
        <v>620</v>
      </c>
      <c r="O1742" t="s">
        <v>8159</v>
      </c>
      <c r="P1742" s="4">
        <v>14</v>
      </c>
      <c r="Q1742" s="4">
        <v>3</v>
      </c>
      <c r="R1742" t="s">
        <v>18</v>
      </c>
      <c r="T1742" s="2">
        <v>14.31</v>
      </c>
      <c r="U1742" s="4">
        <v>55</v>
      </c>
      <c r="V1742" t="s">
        <v>19</v>
      </c>
      <c r="W1742" s="3">
        <v>42842</v>
      </c>
      <c r="X1742" t="s">
        <v>39</v>
      </c>
      <c r="Y1742" t="s">
        <v>40</v>
      </c>
      <c r="Z1742" t="s">
        <v>47</v>
      </c>
    </row>
    <row r="1743" spans="1:26" x14ac:dyDescent="0.25">
      <c r="A1743">
        <v>4</v>
      </c>
      <c r="B1743" t="s">
        <v>43</v>
      </c>
      <c r="C1743">
        <v>6</v>
      </c>
      <c r="D1743" t="s">
        <v>11</v>
      </c>
      <c r="E1743" t="s">
        <v>906</v>
      </c>
      <c r="F1743" t="s">
        <v>13</v>
      </c>
      <c r="G1743" t="s">
        <v>819</v>
      </c>
      <c r="H1743" s="1">
        <v>0.2</v>
      </c>
      <c r="I1743">
        <v>1</v>
      </c>
      <c r="J1743" s="3">
        <v>43072</v>
      </c>
      <c r="K1743" t="s">
        <v>2543</v>
      </c>
      <c r="L1743" t="s">
        <v>16</v>
      </c>
      <c r="M1743">
        <v>28540</v>
      </c>
      <c r="N1743">
        <v>1449</v>
      </c>
      <c r="O1743" t="s">
        <v>8188</v>
      </c>
      <c r="P1743" s="4">
        <v>13</v>
      </c>
      <c r="Q1743" s="4">
        <v>3</v>
      </c>
      <c r="R1743" t="s">
        <v>18</v>
      </c>
      <c r="T1743" s="2">
        <v>12.67</v>
      </c>
      <c r="U1743" s="4">
        <v>78</v>
      </c>
      <c r="V1743" t="s">
        <v>19</v>
      </c>
      <c r="W1743" s="3">
        <v>43076</v>
      </c>
      <c r="X1743" t="s">
        <v>39</v>
      </c>
      <c r="Y1743" t="s">
        <v>63</v>
      </c>
      <c r="Z1743" t="s">
        <v>47</v>
      </c>
    </row>
    <row r="1744" spans="1:26" x14ac:dyDescent="0.25">
      <c r="A1744">
        <v>4</v>
      </c>
      <c r="B1744" t="s">
        <v>43</v>
      </c>
      <c r="C1744">
        <v>6</v>
      </c>
      <c r="D1744" t="s">
        <v>11</v>
      </c>
      <c r="E1744" t="s">
        <v>906</v>
      </c>
      <c r="F1744" t="s">
        <v>13</v>
      </c>
      <c r="G1744" t="s">
        <v>673</v>
      </c>
      <c r="H1744" s="1">
        <v>0.2</v>
      </c>
      <c r="I1744">
        <v>1</v>
      </c>
      <c r="J1744" s="3">
        <v>42677</v>
      </c>
      <c r="K1744" t="s">
        <v>2544</v>
      </c>
      <c r="L1744" t="s">
        <v>16</v>
      </c>
      <c r="M1744">
        <v>28540</v>
      </c>
      <c r="N1744">
        <v>1536</v>
      </c>
      <c r="O1744" t="s">
        <v>1631</v>
      </c>
      <c r="P1744" s="4">
        <v>-51</v>
      </c>
      <c r="Q1744" s="4">
        <v>3</v>
      </c>
      <c r="R1744" t="s">
        <v>18</v>
      </c>
      <c r="T1744" s="2">
        <v>-51.29</v>
      </c>
      <c r="U1744" s="4">
        <v>410</v>
      </c>
      <c r="V1744" t="s">
        <v>19</v>
      </c>
      <c r="W1744" s="3">
        <v>42681</v>
      </c>
      <c r="X1744" t="s">
        <v>39</v>
      </c>
      <c r="Y1744" t="s">
        <v>63</v>
      </c>
      <c r="Z1744" t="s">
        <v>47</v>
      </c>
    </row>
    <row r="1745" spans="1:26" x14ac:dyDescent="0.25">
      <c r="A1745">
        <v>5</v>
      </c>
      <c r="B1745" t="s">
        <v>43</v>
      </c>
      <c r="C1745">
        <v>6</v>
      </c>
      <c r="D1745" t="s">
        <v>11</v>
      </c>
      <c r="E1745" t="s">
        <v>2026</v>
      </c>
      <c r="F1745" t="s">
        <v>13</v>
      </c>
      <c r="G1745" t="s">
        <v>2545</v>
      </c>
      <c r="H1745" s="1">
        <v>0.2</v>
      </c>
      <c r="I1745">
        <v>1</v>
      </c>
      <c r="J1745" s="3">
        <v>42958</v>
      </c>
      <c r="K1745" t="s">
        <v>2546</v>
      </c>
      <c r="L1745" t="s">
        <v>16</v>
      </c>
      <c r="M1745">
        <v>27604</v>
      </c>
      <c r="N1745">
        <v>617</v>
      </c>
      <c r="O1745" t="s">
        <v>8205</v>
      </c>
      <c r="P1745" s="4">
        <v>12</v>
      </c>
      <c r="Q1745" s="4">
        <v>3</v>
      </c>
      <c r="R1745" t="s">
        <v>18</v>
      </c>
      <c r="T1745" s="2">
        <v>12.11</v>
      </c>
      <c r="U1745" s="4">
        <v>46</v>
      </c>
      <c r="V1745" t="s">
        <v>19</v>
      </c>
      <c r="W1745" s="3">
        <v>42963</v>
      </c>
      <c r="X1745" t="s">
        <v>39</v>
      </c>
      <c r="Y1745" t="s">
        <v>63</v>
      </c>
      <c r="Z1745" t="s">
        <v>47</v>
      </c>
    </row>
    <row r="1746" spans="1:26" x14ac:dyDescent="0.25">
      <c r="A1746">
        <v>5</v>
      </c>
      <c r="B1746" t="s">
        <v>43</v>
      </c>
      <c r="C1746">
        <v>6</v>
      </c>
      <c r="D1746" t="s">
        <v>11</v>
      </c>
      <c r="E1746" t="s">
        <v>237</v>
      </c>
      <c r="F1746" t="s">
        <v>13</v>
      </c>
      <c r="G1746" t="s">
        <v>8100</v>
      </c>
      <c r="H1746" s="1">
        <v>0.2</v>
      </c>
      <c r="I1746">
        <v>1</v>
      </c>
      <c r="J1746" s="3">
        <v>43717</v>
      </c>
      <c r="K1746" t="s">
        <v>2547</v>
      </c>
      <c r="L1746" t="s">
        <v>16</v>
      </c>
      <c r="M1746">
        <v>38401</v>
      </c>
      <c r="N1746">
        <v>592</v>
      </c>
      <c r="O1746" t="s">
        <v>766</v>
      </c>
      <c r="P1746" s="4">
        <v>4</v>
      </c>
      <c r="Q1746" s="4">
        <v>3</v>
      </c>
      <c r="R1746" t="s">
        <v>18</v>
      </c>
      <c r="T1746" s="2">
        <v>4.24</v>
      </c>
      <c r="U1746" s="4">
        <v>14</v>
      </c>
      <c r="V1746" t="s">
        <v>19</v>
      </c>
      <c r="W1746" s="3">
        <v>43722</v>
      </c>
      <c r="X1746" t="s">
        <v>39</v>
      </c>
      <c r="Y1746" t="s">
        <v>214</v>
      </c>
      <c r="Z1746" t="s">
        <v>47</v>
      </c>
    </row>
    <row r="1747" spans="1:26" x14ac:dyDescent="0.25">
      <c r="A1747">
        <v>4</v>
      </c>
      <c r="B1747" t="s">
        <v>43</v>
      </c>
      <c r="C1747">
        <v>6</v>
      </c>
      <c r="D1747" t="s">
        <v>11</v>
      </c>
      <c r="E1747" t="s">
        <v>1645</v>
      </c>
      <c r="F1747" t="s">
        <v>13</v>
      </c>
      <c r="G1747" t="s">
        <v>1567</v>
      </c>
      <c r="H1747" s="1">
        <v>0.2</v>
      </c>
      <c r="I1747">
        <v>1</v>
      </c>
      <c r="J1747" s="3">
        <v>42450</v>
      </c>
      <c r="K1747" t="s">
        <v>2541</v>
      </c>
      <c r="L1747" t="s">
        <v>16</v>
      </c>
      <c r="M1747">
        <v>37918</v>
      </c>
      <c r="N1747">
        <v>499</v>
      </c>
      <c r="O1747" t="s">
        <v>1672</v>
      </c>
      <c r="P1747" s="4">
        <v>7</v>
      </c>
      <c r="Q1747" s="4">
        <v>3</v>
      </c>
      <c r="R1747" t="s">
        <v>18</v>
      </c>
      <c r="T1747" s="2">
        <v>6.59</v>
      </c>
      <c r="U1747" s="4">
        <v>33</v>
      </c>
      <c r="V1747" t="s">
        <v>19</v>
      </c>
      <c r="W1747" s="3">
        <v>42454</v>
      </c>
      <c r="X1747" t="s">
        <v>39</v>
      </c>
      <c r="Y1747" t="s">
        <v>214</v>
      </c>
      <c r="Z1747" t="s">
        <v>47</v>
      </c>
    </row>
    <row r="1748" spans="1:26" x14ac:dyDescent="0.25">
      <c r="A1748">
        <v>4</v>
      </c>
      <c r="B1748" t="s">
        <v>43</v>
      </c>
      <c r="C1748">
        <v>6</v>
      </c>
      <c r="D1748" t="s">
        <v>11</v>
      </c>
      <c r="E1748" t="s">
        <v>2548</v>
      </c>
      <c r="F1748" t="s">
        <v>13</v>
      </c>
      <c r="G1748" t="s">
        <v>929</v>
      </c>
      <c r="H1748" s="1">
        <v>0.2</v>
      </c>
      <c r="I1748">
        <v>1</v>
      </c>
      <c r="J1748" s="3">
        <v>43249</v>
      </c>
      <c r="K1748" t="s">
        <v>2549</v>
      </c>
      <c r="L1748" t="s">
        <v>16</v>
      </c>
      <c r="M1748">
        <v>37211</v>
      </c>
      <c r="N1748">
        <v>25</v>
      </c>
      <c r="O1748" t="s">
        <v>1685</v>
      </c>
      <c r="P1748" s="4">
        <v>15</v>
      </c>
      <c r="Q1748" s="4">
        <v>3</v>
      </c>
      <c r="R1748" t="s">
        <v>18</v>
      </c>
      <c r="T1748" s="2">
        <v>14.55</v>
      </c>
      <c r="U1748" s="4">
        <v>45</v>
      </c>
      <c r="V1748" t="s">
        <v>19</v>
      </c>
      <c r="W1748" s="3">
        <v>43253</v>
      </c>
      <c r="X1748" t="s">
        <v>39</v>
      </c>
      <c r="Y1748" t="s">
        <v>214</v>
      </c>
      <c r="Z1748" t="s">
        <v>47</v>
      </c>
    </row>
    <row r="1749" spans="1:26" x14ac:dyDescent="0.25">
      <c r="A1749">
        <v>6</v>
      </c>
      <c r="B1749" t="s">
        <v>10</v>
      </c>
      <c r="C1749">
        <v>6</v>
      </c>
      <c r="D1749" t="s">
        <v>11</v>
      </c>
      <c r="E1749" t="s">
        <v>1012</v>
      </c>
      <c r="F1749" t="s">
        <v>13</v>
      </c>
      <c r="G1749" t="s">
        <v>2550</v>
      </c>
      <c r="H1749" s="1">
        <v>0.2</v>
      </c>
      <c r="I1749">
        <v>1</v>
      </c>
      <c r="J1749" s="3">
        <v>43122</v>
      </c>
      <c r="K1749" t="s">
        <v>2551</v>
      </c>
      <c r="L1749" t="s">
        <v>16</v>
      </c>
      <c r="M1749">
        <v>28314</v>
      </c>
      <c r="N1749">
        <v>1435</v>
      </c>
      <c r="O1749" t="s">
        <v>2060</v>
      </c>
      <c r="P1749" s="4">
        <v>-68</v>
      </c>
      <c r="Q1749" s="4">
        <v>4</v>
      </c>
      <c r="R1749" t="s">
        <v>18</v>
      </c>
      <c r="T1749" s="2">
        <v>-67.67</v>
      </c>
      <c r="U1749" s="4">
        <v>451</v>
      </c>
      <c r="V1749" t="s">
        <v>19</v>
      </c>
      <c r="W1749" s="3">
        <v>43128</v>
      </c>
      <c r="X1749" t="s">
        <v>39</v>
      </c>
      <c r="Y1749" t="s">
        <v>63</v>
      </c>
      <c r="Z1749" t="s">
        <v>22</v>
      </c>
    </row>
    <row r="1750" spans="1:26" x14ac:dyDescent="0.25">
      <c r="A1750">
        <v>6</v>
      </c>
      <c r="B1750" t="s">
        <v>10</v>
      </c>
      <c r="C1750">
        <v>6</v>
      </c>
      <c r="D1750" t="s">
        <v>11</v>
      </c>
      <c r="E1750" t="s">
        <v>2552</v>
      </c>
      <c r="F1750" t="s">
        <v>13</v>
      </c>
      <c r="G1750" t="s">
        <v>1974</v>
      </c>
      <c r="H1750" s="1">
        <v>0.2</v>
      </c>
      <c r="I1750">
        <v>1</v>
      </c>
      <c r="J1750" s="3">
        <v>42718</v>
      </c>
      <c r="K1750" t="s">
        <v>2553</v>
      </c>
      <c r="L1750" t="s">
        <v>16</v>
      </c>
      <c r="M1750">
        <v>32725</v>
      </c>
      <c r="N1750">
        <v>908</v>
      </c>
      <c r="O1750" t="s">
        <v>2374</v>
      </c>
      <c r="P1750" s="4">
        <v>14</v>
      </c>
      <c r="Q1750" s="4">
        <v>4</v>
      </c>
      <c r="R1750" t="s">
        <v>18</v>
      </c>
      <c r="T1750" s="2">
        <v>13.97</v>
      </c>
      <c r="U1750" s="4">
        <v>186</v>
      </c>
      <c r="V1750" t="s">
        <v>19</v>
      </c>
      <c r="W1750" s="3">
        <v>42724</v>
      </c>
      <c r="X1750" t="s">
        <v>39</v>
      </c>
      <c r="Y1750" t="s">
        <v>40</v>
      </c>
      <c r="Z1750" t="s">
        <v>24</v>
      </c>
    </row>
    <row r="1751" spans="1:26" x14ac:dyDescent="0.25">
      <c r="A1751">
        <v>5</v>
      </c>
      <c r="B1751" t="s">
        <v>43</v>
      </c>
      <c r="C1751">
        <v>6</v>
      </c>
      <c r="D1751" t="s">
        <v>11</v>
      </c>
      <c r="E1751" t="s">
        <v>843</v>
      </c>
      <c r="F1751" t="s">
        <v>13</v>
      </c>
      <c r="G1751" t="s">
        <v>107</v>
      </c>
      <c r="H1751" s="1">
        <v>0.2</v>
      </c>
      <c r="I1751">
        <v>1</v>
      </c>
      <c r="J1751" s="3">
        <v>43495</v>
      </c>
      <c r="K1751" t="s">
        <v>2554</v>
      </c>
      <c r="L1751" t="s">
        <v>16</v>
      </c>
      <c r="M1751">
        <v>33142</v>
      </c>
      <c r="N1751">
        <v>1205</v>
      </c>
      <c r="O1751" t="s">
        <v>2555</v>
      </c>
      <c r="P1751" s="4">
        <v>-68</v>
      </c>
      <c r="Q1751" s="4">
        <v>4</v>
      </c>
      <c r="R1751" t="s">
        <v>18</v>
      </c>
      <c r="T1751" s="2">
        <v>-68.11</v>
      </c>
      <c r="U1751" s="4">
        <v>419</v>
      </c>
      <c r="V1751" t="s">
        <v>19</v>
      </c>
      <c r="W1751" s="3">
        <v>43500</v>
      </c>
      <c r="X1751" t="s">
        <v>39</v>
      </c>
      <c r="Y1751" t="s">
        <v>40</v>
      </c>
      <c r="Z1751" t="s">
        <v>24</v>
      </c>
    </row>
    <row r="1752" spans="1:26" x14ac:dyDescent="0.25">
      <c r="A1752">
        <v>5</v>
      </c>
      <c r="B1752" t="s">
        <v>43</v>
      </c>
      <c r="C1752">
        <v>6</v>
      </c>
      <c r="D1752" t="s">
        <v>11</v>
      </c>
      <c r="E1752" t="s">
        <v>2556</v>
      </c>
      <c r="F1752" t="s">
        <v>13</v>
      </c>
      <c r="G1752" t="s">
        <v>985</v>
      </c>
      <c r="H1752" s="1">
        <v>0.2</v>
      </c>
      <c r="I1752">
        <v>1</v>
      </c>
      <c r="J1752" s="3">
        <v>42641</v>
      </c>
      <c r="K1752" t="s">
        <v>2557</v>
      </c>
      <c r="L1752" t="s">
        <v>16</v>
      </c>
      <c r="M1752">
        <v>33021</v>
      </c>
      <c r="N1752">
        <v>503</v>
      </c>
      <c r="O1752" t="s">
        <v>2558</v>
      </c>
      <c r="P1752" s="4">
        <v>17</v>
      </c>
      <c r="Q1752" s="4">
        <v>4</v>
      </c>
      <c r="R1752" t="s">
        <v>18</v>
      </c>
      <c r="T1752" s="2">
        <v>16.850000000000001</v>
      </c>
      <c r="U1752" s="4">
        <v>337</v>
      </c>
      <c r="V1752" t="s">
        <v>19</v>
      </c>
      <c r="W1752" s="3">
        <v>42646</v>
      </c>
      <c r="X1752" t="s">
        <v>39</v>
      </c>
      <c r="Y1752" t="s">
        <v>40</v>
      </c>
      <c r="Z1752" t="s">
        <v>47</v>
      </c>
    </row>
    <row r="1753" spans="1:26" x14ac:dyDescent="0.25">
      <c r="A1753">
        <v>5</v>
      </c>
      <c r="B1753" t="s">
        <v>43</v>
      </c>
      <c r="C1753">
        <v>6</v>
      </c>
      <c r="D1753" t="s">
        <v>11</v>
      </c>
      <c r="E1753" t="s">
        <v>2559</v>
      </c>
      <c r="F1753" t="s">
        <v>13</v>
      </c>
      <c r="G1753" t="s">
        <v>2126</v>
      </c>
      <c r="H1753" s="1">
        <v>0.2</v>
      </c>
      <c r="I1753">
        <v>1</v>
      </c>
      <c r="J1753" s="3">
        <v>43784</v>
      </c>
      <c r="K1753" t="s">
        <v>2560</v>
      </c>
      <c r="L1753" t="s">
        <v>16</v>
      </c>
      <c r="M1753">
        <v>33023</v>
      </c>
      <c r="N1753">
        <v>871</v>
      </c>
      <c r="O1753" t="s">
        <v>8184</v>
      </c>
      <c r="P1753" s="4">
        <v>55</v>
      </c>
      <c r="Q1753" s="4">
        <v>4</v>
      </c>
      <c r="R1753" t="s">
        <v>18</v>
      </c>
      <c r="T1753" s="2">
        <v>55.02</v>
      </c>
      <c r="U1753" s="4">
        <v>220</v>
      </c>
      <c r="V1753" t="s">
        <v>19</v>
      </c>
      <c r="W1753" s="3">
        <v>43789</v>
      </c>
      <c r="X1753" t="s">
        <v>39</v>
      </c>
      <c r="Y1753" t="s">
        <v>40</v>
      </c>
      <c r="Z1753" t="s">
        <v>47</v>
      </c>
    </row>
    <row r="1754" spans="1:26" x14ac:dyDescent="0.25">
      <c r="A1754">
        <v>5</v>
      </c>
      <c r="B1754" t="s">
        <v>43</v>
      </c>
      <c r="C1754">
        <v>6</v>
      </c>
      <c r="D1754" t="s">
        <v>11</v>
      </c>
      <c r="E1754" t="s">
        <v>2559</v>
      </c>
      <c r="F1754" t="s">
        <v>13</v>
      </c>
      <c r="G1754" t="s">
        <v>2126</v>
      </c>
      <c r="H1754" s="1">
        <v>0.2</v>
      </c>
      <c r="I1754">
        <v>1</v>
      </c>
      <c r="J1754" s="3">
        <v>43784</v>
      </c>
      <c r="K1754" t="s">
        <v>2560</v>
      </c>
      <c r="L1754" t="s">
        <v>16</v>
      </c>
      <c r="M1754">
        <v>33023</v>
      </c>
      <c r="N1754">
        <v>1534</v>
      </c>
      <c r="O1754" t="s">
        <v>8221</v>
      </c>
      <c r="P1754" s="4">
        <v>0</v>
      </c>
      <c r="Q1754" s="4">
        <v>4</v>
      </c>
      <c r="R1754" t="s">
        <v>18</v>
      </c>
      <c r="T1754" s="2">
        <v>0</v>
      </c>
      <c r="U1754" s="4">
        <v>339</v>
      </c>
      <c r="V1754" t="s">
        <v>19</v>
      </c>
      <c r="W1754" s="3">
        <v>43789</v>
      </c>
      <c r="X1754" t="s">
        <v>39</v>
      </c>
      <c r="Y1754" t="s">
        <v>40</v>
      </c>
      <c r="Z1754" t="s">
        <v>47</v>
      </c>
    </row>
    <row r="1755" spans="1:26" x14ac:dyDescent="0.25">
      <c r="A1755">
        <v>4</v>
      </c>
      <c r="B1755" t="s">
        <v>43</v>
      </c>
      <c r="C1755">
        <v>6</v>
      </c>
      <c r="D1755" t="s">
        <v>11</v>
      </c>
      <c r="E1755" t="s">
        <v>2561</v>
      </c>
      <c r="F1755" t="s">
        <v>13</v>
      </c>
      <c r="G1755" t="s">
        <v>1559</v>
      </c>
      <c r="H1755" s="1">
        <v>0.2</v>
      </c>
      <c r="I1755">
        <v>1</v>
      </c>
      <c r="J1755" s="3">
        <v>42875</v>
      </c>
      <c r="K1755" t="s">
        <v>2562</v>
      </c>
      <c r="L1755" t="s">
        <v>16</v>
      </c>
      <c r="M1755">
        <v>27893</v>
      </c>
      <c r="N1755">
        <v>479</v>
      </c>
      <c r="O1755" t="s">
        <v>8194</v>
      </c>
      <c r="P1755" s="4">
        <v>20</v>
      </c>
      <c r="Q1755" s="4">
        <v>4</v>
      </c>
      <c r="R1755" t="s">
        <v>18</v>
      </c>
      <c r="T1755" s="2">
        <v>20.39</v>
      </c>
      <c r="U1755" s="4">
        <v>163</v>
      </c>
      <c r="V1755" t="s">
        <v>19</v>
      </c>
      <c r="W1755" s="3">
        <v>42879</v>
      </c>
      <c r="X1755" t="s">
        <v>39</v>
      </c>
      <c r="Y1755" t="s">
        <v>63</v>
      </c>
      <c r="Z1755" t="s">
        <v>47</v>
      </c>
    </row>
    <row r="1756" spans="1:26" x14ac:dyDescent="0.25">
      <c r="A1756">
        <v>4</v>
      </c>
      <c r="B1756" t="s">
        <v>43</v>
      </c>
      <c r="C1756">
        <v>6</v>
      </c>
      <c r="D1756" t="s">
        <v>11</v>
      </c>
      <c r="E1756" t="s">
        <v>2563</v>
      </c>
      <c r="F1756" t="s">
        <v>13</v>
      </c>
      <c r="G1756" t="s">
        <v>1093</v>
      </c>
      <c r="H1756" s="1">
        <v>0.2</v>
      </c>
      <c r="I1756">
        <v>1</v>
      </c>
      <c r="J1756" s="3">
        <v>43822</v>
      </c>
      <c r="K1756" t="s">
        <v>2564</v>
      </c>
      <c r="L1756" t="s">
        <v>16</v>
      </c>
      <c r="M1756">
        <v>37075</v>
      </c>
      <c r="N1756">
        <v>620</v>
      </c>
      <c r="O1756" t="s">
        <v>8159</v>
      </c>
      <c r="P1756" s="4">
        <v>19</v>
      </c>
      <c r="Q1756" s="4">
        <v>4</v>
      </c>
      <c r="R1756" t="s">
        <v>18</v>
      </c>
      <c r="T1756" s="2">
        <v>19.079999999999998</v>
      </c>
      <c r="U1756" s="4">
        <v>73</v>
      </c>
      <c r="V1756" t="s">
        <v>19</v>
      </c>
      <c r="W1756" s="3">
        <v>43826</v>
      </c>
      <c r="X1756" t="s">
        <v>39</v>
      </c>
      <c r="Y1756" t="s">
        <v>214</v>
      </c>
      <c r="Z1756" t="s">
        <v>47</v>
      </c>
    </row>
    <row r="1757" spans="1:26" x14ac:dyDescent="0.25">
      <c r="A1757">
        <v>5</v>
      </c>
      <c r="B1757" t="s">
        <v>43</v>
      </c>
      <c r="C1757">
        <v>6</v>
      </c>
      <c r="D1757" t="s">
        <v>11</v>
      </c>
      <c r="E1757" t="s">
        <v>36</v>
      </c>
      <c r="F1757" t="s">
        <v>13</v>
      </c>
      <c r="G1757" t="s">
        <v>2285</v>
      </c>
      <c r="H1757" s="1">
        <v>0.2</v>
      </c>
      <c r="I1757">
        <v>1</v>
      </c>
      <c r="J1757" s="3">
        <v>43794</v>
      </c>
      <c r="K1757" t="s">
        <v>2565</v>
      </c>
      <c r="L1757" t="s">
        <v>16</v>
      </c>
      <c r="M1757">
        <v>33311</v>
      </c>
      <c r="N1757">
        <v>1228</v>
      </c>
      <c r="O1757" t="s">
        <v>8135</v>
      </c>
      <c r="P1757" s="4">
        <v>-81</v>
      </c>
      <c r="Q1757" s="4">
        <v>5</v>
      </c>
      <c r="R1757" t="s">
        <v>18</v>
      </c>
      <c r="T1757" s="2">
        <v>-81.44</v>
      </c>
      <c r="U1757" s="4">
        <v>724</v>
      </c>
      <c r="V1757" t="s">
        <v>19</v>
      </c>
      <c r="W1757" s="3">
        <v>43799</v>
      </c>
      <c r="X1757" t="s">
        <v>39</v>
      </c>
      <c r="Y1757" t="s">
        <v>40</v>
      </c>
      <c r="Z1757" t="s">
        <v>22</v>
      </c>
    </row>
    <row r="1758" spans="1:26" x14ac:dyDescent="0.25">
      <c r="A1758">
        <v>4</v>
      </c>
      <c r="B1758" t="s">
        <v>43</v>
      </c>
      <c r="C1758">
        <v>6</v>
      </c>
      <c r="D1758" t="s">
        <v>11</v>
      </c>
      <c r="E1758" t="s">
        <v>2529</v>
      </c>
      <c r="F1758" t="s">
        <v>13</v>
      </c>
      <c r="G1758" t="s">
        <v>2196</v>
      </c>
      <c r="H1758" s="1">
        <v>0.2</v>
      </c>
      <c r="I1758">
        <v>1</v>
      </c>
      <c r="J1758" s="3">
        <v>43521</v>
      </c>
      <c r="K1758" t="s">
        <v>2530</v>
      </c>
      <c r="L1758" t="s">
        <v>16</v>
      </c>
      <c r="M1758">
        <v>27834</v>
      </c>
      <c r="N1758">
        <v>391</v>
      </c>
      <c r="O1758" t="s">
        <v>645</v>
      </c>
      <c r="P1758" s="4">
        <v>6</v>
      </c>
      <c r="Q1758" s="4">
        <v>5</v>
      </c>
      <c r="R1758" t="s">
        <v>18</v>
      </c>
      <c r="T1758" s="2">
        <v>5.8</v>
      </c>
      <c r="U1758" s="4">
        <v>232</v>
      </c>
      <c r="V1758" t="s">
        <v>19</v>
      </c>
      <c r="W1758" s="3">
        <v>43525</v>
      </c>
      <c r="X1758" t="s">
        <v>39</v>
      </c>
      <c r="Y1758" t="s">
        <v>63</v>
      </c>
      <c r="Z1758" t="s">
        <v>22</v>
      </c>
    </row>
    <row r="1759" spans="1:26" x14ac:dyDescent="0.25">
      <c r="A1759">
        <v>5</v>
      </c>
      <c r="B1759" t="s">
        <v>43</v>
      </c>
      <c r="C1759">
        <v>6</v>
      </c>
      <c r="D1759" t="s">
        <v>11</v>
      </c>
      <c r="E1759" t="s">
        <v>906</v>
      </c>
      <c r="F1759" t="s">
        <v>13</v>
      </c>
      <c r="G1759" t="s">
        <v>864</v>
      </c>
      <c r="H1759" s="1">
        <v>0.2</v>
      </c>
      <c r="I1759">
        <v>1</v>
      </c>
      <c r="J1759" s="3">
        <v>43586</v>
      </c>
      <c r="K1759" t="s">
        <v>2566</v>
      </c>
      <c r="L1759" t="s">
        <v>16</v>
      </c>
      <c r="M1759">
        <v>32216</v>
      </c>
      <c r="N1759">
        <v>828</v>
      </c>
      <c r="O1759" t="s">
        <v>1116</v>
      </c>
      <c r="P1759" s="4">
        <v>0</v>
      </c>
      <c r="Q1759" s="4">
        <v>5</v>
      </c>
      <c r="R1759" t="s">
        <v>18</v>
      </c>
      <c r="T1759" s="2">
        <v>0</v>
      </c>
      <c r="U1759" s="4">
        <v>2804</v>
      </c>
      <c r="V1759" t="s">
        <v>19</v>
      </c>
      <c r="W1759" s="3">
        <v>43591</v>
      </c>
      <c r="X1759" t="s">
        <v>39</v>
      </c>
      <c r="Y1759" t="s">
        <v>40</v>
      </c>
      <c r="Z1759" t="s">
        <v>24</v>
      </c>
    </row>
    <row r="1760" spans="1:26" x14ac:dyDescent="0.25">
      <c r="A1760">
        <v>5</v>
      </c>
      <c r="B1760" t="s">
        <v>43</v>
      </c>
      <c r="C1760">
        <v>6</v>
      </c>
      <c r="D1760" t="s">
        <v>11</v>
      </c>
      <c r="E1760" t="s">
        <v>59</v>
      </c>
      <c r="F1760" t="s">
        <v>13</v>
      </c>
      <c r="G1760" t="s">
        <v>1819</v>
      </c>
      <c r="H1760" s="1">
        <v>0.2</v>
      </c>
      <c r="I1760">
        <v>1</v>
      </c>
      <c r="J1760" s="3">
        <v>43302</v>
      </c>
      <c r="K1760" t="s">
        <v>2567</v>
      </c>
      <c r="L1760" t="s">
        <v>16</v>
      </c>
      <c r="M1760">
        <v>28027</v>
      </c>
      <c r="N1760">
        <v>977</v>
      </c>
      <c r="O1760" t="s">
        <v>2088</v>
      </c>
      <c r="P1760" s="4">
        <v>0</v>
      </c>
      <c r="Q1760" s="4">
        <v>5</v>
      </c>
      <c r="R1760" t="s">
        <v>18</v>
      </c>
      <c r="T1760" s="2">
        <v>0</v>
      </c>
      <c r="U1760" s="4">
        <v>364</v>
      </c>
      <c r="V1760" t="s">
        <v>19</v>
      </c>
      <c r="W1760" s="3">
        <v>43307</v>
      </c>
      <c r="X1760" t="s">
        <v>39</v>
      </c>
      <c r="Y1760" t="s">
        <v>63</v>
      </c>
      <c r="Z1760" t="s">
        <v>24</v>
      </c>
    </row>
    <row r="1761" spans="1:26" x14ac:dyDescent="0.25">
      <c r="A1761">
        <v>4</v>
      </c>
      <c r="B1761" t="s">
        <v>43</v>
      </c>
      <c r="C1761">
        <v>6</v>
      </c>
      <c r="D1761" t="s">
        <v>11</v>
      </c>
      <c r="E1761" t="s">
        <v>2531</v>
      </c>
      <c r="F1761" t="s">
        <v>13</v>
      </c>
      <c r="G1761" t="s">
        <v>403</v>
      </c>
      <c r="H1761" s="1">
        <v>0.2</v>
      </c>
      <c r="I1761">
        <v>1</v>
      </c>
      <c r="J1761" s="3">
        <v>43798</v>
      </c>
      <c r="K1761" t="s">
        <v>2532</v>
      </c>
      <c r="L1761" t="s">
        <v>16</v>
      </c>
      <c r="M1761">
        <v>37421</v>
      </c>
      <c r="N1761">
        <v>617</v>
      </c>
      <c r="O1761" t="s">
        <v>8219</v>
      </c>
      <c r="P1761" s="4">
        <v>19</v>
      </c>
      <c r="Q1761" s="4">
        <v>5</v>
      </c>
      <c r="R1761" t="s">
        <v>18</v>
      </c>
      <c r="T1761" s="2">
        <v>19.03</v>
      </c>
      <c r="U1761" s="4">
        <v>102</v>
      </c>
      <c r="V1761" t="s">
        <v>19</v>
      </c>
      <c r="W1761" s="3">
        <v>43802</v>
      </c>
      <c r="X1761" t="s">
        <v>39</v>
      </c>
      <c r="Y1761" t="s">
        <v>214</v>
      </c>
      <c r="Z1761" t="s">
        <v>47</v>
      </c>
    </row>
    <row r="1762" spans="1:26" x14ac:dyDescent="0.25">
      <c r="A1762">
        <v>4</v>
      </c>
      <c r="B1762" t="s">
        <v>43</v>
      </c>
      <c r="C1762">
        <v>6</v>
      </c>
      <c r="D1762" t="s">
        <v>11</v>
      </c>
      <c r="E1762" t="s">
        <v>2531</v>
      </c>
      <c r="F1762" t="s">
        <v>13</v>
      </c>
      <c r="G1762" t="s">
        <v>89</v>
      </c>
      <c r="H1762" s="1">
        <v>0.2</v>
      </c>
      <c r="I1762">
        <v>1</v>
      </c>
      <c r="J1762" s="3">
        <v>43225</v>
      </c>
      <c r="K1762" t="s">
        <v>2568</v>
      </c>
      <c r="L1762" t="s">
        <v>16</v>
      </c>
      <c r="M1762">
        <v>37421</v>
      </c>
      <c r="N1762">
        <v>577</v>
      </c>
      <c r="O1762" t="s">
        <v>1657</v>
      </c>
      <c r="P1762" s="4">
        <v>3</v>
      </c>
      <c r="Q1762" s="4">
        <v>5</v>
      </c>
      <c r="R1762" t="s">
        <v>18</v>
      </c>
      <c r="T1762" s="2">
        <v>3.34</v>
      </c>
      <c r="U1762" s="4">
        <v>17</v>
      </c>
      <c r="V1762" t="s">
        <v>19</v>
      </c>
      <c r="W1762" s="3">
        <v>43229</v>
      </c>
      <c r="X1762" t="s">
        <v>39</v>
      </c>
      <c r="Y1762" t="s">
        <v>214</v>
      </c>
      <c r="Z1762" t="s">
        <v>47</v>
      </c>
    </row>
    <row r="1763" spans="1:26" x14ac:dyDescent="0.25">
      <c r="A1763">
        <v>6</v>
      </c>
      <c r="B1763" t="s">
        <v>10</v>
      </c>
      <c r="C1763">
        <v>6</v>
      </c>
      <c r="D1763" t="s">
        <v>11</v>
      </c>
      <c r="E1763" t="s">
        <v>1012</v>
      </c>
      <c r="F1763" t="s">
        <v>13</v>
      </c>
      <c r="G1763" t="s">
        <v>2550</v>
      </c>
      <c r="H1763" s="1">
        <v>0.2</v>
      </c>
      <c r="I1763">
        <v>1</v>
      </c>
      <c r="J1763" s="3">
        <v>43122</v>
      </c>
      <c r="K1763" t="s">
        <v>2551</v>
      </c>
      <c r="L1763" t="s">
        <v>16</v>
      </c>
      <c r="M1763">
        <v>28314</v>
      </c>
      <c r="N1763">
        <v>582</v>
      </c>
      <c r="O1763" t="s">
        <v>1579</v>
      </c>
      <c r="P1763" s="4">
        <v>4</v>
      </c>
      <c r="Q1763" s="4">
        <v>8</v>
      </c>
      <c r="R1763" t="s">
        <v>18</v>
      </c>
      <c r="T1763" s="2">
        <v>4.28</v>
      </c>
      <c r="U1763" s="4">
        <v>14</v>
      </c>
      <c r="V1763" t="s">
        <v>19</v>
      </c>
      <c r="W1763" s="3">
        <v>43128</v>
      </c>
      <c r="X1763" t="s">
        <v>39</v>
      </c>
      <c r="Y1763" t="s">
        <v>63</v>
      </c>
      <c r="Z1763" t="s">
        <v>47</v>
      </c>
    </row>
    <row r="1764" spans="1:26" x14ac:dyDescent="0.25">
      <c r="A1764">
        <v>6</v>
      </c>
      <c r="B1764" t="s">
        <v>10</v>
      </c>
      <c r="C1764">
        <v>6</v>
      </c>
      <c r="D1764" t="s">
        <v>11</v>
      </c>
      <c r="E1764" t="s">
        <v>2569</v>
      </c>
      <c r="F1764" t="s">
        <v>13</v>
      </c>
      <c r="G1764" t="s">
        <v>2523</v>
      </c>
      <c r="H1764" s="1">
        <v>0.2</v>
      </c>
      <c r="I1764">
        <v>1</v>
      </c>
      <c r="J1764" s="3">
        <v>43222</v>
      </c>
      <c r="K1764" t="s">
        <v>2570</v>
      </c>
      <c r="L1764" t="s">
        <v>16</v>
      </c>
      <c r="M1764">
        <v>27405</v>
      </c>
      <c r="N1764">
        <v>767</v>
      </c>
      <c r="O1764" t="s">
        <v>1989</v>
      </c>
      <c r="P1764" s="4">
        <v>12</v>
      </c>
      <c r="Q1764" s="4">
        <v>9</v>
      </c>
      <c r="R1764" t="s">
        <v>18</v>
      </c>
      <c r="T1764" s="2">
        <v>11.69</v>
      </c>
      <c r="U1764" s="4">
        <v>187</v>
      </c>
      <c r="V1764" t="s">
        <v>19</v>
      </c>
      <c r="W1764" s="3">
        <v>43228</v>
      </c>
      <c r="X1764" t="s">
        <v>39</v>
      </c>
      <c r="Y1764" t="s">
        <v>63</v>
      </c>
      <c r="Z1764" t="s">
        <v>24</v>
      </c>
    </row>
    <row r="1765" spans="1:26" x14ac:dyDescent="0.25">
      <c r="A1765">
        <v>4</v>
      </c>
      <c r="B1765" t="s">
        <v>43</v>
      </c>
      <c r="C1765">
        <v>6</v>
      </c>
      <c r="D1765" t="s">
        <v>11</v>
      </c>
      <c r="E1765" t="s">
        <v>906</v>
      </c>
      <c r="F1765" t="s">
        <v>13</v>
      </c>
      <c r="G1765" t="s">
        <v>673</v>
      </c>
      <c r="H1765" s="1">
        <v>0.4</v>
      </c>
      <c r="I1765">
        <v>1</v>
      </c>
      <c r="J1765" s="3">
        <v>42677</v>
      </c>
      <c r="K1765" t="s">
        <v>2544</v>
      </c>
      <c r="L1765" t="s">
        <v>16</v>
      </c>
      <c r="M1765">
        <v>28540</v>
      </c>
      <c r="N1765">
        <v>848</v>
      </c>
      <c r="O1765" t="s">
        <v>315</v>
      </c>
      <c r="P1765" s="4">
        <v>-299</v>
      </c>
      <c r="Q1765" s="4">
        <v>6</v>
      </c>
      <c r="R1765" t="s">
        <v>18</v>
      </c>
      <c r="T1765" s="2">
        <v>-299.26</v>
      </c>
      <c r="U1765" s="4">
        <v>945</v>
      </c>
      <c r="V1765" t="s">
        <v>19</v>
      </c>
      <c r="W1765" s="3">
        <v>42681</v>
      </c>
      <c r="X1765" t="s">
        <v>39</v>
      </c>
      <c r="Y1765" t="s">
        <v>63</v>
      </c>
      <c r="Z1765" t="s">
        <v>41</v>
      </c>
    </row>
    <row r="1766" spans="1:26" x14ac:dyDescent="0.25">
      <c r="A1766">
        <v>7</v>
      </c>
      <c r="B1766" t="s">
        <v>25</v>
      </c>
      <c r="C1766">
        <v>6</v>
      </c>
      <c r="D1766" t="s">
        <v>11</v>
      </c>
      <c r="E1766" t="s">
        <v>1319</v>
      </c>
      <c r="F1766" t="s">
        <v>13</v>
      </c>
      <c r="G1766" t="s">
        <v>1918</v>
      </c>
      <c r="H1766" s="1">
        <v>0.4</v>
      </c>
      <c r="I1766">
        <v>1</v>
      </c>
      <c r="J1766" s="3">
        <v>43799</v>
      </c>
      <c r="K1766" t="s">
        <v>2571</v>
      </c>
      <c r="L1766" t="s">
        <v>16</v>
      </c>
      <c r="M1766">
        <v>27217</v>
      </c>
      <c r="N1766">
        <v>377</v>
      </c>
      <c r="O1766" t="s">
        <v>954</v>
      </c>
      <c r="P1766" s="4">
        <v>-653</v>
      </c>
      <c r="Q1766" s="4">
        <v>7</v>
      </c>
      <c r="R1766" t="s">
        <v>18</v>
      </c>
      <c r="T1766" s="2">
        <v>-653.28</v>
      </c>
      <c r="U1766" s="4">
        <v>1782</v>
      </c>
      <c r="V1766" t="s">
        <v>19</v>
      </c>
      <c r="W1766" s="3">
        <v>43806</v>
      </c>
      <c r="X1766" t="s">
        <v>39</v>
      </c>
      <c r="Y1766" t="s">
        <v>63</v>
      </c>
      <c r="Z1766" t="s">
        <v>41</v>
      </c>
    </row>
    <row r="1767" spans="1:26" x14ac:dyDescent="0.25">
      <c r="A1767">
        <v>4</v>
      </c>
      <c r="B1767" t="s">
        <v>43</v>
      </c>
      <c r="C1767">
        <v>6</v>
      </c>
      <c r="D1767" t="s">
        <v>11</v>
      </c>
      <c r="E1767" t="s">
        <v>2572</v>
      </c>
      <c r="F1767" t="s">
        <v>13</v>
      </c>
      <c r="G1767" t="s">
        <v>995</v>
      </c>
      <c r="H1767" s="1">
        <v>0.45</v>
      </c>
      <c r="I1767">
        <v>1</v>
      </c>
      <c r="J1767" s="3">
        <v>42851</v>
      </c>
      <c r="K1767" t="s">
        <v>2573</v>
      </c>
      <c r="L1767" t="s">
        <v>16</v>
      </c>
      <c r="M1767">
        <v>32114</v>
      </c>
      <c r="N1767">
        <v>368</v>
      </c>
      <c r="O1767" t="s">
        <v>38</v>
      </c>
      <c r="P1767" s="4">
        <v>-77</v>
      </c>
      <c r="Q1767" s="4">
        <v>1</v>
      </c>
      <c r="R1767" t="s">
        <v>18</v>
      </c>
      <c r="T1767" s="2">
        <v>-76.61</v>
      </c>
      <c r="U1767" s="4">
        <v>192</v>
      </c>
      <c r="V1767" t="s">
        <v>19</v>
      </c>
      <c r="W1767" s="3">
        <v>42855</v>
      </c>
      <c r="X1767" t="s">
        <v>39</v>
      </c>
      <c r="Y1767" t="s">
        <v>40</v>
      </c>
      <c r="Z1767" t="s">
        <v>41</v>
      </c>
    </row>
    <row r="1768" spans="1:26" x14ac:dyDescent="0.25">
      <c r="A1768">
        <v>5</v>
      </c>
      <c r="B1768" t="s">
        <v>43</v>
      </c>
      <c r="C1768">
        <v>6</v>
      </c>
      <c r="D1768" t="s">
        <v>11</v>
      </c>
      <c r="E1768" t="s">
        <v>906</v>
      </c>
      <c r="F1768" t="s">
        <v>13</v>
      </c>
      <c r="G1768" t="s">
        <v>864</v>
      </c>
      <c r="H1768" s="1">
        <v>0.45</v>
      </c>
      <c r="I1768">
        <v>1</v>
      </c>
      <c r="J1768" s="3">
        <v>43586</v>
      </c>
      <c r="K1768" t="s">
        <v>2566</v>
      </c>
      <c r="L1768" t="s">
        <v>16</v>
      </c>
      <c r="M1768">
        <v>32216</v>
      </c>
      <c r="N1768">
        <v>377</v>
      </c>
      <c r="O1768" t="s">
        <v>954</v>
      </c>
      <c r="P1768" s="4">
        <v>-458</v>
      </c>
      <c r="Q1768" s="4">
        <v>4</v>
      </c>
      <c r="R1768" t="s">
        <v>18</v>
      </c>
      <c r="T1768" s="2">
        <v>-458.15</v>
      </c>
      <c r="U1768" s="4">
        <v>933</v>
      </c>
      <c r="V1768" t="s">
        <v>19</v>
      </c>
      <c r="W1768" s="3">
        <v>43591</v>
      </c>
      <c r="X1768" t="s">
        <v>39</v>
      </c>
      <c r="Y1768" t="s">
        <v>40</v>
      </c>
      <c r="Z1768" t="s">
        <v>41</v>
      </c>
    </row>
    <row r="1769" spans="1:26" x14ac:dyDescent="0.25">
      <c r="A1769">
        <v>6</v>
      </c>
      <c r="B1769" t="s">
        <v>10</v>
      </c>
      <c r="C1769">
        <v>6</v>
      </c>
      <c r="D1769" t="s">
        <v>11</v>
      </c>
      <c r="E1769" t="s">
        <v>36</v>
      </c>
      <c r="F1769" t="s">
        <v>13</v>
      </c>
      <c r="G1769" t="s">
        <v>1647</v>
      </c>
      <c r="H1769" s="1">
        <v>0.45</v>
      </c>
      <c r="I1769">
        <v>1</v>
      </c>
      <c r="J1769" s="3">
        <v>43431</v>
      </c>
      <c r="K1769" t="s">
        <v>2574</v>
      </c>
      <c r="L1769" t="s">
        <v>16</v>
      </c>
      <c r="M1769">
        <v>33311</v>
      </c>
      <c r="N1769">
        <v>964</v>
      </c>
      <c r="O1769" t="s">
        <v>1859</v>
      </c>
      <c r="P1769" s="4">
        <v>-114</v>
      </c>
      <c r="Q1769" s="4">
        <v>7</v>
      </c>
      <c r="R1769" t="s">
        <v>18</v>
      </c>
      <c r="T1769" s="2">
        <v>-114.35</v>
      </c>
      <c r="U1769" s="4">
        <v>331</v>
      </c>
      <c r="V1769" t="s">
        <v>19</v>
      </c>
      <c r="W1769" s="3">
        <v>43437</v>
      </c>
      <c r="X1769" t="s">
        <v>39</v>
      </c>
      <c r="Y1769" t="s">
        <v>40</v>
      </c>
      <c r="Z1769" t="s">
        <v>41</v>
      </c>
    </row>
    <row r="1770" spans="1:26" x14ac:dyDescent="0.25">
      <c r="A1770">
        <v>5</v>
      </c>
      <c r="B1770" t="s">
        <v>43</v>
      </c>
      <c r="C1770">
        <v>6</v>
      </c>
      <c r="D1770" t="s">
        <v>11</v>
      </c>
      <c r="E1770" t="s">
        <v>59</v>
      </c>
      <c r="F1770" t="s">
        <v>13</v>
      </c>
      <c r="G1770" t="s">
        <v>1515</v>
      </c>
      <c r="H1770" s="1">
        <v>0</v>
      </c>
      <c r="I1770">
        <v>1</v>
      </c>
      <c r="J1770" s="3">
        <v>42716</v>
      </c>
      <c r="K1770" t="s">
        <v>2575</v>
      </c>
      <c r="L1770" t="s">
        <v>30</v>
      </c>
      <c r="M1770">
        <v>94521</v>
      </c>
      <c r="N1770">
        <v>554</v>
      </c>
      <c r="O1770" t="s">
        <v>1541</v>
      </c>
      <c r="P1770" s="4">
        <v>4</v>
      </c>
      <c r="Q1770" s="4">
        <v>1</v>
      </c>
      <c r="R1770" t="s">
        <v>32</v>
      </c>
      <c r="T1770" s="2">
        <v>4.33</v>
      </c>
      <c r="U1770" s="4">
        <v>43</v>
      </c>
      <c r="V1770" t="s">
        <v>19</v>
      </c>
      <c r="W1770" s="3">
        <v>42721</v>
      </c>
      <c r="X1770" t="s">
        <v>39</v>
      </c>
      <c r="Y1770" t="s">
        <v>34</v>
      </c>
      <c r="Z1770" t="s">
        <v>47</v>
      </c>
    </row>
    <row r="1771" spans="1:26" x14ac:dyDescent="0.25">
      <c r="A1771">
        <v>5</v>
      </c>
      <c r="B1771" t="s">
        <v>43</v>
      </c>
      <c r="C1771">
        <v>6</v>
      </c>
      <c r="D1771" t="s">
        <v>11</v>
      </c>
      <c r="E1771" t="s">
        <v>27</v>
      </c>
      <c r="F1771" t="s">
        <v>13</v>
      </c>
      <c r="G1771" t="s">
        <v>1175</v>
      </c>
      <c r="H1771" s="1">
        <v>0</v>
      </c>
      <c r="I1771">
        <v>1</v>
      </c>
      <c r="J1771" s="3">
        <v>43775</v>
      </c>
      <c r="K1771" t="s">
        <v>2576</v>
      </c>
      <c r="L1771" t="s">
        <v>30</v>
      </c>
      <c r="M1771">
        <v>90045</v>
      </c>
      <c r="N1771">
        <v>486</v>
      </c>
      <c r="O1771" t="s">
        <v>1514</v>
      </c>
      <c r="P1771" s="4">
        <v>3</v>
      </c>
      <c r="Q1771" s="4">
        <v>1</v>
      </c>
      <c r="R1771" t="s">
        <v>32</v>
      </c>
      <c r="T1771" s="2">
        <v>2.97</v>
      </c>
      <c r="U1771" s="4">
        <v>9</v>
      </c>
      <c r="V1771" t="s">
        <v>19</v>
      </c>
      <c r="W1771" s="3">
        <v>43780</v>
      </c>
      <c r="X1771" t="s">
        <v>39</v>
      </c>
      <c r="Y1771" t="s">
        <v>34</v>
      </c>
      <c r="Z1771" t="s">
        <v>47</v>
      </c>
    </row>
    <row r="1772" spans="1:26" x14ac:dyDescent="0.25">
      <c r="A1772">
        <v>5</v>
      </c>
      <c r="B1772" t="s">
        <v>43</v>
      </c>
      <c r="C1772">
        <v>6</v>
      </c>
      <c r="D1772" t="s">
        <v>11</v>
      </c>
      <c r="E1772" t="s">
        <v>27</v>
      </c>
      <c r="F1772" t="s">
        <v>13</v>
      </c>
      <c r="G1772" t="s">
        <v>1486</v>
      </c>
      <c r="H1772" s="1">
        <v>0</v>
      </c>
      <c r="I1772">
        <v>1</v>
      </c>
      <c r="J1772" s="3">
        <v>43788</v>
      </c>
      <c r="K1772" t="s">
        <v>2577</v>
      </c>
      <c r="L1772" t="s">
        <v>30</v>
      </c>
      <c r="M1772">
        <v>90049</v>
      </c>
      <c r="N1772">
        <v>617</v>
      </c>
      <c r="O1772" t="s">
        <v>8222</v>
      </c>
      <c r="P1772" s="4">
        <v>7</v>
      </c>
      <c r="Q1772" s="4">
        <v>1</v>
      </c>
      <c r="R1772" t="s">
        <v>32</v>
      </c>
      <c r="T1772" s="2">
        <v>7.11</v>
      </c>
      <c r="U1772" s="4">
        <v>19</v>
      </c>
      <c r="V1772" t="s">
        <v>19</v>
      </c>
      <c r="W1772" s="3">
        <v>43793</v>
      </c>
      <c r="X1772" t="s">
        <v>39</v>
      </c>
      <c r="Y1772" t="s">
        <v>34</v>
      </c>
      <c r="Z1772" t="s">
        <v>47</v>
      </c>
    </row>
    <row r="1773" spans="1:26" x14ac:dyDescent="0.25">
      <c r="A1773">
        <v>4</v>
      </c>
      <c r="B1773" t="s">
        <v>43</v>
      </c>
      <c r="C1773">
        <v>6</v>
      </c>
      <c r="D1773" t="s">
        <v>11</v>
      </c>
      <c r="E1773" t="s">
        <v>2578</v>
      </c>
      <c r="F1773" t="s">
        <v>13</v>
      </c>
      <c r="G1773" t="s">
        <v>751</v>
      </c>
      <c r="H1773" s="1">
        <v>0</v>
      </c>
      <c r="I1773">
        <v>1</v>
      </c>
      <c r="J1773" s="3">
        <v>43684</v>
      </c>
      <c r="K1773" t="s">
        <v>2579</v>
      </c>
      <c r="L1773" t="s">
        <v>30</v>
      </c>
      <c r="M1773">
        <v>92683</v>
      </c>
      <c r="N1773">
        <v>872</v>
      </c>
      <c r="O1773" t="s">
        <v>8146</v>
      </c>
      <c r="P1773" s="4">
        <v>16</v>
      </c>
      <c r="Q1773" s="4">
        <v>1</v>
      </c>
      <c r="R1773" t="s">
        <v>32</v>
      </c>
      <c r="T1773" s="2">
        <v>15.52</v>
      </c>
      <c r="U1773" s="4">
        <v>52</v>
      </c>
      <c r="V1773" t="s">
        <v>19</v>
      </c>
      <c r="W1773" s="3">
        <v>43688</v>
      </c>
      <c r="X1773" t="s">
        <v>39</v>
      </c>
      <c r="Y1773" t="s">
        <v>34</v>
      </c>
      <c r="Z1773" t="s">
        <v>47</v>
      </c>
    </row>
    <row r="1774" spans="1:26" x14ac:dyDescent="0.25">
      <c r="A1774">
        <v>5</v>
      </c>
      <c r="B1774" t="s">
        <v>43</v>
      </c>
      <c r="C1774">
        <v>6</v>
      </c>
      <c r="D1774" t="s">
        <v>11</v>
      </c>
      <c r="E1774" t="s">
        <v>2580</v>
      </c>
      <c r="F1774" t="s">
        <v>13</v>
      </c>
      <c r="G1774" t="s">
        <v>410</v>
      </c>
      <c r="H1774" s="1">
        <v>0</v>
      </c>
      <c r="I1774">
        <v>1</v>
      </c>
      <c r="J1774" s="3">
        <v>42881</v>
      </c>
      <c r="K1774" t="s">
        <v>2581</v>
      </c>
      <c r="L1774" t="s">
        <v>30</v>
      </c>
      <c r="M1774">
        <v>98006</v>
      </c>
      <c r="N1774">
        <v>493</v>
      </c>
      <c r="O1774" t="s">
        <v>1216</v>
      </c>
      <c r="P1774" s="4">
        <v>8</v>
      </c>
      <c r="Q1774" s="4">
        <v>1</v>
      </c>
      <c r="R1774" t="s">
        <v>32</v>
      </c>
      <c r="T1774" s="2">
        <v>7.89</v>
      </c>
      <c r="U1774" s="4">
        <v>20</v>
      </c>
      <c r="V1774" t="s">
        <v>19</v>
      </c>
      <c r="W1774" s="3">
        <v>42886</v>
      </c>
      <c r="X1774" t="s">
        <v>39</v>
      </c>
      <c r="Y1774" t="s">
        <v>69</v>
      </c>
      <c r="Z1774" t="s">
        <v>47</v>
      </c>
    </row>
    <row r="1775" spans="1:26" x14ac:dyDescent="0.25">
      <c r="A1775">
        <v>5</v>
      </c>
      <c r="B1775" t="s">
        <v>43</v>
      </c>
      <c r="C1775">
        <v>6</v>
      </c>
      <c r="D1775" t="s">
        <v>11</v>
      </c>
      <c r="E1775" t="s">
        <v>65</v>
      </c>
      <c r="F1775" t="s">
        <v>13</v>
      </c>
      <c r="G1775" t="s">
        <v>2582</v>
      </c>
      <c r="H1775" s="1">
        <v>0</v>
      </c>
      <c r="I1775">
        <v>1</v>
      </c>
      <c r="J1775" s="3">
        <v>43351</v>
      </c>
      <c r="K1775" t="s">
        <v>2583</v>
      </c>
      <c r="L1775" t="s">
        <v>30</v>
      </c>
      <c r="M1775">
        <v>98103</v>
      </c>
      <c r="N1775">
        <v>866</v>
      </c>
      <c r="O1775" t="s">
        <v>8180</v>
      </c>
      <c r="P1775" s="4">
        <v>15</v>
      </c>
      <c r="Q1775" s="4">
        <v>1</v>
      </c>
      <c r="R1775" t="s">
        <v>32</v>
      </c>
      <c r="T1775" s="2">
        <v>14.66</v>
      </c>
      <c r="U1775" s="4">
        <v>43</v>
      </c>
      <c r="V1775" t="s">
        <v>19</v>
      </c>
      <c r="W1775" s="3">
        <v>43356</v>
      </c>
      <c r="X1775" t="s">
        <v>39</v>
      </c>
      <c r="Y1775" t="s">
        <v>69</v>
      </c>
      <c r="Z1775" t="s">
        <v>47</v>
      </c>
    </row>
    <row r="1776" spans="1:26" x14ac:dyDescent="0.25">
      <c r="A1776">
        <v>6</v>
      </c>
      <c r="B1776" t="s">
        <v>10</v>
      </c>
      <c r="C1776">
        <v>6</v>
      </c>
      <c r="D1776" t="s">
        <v>11</v>
      </c>
      <c r="E1776" t="s">
        <v>65</v>
      </c>
      <c r="F1776" t="s">
        <v>13</v>
      </c>
      <c r="G1776" t="s">
        <v>2584</v>
      </c>
      <c r="H1776" s="1">
        <v>0</v>
      </c>
      <c r="I1776">
        <v>1</v>
      </c>
      <c r="J1776" s="3">
        <v>43509</v>
      </c>
      <c r="K1776" t="s">
        <v>2585</v>
      </c>
      <c r="L1776" t="s">
        <v>30</v>
      </c>
      <c r="M1776">
        <v>98105</v>
      </c>
      <c r="N1776">
        <v>1541</v>
      </c>
      <c r="O1776" t="s">
        <v>8160</v>
      </c>
      <c r="P1776" s="4">
        <v>22</v>
      </c>
      <c r="Q1776" s="4">
        <v>1</v>
      </c>
      <c r="R1776" t="s">
        <v>32</v>
      </c>
      <c r="T1776" s="2">
        <v>21.51</v>
      </c>
      <c r="U1776" s="4">
        <v>108</v>
      </c>
      <c r="V1776" t="s">
        <v>19</v>
      </c>
      <c r="W1776" s="3">
        <v>43515</v>
      </c>
      <c r="X1776" t="s">
        <v>39</v>
      </c>
      <c r="Y1776" t="s">
        <v>69</v>
      </c>
      <c r="Z1776" t="s">
        <v>47</v>
      </c>
    </row>
    <row r="1777" spans="1:26" x14ac:dyDescent="0.25">
      <c r="A1777">
        <v>4</v>
      </c>
      <c r="B1777" t="s">
        <v>43</v>
      </c>
      <c r="C1777">
        <v>6</v>
      </c>
      <c r="D1777" t="s">
        <v>11</v>
      </c>
      <c r="E1777" t="s">
        <v>827</v>
      </c>
      <c r="F1777" t="s">
        <v>13</v>
      </c>
      <c r="G1777" t="s">
        <v>2385</v>
      </c>
      <c r="H1777" s="1">
        <v>0</v>
      </c>
      <c r="I1777">
        <v>1</v>
      </c>
      <c r="J1777" s="3">
        <v>43060</v>
      </c>
      <c r="K1777" t="s">
        <v>2586</v>
      </c>
      <c r="L1777" t="s">
        <v>30</v>
      </c>
      <c r="M1777">
        <v>89115</v>
      </c>
      <c r="N1777">
        <v>840</v>
      </c>
      <c r="O1777" t="s">
        <v>2338</v>
      </c>
      <c r="P1777" s="4">
        <v>41</v>
      </c>
      <c r="Q1777" s="4">
        <v>2</v>
      </c>
      <c r="R1777" t="s">
        <v>32</v>
      </c>
      <c r="T1777" s="2">
        <v>41.17</v>
      </c>
      <c r="U1777" s="4">
        <v>142</v>
      </c>
      <c r="V1777" t="s">
        <v>19</v>
      </c>
      <c r="W1777" s="3">
        <v>43064</v>
      </c>
      <c r="X1777" t="s">
        <v>39</v>
      </c>
      <c r="Y1777" t="s">
        <v>831</v>
      </c>
      <c r="Z1777" t="s">
        <v>22</v>
      </c>
    </row>
    <row r="1778" spans="1:26" x14ac:dyDescent="0.25">
      <c r="A1778">
        <v>4</v>
      </c>
      <c r="B1778" t="s">
        <v>43</v>
      </c>
      <c r="C1778">
        <v>6</v>
      </c>
      <c r="D1778" t="s">
        <v>11</v>
      </c>
      <c r="E1778" t="s">
        <v>65</v>
      </c>
      <c r="F1778" t="s">
        <v>13</v>
      </c>
      <c r="G1778" t="s">
        <v>1673</v>
      </c>
      <c r="H1778" s="1">
        <v>0</v>
      </c>
      <c r="I1778">
        <v>1</v>
      </c>
      <c r="J1778" s="3">
        <v>43675</v>
      </c>
      <c r="K1778" t="s">
        <v>2587</v>
      </c>
      <c r="L1778" t="s">
        <v>30</v>
      </c>
      <c r="M1778">
        <v>98103</v>
      </c>
      <c r="N1778">
        <v>391</v>
      </c>
      <c r="O1778" t="s">
        <v>645</v>
      </c>
      <c r="P1778" s="4">
        <v>26</v>
      </c>
      <c r="Q1778" s="4">
        <v>2</v>
      </c>
      <c r="R1778" t="s">
        <v>32</v>
      </c>
      <c r="T1778" s="2">
        <v>25.51</v>
      </c>
      <c r="U1778" s="4">
        <v>116</v>
      </c>
      <c r="V1778" t="s">
        <v>19</v>
      </c>
      <c r="W1778" s="3">
        <v>43679</v>
      </c>
      <c r="X1778" t="s">
        <v>39</v>
      </c>
      <c r="Y1778" t="s">
        <v>69</v>
      </c>
      <c r="Z1778" t="s">
        <v>22</v>
      </c>
    </row>
    <row r="1779" spans="1:26" x14ac:dyDescent="0.25">
      <c r="A1779">
        <v>7</v>
      </c>
      <c r="B1779" t="s">
        <v>25</v>
      </c>
      <c r="C1779">
        <v>6</v>
      </c>
      <c r="D1779" t="s">
        <v>11</v>
      </c>
      <c r="E1779" t="s">
        <v>65</v>
      </c>
      <c r="F1779" t="s">
        <v>13</v>
      </c>
      <c r="G1779" t="s">
        <v>8100</v>
      </c>
      <c r="H1779" s="1">
        <v>0</v>
      </c>
      <c r="I1779">
        <v>1</v>
      </c>
      <c r="J1779" s="3">
        <v>43800</v>
      </c>
      <c r="K1779" t="s">
        <v>2588</v>
      </c>
      <c r="L1779" t="s">
        <v>30</v>
      </c>
      <c r="M1779">
        <v>98105</v>
      </c>
      <c r="N1779">
        <v>840</v>
      </c>
      <c r="O1779" t="s">
        <v>2338</v>
      </c>
      <c r="P1779" s="4">
        <v>41</v>
      </c>
      <c r="Q1779" s="4">
        <v>2</v>
      </c>
      <c r="R1779" t="s">
        <v>32</v>
      </c>
      <c r="T1779" s="2">
        <v>41.17</v>
      </c>
      <c r="U1779" s="4">
        <v>142</v>
      </c>
      <c r="V1779" t="s">
        <v>19</v>
      </c>
      <c r="W1779" s="3">
        <v>43807</v>
      </c>
      <c r="X1779" t="s">
        <v>39</v>
      </c>
      <c r="Y1779" t="s">
        <v>69</v>
      </c>
      <c r="Z1779" t="s">
        <v>22</v>
      </c>
    </row>
    <row r="1780" spans="1:26" x14ac:dyDescent="0.25">
      <c r="A1780">
        <v>7</v>
      </c>
      <c r="B1780" t="s">
        <v>25</v>
      </c>
      <c r="C1780">
        <v>6</v>
      </c>
      <c r="D1780" t="s">
        <v>11</v>
      </c>
      <c r="E1780" t="s">
        <v>27</v>
      </c>
      <c r="F1780" t="s">
        <v>13</v>
      </c>
      <c r="G1780" t="s">
        <v>2589</v>
      </c>
      <c r="H1780" s="1">
        <v>0</v>
      </c>
      <c r="I1780">
        <v>1</v>
      </c>
      <c r="J1780" s="3">
        <v>43449</v>
      </c>
      <c r="K1780" t="s">
        <v>2590</v>
      </c>
      <c r="L1780" t="s">
        <v>30</v>
      </c>
      <c r="M1780">
        <v>90004</v>
      </c>
      <c r="N1780">
        <v>572</v>
      </c>
      <c r="O1780" t="s">
        <v>1880</v>
      </c>
      <c r="P1780" s="4">
        <v>4</v>
      </c>
      <c r="Q1780" s="4">
        <v>2</v>
      </c>
      <c r="R1780" t="s">
        <v>32</v>
      </c>
      <c r="T1780" s="2">
        <v>4.28</v>
      </c>
      <c r="U1780" s="4">
        <v>15</v>
      </c>
      <c r="V1780" t="s">
        <v>19</v>
      </c>
      <c r="W1780" s="3">
        <v>43456</v>
      </c>
      <c r="X1780" t="s">
        <v>39</v>
      </c>
      <c r="Y1780" t="s">
        <v>34</v>
      </c>
      <c r="Z1780" t="s">
        <v>47</v>
      </c>
    </row>
    <row r="1781" spans="1:26" x14ac:dyDescent="0.25">
      <c r="A1781">
        <v>4</v>
      </c>
      <c r="B1781" t="s">
        <v>43</v>
      </c>
      <c r="C1781">
        <v>6</v>
      </c>
      <c r="D1781" t="s">
        <v>11</v>
      </c>
      <c r="E1781" t="s">
        <v>27</v>
      </c>
      <c r="F1781" t="s">
        <v>13</v>
      </c>
      <c r="G1781" t="s">
        <v>569</v>
      </c>
      <c r="H1781" s="1">
        <v>0</v>
      </c>
      <c r="I1781">
        <v>1</v>
      </c>
      <c r="J1781" s="3">
        <v>42905</v>
      </c>
      <c r="K1781" t="s">
        <v>2591</v>
      </c>
      <c r="L1781" t="s">
        <v>30</v>
      </c>
      <c r="M1781">
        <v>90032</v>
      </c>
      <c r="N1781">
        <v>547</v>
      </c>
      <c r="O1781" t="s">
        <v>1254</v>
      </c>
      <c r="P1781" s="4">
        <v>4</v>
      </c>
      <c r="Q1781" s="4">
        <v>2</v>
      </c>
      <c r="R1781" t="s">
        <v>32</v>
      </c>
      <c r="T1781" s="2">
        <v>4.0199999999999996</v>
      </c>
      <c r="U1781" s="4">
        <v>13</v>
      </c>
      <c r="V1781" t="s">
        <v>19</v>
      </c>
      <c r="W1781" s="3">
        <v>42909</v>
      </c>
      <c r="X1781" t="s">
        <v>39</v>
      </c>
      <c r="Y1781" t="s">
        <v>34</v>
      </c>
      <c r="Z1781" t="s">
        <v>47</v>
      </c>
    </row>
    <row r="1782" spans="1:26" x14ac:dyDescent="0.25">
      <c r="A1782">
        <v>4</v>
      </c>
      <c r="B1782" t="s">
        <v>43</v>
      </c>
      <c r="C1782">
        <v>6</v>
      </c>
      <c r="D1782" t="s">
        <v>11</v>
      </c>
      <c r="E1782" t="s">
        <v>27</v>
      </c>
      <c r="F1782" t="s">
        <v>13</v>
      </c>
      <c r="G1782" t="s">
        <v>1360</v>
      </c>
      <c r="H1782" s="1">
        <v>0</v>
      </c>
      <c r="I1782">
        <v>1</v>
      </c>
      <c r="J1782" s="3">
        <v>42642</v>
      </c>
      <c r="K1782" t="s">
        <v>2592</v>
      </c>
      <c r="L1782" t="s">
        <v>30</v>
      </c>
      <c r="M1782">
        <v>90045</v>
      </c>
      <c r="N1782">
        <v>1042</v>
      </c>
      <c r="O1782" t="s">
        <v>1528</v>
      </c>
      <c r="P1782" s="4">
        <v>53</v>
      </c>
      <c r="Q1782" s="4">
        <v>2</v>
      </c>
      <c r="R1782" t="s">
        <v>32</v>
      </c>
      <c r="T1782" s="2">
        <v>53.2</v>
      </c>
      <c r="U1782" s="4">
        <v>205</v>
      </c>
      <c r="V1782" t="s">
        <v>19</v>
      </c>
      <c r="W1782" s="3">
        <v>42646</v>
      </c>
      <c r="X1782" t="s">
        <v>39</v>
      </c>
      <c r="Y1782" t="s">
        <v>34</v>
      </c>
      <c r="Z1782" t="s">
        <v>47</v>
      </c>
    </row>
    <row r="1783" spans="1:26" x14ac:dyDescent="0.25">
      <c r="A1783">
        <v>5</v>
      </c>
      <c r="B1783" t="s">
        <v>43</v>
      </c>
      <c r="C1783">
        <v>6</v>
      </c>
      <c r="D1783" t="s">
        <v>11</v>
      </c>
      <c r="E1783" t="s">
        <v>27</v>
      </c>
      <c r="F1783" t="s">
        <v>13</v>
      </c>
      <c r="G1783" t="s">
        <v>1256</v>
      </c>
      <c r="H1783" s="1">
        <v>0</v>
      </c>
      <c r="I1783">
        <v>1</v>
      </c>
      <c r="J1783" s="3">
        <v>43498</v>
      </c>
      <c r="K1783" t="s">
        <v>2593</v>
      </c>
      <c r="L1783" t="s">
        <v>30</v>
      </c>
      <c r="M1783">
        <v>90045</v>
      </c>
      <c r="N1783">
        <v>866</v>
      </c>
      <c r="O1783" t="s">
        <v>8180</v>
      </c>
      <c r="P1783" s="4">
        <v>29</v>
      </c>
      <c r="Q1783" s="4">
        <v>2</v>
      </c>
      <c r="R1783" t="s">
        <v>32</v>
      </c>
      <c r="T1783" s="2">
        <v>29.33</v>
      </c>
      <c r="U1783" s="4">
        <v>86</v>
      </c>
      <c r="V1783" t="s">
        <v>19</v>
      </c>
      <c r="W1783" s="3">
        <v>43503</v>
      </c>
      <c r="X1783" t="s">
        <v>39</v>
      </c>
      <c r="Y1783" t="s">
        <v>34</v>
      </c>
      <c r="Z1783" t="s">
        <v>47</v>
      </c>
    </row>
    <row r="1784" spans="1:26" x14ac:dyDescent="0.25">
      <c r="A1784">
        <v>7</v>
      </c>
      <c r="B1784" t="s">
        <v>25</v>
      </c>
      <c r="C1784">
        <v>6</v>
      </c>
      <c r="D1784" t="s">
        <v>11</v>
      </c>
      <c r="E1784" t="s">
        <v>27</v>
      </c>
      <c r="F1784" t="s">
        <v>13</v>
      </c>
      <c r="G1784" t="s">
        <v>16</v>
      </c>
      <c r="H1784" s="1">
        <v>0</v>
      </c>
      <c r="I1784">
        <v>1</v>
      </c>
      <c r="J1784" s="3">
        <v>42975</v>
      </c>
      <c r="K1784" t="s">
        <v>2594</v>
      </c>
      <c r="L1784" t="s">
        <v>30</v>
      </c>
      <c r="M1784">
        <v>90049</v>
      </c>
      <c r="N1784">
        <v>592</v>
      </c>
      <c r="O1784" t="s">
        <v>766</v>
      </c>
      <c r="P1784" s="4">
        <v>2</v>
      </c>
      <c r="Q1784" s="4">
        <v>2</v>
      </c>
      <c r="R1784" t="s">
        <v>32</v>
      </c>
      <c r="T1784" s="2">
        <v>1.75</v>
      </c>
      <c r="U1784" s="4">
        <v>4</v>
      </c>
      <c r="V1784" t="s">
        <v>19</v>
      </c>
      <c r="W1784" s="3">
        <v>42982</v>
      </c>
      <c r="X1784" t="s">
        <v>39</v>
      </c>
      <c r="Y1784" t="s">
        <v>34</v>
      </c>
      <c r="Z1784" t="s">
        <v>47</v>
      </c>
    </row>
    <row r="1785" spans="1:26" x14ac:dyDescent="0.25">
      <c r="A1785">
        <v>6</v>
      </c>
      <c r="B1785" t="s">
        <v>10</v>
      </c>
      <c r="C1785">
        <v>6</v>
      </c>
      <c r="D1785" t="s">
        <v>11</v>
      </c>
      <c r="E1785" t="s">
        <v>2595</v>
      </c>
      <c r="F1785" t="s">
        <v>13</v>
      </c>
      <c r="G1785" t="s">
        <v>227</v>
      </c>
      <c r="H1785" s="1">
        <v>0</v>
      </c>
      <c r="I1785">
        <v>1</v>
      </c>
      <c r="J1785" s="3">
        <v>43456</v>
      </c>
      <c r="K1785" t="s">
        <v>2596</v>
      </c>
      <c r="L1785" t="s">
        <v>30</v>
      </c>
      <c r="M1785">
        <v>92553</v>
      </c>
      <c r="N1785">
        <v>1047</v>
      </c>
      <c r="O1785" t="s">
        <v>299</v>
      </c>
      <c r="P1785" s="4">
        <v>11</v>
      </c>
      <c r="Q1785" s="4">
        <v>2</v>
      </c>
      <c r="R1785" t="s">
        <v>32</v>
      </c>
      <c r="T1785" s="2">
        <v>10.91</v>
      </c>
      <c r="U1785" s="4">
        <v>42</v>
      </c>
      <c r="V1785" t="s">
        <v>19</v>
      </c>
      <c r="W1785" s="3">
        <v>43462</v>
      </c>
      <c r="X1785" t="s">
        <v>39</v>
      </c>
      <c r="Y1785" t="s">
        <v>34</v>
      </c>
      <c r="Z1785" t="s">
        <v>47</v>
      </c>
    </row>
    <row r="1786" spans="1:26" x14ac:dyDescent="0.25">
      <c r="A1786">
        <v>4</v>
      </c>
      <c r="B1786" t="s">
        <v>43</v>
      </c>
      <c r="C1786">
        <v>6</v>
      </c>
      <c r="D1786" t="s">
        <v>11</v>
      </c>
      <c r="E1786" t="s">
        <v>572</v>
      </c>
      <c r="F1786" t="s">
        <v>13</v>
      </c>
      <c r="G1786" t="s">
        <v>1211</v>
      </c>
      <c r="H1786" s="1">
        <v>0</v>
      </c>
      <c r="I1786">
        <v>1</v>
      </c>
      <c r="J1786" s="3">
        <v>42730</v>
      </c>
      <c r="K1786" t="s">
        <v>2597</v>
      </c>
      <c r="L1786" t="s">
        <v>30</v>
      </c>
      <c r="M1786">
        <v>92024</v>
      </c>
      <c r="N1786">
        <v>587</v>
      </c>
      <c r="O1786" t="s">
        <v>2019</v>
      </c>
      <c r="P1786" s="4">
        <v>1</v>
      </c>
      <c r="Q1786" s="4">
        <v>2</v>
      </c>
      <c r="R1786" t="s">
        <v>32</v>
      </c>
      <c r="T1786" s="2">
        <v>1.1100000000000001</v>
      </c>
      <c r="U1786" s="4">
        <v>3</v>
      </c>
      <c r="V1786" t="s">
        <v>19</v>
      </c>
      <c r="W1786" s="3">
        <v>42734</v>
      </c>
      <c r="X1786" t="s">
        <v>39</v>
      </c>
      <c r="Y1786" t="s">
        <v>34</v>
      </c>
      <c r="Z1786" t="s">
        <v>47</v>
      </c>
    </row>
    <row r="1787" spans="1:26" x14ac:dyDescent="0.25">
      <c r="A1787">
        <v>4</v>
      </c>
      <c r="B1787" t="s">
        <v>43</v>
      </c>
      <c r="C1787">
        <v>6</v>
      </c>
      <c r="D1787" t="s">
        <v>11</v>
      </c>
      <c r="E1787" t="s">
        <v>572</v>
      </c>
      <c r="F1787" t="s">
        <v>13</v>
      </c>
      <c r="G1787" t="s">
        <v>1811</v>
      </c>
      <c r="H1787" s="1">
        <v>0</v>
      </c>
      <c r="I1787">
        <v>1</v>
      </c>
      <c r="J1787" s="3">
        <v>42678</v>
      </c>
      <c r="K1787" t="s">
        <v>2598</v>
      </c>
      <c r="L1787" t="s">
        <v>30</v>
      </c>
      <c r="M1787">
        <v>92037</v>
      </c>
      <c r="N1787">
        <v>616</v>
      </c>
      <c r="O1787" t="s">
        <v>8211</v>
      </c>
      <c r="P1787" s="4">
        <v>13</v>
      </c>
      <c r="Q1787" s="4">
        <v>2</v>
      </c>
      <c r="R1787" t="s">
        <v>32</v>
      </c>
      <c r="T1787" s="2">
        <v>13.43</v>
      </c>
      <c r="U1787" s="4">
        <v>35</v>
      </c>
      <c r="V1787" t="s">
        <v>19</v>
      </c>
      <c r="W1787" s="3">
        <v>42682</v>
      </c>
      <c r="X1787" t="s">
        <v>39</v>
      </c>
      <c r="Y1787" t="s">
        <v>34</v>
      </c>
      <c r="Z1787" t="s">
        <v>47</v>
      </c>
    </row>
    <row r="1788" spans="1:26" x14ac:dyDescent="0.25">
      <c r="A1788">
        <v>6</v>
      </c>
      <c r="B1788" t="s">
        <v>10</v>
      </c>
      <c r="C1788">
        <v>6</v>
      </c>
      <c r="D1788" t="s">
        <v>11</v>
      </c>
      <c r="E1788" t="s">
        <v>572</v>
      </c>
      <c r="F1788" t="s">
        <v>13</v>
      </c>
      <c r="G1788" t="s">
        <v>410</v>
      </c>
      <c r="H1788" s="1">
        <v>0</v>
      </c>
      <c r="I1788">
        <v>1</v>
      </c>
      <c r="J1788" s="3">
        <v>42684</v>
      </c>
      <c r="K1788" t="s">
        <v>2599</v>
      </c>
      <c r="L1788" t="s">
        <v>30</v>
      </c>
      <c r="M1788">
        <v>92037</v>
      </c>
      <c r="N1788">
        <v>1041</v>
      </c>
      <c r="O1788" t="s">
        <v>191</v>
      </c>
      <c r="P1788" s="4">
        <v>11</v>
      </c>
      <c r="Q1788" s="4">
        <v>2</v>
      </c>
      <c r="R1788" t="s">
        <v>32</v>
      </c>
      <c r="T1788" s="2">
        <v>11.17</v>
      </c>
      <c r="U1788" s="4">
        <v>40</v>
      </c>
      <c r="V1788" t="s">
        <v>19</v>
      </c>
      <c r="W1788" s="3">
        <v>42690</v>
      </c>
      <c r="X1788" t="s">
        <v>39</v>
      </c>
      <c r="Y1788" t="s">
        <v>34</v>
      </c>
      <c r="Z1788" t="s">
        <v>47</v>
      </c>
    </row>
    <row r="1789" spans="1:26" x14ac:dyDescent="0.25">
      <c r="A1789">
        <v>5</v>
      </c>
      <c r="B1789" t="s">
        <v>43</v>
      </c>
      <c r="C1789">
        <v>6</v>
      </c>
      <c r="D1789" t="s">
        <v>11</v>
      </c>
      <c r="E1789" t="s">
        <v>88</v>
      </c>
      <c r="F1789" t="s">
        <v>13</v>
      </c>
      <c r="G1789" t="s">
        <v>1132</v>
      </c>
      <c r="H1789" s="1">
        <v>0</v>
      </c>
      <c r="I1789">
        <v>1</v>
      </c>
      <c r="J1789" s="3">
        <v>43415</v>
      </c>
      <c r="K1789" t="s">
        <v>2600</v>
      </c>
      <c r="L1789" t="s">
        <v>30</v>
      </c>
      <c r="M1789">
        <v>94110</v>
      </c>
      <c r="N1789">
        <v>1047</v>
      </c>
      <c r="O1789" t="s">
        <v>299</v>
      </c>
      <c r="P1789" s="4">
        <v>11</v>
      </c>
      <c r="Q1789" s="4">
        <v>2</v>
      </c>
      <c r="R1789" t="s">
        <v>32</v>
      </c>
      <c r="T1789" s="2">
        <v>10.91</v>
      </c>
      <c r="U1789" s="4">
        <v>42</v>
      </c>
      <c r="V1789" t="s">
        <v>19</v>
      </c>
      <c r="W1789" s="3">
        <v>43420</v>
      </c>
      <c r="X1789" t="s">
        <v>39</v>
      </c>
      <c r="Y1789" t="s">
        <v>34</v>
      </c>
      <c r="Z1789" t="s">
        <v>47</v>
      </c>
    </row>
    <row r="1790" spans="1:26" x14ac:dyDescent="0.25">
      <c r="A1790">
        <v>4</v>
      </c>
      <c r="B1790" t="s">
        <v>43</v>
      </c>
      <c r="C1790">
        <v>6</v>
      </c>
      <c r="D1790" t="s">
        <v>11</v>
      </c>
      <c r="E1790" t="s">
        <v>88</v>
      </c>
      <c r="F1790" t="s">
        <v>13</v>
      </c>
      <c r="G1790" t="s">
        <v>1911</v>
      </c>
      <c r="H1790" s="1">
        <v>0</v>
      </c>
      <c r="I1790">
        <v>1</v>
      </c>
      <c r="J1790" s="3">
        <v>43435</v>
      </c>
      <c r="K1790" t="s">
        <v>2601</v>
      </c>
      <c r="L1790" t="s">
        <v>30</v>
      </c>
      <c r="M1790">
        <v>94122</v>
      </c>
      <c r="N1790">
        <v>1618</v>
      </c>
      <c r="O1790" t="s">
        <v>1464</v>
      </c>
      <c r="P1790" s="4">
        <v>4</v>
      </c>
      <c r="Q1790" s="4">
        <v>2</v>
      </c>
      <c r="R1790" t="s">
        <v>32</v>
      </c>
      <c r="T1790" s="2">
        <v>4.3499999999999996</v>
      </c>
      <c r="U1790" s="4">
        <v>17</v>
      </c>
      <c r="V1790" t="s">
        <v>19</v>
      </c>
      <c r="W1790" s="3">
        <v>43439</v>
      </c>
      <c r="X1790" t="s">
        <v>39</v>
      </c>
      <c r="Y1790" t="s">
        <v>34</v>
      </c>
      <c r="Z1790" t="s">
        <v>47</v>
      </c>
    </row>
    <row r="1791" spans="1:26" x14ac:dyDescent="0.25">
      <c r="A1791">
        <v>7</v>
      </c>
      <c r="B1791" t="s">
        <v>25</v>
      </c>
      <c r="C1791">
        <v>6</v>
      </c>
      <c r="D1791" t="s">
        <v>11</v>
      </c>
      <c r="E1791" t="s">
        <v>2602</v>
      </c>
      <c r="F1791" t="s">
        <v>13</v>
      </c>
      <c r="G1791" t="s">
        <v>2603</v>
      </c>
      <c r="H1791" s="1">
        <v>0</v>
      </c>
      <c r="I1791">
        <v>1</v>
      </c>
      <c r="J1791" s="3">
        <v>43654</v>
      </c>
      <c r="K1791" t="s">
        <v>2604</v>
      </c>
      <c r="L1791" t="s">
        <v>30</v>
      </c>
      <c r="M1791">
        <v>98031</v>
      </c>
      <c r="N1791">
        <v>727</v>
      </c>
      <c r="O1791" t="s">
        <v>8202</v>
      </c>
      <c r="P1791" s="4">
        <v>99</v>
      </c>
      <c r="Q1791" s="4">
        <v>2</v>
      </c>
      <c r="R1791" t="s">
        <v>32</v>
      </c>
      <c r="T1791" s="2">
        <v>99.23</v>
      </c>
      <c r="U1791" s="4">
        <v>198</v>
      </c>
      <c r="V1791" t="s">
        <v>19</v>
      </c>
      <c r="W1791" s="3">
        <v>43661</v>
      </c>
      <c r="X1791" t="s">
        <v>39</v>
      </c>
      <c r="Y1791" t="s">
        <v>69</v>
      </c>
      <c r="Z1791" t="s">
        <v>47</v>
      </c>
    </row>
    <row r="1792" spans="1:26" x14ac:dyDescent="0.25">
      <c r="A1792">
        <v>5</v>
      </c>
      <c r="B1792" t="s">
        <v>43</v>
      </c>
      <c r="C1792">
        <v>6</v>
      </c>
      <c r="D1792" t="s">
        <v>11</v>
      </c>
      <c r="E1792" t="s">
        <v>65</v>
      </c>
      <c r="F1792" t="s">
        <v>13</v>
      </c>
      <c r="G1792" t="s">
        <v>1705</v>
      </c>
      <c r="H1792" s="1">
        <v>0</v>
      </c>
      <c r="I1792">
        <v>1</v>
      </c>
      <c r="J1792" s="3">
        <v>43600</v>
      </c>
      <c r="K1792" t="s">
        <v>2605</v>
      </c>
      <c r="L1792" t="s">
        <v>30</v>
      </c>
      <c r="M1792">
        <v>98103</v>
      </c>
      <c r="N1792">
        <v>16</v>
      </c>
      <c r="O1792" t="s">
        <v>1795</v>
      </c>
      <c r="P1792" s="4">
        <v>17</v>
      </c>
      <c r="Q1792" s="4">
        <v>2</v>
      </c>
      <c r="R1792" t="s">
        <v>32</v>
      </c>
      <c r="T1792" s="2">
        <v>17.18</v>
      </c>
      <c r="U1792" s="4">
        <v>40</v>
      </c>
      <c r="V1792" t="s">
        <v>19</v>
      </c>
      <c r="W1792" s="3">
        <v>43605</v>
      </c>
      <c r="X1792" t="s">
        <v>39</v>
      </c>
      <c r="Y1792" t="s">
        <v>69</v>
      </c>
      <c r="Z1792" t="s">
        <v>47</v>
      </c>
    </row>
    <row r="1793" spans="1:26" x14ac:dyDescent="0.25">
      <c r="A1793">
        <v>7</v>
      </c>
      <c r="B1793" t="s">
        <v>25</v>
      </c>
      <c r="C1793">
        <v>6</v>
      </c>
      <c r="D1793" t="s">
        <v>11</v>
      </c>
      <c r="E1793" t="s">
        <v>2606</v>
      </c>
      <c r="F1793" t="s">
        <v>13</v>
      </c>
      <c r="G1793" t="s">
        <v>490</v>
      </c>
      <c r="H1793" s="1">
        <v>0</v>
      </c>
      <c r="I1793">
        <v>1</v>
      </c>
      <c r="J1793" s="3">
        <v>43649</v>
      </c>
      <c r="K1793" t="s">
        <v>2607</v>
      </c>
      <c r="L1793" t="s">
        <v>30</v>
      </c>
      <c r="M1793">
        <v>95610</v>
      </c>
      <c r="N1793">
        <v>866</v>
      </c>
      <c r="O1793" t="s">
        <v>8223</v>
      </c>
      <c r="P1793" s="4">
        <v>54</v>
      </c>
      <c r="Q1793" s="4">
        <v>3</v>
      </c>
      <c r="R1793" t="s">
        <v>32</v>
      </c>
      <c r="T1793" s="2">
        <v>54.34</v>
      </c>
      <c r="U1793" s="4">
        <v>129</v>
      </c>
      <c r="V1793" t="s">
        <v>19</v>
      </c>
      <c r="W1793" s="3">
        <v>43656</v>
      </c>
      <c r="X1793" t="s">
        <v>39</v>
      </c>
      <c r="Y1793" t="s">
        <v>34</v>
      </c>
      <c r="Z1793" t="s">
        <v>47</v>
      </c>
    </row>
    <row r="1794" spans="1:26" x14ac:dyDescent="0.25">
      <c r="A1794">
        <v>7</v>
      </c>
      <c r="B1794" t="s">
        <v>25</v>
      </c>
      <c r="C1794">
        <v>6</v>
      </c>
      <c r="D1794" t="s">
        <v>11</v>
      </c>
      <c r="E1794" t="s">
        <v>27</v>
      </c>
      <c r="F1794" t="s">
        <v>13</v>
      </c>
      <c r="G1794" t="s">
        <v>1114</v>
      </c>
      <c r="H1794" s="1">
        <v>0</v>
      </c>
      <c r="I1794">
        <v>1</v>
      </c>
      <c r="J1794" s="3">
        <v>43327</v>
      </c>
      <c r="K1794" t="s">
        <v>2608</v>
      </c>
      <c r="L1794" t="s">
        <v>30</v>
      </c>
      <c r="M1794">
        <v>90004</v>
      </c>
      <c r="N1794">
        <v>1044</v>
      </c>
      <c r="O1794" t="s">
        <v>1332</v>
      </c>
      <c r="P1794" s="4">
        <v>44</v>
      </c>
      <c r="Q1794" s="4">
        <v>3</v>
      </c>
      <c r="R1794" t="s">
        <v>32</v>
      </c>
      <c r="T1794" s="2">
        <v>43.68</v>
      </c>
      <c r="U1794" s="4">
        <v>312</v>
      </c>
      <c r="V1794" t="s">
        <v>19</v>
      </c>
      <c r="W1794" s="3">
        <v>43334</v>
      </c>
      <c r="X1794" t="s">
        <v>39</v>
      </c>
      <c r="Y1794" t="s">
        <v>34</v>
      </c>
      <c r="Z1794" t="s">
        <v>47</v>
      </c>
    </row>
    <row r="1795" spans="1:26" x14ac:dyDescent="0.25">
      <c r="A1795">
        <v>5</v>
      </c>
      <c r="B1795" t="s">
        <v>43</v>
      </c>
      <c r="C1795">
        <v>6</v>
      </c>
      <c r="D1795" t="s">
        <v>11</v>
      </c>
      <c r="E1795" t="s">
        <v>27</v>
      </c>
      <c r="F1795" t="s">
        <v>13</v>
      </c>
      <c r="G1795" t="s">
        <v>2609</v>
      </c>
      <c r="H1795" s="1">
        <v>0</v>
      </c>
      <c r="I1795">
        <v>1</v>
      </c>
      <c r="J1795" s="3">
        <v>43557</v>
      </c>
      <c r="K1795" t="s">
        <v>2610</v>
      </c>
      <c r="L1795" t="s">
        <v>30</v>
      </c>
      <c r="M1795">
        <v>90008</v>
      </c>
      <c r="N1795">
        <v>1618</v>
      </c>
      <c r="O1795" t="s">
        <v>1464</v>
      </c>
      <c r="P1795" s="4">
        <v>7</v>
      </c>
      <c r="Q1795" s="4">
        <v>3</v>
      </c>
      <c r="R1795" t="s">
        <v>32</v>
      </c>
      <c r="T1795" s="2">
        <v>6.53</v>
      </c>
      <c r="U1795" s="4">
        <v>25</v>
      </c>
      <c r="V1795" t="s">
        <v>19</v>
      </c>
      <c r="W1795" s="3">
        <v>43562</v>
      </c>
      <c r="X1795" t="s">
        <v>39</v>
      </c>
      <c r="Y1795" t="s">
        <v>34</v>
      </c>
      <c r="Z1795" t="s">
        <v>47</v>
      </c>
    </row>
    <row r="1796" spans="1:26" x14ac:dyDescent="0.25">
      <c r="A1796">
        <v>5</v>
      </c>
      <c r="B1796" t="s">
        <v>43</v>
      </c>
      <c r="C1796">
        <v>6</v>
      </c>
      <c r="D1796" t="s">
        <v>11</v>
      </c>
      <c r="E1796" t="s">
        <v>27</v>
      </c>
      <c r="F1796" t="s">
        <v>13</v>
      </c>
      <c r="G1796" t="s">
        <v>1114</v>
      </c>
      <c r="H1796" s="1">
        <v>0</v>
      </c>
      <c r="I1796">
        <v>1</v>
      </c>
      <c r="J1796" s="3">
        <v>43796</v>
      </c>
      <c r="K1796" t="s">
        <v>2611</v>
      </c>
      <c r="L1796" t="s">
        <v>30</v>
      </c>
      <c r="M1796">
        <v>90045</v>
      </c>
      <c r="N1796">
        <v>547</v>
      </c>
      <c r="O1796" t="s">
        <v>1254</v>
      </c>
      <c r="P1796" s="4">
        <v>6</v>
      </c>
      <c r="Q1796" s="4">
        <v>3</v>
      </c>
      <c r="R1796" t="s">
        <v>32</v>
      </c>
      <c r="T1796" s="2">
        <v>6.03</v>
      </c>
      <c r="U1796" s="4">
        <v>19</v>
      </c>
      <c r="V1796" t="s">
        <v>19</v>
      </c>
      <c r="W1796" s="3">
        <v>43801</v>
      </c>
      <c r="X1796" t="s">
        <v>39</v>
      </c>
      <c r="Y1796" t="s">
        <v>34</v>
      </c>
      <c r="Z1796" t="s">
        <v>47</v>
      </c>
    </row>
    <row r="1797" spans="1:26" x14ac:dyDescent="0.25">
      <c r="A1797">
        <v>4</v>
      </c>
      <c r="B1797" t="s">
        <v>43</v>
      </c>
      <c r="C1797">
        <v>6</v>
      </c>
      <c r="D1797" t="s">
        <v>11</v>
      </c>
      <c r="E1797" t="s">
        <v>27</v>
      </c>
      <c r="F1797" t="s">
        <v>13</v>
      </c>
      <c r="G1797" t="s">
        <v>348</v>
      </c>
      <c r="H1797" s="1">
        <v>0</v>
      </c>
      <c r="I1797">
        <v>1</v>
      </c>
      <c r="J1797" s="3">
        <v>43785</v>
      </c>
      <c r="K1797" t="s">
        <v>2612</v>
      </c>
      <c r="L1797" t="s">
        <v>30</v>
      </c>
      <c r="M1797">
        <v>90049</v>
      </c>
      <c r="N1797">
        <v>576</v>
      </c>
      <c r="O1797" t="s">
        <v>2048</v>
      </c>
      <c r="P1797" s="4">
        <v>4</v>
      </c>
      <c r="Q1797" s="4">
        <v>3</v>
      </c>
      <c r="R1797" t="s">
        <v>32</v>
      </c>
      <c r="T1797" s="2">
        <v>4.47</v>
      </c>
      <c r="U1797" s="4">
        <v>12</v>
      </c>
      <c r="V1797" t="s">
        <v>19</v>
      </c>
      <c r="W1797" s="3">
        <v>43789</v>
      </c>
      <c r="X1797" t="s">
        <v>39</v>
      </c>
      <c r="Y1797" t="s">
        <v>34</v>
      </c>
      <c r="Z1797" t="s">
        <v>47</v>
      </c>
    </row>
    <row r="1798" spans="1:26" x14ac:dyDescent="0.25">
      <c r="A1798">
        <v>4</v>
      </c>
      <c r="B1798" t="s">
        <v>43</v>
      </c>
      <c r="C1798">
        <v>6</v>
      </c>
      <c r="D1798" t="s">
        <v>11</v>
      </c>
      <c r="E1798" t="s">
        <v>27</v>
      </c>
      <c r="F1798" t="s">
        <v>13</v>
      </c>
      <c r="G1798" t="s">
        <v>348</v>
      </c>
      <c r="H1798" s="1">
        <v>0</v>
      </c>
      <c r="I1798">
        <v>1</v>
      </c>
      <c r="J1798" s="3">
        <v>43785</v>
      </c>
      <c r="K1798" t="s">
        <v>2612</v>
      </c>
      <c r="L1798" t="s">
        <v>30</v>
      </c>
      <c r="M1798">
        <v>90049</v>
      </c>
      <c r="N1798">
        <v>585</v>
      </c>
      <c r="O1798" t="s">
        <v>1794</v>
      </c>
      <c r="P1798" s="4">
        <v>24</v>
      </c>
      <c r="Q1798" s="4">
        <v>3</v>
      </c>
      <c r="R1798" t="s">
        <v>32</v>
      </c>
      <c r="T1798" s="2">
        <v>23.99</v>
      </c>
      <c r="U1798" s="4">
        <v>120</v>
      </c>
      <c r="V1798" t="s">
        <v>19</v>
      </c>
      <c r="W1798" s="3">
        <v>43789</v>
      </c>
      <c r="X1798" t="s">
        <v>39</v>
      </c>
      <c r="Y1798" t="s">
        <v>34</v>
      </c>
      <c r="Z1798" t="s">
        <v>47</v>
      </c>
    </row>
    <row r="1799" spans="1:26" x14ac:dyDescent="0.25">
      <c r="A1799">
        <v>5</v>
      </c>
      <c r="B1799" t="s">
        <v>43</v>
      </c>
      <c r="C1799">
        <v>6</v>
      </c>
      <c r="D1799" t="s">
        <v>11</v>
      </c>
      <c r="E1799" t="s">
        <v>2613</v>
      </c>
      <c r="F1799" t="s">
        <v>13</v>
      </c>
      <c r="G1799" t="s">
        <v>2614</v>
      </c>
      <c r="H1799" s="1">
        <v>0</v>
      </c>
      <c r="I1799">
        <v>1</v>
      </c>
      <c r="J1799" s="3">
        <v>42624</v>
      </c>
      <c r="K1799" t="s">
        <v>2615</v>
      </c>
      <c r="L1799" t="s">
        <v>30</v>
      </c>
      <c r="M1799">
        <v>93030</v>
      </c>
      <c r="N1799">
        <v>504</v>
      </c>
      <c r="O1799" t="s">
        <v>286</v>
      </c>
      <c r="P1799" s="4">
        <v>22</v>
      </c>
      <c r="Q1799" s="4">
        <v>3</v>
      </c>
      <c r="R1799" t="s">
        <v>32</v>
      </c>
      <c r="T1799" s="2">
        <v>21.75</v>
      </c>
      <c r="U1799" s="4">
        <v>128</v>
      </c>
      <c r="V1799" t="s">
        <v>19</v>
      </c>
      <c r="W1799" s="3">
        <v>42629</v>
      </c>
      <c r="X1799" t="s">
        <v>39</v>
      </c>
      <c r="Y1799" t="s">
        <v>34</v>
      </c>
      <c r="Z1799" t="s">
        <v>47</v>
      </c>
    </row>
    <row r="1800" spans="1:26" x14ac:dyDescent="0.25">
      <c r="A1800">
        <v>6</v>
      </c>
      <c r="B1800" t="s">
        <v>10</v>
      </c>
      <c r="C1800">
        <v>6</v>
      </c>
      <c r="D1800" t="s">
        <v>11</v>
      </c>
      <c r="E1800" t="s">
        <v>347</v>
      </c>
      <c r="F1800" t="s">
        <v>13</v>
      </c>
      <c r="G1800" t="s">
        <v>2439</v>
      </c>
      <c r="H1800" s="1">
        <v>0</v>
      </c>
      <c r="I1800">
        <v>1</v>
      </c>
      <c r="J1800" s="3">
        <v>43785</v>
      </c>
      <c r="K1800" t="s">
        <v>2616</v>
      </c>
      <c r="L1800" t="s">
        <v>30</v>
      </c>
      <c r="M1800">
        <v>95661</v>
      </c>
      <c r="N1800">
        <v>490</v>
      </c>
      <c r="O1800" t="s">
        <v>2142</v>
      </c>
      <c r="P1800" s="4">
        <v>5</v>
      </c>
      <c r="Q1800" s="4">
        <v>3</v>
      </c>
      <c r="R1800" t="s">
        <v>32</v>
      </c>
      <c r="T1800" s="2">
        <v>5.19</v>
      </c>
      <c r="U1800" s="4">
        <v>17</v>
      </c>
      <c r="V1800" t="s">
        <v>19</v>
      </c>
      <c r="W1800" s="3">
        <v>43791</v>
      </c>
      <c r="X1800" t="s">
        <v>39</v>
      </c>
      <c r="Y1800" t="s">
        <v>34</v>
      </c>
      <c r="Z1800" t="s">
        <v>47</v>
      </c>
    </row>
    <row r="1801" spans="1:26" x14ac:dyDescent="0.25">
      <c r="A1801">
        <v>4</v>
      </c>
      <c r="B1801" t="s">
        <v>43</v>
      </c>
      <c r="C1801">
        <v>6</v>
      </c>
      <c r="D1801" t="s">
        <v>11</v>
      </c>
      <c r="E1801" t="s">
        <v>572</v>
      </c>
      <c r="F1801" t="s">
        <v>13</v>
      </c>
      <c r="G1801" t="s">
        <v>2258</v>
      </c>
      <c r="H1801" s="1">
        <v>0</v>
      </c>
      <c r="I1801">
        <v>1</v>
      </c>
      <c r="J1801" s="3">
        <v>43056</v>
      </c>
      <c r="K1801" t="s">
        <v>2617</v>
      </c>
      <c r="L1801" t="s">
        <v>30</v>
      </c>
      <c r="M1801">
        <v>92105</v>
      </c>
      <c r="N1801">
        <v>108</v>
      </c>
      <c r="O1801" t="s">
        <v>2618</v>
      </c>
      <c r="P1801" s="4">
        <v>15</v>
      </c>
      <c r="Q1801" s="4">
        <v>3</v>
      </c>
      <c r="R1801" t="s">
        <v>32</v>
      </c>
      <c r="T1801" s="2">
        <v>15.37</v>
      </c>
      <c r="U1801" s="4">
        <v>37</v>
      </c>
      <c r="V1801" t="s">
        <v>19</v>
      </c>
      <c r="W1801" s="3">
        <v>43060</v>
      </c>
      <c r="X1801" t="s">
        <v>39</v>
      </c>
      <c r="Y1801" t="s">
        <v>34</v>
      </c>
      <c r="Z1801" t="s">
        <v>47</v>
      </c>
    </row>
    <row r="1802" spans="1:26" x14ac:dyDescent="0.25">
      <c r="A1802">
        <v>7</v>
      </c>
      <c r="B1802" t="s">
        <v>25</v>
      </c>
      <c r="C1802">
        <v>6</v>
      </c>
      <c r="D1802" t="s">
        <v>11</v>
      </c>
      <c r="E1802" t="s">
        <v>88</v>
      </c>
      <c r="F1802" t="s">
        <v>13</v>
      </c>
      <c r="G1802" t="s">
        <v>227</v>
      </c>
      <c r="H1802" s="1">
        <v>0</v>
      </c>
      <c r="I1802">
        <v>1</v>
      </c>
      <c r="J1802" s="3">
        <v>43277</v>
      </c>
      <c r="K1802" t="s">
        <v>2619</v>
      </c>
      <c r="L1802" t="s">
        <v>30</v>
      </c>
      <c r="M1802">
        <v>94109</v>
      </c>
      <c r="N1802">
        <v>572</v>
      </c>
      <c r="O1802" t="s">
        <v>1880</v>
      </c>
      <c r="P1802" s="4">
        <v>6</v>
      </c>
      <c r="Q1802" s="4">
        <v>3</v>
      </c>
      <c r="R1802" t="s">
        <v>32</v>
      </c>
      <c r="T1802" s="2">
        <v>6.42</v>
      </c>
      <c r="U1802" s="4">
        <v>22</v>
      </c>
      <c r="V1802" t="s">
        <v>19</v>
      </c>
      <c r="W1802" s="3">
        <v>43284</v>
      </c>
      <c r="X1802" t="s">
        <v>39</v>
      </c>
      <c r="Y1802" t="s">
        <v>34</v>
      </c>
      <c r="Z1802" t="s">
        <v>47</v>
      </c>
    </row>
    <row r="1803" spans="1:26" x14ac:dyDescent="0.25">
      <c r="A1803">
        <v>4</v>
      </c>
      <c r="B1803" t="s">
        <v>43</v>
      </c>
      <c r="C1803">
        <v>6</v>
      </c>
      <c r="D1803" t="s">
        <v>11</v>
      </c>
      <c r="E1803" t="s">
        <v>88</v>
      </c>
      <c r="F1803" t="s">
        <v>13</v>
      </c>
      <c r="G1803" t="s">
        <v>73</v>
      </c>
      <c r="H1803" s="1">
        <v>0</v>
      </c>
      <c r="I1803">
        <v>1</v>
      </c>
      <c r="J1803" s="3">
        <v>43059</v>
      </c>
      <c r="K1803" t="s">
        <v>2620</v>
      </c>
      <c r="L1803" t="s">
        <v>30</v>
      </c>
      <c r="M1803">
        <v>94109</v>
      </c>
      <c r="N1803">
        <v>482</v>
      </c>
      <c r="O1803" t="s">
        <v>1506</v>
      </c>
      <c r="P1803" s="4">
        <v>8</v>
      </c>
      <c r="Q1803" s="4">
        <v>3</v>
      </c>
      <c r="R1803" t="s">
        <v>32</v>
      </c>
      <c r="T1803" s="2">
        <v>8.01</v>
      </c>
      <c r="U1803" s="4">
        <v>32</v>
      </c>
      <c r="V1803" t="s">
        <v>19</v>
      </c>
      <c r="W1803" s="3">
        <v>43063</v>
      </c>
      <c r="X1803" t="s">
        <v>39</v>
      </c>
      <c r="Y1803" t="s">
        <v>34</v>
      </c>
      <c r="Z1803" t="s">
        <v>47</v>
      </c>
    </row>
    <row r="1804" spans="1:26" x14ac:dyDescent="0.25">
      <c r="A1804">
        <v>4</v>
      </c>
      <c r="B1804" t="s">
        <v>43</v>
      </c>
      <c r="C1804">
        <v>6</v>
      </c>
      <c r="D1804" t="s">
        <v>11</v>
      </c>
      <c r="E1804" t="s">
        <v>88</v>
      </c>
      <c r="F1804" t="s">
        <v>13</v>
      </c>
      <c r="G1804" t="s">
        <v>1921</v>
      </c>
      <c r="H1804" s="1">
        <v>0</v>
      </c>
      <c r="I1804">
        <v>1</v>
      </c>
      <c r="J1804" s="3">
        <v>43243</v>
      </c>
      <c r="K1804" t="s">
        <v>2621</v>
      </c>
      <c r="L1804" t="s">
        <v>30</v>
      </c>
      <c r="M1804">
        <v>94109</v>
      </c>
      <c r="N1804">
        <v>579</v>
      </c>
      <c r="O1804" t="s">
        <v>2622</v>
      </c>
      <c r="P1804" s="4">
        <v>16</v>
      </c>
      <c r="Q1804" s="4">
        <v>3</v>
      </c>
      <c r="R1804" t="s">
        <v>32</v>
      </c>
      <c r="T1804" s="2">
        <v>16.3</v>
      </c>
      <c r="U1804" s="4">
        <v>37</v>
      </c>
      <c r="V1804" t="s">
        <v>19</v>
      </c>
      <c r="W1804" s="3">
        <v>43247</v>
      </c>
      <c r="X1804" t="s">
        <v>39</v>
      </c>
      <c r="Y1804" t="s">
        <v>34</v>
      </c>
      <c r="Z1804" t="s">
        <v>47</v>
      </c>
    </row>
    <row r="1805" spans="1:26" x14ac:dyDescent="0.25">
      <c r="A1805">
        <v>4</v>
      </c>
      <c r="B1805" t="s">
        <v>43</v>
      </c>
      <c r="C1805">
        <v>6</v>
      </c>
      <c r="D1805" t="s">
        <v>11</v>
      </c>
      <c r="E1805" t="s">
        <v>88</v>
      </c>
      <c r="F1805" t="s">
        <v>13</v>
      </c>
      <c r="G1805" t="s">
        <v>2379</v>
      </c>
      <c r="H1805" s="1">
        <v>0</v>
      </c>
      <c r="I1805">
        <v>1</v>
      </c>
      <c r="J1805" s="3">
        <v>42594</v>
      </c>
      <c r="K1805" t="s">
        <v>2623</v>
      </c>
      <c r="L1805" t="s">
        <v>30</v>
      </c>
      <c r="M1805">
        <v>94122</v>
      </c>
      <c r="N1805">
        <v>1447</v>
      </c>
      <c r="O1805" t="s">
        <v>8218</v>
      </c>
      <c r="P1805" s="4">
        <v>32</v>
      </c>
      <c r="Q1805" s="4">
        <v>3</v>
      </c>
      <c r="R1805" t="s">
        <v>32</v>
      </c>
      <c r="T1805" s="2">
        <v>31.61</v>
      </c>
      <c r="U1805" s="4">
        <v>85</v>
      </c>
      <c r="V1805" t="s">
        <v>19</v>
      </c>
      <c r="W1805" s="3">
        <v>42598</v>
      </c>
      <c r="X1805" t="s">
        <v>39</v>
      </c>
      <c r="Y1805" t="s">
        <v>34</v>
      </c>
      <c r="Z1805" t="s">
        <v>47</v>
      </c>
    </row>
    <row r="1806" spans="1:26" x14ac:dyDescent="0.25">
      <c r="A1806">
        <v>4</v>
      </c>
      <c r="B1806" t="s">
        <v>43</v>
      </c>
      <c r="C1806">
        <v>6</v>
      </c>
      <c r="D1806" t="s">
        <v>11</v>
      </c>
      <c r="E1806" t="s">
        <v>88</v>
      </c>
      <c r="F1806" t="s">
        <v>13</v>
      </c>
      <c r="G1806" t="s">
        <v>2582</v>
      </c>
      <c r="H1806" s="1">
        <v>0</v>
      </c>
      <c r="I1806">
        <v>1</v>
      </c>
      <c r="J1806" s="3">
        <v>42705</v>
      </c>
      <c r="K1806" t="s">
        <v>2624</v>
      </c>
      <c r="L1806" t="s">
        <v>30</v>
      </c>
      <c r="M1806">
        <v>94122</v>
      </c>
      <c r="N1806">
        <v>675</v>
      </c>
      <c r="O1806" t="s">
        <v>657</v>
      </c>
      <c r="P1806" s="4">
        <v>29</v>
      </c>
      <c r="Q1806" s="4">
        <v>3</v>
      </c>
      <c r="R1806" t="s">
        <v>32</v>
      </c>
      <c r="T1806" s="2">
        <v>28.52</v>
      </c>
      <c r="U1806" s="4">
        <v>58</v>
      </c>
      <c r="V1806" t="s">
        <v>19</v>
      </c>
      <c r="W1806" s="3">
        <v>42709</v>
      </c>
      <c r="X1806" t="s">
        <v>39</v>
      </c>
      <c r="Y1806" t="s">
        <v>34</v>
      </c>
      <c r="Z1806" t="s">
        <v>47</v>
      </c>
    </row>
    <row r="1807" spans="1:26" x14ac:dyDescent="0.25">
      <c r="A1807">
        <v>4</v>
      </c>
      <c r="B1807" t="s">
        <v>43</v>
      </c>
      <c r="C1807">
        <v>6</v>
      </c>
      <c r="D1807" t="s">
        <v>11</v>
      </c>
      <c r="E1807" t="s">
        <v>2578</v>
      </c>
      <c r="F1807" t="s">
        <v>13</v>
      </c>
      <c r="G1807" t="s">
        <v>1553</v>
      </c>
      <c r="H1807" s="1">
        <v>0</v>
      </c>
      <c r="I1807">
        <v>1</v>
      </c>
      <c r="J1807" s="3">
        <v>43660</v>
      </c>
      <c r="K1807" t="s">
        <v>2625</v>
      </c>
      <c r="L1807" t="s">
        <v>30</v>
      </c>
      <c r="M1807">
        <v>92683</v>
      </c>
      <c r="N1807">
        <v>509</v>
      </c>
      <c r="O1807" t="s">
        <v>1573</v>
      </c>
      <c r="P1807" s="4">
        <v>50</v>
      </c>
      <c r="Q1807" s="4">
        <v>3</v>
      </c>
      <c r="R1807" t="s">
        <v>32</v>
      </c>
      <c r="T1807" s="2">
        <v>49.8</v>
      </c>
      <c r="U1807" s="4">
        <v>277</v>
      </c>
      <c r="V1807" t="s">
        <v>19</v>
      </c>
      <c r="W1807" s="3">
        <v>43664</v>
      </c>
      <c r="X1807" t="s">
        <v>39</v>
      </c>
      <c r="Y1807" t="s">
        <v>34</v>
      </c>
      <c r="Z1807" t="s">
        <v>47</v>
      </c>
    </row>
    <row r="1808" spans="1:26" x14ac:dyDescent="0.25">
      <c r="A1808">
        <v>4</v>
      </c>
      <c r="B1808" t="s">
        <v>43</v>
      </c>
      <c r="C1808">
        <v>6</v>
      </c>
      <c r="D1808" t="s">
        <v>11</v>
      </c>
      <c r="E1808" t="s">
        <v>2578</v>
      </c>
      <c r="F1808" t="s">
        <v>13</v>
      </c>
      <c r="G1808" t="s">
        <v>1553</v>
      </c>
      <c r="H1808" s="1">
        <v>0</v>
      </c>
      <c r="I1808">
        <v>1</v>
      </c>
      <c r="J1808" s="3">
        <v>43660</v>
      </c>
      <c r="K1808" t="s">
        <v>2625</v>
      </c>
      <c r="L1808" t="s">
        <v>30</v>
      </c>
      <c r="M1808">
        <v>92683</v>
      </c>
      <c r="N1808">
        <v>549</v>
      </c>
      <c r="O1808" t="s">
        <v>504</v>
      </c>
      <c r="P1808" s="4">
        <v>8</v>
      </c>
      <c r="Q1808" s="4">
        <v>3</v>
      </c>
      <c r="R1808" t="s">
        <v>32</v>
      </c>
      <c r="T1808" s="2">
        <v>7.91</v>
      </c>
      <c r="U1808" s="4">
        <v>19</v>
      </c>
      <c r="V1808" t="s">
        <v>19</v>
      </c>
      <c r="W1808" s="3">
        <v>43664</v>
      </c>
      <c r="X1808" t="s">
        <v>39</v>
      </c>
      <c r="Y1808" t="s">
        <v>34</v>
      </c>
      <c r="Z1808" t="s">
        <v>47</v>
      </c>
    </row>
    <row r="1809" spans="1:26" x14ac:dyDescent="0.25">
      <c r="A1809">
        <v>5</v>
      </c>
      <c r="B1809" t="s">
        <v>43</v>
      </c>
      <c r="C1809">
        <v>6</v>
      </c>
      <c r="D1809" t="s">
        <v>11</v>
      </c>
      <c r="E1809" t="s">
        <v>2626</v>
      </c>
      <c r="F1809" t="s">
        <v>13</v>
      </c>
      <c r="G1809" t="s">
        <v>2627</v>
      </c>
      <c r="H1809" s="1">
        <v>0</v>
      </c>
      <c r="I1809">
        <v>1</v>
      </c>
      <c r="J1809" s="3">
        <v>43772</v>
      </c>
      <c r="K1809" t="s">
        <v>2628</v>
      </c>
      <c r="L1809" t="s">
        <v>30</v>
      </c>
      <c r="M1809">
        <v>88001</v>
      </c>
      <c r="N1809">
        <v>32</v>
      </c>
      <c r="O1809" t="s">
        <v>265</v>
      </c>
      <c r="P1809" s="4">
        <v>17</v>
      </c>
      <c r="Q1809" s="4">
        <v>3</v>
      </c>
      <c r="R1809" t="s">
        <v>32</v>
      </c>
      <c r="T1809" s="2">
        <v>17.38</v>
      </c>
      <c r="U1809" s="4">
        <v>41</v>
      </c>
      <c r="V1809" t="s">
        <v>19</v>
      </c>
      <c r="W1809" s="3">
        <v>43777</v>
      </c>
      <c r="X1809" t="s">
        <v>39</v>
      </c>
      <c r="Y1809" t="s">
        <v>413</v>
      </c>
      <c r="Z1809" t="s">
        <v>47</v>
      </c>
    </row>
    <row r="1810" spans="1:26" x14ac:dyDescent="0.25">
      <c r="A1810">
        <v>4</v>
      </c>
      <c r="B1810" t="s">
        <v>43</v>
      </c>
      <c r="C1810">
        <v>6</v>
      </c>
      <c r="D1810" t="s">
        <v>11</v>
      </c>
      <c r="E1810" t="s">
        <v>65</v>
      </c>
      <c r="F1810" t="s">
        <v>13</v>
      </c>
      <c r="G1810" t="s">
        <v>2629</v>
      </c>
      <c r="H1810" s="1">
        <v>0</v>
      </c>
      <c r="I1810">
        <v>1</v>
      </c>
      <c r="J1810" s="3">
        <v>42538</v>
      </c>
      <c r="K1810" t="s">
        <v>2630</v>
      </c>
      <c r="L1810" t="s">
        <v>30</v>
      </c>
      <c r="M1810">
        <v>98105</v>
      </c>
      <c r="N1810">
        <v>592</v>
      </c>
      <c r="O1810" t="s">
        <v>766</v>
      </c>
      <c r="P1810" s="4">
        <v>3</v>
      </c>
      <c r="Q1810" s="4">
        <v>3</v>
      </c>
      <c r="R1810" t="s">
        <v>32</v>
      </c>
      <c r="T1810" s="2">
        <v>2.62</v>
      </c>
      <c r="U1810" s="4">
        <v>6</v>
      </c>
      <c r="V1810" t="s">
        <v>19</v>
      </c>
      <c r="W1810" s="3">
        <v>42542</v>
      </c>
      <c r="X1810" t="s">
        <v>39</v>
      </c>
      <c r="Y1810" t="s">
        <v>69</v>
      </c>
      <c r="Z1810" t="s">
        <v>47</v>
      </c>
    </row>
    <row r="1811" spans="1:26" x14ac:dyDescent="0.25">
      <c r="A1811">
        <v>4</v>
      </c>
      <c r="B1811" t="s">
        <v>43</v>
      </c>
      <c r="C1811">
        <v>6</v>
      </c>
      <c r="D1811" t="s">
        <v>11</v>
      </c>
      <c r="E1811" t="s">
        <v>65</v>
      </c>
      <c r="F1811" t="s">
        <v>13</v>
      </c>
      <c r="G1811" t="s">
        <v>1956</v>
      </c>
      <c r="H1811" s="1">
        <v>0</v>
      </c>
      <c r="I1811">
        <v>1</v>
      </c>
      <c r="J1811" s="3">
        <v>43026</v>
      </c>
      <c r="K1811" t="s">
        <v>2631</v>
      </c>
      <c r="L1811" t="s">
        <v>30</v>
      </c>
      <c r="M1811">
        <v>98115</v>
      </c>
      <c r="N1811">
        <v>546</v>
      </c>
      <c r="O1811" t="s">
        <v>563</v>
      </c>
      <c r="P1811" s="4">
        <v>3</v>
      </c>
      <c r="Q1811" s="4">
        <v>3</v>
      </c>
      <c r="R1811" t="s">
        <v>32</v>
      </c>
      <c r="T1811" s="2">
        <v>3.24</v>
      </c>
      <c r="U1811" s="4">
        <v>10</v>
      </c>
      <c r="V1811" t="s">
        <v>19</v>
      </c>
      <c r="W1811" s="3">
        <v>43030</v>
      </c>
      <c r="X1811" t="s">
        <v>39</v>
      </c>
      <c r="Y1811" t="s">
        <v>69</v>
      </c>
      <c r="Z1811" t="s">
        <v>47</v>
      </c>
    </row>
    <row r="1812" spans="1:26" x14ac:dyDescent="0.25">
      <c r="A1812">
        <v>4</v>
      </c>
      <c r="B1812" t="s">
        <v>43</v>
      </c>
      <c r="C1812">
        <v>6</v>
      </c>
      <c r="D1812" t="s">
        <v>11</v>
      </c>
      <c r="E1812" t="s">
        <v>2072</v>
      </c>
      <c r="F1812" t="s">
        <v>13</v>
      </c>
      <c r="G1812" t="s">
        <v>2632</v>
      </c>
      <c r="H1812" s="1">
        <v>0</v>
      </c>
      <c r="I1812">
        <v>1</v>
      </c>
      <c r="J1812" s="3">
        <v>43226</v>
      </c>
      <c r="K1812" t="s">
        <v>2633</v>
      </c>
      <c r="L1812" t="s">
        <v>30</v>
      </c>
      <c r="M1812">
        <v>93309</v>
      </c>
      <c r="N1812">
        <v>625</v>
      </c>
      <c r="O1812" t="s">
        <v>8224</v>
      </c>
      <c r="P1812" s="4">
        <v>14</v>
      </c>
      <c r="Q1812" s="4">
        <v>4</v>
      </c>
      <c r="R1812" t="s">
        <v>32</v>
      </c>
      <c r="T1812" s="2">
        <v>14.14</v>
      </c>
      <c r="U1812" s="4">
        <v>42</v>
      </c>
      <c r="V1812" t="s">
        <v>19</v>
      </c>
      <c r="W1812" s="3">
        <v>43230</v>
      </c>
      <c r="X1812" t="s">
        <v>39</v>
      </c>
      <c r="Y1812" t="s">
        <v>34</v>
      </c>
      <c r="Z1812" t="s">
        <v>47</v>
      </c>
    </row>
    <row r="1813" spans="1:26" x14ac:dyDescent="0.25">
      <c r="A1813">
        <v>4</v>
      </c>
      <c r="B1813" t="s">
        <v>43</v>
      </c>
      <c r="C1813">
        <v>6</v>
      </c>
      <c r="D1813" t="s">
        <v>11</v>
      </c>
      <c r="E1813" t="s">
        <v>27</v>
      </c>
      <c r="F1813" t="s">
        <v>13</v>
      </c>
      <c r="G1813" t="s">
        <v>2634</v>
      </c>
      <c r="H1813" s="1">
        <v>0</v>
      </c>
      <c r="I1813">
        <v>1</v>
      </c>
      <c r="J1813" s="3">
        <v>43715</v>
      </c>
      <c r="K1813" t="s">
        <v>2635</v>
      </c>
      <c r="L1813" t="s">
        <v>30</v>
      </c>
      <c r="M1813">
        <v>90004</v>
      </c>
      <c r="N1813">
        <v>394</v>
      </c>
      <c r="O1813" t="s">
        <v>2330</v>
      </c>
      <c r="P1813" s="4">
        <v>8</v>
      </c>
      <c r="Q1813" s="4">
        <v>4</v>
      </c>
      <c r="R1813" t="s">
        <v>32</v>
      </c>
      <c r="T1813" s="2">
        <v>8.3000000000000007</v>
      </c>
      <c r="U1813" s="4">
        <v>20</v>
      </c>
      <c r="V1813" t="s">
        <v>19</v>
      </c>
      <c r="W1813" s="3">
        <v>43719</v>
      </c>
      <c r="X1813" t="s">
        <v>39</v>
      </c>
      <c r="Y1813" t="s">
        <v>34</v>
      </c>
      <c r="Z1813" t="s">
        <v>47</v>
      </c>
    </row>
    <row r="1814" spans="1:26" x14ac:dyDescent="0.25">
      <c r="A1814">
        <v>4</v>
      </c>
      <c r="B1814" t="s">
        <v>43</v>
      </c>
      <c r="C1814">
        <v>6</v>
      </c>
      <c r="D1814" t="s">
        <v>11</v>
      </c>
      <c r="E1814" t="s">
        <v>27</v>
      </c>
      <c r="F1814" t="s">
        <v>13</v>
      </c>
      <c r="G1814" t="s">
        <v>867</v>
      </c>
      <c r="H1814" s="1">
        <v>0</v>
      </c>
      <c r="I1814">
        <v>1</v>
      </c>
      <c r="J1814" s="3">
        <v>42748</v>
      </c>
      <c r="K1814" t="s">
        <v>2636</v>
      </c>
      <c r="L1814" t="s">
        <v>30</v>
      </c>
      <c r="M1814">
        <v>90004</v>
      </c>
      <c r="N1814">
        <v>675</v>
      </c>
      <c r="O1814" t="s">
        <v>657</v>
      </c>
      <c r="P1814" s="4">
        <v>38</v>
      </c>
      <c r="Q1814" s="4">
        <v>4</v>
      </c>
      <c r="R1814" t="s">
        <v>32</v>
      </c>
      <c r="T1814" s="2">
        <v>38.020000000000003</v>
      </c>
      <c r="U1814" s="4">
        <v>78</v>
      </c>
      <c r="V1814" t="s">
        <v>19</v>
      </c>
      <c r="W1814" s="3">
        <v>42752</v>
      </c>
      <c r="X1814" t="s">
        <v>39</v>
      </c>
      <c r="Y1814" t="s">
        <v>34</v>
      </c>
      <c r="Z1814" t="s">
        <v>47</v>
      </c>
    </row>
    <row r="1815" spans="1:26" x14ac:dyDescent="0.25">
      <c r="A1815">
        <v>7</v>
      </c>
      <c r="B1815" t="s">
        <v>25</v>
      </c>
      <c r="C1815">
        <v>6</v>
      </c>
      <c r="D1815" t="s">
        <v>11</v>
      </c>
      <c r="E1815" t="s">
        <v>27</v>
      </c>
      <c r="F1815" t="s">
        <v>13</v>
      </c>
      <c r="G1815" t="s">
        <v>1580</v>
      </c>
      <c r="H1815" s="1">
        <v>0</v>
      </c>
      <c r="I1815">
        <v>1</v>
      </c>
      <c r="J1815" s="3">
        <v>43342</v>
      </c>
      <c r="K1815" t="s">
        <v>2637</v>
      </c>
      <c r="L1815" t="s">
        <v>30</v>
      </c>
      <c r="M1815">
        <v>90008</v>
      </c>
      <c r="N1815">
        <v>615</v>
      </c>
      <c r="O1815" t="s">
        <v>8214</v>
      </c>
      <c r="P1815" s="4">
        <v>16</v>
      </c>
      <c r="Q1815" s="4">
        <v>4</v>
      </c>
      <c r="R1815" t="s">
        <v>32</v>
      </c>
      <c r="T1815" s="2">
        <v>15.99</v>
      </c>
      <c r="U1815" s="4">
        <v>47</v>
      </c>
      <c r="V1815" t="s">
        <v>19</v>
      </c>
      <c r="W1815" s="3">
        <v>43349</v>
      </c>
      <c r="X1815" t="s">
        <v>39</v>
      </c>
      <c r="Y1815" t="s">
        <v>34</v>
      </c>
      <c r="Z1815" t="s">
        <v>47</v>
      </c>
    </row>
    <row r="1816" spans="1:26" x14ac:dyDescent="0.25">
      <c r="A1816">
        <v>5</v>
      </c>
      <c r="B1816" t="s">
        <v>43</v>
      </c>
      <c r="C1816">
        <v>6</v>
      </c>
      <c r="D1816" t="s">
        <v>11</v>
      </c>
      <c r="E1816" t="s">
        <v>27</v>
      </c>
      <c r="F1816" t="s">
        <v>13</v>
      </c>
      <c r="G1816" t="s">
        <v>2589</v>
      </c>
      <c r="H1816" s="1">
        <v>0</v>
      </c>
      <c r="I1816">
        <v>1</v>
      </c>
      <c r="J1816" s="3">
        <v>42480</v>
      </c>
      <c r="K1816" t="s">
        <v>2638</v>
      </c>
      <c r="L1816" t="s">
        <v>30</v>
      </c>
      <c r="M1816">
        <v>90045</v>
      </c>
      <c r="N1816">
        <v>727</v>
      </c>
      <c r="O1816" t="s">
        <v>1895</v>
      </c>
      <c r="P1816" s="4">
        <v>28</v>
      </c>
      <c r="Q1816" s="4">
        <v>4</v>
      </c>
      <c r="R1816" t="s">
        <v>32</v>
      </c>
      <c r="T1816" s="2">
        <v>27.56</v>
      </c>
      <c r="U1816" s="4">
        <v>60</v>
      </c>
      <c r="V1816" t="s">
        <v>19</v>
      </c>
      <c r="W1816" s="3">
        <v>42485</v>
      </c>
      <c r="X1816" t="s">
        <v>39</v>
      </c>
      <c r="Y1816" t="s">
        <v>34</v>
      </c>
      <c r="Z1816" t="s">
        <v>47</v>
      </c>
    </row>
    <row r="1817" spans="1:26" x14ac:dyDescent="0.25">
      <c r="A1817">
        <v>6</v>
      </c>
      <c r="B1817" t="s">
        <v>10</v>
      </c>
      <c r="C1817">
        <v>6</v>
      </c>
      <c r="D1817" t="s">
        <v>11</v>
      </c>
      <c r="E1817" t="s">
        <v>572</v>
      </c>
      <c r="F1817" t="s">
        <v>13</v>
      </c>
      <c r="G1817" t="s">
        <v>979</v>
      </c>
      <c r="H1817" s="1">
        <v>0</v>
      </c>
      <c r="I1817">
        <v>1</v>
      </c>
      <c r="J1817" s="3">
        <v>43452</v>
      </c>
      <c r="K1817" t="s">
        <v>2639</v>
      </c>
      <c r="L1817" t="s">
        <v>30</v>
      </c>
      <c r="M1817">
        <v>92037</v>
      </c>
      <c r="N1817">
        <v>571</v>
      </c>
      <c r="O1817" t="s">
        <v>1624</v>
      </c>
      <c r="P1817" s="4">
        <v>11</v>
      </c>
      <c r="Q1817" s="4">
        <v>4</v>
      </c>
      <c r="R1817" t="s">
        <v>32</v>
      </c>
      <c r="T1817" s="2">
        <v>11.18</v>
      </c>
      <c r="U1817" s="4">
        <v>40</v>
      </c>
      <c r="V1817" t="s">
        <v>19</v>
      </c>
      <c r="W1817" s="3">
        <v>43458</v>
      </c>
      <c r="X1817" t="s">
        <v>39</v>
      </c>
      <c r="Y1817" t="s">
        <v>34</v>
      </c>
      <c r="Z1817" t="s">
        <v>47</v>
      </c>
    </row>
    <row r="1818" spans="1:26" x14ac:dyDescent="0.25">
      <c r="A1818">
        <v>4</v>
      </c>
      <c r="B1818" t="s">
        <v>43</v>
      </c>
      <c r="C1818">
        <v>6</v>
      </c>
      <c r="D1818" t="s">
        <v>11</v>
      </c>
      <c r="E1818" t="s">
        <v>572</v>
      </c>
      <c r="F1818" t="s">
        <v>13</v>
      </c>
      <c r="G1818" t="s">
        <v>2258</v>
      </c>
      <c r="H1818" s="1">
        <v>0</v>
      </c>
      <c r="I1818">
        <v>1</v>
      </c>
      <c r="J1818" s="3">
        <v>43056</v>
      </c>
      <c r="K1818" t="s">
        <v>2617</v>
      </c>
      <c r="L1818" t="s">
        <v>30</v>
      </c>
      <c r="M1818">
        <v>92105</v>
      </c>
      <c r="N1818">
        <v>488</v>
      </c>
      <c r="O1818" t="s">
        <v>1953</v>
      </c>
      <c r="P1818" s="4">
        <v>29</v>
      </c>
      <c r="Q1818" s="4">
        <v>4</v>
      </c>
      <c r="R1818" t="s">
        <v>32</v>
      </c>
      <c r="T1818" s="2">
        <v>29.15</v>
      </c>
      <c r="U1818" s="4">
        <v>81</v>
      </c>
      <c r="V1818" t="s">
        <v>19</v>
      </c>
      <c r="W1818" s="3">
        <v>43060</v>
      </c>
      <c r="X1818" t="s">
        <v>39</v>
      </c>
      <c r="Y1818" t="s">
        <v>34</v>
      </c>
      <c r="Z1818" t="s">
        <v>47</v>
      </c>
    </row>
    <row r="1819" spans="1:26" x14ac:dyDescent="0.25">
      <c r="A1819">
        <v>4</v>
      </c>
      <c r="B1819" t="s">
        <v>43</v>
      </c>
      <c r="C1819">
        <v>6</v>
      </c>
      <c r="D1819" t="s">
        <v>11</v>
      </c>
      <c r="E1819" t="s">
        <v>88</v>
      </c>
      <c r="F1819" t="s">
        <v>13</v>
      </c>
      <c r="G1819" t="s">
        <v>1916</v>
      </c>
      <c r="H1819" s="1">
        <v>0</v>
      </c>
      <c r="I1819">
        <v>1</v>
      </c>
      <c r="J1819" s="3">
        <v>43635</v>
      </c>
      <c r="K1819" t="s">
        <v>2640</v>
      </c>
      <c r="L1819" t="s">
        <v>30</v>
      </c>
      <c r="M1819">
        <v>94109</v>
      </c>
      <c r="N1819">
        <v>489</v>
      </c>
      <c r="O1819" t="s">
        <v>1665</v>
      </c>
      <c r="P1819" s="4">
        <v>21</v>
      </c>
      <c r="Q1819" s="4">
        <v>4</v>
      </c>
      <c r="R1819" t="s">
        <v>32</v>
      </c>
      <c r="T1819" s="2">
        <v>21.13</v>
      </c>
      <c r="U1819" s="4">
        <v>50</v>
      </c>
      <c r="V1819" t="s">
        <v>19</v>
      </c>
      <c r="W1819" s="3">
        <v>43639</v>
      </c>
      <c r="X1819" t="s">
        <v>39</v>
      </c>
      <c r="Y1819" t="s">
        <v>34</v>
      </c>
      <c r="Z1819" t="s">
        <v>47</v>
      </c>
    </row>
    <row r="1820" spans="1:26" x14ac:dyDescent="0.25">
      <c r="A1820">
        <v>4</v>
      </c>
      <c r="B1820" t="s">
        <v>43</v>
      </c>
      <c r="C1820">
        <v>6</v>
      </c>
      <c r="D1820" t="s">
        <v>11</v>
      </c>
      <c r="E1820" t="s">
        <v>88</v>
      </c>
      <c r="F1820" t="s">
        <v>13</v>
      </c>
      <c r="G1820" t="s">
        <v>929</v>
      </c>
      <c r="H1820" s="1">
        <v>0</v>
      </c>
      <c r="I1820">
        <v>1</v>
      </c>
      <c r="J1820" s="3">
        <v>43295</v>
      </c>
      <c r="K1820" t="s">
        <v>2641</v>
      </c>
      <c r="L1820" t="s">
        <v>30</v>
      </c>
      <c r="M1820">
        <v>94122</v>
      </c>
      <c r="N1820">
        <v>508</v>
      </c>
      <c r="O1820" t="s">
        <v>1020</v>
      </c>
      <c r="P1820" s="4">
        <v>10</v>
      </c>
      <c r="Q1820" s="4">
        <v>4</v>
      </c>
      <c r="R1820" t="s">
        <v>32</v>
      </c>
      <c r="T1820" s="2">
        <v>10.16</v>
      </c>
      <c r="U1820" s="4">
        <v>31</v>
      </c>
      <c r="V1820" t="s">
        <v>19</v>
      </c>
      <c r="W1820" s="3">
        <v>43299</v>
      </c>
      <c r="X1820" t="s">
        <v>39</v>
      </c>
      <c r="Y1820" t="s">
        <v>34</v>
      </c>
      <c r="Z1820" t="s">
        <v>47</v>
      </c>
    </row>
    <row r="1821" spans="1:26" x14ac:dyDescent="0.25">
      <c r="A1821">
        <v>6</v>
      </c>
      <c r="B1821" t="s">
        <v>10</v>
      </c>
      <c r="C1821">
        <v>6</v>
      </c>
      <c r="D1821" t="s">
        <v>11</v>
      </c>
      <c r="E1821" t="s">
        <v>27</v>
      </c>
      <c r="F1821" t="s">
        <v>13</v>
      </c>
      <c r="G1821" t="s">
        <v>1211</v>
      </c>
      <c r="H1821" s="1">
        <v>0</v>
      </c>
      <c r="I1821">
        <v>1</v>
      </c>
      <c r="J1821" s="3">
        <v>43198</v>
      </c>
      <c r="K1821" t="s">
        <v>2642</v>
      </c>
      <c r="L1821" t="s">
        <v>30</v>
      </c>
      <c r="M1821">
        <v>90032</v>
      </c>
      <c r="N1821">
        <v>394</v>
      </c>
      <c r="O1821" t="s">
        <v>2330</v>
      </c>
      <c r="P1821" s="4">
        <v>10</v>
      </c>
      <c r="Q1821" s="4">
        <v>5</v>
      </c>
      <c r="R1821" t="s">
        <v>32</v>
      </c>
      <c r="T1821" s="2">
        <v>10.37</v>
      </c>
      <c r="U1821" s="4">
        <v>25</v>
      </c>
      <c r="V1821" t="s">
        <v>19</v>
      </c>
      <c r="W1821" s="3">
        <v>43204</v>
      </c>
      <c r="X1821" t="s">
        <v>39</v>
      </c>
      <c r="Y1821" t="s">
        <v>34</v>
      </c>
      <c r="Z1821" t="s">
        <v>47</v>
      </c>
    </row>
    <row r="1822" spans="1:26" x14ac:dyDescent="0.25">
      <c r="A1822">
        <v>6</v>
      </c>
      <c r="B1822" t="s">
        <v>10</v>
      </c>
      <c r="C1822">
        <v>6</v>
      </c>
      <c r="D1822" t="s">
        <v>11</v>
      </c>
      <c r="E1822" t="s">
        <v>572</v>
      </c>
      <c r="F1822" t="s">
        <v>13</v>
      </c>
      <c r="G1822" t="s">
        <v>410</v>
      </c>
      <c r="H1822" s="1">
        <v>0</v>
      </c>
      <c r="I1822">
        <v>1</v>
      </c>
      <c r="J1822" s="3">
        <v>42684</v>
      </c>
      <c r="K1822" t="s">
        <v>2599</v>
      </c>
      <c r="L1822" t="s">
        <v>30</v>
      </c>
      <c r="M1822">
        <v>92037</v>
      </c>
      <c r="N1822">
        <v>569</v>
      </c>
      <c r="O1822" t="s">
        <v>2643</v>
      </c>
      <c r="P1822" s="4">
        <v>15</v>
      </c>
      <c r="Q1822" s="4">
        <v>5</v>
      </c>
      <c r="R1822" t="s">
        <v>32</v>
      </c>
      <c r="T1822" s="2">
        <v>14.9</v>
      </c>
      <c r="U1822" s="4">
        <v>53</v>
      </c>
      <c r="V1822" t="s">
        <v>19</v>
      </c>
      <c r="W1822" s="3">
        <v>42690</v>
      </c>
      <c r="X1822" t="s">
        <v>39</v>
      </c>
      <c r="Y1822" t="s">
        <v>34</v>
      </c>
      <c r="Z1822" t="s">
        <v>47</v>
      </c>
    </row>
    <row r="1823" spans="1:26" x14ac:dyDescent="0.25">
      <c r="A1823">
        <v>5</v>
      </c>
      <c r="B1823" t="s">
        <v>43</v>
      </c>
      <c r="C1823">
        <v>6</v>
      </c>
      <c r="D1823" t="s">
        <v>11</v>
      </c>
      <c r="E1823" t="s">
        <v>88</v>
      </c>
      <c r="F1823" t="s">
        <v>13</v>
      </c>
      <c r="G1823" t="s">
        <v>2020</v>
      </c>
      <c r="H1823" s="1">
        <v>0</v>
      </c>
      <c r="I1823">
        <v>1</v>
      </c>
      <c r="J1823" s="3">
        <v>42911</v>
      </c>
      <c r="K1823" t="s">
        <v>2644</v>
      </c>
      <c r="L1823" t="s">
        <v>30</v>
      </c>
      <c r="M1823">
        <v>94110</v>
      </c>
      <c r="N1823">
        <v>481</v>
      </c>
      <c r="O1823" t="s">
        <v>1187</v>
      </c>
      <c r="P1823" s="4">
        <v>57</v>
      </c>
      <c r="Q1823" s="4">
        <v>5</v>
      </c>
      <c r="R1823" t="s">
        <v>32</v>
      </c>
      <c r="T1823" s="2">
        <v>57.36</v>
      </c>
      <c r="U1823" s="4">
        <v>205</v>
      </c>
      <c r="V1823" t="s">
        <v>19</v>
      </c>
      <c r="W1823" s="3">
        <v>42916</v>
      </c>
      <c r="X1823" t="s">
        <v>39</v>
      </c>
      <c r="Y1823" t="s">
        <v>34</v>
      </c>
      <c r="Z1823" t="s">
        <v>47</v>
      </c>
    </row>
    <row r="1824" spans="1:26" x14ac:dyDescent="0.25">
      <c r="A1824">
        <v>4</v>
      </c>
      <c r="B1824" t="s">
        <v>43</v>
      </c>
      <c r="C1824">
        <v>6</v>
      </c>
      <c r="D1824" t="s">
        <v>11</v>
      </c>
      <c r="E1824" t="s">
        <v>88</v>
      </c>
      <c r="F1824" t="s">
        <v>13</v>
      </c>
      <c r="G1824" t="s">
        <v>490</v>
      </c>
      <c r="H1824" s="1">
        <v>0</v>
      </c>
      <c r="I1824">
        <v>1</v>
      </c>
      <c r="J1824" s="3">
        <v>43016</v>
      </c>
      <c r="K1824" t="s">
        <v>2645</v>
      </c>
      <c r="L1824" t="s">
        <v>30</v>
      </c>
      <c r="M1824">
        <v>94122</v>
      </c>
      <c r="N1824">
        <v>510</v>
      </c>
      <c r="O1824" t="s">
        <v>686</v>
      </c>
      <c r="P1824" s="4">
        <v>63</v>
      </c>
      <c r="Q1824" s="4">
        <v>5</v>
      </c>
      <c r="R1824" t="s">
        <v>32</v>
      </c>
      <c r="T1824" s="2">
        <v>62.74</v>
      </c>
      <c r="U1824" s="4">
        <v>146</v>
      </c>
      <c r="V1824" t="s">
        <v>19</v>
      </c>
      <c r="W1824" s="3">
        <v>43020</v>
      </c>
      <c r="X1824" t="s">
        <v>39</v>
      </c>
      <c r="Y1824" t="s">
        <v>34</v>
      </c>
      <c r="Z1824" t="s">
        <v>47</v>
      </c>
    </row>
    <row r="1825" spans="1:26" x14ac:dyDescent="0.25">
      <c r="A1825">
        <v>4</v>
      </c>
      <c r="B1825" t="s">
        <v>43</v>
      </c>
      <c r="C1825">
        <v>6</v>
      </c>
      <c r="D1825" t="s">
        <v>11</v>
      </c>
      <c r="E1825" t="s">
        <v>88</v>
      </c>
      <c r="F1825" t="s">
        <v>13</v>
      </c>
      <c r="G1825" t="s">
        <v>2140</v>
      </c>
      <c r="H1825" s="1">
        <v>0</v>
      </c>
      <c r="I1825">
        <v>1</v>
      </c>
      <c r="J1825" s="3">
        <v>43723</v>
      </c>
      <c r="K1825" t="s">
        <v>2646</v>
      </c>
      <c r="L1825" t="s">
        <v>30</v>
      </c>
      <c r="M1825">
        <v>94122</v>
      </c>
      <c r="N1825">
        <v>1534</v>
      </c>
      <c r="O1825" t="s">
        <v>8221</v>
      </c>
      <c r="P1825" s="4">
        <v>106</v>
      </c>
      <c r="Q1825" s="4">
        <v>5</v>
      </c>
      <c r="R1825" t="s">
        <v>32</v>
      </c>
      <c r="T1825" s="2">
        <v>105.98</v>
      </c>
      <c r="U1825" s="4">
        <v>530</v>
      </c>
      <c r="V1825" t="s">
        <v>19</v>
      </c>
      <c r="W1825" s="3">
        <v>43727</v>
      </c>
      <c r="X1825" t="s">
        <v>39</v>
      </c>
      <c r="Y1825" t="s">
        <v>34</v>
      </c>
      <c r="Z1825" t="s">
        <v>47</v>
      </c>
    </row>
    <row r="1826" spans="1:26" x14ac:dyDescent="0.25">
      <c r="A1826">
        <v>4</v>
      </c>
      <c r="B1826" t="s">
        <v>43</v>
      </c>
      <c r="C1826">
        <v>6</v>
      </c>
      <c r="D1826" t="s">
        <v>11</v>
      </c>
      <c r="E1826" t="s">
        <v>386</v>
      </c>
      <c r="F1826" t="s">
        <v>13</v>
      </c>
      <c r="G1826" t="s">
        <v>1626</v>
      </c>
      <c r="H1826" s="1">
        <v>0</v>
      </c>
      <c r="I1826">
        <v>1</v>
      </c>
      <c r="J1826" s="3">
        <v>43288</v>
      </c>
      <c r="K1826" t="s">
        <v>2647</v>
      </c>
      <c r="L1826" t="s">
        <v>30</v>
      </c>
      <c r="M1826">
        <v>95123</v>
      </c>
      <c r="N1826">
        <v>866</v>
      </c>
      <c r="O1826" t="s">
        <v>8180</v>
      </c>
      <c r="P1826" s="4">
        <v>73</v>
      </c>
      <c r="Q1826" s="4">
        <v>5</v>
      </c>
      <c r="R1826" t="s">
        <v>32</v>
      </c>
      <c r="T1826" s="2">
        <v>73.319999999999993</v>
      </c>
      <c r="U1826" s="4">
        <v>216</v>
      </c>
      <c r="V1826" t="s">
        <v>19</v>
      </c>
      <c r="W1826" s="3">
        <v>43292</v>
      </c>
      <c r="X1826" t="s">
        <v>39</v>
      </c>
      <c r="Y1826" t="s">
        <v>34</v>
      </c>
      <c r="Z1826" t="s">
        <v>47</v>
      </c>
    </row>
    <row r="1827" spans="1:26" x14ac:dyDescent="0.25">
      <c r="A1827">
        <v>5</v>
      </c>
      <c r="B1827" t="s">
        <v>43</v>
      </c>
      <c r="C1827">
        <v>6</v>
      </c>
      <c r="D1827" t="s">
        <v>11</v>
      </c>
      <c r="E1827" t="s">
        <v>2648</v>
      </c>
      <c r="F1827" t="s">
        <v>13</v>
      </c>
      <c r="G1827" t="s">
        <v>1220</v>
      </c>
      <c r="H1827" s="1">
        <v>0</v>
      </c>
      <c r="I1827">
        <v>1</v>
      </c>
      <c r="J1827" s="3">
        <v>42992</v>
      </c>
      <c r="K1827" t="s">
        <v>2649</v>
      </c>
      <c r="L1827" t="s">
        <v>30</v>
      </c>
      <c r="M1827">
        <v>84604</v>
      </c>
      <c r="N1827">
        <v>979</v>
      </c>
      <c r="O1827" t="s">
        <v>1816</v>
      </c>
      <c r="P1827" s="4">
        <v>119</v>
      </c>
      <c r="Q1827" s="4">
        <v>5</v>
      </c>
      <c r="R1827" t="s">
        <v>32</v>
      </c>
      <c r="T1827" s="2">
        <v>118.66</v>
      </c>
      <c r="U1827" s="4">
        <v>913</v>
      </c>
      <c r="V1827" t="s">
        <v>19</v>
      </c>
      <c r="W1827" s="3">
        <v>42997</v>
      </c>
      <c r="X1827" t="s">
        <v>39</v>
      </c>
      <c r="Y1827" t="s">
        <v>87</v>
      </c>
      <c r="Z1827" t="s">
        <v>41</v>
      </c>
    </row>
    <row r="1828" spans="1:26" x14ac:dyDescent="0.25">
      <c r="A1828">
        <v>5</v>
      </c>
      <c r="B1828" t="s">
        <v>43</v>
      </c>
      <c r="C1828">
        <v>6</v>
      </c>
      <c r="D1828" t="s">
        <v>11</v>
      </c>
      <c r="E1828" t="s">
        <v>667</v>
      </c>
      <c r="F1828" t="s">
        <v>13</v>
      </c>
      <c r="G1828" t="s">
        <v>2100</v>
      </c>
      <c r="H1828" s="1">
        <v>0</v>
      </c>
      <c r="I1828">
        <v>1</v>
      </c>
      <c r="J1828" s="3">
        <v>43073</v>
      </c>
      <c r="K1828" t="s">
        <v>2650</v>
      </c>
      <c r="L1828" t="s">
        <v>30</v>
      </c>
      <c r="M1828">
        <v>90712</v>
      </c>
      <c r="N1828">
        <v>577</v>
      </c>
      <c r="O1828" t="s">
        <v>1657</v>
      </c>
      <c r="P1828" s="4">
        <v>9</v>
      </c>
      <c r="Q1828" s="4">
        <v>6</v>
      </c>
      <c r="R1828" t="s">
        <v>32</v>
      </c>
      <c r="T1828" s="2">
        <v>9.0299999999999994</v>
      </c>
      <c r="U1828" s="4">
        <v>25</v>
      </c>
      <c r="V1828" t="s">
        <v>19</v>
      </c>
      <c r="W1828" s="3">
        <v>43078</v>
      </c>
      <c r="X1828" t="s">
        <v>39</v>
      </c>
      <c r="Y1828" t="s">
        <v>34</v>
      </c>
      <c r="Z1828" t="s">
        <v>47</v>
      </c>
    </row>
    <row r="1829" spans="1:26" x14ac:dyDescent="0.25">
      <c r="A1829">
        <v>4</v>
      </c>
      <c r="B1829" t="s">
        <v>43</v>
      </c>
      <c r="C1829">
        <v>6</v>
      </c>
      <c r="D1829" t="s">
        <v>11</v>
      </c>
      <c r="E1829" t="s">
        <v>27</v>
      </c>
      <c r="F1829" t="s">
        <v>13</v>
      </c>
      <c r="G1829" t="s">
        <v>1869</v>
      </c>
      <c r="H1829" s="1">
        <v>0</v>
      </c>
      <c r="I1829">
        <v>1</v>
      </c>
      <c r="J1829" s="3">
        <v>43430</v>
      </c>
      <c r="K1829" t="s">
        <v>2651</v>
      </c>
      <c r="L1829" t="s">
        <v>30</v>
      </c>
      <c r="M1829">
        <v>90045</v>
      </c>
      <c r="N1829">
        <v>727</v>
      </c>
      <c r="O1829" t="s">
        <v>8202</v>
      </c>
      <c r="P1829" s="4">
        <v>298</v>
      </c>
      <c r="Q1829" s="4">
        <v>6</v>
      </c>
      <c r="R1829" t="s">
        <v>32</v>
      </c>
      <c r="T1829" s="2">
        <v>297.69</v>
      </c>
      <c r="U1829" s="4">
        <v>595</v>
      </c>
      <c r="V1829" t="s">
        <v>19</v>
      </c>
      <c r="W1829" s="3">
        <v>43434</v>
      </c>
      <c r="X1829" t="s">
        <v>39</v>
      </c>
      <c r="Y1829" t="s">
        <v>34</v>
      </c>
      <c r="Z1829" t="s">
        <v>47</v>
      </c>
    </row>
    <row r="1830" spans="1:26" x14ac:dyDescent="0.25">
      <c r="A1830">
        <v>4</v>
      </c>
      <c r="B1830" t="s">
        <v>43</v>
      </c>
      <c r="C1830">
        <v>6</v>
      </c>
      <c r="D1830" t="s">
        <v>11</v>
      </c>
      <c r="E1830" t="s">
        <v>369</v>
      </c>
      <c r="F1830" t="s">
        <v>13</v>
      </c>
      <c r="G1830" t="s">
        <v>849</v>
      </c>
      <c r="H1830" s="1">
        <v>0</v>
      </c>
      <c r="I1830">
        <v>1</v>
      </c>
      <c r="J1830" s="3">
        <v>43446</v>
      </c>
      <c r="K1830" t="s">
        <v>2652</v>
      </c>
      <c r="L1830" t="s">
        <v>30</v>
      </c>
      <c r="M1830">
        <v>91104</v>
      </c>
      <c r="N1830">
        <v>875</v>
      </c>
      <c r="O1830" t="s">
        <v>8179</v>
      </c>
      <c r="P1830" s="4">
        <v>123</v>
      </c>
      <c r="Q1830" s="4">
        <v>6</v>
      </c>
      <c r="R1830" t="s">
        <v>32</v>
      </c>
      <c r="T1830" s="2">
        <v>122.76</v>
      </c>
      <c r="U1830" s="4">
        <v>384</v>
      </c>
      <c r="V1830" t="s">
        <v>19</v>
      </c>
      <c r="W1830" s="3">
        <v>43450</v>
      </c>
      <c r="X1830" t="s">
        <v>39</v>
      </c>
      <c r="Y1830" t="s">
        <v>34</v>
      </c>
      <c r="Z1830" t="s">
        <v>47</v>
      </c>
    </row>
    <row r="1831" spans="1:26" x14ac:dyDescent="0.25">
      <c r="A1831">
        <v>4</v>
      </c>
      <c r="B1831" t="s">
        <v>43</v>
      </c>
      <c r="C1831">
        <v>6</v>
      </c>
      <c r="D1831" t="s">
        <v>11</v>
      </c>
      <c r="E1831" t="s">
        <v>572</v>
      </c>
      <c r="F1831" t="s">
        <v>13</v>
      </c>
      <c r="G1831" t="s">
        <v>2233</v>
      </c>
      <c r="H1831" s="1">
        <v>0</v>
      </c>
      <c r="I1831">
        <v>1</v>
      </c>
      <c r="J1831" s="3">
        <v>43041</v>
      </c>
      <c r="K1831" t="s">
        <v>2653</v>
      </c>
      <c r="L1831" t="s">
        <v>30</v>
      </c>
      <c r="M1831">
        <v>92105</v>
      </c>
      <c r="N1831">
        <v>469</v>
      </c>
      <c r="O1831" t="s">
        <v>2256</v>
      </c>
      <c r="P1831" s="4">
        <v>34</v>
      </c>
      <c r="Q1831" s="4">
        <v>6</v>
      </c>
      <c r="R1831" t="s">
        <v>32</v>
      </c>
      <c r="T1831" s="2">
        <v>33.94</v>
      </c>
      <c r="U1831" s="4">
        <v>97</v>
      </c>
      <c r="V1831" t="s">
        <v>19</v>
      </c>
      <c r="W1831" s="3">
        <v>43045</v>
      </c>
      <c r="X1831" t="s">
        <v>39</v>
      </c>
      <c r="Y1831" t="s">
        <v>34</v>
      </c>
      <c r="Z1831" t="s">
        <v>47</v>
      </c>
    </row>
    <row r="1832" spans="1:26" x14ac:dyDescent="0.25">
      <c r="A1832">
        <v>4</v>
      </c>
      <c r="B1832" t="s">
        <v>43</v>
      </c>
      <c r="C1832">
        <v>6</v>
      </c>
      <c r="D1832" t="s">
        <v>11</v>
      </c>
      <c r="E1832" t="s">
        <v>106</v>
      </c>
      <c r="F1832" t="s">
        <v>13</v>
      </c>
      <c r="G1832" t="s">
        <v>1830</v>
      </c>
      <c r="H1832" s="1">
        <v>0</v>
      </c>
      <c r="I1832">
        <v>1</v>
      </c>
      <c r="J1832" s="3">
        <v>42886</v>
      </c>
      <c r="K1832" t="s">
        <v>2654</v>
      </c>
      <c r="L1832" t="s">
        <v>30</v>
      </c>
      <c r="M1832">
        <v>84057</v>
      </c>
      <c r="N1832">
        <v>1228</v>
      </c>
      <c r="O1832" t="s">
        <v>8129</v>
      </c>
      <c r="P1832" s="4">
        <v>141</v>
      </c>
      <c r="Q1832" s="4">
        <v>7</v>
      </c>
      <c r="R1832" t="s">
        <v>32</v>
      </c>
      <c r="T1832" s="2">
        <v>140.69</v>
      </c>
      <c r="U1832" s="4">
        <v>1407</v>
      </c>
      <c r="V1832" t="s">
        <v>19</v>
      </c>
      <c r="W1832" s="3">
        <v>42890</v>
      </c>
      <c r="X1832" t="s">
        <v>39</v>
      </c>
      <c r="Y1832" t="s">
        <v>87</v>
      </c>
      <c r="Z1832" t="s">
        <v>22</v>
      </c>
    </row>
    <row r="1833" spans="1:26" x14ac:dyDescent="0.25">
      <c r="A1833">
        <v>6</v>
      </c>
      <c r="B1833" t="s">
        <v>10</v>
      </c>
      <c r="C1833">
        <v>6</v>
      </c>
      <c r="D1833" t="s">
        <v>11</v>
      </c>
      <c r="E1833" t="s">
        <v>27</v>
      </c>
      <c r="F1833" t="s">
        <v>13</v>
      </c>
      <c r="G1833" t="s">
        <v>2655</v>
      </c>
      <c r="H1833" s="1">
        <v>0</v>
      </c>
      <c r="I1833">
        <v>1</v>
      </c>
      <c r="J1833" s="3">
        <v>43123</v>
      </c>
      <c r="K1833" t="s">
        <v>2656</v>
      </c>
      <c r="L1833" t="s">
        <v>30</v>
      </c>
      <c r="M1833">
        <v>90036</v>
      </c>
      <c r="N1833">
        <v>491</v>
      </c>
      <c r="O1833" t="s">
        <v>1729</v>
      </c>
      <c r="P1833" s="4">
        <v>22</v>
      </c>
      <c r="Q1833" s="4">
        <v>7</v>
      </c>
      <c r="R1833" t="s">
        <v>32</v>
      </c>
      <c r="T1833" s="2">
        <v>21.6</v>
      </c>
      <c r="U1833" s="4">
        <v>60</v>
      </c>
      <c r="V1833" t="s">
        <v>19</v>
      </c>
      <c r="W1833" s="3">
        <v>43129</v>
      </c>
      <c r="X1833" t="s">
        <v>39</v>
      </c>
      <c r="Y1833" t="s">
        <v>34</v>
      </c>
      <c r="Z1833" t="s">
        <v>47</v>
      </c>
    </row>
    <row r="1834" spans="1:26" x14ac:dyDescent="0.25">
      <c r="A1834">
        <v>4</v>
      </c>
      <c r="B1834" t="s">
        <v>43</v>
      </c>
      <c r="C1834">
        <v>6</v>
      </c>
      <c r="D1834" t="s">
        <v>11</v>
      </c>
      <c r="E1834" t="s">
        <v>27</v>
      </c>
      <c r="F1834" t="s">
        <v>13</v>
      </c>
      <c r="G1834" t="s">
        <v>1913</v>
      </c>
      <c r="H1834" s="1">
        <v>0</v>
      </c>
      <c r="I1834">
        <v>1</v>
      </c>
      <c r="J1834" s="3">
        <v>43028</v>
      </c>
      <c r="K1834" t="s">
        <v>2657</v>
      </c>
      <c r="L1834" t="s">
        <v>30</v>
      </c>
      <c r="M1834">
        <v>90045</v>
      </c>
      <c r="N1834">
        <v>1187</v>
      </c>
      <c r="O1834" t="s">
        <v>1771</v>
      </c>
      <c r="P1834" s="4">
        <v>24</v>
      </c>
      <c r="Q1834" s="4">
        <v>7</v>
      </c>
      <c r="R1834" t="s">
        <v>32</v>
      </c>
      <c r="T1834" s="2">
        <v>23.92</v>
      </c>
      <c r="U1834" s="4">
        <v>75</v>
      </c>
      <c r="V1834" t="s">
        <v>19</v>
      </c>
      <c r="W1834" s="3">
        <v>43032</v>
      </c>
      <c r="X1834" t="s">
        <v>39</v>
      </c>
      <c r="Y1834" t="s">
        <v>34</v>
      </c>
      <c r="Z1834" t="s">
        <v>47</v>
      </c>
    </row>
    <row r="1835" spans="1:26" x14ac:dyDescent="0.25">
      <c r="A1835">
        <v>7</v>
      </c>
      <c r="B1835" t="s">
        <v>25</v>
      </c>
      <c r="C1835">
        <v>6</v>
      </c>
      <c r="D1835" t="s">
        <v>11</v>
      </c>
      <c r="E1835" t="s">
        <v>27</v>
      </c>
      <c r="F1835" t="s">
        <v>13</v>
      </c>
      <c r="G1835" t="s">
        <v>1164</v>
      </c>
      <c r="H1835" s="1">
        <v>0</v>
      </c>
      <c r="I1835">
        <v>1</v>
      </c>
      <c r="J1835" s="3">
        <v>42765</v>
      </c>
      <c r="K1835" t="s">
        <v>2658</v>
      </c>
      <c r="L1835" t="s">
        <v>30</v>
      </c>
      <c r="M1835">
        <v>90049</v>
      </c>
      <c r="N1835">
        <v>465</v>
      </c>
      <c r="O1835" t="s">
        <v>8195</v>
      </c>
      <c r="P1835" s="4">
        <v>82</v>
      </c>
      <c r="Q1835" s="4">
        <v>7</v>
      </c>
      <c r="R1835" t="s">
        <v>32</v>
      </c>
      <c r="T1835" s="2">
        <v>81.849999999999994</v>
      </c>
      <c r="U1835" s="4">
        <v>227</v>
      </c>
      <c r="V1835" t="s">
        <v>19</v>
      </c>
      <c r="W1835" s="3">
        <v>42772</v>
      </c>
      <c r="X1835" t="s">
        <v>39</v>
      </c>
      <c r="Y1835" t="s">
        <v>34</v>
      </c>
      <c r="Z1835" t="s">
        <v>47</v>
      </c>
    </row>
    <row r="1836" spans="1:26" x14ac:dyDescent="0.25">
      <c r="A1836">
        <v>4</v>
      </c>
      <c r="B1836" t="s">
        <v>43</v>
      </c>
      <c r="C1836">
        <v>6</v>
      </c>
      <c r="D1836" t="s">
        <v>11</v>
      </c>
      <c r="E1836" t="s">
        <v>1658</v>
      </c>
      <c r="F1836" t="s">
        <v>13</v>
      </c>
      <c r="G1836" t="s">
        <v>1518</v>
      </c>
      <c r="H1836" s="1">
        <v>0</v>
      </c>
      <c r="I1836">
        <v>1</v>
      </c>
      <c r="J1836" s="3">
        <v>42962</v>
      </c>
      <c r="K1836" t="s">
        <v>2659</v>
      </c>
      <c r="L1836" t="s">
        <v>30</v>
      </c>
      <c r="M1836">
        <v>94601</v>
      </c>
      <c r="N1836">
        <v>1563</v>
      </c>
      <c r="O1836" t="s">
        <v>1903</v>
      </c>
      <c r="P1836" s="4">
        <v>28</v>
      </c>
      <c r="Q1836" s="4">
        <v>7</v>
      </c>
      <c r="R1836" t="s">
        <v>32</v>
      </c>
      <c r="T1836" s="2">
        <v>28.14</v>
      </c>
      <c r="U1836" s="4">
        <v>104</v>
      </c>
      <c r="V1836" t="s">
        <v>19</v>
      </c>
      <c r="W1836" s="3">
        <v>42966</v>
      </c>
      <c r="X1836" t="s">
        <v>39</v>
      </c>
      <c r="Y1836" t="s">
        <v>34</v>
      </c>
      <c r="Z1836" t="s">
        <v>47</v>
      </c>
    </row>
    <row r="1837" spans="1:26" x14ac:dyDescent="0.25">
      <c r="A1837">
        <v>5</v>
      </c>
      <c r="B1837" t="s">
        <v>43</v>
      </c>
      <c r="C1837">
        <v>6</v>
      </c>
      <c r="D1837" t="s">
        <v>11</v>
      </c>
      <c r="E1837" t="s">
        <v>88</v>
      </c>
      <c r="F1837" t="s">
        <v>13</v>
      </c>
      <c r="G1837" t="s">
        <v>718</v>
      </c>
      <c r="H1837" s="1">
        <v>0</v>
      </c>
      <c r="I1837">
        <v>1</v>
      </c>
      <c r="J1837" s="3">
        <v>42800</v>
      </c>
      <c r="K1837" t="s">
        <v>2660</v>
      </c>
      <c r="L1837" t="s">
        <v>30</v>
      </c>
      <c r="M1837">
        <v>94122</v>
      </c>
      <c r="N1837">
        <v>507</v>
      </c>
      <c r="O1837" t="s">
        <v>1949</v>
      </c>
      <c r="P1837" s="4">
        <v>96</v>
      </c>
      <c r="Q1837" s="4">
        <v>7</v>
      </c>
      <c r="R1837" t="s">
        <v>32</v>
      </c>
      <c r="T1837" s="2">
        <v>95.76</v>
      </c>
      <c r="U1837" s="4">
        <v>435</v>
      </c>
      <c r="V1837" t="s">
        <v>19</v>
      </c>
      <c r="W1837" s="3">
        <v>42805</v>
      </c>
      <c r="X1837" t="s">
        <v>39</v>
      </c>
      <c r="Y1837" t="s">
        <v>34</v>
      </c>
      <c r="Z1837" t="s">
        <v>47</v>
      </c>
    </row>
    <row r="1838" spans="1:26" x14ac:dyDescent="0.25">
      <c r="A1838">
        <v>6</v>
      </c>
      <c r="B1838" t="s">
        <v>10</v>
      </c>
      <c r="C1838">
        <v>6</v>
      </c>
      <c r="D1838" t="s">
        <v>11</v>
      </c>
      <c r="E1838" t="s">
        <v>386</v>
      </c>
      <c r="F1838" t="s">
        <v>13</v>
      </c>
      <c r="G1838" t="s">
        <v>1261</v>
      </c>
      <c r="H1838" s="1">
        <v>0</v>
      </c>
      <c r="I1838">
        <v>1</v>
      </c>
      <c r="J1838" s="3">
        <v>43458</v>
      </c>
      <c r="K1838" t="s">
        <v>2661</v>
      </c>
      <c r="L1838" t="s">
        <v>30</v>
      </c>
      <c r="M1838">
        <v>95123</v>
      </c>
      <c r="N1838">
        <v>550</v>
      </c>
      <c r="O1838" t="s">
        <v>1995</v>
      </c>
      <c r="P1838" s="4">
        <v>18</v>
      </c>
      <c r="Q1838" s="4">
        <v>7</v>
      </c>
      <c r="R1838" t="s">
        <v>32</v>
      </c>
      <c r="T1838" s="2">
        <v>18.46</v>
      </c>
      <c r="U1838" s="4">
        <v>44</v>
      </c>
      <c r="V1838" t="s">
        <v>19</v>
      </c>
      <c r="W1838" s="3">
        <v>43464</v>
      </c>
      <c r="X1838" t="s">
        <v>39</v>
      </c>
      <c r="Y1838" t="s">
        <v>34</v>
      </c>
      <c r="Z1838" t="s">
        <v>47</v>
      </c>
    </row>
    <row r="1839" spans="1:26" x14ac:dyDescent="0.25">
      <c r="A1839">
        <v>5</v>
      </c>
      <c r="B1839" t="s">
        <v>43</v>
      </c>
      <c r="C1839">
        <v>6</v>
      </c>
      <c r="D1839" t="s">
        <v>11</v>
      </c>
      <c r="E1839" t="s">
        <v>65</v>
      </c>
      <c r="F1839" t="s">
        <v>13</v>
      </c>
      <c r="G1839" t="s">
        <v>206</v>
      </c>
      <c r="H1839" s="1">
        <v>0</v>
      </c>
      <c r="I1839">
        <v>1</v>
      </c>
      <c r="J1839" s="3">
        <v>43582</v>
      </c>
      <c r="K1839" t="s">
        <v>2662</v>
      </c>
      <c r="L1839" t="s">
        <v>30</v>
      </c>
      <c r="M1839">
        <v>98105</v>
      </c>
      <c r="N1839">
        <v>1041</v>
      </c>
      <c r="O1839" t="s">
        <v>191</v>
      </c>
      <c r="P1839" s="4">
        <v>39</v>
      </c>
      <c r="Q1839" s="4">
        <v>7</v>
      </c>
      <c r="R1839" t="s">
        <v>32</v>
      </c>
      <c r="T1839" s="2">
        <v>39.08</v>
      </c>
      <c r="U1839" s="4">
        <v>140</v>
      </c>
      <c r="V1839" t="s">
        <v>19</v>
      </c>
      <c r="W1839" s="3">
        <v>43587</v>
      </c>
      <c r="X1839" t="s">
        <v>39</v>
      </c>
      <c r="Y1839" t="s">
        <v>69</v>
      </c>
      <c r="Z1839" t="s">
        <v>47</v>
      </c>
    </row>
    <row r="1840" spans="1:26" x14ac:dyDescent="0.25">
      <c r="A1840">
        <v>6</v>
      </c>
      <c r="B1840" t="s">
        <v>10</v>
      </c>
      <c r="C1840">
        <v>6</v>
      </c>
      <c r="D1840" t="s">
        <v>11</v>
      </c>
      <c r="E1840" t="s">
        <v>2595</v>
      </c>
      <c r="F1840" t="s">
        <v>13</v>
      </c>
      <c r="G1840" t="s">
        <v>227</v>
      </c>
      <c r="H1840" s="1">
        <v>0</v>
      </c>
      <c r="I1840">
        <v>1</v>
      </c>
      <c r="J1840" s="3">
        <v>43456</v>
      </c>
      <c r="K1840" t="s">
        <v>2596</v>
      </c>
      <c r="L1840" t="s">
        <v>30</v>
      </c>
      <c r="M1840">
        <v>92553</v>
      </c>
      <c r="N1840">
        <v>503</v>
      </c>
      <c r="O1840" t="s">
        <v>2558</v>
      </c>
      <c r="P1840" s="4">
        <v>202</v>
      </c>
      <c r="Q1840" s="4">
        <v>8</v>
      </c>
      <c r="R1840" t="s">
        <v>32</v>
      </c>
      <c r="T1840" s="2">
        <v>202.25</v>
      </c>
      <c r="U1840" s="4">
        <v>843</v>
      </c>
      <c r="V1840" t="s">
        <v>19</v>
      </c>
      <c r="W1840" s="3">
        <v>43462</v>
      </c>
      <c r="X1840" t="s">
        <v>39</v>
      </c>
      <c r="Y1840" t="s">
        <v>34</v>
      </c>
      <c r="Z1840" t="s">
        <v>47</v>
      </c>
    </row>
    <row r="1841" spans="1:26" x14ac:dyDescent="0.25">
      <c r="A1841">
        <v>5</v>
      </c>
      <c r="B1841" t="s">
        <v>43</v>
      </c>
      <c r="C1841">
        <v>6</v>
      </c>
      <c r="D1841" t="s">
        <v>11</v>
      </c>
      <c r="E1841" t="s">
        <v>1389</v>
      </c>
      <c r="F1841" t="s">
        <v>13</v>
      </c>
      <c r="G1841" t="s">
        <v>212</v>
      </c>
      <c r="H1841" s="1">
        <v>0</v>
      </c>
      <c r="I1841">
        <v>1</v>
      </c>
      <c r="J1841" s="3">
        <v>43778</v>
      </c>
      <c r="K1841" t="s">
        <v>2663</v>
      </c>
      <c r="L1841" t="s">
        <v>30</v>
      </c>
      <c r="M1841">
        <v>92054</v>
      </c>
      <c r="N1841">
        <v>592</v>
      </c>
      <c r="O1841" t="s">
        <v>766</v>
      </c>
      <c r="P1841" s="4">
        <v>21</v>
      </c>
      <c r="Q1841" s="4">
        <v>8</v>
      </c>
      <c r="R1841" t="s">
        <v>32</v>
      </c>
      <c r="T1841" s="2">
        <v>20.73</v>
      </c>
      <c r="U1841" s="4">
        <v>47</v>
      </c>
      <c r="V1841" t="s">
        <v>19</v>
      </c>
      <c r="W1841" s="3">
        <v>43783</v>
      </c>
      <c r="X1841" t="s">
        <v>39</v>
      </c>
      <c r="Y1841" t="s">
        <v>34</v>
      </c>
      <c r="Z1841" t="s">
        <v>47</v>
      </c>
    </row>
    <row r="1842" spans="1:26" x14ac:dyDescent="0.25">
      <c r="A1842">
        <v>5</v>
      </c>
      <c r="B1842" t="s">
        <v>43</v>
      </c>
      <c r="C1842">
        <v>6</v>
      </c>
      <c r="D1842" t="s">
        <v>11</v>
      </c>
      <c r="E1842" t="s">
        <v>88</v>
      </c>
      <c r="F1842" t="s">
        <v>13</v>
      </c>
      <c r="G1842" t="s">
        <v>1088</v>
      </c>
      <c r="H1842" s="1">
        <v>0</v>
      </c>
      <c r="I1842">
        <v>1</v>
      </c>
      <c r="J1842" s="3">
        <v>43812</v>
      </c>
      <c r="K1842" t="s">
        <v>2664</v>
      </c>
      <c r="L1842" t="s">
        <v>30</v>
      </c>
      <c r="M1842">
        <v>94122</v>
      </c>
      <c r="N1842">
        <v>564</v>
      </c>
      <c r="O1842" t="s">
        <v>1582</v>
      </c>
      <c r="P1842" s="4">
        <v>54</v>
      </c>
      <c r="Q1842" s="4">
        <v>8</v>
      </c>
      <c r="R1842" t="s">
        <v>32</v>
      </c>
      <c r="T1842" s="2">
        <v>54.28</v>
      </c>
      <c r="U1842" s="4">
        <v>201</v>
      </c>
      <c r="V1842" t="s">
        <v>19</v>
      </c>
      <c r="W1842" s="3">
        <v>43817</v>
      </c>
      <c r="X1842" t="s">
        <v>39</v>
      </c>
      <c r="Y1842" t="s">
        <v>34</v>
      </c>
      <c r="Z1842" t="s">
        <v>47</v>
      </c>
    </row>
    <row r="1843" spans="1:26" x14ac:dyDescent="0.25">
      <c r="A1843">
        <v>4</v>
      </c>
      <c r="B1843" t="s">
        <v>43</v>
      </c>
      <c r="C1843">
        <v>6</v>
      </c>
      <c r="D1843" t="s">
        <v>11</v>
      </c>
      <c r="E1843" t="s">
        <v>27</v>
      </c>
      <c r="F1843" t="s">
        <v>13</v>
      </c>
      <c r="G1843" t="s">
        <v>867</v>
      </c>
      <c r="H1843" s="1">
        <v>0</v>
      </c>
      <c r="I1843">
        <v>1</v>
      </c>
      <c r="J1843" s="3">
        <v>42748</v>
      </c>
      <c r="K1843" t="s">
        <v>2636</v>
      </c>
      <c r="L1843" t="s">
        <v>30</v>
      </c>
      <c r="M1843">
        <v>90004</v>
      </c>
      <c r="N1843">
        <v>505</v>
      </c>
      <c r="O1843" t="s">
        <v>2393</v>
      </c>
      <c r="P1843" s="4">
        <v>93</v>
      </c>
      <c r="Q1843" s="4">
        <v>9</v>
      </c>
      <c r="R1843" t="s">
        <v>32</v>
      </c>
      <c r="T1843" s="2">
        <v>92.97</v>
      </c>
      <c r="U1843" s="4">
        <v>465</v>
      </c>
      <c r="V1843" t="s">
        <v>19</v>
      </c>
      <c r="W1843" s="3">
        <v>42752</v>
      </c>
      <c r="X1843" t="s">
        <v>39</v>
      </c>
      <c r="Y1843" t="s">
        <v>34</v>
      </c>
      <c r="Z1843" t="s">
        <v>47</v>
      </c>
    </row>
    <row r="1844" spans="1:26" x14ac:dyDescent="0.25">
      <c r="A1844">
        <v>7</v>
      </c>
      <c r="B1844" t="s">
        <v>25</v>
      </c>
      <c r="C1844">
        <v>6</v>
      </c>
      <c r="D1844" t="s">
        <v>11</v>
      </c>
      <c r="E1844" t="s">
        <v>2056</v>
      </c>
      <c r="F1844" t="s">
        <v>13</v>
      </c>
      <c r="G1844" t="s">
        <v>187</v>
      </c>
      <c r="H1844" s="1">
        <v>0</v>
      </c>
      <c r="I1844">
        <v>1</v>
      </c>
      <c r="J1844" s="3">
        <v>42577</v>
      </c>
      <c r="K1844" t="s">
        <v>2665</v>
      </c>
      <c r="L1844" t="s">
        <v>30</v>
      </c>
      <c r="M1844">
        <v>89031</v>
      </c>
      <c r="N1844">
        <v>1563</v>
      </c>
      <c r="O1844" t="s">
        <v>1903</v>
      </c>
      <c r="P1844" s="4">
        <v>36</v>
      </c>
      <c r="Q1844" s="4">
        <v>9</v>
      </c>
      <c r="R1844" t="s">
        <v>32</v>
      </c>
      <c r="T1844" s="2">
        <v>36.18</v>
      </c>
      <c r="U1844" s="4">
        <v>134</v>
      </c>
      <c r="V1844" t="s">
        <v>19</v>
      </c>
      <c r="W1844" s="3">
        <v>42584</v>
      </c>
      <c r="X1844" t="s">
        <v>39</v>
      </c>
      <c r="Y1844" t="s">
        <v>831</v>
      </c>
      <c r="Z1844" t="s">
        <v>47</v>
      </c>
    </row>
    <row r="1845" spans="1:26" x14ac:dyDescent="0.25">
      <c r="A1845">
        <v>4</v>
      </c>
      <c r="B1845" t="s">
        <v>43</v>
      </c>
      <c r="C1845">
        <v>6</v>
      </c>
      <c r="D1845" t="s">
        <v>11</v>
      </c>
      <c r="E1845" t="s">
        <v>27</v>
      </c>
      <c r="F1845" t="s">
        <v>13</v>
      </c>
      <c r="G1845" t="s">
        <v>321</v>
      </c>
      <c r="H1845" s="1">
        <v>0</v>
      </c>
      <c r="I1845">
        <v>1</v>
      </c>
      <c r="J1845" s="3">
        <v>43466</v>
      </c>
      <c r="K1845" t="s">
        <v>2666</v>
      </c>
      <c r="L1845" t="s">
        <v>30</v>
      </c>
      <c r="M1845">
        <v>90036</v>
      </c>
      <c r="N1845">
        <v>866</v>
      </c>
      <c r="O1845" t="s">
        <v>8223</v>
      </c>
      <c r="P1845" s="4">
        <v>199</v>
      </c>
      <c r="Q1845" s="4">
        <v>11</v>
      </c>
      <c r="R1845" t="s">
        <v>32</v>
      </c>
      <c r="T1845" s="2">
        <v>199.26</v>
      </c>
      <c r="U1845" s="4">
        <v>474</v>
      </c>
      <c r="V1845" t="s">
        <v>19</v>
      </c>
      <c r="W1845" s="3">
        <v>43470</v>
      </c>
      <c r="X1845" t="s">
        <v>39</v>
      </c>
      <c r="Y1845" t="s">
        <v>34</v>
      </c>
      <c r="Z1845" t="s">
        <v>47</v>
      </c>
    </row>
    <row r="1846" spans="1:26" x14ac:dyDescent="0.25">
      <c r="A1846">
        <v>4</v>
      </c>
      <c r="B1846" t="s">
        <v>43</v>
      </c>
      <c r="C1846">
        <v>6</v>
      </c>
      <c r="D1846" t="s">
        <v>11</v>
      </c>
      <c r="E1846" t="s">
        <v>386</v>
      </c>
      <c r="F1846" t="s">
        <v>13</v>
      </c>
      <c r="G1846" t="s">
        <v>212</v>
      </c>
      <c r="H1846" s="1">
        <v>0.15</v>
      </c>
      <c r="I1846">
        <v>1</v>
      </c>
      <c r="J1846" s="3">
        <v>43571</v>
      </c>
      <c r="K1846" t="s">
        <v>2667</v>
      </c>
      <c r="L1846" t="s">
        <v>30</v>
      </c>
      <c r="M1846">
        <v>95123</v>
      </c>
      <c r="N1846">
        <v>1228</v>
      </c>
      <c r="O1846" t="s">
        <v>8117</v>
      </c>
      <c r="P1846" s="4">
        <v>-6</v>
      </c>
      <c r="Q1846" s="4">
        <v>1</v>
      </c>
      <c r="R1846" t="s">
        <v>32</v>
      </c>
      <c r="T1846" s="2">
        <v>-6.05</v>
      </c>
      <c r="U1846" s="4">
        <v>103</v>
      </c>
      <c r="V1846" t="s">
        <v>19</v>
      </c>
      <c r="W1846" s="3">
        <v>43575</v>
      </c>
      <c r="X1846" t="s">
        <v>39</v>
      </c>
      <c r="Y1846" t="s">
        <v>34</v>
      </c>
      <c r="Z1846" t="s">
        <v>22</v>
      </c>
    </row>
    <row r="1847" spans="1:26" x14ac:dyDescent="0.25">
      <c r="A1847">
        <v>5</v>
      </c>
      <c r="B1847" t="s">
        <v>43</v>
      </c>
      <c r="C1847">
        <v>6</v>
      </c>
      <c r="D1847" t="s">
        <v>11</v>
      </c>
      <c r="E1847" t="s">
        <v>27</v>
      </c>
      <c r="F1847" t="s">
        <v>13</v>
      </c>
      <c r="G1847" t="s">
        <v>494</v>
      </c>
      <c r="H1847" s="1">
        <v>0.15</v>
      </c>
      <c r="I1847">
        <v>1</v>
      </c>
      <c r="J1847" s="3">
        <v>43011</v>
      </c>
      <c r="K1847" t="s">
        <v>2668</v>
      </c>
      <c r="L1847" t="s">
        <v>30</v>
      </c>
      <c r="M1847">
        <v>90032</v>
      </c>
      <c r="N1847">
        <v>1389</v>
      </c>
      <c r="O1847" t="s">
        <v>1503</v>
      </c>
      <c r="P1847" s="4">
        <v>18</v>
      </c>
      <c r="Q1847" s="4">
        <v>2</v>
      </c>
      <c r="R1847" t="s">
        <v>32</v>
      </c>
      <c r="T1847" s="2">
        <v>18.45</v>
      </c>
      <c r="U1847" s="4">
        <v>121</v>
      </c>
      <c r="V1847" t="s">
        <v>19</v>
      </c>
      <c r="W1847" s="3">
        <v>43016</v>
      </c>
      <c r="X1847" t="s">
        <v>39</v>
      </c>
      <c r="Y1847" t="s">
        <v>34</v>
      </c>
      <c r="Z1847" t="s">
        <v>22</v>
      </c>
    </row>
    <row r="1848" spans="1:26" x14ac:dyDescent="0.25">
      <c r="A1848">
        <v>7</v>
      </c>
      <c r="B1848" t="s">
        <v>25</v>
      </c>
      <c r="C1848">
        <v>6</v>
      </c>
      <c r="D1848" t="s">
        <v>11</v>
      </c>
      <c r="E1848" t="s">
        <v>27</v>
      </c>
      <c r="F1848" t="s">
        <v>13</v>
      </c>
      <c r="G1848" t="s">
        <v>16</v>
      </c>
      <c r="H1848" s="1">
        <v>0.15</v>
      </c>
      <c r="I1848">
        <v>1</v>
      </c>
      <c r="J1848" s="3">
        <v>42975</v>
      </c>
      <c r="K1848" t="s">
        <v>2594</v>
      </c>
      <c r="L1848" t="s">
        <v>30</v>
      </c>
      <c r="M1848">
        <v>90049</v>
      </c>
      <c r="N1848">
        <v>1228</v>
      </c>
      <c r="O1848" t="s">
        <v>8111</v>
      </c>
      <c r="P1848" s="4">
        <v>29</v>
      </c>
      <c r="Q1848" s="4">
        <v>2</v>
      </c>
      <c r="R1848" t="s">
        <v>32</v>
      </c>
      <c r="T1848" s="2">
        <v>28.96</v>
      </c>
      <c r="U1848" s="4">
        <v>308</v>
      </c>
      <c r="V1848" t="s">
        <v>19</v>
      </c>
      <c r="W1848" s="3">
        <v>42982</v>
      </c>
      <c r="X1848" t="s">
        <v>39</v>
      </c>
      <c r="Y1848" t="s">
        <v>34</v>
      </c>
      <c r="Z1848" t="s">
        <v>22</v>
      </c>
    </row>
    <row r="1849" spans="1:26" x14ac:dyDescent="0.25">
      <c r="A1849">
        <v>4</v>
      </c>
      <c r="B1849" t="s">
        <v>43</v>
      </c>
      <c r="C1849">
        <v>6</v>
      </c>
      <c r="D1849" t="s">
        <v>11</v>
      </c>
      <c r="E1849" t="s">
        <v>2669</v>
      </c>
      <c r="F1849" t="s">
        <v>13</v>
      </c>
      <c r="G1849" t="s">
        <v>2350</v>
      </c>
      <c r="H1849" s="1">
        <v>0.15</v>
      </c>
      <c r="I1849">
        <v>1</v>
      </c>
      <c r="J1849" s="3">
        <v>43437</v>
      </c>
      <c r="K1849" t="s">
        <v>2670</v>
      </c>
      <c r="L1849" t="s">
        <v>30</v>
      </c>
      <c r="M1849">
        <v>95037</v>
      </c>
      <c r="N1849">
        <v>1228</v>
      </c>
      <c r="O1849" t="s">
        <v>8117</v>
      </c>
      <c r="P1849" s="4">
        <v>-12</v>
      </c>
      <c r="Q1849" s="4">
        <v>2</v>
      </c>
      <c r="R1849" t="s">
        <v>32</v>
      </c>
      <c r="T1849" s="2">
        <v>-12.1</v>
      </c>
      <c r="U1849" s="4">
        <v>206</v>
      </c>
      <c r="V1849" t="s">
        <v>19</v>
      </c>
      <c r="W1849" s="3">
        <v>43441</v>
      </c>
      <c r="X1849" t="s">
        <v>39</v>
      </c>
      <c r="Y1849" t="s">
        <v>34</v>
      </c>
      <c r="Z1849" t="s">
        <v>22</v>
      </c>
    </row>
    <row r="1850" spans="1:26" x14ac:dyDescent="0.25">
      <c r="A1850">
        <v>6</v>
      </c>
      <c r="B1850" t="s">
        <v>10</v>
      </c>
      <c r="C1850">
        <v>6</v>
      </c>
      <c r="D1850" t="s">
        <v>11</v>
      </c>
      <c r="E1850" t="s">
        <v>88</v>
      </c>
      <c r="F1850" t="s">
        <v>13</v>
      </c>
      <c r="G1850" t="s">
        <v>1426</v>
      </c>
      <c r="H1850" s="1">
        <v>0.15</v>
      </c>
      <c r="I1850">
        <v>1</v>
      </c>
      <c r="J1850" s="3">
        <v>43745</v>
      </c>
      <c r="K1850" t="s">
        <v>2671</v>
      </c>
      <c r="L1850" t="s">
        <v>30</v>
      </c>
      <c r="M1850">
        <v>94110</v>
      </c>
      <c r="N1850">
        <v>1228</v>
      </c>
      <c r="O1850" t="s">
        <v>8135</v>
      </c>
      <c r="P1850" s="4">
        <v>-14</v>
      </c>
      <c r="Q1850" s="4">
        <v>2</v>
      </c>
      <c r="R1850" t="s">
        <v>32</v>
      </c>
      <c r="T1850" s="2">
        <v>-14.48</v>
      </c>
      <c r="U1850" s="4">
        <v>308</v>
      </c>
      <c r="V1850" t="s">
        <v>19</v>
      </c>
      <c r="W1850" s="3">
        <v>43751</v>
      </c>
      <c r="X1850" t="s">
        <v>39</v>
      </c>
      <c r="Y1850" t="s">
        <v>34</v>
      </c>
      <c r="Z1850" t="s">
        <v>22</v>
      </c>
    </row>
    <row r="1851" spans="1:26" x14ac:dyDescent="0.25">
      <c r="A1851">
        <v>5</v>
      </c>
      <c r="B1851" t="s">
        <v>43</v>
      </c>
      <c r="C1851">
        <v>6</v>
      </c>
      <c r="D1851" t="s">
        <v>11</v>
      </c>
      <c r="E1851" t="s">
        <v>88</v>
      </c>
      <c r="F1851" t="s">
        <v>13</v>
      </c>
      <c r="G1851" t="s">
        <v>1727</v>
      </c>
      <c r="H1851" s="1">
        <v>0.15</v>
      </c>
      <c r="I1851">
        <v>1</v>
      </c>
      <c r="J1851" s="3">
        <v>42459</v>
      </c>
      <c r="K1851" t="s">
        <v>2672</v>
      </c>
      <c r="L1851" t="s">
        <v>30</v>
      </c>
      <c r="M1851">
        <v>94110</v>
      </c>
      <c r="N1851">
        <v>1228</v>
      </c>
      <c r="O1851" t="s">
        <v>8117</v>
      </c>
      <c r="P1851" s="4">
        <v>-12</v>
      </c>
      <c r="Q1851" s="4">
        <v>2</v>
      </c>
      <c r="R1851" t="s">
        <v>32</v>
      </c>
      <c r="T1851" s="2">
        <v>-12.1</v>
      </c>
      <c r="U1851" s="4">
        <v>206</v>
      </c>
      <c r="V1851" t="s">
        <v>19</v>
      </c>
      <c r="W1851" s="3">
        <v>42464</v>
      </c>
      <c r="X1851" t="s">
        <v>39</v>
      </c>
      <c r="Y1851" t="s">
        <v>34</v>
      </c>
      <c r="Z1851" t="s">
        <v>22</v>
      </c>
    </row>
    <row r="1852" spans="1:26" x14ac:dyDescent="0.25">
      <c r="A1852">
        <v>4</v>
      </c>
      <c r="B1852" t="s">
        <v>43</v>
      </c>
      <c r="C1852">
        <v>6</v>
      </c>
      <c r="D1852" t="s">
        <v>11</v>
      </c>
      <c r="E1852" t="s">
        <v>667</v>
      </c>
      <c r="F1852" t="s">
        <v>13</v>
      </c>
      <c r="G1852" t="s">
        <v>1655</v>
      </c>
      <c r="H1852" s="1">
        <v>0.15</v>
      </c>
      <c r="I1852">
        <v>1</v>
      </c>
      <c r="J1852" s="3">
        <v>43207</v>
      </c>
      <c r="K1852" t="s">
        <v>2673</v>
      </c>
      <c r="L1852" t="s">
        <v>30</v>
      </c>
      <c r="M1852">
        <v>90712</v>
      </c>
      <c r="N1852">
        <v>390</v>
      </c>
      <c r="O1852" t="s">
        <v>2407</v>
      </c>
      <c r="P1852" s="4">
        <v>24</v>
      </c>
      <c r="Q1852" s="4">
        <v>3</v>
      </c>
      <c r="R1852" t="s">
        <v>32</v>
      </c>
      <c r="T1852" s="2">
        <v>24.24</v>
      </c>
      <c r="U1852" s="4">
        <v>257</v>
      </c>
      <c r="V1852" t="s">
        <v>19</v>
      </c>
      <c r="W1852" s="3">
        <v>43211</v>
      </c>
      <c r="X1852" t="s">
        <v>39</v>
      </c>
      <c r="Y1852" t="s">
        <v>34</v>
      </c>
      <c r="Z1852" t="s">
        <v>22</v>
      </c>
    </row>
    <row r="1853" spans="1:26" x14ac:dyDescent="0.25">
      <c r="A1853">
        <v>4</v>
      </c>
      <c r="B1853" t="s">
        <v>43</v>
      </c>
      <c r="C1853">
        <v>6</v>
      </c>
      <c r="D1853" t="s">
        <v>11</v>
      </c>
      <c r="E1853" t="s">
        <v>572</v>
      </c>
      <c r="F1853" t="s">
        <v>13</v>
      </c>
      <c r="G1853" t="s">
        <v>2233</v>
      </c>
      <c r="H1853" s="1">
        <v>0.15</v>
      </c>
      <c r="I1853">
        <v>1</v>
      </c>
      <c r="J1853" s="3">
        <v>43041</v>
      </c>
      <c r="K1853" t="s">
        <v>2653</v>
      </c>
      <c r="L1853" t="s">
        <v>30</v>
      </c>
      <c r="M1853">
        <v>92105</v>
      </c>
      <c r="N1853">
        <v>1228</v>
      </c>
      <c r="O1853" t="s">
        <v>8129</v>
      </c>
      <c r="P1853" s="4">
        <v>-30</v>
      </c>
      <c r="Q1853" s="4">
        <v>3</v>
      </c>
      <c r="R1853" t="s">
        <v>32</v>
      </c>
      <c r="T1853" s="2">
        <v>-30.15</v>
      </c>
      <c r="U1853" s="4">
        <v>512</v>
      </c>
      <c r="V1853" t="s">
        <v>19</v>
      </c>
      <c r="W1853" s="3">
        <v>43045</v>
      </c>
      <c r="X1853" t="s">
        <v>39</v>
      </c>
      <c r="Y1853" t="s">
        <v>34</v>
      </c>
      <c r="Z1853" t="s">
        <v>22</v>
      </c>
    </row>
    <row r="1854" spans="1:26" x14ac:dyDescent="0.25">
      <c r="A1854">
        <v>5</v>
      </c>
      <c r="B1854" t="s">
        <v>43</v>
      </c>
      <c r="C1854">
        <v>6</v>
      </c>
      <c r="D1854" t="s">
        <v>11</v>
      </c>
      <c r="E1854" t="s">
        <v>88</v>
      </c>
      <c r="F1854" t="s">
        <v>13</v>
      </c>
      <c r="G1854" t="s">
        <v>1063</v>
      </c>
      <c r="H1854" s="1">
        <v>0.15</v>
      </c>
      <c r="I1854">
        <v>1</v>
      </c>
      <c r="J1854" s="3">
        <v>42382</v>
      </c>
      <c r="K1854" t="s">
        <v>2674</v>
      </c>
      <c r="L1854" t="s">
        <v>30</v>
      </c>
      <c r="M1854">
        <v>94109</v>
      </c>
      <c r="N1854">
        <v>1228</v>
      </c>
      <c r="O1854" t="s">
        <v>8123</v>
      </c>
      <c r="P1854" s="4">
        <v>4</v>
      </c>
      <c r="Q1854" s="4">
        <v>3</v>
      </c>
      <c r="R1854" t="s">
        <v>32</v>
      </c>
      <c r="T1854" s="2">
        <v>3.93</v>
      </c>
      <c r="U1854" s="4">
        <v>334</v>
      </c>
      <c r="V1854" t="s">
        <v>19</v>
      </c>
      <c r="W1854" s="3">
        <v>42387</v>
      </c>
      <c r="X1854" t="s">
        <v>39</v>
      </c>
      <c r="Y1854" t="s">
        <v>34</v>
      </c>
      <c r="Z1854" t="s">
        <v>22</v>
      </c>
    </row>
    <row r="1855" spans="1:26" x14ac:dyDescent="0.25">
      <c r="A1855">
        <v>4</v>
      </c>
      <c r="B1855" t="s">
        <v>43</v>
      </c>
      <c r="C1855">
        <v>6</v>
      </c>
      <c r="D1855" t="s">
        <v>11</v>
      </c>
      <c r="E1855" t="s">
        <v>88</v>
      </c>
      <c r="F1855" t="s">
        <v>13</v>
      </c>
      <c r="G1855" t="s">
        <v>2109</v>
      </c>
      <c r="H1855" s="1">
        <v>0.15</v>
      </c>
      <c r="I1855">
        <v>1</v>
      </c>
      <c r="J1855" s="3">
        <v>43072</v>
      </c>
      <c r="K1855" t="s">
        <v>2675</v>
      </c>
      <c r="L1855" t="s">
        <v>30</v>
      </c>
      <c r="M1855">
        <v>94110</v>
      </c>
      <c r="N1855">
        <v>1435</v>
      </c>
      <c r="O1855" t="s">
        <v>2060</v>
      </c>
      <c r="P1855" s="4">
        <v>-30</v>
      </c>
      <c r="Q1855" s="4">
        <v>3</v>
      </c>
      <c r="R1855" t="s">
        <v>32</v>
      </c>
      <c r="T1855" s="2">
        <v>-29.61</v>
      </c>
      <c r="U1855" s="4">
        <v>359</v>
      </c>
      <c r="V1855" t="s">
        <v>19</v>
      </c>
      <c r="W1855" s="3">
        <v>43076</v>
      </c>
      <c r="X1855" t="s">
        <v>39</v>
      </c>
      <c r="Y1855" t="s">
        <v>34</v>
      </c>
      <c r="Z1855" t="s">
        <v>22</v>
      </c>
    </row>
    <row r="1856" spans="1:26" x14ac:dyDescent="0.25">
      <c r="A1856">
        <v>4</v>
      </c>
      <c r="B1856" t="s">
        <v>43</v>
      </c>
      <c r="C1856">
        <v>6</v>
      </c>
      <c r="D1856" t="s">
        <v>11</v>
      </c>
      <c r="E1856" t="s">
        <v>88</v>
      </c>
      <c r="F1856" t="s">
        <v>13</v>
      </c>
      <c r="G1856" t="s">
        <v>1098</v>
      </c>
      <c r="H1856" s="1">
        <v>0.15</v>
      </c>
      <c r="I1856">
        <v>1</v>
      </c>
      <c r="J1856" s="3">
        <v>43794</v>
      </c>
      <c r="K1856" t="s">
        <v>2676</v>
      </c>
      <c r="L1856" t="s">
        <v>30</v>
      </c>
      <c r="M1856">
        <v>94122</v>
      </c>
      <c r="N1856">
        <v>1435</v>
      </c>
      <c r="O1856" t="s">
        <v>2060</v>
      </c>
      <c r="P1856" s="4">
        <v>-30</v>
      </c>
      <c r="Q1856" s="4">
        <v>3</v>
      </c>
      <c r="R1856" t="s">
        <v>32</v>
      </c>
      <c r="T1856" s="2">
        <v>-29.61</v>
      </c>
      <c r="U1856" s="4">
        <v>359</v>
      </c>
      <c r="V1856" t="s">
        <v>19</v>
      </c>
      <c r="W1856" s="3">
        <v>43798</v>
      </c>
      <c r="X1856" t="s">
        <v>39</v>
      </c>
      <c r="Y1856" t="s">
        <v>34</v>
      </c>
      <c r="Z1856" t="s">
        <v>22</v>
      </c>
    </row>
    <row r="1857" spans="1:26" x14ac:dyDescent="0.25">
      <c r="A1857">
        <v>4</v>
      </c>
      <c r="B1857" t="s">
        <v>43</v>
      </c>
      <c r="C1857">
        <v>6</v>
      </c>
      <c r="D1857" t="s">
        <v>11</v>
      </c>
      <c r="E1857" t="s">
        <v>2677</v>
      </c>
      <c r="F1857" t="s">
        <v>13</v>
      </c>
      <c r="G1857" t="s">
        <v>852</v>
      </c>
      <c r="H1857" s="1">
        <v>0.15</v>
      </c>
      <c r="I1857">
        <v>1</v>
      </c>
      <c r="J1857" s="3">
        <v>43052</v>
      </c>
      <c r="K1857" t="s">
        <v>2678</v>
      </c>
      <c r="L1857" t="s">
        <v>30</v>
      </c>
      <c r="M1857">
        <v>92404</v>
      </c>
      <c r="N1857">
        <v>1228</v>
      </c>
      <c r="O1857" t="s">
        <v>8129</v>
      </c>
      <c r="P1857" s="4">
        <v>-40</v>
      </c>
      <c r="Q1857" s="4">
        <v>4</v>
      </c>
      <c r="R1857" t="s">
        <v>32</v>
      </c>
      <c r="T1857" s="2">
        <v>-40.200000000000003</v>
      </c>
      <c r="U1857" s="4">
        <v>683</v>
      </c>
      <c r="V1857" t="s">
        <v>19</v>
      </c>
      <c r="W1857" s="3">
        <v>43056</v>
      </c>
      <c r="X1857" t="s">
        <v>39</v>
      </c>
      <c r="Y1857" t="s">
        <v>34</v>
      </c>
      <c r="Z1857" t="s">
        <v>22</v>
      </c>
    </row>
    <row r="1858" spans="1:26" x14ac:dyDescent="0.25">
      <c r="A1858">
        <v>5</v>
      </c>
      <c r="B1858" t="s">
        <v>43</v>
      </c>
      <c r="C1858">
        <v>6</v>
      </c>
      <c r="D1858" t="s">
        <v>11</v>
      </c>
      <c r="E1858" t="s">
        <v>27</v>
      </c>
      <c r="F1858" t="s">
        <v>13</v>
      </c>
      <c r="G1858" t="s">
        <v>1647</v>
      </c>
      <c r="H1858" s="1">
        <v>0.15</v>
      </c>
      <c r="I1858">
        <v>1</v>
      </c>
      <c r="J1858" s="3">
        <v>43199</v>
      </c>
      <c r="K1858" t="s">
        <v>2679</v>
      </c>
      <c r="L1858" t="s">
        <v>30</v>
      </c>
      <c r="M1858">
        <v>90004</v>
      </c>
      <c r="N1858">
        <v>387</v>
      </c>
      <c r="O1858" t="s">
        <v>17</v>
      </c>
      <c r="P1858" s="4">
        <v>7</v>
      </c>
      <c r="Q1858" s="4">
        <v>5</v>
      </c>
      <c r="R1858" t="s">
        <v>32</v>
      </c>
      <c r="T1858" s="2">
        <v>6.55</v>
      </c>
      <c r="U1858" s="4">
        <v>557</v>
      </c>
      <c r="V1858" t="s">
        <v>19</v>
      </c>
      <c r="W1858" s="3">
        <v>43204</v>
      </c>
      <c r="X1858" t="s">
        <v>39</v>
      </c>
      <c r="Y1858" t="s">
        <v>34</v>
      </c>
      <c r="Z1858" t="s">
        <v>22</v>
      </c>
    </row>
    <row r="1859" spans="1:26" x14ac:dyDescent="0.25">
      <c r="A1859">
        <v>4</v>
      </c>
      <c r="B1859" t="s">
        <v>43</v>
      </c>
      <c r="C1859">
        <v>6</v>
      </c>
      <c r="D1859" t="s">
        <v>11</v>
      </c>
      <c r="E1859" t="s">
        <v>27</v>
      </c>
      <c r="F1859" t="s">
        <v>13</v>
      </c>
      <c r="G1859" t="s">
        <v>1869</v>
      </c>
      <c r="H1859" s="1">
        <v>0.15</v>
      </c>
      <c r="I1859">
        <v>1</v>
      </c>
      <c r="J1859" s="3">
        <v>43430</v>
      </c>
      <c r="K1859" t="s">
        <v>2651</v>
      </c>
      <c r="L1859" t="s">
        <v>30</v>
      </c>
      <c r="M1859">
        <v>90045</v>
      </c>
      <c r="N1859">
        <v>530</v>
      </c>
      <c r="O1859" t="s">
        <v>1570</v>
      </c>
      <c r="P1859" s="4">
        <v>160</v>
      </c>
      <c r="Q1859" s="4">
        <v>8</v>
      </c>
      <c r="R1859" t="s">
        <v>32</v>
      </c>
      <c r="T1859" s="2">
        <v>160.31</v>
      </c>
      <c r="U1859" s="4">
        <v>3407</v>
      </c>
      <c r="V1859" t="s">
        <v>19</v>
      </c>
      <c r="W1859" s="3">
        <v>43434</v>
      </c>
      <c r="X1859" t="s">
        <v>39</v>
      </c>
      <c r="Y1859" t="s">
        <v>34</v>
      </c>
      <c r="Z1859" t="s">
        <v>22</v>
      </c>
    </row>
    <row r="1860" spans="1:26" x14ac:dyDescent="0.25">
      <c r="A1860">
        <v>5</v>
      </c>
      <c r="B1860" t="s">
        <v>43</v>
      </c>
      <c r="C1860">
        <v>6</v>
      </c>
      <c r="D1860" t="s">
        <v>11</v>
      </c>
      <c r="E1860" t="s">
        <v>386</v>
      </c>
      <c r="F1860" t="s">
        <v>13</v>
      </c>
      <c r="G1860" t="s">
        <v>2417</v>
      </c>
      <c r="H1860" s="1">
        <v>0.2</v>
      </c>
      <c r="I1860">
        <v>1</v>
      </c>
      <c r="J1860" s="3">
        <v>42500</v>
      </c>
      <c r="K1860" t="s">
        <v>2680</v>
      </c>
      <c r="L1860" t="s">
        <v>30</v>
      </c>
      <c r="M1860">
        <v>95123</v>
      </c>
      <c r="N1860">
        <v>846</v>
      </c>
      <c r="O1860" t="s">
        <v>1923</v>
      </c>
      <c r="P1860" s="4">
        <v>32</v>
      </c>
      <c r="Q1860" s="4">
        <v>1</v>
      </c>
      <c r="R1860" t="s">
        <v>32</v>
      </c>
      <c r="T1860" s="2">
        <v>32.1</v>
      </c>
      <c r="U1860" s="4">
        <v>257</v>
      </c>
      <c r="V1860" t="s">
        <v>19</v>
      </c>
      <c r="W1860" s="3">
        <v>42505</v>
      </c>
      <c r="X1860" t="s">
        <v>39</v>
      </c>
      <c r="Y1860" t="s">
        <v>34</v>
      </c>
      <c r="Z1860" t="s">
        <v>24</v>
      </c>
    </row>
    <row r="1861" spans="1:26" x14ac:dyDescent="0.25">
      <c r="A1861">
        <v>4</v>
      </c>
      <c r="B1861" t="s">
        <v>43</v>
      </c>
      <c r="C1861">
        <v>6</v>
      </c>
      <c r="D1861" t="s">
        <v>11</v>
      </c>
      <c r="E1861" t="s">
        <v>2578</v>
      </c>
      <c r="F1861" t="s">
        <v>13</v>
      </c>
      <c r="G1861" t="s">
        <v>751</v>
      </c>
      <c r="H1861" s="1">
        <v>0.2</v>
      </c>
      <c r="I1861">
        <v>1</v>
      </c>
      <c r="J1861" s="3">
        <v>43684</v>
      </c>
      <c r="K1861" t="s">
        <v>2579</v>
      </c>
      <c r="L1861" t="s">
        <v>30</v>
      </c>
      <c r="M1861">
        <v>92683</v>
      </c>
      <c r="N1861">
        <v>750</v>
      </c>
      <c r="O1861" t="s">
        <v>2681</v>
      </c>
      <c r="P1861" s="4">
        <v>26</v>
      </c>
      <c r="Q1861" s="4">
        <v>1</v>
      </c>
      <c r="R1861" t="s">
        <v>32</v>
      </c>
      <c r="T1861" s="2">
        <v>25.9</v>
      </c>
      <c r="U1861" s="4">
        <v>207</v>
      </c>
      <c r="V1861" t="s">
        <v>19</v>
      </c>
      <c r="W1861" s="3">
        <v>43688</v>
      </c>
      <c r="X1861" t="s">
        <v>39</v>
      </c>
      <c r="Y1861" t="s">
        <v>34</v>
      </c>
      <c r="Z1861" t="s">
        <v>24</v>
      </c>
    </row>
    <row r="1862" spans="1:26" x14ac:dyDescent="0.25">
      <c r="A1862">
        <v>5</v>
      </c>
      <c r="B1862" t="s">
        <v>43</v>
      </c>
      <c r="C1862">
        <v>6</v>
      </c>
      <c r="D1862" t="s">
        <v>11</v>
      </c>
      <c r="E1862" t="s">
        <v>65</v>
      </c>
      <c r="F1862" t="s">
        <v>13</v>
      </c>
      <c r="G1862" t="s">
        <v>1705</v>
      </c>
      <c r="H1862" s="1">
        <v>0.2</v>
      </c>
      <c r="I1862">
        <v>1</v>
      </c>
      <c r="J1862" s="3">
        <v>43600</v>
      </c>
      <c r="K1862" t="s">
        <v>2605</v>
      </c>
      <c r="L1862" t="s">
        <v>30</v>
      </c>
      <c r="M1862">
        <v>98103</v>
      </c>
      <c r="N1862">
        <v>1372</v>
      </c>
      <c r="O1862" t="s">
        <v>424</v>
      </c>
      <c r="P1862" s="4">
        <v>25</v>
      </c>
      <c r="Q1862" s="4">
        <v>1</v>
      </c>
      <c r="R1862" t="s">
        <v>32</v>
      </c>
      <c r="T1862" s="2">
        <v>24.86</v>
      </c>
      <c r="U1862" s="4">
        <v>221</v>
      </c>
      <c r="V1862" t="s">
        <v>19</v>
      </c>
      <c r="W1862" s="3">
        <v>43605</v>
      </c>
      <c r="X1862" t="s">
        <v>39</v>
      </c>
      <c r="Y1862" t="s">
        <v>69</v>
      </c>
      <c r="Z1862" t="s">
        <v>24</v>
      </c>
    </row>
    <row r="1863" spans="1:26" x14ac:dyDescent="0.25">
      <c r="A1863">
        <v>6</v>
      </c>
      <c r="B1863" t="s">
        <v>10</v>
      </c>
      <c r="C1863">
        <v>6</v>
      </c>
      <c r="D1863" t="s">
        <v>11</v>
      </c>
      <c r="E1863" t="s">
        <v>2682</v>
      </c>
      <c r="F1863" t="s">
        <v>13</v>
      </c>
      <c r="G1863" t="s">
        <v>995</v>
      </c>
      <c r="H1863" s="1">
        <v>0.2</v>
      </c>
      <c r="I1863">
        <v>1</v>
      </c>
      <c r="J1863" s="3">
        <v>43456</v>
      </c>
      <c r="K1863" t="s">
        <v>2683</v>
      </c>
      <c r="L1863" t="s">
        <v>30</v>
      </c>
      <c r="M1863">
        <v>97756</v>
      </c>
      <c r="N1863">
        <v>1447</v>
      </c>
      <c r="O1863" t="s">
        <v>8218</v>
      </c>
      <c r="P1863" s="4">
        <v>5</v>
      </c>
      <c r="Q1863" s="4">
        <v>1</v>
      </c>
      <c r="R1863" t="s">
        <v>32</v>
      </c>
      <c r="T1863" s="2">
        <v>4.84</v>
      </c>
      <c r="U1863" s="4">
        <v>23</v>
      </c>
      <c r="V1863" t="s">
        <v>19</v>
      </c>
      <c r="W1863" s="3">
        <v>43462</v>
      </c>
      <c r="X1863" t="s">
        <v>39</v>
      </c>
      <c r="Y1863" t="s">
        <v>262</v>
      </c>
      <c r="Z1863" t="s">
        <v>47</v>
      </c>
    </row>
    <row r="1864" spans="1:26" x14ac:dyDescent="0.25">
      <c r="A1864">
        <v>6</v>
      </c>
      <c r="B1864" t="s">
        <v>10</v>
      </c>
      <c r="C1864">
        <v>6</v>
      </c>
      <c r="D1864" t="s">
        <v>11</v>
      </c>
      <c r="E1864" t="s">
        <v>700</v>
      </c>
      <c r="F1864" t="s">
        <v>13</v>
      </c>
      <c r="G1864" t="s">
        <v>777</v>
      </c>
      <c r="H1864" s="1">
        <v>0.2</v>
      </c>
      <c r="I1864">
        <v>1</v>
      </c>
      <c r="J1864" s="3">
        <v>42784</v>
      </c>
      <c r="K1864" t="s">
        <v>2684</v>
      </c>
      <c r="L1864" t="s">
        <v>30</v>
      </c>
      <c r="M1864">
        <v>90805</v>
      </c>
      <c r="N1864">
        <v>829</v>
      </c>
      <c r="O1864" t="s">
        <v>1821</v>
      </c>
      <c r="P1864" s="4">
        <v>-1</v>
      </c>
      <c r="Q1864" s="4">
        <v>1</v>
      </c>
      <c r="R1864" t="s">
        <v>32</v>
      </c>
      <c r="T1864" s="2">
        <v>-0.89</v>
      </c>
      <c r="U1864" s="4">
        <v>36</v>
      </c>
      <c r="V1864" t="s">
        <v>19</v>
      </c>
      <c r="W1864" s="3">
        <v>42790</v>
      </c>
      <c r="X1864" t="s">
        <v>39</v>
      </c>
      <c r="Y1864" t="s">
        <v>34</v>
      </c>
      <c r="Z1864" t="s">
        <v>41</v>
      </c>
    </row>
    <row r="1865" spans="1:26" x14ac:dyDescent="0.25">
      <c r="A1865">
        <v>5</v>
      </c>
      <c r="B1865" t="s">
        <v>43</v>
      </c>
      <c r="C1865">
        <v>6</v>
      </c>
      <c r="D1865" t="s">
        <v>11</v>
      </c>
      <c r="E1865" t="s">
        <v>333</v>
      </c>
      <c r="F1865" t="s">
        <v>13</v>
      </c>
      <c r="G1865" t="s">
        <v>2138</v>
      </c>
      <c r="H1865" s="1">
        <v>0.2</v>
      </c>
      <c r="I1865">
        <v>1</v>
      </c>
      <c r="J1865" s="3">
        <v>43664</v>
      </c>
      <c r="K1865" t="s">
        <v>2685</v>
      </c>
      <c r="L1865" t="s">
        <v>30</v>
      </c>
      <c r="M1865">
        <v>85023</v>
      </c>
      <c r="N1865">
        <v>753</v>
      </c>
      <c r="O1865" t="s">
        <v>8104</v>
      </c>
      <c r="P1865" s="4">
        <v>10</v>
      </c>
      <c r="Q1865" s="4">
        <v>2</v>
      </c>
      <c r="R1865" t="s">
        <v>32</v>
      </c>
      <c r="T1865" s="2">
        <v>10.1</v>
      </c>
      <c r="U1865" s="4">
        <v>162</v>
      </c>
      <c r="V1865" t="s">
        <v>19</v>
      </c>
      <c r="W1865" s="3">
        <v>43669</v>
      </c>
      <c r="X1865" t="s">
        <v>39</v>
      </c>
      <c r="Y1865" t="s">
        <v>199</v>
      </c>
      <c r="Z1865" t="s">
        <v>24</v>
      </c>
    </row>
    <row r="1866" spans="1:26" x14ac:dyDescent="0.25">
      <c r="A1866">
        <v>4</v>
      </c>
      <c r="B1866" t="s">
        <v>43</v>
      </c>
      <c r="C1866">
        <v>6</v>
      </c>
      <c r="D1866" t="s">
        <v>11</v>
      </c>
      <c r="E1866" t="s">
        <v>1595</v>
      </c>
      <c r="F1866" t="s">
        <v>13</v>
      </c>
      <c r="G1866" t="s">
        <v>2233</v>
      </c>
      <c r="H1866" s="1">
        <v>0.2</v>
      </c>
      <c r="I1866">
        <v>1</v>
      </c>
      <c r="J1866" s="3">
        <v>43081</v>
      </c>
      <c r="K1866" t="s">
        <v>2686</v>
      </c>
      <c r="L1866" t="s">
        <v>30</v>
      </c>
      <c r="M1866">
        <v>93534</v>
      </c>
      <c r="N1866">
        <v>996</v>
      </c>
      <c r="O1866" t="s">
        <v>1488</v>
      </c>
      <c r="P1866" s="4">
        <v>35</v>
      </c>
      <c r="Q1866" s="4">
        <v>2</v>
      </c>
      <c r="R1866" t="s">
        <v>32</v>
      </c>
      <c r="T1866" s="2">
        <v>34.89</v>
      </c>
      <c r="U1866" s="4">
        <v>349</v>
      </c>
      <c r="V1866" t="s">
        <v>19</v>
      </c>
      <c r="W1866" s="3">
        <v>43085</v>
      </c>
      <c r="X1866" t="s">
        <v>39</v>
      </c>
      <c r="Y1866" t="s">
        <v>34</v>
      </c>
      <c r="Z1866" t="s">
        <v>24</v>
      </c>
    </row>
    <row r="1867" spans="1:26" x14ac:dyDescent="0.25">
      <c r="A1867">
        <v>4</v>
      </c>
      <c r="B1867" t="s">
        <v>43</v>
      </c>
      <c r="C1867">
        <v>6</v>
      </c>
      <c r="D1867" t="s">
        <v>11</v>
      </c>
      <c r="E1867" t="s">
        <v>27</v>
      </c>
      <c r="F1867" t="s">
        <v>13</v>
      </c>
      <c r="G1867" t="s">
        <v>1647</v>
      </c>
      <c r="H1867" s="1">
        <v>0.2</v>
      </c>
      <c r="I1867">
        <v>1</v>
      </c>
      <c r="J1867" s="3">
        <v>42516</v>
      </c>
      <c r="K1867" t="s">
        <v>2687</v>
      </c>
      <c r="L1867" t="s">
        <v>30</v>
      </c>
      <c r="M1867">
        <v>90008</v>
      </c>
      <c r="N1867">
        <v>845</v>
      </c>
      <c r="O1867" t="s">
        <v>2016</v>
      </c>
      <c r="P1867" s="4">
        <v>23</v>
      </c>
      <c r="Q1867" s="4">
        <v>2</v>
      </c>
      <c r="R1867" t="s">
        <v>32</v>
      </c>
      <c r="T1867" s="2">
        <v>22.53</v>
      </c>
      <c r="U1867" s="4">
        <v>225</v>
      </c>
      <c r="V1867" t="s">
        <v>19</v>
      </c>
      <c r="W1867" s="3">
        <v>42520</v>
      </c>
      <c r="X1867" t="s">
        <v>39</v>
      </c>
      <c r="Y1867" t="s">
        <v>34</v>
      </c>
      <c r="Z1867" t="s">
        <v>24</v>
      </c>
    </row>
    <row r="1868" spans="1:26" x14ac:dyDescent="0.25">
      <c r="A1868">
        <v>5</v>
      </c>
      <c r="B1868" t="s">
        <v>43</v>
      </c>
      <c r="C1868">
        <v>6</v>
      </c>
      <c r="D1868" t="s">
        <v>11</v>
      </c>
      <c r="E1868" t="s">
        <v>2688</v>
      </c>
      <c r="F1868" t="s">
        <v>13</v>
      </c>
      <c r="G1868" t="s">
        <v>2689</v>
      </c>
      <c r="H1868" s="1">
        <v>0.2</v>
      </c>
      <c r="I1868">
        <v>1</v>
      </c>
      <c r="J1868" s="3">
        <v>43715</v>
      </c>
      <c r="K1868" t="s">
        <v>2690</v>
      </c>
      <c r="L1868" t="s">
        <v>30</v>
      </c>
      <c r="M1868">
        <v>95351</v>
      </c>
      <c r="N1868">
        <v>763</v>
      </c>
      <c r="O1868" t="s">
        <v>543</v>
      </c>
      <c r="P1868" s="4">
        <v>-28</v>
      </c>
      <c r="Q1868" s="4">
        <v>2</v>
      </c>
      <c r="R1868" t="s">
        <v>32</v>
      </c>
      <c r="T1868" s="2">
        <v>-28.27</v>
      </c>
      <c r="U1868" s="4">
        <v>162</v>
      </c>
      <c r="V1868" t="s">
        <v>19</v>
      </c>
      <c r="W1868" s="3">
        <v>43720</v>
      </c>
      <c r="X1868" t="s">
        <v>39</v>
      </c>
      <c r="Y1868" t="s">
        <v>34</v>
      </c>
      <c r="Z1868" t="s">
        <v>24</v>
      </c>
    </row>
    <row r="1869" spans="1:26" x14ac:dyDescent="0.25">
      <c r="A1869">
        <v>4</v>
      </c>
      <c r="B1869" t="s">
        <v>43</v>
      </c>
      <c r="C1869">
        <v>6</v>
      </c>
      <c r="D1869" t="s">
        <v>11</v>
      </c>
      <c r="E1869" t="s">
        <v>572</v>
      </c>
      <c r="F1869" t="s">
        <v>13</v>
      </c>
      <c r="G1869" t="s">
        <v>1981</v>
      </c>
      <c r="H1869" s="1">
        <v>0.2</v>
      </c>
      <c r="I1869">
        <v>1</v>
      </c>
      <c r="J1869" s="3">
        <v>43667</v>
      </c>
      <c r="K1869" t="s">
        <v>2691</v>
      </c>
      <c r="L1869" t="s">
        <v>30</v>
      </c>
      <c r="M1869">
        <v>92024</v>
      </c>
      <c r="N1869">
        <v>845</v>
      </c>
      <c r="O1869" t="s">
        <v>2016</v>
      </c>
      <c r="P1869" s="4">
        <v>23</v>
      </c>
      <c r="Q1869" s="4">
        <v>2</v>
      </c>
      <c r="R1869" t="s">
        <v>32</v>
      </c>
      <c r="T1869" s="2">
        <v>22.53</v>
      </c>
      <c r="U1869" s="4">
        <v>225</v>
      </c>
      <c r="V1869" t="s">
        <v>19</v>
      </c>
      <c r="W1869" s="3">
        <v>43671</v>
      </c>
      <c r="X1869" t="s">
        <v>39</v>
      </c>
      <c r="Y1869" t="s">
        <v>34</v>
      </c>
      <c r="Z1869" t="s">
        <v>24</v>
      </c>
    </row>
    <row r="1870" spans="1:26" x14ac:dyDescent="0.25">
      <c r="A1870">
        <v>4</v>
      </c>
      <c r="B1870" t="s">
        <v>43</v>
      </c>
      <c r="C1870">
        <v>6</v>
      </c>
      <c r="D1870" t="s">
        <v>11</v>
      </c>
      <c r="E1870" t="s">
        <v>572</v>
      </c>
      <c r="F1870" t="s">
        <v>13</v>
      </c>
      <c r="G1870" t="s">
        <v>2258</v>
      </c>
      <c r="H1870" s="1">
        <v>0.2</v>
      </c>
      <c r="I1870">
        <v>1</v>
      </c>
      <c r="J1870" s="3">
        <v>43056</v>
      </c>
      <c r="K1870" t="s">
        <v>2617</v>
      </c>
      <c r="L1870" t="s">
        <v>30</v>
      </c>
      <c r="M1870">
        <v>92105</v>
      </c>
      <c r="N1870">
        <v>1203</v>
      </c>
      <c r="O1870" t="s">
        <v>2187</v>
      </c>
      <c r="P1870" s="4">
        <v>3</v>
      </c>
      <c r="Q1870" s="4">
        <v>2</v>
      </c>
      <c r="R1870" t="s">
        <v>32</v>
      </c>
      <c r="T1870" s="2">
        <v>2.82</v>
      </c>
      <c r="U1870" s="4">
        <v>226</v>
      </c>
      <c r="V1870" t="s">
        <v>19</v>
      </c>
      <c r="W1870" s="3">
        <v>43060</v>
      </c>
      <c r="X1870" t="s">
        <v>39</v>
      </c>
      <c r="Y1870" t="s">
        <v>34</v>
      </c>
      <c r="Z1870" t="s">
        <v>24</v>
      </c>
    </row>
    <row r="1871" spans="1:26" x14ac:dyDescent="0.25">
      <c r="A1871">
        <v>5</v>
      </c>
      <c r="B1871" t="s">
        <v>43</v>
      </c>
      <c r="C1871">
        <v>6</v>
      </c>
      <c r="D1871" t="s">
        <v>11</v>
      </c>
      <c r="E1871" t="s">
        <v>65</v>
      </c>
      <c r="F1871" t="s">
        <v>13</v>
      </c>
      <c r="G1871" t="s">
        <v>1705</v>
      </c>
      <c r="H1871" s="1">
        <v>0.2</v>
      </c>
      <c r="I1871">
        <v>1</v>
      </c>
      <c r="J1871" s="3">
        <v>43600</v>
      </c>
      <c r="K1871" t="s">
        <v>2605</v>
      </c>
      <c r="L1871" t="s">
        <v>30</v>
      </c>
      <c r="M1871">
        <v>98103</v>
      </c>
      <c r="N1871">
        <v>1385</v>
      </c>
      <c r="O1871" t="s">
        <v>2183</v>
      </c>
      <c r="P1871" s="4">
        <v>4</v>
      </c>
      <c r="Q1871" s="4">
        <v>2</v>
      </c>
      <c r="R1871" t="s">
        <v>32</v>
      </c>
      <c r="T1871" s="2">
        <v>4.26</v>
      </c>
      <c r="U1871" s="4">
        <v>43</v>
      </c>
      <c r="V1871" t="s">
        <v>19</v>
      </c>
      <c r="W1871" s="3">
        <v>43605</v>
      </c>
      <c r="X1871" t="s">
        <v>39</v>
      </c>
      <c r="Y1871" t="s">
        <v>69</v>
      </c>
      <c r="Z1871" t="s">
        <v>24</v>
      </c>
    </row>
    <row r="1872" spans="1:26" x14ac:dyDescent="0.25">
      <c r="A1872">
        <v>4</v>
      </c>
      <c r="B1872" t="s">
        <v>43</v>
      </c>
      <c r="C1872">
        <v>6</v>
      </c>
      <c r="D1872" t="s">
        <v>11</v>
      </c>
      <c r="E1872" t="s">
        <v>2692</v>
      </c>
      <c r="F1872" t="s">
        <v>13</v>
      </c>
      <c r="G1872" t="s">
        <v>278</v>
      </c>
      <c r="H1872" s="1">
        <v>0.2</v>
      </c>
      <c r="I1872">
        <v>1</v>
      </c>
      <c r="J1872" s="3">
        <v>43089</v>
      </c>
      <c r="K1872" t="s">
        <v>2693</v>
      </c>
      <c r="L1872" t="s">
        <v>30</v>
      </c>
      <c r="M1872">
        <v>86442</v>
      </c>
      <c r="N1872">
        <v>1185</v>
      </c>
      <c r="O1872" t="s">
        <v>2148</v>
      </c>
      <c r="P1872" s="4">
        <v>4</v>
      </c>
      <c r="Q1872" s="4">
        <v>2</v>
      </c>
      <c r="R1872" t="s">
        <v>32</v>
      </c>
      <c r="T1872" s="2">
        <v>3.95</v>
      </c>
      <c r="U1872" s="4">
        <v>14</v>
      </c>
      <c r="V1872" t="s">
        <v>19</v>
      </c>
      <c r="W1872" s="3">
        <v>43093</v>
      </c>
      <c r="X1872" t="s">
        <v>39</v>
      </c>
      <c r="Y1872" t="s">
        <v>199</v>
      </c>
      <c r="Z1872" t="s">
        <v>47</v>
      </c>
    </row>
    <row r="1873" spans="1:26" x14ac:dyDescent="0.25">
      <c r="A1873">
        <v>5</v>
      </c>
      <c r="B1873" t="s">
        <v>43</v>
      </c>
      <c r="C1873">
        <v>6</v>
      </c>
      <c r="D1873" t="s">
        <v>11</v>
      </c>
      <c r="E1873" t="s">
        <v>333</v>
      </c>
      <c r="F1873" t="s">
        <v>13</v>
      </c>
      <c r="G1873" t="s">
        <v>1869</v>
      </c>
      <c r="H1873" s="1">
        <v>0.2</v>
      </c>
      <c r="I1873">
        <v>1</v>
      </c>
      <c r="J1873" s="3">
        <v>43093</v>
      </c>
      <c r="K1873" t="s">
        <v>2694</v>
      </c>
      <c r="L1873" t="s">
        <v>30</v>
      </c>
      <c r="M1873">
        <v>85023</v>
      </c>
      <c r="N1873">
        <v>1046</v>
      </c>
      <c r="O1873" t="s">
        <v>2002</v>
      </c>
      <c r="P1873" s="4">
        <v>2</v>
      </c>
      <c r="Q1873" s="4">
        <v>2</v>
      </c>
      <c r="R1873" t="s">
        <v>32</v>
      </c>
      <c r="T1873" s="2">
        <v>1.74</v>
      </c>
      <c r="U1873" s="4">
        <v>8</v>
      </c>
      <c r="V1873" t="s">
        <v>19</v>
      </c>
      <c r="W1873" s="3">
        <v>43098</v>
      </c>
      <c r="X1873" t="s">
        <v>39</v>
      </c>
      <c r="Y1873" t="s">
        <v>199</v>
      </c>
      <c r="Z1873" t="s">
        <v>47</v>
      </c>
    </row>
    <row r="1874" spans="1:26" x14ac:dyDescent="0.25">
      <c r="A1874">
        <v>4</v>
      </c>
      <c r="B1874" t="s">
        <v>43</v>
      </c>
      <c r="C1874">
        <v>6</v>
      </c>
      <c r="D1874" t="s">
        <v>11</v>
      </c>
      <c r="E1874" t="s">
        <v>1269</v>
      </c>
      <c r="F1874" t="s">
        <v>13</v>
      </c>
      <c r="G1874" t="s">
        <v>114</v>
      </c>
      <c r="H1874" s="1">
        <v>0.2</v>
      </c>
      <c r="I1874">
        <v>1</v>
      </c>
      <c r="J1874" s="3">
        <v>43135</v>
      </c>
      <c r="K1874" t="s">
        <v>2695</v>
      </c>
      <c r="L1874" t="s">
        <v>30</v>
      </c>
      <c r="M1874">
        <v>85635</v>
      </c>
      <c r="N1874">
        <v>1185</v>
      </c>
      <c r="O1874" t="s">
        <v>2148</v>
      </c>
      <c r="P1874" s="4">
        <v>4</v>
      </c>
      <c r="Q1874" s="4">
        <v>2</v>
      </c>
      <c r="R1874" t="s">
        <v>32</v>
      </c>
      <c r="T1874" s="2">
        <v>3.95</v>
      </c>
      <c r="U1874" s="4">
        <v>14</v>
      </c>
      <c r="V1874" t="s">
        <v>19</v>
      </c>
      <c r="W1874" s="3">
        <v>43139</v>
      </c>
      <c r="X1874" t="s">
        <v>39</v>
      </c>
      <c r="Y1874" t="s">
        <v>199</v>
      </c>
      <c r="Z1874" t="s">
        <v>47</v>
      </c>
    </row>
    <row r="1875" spans="1:26" x14ac:dyDescent="0.25">
      <c r="A1875">
        <v>4</v>
      </c>
      <c r="B1875" t="s">
        <v>43</v>
      </c>
      <c r="C1875">
        <v>6</v>
      </c>
      <c r="D1875" t="s">
        <v>11</v>
      </c>
      <c r="E1875" t="s">
        <v>781</v>
      </c>
      <c r="F1875" t="s">
        <v>13</v>
      </c>
      <c r="G1875" t="s">
        <v>1132</v>
      </c>
      <c r="H1875" s="1">
        <v>0.2</v>
      </c>
      <c r="I1875">
        <v>1</v>
      </c>
      <c r="J1875" s="3">
        <v>42545</v>
      </c>
      <c r="K1875" t="s">
        <v>2696</v>
      </c>
      <c r="L1875" t="s">
        <v>30</v>
      </c>
      <c r="M1875">
        <v>85705</v>
      </c>
      <c r="N1875">
        <v>91</v>
      </c>
      <c r="O1875" t="s">
        <v>1621</v>
      </c>
      <c r="P1875" s="4">
        <v>1</v>
      </c>
      <c r="Q1875" s="4">
        <v>2</v>
      </c>
      <c r="R1875" t="s">
        <v>32</v>
      </c>
      <c r="T1875" s="2">
        <v>0.96</v>
      </c>
      <c r="U1875" s="4">
        <v>4</v>
      </c>
      <c r="V1875" t="s">
        <v>19</v>
      </c>
      <c r="W1875" s="3">
        <v>42549</v>
      </c>
      <c r="X1875" t="s">
        <v>39</v>
      </c>
      <c r="Y1875" t="s">
        <v>199</v>
      </c>
      <c r="Z1875" t="s">
        <v>47</v>
      </c>
    </row>
    <row r="1876" spans="1:26" x14ac:dyDescent="0.25">
      <c r="A1876">
        <v>4</v>
      </c>
      <c r="B1876" t="s">
        <v>43</v>
      </c>
      <c r="C1876">
        <v>6</v>
      </c>
      <c r="D1876" t="s">
        <v>11</v>
      </c>
      <c r="E1876" t="s">
        <v>27</v>
      </c>
      <c r="F1876" t="s">
        <v>13</v>
      </c>
      <c r="G1876" t="s">
        <v>2261</v>
      </c>
      <c r="H1876" s="1">
        <v>0.2</v>
      </c>
      <c r="I1876">
        <v>1</v>
      </c>
      <c r="J1876" s="3">
        <v>43710</v>
      </c>
      <c r="K1876" t="s">
        <v>2697</v>
      </c>
      <c r="L1876" t="s">
        <v>30</v>
      </c>
      <c r="M1876">
        <v>90049</v>
      </c>
      <c r="N1876">
        <v>820</v>
      </c>
      <c r="O1876" t="s">
        <v>1493</v>
      </c>
      <c r="P1876" s="4">
        <v>-3</v>
      </c>
      <c r="Q1876" s="4">
        <v>2</v>
      </c>
      <c r="R1876" t="s">
        <v>32</v>
      </c>
      <c r="T1876" s="2">
        <v>-2.96</v>
      </c>
      <c r="U1876" s="4">
        <v>237</v>
      </c>
      <c r="V1876" t="s">
        <v>19</v>
      </c>
      <c r="W1876" s="3">
        <v>43714</v>
      </c>
      <c r="X1876" t="s">
        <v>39</v>
      </c>
      <c r="Y1876" t="s">
        <v>34</v>
      </c>
      <c r="Z1876" t="s">
        <v>41</v>
      </c>
    </row>
    <row r="1877" spans="1:26" x14ac:dyDescent="0.25">
      <c r="A1877">
        <v>5</v>
      </c>
      <c r="B1877" t="s">
        <v>43</v>
      </c>
      <c r="C1877">
        <v>6</v>
      </c>
      <c r="D1877" t="s">
        <v>11</v>
      </c>
      <c r="E1877" t="s">
        <v>333</v>
      </c>
      <c r="F1877" t="s">
        <v>13</v>
      </c>
      <c r="G1877" t="s">
        <v>2138</v>
      </c>
      <c r="H1877" s="1">
        <v>0.2</v>
      </c>
      <c r="I1877">
        <v>1</v>
      </c>
      <c r="J1877" s="3">
        <v>43664</v>
      </c>
      <c r="K1877" t="s">
        <v>2685</v>
      </c>
      <c r="L1877" t="s">
        <v>30</v>
      </c>
      <c r="M1877">
        <v>85023</v>
      </c>
      <c r="N1877">
        <v>807</v>
      </c>
      <c r="O1877" t="s">
        <v>8107</v>
      </c>
      <c r="P1877" s="4">
        <v>-43</v>
      </c>
      <c r="Q1877" s="4">
        <v>3</v>
      </c>
      <c r="R1877" t="s">
        <v>32</v>
      </c>
      <c r="T1877" s="2">
        <v>-42.9</v>
      </c>
      <c r="U1877" s="4">
        <v>312</v>
      </c>
      <c r="V1877" t="s">
        <v>19</v>
      </c>
      <c r="W1877" s="3">
        <v>43669</v>
      </c>
      <c r="X1877" t="s">
        <v>39</v>
      </c>
      <c r="Y1877" t="s">
        <v>199</v>
      </c>
      <c r="Z1877" t="s">
        <v>24</v>
      </c>
    </row>
    <row r="1878" spans="1:26" x14ac:dyDescent="0.25">
      <c r="A1878">
        <v>5</v>
      </c>
      <c r="B1878" t="s">
        <v>43</v>
      </c>
      <c r="C1878">
        <v>6</v>
      </c>
      <c r="D1878" t="s">
        <v>11</v>
      </c>
      <c r="E1878" t="s">
        <v>27</v>
      </c>
      <c r="F1878" t="s">
        <v>13</v>
      </c>
      <c r="G1878" t="s">
        <v>8115</v>
      </c>
      <c r="H1878" s="1">
        <v>0.2</v>
      </c>
      <c r="I1878">
        <v>1</v>
      </c>
      <c r="J1878" s="3">
        <v>43652</v>
      </c>
      <c r="K1878" t="s">
        <v>2698</v>
      </c>
      <c r="L1878" t="s">
        <v>30</v>
      </c>
      <c r="M1878">
        <v>90008</v>
      </c>
      <c r="N1878">
        <v>769</v>
      </c>
      <c r="O1878" t="s">
        <v>340</v>
      </c>
      <c r="P1878" s="4">
        <v>-14</v>
      </c>
      <c r="Q1878" s="4">
        <v>3</v>
      </c>
      <c r="R1878" t="s">
        <v>32</v>
      </c>
      <c r="T1878" s="2">
        <v>-13.74</v>
      </c>
      <c r="U1878" s="4">
        <v>122</v>
      </c>
      <c r="V1878" t="s">
        <v>19</v>
      </c>
      <c r="W1878" s="3">
        <v>43657</v>
      </c>
      <c r="X1878" t="s">
        <v>39</v>
      </c>
      <c r="Y1878" t="s">
        <v>34</v>
      </c>
      <c r="Z1878" t="s">
        <v>24</v>
      </c>
    </row>
    <row r="1879" spans="1:26" x14ac:dyDescent="0.25">
      <c r="A1879">
        <v>6</v>
      </c>
      <c r="B1879" t="s">
        <v>10</v>
      </c>
      <c r="C1879">
        <v>6</v>
      </c>
      <c r="D1879" t="s">
        <v>11</v>
      </c>
      <c r="E1879" t="s">
        <v>27</v>
      </c>
      <c r="F1879" t="s">
        <v>13</v>
      </c>
      <c r="G1879" t="s">
        <v>2533</v>
      </c>
      <c r="H1879" s="1">
        <v>0.2</v>
      </c>
      <c r="I1879">
        <v>1</v>
      </c>
      <c r="J1879" s="3">
        <v>43723</v>
      </c>
      <c r="K1879" t="s">
        <v>2699</v>
      </c>
      <c r="L1879" t="s">
        <v>30</v>
      </c>
      <c r="M1879">
        <v>90049</v>
      </c>
      <c r="N1879">
        <v>748</v>
      </c>
      <c r="O1879" t="s">
        <v>918</v>
      </c>
      <c r="P1879" s="4">
        <v>-21</v>
      </c>
      <c r="Q1879" s="4">
        <v>3</v>
      </c>
      <c r="R1879" t="s">
        <v>32</v>
      </c>
      <c r="T1879" s="2">
        <v>-20.78</v>
      </c>
      <c r="U1879" s="4">
        <v>185</v>
      </c>
      <c r="V1879" t="s">
        <v>19</v>
      </c>
      <c r="W1879" s="3">
        <v>43729</v>
      </c>
      <c r="X1879" t="s">
        <v>39</v>
      </c>
      <c r="Y1879" t="s">
        <v>34</v>
      </c>
      <c r="Z1879" t="s">
        <v>24</v>
      </c>
    </row>
    <row r="1880" spans="1:26" x14ac:dyDescent="0.25">
      <c r="A1880">
        <v>6</v>
      </c>
      <c r="B1880" t="s">
        <v>10</v>
      </c>
      <c r="C1880">
        <v>6</v>
      </c>
      <c r="D1880" t="s">
        <v>11</v>
      </c>
      <c r="E1880" t="s">
        <v>572</v>
      </c>
      <c r="F1880" t="s">
        <v>13</v>
      </c>
      <c r="G1880" t="s">
        <v>1567</v>
      </c>
      <c r="H1880" s="1">
        <v>0.2</v>
      </c>
      <c r="I1880">
        <v>1</v>
      </c>
      <c r="J1880" s="3">
        <v>42725</v>
      </c>
      <c r="K1880" t="s">
        <v>2700</v>
      </c>
      <c r="L1880" t="s">
        <v>30</v>
      </c>
      <c r="M1880">
        <v>92024</v>
      </c>
      <c r="N1880">
        <v>1378</v>
      </c>
      <c r="O1880" t="s">
        <v>1076</v>
      </c>
      <c r="P1880" s="4">
        <v>36</v>
      </c>
      <c r="Q1880" s="4">
        <v>3</v>
      </c>
      <c r="R1880" t="s">
        <v>32</v>
      </c>
      <c r="T1880" s="2">
        <v>35.76</v>
      </c>
      <c r="U1880" s="4">
        <v>572</v>
      </c>
      <c r="V1880" t="s">
        <v>19</v>
      </c>
      <c r="W1880" s="3">
        <v>42731</v>
      </c>
      <c r="X1880" t="s">
        <v>39</v>
      </c>
      <c r="Y1880" t="s">
        <v>34</v>
      </c>
      <c r="Z1880" t="s">
        <v>24</v>
      </c>
    </row>
    <row r="1881" spans="1:26" x14ac:dyDescent="0.25">
      <c r="A1881">
        <v>5</v>
      </c>
      <c r="B1881" t="s">
        <v>43</v>
      </c>
      <c r="C1881">
        <v>6</v>
      </c>
      <c r="D1881" t="s">
        <v>11</v>
      </c>
      <c r="E1881" t="s">
        <v>88</v>
      </c>
      <c r="F1881" t="s">
        <v>13</v>
      </c>
      <c r="G1881" t="s">
        <v>1054</v>
      </c>
      <c r="H1881" s="1">
        <v>0.2</v>
      </c>
      <c r="I1881">
        <v>1</v>
      </c>
      <c r="J1881" s="3">
        <v>43260</v>
      </c>
      <c r="K1881" t="s">
        <v>2701</v>
      </c>
      <c r="L1881" t="s">
        <v>30</v>
      </c>
      <c r="M1881">
        <v>94109</v>
      </c>
      <c r="N1881">
        <v>747</v>
      </c>
      <c r="O1881" t="s">
        <v>103</v>
      </c>
      <c r="P1881" s="4">
        <v>14</v>
      </c>
      <c r="Q1881" s="4">
        <v>3</v>
      </c>
      <c r="R1881" t="s">
        <v>32</v>
      </c>
      <c r="T1881" s="2">
        <v>13.76</v>
      </c>
      <c r="U1881" s="4">
        <v>122</v>
      </c>
      <c r="V1881" t="s">
        <v>19</v>
      </c>
      <c r="W1881" s="3">
        <v>43265</v>
      </c>
      <c r="X1881" t="s">
        <v>39</v>
      </c>
      <c r="Y1881" t="s">
        <v>34</v>
      </c>
      <c r="Z1881" t="s">
        <v>24</v>
      </c>
    </row>
    <row r="1882" spans="1:26" x14ac:dyDescent="0.25">
      <c r="A1882">
        <v>5</v>
      </c>
      <c r="B1882" t="s">
        <v>43</v>
      </c>
      <c r="C1882">
        <v>6</v>
      </c>
      <c r="D1882" t="s">
        <v>11</v>
      </c>
      <c r="E1882" t="s">
        <v>88</v>
      </c>
      <c r="F1882" t="s">
        <v>13</v>
      </c>
      <c r="G1882" t="s">
        <v>1132</v>
      </c>
      <c r="H1882" s="1">
        <v>0.2</v>
      </c>
      <c r="I1882">
        <v>1</v>
      </c>
      <c r="J1882" s="3">
        <v>43415</v>
      </c>
      <c r="K1882" t="s">
        <v>2600</v>
      </c>
      <c r="L1882" t="s">
        <v>30</v>
      </c>
      <c r="M1882">
        <v>94110</v>
      </c>
      <c r="N1882">
        <v>836</v>
      </c>
      <c r="O1882" t="s">
        <v>1150</v>
      </c>
      <c r="P1882" s="4">
        <v>0</v>
      </c>
      <c r="Q1882" s="4">
        <v>3</v>
      </c>
      <c r="R1882" t="s">
        <v>32</v>
      </c>
      <c r="T1882" s="2">
        <v>0</v>
      </c>
      <c r="U1882" s="4">
        <v>451</v>
      </c>
      <c r="V1882" t="s">
        <v>19</v>
      </c>
      <c r="W1882" s="3">
        <v>43420</v>
      </c>
      <c r="X1882" t="s">
        <v>39</v>
      </c>
      <c r="Y1882" t="s">
        <v>34</v>
      </c>
      <c r="Z1882" t="s">
        <v>24</v>
      </c>
    </row>
    <row r="1883" spans="1:26" x14ac:dyDescent="0.25">
      <c r="A1883">
        <v>6</v>
      </c>
      <c r="B1883" t="s">
        <v>10</v>
      </c>
      <c r="C1883">
        <v>6</v>
      </c>
      <c r="D1883" t="s">
        <v>11</v>
      </c>
      <c r="E1883" t="s">
        <v>88</v>
      </c>
      <c r="F1883" t="s">
        <v>13</v>
      </c>
      <c r="G1883" t="s">
        <v>1139</v>
      </c>
      <c r="H1883" s="1">
        <v>0.2</v>
      </c>
      <c r="I1883">
        <v>1</v>
      </c>
      <c r="J1883" s="3">
        <v>42731</v>
      </c>
      <c r="K1883" t="s">
        <v>2702</v>
      </c>
      <c r="L1883" t="s">
        <v>30</v>
      </c>
      <c r="M1883">
        <v>94122</v>
      </c>
      <c r="N1883">
        <v>319</v>
      </c>
      <c r="O1883" t="s">
        <v>869</v>
      </c>
      <c r="P1883" s="4">
        <v>23</v>
      </c>
      <c r="Q1883" s="4">
        <v>3</v>
      </c>
      <c r="R1883" t="s">
        <v>32</v>
      </c>
      <c r="T1883" s="2">
        <v>23.03</v>
      </c>
      <c r="U1883" s="4">
        <v>230</v>
      </c>
      <c r="V1883" t="s">
        <v>19</v>
      </c>
      <c r="W1883" s="3">
        <v>42737</v>
      </c>
      <c r="X1883" t="s">
        <v>39</v>
      </c>
      <c r="Y1883" t="s">
        <v>34</v>
      </c>
      <c r="Z1883" t="s">
        <v>24</v>
      </c>
    </row>
    <row r="1884" spans="1:26" x14ac:dyDescent="0.25">
      <c r="A1884">
        <v>4</v>
      </c>
      <c r="B1884" t="s">
        <v>43</v>
      </c>
      <c r="C1884">
        <v>6</v>
      </c>
      <c r="D1884" t="s">
        <v>11</v>
      </c>
      <c r="E1884" t="s">
        <v>88</v>
      </c>
      <c r="F1884" t="s">
        <v>13</v>
      </c>
      <c r="G1884" t="s">
        <v>2140</v>
      </c>
      <c r="H1884" s="1">
        <v>0.2</v>
      </c>
      <c r="I1884">
        <v>1</v>
      </c>
      <c r="J1884" s="3">
        <v>43723</v>
      </c>
      <c r="K1884" t="s">
        <v>2646</v>
      </c>
      <c r="L1884" t="s">
        <v>30</v>
      </c>
      <c r="M1884">
        <v>94122</v>
      </c>
      <c r="N1884">
        <v>977</v>
      </c>
      <c r="O1884" t="s">
        <v>2088</v>
      </c>
      <c r="P1884" s="4">
        <v>0</v>
      </c>
      <c r="Q1884" s="4">
        <v>3</v>
      </c>
      <c r="R1884" t="s">
        <v>32</v>
      </c>
      <c r="T1884" s="2">
        <v>0</v>
      </c>
      <c r="U1884" s="4">
        <v>218</v>
      </c>
      <c r="V1884" t="s">
        <v>19</v>
      </c>
      <c r="W1884" s="3">
        <v>43727</v>
      </c>
      <c r="X1884" t="s">
        <v>39</v>
      </c>
      <c r="Y1884" t="s">
        <v>34</v>
      </c>
      <c r="Z1884" t="s">
        <v>24</v>
      </c>
    </row>
    <row r="1885" spans="1:26" x14ac:dyDescent="0.25">
      <c r="A1885">
        <v>4</v>
      </c>
      <c r="B1885" t="s">
        <v>43</v>
      </c>
      <c r="C1885">
        <v>6</v>
      </c>
      <c r="D1885" t="s">
        <v>11</v>
      </c>
      <c r="E1885" t="s">
        <v>2703</v>
      </c>
      <c r="F1885" t="s">
        <v>13</v>
      </c>
      <c r="G1885" t="s">
        <v>2376</v>
      </c>
      <c r="H1885" s="1">
        <v>0.2</v>
      </c>
      <c r="I1885">
        <v>1</v>
      </c>
      <c r="J1885" s="3">
        <v>43289</v>
      </c>
      <c r="K1885" t="s">
        <v>2704</v>
      </c>
      <c r="L1885" t="s">
        <v>30</v>
      </c>
      <c r="M1885">
        <v>80020</v>
      </c>
      <c r="N1885">
        <v>1372</v>
      </c>
      <c r="O1885" t="s">
        <v>424</v>
      </c>
      <c r="P1885" s="4">
        <v>75</v>
      </c>
      <c r="Q1885" s="4">
        <v>3</v>
      </c>
      <c r="R1885" t="s">
        <v>32</v>
      </c>
      <c r="T1885" s="2">
        <v>74.569999999999993</v>
      </c>
      <c r="U1885" s="4">
        <v>663</v>
      </c>
      <c r="V1885" t="s">
        <v>19</v>
      </c>
      <c r="W1885" s="3">
        <v>43293</v>
      </c>
      <c r="X1885" t="s">
        <v>39</v>
      </c>
      <c r="Y1885" t="s">
        <v>285</v>
      </c>
      <c r="Z1885" t="s">
        <v>24</v>
      </c>
    </row>
    <row r="1886" spans="1:26" x14ac:dyDescent="0.25">
      <c r="A1886">
        <v>7</v>
      </c>
      <c r="B1886" t="s">
        <v>25</v>
      </c>
      <c r="C1886">
        <v>6</v>
      </c>
      <c r="D1886" t="s">
        <v>11</v>
      </c>
      <c r="E1886" t="s">
        <v>2056</v>
      </c>
      <c r="F1886" t="s">
        <v>13</v>
      </c>
      <c r="G1886" t="s">
        <v>187</v>
      </c>
      <c r="H1886" s="1">
        <v>0.2</v>
      </c>
      <c r="I1886">
        <v>1</v>
      </c>
      <c r="J1886" s="3">
        <v>42577</v>
      </c>
      <c r="K1886" t="s">
        <v>2665</v>
      </c>
      <c r="L1886" t="s">
        <v>30</v>
      </c>
      <c r="M1886">
        <v>89031</v>
      </c>
      <c r="N1886">
        <v>818</v>
      </c>
      <c r="O1886" t="s">
        <v>715</v>
      </c>
      <c r="P1886" s="4">
        <v>-110</v>
      </c>
      <c r="Q1886" s="4">
        <v>3</v>
      </c>
      <c r="R1886" t="s">
        <v>32</v>
      </c>
      <c r="T1886" s="2">
        <v>-109.58</v>
      </c>
      <c r="U1886" s="4">
        <v>674</v>
      </c>
      <c r="V1886" t="s">
        <v>19</v>
      </c>
      <c r="W1886" s="3">
        <v>42584</v>
      </c>
      <c r="X1886" t="s">
        <v>39</v>
      </c>
      <c r="Y1886" t="s">
        <v>831</v>
      </c>
      <c r="Z1886" t="s">
        <v>24</v>
      </c>
    </row>
    <row r="1887" spans="1:26" x14ac:dyDescent="0.25">
      <c r="A1887">
        <v>5</v>
      </c>
      <c r="B1887" t="s">
        <v>43</v>
      </c>
      <c r="C1887">
        <v>6</v>
      </c>
      <c r="D1887" t="s">
        <v>11</v>
      </c>
      <c r="E1887" t="s">
        <v>2705</v>
      </c>
      <c r="F1887" t="s">
        <v>13</v>
      </c>
      <c r="G1887" t="s">
        <v>278</v>
      </c>
      <c r="H1887" s="1">
        <v>0.2</v>
      </c>
      <c r="I1887">
        <v>1</v>
      </c>
      <c r="J1887" s="3">
        <v>43053</v>
      </c>
      <c r="K1887" t="s">
        <v>2706</v>
      </c>
      <c r="L1887" t="s">
        <v>30</v>
      </c>
      <c r="M1887">
        <v>87124</v>
      </c>
      <c r="N1887">
        <v>746</v>
      </c>
      <c r="O1887" t="s">
        <v>649</v>
      </c>
      <c r="P1887" s="4">
        <v>20</v>
      </c>
      <c r="Q1887" s="4">
        <v>3</v>
      </c>
      <c r="R1887" t="s">
        <v>32</v>
      </c>
      <c r="T1887" s="2">
        <v>20.16</v>
      </c>
      <c r="U1887" s="4">
        <v>230</v>
      </c>
      <c r="V1887" t="s">
        <v>19</v>
      </c>
      <c r="W1887" s="3">
        <v>43058</v>
      </c>
      <c r="X1887" t="s">
        <v>39</v>
      </c>
      <c r="Y1887" t="s">
        <v>413</v>
      </c>
      <c r="Z1887" t="s">
        <v>24</v>
      </c>
    </row>
    <row r="1888" spans="1:26" x14ac:dyDescent="0.25">
      <c r="A1888">
        <v>6</v>
      </c>
      <c r="B1888" t="s">
        <v>10</v>
      </c>
      <c r="C1888">
        <v>6</v>
      </c>
      <c r="D1888" t="s">
        <v>11</v>
      </c>
      <c r="E1888" t="s">
        <v>65</v>
      </c>
      <c r="F1888" t="s">
        <v>13</v>
      </c>
      <c r="G1888" t="s">
        <v>1162</v>
      </c>
      <c r="H1888" s="1">
        <v>0.2</v>
      </c>
      <c r="I1888">
        <v>1</v>
      </c>
      <c r="J1888" s="3">
        <v>42529</v>
      </c>
      <c r="K1888" t="s">
        <v>2707</v>
      </c>
      <c r="L1888" t="s">
        <v>30</v>
      </c>
      <c r="M1888">
        <v>98115</v>
      </c>
      <c r="N1888">
        <v>834</v>
      </c>
      <c r="O1888" t="s">
        <v>2223</v>
      </c>
      <c r="P1888" s="4">
        <v>73</v>
      </c>
      <c r="Q1888" s="4">
        <v>3</v>
      </c>
      <c r="R1888" t="s">
        <v>32</v>
      </c>
      <c r="T1888" s="2">
        <v>73.19</v>
      </c>
      <c r="U1888" s="4">
        <v>586</v>
      </c>
      <c r="V1888" t="s">
        <v>19</v>
      </c>
      <c r="W1888" s="3">
        <v>42535</v>
      </c>
      <c r="X1888" t="s">
        <v>39</v>
      </c>
      <c r="Y1888" t="s">
        <v>69</v>
      </c>
      <c r="Z1888" t="s">
        <v>24</v>
      </c>
    </row>
    <row r="1889" spans="1:26" x14ac:dyDescent="0.25">
      <c r="A1889">
        <v>4</v>
      </c>
      <c r="B1889" t="s">
        <v>43</v>
      </c>
      <c r="C1889">
        <v>6</v>
      </c>
      <c r="D1889" t="s">
        <v>11</v>
      </c>
      <c r="E1889" t="s">
        <v>493</v>
      </c>
      <c r="F1889" t="s">
        <v>13</v>
      </c>
      <c r="G1889" t="s">
        <v>1360</v>
      </c>
      <c r="H1889" s="1">
        <v>0.2</v>
      </c>
      <c r="I1889">
        <v>1</v>
      </c>
      <c r="J1889" s="3">
        <v>42605</v>
      </c>
      <c r="K1889" t="s">
        <v>2708</v>
      </c>
      <c r="L1889" t="s">
        <v>30</v>
      </c>
      <c r="M1889">
        <v>80219</v>
      </c>
      <c r="N1889">
        <v>1352</v>
      </c>
      <c r="O1889" t="s">
        <v>617</v>
      </c>
      <c r="P1889" s="4">
        <v>1</v>
      </c>
      <c r="Q1889" s="4">
        <v>3</v>
      </c>
      <c r="R1889" t="s">
        <v>32</v>
      </c>
      <c r="T1889" s="2">
        <v>1.27</v>
      </c>
      <c r="U1889" s="4">
        <v>4</v>
      </c>
      <c r="V1889" t="s">
        <v>19</v>
      </c>
      <c r="W1889" s="3">
        <v>42609</v>
      </c>
      <c r="X1889" t="s">
        <v>39</v>
      </c>
      <c r="Y1889" t="s">
        <v>285</v>
      </c>
      <c r="Z1889" t="s">
        <v>47</v>
      </c>
    </row>
    <row r="1890" spans="1:26" x14ac:dyDescent="0.25">
      <c r="A1890">
        <v>4</v>
      </c>
      <c r="B1890" t="s">
        <v>43</v>
      </c>
      <c r="C1890">
        <v>6</v>
      </c>
      <c r="D1890" t="s">
        <v>11</v>
      </c>
      <c r="E1890" t="s">
        <v>876</v>
      </c>
      <c r="F1890" t="s">
        <v>13</v>
      </c>
      <c r="G1890" t="s">
        <v>2709</v>
      </c>
      <c r="H1890" s="1">
        <v>0.2</v>
      </c>
      <c r="I1890">
        <v>1</v>
      </c>
      <c r="J1890" s="3">
        <v>43698</v>
      </c>
      <c r="K1890" t="s">
        <v>2710</v>
      </c>
      <c r="L1890" t="s">
        <v>30</v>
      </c>
      <c r="M1890">
        <v>80027</v>
      </c>
      <c r="N1890">
        <v>485</v>
      </c>
      <c r="O1890" t="s">
        <v>2320</v>
      </c>
      <c r="P1890" s="4">
        <v>7</v>
      </c>
      <c r="Q1890" s="4">
        <v>3</v>
      </c>
      <c r="R1890" t="s">
        <v>32</v>
      </c>
      <c r="T1890" s="2">
        <v>7.11</v>
      </c>
      <c r="U1890" s="4">
        <v>23</v>
      </c>
      <c r="V1890" t="s">
        <v>19</v>
      </c>
      <c r="W1890" s="3">
        <v>43702</v>
      </c>
      <c r="X1890" t="s">
        <v>39</v>
      </c>
      <c r="Y1890" t="s">
        <v>285</v>
      </c>
      <c r="Z1890" t="s">
        <v>47</v>
      </c>
    </row>
    <row r="1891" spans="1:26" x14ac:dyDescent="0.25">
      <c r="A1891">
        <v>7</v>
      </c>
      <c r="B1891" t="s">
        <v>25</v>
      </c>
      <c r="C1891">
        <v>6</v>
      </c>
      <c r="D1891" t="s">
        <v>11</v>
      </c>
      <c r="E1891" t="s">
        <v>27</v>
      </c>
      <c r="F1891" t="s">
        <v>13</v>
      </c>
      <c r="G1891" t="s">
        <v>288</v>
      </c>
      <c r="H1891" s="1">
        <v>0.2</v>
      </c>
      <c r="I1891">
        <v>1</v>
      </c>
      <c r="J1891" s="3">
        <v>43691</v>
      </c>
      <c r="K1891" t="s">
        <v>2711</v>
      </c>
      <c r="L1891" t="s">
        <v>30</v>
      </c>
      <c r="M1891">
        <v>90032</v>
      </c>
      <c r="N1891">
        <v>429</v>
      </c>
      <c r="O1891" t="s">
        <v>1424</v>
      </c>
      <c r="P1891" s="4">
        <v>5</v>
      </c>
      <c r="Q1891" s="4">
        <v>3</v>
      </c>
      <c r="R1891" t="s">
        <v>32</v>
      </c>
      <c r="T1891" s="2">
        <v>5.23</v>
      </c>
      <c r="U1891" s="4">
        <v>418</v>
      </c>
      <c r="V1891" t="s">
        <v>19</v>
      </c>
      <c r="W1891" s="3">
        <v>43698</v>
      </c>
      <c r="X1891" t="s">
        <v>39</v>
      </c>
      <c r="Y1891" t="s">
        <v>34</v>
      </c>
      <c r="Z1891" t="s">
        <v>41</v>
      </c>
    </row>
    <row r="1892" spans="1:26" x14ac:dyDescent="0.25">
      <c r="A1892">
        <v>4</v>
      </c>
      <c r="B1892" t="s">
        <v>43</v>
      </c>
      <c r="C1892">
        <v>6</v>
      </c>
      <c r="D1892" t="s">
        <v>11</v>
      </c>
      <c r="E1892" t="s">
        <v>27</v>
      </c>
      <c r="F1892" t="s">
        <v>13</v>
      </c>
      <c r="G1892" t="s">
        <v>2689</v>
      </c>
      <c r="H1892" s="1">
        <v>0.2</v>
      </c>
      <c r="I1892">
        <v>1</v>
      </c>
      <c r="J1892" s="3">
        <v>42686</v>
      </c>
      <c r="K1892" t="s">
        <v>2712</v>
      </c>
      <c r="L1892" t="s">
        <v>30</v>
      </c>
      <c r="M1892">
        <v>90045</v>
      </c>
      <c r="N1892">
        <v>312</v>
      </c>
      <c r="O1892" t="s">
        <v>1601</v>
      </c>
      <c r="P1892" s="4">
        <v>31</v>
      </c>
      <c r="Q1892" s="4">
        <v>3</v>
      </c>
      <c r="R1892" t="s">
        <v>32</v>
      </c>
      <c r="T1892" s="2">
        <v>31.45</v>
      </c>
      <c r="U1892" s="4">
        <v>629</v>
      </c>
      <c r="V1892" t="s">
        <v>19</v>
      </c>
      <c r="W1892" s="3">
        <v>42690</v>
      </c>
      <c r="X1892" t="s">
        <v>39</v>
      </c>
      <c r="Y1892" t="s">
        <v>34</v>
      </c>
      <c r="Z1892" t="s">
        <v>41</v>
      </c>
    </row>
    <row r="1893" spans="1:26" x14ac:dyDescent="0.25">
      <c r="A1893">
        <v>4</v>
      </c>
      <c r="B1893" t="s">
        <v>43</v>
      </c>
      <c r="C1893">
        <v>6</v>
      </c>
      <c r="D1893" t="s">
        <v>11</v>
      </c>
      <c r="E1893" t="s">
        <v>27</v>
      </c>
      <c r="F1893" t="s">
        <v>13</v>
      </c>
      <c r="G1893" t="s">
        <v>1913</v>
      </c>
      <c r="H1893" s="1">
        <v>0.2</v>
      </c>
      <c r="I1893">
        <v>1</v>
      </c>
      <c r="J1893" s="3">
        <v>43028</v>
      </c>
      <c r="K1893" t="s">
        <v>2657</v>
      </c>
      <c r="L1893" t="s">
        <v>30</v>
      </c>
      <c r="M1893">
        <v>90045</v>
      </c>
      <c r="N1893">
        <v>1386</v>
      </c>
      <c r="O1893" t="s">
        <v>2713</v>
      </c>
      <c r="P1893" s="4">
        <v>27</v>
      </c>
      <c r="Q1893" s="4">
        <v>3</v>
      </c>
      <c r="R1893" t="s">
        <v>32</v>
      </c>
      <c r="T1893" s="2">
        <v>27.36</v>
      </c>
      <c r="U1893" s="4">
        <v>365</v>
      </c>
      <c r="V1893" t="s">
        <v>19</v>
      </c>
      <c r="W1893" s="3">
        <v>43032</v>
      </c>
      <c r="X1893" t="s">
        <v>39</v>
      </c>
      <c r="Y1893" t="s">
        <v>34</v>
      </c>
      <c r="Z1893" t="s">
        <v>41</v>
      </c>
    </row>
    <row r="1894" spans="1:26" x14ac:dyDescent="0.25">
      <c r="A1894">
        <v>5</v>
      </c>
      <c r="B1894" t="s">
        <v>43</v>
      </c>
      <c r="C1894">
        <v>6</v>
      </c>
      <c r="D1894" t="s">
        <v>11</v>
      </c>
      <c r="E1894" t="s">
        <v>27</v>
      </c>
      <c r="F1894" t="s">
        <v>13</v>
      </c>
      <c r="G1894" t="s">
        <v>1369</v>
      </c>
      <c r="H1894" s="1">
        <v>0.2</v>
      </c>
      <c r="I1894">
        <v>1</v>
      </c>
      <c r="J1894" s="3">
        <v>43262</v>
      </c>
      <c r="K1894" t="s">
        <v>2714</v>
      </c>
      <c r="L1894" t="s">
        <v>30</v>
      </c>
      <c r="M1894">
        <v>90049</v>
      </c>
      <c r="N1894">
        <v>370</v>
      </c>
      <c r="O1894" t="s">
        <v>550</v>
      </c>
      <c r="P1894" s="4">
        <v>34</v>
      </c>
      <c r="Q1894" s="4">
        <v>3</v>
      </c>
      <c r="R1894" t="s">
        <v>32</v>
      </c>
      <c r="T1894" s="2">
        <v>33.85</v>
      </c>
      <c r="U1894" s="4">
        <v>903</v>
      </c>
      <c r="V1894" t="s">
        <v>19</v>
      </c>
      <c r="W1894" s="3">
        <v>43267</v>
      </c>
      <c r="X1894" t="s">
        <v>39</v>
      </c>
      <c r="Y1894" t="s">
        <v>34</v>
      </c>
      <c r="Z1894" t="s">
        <v>41</v>
      </c>
    </row>
    <row r="1895" spans="1:26" x14ac:dyDescent="0.25">
      <c r="A1895">
        <v>4</v>
      </c>
      <c r="B1895" t="s">
        <v>43</v>
      </c>
      <c r="C1895">
        <v>6</v>
      </c>
      <c r="D1895" t="s">
        <v>11</v>
      </c>
      <c r="E1895" t="s">
        <v>2669</v>
      </c>
      <c r="F1895" t="s">
        <v>13</v>
      </c>
      <c r="G1895" t="s">
        <v>2350</v>
      </c>
      <c r="H1895" s="1">
        <v>0.2</v>
      </c>
      <c r="I1895">
        <v>1</v>
      </c>
      <c r="J1895" s="3">
        <v>43437</v>
      </c>
      <c r="K1895" t="s">
        <v>2670</v>
      </c>
      <c r="L1895" t="s">
        <v>30</v>
      </c>
      <c r="M1895">
        <v>95037</v>
      </c>
      <c r="N1895">
        <v>823</v>
      </c>
      <c r="O1895" t="s">
        <v>2154</v>
      </c>
      <c r="P1895" s="4">
        <v>7</v>
      </c>
      <c r="Q1895" s="4">
        <v>3</v>
      </c>
      <c r="R1895" t="s">
        <v>32</v>
      </c>
      <c r="T1895" s="2">
        <v>6.72</v>
      </c>
      <c r="U1895" s="4">
        <v>269</v>
      </c>
      <c r="V1895" t="s">
        <v>19</v>
      </c>
      <c r="W1895" s="3">
        <v>43441</v>
      </c>
      <c r="X1895" t="s">
        <v>39</v>
      </c>
      <c r="Y1895" t="s">
        <v>34</v>
      </c>
      <c r="Z1895" t="s">
        <v>41</v>
      </c>
    </row>
    <row r="1896" spans="1:26" x14ac:dyDescent="0.25">
      <c r="A1896">
        <v>6</v>
      </c>
      <c r="B1896" t="s">
        <v>10</v>
      </c>
      <c r="C1896">
        <v>6</v>
      </c>
      <c r="D1896" t="s">
        <v>11</v>
      </c>
      <c r="E1896" t="s">
        <v>1806</v>
      </c>
      <c r="F1896" t="s">
        <v>13</v>
      </c>
      <c r="G1896" t="s">
        <v>1175</v>
      </c>
      <c r="H1896" s="1">
        <v>0.2</v>
      </c>
      <c r="I1896">
        <v>1</v>
      </c>
      <c r="J1896" s="3">
        <v>42838</v>
      </c>
      <c r="K1896" t="s">
        <v>2715</v>
      </c>
      <c r="L1896" t="s">
        <v>30</v>
      </c>
      <c r="M1896">
        <v>91767</v>
      </c>
      <c r="N1896">
        <v>830</v>
      </c>
      <c r="O1896" t="s">
        <v>2071</v>
      </c>
      <c r="P1896" s="4">
        <v>-98</v>
      </c>
      <c r="Q1896" s="4">
        <v>3</v>
      </c>
      <c r="R1896" t="s">
        <v>32</v>
      </c>
      <c r="T1896" s="2">
        <v>-97.74</v>
      </c>
      <c r="U1896" s="4">
        <v>711</v>
      </c>
      <c r="V1896" t="s">
        <v>19</v>
      </c>
      <c r="W1896" s="3">
        <v>42844</v>
      </c>
      <c r="X1896" t="s">
        <v>39</v>
      </c>
      <c r="Y1896" t="s">
        <v>34</v>
      </c>
      <c r="Z1896" t="s">
        <v>41</v>
      </c>
    </row>
    <row r="1897" spans="1:26" x14ac:dyDescent="0.25">
      <c r="A1897">
        <v>6</v>
      </c>
      <c r="B1897" t="s">
        <v>10</v>
      </c>
      <c r="C1897">
        <v>6</v>
      </c>
      <c r="D1897" t="s">
        <v>11</v>
      </c>
      <c r="E1897" t="s">
        <v>572</v>
      </c>
      <c r="F1897" t="s">
        <v>13</v>
      </c>
      <c r="G1897" t="s">
        <v>2271</v>
      </c>
      <c r="H1897" s="1">
        <v>0.2</v>
      </c>
      <c r="I1897">
        <v>1</v>
      </c>
      <c r="J1897" s="3">
        <v>42396</v>
      </c>
      <c r="K1897" t="s">
        <v>2716</v>
      </c>
      <c r="L1897" t="s">
        <v>30</v>
      </c>
      <c r="M1897">
        <v>92037</v>
      </c>
      <c r="N1897">
        <v>279</v>
      </c>
      <c r="O1897" t="s">
        <v>1971</v>
      </c>
      <c r="P1897" s="4">
        <v>-17</v>
      </c>
      <c r="Q1897" s="4">
        <v>3</v>
      </c>
      <c r="R1897" t="s">
        <v>32</v>
      </c>
      <c r="T1897" s="2">
        <v>-16.649999999999999</v>
      </c>
      <c r="U1897" s="4">
        <v>333</v>
      </c>
      <c r="V1897" t="s">
        <v>19</v>
      </c>
      <c r="W1897" s="3">
        <v>42402</v>
      </c>
      <c r="X1897" t="s">
        <v>39</v>
      </c>
      <c r="Y1897" t="s">
        <v>34</v>
      </c>
      <c r="Z1897" t="s">
        <v>41</v>
      </c>
    </row>
    <row r="1898" spans="1:26" x14ac:dyDescent="0.25">
      <c r="A1898">
        <v>4</v>
      </c>
      <c r="B1898" t="s">
        <v>43</v>
      </c>
      <c r="C1898">
        <v>6</v>
      </c>
      <c r="D1898" t="s">
        <v>11</v>
      </c>
      <c r="E1898" t="s">
        <v>572</v>
      </c>
      <c r="F1898" t="s">
        <v>13</v>
      </c>
      <c r="G1898" t="s">
        <v>1924</v>
      </c>
      <c r="H1898" s="1">
        <v>0.2</v>
      </c>
      <c r="I1898">
        <v>1</v>
      </c>
      <c r="J1898" s="3">
        <v>42432</v>
      </c>
      <c r="K1898" t="s">
        <v>2717</v>
      </c>
      <c r="L1898" t="s">
        <v>30</v>
      </c>
      <c r="M1898">
        <v>92037</v>
      </c>
      <c r="N1898">
        <v>313</v>
      </c>
      <c r="O1898" t="s">
        <v>1856</v>
      </c>
      <c r="P1898" s="4">
        <v>-23</v>
      </c>
      <c r="Q1898" s="4">
        <v>3</v>
      </c>
      <c r="R1898" t="s">
        <v>32</v>
      </c>
      <c r="T1898" s="2">
        <v>-23.49</v>
      </c>
      <c r="U1898" s="4">
        <v>626</v>
      </c>
      <c r="V1898" t="s">
        <v>19</v>
      </c>
      <c r="W1898" s="3">
        <v>42436</v>
      </c>
      <c r="X1898" t="s">
        <v>39</v>
      </c>
      <c r="Y1898" t="s">
        <v>34</v>
      </c>
      <c r="Z1898" t="s">
        <v>41</v>
      </c>
    </row>
    <row r="1899" spans="1:26" x14ac:dyDescent="0.25">
      <c r="A1899">
        <v>5</v>
      </c>
      <c r="B1899" t="s">
        <v>43</v>
      </c>
      <c r="C1899">
        <v>6</v>
      </c>
      <c r="D1899" t="s">
        <v>11</v>
      </c>
      <c r="E1899" t="s">
        <v>88</v>
      </c>
      <c r="F1899" t="s">
        <v>13</v>
      </c>
      <c r="G1899" t="s">
        <v>1602</v>
      </c>
      <c r="H1899" s="1">
        <v>0.2</v>
      </c>
      <c r="I1899">
        <v>1</v>
      </c>
      <c r="J1899" s="3">
        <v>43033</v>
      </c>
      <c r="K1899" t="s">
        <v>2718</v>
      </c>
      <c r="L1899" t="s">
        <v>30</v>
      </c>
      <c r="M1899">
        <v>94110</v>
      </c>
      <c r="N1899">
        <v>277</v>
      </c>
      <c r="O1899" t="s">
        <v>1011</v>
      </c>
      <c r="P1899" s="4">
        <v>-32</v>
      </c>
      <c r="Q1899" s="4">
        <v>3</v>
      </c>
      <c r="R1899" t="s">
        <v>32</v>
      </c>
      <c r="T1899" s="2">
        <v>-31.65</v>
      </c>
      <c r="U1899" s="4">
        <v>253</v>
      </c>
      <c r="V1899" t="s">
        <v>19</v>
      </c>
      <c r="W1899" s="3">
        <v>43038</v>
      </c>
      <c r="X1899" t="s">
        <v>39</v>
      </c>
      <c r="Y1899" t="s">
        <v>34</v>
      </c>
      <c r="Z1899" t="s">
        <v>41</v>
      </c>
    </row>
    <row r="1900" spans="1:26" x14ac:dyDescent="0.25">
      <c r="A1900">
        <v>6</v>
      </c>
      <c r="B1900" t="s">
        <v>10</v>
      </c>
      <c r="C1900">
        <v>6</v>
      </c>
      <c r="D1900" t="s">
        <v>11</v>
      </c>
      <c r="E1900" t="s">
        <v>700</v>
      </c>
      <c r="F1900" t="s">
        <v>13</v>
      </c>
      <c r="G1900" t="s">
        <v>2523</v>
      </c>
      <c r="H1900" s="1">
        <v>0.2</v>
      </c>
      <c r="I1900">
        <v>1</v>
      </c>
      <c r="J1900" s="3">
        <v>43368</v>
      </c>
      <c r="K1900" t="s">
        <v>2719</v>
      </c>
      <c r="L1900" t="s">
        <v>30</v>
      </c>
      <c r="M1900">
        <v>90805</v>
      </c>
      <c r="N1900">
        <v>737</v>
      </c>
      <c r="O1900" t="s">
        <v>1985</v>
      </c>
      <c r="P1900" s="4">
        <v>60</v>
      </c>
      <c r="Q1900" s="4">
        <v>4</v>
      </c>
      <c r="R1900" t="s">
        <v>32</v>
      </c>
      <c r="T1900" s="2">
        <v>60.39</v>
      </c>
      <c r="U1900" s="4">
        <v>483</v>
      </c>
      <c r="V1900" t="s">
        <v>19</v>
      </c>
      <c r="W1900" s="3">
        <v>43374</v>
      </c>
      <c r="X1900" t="s">
        <v>39</v>
      </c>
      <c r="Y1900" t="s">
        <v>34</v>
      </c>
      <c r="Z1900" t="s">
        <v>24</v>
      </c>
    </row>
    <row r="1901" spans="1:26" x14ac:dyDescent="0.25">
      <c r="A1901">
        <v>4</v>
      </c>
      <c r="B1901" t="s">
        <v>43</v>
      </c>
      <c r="C1901">
        <v>6</v>
      </c>
      <c r="D1901" t="s">
        <v>11</v>
      </c>
      <c r="E1901" t="s">
        <v>27</v>
      </c>
      <c r="F1901" t="s">
        <v>13</v>
      </c>
      <c r="G1901" t="s">
        <v>2041</v>
      </c>
      <c r="H1901" s="1">
        <v>0.2</v>
      </c>
      <c r="I1901">
        <v>1</v>
      </c>
      <c r="J1901" s="3">
        <v>42699</v>
      </c>
      <c r="K1901" t="s">
        <v>2720</v>
      </c>
      <c r="L1901" t="s">
        <v>30</v>
      </c>
      <c r="M1901">
        <v>90004</v>
      </c>
      <c r="N1901">
        <v>837</v>
      </c>
      <c r="O1901" t="s">
        <v>1467</v>
      </c>
      <c r="P1901" s="4">
        <v>54</v>
      </c>
      <c r="Q1901" s="4">
        <v>4</v>
      </c>
      <c r="R1901" t="s">
        <v>32</v>
      </c>
      <c r="T1901" s="2">
        <v>54.4</v>
      </c>
      <c r="U1901" s="4">
        <v>725</v>
      </c>
      <c r="V1901" t="s">
        <v>19</v>
      </c>
      <c r="W1901" s="3">
        <v>42703</v>
      </c>
      <c r="X1901" t="s">
        <v>39</v>
      </c>
      <c r="Y1901" t="s">
        <v>34</v>
      </c>
      <c r="Z1901" t="s">
        <v>24</v>
      </c>
    </row>
    <row r="1902" spans="1:26" x14ac:dyDescent="0.25">
      <c r="A1902">
        <v>4</v>
      </c>
      <c r="B1902" t="s">
        <v>43</v>
      </c>
      <c r="C1902">
        <v>6</v>
      </c>
      <c r="D1902" t="s">
        <v>11</v>
      </c>
      <c r="E1902" t="s">
        <v>27</v>
      </c>
      <c r="F1902" t="s">
        <v>13</v>
      </c>
      <c r="G1902" t="s">
        <v>1619</v>
      </c>
      <c r="H1902" s="1">
        <v>0.2</v>
      </c>
      <c r="I1902">
        <v>1</v>
      </c>
      <c r="J1902" s="3">
        <v>43828</v>
      </c>
      <c r="K1902" t="s">
        <v>2721</v>
      </c>
      <c r="L1902" t="s">
        <v>30</v>
      </c>
      <c r="M1902">
        <v>90049</v>
      </c>
      <c r="N1902">
        <v>755</v>
      </c>
      <c r="O1902" t="s">
        <v>1849</v>
      </c>
      <c r="P1902" s="4">
        <v>-44</v>
      </c>
      <c r="Q1902" s="4">
        <v>4</v>
      </c>
      <c r="R1902" t="s">
        <v>32</v>
      </c>
      <c r="T1902" s="2">
        <v>-44.28</v>
      </c>
      <c r="U1902" s="4">
        <v>394</v>
      </c>
      <c r="V1902" t="s">
        <v>19</v>
      </c>
      <c r="W1902" s="3">
        <v>43832</v>
      </c>
      <c r="X1902" t="s">
        <v>39</v>
      </c>
      <c r="Y1902" t="s">
        <v>34</v>
      </c>
      <c r="Z1902" t="s">
        <v>24</v>
      </c>
    </row>
    <row r="1903" spans="1:26" x14ac:dyDescent="0.25">
      <c r="A1903">
        <v>5</v>
      </c>
      <c r="B1903" t="s">
        <v>43</v>
      </c>
      <c r="C1903">
        <v>6</v>
      </c>
      <c r="D1903" t="s">
        <v>11</v>
      </c>
      <c r="E1903" t="s">
        <v>2705</v>
      </c>
      <c r="F1903" t="s">
        <v>13</v>
      </c>
      <c r="G1903" t="s">
        <v>278</v>
      </c>
      <c r="H1903" s="1">
        <v>0.2</v>
      </c>
      <c r="I1903">
        <v>1</v>
      </c>
      <c r="J1903" s="3">
        <v>43053</v>
      </c>
      <c r="K1903" t="s">
        <v>2706</v>
      </c>
      <c r="L1903" t="s">
        <v>30</v>
      </c>
      <c r="M1903">
        <v>87124</v>
      </c>
      <c r="N1903">
        <v>1372</v>
      </c>
      <c r="O1903" t="s">
        <v>424</v>
      </c>
      <c r="P1903" s="4">
        <v>99</v>
      </c>
      <c r="Q1903" s="4">
        <v>4</v>
      </c>
      <c r="R1903" t="s">
        <v>32</v>
      </c>
      <c r="T1903" s="2">
        <v>99.43</v>
      </c>
      <c r="U1903" s="4">
        <v>884</v>
      </c>
      <c r="V1903" t="s">
        <v>19</v>
      </c>
      <c r="W1903" s="3">
        <v>43058</v>
      </c>
      <c r="X1903" t="s">
        <v>39</v>
      </c>
      <c r="Y1903" t="s">
        <v>413</v>
      </c>
      <c r="Z1903" t="s">
        <v>24</v>
      </c>
    </row>
    <row r="1904" spans="1:26" x14ac:dyDescent="0.25">
      <c r="A1904">
        <v>4</v>
      </c>
      <c r="B1904" t="s">
        <v>43</v>
      </c>
      <c r="C1904">
        <v>6</v>
      </c>
      <c r="D1904" t="s">
        <v>11</v>
      </c>
      <c r="E1904" t="s">
        <v>258</v>
      </c>
      <c r="F1904" t="s">
        <v>13</v>
      </c>
      <c r="G1904" t="s">
        <v>1139</v>
      </c>
      <c r="H1904" s="1">
        <v>0.2</v>
      </c>
      <c r="I1904">
        <v>1</v>
      </c>
      <c r="J1904" s="3">
        <v>43013</v>
      </c>
      <c r="K1904" t="s">
        <v>2722</v>
      </c>
      <c r="L1904" t="s">
        <v>30</v>
      </c>
      <c r="M1904">
        <v>97206</v>
      </c>
      <c r="N1904">
        <v>756</v>
      </c>
      <c r="O1904" t="s">
        <v>1935</v>
      </c>
      <c r="P1904" s="4">
        <v>-15</v>
      </c>
      <c r="Q1904" s="4">
        <v>4</v>
      </c>
      <c r="R1904" t="s">
        <v>32</v>
      </c>
      <c r="T1904" s="2">
        <v>-14.56</v>
      </c>
      <c r="U1904" s="4">
        <v>291</v>
      </c>
      <c r="V1904" t="s">
        <v>19</v>
      </c>
      <c r="W1904" s="3">
        <v>43017</v>
      </c>
      <c r="X1904" t="s">
        <v>39</v>
      </c>
      <c r="Y1904" t="s">
        <v>262</v>
      </c>
      <c r="Z1904" t="s">
        <v>24</v>
      </c>
    </row>
    <row r="1905" spans="1:26" x14ac:dyDescent="0.25">
      <c r="A1905">
        <v>6</v>
      </c>
      <c r="B1905" t="s">
        <v>10</v>
      </c>
      <c r="C1905">
        <v>6</v>
      </c>
      <c r="D1905" t="s">
        <v>11</v>
      </c>
      <c r="E1905" t="s">
        <v>65</v>
      </c>
      <c r="F1905" t="s">
        <v>13</v>
      </c>
      <c r="G1905" t="s">
        <v>301</v>
      </c>
      <c r="H1905" s="1">
        <v>0.2</v>
      </c>
      <c r="I1905">
        <v>1</v>
      </c>
      <c r="J1905" s="3">
        <v>42563</v>
      </c>
      <c r="K1905" t="s">
        <v>2723</v>
      </c>
      <c r="L1905" t="s">
        <v>30</v>
      </c>
      <c r="M1905">
        <v>98115</v>
      </c>
      <c r="N1905">
        <v>1374</v>
      </c>
      <c r="O1905" t="s">
        <v>2724</v>
      </c>
      <c r="P1905" s="4">
        <v>14</v>
      </c>
      <c r="Q1905" s="4">
        <v>4</v>
      </c>
      <c r="R1905" t="s">
        <v>32</v>
      </c>
      <c r="T1905" s="2">
        <v>13.85</v>
      </c>
      <c r="U1905" s="4">
        <v>123</v>
      </c>
      <c r="V1905" t="s">
        <v>19</v>
      </c>
      <c r="W1905" s="3">
        <v>42569</v>
      </c>
      <c r="X1905" t="s">
        <v>39</v>
      </c>
      <c r="Y1905" t="s">
        <v>69</v>
      </c>
      <c r="Z1905" t="s">
        <v>24</v>
      </c>
    </row>
    <row r="1906" spans="1:26" x14ac:dyDescent="0.25">
      <c r="A1906">
        <v>5</v>
      </c>
      <c r="B1906" t="s">
        <v>43</v>
      </c>
      <c r="C1906">
        <v>6</v>
      </c>
      <c r="D1906" t="s">
        <v>11</v>
      </c>
      <c r="E1906" t="s">
        <v>195</v>
      </c>
      <c r="F1906" t="s">
        <v>13</v>
      </c>
      <c r="G1906" t="s">
        <v>2360</v>
      </c>
      <c r="H1906" s="1">
        <v>0.2</v>
      </c>
      <c r="I1906">
        <v>1</v>
      </c>
      <c r="J1906" s="3">
        <v>42901</v>
      </c>
      <c r="K1906" t="s">
        <v>2725</v>
      </c>
      <c r="L1906" t="s">
        <v>30</v>
      </c>
      <c r="M1906">
        <v>85234</v>
      </c>
      <c r="N1906">
        <v>489</v>
      </c>
      <c r="O1906" t="s">
        <v>1665</v>
      </c>
      <c r="P1906" s="4">
        <v>11</v>
      </c>
      <c r="Q1906" s="4">
        <v>4</v>
      </c>
      <c r="R1906" t="s">
        <v>32</v>
      </c>
      <c r="T1906" s="2">
        <v>11.07</v>
      </c>
      <c r="U1906" s="4">
        <v>40</v>
      </c>
      <c r="V1906" t="s">
        <v>19</v>
      </c>
      <c r="W1906" s="3">
        <v>42906</v>
      </c>
      <c r="X1906" t="s">
        <v>39</v>
      </c>
      <c r="Y1906" t="s">
        <v>199</v>
      </c>
      <c r="Z1906" t="s">
        <v>47</v>
      </c>
    </row>
    <row r="1907" spans="1:26" x14ac:dyDescent="0.25">
      <c r="A1907">
        <v>6</v>
      </c>
      <c r="B1907" t="s">
        <v>10</v>
      </c>
      <c r="C1907">
        <v>6</v>
      </c>
      <c r="D1907" t="s">
        <v>11</v>
      </c>
      <c r="E1907" t="s">
        <v>1822</v>
      </c>
      <c r="F1907" t="s">
        <v>13</v>
      </c>
      <c r="G1907" t="s">
        <v>490</v>
      </c>
      <c r="H1907" s="1">
        <v>0.2</v>
      </c>
      <c r="I1907">
        <v>1</v>
      </c>
      <c r="J1907" s="3">
        <v>42590</v>
      </c>
      <c r="K1907" t="s">
        <v>2726</v>
      </c>
      <c r="L1907" t="s">
        <v>30</v>
      </c>
      <c r="M1907">
        <v>85301</v>
      </c>
      <c r="N1907">
        <v>560</v>
      </c>
      <c r="O1907" t="s">
        <v>8193</v>
      </c>
      <c r="P1907" s="4">
        <v>-3</v>
      </c>
      <c r="Q1907" s="4">
        <v>4</v>
      </c>
      <c r="R1907" t="s">
        <v>32</v>
      </c>
      <c r="T1907" s="2">
        <v>-3.03</v>
      </c>
      <c r="U1907" s="4">
        <v>121</v>
      </c>
      <c r="V1907" t="s">
        <v>19</v>
      </c>
      <c r="W1907" s="3">
        <v>42596</v>
      </c>
      <c r="X1907" t="s">
        <v>39</v>
      </c>
      <c r="Y1907" t="s">
        <v>199</v>
      </c>
      <c r="Z1907" t="s">
        <v>47</v>
      </c>
    </row>
    <row r="1908" spans="1:26" x14ac:dyDescent="0.25">
      <c r="A1908">
        <v>6</v>
      </c>
      <c r="B1908" t="s">
        <v>10</v>
      </c>
      <c r="C1908">
        <v>6</v>
      </c>
      <c r="D1908" t="s">
        <v>11</v>
      </c>
      <c r="E1908" t="s">
        <v>2682</v>
      </c>
      <c r="F1908" t="s">
        <v>13</v>
      </c>
      <c r="G1908" t="s">
        <v>995</v>
      </c>
      <c r="H1908" s="1">
        <v>0.2</v>
      </c>
      <c r="I1908">
        <v>1</v>
      </c>
      <c r="J1908" s="3">
        <v>43456</v>
      </c>
      <c r="K1908" t="s">
        <v>2683</v>
      </c>
      <c r="L1908" t="s">
        <v>30</v>
      </c>
      <c r="M1908">
        <v>97756</v>
      </c>
      <c r="N1908">
        <v>22</v>
      </c>
      <c r="O1908" t="s">
        <v>811</v>
      </c>
      <c r="P1908" s="4">
        <v>3</v>
      </c>
      <c r="Q1908" s="4">
        <v>4</v>
      </c>
      <c r="R1908" t="s">
        <v>32</v>
      </c>
      <c r="T1908" s="2">
        <v>3.11</v>
      </c>
      <c r="U1908" s="4">
        <v>12</v>
      </c>
      <c r="V1908" t="s">
        <v>19</v>
      </c>
      <c r="W1908" s="3">
        <v>43462</v>
      </c>
      <c r="X1908" t="s">
        <v>39</v>
      </c>
      <c r="Y1908" t="s">
        <v>262</v>
      </c>
      <c r="Z1908" t="s">
        <v>47</v>
      </c>
    </row>
    <row r="1909" spans="1:26" x14ac:dyDescent="0.25">
      <c r="A1909">
        <v>6</v>
      </c>
      <c r="B1909" t="s">
        <v>10</v>
      </c>
      <c r="C1909">
        <v>6</v>
      </c>
      <c r="D1909" t="s">
        <v>11</v>
      </c>
      <c r="E1909" t="s">
        <v>2072</v>
      </c>
      <c r="F1909" t="s">
        <v>13</v>
      </c>
      <c r="G1909" t="s">
        <v>1580</v>
      </c>
      <c r="H1909" s="1">
        <v>0.2</v>
      </c>
      <c r="I1909">
        <v>1</v>
      </c>
      <c r="J1909" s="3">
        <v>43772</v>
      </c>
      <c r="K1909" t="s">
        <v>2727</v>
      </c>
      <c r="L1909" t="s">
        <v>30</v>
      </c>
      <c r="M1909">
        <v>93309</v>
      </c>
      <c r="N1909">
        <v>1386</v>
      </c>
      <c r="O1909" t="s">
        <v>2713</v>
      </c>
      <c r="P1909" s="4">
        <v>36</v>
      </c>
      <c r="Q1909" s="4">
        <v>4</v>
      </c>
      <c r="R1909" t="s">
        <v>32</v>
      </c>
      <c r="T1909" s="2">
        <v>36.479999999999997</v>
      </c>
      <c r="U1909" s="4">
        <v>486</v>
      </c>
      <c r="V1909" t="s">
        <v>19</v>
      </c>
      <c r="W1909" s="3">
        <v>43778</v>
      </c>
      <c r="X1909" t="s">
        <v>39</v>
      </c>
      <c r="Y1909" t="s">
        <v>34</v>
      </c>
      <c r="Z1909" t="s">
        <v>41</v>
      </c>
    </row>
    <row r="1910" spans="1:26" x14ac:dyDescent="0.25">
      <c r="A1910">
        <v>7</v>
      </c>
      <c r="B1910" t="s">
        <v>25</v>
      </c>
      <c r="C1910">
        <v>6</v>
      </c>
      <c r="D1910" t="s">
        <v>11</v>
      </c>
      <c r="E1910" t="s">
        <v>27</v>
      </c>
      <c r="F1910" t="s">
        <v>13</v>
      </c>
      <c r="G1910" t="s">
        <v>1515</v>
      </c>
      <c r="H1910" s="1">
        <v>0.2</v>
      </c>
      <c r="I1910">
        <v>1</v>
      </c>
      <c r="J1910" s="3">
        <v>42678</v>
      </c>
      <c r="K1910" t="s">
        <v>2728</v>
      </c>
      <c r="L1910" t="s">
        <v>30</v>
      </c>
      <c r="M1910">
        <v>90045</v>
      </c>
      <c r="N1910">
        <v>318</v>
      </c>
      <c r="O1910" t="s">
        <v>856</v>
      </c>
      <c r="P1910" s="4">
        <v>-65</v>
      </c>
      <c r="Q1910" s="4">
        <v>4</v>
      </c>
      <c r="R1910" t="s">
        <v>32</v>
      </c>
      <c r="T1910" s="2">
        <v>-64.540000000000006</v>
      </c>
      <c r="U1910" s="4">
        <v>574</v>
      </c>
      <c r="V1910" t="s">
        <v>19</v>
      </c>
      <c r="W1910" s="3">
        <v>42685</v>
      </c>
      <c r="X1910" t="s">
        <v>39</v>
      </c>
      <c r="Y1910" t="s">
        <v>34</v>
      </c>
      <c r="Z1910" t="s">
        <v>41</v>
      </c>
    </row>
    <row r="1911" spans="1:26" x14ac:dyDescent="0.25">
      <c r="A1911">
        <v>5</v>
      </c>
      <c r="B1911" t="s">
        <v>43</v>
      </c>
      <c r="C1911">
        <v>6</v>
      </c>
      <c r="D1911" t="s">
        <v>11</v>
      </c>
      <c r="E1911" t="s">
        <v>572</v>
      </c>
      <c r="F1911" t="s">
        <v>13</v>
      </c>
      <c r="G1911" t="s">
        <v>2372</v>
      </c>
      <c r="H1911" s="1">
        <v>0.2</v>
      </c>
      <c r="I1911">
        <v>1</v>
      </c>
      <c r="J1911" s="3">
        <v>43136</v>
      </c>
      <c r="K1911" t="s">
        <v>2729</v>
      </c>
      <c r="L1911" t="s">
        <v>30</v>
      </c>
      <c r="M1911">
        <v>92037</v>
      </c>
      <c r="N1911">
        <v>429</v>
      </c>
      <c r="O1911" t="s">
        <v>1424</v>
      </c>
      <c r="P1911" s="4">
        <v>7</v>
      </c>
      <c r="Q1911" s="4">
        <v>4</v>
      </c>
      <c r="R1911" t="s">
        <v>32</v>
      </c>
      <c r="T1911" s="2">
        <v>6.97</v>
      </c>
      <c r="U1911" s="4">
        <v>558</v>
      </c>
      <c r="V1911" t="s">
        <v>19</v>
      </c>
      <c r="W1911" s="3">
        <v>43141</v>
      </c>
      <c r="X1911" t="s">
        <v>39</v>
      </c>
      <c r="Y1911" t="s">
        <v>34</v>
      </c>
      <c r="Z1911" t="s">
        <v>41</v>
      </c>
    </row>
    <row r="1912" spans="1:26" x14ac:dyDescent="0.25">
      <c r="A1912">
        <v>4</v>
      </c>
      <c r="B1912" t="s">
        <v>43</v>
      </c>
      <c r="C1912">
        <v>6</v>
      </c>
      <c r="D1912" t="s">
        <v>11</v>
      </c>
      <c r="E1912" t="s">
        <v>2730</v>
      </c>
      <c r="F1912" t="s">
        <v>13</v>
      </c>
      <c r="G1912" t="s">
        <v>1088</v>
      </c>
      <c r="H1912" s="1">
        <v>0.2</v>
      </c>
      <c r="I1912">
        <v>1</v>
      </c>
      <c r="J1912" s="3">
        <v>43391</v>
      </c>
      <c r="K1912" t="s">
        <v>2731</v>
      </c>
      <c r="L1912" t="s">
        <v>30</v>
      </c>
      <c r="M1912">
        <v>85281</v>
      </c>
      <c r="N1912">
        <v>748</v>
      </c>
      <c r="O1912" t="s">
        <v>918</v>
      </c>
      <c r="P1912" s="4">
        <v>-35</v>
      </c>
      <c r="Q1912" s="4">
        <v>5</v>
      </c>
      <c r="R1912" t="s">
        <v>32</v>
      </c>
      <c r="T1912" s="2">
        <v>-34.64</v>
      </c>
      <c r="U1912" s="4">
        <v>308</v>
      </c>
      <c r="V1912" t="s">
        <v>19</v>
      </c>
      <c r="W1912" s="3">
        <v>43395</v>
      </c>
      <c r="X1912" t="s">
        <v>39</v>
      </c>
      <c r="Y1912" t="s">
        <v>199</v>
      </c>
      <c r="Z1912" t="s">
        <v>24</v>
      </c>
    </row>
    <row r="1913" spans="1:26" x14ac:dyDescent="0.25">
      <c r="A1913">
        <v>7</v>
      </c>
      <c r="B1913" t="s">
        <v>25</v>
      </c>
      <c r="C1913">
        <v>6</v>
      </c>
      <c r="D1913" t="s">
        <v>11</v>
      </c>
      <c r="E1913" t="s">
        <v>2732</v>
      </c>
      <c r="F1913" t="s">
        <v>13</v>
      </c>
      <c r="G1913" t="s">
        <v>80</v>
      </c>
      <c r="H1913" s="1">
        <v>0.2</v>
      </c>
      <c r="I1913">
        <v>1</v>
      </c>
      <c r="J1913" s="3">
        <v>43450</v>
      </c>
      <c r="K1913" t="s">
        <v>2733</v>
      </c>
      <c r="L1913" t="s">
        <v>30</v>
      </c>
      <c r="M1913">
        <v>92307</v>
      </c>
      <c r="N1913">
        <v>1203</v>
      </c>
      <c r="O1913" t="s">
        <v>2187</v>
      </c>
      <c r="P1913" s="4">
        <v>7</v>
      </c>
      <c r="Q1913" s="4">
        <v>5</v>
      </c>
      <c r="R1913" t="s">
        <v>32</v>
      </c>
      <c r="T1913" s="2">
        <v>7.05</v>
      </c>
      <c r="U1913" s="4">
        <v>564</v>
      </c>
      <c r="V1913" t="s">
        <v>19</v>
      </c>
      <c r="W1913" s="3">
        <v>43457</v>
      </c>
      <c r="X1913" t="s">
        <v>39</v>
      </c>
      <c r="Y1913" t="s">
        <v>34</v>
      </c>
      <c r="Z1913" t="s">
        <v>24</v>
      </c>
    </row>
    <row r="1914" spans="1:26" x14ac:dyDescent="0.25">
      <c r="A1914">
        <v>7</v>
      </c>
      <c r="B1914" t="s">
        <v>25</v>
      </c>
      <c r="C1914">
        <v>6</v>
      </c>
      <c r="D1914" t="s">
        <v>11</v>
      </c>
      <c r="E1914" t="s">
        <v>27</v>
      </c>
      <c r="F1914" t="s">
        <v>13</v>
      </c>
      <c r="G1914" t="s">
        <v>2199</v>
      </c>
      <c r="H1914" s="1">
        <v>0.2</v>
      </c>
      <c r="I1914">
        <v>1</v>
      </c>
      <c r="J1914" s="3">
        <v>42775</v>
      </c>
      <c r="K1914" t="s">
        <v>2734</v>
      </c>
      <c r="L1914" t="s">
        <v>30</v>
      </c>
      <c r="M1914">
        <v>90049</v>
      </c>
      <c r="N1914">
        <v>747</v>
      </c>
      <c r="O1914" t="s">
        <v>103</v>
      </c>
      <c r="P1914" s="4">
        <v>23</v>
      </c>
      <c r="Q1914" s="4">
        <v>5</v>
      </c>
      <c r="R1914" t="s">
        <v>32</v>
      </c>
      <c r="T1914" s="2">
        <v>22.94</v>
      </c>
      <c r="U1914" s="4">
        <v>204</v>
      </c>
      <c r="V1914" t="s">
        <v>19</v>
      </c>
      <c r="W1914" s="3">
        <v>42782</v>
      </c>
      <c r="X1914" t="s">
        <v>39</v>
      </c>
      <c r="Y1914" t="s">
        <v>34</v>
      </c>
      <c r="Z1914" t="s">
        <v>24</v>
      </c>
    </row>
    <row r="1915" spans="1:26" x14ac:dyDescent="0.25">
      <c r="A1915">
        <v>5</v>
      </c>
      <c r="B1915" t="s">
        <v>43</v>
      </c>
      <c r="C1915">
        <v>6</v>
      </c>
      <c r="D1915" t="s">
        <v>11</v>
      </c>
      <c r="E1915" t="s">
        <v>2735</v>
      </c>
      <c r="F1915" t="s">
        <v>13</v>
      </c>
      <c r="G1915" t="s">
        <v>2389</v>
      </c>
      <c r="H1915" s="1">
        <v>0.2</v>
      </c>
      <c r="I1915">
        <v>1</v>
      </c>
      <c r="J1915" s="3">
        <v>43789</v>
      </c>
      <c r="K1915" t="s">
        <v>2736</v>
      </c>
      <c r="L1915" t="s">
        <v>30</v>
      </c>
      <c r="M1915">
        <v>91761</v>
      </c>
      <c r="N1915">
        <v>1180</v>
      </c>
      <c r="O1915" t="s">
        <v>859</v>
      </c>
      <c r="P1915" s="4">
        <v>-46</v>
      </c>
      <c r="Q1915" s="4">
        <v>5</v>
      </c>
      <c r="R1915" t="s">
        <v>32</v>
      </c>
      <c r="T1915" s="2">
        <v>-46.14</v>
      </c>
      <c r="U1915" s="4">
        <v>284</v>
      </c>
      <c r="V1915" t="s">
        <v>19</v>
      </c>
      <c r="W1915" s="3">
        <v>43794</v>
      </c>
      <c r="X1915" t="s">
        <v>39</v>
      </c>
      <c r="Y1915" t="s">
        <v>34</v>
      </c>
      <c r="Z1915" t="s">
        <v>24</v>
      </c>
    </row>
    <row r="1916" spans="1:26" x14ac:dyDescent="0.25">
      <c r="A1916">
        <v>4</v>
      </c>
      <c r="B1916" t="s">
        <v>43</v>
      </c>
      <c r="C1916">
        <v>6</v>
      </c>
      <c r="D1916" t="s">
        <v>11</v>
      </c>
      <c r="E1916" t="s">
        <v>572</v>
      </c>
      <c r="F1916" t="s">
        <v>13</v>
      </c>
      <c r="G1916" t="s">
        <v>2423</v>
      </c>
      <c r="H1916" s="1">
        <v>0.2</v>
      </c>
      <c r="I1916">
        <v>1</v>
      </c>
      <c r="J1916" s="3">
        <v>42640</v>
      </c>
      <c r="K1916" t="s">
        <v>2737</v>
      </c>
      <c r="L1916" t="s">
        <v>30</v>
      </c>
      <c r="M1916">
        <v>92037</v>
      </c>
      <c r="N1916">
        <v>529</v>
      </c>
      <c r="O1916" t="s">
        <v>697</v>
      </c>
      <c r="P1916" s="4">
        <v>45</v>
      </c>
      <c r="Q1916" s="4">
        <v>5</v>
      </c>
      <c r="R1916" t="s">
        <v>32</v>
      </c>
      <c r="T1916" s="2">
        <v>45.29</v>
      </c>
      <c r="U1916" s="4">
        <v>604</v>
      </c>
      <c r="V1916" t="s">
        <v>19</v>
      </c>
      <c r="W1916" s="3">
        <v>42644</v>
      </c>
      <c r="X1916" t="s">
        <v>39</v>
      </c>
      <c r="Y1916" t="s">
        <v>34</v>
      </c>
      <c r="Z1916" t="s">
        <v>24</v>
      </c>
    </row>
    <row r="1917" spans="1:26" x14ac:dyDescent="0.25">
      <c r="A1917">
        <v>6</v>
      </c>
      <c r="B1917" t="s">
        <v>10</v>
      </c>
      <c r="C1917">
        <v>6</v>
      </c>
      <c r="D1917" t="s">
        <v>11</v>
      </c>
      <c r="E1917" t="s">
        <v>2738</v>
      </c>
      <c r="F1917" t="s">
        <v>13</v>
      </c>
      <c r="G1917" t="s">
        <v>301</v>
      </c>
      <c r="H1917" s="1">
        <v>0.2</v>
      </c>
      <c r="I1917">
        <v>1</v>
      </c>
      <c r="J1917" s="3">
        <v>42623</v>
      </c>
      <c r="K1917" t="s">
        <v>2739</v>
      </c>
      <c r="L1917" t="s">
        <v>30</v>
      </c>
      <c r="M1917">
        <v>97030</v>
      </c>
      <c r="N1917">
        <v>786</v>
      </c>
      <c r="O1917" t="s">
        <v>1476</v>
      </c>
      <c r="P1917" s="4">
        <v>149</v>
      </c>
      <c r="Q1917" s="4">
        <v>5</v>
      </c>
      <c r="R1917" t="s">
        <v>32</v>
      </c>
      <c r="T1917" s="2">
        <v>148.69999999999999</v>
      </c>
      <c r="U1917" s="4">
        <v>1487</v>
      </c>
      <c r="V1917" t="s">
        <v>19</v>
      </c>
      <c r="W1917" s="3">
        <v>42629</v>
      </c>
      <c r="X1917" t="s">
        <v>39</v>
      </c>
      <c r="Y1917" t="s">
        <v>262</v>
      </c>
      <c r="Z1917" t="s">
        <v>24</v>
      </c>
    </row>
    <row r="1918" spans="1:26" x14ac:dyDescent="0.25">
      <c r="A1918">
        <v>6</v>
      </c>
      <c r="B1918" t="s">
        <v>10</v>
      </c>
      <c r="C1918">
        <v>6</v>
      </c>
      <c r="D1918" t="s">
        <v>11</v>
      </c>
      <c r="E1918" t="s">
        <v>2740</v>
      </c>
      <c r="F1918" t="s">
        <v>13</v>
      </c>
      <c r="G1918" t="s">
        <v>1649</v>
      </c>
      <c r="H1918" s="1">
        <v>0.2</v>
      </c>
      <c r="I1918">
        <v>1</v>
      </c>
      <c r="J1918" s="3">
        <v>42621</v>
      </c>
      <c r="K1918" t="s">
        <v>2741</v>
      </c>
      <c r="L1918" t="s">
        <v>30</v>
      </c>
      <c r="M1918">
        <v>99301</v>
      </c>
      <c r="N1918">
        <v>833</v>
      </c>
      <c r="O1918" t="s">
        <v>23</v>
      </c>
      <c r="P1918" s="4">
        <v>122</v>
      </c>
      <c r="Q1918" s="4">
        <v>5</v>
      </c>
      <c r="R1918" t="s">
        <v>32</v>
      </c>
      <c r="T1918" s="2">
        <v>121.99</v>
      </c>
      <c r="U1918" s="4">
        <v>976</v>
      </c>
      <c r="V1918" t="s">
        <v>19</v>
      </c>
      <c r="W1918" s="3">
        <v>42627</v>
      </c>
      <c r="X1918" t="s">
        <v>39</v>
      </c>
      <c r="Y1918" t="s">
        <v>69</v>
      </c>
      <c r="Z1918" t="s">
        <v>24</v>
      </c>
    </row>
    <row r="1919" spans="1:26" x14ac:dyDescent="0.25">
      <c r="A1919">
        <v>5</v>
      </c>
      <c r="B1919" t="s">
        <v>43</v>
      </c>
      <c r="C1919">
        <v>6</v>
      </c>
      <c r="D1919" t="s">
        <v>11</v>
      </c>
      <c r="E1919" t="s">
        <v>646</v>
      </c>
      <c r="F1919" t="s">
        <v>13</v>
      </c>
      <c r="G1919" t="s">
        <v>66</v>
      </c>
      <c r="H1919" s="1">
        <v>0.2</v>
      </c>
      <c r="I1919">
        <v>1</v>
      </c>
      <c r="J1919" s="3">
        <v>43080</v>
      </c>
      <c r="K1919" t="s">
        <v>2742</v>
      </c>
      <c r="L1919" t="s">
        <v>30</v>
      </c>
      <c r="M1919">
        <v>80906</v>
      </c>
      <c r="N1919">
        <v>499</v>
      </c>
      <c r="O1919" t="s">
        <v>1672</v>
      </c>
      <c r="P1919" s="4">
        <v>11</v>
      </c>
      <c r="Q1919" s="4">
        <v>5</v>
      </c>
      <c r="R1919" t="s">
        <v>32</v>
      </c>
      <c r="T1919" s="2">
        <v>10.98</v>
      </c>
      <c r="U1919" s="4">
        <v>55</v>
      </c>
      <c r="V1919" t="s">
        <v>19</v>
      </c>
      <c r="W1919" s="3">
        <v>43085</v>
      </c>
      <c r="X1919" t="s">
        <v>39</v>
      </c>
      <c r="Y1919" t="s">
        <v>285</v>
      </c>
      <c r="Z1919" t="s">
        <v>47</v>
      </c>
    </row>
    <row r="1920" spans="1:26" x14ac:dyDescent="0.25">
      <c r="A1920">
        <v>4</v>
      </c>
      <c r="B1920" t="s">
        <v>43</v>
      </c>
      <c r="C1920">
        <v>6</v>
      </c>
      <c r="D1920" t="s">
        <v>11</v>
      </c>
      <c r="E1920" t="s">
        <v>1021</v>
      </c>
      <c r="F1920" t="s">
        <v>13</v>
      </c>
      <c r="G1920" t="s">
        <v>1526</v>
      </c>
      <c r="H1920" s="1">
        <v>0.2</v>
      </c>
      <c r="I1920">
        <v>1</v>
      </c>
      <c r="J1920" s="3">
        <v>43818</v>
      </c>
      <c r="K1920" t="s">
        <v>2743</v>
      </c>
      <c r="L1920" t="s">
        <v>30</v>
      </c>
      <c r="M1920">
        <v>80134</v>
      </c>
      <c r="N1920">
        <v>1220</v>
      </c>
      <c r="O1920" t="s">
        <v>1594</v>
      </c>
      <c r="P1920" s="4">
        <v>4</v>
      </c>
      <c r="Q1920" s="4">
        <v>5</v>
      </c>
      <c r="R1920" t="s">
        <v>32</v>
      </c>
      <c r="T1920" s="2">
        <v>4.01</v>
      </c>
      <c r="U1920" s="4">
        <v>13</v>
      </c>
      <c r="V1920" t="s">
        <v>19</v>
      </c>
      <c r="W1920" s="3">
        <v>43822</v>
      </c>
      <c r="X1920" t="s">
        <v>39</v>
      </c>
      <c r="Y1920" t="s">
        <v>285</v>
      </c>
      <c r="Z1920" t="s">
        <v>47</v>
      </c>
    </row>
    <row r="1921" spans="1:26" x14ac:dyDescent="0.25">
      <c r="A1921">
        <v>6</v>
      </c>
      <c r="B1921" t="s">
        <v>10</v>
      </c>
      <c r="C1921">
        <v>6</v>
      </c>
      <c r="D1921" t="s">
        <v>11</v>
      </c>
      <c r="E1921" t="s">
        <v>572</v>
      </c>
      <c r="F1921" t="s">
        <v>13</v>
      </c>
      <c r="G1921" t="s">
        <v>1567</v>
      </c>
      <c r="H1921" s="1">
        <v>0.2</v>
      </c>
      <c r="I1921">
        <v>1</v>
      </c>
      <c r="J1921" s="3">
        <v>42725</v>
      </c>
      <c r="K1921" t="s">
        <v>2700</v>
      </c>
      <c r="L1921" t="s">
        <v>30</v>
      </c>
      <c r="M1921">
        <v>92024</v>
      </c>
      <c r="N1921">
        <v>1372</v>
      </c>
      <c r="O1921" t="s">
        <v>424</v>
      </c>
      <c r="P1921" s="4">
        <v>149</v>
      </c>
      <c r="Q1921" s="4">
        <v>6</v>
      </c>
      <c r="R1921" t="s">
        <v>32</v>
      </c>
      <c r="T1921" s="2">
        <v>149.15</v>
      </c>
      <c r="U1921" s="4">
        <v>1326</v>
      </c>
      <c r="V1921" t="s">
        <v>19</v>
      </c>
      <c r="W1921" s="3">
        <v>42731</v>
      </c>
      <c r="X1921" t="s">
        <v>39</v>
      </c>
      <c r="Y1921" t="s">
        <v>34</v>
      </c>
      <c r="Z1921" t="s">
        <v>24</v>
      </c>
    </row>
    <row r="1922" spans="1:26" x14ac:dyDescent="0.25">
      <c r="A1922">
        <v>5</v>
      </c>
      <c r="B1922" t="s">
        <v>43</v>
      </c>
      <c r="C1922">
        <v>6</v>
      </c>
      <c r="D1922" t="s">
        <v>11</v>
      </c>
      <c r="E1922" t="s">
        <v>1804</v>
      </c>
      <c r="F1922" t="s">
        <v>13</v>
      </c>
      <c r="G1922" t="s">
        <v>1913</v>
      </c>
      <c r="H1922" s="1">
        <v>0.2</v>
      </c>
      <c r="I1922">
        <v>1</v>
      </c>
      <c r="J1922" s="3">
        <v>43246</v>
      </c>
      <c r="K1922" t="s">
        <v>2744</v>
      </c>
      <c r="L1922" t="s">
        <v>30</v>
      </c>
      <c r="M1922">
        <v>92704</v>
      </c>
      <c r="N1922">
        <v>763</v>
      </c>
      <c r="O1922" t="s">
        <v>543</v>
      </c>
      <c r="P1922" s="4">
        <v>-85</v>
      </c>
      <c r="Q1922" s="4">
        <v>6</v>
      </c>
      <c r="R1922" t="s">
        <v>32</v>
      </c>
      <c r="T1922" s="2">
        <v>-84.82</v>
      </c>
      <c r="U1922" s="4">
        <v>485</v>
      </c>
      <c r="V1922" t="s">
        <v>19</v>
      </c>
      <c r="W1922" s="3">
        <v>43251</v>
      </c>
      <c r="X1922" t="s">
        <v>39</v>
      </c>
      <c r="Y1922" t="s">
        <v>34</v>
      </c>
      <c r="Z1922" t="s">
        <v>24</v>
      </c>
    </row>
    <row r="1923" spans="1:26" x14ac:dyDescent="0.25">
      <c r="A1923">
        <v>5</v>
      </c>
      <c r="B1923" t="s">
        <v>43</v>
      </c>
      <c r="C1923">
        <v>6</v>
      </c>
      <c r="D1923" t="s">
        <v>11</v>
      </c>
      <c r="E1923" t="s">
        <v>65</v>
      </c>
      <c r="F1923" t="s">
        <v>13</v>
      </c>
      <c r="G1923" t="s">
        <v>403</v>
      </c>
      <c r="H1923" s="1">
        <v>0.2</v>
      </c>
      <c r="I1923">
        <v>1</v>
      </c>
      <c r="J1923" s="3">
        <v>43782</v>
      </c>
      <c r="K1923" t="s">
        <v>2745</v>
      </c>
      <c r="L1923" t="s">
        <v>30</v>
      </c>
      <c r="M1923">
        <v>98103</v>
      </c>
      <c r="N1923">
        <v>770</v>
      </c>
      <c r="O1923" t="s">
        <v>1026</v>
      </c>
      <c r="P1923" s="4">
        <v>150</v>
      </c>
      <c r="Q1923" s="4">
        <v>6</v>
      </c>
      <c r="R1923" t="s">
        <v>32</v>
      </c>
      <c r="T1923" s="2">
        <v>150.29</v>
      </c>
      <c r="U1923" s="4">
        <v>2405</v>
      </c>
      <c r="V1923" t="s">
        <v>19</v>
      </c>
      <c r="W1923" s="3">
        <v>43787</v>
      </c>
      <c r="X1923" t="s">
        <v>39</v>
      </c>
      <c r="Y1923" t="s">
        <v>69</v>
      </c>
      <c r="Z1923" t="s">
        <v>24</v>
      </c>
    </row>
    <row r="1924" spans="1:26" x14ac:dyDescent="0.25">
      <c r="A1924">
        <v>7</v>
      </c>
      <c r="B1924" t="s">
        <v>25</v>
      </c>
      <c r="C1924">
        <v>6</v>
      </c>
      <c r="D1924" t="s">
        <v>11</v>
      </c>
      <c r="E1924" t="s">
        <v>65</v>
      </c>
      <c r="F1924" t="s">
        <v>13</v>
      </c>
      <c r="G1924" t="s">
        <v>2746</v>
      </c>
      <c r="H1924" s="1">
        <v>0.2</v>
      </c>
      <c r="I1924">
        <v>1</v>
      </c>
      <c r="J1924" s="3">
        <v>43335</v>
      </c>
      <c r="K1924" t="s">
        <v>2747</v>
      </c>
      <c r="L1924" t="s">
        <v>30</v>
      </c>
      <c r="M1924">
        <v>98105</v>
      </c>
      <c r="N1924">
        <v>1214</v>
      </c>
      <c r="O1924" t="s">
        <v>1745</v>
      </c>
      <c r="P1924" s="4">
        <v>-40</v>
      </c>
      <c r="Q1924" s="4">
        <v>6</v>
      </c>
      <c r="R1924" t="s">
        <v>32</v>
      </c>
      <c r="T1924" s="2">
        <v>-39.950000000000003</v>
      </c>
      <c r="U1924" s="4">
        <v>533</v>
      </c>
      <c r="V1924" t="s">
        <v>19</v>
      </c>
      <c r="W1924" s="3">
        <v>43342</v>
      </c>
      <c r="X1924" t="s">
        <v>39</v>
      </c>
      <c r="Y1924" t="s">
        <v>69</v>
      </c>
      <c r="Z1924" t="s">
        <v>24</v>
      </c>
    </row>
    <row r="1925" spans="1:26" x14ac:dyDescent="0.25">
      <c r="A1925">
        <v>5</v>
      </c>
      <c r="B1925" t="s">
        <v>43</v>
      </c>
      <c r="C1925">
        <v>6</v>
      </c>
      <c r="D1925" t="s">
        <v>11</v>
      </c>
      <c r="E1925" t="s">
        <v>195</v>
      </c>
      <c r="F1925" t="s">
        <v>13</v>
      </c>
      <c r="G1925" t="s">
        <v>2360</v>
      </c>
      <c r="H1925" s="1">
        <v>0.2</v>
      </c>
      <c r="I1925">
        <v>1</v>
      </c>
      <c r="J1925" s="3">
        <v>42901</v>
      </c>
      <c r="K1925" t="s">
        <v>2725</v>
      </c>
      <c r="L1925" t="s">
        <v>30</v>
      </c>
      <c r="M1925">
        <v>85234</v>
      </c>
      <c r="N1925">
        <v>580</v>
      </c>
      <c r="O1925" t="s">
        <v>8209</v>
      </c>
      <c r="P1925" s="4">
        <v>-36</v>
      </c>
      <c r="Q1925" s="4">
        <v>6</v>
      </c>
      <c r="R1925" t="s">
        <v>32</v>
      </c>
      <c r="T1925" s="2">
        <v>-36.47</v>
      </c>
      <c r="U1925" s="4">
        <v>365</v>
      </c>
      <c r="V1925" t="s">
        <v>19</v>
      </c>
      <c r="W1925" s="3">
        <v>42906</v>
      </c>
      <c r="X1925" t="s">
        <v>39</v>
      </c>
      <c r="Y1925" t="s">
        <v>199</v>
      </c>
      <c r="Z1925" t="s">
        <v>47</v>
      </c>
    </row>
    <row r="1926" spans="1:26" x14ac:dyDescent="0.25">
      <c r="A1926">
        <v>5</v>
      </c>
      <c r="B1926" t="s">
        <v>43</v>
      </c>
      <c r="C1926">
        <v>6</v>
      </c>
      <c r="D1926" t="s">
        <v>11</v>
      </c>
      <c r="E1926" t="s">
        <v>781</v>
      </c>
      <c r="F1926" t="s">
        <v>13</v>
      </c>
      <c r="G1926" t="s">
        <v>2629</v>
      </c>
      <c r="H1926" s="1">
        <v>0.2</v>
      </c>
      <c r="I1926">
        <v>1</v>
      </c>
      <c r="J1926" s="3">
        <v>43075</v>
      </c>
      <c r="K1926" t="s">
        <v>2748</v>
      </c>
      <c r="L1926" t="s">
        <v>30</v>
      </c>
      <c r="M1926">
        <v>85705</v>
      </c>
      <c r="N1926">
        <v>871</v>
      </c>
      <c r="O1926" t="s">
        <v>8187</v>
      </c>
      <c r="P1926" s="4">
        <v>49</v>
      </c>
      <c r="Q1926" s="4">
        <v>6</v>
      </c>
      <c r="R1926" t="s">
        <v>32</v>
      </c>
      <c r="T1926" s="2">
        <v>48.95</v>
      </c>
      <c r="U1926" s="4">
        <v>206</v>
      </c>
      <c r="V1926" t="s">
        <v>19</v>
      </c>
      <c r="W1926" s="3">
        <v>43080</v>
      </c>
      <c r="X1926" t="s">
        <v>39</v>
      </c>
      <c r="Y1926" t="s">
        <v>199</v>
      </c>
      <c r="Z1926" t="s">
        <v>47</v>
      </c>
    </row>
    <row r="1927" spans="1:26" x14ac:dyDescent="0.25">
      <c r="A1927">
        <v>4</v>
      </c>
      <c r="B1927" t="s">
        <v>43</v>
      </c>
      <c r="C1927">
        <v>6</v>
      </c>
      <c r="D1927" t="s">
        <v>11</v>
      </c>
      <c r="E1927" t="s">
        <v>88</v>
      </c>
      <c r="F1927" t="s">
        <v>13</v>
      </c>
      <c r="G1927" t="s">
        <v>2749</v>
      </c>
      <c r="H1927" s="1">
        <v>0.2</v>
      </c>
      <c r="I1927">
        <v>1</v>
      </c>
      <c r="J1927" s="3">
        <v>43451</v>
      </c>
      <c r="K1927" t="s">
        <v>2750</v>
      </c>
      <c r="L1927" t="s">
        <v>30</v>
      </c>
      <c r="M1927">
        <v>94122</v>
      </c>
      <c r="N1927">
        <v>367</v>
      </c>
      <c r="O1927" t="s">
        <v>1130</v>
      </c>
      <c r="P1927" s="4">
        <v>-326</v>
      </c>
      <c r="Q1927" s="4">
        <v>6</v>
      </c>
      <c r="R1927" t="s">
        <v>32</v>
      </c>
      <c r="T1927" s="2">
        <v>-325.57</v>
      </c>
      <c r="U1927" s="4">
        <v>2004</v>
      </c>
      <c r="V1927" t="s">
        <v>19</v>
      </c>
      <c r="W1927" s="3">
        <v>43455</v>
      </c>
      <c r="X1927" t="s">
        <v>39</v>
      </c>
      <c r="Y1927" t="s">
        <v>34</v>
      </c>
      <c r="Z1927" t="s">
        <v>41</v>
      </c>
    </row>
    <row r="1928" spans="1:26" x14ac:dyDescent="0.25">
      <c r="A1928">
        <v>4</v>
      </c>
      <c r="B1928" t="s">
        <v>43</v>
      </c>
      <c r="C1928">
        <v>6</v>
      </c>
      <c r="D1928" t="s">
        <v>11</v>
      </c>
      <c r="E1928" t="s">
        <v>1084</v>
      </c>
      <c r="F1928" t="s">
        <v>13</v>
      </c>
      <c r="G1928" t="s">
        <v>1155</v>
      </c>
      <c r="H1928" s="1">
        <v>0.2</v>
      </c>
      <c r="I1928">
        <v>1</v>
      </c>
      <c r="J1928" s="3">
        <v>43704</v>
      </c>
      <c r="K1928" t="s">
        <v>2751</v>
      </c>
      <c r="L1928" t="s">
        <v>30</v>
      </c>
      <c r="M1928">
        <v>85204</v>
      </c>
      <c r="N1928">
        <v>673</v>
      </c>
      <c r="O1928" t="s">
        <v>1511</v>
      </c>
      <c r="P1928" s="4">
        <v>33</v>
      </c>
      <c r="Q1928" s="4">
        <v>8</v>
      </c>
      <c r="R1928" t="s">
        <v>32</v>
      </c>
      <c r="T1928" s="2">
        <v>33.159999999999997</v>
      </c>
      <c r="U1928" s="4">
        <v>121</v>
      </c>
      <c r="V1928" t="s">
        <v>19</v>
      </c>
      <c r="W1928" s="3">
        <v>43708</v>
      </c>
      <c r="X1928" t="s">
        <v>39</v>
      </c>
      <c r="Y1928" t="s">
        <v>199</v>
      </c>
      <c r="Z1928" t="s">
        <v>47</v>
      </c>
    </row>
    <row r="1929" spans="1:26" x14ac:dyDescent="0.25">
      <c r="A1929">
        <v>5</v>
      </c>
      <c r="B1929" t="s">
        <v>43</v>
      </c>
      <c r="C1929">
        <v>6</v>
      </c>
      <c r="D1929" t="s">
        <v>11</v>
      </c>
      <c r="E1929" t="s">
        <v>646</v>
      </c>
      <c r="F1929" t="s">
        <v>13</v>
      </c>
      <c r="G1929" t="s">
        <v>66</v>
      </c>
      <c r="H1929" s="1">
        <v>0.2</v>
      </c>
      <c r="I1929">
        <v>1</v>
      </c>
      <c r="J1929" s="3">
        <v>43080</v>
      </c>
      <c r="K1929" t="s">
        <v>2742</v>
      </c>
      <c r="L1929" t="s">
        <v>30</v>
      </c>
      <c r="M1929">
        <v>80906</v>
      </c>
      <c r="N1929">
        <v>1056</v>
      </c>
      <c r="O1929" t="s">
        <v>1955</v>
      </c>
      <c r="P1929" s="4">
        <v>15</v>
      </c>
      <c r="Q1929" s="4">
        <v>9</v>
      </c>
      <c r="R1929" t="s">
        <v>32</v>
      </c>
      <c r="T1929" s="2">
        <v>15.07</v>
      </c>
      <c r="U1929" s="4">
        <v>52</v>
      </c>
      <c r="V1929" t="s">
        <v>19</v>
      </c>
      <c r="W1929" s="3">
        <v>43085</v>
      </c>
      <c r="X1929" t="s">
        <v>39</v>
      </c>
      <c r="Y1929" t="s">
        <v>285</v>
      </c>
      <c r="Z1929" t="s">
        <v>47</v>
      </c>
    </row>
    <row r="1930" spans="1:26" x14ac:dyDescent="0.25">
      <c r="A1930">
        <v>5</v>
      </c>
      <c r="B1930" t="s">
        <v>43</v>
      </c>
      <c r="C1930">
        <v>6</v>
      </c>
      <c r="D1930" t="s">
        <v>11</v>
      </c>
      <c r="E1930" t="s">
        <v>333</v>
      </c>
      <c r="F1930" t="s">
        <v>13</v>
      </c>
      <c r="G1930" t="s">
        <v>2292</v>
      </c>
      <c r="H1930" s="1">
        <v>0.5</v>
      </c>
      <c r="I1930">
        <v>1</v>
      </c>
      <c r="J1930" s="3">
        <v>43368</v>
      </c>
      <c r="K1930" t="s">
        <v>2752</v>
      </c>
      <c r="L1930" t="s">
        <v>30</v>
      </c>
      <c r="M1930">
        <v>85023</v>
      </c>
      <c r="N1930">
        <v>312</v>
      </c>
      <c r="O1930" t="s">
        <v>1601</v>
      </c>
      <c r="P1930" s="4">
        <v>-204</v>
      </c>
      <c r="Q1930" s="4">
        <v>3</v>
      </c>
      <c r="R1930" t="s">
        <v>32</v>
      </c>
      <c r="T1930" s="2">
        <v>-204.45</v>
      </c>
      <c r="U1930" s="4">
        <v>393</v>
      </c>
      <c r="V1930" t="s">
        <v>19</v>
      </c>
      <c r="W1930" s="3">
        <v>43373</v>
      </c>
      <c r="X1930" t="s">
        <v>39</v>
      </c>
      <c r="Y1930" t="s">
        <v>199</v>
      </c>
      <c r="Z1930" t="s">
        <v>41</v>
      </c>
    </row>
    <row r="1931" spans="1:26" x14ac:dyDescent="0.25">
      <c r="A1931">
        <v>4</v>
      </c>
      <c r="B1931" t="s">
        <v>43</v>
      </c>
      <c r="C1931">
        <v>6</v>
      </c>
      <c r="D1931" t="s">
        <v>11</v>
      </c>
      <c r="E1931" t="s">
        <v>201</v>
      </c>
      <c r="F1931" t="s">
        <v>13</v>
      </c>
      <c r="G1931" t="s">
        <v>1093</v>
      </c>
      <c r="H1931" s="1">
        <v>0.5</v>
      </c>
      <c r="I1931">
        <v>1</v>
      </c>
      <c r="J1931" s="3">
        <v>42949</v>
      </c>
      <c r="K1931" t="s">
        <v>2753</v>
      </c>
      <c r="L1931" t="s">
        <v>30</v>
      </c>
      <c r="M1931">
        <v>97477</v>
      </c>
      <c r="N1931">
        <v>279</v>
      </c>
      <c r="O1931" t="s">
        <v>1971</v>
      </c>
      <c r="P1931" s="4">
        <v>-189</v>
      </c>
      <c r="Q1931" s="4">
        <v>4</v>
      </c>
      <c r="R1931" t="s">
        <v>32</v>
      </c>
      <c r="T1931" s="2">
        <v>-188.7</v>
      </c>
      <c r="U1931" s="4">
        <v>278</v>
      </c>
      <c r="V1931" t="s">
        <v>19</v>
      </c>
      <c r="W1931" s="3">
        <v>42953</v>
      </c>
      <c r="X1931" t="s">
        <v>39</v>
      </c>
      <c r="Y1931" t="s">
        <v>262</v>
      </c>
      <c r="Z1931" t="s">
        <v>41</v>
      </c>
    </row>
    <row r="1932" spans="1:26" x14ac:dyDescent="0.25">
      <c r="A1932">
        <v>5</v>
      </c>
      <c r="B1932" t="s">
        <v>43</v>
      </c>
      <c r="C1932">
        <v>6</v>
      </c>
      <c r="D1932" t="s">
        <v>11</v>
      </c>
      <c r="E1932" t="s">
        <v>333</v>
      </c>
      <c r="F1932" t="s">
        <v>13</v>
      </c>
      <c r="G1932" t="s">
        <v>2138</v>
      </c>
      <c r="H1932" s="1">
        <v>0.5</v>
      </c>
      <c r="I1932">
        <v>1</v>
      </c>
      <c r="J1932" s="3">
        <v>43664</v>
      </c>
      <c r="K1932" t="s">
        <v>2685</v>
      </c>
      <c r="L1932" t="s">
        <v>30</v>
      </c>
      <c r="M1932">
        <v>85023</v>
      </c>
      <c r="N1932">
        <v>423</v>
      </c>
      <c r="O1932" t="s">
        <v>8203</v>
      </c>
      <c r="P1932" s="4">
        <v>-449</v>
      </c>
      <c r="Q1932" s="4">
        <v>5</v>
      </c>
      <c r="R1932" t="s">
        <v>32</v>
      </c>
      <c r="T1932" s="2">
        <v>-448.9</v>
      </c>
      <c r="U1932" s="4">
        <v>802</v>
      </c>
      <c r="V1932" t="s">
        <v>19</v>
      </c>
      <c r="W1932" s="3">
        <v>43669</v>
      </c>
      <c r="X1932" t="s">
        <v>39</v>
      </c>
      <c r="Y1932" t="s">
        <v>199</v>
      </c>
      <c r="Z1932" t="s">
        <v>41</v>
      </c>
    </row>
    <row r="1933" spans="1:26" x14ac:dyDescent="0.25">
      <c r="A1933">
        <v>5</v>
      </c>
      <c r="B1933" t="s">
        <v>43</v>
      </c>
      <c r="C1933">
        <v>6</v>
      </c>
      <c r="D1933" t="s">
        <v>11</v>
      </c>
      <c r="E1933" t="s">
        <v>646</v>
      </c>
      <c r="F1933" t="s">
        <v>13</v>
      </c>
      <c r="G1933" t="s">
        <v>66</v>
      </c>
      <c r="H1933" s="1">
        <v>0.5</v>
      </c>
      <c r="I1933">
        <v>1</v>
      </c>
      <c r="J1933" s="3">
        <v>43080</v>
      </c>
      <c r="K1933" t="s">
        <v>2742</v>
      </c>
      <c r="L1933" t="s">
        <v>30</v>
      </c>
      <c r="M1933">
        <v>80906</v>
      </c>
      <c r="N1933">
        <v>314</v>
      </c>
      <c r="O1933" t="s">
        <v>2111</v>
      </c>
      <c r="P1933" s="4">
        <v>-248</v>
      </c>
      <c r="Q1933" s="4">
        <v>5</v>
      </c>
      <c r="R1933" t="s">
        <v>32</v>
      </c>
      <c r="T1933" s="2">
        <v>-248.17</v>
      </c>
      <c r="U1933" s="4">
        <v>365</v>
      </c>
      <c r="V1933" t="s">
        <v>19</v>
      </c>
      <c r="W1933" s="3">
        <v>43085</v>
      </c>
      <c r="X1933" t="s">
        <v>39</v>
      </c>
      <c r="Y1933" t="s">
        <v>285</v>
      </c>
      <c r="Z1933" t="s">
        <v>41</v>
      </c>
    </row>
    <row r="1934" spans="1:26" x14ac:dyDescent="0.25">
      <c r="A1934">
        <v>4</v>
      </c>
      <c r="B1934" t="s">
        <v>43</v>
      </c>
      <c r="C1934">
        <v>6</v>
      </c>
      <c r="D1934" t="s">
        <v>11</v>
      </c>
      <c r="E1934" t="s">
        <v>258</v>
      </c>
      <c r="F1934" t="s">
        <v>13</v>
      </c>
      <c r="G1934" t="s">
        <v>1139</v>
      </c>
      <c r="H1934" s="1">
        <v>0.7</v>
      </c>
      <c r="I1934">
        <v>1</v>
      </c>
      <c r="J1934" s="3">
        <v>43013</v>
      </c>
      <c r="K1934" t="s">
        <v>2722</v>
      </c>
      <c r="L1934" t="s">
        <v>30</v>
      </c>
      <c r="M1934">
        <v>97206</v>
      </c>
      <c r="N1934">
        <v>382</v>
      </c>
      <c r="O1934" t="s">
        <v>2754</v>
      </c>
      <c r="P1934" s="4">
        <v>-104</v>
      </c>
      <c r="Q1934" s="4">
        <v>1</v>
      </c>
      <c r="R1934" t="s">
        <v>32</v>
      </c>
      <c r="T1934" s="2">
        <v>-103.86</v>
      </c>
      <c r="U1934" s="4">
        <v>66</v>
      </c>
      <c r="V1934" t="s">
        <v>19</v>
      </c>
      <c r="W1934" s="3">
        <v>43017</v>
      </c>
      <c r="X1934" t="s">
        <v>39</v>
      </c>
      <c r="Y1934" t="s">
        <v>262</v>
      </c>
      <c r="Z1934" t="s">
        <v>22</v>
      </c>
    </row>
    <row r="1935" spans="1:26" x14ac:dyDescent="0.25">
      <c r="A1935">
        <v>6</v>
      </c>
      <c r="B1935" t="s">
        <v>10</v>
      </c>
      <c r="C1935">
        <v>6</v>
      </c>
      <c r="D1935" t="s">
        <v>11</v>
      </c>
      <c r="E1935" t="s">
        <v>2097</v>
      </c>
      <c r="F1935" t="s">
        <v>13</v>
      </c>
      <c r="G1935" t="s">
        <v>1360</v>
      </c>
      <c r="H1935" s="1">
        <v>0.7</v>
      </c>
      <c r="I1935">
        <v>1</v>
      </c>
      <c r="J1935" s="3">
        <v>43731</v>
      </c>
      <c r="K1935" t="s">
        <v>2755</v>
      </c>
      <c r="L1935" t="s">
        <v>30</v>
      </c>
      <c r="M1935">
        <v>80525</v>
      </c>
      <c r="N1935">
        <v>170</v>
      </c>
      <c r="O1935" t="s">
        <v>1692</v>
      </c>
      <c r="P1935" s="4">
        <v>-241</v>
      </c>
      <c r="Q1935" s="4">
        <v>2</v>
      </c>
      <c r="R1935" t="s">
        <v>32</v>
      </c>
      <c r="T1935" s="2">
        <v>-240.78</v>
      </c>
      <c r="U1935" s="4">
        <v>181</v>
      </c>
      <c r="V1935" t="s">
        <v>19</v>
      </c>
      <c r="W1935" s="3">
        <v>43737</v>
      </c>
      <c r="X1935" t="s">
        <v>39</v>
      </c>
      <c r="Y1935" t="s">
        <v>285</v>
      </c>
      <c r="Z1935" t="s">
        <v>22</v>
      </c>
    </row>
    <row r="1936" spans="1:26" x14ac:dyDescent="0.25">
      <c r="A1936">
        <v>5</v>
      </c>
      <c r="B1936" t="s">
        <v>43</v>
      </c>
      <c r="C1936">
        <v>6</v>
      </c>
      <c r="D1936" t="s">
        <v>11</v>
      </c>
      <c r="E1936" t="s">
        <v>646</v>
      </c>
      <c r="F1936" t="s">
        <v>13</v>
      </c>
      <c r="G1936" t="s">
        <v>66</v>
      </c>
      <c r="H1936" s="1">
        <v>0.7</v>
      </c>
      <c r="I1936">
        <v>1</v>
      </c>
      <c r="J1936" s="3">
        <v>43080</v>
      </c>
      <c r="K1936" t="s">
        <v>2742</v>
      </c>
      <c r="L1936" t="s">
        <v>30</v>
      </c>
      <c r="M1936">
        <v>80906</v>
      </c>
      <c r="N1936">
        <v>388</v>
      </c>
      <c r="O1936" t="s">
        <v>2167</v>
      </c>
      <c r="P1936" s="4">
        <v>-144</v>
      </c>
      <c r="Q1936" s="4">
        <v>4</v>
      </c>
      <c r="R1936" t="s">
        <v>32</v>
      </c>
      <c r="T1936" s="2">
        <v>-143.79</v>
      </c>
      <c r="U1936" s="4">
        <v>70</v>
      </c>
      <c r="V1936" t="s">
        <v>19</v>
      </c>
      <c r="W1936" s="3">
        <v>43085</v>
      </c>
      <c r="X1936" t="s">
        <v>39</v>
      </c>
      <c r="Y1936" t="s">
        <v>285</v>
      </c>
      <c r="Z1936" t="s">
        <v>22</v>
      </c>
    </row>
    <row r="1937" spans="1:26" x14ac:dyDescent="0.25">
      <c r="A1937">
        <v>6</v>
      </c>
      <c r="B1937" t="s">
        <v>10</v>
      </c>
      <c r="C1937">
        <v>6</v>
      </c>
      <c r="D1937" t="s">
        <v>11</v>
      </c>
      <c r="E1937" t="s">
        <v>201</v>
      </c>
      <c r="F1937" t="s">
        <v>13</v>
      </c>
      <c r="G1937" t="s">
        <v>2756</v>
      </c>
      <c r="H1937" s="1">
        <v>0.7</v>
      </c>
      <c r="I1937">
        <v>1</v>
      </c>
      <c r="J1937" s="3">
        <v>43740</v>
      </c>
      <c r="K1937" t="s">
        <v>2757</v>
      </c>
      <c r="L1937" t="s">
        <v>30</v>
      </c>
      <c r="M1937">
        <v>97477</v>
      </c>
      <c r="N1937">
        <v>1228</v>
      </c>
      <c r="O1937" t="s">
        <v>8116</v>
      </c>
      <c r="P1937" s="4">
        <v>-385</v>
      </c>
      <c r="Q1937" s="4">
        <v>6</v>
      </c>
      <c r="R1937" t="s">
        <v>32</v>
      </c>
      <c r="T1937" s="2">
        <v>-384.72</v>
      </c>
      <c r="U1937" s="4">
        <v>218</v>
      </c>
      <c r="V1937" t="s">
        <v>19</v>
      </c>
      <c r="W1937" s="3">
        <v>43746</v>
      </c>
      <c r="X1937" t="s">
        <v>39</v>
      </c>
      <c r="Y1937" t="s">
        <v>262</v>
      </c>
      <c r="Z1937" t="s">
        <v>22</v>
      </c>
    </row>
    <row r="1938" spans="1:26" x14ac:dyDescent="0.25">
      <c r="A1938">
        <v>4</v>
      </c>
      <c r="B1938" t="s">
        <v>43</v>
      </c>
      <c r="C1938">
        <v>6</v>
      </c>
      <c r="D1938" t="s">
        <v>11</v>
      </c>
      <c r="E1938" t="s">
        <v>646</v>
      </c>
      <c r="F1938" t="s">
        <v>13</v>
      </c>
      <c r="G1938" t="s">
        <v>2758</v>
      </c>
      <c r="H1938" s="1">
        <v>0.7</v>
      </c>
      <c r="I1938">
        <v>1</v>
      </c>
      <c r="J1938" s="3">
        <v>43093</v>
      </c>
      <c r="K1938" t="s">
        <v>2759</v>
      </c>
      <c r="L1938" t="s">
        <v>30</v>
      </c>
      <c r="M1938">
        <v>80906</v>
      </c>
      <c r="N1938">
        <v>169</v>
      </c>
      <c r="O1938" t="s">
        <v>471</v>
      </c>
      <c r="P1938" s="4">
        <v>-787</v>
      </c>
      <c r="Q1938" s="4">
        <v>7</v>
      </c>
      <c r="R1938" t="s">
        <v>32</v>
      </c>
      <c r="T1938" s="2">
        <v>-786.74</v>
      </c>
      <c r="U1938" s="4">
        <v>590</v>
      </c>
      <c r="V1938" t="s">
        <v>19</v>
      </c>
      <c r="W1938" s="3">
        <v>43097</v>
      </c>
      <c r="X1938" t="s">
        <v>39</v>
      </c>
      <c r="Y1938" t="s">
        <v>285</v>
      </c>
      <c r="Z1938" t="s">
        <v>22</v>
      </c>
    </row>
    <row r="1939" spans="1:26" x14ac:dyDescent="0.25">
      <c r="A1939">
        <v>4</v>
      </c>
      <c r="B1939" t="s">
        <v>43</v>
      </c>
      <c r="C1939">
        <v>6</v>
      </c>
      <c r="D1939" t="s">
        <v>11</v>
      </c>
      <c r="E1939" t="s">
        <v>1021</v>
      </c>
      <c r="F1939" t="s">
        <v>13</v>
      </c>
      <c r="G1939" t="s">
        <v>1526</v>
      </c>
      <c r="H1939" s="1">
        <v>0.7</v>
      </c>
      <c r="I1939">
        <v>1</v>
      </c>
      <c r="J1939" s="3">
        <v>43818</v>
      </c>
      <c r="K1939" t="s">
        <v>2743</v>
      </c>
      <c r="L1939" t="s">
        <v>30</v>
      </c>
      <c r="M1939">
        <v>80134</v>
      </c>
      <c r="N1939">
        <v>1228</v>
      </c>
      <c r="O1939" t="s">
        <v>8130</v>
      </c>
      <c r="P1939" s="4">
        <v>-184</v>
      </c>
      <c r="Q1939" s="4">
        <v>7</v>
      </c>
      <c r="R1939" t="s">
        <v>32</v>
      </c>
      <c r="T1939" s="2">
        <v>-183.63</v>
      </c>
      <c r="U1939" s="4">
        <v>102</v>
      </c>
      <c r="V1939" t="s">
        <v>19</v>
      </c>
      <c r="W1939" s="3">
        <v>43822</v>
      </c>
      <c r="X1939" t="s">
        <v>39</v>
      </c>
      <c r="Y1939" t="s">
        <v>285</v>
      </c>
      <c r="Z1939" t="s">
        <v>22</v>
      </c>
    </row>
    <row r="1940" spans="1:26" x14ac:dyDescent="0.25">
      <c r="A1940">
        <v>3</v>
      </c>
      <c r="B1940" t="s">
        <v>25</v>
      </c>
      <c r="C1940">
        <v>1</v>
      </c>
      <c r="D1940" t="s">
        <v>26</v>
      </c>
      <c r="E1940" t="s">
        <v>2760</v>
      </c>
      <c r="F1940" t="s">
        <v>13</v>
      </c>
      <c r="G1940" t="s">
        <v>44</v>
      </c>
      <c r="H1940" s="1">
        <v>0</v>
      </c>
      <c r="I1940">
        <v>1</v>
      </c>
      <c r="J1940" s="3">
        <v>42774</v>
      </c>
      <c r="K1940" t="s">
        <v>2761</v>
      </c>
      <c r="L1940" t="s">
        <v>73</v>
      </c>
      <c r="M1940">
        <v>67846</v>
      </c>
      <c r="N1940">
        <v>111</v>
      </c>
      <c r="O1940" t="s">
        <v>514</v>
      </c>
      <c r="P1940" s="4">
        <v>2</v>
      </c>
      <c r="Q1940" s="4">
        <v>1</v>
      </c>
      <c r="R1940" t="s">
        <v>75</v>
      </c>
      <c r="T1940" s="2">
        <v>1.8</v>
      </c>
      <c r="U1940" s="4">
        <v>6</v>
      </c>
      <c r="V1940" t="s">
        <v>19</v>
      </c>
      <c r="W1940" s="3">
        <v>42777</v>
      </c>
      <c r="X1940" t="s">
        <v>130</v>
      </c>
      <c r="Y1940" t="s">
        <v>2166</v>
      </c>
      <c r="Z1940" t="s">
        <v>176</v>
      </c>
    </row>
    <row r="1941" spans="1:26" x14ac:dyDescent="0.25">
      <c r="A1941">
        <v>3</v>
      </c>
      <c r="B1941" t="s">
        <v>25</v>
      </c>
      <c r="C1941">
        <v>1</v>
      </c>
      <c r="D1941" t="s">
        <v>26</v>
      </c>
      <c r="E1941" t="s">
        <v>2762</v>
      </c>
      <c r="F1941" t="s">
        <v>13</v>
      </c>
      <c r="G1941" t="s">
        <v>2292</v>
      </c>
      <c r="H1941" s="1">
        <v>0</v>
      </c>
      <c r="I1941">
        <v>1</v>
      </c>
      <c r="J1941" s="3">
        <v>42724</v>
      </c>
      <c r="K1941" t="s">
        <v>2763</v>
      </c>
      <c r="L1941" t="s">
        <v>73</v>
      </c>
      <c r="M1941">
        <v>46203</v>
      </c>
      <c r="N1941">
        <v>195</v>
      </c>
      <c r="O1941" t="s">
        <v>2764</v>
      </c>
      <c r="P1941" s="4">
        <v>2</v>
      </c>
      <c r="Q1941" s="4">
        <v>1</v>
      </c>
      <c r="R1941" t="s">
        <v>75</v>
      </c>
      <c r="T1941" s="2">
        <v>1.73</v>
      </c>
      <c r="U1941" s="4">
        <v>4</v>
      </c>
      <c r="V1941" t="s">
        <v>19</v>
      </c>
      <c r="W1941" s="3">
        <v>42727</v>
      </c>
      <c r="X1941" t="s">
        <v>130</v>
      </c>
      <c r="Y1941" t="s">
        <v>167</v>
      </c>
      <c r="Z1941" t="s">
        <v>35</v>
      </c>
    </row>
    <row r="1942" spans="1:26" x14ac:dyDescent="0.25">
      <c r="A1942">
        <v>3</v>
      </c>
      <c r="B1942" t="s">
        <v>25</v>
      </c>
      <c r="C1942">
        <v>1</v>
      </c>
      <c r="D1942" t="s">
        <v>26</v>
      </c>
      <c r="E1942" t="s">
        <v>2760</v>
      </c>
      <c r="F1942" t="s">
        <v>13</v>
      </c>
      <c r="G1942" t="s">
        <v>44</v>
      </c>
      <c r="H1942" s="1">
        <v>0</v>
      </c>
      <c r="I1942">
        <v>1</v>
      </c>
      <c r="J1942" s="3">
        <v>42774</v>
      </c>
      <c r="K1942" t="s">
        <v>2761</v>
      </c>
      <c r="L1942" t="s">
        <v>73</v>
      </c>
      <c r="M1942">
        <v>67846</v>
      </c>
      <c r="N1942">
        <v>1412</v>
      </c>
      <c r="O1942" t="s">
        <v>352</v>
      </c>
      <c r="P1942" s="4">
        <v>2</v>
      </c>
      <c r="Q1942" s="4">
        <v>2</v>
      </c>
      <c r="R1942" t="s">
        <v>75</v>
      </c>
      <c r="T1942" s="2">
        <v>1.73</v>
      </c>
      <c r="U1942" s="4">
        <v>6</v>
      </c>
      <c r="V1942" t="s">
        <v>19</v>
      </c>
      <c r="W1942" s="3">
        <v>42777</v>
      </c>
      <c r="X1942" t="s">
        <v>130</v>
      </c>
      <c r="Y1942" t="s">
        <v>2166</v>
      </c>
      <c r="Z1942" t="s">
        <v>49</v>
      </c>
    </row>
    <row r="1943" spans="1:26" x14ac:dyDescent="0.25">
      <c r="A1943">
        <v>3</v>
      </c>
      <c r="B1943" t="s">
        <v>25</v>
      </c>
      <c r="C1943">
        <v>1</v>
      </c>
      <c r="D1943" t="s">
        <v>26</v>
      </c>
      <c r="E1943" t="s">
        <v>535</v>
      </c>
      <c r="F1943" t="s">
        <v>13</v>
      </c>
      <c r="G1943" t="s">
        <v>1135</v>
      </c>
      <c r="H1943" s="1">
        <v>0</v>
      </c>
      <c r="I1943">
        <v>1</v>
      </c>
      <c r="J1943" s="3">
        <v>43080</v>
      </c>
      <c r="K1943" t="s">
        <v>2765</v>
      </c>
      <c r="L1943" t="s">
        <v>73</v>
      </c>
      <c r="M1943">
        <v>48205</v>
      </c>
      <c r="N1943">
        <v>894</v>
      </c>
      <c r="O1943" t="s">
        <v>2766</v>
      </c>
      <c r="P1943" s="4">
        <v>10</v>
      </c>
      <c r="Q1943" s="4">
        <v>2</v>
      </c>
      <c r="R1943" t="s">
        <v>75</v>
      </c>
      <c r="T1943" s="2">
        <v>10.35</v>
      </c>
      <c r="U1943" s="4">
        <v>23</v>
      </c>
      <c r="V1943" t="s">
        <v>19</v>
      </c>
      <c r="W1943" s="3">
        <v>43083</v>
      </c>
      <c r="X1943" t="s">
        <v>130</v>
      </c>
      <c r="Y1943" t="s">
        <v>156</v>
      </c>
      <c r="Z1943" t="s">
        <v>54</v>
      </c>
    </row>
    <row r="1944" spans="1:26" x14ac:dyDescent="0.25">
      <c r="A1944">
        <v>3</v>
      </c>
      <c r="B1944" t="s">
        <v>25</v>
      </c>
      <c r="C1944">
        <v>1</v>
      </c>
      <c r="D1944" t="s">
        <v>26</v>
      </c>
      <c r="E1944" t="s">
        <v>253</v>
      </c>
      <c r="F1944" t="s">
        <v>13</v>
      </c>
      <c r="G1944" t="s">
        <v>2767</v>
      </c>
      <c r="H1944" s="1">
        <v>0</v>
      </c>
      <c r="I1944">
        <v>1</v>
      </c>
      <c r="J1944" s="3">
        <v>43741</v>
      </c>
      <c r="K1944" t="s">
        <v>2768</v>
      </c>
      <c r="L1944" t="s">
        <v>73</v>
      </c>
      <c r="M1944">
        <v>55407</v>
      </c>
      <c r="N1944">
        <v>687</v>
      </c>
      <c r="O1944" t="s">
        <v>2769</v>
      </c>
      <c r="P1944" s="4">
        <v>843</v>
      </c>
      <c r="Q1944" s="4">
        <v>2</v>
      </c>
      <c r="R1944" t="s">
        <v>75</v>
      </c>
      <c r="T1944" s="2">
        <v>843.17</v>
      </c>
      <c r="U1944" s="4">
        <v>1794</v>
      </c>
      <c r="V1944" t="s">
        <v>19</v>
      </c>
      <c r="W1944" s="3">
        <v>43744</v>
      </c>
      <c r="X1944" t="s">
        <v>130</v>
      </c>
      <c r="Y1944" t="s">
        <v>151</v>
      </c>
      <c r="Z1944" t="s">
        <v>54</v>
      </c>
    </row>
    <row r="1945" spans="1:26" x14ac:dyDescent="0.25">
      <c r="A1945">
        <v>1</v>
      </c>
      <c r="B1945" t="s">
        <v>10</v>
      </c>
      <c r="C1945">
        <v>1</v>
      </c>
      <c r="D1945" t="s">
        <v>26</v>
      </c>
      <c r="E1945" t="s">
        <v>1452</v>
      </c>
      <c r="F1945" t="s">
        <v>13</v>
      </c>
      <c r="G1945" t="s">
        <v>1696</v>
      </c>
      <c r="H1945" s="1">
        <v>0</v>
      </c>
      <c r="I1945">
        <v>1</v>
      </c>
      <c r="J1945" s="3">
        <v>43554</v>
      </c>
      <c r="K1945" t="s">
        <v>2770</v>
      </c>
      <c r="L1945" t="s">
        <v>73</v>
      </c>
      <c r="M1945">
        <v>73120</v>
      </c>
      <c r="N1945">
        <v>1112</v>
      </c>
      <c r="O1945" t="s">
        <v>2771</v>
      </c>
      <c r="P1945" s="4">
        <v>150</v>
      </c>
      <c r="Q1945" s="4">
        <v>2</v>
      </c>
      <c r="R1945" t="s">
        <v>75</v>
      </c>
      <c r="T1945" s="2">
        <v>149.9</v>
      </c>
      <c r="U1945" s="4">
        <v>326</v>
      </c>
      <c r="V1945" t="s">
        <v>19</v>
      </c>
      <c r="W1945" s="3">
        <v>43555</v>
      </c>
      <c r="X1945" t="s">
        <v>130</v>
      </c>
      <c r="Y1945" t="s">
        <v>401</v>
      </c>
      <c r="Z1945" t="s">
        <v>119</v>
      </c>
    </row>
    <row r="1946" spans="1:26" x14ac:dyDescent="0.25">
      <c r="A1946">
        <v>3</v>
      </c>
      <c r="B1946" t="s">
        <v>25</v>
      </c>
      <c r="C1946">
        <v>1</v>
      </c>
      <c r="D1946" t="s">
        <v>26</v>
      </c>
      <c r="E1946" t="s">
        <v>2760</v>
      </c>
      <c r="F1946" t="s">
        <v>13</v>
      </c>
      <c r="G1946" t="s">
        <v>44</v>
      </c>
      <c r="H1946" s="1">
        <v>0</v>
      </c>
      <c r="I1946">
        <v>1</v>
      </c>
      <c r="J1946" s="3">
        <v>42774</v>
      </c>
      <c r="K1946" t="s">
        <v>2761</v>
      </c>
      <c r="L1946" t="s">
        <v>73</v>
      </c>
      <c r="M1946">
        <v>67846</v>
      </c>
      <c r="N1946">
        <v>1658</v>
      </c>
      <c r="O1946" t="s">
        <v>2772</v>
      </c>
      <c r="P1946" s="4">
        <v>4</v>
      </c>
      <c r="Q1946" s="4">
        <v>2</v>
      </c>
      <c r="R1946" t="s">
        <v>75</v>
      </c>
      <c r="T1946" s="2">
        <v>4.29</v>
      </c>
      <c r="U1946" s="4">
        <v>10</v>
      </c>
      <c r="V1946" t="s">
        <v>19</v>
      </c>
      <c r="W1946" s="3">
        <v>42777</v>
      </c>
      <c r="X1946" t="s">
        <v>130</v>
      </c>
      <c r="Y1946" t="s">
        <v>2166</v>
      </c>
      <c r="Z1946" t="s">
        <v>64</v>
      </c>
    </row>
    <row r="1947" spans="1:26" x14ac:dyDescent="0.25">
      <c r="A1947">
        <v>3</v>
      </c>
      <c r="B1947" t="s">
        <v>25</v>
      </c>
      <c r="C1947">
        <v>1</v>
      </c>
      <c r="D1947" t="s">
        <v>26</v>
      </c>
      <c r="E1947" t="s">
        <v>1735</v>
      </c>
      <c r="F1947" t="s">
        <v>13</v>
      </c>
      <c r="G1947" t="s">
        <v>1151</v>
      </c>
      <c r="H1947" s="1">
        <v>0</v>
      </c>
      <c r="I1947">
        <v>1</v>
      </c>
      <c r="J1947" s="3">
        <v>42604</v>
      </c>
      <c r="K1947" t="s">
        <v>2773</v>
      </c>
      <c r="L1947" t="s">
        <v>73</v>
      </c>
      <c r="M1947">
        <v>63301</v>
      </c>
      <c r="N1947">
        <v>1690</v>
      </c>
      <c r="O1947" t="s">
        <v>2774</v>
      </c>
      <c r="P1947" s="4">
        <v>6</v>
      </c>
      <c r="Q1947" s="4">
        <v>2</v>
      </c>
      <c r="R1947" t="s">
        <v>75</v>
      </c>
      <c r="T1947" s="2">
        <v>5.66</v>
      </c>
      <c r="U1947" s="4">
        <v>12</v>
      </c>
      <c r="V1947" t="s">
        <v>19</v>
      </c>
      <c r="W1947" s="3">
        <v>42607</v>
      </c>
      <c r="X1947" t="s">
        <v>130</v>
      </c>
      <c r="Y1947" t="s">
        <v>368</v>
      </c>
      <c r="Z1947" t="s">
        <v>64</v>
      </c>
    </row>
    <row r="1948" spans="1:26" x14ac:dyDescent="0.25">
      <c r="A1948">
        <v>3</v>
      </c>
      <c r="B1948" t="s">
        <v>25</v>
      </c>
      <c r="C1948">
        <v>1</v>
      </c>
      <c r="D1948" t="s">
        <v>26</v>
      </c>
      <c r="E1948" t="s">
        <v>2775</v>
      </c>
      <c r="F1948" t="s">
        <v>13</v>
      </c>
      <c r="G1948" t="s">
        <v>398</v>
      </c>
      <c r="H1948" s="1">
        <v>0</v>
      </c>
      <c r="I1948">
        <v>1</v>
      </c>
      <c r="J1948" s="3">
        <v>43771</v>
      </c>
      <c r="K1948" t="s">
        <v>2776</v>
      </c>
      <c r="L1948" t="s">
        <v>73</v>
      </c>
      <c r="M1948">
        <v>63116</v>
      </c>
      <c r="N1948">
        <v>96</v>
      </c>
      <c r="O1948" t="s">
        <v>8225</v>
      </c>
      <c r="P1948" s="4">
        <v>6</v>
      </c>
      <c r="Q1948" s="4">
        <v>2</v>
      </c>
      <c r="R1948" t="s">
        <v>75</v>
      </c>
      <c r="T1948" s="2">
        <v>5.76</v>
      </c>
      <c r="U1948" s="4">
        <v>12</v>
      </c>
      <c r="V1948" t="s">
        <v>19</v>
      </c>
      <c r="W1948" s="3">
        <v>43774</v>
      </c>
      <c r="X1948" t="s">
        <v>130</v>
      </c>
      <c r="Y1948" t="s">
        <v>368</v>
      </c>
      <c r="Z1948" t="s">
        <v>64</v>
      </c>
    </row>
    <row r="1949" spans="1:26" x14ac:dyDescent="0.25">
      <c r="A1949">
        <v>2</v>
      </c>
      <c r="B1949" t="s">
        <v>25</v>
      </c>
      <c r="C1949">
        <v>1</v>
      </c>
      <c r="D1949" t="s">
        <v>26</v>
      </c>
      <c r="E1949" t="s">
        <v>347</v>
      </c>
      <c r="F1949" t="s">
        <v>13</v>
      </c>
      <c r="G1949" t="s">
        <v>1976</v>
      </c>
      <c r="H1949" s="1">
        <v>0</v>
      </c>
      <c r="I1949">
        <v>1</v>
      </c>
      <c r="J1949" s="3">
        <v>43792</v>
      </c>
      <c r="K1949" t="s">
        <v>2777</v>
      </c>
      <c r="L1949" t="s">
        <v>73</v>
      </c>
      <c r="M1949">
        <v>48066</v>
      </c>
      <c r="N1949">
        <v>1504</v>
      </c>
      <c r="O1949" t="s">
        <v>774</v>
      </c>
      <c r="P1949" s="4">
        <v>0</v>
      </c>
      <c r="Q1949" s="4">
        <v>2</v>
      </c>
      <c r="R1949" t="s">
        <v>75</v>
      </c>
      <c r="T1949" s="2">
        <v>0.17</v>
      </c>
      <c r="U1949" s="4">
        <v>4</v>
      </c>
      <c r="V1949" t="s">
        <v>19</v>
      </c>
      <c r="W1949" s="3">
        <v>43794</v>
      </c>
      <c r="X1949" t="s">
        <v>130</v>
      </c>
      <c r="Y1949" t="s">
        <v>156</v>
      </c>
      <c r="Z1949" t="s">
        <v>356</v>
      </c>
    </row>
    <row r="1950" spans="1:26" x14ac:dyDescent="0.25">
      <c r="A1950">
        <v>3</v>
      </c>
      <c r="B1950" t="s">
        <v>25</v>
      </c>
      <c r="C1950">
        <v>1</v>
      </c>
      <c r="D1950" t="s">
        <v>26</v>
      </c>
      <c r="E1950" t="s">
        <v>2762</v>
      </c>
      <c r="F1950" t="s">
        <v>13</v>
      </c>
      <c r="G1950" t="s">
        <v>2292</v>
      </c>
      <c r="H1950" s="1">
        <v>0</v>
      </c>
      <c r="I1950">
        <v>1</v>
      </c>
      <c r="J1950" s="3">
        <v>42724</v>
      </c>
      <c r="K1950" t="s">
        <v>2763</v>
      </c>
      <c r="L1950" t="s">
        <v>73</v>
      </c>
      <c r="M1950">
        <v>46203</v>
      </c>
      <c r="N1950">
        <v>898</v>
      </c>
      <c r="O1950" t="s">
        <v>2778</v>
      </c>
      <c r="P1950" s="4">
        <v>497</v>
      </c>
      <c r="Q1950" s="4">
        <v>3</v>
      </c>
      <c r="R1950" t="s">
        <v>75</v>
      </c>
      <c r="T1950" s="2">
        <v>496.79</v>
      </c>
      <c r="U1950" s="4">
        <v>1104</v>
      </c>
      <c r="V1950" t="s">
        <v>19</v>
      </c>
      <c r="W1950" s="3">
        <v>42727</v>
      </c>
      <c r="X1950" t="s">
        <v>130</v>
      </c>
      <c r="Y1950" t="s">
        <v>167</v>
      </c>
      <c r="Z1950" t="s">
        <v>54</v>
      </c>
    </row>
    <row r="1951" spans="1:26" x14ac:dyDescent="0.25">
      <c r="A1951">
        <v>2</v>
      </c>
      <c r="B1951" t="s">
        <v>25</v>
      </c>
      <c r="C1951">
        <v>1</v>
      </c>
      <c r="D1951" t="s">
        <v>26</v>
      </c>
      <c r="E1951" t="s">
        <v>253</v>
      </c>
      <c r="F1951" t="s">
        <v>13</v>
      </c>
      <c r="G1951" t="s">
        <v>1167</v>
      </c>
      <c r="H1951" s="1">
        <v>0</v>
      </c>
      <c r="I1951">
        <v>1</v>
      </c>
      <c r="J1951" s="3">
        <v>42543</v>
      </c>
      <c r="K1951" t="s">
        <v>2779</v>
      </c>
      <c r="L1951" t="s">
        <v>73</v>
      </c>
      <c r="M1951">
        <v>55407</v>
      </c>
      <c r="N1951">
        <v>634</v>
      </c>
      <c r="O1951" t="s">
        <v>932</v>
      </c>
      <c r="P1951" s="4">
        <v>10</v>
      </c>
      <c r="Q1951" s="4">
        <v>3</v>
      </c>
      <c r="R1951" t="s">
        <v>75</v>
      </c>
      <c r="T1951" s="2">
        <v>9.7200000000000006</v>
      </c>
      <c r="U1951" s="4">
        <v>162</v>
      </c>
      <c r="V1951" t="s">
        <v>19</v>
      </c>
      <c r="W1951" s="3">
        <v>42545</v>
      </c>
      <c r="X1951" t="s">
        <v>130</v>
      </c>
      <c r="Y1951" t="s">
        <v>151</v>
      </c>
      <c r="Z1951" t="s">
        <v>42</v>
      </c>
    </row>
    <row r="1952" spans="1:26" x14ac:dyDescent="0.25">
      <c r="A1952">
        <v>2</v>
      </c>
      <c r="B1952" t="s">
        <v>25</v>
      </c>
      <c r="C1952">
        <v>1</v>
      </c>
      <c r="D1952" t="s">
        <v>26</v>
      </c>
      <c r="E1952" t="s">
        <v>253</v>
      </c>
      <c r="F1952" t="s">
        <v>13</v>
      </c>
      <c r="G1952" t="s">
        <v>1167</v>
      </c>
      <c r="H1952" s="1">
        <v>0</v>
      </c>
      <c r="I1952">
        <v>1</v>
      </c>
      <c r="J1952" s="3">
        <v>42543</v>
      </c>
      <c r="K1952" t="s">
        <v>2779</v>
      </c>
      <c r="L1952" t="s">
        <v>73</v>
      </c>
      <c r="M1952">
        <v>55407</v>
      </c>
      <c r="N1952">
        <v>1202</v>
      </c>
      <c r="O1952" t="s">
        <v>2780</v>
      </c>
      <c r="P1952" s="4">
        <v>0</v>
      </c>
      <c r="Q1952" s="4">
        <v>3</v>
      </c>
      <c r="R1952" t="s">
        <v>75</v>
      </c>
      <c r="T1952" s="2">
        <v>0</v>
      </c>
      <c r="U1952" s="4">
        <v>502</v>
      </c>
      <c r="V1952" t="s">
        <v>19</v>
      </c>
      <c r="W1952" s="3">
        <v>42545</v>
      </c>
      <c r="X1952" t="s">
        <v>130</v>
      </c>
      <c r="Y1952" t="s">
        <v>151</v>
      </c>
      <c r="Z1952" t="s">
        <v>42</v>
      </c>
    </row>
    <row r="1953" spans="1:26" x14ac:dyDescent="0.25">
      <c r="A1953">
        <v>2</v>
      </c>
      <c r="B1953" t="s">
        <v>25</v>
      </c>
      <c r="C1953">
        <v>1</v>
      </c>
      <c r="D1953" t="s">
        <v>26</v>
      </c>
      <c r="E1953" t="s">
        <v>79</v>
      </c>
      <c r="F1953" t="s">
        <v>13</v>
      </c>
      <c r="G1953" t="s">
        <v>1297</v>
      </c>
      <c r="H1953" s="1">
        <v>0</v>
      </c>
      <c r="I1953">
        <v>1</v>
      </c>
      <c r="J1953" s="3">
        <v>42705</v>
      </c>
      <c r="K1953" t="s">
        <v>1471</v>
      </c>
      <c r="L1953" t="s">
        <v>73</v>
      </c>
      <c r="M1953">
        <v>53711</v>
      </c>
      <c r="N1953">
        <v>888</v>
      </c>
      <c r="O1953" t="s">
        <v>2781</v>
      </c>
      <c r="P1953" s="4">
        <v>13</v>
      </c>
      <c r="Q1953" s="4">
        <v>4</v>
      </c>
      <c r="R1953" t="s">
        <v>75</v>
      </c>
      <c r="T1953" s="2">
        <v>12.59</v>
      </c>
      <c r="U1953" s="4">
        <v>47</v>
      </c>
      <c r="V1953" t="s">
        <v>19</v>
      </c>
      <c r="W1953" s="3">
        <v>42707</v>
      </c>
      <c r="X1953" t="s">
        <v>130</v>
      </c>
      <c r="Y1953" t="s">
        <v>82</v>
      </c>
      <c r="Z1953" t="s">
        <v>49</v>
      </c>
    </row>
    <row r="1954" spans="1:26" x14ac:dyDescent="0.25">
      <c r="A1954">
        <v>1</v>
      </c>
      <c r="B1954" t="s">
        <v>10</v>
      </c>
      <c r="C1954">
        <v>1</v>
      </c>
      <c r="D1954" t="s">
        <v>26</v>
      </c>
      <c r="E1954" t="s">
        <v>1459</v>
      </c>
      <c r="F1954" t="s">
        <v>13</v>
      </c>
      <c r="G1954" t="s">
        <v>73</v>
      </c>
      <c r="H1954" s="1">
        <v>0</v>
      </c>
      <c r="I1954">
        <v>1</v>
      </c>
      <c r="J1954" s="3">
        <v>42954</v>
      </c>
      <c r="K1954" t="s">
        <v>1460</v>
      </c>
      <c r="L1954" t="s">
        <v>73</v>
      </c>
      <c r="M1954">
        <v>63122</v>
      </c>
      <c r="N1954">
        <v>1642</v>
      </c>
      <c r="O1954" t="s">
        <v>8145</v>
      </c>
      <c r="P1954" s="4">
        <v>13</v>
      </c>
      <c r="Q1954" s="4">
        <v>4</v>
      </c>
      <c r="R1954" t="s">
        <v>75</v>
      </c>
      <c r="T1954" s="2">
        <v>13.06</v>
      </c>
      <c r="U1954" s="4">
        <v>28</v>
      </c>
      <c r="V1954" t="s">
        <v>19</v>
      </c>
      <c r="W1954" s="3">
        <v>42955</v>
      </c>
      <c r="X1954" t="s">
        <v>130</v>
      </c>
      <c r="Y1954" t="s">
        <v>368</v>
      </c>
      <c r="Z1954" t="s">
        <v>54</v>
      </c>
    </row>
    <row r="1955" spans="1:26" x14ac:dyDescent="0.25">
      <c r="A1955">
        <v>3</v>
      </c>
      <c r="B1955" t="s">
        <v>25</v>
      </c>
      <c r="C1955">
        <v>1</v>
      </c>
      <c r="D1955" t="s">
        <v>26</v>
      </c>
      <c r="E1955" t="s">
        <v>2135</v>
      </c>
      <c r="F1955" t="s">
        <v>13</v>
      </c>
      <c r="G1955" t="s">
        <v>1518</v>
      </c>
      <c r="H1955" s="1">
        <v>0</v>
      </c>
      <c r="I1955">
        <v>1</v>
      </c>
      <c r="J1955" s="3">
        <v>43096</v>
      </c>
      <c r="K1955" t="s">
        <v>2782</v>
      </c>
      <c r="L1955" t="s">
        <v>73</v>
      </c>
      <c r="M1955">
        <v>54703</v>
      </c>
      <c r="N1955">
        <v>1710</v>
      </c>
      <c r="O1955" t="s">
        <v>2783</v>
      </c>
      <c r="P1955" s="4">
        <v>92</v>
      </c>
      <c r="Q1955" s="4">
        <v>4</v>
      </c>
      <c r="R1955" t="s">
        <v>75</v>
      </c>
      <c r="T1955" s="2">
        <v>91.95</v>
      </c>
      <c r="U1955" s="4">
        <v>196</v>
      </c>
      <c r="V1955" t="s">
        <v>19</v>
      </c>
      <c r="W1955" s="3">
        <v>43099</v>
      </c>
      <c r="X1955" t="s">
        <v>130</v>
      </c>
      <c r="Y1955" t="s">
        <v>82</v>
      </c>
      <c r="Z1955" t="s">
        <v>64</v>
      </c>
    </row>
    <row r="1956" spans="1:26" x14ac:dyDescent="0.25">
      <c r="A1956">
        <v>3</v>
      </c>
      <c r="B1956" t="s">
        <v>25</v>
      </c>
      <c r="C1956">
        <v>1</v>
      </c>
      <c r="D1956" t="s">
        <v>26</v>
      </c>
      <c r="E1956" t="s">
        <v>2775</v>
      </c>
      <c r="F1956" t="s">
        <v>13</v>
      </c>
      <c r="G1956" t="s">
        <v>398</v>
      </c>
      <c r="H1956" s="1">
        <v>0</v>
      </c>
      <c r="I1956">
        <v>1</v>
      </c>
      <c r="J1956" s="3">
        <v>43771</v>
      </c>
      <c r="K1956" t="s">
        <v>2776</v>
      </c>
      <c r="L1956" t="s">
        <v>73</v>
      </c>
      <c r="M1956">
        <v>63116</v>
      </c>
      <c r="N1956">
        <v>336</v>
      </c>
      <c r="O1956" t="s">
        <v>2784</v>
      </c>
      <c r="P1956" s="4">
        <v>21</v>
      </c>
      <c r="Q1956" s="4">
        <v>10</v>
      </c>
      <c r="R1956" t="s">
        <v>75</v>
      </c>
      <c r="T1956" s="2">
        <v>20.98</v>
      </c>
      <c r="U1956" s="4">
        <v>84</v>
      </c>
      <c r="V1956" t="s">
        <v>19</v>
      </c>
      <c r="W1956" s="3">
        <v>43774</v>
      </c>
      <c r="X1956" t="s">
        <v>130</v>
      </c>
      <c r="Y1956" t="s">
        <v>368</v>
      </c>
      <c r="Z1956" t="s">
        <v>56</v>
      </c>
    </row>
    <row r="1957" spans="1:26" x14ac:dyDescent="0.25">
      <c r="A1957">
        <v>3</v>
      </c>
      <c r="B1957" t="s">
        <v>25</v>
      </c>
      <c r="C1957">
        <v>1</v>
      </c>
      <c r="D1957" t="s">
        <v>26</v>
      </c>
      <c r="E1957" t="s">
        <v>498</v>
      </c>
      <c r="F1957" t="s">
        <v>13</v>
      </c>
      <c r="G1957" t="s">
        <v>2007</v>
      </c>
      <c r="H1957" s="1">
        <v>0.2</v>
      </c>
      <c r="I1957">
        <v>1</v>
      </c>
      <c r="J1957" s="3">
        <v>43704</v>
      </c>
      <c r="K1957" t="s">
        <v>2785</v>
      </c>
      <c r="L1957" t="s">
        <v>73</v>
      </c>
      <c r="M1957">
        <v>75220</v>
      </c>
      <c r="N1957">
        <v>539</v>
      </c>
      <c r="O1957" t="s">
        <v>8226</v>
      </c>
      <c r="P1957" s="4">
        <v>0</v>
      </c>
      <c r="Q1957" s="4">
        <v>1</v>
      </c>
      <c r="R1957" t="s">
        <v>75</v>
      </c>
      <c r="T1957" s="2">
        <v>0.37</v>
      </c>
      <c r="U1957" s="4">
        <v>6</v>
      </c>
      <c r="V1957" t="s">
        <v>19</v>
      </c>
      <c r="W1957" s="3">
        <v>43707</v>
      </c>
      <c r="X1957" t="s">
        <v>130</v>
      </c>
      <c r="Y1957" t="s">
        <v>77</v>
      </c>
      <c r="Z1957" t="s">
        <v>49</v>
      </c>
    </row>
    <row r="1958" spans="1:26" x14ac:dyDescent="0.25">
      <c r="A1958">
        <v>3</v>
      </c>
      <c r="B1958" t="s">
        <v>25</v>
      </c>
      <c r="C1958">
        <v>1</v>
      </c>
      <c r="D1958" t="s">
        <v>26</v>
      </c>
      <c r="E1958" t="s">
        <v>776</v>
      </c>
      <c r="F1958" t="s">
        <v>13</v>
      </c>
      <c r="G1958" t="s">
        <v>1501</v>
      </c>
      <c r="H1958" s="1">
        <v>0.2</v>
      </c>
      <c r="I1958">
        <v>1</v>
      </c>
      <c r="J1958" s="3">
        <v>43173</v>
      </c>
      <c r="K1958" t="s">
        <v>1502</v>
      </c>
      <c r="L1958" t="s">
        <v>73</v>
      </c>
      <c r="M1958">
        <v>78550</v>
      </c>
      <c r="N1958">
        <v>1793</v>
      </c>
      <c r="O1958" t="s">
        <v>1265</v>
      </c>
      <c r="P1958" s="4">
        <v>2</v>
      </c>
      <c r="Q1958" s="4">
        <v>1</v>
      </c>
      <c r="R1958" t="s">
        <v>75</v>
      </c>
      <c r="T1958" s="2">
        <v>1.88</v>
      </c>
      <c r="U1958" s="4">
        <v>5</v>
      </c>
      <c r="V1958" t="s">
        <v>19</v>
      </c>
      <c r="W1958" s="3">
        <v>43176</v>
      </c>
      <c r="X1958" t="s">
        <v>130</v>
      </c>
      <c r="Y1958" t="s">
        <v>77</v>
      </c>
      <c r="Z1958" t="s">
        <v>64</v>
      </c>
    </row>
    <row r="1959" spans="1:26" x14ac:dyDescent="0.25">
      <c r="A1959">
        <v>2</v>
      </c>
      <c r="B1959" t="s">
        <v>25</v>
      </c>
      <c r="C1959">
        <v>1</v>
      </c>
      <c r="D1959" t="s">
        <v>26</v>
      </c>
      <c r="E1959" t="s">
        <v>122</v>
      </c>
      <c r="F1959" t="s">
        <v>13</v>
      </c>
      <c r="G1959" t="s">
        <v>1580</v>
      </c>
      <c r="H1959" s="1">
        <v>0.2</v>
      </c>
      <c r="I1959">
        <v>1</v>
      </c>
      <c r="J1959" s="3">
        <v>43349</v>
      </c>
      <c r="K1959" t="s">
        <v>2786</v>
      </c>
      <c r="L1959" t="s">
        <v>73</v>
      </c>
      <c r="M1959">
        <v>77070</v>
      </c>
      <c r="N1959">
        <v>1545</v>
      </c>
      <c r="O1959" t="s">
        <v>391</v>
      </c>
      <c r="P1959" s="4">
        <v>1</v>
      </c>
      <c r="Q1959" s="4">
        <v>1</v>
      </c>
      <c r="R1959" t="s">
        <v>75</v>
      </c>
      <c r="T1959" s="2">
        <v>0.81</v>
      </c>
      <c r="U1959" s="4">
        <v>11</v>
      </c>
      <c r="V1959" t="s">
        <v>19</v>
      </c>
      <c r="W1959" s="3">
        <v>43351</v>
      </c>
      <c r="X1959" t="s">
        <v>130</v>
      </c>
      <c r="Y1959" t="s">
        <v>77</v>
      </c>
      <c r="Z1959" t="s">
        <v>42</v>
      </c>
    </row>
    <row r="1960" spans="1:26" x14ac:dyDescent="0.25">
      <c r="A1960">
        <v>2</v>
      </c>
      <c r="B1960" t="s">
        <v>25</v>
      </c>
      <c r="C1960">
        <v>1</v>
      </c>
      <c r="D1960" t="s">
        <v>26</v>
      </c>
      <c r="E1960" t="s">
        <v>672</v>
      </c>
      <c r="F1960" t="s">
        <v>13</v>
      </c>
      <c r="G1960" t="s">
        <v>1976</v>
      </c>
      <c r="H1960" s="1">
        <v>0.2</v>
      </c>
      <c r="I1960">
        <v>1</v>
      </c>
      <c r="J1960" s="3">
        <v>43726</v>
      </c>
      <c r="K1960" t="s">
        <v>2787</v>
      </c>
      <c r="L1960" t="s">
        <v>73</v>
      </c>
      <c r="M1960">
        <v>76017</v>
      </c>
      <c r="N1960">
        <v>1128</v>
      </c>
      <c r="O1960" t="s">
        <v>736</v>
      </c>
      <c r="P1960" s="4">
        <v>1</v>
      </c>
      <c r="Q1960" s="4">
        <v>2</v>
      </c>
      <c r="R1960" t="s">
        <v>75</v>
      </c>
      <c r="T1960" s="2">
        <v>0.56000000000000005</v>
      </c>
      <c r="U1960" s="4">
        <v>9</v>
      </c>
      <c r="V1960" t="s">
        <v>19</v>
      </c>
      <c r="W1960" s="3">
        <v>43728</v>
      </c>
      <c r="X1960" t="s">
        <v>130</v>
      </c>
      <c r="Y1960" t="s">
        <v>77</v>
      </c>
      <c r="Z1960" t="s">
        <v>49</v>
      </c>
    </row>
    <row r="1961" spans="1:26" x14ac:dyDescent="0.25">
      <c r="A1961">
        <v>1</v>
      </c>
      <c r="B1961" t="s">
        <v>10</v>
      </c>
      <c r="C1961">
        <v>1</v>
      </c>
      <c r="D1961" t="s">
        <v>26</v>
      </c>
      <c r="E1961" t="s">
        <v>498</v>
      </c>
      <c r="F1961" t="s">
        <v>13</v>
      </c>
      <c r="G1961" t="s">
        <v>100</v>
      </c>
      <c r="H1961" s="1">
        <v>0.2</v>
      </c>
      <c r="I1961">
        <v>1</v>
      </c>
      <c r="J1961" s="3">
        <v>43074</v>
      </c>
      <c r="K1961" t="s">
        <v>2788</v>
      </c>
      <c r="L1961" t="s">
        <v>73</v>
      </c>
      <c r="M1961">
        <v>75220</v>
      </c>
      <c r="N1961">
        <v>356</v>
      </c>
      <c r="O1961" t="s">
        <v>2789</v>
      </c>
      <c r="P1961" s="4">
        <v>5</v>
      </c>
      <c r="Q1961" s="4">
        <v>2</v>
      </c>
      <c r="R1961" t="s">
        <v>75</v>
      </c>
      <c r="T1961" s="2">
        <v>4.5</v>
      </c>
      <c r="U1961" s="4">
        <v>45</v>
      </c>
      <c r="V1961" t="s">
        <v>19</v>
      </c>
      <c r="W1961" s="3">
        <v>43075</v>
      </c>
      <c r="X1961" t="s">
        <v>130</v>
      </c>
      <c r="Y1961" t="s">
        <v>77</v>
      </c>
      <c r="Z1961" t="s">
        <v>49</v>
      </c>
    </row>
    <row r="1962" spans="1:26" x14ac:dyDescent="0.25">
      <c r="A1962">
        <v>1</v>
      </c>
      <c r="B1962" t="s">
        <v>10</v>
      </c>
      <c r="C1962">
        <v>1</v>
      </c>
      <c r="D1962" t="s">
        <v>26</v>
      </c>
      <c r="E1962" t="s">
        <v>122</v>
      </c>
      <c r="F1962" t="s">
        <v>13</v>
      </c>
      <c r="G1962" t="s">
        <v>2790</v>
      </c>
      <c r="H1962" s="1">
        <v>0.2</v>
      </c>
      <c r="I1962">
        <v>1</v>
      </c>
      <c r="J1962" s="3">
        <v>42494</v>
      </c>
      <c r="K1962" t="s">
        <v>2791</v>
      </c>
      <c r="L1962" t="s">
        <v>73</v>
      </c>
      <c r="M1962">
        <v>77036</v>
      </c>
      <c r="N1962">
        <v>358</v>
      </c>
      <c r="O1962" t="s">
        <v>2792</v>
      </c>
      <c r="P1962" s="4">
        <v>3</v>
      </c>
      <c r="Q1962" s="4">
        <v>2</v>
      </c>
      <c r="R1962" t="s">
        <v>75</v>
      </c>
      <c r="T1962" s="2">
        <v>2.84</v>
      </c>
      <c r="U1962" s="4">
        <v>38</v>
      </c>
      <c r="V1962" t="s">
        <v>19</v>
      </c>
      <c r="W1962" s="3">
        <v>42495</v>
      </c>
      <c r="X1962" t="s">
        <v>130</v>
      </c>
      <c r="Y1962" t="s">
        <v>77</v>
      </c>
      <c r="Z1962" t="s">
        <v>49</v>
      </c>
    </row>
    <row r="1963" spans="1:26" x14ac:dyDescent="0.25">
      <c r="A1963">
        <v>3</v>
      </c>
      <c r="B1963" t="s">
        <v>25</v>
      </c>
      <c r="C1963">
        <v>1</v>
      </c>
      <c r="D1963" t="s">
        <v>26</v>
      </c>
      <c r="E1963" t="s">
        <v>122</v>
      </c>
      <c r="F1963" t="s">
        <v>13</v>
      </c>
      <c r="G1963" t="s">
        <v>1520</v>
      </c>
      <c r="H1963" s="1">
        <v>0.2</v>
      </c>
      <c r="I1963">
        <v>1</v>
      </c>
      <c r="J1963" s="3">
        <v>42911</v>
      </c>
      <c r="K1963" t="s">
        <v>1521</v>
      </c>
      <c r="L1963" t="s">
        <v>73</v>
      </c>
      <c r="M1963">
        <v>77041</v>
      </c>
      <c r="N1963">
        <v>243</v>
      </c>
      <c r="O1963" t="s">
        <v>2793</v>
      </c>
      <c r="P1963" s="4">
        <v>2</v>
      </c>
      <c r="Q1963" s="4">
        <v>2</v>
      </c>
      <c r="R1963" t="s">
        <v>75</v>
      </c>
      <c r="T1963" s="2">
        <v>1.67</v>
      </c>
      <c r="U1963" s="4">
        <v>5</v>
      </c>
      <c r="V1963" t="s">
        <v>19</v>
      </c>
      <c r="W1963" s="3">
        <v>42914</v>
      </c>
      <c r="X1963" t="s">
        <v>130</v>
      </c>
      <c r="Y1963" t="s">
        <v>77</v>
      </c>
      <c r="Z1963" t="s">
        <v>35</v>
      </c>
    </row>
    <row r="1964" spans="1:26" x14ac:dyDescent="0.25">
      <c r="A1964">
        <v>3</v>
      </c>
      <c r="B1964" t="s">
        <v>25</v>
      </c>
      <c r="C1964">
        <v>1</v>
      </c>
      <c r="D1964" t="s">
        <v>26</v>
      </c>
      <c r="E1964" t="s">
        <v>2794</v>
      </c>
      <c r="F1964" t="s">
        <v>13</v>
      </c>
      <c r="G1964" t="s">
        <v>2113</v>
      </c>
      <c r="H1964" s="1">
        <v>0.2</v>
      </c>
      <c r="I1964">
        <v>1</v>
      </c>
      <c r="J1964" s="3">
        <v>43269</v>
      </c>
      <c r="K1964" t="s">
        <v>2795</v>
      </c>
      <c r="L1964" t="s">
        <v>73</v>
      </c>
      <c r="M1964">
        <v>60423</v>
      </c>
      <c r="N1964">
        <v>1732</v>
      </c>
      <c r="O1964" t="s">
        <v>2796</v>
      </c>
      <c r="P1964" s="4">
        <v>27</v>
      </c>
      <c r="Q1964" s="4">
        <v>2</v>
      </c>
      <c r="R1964" t="s">
        <v>75</v>
      </c>
      <c r="T1964" s="2">
        <v>26.9</v>
      </c>
      <c r="U1964" s="4">
        <v>77</v>
      </c>
      <c r="V1964" t="s">
        <v>19</v>
      </c>
      <c r="W1964" s="3">
        <v>43272</v>
      </c>
      <c r="X1964" t="s">
        <v>130</v>
      </c>
      <c r="Y1964" t="s">
        <v>139</v>
      </c>
      <c r="Z1964" t="s">
        <v>64</v>
      </c>
    </row>
    <row r="1965" spans="1:26" x14ac:dyDescent="0.25">
      <c r="A1965">
        <v>1</v>
      </c>
      <c r="B1965" t="s">
        <v>10</v>
      </c>
      <c r="C1965">
        <v>1</v>
      </c>
      <c r="D1965" t="s">
        <v>26</v>
      </c>
      <c r="E1965" t="s">
        <v>122</v>
      </c>
      <c r="F1965" t="s">
        <v>13</v>
      </c>
      <c r="G1965" t="s">
        <v>1118</v>
      </c>
      <c r="H1965" s="1">
        <v>0.2</v>
      </c>
      <c r="I1965">
        <v>1</v>
      </c>
      <c r="J1965" s="3">
        <v>43599</v>
      </c>
      <c r="K1965" t="s">
        <v>1489</v>
      </c>
      <c r="L1965" t="s">
        <v>73</v>
      </c>
      <c r="M1965">
        <v>77041</v>
      </c>
      <c r="N1965">
        <v>1732</v>
      </c>
      <c r="O1965" t="s">
        <v>2796</v>
      </c>
      <c r="P1965" s="4">
        <v>27</v>
      </c>
      <c r="Q1965" s="4">
        <v>2</v>
      </c>
      <c r="R1965" t="s">
        <v>75</v>
      </c>
      <c r="T1965" s="2">
        <v>26.9</v>
      </c>
      <c r="U1965" s="4">
        <v>77</v>
      </c>
      <c r="V1965" t="s">
        <v>19</v>
      </c>
      <c r="W1965" s="3">
        <v>43600</v>
      </c>
      <c r="X1965" t="s">
        <v>130</v>
      </c>
      <c r="Y1965" t="s">
        <v>77</v>
      </c>
      <c r="Z1965" t="s">
        <v>64</v>
      </c>
    </row>
    <row r="1966" spans="1:26" x14ac:dyDescent="0.25">
      <c r="A1966">
        <v>3</v>
      </c>
      <c r="B1966" t="s">
        <v>25</v>
      </c>
      <c r="C1966">
        <v>1</v>
      </c>
      <c r="D1966" t="s">
        <v>26</v>
      </c>
      <c r="E1966" t="s">
        <v>2211</v>
      </c>
      <c r="F1966" t="s">
        <v>13</v>
      </c>
      <c r="G1966" t="s">
        <v>739</v>
      </c>
      <c r="H1966" s="1">
        <v>0.2</v>
      </c>
      <c r="I1966">
        <v>1</v>
      </c>
      <c r="J1966" s="3">
        <v>43802</v>
      </c>
      <c r="K1966" t="s">
        <v>2797</v>
      </c>
      <c r="L1966" t="s">
        <v>73</v>
      </c>
      <c r="M1966">
        <v>75023</v>
      </c>
      <c r="N1966">
        <v>1798</v>
      </c>
      <c r="O1966" t="s">
        <v>2798</v>
      </c>
      <c r="P1966" s="4">
        <v>4</v>
      </c>
      <c r="Q1966" s="4">
        <v>2</v>
      </c>
      <c r="R1966" t="s">
        <v>75</v>
      </c>
      <c r="T1966" s="2">
        <v>3.63</v>
      </c>
      <c r="U1966" s="4">
        <v>10</v>
      </c>
      <c r="V1966" t="s">
        <v>19</v>
      </c>
      <c r="W1966" s="3">
        <v>43805</v>
      </c>
      <c r="X1966" t="s">
        <v>130</v>
      </c>
      <c r="Y1966" t="s">
        <v>77</v>
      </c>
      <c r="Z1966" t="s">
        <v>64</v>
      </c>
    </row>
    <row r="1967" spans="1:26" x14ac:dyDescent="0.25">
      <c r="A1967">
        <v>2</v>
      </c>
      <c r="B1967" t="s">
        <v>25</v>
      </c>
      <c r="C1967">
        <v>1</v>
      </c>
      <c r="D1967" t="s">
        <v>26</v>
      </c>
      <c r="E1967" t="s">
        <v>672</v>
      </c>
      <c r="F1967" t="s">
        <v>13</v>
      </c>
      <c r="G1967" t="s">
        <v>1976</v>
      </c>
      <c r="H1967" s="1">
        <v>0.2</v>
      </c>
      <c r="I1967">
        <v>1</v>
      </c>
      <c r="J1967" s="3">
        <v>43726</v>
      </c>
      <c r="K1967" t="s">
        <v>2787</v>
      </c>
      <c r="L1967" t="s">
        <v>73</v>
      </c>
      <c r="M1967">
        <v>76017</v>
      </c>
      <c r="N1967">
        <v>52</v>
      </c>
      <c r="O1967" t="s">
        <v>2799</v>
      </c>
      <c r="P1967" s="4">
        <v>-3</v>
      </c>
      <c r="Q1967" s="4">
        <v>2</v>
      </c>
      <c r="R1967" t="s">
        <v>75</v>
      </c>
      <c r="T1967" s="2">
        <v>-2.97</v>
      </c>
      <c r="U1967" s="4">
        <v>48</v>
      </c>
      <c r="V1967" t="s">
        <v>19</v>
      </c>
      <c r="W1967" s="3">
        <v>43728</v>
      </c>
      <c r="X1967" t="s">
        <v>130</v>
      </c>
      <c r="Y1967" t="s">
        <v>77</v>
      </c>
      <c r="Z1967" t="s">
        <v>42</v>
      </c>
    </row>
    <row r="1968" spans="1:26" x14ac:dyDescent="0.25">
      <c r="A1968">
        <v>1</v>
      </c>
      <c r="B1968" t="s">
        <v>10</v>
      </c>
      <c r="C1968">
        <v>1</v>
      </c>
      <c r="D1968" t="s">
        <v>26</v>
      </c>
      <c r="E1968" t="s">
        <v>498</v>
      </c>
      <c r="F1968" t="s">
        <v>13</v>
      </c>
      <c r="G1968" t="s">
        <v>1191</v>
      </c>
      <c r="H1968" s="1">
        <v>0.2</v>
      </c>
      <c r="I1968">
        <v>1</v>
      </c>
      <c r="J1968" s="3">
        <v>43684</v>
      </c>
      <c r="K1968" t="s">
        <v>2800</v>
      </c>
      <c r="L1968" t="s">
        <v>73</v>
      </c>
      <c r="M1968">
        <v>75081</v>
      </c>
      <c r="N1968">
        <v>1381</v>
      </c>
      <c r="O1968" t="s">
        <v>585</v>
      </c>
      <c r="P1968" s="4">
        <v>-25</v>
      </c>
      <c r="Q1968" s="4">
        <v>2</v>
      </c>
      <c r="R1968" t="s">
        <v>75</v>
      </c>
      <c r="T1968" s="2">
        <v>-25.11</v>
      </c>
      <c r="U1968" s="4">
        <v>118</v>
      </c>
      <c r="V1968" t="s">
        <v>19</v>
      </c>
      <c r="W1968" s="3">
        <v>43685</v>
      </c>
      <c r="X1968" t="s">
        <v>130</v>
      </c>
      <c r="Y1968" t="s">
        <v>77</v>
      </c>
      <c r="Z1968" t="s">
        <v>42</v>
      </c>
    </row>
    <row r="1969" spans="1:26" x14ac:dyDescent="0.25">
      <c r="A1969">
        <v>3</v>
      </c>
      <c r="B1969" t="s">
        <v>25</v>
      </c>
      <c r="C1969">
        <v>1</v>
      </c>
      <c r="D1969" t="s">
        <v>26</v>
      </c>
      <c r="E1969" t="s">
        <v>498</v>
      </c>
      <c r="F1969" t="s">
        <v>13</v>
      </c>
      <c r="G1969" t="s">
        <v>1714</v>
      </c>
      <c r="H1969" s="1">
        <v>0.2</v>
      </c>
      <c r="I1969">
        <v>1</v>
      </c>
      <c r="J1969" s="3">
        <v>43823</v>
      </c>
      <c r="K1969" t="s">
        <v>2801</v>
      </c>
      <c r="L1969" t="s">
        <v>73</v>
      </c>
      <c r="M1969">
        <v>75220</v>
      </c>
      <c r="N1969">
        <v>543</v>
      </c>
      <c r="O1969" t="s">
        <v>1258</v>
      </c>
      <c r="P1969" s="4">
        <v>20</v>
      </c>
      <c r="Q1969" s="4">
        <v>2</v>
      </c>
      <c r="R1969" t="s">
        <v>75</v>
      </c>
      <c r="T1969" s="2">
        <v>19.82</v>
      </c>
      <c r="U1969" s="4">
        <v>264</v>
      </c>
      <c r="V1969" t="s">
        <v>19</v>
      </c>
      <c r="W1969" s="3">
        <v>43826</v>
      </c>
      <c r="X1969" t="s">
        <v>130</v>
      </c>
      <c r="Y1969" t="s">
        <v>77</v>
      </c>
      <c r="Z1969" t="s">
        <v>42</v>
      </c>
    </row>
    <row r="1970" spans="1:26" x14ac:dyDescent="0.25">
      <c r="A1970">
        <v>1</v>
      </c>
      <c r="B1970" t="s">
        <v>10</v>
      </c>
      <c r="C1970">
        <v>1</v>
      </c>
      <c r="D1970" t="s">
        <v>26</v>
      </c>
      <c r="E1970" t="s">
        <v>122</v>
      </c>
      <c r="F1970" t="s">
        <v>13</v>
      </c>
      <c r="G1970" t="s">
        <v>14</v>
      </c>
      <c r="H1970" s="1">
        <v>0.2</v>
      </c>
      <c r="I1970">
        <v>1</v>
      </c>
      <c r="J1970" s="3">
        <v>43491</v>
      </c>
      <c r="K1970" t="s">
        <v>2802</v>
      </c>
      <c r="L1970" t="s">
        <v>73</v>
      </c>
      <c r="M1970">
        <v>77070</v>
      </c>
      <c r="N1970">
        <v>1456</v>
      </c>
      <c r="O1970" t="s">
        <v>219</v>
      </c>
      <c r="P1970" s="4">
        <v>2</v>
      </c>
      <c r="Q1970" s="4">
        <v>2</v>
      </c>
      <c r="R1970" t="s">
        <v>75</v>
      </c>
      <c r="T1970" s="2">
        <v>1.82</v>
      </c>
      <c r="U1970" s="4">
        <v>18</v>
      </c>
      <c r="V1970" t="s">
        <v>19</v>
      </c>
      <c r="W1970" s="3">
        <v>43492</v>
      </c>
      <c r="X1970" t="s">
        <v>130</v>
      </c>
      <c r="Y1970" t="s">
        <v>77</v>
      </c>
      <c r="Z1970" t="s">
        <v>42</v>
      </c>
    </row>
    <row r="1971" spans="1:26" x14ac:dyDescent="0.25">
      <c r="A1971">
        <v>2</v>
      </c>
      <c r="B1971" t="s">
        <v>25</v>
      </c>
      <c r="C1971">
        <v>1</v>
      </c>
      <c r="D1971" t="s">
        <v>26</v>
      </c>
      <c r="E1971" t="s">
        <v>192</v>
      </c>
      <c r="F1971" t="s">
        <v>13</v>
      </c>
      <c r="G1971" t="s">
        <v>995</v>
      </c>
      <c r="H1971" s="1">
        <v>0.2</v>
      </c>
      <c r="I1971">
        <v>1</v>
      </c>
      <c r="J1971" s="3">
        <v>43558</v>
      </c>
      <c r="K1971" t="s">
        <v>2803</v>
      </c>
      <c r="L1971" t="s">
        <v>73</v>
      </c>
      <c r="M1971">
        <v>60653</v>
      </c>
      <c r="N1971">
        <v>1304</v>
      </c>
      <c r="O1971" t="s">
        <v>983</v>
      </c>
      <c r="P1971" s="4">
        <v>2</v>
      </c>
      <c r="Q1971" s="4">
        <v>3</v>
      </c>
      <c r="R1971" t="s">
        <v>75</v>
      </c>
      <c r="T1971" s="2">
        <v>2.21</v>
      </c>
      <c r="U1971" s="4">
        <v>7</v>
      </c>
      <c r="V1971" t="s">
        <v>19</v>
      </c>
      <c r="W1971" s="3">
        <v>43560</v>
      </c>
      <c r="X1971" t="s">
        <v>130</v>
      </c>
      <c r="Y1971" t="s">
        <v>139</v>
      </c>
      <c r="Z1971" t="s">
        <v>49</v>
      </c>
    </row>
    <row r="1972" spans="1:26" x14ac:dyDescent="0.25">
      <c r="A1972">
        <v>3</v>
      </c>
      <c r="B1972" t="s">
        <v>25</v>
      </c>
      <c r="C1972">
        <v>1</v>
      </c>
      <c r="D1972" t="s">
        <v>26</v>
      </c>
      <c r="E1972" t="s">
        <v>192</v>
      </c>
      <c r="F1972" t="s">
        <v>13</v>
      </c>
      <c r="G1972" t="s">
        <v>1509</v>
      </c>
      <c r="H1972" s="1">
        <v>0.2</v>
      </c>
      <c r="I1972">
        <v>1</v>
      </c>
      <c r="J1972" s="3">
        <v>43237</v>
      </c>
      <c r="K1972" t="s">
        <v>1510</v>
      </c>
      <c r="L1972" t="s">
        <v>73</v>
      </c>
      <c r="M1972">
        <v>60653</v>
      </c>
      <c r="N1972">
        <v>51</v>
      </c>
      <c r="O1972" t="s">
        <v>2804</v>
      </c>
      <c r="P1972" s="4">
        <v>2</v>
      </c>
      <c r="Q1972" s="4">
        <v>3</v>
      </c>
      <c r="R1972" t="s">
        <v>75</v>
      </c>
      <c r="T1972" s="2">
        <v>2.4700000000000002</v>
      </c>
      <c r="U1972" s="4">
        <v>8</v>
      </c>
      <c r="V1972" t="s">
        <v>19</v>
      </c>
      <c r="W1972" s="3">
        <v>43240</v>
      </c>
      <c r="X1972" t="s">
        <v>130</v>
      </c>
      <c r="Y1972" t="s">
        <v>139</v>
      </c>
      <c r="Z1972" t="s">
        <v>176</v>
      </c>
    </row>
    <row r="1973" spans="1:26" x14ac:dyDescent="0.25">
      <c r="A1973">
        <v>2</v>
      </c>
      <c r="B1973" t="s">
        <v>25</v>
      </c>
      <c r="C1973">
        <v>1</v>
      </c>
      <c r="D1973" t="s">
        <v>26</v>
      </c>
      <c r="E1973" t="s">
        <v>192</v>
      </c>
      <c r="F1973" t="s">
        <v>13</v>
      </c>
      <c r="G1973" t="s">
        <v>8118</v>
      </c>
      <c r="H1973" s="1">
        <v>0.2</v>
      </c>
      <c r="I1973">
        <v>1</v>
      </c>
      <c r="J1973" s="3">
        <v>43732</v>
      </c>
      <c r="K1973" t="s">
        <v>1475</v>
      </c>
      <c r="L1973" t="s">
        <v>73</v>
      </c>
      <c r="M1973">
        <v>60623</v>
      </c>
      <c r="N1973">
        <v>1664</v>
      </c>
      <c r="O1973" t="s">
        <v>2805</v>
      </c>
      <c r="P1973" s="4">
        <v>4</v>
      </c>
      <c r="Q1973" s="4">
        <v>3</v>
      </c>
      <c r="R1973" t="s">
        <v>75</v>
      </c>
      <c r="T1973" s="2">
        <v>3.71</v>
      </c>
      <c r="U1973" s="4">
        <v>11</v>
      </c>
      <c r="V1973" t="s">
        <v>19</v>
      </c>
      <c r="W1973" s="3">
        <v>43734</v>
      </c>
      <c r="X1973" t="s">
        <v>130</v>
      </c>
      <c r="Y1973" t="s">
        <v>139</v>
      </c>
      <c r="Z1973" t="s">
        <v>64</v>
      </c>
    </row>
    <row r="1974" spans="1:26" x14ac:dyDescent="0.25">
      <c r="A1974">
        <v>3</v>
      </c>
      <c r="B1974" t="s">
        <v>25</v>
      </c>
      <c r="C1974">
        <v>1</v>
      </c>
      <c r="D1974" t="s">
        <v>26</v>
      </c>
      <c r="E1974" t="s">
        <v>1512</v>
      </c>
      <c r="F1974" t="s">
        <v>13</v>
      </c>
      <c r="G1974" t="s">
        <v>334</v>
      </c>
      <c r="H1974" s="1">
        <v>0.2</v>
      </c>
      <c r="I1974">
        <v>1</v>
      </c>
      <c r="J1974" s="3">
        <v>43751</v>
      </c>
      <c r="K1974" t="s">
        <v>1513</v>
      </c>
      <c r="L1974" t="s">
        <v>73</v>
      </c>
      <c r="M1974">
        <v>61032</v>
      </c>
      <c r="N1974">
        <v>538</v>
      </c>
      <c r="O1974" t="s">
        <v>125</v>
      </c>
      <c r="P1974" s="4">
        <v>21</v>
      </c>
      <c r="Q1974" s="4">
        <v>3</v>
      </c>
      <c r="R1974" t="s">
        <v>75</v>
      </c>
      <c r="T1974" s="2">
        <v>20.58</v>
      </c>
      <c r="U1974" s="4">
        <v>63</v>
      </c>
      <c r="V1974" t="s">
        <v>19</v>
      </c>
      <c r="W1974" s="3">
        <v>43754</v>
      </c>
      <c r="X1974" t="s">
        <v>130</v>
      </c>
      <c r="Y1974" t="s">
        <v>139</v>
      </c>
      <c r="Z1974" t="s">
        <v>64</v>
      </c>
    </row>
    <row r="1975" spans="1:26" x14ac:dyDescent="0.25">
      <c r="A1975">
        <v>1</v>
      </c>
      <c r="B1975" t="s">
        <v>10</v>
      </c>
      <c r="C1975">
        <v>1</v>
      </c>
      <c r="D1975" t="s">
        <v>26</v>
      </c>
      <c r="E1975" t="s">
        <v>122</v>
      </c>
      <c r="F1975" t="s">
        <v>13</v>
      </c>
      <c r="G1975" t="s">
        <v>1118</v>
      </c>
      <c r="H1975" s="1">
        <v>0.2</v>
      </c>
      <c r="I1975">
        <v>1</v>
      </c>
      <c r="J1975" s="3">
        <v>43599</v>
      </c>
      <c r="K1975" t="s">
        <v>1489</v>
      </c>
      <c r="L1975" t="s">
        <v>73</v>
      </c>
      <c r="M1975">
        <v>77041</v>
      </c>
      <c r="N1975">
        <v>1731</v>
      </c>
      <c r="O1975" t="s">
        <v>2806</v>
      </c>
      <c r="P1975" s="4">
        <v>16</v>
      </c>
      <c r="Q1975" s="4">
        <v>3</v>
      </c>
      <c r="R1975" t="s">
        <v>75</v>
      </c>
      <c r="T1975" s="2">
        <v>16.18</v>
      </c>
      <c r="U1975" s="4">
        <v>48</v>
      </c>
      <c r="V1975" t="s">
        <v>19</v>
      </c>
      <c r="W1975" s="3">
        <v>43600</v>
      </c>
      <c r="X1975" t="s">
        <v>130</v>
      </c>
      <c r="Y1975" t="s">
        <v>77</v>
      </c>
      <c r="Z1975" t="s">
        <v>64</v>
      </c>
    </row>
    <row r="1976" spans="1:26" x14ac:dyDescent="0.25">
      <c r="A1976">
        <v>3</v>
      </c>
      <c r="B1976" t="s">
        <v>25</v>
      </c>
      <c r="C1976">
        <v>1</v>
      </c>
      <c r="D1976" t="s">
        <v>26</v>
      </c>
      <c r="E1976" t="s">
        <v>122</v>
      </c>
      <c r="F1976" t="s">
        <v>13</v>
      </c>
      <c r="G1976" t="s">
        <v>1520</v>
      </c>
      <c r="H1976" s="1">
        <v>0.2</v>
      </c>
      <c r="I1976">
        <v>1</v>
      </c>
      <c r="J1976" s="3">
        <v>42911</v>
      </c>
      <c r="K1976" t="s">
        <v>1521</v>
      </c>
      <c r="L1976" t="s">
        <v>73</v>
      </c>
      <c r="M1976">
        <v>77041</v>
      </c>
      <c r="N1976">
        <v>1674</v>
      </c>
      <c r="O1976" t="s">
        <v>2807</v>
      </c>
      <c r="P1976" s="4">
        <v>16</v>
      </c>
      <c r="Q1976" s="4">
        <v>3</v>
      </c>
      <c r="R1976" t="s">
        <v>75</v>
      </c>
      <c r="T1976" s="2">
        <v>16.18</v>
      </c>
      <c r="U1976" s="4">
        <v>48</v>
      </c>
      <c r="V1976" t="s">
        <v>19</v>
      </c>
      <c r="W1976" s="3">
        <v>42914</v>
      </c>
      <c r="X1976" t="s">
        <v>130</v>
      </c>
      <c r="Y1976" t="s">
        <v>77</v>
      </c>
      <c r="Z1976" t="s">
        <v>64</v>
      </c>
    </row>
    <row r="1977" spans="1:26" x14ac:dyDescent="0.25">
      <c r="A1977">
        <v>3</v>
      </c>
      <c r="B1977" t="s">
        <v>25</v>
      </c>
      <c r="C1977">
        <v>1</v>
      </c>
      <c r="D1977" t="s">
        <v>26</v>
      </c>
      <c r="E1977" t="s">
        <v>222</v>
      </c>
      <c r="F1977" t="s">
        <v>13</v>
      </c>
      <c r="G1977" t="s">
        <v>1518</v>
      </c>
      <c r="H1977" s="1">
        <v>0.2</v>
      </c>
      <c r="I1977">
        <v>1</v>
      </c>
      <c r="J1977" s="3">
        <v>42524</v>
      </c>
      <c r="K1977" t="s">
        <v>1519</v>
      </c>
      <c r="L1977" t="s">
        <v>73</v>
      </c>
      <c r="M1977">
        <v>62521</v>
      </c>
      <c r="N1977">
        <v>1345</v>
      </c>
      <c r="O1977" t="s">
        <v>2808</v>
      </c>
      <c r="P1977" s="4">
        <v>10</v>
      </c>
      <c r="Q1977" s="4">
        <v>3</v>
      </c>
      <c r="R1977" t="s">
        <v>75</v>
      </c>
      <c r="T1977" s="2">
        <v>9.9499999999999993</v>
      </c>
      <c r="U1977" s="4">
        <v>133</v>
      </c>
      <c r="V1977" t="s">
        <v>19</v>
      </c>
      <c r="W1977" s="3">
        <v>42527</v>
      </c>
      <c r="X1977" t="s">
        <v>130</v>
      </c>
      <c r="Y1977" t="s">
        <v>139</v>
      </c>
      <c r="Z1977" t="s">
        <v>42</v>
      </c>
    </row>
    <row r="1978" spans="1:26" x14ac:dyDescent="0.25">
      <c r="A1978">
        <v>2</v>
      </c>
      <c r="B1978" t="s">
        <v>25</v>
      </c>
      <c r="C1978">
        <v>1</v>
      </c>
      <c r="D1978" t="s">
        <v>26</v>
      </c>
      <c r="E1978" t="s">
        <v>192</v>
      </c>
      <c r="F1978" t="s">
        <v>13</v>
      </c>
      <c r="G1978" t="s">
        <v>793</v>
      </c>
      <c r="H1978" s="1">
        <v>0.2</v>
      </c>
      <c r="I1978">
        <v>1</v>
      </c>
      <c r="J1978" s="3">
        <v>42551</v>
      </c>
      <c r="K1978" t="s">
        <v>2809</v>
      </c>
      <c r="L1978" t="s">
        <v>73</v>
      </c>
      <c r="M1978">
        <v>60653</v>
      </c>
      <c r="N1978">
        <v>321</v>
      </c>
      <c r="O1978" t="s">
        <v>2810</v>
      </c>
      <c r="P1978" s="4">
        <v>2</v>
      </c>
      <c r="Q1978" s="4">
        <v>4</v>
      </c>
      <c r="R1978" t="s">
        <v>75</v>
      </c>
      <c r="T1978" s="2">
        <v>1.64</v>
      </c>
      <c r="U1978" s="4">
        <v>5</v>
      </c>
      <c r="V1978" t="s">
        <v>19</v>
      </c>
      <c r="W1978" s="3">
        <v>42553</v>
      </c>
      <c r="X1978" t="s">
        <v>130</v>
      </c>
      <c r="Y1978" t="s">
        <v>139</v>
      </c>
      <c r="Z1978" t="s">
        <v>49</v>
      </c>
    </row>
    <row r="1979" spans="1:26" x14ac:dyDescent="0.25">
      <c r="A1979">
        <v>3</v>
      </c>
      <c r="B1979" t="s">
        <v>25</v>
      </c>
      <c r="C1979">
        <v>1</v>
      </c>
      <c r="D1979" t="s">
        <v>26</v>
      </c>
      <c r="E1979" t="s">
        <v>222</v>
      </c>
      <c r="F1979" t="s">
        <v>13</v>
      </c>
      <c r="G1979" t="s">
        <v>1518</v>
      </c>
      <c r="H1979" s="1">
        <v>0.2</v>
      </c>
      <c r="I1979">
        <v>1</v>
      </c>
      <c r="J1979" s="3">
        <v>42524</v>
      </c>
      <c r="K1979" t="s">
        <v>1519</v>
      </c>
      <c r="L1979" t="s">
        <v>73</v>
      </c>
      <c r="M1979">
        <v>62521</v>
      </c>
      <c r="N1979">
        <v>224</v>
      </c>
      <c r="O1979" t="s">
        <v>2811</v>
      </c>
      <c r="P1979" s="4">
        <v>5</v>
      </c>
      <c r="Q1979" s="4">
        <v>4</v>
      </c>
      <c r="R1979" t="s">
        <v>75</v>
      </c>
      <c r="T1979" s="2">
        <v>5.18</v>
      </c>
      <c r="U1979" s="4">
        <v>16</v>
      </c>
      <c r="V1979" t="s">
        <v>19</v>
      </c>
      <c r="W1979" s="3">
        <v>42527</v>
      </c>
      <c r="X1979" t="s">
        <v>130</v>
      </c>
      <c r="Y1979" t="s">
        <v>139</v>
      </c>
      <c r="Z1979" t="s">
        <v>35</v>
      </c>
    </row>
    <row r="1980" spans="1:26" x14ac:dyDescent="0.25">
      <c r="A1980">
        <v>1</v>
      </c>
      <c r="B1980" t="s">
        <v>10</v>
      </c>
      <c r="C1980">
        <v>1</v>
      </c>
      <c r="D1980" t="s">
        <v>26</v>
      </c>
      <c r="E1980" t="s">
        <v>2812</v>
      </c>
      <c r="F1980" t="s">
        <v>13</v>
      </c>
      <c r="G1980" t="s">
        <v>1785</v>
      </c>
      <c r="H1980" s="1">
        <v>0.2</v>
      </c>
      <c r="I1980">
        <v>1</v>
      </c>
      <c r="J1980" s="3">
        <v>43421</v>
      </c>
      <c r="K1980" t="s">
        <v>2813</v>
      </c>
      <c r="L1980" t="s">
        <v>73</v>
      </c>
      <c r="M1980">
        <v>75056</v>
      </c>
      <c r="N1980">
        <v>1574</v>
      </c>
      <c r="O1980" t="s">
        <v>2814</v>
      </c>
      <c r="P1980" s="4">
        <v>6</v>
      </c>
      <c r="Q1980" s="4">
        <v>4</v>
      </c>
      <c r="R1980" t="s">
        <v>75</v>
      </c>
      <c r="T1980" s="2">
        <v>5.52</v>
      </c>
      <c r="U1980" s="4">
        <v>15</v>
      </c>
      <c r="V1980" t="s">
        <v>19</v>
      </c>
      <c r="W1980" s="3">
        <v>43422</v>
      </c>
      <c r="X1980" t="s">
        <v>130</v>
      </c>
      <c r="Y1980" t="s">
        <v>77</v>
      </c>
      <c r="Z1980" t="s">
        <v>64</v>
      </c>
    </row>
    <row r="1981" spans="1:26" x14ac:dyDescent="0.25">
      <c r="A1981">
        <v>1</v>
      </c>
      <c r="B1981" t="s">
        <v>10</v>
      </c>
      <c r="C1981">
        <v>1</v>
      </c>
      <c r="D1981" t="s">
        <v>26</v>
      </c>
      <c r="E1981" t="s">
        <v>122</v>
      </c>
      <c r="F1981" t="s">
        <v>13</v>
      </c>
      <c r="G1981" t="s">
        <v>1118</v>
      </c>
      <c r="H1981" s="1">
        <v>0.2</v>
      </c>
      <c r="I1981">
        <v>1</v>
      </c>
      <c r="J1981" s="3">
        <v>43599</v>
      </c>
      <c r="K1981" t="s">
        <v>1489</v>
      </c>
      <c r="L1981" t="s">
        <v>73</v>
      </c>
      <c r="M1981">
        <v>77041</v>
      </c>
      <c r="N1981">
        <v>1122</v>
      </c>
      <c r="O1981" t="s">
        <v>2815</v>
      </c>
      <c r="P1981" s="4">
        <v>6</v>
      </c>
      <c r="Q1981" s="4">
        <v>5</v>
      </c>
      <c r="R1981" t="s">
        <v>75</v>
      </c>
      <c r="T1981" s="2">
        <v>5.77</v>
      </c>
      <c r="U1981" s="4">
        <v>46</v>
      </c>
      <c r="V1981" t="s">
        <v>19</v>
      </c>
      <c r="W1981" s="3">
        <v>43600</v>
      </c>
      <c r="X1981" t="s">
        <v>130</v>
      </c>
      <c r="Y1981" t="s">
        <v>77</v>
      </c>
      <c r="Z1981" t="s">
        <v>49</v>
      </c>
    </row>
    <row r="1982" spans="1:26" x14ac:dyDescent="0.25">
      <c r="A1982">
        <v>2</v>
      </c>
      <c r="B1982" t="s">
        <v>25</v>
      </c>
      <c r="C1982">
        <v>1</v>
      </c>
      <c r="D1982" t="s">
        <v>26</v>
      </c>
      <c r="E1982" t="s">
        <v>122</v>
      </c>
      <c r="F1982" t="s">
        <v>13</v>
      </c>
      <c r="G1982" t="s">
        <v>1477</v>
      </c>
      <c r="H1982" s="1">
        <v>0.2</v>
      </c>
      <c r="I1982">
        <v>1</v>
      </c>
      <c r="J1982" s="3">
        <v>43788</v>
      </c>
      <c r="K1982" t="s">
        <v>1478</v>
      </c>
      <c r="L1982" t="s">
        <v>73</v>
      </c>
      <c r="M1982">
        <v>77095</v>
      </c>
      <c r="N1982">
        <v>253</v>
      </c>
      <c r="O1982" t="s">
        <v>2816</v>
      </c>
      <c r="P1982" s="4">
        <v>4</v>
      </c>
      <c r="Q1982" s="4">
        <v>5</v>
      </c>
      <c r="R1982" t="s">
        <v>75</v>
      </c>
      <c r="T1982" s="2">
        <v>3.91</v>
      </c>
      <c r="U1982" s="4">
        <v>13</v>
      </c>
      <c r="V1982" t="s">
        <v>19</v>
      </c>
      <c r="W1982" s="3">
        <v>43790</v>
      </c>
      <c r="X1982" t="s">
        <v>130</v>
      </c>
      <c r="Y1982" t="s">
        <v>77</v>
      </c>
      <c r="Z1982" t="s">
        <v>49</v>
      </c>
    </row>
    <row r="1983" spans="1:26" x14ac:dyDescent="0.25">
      <c r="A1983">
        <v>1</v>
      </c>
      <c r="B1983" t="s">
        <v>10</v>
      </c>
      <c r="C1983">
        <v>1</v>
      </c>
      <c r="D1983" t="s">
        <v>26</v>
      </c>
      <c r="E1983" t="s">
        <v>192</v>
      </c>
      <c r="F1983" t="s">
        <v>13</v>
      </c>
      <c r="G1983" t="s">
        <v>2138</v>
      </c>
      <c r="H1983" s="1">
        <v>0.2</v>
      </c>
      <c r="I1983">
        <v>1</v>
      </c>
      <c r="J1983" s="3">
        <v>43485</v>
      </c>
      <c r="K1983" t="s">
        <v>2817</v>
      </c>
      <c r="L1983" t="s">
        <v>73</v>
      </c>
      <c r="M1983">
        <v>60653</v>
      </c>
      <c r="N1983">
        <v>243</v>
      </c>
      <c r="O1983" t="s">
        <v>2793</v>
      </c>
      <c r="P1983" s="4">
        <v>4</v>
      </c>
      <c r="Q1983" s="4">
        <v>5</v>
      </c>
      <c r="R1983" t="s">
        <v>75</v>
      </c>
      <c r="T1983" s="2">
        <v>4.18</v>
      </c>
      <c r="U1983" s="4">
        <v>12</v>
      </c>
      <c r="V1983" t="s">
        <v>19</v>
      </c>
      <c r="W1983" s="3">
        <v>43486</v>
      </c>
      <c r="X1983" t="s">
        <v>130</v>
      </c>
      <c r="Y1983" t="s">
        <v>139</v>
      </c>
      <c r="Z1983" t="s">
        <v>35</v>
      </c>
    </row>
    <row r="1984" spans="1:26" x14ac:dyDescent="0.25">
      <c r="A1984">
        <v>2</v>
      </c>
      <c r="B1984" t="s">
        <v>25</v>
      </c>
      <c r="C1984">
        <v>1</v>
      </c>
      <c r="D1984" t="s">
        <v>26</v>
      </c>
      <c r="E1984" t="s">
        <v>2818</v>
      </c>
      <c r="F1984" t="s">
        <v>13</v>
      </c>
      <c r="G1984" t="s">
        <v>742</v>
      </c>
      <c r="H1984" s="1">
        <v>0.2</v>
      </c>
      <c r="I1984">
        <v>1</v>
      </c>
      <c r="J1984" s="3">
        <v>43780</v>
      </c>
      <c r="K1984" t="s">
        <v>2819</v>
      </c>
      <c r="L1984" t="s">
        <v>73</v>
      </c>
      <c r="M1984">
        <v>75043</v>
      </c>
      <c r="N1984">
        <v>1264</v>
      </c>
      <c r="O1984" t="s">
        <v>2820</v>
      </c>
      <c r="P1984" s="4">
        <v>3</v>
      </c>
      <c r="Q1984" s="4">
        <v>5</v>
      </c>
      <c r="R1984" t="s">
        <v>75</v>
      </c>
      <c r="T1984" s="2">
        <v>3.39</v>
      </c>
      <c r="U1984" s="4">
        <v>10</v>
      </c>
      <c r="V1984" t="s">
        <v>19</v>
      </c>
      <c r="W1984" s="3">
        <v>43782</v>
      </c>
      <c r="X1984" t="s">
        <v>130</v>
      </c>
      <c r="Y1984" t="s">
        <v>77</v>
      </c>
      <c r="Z1984" t="s">
        <v>35</v>
      </c>
    </row>
    <row r="1985" spans="1:26" x14ac:dyDescent="0.25">
      <c r="A1985">
        <v>3</v>
      </c>
      <c r="B1985" t="s">
        <v>25</v>
      </c>
      <c r="C1985">
        <v>1</v>
      </c>
      <c r="D1985" t="s">
        <v>26</v>
      </c>
      <c r="E1985" t="s">
        <v>1494</v>
      </c>
      <c r="F1985" t="s">
        <v>13</v>
      </c>
      <c r="G1985" t="s">
        <v>1495</v>
      </c>
      <c r="H1985" s="1">
        <v>0.2</v>
      </c>
      <c r="I1985">
        <v>1</v>
      </c>
      <c r="J1985" s="3">
        <v>42692</v>
      </c>
      <c r="K1985" t="s">
        <v>1496</v>
      </c>
      <c r="L1985" t="s">
        <v>73</v>
      </c>
      <c r="M1985">
        <v>60016</v>
      </c>
      <c r="N1985">
        <v>659</v>
      </c>
      <c r="O1985" t="s">
        <v>1443</v>
      </c>
      <c r="P1985" s="4">
        <v>-67</v>
      </c>
      <c r="Q1985" s="4">
        <v>5</v>
      </c>
      <c r="R1985" t="s">
        <v>75</v>
      </c>
      <c r="T1985" s="2">
        <v>-66.8</v>
      </c>
      <c r="U1985" s="4">
        <v>382</v>
      </c>
      <c r="V1985" t="s">
        <v>19</v>
      </c>
      <c r="W1985" s="3">
        <v>42695</v>
      </c>
      <c r="X1985" t="s">
        <v>130</v>
      </c>
      <c r="Y1985" t="s">
        <v>139</v>
      </c>
      <c r="Z1985" t="s">
        <v>42</v>
      </c>
    </row>
    <row r="1986" spans="1:26" x14ac:dyDescent="0.25">
      <c r="A1986">
        <v>1</v>
      </c>
      <c r="B1986" t="s">
        <v>10</v>
      </c>
      <c r="C1986">
        <v>1</v>
      </c>
      <c r="D1986" t="s">
        <v>26</v>
      </c>
      <c r="E1986" t="s">
        <v>122</v>
      </c>
      <c r="F1986" t="s">
        <v>13</v>
      </c>
      <c r="G1986" t="s">
        <v>2790</v>
      </c>
      <c r="H1986" s="1">
        <v>0.2</v>
      </c>
      <c r="I1986">
        <v>1</v>
      </c>
      <c r="J1986" s="3">
        <v>42494</v>
      </c>
      <c r="K1986" t="s">
        <v>2791</v>
      </c>
      <c r="L1986" t="s">
        <v>73</v>
      </c>
      <c r="M1986">
        <v>77036</v>
      </c>
      <c r="N1986">
        <v>1221</v>
      </c>
      <c r="O1986" t="s">
        <v>2821</v>
      </c>
      <c r="P1986" s="4">
        <v>2</v>
      </c>
      <c r="Q1986" s="4">
        <v>6</v>
      </c>
      <c r="R1986" t="s">
        <v>75</v>
      </c>
      <c r="T1986" s="2">
        <v>1.85</v>
      </c>
      <c r="U1986" s="4">
        <v>5</v>
      </c>
      <c r="V1986" t="s">
        <v>19</v>
      </c>
      <c r="W1986" s="3">
        <v>42495</v>
      </c>
      <c r="X1986" t="s">
        <v>130</v>
      </c>
      <c r="Y1986" t="s">
        <v>77</v>
      </c>
      <c r="Z1986" t="s">
        <v>176</v>
      </c>
    </row>
    <row r="1987" spans="1:26" x14ac:dyDescent="0.25">
      <c r="A1987">
        <v>1</v>
      </c>
      <c r="B1987" t="s">
        <v>10</v>
      </c>
      <c r="C1987">
        <v>1</v>
      </c>
      <c r="D1987" t="s">
        <v>26</v>
      </c>
      <c r="E1987" t="s">
        <v>281</v>
      </c>
      <c r="F1987" t="s">
        <v>13</v>
      </c>
      <c r="G1987" t="s">
        <v>2389</v>
      </c>
      <c r="H1987" s="1">
        <v>0.2</v>
      </c>
      <c r="I1987">
        <v>1</v>
      </c>
      <c r="J1987" s="3">
        <v>43463</v>
      </c>
      <c r="K1987" t="s">
        <v>2822</v>
      </c>
      <c r="L1987" t="s">
        <v>73</v>
      </c>
      <c r="M1987">
        <v>60505</v>
      </c>
      <c r="N1987">
        <v>1624</v>
      </c>
      <c r="O1987" t="s">
        <v>2823</v>
      </c>
      <c r="P1987" s="4">
        <v>67</v>
      </c>
      <c r="Q1987" s="4">
        <v>6</v>
      </c>
      <c r="R1987" t="s">
        <v>75</v>
      </c>
      <c r="T1987" s="2">
        <v>67.44</v>
      </c>
      <c r="U1987" s="4">
        <v>186</v>
      </c>
      <c r="V1987" t="s">
        <v>19</v>
      </c>
      <c r="W1987" s="3">
        <v>43464</v>
      </c>
      <c r="X1987" t="s">
        <v>130</v>
      </c>
      <c r="Y1987" t="s">
        <v>139</v>
      </c>
      <c r="Z1987" t="s">
        <v>64</v>
      </c>
    </row>
    <row r="1988" spans="1:26" x14ac:dyDescent="0.25">
      <c r="A1988">
        <v>3</v>
      </c>
      <c r="B1988" t="s">
        <v>25</v>
      </c>
      <c r="C1988">
        <v>1</v>
      </c>
      <c r="D1988" t="s">
        <v>26</v>
      </c>
      <c r="E1988" t="s">
        <v>122</v>
      </c>
      <c r="F1988" t="s">
        <v>13</v>
      </c>
      <c r="G1988" t="s">
        <v>2824</v>
      </c>
      <c r="H1988" s="1">
        <v>0.2</v>
      </c>
      <c r="I1988">
        <v>1</v>
      </c>
      <c r="J1988" s="3">
        <v>42614</v>
      </c>
      <c r="K1988" t="s">
        <v>2825</v>
      </c>
      <c r="L1988" t="s">
        <v>73</v>
      </c>
      <c r="M1988">
        <v>77036</v>
      </c>
      <c r="N1988">
        <v>1820</v>
      </c>
      <c r="O1988" t="s">
        <v>634</v>
      </c>
      <c r="P1988" s="4">
        <v>11</v>
      </c>
      <c r="Q1988" s="4">
        <v>6</v>
      </c>
      <c r="R1988" t="s">
        <v>75</v>
      </c>
      <c r="T1988" s="2">
        <v>10.89</v>
      </c>
      <c r="U1988" s="4">
        <v>31</v>
      </c>
      <c r="V1988" t="s">
        <v>19</v>
      </c>
      <c r="W1988" s="3">
        <v>42617</v>
      </c>
      <c r="X1988" t="s">
        <v>130</v>
      </c>
      <c r="Y1988" t="s">
        <v>77</v>
      </c>
      <c r="Z1988" t="s">
        <v>64</v>
      </c>
    </row>
    <row r="1989" spans="1:26" x14ac:dyDescent="0.25">
      <c r="A1989">
        <v>3</v>
      </c>
      <c r="B1989" t="s">
        <v>25</v>
      </c>
      <c r="C1989">
        <v>1</v>
      </c>
      <c r="D1989" t="s">
        <v>26</v>
      </c>
      <c r="E1989" t="s">
        <v>776</v>
      </c>
      <c r="F1989" t="s">
        <v>13</v>
      </c>
      <c r="G1989" t="s">
        <v>1501</v>
      </c>
      <c r="H1989" s="1">
        <v>0.2</v>
      </c>
      <c r="I1989">
        <v>1</v>
      </c>
      <c r="J1989" s="3">
        <v>43173</v>
      </c>
      <c r="K1989" t="s">
        <v>1502</v>
      </c>
      <c r="L1989" t="s">
        <v>73</v>
      </c>
      <c r="M1989">
        <v>78550</v>
      </c>
      <c r="N1989">
        <v>362</v>
      </c>
      <c r="O1989" t="s">
        <v>2826</v>
      </c>
      <c r="P1989" s="4">
        <v>16</v>
      </c>
      <c r="Q1989" s="4">
        <v>7</v>
      </c>
      <c r="R1989" t="s">
        <v>75</v>
      </c>
      <c r="T1989" s="2">
        <v>16.37</v>
      </c>
      <c r="U1989" s="4">
        <v>146</v>
      </c>
      <c r="V1989" t="s">
        <v>19</v>
      </c>
      <c r="W1989" s="3">
        <v>43176</v>
      </c>
      <c r="X1989" t="s">
        <v>130</v>
      </c>
      <c r="Y1989" t="s">
        <v>77</v>
      </c>
      <c r="Z1989" t="s">
        <v>49</v>
      </c>
    </row>
    <row r="1990" spans="1:26" x14ac:dyDescent="0.25">
      <c r="A1990">
        <v>3</v>
      </c>
      <c r="B1990" t="s">
        <v>25</v>
      </c>
      <c r="C1990">
        <v>1</v>
      </c>
      <c r="D1990" t="s">
        <v>26</v>
      </c>
      <c r="E1990" t="s">
        <v>122</v>
      </c>
      <c r="F1990" t="s">
        <v>13</v>
      </c>
      <c r="G1990" t="s">
        <v>1038</v>
      </c>
      <c r="H1990" s="1">
        <v>0.2</v>
      </c>
      <c r="I1990">
        <v>1</v>
      </c>
      <c r="J1990" s="3">
        <v>43266</v>
      </c>
      <c r="K1990" t="s">
        <v>2827</v>
      </c>
      <c r="L1990" t="s">
        <v>73</v>
      </c>
      <c r="M1990">
        <v>77036</v>
      </c>
      <c r="N1990">
        <v>1691</v>
      </c>
      <c r="O1990" t="s">
        <v>2828</v>
      </c>
      <c r="P1990" s="4">
        <v>54</v>
      </c>
      <c r="Q1990" s="4">
        <v>7</v>
      </c>
      <c r="R1990" t="s">
        <v>75</v>
      </c>
      <c r="T1990" s="2">
        <v>54.21</v>
      </c>
      <c r="U1990" s="4">
        <v>173</v>
      </c>
      <c r="V1990" t="s">
        <v>19</v>
      </c>
      <c r="W1990" s="3">
        <v>43269</v>
      </c>
      <c r="X1990" t="s">
        <v>130</v>
      </c>
      <c r="Y1990" t="s">
        <v>77</v>
      </c>
      <c r="Z1990" t="s">
        <v>64</v>
      </c>
    </row>
    <row r="1991" spans="1:26" x14ac:dyDescent="0.25">
      <c r="A1991">
        <v>3</v>
      </c>
      <c r="B1991" t="s">
        <v>25</v>
      </c>
      <c r="C1991">
        <v>1</v>
      </c>
      <c r="D1991" t="s">
        <v>26</v>
      </c>
      <c r="E1991" t="s">
        <v>122</v>
      </c>
      <c r="F1991" t="s">
        <v>13</v>
      </c>
      <c r="G1991" t="s">
        <v>2376</v>
      </c>
      <c r="H1991" s="1">
        <v>0.2</v>
      </c>
      <c r="I1991">
        <v>1</v>
      </c>
      <c r="J1991" s="3">
        <v>43031</v>
      </c>
      <c r="K1991" t="s">
        <v>2829</v>
      </c>
      <c r="L1991" t="s">
        <v>73</v>
      </c>
      <c r="M1991">
        <v>77041</v>
      </c>
      <c r="N1991">
        <v>1816</v>
      </c>
      <c r="O1991" t="s">
        <v>2830</v>
      </c>
      <c r="P1991" s="4">
        <v>13</v>
      </c>
      <c r="Q1991" s="4">
        <v>7</v>
      </c>
      <c r="R1991" t="s">
        <v>75</v>
      </c>
      <c r="T1991" s="2">
        <v>12.7</v>
      </c>
      <c r="U1991" s="4">
        <v>36</v>
      </c>
      <c r="V1991" t="s">
        <v>19</v>
      </c>
      <c r="W1991" s="3">
        <v>43034</v>
      </c>
      <c r="X1991" t="s">
        <v>130</v>
      </c>
      <c r="Y1991" t="s">
        <v>77</v>
      </c>
      <c r="Z1991" t="s">
        <v>64</v>
      </c>
    </row>
    <row r="1992" spans="1:26" x14ac:dyDescent="0.25">
      <c r="A1992">
        <v>3</v>
      </c>
      <c r="B1992" t="s">
        <v>25</v>
      </c>
      <c r="C1992">
        <v>1</v>
      </c>
      <c r="D1992" t="s">
        <v>26</v>
      </c>
      <c r="E1992" t="s">
        <v>192</v>
      </c>
      <c r="F1992" t="s">
        <v>13</v>
      </c>
      <c r="G1992" t="s">
        <v>1509</v>
      </c>
      <c r="H1992" s="1">
        <v>0.2</v>
      </c>
      <c r="I1992">
        <v>1</v>
      </c>
      <c r="J1992" s="3">
        <v>43237</v>
      </c>
      <c r="K1992" t="s">
        <v>1510</v>
      </c>
      <c r="L1992" t="s">
        <v>73</v>
      </c>
      <c r="M1992">
        <v>60653</v>
      </c>
      <c r="N1992">
        <v>1658</v>
      </c>
      <c r="O1992" t="s">
        <v>2772</v>
      </c>
      <c r="P1992" s="4">
        <v>10</v>
      </c>
      <c r="Q1992" s="4">
        <v>8</v>
      </c>
      <c r="R1992" t="s">
        <v>75</v>
      </c>
      <c r="T1992" s="2">
        <v>9.5399999999999991</v>
      </c>
      <c r="U1992" s="4">
        <v>31</v>
      </c>
      <c r="V1992" t="s">
        <v>19</v>
      </c>
      <c r="W1992" s="3">
        <v>43240</v>
      </c>
      <c r="X1992" t="s">
        <v>130</v>
      </c>
      <c r="Y1992" t="s">
        <v>139</v>
      </c>
      <c r="Z1992" t="s">
        <v>64</v>
      </c>
    </row>
    <row r="1993" spans="1:26" x14ac:dyDescent="0.25">
      <c r="A1993">
        <v>2</v>
      </c>
      <c r="B1993" t="s">
        <v>25</v>
      </c>
      <c r="C1993">
        <v>1</v>
      </c>
      <c r="D1993" t="s">
        <v>26</v>
      </c>
      <c r="E1993" t="s">
        <v>2831</v>
      </c>
      <c r="F1993" t="s">
        <v>13</v>
      </c>
      <c r="G1993" t="s">
        <v>884</v>
      </c>
      <c r="H1993" s="1">
        <v>0.2</v>
      </c>
      <c r="I1993">
        <v>1</v>
      </c>
      <c r="J1993" s="3">
        <v>43330</v>
      </c>
      <c r="K1993" t="s">
        <v>2832</v>
      </c>
      <c r="L1993" t="s">
        <v>73</v>
      </c>
      <c r="M1993">
        <v>78539</v>
      </c>
      <c r="N1993">
        <v>106</v>
      </c>
      <c r="O1993" t="s">
        <v>2833</v>
      </c>
      <c r="P1993" s="4">
        <v>30</v>
      </c>
      <c r="Q1993" s="4">
        <v>8</v>
      </c>
      <c r="R1993" t="s">
        <v>75</v>
      </c>
      <c r="T1993" s="2">
        <v>30.39</v>
      </c>
      <c r="U1993" s="4">
        <v>84</v>
      </c>
      <c r="V1993" t="s">
        <v>19</v>
      </c>
      <c r="W1993" s="3">
        <v>43332</v>
      </c>
      <c r="X1993" t="s">
        <v>130</v>
      </c>
      <c r="Y1993" t="s">
        <v>77</v>
      </c>
      <c r="Z1993" t="s">
        <v>64</v>
      </c>
    </row>
    <row r="1994" spans="1:26" x14ac:dyDescent="0.25">
      <c r="A1994">
        <v>2</v>
      </c>
      <c r="B1994" t="s">
        <v>25</v>
      </c>
      <c r="C1994">
        <v>1</v>
      </c>
      <c r="D1994" t="s">
        <v>26</v>
      </c>
      <c r="E1994" t="s">
        <v>192</v>
      </c>
      <c r="F1994" t="s">
        <v>13</v>
      </c>
      <c r="G1994" t="s">
        <v>2834</v>
      </c>
      <c r="H1994" s="1">
        <v>0.8</v>
      </c>
      <c r="I1994">
        <v>1</v>
      </c>
      <c r="J1994" s="3">
        <v>42706</v>
      </c>
      <c r="K1994" t="s">
        <v>2835</v>
      </c>
      <c r="L1994" t="s">
        <v>73</v>
      </c>
      <c r="M1994">
        <v>60623</v>
      </c>
      <c r="N1994">
        <v>1502</v>
      </c>
      <c r="O1994" t="s">
        <v>851</v>
      </c>
      <c r="P1994" s="4">
        <v>-6</v>
      </c>
      <c r="Q1994" s="4">
        <v>1</v>
      </c>
      <c r="R1994" t="s">
        <v>75</v>
      </c>
      <c r="T1994" s="2">
        <v>-6.34</v>
      </c>
      <c r="U1994" s="4">
        <v>2</v>
      </c>
      <c r="V1994" t="s">
        <v>19</v>
      </c>
      <c r="W1994" s="3">
        <v>42708</v>
      </c>
      <c r="X1994" t="s">
        <v>130</v>
      </c>
      <c r="Y1994" t="s">
        <v>139</v>
      </c>
      <c r="Z1994" t="s">
        <v>56</v>
      </c>
    </row>
    <row r="1995" spans="1:26" x14ac:dyDescent="0.25">
      <c r="A1995">
        <v>3</v>
      </c>
      <c r="B1995" t="s">
        <v>25</v>
      </c>
      <c r="C1995">
        <v>1</v>
      </c>
      <c r="D1995" t="s">
        <v>26</v>
      </c>
      <c r="E1995" t="s">
        <v>192</v>
      </c>
      <c r="F1995" t="s">
        <v>13</v>
      </c>
      <c r="G1995" t="s">
        <v>1509</v>
      </c>
      <c r="H1995" s="1">
        <v>0.8</v>
      </c>
      <c r="I1995">
        <v>1</v>
      </c>
      <c r="J1995" s="3">
        <v>43237</v>
      </c>
      <c r="K1995" t="s">
        <v>1510</v>
      </c>
      <c r="L1995" t="s">
        <v>73</v>
      </c>
      <c r="M1995">
        <v>60653</v>
      </c>
      <c r="N1995">
        <v>61</v>
      </c>
      <c r="O1995" t="s">
        <v>8227</v>
      </c>
      <c r="P1995" s="4">
        <v>-5</v>
      </c>
      <c r="Q1995" s="4">
        <v>1</v>
      </c>
      <c r="R1995" t="s">
        <v>75</v>
      </c>
      <c r="T1995" s="2">
        <v>-4.7699999999999996</v>
      </c>
      <c r="U1995" s="4">
        <v>3</v>
      </c>
      <c r="V1995" t="s">
        <v>19</v>
      </c>
      <c r="W1995" s="3">
        <v>43240</v>
      </c>
      <c r="X1995" t="s">
        <v>130</v>
      </c>
      <c r="Y1995" t="s">
        <v>139</v>
      </c>
      <c r="Z1995" t="s">
        <v>54</v>
      </c>
    </row>
    <row r="1996" spans="1:26" x14ac:dyDescent="0.25">
      <c r="A1996">
        <v>3</v>
      </c>
      <c r="B1996" t="s">
        <v>25</v>
      </c>
      <c r="C1996">
        <v>1</v>
      </c>
      <c r="D1996" t="s">
        <v>26</v>
      </c>
      <c r="E1996" t="s">
        <v>737</v>
      </c>
      <c r="F1996" t="s">
        <v>13</v>
      </c>
      <c r="G1996" t="s">
        <v>2030</v>
      </c>
      <c r="H1996" s="1">
        <v>0.8</v>
      </c>
      <c r="I1996">
        <v>1</v>
      </c>
      <c r="J1996" s="3">
        <v>43480</v>
      </c>
      <c r="K1996" t="s">
        <v>2836</v>
      </c>
      <c r="L1996" t="s">
        <v>73</v>
      </c>
      <c r="M1996">
        <v>78745</v>
      </c>
      <c r="N1996">
        <v>43</v>
      </c>
      <c r="O1996" t="s">
        <v>951</v>
      </c>
      <c r="P1996" s="4">
        <v>-7</v>
      </c>
      <c r="Q1996" s="4">
        <v>1</v>
      </c>
      <c r="R1996" t="s">
        <v>75</v>
      </c>
      <c r="T1996" s="2">
        <v>-6.63</v>
      </c>
      <c r="U1996" s="4">
        <v>4</v>
      </c>
      <c r="V1996" t="s">
        <v>19</v>
      </c>
      <c r="W1996" s="3">
        <v>43483</v>
      </c>
      <c r="X1996" t="s">
        <v>130</v>
      </c>
      <c r="Y1996" t="s">
        <v>77</v>
      </c>
      <c r="Z1996" t="s">
        <v>54</v>
      </c>
    </row>
    <row r="1997" spans="1:26" x14ac:dyDescent="0.25">
      <c r="A1997">
        <v>2</v>
      </c>
      <c r="B1997" t="s">
        <v>25</v>
      </c>
      <c r="C1997">
        <v>1</v>
      </c>
      <c r="D1997" t="s">
        <v>26</v>
      </c>
      <c r="E1997" t="s">
        <v>2831</v>
      </c>
      <c r="F1997" t="s">
        <v>13</v>
      </c>
      <c r="G1997" t="s">
        <v>884</v>
      </c>
      <c r="H1997" s="1">
        <v>0.8</v>
      </c>
      <c r="I1997">
        <v>1</v>
      </c>
      <c r="J1997" s="3">
        <v>43330</v>
      </c>
      <c r="K1997" t="s">
        <v>2832</v>
      </c>
      <c r="L1997" t="s">
        <v>73</v>
      </c>
      <c r="M1997">
        <v>78539</v>
      </c>
      <c r="N1997">
        <v>722</v>
      </c>
      <c r="O1997" t="s">
        <v>2837</v>
      </c>
      <c r="P1997" s="4">
        <v>-3</v>
      </c>
      <c r="Q1997" s="4">
        <v>1</v>
      </c>
      <c r="R1997" t="s">
        <v>75</v>
      </c>
      <c r="T1997" s="2">
        <v>-3.41</v>
      </c>
      <c r="U1997" s="4">
        <v>2</v>
      </c>
      <c r="V1997" t="s">
        <v>19</v>
      </c>
      <c r="W1997" s="3">
        <v>43332</v>
      </c>
      <c r="X1997" t="s">
        <v>130</v>
      </c>
      <c r="Y1997" t="s">
        <v>77</v>
      </c>
      <c r="Z1997" t="s">
        <v>54</v>
      </c>
    </row>
    <row r="1998" spans="1:26" x14ac:dyDescent="0.25">
      <c r="A1998">
        <v>3</v>
      </c>
      <c r="B1998" t="s">
        <v>25</v>
      </c>
      <c r="C1998">
        <v>1</v>
      </c>
      <c r="D1998" t="s">
        <v>26</v>
      </c>
      <c r="E1998" t="s">
        <v>70</v>
      </c>
      <c r="F1998" t="s">
        <v>13</v>
      </c>
      <c r="G1998" t="s">
        <v>1477</v>
      </c>
      <c r="H1998" s="1">
        <v>0.8</v>
      </c>
      <c r="I1998">
        <v>1</v>
      </c>
      <c r="J1998" s="3">
        <v>42731</v>
      </c>
      <c r="K1998" t="s">
        <v>2838</v>
      </c>
      <c r="L1998" t="s">
        <v>73</v>
      </c>
      <c r="M1998">
        <v>76106</v>
      </c>
      <c r="N1998">
        <v>712</v>
      </c>
      <c r="O1998" t="s">
        <v>1025</v>
      </c>
      <c r="P1998" s="4">
        <v>-8</v>
      </c>
      <c r="Q1998" s="4">
        <v>1</v>
      </c>
      <c r="R1998" t="s">
        <v>75</v>
      </c>
      <c r="T1998" s="2">
        <v>-8.4700000000000006</v>
      </c>
      <c r="U1998" s="4">
        <v>5</v>
      </c>
      <c r="V1998" t="s">
        <v>19</v>
      </c>
      <c r="W1998" s="3">
        <v>42734</v>
      </c>
      <c r="X1998" t="s">
        <v>130</v>
      </c>
      <c r="Y1998" t="s">
        <v>77</v>
      </c>
      <c r="Z1998" t="s">
        <v>54</v>
      </c>
    </row>
    <row r="1999" spans="1:26" x14ac:dyDescent="0.25">
      <c r="A1999">
        <v>3</v>
      </c>
      <c r="B1999" t="s">
        <v>25</v>
      </c>
      <c r="C1999">
        <v>1</v>
      </c>
      <c r="D1999" t="s">
        <v>26</v>
      </c>
      <c r="E1999" t="s">
        <v>369</v>
      </c>
      <c r="F1999" t="s">
        <v>13</v>
      </c>
      <c r="G1999" t="s">
        <v>2839</v>
      </c>
      <c r="H1999" s="1">
        <v>0.8</v>
      </c>
      <c r="I1999">
        <v>1</v>
      </c>
      <c r="J1999" s="3">
        <v>42696</v>
      </c>
      <c r="K1999" t="s">
        <v>2840</v>
      </c>
      <c r="L1999" t="s">
        <v>73</v>
      </c>
      <c r="M1999">
        <v>77506</v>
      </c>
      <c r="N1999">
        <v>1644</v>
      </c>
      <c r="O1999" t="s">
        <v>2841</v>
      </c>
      <c r="P1999" s="4">
        <v>-11</v>
      </c>
      <c r="Q1999" s="4">
        <v>1</v>
      </c>
      <c r="R1999" t="s">
        <v>75</v>
      </c>
      <c r="T1999" s="2">
        <v>-11.08</v>
      </c>
      <c r="U1999" s="4">
        <v>7</v>
      </c>
      <c r="V1999" t="s">
        <v>19</v>
      </c>
      <c r="W1999" s="3">
        <v>42699</v>
      </c>
      <c r="X1999" t="s">
        <v>130</v>
      </c>
      <c r="Y1999" t="s">
        <v>77</v>
      </c>
      <c r="Z1999" t="s">
        <v>54</v>
      </c>
    </row>
    <row r="2000" spans="1:26" x14ac:dyDescent="0.25">
      <c r="A2000">
        <v>2</v>
      </c>
      <c r="B2000" t="s">
        <v>25</v>
      </c>
      <c r="C2000">
        <v>1</v>
      </c>
      <c r="D2000" t="s">
        <v>26</v>
      </c>
      <c r="E2000" t="s">
        <v>2842</v>
      </c>
      <c r="F2000" t="s">
        <v>13</v>
      </c>
      <c r="G2000" t="s">
        <v>1773</v>
      </c>
      <c r="H2000" s="1">
        <v>0.8</v>
      </c>
      <c r="I2000">
        <v>1</v>
      </c>
      <c r="J2000" s="3">
        <v>43810</v>
      </c>
      <c r="K2000" t="s">
        <v>2843</v>
      </c>
      <c r="L2000" t="s">
        <v>73</v>
      </c>
      <c r="M2000">
        <v>79605</v>
      </c>
      <c r="N2000">
        <v>856</v>
      </c>
      <c r="O2000" t="s">
        <v>2844</v>
      </c>
      <c r="P2000" s="4">
        <v>-4</v>
      </c>
      <c r="Q2000" s="4">
        <v>2</v>
      </c>
      <c r="R2000" t="s">
        <v>75</v>
      </c>
      <c r="T2000" s="2">
        <v>-3.76</v>
      </c>
      <c r="U2000" s="4">
        <v>1</v>
      </c>
      <c r="V2000" t="s">
        <v>19</v>
      </c>
      <c r="W2000" s="3">
        <v>43812</v>
      </c>
      <c r="X2000" t="s">
        <v>130</v>
      </c>
      <c r="Y2000" t="s">
        <v>77</v>
      </c>
      <c r="Z2000" t="s">
        <v>56</v>
      </c>
    </row>
    <row r="2001" spans="1:26" x14ac:dyDescent="0.25">
      <c r="A2001">
        <v>1</v>
      </c>
      <c r="B2001" t="s">
        <v>10</v>
      </c>
      <c r="C2001">
        <v>1</v>
      </c>
      <c r="D2001" t="s">
        <v>26</v>
      </c>
      <c r="E2001" t="s">
        <v>498</v>
      </c>
      <c r="F2001" t="s">
        <v>13</v>
      </c>
      <c r="G2001" t="s">
        <v>1245</v>
      </c>
      <c r="H2001" s="1">
        <v>0.8</v>
      </c>
      <c r="I2001">
        <v>1</v>
      </c>
      <c r="J2001" s="3">
        <v>43645</v>
      </c>
      <c r="K2001" t="s">
        <v>1480</v>
      </c>
      <c r="L2001" t="s">
        <v>73</v>
      </c>
      <c r="M2001">
        <v>75220</v>
      </c>
      <c r="N2001">
        <v>297</v>
      </c>
      <c r="O2001" t="s">
        <v>2845</v>
      </c>
      <c r="P2001" s="4">
        <v>-55</v>
      </c>
      <c r="Q2001" s="4">
        <v>2</v>
      </c>
      <c r="R2001" t="s">
        <v>75</v>
      </c>
      <c r="T2001" s="2">
        <v>-54.55</v>
      </c>
      <c r="U2001" s="4">
        <v>21</v>
      </c>
      <c r="V2001" t="s">
        <v>19</v>
      </c>
      <c r="W2001" s="3">
        <v>43646</v>
      </c>
      <c r="X2001" t="s">
        <v>130</v>
      </c>
      <c r="Y2001" t="s">
        <v>77</v>
      </c>
      <c r="Z2001" t="s">
        <v>56</v>
      </c>
    </row>
    <row r="2002" spans="1:26" x14ac:dyDescent="0.25">
      <c r="A2002">
        <v>2</v>
      </c>
      <c r="B2002" t="s">
        <v>25</v>
      </c>
      <c r="C2002">
        <v>1</v>
      </c>
      <c r="D2002" t="s">
        <v>26</v>
      </c>
      <c r="E2002" t="s">
        <v>192</v>
      </c>
      <c r="F2002" t="s">
        <v>13</v>
      </c>
      <c r="G2002" t="s">
        <v>1507</v>
      </c>
      <c r="H2002" s="1">
        <v>0.8</v>
      </c>
      <c r="I2002">
        <v>1</v>
      </c>
      <c r="J2002" s="3">
        <v>43005</v>
      </c>
      <c r="K2002" t="s">
        <v>1508</v>
      </c>
      <c r="L2002" t="s">
        <v>73</v>
      </c>
      <c r="M2002">
        <v>60610</v>
      </c>
      <c r="N2002">
        <v>1609</v>
      </c>
      <c r="O2002" t="s">
        <v>1024</v>
      </c>
      <c r="P2002" s="4">
        <v>-23</v>
      </c>
      <c r="Q2002" s="4">
        <v>2</v>
      </c>
      <c r="R2002" t="s">
        <v>75</v>
      </c>
      <c r="T2002" s="2">
        <v>-22.62</v>
      </c>
      <c r="U2002" s="4">
        <v>15</v>
      </c>
      <c r="V2002" t="s">
        <v>19</v>
      </c>
      <c r="W2002" s="3">
        <v>43007</v>
      </c>
      <c r="X2002" t="s">
        <v>130</v>
      </c>
      <c r="Y2002" t="s">
        <v>139</v>
      </c>
      <c r="Z2002" t="s">
        <v>54</v>
      </c>
    </row>
    <row r="2003" spans="1:26" x14ac:dyDescent="0.25">
      <c r="A2003">
        <v>3</v>
      </c>
      <c r="B2003" t="s">
        <v>25</v>
      </c>
      <c r="C2003">
        <v>1</v>
      </c>
      <c r="D2003" t="s">
        <v>26</v>
      </c>
      <c r="E2003" t="s">
        <v>787</v>
      </c>
      <c r="F2003" t="s">
        <v>13</v>
      </c>
      <c r="G2003" t="s">
        <v>2199</v>
      </c>
      <c r="H2003" s="1">
        <v>0.8</v>
      </c>
      <c r="I2003">
        <v>1</v>
      </c>
      <c r="J2003" s="3">
        <v>43373</v>
      </c>
      <c r="K2003" t="s">
        <v>2846</v>
      </c>
      <c r="L2003" t="s">
        <v>73</v>
      </c>
      <c r="M2003">
        <v>62301</v>
      </c>
      <c r="N2003">
        <v>1312</v>
      </c>
      <c r="O2003" t="s">
        <v>8158</v>
      </c>
      <c r="P2003" s="4">
        <v>-3</v>
      </c>
      <c r="Q2003" s="4">
        <v>2</v>
      </c>
      <c r="R2003" t="s">
        <v>75</v>
      </c>
      <c r="T2003" s="2">
        <v>-3.24</v>
      </c>
      <c r="U2003" s="4">
        <v>2</v>
      </c>
      <c r="V2003" t="s">
        <v>19</v>
      </c>
      <c r="W2003" s="3">
        <v>43376</v>
      </c>
      <c r="X2003" t="s">
        <v>130</v>
      </c>
      <c r="Y2003" t="s">
        <v>139</v>
      </c>
      <c r="Z2003" t="s">
        <v>54</v>
      </c>
    </row>
    <row r="2004" spans="1:26" x14ac:dyDescent="0.25">
      <c r="A2004">
        <v>3</v>
      </c>
      <c r="B2004" t="s">
        <v>25</v>
      </c>
      <c r="C2004">
        <v>1</v>
      </c>
      <c r="D2004" t="s">
        <v>26</v>
      </c>
      <c r="E2004" t="s">
        <v>122</v>
      </c>
      <c r="F2004" t="s">
        <v>13</v>
      </c>
      <c r="G2004" t="s">
        <v>1520</v>
      </c>
      <c r="H2004" s="1">
        <v>0.8</v>
      </c>
      <c r="I2004">
        <v>1</v>
      </c>
      <c r="J2004" s="3">
        <v>42911</v>
      </c>
      <c r="K2004" t="s">
        <v>1521</v>
      </c>
      <c r="L2004" t="s">
        <v>73</v>
      </c>
      <c r="M2004">
        <v>77041</v>
      </c>
      <c r="N2004">
        <v>272</v>
      </c>
      <c r="O2004" t="s">
        <v>2847</v>
      </c>
      <c r="P2004" s="4">
        <v>-1</v>
      </c>
      <c r="Q2004" s="4">
        <v>2</v>
      </c>
      <c r="R2004" t="s">
        <v>75</v>
      </c>
      <c r="T2004" s="2">
        <v>-1.48</v>
      </c>
      <c r="U2004" s="4">
        <v>1</v>
      </c>
      <c r="V2004" t="s">
        <v>19</v>
      </c>
      <c r="W2004" s="3">
        <v>42914</v>
      </c>
      <c r="X2004" t="s">
        <v>130</v>
      </c>
      <c r="Y2004" t="s">
        <v>77</v>
      </c>
      <c r="Z2004" t="s">
        <v>54</v>
      </c>
    </row>
    <row r="2005" spans="1:26" x14ac:dyDescent="0.25">
      <c r="A2005">
        <v>2</v>
      </c>
      <c r="B2005" t="s">
        <v>25</v>
      </c>
      <c r="C2005">
        <v>1</v>
      </c>
      <c r="D2005" t="s">
        <v>26</v>
      </c>
      <c r="E2005" t="s">
        <v>1461</v>
      </c>
      <c r="F2005" t="s">
        <v>13</v>
      </c>
      <c r="G2005" t="s">
        <v>1515</v>
      </c>
      <c r="H2005" s="1">
        <v>0.8</v>
      </c>
      <c r="I2005">
        <v>1</v>
      </c>
      <c r="J2005" s="3">
        <v>43383</v>
      </c>
      <c r="K2005" t="s">
        <v>1516</v>
      </c>
      <c r="L2005" t="s">
        <v>73</v>
      </c>
      <c r="M2005">
        <v>77571</v>
      </c>
      <c r="N2005">
        <v>1647</v>
      </c>
      <c r="O2005" t="s">
        <v>8228</v>
      </c>
      <c r="P2005" s="4">
        <v>-26</v>
      </c>
      <c r="Q2005" s="4">
        <v>2</v>
      </c>
      <c r="R2005" t="s">
        <v>75</v>
      </c>
      <c r="T2005" s="2">
        <v>-26.23</v>
      </c>
      <c r="U2005" s="4">
        <v>16</v>
      </c>
      <c r="V2005" t="s">
        <v>19</v>
      </c>
      <c r="W2005" s="3">
        <v>43385</v>
      </c>
      <c r="X2005" t="s">
        <v>130</v>
      </c>
      <c r="Y2005" t="s">
        <v>77</v>
      </c>
      <c r="Z2005" t="s">
        <v>54</v>
      </c>
    </row>
    <row r="2006" spans="1:26" x14ac:dyDescent="0.25">
      <c r="A2006">
        <v>3</v>
      </c>
      <c r="B2006" t="s">
        <v>25</v>
      </c>
      <c r="C2006">
        <v>1</v>
      </c>
      <c r="D2006" t="s">
        <v>26</v>
      </c>
      <c r="E2006" t="s">
        <v>1494</v>
      </c>
      <c r="F2006" t="s">
        <v>13</v>
      </c>
      <c r="G2006" t="s">
        <v>1495</v>
      </c>
      <c r="H2006" s="1">
        <v>0.8</v>
      </c>
      <c r="I2006">
        <v>1</v>
      </c>
      <c r="J2006" s="3">
        <v>42692</v>
      </c>
      <c r="K2006" t="s">
        <v>1496</v>
      </c>
      <c r="L2006" t="s">
        <v>73</v>
      </c>
      <c r="M2006">
        <v>60016</v>
      </c>
      <c r="N2006">
        <v>1652</v>
      </c>
      <c r="O2006" t="s">
        <v>1251</v>
      </c>
      <c r="P2006" s="4">
        <v>-5</v>
      </c>
      <c r="Q2006" s="4">
        <v>3</v>
      </c>
      <c r="R2006" t="s">
        <v>75</v>
      </c>
      <c r="T2006" s="2">
        <v>-4.92</v>
      </c>
      <c r="U2006" s="4">
        <v>3</v>
      </c>
      <c r="V2006" t="s">
        <v>19</v>
      </c>
      <c r="W2006" s="3">
        <v>42695</v>
      </c>
      <c r="X2006" t="s">
        <v>130</v>
      </c>
      <c r="Y2006" t="s">
        <v>139</v>
      </c>
      <c r="Z2006" t="s">
        <v>54</v>
      </c>
    </row>
    <row r="2007" spans="1:26" x14ac:dyDescent="0.25">
      <c r="A2007">
        <v>3</v>
      </c>
      <c r="B2007" t="s">
        <v>25</v>
      </c>
      <c r="C2007">
        <v>1</v>
      </c>
      <c r="D2007" t="s">
        <v>26</v>
      </c>
      <c r="E2007" t="s">
        <v>122</v>
      </c>
      <c r="F2007" t="s">
        <v>13</v>
      </c>
      <c r="G2007" t="s">
        <v>2824</v>
      </c>
      <c r="H2007" s="1">
        <v>0.8</v>
      </c>
      <c r="I2007">
        <v>1</v>
      </c>
      <c r="J2007" s="3">
        <v>42614</v>
      </c>
      <c r="K2007" t="s">
        <v>2825</v>
      </c>
      <c r="L2007" t="s">
        <v>73</v>
      </c>
      <c r="M2007">
        <v>77036</v>
      </c>
      <c r="N2007">
        <v>1318</v>
      </c>
      <c r="O2007" t="s">
        <v>1213</v>
      </c>
      <c r="P2007" s="4">
        <v>-6</v>
      </c>
      <c r="Q2007" s="4">
        <v>3</v>
      </c>
      <c r="R2007" t="s">
        <v>75</v>
      </c>
      <c r="T2007" s="2">
        <v>-6.02</v>
      </c>
      <c r="U2007" s="4">
        <v>4</v>
      </c>
      <c r="V2007" t="s">
        <v>19</v>
      </c>
      <c r="W2007" s="3">
        <v>42617</v>
      </c>
      <c r="X2007" t="s">
        <v>130</v>
      </c>
      <c r="Y2007" t="s">
        <v>77</v>
      </c>
      <c r="Z2007" t="s">
        <v>54</v>
      </c>
    </row>
    <row r="2008" spans="1:26" x14ac:dyDescent="0.25">
      <c r="A2008">
        <v>3</v>
      </c>
      <c r="B2008" t="s">
        <v>25</v>
      </c>
      <c r="C2008">
        <v>1</v>
      </c>
      <c r="D2008" t="s">
        <v>26</v>
      </c>
      <c r="E2008" t="s">
        <v>1512</v>
      </c>
      <c r="F2008" t="s">
        <v>13</v>
      </c>
      <c r="G2008" t="s">
        <v>334</v>
      </c>
      <c r="H2008" s="1">
        <v>0.8</v>
      </c>
      <c r="I2008">
        <v>1</v>
      </c>
      <c r="J2008" s="3">
        <v>43751</v>
      </c>
      <c r="K2008" t="s">
        <v>1513</v>
      </c>
      <c r="L2008" t="s">
        <v>73</v>
      </c>
      <c r="M2008">
        <v>61032</v>
      </c>
      <c r="N2008">
        <v>718</v>
      </c>
      <c r="O2008" t="s">
        <v>638</v>
      </c>
      <c r="P2008" s="4">
        <v>-145</v>
      </c>
      <c r="Q2008" s="4">
        <v>4</v>
      </c>
      <c r="R2008" t="s">
        <v>75</v>
      </c>
      <c r="T2008" s="2">
        <v>-145.18</v>
      </c>
      <c r="U2008" s="4">
        <v>97</v>
      </c>
      <c r="V2008" t="s">
        <v>19</v>
      </c>
      <c r="W2008" s="3">
        <v>43754</v>
      </c>
      <c r="X2008" t="s">
        <v>130</v>
      </c>
      <c r="Y2008" t="s">
        <v>139</v>
      </c>
      <c r="Z2008" t="s">
        <v>54</v>
      </c>
    </row>
    <row r="2009" spans="1:26" x14ac:dyDescent="0.25">
      <c r="A2009">
        <v>1</v>
      </c>
      <c r="B2009" t="s">
        <v>10</v>
      </c>
      <c r="C2009">
        <v>1</v>
      </c>
      <c r="D2009" t="s">
        <v>26</v>
      </c>
      <c r="E2009" t="s">
        <v>2191</v>
      </c>
      <c r="F2009" t="s">
        <v>13</v>
      </c>
      <c r="G2009" t="s">
        <v>1576</v>
      </c>
      <c r="H2009" s="1">
        <v>0.8</v>
      </c>
      <c r="I2009">
        <v>1</v>
      </c>
      <c r="J2009" s="3">
        <v>43068</v>
      </c>
      <c r="K2009" t="s">
        <v>2848</v>
      </c>
      <c r="L2009" t="s">
        <v>73</v>
      </c>
      <c r="M2009">
        <v>75002</v>
      </c>
      <c r="N2009">
        <v>690</v>
      </c>
      <c r="O2009" t="s">
        <v>2849</v>
      </c>
      <c r="P2009" s="4">
        <v>-14</v>
      </c>
      <c r="Q2009" s="4">
        <v>4</v>
      </c>
      <c r="R2009" t="s">
        <v>75</v>
      </c>
      <c r="T2009" s="2">
        <v>-13.62</v>
      </c>
      <c r="U2009" s="4">
        <v>9</v>
      </c>
      <c r="V2009" t="s">
        <v>19</v>
      </c>
      <c r="W2009" s="3">
        <v>43069</v>
      </c>
      <c r="X2009" t="s">
        <v>130</v>
      </c>
      <c r="Y2009" t="s">
        <v>77</v>
      </c>
      <c r="Z2009" t="s">
        <v>54</v>
      </c>
    </row>
    <row r="2010" spans="1:26" x14ac:dyDescent="0.25">
      <c r="A2010">
        <v>3</v>
      </c>
      <c r="B2010" t="s">
        <v>25</v>
      </c>
      <c r="C2010">
        <v>1</v>
      </c>
      <c r="D2010" t="s">
        <v>26</v>
      </c>
      <c r="E2010" t="s">
        <v>737</v>
      </c>
      <c r="F2010" t="s">
        <v>13</v>
      </c>
      <c r="G2010" t="s">
        <v>2030</v>
      </c>
      <c r="H2010" s="1">
        <v>0.8</v>
      </c>
      <c r="I2010">
        <v>1</v>
      </c>
      <c r="J2010" s="3">
        <v>43480</v>
      </c>
      <c r="K2010" t="s">
        <v>2836</v>
      </c>
      <c r="L2010" t="s">
        <v>73</v>
      </c>
      <c r="M2010">
        <v>78745</v>
      </c>
      <c r="N2010">
        <v>1647</v>
      </c>
      <c r="O2010" t="s">
        <v>8228</v>
      </c>
      <c r="P2010" s="4">
        <v>-52</v>
      </c>
      <c r="Q2010" s="4">
        <v>4</v>
      </c>
      <c r="R2010" t="s">
        <v>75</v>
      </c>
      <c r="T2010" s="2">
        <v>-52.45</v>
      </c>
      <c r="U2010" s="4">
        <v>33</v>
      </c>
      <c r="V2010" t="s">
        <v>19</v>
      </c>
      <c r="W2010" s="3">
        <v>43483</v>
      </c>
      <c r="X2010" t="s">
        <v>130</v>
      </c>
      <c r="Y2010" t="s">
        <v>77</v>
      </c>
      <c r="Z2010" t="s">
        <v>54</v>
      </c>
    </row>
    <row r="2011" spans="1:26" x14ac:dyDescent="0.25">
      <c r="A2011">
        <v>3</v>
      </c>
      <c r="B2011" t="s">
        <v>25</v>
      </c>
      <c r="C2011">
        <v>1</v>
      </c>
      <c r="D2011" t="s">
        <v>26</v>
      </c>
      <c r="E2011" t="s">
        <v>498</v>
      </c>
      <c r="F2011" t="s">
        <v>13</v>
      </c>
      <c r="G2011" t="s">
        <v>1498</v>
      </c>
      <c r="H2011" s="1">
        <v>0.8</v>
      </c>
      <c r="I2011">
        <v>1</v>
      </c>
      <c r="J2011" s="3">
        <v>43340</v>
      </c>
      <c r="K2011" t="s">
        <v>1499</v>
      </c>
      <c r="L2011" t="s">
        <v>73</v>
      </c>
      <c r="M2011">
        <v>75081</v>
      </c>
      <c r="N2011">
        <v>705</v>
      </c>
      <c r="O2011" t="s">
        <v>2850</v>
      </c>
      <c r="P2011" s="4">
        <v>-17</v>
      </c>
      <c r="Q2011" s="4">
        <v>4</v>
      </c>
      <c r="R2011" t="s">
        <v>75</v>
      </c>
      <c r="T2011" s="2">
        <v>-16.54</v>
      </c>
      <c r="U2011" s="4">
        <v>10</v>
      </c>
      <c r="V2011" t="s">
        <v>19</v>
      </c>
      <c r="W2011" s="3">
        <v>43343</v>
      </c>
      <c r="X2011" t="s">
        <v>130</v>
      </c>
      <c r="Y2011" t="s">
        <v>77</v>
      </c>
      <c r="Z2011" t="s">
        <v>54</v>
      </c>
    </row>
    <row r="2012" spans="1:26" x14ac:dyDescent="0.25">
      <c r="A2012">
        <v>2</v>
      </c>
      <c r="B2012" t="s">
        <v>25</v>
      </c>
      <c r="C2012">
        <v>1</v>
      </c>
      <c r="D2012" t="s">
        <v>26</v>
      </c>
      <c r="E2012" t="s">
        <v>2818</v>
      </c>
      <c r="F2012" t="s">
        <v>13</v>
      </c>
      <c r="G2012" t="s">
        <v>742</v>
      </c>
      <c r="H2012" s="1">
        <v>0.8</v>
      </c>
      <c r="I2012">
        <v>1</v>
      </c>
      <c r="J2012" s="3">
        <v>43780</v>
      </c>
      <c r="K2012" t="s">
        <v>2819</v>
      </c>
      <c r="L2012" t="s">
        <v>73</v>
      </c>
      <c r="M2012">
        <v>75043</v>
      </c>
      <c r="N2012">
        <v>513</v>
      </c>
      <c r="O2012" t="s">
        <v>2851</v>
      </c>
      <c r="P2012" s="4">
        <v>-32</v>
      </c>
      <c r="Q2012" s="4">
        <v>4</v>
      </c>
      <c r="R2012" t="s">
        <v>75</v>
      </c>
      <c r="T2012" s="2">
        <v>-32.090000000000003</v>
      </c>
      <c r="U2012" s="4">
        <v>18</v>
      </c>
      <c r="V2012" t="s">
        <v>19</v>
      </c>
      <c r="W2012" s="3">
        <v>43782</v>
      </c>
      <c r="X2012" t="s">
        <v>130</v>
      </c>
      <c r="Y2012" t="s">
        <v>77</v>
      </c>
      <c r="Z2012" t="s">
        <v>54</v>
      </c>
    </row>
    <row r="2013" spans="1:26" x14ac:dyDescent="0.25">
      <c r="A2013">
        <v>1</v>
      </c>
      <c r="B2013" t="s">
        <v>10</v>
      </c>
      <c r="C2013">
        <v>1</v>
      </c>
      <c r="D2013" t="s">
        <v>26</v>
      </c>
      <c r="E2013" t="s">
        <v>823</v>
      </c>
      <c r="F2013" t="s">
        <v>13</v>
      </c>
      <c r="G2013" t="s">
        <v>1326</v>
      </c>
      <c r="H2013" s="1">
        <v>0.8</v>
      </c>
      <c r="I2013">
        <v>1</v>
      </c>
      <c r="J2013" s="3">
        <v>43316</v>
      </c>
      <c r="K2013" t="s">
        <v>2852</v>
      </c>
      <c r="L2013" t="s">
        <v>73</v>
      </c>
      <c r="M2013">
        <v>61604</v>
      </c>
      <c r="N2013">
        <v>902</v>
      </c>
      <c r="O2013" t="s">
        <v>2853</v>
      </c>
      <c r="P2013" s="4">
        <v>-7</v>
      </c>
      <c r="Q2013" s="4">
        <v>5</v>
      </c>
      <c r="R2013" t="s">
        <v>75</v>
      </c>
      <c r="T2013" s="2">
        <v>-6.57</v>
      </c>
      <c r="U2013" s="4">
        <v>4</v>
      </c>
      <c r="V2013" t="s">
        <v>19</v>
      </c>
      <c r="W2013" s="3">
        <v>43317</v>
      </c>
      <c r="X2013" t="s">
        <v>130</v>
      </c>
      <c r="Y2013" t="s">
        <v>139</v>
      </c>
      <c r="Z2013" t="s">
        <v>54</v>
      </c>
    </row>
    <row r="2014" spans="1:26" x14ac:dyDescent="0.25">
      <c r="A2014">
        <v>3</v>
      </c>
      <c r="B2014" t="s">
        <v>25</v>
      </c>
      <c r="C2014">
        <v>1</v>
      </c>
      <c r="D2014" t="s">
        <v>26</v>
      </c>
      <c r="E2014" t="s">
        <v>192</v>
      </c>
      <c r="F2014" t="s">
        <v>13</v>
      </c>
      <c r="G2014" t="s">
        <v>506</v>
      </c>
      <c r="H2014" s="1">
        <v>0.8</v>
      </c>
      <c r="I2014">
        <v>1</v>
      </c>
      <c r="J2014" s="3">
        <v>42517</v>
      </c>
      <c r="K2014" t="s">
        <v>2854</v>
      </c>
      <c r="L2014" t="s">
        <v>73</v>
      </c>
      <c r="M2014">
        <v>60653</v>
      </c>
      <c r="N2014">
        <v>655</v>
      </c>
      <c r="O2014" t="s">
        <v>2855</v>
      </c>
      <c r="P2014" s="4">
        <v>-31</v>
      </c>
      <c r="Q2014" s="4">
        <v>6</v>
      </c>
      <c r="R2014" t="s">
        <v>75</v>
      </c>
      <c r="T2014" s="2">
        <v>-30.56</v>
      </c>
      <c r="U2014" s="4">
        <v>17</v>
      </c>
      <c r="V2014" t="s">
        <v>19</v>
      </c>
      <c r="W2014" s="3">
        <v>42520</v>
      </c>
      <c r="X2014" t="s">
        <v>130</v>
      </c>
      <c r="Y2014" t="s">
        <v>139</v>
      </c>
      <c r="Z2014" t="s">
        <v>54</v>
      </c>
    </row>
    <row r="2015" spans="1:26" x14ac:dyDescent="0.25">
      <c r="A2015">
        <v>2</v>
      </c>
      <c r="B2015" t="s">
        <v>25</v>
      </c>
      <c r="C2015">
        <v>1</v>
      </c>
      <c r="D2015" t="s">
        <v>26</v>
      </c>
      <c r="E2015" t="s">
        <v>122</v>
      </c>
      <c r="F2015" t="s">
        <v>13</v>
      </c>
      <c r="G2015" t="s">
        <v>1477</v>
      </c>
      <c r="H2015" s="1">
        <v>0.8</v>
      </c>
      <c r="I2015">
        <v>1</v>
      </c>
      <c r="J2015" s="3">
        <v>43788</v>
      </c>
      <c r="K2015" t="s">
        <v>1478</v>
      </c>
      <c r="L2015" t="s">
        <v>73</v>
      </c>
      <c r="M2015">
        <v>77095</v>
      </c>
      <c r="N2015">
        <v>651</v>
      </c>
      <c r="O2015" t="s">
        <v>1036</v>
      </c>
      <c r="P2015" s="4">
        <v>-2288</v>
      </c>
      <c r="Q2015" s="4">
        <v>6</v>
      </c>
      <c r="R2015" t="s">
        <v>75</v>
      </c>
      <c r="T2015" s="2">
        <v>-2287.7800000000002</v>
      </c>
      <c r="U2015" s="4">
        <v>1525</v>
      </c>
      <c r="V2015" t="s">
        <v>19</v>
      </c>
      <c r="W2015" s="3">
        <v>43790</v>
      </c>
      <c r="X2015" t="s">
        <v>130</v>
      </c>
      <c r="Y2015" t="s">
        <v>77</v>
      </c>
      <c r="Z2015" t="s">
        <v>54</v>
      </c>
    </row>
    <row r="2016" spans="1:26" x14ac:dyDescent="0.25">
      <c r="A2016">
        <v>3</v>
      </c>
      <c r="B2016" t="s">
        <v>25</v>
      </c>
      <c r="C2016">
        <v>1</v>
      </c>
      <c r="D2016" t="s">
        <v>26</v>
      </c>
      <c r="E2016" t="s">
        <v>2250</v>
      </c>
      <c r="F2016" t="s">
        <v>13</v>
      </c>
      <c r="G2016" t="s">
        <v>777</v>
      </c>
      <c r="H2016" s="1">
        <v>0.8</v>
      </c>
      <c r="I2016">
        <v>1</v>
      </c>
      <c r="J2016" s="3">
        <v>43795</v>
      </c>
      <c r="K2016" t="s">
        <v>2856</v>
      </c>
      <c r="L2016" t="s">
        <v>73</v>
      </c>
      <c r="M2016">
        <v>61107</v>
      </c>
      <c r="N2016">
        <v>700</v>
      </c>
      <c r="O2016" t="s">
        <v>717</v>
      </c>
      <c r="P2016" s="4">
        <v>-54</v>
      </c>
      <c r="Q2016" s="4">
        <v>8</v>
      </c>
      <c r="R2016" t="s">
        <v>75</v>
      </c>
      <c r="T2016" s="2">
        <v>-53.71</v>
      </c>
      <c r="U2016" s="4">
        <v>34</v>
      </c>
      <c r="V2016" t="s">
        <v>19</v>
      </c>
      <c r="W2016" s="3">
        <v>43798</v>
      </c>
      <c r="X2016" t="s">
        <v>130</v>
      </c>
      <c r="Y2016" t="s">
        <v>139</v>
      </c>
      <c r="Z2016" t="s">
        <v>54</v>
      </c>
    </row>
    <row r="2017" spans="1:26" x14ac:dyDescent="0.25">
      <c r="A2017">
        <v>3</v>
      </c>
      <c r="B2017" t="s">
        <v>25</v>
      </c>
      <c r="C2017">
        <v>1</v>
      </c>
      <c r="D2017" t="s">
        <v>26</v>
      </c>
      <c r="E2017" t="s">
        <v>498</v>
      </c>
      <c r="F2017" t="s">
        <v>13</v>
      </c>
      <c r="G2017" t="s">
        <v>852</v>
      </c>
      <c r="H2017" s="1">
        <v>0.8</v>
      </c>
      <c r="I2017">
        <v>1</v>
      </c>
      <c r="J2017" s="3">
        <v>42597</v>
      </c>
      <c r="K2017" t="s">
        <v>2857</v>
      </c>
      <c r="L2017" t="s">
        <v>73</v>
      </c>
      <c r="M2017">
        <v>75081</v>
      </c>
      <c r="N2017">
        <v>688</v>
      </c>
      <c r="O2017" t="s">
        <v>1416</v>
      </c>
      <c r="P2017" s="4">
        <v>-53</v>
      </c>
      <c r="Q2017" s="4">
        <v>8</v>
      </c>
      <c r="R2017" t="s">
        <v>75</v>
      </c>
      <c r="T2017" s="2">
        <v>-52.63</v>
      </c>
      <c r="U2017" s="4">
        <v>31</v>
      </c>
      <c r="V2017" t="s">
        <v>19</v>
      </c>
      <c r="W2017" s="3">
        <v>42600</v>
      </c>
      <c r="X2017" t="s">
        <v>130</v>
      </c>
      <c r="Y2017" t="s">
        <v>77</v>
      </c>
      <c r="Z2017" t="s">
        <v>54</v>
      </c>
    </row>
    <row r="2018" spans="1:26" x14ac:dyDescent="0.25">
      <c r="A2018">
        <v>3</v>
      </c>
      <c r="B2018" t="s">
        <v>25</v>
      </c>
      <c r="C2018">
        <v>1</v>
      </c>
      <c r="D2018" t="s">
        <v>26</v>
      </c>
      <c r="E2018" t="s">
        <v>498</v>
      </c>
      <c r="F2018" t="s">
        <v>13</v>
      </c>
      <c r="G2018" t="s">
        <v>1498</v>
      </c>
      <c r="H2018" s="1">
        <v>0.8</v>
      </c>
      <c r="I2018">
        <v>1</v>
      </c>
      <c r="J2018" s="3">
        <v>43340</v>
      </c>
      <c r="K2018" t="s">
        <v>1499</v>
      </c>
      <c r="L2018" t="s">
        <v>73</v>
      </c>
      <c r="M2018">
        <v>75081</v>
      </c>
      <c r="N2018">
        <v>134</v>
      </c>
      <c r="O2018" t="s">
        <v>817</v>
      </c>
      <c r="P2018" s="4">
        <v>-22</v>
      </c>
      <c r="Q2018" s="4">
        <v>9</v>
      </c>
      <c r="R2018" t="s">
        <v>75</v>
      </c>
      <c r="T2018" s="2">
        <v>-21.68</v>
      </c>
      <c r="U2018" s="4">
        <v>13</v>
      </c>
      <c r="V2018" t="s">
        <v>19</v>
      </c>
      <c r="W2018" s="3">
        <v>43343</v>
      </c>
      <c r="X2018" t="s">
        <v>130</v>
      </c>
      <c r="Y2018" t="s">
        <v>77</v>
      </c>
      <c r="Z2018" t="s">
        <v>54</v>
      </c>
    </row>
    <row r="2019" spans="1:26" x14ac:dyDescent="0.25">
      <c r="A2019">
        <v>3</v>
      </c>
      <c r="B2019" t="s">
        <v>25</v>
      </c>
      <c r="C2019">
        <v>1</v>
      </c>
      <c r="D2019" t="s">
        <v>26</v>
      </c>
      <c r="E2019" t="s">
        <v>171</v>
      </c>
      <c r="F2019" t="s">
        <v>13</v>
      </c>
      <c r="G2019" t="s">
        <v>1562</v>
      </c>
      <c r="H2019" s="1">
        <v>0</v>
      </c>
      <c r="I2019">
        <v>1</v>
      </c>
      <c r="J2019" s="3">
        <v>42633</v>
      </c>
      <c r="K2019" t="s">
        <v>1563</v>
      </c>
      <c r="L2019" t="s">
        <v>102</v>
      </c>
      <c r="M2019">
        <v>10011</v>
      </c>
      <c r="N2019">
        <v>615</v>
      </c>
      <c r="O2019" t="s">
        <v>2858</v>
      </c>
      <c r="P2019" s="4">
        <v>8</v>
      </c>
      <c r="Q2019" s="4">
        <v>1</v>
      </c>
      <c r="R2019" t="s">
        <v>104</v>
      </c>
      <c r="T2019" s="2">
        <v>8.0500000000000007</v>
      </c>
      <c r="U2019" s="4">
        <v>31</v>
      </c>
      <c r="V2019" t="s">
        <v>19</v>
      </c>
      <c r="W2019" s="3">
        <v>42636</v>
      </c>
      <c r="X2019" t="s">
        <v>130</v>
      </c>
      <c r="Y2019" t="s">
        <v>175</v>
      </c>
      <c r="Z2019" t="s">
        <v>56</v>
      </c>
    </row>
    <row r="2020" spans="1:26" x14ac:dyDescent="0.25">
      <c r="A2020">
        <v>3</v>
      </c>
      <c r="B2020" t="s">
        <v>25</v>
      </c>
      <c r="C2020">
        <v>1</v>
      </c>
      <c r="D2020" t="s">
        <v>26</v>
      </c>
      <c r="E2020" t="s">
        <v>1530</v>
      </c>
      <c r="F2020" t="s">
        <v>13</v>
      </c>
      <c r="G2020" t="s">
        <v>1531</v>
      </c>
      <c r="H2020" s="1">
        <v>0</v>
      </c>
      <c r="I2020">
        <v>1</v>
      </c>
      <c r="J2020" s="3">
        <v>42615</v>
      </c>
      <c r="K2020" t="s">
        <v>1532</v>
      </c>
      <c r="L2020" t="s">
        <v>102</v>
      </c>
      <c r="M2020">
        <v>13601</v>
      </c>
      <c r="N2020">
        <v>809</v>
      </c>
      <c r="O2020" t="s">
        <v>2859</v>
      </c>
      <c r="P2020" s="4">
        <v>9</v>
      </c>
      <c r="Q2020" s="4">
        <v>1</v>
      </c>
      <c r="R2020" t="s">
        <v>104</v>
      </c>
      <c r="T2020" s="2">
        <v>8.9499999999999993</v>
      </c>
      <c r="U2020" s="4">
        <v>20</v>
      </c>
      <c r="V2020" t="s">
        <v>19</v>
      </c>
      <c r="W2020" s="3">
        <v>42618</v>
      </c>
      <c r="X2020" t="s">
        <v>130</v>
      </c>
      <c r="Y2020" t="s">
        <v>175</v>
      </c>
      <c r="Z2020" t="s">
        <v>56</v>
      </c>
    </row>
    <row r="2021" spans="1:26" x14ac:dyDescent="0.25">
      <c r="A2021">
        <v>3</v>
      </c>
      <c r="B2021" t="s">
        <v>25</v>
      </c>
      <c r="C2021">
        <v>1</v>
      </c>
      <c r="D2021" t="s">
        <v>26</v>
      </c>
      <c r="E2021" t="s">
        <v>1523</v>
      </c>
      <c r="F2021" t="s">
        <v>13</v>
      </c>
      <c r="G2021" t="s">
        <v>1524</v>
      </c>
      <c r="H2021" s="1">
        <v>0</v>
      </c>
      <c r="I2021">
        <v>1</v>
      </c>
      <c r="J2021" s="3">
        <v>43390</v>
      </c>
      <c r="K2021" t="s">
        <v>1525</v>
      </c>
      <c r="L2021" t="s">
        <v>102</v>
      </c>
      <c r="M2021">
        <v>8861</v>
      </c>
      <c r="N2021">
        <v>703</v>
      </c>
      <c r="O2021" t="s">
        <v>902</v>
      </c>
      <c r="P2021" s="4">
        <v>149</v>
      </c>
      <c r="Q2021" s="4">
        <v>1</v>
      </c>
      <c r="R2021" t="s">
        <v>104</v>
      </c>
      <c r="T2021" s="2">
        <v>148.51</v>
      </c>
      <c r="U2021" s="4">
        <v>316</v>
      </c>
      <c r="V2021" t="s">
        <v>19</v>
      </c>
      <c r="W2021" s="3">
        <v>43393</v>
      </c>
      <c r="X2021" t="s">
        <v>130</v>
      </c>
      <c r="Y2021" t="s">
        <v>485</v>
      </c>
      <c r="Z2021" t="s">
        <v>54</v>
      </c>
    </row>
    <row r="2022" spans="1:26" x14ac:dyDescent="0.25">
      <c r="A2022">
        <v>1</v>
      </c>
      <c r="B2022" t="s">
        <v>10</v>
      </c>
      <c r="C2022">
        <v>1</v>
      </c>
      <c r="D2022" t="s">
        <v>26</v>
      </c>
      <c r="E2022" t="s">
        <v>1547</v>
      </c>
      <c r="F2022" t="s">
        <v>13</v>
      </c>
      <c r="G2022" t="s">
        <v>313</v>
      </c>
      <c r="H2022" s="1">
        <v>0</v>
      </c>
      <c r="I2022">
        <v>1</v>
      </c>
      <c r="J2022" s="3">
        <v>43145</v>
      </c>
      <c r="K2022" t="s">
        <v>1548</v>
      </c>
      <c r="L2022" t="s">
        <v>102</v>
      </c>
      <c r="M2022">
        <v>20735</v>
      </c>
      <c r="N2022">
        <v>1658</v>
      </c>
      <c r="O2022" t="s">
        <v>2772</v>
      </c>
      <c r="P2022" s="4">
        <v>2</v>
      </c>
      <c r="Q2022" s="4">
        <v>1</v>
      </c>
      <c r="R2022" t="s">
        <v>104</v>
      </c>
      <c r="T2022" s="2">
        <v>2.15</v>
      </c>
      <c r="U2022" s="4">
        <v>5</v>
      </c>
      <c r="V2022" t="s">
        <v>19</v>
      </c>
      <c r="W2022" s="3">
        <v>43146</v>
      </c>
      <c r="X2022" t="s">
        <v>130</v>
      </c>
      <c r="Y2022" t="s">
        <v>1549</v>
      </c>
      <c r="Z2022" t="s">
        <v>64</v>
      </c>
    </row>
    <row r="2023" spans="1:26" x14ac:dyDescent="0.25">
      <c r="A2023">
        <v>2</v>
      </c>
      <c r="B2023" t="s">
        <v>25</v>
      </c>
      <c r="C2023">
        <v>1</v>
      </c>
      <c r="D2023" t="s">
        <v>26</v>
      </c>
      <c r="E2023" t="s">
        <v>171</v>
      </c>
      <c r="F2023" t="s">
        <v>13</v>
      </c>
      <c r="G2023" t="s">
        <v>2790</v>
      </c>
      <c r="H2023" s="1">
        <v>0</v>
      </c>
      <c r="I2023">
        <v>1</v>
      </c>
      <c r="J2023" s="3">
        <v>43428</v>
      </c>
      <c r="K2023" t="s">
        <v>2860</v>
      </c>
      <c r="L2023" t="s">
        <v>102</v>
      </c>
      <c r="M2023">
        <v>10035</v>
      </c>
      <c r="N2023">
        <v>1821</v>
      </c>
      <c r="O2023" t="s">
        <v>2861</v>
      </c>
      <c r="P2023" s="4">
        <v>3</v>
      </c>
      <c r="Q2023" s="4">
        <v>1</v>
      </c>
      <c r="R2023" t="s">
        <v>104</v>
      </c>
      <c r="T2023" s="2">
        <v>3.11</v>
      </c>
      <c r="U2023" s="4">
        <v>6</v>
      </c>
      <c r="V2023" t="s">
        <v>19</v>
      </c>
      <c r="W2023" s="3">
        <v>43430</v>
      </c>
      <c r="X2023" t="s">
        <v>130</v>
      </c>
      <c r="Y2023" t="s">
        <v>175</v>
      </c>
      <c r="Z2023" t="s">
        <v>64</v>
      </c>
    </row>
    <row r="2024" spans="1:26" x14ac:dyDescent="0.25">
      <c r="A2024">
        <v>3</v>
      </c>
      <c r="B2024" t="s">
        <v>25</v>
      </c>
      <c r="C2024">
        <v>1</v>
      </c>
      <c r="D2024" t="s">
        <v>26</v>
      </c>
      <c r="E2024" t="s">
        <v>1542</v>
      </c>
      <c r="F2024" t="s">
        <v>13</v>
      </c>
      <c r="G2024" t="s">
        <v>1543</v>
      </c>
      <c r="H2024" s="1">
        <v>0</v>
      </c>
      <c r="I2024">
        <v>1</v>
      </c>
      <c r="J2024" s="3">
        <v>43168</v>
      </c>
      <c r="K2024" t="s">
        <v>1544</v>
      </c>
      <c r="L2024" t="s">
        <v>102</v>
      </c>
      <c r="M2024">
        <v>1810</v>
      </c>
      <c r="N2024">
        <v>1269</v>
      </c>
      <c r="O2024" t="s">
        <v>1394</v>
      </c>
      <c r="P2024" s="4">
        <v>3</v>
      </c>
      <c r="Q2024" s="4">
        <v>1</v>
      </c>
      <c r="R2024" t="s">
        <v>104</v>
      </c>
      <c r="T2024" s="2">
        <v>3.36</v>
      </c>
      <c r="U2024" s="4">
        <v>11</v>
      </c>
      <c r="V2024" t="s">
        <v>19</v>
      </c>
      <c r="W2024" s="3">
        <v>43171</v>
      </c>
      <c r="X2024" t="s">
        <v>130</v>
      </c>
      <c r="Y2024" t="s">
        <v>744</v>
      </c>
      <c r="Z2024" t="s">
        <v>42</v>
      </c>
    </row>
    <row r="2025" spans="1:26" x14ac:dyDescent="0.25">
      <c r="A2025">
        <v>2</v>
      </c>
      <c r="B2025" t="s">
        <v>25</v>
      </c>
      <c r="C2025">
        <v>1</v>
      </c>
      <c r="D2025" t="s">
        <v>26</v>
      </c>
      <c r="E2025" t="s">
        <v>457</v>
      </c>
      <c r="F2025" t="s">
        <v>13</v>
      </c>
      <c r="G2025" t="s">
        <v>1918</v>
      </c>
      <c r="H2025" s="1">
        <v>0</v>
      </c>
      <c r="I2025">
        <v>1</v>
      </c>
      <c r="J2025" s="3">
        <v>43537</v>
      </c>
      <c r="K2025" t="s">
        <v>2862</v>
      </c>
      <c r="L2025" t="s">
        <v>102</v>
      </c>
      <c r="M2025">
        <v>6824</v>
      </c>
      <c r="N2025">
        <v>857</v>
      </c>
      <c r="O2025" t="s">
        <v>2863</v>
      </c>
      <c r="P2025" s="4">
        <v>121</v>
      </c>
      <c r="Q2025" s="4">
        <v>2</v>
      </c>
      <c r="R2025" t="s">
        <v>104</v>
      </c>
      <c r="T2025" s="2">
        <v>120.94</v>
      </c>
      <c r="U2025" s="4">
        <v>465</v>
      </c>
      <c r="V2025" t="s">
        <v>19</v>
      </c>
      <c r="W2025" s="3">
        <v>43539</v>
      </c>
      <c r="X2025" t="s">
        <v>130</v>
      </c>
      <c r="Y2025" t="s">
        <v>461</v>
      </c>
      <c r="Z2025" t="s">
        <v>56</v>
      </c>
    </row>
    <row r="2026" spans="1:26" x14ac:dyDescent="0.25">
      <c r="A2026">
        <v>2</v>
      </c>
      <c r="B2026" t="s">
        <v>25</v>
      </c>
      <c r="C2026">
        <v>1</v>
      </c>
      <c r="D2026" t="s">
        <v>26</v>
      </c>
      <c r="E2026" t="s">
        <v>171</v>
      </c>
      <c r="F2026" t="s">
        <v>13</v>
      </c>
      <c r="G2026" t="s">
        <v>1761</v>
      </c>
      <c r="H2026" s="1">
        <v>0</v>
      </c>
      <c r="I2026">
        <v>1</v>
      </c>
      <c r="J2026" s="3">
        <v>42885</v>
      </c>
      <c r="K2026" t="s">
        <v>2864</v>
      </c>
      <c r="L2026" t="s">
        <v>102</v>
      </c>
      <c r="M2026">
        <v>10009</v>
      </c>
      <c r="N2026">
        <v>612</v>
      </c>
      <c r="O2026" t="s">
        <v>2865</v>
      </c>
      <c r="P2026" s="4">
        <v>45</v>
      </c>
      <c r="Q2026" s="4">
        <v>2</v>
      </c>
      <c r="R2026" t="s">
        <v>104</v>
      </c>
      <c r="T2026" s="2">
        <v>44.89</v>
      </c>
      <c r="U2026" s="4">
        <v>160</v>
      </c>
      <c r="V2026" t="s">
        <v>19</v>
      </c>
      <c r="W2026" s="3">
        <v>42887</v>
      </c>
      <c r="X2026" t="s">
        <v>130</v>
      </c>
      <c r="Y2026" t="s">
        <v>175</v>
      </c>
      <c r="Z2026" t="s">
        <v>56</v>
      </c>
    </row>
    <row r="2027" spans="1:26" x14ac:dyDescent="0.25">
      <c r="A2027">
        <v>3</v>
      </c>
      <c r="B2027" t="s">
        <v>25</v>
      </c>
      <c r="C2027">
        <v>1</v>
      </c>
      <c r="D2027" t="s">
        <v>26</v>
      </c>
      <c r="E2027" t="s">
        <v>241</v>
      </c>
      <c r="F2027" t="s">
        <v>13</v>
      </c>
      <c r="G2027" t="s">
        <v>1974</v>
      </c>
      <c r="H2027" s="1">
        <v>0</v>
      </c>
      <c r="I2027">
        <v>1</v>
      </c>
      <c r="J2027" s="3">
        <v>42527</v>
      </c>
      <c r="K2027" t="s">
        <v>2866</v>
      </c>
      <c r="L2027" t="s">
        <v>102</v>
      </c>
      <c r="M2027">
        <v>14609</v>
      </c>
      <c r="N2027">
        <v>1416</v>
      </c>
      <c r="O2027" t="s">
        <v>425</v>
      </c>
      <c r="P2027" s="4">
        <v>5</v>
      </c>
      <c r="Q2027" s="4">
        <v>2</v>
      </c>
      <c r="R2027" t="s">
        <v>104</v>
      </c>
      <c r="T2027" s="2">
        <v>4.9400000000000004</v>
      </c>
      <c r="U2027" s="4">
        <v>13</v>
      </c>
      <c r="V2027" t="s">
        <v>19</v>
      </c>
      <c r="W2027" s="3">
        <v>42530</v>
      </c>
      <c r="X2027" t="s">
        <v>130</v>
      </c>
      <c r="Y2027" t="s">
        <v>175</v>
      </c>
      <c r="Z2027" t="s">
        <v>49</v>
      </c>
    </row>
    <row r="2028" spans="1:26" x14ac:dyDescent="0.25">
      <c r="A2028">
        <v>2</v>
      </c>
      <c r="B2028" t="s">
        <v>25</v>
      </c>
      <c r="C2028">
        <v>1</v>
      </c>
      <c r="D2028" t="s">
        <v>26</v>
      </c>
      <c r="E2028" t="s">
        <v>457</v>
      </c>
      <c r="F2028" t="s">
        <v>13</v>
      </c>
      <c r="G2028" t="s">
        <v>1918</v>
      </c>
      <c r="H2028" s="1">
        <v>0</v>
      </c>
      <c r="I2028">
        <v>1</v>
      </c>
      <c r="J2028" s="3">
        <v>43537</v>
      </c>
      <c r="K2028" t="s">
        <v>2862</v>
      </c>
      <c r="L2028" t="s">
        <v>102</v>
      </c>
      <c r="M2028">
        <v>6824</v>
      </c>
      <c r="N2028">
        <v>716</v>
      </c>
      <c r="O2028" t="s">
        <v>2867</v>
      </c>
      <c r="P2028" s="4">
        <v>15</v>
      </c>
      <c r="Q2028" s="4">
        <v>2</v>
      </c>
      <c r="R2028" t="s">
        <v>104</v>
      </c>
      <c r="T2028" s="2">
        <v>15.44</v>
      </c>
      <c r="U2028" s="4">
        <v>31</v>
      </c>
      <c r="V2028" t="s">
        <v>19</v>
      </c>
      <c r="W2028" s="3">
        <v>43539</v>
      </c>
      <c r="X2028" t="s">
        <v>130</v>
      </c>
      <c r="Y2028" t="s">
        <v>461</v>
      </c>
      <c r="Z2028" t="s">
        <v>54</v>
      </c>
    </row>
    <row r="2029" spans="1:26" x14ac:dyDescent="0.25">
      <c r="A2029">
        <v>3</v>
      </c>
      <c r="B2029" t="s">
        <v>25</v>
      </c>
      <c r="C2029">
        <v>1</v>
      </c>
      <c r="D2029" t="s">
        <v>26</v>
      </c>
      <c r="E2029" t="s">
        <v>1550</v>
      </c>
      <c r="F2029" t="s">
        <v>13</v>
      </c>
      <c r="G2029" t="s">
        <v>2868</v>
      </c>
      <c r="H2029" s="1">
        <v>0</v>
      </c>
      <c r="I2029">
        <v>1</v>
      </c>
      <c r="J2029" s="3">
        <v>43204</v>
      </c>
      <c r="K2029" t="s">
        <v>2869</v>
      </c>
      <c r="L2029" t="s">
        <v>102</v>
      </c>
      <c r="M2029">
        <v>21215</v>
      </c>
      <c r="N2029">
        <v>705</v>
      </c>
      <c r="O2029" t="s">
        <v>2850</v>
      </c>
      <c r="P2029" s="4">
        <v>12</v>
      </c>
      <c r="Q2029" s="4">
        <v>2</v>
      </c>
      <c r="R2029" t="s">
        <v>104</v>
      </c>
      <c r="T2029" s="2">
        <v>11.78</v>
      </c>
      <c r="U2029" s="4">
        <v>25</v>
      </c>
      <c r="V2029" t="s">
        <v>19</v>
      </c>
      <c r="W2029" s="3">
        <v>43207</v>
      </c>
      <c r="X2029" t="s">
        <v>130</v>
      </c>
      <c r="Y2029" t="s">
        <v>1549</v>
      </c>
      <c r="Z2029" t="s">
        <v>54</v>
      </c>
    </row>
    <row r="2030" spans="1:26" x14ac:dyDescent="0.25">
      <c r="A2030">
        <v>2</v>
      </c>
      <c r="B2030" t="s">
        <v>25</v>
      </c>
      <c r="C2030">
        <v>1</v>
      </c>
      <c r="D2030" t="s">
        <v>26</v>
      </c>
      <c r="E2030" t="s">
        <v>769</v>
      </c>
      <c r="F2030" t="s">
        <v>13</v>
      </c>
      <c r="G2030" t="s">
        <v>1507</v>
      </c>
      <c r="H2030" s="1">
        <v>0</v>
      </c>
      <c r="I2030">
        <v>1</v>
      </c>
      <c r="J2030" s="3">
        <v>43585</v>
      </c>
      <c r="K2030" t="s">
        <v>2870</v>
      </c>
      <c r="L2030" t="s">
        <v>102</v>
      </c>
      <c r="M2030">
        <v>6040</v>
      </c>
      <c r="N2030">
        <v>209</v>
      </c>
      <c r="O2030" t="s">
        <v>2871</v>
      </c>
      <c r="P2030" s="4">
        <v>3</v>
      </c>
      <c r="Q2030" s="4">
        <v>2</v>
      </c>
      <c r="R2030" t="s">
        <v>104</v>
      </c>
      <c r="T2030" s="2">
        <v>2.82</v>
      </c>
      <c r="U2030" s="4">
        <v>6</v>
      </c>
      <c r="V2030" t="s">
        <v>19</v>
      </c>
      <c r="W2030" s="3">
        <v>43587</v>
      </c>
      <c r="X2030" t="s">
        <v>130</v>
      </c>
      <c r="Y2030" t="s">
        <v>461</v>
      </c>
      <c r="Z2030" t="s">
        <v>35</v>
      </c>
    </row>
    <row r="2031" spans="1:26" x14ac:dyDescent="0.25">
      <c r="A2031">
        <v>1</v>
      </c>
      <c r="B2031" t="s">
        <v>10</v>
      </c>
      <c r="C2031">
        <v>1</v>
      </c>
      <c r="D2031" t="s">
        <v>26</v>
      </c>
      <c r="E2031" t="s">
        <v>1539</v>
      </c>
      <c r="F2031" t="s">
        <v>13</v>
      </c>
      <c r="G2031" t="s">
        <v>782</v>
      </c>
      <c r="H2031" s="1">
        <v>0</v>
      </c>
      <c r="I2031">
        <v>1</v>
      </c>
      <c r="J2031" s="3">
        <v>43237</v>
      </c>
      <c r="K2031" t="s">
        <v>1540</v>
      </c>
      <c r="L2031" t="s">
        <v>102</v>
      </c>
      <c r="M2031">
        <v>6708</v>
      </c>
      <c r="N2031">
        <v>230</v>
      </c>
      <c r="O2031" t="s">
        <v>400</v>
      </c>
      <c r="P2031" s="4">
        <v>7</v>
      </c>
      <c r="Q2031" s="4">
        <v>2</v>
      </c>
      <c r="R2031" t="s">
        <v>104</v>
      </c>
      <c r="T2031" s="2">
        <v>6.87</v>
      </c>
      <c r="U2031" s="4">
        <v>15</v>
      </c>
      <c r="V2031" t="s">
        <v>19</v>
      </c>
      <c r="W2031" s="3">
        <v>43238</v>
      </c>
      <c r="X2031" t="s">
        <v>130</v>
      </c>
      <c r="Y2031" t="s">
        <v>461</v>
      </c>
      <c r="Z2031" t="s">
        <v>35</v>
      </c>
    </row>
    <row r="2032" spans="1:26" x14ac:dyDescent="0.25">
      <c r="A2032">
        <v>3</v>
      </c>
      <c r="B2032" t="s">
        <v>25</v>
      </c>
      <c r="C2032">
        <v>1</v>
      </c>
      <c r="D2032" t="s">
        <v>26</v>
      </c>
      <c r="E2032" t="s">
        <v>171</v>
      </c>
      <c r="F2032" t="s">
        <v>13</v>
      </c>
      <c r="G2032" t="s">
        <v>1220</v>
      </c>
      <c r="H2032" s="1">
        <v>0</v>
      </c>
      <c r="I2032">
        <v>1</v>
      </c>
      <c r="J2032" s="3">
        <v>43750</v>
      </c>
      <c r="K2032" t="s">
        <v>2872</v>
      </c>
      <c r="L2032" t="s">
        <v>102</v>
      </c>
      <c r="M2032">
        <v>10024</v>
      </c>
      <c r="N2032">
        <v>1749</v>
      </c>
      <c r="O2032" t="s">
        <v>2873</v>
      </c>
      <c r="P2032" s="4">
        <v>5</v>
      </c>
      <c r="Q2032" s="4">
        <v>2</v>
      </c>
      <c r="R2032" t="s">
        <v>104</v>
      </c>
      <c r="T2032" s="2">
        <v>4.68</v>
      </c>
      <c r="U2032" s="4">
        <v>10</v>
      </c>
      <c r="V2032" t="s">
        <v>19</v>
      </c>
      <c r="W2032" s="3">
        <v>43753</v>
      </c>
      <c r="X2032" t="s">
        <v>130</v>
      </c>
      <c r="Y2032" t="s">
        <v>175</v>
      </c>
      <c r="Z2032" t="s">
        <v>64</v>
      </c>
    </row>
    <row r="2033" spans="1:26" x14ac:dyDescent="0.25">
      <c r="A2033">
        <v>2</v>
      </c>
      <c r="B2033" t="s">
        <v>25</v>
      </c>
      <c r="C2033">
        <v>1</v>
      </c>
      <c r="D2033" t="s">
        <v>26</v>
      </c>
      <c r="E2033" t="s">
        <v>171</v>
      </c>
      <c r="F2033" t="s">
        <v>13</v>
      </c>
      <c r="G2033" t="s">
        <v>2746</v>
      </c>
      <c r="H2033" s="1">
        <v>0</v>
      </c>
      <c r="I2033">
        <v>1</v>
      </c>
      <c r="J2033" s="3">
        <v>43028</v>
      </c>
      <c r="K2033" t="s">
        <v>2874</v>
      </c>
      <c r="L2033" t="s">
        <v>102</v>
      </c>
      <c r="M2033">
        <v>10035</v>
      </c>
      <c r="N2033">
        <v>538</v>
      </c>
      <c r="O2033" t="s">
        <v>125</v>
      </c>
      <c r="P2033" s="4">
        <v>12</v>
      </c>
      <c r="Q2033" s="4">
        <v>2</v>
      </c>
      <c r="R2033" t="s">
        <v>104</v>
      </c>
      <c r="T2033" s="2">
        <v>11.54</v>
      </c>
      <c r="U2033" s="4">
        <v>25</v>
      </c>
      <c r="V2033" t="s">
        <v>19</v>
      </c>
      <c r="W2033" s="3">
        <v>43030</v>
      </c>
      <c r="X2033" t="s">
        <v>130</v>
      </c>
      <c r="Y2033" t="s">
        <v>175</v>
      </c>
      <c r="Z2033" t="s">
        <v>64</v>
      </c>
    </row>
    <row r="2034" spans="1:26" x14ac:dyDescent="0.25">
      <c r="A2034">
        <v>2</v>
      </c>
      <c r="B2034" t="s">
        <v>25</v>
      </c>
      <c r="C2034">
        <v>1</v>
      </c>
      <c r="D2034" t="s">
        <v>26</v>
      </c>
      <c r="E2034" t="s">
        <v>171</v>
      </c>
      <c r="F2034" t="s">
        <v>13</v>
      </c>
      <c r="G2034" t="s">
        <v>2790</v>
      </c>
      <c r="H2034" s="1">
        <v>0</v>
      </c>
      <c r="I2034">
        <v>1</v>
      </c>
      <c r="J2034" s="3">
        <v>43428</v>
      </c>
      <c r="K2034" t="s">
        <v>2860</v>
      </c>
      <c r="L2034" t="s">
        <v>102</v>
      </c>
      <c r="M2034">
        <v>10035</v>
      </c>
      <c r="N2034">
        <v>1757</v>
      </c>
      <c r="O2034" t="s">
        <v>1407</v>
      </c>
      <c r="P2034" s="4">
        <v>6</v>
      </c>
      <c r="Q2034" s="4">
        <v>2</v>
      </c>
      <c r="R2034" t="s">
        <v>104</v>
      </c>
      <c r="T2034" s="2">
        <v>5.66</v>
      </c>
      <c r="U2034" s="4">
        <v>12</v>
      </c>
      <c r="V2034" t="s">
        <v>19</v>
      </c>
      <c r="W2034" s="3">
        <v>43430</v>
      </c>
      <c r="X2034" t="s">
        <v>130</v>
      </c>
      <c r="Y2034" t="s">
        <v>175</v>
      </c>
      <c r="Z2034" t="s">
        <v>64</v>
      </c>
    </row>
    <row r="2035" spans="1:26" x14ac:dyDescent="0.25">
      <c r="A2035">
        <v>2</v>
      </c>
      <c r="B2035" t="s">
        <v>25</v>
      </c>
      <c r="C2035">
        <v>1</v>
      </c>
      <c r="D2035" t="s">
        <v>26</v>
      </c>
      <c r="E2035" t="s">
        <v>241</v>
      </c>
      <c r="F2035" t="s">
        <v>13</v>
      </c>
      <c r="G2035" t="s">
        <v>1509</v>
      </c>
      <c r="H2035" s="1">
        <v>0</v>
      </c>
      <c r="I2035">
        <v>1</v>
      </c>
      <c r="J2035" s="3">
        <v>43411</v>
      </c>
      <c r="K2035" t="s">
        <v>2875</v>
      </c>
      <c r="L2035" t="s">
        <v>102</v>
      </c>
      <c r="M2035">
        <v>14609</v>
      </c>
      <c r="N2035">
        <v>1835</v>
      </c>
      <c r="O2035" t="s">
        <v>2876</v>
      </c>
      <c r="P2035" s="4">
        <v>6</v>
      </c>
      <c r="Q2035" s="4">
        <v>2</v>
      </c>
      <c r="R2035" t="s">
        <v>104</v>
      </c>
      <c r="T2035" s="2">
        <v>6.22</v>
      </c>
      <c r="U2035" s="4">
        <v>13</v>
      </c>
      <c r="V2035" t="s">
        <v>19</v>
      </c>
      <c r="W2035" s="3">
        <v>43413</v>
      </c>
      <c r="X2035" t="s">
        <v>130</v>
      </c>
      <c r="Y2035" t="s">
        <v>175</v>
      </c>
      <c r="Z2035" t="s">
        <v>64</v>
      </c>
    </row>
    <row r="2036" spans="1:26" x14ac:dyDescent="0.25">
      <c r="A2036">
        <v>2</v>
      </c>
      <c r="B2036" t="s">
        <v>25</v>
      </c>
      <c r="C2036">
        <v>1</v>
      </c>
      <c r="D2036" t="s">
        <v>26</v>
      </c>
      <c r="E2036" t="s">
        <v>2877</v>
      </c>
      <c r="F2036" t="s">
        <v>13</v>
      </c>
      <c r="G2036" t="s">
        <v>1085</v>
      </c>
      <c r="H2036" s="1">
        <v>0</v>
      </c>
      <c r="I2036">
        <v>1</v>
      </c>
      <c r="J2036" s="3">
        <v>43715</v>
      </c>
      <c r="K2036" t="s">
        <v>2878</v>
      </c>
      <c r="L2036" t="s">
        <v>102</v>
      </c>
      <c r="M2036">
        <v>2908</v>
      </c>
      <c r="N2036">
        <v>1702</v>
      </c>
      <c r="O2036" t="s">
        <v>862</v>
      </c>
      <c r="P2036" s="4">
        <v>19</v>
      </c>
      <c r="Q2036" s="4">
        <v>2</v>
      </c>
      <c r="R2036" t="s">
        <v>104</v>
      </c>
      <c r="T2036" s="2">
        <v>18.78</v>
      </c>
      <c r="U2036" s="4">
        <v>40</v>
      </c>
      <c r="V2036" t="s">
        <v>19</v>
      </c>
      <c r="W2036" s="3">
        <v>43717</v>
      </c>
      <c r="X2036" t="s">
        <v>130</v>
      </c>
      <c r="Y2036" t="s">
        <v>836</v>
      </c>
      <c r="Z2036" t="s">
        <v>64</v>
      </c>
    </row>
    <row r="2037" spans="1:26" x14ac:dyDescent="0.25">
      <c r="A2037">
        <v>1</v>
      </c>
      <c r="B2037" t="s">
        <v>10</v>
      </c>
      <c r="C2037">
        <v>1</v>
      </c>
      <c r="D2037" t="s">
        <v>26</v>
      </c>
      <c r="E2037" t="s">
        <v>171</v>
      </c>
      <c r="F2037" t="s">
        <v>13</v>
      </c>
      <c r="G2037" t="s">
        <v>418</v>
      </c>
      <c r="H2037" s="1">
        <v>0</v>
      </c>
      <c r="I2037">
        <v>1</v>
      </c>
      <c r="J2037" s="3">
        <v>43438</v>
      </c>
      <c r="K2037" t="s">
        <v>1538</v>
      </c>
      <c r="L2037" t="s">
        <v>102</v>
      </c>
      <c r="M2037">
        <v>10024</v>
      </c>
      <c r="N2037">
        <v>643</v>
      </c>
      <c r="O2037" t="s">
        <v>2879</v>
      </c>
      <c r="P2037" s="4">
        <v>12</v>
      </c>
      <c r="Q2037" s="4">
        <v>2</v>
      </c>
      <c r="R2037" t="s">
        <v>104</v>
      </c>
      <c r="T2037" s="2">
        <v>11.63</v>
      </c>
      <c r="U2037" s="4">
        <v>194</v>
      </c>
      <c r="V2037" t="s">
        <v>19</v>
      </c>
      <c r="W2037" s="3">
        <v>43439</v>
      </c>
      <c r="X2037" t="s">
        <v>130</v>
      </c>
      <c r="Y2037" t="s">
        <v>175</v>
      </c>
      <c r="Z2037" t="s">
        <v>42</v>
      </c>
    </row>
    <row r="2038" spans="1:26" x14ac:dyDescent="0.25">
      <c r="A2038">
        <v>3</v>
      </c>
      <c r="B2038" t="s">
        <v>25</v>
      </c>
      <c r="C2038">
        <v>1</v>
      </c>
      <c r="D2038" t="s">
        <v>26</v>
      </c>
      <c r="E2038" t="s">
        <v>171</v>
      </c>
      <c r="F2038" t="s">
        <v>13</v>
      </c>
      <c r="G2038" t="s">
        <v>1330</v>
      </c>
      <c r="H2038" s="1">
        <v>0</v>
      </c>
      <c r="I2038">
        <v>1</v>
      </c>
      <c r="J2038" s="3">
        <v>42956</v>
      </c>
      <c r="K2038" t="s">
        <v>1537</v>
      </c>
      <c r="L2038" t="s">
        <v>102</v>
      </c>
      <c r="M2038">
        <v>10024</v>
      </c>
      <c r="N2038">
        <v>1555</v>
      </c>
      <c r="O2038" t="s">
        <v>512</v>
      </c>
      <c r="P2038" s="4">
        <v>3</v>
      </c>
      <c r="Q2038" s="4">
        <v>2</v>
      </c>
      <c r="R2038" t="s">
        <v>104</v>
      </c>
      <c r="T2038" s="2">
        <v>2.94</v>
      </c>
      <c r="U2038" s="4">
        <v>42</v>
      </c>
      <c r="V2038" t="s">
        <v>19</v>
      </c>
      <c r="W2038" s="3">
        <v>42959</v>
      </c>
      <c r="X2038" t="s">
        <v>130</v>
      </c>
      <c r="Y2038" t="s">
        <v>175</v>
      </c>
      <c r="Z2038" t="s">
        <v>42</v>
      </c>
    </row>
    <row r="2039" spans="1:26" x14ac:dyDescent="0.25">
      <c r="A2039">
        <v>3</v>
      </c>
      <c r="B2039" t="s">
        <v>25</v>
      </c>
      <c r="C2039">
        <v>1</v>
      </c>
      <c r="D2039" t="s">
        <v>26</v>
      </c>
      <c r="E2039" t="s">
        <v>171</v>
      </c>
      <c r="F2039" t="s">
        <v>13</v>
      </c>
      <c r="G2039" t="s">
        <v>1297</v>
      </c>
      <c r="H2039" s="1">
        <v>0</v>
      </c>
      <c r="I2039">
        <v>1</v>
      </c>
      <c r="J2039" s="3">
        <v>42832</v>
      </c>
      <c r="K2039" t="s">
        <v>2880</v>
      </c>
      <c r="L2039" t="s">
        <v>102</v>
      </c>
      <c r="M2039">
        <v>10035</v>
      </c>
      <c r="N2039">
        <v>1667</v>
      </c>
      <c r="O2039" t="s">
        <v>2881</v>
      </c>
      <c r="P2039" s="4">
        <v>6</v>
      </c>
      <c r="Q2039" s="4">
        <v>2</v>
      </c>
      <c r="R2039" t="s">
        <v>104</v>
      </c>
      <c r="T2039" s="2">
        <v>5.87</v>
      </c>
      <c r="U2039" s="4">
        <v>23</v>
      </c>
      <c r="V2039" t="s">
        <v>19</v>
      </c>
      <c r="W2039" s="3">
        <v>42835</v>
      </c>
      <c r="X2039" t="s">
        <v>130</v>
      </c>
      <c r="Y2039" t="s">
        <v>175</v>
      </c>
      <c r="Z2039" t="s">
        <v>42</v>
      </c>
    </row>
    <row r="2040" spans="1:26" x14ac:dyDescent="0.25">
      <c r="A2040">
        <v>3</v>
      </c>
      <c r="B2040" t="s">
        <v>25</v>
      </c>
      <c r="C2040">
        <v>1</v>
      </c>
      <c r="D2040" t="s">
        <v>26</v>
      </c>
      <c r="E2040" t="s">
        <v>2877</v>
      </c>
      <c r="F2040" t="s">
        <v>13</v>
      </c>
      <c r="G2040" t="s">
        <v>1211</v>
      </c>
      <c r="H2040" s="1">
        <v>0</v>
      </c>
      <c r="I2040">
        <v>1</v>
      </c>
      <c r="J2040" s="3">
        <v>43362</v>
      </c>
      <c r="K2040" t="s">
        <v>2882</v>
      </c>
      <c r="L2040" t="s">
        <v>102</v>
      </c>
      <c r="M2040">
        <v>2908</v>
      </c>
      <c r="N2040">
        <v>817</v>
      </c>
      <c r="O2040" t="s">
        <v>181</v>
      </c>
      <c r="P2040" s="4">
        <v>17</v>
      </c>
      <c r="Q2040" s="4">
        <v>2</v>
      </c>
      <c r="R2040" t="s">
        <v>104</v>
      </c>
      <c r="T2040" s="2">
        <v>17.38</v>
      </c>
      <c r="U2040" s="4">
        <v>70</v>
      </c>
      <c r="V2040" t="s">
        <v>19</v>
      </c>
      <c r="W2040" s="3">
        <v>43365</v>
      </c>
      <c r="X2040" t="s">
        <v>130</v>
      </c>
      <c r="Y2040" t="s">
        <v>836</v>
      </c>
      <c r="Z2040" t="s">
        <v>42</v>
      </c>
    </row>
    <row r="2041" spans="1:26" x14ac:dyDescent="0.25">
      <c r="A2041">
        <v>2</v>
      </c>
      <c r="B2041" t="s">
        <v>25</v>
      </c>
      <c r="C2041">
        <v>1</v>
      </c>
      <c r="D2041" t="s">
        <v>26</v>
      </c>
      <c r="E2041" t="s">
        <v>171</v>
      </c>
      <c r="F2041" t="s">
        <v>13</v>
      </c>
      <c r="G2041" t="s">
        <v>2523</v>
      </c>
      <c r="H2041" s="1">
        <v>0</v>
      </c>
      <c r="I2041">
        <v>1</v>
      </c>
      <c r="J2041" s="3">
        <v>43158</v>
      </c>
      <c r="K2041" t="s">
        <v>2883</v>
      </c>
      <c r="L2041" t="s">
        <v>102</v>
      </c>
      <c r="M2041">
        <v>10011</v>
      </c>
      <c r="N2041">
        <v>467</v>
      </c>
      <c r="O2041" t="s">
        <v>2884</v>
      </c>
      <c r="P2041" s="4">
        <v>50</v>
      </c>
      <c r="Q2041" s="4">
        <v>3</v>
      </c>
      <c r="R2041" t="s">
        <v>104</v>
      </c>
      <c r="T2041" s="2">
        <v>49.56</v>
      </c>
      <c r="U2041" s="4">
        <v>171</v>
      </c>
      <c r="V2041" t="s">
        <v>19</v>
      </c>
      <c r="W2041" s="3">
        <v>43160</v>
      </c>
      <c r="X2041" t="s">
        <v>130</v>
      </c>
      <c r="Y2041" t="s">
        <v>175</v>
      </c>
      <c r="Z2041" t="s">
        <v>56</v>
      </c>
    </row>
    <row r="2042" spans="1:26" x14ac:dyDescent="0.25">
      <c r="A2042">
        <v>3</v>
      </c>
      <c r="B2042" t="s">
        <v>25</v>
      </c>
      <c r="C2042">
        <v>1</v>
      </c>
      <c r="D2042" t="s">
        <v>26</v>
      </c>
      <c r="E2042" t="s">
        <v>171</v>
      </c>
      <c r="F2042" t="s">
        <v>13</v>
      </c>
      <c r="G2042" t="s">
        <v>2326</v>
      </c>
      <c r="H2042" s="1">
        <v>0</v>
      </c>
      <c r="I2042">
        <v>1</v>
      </c>
      <c r="J2042" s="3">
        <v>42542</v>
      </c>
      <c r="K2042" t="s">
        <v>2885</v>
      </c>
      <c r="L2042" t="s">
        <v>102</v>
      </c>
      <c r="M2042">
        <v>10024</v>
      </c>
      <c r="N2042">
        <v>809</v>
      </c>
      <c r="O2042" t="s">
        <v>2859</v>
      </c>
      <c r="P2042" s="4">
        <v>27</v>
      </c>
      <c r="Q2042" s="4">
        <v>3</v>
      </c>
      <c r="R2042" t="s">
        <v>104</v>
      </c>
      <c r="T2042" s="2">
        <v>26.86</v>
      </c>
      <c r="U2042" s="4">
        <v>60</v>
      </c>
      <c r="V2042" t="s">
        <v>19</v>
      </c>
      <c r="W2042" s="3">
        <v>42545</v>
      </c>
      <c r="X2042" t="s">
        <v>130</v>
      </c>
      <c r="Y2042" t="s">
        <v>175</v>
      </c>
      <c r="Z2042" t="s">
        <v>56</v>
      </c>
    </row>
    <row r="2043" spans="1:26" x14ac:dyDescent="0.25">
      <c r="A2043">
        <v>3</v>
      </c>
      <c r="B2043" t="s">
        <v>25</v>
      </c>
      <c r="C2043">
        <v>1</v>
      </c>
      <c r="D2043" t="s">
        <v>26</v>
      </c>
      <c r="E2043" t="s">
        <v>171</v>
      </c>
      <c r="F2043" t="s">
        <v>13</v>
      </c>
      <c r="G2043" t="s">
        <v>718</v>
      </c>
      <c r="H2043" s="1">
        <v>0</v>
      </c>
      <c r="I2043">
        <v>1</v>
      </c>
      <c r="J2043" s="3">
        <v>42850</v>
      </c>
      <c r="K2043" t="s">
        <v>2886</v>
      </c>
      <c r="L2043" t="s">
        <v>102</v>
      </c>
      <c r="M2043">
        <v>10035</v>
      </c>
      <c r="N2043">
        <v>815</v>
      </c>
      <c r="O2043" t="s">
        <v>74</v>
      </c>
      <c r="P2043" s="4">
        <v>91</v>
      </c>
      <c r="Q2043" s="4">
        <v>3</v>
      </c>
      <c r="R2043" t="s">
        <v>104</v>
      </c>
      <c r="T2043" s="2">
        <v>90.83</v>
      </c>
      <c r="U2043" s="4">
        <v>206</v>
      </c>
      <c r="V2043" t="s">
        <v>19</v>
      </c>
      <c r="W2043" s="3">
        <v>42853</v>
      </c>
      <c r="X2043" t="s">
        <v>130</v>
      </c>
      <c r="Y2043" t="s">
        <v>175</v>
      </c>
      <c r="Z2043" t="s">
        <v>56</v>
      </c>
    </row>
    <row r="2044" spans="1:26" x14ac:dyDescent="0.25">
      <c r="A2044">
        <v>2</v>
      </c>
      <c r="B2044" t="s">
        <v>25</v>
      </c>
      <c r="C2044">
        <v>1</v>
      </c>
      <c r="D2044" t="s">
        <v>26</v>
      </c>
      <c r="E2044" t="s">
        <v>157</v>
      </c>
      <c r="F2044" t="s">
        <v>13</v>
      </c>
      <c r="G2044" t="s">
        <v>2887</v>
      </c>
      <c r="H2044" s="1">
        <v>0</v>
      </c>
      <c r="I2044">
        <v>1</v>
      </c>
      <c r="J2044" s="3">
        <v>42636</v>
      </c>
      <c r="K2044" t="s">
        <v>2888</v>
      </c>
      <c r="L2044" t="s">
        <v>102</v>
      </c>
      <c r="M2044">
        <v>19901</v>
      </c>
      <c r="N2044">
        <v>1169</v>
      </c>
      <c r="O2044" t="s">
        <v>2889</v>
      </c>
      <c r="P2044" s="4">
        <v>3</v>
      </c>
      <c r="Q2044" s="4">
        <v>3</v>
      </c>
      <c r="R2044" t="s">
        <v>104</v>
      </c>
      <c r="T2044" s="2">
        <v>2.85</v>
      </c>
      <c r="U2044" s="4">
        <v>10</v>
      </c>
      <c r="V2044" t="s">
        <v>19</v>
      </c>
      <c r="W2044" s="3">
        <v>42638</v>
      </c>
      <c r="X2044" t="s">
        <v>130</v>
      </c>
      <c r="Y2044" t="s">
        <v>161</v>
      </c>
      <c r="Z2044" t="s">
        <v>49</v>
      </c>
    </row>
    <row r="2045" spans="1:26" x14ac:dyDescent="0.25">
      <c r="A2045">
        <v>1</v>
      </c>
      <c r="B2045" t="s">
        <v>10</v>
      </c>
      <c r="C2045">
        <v>1</v>
      </c>
      <c r="D2045" t="s">
        <v>26</v>
      </c>
      <c r="E2045" t="s">
        <v>1547</v>
      </c>
      <c r="F2045" t="s">
        <v>13</v>
      </c>
      <c r="G2045" t="s">
        <v>313</v>
      </c>
      <c r="H2045" s="1">
        <v>0</v>
      </c>
      <c r="I2045">
        <v>1</v>
      </c>
      <c r="J2045" s="3">
        <v>43145</v>
      </c>
      <c r="K2045" t="s">
        <v>1548</v>
      </c>
      <c r="L2045" t="s">
        <v>102</v>
      </c>
      <c r="M2045">
        <v>20735</v>
      </c>
      <c r="N2045">
        <v>541</v>
      </c>
      <c r="O2045" t="s">
        <v>2890</v>
      </c>
      <c r="P2045" s="4">
        <v>2</v>
      </c>
      <c r="Q2045" s="4">
        <v>3</v>
      </c>
      <c r="R2045" t="s">
        <v>104</v>
      </c>
      <c r="T2045" s="2">
        <v>2.0699999999999998</v>
      </c>
      <c r="U2045" s="4">
        <v>8</v>
      </c>
      <c r="V2045" t="s">
        <v>19</v>
      </c>
      <c r="W2045" s="3">
        <v>43146</v>
      </c>
      <c r="X2045" t="s">
        <v>130</v>
      </c>
      <c r="Y2045" t="s">
        <v>1549</v>
      </c>
      <c r="Z2045" t="s">
        <v>49</v>
      </c>
    </row>
    <row r="2046" spans="1:26" x14ac:dyDescent="0.25">
      <c r="A2046">
        <v>3</v>
      </c>
      <c r="B2046" t="s">
        <v>25</v>
      </c>
      <c r="C2046">
        <v>1</v>
      </c>
      <c r="D2046" t="s">
        <v>26</v>
      </c>
      <c r="E2046" t="s">
        <v>2891</v>
      </c>
      <c r="F2046" t="s">
        <v>13</v>
      </c>
      <c r="G2046" t="s">
        <v>16</v>
      </c>
      <c r="H2046" s="1">
        <v>0</v>
      </c>
      <c r="I2046">
        <v>1</v>
      </c>
      <c r="J2046" s="3">
        <v>43431</v>
      </c>
      <c r="K2046" t="s">
        <v>2892</v>
      </c>
      <c r="L2046" t="s">
        <v>102</v>
      </c>
      <c r="M2046">
        <v>7017</v>
      </c>
      <c r="N2046">
        <v>1139</v>
      </c>
      <c r="O2046" t="s">
        <v>785</v>
      </c>
      <c r="P2046" s="4">
        <v>10</v>
      </c>
      <c r="Q2046" s="4">
        <v>3</v>
      </c>
      <c r="R2046" t="s">
        <v>104</v>
      </c>
      <c r="T2046" s="2">
        <v>9.6999999999999993</v>
      </c>
      <c r="U2046" s="4">
        <v>35</v>
      </c>
      <c r="V2046" t="s">
        <v>19</v>
      </c>
      <c r="W2046" s="3">
        <v>43434</v>
      </c>
      <c r="X2046" t="s">
        <v>130</v>
      </c>
      <c r="Y2046" t="s">
        <v>485</v>
      </c>
      <c r="Z2046" t="s">
        <v>49</v>
      </c>
    </row>
    <row r="2047" spans="1:26" x14ac:dyDescent="0.25">
      <c r="A2047">
        <v>2</v>
      </c>
      <c r="B2047" t="s">
        <v>25</v>
      </c>
      <c r="C2047">
        <v>1</v>
      </c>
      <c r="D2047" t="s">
        <v>26</v>
      </c>
      <c r="E2047" t="s">
        <v>171</v>
      </c>
      <c r="F2047" t="s">
        <v>13</v>
      </c>
      <c r="G2047" t="s">
        <v>301</v>
      </c>
      <c r="H2047" s="1">
        <v>0</v>
      </c>
      <c r="I2047">
        <v>1</v>
      </c>
      <c r="J2047" s="3">
        <v>42615</v>
      </c>
      <c r="K2047" t="s">
        <v>2893</v>
      </c>
      <c r="L2047" t="s">
        <v>102</v>
      </c>
      <c r="M2047">
        <v>10009</v>
      </c>
      <c r="N2047">
        <v>1418</v>
      </c>
      <c r="O2047" t="s">
        <v>2894</v>
      </c>
      <c r="P2047" s="4">
        <v>8</v>
      </c>
      <c r="Q2047" s="4">
        <v>3</v>
      </c>
      <c r="R2047" t="s">
        <v>104</v>
      </c>
      <c r="T2047" s="2">
        <v>8.07</v>
      </c>
      <c r="U2047" s="4">
        <v>21</v>
      </c>
      <c r="V2047" t="s">
        <v>19</v>
      </c>
      <c r="W2047" s="3">
        <v>42617</v>
      </c>
      <c r="X2047" t="s">
        <v>130</v>
      </c>
      <c r="Y2047" t="s">
        <v>175</v>
      </c>
      <c r="Z2047" t="s">
        <v>49</v>
      </c>
    </row>
    <row r="2048" spans="1:26" x14ac:dyDescent="0.25">
      <c r="A2048">
        <v>3</v>
      </c>
      <c r="B2048" t="s">
        <v>25</v>
      </c>
      <c r="C2048">
        <v>1</v>
      </c>
      <c r="D2048" t="s">
        <v>26</v>
      </c>
      <c r="E2048" t="s">
        <v>457</v>
      </c>
      <c r="F2048" t="s">
        <v>13</v>
      </c>
      <c r="G2048" t="s">
        <v>2405</v>
      </c>
      <c r="H2048" s="1">
        <v>0</v>
      </c>
      <c r="I2048">
        <v>1</v>
      </c>
      <c r="J2048" s="3">
        <v>42597</v>
      </c>
      <c r="K2048" t="s">
        <v>2895</v>
      </c>
      <c r="L2048" t="s">
        <v>102</v>
      </c>
      <c r="M2048">
        <v>6824</v>
      </c>
      <c r="N2048">
        <v>1310</v>
      </c>
      <c r="O2048" t="s">
        <v>1247</v>
      </c>
      <c r="P2048" s="4">
        <v>30</v>
      </c>
      <c r="Q2048" s="4">
        <v>3</v>
      </c>
      <c r="R2048" t="s">
        <v>104</v>
      </c>
      <c r="T2048" s="2">
        <v>30.21</v>
      </c>
      <c r="U2048" s="4">
        <v>63</v>
      </c>
      <c r="V2048" t="s">
        <v>19</v>
      </c>
      <c r="W2048" s="3">
        <v>42600</v>
      </c>
      <c r="X2048" t="s">
        <v>130</v>
      </c>
      <c r="Y2048" t="s">
        <v>461</v>
      </c>
      <c r="Z2048" t="s">
        <v>54</v>
      </c>
    </row>
    <row r="2049" spans="1:26" x14ac:dyDescent="0.25">
      <c r="A2049">
        <v>2</v>
      </c>
      <c r="B2049" t="s">
        <v>25</v>
      </c>
      <c r="C2049">
        <v>1</v>
      </c>
      <c r="D2049" t="s">
        <v>26</v>
      </c>
      <c r="E2049" t="s">
        <v>157</v>
      </c>
      <c r="F2049" t="s">
        <v>13</v>
      </c>
      <c r="G2049" t="s">
        <v>2887</v>
      </c>
      <c r="H2049" s="1">
        <v>0</v>
      </c>
      <c r="I2049">
        <v>1</v>
      </c>
      <c r="J2049" s="3">
        <v>42636</v>
      </c>
      <c r="K2049" t="s">
        <v>2888</v>
      </c>
      <c r="L2049" t="s">
        <v>102</v>
      </c>
      <c r="M2049">
        <v>19901</v>
      </c>
      <c r="N2049">
        <v>894</v>
      </c>
      <c r="O2049" t="s">
        <v>2766</v>
      </c>
      <c r="P2049" s="4">
        <v>16</v>
      </c>
      <c r="Q2049" s="4">
        <v>3</v>
      </c>
      <c r="R2049" t="s">
        <v>104</v>
      </c>
      <c r="T2049" s="2">
        <v>15.52</v>
      </c>
      <c r="U2049" s="4">
        <v>35</v>
      </c>
      <c r="V2049" t="s">
        <v>19</v>
      </c>
      <c r="W2049" s="3">
        <v>42638</v>
      </c>
      <c r="X2049" t="s">
        <v>130</v>
      </c>
      <c r="Y2049" t="s">
        <v>161</v>
      </c>
      <c r="Z2049" t="s">
        <v>54</v>
      </c>
    </row>
    <row r="2050" spans="1:26" x14ac:dyDescent="0.25">
      <c r="A2050">
        <v>3</v>
      </c>
      <c r="B2050" t="s">
        <v>25</v>
      </c>
      <c r="C2050">
        <v>1</v>
      </c>
      <c r="D2050" t="s">
        <v>26</v>
      </c>
      <c r="E2050" t="s">
        <v>171</v>
      </c>
      <c r="F2050" t="s">
        <v>13</v>
      </c>
      <c r="G2050" t="s">
        <v>1330</v>
      </c>
      <c r="H2050" s="1">
        <v>0</v>
      </c>
      <c r="I2050">
        <v>1</v>
      </c>
      <c r="J2050" s="3">
        <v>42956</v>
      </c>
      <c r="K2050" t="s">
        <v>1537</v>
      </c>
      <c r="L2050" t="s">
        <v>102</v>
      </c>
      <c r="M2050">
        <v>10024</v>
      </c>
      <c r="N2050">
        <v>42</v>
      </c>
      <c r="O2050" t="s">
        <v>2896</v>
      </c>
      <c r="P2050" s="4">
        <v>5</v>
      </c>
      <c r="Q2050" s="4">
        <v>3</v>
      </c>
      <c r="R2050" t="s">
        <v>104</v>
      </c>
      <c r="T2050" s="2">
        <v>5.01</v>
      </c>
      <c r="U2050" s="4">
        <v>11</v>
      </c>
      <c r="V2050" t="s">
        <v>19</v>
      </c>
      <c r="W2050" s="3">
        <v>42959</v>
      </c>
      <c r="X2050" t="s">
        <v>130</v>
      </c>
      <c r="Y2050" t="s">
        <v>175</v>
      </c>
      <c r="Z2050" t="s">
        <v>176</v>
      </c>
    </row>
    <row r="2051" spans="1:26" x14ac:dyDescent="0.25">
      <c r="A2051">
        <v>2</v>
      </c>
      <c r="B2051" t="s">
        <v>25</v>
      </c>
      <c r="C2051">
        <v>1</v>
      </c>
      <c r="D2051" t="s">
        <v>26</v>
      </c>
      <c r="E2051" t="s">
        <v>171</v>
      </c>
      <c r="F2051" t="s">
        <v>13</v>
      </c>
      <c r="G2051" t="s">
        <v>1323</v>
      </c>
      <c r="H2051" s="1">
        <v>0</v>
      </c>
      <c r="I2051">
        <v>1</v>
      </c>
      <c r="J2051" s="3">
        <v>43828</v>
      </c>
      <c r="K2051" t="s">
        <v>2897</v>
      </c>
      <c r="L2051" t="s">
        <v>102</v>
      </c>
      <c r="M2051">
        <v>10035</v>
      </c>
      <c r="N2051">
        <v>910</v>
      </c>
      <c r="O2051" t="s">
        <v>353</v>
      </c>
      <c r="P2051" s="4">
        <v>3</v>
      </c>
      <c r="Q2051" s="4">
        <v>3</v>
      </c>
      <c r="R2051" t="s">
        <v>104</v>
      </c>
      <c r="T2051" s="2">
        <v>2.95</v>
      </c>
      <c r="U2051" s="4">
        <v>6</v>
      </c>
      <c r="V2051" t="s">
        <v>19</v>
      </c>
      <c r="W2051" s="3">
        <v>43830</v>
      </c>
      <c r="X2051" t="s">
        <v>130</v>
      </c>
      <c r="Y2051" t="s">
        <v>175</v>
      </c>
      <c r="Z2051" t="s">
        <v>176</v>
      </c>
    </row>
    <row r="2052" spans="1:26" x14ac:dyDescent="0.25">
      <c r="A2052">
        <v>3</v>
      </c>
      <c r="B2052" t="s">
        <v>25</v>
      </c>
      <c r="C2052">
        <v>1</v>
      </c>
      <c r="D2052" t="s">
        <v>26</v>
      </c>
      <c r="E2052" t="s">
        <v>171</v>
      </c>
      <c r="F2052" t="s">
        <v>13</v>
      </c>
      <c r="G2052" t="s">
        <v>1162</v>
      </c>
      <c r="H2052" s="1">
        <v>0</v>
      </c>
      <c r="I2052">
        <v>1</v>
      </c>
      <c r="J2052" s="3">
        <v>43804</v>
      </c>
      <c r="K2052" t="s">
        <v>1536</v>
      </c>
      <c r="L2052" t="s">
        <v>102</v>
      </c>
      <c r="M2052">
        <v>10024</v>
      </c>
      <c r="N2052">
        <v>1442</v>
      </c>
      <c r="O2052" t="s">
        <v>857</v>
      </c>
      <c r="P2052" s="4">
        <v>5</v>
      </c>
      <c r="Q2052" s="4">
        <v>3</v>
      </c>
      <c r="R2052" t="s">
        <v>104</v>
      </c>
      <c r="T2052" s="2">
        <v>4.54</v>
      </c>
      <c r="U2052" s="4">
        <v>9</v>
      </c>
      <c r="V2052" t="s">
        <v>19</v>
      </c>
      <c r="W2052" s="3">
        <v>43807</v>
      </c>
      <c r="X2052" t="s">
        <v>130</v>
      </c>
      <c r="Y2052" t="s">
        <v>175</v>
      </c>
      <c r="Z2052" t="s">
        <v>35</v>
      </c>
    </row>
    <row r="2053" spans="1:26" x14ac:dyDescent="0.25">
      <c r="A2053">
        <v>3</v>
      </c>
      <c r="B2053" t="s">
        <v>25</v>
      </c>
      <c r="C2053">
        <v>1</v>
      </c>
      <c r="D2053" t="s">
        <v>26</v>
      </c>
      <c r="E2053" t="s">
        <v>1542</v>
      </c>
      <c r="F2053" t="s">
        <v>13</v>
      </c>
      <c r="G2053" t="s">
        <v>1543</v>
      </c>
      <c r="H2053" s="1">
        <v>0</v>
      </c>
      <c r="I2053">
        <v>1</v>
      </c>
      <c r="J2053" s="3">
        <v>43168</v>
      </c>
      <c r="K2053" t="s">
        <v>1544</v>
      </c>
      <c r="L2053" t="s">
        <v>102</v>
      </c>
      <c r="M2053">
        <v>1810</v>
      </c>
      <c r="N2053">
        <v>1724</v>
      </c>
      <c r="O2053" t="s">
        <v>2898</v>
      </c>
      <c r="P2053" s="4">
        <v>9</v>
      </c>
      <c r="Q2053" s="4">
        <v>3</v>
      </c>
      <c r="R2053" t="s">
        <v>104</v>
      </c>
      <c r="T2053" s="2">
        <v>8.7899999999999991</v>
      </c>
      <c r="U2053" s="4">
        <v>18</v>
      </c>
      <c r="V2053" t="s">
        <v>19</v>
      </c>
      <c r="W2053" s="3">
        <v>43171</v>
      </c>
      <c r="X2053" t="s">
        <v>130</v>
      </c>
      <c r="Y2053" t="s">
        <v>744</v>
      </c>
      <c r="Z2053" t="s">
        <v>64</v>
      </c>
    </row>
    <row r="2054" spans="1:26" x14ac:dyDescent="0.25">
      <c r="A2054">
        <v>1</v>
      </c>
      <c r="B2054" t="s">
        <v>10</v>
      </c>
      <c r="C2054">
        <v>1</v>
      </c>
      <c r="D2054" t="s">
        <v>26</v>
      </c>
      <c r="E2054" t="s">
        <v>59</v>
      </c>
      <c r="F2054" t="s">
        <v>13</v>
      </c>
      <c r="G2054" t="s">
        <v>114</v>
      </c>
      <c r="H2054" s="1">
        <v>0</v>
      </c>
      <c r="I2054">
        <v>1</v>
      </c>
      <c r="J2054" s="3">
        <v>43027</v>
      </c>
      <c r="K2054" t="s">
        <v>2899</v>
      </c>
      <c r="L2054" t="s">
        <v>102</v>
      </c>
      <c r="M2054">
        <v>3301</v>
      </c>
      <c r="N2054">
        <v>1475</v>
      </c>
      <c r="O2054" t="s">
        <v>2900</v>
      </c>
      <c r="P2054" s="4">
        <v>17</v>
      </c>
      <c r="Q2054" s="4">
        <v>3</v>
      </c>
      <c r="R2054" t="s">
        <v>104</v>
      </c>
      <c r="T2054" s="2">
        <v>17.22</v>
      </c>
      <c r="U2054" s="4">
        <v>34</v>
      </c>
      <c r="V2054" t="s">
        <v>19</v>
      </c>
      <c r="W2054" s="3">
        <v>43028</v>
      </c>
      <c r="X2054" t="s">
        <v>130</v>
      </c>
      <c r="Y2054" t="s">
        <v>1529</v>
      </c>
      <c r="Z2054" t="s">
        <v>64</v>
      </c>
    </row>
    <row r="2055" spans="1:26" x14ac:dyDescent="0.25">
      <c r="A2055">
        <v>1</v>
      </c>
      <c r="B2055" t="s">
        <v>10</v>
      </c>
      <c r="C2055">
        <v>1</v>
      </c>
      <c r="D2055" t="s">
        <v>26</v>
      </c>
      <c r="E2055" t="s">
        <v>171</v>
      </c>
      <c r="F2055" t="s">
        <v>13</v>
      </c>
      <c r="G2055" t="s">
        <v>266</v>
      </c>
      <c r="H2055" s="1">
        <v>0</v>
      </c>
      <c r="I2055">
        <v>1</v>
      </c>
      <c r="J2055" s="3">
        <v>42615</v>
      </c>
      <c r="K2055" t="s">
        <v>2901</v>
      </c>
      <c r="L2055" t="s">
        <v>102</v>
      </c>
      <c r="M2055">
        <v>10009</v>
      </c>
      <c r="N2055">
        <v>538</v>
      </c>
      <c r="O2055" t="s">
        <v>125</v>
      </c>
      <c r="P2055" s="4">
        <v>7</v>
      </c>
      <c r="Q2055" s="4">
        <v>3</v>
      </c>
      <c r="R2055" t="s">
        <v>104</v>
      </c>
      <c r="T2055" s="2">
        <v>7.02</v>
      </c>
      <c r="U2055" s="4">
        <v>15</v>
      </c>
      <c r="V2055" t="s">
        <v>19</v>
      </c>
      <c r="W2055" s="3">
        <v>42616</v>
      </c>
      <c r="X2055" t="s">
        <v>130</v>
      </c>
      <c r="Y2055" t="s">
        <v>175</v>
      </c>
      <c r="Z2055" t="s">
        <v>64</v>
      </c>
    </row>
    <row r="2056" spans="1:26" x14ac:dyDescent="0.25">
      <c r="A2056">
        <v>3</v>
      </c>
      <c r="B2056" t="s">
        <v>25</v>
      </c>
      <c r="C2056">
        <v>1</v>
      </c>
      <c r="D2056" t="s">
        <v>26</v>
      </c>
      <c r="E2056" t="s">
        <v>171</v>
      </c>
      <c r="F2056" t="s">
        <v>13</v>
      </c>
      <c r="G2056" t="s">
        <v>1330</v>
      </c>
      <c r="H2056" s="1">
        <v>0</v>
      </c>
      <c r="I2056">
        <v>1</v>
      </c>
      <c r="J2056" s="3">
        <v>42956</v>
      </c>
      <c r="K2056" t="s">
        <v>1537</v>
      </c>
      <c r="L2056" t="s">
        <v>102</v>
      </c>
      <c r="M2056">
        <v>10024</v>
      </c>
      <c r="N2056">
        <v>1676</v>
      </c>
      <c r="O2056" t="s">
        <v>2902</v>
      </c>
      <c r="P2056" s="4">
        <v>69</v>
      </c>
      <c r="Q2056" s="4">
        <v>3</v>
      </c>
      <c r="R2056" t="s">
        <v>104</v>
      </c>
      <c r="T2056" s="2">
        <v>68.98</v>
      </c>
      <c r="U2056" s="4">
        <v>144</v>
      </c>
      <c r="V2056" t="s">
        <v>19</v>
      </c>
      <c r="W2056" s="3">
        <v>42959</v>
      </c>
      <c r="X2056" t="s">
        <v>130</v>
      </c>
      <c r="Y2056" t="s">
        <v>175</v>
      </c>
      <c r="Z2056" t="s">
        <v>64</v>
      </c>
    </row>
    <row r="2057" spans="1:26" x14ac:dyDescent="0.25">
      <c r="A2057">
        <v>3</v>
      </c>
      <c r="B2057" t="s">
        <v>25</v>
      </c>
      <c r="C2057">
        <v>1</v>
      </c>
      <c r="D2057" t="s">
        <v>26</v>
      </c>
      <c r="E2057" t="s">
        <v>171</v>
      </c>
      <c r="F2057" t="s">
        <v>13</v>
      </c>
      <c r="G2057" t="s">
        <v>2326</v>
      </c>
      <c r="H2057" s="1">
        <v>0</v>
      </c>
      <c r="I2057">
        <v>1</v>
      </c>
      <c r="J2057" s="3">
        <v>42542</v>
      </c>
      <c r="K2057" t="s">
        <v>2885</v>
      </c>
      <c r="L2057" t="s">
        <v>102</v>
      </c>
      <c r="M2057">
        <v>10024</v>
      </c>
      <c r="N2057">
        <v>1085</v>
      </c>
      <c r="O2057" t="s">
        <v>8229</v>
      </c>
      <c r="P2057" s="4">
        <v>9</v>
      </c>
      <c r="Q2057" s="4">
        <v>3</v>
      </c>
      <c r="R2057" t="s">
        <v>104</v>
      </c>
      <c r="T2057" s="2">
        <v>9.0399999999999991</v>
      </c>
      <c r="U2057" s="4">
        <v>20</v>
      </c>
      <c r="V2057" t="s">
        <v>19</v>
      </c>
      <c r="W2057" s="3">
        <v>42545</v>
      </c>
      <c r="X2057" t="s">
        <v>130</v>
      </c>
      <c r="Y2057" t="s">
        <v>175</v>
      </c>
      <c r="Z2057" t="s">
        <v>64</v>
      </c>
    </row>
    <row r="2058" spans="1:26" x14ac:dyDescent="0.25">
      <c r="A2058">
        <v>3</v>
      </c>
      <c r="B2058" t="s">
        <v>25</v>
      </c>
      <c r="C2058">
        <v>1</v>
      </c>
      <c r="D2058" t="s">
        <v>26</v>
      </c>
      <c r="E2058" t="s">
        <v>171</v>
      </c>
      <c r="F2058" t="s">
        <v>13</v>
      </c>
      <c r="G2058" t="s">
        <v>490</v>
      </c>
      <c r="H2058" s="1">
        <v>0</v>
      </c>
      <c r="I2058">
        <v>1</v>
      </c>
      <c r="J2058" s="3">
        <v>43418</v>
      </c>
      <c r="K2058" t="s">
        <v>1561</v>
      </c>
      <c r="L2058" t="s">
        <v>102</v>
      </c>
      <c r="M2058">
        <v>10009</v>
      </c>
      <c r="N2058">
        <v>1545</v>
      </c>
      <c r="O2058" t="s">
        <v>391</v>
      </c>
      <c r="P2058" s="4">
        <v>11</v>
      </c>
      <c r="Q2058" s="4">
        <v>3</v>
      </c>
      <c r="R2058" t="s">
        <v>104</v>
      </c>
      <c r="T2058" s="2">
        <v>10.51</v>
      </c>
      <c r="U2058" s="4">
        <v>40</v>
      </c>
      <c r="V2058" t="s">
        <v>19</v>
      </c>
      <c r="W2058" s="3">
        <v>43421</v>
      </c>
      <c r="X2058" t="s">
        <v>130</v>
      </c>
      <c r="Y2058" t="s">
        <v>175</v>
      </c>
      <c r="Z2058" t="s">
        <v>42</v>
      </c>
    </row>
    <row r="2059" spans="1:26" x14ac:dyDescent="0.25">
      <c r="A2059">
        <v>1</v>
      </c>
      <c r="B2059" t="s">
        <v>10</v>
      </c>
      <c r="C2059">
        <v>1</v>
      </c>
      <c r="D2059" t="s">
        <v>26</v>
      </c>
      <c r="E2059" t="s">
        <v>171</v>
      </c>
      <c r="F2059" t="s">
        <v>13</v>
      </c>
      <c r="G2059" t="s">
        <v>418</v>
      </c>
      <c r="H2059" s="1">
        <v>0</v>
      </c>
      <c r="I2059">
        <v>1</v>
      </c>
      <c r="J2059" s="3">
        <v>43438</v>
      </c>
      <c r="K2059" t="s">
        <v>1538</v>
      </c>
      <c r="L2059" t="s">
        <v>102</v>
      </c>
      <c r="M2059">
        <v>10024</v>
      </c>
      <c r="N2059">
        <v>419</v>
      </c>
      <c r="O2059" t="s">
        <v>2903</v>
      </c>
      <c r="P2059" s="4">
        <v>4</v>
      </c>
      <c r="Q2059" s="4">
        <v>3</v>
      </c>
      <c r="R2059" t="s">
        <v>104</v>
      </c>
      <c r="T2059" s="2">
        <v>3.66</v>
      </c>
      <c r="U2059" s="4">
        <v>183</v>
      </c>
      <c r="V2059" t="s">
        <v>19</v>
      </c>
      <c r="W2059" s="3">
        <v>43439</v>
      </c>
      <c r="X2059" t="s">
        <v>130</v>
      </c>
      <c r="Y2059" t="s">
        <v>175</v>
      </c>
      <c r="Z2059" t="s">
        <v>42</v>
      </c>
    </row>
    <row r="2060" spans="1:26" x14ac:dyDescent="0.25">
      <c r="A2060">
        <v>2</v>
      </c>
      <c r="B2060" t="s">
        <v>25</v>
      </c>
      <c r="C2060">
        <v>1</v>
      </c>
      <c r="D2060" t="s">
        <v>26</v>
      </c>
      <c r="E2060" t="s">
        <v>241</v>
      </c>
      <c r="F2060" t="s">
        <v>13</v>
      </c>
      <c r="G2060" t="s">
        <v>1509</v>
      </c>
      <c r="H2060" s="1">
        <v>0</v>
      </c>
      <c r="I2060">
        <v>1</v>
      </c>
      <c r="J2060" s="3">
        <v>43411</v>
      </c>
      <c r="K2060" t="s">
        <v>2875</v>
      </c>
      <c r="L2060" t="s">
        <v>102</v>
      </c>
      <c r="M2060">
        <v>14609</v>
      </c>
      <c r="N2060">
        <v>557</v>
      </c>
      <c r="O2060" t="s">
        <v>142</v>
      </c>
      <c r="P2060" s="4">
        <v>6</v>
      </c>
      <c r="Q2060" s="4">
        <v>3</v>
      </c>
      <c r="R2060" t="s">
        <v>104</v>
      </c>
      <c r="T2060" s="2">
        <v>5.84</v>
      </c>
      <c r="U2060" s="4">
        <v>117</v>
      </c>
      <c r="V2060" t="s">
        <v>19</v>
      </c>
      <c r="W2060" s="3">
        <v>43413</v>
      </c>
      <c r="X2060" t="s">
        <v>130</v>
      </c>
      <c r="Y2060" t="s">
        <v>175</v>
      </c>
      <c r="Z2060" t="s">
        <v>42</v>
      </c>
    </row>
    <row r="2061" spans="1:26" x14ac:dyDescent="0.25">
      <c r="A2061">
        <v>3</v>
      </c>
      <c r="B2061" t="s">
        <v>25</v>
      </c>
      <c r="C2061">
        <v>1</v>
      </c>
      <c r="D2061" t="s">
        <v>26</v>
      </c>
      <c r="E2061" t="s">
        <v>1545</v>
      </c>
      <c r="F2061" t="s">
        <v>13</v>
      </c>
      <c r="G2061" t="s">
        <v>100</v>
      </c>
      <c r="H2061" s="1">
        <v>0</v>
      </c>
      <c r="I2061">
        <v>1</v>
      </c>
      <c r="J2061" s="3">
        <v>42623</v>
      </c>
      <c r="K2061" t="s">
        <v>1546</v>
      </c>
      <c r="L2061" t="s">
        <v>102</v>
      </c>
      <c r="M2061">
        <v>7011</v>
      </c>
      <c r="N2061">
        <v>950</v>
      </c>
      <c r="O2061" t="s">
        <v>1307</v>
      </c>
      <c r="P2061" s="4">
        <v>22</v>
      </c>
      <c r="Q2061" s="4">
        <v>4</v>
      </c>
      <c r="R2061" t="s">
        <v>104</v>
      </c>
      <c r="T2061" s="2">
        <v>22.12</v>
      </c>
      <c r="U2061" s="4">
        <v>82</v>
      </c>
      <c r="V2061" t="s">
        <v>19</v>
      </c>
      <c r="W2061" s="3">
        <v>42626</v>
      </c>
      <c r="X2061" t="s">
        <v>130</v>
      </c>
      <c r="Y2061" t="s">
        <v>485</v>
      </c>
      <c r="Z2061" t="s">
        <v>56</v>
      </c>
    </row>
    <row r="2062" spans="1:26" x14ac:dyDescent="0.25">
      <c r="A2062">
        <v>3</v>
      </c>
      <c r="B2062" t="s">
        <v>25</v>
      </c>
      <c r="C2062">
        <v>1</v>
      </c>
      <c r="D2062" t="s">
        <v>26</v>
      </c>
      <c r="E2062" t="s">
        <v>1542</v>
      </c>
      <c r="F2062" t="s">
        <v>13</v>
      </c>
      <c r="G2062" t="s">
        <v>1543</v>
      </c>
      <c r="H2062" s="1">
        <v>0</v>
      </c>
      <c r="I2062">
        <v>1</v>
      </c>
      <c r="J2062" s="3">
        <v>43168</v>
      </c>
      <c r="K2062" t="s">
        <v>1544</v>
      </c>
      <c r="L2062" t="s">
        <v>102</v>
      </c>
      <c r="M2062">
        <v>1810</v>
      </c>
      <c r="N2062">
        <v>679</v>
      </c>
      <c r="O2062" t="s">
        <v>2904</v>
      </c>
      <c r="P2062" s="4">
        <v>23</v>
      </c>
      <c r="Q2062" s="4">
        <v>4</v>
      </c>
      <c r="R2062" t="s">
        <v>104</v>
      </c>
      <c r="T2062" s="2">
        <v>23.31</v>
      </c>
      <c r="U2062" s="4">
        <v>52</v>
      </c>
      <c r="V2062" t="s">
        <v>19</v>
      </c>
      <c r="W2062" s="3">
        <v>43171</v>
      </c>
      <c r="X2062" t="s">
        <v>130</v>
      </c>
      <c r="Y2062" t="s">
        <v>744</v>
      </c>
      <c r="Z2062" t="s">
        <v>54</v>
      </c>
    </row>
    <row r="2063" spans="1:26" x14ac:dyDescent="0.25">
      <c r="A2063">
        <v>2</v>
      </c>
      <c r="B2063" t="s">
        <v>25</v>
      </c>
      <c r="C2063">
        <v>1</v>
      </c>
      <c r="D2063" t="s">
        <v>26</v>
      </c>
      <c r="E2063" t="s">
        <v>667</v>
      </c>
      <c r="F2063" t="s">
        <v>13</v>
      </c>
      <c r="G2063" t="s">
        <v>2231</v>
      </c>
      <c r="H2063" s="1">
        <v>0</v>
      </c>
      <c r="I2063">
        <v>1</v>
      </c>
      <c r="J2063" s="3">
        <v>43411</v>
      </c>
      <c r="K2063" t="s">
        <v>2905</v>
      </c>
      <c r="L2063" t="s">
        <v>102</v>
      </c>
      <c r="M2063">
        <v>8701</v>
      </c>
      <c r="N2063">
        <v>1367</v>
      </c>
      <c r="O2063" t="s">
        <v>2906</v>
      </c>
      <c r="P2063" s="4">
        <v>0</v>
      </c>
      <c r="Q2063" s="4">
        <v>4</v>
      </c>
      <c r="R2063" t="s">
        <v>104</v>
      </c>
      <c r="T2063" s="2">
        <v>0.3</v>
      </c>
      <c r="U2063" s="4">
        <v>15</v>
      </c>
      <c r="V2063" t="s">
        <v>19</v>
      </c>
      <c r="W2063" s="3">
        <v>43413</v>
      </c>
      <c r="X2063" t="s">
        <v>130</v>
      </c>
      <c r="Y2063" t="s">
        <v>485</v>
      </c>
      <c r="Z2063" t="s">
        <v>176</v>
      </c>
    </row>
    <row r="2064" spans="1:26" x14ac:dyDescent="0.25">
      <c r="A2064">
        <v>2</v>
      </c>
      <c r="B2064" t="s">
        <v>25</v>
      </c>
      <c r="C2064">
        <v>1</v>
      </c>
      <c r="D2064" t="s">
        <v>26</v>
      </c>
      <c r="E2064" t="s">
        <v>171</v>
      </c>
      <c r="F2064" t="s">
        <v>13</v>
      </c>
      <c r="G2064" t="s">
        <v>1553</v>
      </c>
      <c r="H2064" s="1">
        <v>0</v>
      </c>
      <c r="I2064">
        <v>1</v>
      </c>
      <c r="J2064" s="3">
        <v>43591</v>
      </c>
      <c r="K2064" t="s">
        <v>2907</v>
      </c>
      <c r="L2064" t="s">
        <v>102</v>
      </c>
      <c r="M2064">
        <v>10035</v>
      </c>
      <c r="N2064">
        <v>215</v>
      </c>
      <c r="O2064" t="s">
        <v>522</v>
      </c>
      <c r="P2064" s="4">
        <v>30</v>
      </c>
      <c r="Q2064" s="4">
        <v>4</v>
      </c>
      <c r="R2064" t="s">
        <v>104</v>
      </c>
      <c r="T2064" s="2">
        <v>29.6</v>
      </c>
      <c r="U2064" s="4">
        <v>59</v>
      </c>
      <c r="V2064" t="s">
        <v>19</v>
      </c>
      <c r="W2064" s="3">
        <v>43593</v>
      </c>
      <c r="X2064" t="s">
        <v>130</v>
      </c>
      <c r="Y2064" t="s">
        <v>175</v>
      </c>
      <c r="Z2064" t="s">
        <v>35</v>
      </c>
    </row>
    <row r="2065" spans="1:26" x14ac:dyDescent="0.25">
      <c r="A2065">
        <v>2</v>
      </c>
      <c r="B2065" t="s">
        <v>25</v>
      </c>
      <c r="C2065">
        <v>1</v>
      </c>
      <c r="D2065" t="s">
        <v>26</v>
      </c>
      <c r="E2065" t="s">
        <v>457</v>
      </c>
      <c r="F2065" t="s">
        <v>13</v>
      </c>
      <c r="G2065" t="s">
        <v>1918</v>
      </c>
      <c r="H2065" s="1">
        <v>0</v>
      </c>
      <c r="I2065">
        <v>1</v>
      </c>
      <c r="J2065" s="3">
        <v>43537</v>
      </c>
      <c r="K2065" t="s">
        <v>2862</v>
      </c>
      <c r="L2065" t="s">
        <v>102</v>
      </c>
      <c r="M2065">
        <v>6824</v>
      </c>
      <c r="N2065">
        <v>1524</v>
      </c>
      <c r="O2065" t="s">
        <v>2908</v>
      </c>
      <c r="P2065" s="4">
        <v>12</v>
      </c>
      <c r="Q2065" s="4">
        <v>4</v>
      </c>
      <c r="R2065" t="s">
        <v>104</v>
      </c>
      <c r="T2065" s="2">
        <v>12.48</v>
      </c>
      <c r="U2065" s="4">
        <v>27</v>
      </c>
      <c r="V2065" t="s">
        <v>19</v>
      </c>
      <c r="W2065" s="3">
        <v>43539</v>
      </c>
      <c r="X2065" t="s">
        <v>130</v>
      </c>
      <c r="Y2065" t="s">
        <v>461</v>
      </c>
      <c r="Z2065" t="s">
        <v>64</v>
      </c>
    </row>
    <row r="2066" spans="1:26" x14ac:dyDescent="0.25">
      <c r="A2066">
        <v>3</v>
      </c>
      <c r="B2066" t="s">
        <v>25</v>
      </c>
      <c r="C2066">
        <v>1</v>
      </c>
      <c r="D2066" t="s">
        <v>26</v>
      </c>
      <c r="E2066" t="s">
        <v>1547</v>
      </c>
      <c r="F2066" t="s">
        <v>13</v>
      </c>
      <c r="G2066" t="s">
        <v>1929</v>
      </c>
      <c r="H2066" s="1">
        <v>0</v>
      </c>
      <c r="I2066">
        <v>1</v>
      </c>
      <c r="J2066" s="3">
        <v>43506</v>
      </c>
      <c r="K2066" t="s">
        <v>2909</v>
      </c>
      <c r="L2066" t="s">
        <v>102</v>
      </c>
      <c r="M2066">
        <v>20735</v>
      </c>
      <c r="N2066">
        <v>881</v>
      </c>
      <c r="O2066" t="s">
        <v>2910</v>
      </c>
      <c r="P2066" s="4">
        <v>11</v>
      </c>
      <c r="Q2066" s="4">
        <v>4</v>
      </c>
      <c r="R2066" t="s">
        <v>104</v>
      </c>
      <c r="T2066" s="2">
        <v>11.33</v>
      </c>
      <c r="U2066" s="4">
        <v>23</v>
      </c>
      <c r="V2066" t="s">
        <v>19</v>
      </c>
      <c r="W2066" s="3">
        <v>43509</v>
      </c>
      <c r="X2066" t="s">
        <v>130</v>
      </c>
      <c r="Y2066" t="s">
        <v>1549</v>
      </c>
      <c r="Z2066" t="s">
        <v>64</v>
      </c>
    </row>
    <row r="2067" spans="1:26" x14ac:dyDescent="0.25">
      <c r="A2067">
        <v>3</v>
      </c>
      <c r="B2067" t="s">
        <v>25</v>
      </c>
      <c r="C2067">
        <v>1</v>
      </c>
      <c r="D2067" t="s">
        <v>26</v>
      </c>
      <c r="E2067" t="s">
        <v>2891</v>
      </c>
      <c r="F2067" t="s">
        <v>13</v>
      </c>
      <c r="G2067" t="s">
        <v>16</v>
      </c>
      <c r="H2067" s="1">
        <v>0</v>
      </c>
      <c r="I2067">
        <v>1</v>
      </c>
      <c r="J2067" s="3">
        <v>43431</v>
      </c>
      <c r="K2067" t="s">
        <v>2892</v>
      </c>
      <c r="L2067" t="s">
        <v>102</v>
      </c>
      <c r="M2067">
        <v>7017</v>
      </c>
      <c r="N2067">
        <v>1819</v>
      </c>
      <c r="O2067" t="s">
        <v>2911</v>
      </c>
      <c r="P2067" s="4">
        <v>12</v>
      </c>
      <c r="Q2067" s="4">
        <v>4</v>
      </c>
      <c r="R2067" t="s">
        <v>104</v>
      </c>
      <c r="T2067" s="2">
        <v>12.44</v>
      </c>
      <c r="U2067" s="4">
        <v>26</v>
      </c>
      <c r="V2067" t="s">
        <v>19</v>
      </c>
      <c r="W2067" s="3">
        <v>43434</v>
      </c>
      <c r="X2067" t="s">
        <v>130</v>
      </c>
      <c r="Y2067" t="s">
        <v>485</v>
      </c>
      <c r="Z2067" t="s">
        <v>64</v>
      </c>
    </row>
    <row r="2068" spans="1:26" x14ac:dyDescent="0.25">
      <c r="A2068">
        <v>1</v>
      </c>
      <c r="B2068" t="s">
        <v>10</v>
      </c>
      <c r="C2068">
        <v>1</v>
      </c>
      <c r="D2068" t="s">
        <v>26</v>
      </c>
      <c r="E2068" t="s">
        <v>171</v>
      </c>
      <c r="F2068" t="s">
        <v>13</v>
      </c>
      <c r="G2068" t="s">
        <v>418</v>
      </c>
      <c r="H2068" s="1">
        <v>0</v>
      </c>
      <c r="I2068">
        <v>1</v>
      </c>
      <c r="J2068" s="3">
        <v>43438</v>
      </c>
      <c r="K2068" t="s">
        <v>1538</v>
      </c>
      <c r="L2068" t="s">
        <v>102</v>
      </c>
      <c r="M2068">
        <v>10024</v>
      </c>
      <c r="N2068">
        <v>538</v>
      </c>
      <c r="O2068" t="s">
        <v>125</v>
      </c>
      <c r="P2068" s="4">
        <v>20</v>
      </c>
      <c r="Q2068" s="4">
        <v>4</v>
      </c>
      <c r="R2068" t="s">
        <v>104</v>
      </c>
      <c r="T2068" s="2">
        <v>19.87</v>
      </c>
      <c r="U2068" s="4">
        <v>41</v>
      </c>
      <c r="V2068" t="s">
        <v>19</v>
      </c>
      <c r="W2068" s="3">
        <v>43439</v>
      </c>
      <c r="X2068" t="s">
        <v>130</v>
      </c>
      <c r="Y2068" t="s">
        <v>175</v>
      </c>
      <c r="Z2068" t="s">
        <v>64</v>
      </c>
    </row>
    <row r="2069" spans="1:26" x14ac:dyDescent="0.25">
      <c r="A2069">
        <v>3</v>
      </c>
      <c r="B2069" t="s">
        <v>25</v>
      </c>
      <c r="C2069">
        <v>1</v>
      </c>
      <c r="D2069" t="s">
        <v>26</v>
      </c>
      <c r="E2069" t="s">
        <v>171</v>
      </c>
      <c r="F2069" t="s">
        <v>13</v>
      </c>
      <c r="G2069" t="s">
        <v>1297</v>
      </c>
      <c r="H2069" s="1">
        <v>0</v>
      </c>
      <c r="I2069">
        <v>1</v>
      </c>
      <c r="J2069" s="3">
        <v>42832</v>
      </c>
      <c r="K2069" t="s">
        <v>2880</v>
      </c>
      <c r="L2069" t="s">
        <v>102</v>
      </c>
      <c r="M2069">
        <v>10035</v>
      </c>
      <c r="N2069">
        <v>1713</v>
      </c>
      <c r="O2069" t="s">
        <v>2912</v>
      </c>
      <c r="P2069" s="4">
        <v>12</v>
      </c>
      <c r="Q2069" s="4">
        <v>4</v>
      </c>
      <c r="R2069" t="s">
        <v>104</v>
      </c>
      <c r="T2069" s="2">
        <v>12.44</v>
      </c>
      <c r="U2069" s="4">
        <v>26</v>
      </c>
      <c r="V2069" t="s">
        <v>19</v>
      </c>
      <c r="W2069" s="3">
        <v>42835</v>
      </c>
      <c r="X2069" t="s">
        <v>130</v>
      </c>
      <c r="Y2069" t="s">
        <v>175</v>
      </c>
      <c r="Z2069" t="s">
        <v>64</v>
      </c>
    </row>
    <row r="2070" spans="1:26" x14ac:dyDescent="0.25">
      <c r="A2070">
        <v>2</v>
      </c>
      <c r="B2070" t="s">
        <v>25</v>
      </c>
      <c r="C2070">
        <v>1</v>
      </c>
      <c r="D2070" t="s">
        <v>26</v>
      </c>
      <c r="E2070" t="s">
        <v>171</v>
      </c>
      <c r="F2070" t="s">
        <v>13</v>
      </c>
      <c r="G2070" t="s">
        <v>1280</v>
      </c>
      <c r="H2070" s="1">
        <v>0</v>
      </c>
      <c r="I2070">
        <v>1</v>
      </c>
      <c r="J2070" s="3">
        <v>43751</v>
      </c>
      <c r="K2070" t="s">
        <v>2913</v>
      </c>
      <c r="L2070" t="s">
        <v>102</v>
      </c>
      <c r="M2070">
        <v>10009</v>
      </c>
      <c r="N2070">
        <v>172</v>
      </c>
      <c r="O2070" t="s">
        <v>2914</v>
      </c>
      <c r="P2070" s="4">
        <v>253</v>
      </c>
      <c r="Q2070" s="4">
        <v>5</v>
      </c>
      <c r="R2070" t="s">
        <v>104</v>
      </c>
      <c r="T2070" s="2">
        <v>253.37</v>
      </c>
      <c r="U2070" s="4">
        <v>905</v>
      </c>
      <c r="V2070" t="s">
        <v>19</v>
      </c>
      <c r="W2070" s="3">
        <v>43753</v>
      </c>
      <c r="X2070" t="s">
        <v>130</v>
      </c>
      <c r="Y2070" t="s">
        <v>175</v>
      </c>
      <c r="Z2070" t="s">
        <v>56</v>
      </c>
    </row>
    <row r="2071" spans="1:26" x14ac:dyDescent="0.25">
      <c r="A2071">
        <v>3</v>
      </c>
      <c r="B2071" t="s">
        <v>25</v>
      </c>
      <c r="C2071">
        <v>1</v>
      </c>
      <c r="D2071" t="s">
        <v>26</v>
      </c>
      <c r="E2071" t="s">
        <v>2915</v>
      </c>
      <c r="F2071" t="s">
        <v>13</v>
      </c>
      <c r="G2071" t="s">
        <v>1626</v>
      </c>
      <c r="H2071" s="1">
        <v>0</v>
      </c>
      <c r="I2071">
        <v>1</v>
      </c>
      <c r="J2071" s="3">
        <v>42542</v>
      </c>
      <c r="K2071" t="s">
        <v>2916</v>
      </c>
      <c r="L2071" t="s">
        <v>102</v>
      </c>
      <c r="M2071">
        <v>6450</v>
      </c>
      <c r="N2071">
        <v>1158</v>
      </c>
      <c r="O2071" t="s">
        <v>91</v>
      </c>
      <c r="P2071" s="4">
        <v>6</v>
      </c>
      <c r="Q2071" s="4">
        <v>5</v>
      </c>
      <c r="R2071" t="s">
        <v>104</v>
      </c>
      <c r="T2071" s="2">
        <v>6.21</v>
      </c>
      <c r="U2071" s="4">
        <v>21</v>
      </c>
      <c r="V2071" t="s">
        <v>19</v>
      </c>
      <c r="W2071" s="3">
        <v>42545</v>
      </c>
      <c r="X2071" t="s">
        <v>130</v>
      </c>
      <c r="Y2071" t="s">
        <v>461</v>
      </c>
      <c r="Z2071" t="s">
        <v>49</v>
      </c>
    </row>
    <row r="2072" spans="1:26" x14ac:dyDescent="0.25">
      <c r="A2072">
        <v>1</v>
      </c>
      <c r="B2072" t="s">
        <v>10</v>
      </c>
      <c r="C2072">
        <v>1</v>
      </c>
      <c r="D2072" t="s">
        <v>26</v>
      </c>
      <c r="E2072" t="s">
        <v>171</v>
      </c>
      <c r="F2072" t="s">
        <v>13</v>
      </c>
      <c r="G2072" t="s">
        <v>266</v>
      </c>
      <c r="H2072" s="1">
        <v>0</v>
      </c>
      <c r="I2072">
        <v>1</v>
      </c>
      <c r="J2072" s="3">
        <v>42615</v>
      </c>
      <c r="K2072" t="s">
        <v>2901</v>
      </c>
      <c r="L2072" t="s">
        <v>102</v>
      </c>
      <c r="M2072">
        <v>10009</v>
      </c>
      <c r="N2072">
        <v>1139</v>
      </c>
      <c r="O2072" t="s">
        <v>785</v>
      </c>
      <c r="P2072" s="4">
        <v>16</v>
      </c>
      <c r="Q2072" s="4">
        <v>5</v>
      </c>
      <c r="R2072" t="s">
        <v>104</v>
      </c>
      <c r="T2072" s="2">
        <v>16.170000000000002</v>
      </c>
      <c r="U2072" s="4">
        <v>58</v>
      </c>
      <c r="V2072" t="s">
        <v>19</v>
      </c>
      <c r="W2072" s="3">
        <v>42616</v>
      </c>
      <c r="X2072" t="s">
        <v>130</v>
      </c>
      <c r="Y2072" t="s">
        <v>175</v>
      </c>
      <c r="Z2072" t="s">
        <v>49</v>
      </c>
    </row>
    <row r="2073" spans="1:26" x14ac:dyDescent="0.25">
      <c r="A2073">
        <v>3</v>
      </c>
      <c r="B2073" t="s">
        <v>25</v>
      </c>
      <c r="C2073">
        <v>1</v>
      </c>
      <c r="D2073" t="s">
        <v>26</v>
      </c>
      <c r="E2073" t="s">
        <v>2891</v>
      </c>
      <c r="F2073" t="s">
        <v>13</v>
      </c>
      <c r="G2073" t="s">
        <v>16</v>
      </c>
      <c r="H2073" s="1">
        <v>0</v>
      </c>
      <c r="I2073">
        <v>1</v>
      </c>
      <c r="J2073" s="3">
        <v>43431</v>
      </c>
      <c r="K2073" t="s">
        <v>2892</v>
      </c>
      <c r="L2073" t="s">
        <v>102</v>
      </c>
      <c r="M2073">
        <v>7017</v>
      </c>
      <c r="N2073">
        <v>698</v>
      </c>
      <c r="O2073" t="s">
        <v>8230</v>
      </c>
      <c r="P2073" s="4">
        <v>38</v>
      </c>
      <c r="Q2073" s="4">
        <v>5</v>
      </c>
      <c r="R2073" t="s">
        <v>104</v>
      </c>
      <c r="T2073" s="2">
        <v>38.380000000000003</v>
      </c>
      <c r="U2073" s="4">
        <v>80</v>
      </c>
      <c r="V2073" t="s">
        <v>19</v>
      </c>
      <c r="W2073" s="3">
        <v>43434</v>
      </c>
      <c r="X2073" t="s">
        <v>130</v>
      </c>
      <c r="Y2073" t="s">
        <v>485</v>
      </c>
      <c r="Z2073" t="s">
        <v>54</v>
      </c>
    </row>
    <row r="2074" spans="1:26" x14ac:dyDescent="0.25">
      <c r="A2074">
        <v>3</v>
      </c>
      <c r="B2074" t="s">
        <v>25</v>
      </c>
      <c r="C2074">
        <v>1</v>
      </c>
      <c r="D2074" t="s">
        <v>26</v>
      </c>
      <c r="E2074" t="s">
        <v>1550</v>
      </c>
      <c r="F2074" t="s">
        <v>13</v>
      </c>
      <c r="G2074" t="s">
        <v>2917</v>
      </c>
      <c r="H2074" s="1">
        <v>0</v>
      </c>
      <c r="I2074">
        <v>1</v>
      </c>
      <c r="J2074" s="3">
        <v>43720</v>
      </c>
      <c r="K2074" t="s">
        <v>2918</v>
      </c>
      <c r="L2074" t="s">
        <v>102</v>
      </c>
      <c r="M2074">
        <v>21215</v>
      </c>
      <c r="N2074">
        <v>97</v>
      </c>
      <c r="O2074" t="s">
        <v>568</v>
      </c>
      <c r="P2074" s="4">
        <v>20</v>
      </c>
      <c r="Q2074" s="4">
        <v>5</v>
      </c>
      <c r="R2074" t="s">
        <v>104</v>
      </c>
      <c r="T2074" s="2">
        <v>19.95</v>
      </c>
      <c r="U2074" s="4">
        <v>40</v>
      </c>
      <c r="V2074" t="s">
        <v>19</v>
      </c>
      <c r="W2074" s="3">
        <v>43723</v>
      </c>
      <c r="X2074" t="s">
        <v>130</v>
      </c>
      <c r="Y2074" t="s">
        <v>1549</v>
      </c>
      <c r="Z2074" t="s">
        <v>64</v>
      </c>
    </row>
    <row r="2075" spans="1:26" x14ac:dyDescent="0.25">
      <c r="A2075">
        <v>3</v>
      </c>
      <c r="B2075" t="s">
        <v>25</v>
      </c>
      <c r="C2075">
        <v>1</v>
      </c>
      <c r="D2075" t="s">
        <v>26</v>
      </c>
      <c r="E2075" t="s">
        <v>1550</v>
      </c>
      <c r="F2075" t="s">
        <v>13</v>
      </c>
      <c r="G2075" t="s">
        <v>2917</v>
      </c>
      <c r="H2075" s="1">
        <v>0</v>
      </c>
      <c r="I2075">
        <v>1</v>
      </c>
      <c r="J2075" s="3">
        <v>43720</v>
      </c>
      <c r="K2075" t="s">
        <v>2918</v>
      </c>
      <c r="L2075" t="s">
        <v>102</v>
      </c>
      <c r="M2075">
        <v>21215</v>
      </c>
      <c r="N2075">
        <v>1734</v>
      </c>
      <c r="O2075" t="s">
        <v>656</v>
      </c>
      <c r="P2075" s="4">
        <v>46</v>
      </c>
      <c r="Q2075" s="4">
        <v>5</v>
      </c>
      <c r="R2075" t="s">
        <v>104</v>
      </c>
      <c r="T2075" s="2">
        <v>45.53</v>
      </c>
      <c r="U2075" s="4">
        <v>95</v>
      </c>
      <c r="V2075" t="s">
        <v>19</v>
      </c>
      <c r="W2075" s="3">
        <v>43723</v>
      </c>
      <c r="X2075" t="s">
        <v>130</v>
      </c>
      <c r="Y2075" t="s">
        <v>1549</v>
      </c>
      <c r="Z2075" t="s">
        <v>64</v>
      </c>
    </row>
    <row r="2076" spans="1:26" x14ac:dyDescent="0.25">
      <c r="A2076">
        <v>3</v>
      </c>
      <c r="B2076" t="s">
        <v>25</v>
      </c>
      <c r="C2076">
        <v>1</v>
      </c>
      <c r="D2076" t="s">
        <v>26</v>
      </c>
      <c r="E2076" t="s">
        <v>2891</v>
      </c>
      <c r="F2076" t="s">
        <v>13</v>
      </c>
      <c r="G2076" t="s">
        <v>16</v>
      </c>
      <c r="H2076" s="1">
        <v>0</v>
      </c>
      <c r="I2076">
        <v>1</v>
      </c>
      <c r="J2076" s="3">
        <v>43431</v>
      </c>
      <c r="K2076" t="s">
        <v>2892</v>
      </c>
      <c r="L2076" t="s">
        <v>102</v>
      </c>
      <c r="M2076">
        <v>7017</v>
      </c>
      <c r="N2076">
        <v>1741</v>
      </c>
      <c r="O2076" t="s">
        <v>2919</v>
      </c>
      <c r="P2076" s="4">
        <v>100</v>
      </c>
      <c r="Q2076" s="4">
        <v>5</v>
      </c>
      <c r="R2076" t="s">
        <v>104</v>
      </c>
      <c r="T2076" s="2">
        <v>100.43</v>
      </c>
      <c r="U2076" s="4">
        <v>205</v>
      </c>
      <c r="V2076" t="s">
        <v>19</v>
      </c>
      <c r="W2076" s="3">
        <v>43434</v>
      </c>
      <c r="X2076" t="s">
        <v>130</v>
      </c>
      <c r="Y2076" t="s">
        <v>485</v>
      </c>
      <c r="Z2076" t="s">
        <v>64</v>
      </c>
    </row>
    <row r="2077" spans="1:26" x14ac:dyDescent="0.25">
      <c r="A2077">
        <v>2</v>
      </c>
      <c r="B2077" t="s">
        <v>25</v>
      </c>
      <c r="C2077">
        <v>1</v>
      </c>
      <c r="D2077" t="s">
        <v>26</v>
      </c>
      <c r="E2077" t="s">
        <v>2877</v>
      </c>
      <c r="F2077" t="s">
        <v>13</v>
      </c>
      <c r="G2077" t="s">
        <v>1085</v>
      </c>
      <c r="H2077" s="1">
        <v>0</v>
      </c>
      <c r="I2077">
        <v>1</v>
      </c>
      <c r="J2077" s="3">
        <v>43715</v>
      </c>
      <c r="K2077" t="s">
        <v>2878</v>
      </c>
      <c r="L2077" t="s">
        <v>102</v>
      </c>
      <c r="M2077">
        <v>2908</v>
      </c>
      <c r="N2077">
        <v>274</v>
      </c>
      <c r="O2077" t="s">
        <v>2920</v>
      </c>
      <c r="P2077" s="4">
        <v>8</v>
      </c>
      <c r="Q2077" s="4">
        <v>5</v>
      </c>
      <c r="R2077" t="s">
        <v>104</v>
      </c>
      <c r="T2077" s="2">
        <v>7.77</v>
      </c>
      <c r="U2077" s="4">
        <v>17</v>
      </c>
      <c r="V2077" t="s">
        <v>19</v>
      </c>
      <c r="W2077" s="3">
        <v>43717</v>
      </c>
      <c r="X2077" t="s">
        <v>130</v>
      </c>
      <c r="Y2077" t="s">
        <v>836</v>
      </c>
      <c r="Z2077" t="s">
        <v>64</v>
      </c>
    </row>
    <row r="2078" spans="1:26" x14ac:dyDescent="0.25">
      <c r="A2078">
        <v>2</v>
      </c>
      <c r="B2078" t="s">
        <v>25</v>
      </c>
      <c r="C2078">
        <v>1</v>
      </c>
      <c r="D2078" t="s">
        <v>26</v>
      </c>
      <c r="E2078" t="s">
        <v>171</v>
      </c>
      <c r="F2078" t="s">
        <v>13</v>
      </c>
      <c r="G2078" t="s">
        <v>742</v>
      </c>
      <c r="H2078" s="1">
        <v>0</v>
      </c>
      <c r="I2078">
        <v>1</v>
      </c>
      <c r="J2078" s="3">
        <v>43578</v>
      </c>
      <c r="K2078" t="s">
        <v>2921</v>
      </c>
      <c r="L2078" t="s">
        <v>102</v>
      </c>
      <c r="M2078">
        <v>10011</v>
      </c>
      <c r="N2078">
        <v>671</v>
      </c>
      <c r="O2078" t="s">
        <v>355</v>
      </c>
      <c r="P2078" s="4">
        <v>15</v>
      </c>
      <c r="Q2078" s="4">
        <v>5</v>
      </c>
      <c r="R2078" t="s">
        <v>104</v>
      </c>
      <c r="T2078" s="2">
        <v>15.37</v>
      </c>
      <c r="U2078" s="4">
        <v>55</v>
      </c>
      <c r="V2078" t="s">
        <v>19</v>
      </c>
      <c r="W2078" s="3">
        <v>43580</v>
      </c>
      <c r="X2078" t="s">
        <v>130</v>
      </c>
      <c r="Y2078" t="s">
        <v>175</v>
      </c>
      <c r="Z2078" t="s">
        <v>356</v>
      </c>
    </row>
    <row r="2079" spans="1:26" x14ac:dyDescent="0.25">
      <c r="A2079">
        <v>2</v>
      </c>
      <c r="B2079" t="s">
        <v>25</v>
      </c>
      <c r="C2079">
        <v>1</v>
      </c>
      <c r="D2079" t="s">
        <v>26</v>
      </c>
      <c r="E2079" t="s">
        <v>879</v>
      </c>
      <c r="F2079" t="s">
        <v>13</v>
      </c>
      <c r="G2079" t="s">
        <v>84</v>
      </c>
      <c r="H2079" s="1">
        <v>0</v>
      </c>
      <c r="I2079">
        <v>1</v>
      </c>
      <c r="J2079" s="3">
        <v>42998</v>
      </c>
      <c r="K2079" t="s">
        <v>2922</v>
      </c>
      <c r="L2079" t="s">
        <v>102</v>
      </c>
      <c r="M2079">
        <v>1841</v>
      </c>
      <c r="N2079">
        <v>709</v>
      </c>
      <c r="O2079" t="s">
        <v>1404</v>
      </c>
      <c r="P2079" s="4">
        <v>17</v>
      </c>
      <c r="Q2079" s="4">
        <v>6</v>
      </c>
      <c r="R2079" t="s">
        <v>104</v>
      </c>
      <c r="T2079" s="2">
        <v>16.96</v>
      </c>
      <c r="U2079" s="4">
        <v>38</v>
      </c>
      <c r="V2079" t="s">
        <v>19</v>
      </c>
      <c r="W2079" s="3">
        <v>43000</v>
      </c>
      <c r="X2079" t="s">
        <v>130</v>
      </c>
      <c r="Y2079" t="s">
        <v>744</v>
      </c>
      <c r="Z2079" t="s">
        <v>54</v>
      </c>
    </row>
    <row r="2080" spans="1:26" x14ac:dyDescent="0.25">
      <c r="A2080">
        <v>3</v>
      </c>
      <c r="B2080" t="s">
        <v>25</v>
      </c>
      <c r="C2080">
        <v>1</v>
      </c>
      <c r="D2080" t="s">
        <v>26</v>
      </c>
      <c r="E2080" t="s">
        <v>171</v>
      </c>
      <c r="F2080" t="s">
        <v>13</v>
      </c>
      <c r="G2080" t="s">
        <v>1562</v>
      </c>
      <c r="H2080" s="1">
        <v>0</v>
      </c>
      <c r="I2080">
        <v>1</v>
      </c>
      <c r="J2080" s="3">
        <v>42633</v>
      </c>
      <c r="K2080" t="s">
        <v>1563</v>
      </c>
      <c r="L2080" t="s">
        <v>102</v>
      </c>
      <c r="M2080">
        <v>10011</v>
      </c>
      <c r="N2080">
        <v>193</v>
      </c>
      <c r="O2080" t="s">
        <v>168</v>
      </c>
      <c r="P2080" s="4">
        <v>35</v>
      </c>
      <c r="Q2080" s="4">
        <v>6</v>
      </c>
      <c r="R2080" t="s">
        <v>104</v>
      </c>
      <c r="T2080" s="2">
        <v>35.33</v>
      </c>
      <c r="U2080" s="4">
        <v>75</v>
      </c>
      <c r="V2080" t="s">
        <v>19</v>
      </c>
      <c r="W2080" s="3">
        <v>42636</v>
      </c>
      <c r="X2080" t="s">
        <v>130</v>
      </c>
      <c r="Y2080" t="s">
        <v>175</v>
      </c>
      <c r="Z2080" t="s">
        <v>35</v>
      </c>
    </row>
    <row r="2081" spans="1:26" x14ac:dyDescent="0.25">
      <c r="A2081">
        <v>3</v>
      </c>
      <c r="B2081" t="s">
        <v>25</v>
      </c>
      <c r="C2081">
        <v>1</v>
      </c>
      <c r="D2081" t="s">
        <v>26</v>
      </c>
      <c r="E2081" t="s">
        <v>1550</v>
      </c>
      <c r="F2081" t="s">
        <v>13</v>
      </c>
      <c r="G2081" t="s">
        <v>2917</v>
      </c>
      <c r="H2081" s="1">
        <v>0</v>
      </c>
      <c r="I2081">
        <v>1</v>
      </c>
      <c r="J2081" s="3">
        <v>43720</v>
      </c>
      <c r="K2081" t="s">
        <v>2918</v>
      </c>
      <c r="L2081" t="s">
        <v>102</v>
      </c>
      <c r="M2081">
        <v>21215</v>
      </c>
      <c r="N2081">
        <v>638</v>
      </c>
      <c r="O2081" t="s">
        <v>272</v>
      </c>
      <c r="P2081" s="4">
        <v>26</v>
      </c>
      <c r="Q2081" s="4">
        <v>7</v>
      </c>
      <c r="R2081" t="s">
        <v>104</v>
      </c>
      <c r="T2081" s="2">
        <v>26.35</v>
      </c>
      <c r="U2081" s="4">
        <v>91</v>
      </c>
      <c r="V2081" t="s">
        <v>19</v>
      </c>
      <c r="W2081" s="3">
        <v>43723</v>
      </c>
      <c r="X2081" t="s">
        <v>130</v>
      </c>
      <c r="Y2081" t="s">
        <v>1549</v>
      </c>
      <c r="Z2081" t="s">
        <v>56</v>
      </c>
    </row>
    <row r="2082" spans="1:26" x14ac:dyDescent="0.25">
      <c r="A2082">
        <v>3</v>
      </c>
      <c r="B2082" t="s">
        <v>25</v>
      </c>
      <c r="C2082">
        <v>1</v>
      </c>
      <c r="D2082" t="s">
        <v>26</v>
      </c>
      <c r="E2082" t="s">
        <v>1552</v>
      </c>
      <c r="F2082" t="s">
        <v>13</v>
      </c>
      <c r="G2082" t="s">
        <v>1553</v>
      </c>
      <c r="H2082" s="1">
        <v>0</v>
      </c>
      <c r="I2082">
        <v>1</v>
      </c>
      <c r="J2082" s="3">
        <v>42657</v>
      </c>
      <c r="K2082" t="s">
        <v>1554</v>
      </c>
      <c r="L2082" t="s">
        <v>102</v>
      </c>
      <c r="M2082">
        <v>2149</v>
      </c>
      <c r="N2082">
        <v>1456</v>
      </c>
      <c r="O2082" t="s">
        <v>219</v>
      </c>
      <c r="P2082" s="4">
        <v>22</v>
      </c>
      <c r="Q2082" s="4">
        <v>7</v>
      </c>
      <c r="R2082" t="s">
        <v>104</v>
      </c>
      <c r="T2082" s="2">
        <v>22.25</v>
      </c>
      <c r="U2082" s="4">
        <v>79</v>
      </c>
      <c r="V2082" t="s">
        <v>19</v>
      </c>
      <c r="W2082" s="3">
        <v>42660</v>
      </c>
      <c r="X2082" t="s">
        <v>130</v>
      </c>
      <c r="Y2082" t="s">
        <v>744</v>
      </c>
      <c r="Z2082" t="s">
        <v>42</v>
      </c>
    </row>
    <row r="2083" spans="1:26" x14ac:dyDescent="0.25">
      <c r="A2083">
        <v>1</v>
      </c>
      <c r="B2083" t="s">
        <v>10</v>
      </c>
      <c r="C2083">
        <v>1</v>
      </c>
      <c r="D2083" t="s">
        <v>26</v>
      </c>
      <c r="E2083" t="s">
        <v>1539</v>
      </c>
      <c r="F2083" t="s">
        <v>13</v>
      </c>
      <c r="G2083" t="s">
        <v>782</v>
      </c>
      <c r="H2083" s="1">
        <v>0</v>
      </c>
      <c r="I2083">
        <v>1</v>
      </c>
      <c r="J2083" s="3">
        <v>43237</v>
      </c>
      <c r="K2083" t="s">
        <v>1540</v>
      </c>
      <c r="L2083" t="s">
        <v>102</v>
      </c>
      <c r="M2083">
        <v>6708</v>
      </c>
      <c r="N2083">
        <v>77</v>
      </c>
      <c r="O2083" t="s">
        <v>2923</v>
      </c>
      <c r="P2083" s="4">
        <v>19</v>
      </c>
      <c r="Q2083" s="4">
        <v>7</v>
      </c>
      <c r="R2083" t="s">
        <v>104</v>
      </c>
      <c r="T2083" s="2">
        <v>18.899999999999999</v>
      </c>
      <c r="U2083" s="4">
        <v>65</v>
      </c>
      <c r="V2083" t="s">
        <v>19</v>
      </c>
      <c r="W2083" s="3">
        <v>43238</v>
      </c>
      <c r="X2083" t="s">
        <v>130</v>
      </c>
      <c r="Y2083" t="s">
        <v>461</v>
      </c>
      <c r="Z2083" t="s">
        <v>356</v>
      </c>
    </row>
    <row r="2084" spans="1:26" x14ac:dyDescent="0.25">
      <c r="A2084">
        <v>3</v>
      </c>
      <c r="B2084" t="s">
        <v>25</v>
      </c>
      <c r="C2084">
        <v>1</v>
      </c>
      <c r="D2084" t="s">
        <v>26</v>
      </c>
      <c r="E2084" t="s">
        <v>99</v>
      </c>
      <c r="F2084" t="s">
        <v>13</v>
      </c>
      <c r="G2084" t="s">
        <v>2924</v>
      </c>
      <c r="H2084" s="1">
        <v>0.2</v>
      </c>
      <c r="I2084">
        <v>1</v>
      </c>
      <c r="J2084" s="3">
        <v>43480</v>
      </c>
      <c r="K2084" t="s">
        <v>2925</v>
      </c>
      <c r="L2084" t="s">
        <v>102</v>
      </c>
      <c r="M2084">
        <v>19134</v>
      </c>
      <c r="N2084">
        <v>299</v>
      </c>
      <c r="O2084" t="s">
        <v>2926</v>
      </c>
      <c r="P2084" s="4">
        <v>4</v>
      </c>
      <c r="Q2084" s="4">
        <v>1</v>
      </c>
      <c r="R2084" t="s">
        <v>104</v>
      </c>
      <c r="T2084" s="2">
        <v>3.87</v>
      </c>
      <c r="U2084" s="4">
        <v>34</v>
      </c>
      <c r="V2084" t="s">
        <v>19</v>
      </c>
      <c r="W2084" s="3">
        <v>43483</v>
      </c>
      <c r="X2084" t="s">
        <v>130</v>
      </c>
      <c r="Y2084" t="s">
        <v>105</v>
      </c>
      <c r="Z2084" t="s">
        <v>56</v>
      </c>
    </row>
    <row r="2085" spans="1:26" x14ac:dyDescent="0.25">
      <c r="A2085">
        <v>2</v>
      </c>
      <c r="B2085" t="s">
        <v>25</v>
      </c>
      <c r="C2085">
        <v>1</v>
      </c>
      <c r="D2085" t="s">
        <v>26</v>
      </c>
      <c r="E2085" t="s">
        <v>305</v>
      </c>
      <c r="F2085" t="s">
        <v>13</v>
      </c>
      <c r="G2085" t="s">
        <v>1369</v>
      </c>
      <c r="H2085" s="1">
        <v>0.2</v>
      </c>
      <c r="I2085">
        <v>1</v>
      </c>
      <c r="J2085" s="3">
        <v>43361</v>
      </c>
      <c r="K2085" t="s">
        <v>1578</v>
      </c>
      <c r="L2085" t="s">
        <v>102</v>
      </c>
      <c r="M2085">
        <v>43229</v>
      </c>
      <c r="N2085">
        <v>590</v>
      </c>
      <c r="O2085" t="s">
        <v>2927</v>
      </c>
      <c r="P2085" s="4">
        <v>0</v>
      </c>
      <c r="Q2085" s="4">
        <v>1</v>
      </c>
      <c r="R2085" t="s">
        <v>104</v>
      </c>
      <c r="T2085" s="2">
        <v>0.37</v>
      </c>
      <c r="U2085" s="4">
        <v>3</v>
      </c>
      <c r="V2085" t="s">
        <v>19</v>
      </c>
      <c r="W2085" s="3">
        <v>43363</v>
      </c>
      <c r="X2085" t="s">
        <v>130</v>
      </c>
      <c r="Y2085" t="s">
        <v>309</v>
      </c>
      <c r="Z2085" t="s">
        <v>49</v>
      </c>
    </row>
    <row r="2086" spans="1:26" x14ac:dyDescent="0.25">
      <c r="A2086">
        <v>1</v>
      </c>
      <c r="B2086" t="s">
        <v>10</v>
      </c>
      <c r="C2086">
        <v>1</v>
      </c>
      <c r="D2086" t="s">
        <v>26</v>
      </c>
      <c r="E2086" t="s">
        <v>171</v>
      </c>
      <c r="F2086" t="s">
        <v>13</v>
      </c>
      <c r="G2086" t="s">
        <v>418</v>
      </c>
      <c r="H2086" s="1">
        <v>0.2</v>
      </c>
      <c r="I2086">
        <v>1</v>
      </c>
      <c r="J2086" s="3">
        <v>43438</v>
      </c>
      <c r="K2086" t="s">
        <v>1538</v>
      </c>
      <c r="L2086" t="s">
        <v>102</v>
      </c>
      <c r="M2086">
        <v>10024</v>
      </c>
      <c r="N2086">
        <v>1257</v>
      </c>
      <c r="O2086" t="s">
        <v>2928</v>
      </c>
      <c r="P2086" s="4">
        <v>1</v>
      </c>
      <c r="Q2086" s="4">
        <v>1</v>
      </c>
      <c r="R2086" t="s">
        <v>104</v>
      </c>
      <c r="T2086" s="2">
        <v>0.6</v>
      </c>
      <c r="U2086" s="4">
        <v>2</v>
      </c>
      <c r="V2086" t="s">
        <v>19</v>
      </c>
      <c r="W2086" s="3">
        <v>43439</v>
      </c>
      <c r="X2086" t="s">
        <v>130</v>
      </c>
      <c r="Y2086" t="s">
        <v>175</v>
      </c>
      <c r="Z2086" t="s">
        <v>54</v>
      </c>
    </row>
    <row r="2087" spans="1:26" x14ac:dyDescent="0.25">
      <c r="A2087">
        <v>1</v>
      </c>
      <c r="B2087" t="s">
        <v>10</v>
      </c>
      <c r="C2087">
        <v>1</v>
      </c>
      <c r="D2087" t="s">
        <v>26</v>
      </c>
      <c r="E2087" t="s">
        <v>99</v>
      </c>
      <c r="F2087" t="s">
        <v>13</v>
      </c>
      <c r="G2087" t="s">
        <v>1347</v>
      </c>
      <c r="H2087" s="1">
        <v>0.2</v>
      </c>
      <c r="I2087">
        <v>1</v>
      </c>
      <c r="J2087" s="3">
        <v>43088</v>
      </c>
      <c r="K2087" t="s">
        <v>2929</v>
      </c>
      <c r="L2087" t="s">
        <v>102</v>
      </c>
      <c r="M2087">
        <v>19143</v>
      </c>
      <c r="N2087">
        <v>861</v>
      </c>
      <c r="O2087" t="s">
        <v>2930</v>
      </c>
      <c r="P2087" s="4">
        <v>0</v>
      </c>
      <c r="Q2087" s="4">
        <v>2</v>
      </c>
      <c r="R2087" t="s">
        <v>104</v>
      </c>
      <c r="T2087" s="2">
        <v>0.44</v>
      </c>
      <c r="U2087" s="4">
        <v>4</v>
      </c>
      <c r="V2087" t="s">
        <v>19</v>
      </c>
      <c r="W2087" s="3">
        <v>43089</v>
      </c>
      <c r="X2087" t="s">
        <v>130</v>
      </c>
      <c r="Y2087" t="s">
        <v>105</v>
      </c>
      <c r="Z2087" t="s">
        <v>56</v>
      </c>
    </row>
    <row r="2088" spans="1:26" x14ac:dyDescent="0.25">
      <c r="A2088">
        <v>3</v>
      </c>
      <c r="B2088" t="s">
        <v>25</v>
      </c>
      <c r="C2088">
        <v>1</v>
      </c>
      <c r="D2088" t="s">
        <v>26</v>
      </c>
      <c r="E2088" t="s">
        <v>99</v>
      </c>
      <c r="F2088" t="s">
        <v>13</v>
      </c>
      <c r="G2088" t="s">
        <v>2382</v>
      </c>
      <c r="H2088" s="1">
        <v>0.2</v>
      </c>
      <c r="I2088">
        <v>1</v>
      </c>
      <c r="J2088" s="3">
        <v>43494</v>
      </c>
      <c r="K2088" t="s">
        <v>2931</v>
      </c>
      <c r="L2088" t="s">
        <v>102</v>
      </c>
      <c r="M2088">
        <v>19120</v>
      </c>
      <c r="N2088">
        <v>1312</v>
      </c>
      <c r="O2088" t="s">
        <v>229</v>
      </c>
      <c r="P2088" s="4">
        <v>0</v>
      </c>
      <c r="Q2088" s="4">
        <v>2</v>
      </c>
      <c r="R2088" t="s">
        <v>104</v>
      </c>
      <c r="T2088" s="2">
        <v>0.48</v>
      </c>
      <c r="U2088" s="4">
        <v>5</v>
      </c>
      <c r="V2088" t="s">
        <v>19</v>
      </c>
      <c r="W2088" s="3">
        <v>43497</v>
      </c>
      <c r="X2088" t="s">
        <v>130</v>
      </c>
      <c r="Y2088" t="s">
        <v>105</v>
      </c>
      <c r="Z2088" t="s">
        <v>49</v>
      </c>
    </row>
    <row r="2089" spans="1:26" x14ac:dyDescent="0.25">
      <c r="A2089">
        <v>1</v>
      </c>
      <c r="B2089" t="s">
        <v>10</v>
      </c>
      <c r="C2089">
        <v>1</v>
      </c>
      <c r="D2089" t="s">
        <v>26</v>
      </c>
      <c r="E2089" t="s">
        <v>171</v>
      </c>
      <c r="F2089" t="s">
        <v>13</v>
      </c>
      <c r="G2089" t="s">
        <v>1297</v>
      </c>
      <c r="H2089" s="1">
        <v>0.2</v>
      </c>
      <c r="I2089">
        <v>1</v>
      </c>
      <c r="J2089" s="3">
        <v>43331</v>
      </c>
      <c r="K2089" t="s">
        <v>2932</v>
      </c>
      <c r="L2089" t="s">
        <v>102</v>
      </c>
      <c r="M2089">
        <v>10009</v>
      </c>
      <c r="N2089">
        <v>895</v>
      </c>
      <c r="O2089" t="s">
        <v>2933</v>
      </c>
      <c r="P2089" s="4">
        <v>90</v>
      </c>
      <c r="Q2089" s="4">
        <v>2</v>
      </c>
      <c r="R2089" t="s">
        <v>104</v>
      </c>
      <c r="T2089" s="2">
        <v>89.95</v>
      </c>
      <c r="U2089" s="4">
        <v>277</v>
      </c>
      <c r="V2089" t="s">
        <v>19</v>
      </c>
      <c r="W2089" s="3">
        <v>43332</v>
      </c>
      <c r="X2089" t="s">
        <v>130</v>
      </c>
      <c r="Y2089" t="s">
        <v>175</v>
      </c>
      <c r="Z2089" t="s">
        <v>54</v>
      </c>
    </row>
    <row r="2090" spans="1:26" x14ac:dyDescent="0.25">
      <c r="A2090">
        <v>2</v>
      </c>
      <c r="B2090" t="s">
        <v>25</v>
      </c>
      <c r="C2090">
        <v>1</v>
      </c>
      <c r="D2090" t="s">
        <v>26</v>
      </c>
      <c r="E2090" t="s">
        <v>171</v>
      </c>
      <c r="F2090" t="s">
        <v>13</v>
      </c>
      <c r="G2090" t="s">
        <v>597</v>
      </c>
      <c r="H2090" s="1">
        <v>0.2</v>
      </c>
      <c r="I2090">
        <v>1</v>
      </c>
      <c r="J2090" s="3">
        <v>43076</v>
      </c>
      <c r="K2090" t="s">
        <v>2934</v>
      </c>
      <c r="L2090" t="s">
        <v>102</v>
      </c>
      <c r="M2090">
        <v>10024</v>
      </c>
      <c r="N2090">
        <v>241</v>
      </c>
      <c r="O2090" t="s">
        <v>2935</v>
      </c>
      <c r="P2090" s="4">
        <v>2</v>
      </c>
      <c r="Q2090" s="4">
        <v>2</v>
      </c>
      <c r="R2090" t="s">
        <v>104</v>
      </c>
      <c r="T2090" s="2">
        <v>2.34</v>
      </c>
      <c r="U2090" s="4">
        <v>7</v>
      </c>
      <c r="V2090" t="s">
        <v>19</v>
      </c>
      <c r="W2090" s="3">
        <v>43078</v>
      </c>
      <c r="X2090" t="s">
        <v>130</v>
      </c>
      <c r="Y2090" t="s">
        <v>175</v>
      </c>
      <c r="Z2090" t="s">
        <v>54</v>
      </c>
    </row>
    <row r="2091" spans="1:26" x14ac:dyDescent="0.25">
      <c r="A2091">
        <v>3</v>
      </c>
      <c r="B2091" t="s">
        <v>25</v>
      </c>
      <c r="C2091">
        <v>1</v>
      </c>
      <c r="D2091" t="s">
        <v>26</v>
      </c>
      <c r="E2091" t="s">
        <v>171</v>
      </c>
      <c r="F2091" t="s">
        <v>13</v>
      </c>
      <c r="G2091" t="s">
        <v>1330</v>
      </c>
      <c r="H2091" s="1">
        <v>0.2</v>
      </c>
      <c r="I2091">
        <v>1</v>
      </c>
      <c r="J2091" s="3">
        <v>42956</v>
      </c>
      <c r="K2091" t="s">
        <v>1537</v>
      </c>
      <c r="L2091" t="s">
        <v>102</v>
      </c>
      <c r="M2091">
        <v>10024</v>
      </c>
      <c r="N2091">
        <v>689</v>
      </c>
      <c r="O2091" t="s">
        <v>2936</v>
      </c>
      <c r="P2091" s="4">
        <v>457</v>
      </c>
      <c r="Q2091" s="4">
        <v>2</v>
      </c>
      <c r="R2091" t="s">
        <v>104</v>
      </c>
      <c r="T2091" s="2">
        <v>456.59</v>
      </c>
      <c r="U2091" s="4">
        <v>1218</v>
      </c>
      <c r="V2091" t="s">
        <v>19</v>
      </c>
      <c r="W2091" s="3">
        <v>42959</v>
      </c>
      <c r="X2091" t="s">
        <v>130</v>
      </c>
      <c r="Y2091" t="s">
        <v>175</v>
      </c>
      <c r="Z2091" t="s">
        <v>54</v>
      </c>
    </row>
    <row r="2092" spans="1:26" x14ac:dyDescent="0.25">
      <c r="A2092">
        <v>2</v>
      </c>
      <c r="B2092" t="s">
        <v>25</v>
      </c>
      <c r="C2092">
        <v>1</v>
      </c>
      <c r="D2092" t="s">
        <v>26</v>
      </c>
      <c r="E2092" t="s">
        <v>171</v>
      </c>
      <c r="F2092" t="s">
        <v>13</v>
      </c>
      <c r="G2092" t="s">
        <v>334</v>
      </c>
      <c r="H2092" s="1">
        <v>0.2</v>
      </c>
      <c r="I2092">
        <v>1</v>
      </c>
      <c r="J2092" s="3">
        <v>43352</v>
      </c>
      <c r="K2092" t="s">
        <v>2937</v>
      </c>
      <c r="L2092" t="s">
        <v>102</v>
      </c>
      <c r="M2092">
        <v>10024</v>
      </c>
      <c r="N2092">
        <v>408</v>
      </c>
      <c r="O2092" t="s">
        <v>1451</v>
      </c>
      <c r="P2092" s="4">
        <v>5</v>
      </c>
      <c r="Q2092" s="4">
        <v>2</v>
      </c>
      <c r="R2092" t="s">
        <v>104</v>
      </c>
      <c r="T2092" s="2">
        <v>5.48</v>
      </c>
      <c r="U2092" s="4">
        <v>15</v>
      </c>
      <c r="V2092" t="s">
        <v>19</v>
      </c>
      <c r="W2092" s="3">
        <v>43354</v>
      </c>
      <c r="X2092" t="s">
        <v>130</v>
      </c>
      <c r="Y2092" t="s">
        <v>175</v>
      </c>
      <c r="Z2092" t="s">
        <v>54</v>
      </c>
    </row>
    <row r="2093" spans="1:26" x14ac:dyDescent="0.25">
      <c r="A2093">
        <v>2</v>
      </c>
      <c r="B2093" t="s">
        <v>25</v>
      </c>
      <c r="C2093">
        <v>1</v>
      </c>
      <c r="D2093" t="s">
        <v>26</v>
      </c>
      <c r="E2093" t="s">
        <v>241</v>
      </c>
      <c r="F2093" t="s">
        <v>13</v>
      </c>
      <c r="G2093" t="s">
        <v>1509</v>
      </c>
      <c r="H2093" s="1">
        <v>0.2</v>
      </c>
      <c r="I2093">
        <v>1</v>
      </c>
      <c r="J2093" s="3">
        <v>43411</v>
      </c>
      <c r="K2093" t="s">
        <v>2875</v>
      </c>
      <c r="L2093" t="s">
        <v>102</v>
      </c>
      <c r="M2093">
        <v>14609</v>
      </c>
      <c r="N2093">
        <v>895</v>
      </c>
      <c r="O2093" t="s">
        <v>2933</v>
      </c>
      <c r="P2093" s="4">
        <v>90</v>
      </c>
      <c r="Q2093" s="4">
        <v>2</v>
      </c>
      <c r="R2093" t="s">
        <v>104</v>
      </c>
      <c r="T2093" s="2">
        <v>89.95</v>
      </c>
      <c r="U2093" s="4">
        <v>277</v>
      </c>
      <c r="V2093" t="s">
        <v>19</v>
      </c>
      <c r="W2093" s="3">
        <v>43413</v>
      </c>
      <c r="X2093" t="s">
        <v>130</v>
      </c>
      <c r="Y2093" t="s">
        <v>175</v>
      </c>
      <c r="Z2093" t="s">
        <v>54</v>
      </c>
    </row>
    <row r="2094" spans="1:26" x14ac:dyDescent="0.25">
      <c r="A2094">
        <v>2</v>
      </c>
      <c r="B2094" t="s">
        <v>25</v>
      </c>
      <c r="C2094">
        <v>1</v>
      </c>
      <c r="D2094" t="s">
        <v>26</v>
      </c>
      <c r="E2094" t="s">
        <v>372</v>
      </c>
      <c r="F2094" t="s">
        <v>13</v>
      </c>
      <c r="G2094" t="s">
        <v>1574</v>
      </c>
      <c r="H2094" s="1">
        <v>0.2</v>
      </c>
      <c r="I2094">
        <v>1</v>
      </c>
      <c r="J2094" s="3">
        <v>43223</v>
      </c>
      <c r="K2094" t="s">
        <v>1575</v>
      </c>
      <c r="L2094" t="s">
        <v>102</v>
      </c>
      <c r="M2094">
        <v>43055</v>
      </c>
      <c r="N2094">
        <v>205</v>
      </c>
      <c r="O2094" t="s">
        <v>2938</v>
      </c>
      <c r="P2094" s="4">
        <v>2</v>
      </c>
      <c r="Q2094" s="4">
        <v>2</v>
      </c>
      <c r="R2094" t="s">
        <v>104</v>
      </c>
      <c r="T2094" s="2">
        <v>2.1</v>
      </c>
      <c r="U2094" s="4">
        <v>6</v>
      </c>
      <c r="V2094" t="s">
        <v>19</v>
      </c>
      <c r="W2094" s="3">
        <v>43225</v>
      </c>
      <c r="X2094" t="s">
        <v>130</v>
      </c>
      <c r="Y2094" t="s">
        <v>309</v>
      </c>
      <c r="Z2094" t="s">
        <v>35</v>
      </c>
    </row>
    <row r="2095" spans="1:26" x14ac:dyDescent="0.25">
      <c r="A2095">
        <v>2</v>
      </c>
      <c r="B2095" t="s">
        <v>25</v>
      </c>
      <c r="C2095">
        <v>1</v>
      </c>
      <c r="D2095" t="s">
        <v>26</v>
      </c>
      <c r="E2095" t="s">
        <v>1595</v>
      </c>
      <c r="F2095" t="s">
        <v>13</v>
      </c>
      <c r="G2095" t="s">
        <v>2939</v>
      </c>
      <c r="H2095" s="1">
        <v>0.2</v>
      </c>
      <c r="I2095">
        <v>1</v>
      </c>
      <c r="J2095" s="3">
        <v>43138</v>
      </c>
      <c r="K2095" t="s">
        <v>2940</v>
      </c>
      <c r="L2095" t="s">
        <v>102</v>
      </c>
      <c r="M2095">
        <v>43130</v>
      </c>
      <c r="N2095">
        <v>1705</v>
      </c>
      <c r="O2095" t="s">
        <v>976</v>
      </c>
      <c r="P2095" s="4">
        <v>11</v>
      </c>
      <c r="Q2095" s="4">
        <v>2</v>
      </c>
      <c r="R2095" t="s">
        <v>104</v>
      </c>
      <c r="T2095" s="2">
        <v>10.62</v>
      </c>
      <c r="U2095" s="4">
        <v>30</v>
      </c>
      <c r="V2095" t="s">
        <v>19</v>
      </c>
      <c r="W2095" s="3">
        <v>43140</v>
      </c>
      <c r="X2095" t="s">
        <v>130</v>
      </c>
      <c r="Y2095" t="s">
        <v>309</v>
      </c>
      <c r="Z2095" t="s">
        <v>64</v>
      </c>
    </row>
    <row r="2096" spans="1:26" x14ac:dyDescent="0.25">
      <c r="A2096">
        <v>3</v>
      </c>
      <c r="B2096" t="s">
        <v>25</v>
      </c>
      <c r="C2096">
        <v>1</v>
      </c>
      <c r="D2096" t="s">
        <v>26</v>
      </c>
      <c r="E2096" t="s">
        <v>1595</v>
      </c>
      <c r="F2096" t="s">
        <v>13</v>
      </c>
      <c r="G2096" t="s">
        <v>414</v>
      </c>
      <c r="H2096" s="1">
        <v>0.2</v>
      </c>
      <c r="I2096">
        <v>1</v>
      </c>
      <c r="J2096" s="3">
        <v>43213</v>
      </c>
      <c r="K2096" t="s">
        <v>2941</v>
      </c>
      <c r="L2096" t="s">
        <v>102</v>
      </c>
      <c r="M2096">
        <v>43130</v>
      </c>
      <c r="N2096">
        <v>1738</v>
      </c>
      <c r="O2096" t="s">
        <v>2942</v>
      </c>
      <c r="P2096" s="4">
        <v>29</v>
      </c>
      <c r="Q2096" s="4">
        <v>2</v>
      </c>
      <c r="R2096" t="s">
        <v>104</v>
      </c>
      <c r="T2096" s="2">
        <v>29.36</v>
      </c>
      <c r="U2096" s="4">
        <v>78</v>
      </c>
      <c r="V2096" t="s">
        <v>19</v>
      </c>
      <c r="W2096" s="3">
        <v>43216</v>
      </c>
      <c r="X2096" t="s">
        <v>130</v>
      </c>
      <c r="Y2096" t="s">
        <v>309</v>
      </c>
      <c r="Z2096" t="s">
        <v>64</v>
      </c>
    </row>
    <row r="2097" spans="1:26" x14ac:dyDescent="0.25">
      <c r="A2097">
        <v>2</v>
      </c>
      <c r="B2097" t="s">
        <v>25</v>
      </c>
      <c r="C2097">
        <v>1</v>
      </c>
      <c r="D2097" t="s">
        <v>26</v>
      </c>
      <c r="E2097" t="s">
        <v>1597</v>
      </c>
      <c r="F2097" t="s">
        <v>13</v>
      </c>
      <c r="G2097" t="s">
        <v>1598</v>
      </c>
      <c r="H2097" s="1">
        <v>0.2</v>
      </c>
      <c r="I2097">
        <v>1</v>
      </c>
      <c r="J2097" s="3">
        <v>42658</v>
      </c>
      <c r="K2097" t="s">
        <v>1599</v>
      </c>
      <c r="L2097" t="s">
        <v>102</v>
      </c>
      <c r="M2097">
        <v>44134</v>
      </c>
      <c r="N2097">
        <v>1688</v>
      </c>
      <c r="O2097" t="s">
        <v>916</v>
      </c>
      <c r="P2097" s="4">
        <v>3</v>
      </c>
      <c r="Q2097" s="4">
        <v>2</v>
      </c>
      <c r="R2097" t="s">
        <v>104</v>
      </c>
      <c r="T2097" s="2">
        <v>2.89</v>
      </c>
      <c r="U2097" s="4">
        <v>8</v>
      </c>
      <c r="V2097" t="s">
        <v>19</v>
      </c>
      <c r="W2097" s="3">
        <v>42660</v>
      </c>
      <c r="X2097" t="s">
        <v>130</v>
      </c>
      <c r="Y2097" t="s">
        <v>309</v>
      </c>
      <c r="Z2097" t="s">
        <v>64</v>
      </c>
    </row>
    <row r="2098" spans="1:26" x14ac:dyDescent="0.25">
      <c r="A2098">
        <v>2</v>
      </c>
      <c r="B2098" t="s">
        <v>25</v>
      </c>
      <c r="C2098">
        <v>1</v>
      </c>
      <c r="D2098" t="s">
        <v>26</v>
      </c>
      <c r="E2098" t="s">
        <v>99</v>
      </c>
      <c r="F2098" t="s">
        <v>13</v>
      </c>
      <c r="G2098" t="s">
        <v>1576</v>
      </c>
      <c r="H2098" s="1">
        <v>0.2</v>
      </c>
      <c r="I2098">
        <v>1</v>
      </c>
      <c r="J2098" s="3">
        <v>43809</v>
      </c>
      <c r="K2098" t="s">
        <v>1577</v>
      </c>
      <c r="L2098" t="s">
        <v>102</v>
      </c>
      <c r="M2098">
        <v>19140</v>
      </c>
      <c r="N2098">
        <v>1814</v>
      </c>
      <c r="O2098" t="s">
        <v>2943</v>
      </c>
      <c r="P2098" s="4">
        <v>4</v>
      </c>
      <c r="Q2098" s="4">
        <v>2</v>
      </c>
      <c r="R2098" t="s">
        <v>104</v>
      </c>
      <c r="T2098" s="2">
        <v>3.63</v>
      </c>
      <c r="U2098" s="4">
        <v>10</v>
      </c>
      <c r="V2098" t="s">
        <v>19</v>
      </c>
      <c r="W2098" s="3">
        <v>43811</v>
      </c>
      <c r="X2098" t="s">
        <v>130</v>
      </c>
      <c r="Y2098" t="s">
        <v>105</v>
      </c>
      <c r="Z2098" t="s">
        <v>64</v>
      </c>
    </row>
    <row r="2099" spans="1:26" x14ac:dyDescent="0.25">
      <c r="A2099">
        <v>3</v>
      </c>
      <c r="B2099" t="s">
        <v>25</v>
      </c>
      <c r="C2099">
        <v>1</v>
      </c>
      <c r="D2099" t="s">
        <v>26</v>
      </c>
      <c r="E2099" t="s">
        <v>99</v>
      </c>
      <c r="F2099" t="s">
        <v>13</v>
      </c>
      <c r="G2099" t="s">
        <v>2231</v>
      </c>
      <c r="H2099" s="1">
        <v>0.2</v>
      </c>
      <c r="I2099">
        <v>1</v>
      </c>
      <c r="J2099" s="3">
        <v>43790</v>
      </c>
      <c r="K2099" t="s">
        <v>2944</v>
      </c>
      <c r="L2099" t="s">
        <v>102</v>
      </c>
      <c r="M2099">
        <v>19143</v>
      </c>
      <c r="N2099">
        <v>1770</v>
      </c>
      <c r="O2099" t="s">
        <v>1208</v>
      </c>
      <c r="P2099" s="4">
        <v>3</v>
      </c>
      <c r="Q2099" s="4">
        <v>2</v>
      </c>
      <c r="R2099" t="s">
        <v>104</v>
      </c>
      <c r="T2099" s="2">
        <v>2.64</v>
      </c>
      <c r="U2099" s="4">
        <v>8</v>
      </c>
      <c r="V2099" t="s">
        <v>19</v>
      </c>
      <c r="W2099" s="3">
        <v>43793</v>
      </c>
      <c r="X2099" t="s">
        <v>130</v>
      </c>
      <c r="Y2099" t="s">
        <v>105</v>
      </c>
      <c r="Z2099" t="s">
        <v>64</v>
      </c>
    </row>
    <row r="2100" spans="1:26" x14ac:dyDescent="0.25">
      <c r="A2100">
        <v>2</v>
      </c>
      <c r="B2100" t="s">
        <v>25</v>
      </c>
      <c r="C2100">
        <v>1</v>
      </c>
      <c r="D2100" t="s">
        <v>26</v>
      </c>
      <c r="E2100" t="s">
        <v>489</v>
      </c>
      <c r="F2100" t="s">
        <v>13</v>
      </c>
      <c r="G2100" t="s">
        <v>1844</v>
      </c>
      <c r="H2100" s="1">
        <v>0.2</v>
      </c>
      <c r="I2100">
        <v>1</v>
      </c>
      <c r="J2100" s="3">
        <v>43601</v>
      </c>
      <c r="K2100" t="s">
        <v>2945</v>
      </c>
      <c r="L2100" t="s">
        <v>102</v>
      </c>
      <c r="M2100">
        <v>44312</v>
      </c>
      <c r="N2100">
        <v>1377</v>
      </c>
      <c r="O2100" t="s">
        <v>2946</v>
      </c>
      <c r="P2100" s="4">
        <v>-55</v>
      </c>
      <c r="Q2100" s="4">
        <v>2</v>
      </c>
      <c r="R2100" t="s">
        <v>104</v>
      </c>
      <c r="T2100" s="2">
        <v>-55.26</v>
      </c>
      <c r="U2100" s="4">
        <v>221</v>
      </c>
      <c r="V2100" t="s">
        <v>19</v>
      </c>
      <c r="W2100" s="3">
        <v>43603</v>
      </c>
      <c r="X2100" t="s">
        <v>130</v>
      </c>
      <c r="Y2100" t="s">
        <v>309</v>
      </c>
      <c r="Z2100" t="s">
        <v>42</v>
      </c>
    </row>
    <row r="2101" spans="1:26" x14ac:dyDescent="0.25">
      <c r="A2101">
        <v>2</v>
      </c>
      <c r="B2101" t="s">
        <v>25</v>
      </c>
      <c r="C2101">
        <v>1</v>
      </c>
      <c r="D2101" t="s">
        <v>26</v>
      </c>
      <c r="E2101" t="s">
        <v>1296</v>
      </c>
      <c r="F2101" t="s">
        <v>13</v>
      </c>
      <c r="G2101" t="s">
        <v>2376</v>
      </c>
      <c r="H2101" s="1">
        <v>0.2</v>
      </c>
      <c r="I2101">
        <v>1</v>
      </c>
      <c r="J2101" s="3">
        <v>43702</v>
      </c>
      <c r="K2101" t="s">
        <v>2947</v>
      </c>
      <c r="L2101" t="s">
        <v>102</v>
      </c>
      <c r="M2101">
        <v>44105</v>
      </c>
      <c r="N2101">
        <v>985</v>
      </c>
      <c r="O2101" t="s">
        <v>2948</v>
      </c>
      <c r="P2101" s="4">
        <v>2</v>
      </c>
      <c r="Q2101" s="4">
        <v>2</v>
      </c>
      <c r="R2101" t="s">
        <v>104</v>
      </c>
      <c r="T2101" s="2">
        <v>1.93</v>
      </c>
      <c r="U2101" s="4">
        <v>26</v>
      </c>
      <c r="V2101" t="s">
        <v>19</v>
      </c>
      <c r="W2101" s="3">
        <v>43704</v>
      </c>
      <c r="X2101" t="s">
        <v>130</v>
      </c>
      <c r="Y2101" t="s">
        <v>309</v>
      </c>
      <c r="Z2101" t="s">
        <v>42</v>
      </c>
    </row>
    <row r="2102" spans="1:26" x14ac:dyDescent="0.25">
      <c r="A2102">
        <v>1</v>
      </c>
      <c r="B2102" t="s">
        <v>10</v>
      </c>
      <c r="C2102">
        <v>1</v>
      </c>
      <c r="D2102" t="s">
        <v>26</v>
      </c>
      <c r="E2102" t="s">
        <v>1607</v>
      </c>
      <c r="F2102" t="s">
        <v>13</v>
      </c>
      <c r="G2102" t="s">
        <v>1127</v>
      </c>
      <c r="H2102" s="1">
        <v>0.2</v>
      </c>
      <c r="I2102">
        <v>1</v>
      </c>
      <c r="J2102" s="3">
        <v>43309</v>
      </c>
      <c r="K2102" t="s">
        <v>1608</v>
      </c>
      <c r="L2102" t="s">
        <v>102</v>
      </c>
      <c r="M2102">
        <v>18018</v>
      </c>
      <c r="N2102">
        <v>862</v>
      </c>
      <c r="O2102" t="s">
        <v>2949</v>
      </c>
      <c r="P2102" s="4">
        <v>1</v>
      </c>
      <c r="Q2102" s="4">
        <v>3</v>
      </c>
      <c r="R2102" t="s">
        <v>104</v>
      </c>
      <c r="T2102" s="2">
        <v>0.71</v>
      </c>
      <c r="U2102" s="4">
        <v>9</v>
      </c>
      <c r="V2102" t="s">
        <v>19</v>
      </c>
      <c r="W2102" s="3">
        <v>43310</v>
      </c>
      <c r="X2102" t="s">
        <v>130</v>
      </c>
      <c r="Y2102" t="s">
        <v>105</v>
      </c>
      <c r="Z2102" t="s">
        <v>56</v>
      </c>
    </row>
    <row r="2103" spans="1:26" x14ac:dyDescent="0.25">
      <c r="A2103">
        <v>1</v>
      </c>
      <c r="B2103" t="s">
        <v>10</v>
      </c>
      <c r="C2103">
        <v>1</v>
      </c>
      <c r="D2103" t="s">
        <v>26</v>
      </c>
      <c r="E2103" t="s">
        <v>99</v>
      </c>
      <c r="F2103" t="s">
        <v>13</v>
      </c>
      <c r="G2103" t="s">
        <v>1347</v>
      </c>
      <c r="H2103" s="1">
        <v>0.2</v>
      </c>
      <c r="I2103">
        <v>1</v>
      </c>
      <c r="J2103" s="3">
        <v>43088</v>
      </c>
      <c r="K2103" t="s">
        <v>2929</v>
      </c>
      <c r="L2103" t="s">
        <v>102</v>
      </c>
      <c r="M2103">
        <v>19143</v>
      </c>
      <c r="N2103">
        <v>172</v>
      </c>
      <c r="O2103" t="s">
        <v>2914</v>
      </c>
      <c r="P2103" s="4">
        <v>43</v>
      </c>
      <c r="Q2103" s="4">
        <v>3</v>
      </c>
      <c r="R2103" t="s">
        <v>104</v>
      </c>
      <c r="T2103" s="2">
        <v>43.44</v>
      </c>
      <c r="U2103" s="4">
        <v>434</v>
      </c>
      <c r="V2103" t="s">
        <v>19</v>
      </c>
      <c r="W2103" s="3">
        <v>43089</v>
      </c>
      <c r="X2103" t="s">
        <v>130</v>
      </c>
      <c r="Y2103" t="s">
        <v>105</v>
      </c>
      <c r="Z2103" t="s">
        <v>56</v>
      </c>
    </row>
    <row r="2104" spans="1:26" x14ac:dyDescent="0.25">
      <c r="A2104">
        <v>3</v>
      </c>
      <c r="B2104" t="s">
        <v>25</v>
      </c>
      <c r="C2104">
        <v>1</v>
      </c>
      <c r="D2104" t="s">
        <v>26</v>
      </c>
      <c r="E2104" t="s">
        <v>2422</v>
      </c>
      <c r="F2104" t="s">
        <v>13</v>
      </c>
      <c r="G2104" t="s">
        <v>1334</v>
      </c>
      <c r="H2104" s="1">
        <v>0.2</v>
      </c>
      <c r="I2104">
        <v>1</v>
      </c>
      <c r="J2104" s="3">
        <v>43569</v>
      </c>
      <c r="K2104" t="s">
        <v>2950</v>
      </c>
      <c r="L2104" t="s">
        <v>102</v>
      </c>
      <c r="M2104">
        <v>43615</v>
      </c>
      <c r="N2104">
        <v>1420</v>
      </c>
      <c r="O2104" t="s">
        <v>2951</v>
      </c>
      <c r="P2104" s="4">
        <v>21</v>
      </c>
      <c r="Q2104" s="4">
        <v>3</v>
      </c>
      <c r="R2104" t="s">
        <v>104</v>
      </c>
      <c r="T2104" s="2">
        <v>21.34</v>
      </c>
      <c r="U2104" s="4">
        <v>90</v>
      </c>
      <c r="V2104" t="s">
        <v>19</v>
      </c>
      <c r="W2104" s="3">
        <v>43572</v>
      </c>
      <c r="X2104" t="s">
        <v>130</v>
      </c>
      <c r="Y2104" t="s">
        <v>309</v>
      </c>
      <c r="Z2104" t="s">
        <v>49</v>
      </c>
    </row>
    <row r="2105" spans="1:26" x14ac:dyDescent="0.25">
      <c r="A2105">
        <v>3</v>
      </c>
      <c r="B2105" t="s">
        <v>25</v>
      </c>
      <c r="C2105">
        <v>1</v>
      </c>
      <c r="D2105" t="s">
        <v>26</v>
      </c>
      <c r="E2105" t="s">
        <v>2422</v>
      </c>
      <c r="F2105" t="s">
        <v>13</v>
      </c>
      <c r="G2105" t="s">
        <v>1334</v>
      </c>
      <c r="H2105" s="1">
        <v>0.2</v>
      </c>
      <c r="I2105">
        <v>1</v>
      </c>
      <c r="J2105" s="3">
        <v>43569</v>
      </c>
      <c r="K2105" t="s">
        <v>2950</v>
      </c>
      <c r="L2105" t="s">
        <v>102</v>
      </c>
      <c r="M2105">
        <v>43615</v>
      </c>
      <c r="N2105">
        <v>1848</v>
      </c>
      <c r="O2105" t="s">
        <v>1126</v>
      </c>
      <c r="P2105" s="4">
        <v>3</v>
      </c>
      <c r="Q2105" s="4">
        <v>3</v>
      </c>
      <c r="R2105" t="s">
        <v>104</v>
      </c>
      <c r="T2105" s="2">
        <v>2.5499999999999998</v>
      </c>
      <c r="U2105" s="4">
        <v>15</v>
      </c>
      <c r="V2105" t="s">
        <v>19</v>
      </c>
      <c r="W2105" s="3">
        <v>43572</v>
      </c>
      <c r="X2105" t="s">
        <v>130</v>
      </c>
      <c r="Y2105" t="s">
        <v>309</v>
      </c>
      <c r="Z2105" t="s">
        <v>49</v>
      </c>
    </row>
    <row r="2106" spans="1:26" x14ac:dyDescent="0.25">
      <c r="A2106">
        <v>3</v>
      </c>
      <c r="B2106" t="s">
        <v>25</v>
      </c>
      <c r="C2106">
        <v>1</v>
      </c>
      <c r="D2106" t="s">
        <v>26</v>
      </c>
      <c r="E2106" t="s">
        <v>171</v>
      </c>
      <c r="F2106" t="s">
        <v>13</v>
      </c>
      <c r="G2106" t="s">
        <v>348</v>
      </c>
      <c r="H2106" s="1">
        <v>0.2</v>
      </c>
      <c r="I2106">
        <v>1</v>
      </c>
      <c r="J2106" s="3">
        <v>42902</v>
      </c>
      <c r="K2106" t="s">
        <v>2952</v>
      </c>
      <c r="L2106" t="s">
        <v>102</v>
      </c>
      <c r="M2106">
        <v>10009</v>
      </c>
      <c r="N2106">
        <v>651</v>
      </c>
      <c r="O2106" t="s">
        <v>1036</v>
      </c>
      <c r="P2106" s="4">
        <v>1144</v>
      </c>
      <c r="Q2106" s="4">
        <v>3</v>
      </c>
      <c r="R2106" t="s">
        <v>104</v>
      </c>
      <c r="T2106" s="2">
        <v>1143.8900000000001</v>
      </c>
      <c r="U2106" s="4">
        <v>3050</v>
      </c>
      <c r="V2106" t="s">
        <v>19</v>
      </c>
      <c r="W2106" s="3">
        <v>42905</v>
      </c>
      <c r="X2106" t="s">
        <v>130</v>
      </c>
      <c r="Y2106" t="s">
        <v>175</v>
      </c>
      <c r="Z2106" t="s">
        <v>54</v>
      </c>
    </row>
    <row r="2107" spans="1:26" x14ac:dyDescent="0.25">
      <c r="A2107">
        <v>3</v>
      </c>
      <c r="B2107" t="s">
        <v>25</v>
      </c>
      <c r="C2107">
        <v>1</v>
      </c>
      <c r="D2107" t="s">
        <v>26</v>
      </c>
      <c r="E2107" t="s">
        <v>99</v>
      </c>
      <c r="F2107" t="s">
        <v>13</v>
      </c>
      <c r="G2107" t="s">
        <v>782</v>
      </c>
      <c r="H2107" s="1">
        <v>0.2</v>
      </c>
      <c r="I2107">
        <v>1</v>
      </c>
      <c r="J2107" s="3">
        <v>43088</v>
      </c>
      <c r="K2107" t="s">
        <v>2953</v>
      </c>
      <c r="L2107" t="s">
        <v>102</v>
      </c>
      <c r="M2107">
        <v>19134</v>
      </c>
      <c r="N2107">
        <v>181</v>
      </c>
      <c r="O2107" t="s">
        <v>2954</v>
      </c>
      <c r="P2107" s="4">
        <v>3</v>
      </c>
      <c r="Q2107" s="4">
        <v>3</v>
      </c>
      <c r="R2107" t="s">
        <v>104</v>
      </c>
      <c r="T2107" s="2">
        <v>2.5099999999999998</v>
      </c>
      <c r="U2107" s="4">
        <v>7</v>
      </c>
      <c r="V2107" t="s">
        <v>19</v>
      </c>
      <c r="W2107" s="3">
        <v>43091</v>
      </c>
      <c r="X2107" t="s">
        <v>130</v>
      </c>
      <c r="Y2107" t="s">
        <v>105</v>
      </c>
      <c r="Z2107" t="s">
        <v>35</v>
      </c>
    </row>
    <row r="2108" spans="1:26" x14ac:dyDescent="0.25">
      <c r="A2108">
        <v>2</v>
      </c>
      <c r="B2108" t="s">
        <v>25</v>
      </c>
      <c r="C2108">
        <v>1</v>
      </c>
      <c r="D2108" t="s">
        <v>26</v>
      </c>
      <c r="E2108" t="s">
        <v>607</v>
      </c>
      <c r="F2108" t="s">
        <v>13</v>
      </c>
      <c r="G2108" t="s">
        <v>2634</v>
      </c>
      <c r="H2108" s="1">
        <v>0.2</v>
      </c>
      <c r="I2108">
        <v>1</v>
      </c>
      <c r="J2108" s="3">
        <v>43424</v>
      </c>
      <c r="K2108" t="s">
        <v>2955</v>
      </c>
      <c r="L2108" t="s">
        <v>102</v>
      </c>
      <c r="M2108">
        <v>45231</v>
      </c>
      <c r="N2108">
        <v>1478</v>
      </c>
      <c r="O2108" t="s">
        <v>2956</v>
      </c>
      <c r="P2108" s="4">
        <v>5</v>
      </c>
      <c r="Q2108" s="4">
        <v>3</v>
      </c>
      <c r="R2108" t="s">
        <v>104</v>
      </c>
      <c r="T2108" s="2">
        <v>5.0999999999999996</v>
      </c>
      <c r="U2108" s="4">
        <v>16</v>
      </c>
      <c r="V2108" t="s">
        <v>19</v>
      </c>
      <c r="W2108" s="3">
        <v>43426</v>
      </c>
      <c r="X2108" t="s">
        <v>130</v>
      </c>
      <c r="Y2108" t="s">
        <v>309</v>
      </c>
      <c r="Z2108" t="s">
        <v>64</v>
      </c>
    </row>
    <row r="2109" spans="1:26" x14ac:dyDescent="0.25">
      <c r="A2109">
        <v>3</v>
      </c>
      <c r="B2109" t="s">
        <v>25</v>
      </c>
      <c r="C2109">
        <v>1</v>
      </c>
      <c r="D2109" t="s">
        <v>26</v>
      </c>
      <c r="E2109" t="s">
        <v>2422</v>
      </c>
      <c r="F2109" t="s">
        <v>13</v>
      </c>
      <c r="G2109" t="s">
        <v>1334</v>
      </c>
      <c r="H2109" s="1">
        <v>0.2</v>
      </c>
      <c r="I2109">
        <v>1</v>
      </c>
      <c r="J2109" s="3">
        <v>43569</v>
      </c>
      <c r="K2109" t="s">
        <v>2950</v>
      </c>
      <c r="L2109" t="s">
        <v>102</v>
      </c>
      <c r="M2109">
        <v>43615</v>
      </c>
      <c r="N2109">
        <v>1757</v>
      </c>
      <c r="O2109" t="s">
        <v>1407</v>
      </c>
      <c r="P2109" s="4">
        <v>5</v>
      </c>
      <c r="Q2109" s="4">
        <v>3</v>
      </c>
      <c r="R2109" t="s">
        <v>104</v>
      </c>
      <c r="T2109" s="2">
        <v>5.03</v>
      </c>
      <c r="U2109" s="4">
        <v>14</v>
      </c>
      <c r="V2109" t="s">
        <v>19</v>
      </c>
      <c r="W2109" s="3">
        <v>43572</v>
      </c>
      <c r="X2109" t="s">
        <v>130</v>
      </c>
      <c r="Y2109" t="s">
        <v>309</v>
      </c>
      <c r="Z2109" t="s">
        <v>64</v>
      </c>
    </row>
    <row r="2110" spans="1:26" x14ac:dyDescent="0.25">
      <c r="A2110">
        <v>2</v>
      </c>
      <c r="B2110" t="s">
        <v>25</v>
      </c>
      <c r="C2110">
        <v>1</v>
      </c>
      <c r="D2110" t="s">
        <v>26</v>
      </c>
      <c r="E2110" t="s">
        <v>99</v>
      </c>
      <c r="F2110" t="s">
        <v>13</v>
      </c>
      <c r="G2110" t="s">
        <v>1081</v>
      </c>
      <c r="H2110" s="1">
        <v>0.2</v>
      </c>
      <c r="I2110">
        <v>1</v>
      </c>
      <c r="J2110" s="3">
        <v>43653</v>
      </c>
      <c r="K2110" t="s">
        <v>1606</v>
      </c>
      <c r="L2110" t="s">
        <v>102</v>
      </c>
      <c r="M2110">
        <v>19120</v>
      </c>
      <c r="N2110">
        <v>1820</v>
      </c>
      <c r="O2110" t="s">
        <v>634</v>
      </c>
      <c r="P2110" s="4">
        <v>5</v>
      </c>
      <c r="Q2110" s="4">
        <v>3</v>
      </c>
      <c r="R2110" t="s">
        <v>104</v>
      </c>
      <c r="T2110" s="2">
        <v>5.44</v>
      </c>
      <c r="U2110" s="4">
        <v>16</v>
      </c>
      <c r="V2110" t="s">
        <v>19</v>
      </c>
      <c r="W2110" s="3">
        <v>43655</v>
      </c>
      <c r="X2110" t="s">
        <v>130</v>
      </c>
      <c r="Y2110" t="s">
        <v>105</v>
      </c>
      <c r="Z2110" t="s">
        <v>64</v>
      </c>
    </row>
    <row r="2111" spans="1:26" x14ac:dyDescent="0.25">
      <c r="A2111">
        <v>3</v>
      </c>
      <c r="B2111" t="s">
        <v>25</v>
      </c>
      <c r="C2111">
        <v>1</v>
      </c>
      <c r="D2111" t="s">
        <v>26</v>
      </c>
      <c r="E2111" t="s">
        <v>99</v>
      </c>
      <c r="F2111" t="s">
        <v>13</v>
      </c>
      <c r="G2111" t="s">
        <v>1655</v>
      </c>
      <c r="H2111" s="1">
        <v>0.2</v>
      </c>
      <c r="I2111">
        <v>1</v>
      </c>
      <c r="J2111" s="3">
        <v>42626</v>
      </c>
      <c r="K2111" t="s">
        <v>2957</v>
      </c>
      <c r="L2111" t="s">
        <v>102</v>
      </c>
      <c r="M2111">
        <v>19143</v>
      </c>
      <c r="N2111">
        <v>1784</v>
      </c>
      <c r="O2111" t="s">
        <v>2958</v>
      </c>
      <c r="P2111" s="4">
        <v>5</v>
      </c>
      <c r="Q2111" s="4">
        <v>3</v>
      </c>
      <c r="R2111" t="s">
        <v>104</v>
      </c>
      <c r="T2111" s="2">
        <v>5.44</v>
      </c>
      <c r="U2111" s="4">
        <v>16</v>
      </c>
      <c r="V2111" t="s">
        <v>19</v>
      </c>
      <c r="W2111" s="3">
        <v>42629</v>
      </c>
      <c r="X2111" t="s">
        <v>130</v>
      </c>
      <c r="Y2111" t="s">
        <v>105</v>
      </c>
      <c r="Z2111" t="s">
        <v>64</v>
      </c>
    </row>
    <row r="2112" spans="1:26" x14ac:dyDescent="0.25">
      <c r="A2112">
        <v>3</v>
      </c>
      <c r="B2112" t="s">
        <v>25</v>
      </c>
      <c r="C2112">
        <v>1</v>
      </c>
      <c r="D2112" t="s">
        <v>26</v>
      </c>
      <c r="E2112" t="s">
        <v>99</v>
      </c>
      <c r="F2112" t="s">
        <v>13</v>
      </c>
      <c r="G2112" t="s">
        <v>1326</v>
      </c>
      <c r="H2112" s="1">
        <v>0.2</v>
      </c>
      <c r="I2112">
        <v>1</v>
      </c>
      <c r="J2112" s="3">
        <v>43800</v>
      </c>
      <c r="K2112" t="s">
        <v>1586</v>
      </c>
      <c r="L2112" t="s">
        <v>102</v>
      </c>
      <c r="M2112">
        <v>19120</v>
      </c>
      <c r="N2112">
        <v>1267</v>
      </c>
      <c r="O2112" t="s">
        <v>1035</v>
      </c>
      <c r="P2112" s="4">
        <v>2</v>
      </c>
      <c r="Q2112" s="4">
        <v>3</v>
      </c>
      <c r="R2112" t="s">
        <v>104</v>
      </c>
      <c r="T2112" s="2">
        <v>2.34</v>
      </c>
      <c r="U2112" s="4">
        <v>37</v>
      </c>
      <c r="V2112" t="s">
        <v>19</v>
      </c>
      <c r="W2112" s="3">
        <v>43803</v>
      </c>
      <c r="X2112" t="s">
        <v>130</v>
      </c>
      <c r="Y2112" t="s">
        <v>105</v>
      </c>
      <c r="Z2112" t="s">
        <v>42</v>
      </c>
    </row>
    <row r="2113" spans="1:26" x14ac:dyDescent="0.25">
      <c r="A2113">
        <v>2</v>
      </c>
      <c r="B2113" t="s">
        <v>25</v>
      </c>
      <c r="C2113">
        <v>1</v>
      </c>
      <c r="D2113" t="s">
        <v>26</v>
      </c>
      <c r="E2113" t="s">
        <v>99</v>
      </c>
      <c r="F2113" t="s">
        <v>13</v>
      </c>
      <c r="G2113" t="s">
        <v>1081</v>
      </c>
      <c r="H2113" s="1">
        <v>0.2</v>
      </c>
      <c r="I2113">
        <v>1</v>
      </c>
      <c r="J2113" s="3">
        <v>43653</v>
      </c>
      <c r="K2113" t="s">
        <v>1606</v>
      </c>
      <c r="L2113" t="s">
        <v>102</v>
      </c>
      <c r="M2113">
        <v>19120</v>
      </c>
      <c r="N2113">
        <v>1288</v>
      </c>
      <c r="O2113" t="s">
        <v>2959</v>
      </c>
      <c r="P2113" s="4">
        <v>1</v>
      </c>
      <c r="Q2113" s="4">
        <v>3</v>
      </c>
      <c r="R2113" t="s">
        <v>104</v>
      </c>
      <c r="T2113" s="2">
        <v>1</v>
      </c>
      <c r="U2113" s="4">
        <v>13</v>
      </c>
      <c r="V2113" t="s">
        <v>19</v>
      </c>
      <c r="W2113" s="3">
        <v>43655</v>
      </c>
      <c r="X2113" t="s">
        <v>130</v>
      </c>
      <c r="Y2113" t="s">
        <v>105</v>
      </c>
      <c r="Z2113" t="s">
        <v>42</v>
      </c>
    </row>
    <row r="2114" spans="1:26" x14ac:dyDescent="0.25">
      <c r="A2114">
        <v>3</v>
      </c>
      <c r="B2114" t="s">
        <v>25</v>
      </c>
      <c r="C2114">
        <v>1</v>
      </c>
      <c r="D2114" t="s">
        <v>26</v>
      </c>
      <c r="E2114" t="s">
        <v>99</v>
      </c>
      <c r="F2114" t="s">
        <v>13</v>
      </c>
      <c r="G2114" t="s">
        <v>2271</v>
      </c>
      <c r="H2114" s="1">
        <v>0.2</v>
      </c>
      <c r="I2114">
        <v>1</v>
      </c>
      <c r="J2114" s="3">
        <v>42960</v>
      </c>
      <c r="K2114" t="s">
        <v>2960</v>
      </c>
      <c r="L2114" t="s">
        <v>102</v>
      </c>
      <c r="M2114">
        <v>19143</v>
      </c>
      <c r="N2114">
        <v>644</v>
      </c>
      <c r="O2114" t="s">
        <v>2961</v>
      </c>
      <c r="P2114" s="4">
        <v>16</v>
      </c>
      <c r="Q2114" s="4">
        <v>3</v>
      </c>
      <c r="R2114" t="s">
        <v>104</v>
      </c>
      <c r="T2114" s="2">
        <v>15.86</v>
      </c>
      <c r="U2114" s="4">
        <v>423</v>
      </c>
      <c r="V2114" t="s">
        <v>19</v>
      </c>
      <c r="W2114" s="3">
        <v>42963</v>
      </c>
      <c r="X2114" t="s">
        <v>130</v>
      </c>
      <c r="Y2114" t="s">
        <v>105</v>
      </c>
      <c r="Z2114" t="s">
        <v>42</v>
      </c>
    </row>
    <row r="2115" spans="1:26" x14ac:dyDescent="0.25">
      <c r="A2115">
        <v>1</v>
      </c>
      <c r="B2115" t="s">
        <v>10</v>
      </c>
      <c r="C2115">
        <v>1</v>
      </c>
      <c r="D2115" t="s">
        <v>26</v>
      </c>
      <c r="E2115" t="s">
        <v>457</v>
      </c>
      <c r="F2115" t="s">
        <v>13</v>
      </c>
      <c r="G2115" t="s">
        <v>114</v>
      </c>
      <c r="H2115" s="1">
        <v>0.2</v>
      </c>
      <c r="I2115">
        <v>1</v>
      </c>
      <c r="J2115" s="3">
        <v>42664</v>
      </c>
      <c r="K2115" t="s">
        <v>1605</v>
      </c>
      <c r="L2115" t="s">
        <v>102</v>
      </c>
      <c r="M2115">
        <v>45014</v>
      </c>
      <c r="N2115">
        <v>663</v>
      </c>
      <c r="O2115" t="s">
        <v>1186</v>
      </c>
      <c r="P2115" s="4">
        <v>14</v>
      </c>
      <c r="Q2115" s="4">
        <v>4</v>
      </c>
      <c r="R2115" t="s">
        <v>104</v>
      </c>
      <c r="T2115" s="2">
        <v>13.7</v>
      </c>
      <c r="U2115" s="4">
        <v>122</v>
      </c>
      <c r="V2115" t="s">
        <v>19</v>
      </c>
      <c r="W2115" s="3">
        <v>42665</v>
      </c>
      <c r="X2115" t="s">
        <v>130</v>
      </c>
      <c r="Y2115" t="s">
        <v>309</v>
      </c>
      <c r="Z2115" t="s">
        <v>56</v>
      </c>
    </row>
    <row r="2116" spans="1:26" x14ac:dyDescent="0.25">
      <c r="A2116">
        <v>1</v>
      </c>
      <c r="B2116" t="s">
        <v>10</v>
      </c>
      <c r="C2116">
        <v>1</v>
      </c>
      <c r="D2116" t="s">
        <v>26</v>
      </c>
      <c r="E2116" t="s">
        <v>99</v>
      </c>
      <c r="F2116" t="s">
        <v>13</v>
      </c>
      <c r="G2116" t="s">
        <v>1347</v>
      </c>
      <c r="H2116" s="1">
        <v>0.2</v>
      </c>
      <c r="I2116">
        <v>1</v>
      </c>
      <c r="J2116" s="3">
        <v>43088</v>
      </c>
      <c r="K2116" t="s">
        <v>2929</v>
      </c>
      <c r="L2116" t="s">
        <v>102</v>
      </c>
      <c r="M2116">
        <v>19143</v>
      </c>
      <c r="N2116">
        <v>632</v>
      </c>
      <c r="O2116" t="s">
        <v>2962</v>
      </c>
      <c r="P2116" s="4">
        <v>8</v>
      </c>
      <c r="Q2116" s="4">
        <v>4</v>
      </c>
      <c r="R2116" t="s">
        <v>104</v>
      </c>
      <c r="T2116" s="2">
        <v>7.77</v>
      </c>
      <c r="U2116" s="4">
        <v>89</v>
      </c>
      <c r="V2116" t="s">
        <v>19</v>
      </c>
      <c r="W2116" s="3">
        <v>43089</v>
      </c>
      <c r="X2116" t="s">
        <v>130</v>
      </c>
      <c r="Y2116" t="s">
        <v>105</v>
      </c>
      <c r="Z2116" t="s">
        <v>56</v>
      </c>
    </row>
    <row r="2117" spans="1:26" x14ac:dyDescent="0.25">
      <c r="A2117">
        <v>5</v>
      </c>
      <c r="B2117" t="s">
        <v>25</v>
      </c>
      <c r="C2117">
        <v>1</v>
      </c>
      <c r="D2117" t="s">
        <v>26</v>
      </c>
      <c r="E2117" t="s">
        <v>305</v>
      </c>
      <c r="F2117" t="s">
        <v>13</v>
      </c>
      <c r="G2117" t="s">
        <v>1882</v>
      </c>
      <c r="H2117" s="1">
        <v>0.2</v>
      </c>
      <c r="I2117">
        <v>1</v>
      </c>
      <c r="J2117" s="3">
        <v>42427</v>
      </c>
      <c r="K2117" t="s">
        <v>2963</v>
      </c>
      <c r="L2117" t="s">
        <v>102</v>
      </c>
      <c r="M2117">
        <v>43229</v>
      </c>
      <c r="N2117">
        <v>1848</v>
      </c>
      <c r="O2117" t="s">
        <v>1126</v>
      </c>
      <c r="P2117" s="4">
        <v>3</v>
      </c>
      <c r="Q2117" s="4">
        <v>4</v>
      </c>
      <c r="R2117" t="s">
        <v>104</v>
      </c>
      <c r="T2117" s="2">
        <v>3.4</v>
      </c>
      <c r="U2117" s="4">
        <v>19</v>
      </c>
      <c r="V2117" t="s">
        <v>19</v>
      </c>
      <c r="W2117" s="3">
        <v>42432</v>
      </c>
      <c r="X2117" t="s">
        <v>130</v>
      </c>
      <c r="Y2117" t="s">
        <v>309</v>
      </c>
      <c r="Z2117" t="s">
        <v>49</v>
      </c>
    </row>
    <row r="2118" spans="1:26" x14ac:dyDescent="0.25">
      <c r="A2118">
        <v>3</v>
      </c>
      <c r="B2118" t="s">
        <v>25</v>
      </c>
      <c r="C2118">
        <v>1</v>
      </c>
      <c r="D2118" t="s">
        <v>26</v>
      </c>
      <c r="E2118" t="s">
        <v>99</v>
      </c>
      <c r="F2118" t="s">
        <v>13</v>
      </c>
      <c r="G2118" t="s">
        <v>414</v>
      </c>
      <c r="H2118" s="1">
        <v>0.2</v>
      </c>
      <c r="I2118">
        <v>1</v>
      </c>
      <c r="J2118" s="3">
        <v>43807</v>
      </c>
      <c r="K2118" t="s">
        <v>2964</v>
      </c>
      <c r="L2118" t="s">
        <v>102</v>
      </c>
      <c r="M2118">
        <v>19140</v>
      </c>
      <c r="N2118">
        <v>323</v>
      </c>
      <c r="O2118" t="s">
        <v>420</v>
      </c>
      <c r="P2118" s="4">
        <v>4</v>
      </c>
      <c r="Q2118" s="4">
        <v>4</v>
      </c>
      <c r="R2118" t="s">
        <v>104</v>
      </c>
      <c r="T2118" s="2">
        <v>3.64</v>
      </c>
      <c r="U2118" s="4">
        <v>13</v>
      </c>
      <c r="V2118" t="s">
        <v>19</v>
      </c>
      <c r="W2118" s="3">
        <v>43810</v>
      </c>
      <c r="X2118" t="s">
        <v>130</v>
      </c>
      <c r="Y2118" t="s">
        <v>105</v>
      </c>
      <c r="Z2118" t="s">
        <v>49</v>
      </c>
    </row>
    <row r="2119" spans="1:26" x14ac:dyDescent="0.25">
      <c r="A2119">
        <v>2</v>
      </c>
      <c r="B2119" t="s">
        <v>25</v>
      </c>
      <c r="C2119">
        <v>1</v>
      </c>
      <c r="D2119" t="s">
        <v>26</v>
      </c>
      <c r="E2119" t="s">
        <v>171</v>
      </c>
      <c r="F2119" t="s">
        <v>13</v>
      </c>
      <c r="G2119" t="s">
        <v>2790</v>
      </c>
      <c r="H2119" s="1">
        <v>0.2</v>
      </c>
      <c r="I2119">
        <v>1</v>
      </c>
      <c r="J2119" s="3">
        <v>43428</v>
      </c>
      <c r="K2119" t="s">
        <v>2860</v>
      </c>
      <c r="L2119" t="s">
        <v>102</v>
      </c>
      <c r="M2119">
        <v>10035</v>
      </c>
      <c r="N2119">
        <v>60</v>
      </c>
      <c r="O2119" t="s">
        <v>8231</v>
      </c>
      <c r="P2119" s="4">
        <v>6</v>
      </c>
      <c r="Q2119" s="4">
        <v>4</v>
      </c>
      <c r="R2119" t="s">
        <v>104</v>
      </c>
      <c r="T2119" s="2">
        <v>6.03</v>
      </c>
      <c r="U2119" s="4">
        <v>17</v>
      </c>
      <c r="V2119" t="s">
        <v>19</v>
      </c>
      <c r="W2119" s="3">
        <v>43430</v>
      </c>
      <c r="X2119" t="s">
        <v>130</v>
      </c>
      <c r="Y2119" t="s">
        <v>175</v>
      </c>
      <c r="Z2119" t="s">
        <v>54</v>
      </c>
    </row>
    <row r="2120" spans="1:26" x14ac:dyDescent="0.25">
      <c r="A2120">
        <v>2</v>
      </c>
      <c r="B2120" t="s">
        <v>25</v>
      </c>
      <c r="C2120">
        <v>1</v>
      </c>
      <c r="D2120" t="s">
        <v>26</v>
      </c>
      <c r="E2120" t="s">
        <v>1595</v>
      </c>
      <c r="F2120" t="s">
        <v>13</v>
      </c>
      <c r="G2120" t="s">
        <v>2318</v>
      </c>
      <c r="H2120" s="1">
        <v>0.2</v>
      </c>
      <c r="I2120">
        <v>1</v>
      </c>
      <c r="J2120" s="3">
        <v>43465</v>
      </c>
      <c r="K2120" t="s">
        <v>2965</v>
      </c>
      <c r="L2120" t="s">
        <v>102</v>
      </c>
      <c r="M2120">
        <v>43130</v>
      </c>
      <c r="N2120">
        <v>1554</v>
      </c>
      <c r="O2120" t="s">
        <v>2966</v>
      </c>
      <c r="P2120" s="4">
        <v>-35</v>
      </c>
      <c r="Q2120" s="4">
        <v>4</v>
      </c>
      <c r="R2120" t="s">
        <v>104</v>
      </c>
      <c r="T2120" s="2">
        <v>-35.22</v>
      </c>
      <c r="U2120" s="4">
        <v>157</v>
      </c>
      <c r="V2120" t="s">
        <v>19</v>
      </c>
      <c r="W2120" s="3">
        <v>43467</v>
      </c>
      <c r="X2120" t="s">
        <v>130</v>
      </c>
      <c r="Y2120" t="s">
        <v>309</v>
      </c>
      <c r="Z2120" t="s">
        <v>42</v>
      </c>
    </row>
    <row r="2121" spans="1:26" x14ac:dyDescent="0.25">
      <c r="A2121">
        <v>3</v>
      </c>
      <c r="B2121" t="s">
        <v>25</v>
      </c>
      <c r="C2121">
        <v>1</v>
      </c>
      <c r="D2121" t="s">
        <v>26</v>
      </c>
      <c r="E2121" t="s">
        <v>99</v>
      </c>
      <c r="F2121" t="s">
        <v>13</v>
      </c>
      <c r="G2121" t="s">
        <v>2231</v>
      </c>
      <c r="H2121" s="1">
        <v>0.2</v>
      </c>
      <c r="I2121">
        <v>1</v>
      </c>
      <c r="J2121" s="3">
        <v>43790</v>
      </c>
      <c r="K2121" t="s">
        <v>2944</v>
      </c>
      <c r="L2121" t="s">
        <v>102</v>
      </c>
      <c r="M2121">
        <v>19143</v>
      </c>
      <c r="N2121">
        <v>1339</v>
      </c>
      <c r="O2121" t="s">
        <v>1333</v>
      </c>
      <c r="P2121" s="4">
        <v>4</v>
      </c>
      <c r="Q2121" s="4">
        <v>4</v>
      </c>
      <c r="R2121" t="s">
        <v>104</v>
      </c>
      <c r="T2121" s="2">
        <v>3.93</v>
      </c>
      <c r="U2121" s="4">
        <v>39</v>
      </c>
      <c r="V2121" t="s">
        <v>19</v>
      </c>
      <c r="W2121" s="3">
        <v>43793</v>
      </c>
      <c r="X2121" t="s">
        <v>130</v>
      </c>
      <c r="Y2121" t="s">
        <v>105</v>
      </c>
      <c r="Z2121" t="s">
        <v>42</v>
      </c>
    </row>
    <row r="2122" spans="1:26" x14ac:dyDescent="0.25">
      <c r="A2122">
        <v>3</v>
      </c>
      <c r="B2122" t="s">
        <v>25</v>
      </c>
      <c r="C2122">
        <v>1</v>
      </c>
      <c r="D2122" t="s">
        <v>26</v>
      </c>
      <c r="E2122" t="s">
        <v>667</v>
      </c>
      <c r="F2122" t="s">
        <v>13</v>
      </c>
      <c r="G2122" t="s">
        <v>2655</v>
      </c>
      <c r="H2122" s="1">
        <v>0.2</v>
      </c>
      <c r="I2122">
        <v>1</v>
      </c>
      <c r="J2122" s="3">
        <v>43044</v>
      </c>
      <c r="K2122" t="s">
        <v>2967</v>
      </c>
      <c r="L2122" t="s">
        <v>102</v>
      </c>
      <c r="M2122">
        <v>44107</v>
      </c>
      <c r="N2122">
        <v>89</v>
      </c>
      <c r="O2122" t="s">
        <v>2968</v>
      </c>
      <c r="P2122" s="4">
        <v>2</v>
      </c>
      <c r="Q2122" s="4">
        <v>4</v>
      </c>
      <c r="R2122" t="s">
        <v>104</v>
      </c>
      <c r="T2122" s="2">
        <v>2.04</v>
      </c>
      <c r="U2122" s="4">
        <v>27</v>
      </c>
      <c r="V2122" t="s">
        <v>19</v>
      </c>
      <c r="W2122" s="3">
        <v>43047</v>
      </c>
      <c r="X2122" t="s">
        <v>130</v>
      </c>
      <c r="Y2122" t="s">
        <v>309</v>
      </c>
      <c r="Z2122" t="s">
        <v>356</v>
      </c>
    </row>
    <row r="2123" spans="1:26" x14ac:dyDescent="0.25">
      <c r="A2123">
        <v>2</v>
      </c>
      <c r="B2123" t="s">
        <v>25</v>
      </c>
      <c r="C2123">
        <v>1</v>
      </c>
      <c r="D2123" t="s">
        <v>26</v>
      </c>
      <c r="E2123" t="s">
        <v>99</v>
      </c>
      <c r="F2123" t="s">
        <v>13</v>
      </c>
      <c r="G2123" t="s">
        <v>1211</v>
      </c>
      <c r="H2123" s="1">
        <v>0.2</v>
      </c>
      <c r="I2123">
        <v>1</v>
      </c>
      <c r="J2123" s="3">
        <v>42927</v>
      </c>
      <c r="K2123" t="s">
        <v>1588</v>
      </c>
      <c r="L2123" t="s">
        <v>102</v>
      </c>
      <c r="M2123">
        <v>19134</v>
      </c>
      <c r="N2123">
        <v>1149</v>
      </c>
      <c r="O2123" t="s">
        <v>765</v>
      </c>
      <c r="P2123" s="4">
        <v>1</v>
      </c>
      <c r="Q2123" s="4">
        <v>5</v>
      </c>
      <c r="R2123" t="s">
        <v>104</v>
      </c>
      <c r="T2123" s="2">
        <v>0.83</v>
      </c>
      <c r="U2123" s="4">
        <v>11</v>
      </c>
      <c r="V2123" t="s">
        <v>19</v>
      </c>
      <c r="W2123" s="3">
        <v>42929</v>
      </c>
      <c r="X2123" t="s">
        <v>130</v>
      </c>
      <c r="Y2123" t="s">
        <v>105</v>
      </c>
      <c r="Z2123" t="s">
        <v>49</v>
      </c>
    </row>
    <row r="2124" spans="1:26" x14ac:dyDescent="0.25">
      <c r="A2124">
        <v>1</v>
      </c>
      <c r="B2124" t="s">
        <v>10</v>
      </c>
      <c r="C2124">
        <v>1</v>
      </c>
      <c r="D2124" t="s">
        <v>26</v>
      </c>
      <c r="E2124" t="s">
        <v>171</v>
      </c>
      <c r="F2124" t="s">
        <v>13</v>
      </c>
      <c r="G2124" t="s">
        <v>1297</v>
      </c>
      <c r="H2124" s="1">
        <v>0.2</v>
      </c>
      <c r="I2124">
        <v>1</v>
      </c>
      <c r="J2124" s="3">
        <v>43331</v>
      </c>
      <c r="K2124" t="s">
        <v>2932</v>
      </c>
      <c r="L2124" t="s">
        <v>102</v>
      </c>
      <c r="M2124">
        <v>10009</v>
      </c>
      <c r="N2124">
        <v>412</v>
      </c>
      <c r="O2124" t="s">
        <v>2969</v>
      </c>
      <c r="P2124" s="4">
        <v>9</v>
      </c>
      <c r="Q2124" s="4">
        <v>5</v>
      </c>
      <c r="R2124" t="s">
        <v>104</v>
      </c>
      <c r="T2124" s="2">
        <v>9.18</v>
      </c>
      <c r="U2124" s="4">
        <v>25</v>
      </c>
      <c r="V2124" t="s">
        <v>19</v>
      </c>
      <c r="W2124" s="3">
        <v>43332</v>
      </c>
      <c r="X2124" t="s">
        <v>130</v>
      </c>
      <c r="Y2124" t="s">
        <v>175</v>
      </c>
      <c r="Z2124" t="s">
        <v>54</v>
      </c>
    </row>
    <row r="2125" spans="1:26" x14ac:dyDescent="0.25">
      <c r="A2125">
        <v>2</v>
      </c>
      <c r="B2125" t="s">
        <v>25</v>
      </c>
      <c r="C2125">
        <v>1</v>
      </c>
      <c r="D2125" t="s">
        <v>26</v>
      </c>
      <c r="E2125" t="s">
        <v>171</v>
      </c>
      <c r="F2125" t="s">
        <v>13</v>
      </c>
      <c r="G2125" t="s">
        <v>597</v>
      </c>
      <c r="H2125" s="1">
        <v>0.2</v>
      </c>
      <c r="I2125">
        <v>1</v>
      </c>
      <c r="J2125" s="3">
        <v>43076</v>
      </c>
      <c r="K2125" t="s">
        <v>2934</v>
      </c>
      <c r="L2125" t="s">
        <v>102</v>
      </c>
      <c r="M2125">
        <v>10024</v>
      </c>
      <c r="N2125">
        <v>1315</v>
      </c>
      <c r="O2125" t="s">
        <v>2970</v>
      </c>
      <c r="P2125" s="4">
        <v>7</v>
      </c>
      <c r="Q2125" s="4">
        <v>5</v>
      </c>
      <c r="R2125" t="s">
        <v>104</v>
      </c>
      <c r="T2125" s="2">
        <v>7.21</v>
      </c>
      <c r="U2125" s="4">
        <v>21</v>
      </c>
      <c r="V2125" t="s">
        <v>19</v>
      </c>
      <c r="W2125" s="3">
        <v>43078</v>
      </c>
      <c r="X2125" t="s">
        <v>130</v>
      </c>
      <c r="Y2125" t="s">
        <v>175</v>
      </c>
      <c r="Z2125" t="s">
        <v>54</v>
      </c>
    </row>
    <row r="2126" spans="1:26" x14ac:dyDescent="0.25">
      <c r="A2126">
        <v>3</v>
      </c>
      <c r="B2126" t="s">
        <v>25</v>
      </c>
      <c r="C2126">
        <v>1</v>
      </c>
      <c r="D2126" t="s">
        <v>26</v>
      </c>
      <c r="E2126" t="s">
        <v>457</v>
      </c>
      <c r="F2126" t="s">
        <v>13</v>
      </c>
      <c r="G2126" t="s">
        <v>179</v>
      </c>
      <c r="H2126" s="1">
        <v>0.2</v>
      </c>
      <c r="I2126">
        <v>1</v>
      </c>
      <c r="J2126" s="3">
        <v>43680</v>
      </c>
      <c r="K2126" t="s">
        <v>2971</v>
      </c>
      <c r="L2126" t="s">
        <v>102</v>
      </c>
      <c r="M2126">
        <v>45014</v>
      </c>
      <c r="N2126">
        <v>183</v>
      </c>
      <c r="O2126" t="s">
        <v>1434</v>
      </c>
      <c r="P2126" s="4">
        <v>5</v>
      </c>
      <c r="Q2126" s="4">
        <v>5</v>
      </c>
      <c r="R2126" t="s">
        <v>104</v>
      </c>
      <c r="T2126" s="2">
        <v>5.37</v>
      </c>
      <c r="U2126" s="4">
        <v>17</v>
      </c>
      <c r="V2126" t="s">
        <v>19</v>
      </c>
      <c r="W2126" s="3">
        <v>43683</v>
      </c>
      <c r="X2126" t="s">
        <v>130</v>
      </c>
      <c r="Y2126" t="s">
        <v>309</v>
      </c>
      <c r="Z2126" t="s">
        <v>35</v>
      </c>
    </row>
    <row r="2127" spans="1:26" x14ac:dyDescent="0.25">
      <c r="A2127">
        <v>3</v>
      </c>
      <c r="B2127" t="s">
        <v>25</v>
      </c>
      <c r="C2127">
        <v>1</v>
      </c>
      <c r="D2127" t="s">
        <v>26</v>
      </c>
      <c r="E2127" t="s">
        <v>1595</v>
      </c>
      <c r="F2127" t="s">
        <v>13</v>
      </c>
      <c r="G2127" t="s">
        <v>414</v>
      </c>
      <c r="H2127" s="1">
        <v>0.2</v>
      </c>
      <c r="I2127">
        <v>1</v>
      </c>
      <c r="J2127" s="3">
        <v>43213</v>
      </c>
      <c r="K2127" t="s">
        <v>2941</v>
      </c>
      <c r="L2127" t="s">
        <v>102</v>
      </c>
      <c r="M2127">
        <v>43130</v>
      </c>
      <c r="N2127">
        <v>574</v>
      </c>
      <c r="O2127" t="s">
        <v>8101</v>
      </c>
      <c r="P2127" s="4">
        <v>6</v>
      </c>
      <c r="Q2127" s="4">
        <v>5</v>
      </c>
      <c r="R2127" t="s">
        <v>104</v>
      </c>
      <c r="T2127" s="2">
        <v>6.29</v>
      </c>
      <c r="U2127" s="4">
        <v>56</v>
      </c>
      <c r="V2127" t="s">
        <v>19</v>
      </c>
      <c r="W2127" s="3">
        <v>43216</v>
      </c>
      <c r="X2127" t="s">
        <v>130</v>
      </c>
      <c r="Y2127" t="s">
        <v>309</v>
      </c>
      <c r="Z2127" t="s">
        <v>42</v>
      </c>
    </row>
    <row r="2128" spans="1:26" x14ac:dyDescent="0.25">
      <c r="A2128">
        <v>2</v>
      </c>
      <c r="B2128" t="s">
        <v>25</v>
      </c>
      <c r="C2128">
        <v>1</v>
      </c>
      <c r="D2128" t="s">
        <v>26</v>
      </c>
      <c r="E2128" t="s">
        <v>372</v>
      </c>
      <c r="F2128" t="s">
        <v>13</v>
      </c>
      <c r="G2128" t="s">
        <v>1574</v>
      </c>
      <c r="H2128" s="1">
        <v>0.2</v>
      </c>
      <c r="I2128">
        <v>1</v>
      </c>
      <c r="J2128" s="3">
        <v>43223</v>
      </c>
      <c r="K2128" t="s">
        <v>1575</v>
      </c>
      <c r="L2128" t="s">
        <v>102</v>
      </c>
      <c r="M2128">
        <v>43055</v>
      </c>
      <c r="N2128">
        <v>1554</v>
      </c>
      <c r="O2128" t="s">
        <v>2966</v>
      </c>
      <c r="P2128" s="4">
        <v>-44</v>
      </c>
      <c r="Q2128" s="4">
        <v>5</v>
      </c>
      <c r="R2128" t="s">
        <v>104</v>
      </c>
      <c r="T2128" s="2">
        <v>-44.02</v>
      </c>
      <c r="U2128" s="4">
        <v>196</v>
      </c>
      <c r="V2128" t="s">
        <v>19</v>
      </c>
      <c r="W2128" s="3">
        <v>43225</v>
      </c>
      <c r="X2128" t="s">
        <v>130</v>
      </c>
      <c r="Y2128" t="s">
        <v>309</v>
      </c>
      <c r="Z2128" t="s">
        <v>42</v>
      </c>
    </row>
    <row r="2129" spans="1:26" x14ac:dyDescent="0.25">
      <c r="A2129">
        <v>3</v>
      </c>
      <c r="B2129" t="s">
        <v>25</v>
      </c>
      <c r="C2129">
        <v>1</v>
      </c>
      <c r="D2129" t="s">
        <v>26</v>
      </c>
      <c r="E2129" t="s">
        <v>99</v>
      </c>
      <c r="F2129" t="s">
        <v>13</v>
      </c>
      <c r="G2129" t="s">
        <v>2010</v>
      </c>
      <c r="H2129" s="1">
        <v>0.2</v>
      </c>
      <c r="I2129">
        <v>1</v>
      </c>
      <c r="J2129" s="3">
        <v>43000</v>
      </c>
      <c r="K2129" t="s">
        <v>2972</v>
      </c>
      <c r="L2129" t="s">
        <v>102</v>
      </c>
      <c r="M2129">
        <v>19143</v>
      </c>
      <c r="N2129">
        <v>78</v>
      </c>
      <c r="O2129" t="s">
        <v>8232</v>
      </c>
      <c r="P2129" s="4">
        <v>6</v>
      </c>
      <c r="Q2129" s="4">
        <v>5</v>
      </c>
      <c r="R2129" t="s">
        <v>104</v>
      </c>
      <c r="T2129" s="2">
        <v>6.25</v>
      </c>
      <c r="U2129" s="4">
        <v>56</v>
      </c>
      <c r="V2129" t="s">
        <v>19</v>
      </c>
      <c r="W2129" s="3">
        <v>43003</v>
      </c>
      <c r="X2129" t="s">
        <v>130</v>
      </c>
      <c r="Y2129" t="s">
        <v>105</v>
      </c>
      <c r="Z2129" t="s">
        <v>356</v>
      </c>
    </row>
    <row r="2130" spans="1:26" x14ac:dyDescent="0.25">
      <c r="A2130">
        <v>1</v>
      </c>
      <c r="B2130" t="s">
        <v>10</v>
      </c>
      <c r="C2130">
        <v>1</v>
      </c>
      <c r="D2130" t="s">
        <v>26</v>
      </c>
      <c r="E2130" t="s">
        <v>171</v>
      </c>
      <c r="F2130" t="s">
        <v>13</v>
      </c>
      <c r="G2130" t="s">
        <v>1297</v>
      </c>
      <c r="H2130" s="1">
        <v>0.2</v>
      </c>
      <c r="I2130">
        <v>1</v>
      </c>
      <c r="J2130" s="3">
        <v>43331</v>
      </c>
      <c r="K2130" t="s">
        <v>2932</v>
      </c>
      <c r="L2130" t="s">
        <v>102</v>
      </c>
      <c r="M2130">
        <v>10009</v>
      </c>
      <c r="N2130">
        <v>1529</v>
      </c>
      <c r="O2130" t="s">
        <v>2973</v>
      </c>
      <c r="P2130" s="4">
        <v>55</v>
      </c>
      <c r="Q2130" s="4">
        <v>6</v>
      </c>
      <c r="R2130" t="s">
        <v>104</v>
      </c>
      <c r="T2130" s="2">
        <v>55.01</v>
      </c>
      <c r="U2130" s="4">
        <v>147</v>
      </c>
      <c r="V2130" t="s">
        <v>19</v>
      </c>
      <c r="W2130" s="3">
        <v>43332</v>
      </c>
      <c r="X2130" t="s">
        <v>130</v>
      </c>
      <c r="Y2130" t="s">
        <v>175</v>
      </c>
      <c r="Z2130" t="s">
        <v>54</v>
      </c>
    </row>
    <row r="2131" spans="1:26" x14ac:dyDescent="0.25">
      <c r="A2131">
        <v>1</v>
      </c>
      <c r="B2131" t="s">
        <v>10</v>
      </c>
      <c r="C2131">
        <v>1</v>
      </c>
      <c r="D2131" t="s">
        <v>26</v>
      </c>
      <c r="E2131" t="s">
        <v>2422</v>
      </c>
      <c r="F2131" t="s">
        <v>13</v>
      </c>
      <c r="G2131" t="s">
        <v>2974</v>
      </c>
      <c r="H2131" s="1">
        <v>0.2</v>
      </c>
      <c r="I2131">
        <v>1</v>
      </c>
      <c r="J2131" s="3">
        <v>43717</v>
      </c>
      <c r="K2131" t="s">
        <v>2975</v>
      </c>
      <c r="L2131" t="s">
        <v>102</v>
      </c>
      <c r="M2131">
        <v>43615</v>
      </c>
      <c r="N2131">
        <v>212</v>
      </c>
      <c r="O2131" t="s">
        <v>2976</v>
      </c>
      <c r="P2131" s="4">
        <v>6</v>
      </c>
      <c r="Q2131" s="4">
        <v>6</v>
      </c>
      <c r="R2131" t="s">
        <v>104</v>
      </c>
      <c r="T2131" s="2">
        <v>5.98</v>
      </c>
      <c r="U2131" s="4">
        <v>18</v>
      </c>
      <c r="V2131" t="s">
        <v>19</v>
      </c>
      <c r="W2131" s="3">
        <v>43718</v>
      </c>
      <c r="X2131" t="s">
        <v>130</v>
      </c>
      <c r="Y2131" t="s">
        <v>309</v>
      </c>
      <c r="Z2131" t="s">
        <v>35</v>
      </c>
    </row>
    <row r="2132" spans="1:26" x14ac:dyDescent="0.25">
      <c r="A2132">
        <v>2</v>
      </c>
      <c r="B2132" t="s">
        <v>25</v>
      </c>
      <c r="C2132">
        <v>1</v>
      </c>
      <c r="D2132" t="s">
        <v>26</v>
      </c>
      <c r="E2132" t="s">
        <v>99</v>
      </c>
      <c r="F2132" t="s">
        <v>13</v>
      </c>
      <c r="G2132" t="s">
        <v>403</v>
      </c>
      <c r="H2132" s="1">
        <v>0.2</v>
      </c>
      <c r="I2132">
        <v>1</v>
      </c>
      <c r="J2132" s="3">
        <v>42830</v>
      </c>
      <c r="K2132" t="s">
        <v>2977</v>
      </c>
      <c r="L2132" t="s">
        <v>102</v>
      </c>
      <c r="M2132">
        <v>19120</v>
      </c>
      <c r="N2132">
        <v>208</v>
      </c>
      <c r="O2132" t="s">
        <v>2978</v>
      </c>
      <c r="P2132" s="4">
        <v>8</v>
      </c>
      <c r="Q2132" s="4">
        <v>6</v>
      </c>
      <c r="R2132" t="s">
        <v>104</v>
      </c>
      <c r="T2132" s="2">
        <v>7.77</v>
      </c>
      <c r="U2132" s="4">
        <v>24</v>
      </c>
      <c r="V2132" t="s">
        <v>19</v>
      </c>
      <c r="W2132" s="3">
        <v>42832</v>
      </c>
      <c r="X2132" t="s">
        <v>130</v>
      </c>
      <c r="Y2132" t="s">
        <v>105</v>
      </c>
      <c r="Z2132" t="s">
        <v>35</v>
      </c>
    </row>
    <row r="2133" spans="1:26" x14ac:dyDescent="0.25">
      <c r="A2133">
        <v>2</v>
      </c>
      <c r="B2133" t="s">
        <v>25</v>
      </c>
      <c r="C2133">
        <v>1</v>
      </c>
      <c r="D2133" t="s">
        <v>26</v>
      </c>
      <c r="E2133" t="s">
        <v>528</v>
      </c>
      <c r="F2133" t="s">
        <v>13</v>
      </c>
      <c r="G2133" t="s">
        <v>2584</v>
      </c>
      <c r="H2133" s="1">
        <v>0.2</v>
      </c>
      <c r="I2133">
        <v>1</v>
      </c>
      <c r="J2133" s="3">
        <v>43617</v>
      </c>
      <c r="K2133" t="s">
        <v>2979</v>
      </c>
      <c r="L2133" t="s">
        <v>102</v>
      </c>
      <c r="M2133">
        <v>43017</v>
      </c>
      <c r="N2133">
        <v>1718</v>
      </c>
      <c r="O2133" t="s">
        <v>2980</v>
      </c>
      <c r="P2133" s="4">
        <v>10</v>
      </c>
      <c r="Q2133" s="4">
        <v>6</v>
      </c>
      <c r="R2133" t="s">
        <v>104</v>
      </c>
      <c r="T2133" s="2">
        <v>10.06</v>
      </c>
      <c r="U2133" s="4">
        <v>28</v>
      </c>
      <c r="V2133" t="s">
        <v>19</v>
      </c>
      <c r="W2133" s="3">
        <v>43619</v>
      </c>
      <c r="X2133" t="s">
        <v>130</v>
      </c>
      <c r="Y2133" t="s">
        <v>309</v>
      </c>
      <c r="Z2133" t="s">
        <v>64</v>
      </c>
    </row>
    <row r="2134" spans="1:26" x14ac:dyDescent="0.25">
      <c r="A2134">
        <v>3</v>
      </c>
      <c r="B2134" t="s">
        <v>25</v>
      </c>
      <c r="C2134">
        <v>1</v>
      </c>
      <c r="D2134" t="s">
        <v>26</v>
      </c>
      <c r="E2134" t="s">
        <v>1595</v>
      </c>
      <c r="F2134" t="s">
        <v>13</v>
      </c>
      <c r="G2134" t="s">
        <v>414</v>
      </c>
      <c r="H2134" s="1">
        <v>0.2</v>
      </c>
      <c r="I2134">
        <v>1</v>
      </c>
      <c r="J2134" s="3">
        <v>43213</v>
      </c>
      <c r="K2134" t="s">
        <v>2941</v>
      </c>
      <c r="L2134" t="s">
        <v>102</v>
      </c>
      <c r="M2134">
        <v>43130</v>
      </c>
      <c r="N2134">
        <v>599</v>
      </c>
      <c r="O2134" t="s">
        <v>2981</v>
      </c>
      <c r="P2134" s="4">
        <v>38</v>
      </c>
      <c r="Q2134" s="4">
        <v>6</v>
      </c>
      <c r="R2134" t="s">
        <v>104</v>
      </c>
      <c r="T2134" s="2">
        <v>37.92</v>
      </c>
      <c r="U2134" s="4">
        <v>108</v>
      </c>
      <c r="V2134" t="s">
        <v>19</v>
      </c>
      <c r="W2134" s="3">
        <v>43216</v>
      </c>
      <c r="X2134" t="s">
        <v>130</v>
      </c>
      <c r="Y2134" t="s">
        <v>309</v>
      </c>
      <c r="Z2134" t="s">
        <v>64</v>
      </c>
    </row>
    <row r="2135" spans="1:26" x14ac:dyDescent="0.25">
      <c r="A2135">
        <v>2</v>
      </c>
      <c r="B2135" t="s">
        <v>25</v>
      </c>
      <c r="C2135">
        <v>1</v>
      </c>
      <c r="D2135" t="s">
        <v>26</v>
      </c>
      <c r="E2135" t="s">
        <v>178</v>
      </c>
      <c r="F2135" t="s">
        <v>13</v>
      </c>
      <c r="G2135" t="s">
        <v>1369</v>
      </c>
      <c r="H2135" s="1">
        <v>0.2</v>
      </c>
      <c r="I2135">
        <v>1</v>
      </c>
      <c r="J2135" s="3">
        <v>43414</v>
      </c>
      <c r="K2135" t="s">
        <v>2982</v>
      </c>
      <c r="L2135" t="s">
        <v>102</v>
      </c>
      <c r="M2135">
        <v>45373</v>
      </c>
      <c r="N2135">
        <v>1832</v>
      </c>
      <c r="O2135" t="s">
        <v>2983</v>
      </c>
      <c r="P2135" s="4">
        <v>11</v>
      </c>
      <c r="Q2135" s="4">
        <v>6</v>
      </c>
      <c r="R2135" t="s">
        <v>104</v>
      </c>
      <c r="T2135" s="2">
        <v>10.89</v>
      </c>
      <c r="U2135" s="4">
        <v>31</v>
      </c>
      <c r="V2135" t="s">
        <v>19</v>
      </c>
      <c r="W2135" s="3">
        <v>43416</v>
      </c>
      <c r="X2135" t="s">
        <v>130</v>
      </c>
      <c r="Y2135" t="s">
        <v>309</v>
      </c>
      <c r="Z2135" t="s">
        <v>64</v>
      </c>
    </row>
    <row r="2136" spans="1:26" x14ac:dyDescent="0.25">
      <c r="A2136">
        <v>3</v>
      </c>
      <c r="B2136" t="s">
        <v>25</v>
      </c>
      <c r="C2136">
        <v>1</v>
      </c>
      <c r="D2136" t="s">
        <v>26</v>
      </c>
      <c r="E2136" t="s">
        <v>99</v>
      </c>
      <c r="F2136" t="s">
        <v>13</v>
      </c>
      <c r="G2136" t="s">
        <v>2924</v>
      </c>
      <c r="H2136" s="1">
        <v>0.2</v>
      </c>
      <c r="I2136">
        <v>1</v>
      </c>
      <c r="J2136" s="3">
        <v>43480</v>
      </c>
      <c r="K2136" t="s">
        <v>2925</v>
      </c>
      <c r="L2136" t="s">
        <v>102</v>
      </c>
      <c r="M2136">
        <v>19134</v>
      </c>
      <c r="N2136">
        <v>852</v>
      </c>
      <c r="O2136" t="s">
        <v>8113</v>
      </c>
      <c r="P2136" s="4">
        <v>313</v>
      </c>
      <c r="Q2136" s="4">
        <v>8</v>
      </c>
      <c r="R2136" t="s">
        <v>104</v>
      </c>
      <c r="T2136" s="2">
        <v>312.68</v>
      </c>
      <c r="U2136" s="4">
        <v>1924</v>
      </c>
      <c r="V2136" t="s">
        <v>19</v>
      </c>
      <c r="W2136" s="3">
        <v>43483</v>
      </c>
      <c r="X2136" t="s">
        <v>130</v>
      </c>
      <c r="Y2136" t="s">
        <v>105</v>
      </c>
      <c r="Z2136" t="s">
        <v>56</v>
      </c>
    </row>
    <row r="2137" spans="1:26" x14ac:dyDescent="0.25">
      <c r="A2137">
        <v>2</v>
      </c>
      <c r="B2137" t="s">
        <v>25</v>
      </c>
      <c r="C2137">
        <v>1</v>
      </c>
      <c r="D2137" t="s">
        <v>26</v>
      </c>
      <c r="E2137" t="s">
        <v>99</v>
      </c>
      <c r="F2137" t="s">
        <v>13</v>
      </c>
      <c r="G2137" t="s">
        <v>2063</v>
      </c>
      <c r="H2137" s="1">
        <v>0.2</v>
      </c>
      <c r="I2137">
        <v>1</v>
      </c>
      <c r="J2137" s="3">
        <v>43261</v>
      </c>
      <c r="K2137" t="s">
        <v>2984</v>
      </c>
      <c r="L2137" t="s">
        <v>102</v>
      </c>
      <c r="M2137">
        <v>19140</v>
      </c>
      <c r="N2137">
        <v>195</v>
      </c>
      <c r="O2137" t="s">
        <v>2764</v>
      </c>
      <c r="P2137" s="4">
        <v>8</v>
      </c>
      <c r="Q2137" s="4">
        <v>8</v>
      </c>
      <c r="R2137" t="s">
        <v>104</v>
      </c>
      <c r="T2137" s="2">
        <v>7.97</v>
      </c>
      <c r="U2137" s="4">
        <v>24</v>
      </c>
      <c r="V2137" t="s">
        <v>19</v>
      </c>
      <c r="W2137" s="3">
        <v>43263</v>
      </c>
      <c r="X2137" t="s">
        <v>130</v>
      </c>
      <c r="Y2137" t="s">
        <v>105</v>
      </c>
      <c r="Z2137" t="s">
        <v>35</v>
      </c>
    </row>
    <row r="2138" spans="1:26" x14ac:dyDescent="0.25">
      <c r="A2138">
        <v>2</v>
      </c>
      <c r="B2138" t="s">
        <v>25</v>
      </c>
      <c r="C2138">
        <v>1</v>
      </c>
      <c r="D2138" t="s">
        <v>26</v>
      </c>
      <c r="E2138" t="s">
        <v>2422</v>
      </c>
      <c r="F2138" t="s">
        <v>13</v>
      </c>
      <c r="G2138" t="s">
        <v>458</v>
      </c>
      <c r="H2138" s="1">
        <v>0.7</v>
      </c>
      <c r="I2138">
        <v>1</v>
      </c>
      <c r="J2138" s="3">
        <v>43821</v>
      </c>
      <c r="K2138" t="s">
        <v>2985</v>
      </c>
      <c r="L2138" t="s">
        <v>102</v>
      </c>
      <c r="M2138">
        <v>43615</v>
      </c>
      <c r="N2138">
        <v>135</v>
      </c>
      <c r="O2138" t="s">
        <v>1201</v>
      </c>
      <c r="P2138" s="4">
        <v>-1</v>
      </c>
      <c r="Q2138" s="4">
        <v>1</v>
      </c>
      <c r="R2138" t="s">
        <v>104</v>
      </c>
      <c r="T2138" s="2">
        <v>-1.31</v>
      </c>
      <c r="U2138" s="4">
        <v>2</v>
      </c>
      <c r="V2138" t="s">
        <v>19</v>
      </c>
      <c r="W2138" s="3">
        <v>43823</v>
      </c>
      <c r="X2138" t="s">
        <v>130</v>
      </c>
      <c r="Y2138" t="s">
        <v>309</v>
      </c>
      <c r="Z2138" t="s">
        <v>54</v>
      </c>
    </row>
    <row r="2139" spans="1:26" x14ac:dyDescent="0.25">
      <c r="A2139">
        <v>3</v>
      </c>
      <c r="B2139" t="s">
        <v>25</v>
      </c>
      <c r="C2139">
        <v>1</v>
      </c>
      <c r="D2139" t="s">
        <v>26</v>
      </c>
      <c r="E2139" t="s">
        <v>99</v>
      </c>
      <c r="F2139" t="s">
        <v>13</v>
      </c>
      <c r="G2139" t="s">
        <v>1515</v>
      </c>
      <c r="H2139" s="1">
        <v>0.7</v>
      </c>
      <c r="I2139">
        <v>1</v>
      </c>
      <c r="J2139" s="3">
        <v>43809</v>
      </c>
      <c r="K2139" t="s">
        <v>1587</v>
      </c>
      <c r="L2139" t="s">
        <v>102</v>
      </c>
      <c r="M2139">
        <v>19143</v>
      </c>
      <c r="N2139">
        <v>795</v>
      </c>
      <c r="O2139" t="s">
        <v>2986</v>
      </c>
      <c r="P2139" s="4">
        <v>-3</v>
      </c>
      <c r="Q2139" s="4">
        <v>1</v>
      </c>
      <c r="R2139" t="s">
        <v>104</v>
      </c>
      <c r="T2139" s="2">
        <v>-2.5099999999999998</v>
      </c>
      <c r="U2139" s="4">
        <v>3</v>
      </c>
      <c r="V2139" t="s">
        <v>19</v>
      </c>
      <c r="W2139" s="3">
        <v>43812</v>
      </c>
      <c r="X2139" t="s">
        <v>130</v>
      </c>
      <c r="Y2139" t="s">
        <v>105</v>
      </c>
      <c r="Z2139" t="s">
        <v>54</v>
      </c>
    </row>
    <row r="2140" spans="1:26" x14ac:dyDescent="0.25">
      <c r="A2140">
        <v>2</v>
      </c>
      <c r="B2140" t="s">
        <v>25</v>
      </c>
      <c r="C2140">
        <v>1</v>
      </c>
      <c r="D2140" t="s">
        <v>26</v>
      </c>
      <c r="E2140" t="s">
        <v>607</v>
      </c>
      <c r="F2140" t="s">
        <v>13</v>
      </c>
      <c r="G2140" t="s">
        <v>2634</v>
      </c>
      <c r="H2140" s="1">
        <v>0.7</v>
      </c>
      <c r="I2140">
        <v>1</v>
      </c>
      <c r="J2140" s="3">
        <v>43424</v>
      </c>
      <c r="K2140" t="s">
        <v>2955</v>
      </c>
      <c r="L2140" t="s">
        <v>102</v>
      </c>
      <c r="M2140">
        <v>45231</v>
      </c>
      <c r="N2140">
        <v>35</v>
      </c>
      <c r="O2140" t="s">
        <v>586</v>
      </c>
      <c r="P2140" s="4">
        <v>-2</v>
      </c>
      <c r="Q2140" s="4">
        <v>2</v>
      </c>
      <c r="R2140" t="s">
        <v>104</v>
      </c>
      <c r="T2140" s="2">
        <v>-1.93</v>
      </c>
      <c r="U2140" s="4">
        <v>3</v>
      </c>
      <c r="V2140" t="s">
        <v>19</v>
      </c>
      <c r="W2140" s="3">
        <v>43426</v>
      </c>
      <c r="X2140" t="s">
        <v>130</v>
      </c>
      <c r="Y2140" t="s">
        <v>309</v>
      </c>
      <c r="Z2140" t="s">
        <v>54</v>
      </c>
    </row>
    <row r="2141" spans="1:26" x14ac:dyDescent="0.25">
      <c r="A2141">
        <v>2</v>
      </c>
      <c r="B2141" t="s">
        <v>25</v>
      </c>
      <c r="C2141">
        <v>1</v>
      </c>
      <c r="D2141" t="s">
        <v>26</v>
      </c>
      <c r="E2141" t="s">
        <v>528</v>
      </c>
      <c r="F2141" t="s">
        <v>13</v>
      </c>
      <c r="G2141" t="s">
        <v>2584</v>
      </c>
      <c r="H2141" s="1">
        <v>0.7</v>
      </c>
      <c r="I2141">
        <v>1</v>
      </c>
      <c r="J2141" s="3">
        <v>43617</v>
      </c>
      <c r="K2141" t="s">
        <v>2979</v>
      </c>
      <c r="L2141" t="s">
        <v>102</v>
      </c>
      <c r="M2141">
        <v>43017</v>
      </c>
      <c r="N2141">
        <v>412</v>
      </c>
      <c r="O2141" t="s">
        <v>2969</v>
      </c>
      <c r="P2141" s="4">
        <v>-3</v>
      </c>
      <c r="Q2141" s="4">
        <v>2</v>
      </c>
      <c r="R2141" t="s">
        <v>104</v>
      </c>
      <c r="T2141" s="2">
        <v>-2.66</v>
      </c>
      <c r="U2141" s="4">
        <v>4</v>
      </c>
      <c r="V2141" t="s">
        <v>19</v>
      </c>
      <c r="W2141" s="3">
        <v>43619</v>
      </c>
      <c r="X2141" t="s">
        <v>130</v>
      </c>
      <c r="Y2141" t="s">
        <v>309</v>
      </c>
      <c r="Z2141" t="s">
        <v>54</v>
      </c>
    </row>
    <row r="2142" spans="1:26" x14ac:dyDescent="0.25">
      <c r="A2142">
        <v>1</v>
      </c>
      <c r="B2142" t="s">
        <v>10</v>
      </c>
      <c r="C2142">
        <v>1</v>
      </c>
      <c r="D2142" t="s">
        <v>26</v>
      </c>
      <c r="E2142" t="s">
        <v>2422</v>
      </c>
      <c r="F2142" t="s">
        <v>13</v>
      </c>
      <c r="G2142" t="s">
        <v>2974</v>
      </c>
      <c r="H2142" s="1">
        <v>0.7</v>
      </c>
      <c r="I2142">
        <v>1</v>
      </c>
      <c r="J2142" s="3">
        <v>43717</v>
      </c>
      <c r="K2142" t="s">
        <v>2975</v>
      </c>
      <c r="L2142" t="s">
        <v>102</v>
      </c>
      <c r="M2142">
        <v>43615</v>
      </c>
      <c r="N2142">
        <v>43</v>
      </c>
      <c r="O2142" t="s">
        <v>8233</v>
      </c>
      <c r="P2142" s="4">
        <v>-5</v>
      </c>
      <c r="Q2142" s="4">
        <v>2</v>
      </c>
      <c r="R2142" t="s">
        <v>104</v>
      </c>
      <c r="T2142" s="2">
        <v>-5.21</v>
      </c>
      <c r="U2142" s="4">
        <v>6</v>
      </c>
      <c r="V2142" t="s">
        <v>19</v>
      </c>
      <c r="W2142" s="3">
        <v>43718</v>
      </c>
      <c r="X2142" t="s">
        <v>130</v>
      </c>
      <c r="Y2142" t="s">
        <v>309</v>
      </c>
      <c r="Z2142" t="s">
        <v>54</v>
      </c>
    </row>
    <row r="2143" spans="1:26" x14ac:dyDescent="0.25">
      <c r="A2143">
        <v>1</v>
      </c>
      <c r="B2143" t="s">
        <v>10</v>
      </c>
      <c r="C2143">
        <v>1</v>
      </c>
      <c r="D2143" t="s">
        <v>26</v>
      </c>
      <c r="E2143" t="s">
        <v>99</v>
      </c>
      <c r="F2143" t="s">
        <v>13</v>
      </c>
      <c r="G2143" t="s">
        <v>1543</v>
      </c>
      <c r="H2143" s="1">
        <v>0.7</v>
      </c>
      <c r="I2143">
        <v>1</v>
      </c>
      <c r="J2143" s="3">
        <v>43722</v>
      </c>
      <c r="K2143" t="s">
        <v>1591</v>
      </c>
      <c r="L2143" t="s">
        <v>102</v>
      </c>
      <c r="M2143">
        <v>19140</v>
      </c>
      <c r="N2143">
        <v>692</v>
      </c>
      <c r="O2143" t="s">
        <v>2987</v>
      </c>
      <c r="P2143" s="4">
        <v>-3</v>
      </c>
      <c r="Q2143" s="4">
        <v>2</v>
      </c>
      <c r="R2143" t="s">
        <v>104</v>
      </c>
      <c r="T2143" s="2">
        <v>-2.59</v>
      </c>
      <c r="U2143" s="4">
        <v>4</v>
      </c>
      <c r="V2143" t="s">
        <v>19</v>
      </c>
      <c r="W2143" s="3">
        <v>43723</v>
      </c>
      <c r="X2143" t="s">
        <v>130</v>
      </c>
      <c r="Y2143" t="s">
        <v>105</v>
      </c>
      <c r="Z2143" t="s">
        <v>54</v>
      </c>
    </row>
    <row r="2144" spans="1:26" x14ac:dyDescent="0.25">
      <c r="A2144">
        <v>2</v>
      </c>
      <c r="B2144" t="s">
        <v>25</v>
      </c>
      <c r="C2144">
        <v>1</v>
      </c>
      <c r="D2144" t="s">
        <v>26</v>
      </c>
      <c r="E2144" t="s">
        <v>99</v>
      </c>
      <c r="F2144" t="s">
        <v>13</v>
      </c>
      <c r="G2144" t="s">
        <v>1583</v>
      </c>
      <c r="H2144" s="1">
        <v>0.7</v>
      </c>
      <c r="I2144">
        <v>1</v>
      </c>
      <c r="J2144" s="3">
        <v>43724</v>
      </c>
      <c r="K2144" t="s">
        <v>1584</v>
      </c>
      <c r="L2144" t="s">
        <v>102</v>
      </c>
      <c r="M2144">
        <v>19143</v>
      </c>
      <c r="N2144">
        <v>327</v>
      </c>
      <c r="O2144" t="s">
        <v>2988</v>
      </c>
      <c r="P2144" s="4">
        <v>-3</v>
      </c>
      <c r="Q2144" s="4">
        <v>2</v>
      </c>
      <c r="R2144" t="s">
        <v>104</v>
      </c>
      <c r="T2144" s="2">
        <v>-2.76</v>
      </c>
      <c r="U2144" s="4">
        <v>3</v>
      </c>
      <c r="V2144" t="s">
        <v>19</v>
      </c>
      <c r="W2144" s="3">
        <v>43726</v>
      </c>
      <c r="X2144" t="s">
        <v>130</v>
      </c>
      <c r="Y2144" t="s">
        <v>105</v>
      </c>
      <c r="Z2144" t="s">
        <v>54</v>
      </c>
    </row>
    <row r="2145" spans="1:26" x14ac:dyDescent="0.25">
      <c r="A2145">
        <v>2</v>
      </c>
      <c r="B2145" t="s">
        <v>25</v>
      </c>
      <c r="C2145">
        <v>1</v>
      </c>
      <c r="D2145" t="s">
        <v>26</v>
      </c>
      <c r="E2145" t="s">
        <v>99</v>
      </c>
      <c r="F2145" t="s">
        <v>13</v>
      </c>
      <c r="G2145" t="s">
        <v>1583</v>
      </c>
      <c r="H2145" s="1">
        <v>0.7</v>
      </c>
      <c r="I2145">
        <v>1</v>
      </c>
      <c r="J2145" s="3">
        <v>43724</v>
      </c>
      <c r="K2145" t="s">
        <v>1584</v>
      </c>
      <c r="L2145" t="s">
        <v>102</v>
      </c>
      <c r="M2145">
        <v>19143</v>
      </c>
      <c r="N2145">
        <v>687</v>
      </c>
      <c r="O2145" t="s">
        <v>2769</v>
      </c>
      <c r="P2145" s="4">
        <v>-413</v>
      </c>
      <c r="Q2145" s="4">
        <v>2</v>
      </c>
      <c r="R2145" t="s">
        <v>104</v>
      </c>
      <c r="T2145" s="2">
        <v>-412.62</v>
      </c>
      <c r="U2145" s="4">
        <v>538</v>
      </c>
      <c r="V2145" t="s">
        <v>19</v>
      </c>
      <c r="W2145" s="3">
        <v>43726</v>
      </c>
      <c r="X2145" t="s">
        <v>130</v>
      </c>
      <c r="Y2145" t="s">
        <v>105</v>
      </c>
      <c r="Z2145" t="s">
        <v>54</v>
      </c>
    </row>
    <row r="2146" spans="1:26" x14ac:dyDescent="0.25">
      <c r="A2146">
        <v>2</v>
      </c>
      <c r="B2146" t="s">
        <v>25</v>
      </c>
      <c r="C2146">
        <v>1</v>
      </c>
      <c r="D2146" t="s">
        <v>26</v>
      </c>
      <c r="E2146" t="s">
        <v>607</v>
      </c>
      <c r="F2146" t="s">
        <v>13</v>
      </c>
      <c r="G2146" t="s">
        <v>2634</v>
      </c>
      <c r="H2146" s="1">
        <v>0.7</v>
      </c>
      <c r="I2146">
        <v>1</v>
      </c>
      <c r="J2146" s="3">
        <v>43424</v>
      </c>
      <c r="K2146" t="s">
        <v>2955</v>
      </c>
      <c r="L2146" t="s">
        <v>102</v>
      </c>
      <c r="M2146">
        <v>45231</v>
      </c>
      <c r="N2146">
        <v>266</v>
      </c>
      <c r="O2146" t="s">
        <v>117</v>
      </c>
      <c r="P2146" s="4">
        <v>-11</v>
      </c>
      <c r="Q2146" s="4">
        <v>3</v>
      </c>
      <c r="R2146" t="s">
        <v>104</v>
      </c>
      <c r="T2146" s="2">
        <v>-10.58</v>
      </c>
      <c r="U2146" s="4">
        <v>14</v>
      </c>
      <c r="V2146" t="s">
        <v>19</v>
      </c>
      <c r="W2146" s="3">
        <v>43426</v>
      </c>
      <c r="X2146" t="s">
        <v>130</v>
      </c>
      <c r="Y2146" t="s">
        <v>309</v>
      </c>
      <c r="Z2146" t="s">
        <v>54</v>
      </c>
    </row>
    <row r="2147" spans="1:26" x14ac:dyDescent="0.25">
      <c r="A2147">
        <v>3</v>
      </c>
      <c r="B2147" t="s">
        <v>25</v>
      </c>
      <c r="C2147">
        <v>1</v>
      </c>
      <c r="D2147" t="s">
        <v>26</v>
      </c>
      <c r="E2147" t="s">
        <v>667</v>
      </c>
      <c r="F2147" t="s">
        <v>13</v>
      </c>
      <c r="G2147" t="s">
        <v>2655</v>
      </c>
      <c r="H2147" s="1">
        <v>0.7</v>
      </c>
      <c r="I2147">
        <v>1</v>
      </c>
      <c r="J2147" s="3">
        <v>43044</v>
      </c>
      <c r="K2147" t="s">
        <v>2967</v>
      </c>
      <c r="L2147" t="s">
        <v>102</v>
      </c>
      <c r="M2147">
        <v>44107</v>
      </c>
      <c r="N2147">
        <v>929</v>
      </c>
      <c r="O2147" t="s">
        <v>909</v>
      </c>
      <c r="P2147" s="4">
        <v>-6</v>
      </c>
      <c r="Q2147" s="4">
        <v>3</v>
      </c>
      <c r="R2147" t="s">
        <v>104</v>
      </c>
      <c r="T2147" s="2">
        <v>-5.53</v>
      </c>
      <c r="U2147" s="4">
        <v>7</v>
      </c>
      <c r="V2147" t="s">
        <v>19</v>
      </c>
      <c r="W2147" s="3">
        <v>43047</v>
      </c>
      <c r="X2147" t="s">
        <v>130</v>
      </c>
      <c r="Y2147" t="s">
        <v>309</v>
      </c>
      <c r="Z2147" t="s">
        <v>54</v>
      </c>
    </row>
    <row r="2148" spans="1:26" x14ac:dyDescent="0.25">
      <c r="A2148">
        <v>1</v>
      </c>
      <c r="B2148" t="s">
        <v>10</v>
      </c>
      <c r="C2148">
        <v>1</v>
      </c>
      <c r="D2148" t="s">
        <v>26</v>
      </c>
      <c r="E2148" t="s">
        <v>2422</v>
      </c>
      <c r="F2148" t="s">
        <v>13</v>
      </c>
      <c r="G2148" t="s">
        <v>2974</v>
      </c>
      <c r="H2148" s="1">
        <v>0.7</v>
      </c>
      <c r="I2148">
        <v>1</v>
      </c>
      <c r="J2148" s="3">
        <v>43717</v>
      </c>
      <c r="K2148" t="s">
        <v>2975</v>
      </c>
      <c r="L2148" t="s">
        <v>102</v>
      </c>
      <c r="M2148">
        <v>43615</v>
      </c>
      <c r="N2148">
        <v>24</v>
      </c>
      <c r="O2148" t="s">
        <v>2989</v>
      </c>
      <c r="P2148" s="4">
        <v>-4</v>
      </c>
      <c r="Q2148" s="4">
        <v>3</v>
      </c>
      <c r="R2148" t="s">
        <v>104</v>
      </c>
      <c r="T2148" s="2">
        <v>-3.56</v>
      </c>
      <c r="U2148" s="4">
        <v>5</v>
      </c>
      <c r="V2148" t="s">
        <v>19</v>
      </c>
      <c r="W2148" s="3">
        <v>43718</v>
      </c>
      <c r="X2148" t="s">
        <v>130</v>
      </c>
      <c r="Y2148" t="s">
        <v>309</v>
      </c>
      <c r="Z2148" t="s">
        <v>54</v>
      </c>
    </row>
    <row r="2149" spans="1:26" x14ac:dyDescent="0.25">
      <c r="A2149">
        <v>2</v>
      </c>
      <c r="B2149" t="s">
        <v>25</v>
      </c>
      <c r="C2149">
        <v>1</v>
      </c>
      <c r="D2149" t="s">
        <v>26</v>
      </c>
      <c r="E2149" t="s">
        <v>99</v>
      </c>
      <c r="F2149" t="s">
        <v>13</v>
      </c>
      <c r="G2149" t="s">
        <v>1211</v>
      </c>
      <c r="H2149" s="1">
        <v>0.7</v>
      </c>
      <c r="I2149">
        <v>1</v>
      </c>
      <c r="J2149" s="3">
        <v>42927</v>
      </c>
      <c r="K2149" t="s">
        <v>1588</v>
      </c>
      <c r="L2149" t="s">
        <v>102</v>
      </c>
      <c r="M2149">
        <v>19134</v>
      </c>
      <c r="N2149">
        <v>67</v>
      </c>
      <c r="O2149" t="s">
        <v>2990</v>
      </c>
      <c r="P2149" s="4">
        <v>-2</v>
      </c>
      <c r="Q2149" s="4">
        <v>3</v>
      </c>
      <c r="R2149" t="s">
        <v>104</v>
      </c>
      <c r="T2149" s="2">
        <v>-2</v>
      </c>
      <c r="U2149" s="4">
        <v>3</v>
      </c>
      <c r="V2149" t="s">
        <v>19</v>
      </c>
      <c r="W2149" s="3">
        <v>42929</v>
      </c>
      <c r="X2149" t="s">
        <v>130</v>
      </c>
      <c r="Y2149" t="s">
        <v>105</v>
      </c>
      <c r="Z2149" t="s">
        <v>54</v>
      </c>
    </row>
    <row r="2150" spans="1:26" x14ac:dyDescent="0.25">
      <c r="A2150">
        <v>3</v>
      </c>
      <c r="B2150" t="s">
        <v>25</v>
      </c>
      <c r="C2150">
        <v>1</v>
      </c>
      <c r="D2150" t="s">
        <v>26</v>
      </c>
      <c r="E2150" t="s">
        <v>99</v>
      </c>
      <c r="F2150" t="s">
        <v>13</v>
      </c>
      <c r="G2150" t="s">
        <v>2991</v>
      </c>
      <c r="H2150" s="1">
        <v>0.7</v>
      </c>
      <c r="I2150">
        <v>1</v>
      </c>
      <c r="J2150" s="3">
        <v>42634</v>
      </c>
      <c r="K2150" t="s">
        <v>2992</v>
      </c>
      <c r="L2150" t="s">
        <v>102</v>
      </c>
      <c r="M2150">
        <v>19140</v>
      </c>
      <c r="N2150">
        <v>134</v>
      </c>
      <c r="O2150" t="s">
        <v>817</v>
      </c>
      <c r="P2150" s="4">
        <v>-5</v>
      </c>
      <c r="Q2150" s="4">
        <v>3</v>
      </c>
      <c r="R2150" t="s">
        <v>104</v>
      </c>
      <c r="T2150" s="2">
        <v>-5.04</v>
      </c>
      <c r="U2150" s="4">
        <v>7</v>
      </c>
      <c r="V2150" t="s">
        <v>19</v>
      </c>
      <c r="W2150" s="3">
        <v>42637</v>
      </c>
      <c r="X2150" t="s">
        <v>130</v>
      </c>
      <c r="Y2150" t="s">
        <v>105</v>
      </c>
      <c r="Z2150" t="s">
        <v>54</v>
      </c>
    </row>
    <row r="2151" spans="1:26" x14ac:dyDescent="0.25">
      <c r="A2151">
        <v>2</v>
      </c>
      <c r="B2151" t="s">
        <v>25</v>
      </c>
      <c r="C2151">
        <v>1</v>
      </c>
      <c r="D2151" t="s">
        <v>26</v>
      </c>
      <c r="E2151" t="s">
        <v>99</v>
      </c>
      <c r="F2151" t="s">
        <v>13</v>
      </c>
      <c r="G2151" t="s">
        <v>1211</v>
      </c>
      <c r="H2151" s="1">
        <v>0.7</v>
      </c>
      <c r="I2151">
        <v>1</v>
      </c>
      <c r="J2151" s="3">
        <v>42927</v>
      </c>
      <c r="K2151" t="s">
        <v>1588</v>
      </c>
      <c r="L2151" t="s">
        <v>102</v>
      </c>
      <c r="M2151">
        <v>19134</v>
      </c>
      <c r="N2151">
        <v>24</v>
      </c>
      <c r="O2151" t="s">
        <v>2989</v>
      </c>
      <c r="P2151" s="4">
        <v>-5</v>
      </c>
      <c r="Q2151" s="4">
        <v>4</v>
      </c>
      <c r="R2151" t="s">
        <v>104</v>
      </c>
      <c r="T2151" s="2">
        <v>-4.75</v>
      </c>
      <c r="U2151" s="4">
        <v>6</v>
      </c>
      <c r="V2151" t="s">
        <v>19</v>
      </c>
      <c r="W2151" s="3">
        <v>42929</v>
      </c>
      <c r="X2151" t="s">
        <v>130</v>
      </c>
      <c r="Y2151" t="s">
        <v>105</v>
      </c>
      <c r="Z2151" t="s">
        <v>54</v>
      </c>
    </row>
    <row r="2152" spans="1:26" x14ac:dyDescent="0.25">
      <c r="A2152">
        <v>1</v>
      </c>
      <c r="B2152" t="s">
        <v>10</v>
      </c>
      <c r="C2152">
        <v>1</v>
      </c>
      <c r="D2152" t="s">
        <v>26</v>
      </c>
      <c r="E2152" t="s">
        <v>99</v>
      </c>
      <c r="F2152" t="s">
        <v>13</v>
      </c>
      <c r="G2152" t="s">
        <v>1543</v>
      </c>
      <c r="H2152" s="1">
        <v>0.7</v>
      </c>
      <c r="I2152">
        <v>1</v>
      </c>
      <c r="J2152" s="3">
        <v>43722</v>
      </c>
      <c r="K2152" t="s">
        <v>1591</v>
      </c>
      <c r="L2152" t="s">
        <v>102</v>
      </c>
      <c r="M2152">
        <v>19140</v>
      </c>
      <c r="N2152">
        <v>124</v>
      </c>
      <c r="O2152" t="s">
        <v>2993</v>
      </c>
      <c r="P2152" s="4">
        <v>-12</v>
      </c>
      <c r="Q2152" s="4">
        <v>4</v>
      </c>
      <c r="R2152" t="s">
        <v>104</v>
      </c>
      <c r="T2152" s="2">
        <v>-12.21</v>
      </c>
      <c r="U2152" s="4">
        <v>18</v>
      </c>
      <c r="V2152" t="s">
        <v>19</v>
      </c>
      <c r="W2152" s="3">
        <v>43723</v>
      </c>
      <c r="X2152" t="s">
        <v>130</v>
      </c>
      <c r="Y2152" t="s">
        <v>105</v>
      </c>
      <c r="Z2152" t="s">
        <v>54</v>
      </c>
    </row>
    <row r="2153" spans="1:26" x14ac:dyDescent="0.25">
      <c r="A2153">
        <v>1</v>
      </c>
      <c r="B2153" t="s">
        <v>10</v>
      </c>
      <c r="C2153">
        <v>1</v>
      </c>
      <c r="D2153" t="s">
        <v>26</v>
      </c>
      <c r="E2153" t="s">
        <v>1607</v>
      </c>
      <c r="F2153" t="s">
        <v>13</v>
      </c>
      <c r="G2153" t="s">
        <v>1127</v>
      </c>
      <c r="H2153" s="1">
        <v>0.7</v>
      </c>
      <c r="I2153">
        <v>1</v>
      </c>
      <c r="J2153" s="3">
        <v>43309</v>
      </c>
      <c r="K2153" t="s">
        <v>1608</v>
      </c>
      <c r="L2153" t="s">
        <v>102</v>
      </c>
      <c r="M2153">
        <v>18018</v>
      </c>
      <c r="N2153">
        <v>689</v>
      </c>
      <c r="O2153" t="s">
        <v>2936</v>
      </c>
      <c r="P2153" s="4">
        <v>-913</v>
      </c>
      <c r="Q2153" s="4">
        <v>6</v>
      </c>
      <c r="R2153" t="s">
        <v>104</v>
      </c>
      <c r="T2153" s="2">
        <v>-913.18</v>
      </c>
      <c r="U2153" s="4">
        <v>1370</v>
      </c>
      <c r="V2153" t="s">
        <v>19</v>
      </c>
      <c r="W2153" s="3">
        <v>43310</v>
      </c>
      <c r="X2153" t="s">
        <v>130</v>
      </c>
      <c r="Y2153" t="s">
        <v>105</v>
      </c>
      <c r="Z2153" t="s">
        <v>54</v>
      </c>
    </row>
    <row r="2154" spans="1:26" x14ac:dyDescent="0.25">
      <c r="A2154">
        <v>1</v>
      </c>
      <c r="B2154" t="s">
        <v>10</v>
      </c>
      <c r="C2154">
        <v>1</v>
      </c>
      <c r="D2154" t="s">
        <v>26</v>
      </c>
      <c r="E2154" t="s">
        <v>1609</v>
      </c>
      <c r="F2154" t="s">
        <v>13</v>
      </c>
      <c r="G2154" t="s">
        <v>1171</v>
      </c>
      <c r="H2154" s="1">
        <v>0</v>
      </c>
      <c r="I2154">
        <v>1</v>
      </c>
      <c r="J2154" s="3">
        <v>43615</v>
      </c>
      <c r="K2154" t="s">
        <v>1610</v>
      </c>
      <c r="L2154" t="s">
        <v>16</v>
      </c>
      <c r="M2154">
        <v>70506</v>
      </c>
      <c r="N2154">
        <v>235</v>
      </c>
      <c r="O2154" t="s">
        <v>2994</v>
      </c>
      <c r="P2154" s="4">
        <v>2</v>
      </c>
      <c r="Q2154" s="4">
        <v>1</v>
      </c>
      <c r="R2154" t="s">
        <v>18</v>
      </c>
      <c r="T2154" s="2">
        <v>1.87</v>
      </c>
      <c r="U2154" s="4">
        <v>4</v>
      </c>
      <c r="V2154" t="s">
        <v>19</v>
      </c>
      <c r="W2154" s="3">
        <v>43616</v>
      </c>
      <c r="X2154" t="s">
        <v>130</v>
      </c>
      <c r="Y2154" t="s">
        <v>454</v>
      </c>
      <c r="Z2154" t="s">
        <v>54</v>
      </c>
    </row>
    <row r="2155" spans="1:26" x14ac:dyDescent="0.25">
      <c r="A2155">
        <v>2</v>
      </c>
      <c r="B2155" t="s">
        <v>25</v>
      </c>
      <c r="C2155">
        <v>1</v>
      </c>
      <c r="D2155" t="s">
        <v>26</v>
      </c>
      <c r="E2155" t="s">
        <v>1329</v>
      </c>
      <c r="F2155" t="s">
        <v>13</v>
      </c>
      <c r="G2155" t="s">
        <v>1629</v>
      </c>
      <c r="H2155" s="1">
        <v>0</v>
      </c>
      <c r="I2155">
        <v>1</v>
      </c>
      <c r="J2155" s="3">
        <v>42841</v>
      </c>
      <c r="K2155" t="s">
        <v>1630</v>
      </c>
      <c r="L2155" t="s">
        <v>16</v>
      </c>
      <c r="M2155">
        <v>22980</v>
      </c>
      <c r="N2155">
        <v>408</v>
      </c>
      <c r="O2155" t="s">
        <v>1451</v>
      </c>
      <c r="P2155" s="4">
        <v>5</v>
      </c>
      <c r="Q2155" s="4">
        <v>1</v>
      </c>
      <c r="R2155" t="s">
        <v>18</v>
      </c>
      <c r="T2155" s="2">
        <v>4.57</v>
      </c>
      <c r="U2155" s="4">
        <v>9</v>
      </c>
      <c r="V2155" t="s">
        <v>19</v>
      </c>
      <c r="W2155" s="3">
        <v>42843</v>
      </c>
      <c r="X2155" t="s">
        <v>130</v>
      </c>
      <c r="Y2155" t="s">
        <v>205</v>
      </c>
      <c r="Z2155" t="s">
        <v>54</v>
      </c>
    </row>
    <row r="2156" spans="1:26" x14ac:dyDescent="0.25">
      <c r="A2156">
        <v>1</v>
      </c>
      <c r="B2156" t="s">
        <v>10</v>
      </c>
      <c r="C2156">
        <v>1</v>
      </c>
      <c r="D2156" t="s">
        <v>26</v>
      </c>
      <c r="E2156" t="s">
        <v>2995</v>
      </c>
      <c r="F2156" t="s">
        <v>13</v>
      </c>
      <c r="G2156" t="s">
        <v>1981</v>
      </c>
      <c r="H2156" s="1">
        <v>0</v>
      </c>
      <c r="I2156">
        <v>1</v>
      </c>
      <c r="J2156" s="3">
        <v>43080</v>
      </c>
      <c r="K2156" t="s">
        <v>2996</v>
      </c>
      <c r="L2156" t="s">
        <v>16</v>
      </c>
      <c r="M2156">
        <v>23434</v>
      </c>
      <c r="N2156">
        <v>532</v>
      </c>
      <c r="O2156" t="s">
        <v>1173</v>
      </c>
      <c r="P2156" s="4">
        <v>96</v>
      </c>
      <c r="Q2156" s="4">
        <v>2</v>
      </c>
      <c r="R2156" t="s">
        <v>18</v>
      </c>
      <c r="T2156" s="2">
        <v>96.34</v>
      </c>
      <c r="U2156" s="4">
        <v>197</v>
      </c>
      <c r="V2156" t="s">
        <v>19</v>
      </c>
      <c r="W2156" s="3">
        <v>43081</v>
      </c>
      <c r="X2156" t="s">
        <v>130</v>
      </c>
      <c r="Y2156" t="s">
        <v>205</v>
      </c>
      <c r="Z2156" t="s">
        <v>35</v>
      </c>
    </row>
    <row r="2157" spans="1:26" x14ac:dyDescent="0.25">
      <c r="A2157">
        <v>1</v>
      </c>
      <c r="B2157" t="s">
        <v>10</v>
      </c>
      <c r="C2157">
        <v>1</v>
      </c>
      <c r="D2157" t="s">
        <v>26</v>
      </c>
      <c r="E2157" t="s">
        <v>2509</v>
      </c>
      <c r="F2157" t="s">
        <v>13</v>
      </c>
      <c r="G2157" t="s">
        <v>1211</v>
      </c>
      <c r="H2157" s="1">
        <v>0</v>
      </c>
      <c r="I2157">
        <v>1</v>
      </c>
      <c r="J2157" s="3">
        <v>43257</v>
      </c>
      <c r="K2157" t="s">
        <v>2997</v>
      </c>
      <c r="L2157" t="s">
        <v>16</v>
      </c>
      <c r="M2157">
        <v>72209</v>
      </c>
      <c r="N2157">
        <v>1836</v>
      </c>
      <c r="O2157" t="s">
        <v>2998</v>
      </c>
      <c r="P2157" s="4">
        <v>6</v>
      </c>
      <c r="Q2157" s="4">
        <v>2</v>
      </c>
      <c r="R2157" t="s">
        <v>18</v>
      </c>
      <c r="T2157" s="2">
        <v>6.22</v>
      </c>
      <c r="U2157" s="4">
        <v>13</v>
      </c>
      <c r="V2157" t="s">
        <v>19</v>
      </c>
      <c r="W2157" s="3">
        <v>43258</v>
      </c>
      <c r="X2157" t="s">
        <v>130</v>
      </c>
      <c r="Y2157" t="s">
        <v>1016</v>
      </c>
      <c r="Z2157" t="s">
        <v>64</v>
      </c>
    </row>
    <row r="2158" spans="1:26" x14ac:dyDescent="0.25">
      <c r="A2158">
        <v>3</v>
      </c>
      <c r="B2158" t="s">
        <v>25</v>
      </c>
      <c r="C2158">
        <v>1</v>
      </c>
      <c r="D2158" t="s">
        <v>26</v>
      </c>
      <c r="E2158" t="s">
        <v>2505</v>
      </c>
      <c r="F2158" t="s">
        <v>13</v>
      </c>
      <c r="G2158" t="s">
        <v>2887</v>
      </c>
      <c r="H2158" s="1">
        <v>0</v>
      </c>
      <c r="I2158">
        <v>1</v>
      </c>
      <c r="J2158" s="3">
        <v>43038</v>
      </c>
      <c r="K2158" t="s">
        <v>2999</v>
      </c>
      <c r="L2158" t="s">
        <v>16</v>
      </c>
      <c r="M2158">
        <v>23464</v>
      </c>
      <c r="N2158">
        <v>1582</v>
      </c>
      <c r="O2158" t="s">
        <v>3000</v>
      </c>
      <c r="P2158" s="4">
        <v>53</v>
      </c>
      <c r="Q2158" s="4">
        <v>3</v>
      </c>
      <c r="R2158" t="s">
        <v>18</v>
      </c>
      <c r="T2158" s="2">
        <v>53.04</v>
      </c>
      <c r="U2158" s="4">
        <v>183</v>
      </c>
      <c r="V2158" t="s">
        <v>19</v>
      </c>
      <c r="W2158" s="3">
        <v>43041</v>
      </c>
      <c r="X2158" t="s">
        <v>130</v>
      </c>
      <c r="Y2158" t="s">
        <v>205</v>
      </c>
      <c r="Z2158" t="s">
        <v>56</v>
      </c>
    </row>
    <row r="2159" spans="1:26" x14ac:dyDescent="0.25">
      <c r="A2159">
        <v>3</v>
      </c>
      <c r="B2159" t="s">
        <v>25</v>
      </c>
      <c r="C2159">
        <v>1</v>
      </c>
      <c r="D2159" t="s">
        <v>26</v>
      </c>
      <c r="E2159" t="s">
        <v>3001</v>
      </c>
      <c r="F2159" t="s">
        <v>13</v>
      </c>
      <c r="G2159" t="s">
        <v>1583</v>
      </c>
      <c r="H2159" s="1">
        <v>0</v>
      </c>
      <c r="I2159">
        <v>1</v>
      </c>
      <c r="J2159" s="3">
        <v>43801</v>
      </c>
      <c r="K2159" t="s">
        <v>3002</v>
      </c>
      <c r="L2159" t="s">
        <v>16</v>
      </c>
      <c r="M2159">
        <v>22901</v>
      </c>
      <c r="N2159">
        <v>1122</v>
      </c>
      <c r="O2159" t="s">
        <v>2815</v>
      </c>
      <c r="P2159" s="4">
        <v>10</v>
      </c>
      <c r="Q2159" s="4">
        <v>3</v>
      </c>
      <c r="R2159" t="s">
        <v>18</v>
      </c>
      <c r="T2159" s="2">
        <v>10.39</v>
      </c>
      <c r="U2159" s="4">
        <v>35</v>
      </c>
      <c r="V2159" t="s">
        <v>19</v>
      </c>
      <c r="W2159" s="3">
        <v>43804</v>
      </c>
      <c r="X2159" t="s">
        <v>130</v>
      </c>
      <c r="Y2159" t="s">
        <v>205</v>
      </c>
      <c r="Z2159" t="s">
        <v>49</v>
      </c>
    </row>
    <row r="2160" spans="1:26" x14ac:dyDescent="0.25">
      <c r="A2160">
        <v>1</v>
      </c>
      <c r="B2160" t="s">
        <v>10</v>
      </c>
      <c r="C2160">
        <v>1</v>
      </c>
      <c r="D2160" t="s">
        <v>26</v>
      </c>
      <c r="E2160" t="s">
        <v>2509</v>
      </c>
      <c r="F2160" t="s">
        <v>13</v>
      </c>
      <c r="G2160" t="s">
        <v>1211</v>
      </c>
      <c r="H2160" s="1">
        <v>0</v>
      </c>
      <c r="I2160">
        <v>1</v>
      </c>
      <c r="J2160" s="3">
        <v>43257</v>
      </c>
      <c r="K2160" t="s">
        <v>2997</v>
      </c>
      <c r="L2160" t="s">
        <v>16</v>
      </c>
      <c r="M2160">
        <v>72209</v>
      </c>
      <c r="N2160">
        <v>235</v>
      </c>
      <c r="O2160" t="s">
        <v>2994</v>
      </c>
      <c r="P2160" s="4">
        <v>6</v>
      </c>
      <c r="Q2160" s="4">
        <v>3</v>
      </c>
      <c r="R2160" t="s">
        <v>18</v>
      </c>
      <c r="T2160" s="2">
        <v>5.6</v>
      </c>
      <c r="U2160" s="4">
        <v>12</v>
      </c>
      <c r="V2160" t="s">
        <v>19</v>
      </c>
      <c r="W2160" s="3">
        <v>43258</v>
      </c>
      <c r="X2160" t="s">
        <v>130</v>
      </c>
      <c r="Y2160" t="s">
        <v>1016</v>
      </c>
      <c r="Z2160" t="s">
        <v>54</v>
      </c>
    </row>
    <row r="2161" spans="1:26" x14ac:dyDescent="0.25">
      <c r="A2161">
        <v>1</v>
      </c>
      <c r="B2161" t="s">
        <v>10</v>
      </c>
      <c r="C2161">
        <v>1</v>
      </c>
      <c r="D2161" t="s">
        <v>26</v>
      </c>
      <c r="E2161" t="s">
        <v>2509</v>
      </c>
      <c r="F2161" t="s">
        <v>13</v>
      </c>
      <c r="G2161" t="s">
        <v>1211</v>
      </c>
      <c r="H2161" s="1">
        <v>0</v>
      </c>
      <c r="I2161">
        <v>1</v>
      </c>
      <c r="J2161" s="3">
        <v>43257</v>
      </c>
      <c r="K2161" t="s">
        <v>2997</v>
      </c>
      <c r="L2161" t="s">
        <v>16</v>
      </c>
      <c r="M2161">
        <v>72209</v>
      </c>
      <c r="N2161">
        <v>1581</v>
      </c>
      <c r="O2161" t="s">
        <v>268</v>
      </c>
      <c r="P2161" s="4">
        <v>31</v>
      </c>
      <c r="Q2161" s="4">
        <v>3</v>
      </c>
      <c r="R2161" t="s">
        <v>18</v>
      </c>
      <c r="T2161" s="2">
        <v>30.79</v>
      </c>
      <c r="U2161" s="4">
        <v>64</v>
      </c>
      <c r="V2161" t="s">
        <v>19</v>
      </c>
      <c r="W2161" s="3">
        <v>43258</v>
      </c>
      <c r="X2161" t="s">
        <v>130</v>
      </c>
      <c r="Y2161" t="s">
        <v>1016</v>
      </c>
      <c r="Z2161" t="s">
        <v>54</v>
      </c>
    </row>
    <row r="2162" spans="1:26" x14ac:dyDescent="0.25">
      <c r="A2162">
        <v>1</v>
      </c>
      <c r="B2162" t="s">
        <v>10</v>
      </c>
      <c r="C2162">
        <v>1</v>
      </c>
      <c r="D2162" t="s">
        <v>26</v>
      </c>
      <c r="E2162" t="s">
        <v>3003</v>
      </c>
      <c r="F2162" t="s">
        <v>13</v>
      </c>
      <c r="G2162" t="s">
        <v>1629</v>
      </c>
      <c r="H2162" s="1">
        <v>0</v>
      </c>
      <c r="I2162">
        <v>1</v>
      </c>
      <c r="J2162" s="3">
        <v>42594</v>
      </c>
      <c r="K2162" t="s">
        <v>3004</v>
      </c>
      <c r="L2162" t="s">
        <v>16</v>
      </c>
      <c r="M2162">
        <v>30188</v>
      </c>
      <c r="N2162">
        <v>68</v>
      </c>
      <c r="O2162" t="s">
        <v>1398</v>
      </c>
      <c r="P2162" s="4">
        <v>7</v>
      </c>
      <c r="Q2162" s="4">
        <v>3</v>
      </c>
      <c r="R2162" t="s">
        <v>18</v>
      </c>
      <c r="T2162" s="2">
        <v>6.74</v>
      </c>
      <c r="U2162" s="4">
        <v>14</v>
      </c>
      <c r="V2162" t="s">
        <v>19</v>
      </c>
      <c r="W2162" s="3">
        <v>42595</v>
      </c>
      <c r="X2162" t="s">
        <v>130</v>
      </c>
      <c r="Y2162" t="s">
        <v>761</v>
      </c>
      <c r="Z2162" t="s">
        <v>54</v>
      </c>
    </row>
    <row r="2163" spans="1:26" x14ac:dyDescent="0.25">
      <c r="A2163">
        <v>1</v>
      </c>
      <c r="B2163" t="s">
        <v>10</v>
      </c>
      <c r="C2163">
        <v>1</v>
      </c>
      <c r="D2163" t="s">
        <v>26</v>
      </c>
      <c r="E2163" t="s">
        <v>1609</v>
      </c>
      <c r="F2163" t="s">
        <v>13</v>
      </c>
      <c r="G2163" t="s">
        <v>1557</v>
      </c>
      <c r="H2163" s="1">
        <v>0</v>
      </c>
      <c r="I2163">
        <v>1</v>
      </c>
      <c r="J2163" s="3">
        <v>43751</v>
      </c>
      <c r="K2163" t="s">
        <v>1625</v>
      </c>
      <c r="L2163" t="s">
        <v>16</v>
      </c>
      <c r="M2163">
        <v>70506</v>
      </c>
      <c r="N2163">
        <v>231</v>
      </c>
      <c r="O2163" t="s">
        <v>3005</v>
      </c>
      <c r="P2163" s="4">
        <v>5</v>
      </c>
      <c r="Q2163" s="4">
        <v>3</v>
      </c>
      <c r="R2163" t="s">
        <v>18</v>
      </c>
      <c r="T2163" s="2">
        <v>5.2</v>
      </c>
      <c r="U2163" s="4">
        <v>11</v>
      </c>
      <c r="V2163" t="s">
        <v>19</v>
      </c>
      <c r="W2163" s="3">
        <v>43752</v>
      </c>
      <c r="X2163" t="s">
        <v>130</v>
      </c>
      <c r="Y2163" t="s">
        <v>454</v>
      </c>
      <c r="Z2163" t="s">
        <v>35</v>
      </c>
    </row>
    <row r="2164" spans="1:26" x14ac:dyDescent="0.25">
      <c r="A2164">
        <v>1</v>
      </c>
      <c r="B2164" t="s">
        <v>10</v>
      </c>
      <c r="C2164">
        <v>1</v>
      </c>
      <c r="D2164" t="s">
        <v>26</v>
      </c>
      <c r="E2164" t="s">
        <v>2509</v>
      </c>
      <c r="F2164" t="s">
        <v>13</v>
      </c>
      <c r="G2164" t="s">
        <v>1211</v>
      </c>
      <c r="H2164" s="1">
        <v>0</v>
      </c>
      <c r="I2164">
        <v>1</v>
      </c>
      <c r="J2164" s="3">
        <v>43257</v>
      </c>
      <c r="K2164" t="s">
        <v>2997</v>
      </c>
      <c r="L2164" t="s">
        <v>16</v>
      </c>
      <c r="M2164">
        <v>72209</v>
      </c>
      <c r="N2164">
        <v>1702</v>
      </c>
      <c r="O2164" t="s">
        <v>862</v>
      </c>
      <c r="P2164" s="4">
        <v>28</v>
      </c>
      <c r="Q2164" s="4">
        <v>3</v>
      </c>
      <c r="R2164" t="s">
        <v>18</v>
      </c>
      <c r="T2164" s="2">
        <v>28.17</v>
      </c>
      <c r="U2164" s="4">
        <v>60</v>
      </c>
      <c r="V2164" t="s">
        <v>19</v>
      </c>
      <c r="W2164" s="3">
        <v>43258</v>
      </c>
      <c r="X2164" t="s">
        <v>130</v>
      </c>
      <c r="Y2164" t="s">
        <v>1016</v>
      </c>
      <c r="Z2164" t="s">
        <v>64</v>
      </c>
    </row>
    <row r="2165" spans="1:26" x14ac:dyDescent="0.25">
      <c r="A2165">
        <v>2</v>
      </c>
      <c r="B2165" t="s">
        <v>25</v>
      </c>
      <c r="C2165">
        <v>1</v>
      </c>
      <c r="D2165" t="s">
        <v>26</v>
      </c>
      <c r="E2165" t="s">
        <v>876</v>
      </c>
      <c r="F2165" t="s">
        <v>13</v>
      </c>
      <c r="G2165" t="s">
        <v>1939</v>
      </c>
      <c r="H2165" s="1">
        <v>0</v>
      </c>
      <c r="I2165">
        <v>1</v>
      </c>
      <c r="J2165" s="3">
        <v>43225</v>
      </c>
      <c r="K2165" t="s">
        <v>3006</v>
      </c>
      <c r="L2165" t="s">
        <v>16</v>
      </c>
      <c r="M2165">
        <v>40214</v>
      </c>
      <c r="N2165">
        <v>1701</v>
      </c>
      <c r="O2165" t="s">
        <v>3007</v>
      </c>
      <c r="P2165" s="4">
        <v>36</v>
      </c>
      <c r="Q2165" s="4">
        <v>3</v>
      </c>
      <c r="R2165" t="s">
        <v>18</v>
      </c>
      <c r="T2165" s="2">
        <v>36.4</v>
      </c>
      <c r="U2165" s="4">
        <v>79</v>
      </c>
      <c r="V2165" t="s">
        <v>19</v>
      </c>
      <c r="W2165" s="3">
        <v>43227</v>
      </c>
      <c r="X2165" t="s">
        <v>130</v>
      </c>
      <c r="Y2165" t="s">
        <v>21</v>
      </c>
      <c r="Z2165" t="s">
        <v>64</v>
      </c>
    </row>
    <row r="2166" spans="1:26" x14ac:dyDescent="0.25">
      <c r="A2166">
        <v>3</v>
      </c>
      <c r="B2166" t="s">
        <v>25</v>
      </c>
      <c r="C2166">
        <v>1</v>
      </c>
      <c r="D2166" t="s">
        <v>26</v>
      </c>
      <c r="E2166" t="s">
        <v>305</v>
      </c>
      <c r="F2166" t="s">
        <v>13</v>
      </c>
      <c r="G2166" t="s">
        <v>839</v>
      </c>
      <c r="H2166" s="1">
        <v>0</v>
      </c>
      <c r="I2166">
        <v>1</v>
      </c>
      <c r="J2166" s="3">
        <v>43732</v>
      </c>
      <c r="K2166" t="s">
        <v>3008</v>
      </c>
      <c r="L2166" t="s">
        <v>16</v>
      </c>
      <c r="M2166">
        <v>31907</v>
      </c>
      <c r="N2166">
        <v>642</v>
      </c>
      <c r="O2166" t="s">
        <v>3009</v>
      </c>
      <c r="P2166" s="4">
        <v>10</v>
      </c>
      <c r="Q2166" s="4">
        <v>3</v>
      </c>
      <c r="R2166" t="s">
        <v>18</v>
      </c>
      <c r="T2166" s="2">
        <v>10.07</v>
      </c>
      <c r="U2166" s="4">
        <v>40</v>
      </c>
      <c r="V2166" t="s">
        <v>19</v>
      </c>
      <c r="W2166" s="3">
        <v>43735</v>
      </c>
      <c r="X2166" t="s">
        <v>130</v>
      </c>
      <c r="Y2166" t="s">
        <v>761</v>
      </c>
      <c r="Z2166" t="s">
        <v>42</v>
      </c>
    </row>
    <row r="2167" spans="1:26" x14ac:dyDescent="0.25">
      <c r="A2167">
        <v>3</v>
      </c>
      <c r="B2167" t="s">
        <v>25</v>
      </c>
      <c r="C2167">
        <v>1</v>
      </c>
      <c r="D2167" t="s">
        <v>26</v>
      </c>
      <c r="E2167" t="s">
        <v>2489</v>
      </c>
      <c r="F2167" t="s">
        <v>13</v>
      </c>
      <c r="G2167" t="s">
        <v>1390</v>
      </c>
      <c r="H2167" s="1">
        <v>0</v>
      </c>
      <c r="I2167">
        <v>1</v>
      </c>
      <c r="J2167" s="3">
        <v>43041</v>
      </c>
      <c r="K2167" t="s">
        <v>3010</v>
      </c>
      <c r="L2167" t="s">
        <v>16</v>
      </c>
      <c r="M2167">
        <v>23320</v>
      </c>
      <c r="N2167">
        <v>607</v>
      </c>
      <c r="O2167" t="s">
        <v>3011</v>
      </c>
      <c r="P2167" s="4">
        <v>55</v>
      </c>
      <c r="Q2167" s="4">
        <v>4</v>
      </c>
      <c r="R2167" t="s">
        <v>18</v>
      </c>
      <c r="T2167" s="2">
        <v>55.36</v>
      </c>
      <c r="U2167" s="4">
        <v>198</v>
      </c>
      <c r="V2167" t="s">
        <v>19</v>
      </c>
      <c r="W2167" s="3">
        <v>43044</v>
      </c>
      <c r="X2167" t="s">
        <v>130</v>
      </c>
      <c r="Y2167" t="s">
        <v>205</v>
      </c>
      <c r="Z2167" t="s">
        <v>56</v>
      </c>
    </row>
    <row r="2168" spans="1:26" x14ac:dyDescent="0.25">
      <c r="A2168">
        <v>3</v>
      </c>
      <c r="B2168" t="s">
        <v>25</v>
      </c>
      <c r="C2168">
        <v>1</v>
      </c>
      <c r="D2168" t="s">
        <v>26</v>
      </c>
      <c r="E2168" t="s">
        <v>870</v>
      </c>
      <c r="F2168" t="s">
        <v>13</v>
      </c>
      <c r="G2168" t="s">
        <v>1098</v>
      </c>
      <c r="H2168" s="1">
        <v>0</v>
      </c>
      <c r="I2168">
        <v>1</v>
      </c>
      <c r="J2168" s="3">
        <v>43092</v>
      </c>
      <c r="K2168" t="s">
        <v>3012</v>
      </c>
      <c r="L2168" t="s">
        <v>16</v>
      </c>
      <c r="M2168">
        <v>23223</v>
      </c>
      <c r="N2168">
        <v>304</v>
      </c>
      <c r="O2168" t="s">
        <v>1232</v>
      </c>
      <c r="P2168" s="4">
        <v>56</v>
      </c>
      <c r="Q2168" s="4">
        <v>4</v>
      </c>
      <c r="R2168" t="s">
        <v>18</v>
      </c>
      <c r="T2168" s="2">
        <v>56.35</v>
      </c>
      <c r="U2168" s="4">
        <v>194</v>
      </c>
      <c r="V2168" t="s">
        <v>19</v>
      </c>
      <c r="W2168" s="3">
        <v>43095</v>
      </c>
      <c r="X2168" t="s">
        <v>130</v>
      </c>
      <c r="Y2168" t="s">
        <v>205</v>
      </c>
      <c r="Z2168" t="s">
        <v>56</v>
      </c>
    </row>
    <row r="2169" spans="1:26" x14ac:dyDescent="0.25">
      <c r="A2169">
        <v>1</v>
      </c>
      <c r="B2169" t="s">
        <v>10</v>
      </c>
      <c r="C2169">
        <v>1</v>
      </c>
      <c r="D2169" t="s">
        <v>26</v>
      </c>
      <c r="E2169" t="s">
        <v>1012</v>
      </c>
      <c r="F2169" t="s">
        <v>13</v>
      </c>
      <c r="G2169" t="s">
        <v>212</v>
      </c>
      <c r="H2169" s="1">
        <v>0</v>
      </c>
      <c r="I2169">
        <v>1</v>
      </c>
      <c r="J2169" s="3">
        <v>43730</v>
      </c>
      <c r="K2169" t="s">
        <v>3013</v>
      </c>
      <c r="L2169" t="s">
        <v>16</v>
      </c>
      <c r="M2169">
        <v>72701</v>
      </c>
      <c r="N2169">
        <v>895</v>
      </c>
      <c r="O2169" t="s">
        <v>2933</v>
      </c>
      <c r="P2169" s="4">
        <v>318</v>
      </c>
      <c r="Q2169" s="4">
        <v>4</v>
      </c>
      <c r="R2169" t="s">
        <v>18</v>
      </c>
      <c r="T2169" s="2">
        <v>318.3</v>
      </c>
      <c r="U2169" s="4">
        <v>692</v>
      </c>
      <c r="V2169" t="s">
        <v>19</v>
      </c>
      <c r="W2169" s="3">
        <v>43731</v>
      </c>
      <c r="X2169" t="s">
        <v>130</v>
      </c>
      <c r="Y2169" t="s">
        <v>1016</v>
      </c>
      <c r="Z2169" t="s">
        <v>54</v>
      </c>
    </row>
    <row r="2170" spans="1:26" x14ac:dyDescent="0.25">
      <c r="A2170">
        <v>2</v>
      </c>
      <c r="B2170" t="s">
        <v>25</v>
      </c>
      <c r="C2170">
        <v>1</v>
      </c>
      <c r="D2170" t="s">
        <v>26</v>
      </c>
      <c r="E2170" t="s">
        <v>1030</v>
      </c>
      <c r="F2170" t="s">
        <v>13</v>
      </c>
      <c r="G2170" t="s">
        <v>1501</v>
      </c>
      <c r="H2170" s="1">
        <v>0</v>
      </c>
      <c r="I2170">
        <v>1</v>
      </c>
      <c r="J2170" s="3">
        <v>43143</v>
      </c>
      <c r="K2170" t="s">
        <v>3014</v>
      </c>
      <c r="L2170" t="s">
        <v>16</v>
      </c>
      <c r="M2170">
        <v>30318</v>
      </c>
      <c r="N2170">
        <v>242</v>
      </c>
      <c r="O2170" t="s">
        <v>336</v>
      </c>
      <c r="P2170" s="4">
        <v>7</v>
      </c>
      <c r="Q2170" s="4">
        <v>4</v>
      </c>
      <c r="R2170" t="s">
        <v>18</v>
      </c>
      <c r="T2170" s="2">
        <v>7.48</v>
      </c>
      <c r="U2170" s="4">
        <v>16</v>
      </c>
      <c r="V2170" t="s">
        <v>19</v>
      </c>
      <c r="W2170" s="3">
        <v>43145</v>
      </c>
      <c r="X2170" t="s">
        <v>130</v>
      </c>
      <c r="Y2170" t="s">
        <v>761</v>
      </c>
      <c r="Z2170" t="s">
        <v>54</v>
      </c>
    </row>
    <row r="2171" spans="1:26" x14ac:dyDescent="0.25">
      <c r="A2171">
        <v>3</v>
      </c>
      <c r="B2171" t="s">
        <v>25</v>
      </c>
      <c r="C2171">
        <v>1</v>
      </c>
      <c r="D2171" t="s">
        <v>26</v>
      </c>
      <c r="E2171" t="s">
        <v>201</v>
      </c>
      <c r="F2171" t="s">
        <v>13</v>
      </c>
      <c r="G2171" t="s">
        <v>849</v>
      </c>
      <c r="H2171" s="1">
        <v>0</v>
      </c>
      <c r="I2171">
        <v>1</v>
      </c>
      <c r="J2171" s="3">
        <v>43325</v>
      </c>
      <c r="K2171" t="s">
        <v>3015</v>
      </c>
      <c r="L2171" t="s">
        <v>16</v>
      </c>
      <c r="M2171">
        <v>22153</v>
      </c>
      <c r="N2171">
        <v>248</v>
      </c>
      <c r="O2171" t="s">
        <v>226</v>
      </c>
      <c r="P2171" s="4">
        <v>11</v>
      </c>
      <c r="Q2171" s="4">
        <v>4</v>
      </c>
      <c r="R2171" t="s">
        <v>18</v>
      </c>
      <c r="T2171" s="2">
        <v>10.71</v>
      </c>
      <c r="U2171" s="4">
        <v>22</v>
      </c>
      <c r="V2171" t="s">
        <v>19</v>
      </c>
      <c r="W2171" s="3">
        <v>43328</v>
      </c>
      <c r="X2171" t="s">
        <v>130</v>
      </c>
      <c r="Y2171" t="s">
        <v>205</v>
      </c>
      <c r="Z2171" t="s">
        <v>54</v>
      </c>
    </row>
    <row r="2172" spans="1:26" x14ac:dyDescent="0.25">
      <c r="A2172">
        <v>3</v>
      </c>
      <c r="B2172" t="s">
        <v>25</v>
      </c>
      <c r="C2172">
        <v>1</v>
      </c>
      <c r="D2172" t="s">
        <v>26</v>
      </c>
      <c r="E2172" t="s">
        <v>1983</v>
      </c>
      <c r="F2172" t="s">
        <v>13</v>
      </c>
      <c r="G2172" t="s">
        <v>1559</v>
      </c>
      <c r="H2172" s="1">
        <v>0</v>
      </c>
      <c r="I2172">
        <v>1</v>
      </c>
      <c r="J2172" s="3">
        <v>42817</v>
      </c>
      <c r="K2172" t="s">
        <v>3016</v>
      </c>
      <c r="L2172" t="s">
        <v>16</v>
      </c>
      <c r="M2172">
        <v>29501</v>
      </c>
      <c r="N2172">
        <v>1507</v>
      </c>
      <c r="O2172" t="s">
        <v>346</v>
      </c>
      <c r="P2172" s="4">
        <v>14</v>
      </c>
      <c r="Q2172" s="4">
        <v>4</v>
      </c>
      <c r="R2172" t="s">
        <v>18</v>
      </c>
      <c r="T2172" s="2">
        <v>14.2</v>
      </c>
      <c r="U2172" s="4">
        <v>32</v>
      </c>
      <c r="V2172" t="s">
        <v>19</v>
      </c>
      <c r="W2172" s="3">
        <v>42820</v>
      </c>
      <c r="X2172" t="s">
        <v>130</v>
      </c>
      <c r="Y2172" t="s">
        <v>240</v>
      </c>
      <c r="Z2172" t="s">
        <v>176</v>
      </c>
    </row>
    <row r="2173" spans="1:26" x14ac:dyDescent="0.25">
      <c r="A2173">
        <v>1</v>
      </c>
      <c r="B2173" t="s">
        <v>10</v>
      </c>
      <c r="C2173">
        <v>1</v>
      </c>
      <c r="D2173" t="s">
        <v>26</v>
      </c>
      <c r="E2173" t="s">
        <v>1609</v>
      </c>
      <c r="F2173" t="s">
        <v>13</v>
      </c>
      <c r="G2173" t="s">
        <v>1557</v>
      </c>
      <c r="H2173" s="1">
        <v>0</v>
      </c>
      <c r="I2173">
        <v>1</v>
      </c>
      <c r="J2173" s="3">
        <v>43751</v>
      </c>
      <c r="K2173" t="s">
        <v>1625</v>
      </c>
      <c r="L2173" t="s">
        <v>16</v>
      </c>
      <c r="M2173">
        <v>70506</v>
      </c>
      <c r="N2173">
        <v>1837</v>
      </c>
      <c r="O2173" t="s">
        <v>3017</v>
      </c>
      <c r="P2173" s="4">
        <v>12</v>
      </c>
      <c r="Q2173" s="4">
        <v>4</v>
      </c>
      <c r="R2173" t="s">
        <v>18</v>
      </c>
      <c r="T2173" s="2">
        <v>12.44</v>
      </c>
      <c r="U2173" s="4">
        <v>26</v>
      </c>
      <c r="V2173" t="s">
        <v>19</v>
      </c>
      <c r="W2173" s="3">
        <v>43752</v>
      </c>
      <c r="X2173" t="s">
        <v>130</v>
      </c>
      <c r="Y2173" t="s">
        <v>454</v>
      </c>
      <c r="Z2173" t="s">
        <v>64</v>
      </c>
    </row>
    <row r="2174" spans="1:26" x14ac:dyDescent="0.25">
      <c r="A2174">
        <v>3</v>
      </c>
      <c r="B2174" t="s">
        <v>25</v>
      </c>
      <c r="C2174">
        <v>1</v>
      </c>
      <c r="D2174" t="s">
        <v>26</v>
      </c>
      <c r="E2174" t="s">
        <v>1983</v>
      </c>
      <c r="F2174" t="s">
        <v>13</v>
      </c>
      <c r="G2174" t="s">
        <v>1559</v>
      </c>
      <c r="H2174" s="1">
        <v>0</v>
      </c>
      <c r="I2174">
        <v>1</v>
      </c>
      <c r="J2174" s="3">
        <v>42817</v>
      </c>
      <c r="K2174" t="s">
        <v>3016</v>
      </c>
      <c r="L2174" t="s">
        <v>16</v>
      </c>
      <c r="M2174">
        <v>29501</v>
      </c>
      <c r="N2174">
        <v>588</v>
      </c>
      <c r="O2174" t="s">
        <v>3018</v>
      </c>
      <c r="P2174" s="4">
        <v>1</v>
      </c>
      <c r="Q2174" s="4">
        <v>4</v>
      </c>
      <c r="R2174" t="s">
        <v>18</v>
      </c>
      <c r="T2174" s="2">
        <v>0.56000000000000005</v>
      </c>
      <c r="U2174" s="4">
        <v>28</v>
      </c>
      <c r="V2174" t="s">
        <v>19</v>
      </c>
      <c r="W2174" s="3">
        <v>42820</v>
      </c>
      <c r="X2174" t="s">
        <v>130</v>
      </c>
      <c r="Y2174" t="s">
        <v>240</v>
      </c>
      <c r="Z2174" t="s">
        <v>42</v>
      </c>
    </row>
    <row r="2175" spans="1:26" x14ac:dyDescent="0.25">
      <c r="A2175">
        <v>2</v>
      </c>
      <c r="B2175" t="s">
        <v>25</v>
      </c>
      <c r="C2175">
        <v>1</v>
      </c>
      <c r="D2175" t="s">
        <v>26</v>
      </c>
      <c r="E2175" t="s">
        <v>876</v>
      </c>
      <c r="F2175" t="s">
        <v>13</v>
      </c>
      <c r="G2175" t="s">
        <v>1531</v>
      </c>
      <c r="H2175" s="1">
        <v>0</v>
      </c>
      <c r="I2175">
        <v>1</v>
      </c>
      <c r="J2175" s="3">
        <v>42490</v>
      </c>
      <c r="K2175" t="s">
        <v>3019</v>
      </c>
      <c r="L2175" t="s">
        <v>16</v>
      </c>
      <c r="M2175">
        <v>40214</v>
      </c>
      <c r="N2175">
        <v>887</v>
      </c>
      <c r="O2175" t="s">
        <v>3020</v>
      </c>
      <c r="P2175" s="4">
        <v>45</v>
      </c>
      <c r="Q2175" s="4">
        <v>5</v>
      </c>
      <c r="R2175" t="s">
        <v>18</v>
      </c>
      <c r="T2175" s="2">
        <v>45.49</v>
      </c>
      <c r="U2175" s="4">
        <v>175</v>
      </c>
      <c r="V2175" t="s">
        <v>19</v>
      </c>
      <c r="W2175" s="3">
        <v>42492</v>
      </c>
      <c r="X2175" t="s">
        <v>130</v>
      </c>
      <c r="Y2175" t="s">
        <v>21</v>
      </c>
      <c r="Z2175" t="s">
        <v>49</v>
      </c>
    </row>
    <row r="2176" spans="1:26" x14ac:dyDescent="0.25">
      <c r="A2176">
        <v>1</v>
      </c>
      <c r="B2176" t="s">
        <v>10</v>
      </c>
      <c r="C2176">
        <v>1</v>
      </c>
      <c r="D2176" t="s">
        <v>26</v>
      </c>
      <c r="E2176" t="s">
        <v>1609</v>
      </c>
      <c r="F2176" t="s">
        <v>13</v>
      </c>
      <c r="G2176" t="s">
        <v>1619</v>
      </c>
      <c r="H2176" s="1">
        <v>0</v>
      </c>
      <c r="I2176">
        <v>1</v>
      </c>
      <c r="J2176" s="3">
        <v>43305</v>
      </c>
      <c r="K2176" t="s">
        <v>3021</v>
      </c>
      <c r="L2176" t="s">
        <v>16</v>
      </c>
      <c r="M2176">
        <v>70506</v>
      </c>
      <c r="N2176">
        <v>1239</v>
      </c>
      <c r="O2176" t="s">
        <v>3022</v>
      </c>
      <c r="P2176" s="4">
        <v>21</v>
      </c>
      <c r="Q2176" s="4">
        <v>5</v>
      </c>
      <c r="R2176" t="s">
        <v>18</v>
      </c>
      <c r="T2176" s="2">
        <v>21.23</v>
      </c>
      <c r="U2176" s="4">
        <v>73</v>
      </c>
      <c r="V2176" t="s">
        <v>19</v>
      </c>
      <c r="W2176" s="3">
        <v>43306</v>
      </c>
      <c r="X2176" t="s">
        <v>130</v>
      </c>
      <c r="Y2176" t="s">
        <v>454</v>
      </c>
      <c r="Z2176" t="s">
        <v>49</v>
      </c>
    </row>
    <row r="2177" spans="1:26" x14ac:dyDescent="0.25">
      <c r="A2177">
        <v>2</v>
      </c>
      <c r="B2177" t="s">
        <v>25</v>
      </c>
      <c r="C2177">
        <v>1</v>
      </c>
      <c r="D2177" t="s">
        <v>26</v>
      </c>
      <c r="E2177" t="s">
        <v>876</v>
      </c>
      <c r="F2177" t="s">
        <v>13</v>
      </c>
      <c r="G2177" t="s">
        <v>1531</v>
      </c>
      <c r="H2177" s="1">
        <v>0</v>
      </c>
      <c r="I2177">
        <v>1</v>
      </c>
      <c r="J2177" s="3">
        <v>42490</v>
      </c>
      <c r="K2177" t="s">
        <v>3019</v>
      </c>
      <c r="L2177" t="s">
        <v>16</v>
      </c>
      <c r="M2177">
        <v>40214</v>
      </c>
      <c r="N2177">
        <v>543</v>
      </c>
      <c r="O2177" t="s">
        <v>1258</v>
      </c>
      <c r="P2177" s="4">
        <v>215</v>
      </c>
      <c r="Q2177" s="4">
        <v>5</v>
      </c>
      <c r="R2177" t="s">
        <v>18</v>
      </c>
      <c r="T2177" s="2">
        <v>214.76</v>
      </c>
      <c r="U2177" s="4">
        <v>826</v>
      </c>
      <c r="V2177" t="s">
        <v>19</v>
      </c>
      <c r="W2177" s="3">
        <v>42492</v>
      </c>
      <c r="X2177" t="s">
        <v>130</v>
      </c>
      <c r="Y2177" t="s">
        <v>21</v>
      </c>
      <c r="Z2177" t="s">
        <v>42</v>
      </c>
    </row>
    <row r="2178" spans="1:26" x14ac:dyDescent="0.25">
      <c r="A2178">
        <v>3</v>
      </c>
      <c r="B2178" t="s">
        <v>25</v>
      </c>
      <c r="C2178">
        <v>1</v>
      </c>
      <c r="D2178" t="s">
        <v>26</v>
      </c>
      <c r="E2178" t="s">
        <v>2505</v>
      </c>
      <c r="F2178" t="s">
        <v>13</v>
      </c>
      <c r="G2178" t="s">
        <v>742</v>
      </c>
      <c r="H2178" s="1">
        <v>0</v>
      </c>
      <c r="I2178">
        <v>1</v>
      </c>
      <c r="J2178" s="3">
        <v>42509</v>
      </c>
      <c r="K2178" t="s">
        <v>3023</v>
      </c>
      <c r="L2178" t="s">
        <v>16</v>
      </c>
      <c r="M2178">
        <v>23464</v>
      </c>
      <c r="N2178">
        <v>75</v>
      </c>
      <c r="O2178" t="s">
        <v>3024</v>
      </c>
      <c r="P2178" s="4">
        <v>9</v>
      </c>
      <c r="Q2178" s="4">
        <v>5</v>
      </c>
      <c r="R2178" t="s">
        <v>18</v>
      </c>
      <c r="T2178" s="2">
        <v>9.23</v>
      </c>
      <c r="U2178" s="4">
        <v>34</v>
      </c>
      <c r="V2178" t="s">
        <v>19</v>
      </c>
      <c r="W2178" s="3">
        <v>42512</v>
      </c>
      <c r="X2178" t="s">
        <v>130</v>
      </c>
      <c r="Y2178" t="s">
        <v>205</v>
      </c>
      <c r="Z2178" t="s">
        <v>356</v>
      </c>
    </row>
    <row r="2179" spans="1:26" x14ac:dyDescent="0.25">
      <c r="A2179">
        <v>3</v>
      </c>
      <c r="B2179" t="s">
        <v>25</v>
      </c>
      <c r="C2179">
        <v>1</v>
      </c>
      <c r="D2179" t="s">
        <v>26</v>
      </c>
      <c r="E2179" t="s">
        <v>672</v>
      </c>
      <c r="F2179" t="s">
        <v>13</v>
      </c>
      <c r="G2179" t="s">
        <v>278</v>
      </c>
      <c r="H2179" s="1">
        <v>0</v>
      </c>
      <c r="I2179">
        <v>1</v>
      </c>
      <c r="J2179" s="3">
        <v>43591</v>
      </c>
      <c r="K2179" t="s">
        <v>3025</v>
      </c>
      <c r="L2179" t="s">
        <v>16</v>
      </c>
      <c r="M2179">
        <v>22204</v>
      </c>
      <c r="N2179">
        <v>523</v>
      </c>
      <c r="O2179" t="s">
        <v>3026</v>
      </c>
      <c r="P2179" s="4">
        <v>18</v>
      </c>
      <c r="Q2179" s="4">
        <v>6</v>
      </c>
      <c r="R2179" t="s">
        <v>18</v>
      </c>
      <c r="T2179" s="2">
        <v>18.04</v>
      </c>
      <c r="U2179" s="4">
        <v>55</v>
      </c>
      <c r="V2179" t="s">
        <v>19</v>
      </c>
      <c r="W2179" s="3">
        <v>43594</v>
      </c>
      <c r="X2179" t="s">
        <v>130</v>
      </c>
      <c r="Y2179" t="s">
        <v>205</v>
      </c>
      <c r="Z2179" t="s">
        <v>49</v>
      </c>
    </row>
    <row r="2180" spans="1:26" x14ac:dyDescent="0.25">
      <c r="A2180">
        <v>2</v>
      </c>
      <c r="B2180" t="s">
        <v>25</v>
      </c>
      <c r="C2180">
        <v>1</v>
      </c>
      <c r="D2180" t="s">
        <v>26</v>
      </c>
      <c r="E2180" t="s">
        <v>1030</v>
      </c>
      <c r="F2180" t="s">
        <v>13</v>
      </c>
      <c r="G2180" t="s">
        <v>1501</v>
      </c>
      <c r="H2180" s="1">
        <v>0</v>
      </c>
      <c r="I2180">
        <v>1</v>
      </c>
      <c r="J2180" s="3">
        <v>43143</v>
      </c>
      <c r="K2180" t="s">
        <v>3014</v>
      </c>
      <c r="L2180" t="s">
        <v>16</v>
      </c>
      <c r="M2180">
        <v>30318</v>
      </c>
      <c r="N2180">
        <v>1553</v>
      </c>
      <c r="O2180" t="s">
        <v>3027</v>
      </c>
      <c r="P2180" s="4">
        <v>176</v>
      </c>
      <c r="Q2180" s="4">
        <v>6</v>
      </c>
      <c r="R2180" t="s">
        <v>18</v>
      </c>
      <c r="T2180" s="2">
        <v>175.52</v>
      </c>
      <c r="U2180" s="4">
        <v>1350</v>
      </c>
      <c r="V2180" t="s">
        <v>19</v>
      </c>
      <c r="W2180" s="3">
        <v>43145</v>
      </c>
      <c r="X2180" t="s">
        <v>130</v>
      </c>
      <c r="Y2180" t="s">
        <v>761</v>
      </c>
      <c r="Z2180" t="s">
        <v>42</v>
      </c>
    </row>
    <row r="2181" spans="1:26" x14ac:dyDescent="0.25">
      <c r="A2181">
        <v>3</v>
      </c>
      <c r="B2181" t="s">
        <v>25</v>
      </c>
      <c r="C2181">
        <v>1</v>
      </c>
      <c r="D2181" t="s">
        <v>26</v>
      </c>
      <c r="E2181" t="s">
        <v>305</v>
      </c>
      <c r="F2181" t="s">
        <v>13</v>
      </c>
      <c r="G2181" t="s">
        <v>839</v>
      </c>
      <c r="H2181" s="1">
        <v>0</v>
      </c>
      <c r="I2181">
        <v>1</v>
      </c>
      <c r="J2181" s="3">
        <v>43732</v>
      </c>
      <c r="K2181" t="s">
        <v>3008</v>
      </c>
      <c r="L2181" t="s">
        <v>16</v>
      </c>
      <c r="M2181">
        <v>31907</v>
      </c>
      <c r="N2181">
        <v>239</v>
      </c>
      <c r="O2181" t="s">
        <v>1283</v>
      </c>
      <c r="P2181" s="4">
        <v>18</v>
      </c>
      <c r="Q2181" s="4">
        <v>7</v>
      </c>
      <c r="R2181" t="s">
        <v>18</v>
      </c>
      <c r="T2181" s="2">
        <v>17.809999999999999</v>
      </c>
      <c r="U2181" s="4">
        <v>39</v>
      </c>
      <c r="V2181" t="s">
        <v>19</v>
      </c>
      <c r="W2181" s="3">
        <v>43735</v>
      </c>
      <c r="X2181" t="s">
        <v>130</v>
      </c>
      <c r="Y2181" t="s">
        <v>761</v>
      </c>
      <c r="Z2181" t="s">
        <v>54</v>
      </c>
    </row>
    <row r="2182" spans="1:26" x14ac:dyDescent="0.25">
      <c r="A2182">
        <v>3</v>
      </c>
      <c r="B2182" t="s">
        <v>25</v>
      </c>
      <c r="C2182">
        <v>1</v>
      </c>
      <c r="D2182" t="s">
        <v>26</v>
      </c>
      <c r="E2182" t="s">
        <v>201</v>
      </c>
      <c r="F2182" t="s">
        <v>13</v>
      </c>
      <c r="G2182" t="s">
        <v>849</v>
      </c>
      <c r="H2182" s="1">
        <v>0</v>
      </c>
      <c r="I2182">
        <v>1</v>
      </c>
      <c r="J2182" s="3">
        <v>43325</v>
      </c>
      <c r="K2182" t="s">
        <v>3015</v>
      </c>
      <c r="L2182" t="s">
        <v>16</v>
      </c>
      <c r="M2182">
        <v>22153</v>
      </c>
      <c r="N2182">
        <v>122</v>
      </c>
      <c r="O2182" t="s">
        <v>993</v>
      </c>
      <c r="P2182" s="4">
        <v>52</v>
      </c>
      <c r="Q2182" s="4">
        <v>7</v>
      </c>
      <c r="R2182" t="s">
        <v>18</v>
      </c>
      <c r="T2182" s="2">
        <v>51.8</v>
      </c>
      <c r="U2182" s="4">
        <v>104</v>
      </c>
      <c r="V2182" t="s">
        <v>19</v>
      </c>
      <c r="W2182" s="3">
        <v>43328</v>
      </c>
      <c r="X2182" t="s">
        <v>130</v>
      </c>
      <c r="Y2182" t="s">
        <v>205</v>
      </c>
      <c r="Z2182" t="s">
        <v>35</v>
      </c>
    </row>
    <row r="2183" spans="1:26" x14ac:dyDescent="0.25">
      <c r="A2183">
        <v>2</v>
      </c>
      <c r="B2183" t="s">
        <v>25</v>
      </c>
      <c r="C2183">
        <v>1</v>
      </c>
      <c r="D2183" t="s">
        <v>26</v>
      </c>
      <c r="E2183" t="s">
        <v>876</v>
      </c>
      <c r="F2183" t="s">
        <v>13</v>
      </c>
      <c r="G2183" t="s">
        <v>597</v>
      </c>
      <c r="H2183" s="1">
        <v>0</v>
      </c>
      <c r="I2183">
        <v>1</v>
      </c>
      <c r="J2183" s="3">
        <v>43751</v>
      </c>
      <c r="K2183" t="s">
        <v>3028</v>
      </c>
      <c r="L2183" t="s">
        <v>16</v>
      </c>
      <c r="M2183">
        <v>40214</v>
      </c>
      <c r="N2183">
        <v>1579</v>
      </c>
      <c r="O2183" t="s">
        <v>337</v>
      </c>
      <c r="P2183" s="4">
        <v>105</v>
      </c>
      <c r="Q2183" s="4">
        <v>8</v>
      </c>
      <c r="R2183" t="s">
        <v>18</v>
      </c>
      <c r="T2183" s="2">
        <v>104.57</v>
      </c>
      <c r="U2183" s="4">
        <v>349</v>
      </c>
      <c r="V2183" t="s">
        <v>19</v>
      </c>
      <c r="W2183" s="3">
        <v>43753</v>
      </c>
      <c r="X2183" t="s">
        <v>130</v>
      </c>
      <c r="Y2183" t="s">
        <v>21</v>
      </c>
      <c r="Z2183" t="s">
        <v>42</v>
      </c>
    </row>
    <row r="2184" spans="1:26" x14ac:dyDescent="0.25">
      <c r="A2184">
        <v>1</v>
      </c>
      <c r="B2184" t="s">
        <v>10</v>
      </c>
      <c r="C2184">
        <v>1</v>
      </c>
      <c r="D2184" t="s">
        <v>26</v>
      </c>
      <c r="E2184" t="s">
        <v>906</v>
      </c>
      <c r="F2184" t="s">
        <v>13</v>
      </c>
      <c r="G2184" t="s">
        <v>1305</v>
      </c>
      <c r="H2184" s="1">
        <v>0.2</v>
      </c>
      <c r="I2184">
        <v>1</v>
      </c>
      <c r="J2184" s="3">
        <v>43479</v>
      </c>
      <c r="K2184" t="s">
        <v>3029</v>
      </c>
      <c r="L2184" t="s">
        <v>16</v>
      </c>
      <c r="M2184">
        <v>28540</v>
      </c>
      <c r="N2184">
        <v>1589</v>
      </c>
      <c r="O2184" t="s">
        <v>312</v>
      </c>
      <c r="P2184" s="4">
        <v>7</v>
      </c>
      <c r="Q2184" s="4">
        <v>1</v>
      </c>
      <c r="R2184" t="s">
        <v>18</v>
      </c>
      <c r="T2184" s="2">
        <v>7.34</v>
      </c>
      <c r="U2184" s="4">
        <v>22</v>
      </c>
      <c r="V2184" t="s">
        <v>19</v>
      </c>
      <c r="W2184" s="3">
        <v>43480</v>
      </c>
      <c r="X2184" t="s">
        <v>130</v>
      </c>
      <c r="Y2184" t="s">
        <v>63</v>
      </c>
      <c r="Z2184" t="s">
        <v>119</v>
      </c>
    </row>
    <row r="2185" spans="1:26" x14ac:dyDescent="0.25">
      <c r="A2185">
        <v>3</v>
      </c>
      <c r="B2185" t="s">
        <v>25</v>
      </c>
      <c r="C2185">
        <v>1</v>
      </c>
      <c r="D2185" t="s">
        <v>26</v>
      </c>
      <c r="E2185" t="s">
        <v>211</v>
      </c>
      <c r="F2185" t="s">
        <v>13</v>
      </c>
      <c r="G2185" t="s">
        <v>1647</v>
      </c>
      <c r="H2185" s="1">
        <v>0.2</v>
      </c>
      <c r="I2185">
        <v>1</v>
      </c>
      <c r="J2185" s="3">
        <v>43221</v>
      </c>
      <c r="K2185" t="s">
        <v>1648</v>
      </c>
      <c r="L2185" t="s">
        <v>16</v>
      </c>
      <c r="M2185">
        <v>38109</v>
      </c>
      <c r="N2185">
        <v>208</v>
      </c>
      <c r="O2185" t="s">
        <v>2978</v>
      </c>
      <c r="P2185" s="4">
        <v>1</v>
      </c>
      <c r="Q2185" s="4">
        <v>1</v>
      </c>
      <c r="R2185" t="s">
        <v>18</v>
      </c>
      <c r="T2185" s="2">
        <v>1.29</v>
      </c>
      <c r="U2185" s="4">
        <v>4</v>
      </c>
      <c r="V2185" t="s">
        <v>19</v>
      </c>
      <c r="W2185" s="3">
        <v>43224</v>
      </c>
      <c r="X2185" t="s">
        <v>130</v>
      </c>
      <c r="Y2185" t="s">
        <v>214</v>
      </c>
      <c r="Z2185" t="s">
        <v>35</v>
      </c>
    </row>
    <row r="2186" spans="1:26" x14ac:dyDescent="0.25">
      <c r="A2186">
        <v>3</v>
      </c>
      <c r="B2186" t="s">
        <v>25</v>
      </c>
      <c r="C2186">
        <v>1</v>
      </c>
      <c r="D2186" t="s">
        <v>26</v>
      </c>
      <c r="E2186" t="s">
        <v>843</v>
      </c>
      <c r="F2186" t="s">
        <v>13</v>
      </c>
      <c r="G2186" t="s">
        <v>1614</v>
      </c>
      <c r="H2186" s="1">
        <v>0.2</v>
      </c>
      <c r="I2186">
        <v>1</v>
      </c>
      <c r="J2186" s="3">
        <v>43636</v>
      </c>
      <c r="K2186" t="s">
        <v>3030</v>
      </c>
      <c r="L2186" t="s">
        <v>16</v>
      </c>
      <c r="M2186">
        <v>33180</v>
      </c>
      <c r="N2186">
        <v>1288</v>
      </c>
      <c r="O2186" t="s">
        <v>2959</v>
      </c>
      <c r="P2186" s="4">
        <v>0</v>
      </c>
      <c r="Q2186" s="4">
        <v>1</v>
      </c>
      <c r="R2186" t="s">
        <v>18</v>
      </c>
      <c r="T2186" s="2">
        <v>0.33</v>
      </c>
      <c r="U2186" s="4">
        <v>4</v>
      </c>
      <c r="V2186" t="s">
        <v>19</v>
      </c>
      <c r="W2186" s="3">
        <v>43639</v>
      </c>
      <c r="X2186" t="s">
        <v>130</v>
      </c>
      <c r="Y2186" t="s">
        <v>40</v>
      </c>
      <c r="Z2186" t="s">
        <v>42</v>
      </c>
    </row>
    <row r="2187" spans="1:26" x14ac:dyDescent="0.25">
      <c r="A2187">
        <v>2</v>
      </c>
      <c r="B2187" t="s">
        <v>25</v>
      </c>
      <c r="C2187">
        <v>1</v>
      </c>
      <c r="D2187" t="s">
        <v>26</v>
      </c>
      <c r="E2187" t="s">
        <v>211</v>
      </c>
      <c r="F2187" t="s">
        <v>13</v>
      </c>
      <c r="G2187" t="s">
        <v>3031</v>
      </c>
      <c r="H2187" s="1">
        <v>0.2</v>
      </c>
      <c r="I2187">
        <v>1</v>
      </c>
      <c r="J2187" s="3">
        <v>42734</v>
      </c>
      <c r="K2187" t="s">
        <v>3032</v>
      </c>
      <c r="L2187" t="s">
        <v>16</v>
      </c>
      <c r="M2187">
        <v>38109</v>
      </c>
      <c r="N2187">
        <v>1554</v>
      </c>
      <c r="O2187" t="s">
        <v>2966</v>
      </c>
      <c r="P2187" s="4">
        <v>-9</v>
      </c>
      <c r="Q2187" s="4">
        <v>1</v>
      </c>
      <c r="R2187" t="s">
        <v>18</v>
      </c>
      <c r="T2187" s="2">
        <v>-8.8000000000000007</v>
      </c>
      <c r="U2187" s="4">
        <v>39</v>
      </c>
      <c r="V2187" t="s">
        <v>19</v>
      </c>
      <c r="W2187" s="3">
        <v>42736</v>
      </c>
      <c r="X2187" t="s">
        <v>130</v>
      </c>
      <c r="Y2187" t="s">
        <v>214</v>
      </c>
      <c r="Z2187" t="s">
        <v>42</v>
      </c>
    </row>
    <row r="2188" spans="1:26" x14ac:dyDescent="0.25">
      <c r="A2188">
        <v>3</v>
      </c>
      <c r="B2188" t="s">
        <v>25</v>
      </c>
      <c r="C2188">
        <v>1</v>
      </c>
      <c r="D2188" t="s">
        <v>26</v>
      </c>
      <c r="E2188" t="s">
        <v>59</v>
      </c>
      <c r="F2188" t="s">
        <v>13</v>
      </c>
      <c r="G2188" t="s">
        <v>2627</v>
      </c>
      <c r="H2188" s="1">
        <v>0.2</v>
      </c>
      <c r="I2188">
        <v>1</v>
      </c>
      <c r="J2188" s="3">
        <v>42544</v>
      </c>
      <c r="K2188" t="s">
        <v>3033</v>
      </c>
      <c r="L2188" t="s">
        <v>16</v>
      </c>
      <c r="M2188">
        <v>28027</v>
      </c>
      <c r="N2188">
        <v>80</v>
      </c>
      <c r="O2188" t="s">
        <v>3034</v>
      </c>
      <c r="P2188" s="4">
        <v>0</v>
      </c>
      <c r="Q2188" s="4">
        <v>1</v>
      </c>
      <c r="R2188" t="s">
        <v>18</v>
      </c>
      <c r="T2188" s="2">
        <v>0.35</v>
      </c>
      <c r="U2188" s="4">
        <v>3</v>
      </c>
      <c r="V2188" t="s">
        <v>19</v>
      </c>
      <c r="W2188" s="3">
        <v>42547</v>
      </c>
      <c r="X2188" t="s">
        <v>130</v>
      </c>
      <c r="Y2188" t="s">
        <v>63</v>
      </c>
      <c r="Z2188" t="s">
        <v>356</v>
      </c>
    </row>
    <row r="2189" spans="1:26" x14ac:dyDescent="0.25">
      <c r="A2189">
        <v>2</v>
      </c>
      <c r="B2189" t="s">
        <v>25</v>
      </c>
      <c r="C2189">
        <v>1</v>
      </c>
      <c r="D2189" t="s">
        <v>26</v>
      </c>
      <c r="E2189" t="s">
        <v>906</v>
      </c>
      <c r="F2189" t="s">
        <v>13</v>
      </c>
      <c r="G2189" t="s">
        <v>2233</v>
      </c>
      <c r="H2189" s="1">
        <v>0.2</v>
      </c>
      <c r="I2189">
        <v>1</v>
      </c>
      <c r="J2189" s="3">
        <v>43423</v>
      </c>
      <c r="K2189" t="s">
        <v>3035</v>
      </c>
      <c r="L2189" t="s">
        <v>16</v>
      </c>
      <c r="M2189">
        <v>28540</v>
      </c>
      <c r="N2189">
        <v>512</v>
      </c>
      <c r="O2189" t="s">
        <v>3036</v>
      </c>
      <c r="P2189" s="4">
        <v>6</v>
      </c>
      <c r="Q2189" s="4">
        <v>2</v>
      </c>
      <c r="R2189" t="s">
        <v>18</v>
      </c>
      <c r="T2189" s="2">
        <v>6.01</v>
      </c>
      <c r="U2189" s="4">
        <v>18</v>
      </c>
      <c r="V2189" t="s">
        <v>19</v>
      </c>
      <c r="W2189" s="3">
        <v>43425</v>
      </c>
      <c r="X2189" t="s">
        <v>130</v>
      </c>
      <c r="Y2189" t="s">
        <v>63</v>
      </c>
      <c r="Z2189" t="s">
        <v>49</v>
      </c>
    </row>
    <row r="2190" spans="1:26" x14ac:dyDescent="0.25">
      <c r="A2190">
        <v>1</v>
      </c>
      <c r="B2190" t="s">
        <v>10</v>
      </c>
      <c r="C2190">
        <v>1</v>
      </c>
      <c r="D2190" t="s">
        <v>26</v>
      </c>
      <c r="E2190" t="s">
        <v>1639</v>
      </c>
      <c r="F2190" t="s">
        <v>13</v>
      </c>
      <c r="G2190" t="s">
        <v>782</v>
      </c>
      <c r="H2190" s="1">
        <v>0.2</v>
      </c>
      <c r="I2190">
        <v>1</v>
      </c>
      <c r="J2190" s="3">
        <v>43586</v>
      </c>
      <c r="K2190" t="s">
        <v>1640</v>
      </c>
      <c r="L2190" t="s">
        <v>16</v>
      </c>
      <c r="M2190">
        <v>33065</v>
      </c>
      <c r="N2190">
        <v>201</v>
      </c>
      <c r="O2190" t="s">
        <v>3037</v>
      </c>
      <c r="P2190" s="4">
        <v>1</v>
      </c>
      <c r="Q2190" s="4">
        <v>2</v>
      </c>
      <c r="R2190" t="s">
        <v>18</v>
      </c>
      <c r="T2190" s="2">
        <v>1.5</v>
      </c>
      <c r="U2190" s="4">
        <v>5</v>
      </c>
      <c r="V2190" t="s">
        <v>19</v>
      </c>
      <c r="W2190" s="3">
        <v>43587</v>
      </c>
      <c r="X2190" t="s">
        <v>130</v>
      </c>
      <c r="Y2190" t="s">
        <v>40</v>
      </c>
      <c r="Z2190" t="s">
        <v>35</v>
      </c>
    </row>
    <row r="2191" spans="1:26" x14ac:dyDescent="0.25">
      <c r="A2191">
        <v>3</v>
      </c>
      <c r="B2191" t="s">
        <v>25</v>
      </c>
      <c r="C2191">
        <v>1</v>
      </c>
      <c r="D2191" t="s">
        <v>26</v>
      </c>
      <c r="E2191" t="s">
        <v>231</v>
      </c>
      <c r="F2191" t="s">
        <v>13</v>
      </c>
      <c r="G2191" t="s">
        <v>1184</v>
      </c>
      <c r="H2191" s="1">
        <v>0.2</v>
      </c>
      <c r="I2191">
        <v>1</v>
      </c>
      <c r="J2191" s="3">
        <v>43069</v>
      </c>
      <c r="K2191" t="s">
        <v>1638</v>
      </c>
      <c r="L2191" t="s">
        <v>16</v>
      </c>
      <c r="M2191">
        <v>27707</v>
      </c>
      <c r="N2191">
        <v>291</v>
      </c>
      <c r="O2191" t="s">
        <v>3038</v>
      </c>
      <c r="P2191" s="4">
        <v>10</v>
      </c>
      <c r="Q2191" s="4">
        <v>3</v>
      </c>
      <c r="R2191" t="s">
        <v>18</v>
      </c>
      <c r="T2191" s="2">
        <v>9.84</v>
      </c>
      <c r="U2191" s="4">
        <v>98</v>
      </c>
      <c r="V2191" t="s">
        <v>19</v>
      </c>
      <c r="W2191" s="3">
        <v>43072</v>
      </c>
      <c r="X2191" t="s">
        <v>130</v>
      </c>
      <c r="Y2191" t="s">
        <v>63</v>
      </c>
      <c r="Z2191" t="s">
        <v>56</v>
      </c>
    </row>
    <row r="2192" spans="1:26" x14ac:dyDescent="0.25">
      <c r="A2192">
        <v>3</v>
      </c>
      <c r="B2192" t="s">
        <v>25</v>
      </c>
      <c r="C2192">
        <v>1</v>
      </c>
      <c r="D2192" t="s">
        <v>26</v>
      </c>
      <c r="E2192" t="s">
        <v>3039</v>
      </c>
      <c r="F2192" t="s">
        <v>13</v>
      </c>
      <c r="G2192" t="s">
        <v>100</v>
      </c>
      <c r="H2192" s="1">
        <v>0.2</v>
      </c>
      <c r="I2192">
        <v>1</v>
      </c>
      <c r="J2192" s="3">
        <v>43450</v>
      </c>
      <c r="K2192" t="s">
        <v>3040</v>
      </c>
      <c r="L2192" t="s">
        <v>16</v>
      </c>
      <c r="M2192">
        <v>27534</v>
      </c>
      <c r="N2192">
        <v>38</v>
      </c>
      <c r="O2192" t="s">
        <v>3041</v>
      </c>
      <c r="P2192" s="4">
        <v>3</v>
      </c>
      <c r="Q2192" s="4">
        <v>3</v>
      </c>
      <c r="R2192" t="s">
        <v>18</v>
      </c>
      <c r="T2192" s="2">
        <v>3.06</v>
      </c>
      <c r="U2192" s="4">
        <v>35</v>
      </c>
      <c r="V2192" t="s">
        <v>19</v>
      </c>
      <c r="W2192" s="3">
        <v>43453</v>
      </c>
      <c r="X2192" t="s">
        <v>130</v>
      </c>
      <c r="Y2192" t="s">
        <v>63</v>
      </c>
      <c r="Z2192" t="s">
        <v>56</v>
      </c>
    </row>
    <row r="2193" spans="1:26" x14ac:dyDescent="0.25">
      <c r="A2193">
        <v>1</v>
      </c>
      <c r="B2193" t="s">
        <v>10</v>
      </c>
      <c r="C2193">
        <v>1</v>
      </c>
      <c r="D2193" t="s">
        <v>26</v>
      </c>
      <c r="E2193" t="s">
        <v>1319</v>
      </c>
      <c r="F2193" t="s">
        <v>13</v>
      </c>
      <c r="G2193" t="s">
        <v>1643</v>
      </c>
      <c r="H2193" s="1">
        <v>0.2</v>
      </c>
      <c r="I2193">
        <v>1</v>
      </c>
      <c r="J2193" s="3">
        <v>43789</v>
      </c>
      <c r="K2193" t="s">
        <v>3042</v>
      </c>
      <c r="L2193" t="s">
        <v>16</v>
      </c>
      <c r="M2193">
        <v>27217</v>
      </c>
      <c r="N2193">
        <v>1508</v>
      </c>
      <c r="O2193" t="s">
        <v>3043</v>
      </c>
      <c r="P2193" s="4">
        <v>2</v>
      </c>
      <c r="Q2193" s="4">
        <v>3</v>
      </c>
      <c r="R2193" t="s">
        <v>18</v>
      </c>
      <c r="T2193" s="2">
        <v>1.8</v>
      </c>
      <c r="U2193" s="4">
        <v>29</v>
      </c>
      <c r="V2193" t="s">
        <v>19</v>
      </c>
      <c r="W2193" s="3">
        <v>43790</v>
      </c>
      <c r="X2193" t="s">
        <v>130</v>
      </c>
      <c r="Y2193" t="s">
        <v>63</v>
      </c>
      <c r="Z2193" t="s">
        <v>49</v>
      </c>
    </row>
    <row r="2194" spans="1:26" x14ac:dyDescent="0.25">
      <c r="A2194">
        <v>1</v>
      </c>
      <c r="B2194" t="s">
        <v>10</v>
      </c>
      <c r="C2194">
        <v>1</v>
      </c>
      <c r="D2194" t="s">
        <v>26</v>
      </c>
      <c r="E2194" t="s">
        <v>843</v>
      </c>
      <c r="F2194" t="s">
        <v>13</v>
      </c>
      <c r="G2194" t="s">
        <v>1976</v>
      </c>
      <c r="H2194" s="1">
        <v>0.2</v>
      </c>
      <c r="I2194">
        <v>1</v>
      </c>
      <c r="J2194" s="3">
        <v>43638</v>
      </c>
      <c r="K2194" t="s">
        <v>3044</v>
      </c>
      <c r="L2194" t="s">
        <v>16</v>
      </c>
      <c r="M2194">
        <v>33178</v>
      </c>
      <c r="N2194">
        <v>4</v>
      </c>
      <c r="O2194" t="s">
        <v>3045</v>
      </c>
      <c r="P2194" s="4">
        <v>13</v>
      </c>
      <c r="Q2194" s="4">
        <v>3</v>
      </c>
      <c r="R2194" t="s">
        <v>18</v>
      </c>
      <c r="T2194" s="2">
        <v>12.69</v>
      </c>
      <c r="U2194" s="4">
        <v>38</v>
      </c>
      <c r="V2194" t="s">
        <v>19</v>
      </c>
      <c r="W2194" s="3">
        <v>43639</v>
      </c>
      <c r="X2194" t="s">
        <v>130</v>
      </c>
      <c r="Y2194" t="s">
        <v>40</v>
      </c>
      <c r="Z2194" t="s">
        <v>119</v>
      </c>
    </row>
    <row r="2195" spans="1:26" x14ac:dyDescent="0.25">
      <c r="A2195">
        <v>3</v>
      </c>
      <c r="B2195" t="s">
        <v>25</v>
      </c>
      <c r="C2195">
        <v>1</v>
      </c>
      <c r="D2195" t="s">
        <v>26</v>
      </c>
      <c r="E2195" t="s">
        <v>3046</v>
      </c>
      <c r="F2195" t="s">
        <v>13</v>
      </c>
      <c r="G2195" t="s">
        <v>1580</v>
      </c>
      <c r="H2195" s="1">
        <v>0.2</v>
      </c>
      <c r="I2195">
        <v>1</v>
      </c>
      <c r="J2195" s="3">
        <v>42452</v>
      </c>
      <c r="K2195" t="s">
        <v>3047</v>
      </c>
      <c r="L2195" t="s">
        <v>16</v>
      </c>
      <c r="M2195">
        <v>33445</v>
      </c>
      <c r="N2195">
        <v>183</v>
      </c>
      <c r="O2195" t="s">
        <v>1434</v>
      </c>
      <c r="P2195" s="4">
        <v>3</v>
      </c>
      <c r="Q2195" s="4">
        <v>3</v>
      </c>
      <c r="R2195" t="s">
        <v>18</v>
      </c>
      <c r="T2195" s="2">
        <v>3.22</v>
      </c>
      <c r="U2195" s="4">
        <v>10</v>
      </c>
      <c r="V2195" t="s">
        <v>19</v>
      </c>
      <c r="W2195" s="3">
        <v>42455</v>
      </c>
      <c r="X2195" t="s">
        <v>130</v>
      </c>
      <c r="Y2195" t="s">
        <v>40</v>
      </c>
      <c r="Z2195" t="s">
        <v>35</v>
      </c>
    </row>
    <row r="2196" spans="1:26" x14ac:dyDescent="0.25">
      <c r="A2196">
        <v>2</v>
      </c>
      <c r="B2196" t="s">
        <v>25</v>
      </c>
      <c r="C2196">
        <v>1</v>
      </c>
      <c r="D2196" t="s">
        <v>26</v>
      </c>
      <c r="E2196" t="s">
        <v>906</v>
      </c>
      <c r="F2196" t="s">
        <v>13</v>
      </c>
      <c r="G2196" t="s">
        <v>995</v>
      </c>
      <c r="H2196" s="1">
        <v>0.2</v>
      </c>
      <c r="I2196">
        <v>1</v>
      </c>
      <c r="J2196" s="3">
        <v>43564</v>
      </c>
      <c r="K2196" t="s">
        <v>3048</v>
      </c>
      <c r="L2196" t="s">
        <v>16</v>
      </c>
      <c r="M2196">
        <v>32216</v>
      </c>
      <c r="N2196">
        <v>187</v>
      </c>
      <c r="O2196" t="s">
        <v>3049</v>
      </c>
      <c r="P2196" s="4">
        <v>5</v>
      </c>
      <c r="Q2196" s="4">
        <v>3</v>
      </c>
      <c r="R2196" t="s">
        <v>18</v>
      </c>
      <c r="T2196" s="2">
        <v>4.91</v>
      </c>
      <c r="U2196" s="4">
        <v>15</v>
      </c>
      <c r="V2196" t="s">
        <v>19</v>
      </c>
      <c r="W2196" s="3">
        <v>43566</v>
      </c>
      <c r="X2196" t="s">
        <v>130</v>
      </c>
      <c r="Y2196" t="s">
        <v>40</v>
      </c>
      <c r="Z2196" t="s">
        <v>35</v>
      </c>
    </row>
    <row r="2197" spans="1:26" x14ac:dyDescent="0.25">
      <c r="A2197">
        <v>2</v>
      </c>
      <c r="B2197" t="s">
        <v>25</v>
      </c>
      <c r="C2197">
        <v>1</v>
      </c>
      <c r="D2197" t="s">
        <v>26</v>
      </c>
      <c r="E2197" t="s">
        <v>906</v>
      </c>
      <c r="F2197" t="s">
        <v>13</v>
      </c>
      <c r="G2197" t="s">
        <v>995</v>
      </c>
      <c r="H2197" s="1">
        <v>0.2</v>
      </c>
      <c r="I2197">
        <v>1</v>
      </c>
      <c r="J2197" s="3">
        <v>43564</v>
      </c>
      <c r="K2197" t="s">
        <v>3048</v>
      </c>
      <c r="L2197" t="s">
        <v>16</v>
      </c>
      <c r="M2197">
        <v>32216</v>
      </c>
      <c r="N2197">
        <v>1708</v>
      </c>
      <c r="O2197" t="s">
        <v>3050</v>
      </c>
      <c r="P2197" s="4">
        <v>88</v>
      </c>
      <c r="Q2197" s="4">
        <v>3</v>
      </c>
      <c r="R2197" t="s">
        <v>18</v>
      </c>
      <c r="T2197" s="2">
        <v>88.07</v>
      </c>
      <c r="U2197" s="4">
        <v>252</v>
      </c>
      <c r="V2197" t="s">
        <v>19</v>
      </c>
      <c r="W2197" s="3">
        <v>43566</v>
      </c>
      <c r="X2197" t="s">
        <v>130</v>
      </c>
      <c r="Y2197" t="s">
        <v>40</v>
      </c>
      <c r="Z2197" t="s">
        <v>64</v>
      </c>
    </row>
    <row r="2198" spans="1:26" x14ac:dyDescent="0.25">
      <c r="A2198">
        <v>3</v>
      </c>
      <c r="B2198" t="s">
        <v>25</v>
      </c>
      <c r="C2198">
        <v>1</v>
      </c>
      <c r="D2198" t="s">
        <v>26</v>
      </c>
      <c r="E2198" t="s">
        <v>843</v>
      </c>
      <c r="F2198" t="s">
        <v>13</v>
      </c>
      <c r="G2198" t="s">
        <v>2939</v>
      </c>
      <c r="H2198" s="1">
        <v>0.2</v>
      </c>
      <c r="I2198">
        <v>1</v>
      </c>
      <c r="J2198" s="3">
        <v>43731</v>
      </c>
      <c r="K2198" t="s">
        <v>3051</v>
      </c>
      <c r="L2198" t="s">
        <v>16</v>
      </c>
      <c r="M2198">
        <v>33178</v>
      </c>
      <c r="N2198">
        <v>1737</v>
      </c>
      <c r="O2198" t="s">
        <v>3052</v>
      </c>
      <c r="P2198" s="4">
        <v>88</v>
      </c>
      <c r="Q2198" s="4">
        <v>3</v>
      </c>
      <c r="R2198" t="s">
        <v>18</v>
      </c>
      <c r="T2198" s="2">
        <v>88.07</v>
      </c>
      <c r="U2198" s="4">
        <v>252</v>
      </c>
      <c r="V2198" t="s">
        <v>19</v>
      </c>
      <c r="W2198" s="3">
        <v>43734</v>
      </c>
      <c r="X2198" t="s">
        <v>130</v>
      </c>
      <c r="Y2198" t="s">
        <v>40</v>
      </c>
      <c r="Z2198" t="s">
        <v>64</v>
      </c>
    </row>
    <row r="2199" spans="1:26" x14ac:dyDescent="0.25">
      <c r="A2199">
        <v>2</v>
      </c>
      <c r="B2199" t="s">
        <v>25</v>
      </c>
      <c r="C2199">
        <v>1</v>
      </c>
      <c r="D2199" t="s">
        <v>26</v>
      </c>
      <c r="E2199" t="s">
        <v>2548</v>
      </c>
      <c r="F2199" t="s">
        <v>13</v>
      </c>
      <c r="G2199" t="s">
        <v>2582</v>
      </c>
      <c r="H2199" s="1">
        <v>0.2</v>
      </c>
      <c r="I2199">
        <v>1</v>
      </c>
      <c r="J2199" s="3">
        <v>43326</v>
      </c>
      <c r="K2199" t="s">
        <v>3053</v>
      </c>
      <c r="L2199" t="s">
        <v>16</v>
      </c>
      <c r="M2199">
        <v>37211</v>
      </c>
      <c r="N2199">
        <v>1802</v>
      </c>
      <c r="O2199" t="s">
        <v>3054</v>
      </c>
      <c r="P2199" s="4">
        <v>5</v>
      </c>
      <c r="Q2199" s="4">
        <v>3</v>
      </c>
      <c r="R2199" t="s">
        <v>18</v>
      </c>
      <c r="T2199" s="2">
        <v>5.44</v>
      </c>
      <c r="U2199" s="4">
        <v>16</v>
      </c>
      <c r="V2199" t="s">
        <v>19</v>
      </c>
      <c r="W2199" s="3">
        <v>43328</v>
      </c>
      <c r="X2199" t="s">
        <v>130</v>
      </c>
      <c r="Y2199" t="s">
        <v>214</v>
      </c>
      <c r="Z2199" t="s">
        <v>64</v>
      </c>
    </row>
    <row r="2200" spans="1:26" x14ac:dyDescent="0.25">
      <c r="A2200">
        <v>3</v>
      </c>
      <c r="B2200" t="s">
        <v>25</v>
      </c>
      <c r="C2200">
        <v>1</v>
      </c>
      <c r="D2200" t="s">
        <v>26</v>
      </c>
      <c r="E2200" t="s">
        <v>1012</v>
      </c>
      <c r="F2200" t="s">
        <v>13</v>
      </c>
      <c r="G2200" t="s">
        <v>370</v>
      </c>
      <c r="H2200" s="1">
        <v>0.2</v>
      </c>
      <c r="I2200">
        <v>1</v>
      </c>
      <c r="J2200" s="3">
        <v>43321</v>
      </c>
      <c r="K2200" t="s">
        <v>3055</v>
      </c>
      <c r="L2200" t="s">
        <v>16</v>
      </c>
      <c r="M2200">
        <v>28314</v>
      </c>
      <c r="N2200">
        <v>954</v>
      </c>
      <c r="O2200" t="s">
        <v>426</v>
      </c>
      <c r="P2200" s="4">
        <v>64</v>
      </c>
      <c r="Q2200" s="4">
        <v>4</v>
      </c>
      <c r="R2200" t="s">
        <v>18</v>
      </c>
      <c r="T2200" s="2">
        <v>64.069999999999993</v>
      </c>
      <c r="U2200" s="4">
        <v>570</v>
      </c>
      <c r="V2200" t="s">
        <v>19</v>
      </c>
      <c r="W2200" s="3">
        <v>43324</v>
      </c>
      <c r="X2200" t="s">
        <v>130</v>
      </c>
      <c r="Y2200" t="s">
        <v>63</v>
      </c>
      <c r="Z2200" t="s">
        <v>56</v>
      </c>
    </row>
    <row r="2201" spans="1:26" x14ac:dyDescent="0.25">
      <c r="A2201">
        <v>1</v>
      </c>
      <c r="B2201" t="s">
        <v>10</v>
      </c>
      <c r="C2201">
        <v>1</v>
      </c>
      <c r="D2201" t="s">
        <v>26</v>
      </c>
      <c r="E2201" t="s">
        <v>320</v>
      </c>
      <c r="F2201" t="s">
        <v>13</v>
      </c>
      <c r="G2201" t="s">
        <v>1876</v>
      </c>
      <c r="H2201" s="1">
        <v>0.2</v>
      </c>
      <c r="I2201">
        <v>1</v>
      </c>
      <c r="J2201" s="3">
        <v>43747</v>
      </c>
      <c r="K2201" t="s">
        <v>3056</v>
      </c>
      <c r="L2201" t="s">
        <v>16</v>
      </c>
      <c r="M2201">
        <v>28403</v>
      </c>
      <c r="N2201">
        <v>274</v>
      </c>
      <c r="O2201" t="s">
        <v>2920</v>
      </c>
      <c r="P2201" s="4">
        <v>4</v>
      </c>
      <c r="Q2201" s="4">
        <v>4</v>
      </c>
      <c r="R2201" t="s">
        <v>18</v>
      </c>
      <c r="T2201" s="2">
        <v>3.52</v>
      </c>
      <c r="U2201" s="4">
        <v>11</v>
      </c>
      <c r="V2201" t="s">
        <v>19</v>
      </c>
      <c r="W2201" s="3">
        <v>43748</v>
      </c>
      <c r="X2201" t="s">
        <v>130</v>
      </c>
      <c r="Y2201" t="s">
        <v>63</v>
      </c>
      <c r="Z2201" t="s">
        <v>64</v>
      </c>
    </row>
    <row r="2202" spans="1:26" x14ac:dyDescent="0.25">
      <c r="A2202">
        <v>2</v>
      </c>
      <c r="B2202" t="s">
        <v>25</v>
      </c>
      <c r="C2202">
        <v>1</v>
      </c>
      <c r="D2202" t="s">
        <v>26</v>
      </c>
      <c r="E2202" t="s">
        <v>2556</v>
      </c>
      <c r="F2202" t="s">
        <v>13</v>
      </c>
      <c r="G2202" t="s">
        <v>2405</v>
      </c>
      <c r="H2202" s="1">
        <v>0.2</v>
      </c>
      <c r="I2202">
        <v>1</v>
      </c>
      <c r="J2202" s="3">
        <v>42597</v>
      </c>
      <c r="K2202" t="s">
        <v>3057</v>
      </c>
      <c r="L2202" t="s">
        <v>16</v>
      </c>
      <c r="M2202">
        <v>33021</v>
      </c>
      <c r="N2202">
        <v>663</v>
      </c>
      <c r="O2202" t="s">
        <v>1186</v>
      </c>
      <c r="P2202" s="4">
        <v>17</v>
      </c>
      <c r="Q2202" s="4">
        <v>5</v>
      </c>
      <c r="R2202" t="s">
        <v>18</v>
      </c>
      <c r="T2202" s="2">
        <v>17.13</v>
      </c>
      <c r="U2202" s="4">
        <v>152</v>
      </c>
      <c r="V2202" t="s">
        <v>19</v>
      </c>
      <c r="W2202" s="3">
        <v>42599</v>
      </c>
      <c r="X2202" t="s">
        <v>130</v>
      </c>
      <c r="Y2202" t="s">
        <v>40</v>
      </c>
      <c r="Z2202" t="s">
        <v>56</v>
      </c>
    </row>
    <row r="2203" spans="1:26" x14ac:dyDescent="0.25">
      <c r="A2203">
        <v>2</v>
      </c>
      <c r="B2203" t="s">
        <v>25</v>
      </c>
      <c r="C2203">
        <v>1</v>
      </c>
      <c r="D2203" t="s">
        <v>26</v>
      </c>
      <c r="E2203" t="s">
        <v>2556</v>
      </c>
      <c r="F2203" t="s">
        <v>13</v>
      </c>
      <c r="G2203" t="s">
        <v>2405</v>
      </c>
      <c r="H2203" s="1">
        <v>0.2</v>
      </c>
      <c r="I2203">
        <v>1</v>
      </c>
      <c r="J2203" s="3">
        <v>42597</v>
      </c>
      <c r="K2203" t="s">
        <v>3057</v>
      </c>
      <c r="L2203" t="s">
        <v>16</v>
      </c>
      <c r="M2203">
        <v>33021</v>
      </c>
      <c r="N2203">
        <v>1752</v>
      </c>
      <c r="O2203" t="s">
        <v>3058</v>
      </c>
      <c r="P2203" s="4">
        <v>30</v>
      </c>
      <c r="Q2203" s="4">
        <v>5</v>
      </c>
      <c r="R2203" t="s">
        <v>18</v>
      </c>
      <c r="T2203" s="2">
        <v>29.69</v>
      </c>
      <c r="U2203" s="4">
        <v>91</v>
      </c>
      <c r="V2203" t="s">
        <v>19</v>
      </c>
      <c r="W2203" s="3">
        <v>42599</v>
      </c>
      <c r="X2203" t="s">
        <v>130</v>
      </c>
      <c r="Y2203" t="s">
        <v>40</v>
      </c>
      <c r="Z2203" t="s">
        <v>64</v>
      </c>
    </row>
    <row r="2204" spans="1:26" x14ac:dyDescent="0.25">
      <c r="A2204">
        <v>1</v>
      </c>
      <c r="B2204" t="s">
        <v>10</v>
      </c>
      <c r="C2204">
        <v>1</v>
      </c>
      <c r="D2204" t="s">
        <v>26</v>
      </c>
      <c r="E2204" t="s">
        <v>906</v>
      </c>
      <c r="F2204" t="s">
        <v>13</v>
      </c>
      <c r="G2204" t="s">
        <v>1054</v>
      </c>
      <c r="H2204" s="1">
        <v>0.2</v>
      </c>
      <c r="I2204">
        <v>1</v>
      </c>
      <c r="J2204" s="3">
        <v>43185</v>
      </c>
      <c r="K2204" t="s">
        <v>3059</v>
      </c>
      <c r="L2204" t="s">
        <v>16</v>
      </c>
      <c r="M2204">
        <v>28540</v>
      </c>
      <c r="N2204">
        <v>1546</v>
      </c>
      <c r="O2204" t="s">
        <v>3060</v>
      </c>
      <c r="P2204" s="4">
        <v>6</v>
      </c>
      <c r="Q2204" s="4">
        <v>5</v>
      </c>
      <c r="R2204" t="s">
        <v>18</v>
      </c>
      <c r="T2204" s="2">
        <v>5.92</v>
      </c>
      <c r="U2204" s="4">
        <v>68</v>
      </c>
      <c r="V2204" t="s">
        <v>19</v>
      </c>
      <c r="W2204" s="3">
        <v>43186</v>
      </c>
      <c r="X2204" t="s">
        <v>130</v>
      </c>
      <c r="Y2204" t="s">
        <v>63</v>
      </c>
      <c r="Z2204" t="s">
        <v>42</v>
      </c>
    </row>
    <row r="2205" spans="1:26" x14ac:dyDescent="0.25">
      <c r="A2205">
        <v>1</v>
      </c>
      <c r="B2205" t="s">
        <v>10</v>
      </c>
      <c r="C2205">
        <v>1</v>
      </c>
      <c r="D2205" t="s">
        <v>26</v>
      </c>
      <c r="E2205" t="s">
        <v>1319</v>
      </c>
      <c r="F2205" t="s">
        <v>13</v>
      </c>
      <c r="G2205" t="s">
        <v>1643</v>
      </c>
      <c r="H2205" s="1">
        <v>0.2</v>
      </c>
      <c r="I2205">
        <v>1</v>
      </c>
      <c r="J2205" s="3">
        <v>43789</v>
      </c>
      <c r="K2205" t="s">
        <v>3042</v>
      </c>
      <c r="L2205" t="s">
        <v>16</v>
      </c>
      <c r="M2205">
        <v>27217</v>
      </c>
      <c r="N2205">
        <v>1152</v>
      </c>
      <c r="O2205" t="s">
        <v>3061</v>
      </c>
      <c r="P2205" s="4">
        <v>3</v>
      </c>
      <c r="Q2205" s="4">
        <v>7</v>
      </c>
      <c r="R2205" t="s">
        <v>18</v>
      </c>
      <c r="T2205" s="2">
        <v>2.7</v>
      </c>
      <c r="U2205" s="4">
        <v>24</v>
      </c>
      <c r="V2205" t="s">
        <v>19</v>
      </c>
      <c r="W2205" s="3">
        <v>43790</v>
      </c>
      <c r="X2205" t="s">
        <v>130</v>
      </c>
      <c r="Y2205" t="s">
        <v>63</v>
      </c>
      <c r="Z2205" t="s">
        <v>49</v>
      </c>
    </row>
    <row r="2206" spans="1:26" x14ac:dyDescent="0.25">
      <c r="A2206">
        <v>2</v>
      </c>
      <c r="B2206" t="s">
        <v>25</v>
      </c>
      <c r="C2206">
        <v>1</v>
      </c>
      <c r="D2206" t="s">
        <v>26</v>
      </c>
      <c r="E2206" t="s">
        <v>287</v>
      </c>
      <c r="F2206" t="s">
        <v>13</v>
      </c>
      <c r="G2206" t="s">
        <v>2107</v>
      </c>
      <c r="H2206" s="1">
        <v>0.2</v>
      </c>
      <c r="I2206">
        <v>1</v>
      </c>
      <c r="J2206" s="3">
        <v>43817</v>
      </c>
      <c r="K2206" t="s">
        <v>3062</v>
      </c>
      <c r="L2206" t="s">
        <v>16</v>
      </c>
      <c r="M2206">
        <v>28205</v>
      </c>
      <c r="N2206">
        <v>1124</v>
      </c>
      <c r="O2206" t="s">
        <v>3063</v>
      </c>
      <c r="P2206" s="4">
        <v>1</v>
      </c>
      <c r="Q2206" s="4">
        <v>9</v>
      </c>
      <c r="R2206" t="s">
        <v>18</v>
      </c>
      <c r="T2206" s="2">
        <v>1.43</v>
      </c>
      <c r="U2206" s="4">
        <v>13</v>
      </c>
      <c r="V2206" t="s">
        <v>19</v>
      </c>
      <c r="W2206" s="3">
        <v>43819</v>
      </c>
      <c r="X2206" t="s">
        <v>130</v>
      </c>
      <c r="Y2206" t="s">
        <v>63</v>
      </c>
      <c r="Z2206" t="s">
        <v>49</v>
      </c>
    </row>
    <row r="2207" spans="1:26" x14ac:dyDescent="0.25">
      <c r="A2207">
        <v>3</v>
      </c>
      <c r="B2207" t="s">
        <v>25</v>
      </c>
      <c r="C2207">
        <v>1</v>
      </c>
      <c r="D2207" t="s">
        <v>26</v>
      </c>
      <c r="E2207" t="s">
        <v>59</v>
      </c>
      <c r="F2207" t="s">
        <v>13</v>
      </c>
      <c r="G2207" t="s">
        <v>2627</v>
      </c>
      <c r="H2207" s="1">
        <v>0.2</v>
      </c>
      <c r="I2207">
        <v>1</v>
      </c>
      <c r="J2207" s="3">
        <v>42544</v>
      </c>
      <c r="K2207" t="s">
        <v>3033</v>
      </c>
      <c r="L2207" t="s">
        <v>16</v>
      </c>
      <c r="M2207">
        <v>28027</v>
      </c>
      <c r="N2207">
        <v>1305</v>
      </c>
      <c r="O2207" t="s">
        <v>3064</v>
      </c>
      <c r="P2207" s="4">
        <v>2</v>
      </c>
      <c r="Q2207" s="4">
        <v>9</v>
      </c>
      <c r="R2207" t="s">
        <v>18</v>
      </c>
      <c r="T2207" s="2">
        <v>1.75</v>
      </c>
      <c r="U2207" s="4">
        <v>20</v>
      </c>
      <c r="V2207" t="s">
        <v>19</v>
      </c>
      <c r="W2207" s="3">
        <v>42547</v>
      </c>
      <c r="X2207" t="s">
        <v>130</v>
      </c>
      <c r="Y2207" t="s">
        <v>63</v>
      </c>
      <c r="Z2207" t="s">
        <v>49</v>
      </c>
    </row>
    <row r="2208" spans="1:26" x14ac:dyDescent="0.25">
      <c r="A2208">
        <v>3</v>
      </c>
      <c r="B2208" t="s">
        <v>25</v>
      </c>
      <c r="C2208">
        <v>1</v>
      </c>
      <c r="D2208" t="s">
        <v>26</v>
      </c>
      <c r="E2208" t="s">
        <v>1012</v>
      </c>
      <c r="F2208" t="s">
        <v>13</v>
      </c>
      <c r="G2208" t="s">
        <v>370</v>
      </c>
      <c r="H2208" s="1">
        <v>0.2</v>
      </c>
      <c r="I2208">
        <v>1</v>
      </c>
      <c r="J2208" s="3">
        <v>43321</v>
      </c>
      <c r="K2208" t="s">
        <v>3055</v>
      </c>
      <c r="L2208" t="s">
        <v>16</v>
      </c>
      <c r="M2208">
        <v>28314</v>
      </c>
      <c r="N2208">
        <v>1789</v>
      </c>
      <c r="O2208" t="s">
        <v>3065</v>
      </c>
      <c r="P2208" s="4">
        <v>10</v>
      </c>
      <c r="Q2208" s="4">
        <v>9</v>
      </c>
      <c r="R2208" t="s">
        <v>18</v>
      </c>
      <c r="T2208" s="2">
        <v>9.6300000000000008</v>
      </c>
      <c r="U2208" s="4">
        <v>31</v>
      </c>
      <c r="V2208" t="s">
        <v>19</v>
      </c>
      <c r="W2208" s="3">
        <v>43324</v>
      </c>
      <c r="X2208" t="s">
        <v>130</v>
      </c>
      <c r="Y2208" t="s">
        <v>63</v>
      </c>
      <c r="Z2208" t="s">
        <v>64</v>
      </c>
    </row>
    <row r="2209" spans="1:26" x14ac:dyDescent="0.25">
      <c r="A2209">
        <v>2</v>
      </c>
      <c r="B2209" t="s">
        <v>25</v>
      </c>
      <c r="C2209">
        <v>1</v>
      </c>
      <c r="D2209" t="s">
        <v>26</v>
      </c>
      <c r="E2209" t="s">
        <v>906</v>
      </c>
      <c r="F2209" t="s">
        <v>13</v>
      </c>
      <c r="G2209" t="s">
        <v>995</v>
      </c>
      <c r="H2209" s="1">
        <v>0.7</v>
      </c>
      <c r="I2209">
        <v>1</v>
      </c>
      <c r="J2209" s="3">
        <v>43564</v>
      </c>
      <c r="K2209" t="s">
        <v>3048</v>
      </c>
      <c r="L2209" t="s">
        <v>16</v>
      </c>
      <c r="M2209">
        <v>32216</v>
      </c>
      <c r="N2209">
        <v>234</v>
      </c>
      <c r="O2209" t="s">
        <v>3066</v>
      </c>
      <c r="P2209" s="4">
        <v>-13</v>
      </c>
      <c r="Q2209" s="4">
        <v>1</v>
      </c>
      <c r="R2209" t="s">
        <v>18</v>
      </c>
      <c r="T2209" s="2">
        <v>-13.36</v>
      </c>
      <c r="U2209" s="4">
        <v>17</v>
      </c>
      <c r="V2209" t="s">
        <v>19</v>
      </c>
      <c r="W2209" s="3">
        <v>43566</v>
      </c>
      <c r="X2209" t="s">
        <v>130</v>
      </c>
      <c r="Y2209" t="s">
        <v>40</v>
      </c>
      <c r="Z2209" t="s">
        <v>54</v>
      </c>
    </row>
    <row r="2210" spans="1:26" x14ac:dyDescent="0.25">
      <c r="A2210">
        <v>1</v>
      </c>
      <c r="B2210" t="s">
        <v>10</v>
      </c>
      <c r="C2210">
        <v>1</v>
      </c>
      <c r="D2210" t="s">
        <v>26</v>
      </c>
      <c r="E2210" t="s">
        <v>320</v>
      </c>
      <c r="F2210" t="s">
        <v>13</v>
      </c>
      <c r="G2210" t="s">
        <v>2924</v>
      </c>
      <c r="H2210" s="1">
        <v>0.7</v>
      </c>
      <c r="I2210">
        <v>1</v>
      </c>
      <c r="J2210" s="3">
        <v>43250</v>
      </c>
      <c r="K2210" t="s">
        <v>3067</v>
      </c>
      <c r="L2210" t="s">
        <v>16</v>
      </c>
      <c r="M2210">
        <v>28403</v>
      </c>
      <c r="N2210">
        <v>135</v>
      </c>
      <c r="O2210" t="s">
        <v>1201</v>
      </c>
      <c r="P2210" s="4">
        <v>-3</v>
      </c>
      <c r="Q2210" s="4">
        <v>2</v>
      </c>
      <c r="R2210" t="s">
        <v>18</v>
      </c>
      <c r="T2210" s="2">
        <v>-2.63</v>
      </c>
      <c r="U2210" s="4">
        <v>3</v>
      </c>
      <c r="V2210" t="s">
        <v>19</v>
      </c>
      <c r="W2210" s="3">
        <v>43251</v>
      </c>
      <c r="X2210" t="s">
        <v>130</v>
      </c>
      <c r="Y2210" t="s">
        <v>63</v>
      </c>
      <c r="Z2210" t="s">
        <v>54</v>
      </c>
    </row>
    <row r="2211" spans="1:26" x14ac:dyDescent="0.25">
      <c r="A2211">
        <v>3</v>
      </c>
      <c r="B2211" t="s">
        <v>25</v>
      </c>
      <c r="C2211">
        <v>1</v>
      </c>
      <c r="D2211" t="s">
        <v>26</v>
      </c>
      <c r="E2211" t="s">
        <v>211</v>
      </c>
      <c r="F2211" t="s">
        <v>13</v>
      </c>
      <c r="G2211" t="s">
        <v>1647</v>
      </c>
      <c r="H2211" s="1">
        <v>0.7</v>
      </c>
      <c r="I2211">
        <v>1</v>
      </c>
      <c r="J2211" s="3">
        <v>43221</v>
      </c>
      <c r="K2211" t="s">
        <v>1648</v>
      </c>
      <c r="L2211" t="s">
        <v>16</v>
      </c>
      <c r="M2211">
        <v>38109</v>
      </c>
      <c r="N2211">
        <v>1119</v>
      </c>
      <c r="O2211" t="s">
        <v>3068</v>
      </c>
      <c r="P2211" s="4">
        <v>-2</v>
      </c>
      <c r="Q2211" s="4">
        <v>2</v>
      </c>
      <c r="R2211" t="s">
        <v>18</v>
      </c>
      <c r="T2211" s="2">
        <v>-2.0099999999999998</v>
      </c>
      <c r="U2211" s="4">
        <v>3</v>
      </c>
      <c r="V2211" t="s">
        <v>19</v>
      </c>
      <c r="W2211" s="3">
        <v>43224</v>
      </c>
      <c r="X2211" t="s">
        <v>130</v>
      </c>
      <c r="Y2211" t="s">
        <v>214</v>
      </c>
      <c r="Z2211" t="s">
        <v>54</v>
      </c>
    </row>
    <row r="2212" spans="1:26" x14ac:dyDescent="0.25">
      <c r="A2212">
        <v>2</v>
      </c>
      <c r="B2212" t="s">
        <v>25</v>
      </c>
      <c r="C2212">
        <v>1</v>
      </c>
      <c r="D2212" t="s">
        <v>26</v>
      </c>
      <c r="E2212" t="s">
        <v>3069</v>
      </c>
      <c r="F2212" t="s">
        <v>13</v>
      </c>
      <c r="G2212" t="s">
        <v>2109</v>
      </c>
      <c r="H2212" s="1">
        <v>0.7</v>
      </c>
      <c r="I2212">
        <v>1</v>
      </c>
      <c r="J2212" s="3">
        <v>43310</v>
      </c>
      <c r="K2212" t="s">
        <v>3070</v>
      </c>
      <c r="L2212" t="s">
        <v>16</v>
      </c>
      <c r="M2212">
        <v>32503</v>
      </c>
      <c r="N2212">
        <v>272</v>
      </c>
      <c r="O2212" t="s">
        <v>2847</v>
      </c>
      <c r="P2212" s="4">
        <v>-1</v>
      </c>
      <c r="Q2212" s="4">
        <v>3</v>
      </c>
      <c r="R2212" t="s">
        <v>18</v>
      </c>
      <c r="T2212" s="2">
        <v>-1.48</v>
      </c>
      <c r="U2212" s="4">
        <v>2</v>
      </c>
      <c r="V2212" t="s">
        <v>19</v>
      </c>
      <c r="W2212" s="3">
        <v>43312</v>
      </c>
      <c r="X2212" t="s">
        <v>130</v>
      </c>
      <c r="Y2212" t="s">
        <v>40</v>
      </c>
      <c r="Z2212" t="s">
        <v>54</v>
      </c>
    </row>
    <row r="2213" spans="1:26" x14ac:dyDescent="0.25">
      <c r="A2213">
        <v>3</v>
      </c>
      <c r="B2213" t="s">
        <v>25</v>
      </c>
      <c r="C2213">
        <v>1</v>
      </c>
      <c r="D2213" t="s">
        <v>26</v>
      </c>
      <c r="E2213" t="s">
        <v>3071</v>
      </c>
      <c r="F2213" t="s">
        <v>13</v>
      </c>
      <c r="G2213" t="s">
        <v>3072</v>
      </c>
      <c r="H2213" s="1">
        <v>0.7</v>
      </c>
      <c r="I2213">
        <v>1</v>
      </c>
      <c r="J2213" s="3">
        <v>43265</v>
      </c>
      <c r="K2213" t="s">
        <v>3073</v>
      </c>
      <c r="L2213" t="s">
        <v>16</v>
      </c>
      <c r="M2213">
        <v>33433</v>
      </c>
      <c r="N2213">
        <v>714</v>
      </c>
      <c r="O2213" t="s">
        <v>3074</v>
      </c>
      <c r="P2213" s="4">
        <v>-27</v>
      </c>
      <c r="Q2213" s="4">
        <v>4</v>
      </c>
      <c r="R2213" t="s">
        <v>18</v>
      </c>
      <c r="T2213" s="2">
        <v>-26.62</v>
      </c>
      <c r="U2213" s="4">
        <v>40</v>
      </c>
      <c r="V2213" t="s">
        <v>19</v>
      </c>
      <c r="W2213" s="3">
        <v>43268</v>
      </c>
      <c r="X2213" t="s">
        <v>130</v>
      </c>
      <c r="Y2213" t="s">
        <v>40</v>
      </c>
      <c r="Z2213" t="s">
        <v>54</v>
      </c>
    </row>
    <row r="2214" spans="1:26" x14ac:dyDescent="0.25">
      <c r="A2214">
        <v>3</v>
      </c>
      <c r="B2214" t="s">
        <v>25</v>
      </c>
      <c r="C2214">
        <v>1</v>
      </c>
      <c r="D2214" t="s">
        <v>26</v>
      </c>
      <c r="E2214" t="s">
        <v>231</v>
      </c>
      <c r="F2214" t="s">
        <v>13</v>
      </c>
      <c r="G2214" t="s">
        <v>1184</v>
      </c>
      <c r="H2214" s="1">
        <v>0.7</v>
      </c>
      <c r="I2214">
        <v>1</v>
      </c>
      <c r="J2214" s="3">
        <v>43069</v>
      </c>
      <c r="K2214" t="s">
        <v>1638</v>
      </c>
      <c r="L2214" t="s">
        <v>16</v>
      </c>
      <c r="M2214">
        <v>27707</v>
      </c>
      <c r="N2214">
        <v>237</v>
      </c>
      <c r="O2214" t="s">
        <v>1418</v>
      </c>
      <c r="P2214" s="4">
        <v>-4</v>
      </c>
      <c r="Q2214" s="4">
        <v>7</v>
      </c>
      <c r="R2214" t="s">
        <v>18</v>
      </c>
      <c r="T2214" s="2">
        <v>-4.2300000000000004</v>
      </c>
      <c r="U2214" s="4">
        <v>6</v>
      </c>
      <c r="V2214" t="s">
        <v>19</v>
      </c>
      <c r="W2214" s="3">
        <v>43072</v>
      </c>
      <c r="X2214" t="s">
        <v>130</v>
      </c>
      <c r="Y2214" t="s">
        <v>63</v>
      </c>
      <c r="Z2214" t="s">
        <v>54</v>
      </c>
    </row>
    <row r="2215" spans="1:26" x14ac:dyDescent="0.25">
      <c r="A2215">
        <v>2</v>
      </c>
      <c r="B2215" t="s">
        <v>25</v>
      </c>
      <c r="C2215">
        <v>1</v>
      </c>
      <c r="D2215" t="s">
        <v>26</v>
      </c>
      <c r="E2215" t="s">
        <v>572</v>
      </c>
      <c r="F2215" t="s">
        <v>13</v>
      </c>
      <c r="G2215" t="s">
        <v>1583</v>
      </c>
      <c r="H2215" s="1">
        <v>0</v>
      </c>
      <c r="I2215">
        <v>1</v>
      </c>
      <c r="J2215" s="3">
        <v>42728</v>
      </c>
      <c r="K2215" t="s">
        <v>3075</v>
      </c>
      <c r="L2215" t="s">
        <v>30</v>
      </c>
      <c r="M2215">
        <v>92037</v>
      </c>
      <c r="N2215">
        <v>290</v>
      </c>
      <c r="O2215" t="s">
        <v>3076</v>
      </c>
      <c r="P2215" s="4">
        <v>4</v>
      </c>
      <c r="Q2215" s="4">
        <v>1</v>
      </c>
      <c r="R2215" t="s">
        <v>32</v>
      </c>
      <c r="T2215" s="2">
        <v>3.63</v>
      </c>
      <c r="U2215" s="4">
        <v>14</v>
      </c>
      <c r="V2215" t="s">
        <v>19</v>
      </c>
      <c r="W2215" s="3">
        <v>42730</v>
      </c>
      <c r="X2215" t="s">
        <v>130</v>
      </c>
      <c r="Y2215" t="s">
        <v>34</v>
      </c>
      <c r="Z2215" t="s">
        <v>56</v>
      </c>
    </row>
    <row r="2216" spans="1:26" x14ac:dyDescent="0.25">
      <c r="A2216">
        <v>3</v>
      </c>
      <c r="B2216" t="s">
        <v>25</v>
      </c>
      <c r="C2216">
        <v>1</v>
      </c>
      <c r="D2216" t="s">
        <v>26</v>
      </c>
      <c r="E2216" t="s">
        <v>1678</v>
      </c>
      <c r="F2216" t="s">
        <v>13</v>
      </c>
      <c r="G2216" t="s">
        <v>1679</v>
      </c>
      <c r="H2216" s="1">
        <v>0</v>
      </c>
      <c r="I2216">
        <v>1</v>
      </c>
      <c r="J2216" s="3">
        <v>43715</v>
      </c>
      <c r="K2216" t="s">
        <v>1680</v>
      </c>
      <c r="L2216" t="s">
        <v>30</v>
      </c>
      <c r="M2216">
        <v>98026</v>
      </c>
      <c r="N2216">
        <v>352</v>
      </c>
      <c r="O2216" t="s">
        <v>3077</v>
      </c>
      <c r="P2216" s="4">
        <v>7</v>
      </c>
      <c r="Q2216" s="4">
        <v>1</v>
      </c>
      <c r="R2216" t="s">
        <v>32</v>
      </c>
      <c r="T2216" s="2">
        <v>7.27</v>
      </c>
      <c r="U2216" s="4">
        <v>26</v>
      </c>
      <c r="V2216" t="s">
        <v>19</v>
      </c>
      <c r="W2216" s="3">
        <v>43718</v>
      </c>
      <c r="X2216" t="s">
        <v>130</v>
      </c>
      <c r="Y2216" t="s">
        <v>69</v>
      </c>
      <c r="Z2216" t="s">
        <v>49</v>
      </c>
    </row>
    <row r="2217" spans="1:26" x14ac:dyDescent="0.25">
      <c r="A2217">
        <v>3</v>
      </c>
      <c r="B2217" t="s">
        <v>25</v>
      </c>
      <c r="C2217">
        <v>1</v>
      </c>
      <c r="D2217" t="s">
        <v>26</v>
      </c>
      <c r="E2217" t="s">
        <v>65</v>
      </c>
      <c r="F2217" t="s">
        <v>13</v>
      </c>
      <c r="G2217" t="s">
        <v>365</v>
      </c>
      <c r="H2217" s="1">
        <v>0</v>
      </c>
      <c r="I2217">
        <v>1</v>
      </c>
      <c r="J2217" s="3">
        <v>43085</v>
      </c>
      <c r="K2217" t="s">
        <v>3078</v>
      </c>
      <c r="L2217" t="s">
        <v>30</v>
      </c>
      <c r="M2217">
        <v>98105</v>
      </c>
      <c r="N2217">
        <v>1692</v>
      </c>
      <c r="O2217" t="s">
        <v>3079</v>
      </c>
      <c r="P2217" s="4">
        <v>2</v>
      </c>
      <c r="Q2217" s="4">
        <v>1</v>
      </c>
      <c r="R2217" t="s">
        <v>32</v>
      </c>
      <c r="T2217" s="2">
        <v>2.34</v>
      </c>
      <c r="U2217" s="4">
        <v>5</v>
      </c>
      <c r="V2217" t="s">
        <v>19</v>
      </c>
      <c r="W2217" s="3">
        <v>43088</v>
      </c>
      <c r="X2217" t="s">
        <v>130</v>
      </c>
      <c r="Y2217" t="s">
        <v>69</v>
      </c>
      <c r="Z2217" t="s">
        <v>64</v>
      </c>
    </row>
    <row r="2218" spans="1:26" x14ac:dyDescent="0.25">
      <c r="A2218">
        <v>3</v>
      </c>
      <c r="B2218" t="s">
        <v>25</v>
      </c>
      <c r="C2218">
        <v>1</v>
      </c>
      <c r="D2218" t="s">
        <v>26</v>
      </c>
      <c r="E2218" t="s">
        <v>88</v>
      </c>
      <c r="F2218" t="s">
        <v>13</v>
      </c>
      <c r="G2218" t="s">
        <v>8118</v>
      </c>
      <c r="H2218" s="1">
        <v>0</v>
      </c>
      <c r="I2218">
        <v>1</v>
      </c>
      <c r="J2218" s="3">
        <v>43414</v>
      </c>
      <c r="K2218" t="s">
        <v>3080</v>
      </c>
      <c r="L2218" t="s">
        <v>30</v>
      </c>
      <c r="M2218">
        <v>94110</v>
      </c>
      <c r="N2218">
        <v>52</v>
      </c>
      <c r="O2218" t="s">
        <v>2799</v>
      </c>
      <c r="P2218" s="4">
        <v>4</v>
      </c>
      <c r="Q2218" s="4">
        <v>1</v>
      </c>
      <c r="R2218" t="s">
        <v>32</v>
      </c>
      <c r="T2218" s="2">
        <v>4.46</v>
      </c>
      <c r="U2218" s="4">
        <v>30</v>
      </c>
      <c r="V2218" t="s">
        <v>19</v>
      </c>
      <c r="W2218" s="3">
        <v>43417</v>
      </c>
      <c r="X2218" t="s">
        <v>130</v>
      </c>
      <c r="Y2218" t="s">
        <v>34</v>
      </c>
      <c r="Z2218" t="s">
        <v>42</v>
      </c>
    </row>
    <row r="2219" spans="1:26" x14ac:dyDescent="0.25">
      <c r="A2219">
        <v>1</v>
      </c>
      <c r="B2219" t="s">
        <v>10</v>
      </c>
      <c r="C2219">
        <v>1</v>
      </c>
      <c r="D2219" t="s">
        <v>26</v>
      </c>
      <c r="E2219" t="s">
        <v>369</v>
      </c>
      <c r="F2219" t="s">
        <v>13</v>
      </c>
      <c r="G2219" t="s">
        <v>593</v>
      </c>
      <c r="H2219" s="1">
        <v>0</v>
      </c>
      <c r="I2219">
        <v>1</v>
      </c>
      <c r="J2219" s="3">
        <v>43271</v>
      </c>
      <c r="K2219" t="s">
        <v>1701</v>
      </c>
      <c r="L2219" t="s">
        <v>30</v>
      </c>
      <c r="M2219">
        <v>91104</v>
      </c>
      <c r="N2219">
        <v>287</v>
      </c>
      <c r="O2219" t="s">
        <v>3081</v>
      </c>
      <c r="P2219" s="4">
        <v>6</v>
      </c>
      <c r="Q2219" s="4">
        <v>2</v>
      </c>
      <c r="R2219" t="s">
        <v>32</v>
      </c>
      <c r="T2219" s="2">
        <v>5.66</v>
      </c>
      <c r="U2219" s="4">
        <v>22</v>
      </c>
      <c r="V2219" t="s">
        <v>19</v>
      </c>
      <c r="W2219" s="3">
        <v>43272</v>
      </c>
      <c r="X2219" t="s">
        <v>130</v>
      </c>
      <c r="Y2219" t="s">
        <v>34</v>
      </c>
      <c r="Z2219" t="s">
        <v>56</v>
      </c>
    </row>
    <row r="2220" spans="1:26" x14ac:dyDescent="0.25">
      <c r="A2220">
        <v>1</v>
      </c>
      <c r="B2220" t="s">
        <v>10</v>
      </c>
      <c r="C2220">
        <v>1</v>
      </c>
      <c r="D2220" t="s">
        <v>26</v>
      </c>
      <c r="E2220" t="s">
        <v>386</v>
      </c>
      <c r="F2220" t="s">
        <v>13</v>
      </c>
      <c r="G2220" t="s">
        <v>1714</v>
      </c>
      <c r="H2220" s="1">
        <v>0</v>
      </c>
      <c r="I2220">
        <v>1</v>
      </c>
      <c r="J2220" s="3">
        <v>43739</v>
      </c>
      <c r="K2220" t="s">
        <v>1715</v>
      </c>
      <c r="L2220" t="s">
        <v>30</v>
      </c>
      <c r="M2220">
        <v>95123</v>
      </c>
      <c r="N2220">
        <v>284</v>
      </c>
      <c r="O2220" t="s">
        <v>8136</v>
      </c>
      <c r="P2220" s="4">
        <v>60</v>
      </c>
      <c r="Q2220" s="4">
        <v>2</v>
      </c>
      <c r="R2220" t="s">
        <v>32</v>
      </c>
      <c r="T2220" s="2">
        <v>60.49</v>
      </c>
      <c r="U2220" s="4">
        <v>242</v>
      </c>
      <c r="V2220" t="s">
        <v>19</v>
      </c>
      <c r="W2220" s="3">
        <v>43740</v>
      </c>
      <c r="X2220" t="s">
        <v>130</v>
      </c>
      <c r="Y2220" t="s">
        <v>34</v>
      </c>
      <c r="Z2220" t="s">
        <v>56</v>
      </c>
    </row>
    <row r="2221" spans="1:26" x14ac:dyDescent="0.25">
      <c r="A2221">
        <v>2</v>
      </c>
      <c r="B2221" t="s">
        <v>25</v>
      </c>
      <c r="C2221">
        <v>1</v>
      </c>
      <c r="D2221" t="s">
        <v>26</v>
      </c>
      <c r="E2221" t="s">
        <v>27</v>
      </c>
      <c r="F2221" t="s">
        <v>13</v>
      </c>
      <c r="G2221" t="s">
        <v>1360</v>
      </c>
      <c r="H2221" s="1">
        <v>0</v>
      </c>
      <c r="I2221">
        <v>1</v>
      </c>
      <c r="J2221" s="3">
        <v>43582</v>
      </c>
      <c r="K2221" t="s">
        <v>3082</v>
      </c>
      <c r="L2221" t="s">
        <v>30</v>
      </c>
      <c r="M2221">
        <v>90045</v>
      </c>
      <c r="N2221">
        <v>358</v>
      </c>
      <c r="O2221" t="s">
        <v>2792</v>
      </c>
      <c r="P2221" s="4">
        <v>12</v>
      </c>
      <c r="Q2221" s="4">
        <v>2</v>
      </c>
      <c r="R2221" t="s">
        <v>32</v>
      </c>
      <c r="T2221" s="2">
        <v>12.3</v>
      </c>
      <c r="U2221" s="4">
        <v>47</v>
      </c>
      <c r="V2221" t="s">
        <v>19</v>
      </c>
      <c r="W2221" s="3">
        <v>43584</v>
      </c>
      <c r="X2221" t="s">
        <v>130</v>
      </c>
      <c r="Y2221" t="s">
        <v>34</v>
      </c>
      <c r="Z2221" t="s">
        <v>49</v>
      </c>
    </row>
    <row r="2222" spans="1:26" x14ac:dyDescent="0.25">
      <c r="A2222">
        <v>1</v>
      </c>
      <c r="B2222" t="s">
        <v>10</v>
      </c>
      <c r="C2222">
        <v>1</v>
      </c>
      <c r="D2222" t="s">
        <v>26</v>
      </c>
      <c r="E2222" t="s">
        <v>27</v>
      </c>
      <c r="F2222" t="s">
        <v>13</v>
      </c>
      <c r="G2222" t="s">
        <v>1515</v>
      </c>
      <c r="H2222" s="1">
        <v>0</v>
      </c>
      <c r="I2222">
        <v>1</v>
      </c>
      <c r="J2222" s="3">
        <v>43645</v>
      </c>
      <c r="K2222" t="s">
        <v>3083</v>
      </c>
      <c r="L2222" t="s">
        <v>30</v>
      </c>
      <c r="M2222">
        <v>90049</v>
      </c>
      <c r="N2222">
        <v>1143</v>
      </c>
      <c r="O2222" t="s">
        <v>3084</v>
      </c>
      <c r="P2222" s="4">
        <v>3</v>
      </c>
      <c r="Q2222" s="4">
        <v>2</v>
      </c>
      <c r="R2222" t="s">
        <v>32</v>
      </c>
      <c r="T2222" s="2">
        <v>3.04</v>
      </c>
      <c r="U2222" s="4">
        <v>12</v>
      </c>
      <c r="V2222" t="s">
        <v>19</v>
      </c>
      <c r="W2222" s="3">
        <v>43646</v>
      </c>
      <c r="X2222" t="s">
        <v>130</v>
      </c>
      <c r="Y2222" t="s">
        <v>34</v>
      </c>
      <c r="Z2222" t="s">
        <v>49</v>
      </c>
    </row>
    <row r="2223" spans="1:26" x14ac:dyDescent="0.25">
      <c r="A2223">
        <v>2</v>
      </c>
      <c r="B2223" t="s">
        <v>25</v>
      </c>
      <c r="C2223">
        <v>1</v>
      </c>
      <c r="D2223" t="s">
        <v>26</v>
      </c>
      <c r="E2223" t="s">
        <v>88</v>
      </c>
      <c r="F2223" t="s">
        <v>13</v>
      </c>
      <c r="G2223" t="s">
        <v>30</v>
      </c>
      <c r="H2223" s="1">
        <v>0</v>
      </c>
      <c r="I2223">
        <v>1</v>
      </c>
      <c r="J2223" s="3">
        <v>43285</v>
      </c>
      <c r="K2223" t="s">
        <v>1682</v>
      </c>
      <c r="L2223" t="s">
        <v>30</v>
      </c>
      <c r="M2223">
        <v>94109</v>
      </c>
      <c r="N2223">
        <v>929</v>
      </c>
      <c r="O2223" t="s">
        <v>8234</v>
      </c>
      <c r="P2223" s="4">
        <v>21</v>
      </c>
      <c r="Q2223" s="4">
        <v>2</v>
      </c>
      <c r="R2223" t="s">
        <v>32</v>
      </c>
      <c r="T2223" s="2">
        <v>20.66</v>
      </c>
      <c r="U2223" s="4">
        <v>44</v>
      </c>
      <c r="V2223" t="s">
        <v>19</v>
      </c>
      <c r="W2223" s="3">
        <v>43287</v>
      </c>
      <c r="X2223" t="s">
        <v>130</v>
      </c>
      <c r="Y2223" t="s">
        <v>34</v>
      </c>
      <c r="Z2223" t="s">
        <v>119</v>
      </c>
    </row>
    <row r="2224" spans="1:26" x14ac:dyDescent="0.25">
      <c r="A2224">
        <v>3</v>
      </c>
      <c r="B2224" t="s">
        <v>25</v>
      </c>
      <c r="C2224">
        <v>1</v>
      </c>
      <c r="D2224" t="s">
        <v>26</v>
      </c>
      <c r="E2224" t="s">
        <v>27</v>
      </c>
      <c r="F2224" t="s">
        <v>13</v>
      </c>
      <c r="G2224" t="s">
        <v>777</v>
      </c>
      <c r="H2224" s="1">
        <v>0</v>
      </c>
      <c r="I2224">
        <v>1</v>
      </c>
      <c r="J2224" s="3">
        <v>43284</v>
      </c>
      <c r="K2224" t="s">
        <v>3085</v>
      </c>
      <c r="L2224" t="s">
        <v>30</v>
      </c>
      <c r="M2224">
        <v>90049</v>
      </c>
      <c r="N2224">
        <v>371</v>
      </c>
      <c r="O2224" t="s">
        <v>3086</v>
      </c>
      <c r="P2224" s="4">
        <v>0</v>
      </c>
      <c r="Q2224" s="4">
        <v>2</v>
      </c>
      <c r="R2224" t="s">
        <v>32</v>
      </c>
      <c r="T2224" s="2">
        <v>0.08</v>
      </c>
      <c r="U2224" s="4">
        <v>4</v>
      </c>
      <c r="V2224" t="s">
        <v>19</v>
      </c>
      <c r="W2224" s="3">
        <v>43287</v>
      </c>
      <c r="X2224" t="s">
        <v>130</v>
      </c>
      <c r="Y2224" t="s">
        <v>34</v>
      </c>
      <c r="Z2224" t="s">
        <v>176</v>
      </c>
    </row>
    <row r="2225" spans="1:26" x14ac:dyDescent="0.25">
      <c r="A2225">
        <v>3</v>
      </c>
      <c r="B2225" t="s">
        <v>25</v>
      </c>
      <c r="C2225">
        <v>1</v>
      </c>
      <c r="D2225" t="s">
        <v>26</v>
      </c>
      <c r="E2225" t="s">
        <v>572</v>
      </c>
      <c r="F2225" t="s">
        <v>13</v>
      </c>
      <c r="G2225" t="s">
        <v>1773</v>
      </c>
      <c r="H2225" s="1">
        <v>0</v>
      </c>
      <c r="I2225">
        <v>1</v>
      </c>
      <c r="J2225" s="3">
        <v>43081</v>
      </c>
      <c r="K2225" t="s">
        <v>3087</v>
      </c>
      <c r="L2225" t="s">
        <v>30</v>
      </c>
      <c r="M2225">
        <v>92105</v>
      </c>
      <c r="N2225">
        <v>1507</v>
      </c>
      <c r="O2225" t="s">
        <v>346</v>
      </c>
      <c r="P2225" s="4">
        <v>4</v>
      </c>
      <c r="Q2225" s="4">
        <v>2</v>
      </c>
      <c r="R2225" t="s">
        <v>32</v>
      </c>
      <c r="T2225" s="2">
        <v>3.62</v>
      </c>
      <c r="U2225" s="4">
        <v>8</v>
      </c>
      <c r="V2225" t="s">
        <v>19</v>
      </c>
      <c r="W2225" s="3">
        <v>43084</v>
      </c>
      <c r="X2225" t="s">
        <v>130</v>
      </c>
      <c r="Y2225" t="s">
        <v>34</v>
      </c>
      <c r="Z2225" t="s">
        <v>176</v>
      </c>
    </row>
    <row r="2226" spans="1:26" x14ac:dyDescent="0.25">
      <c r="A2226">
        <v>3</v>
      </c>
      <c r="B2226" t="s">
        <v>25</v>
      </c>
      <c r="C2226">
        <v>1</v>
      </c>
      <c r="D2226" t="s">
        <v>26</v>
      </c>
      <c r="E2226" t="s">
        <v>65</v>
      </c>
      <c r="F2226" t="s">
        <v>13</v>
      </c>
      <c r="G2226" t="s">
        <v>1931</v>
      </c>
      <c r="H2226" s="1">
        <v>0</v>
      </c>
      <c r="I2226">
        <v>1</v>
      </c>
      <c r="J2226" s="3">
        <v>43787</v>
      </c>
      <c r="K2226" t="s">
        <v>3088</v>
      </c>
      <c r="L2226" t="s">
        <v>30</v>
      </c>
      <c r="M2226">
        <v>98105</v>
      </c>
      <c r="N2226">
        <v>326</v>
      </c>
      <c r="O2226" t="s">
        <v>3089</v>
      </c>
      <c r="P2226" s="4">
        <v>1</v>
      </c>
      <c r="Q2226" s="4">
        <v>2</v>
      </c>
      <c r="R2226" t="s">
        <v>32</v>
      </c>
      <c r="T2226" s="2">
        <v>1.42</v>
      </c>
      <c r="U2226" s="4">
        <v>3</v>
      </c>
      <c r="V2226" t="s">
        <v>19</v>
      </c>
      <c r="W2226" s="3">
        <v>43790</v>
      </c>
      <c r="X2226" t="s">
        <v>130</v>
      </c>
      <c r="Y2226" t="s">
        <v>69</v>
      </c>
      <c r="Z2226" t="s">
        <v>176</v>
      </c>
    </row>
    <row r="2227" spans="1:26" x14ac:dyDescent="0.25">
      <c r="A2227">
        <v>1</v>
      </c>
      <c r="B2227" t="s">
        <v>10</v>
      </c>
      <c r="C2227">
        <v>1</v>
      </c>
      <c r="D2227" t="s">
        <v>26</v>
      </c>
      <c r="E2227" t="s">
        <v>27</v>
      </c>
      <c r="F2227" t="s">
        <v>13</v>
      </c>
      <c r="G2227" t="s">
        <v>1088</v>
      </c>
      <c r="H2227" s="1">
        <v>0</v>
      </c>
      <c r="I2227">
        <v>1</v>
      </c>
      <c r="J2227" s="3">
        <v>43817</v>
      </c>
      <c r="K2227" t="s">
        <v>3090</v>
      </c>
      <c r="L2227" t="s">
        <v>30</v>
      </c>
      <c r="M2227">
        <v>90008</v>
      </c>
      <c r="N2227">
        <v>1796</v>
      </c>
      <c r="O2227" t="s">
        <v>3091</v>
      </c>
      <c r="P2227" s="4">
        <v>6</v>
      </c>
      <c r="Q2227" s="4">
        <v>2</v>
      </c>
      <c r="R2227" t="s">
        <v>32</v>
      </c>
      <c r="T2227" s="2">
        <v>6.22</v>
      </c>
      <c r="U2227" s="4">
        <v>13</v>
      </c>
      <c r="V2227" t="s">
        <v>19</v>
      </c>
      <c r="W2227" s="3">
        <v>43818</v>
      </c>
      <c r="X2227" t="s">
        <v>130</v>
      </c>
      <c r="Y2227" t="s">
        <v>34</v>
      </c>
      <c r="Z2227" t="s">
        <v>64</v>
      </c>
    </row>
    <row r="2228" spans="1:26" x14ac:dyDescent="0.25">
      <c r="A2228">
        <v>3</v>
      </c>
      <c r="B2228" t="s">
        <v>25</v>
      </c>
      <c r="C2228">
        <v>1</v>
      </c>
      <c r="D2228" t="s">
        <v>26</v>
      </c>
      <c r="E2228" t="s">
        <v>27</v>
      </c>
      <c r="F2228" t="s">
        <v>13</v>
      </c>
      <c r="G2228" t="s">
        <v>777</v>
      </c>
      <c r="H2228" s="1">
        <v>0</v>
      </c>
      <c r="I2228">
        <v>1</v>
      </c>
      <c r="J2228" s="3">
        <v>43284</v>
      </c>
      <c r="K2228" t="s">
        <v>3085</v>
      </c>
      <c r="L2228" t="s">
        <v>30</v>
      </c>
      <c r="M2228">
        <v>90049</v>
      </c>
      <c r="N2228">
        <v>1802</v>
      </c>
      <c r="O2228" t="s">
        <v>3054</v>
      </c>
      <c r="P2228" s="4">
        <v>6</v>
      </c>
      <c r="Q2228" s="4">
        <v>2</v>
      </c>
      <c r="R2228" t="s">
        <v>32</v>
      </c>
      <c r="T2228" s="2">
        <v>6.22</v>
      </c>
      <c r="U2228" s="4">
        <v>13</v>
      </c>
      <c r="V2228" t="s">
        <v>19</v>
      </c>
      <c r="W2228" s="3">
        <v>43287</v>
      </c>
      <c r="X2228" t="s">
        <v>130</v>
      </c>
      <c r="Y2228" t="s">
        <v>34</v>
      </c>
      <c r="Z2228" t="s">
        <v>64</v>
      </c>
    </row>
    <row r="2229" spans="1:26" x14ac:dyDescent="0.25">
      <c r="A2229">
        <v>3</v>
      </c>
      <c r="B2229" t="s">
        <v>25</v>
      </c>
      <c r="C2229">
        <v>1</v>
      </c>
      <c r="D2229" t="s">
        <v>26</v>
      </c>
      <c r="E2229" t="s">
        <v>88</v>
      </c>
      <c r="F2229" t="s">
        <v>13</v>
      </c>
      <c r="G2229" t="s">
        <v>334</v>
      </c>
      <c r="H2229" s="1">
        <v>0</v>
      </c>
      <c r="I2229">
        <v>1</v>
      </c>
      <c r="J2229" s="3">
        <v>43632</v>
      </c>
      <c r="K2229" t="s">
        <v>1718</v>
      </c>
      <c r="L2229" t="s">
        <v>30</v>
      </c>
      <c r="M2229">
        <v>94122</v>
      </c>
      <c r="N2229">
        <v>1658</v>
      </c>
      <c r="O2229" t="s">
        <v>8235</v>
      </c>
      <c r="P2229" s="4">
        <v>9</v>
      </c>
      <c r="Q2229" s="4">
        <v>2</v>
      </c>
      <c r="R2229" t="s">
        <v>32</v>
      </c>
      <c r="T2229" s="2">
        <v>8.7100000000000009</v>
      </c>
      <c r="U2229" s="4">
        <v>19</v>
      </c>
      <c r="V2229" t="s">
        <v>19</v>
      </c>
      <c r="W2229" s="3">
        <v>43635</v>
      </c>
      <c r="X2229" t="s">
        <v>130</v>
      </c>
      <c r="Y2229" t="s">
        <v>34</v>
      </c>
      <c r="Z2229" t="s">
        <v>64</v>
      </c>
    </row>
    <row r="2230" spans="1:26" x14ac:dyDescent="0.25">
      <c r="A2230">
        <v>2</v>
      </c>
      <c r="B2230" t="s">
        <v>25</v>
      </c>
      <c r="C2230">
        <v>1</v>
      </c>
      <c r="D2230" t="s">
        <v>26</v>
      </c>
      <c r="E2230" t="s">
        <v>27</v>
      </c>
      <c r="F2230" t="s">
        <v>13</v>
      </c>
      <c r="G2230" t="s">
        <v>1184</v>
      </c>
      <c r="H2230" s="1">
        <v>0</v>
      </c>
      <c r="I2230">
        <v>1</v>
      </c>
      <c r="J2230" s="3">
        <v>43103</v>
      </c>
      <c r="K2230" t="s">
        <v>3092</v>
      </c>
      <c r="L2230" t="s">
        <v>30</v>
      </c>
      <c r="M2230">
        <v>90045</v>
      </c>
      <c r="N2230">
        <v>1344</v>
      </c>
      <c r="O2230" t="s">
        <v>3093</v>
      </c>
      <c r="P2230" s="4">
        <v>29</v>
      </c>
      <c r="Q2230" s="4">
        <v>2</v>
      </c>
      <c r="R2230" t="s">
        <v>32</v>
      </c>
      <c r="T2230" s="2">
        <v>28.61</v>
      </c>
      <c r="U2230" s="4">
        <v>114</v>
      </c>
      <c r="V2230" t="s">
        <v>19</v>
      </c>
      <c r="W2230" s="3">
        <v>43105</v>
      </c>
      <c r="X2230" t="s">
        <v>130</v>
      </c>
      <c r="Y2230" t="s">
        <v>34</v>
      </c>
      <c r="Z2230" t="s">
        <v>42</v>
      </c>
    </row>
    <row r="2231" spans="1:26" x14ac:dyDescent="0.25">
      <c r="A2231">
        <v>3</v>
      </c>
      <c r="B2231" t="s">
        <v>25</v>
      </c>
      <c r="C2231">
        <v>1</v>
      </c>
      <c r="D2231" t="s">
        <v>26</v>
      </c>
      <c r="E2231" t="s">
        <v>88</v>
      </c>
      <c r="F2231" t="s">
        <v>13</v>
      </c>
      <c r="G2231" t="s">
        <v>2312</v>
      </c>
      <c r="H2231" s="1">
        <v>0</v>
      </c>
      <c r="I2231">
        <v>1</v>
      </c>
      <c r="J2231" s="3">
        <v>43012</v>
      </c>
      <c r="K2231" t="s">
        <v>3094</v>
      </c>
      <c r="L2231" t="s">
        <v>30</v>
      </c>
      <c r="M2231">
        <v>94109</v>
      </c>
      <c r="N2231">
        <v>1545</v>
      </c>
      <c r="O2231" t="s">
        <v>391</v>
      </c>
      <c r="P2231" s="4">
        <v>7</v>
      </c>
      <c r="Q2231" s="4">
        <v>2</v>
      </c>
      <c r="R2231" t="s">
        <v>32</v>
      </c>
      <c r="T2231" s="2">
        <v>7.01</v>
      </c>
      <c r="U2231" s="4">
        <v>27</v>
      </c>
      <c r="V2231" t="s">
        <v>19</v>
      </c>
      <c r="W2231" s="3">
        <v>43015</v>
      </c>
      <c r="X2231" t="s">
        <v>130</v>
      </c>
      <c r="Y2231" t="s">
        <v>34</v>
      </c>
      <c r="Z2231" t="s">
        <v>42</v>
      </c>
    </row>
    <row r="2232" spans="1:26" x14ac:dyDescent="0.25">
      <c r="A2232">
        <v>3</v>
      </c>
      <c r="B2232" t="s">
        <v>25</v>
      </c>
      <c r="C2232">
        <v>1</v>
      </c>
      <c r="D2232" t="s">
        <v>26</v>
      </c>
      <c r="E2232" t="s">
        <v>88</v>
      </c>
      <c r="F2232" t="s">
        <v>13</v>
      </c>
      <c r="G2232" t="s">
        <v>1686</v>
      </c>
      <c r="H2232" s="1">
        <v>0</v>
      </c>
      <c r="I2232">
        <v>1</v>
      </c>
      <c r="J2232" s="3">
        <v>43677</v>
      </c>
      <c r="K2232" t="s">
        <v>1687</v>
      </c>
      <c r="L2232" t="s">
        <v>30</v>
      </c>
      <c r="M2232">
        <v>94110</v>
      </c>
      <c r="N2232">
        <v>583</v>
      </c>
      <c r="O2232" t="s">
        <v>248</v>
      </c>
      <c r="P2232" s="4">
        <v>15</v>
      </c>
      <c r="Q2232" s="4">
        <v>2</v>
      </c>
      <c r="R2232" t="s">
        <v>32</v>
      </c>
      <c r="T2232" s="2">
        <v>15.27</v>
      </c>
      <c r="U2232" s="4">
        <v>57</v>
      </c>
      <c r="V2232" t="s">
        <v>19</v>
      </c>
      <c r="W2232" s="3">
        <v>43680</v>
      </c>
      <c r="X2232" t="s">
        <v>130</v>
      </c>
      <c r="Y2232" t="s">
        <v>34</v>
      </c>
      <c r="Z2232" t="s">
        <v>42</v>
      </c>
    </row>
    <row r="2233" spans="1:26" x14ac:dyDescent="0.25">
      <c r="A2233">
        <v>3</v>
      </c>
      <c r="B2233" t="s">
        <v>25</v>
      </c>
      <c r="C2233">
        <v>1</v>
      </c>
      <c r="D2233" t="s">
        <v>26</v>
      </c>
      <c r="E2233" t="s">
        <v>27</v>
      </c>
      <c r="F2233" t="s">
        <v>13</v>
      </c>
      <c r="G2233" t="s">
        <v>1666</v>
      </c>
      <c r="H2233" s="1">
        <v>0</v>
      </c>
      <c r="I2233">
        <v>1</v>
      </c>
      <c r="J2233" s="3">
        <v>42689</v>
      </c>
      <c r="K2233" t="s">
        <v>1667</v>
      </c>
      <c r="L2233" t="s">
        <v>30</v>
      </c>
      <c r="M2233">
        <v>90008</v>
      </c>
      <c r="N2233">
        <v>73</v>
      </c>
      <c r="O2233" t="s">
        <v>3095</v>
      </c>
      <c r="P2233" s="4">
        <v>5</v>
      </c>
      <c r="Q2233" s="4">
        <v>2</v>
      </c>
      <c r="R2233" t="s">
        <v>32</v>
      </c>
      <c r="T2233" s="2">
        <v>5.32</v>
      </c>
      <c r="U2233" s="4">
        <v>20</v>
      </c>
      <c r="V2233" t="s">
        <v>19</v>
      </c>
      <c r="W2233" s="3">
        <v>42692</v>
      </c>
      <c r="X2233" t="s">
        <v>130</v>
      </c>
      <c r="Y2233" t="s">
        <v>34</v>
      </c>
      <c r="Z2233" t="s">
        <v>356</v>
      </c>
    </row>
    <row r="2234" spans="1:26" x14ac:dyDescent="0.25">
      <c r="A2234">
        <v>3</v>
      </c>
      <c r="B2234" t="s">
        <v>25</v>
      </c>
      <c r="C2234">
        <v>1</v>
      </c>
      <c r="D2234" t="s">
        <v>26</v>
      </c>
      <c r="E2234" t="s">
        <v>1670</v>
      </c>
      <c r="F2234" t="s">
        <v>13</v>
      </c>
      <c r="G2234" t="s">
        <v>1531</v>
      </c>
      <c r="H2234" s="1">
        <v>0</v>
      </c>
      <c r="I2234">
        <v>1</v>
      </c>
      <c r="J2234" s="3">
        <v>43689</v>
      </c>
      <c r="K2234" t="s">
        <v>1671</v>
      </c>
      <c r="L2234" t="s">
        <v>30</v>
      </c>
      <c r="M2234">
        <v>92630</v>
      </c>
      <c r="N2234">
        <v>172</v>
      </c>
      <c r="O2234" t="s">
        <v>2914</v>
      </c>
      <c r="P2234" s="4">
        <v>152</v>
      </c>
      <c r="Q2234" s="4">
        <v>3</v>
      </c>
      <c r="R2234" t="s">
        <v>32</v>
      </c>
      <c r="T2234" s="2">
        <v>152.02000000000001</v>
      </c>
      <c r="U2234" s="4">
        <v>543</v>
      </c>
      <c r="V2234" t="s">
        <v>19</v>
      </c>
      <c r="W2234" s="3">
        <v>43692</v>
      </c>
      <c r="X2234" t="s">
        <v>130</v>
      </c>
      <c r="Y2234" t="s">
        <v>34</v>
      </c>
      <c r="Z2234" t="s">
        <v>56</v>
      </c>
    </row>
    <row r="2235" spans="1:26" x14ac:dyDescent="0.25">
      <c r="A2235">
        <v>3</v>
      </c>
      <c r="B2235" t="s">
        <v>25</v>
      </c>
      <c r="C2235">
        <v>1</v>
      </c>
      <c r="D2235" t="s">
        <v>26</v>
      </c>
      <c r="E2235" t="s">
        <v>27</v>
      </c>
      <c r="F2235" t="s">
        <v>13</v>
      </c>
      <c r="G2235" t="s">
        <v>89</v>
      </c>
      <c r="H2235" s="1">
        <v>0</v>
      </c>
      <c r="I2235">
        <v>1</v>
      </c>
      <c r="J2235" s="3">
        <v>43627</v>
      </c>
      <c r="K2235" t="s">
        <v>3096</v>
      </c>
      <c r="L2235" t="s">
        <v>30</v>
      </c>
      <c r="M2235">
        <v>90036</v>
      </c>
      <c r="N2235">
        <v>950</v>
      </c>
      <c r="O2235" t="s">
        <v>1307</v>
      </c>
      <c r="P2235" s="4">
        <v>17</v>
      </c>
      <c r="Q2235" s="4">
        <v>3</v>
      </c>
      <c r="R2235" t="s">
        <v>32</v>
      </c>
      <c r="T2235" s="2">
        <v>16.59</v>
      </c>
      <c r="U2235" s="4">
        <v>61</v>
      </c>
      <c r="V2235" t="s">
        <v>19</v>
      </c>
      <c r="W2235" s="3">
        <v>43630</v>
      </c>
      <c r="X2235" t="s">
        <v>130</v>
      </c>
      <c r="Y2235" t="s">
        <v>34</v>
      </c>
      <c r="Z2235" t="s">
        <v>56</v>
      </c>
    </row>
    <row r="2236" spans="1:26" x14ac:dyDescent="0.25">
      <c r="A2236">
        <v>3</v>
      </c>
      <c r="B2236" t="s">
        <v>25</v>
      </c>
      <c r="C2236">
        <v>1</v>
      </c>
      <c r="D2236" t="s">
        <v>26</v>
      </c>
      <c r="E2236" t="s">
        <v>88</v>
      </c>
      <c r="F2236" t="s">
        <v>13</v>
      </c>
      <c r="G2236" t="s">
        <v>1559</v>
      </c>
      <c r="H2236" s="1">
        <v>0</v>
      </c>
      <c r="I2236">
        <v>1</v>
      </c>
      <c r="J2236" s="3">
        <v>42702</v>
      </c>
      <c r="K2236" t="s">
        <v>3097</v>
      </c>
      <c r="L2236" t="s">
        <v>30</v>
      </c>
      <c r="M2236">
        <v>94109</v>
      </c>
      <c r="N2236">
        <v>38</v>
      </c>
      <c r="O2236" t="s">
        <v>3041</v>
      </c>
      <c r="P2236" s="4">
        <v>12</v>
      </c>
      <c r="Q2236" s="4">
        <v>3</v>
      </c>
      <c r="R2236" t="s">
        <v>32</v>
      </c>
      <c r="T2236" s="2">
        <v>11.79</v>
      </c>
      <c r="U2236" s="4">
        <v>44</v>
      </c>
      <c r="V2236" t="s">
        <v>19</v>
      </c>
      <c r="W2236" s="3">
        <v>42705</v>
      </c>
      <c r="X2236" t="s">
        <v>130</v>
      </c>
      <c r="Y2236" t="s">
        <v>34</v>
      </c>
      <c r="Z2236" t="s">
        <v>56</v>
      </c>
    </row>
    <row r="2237" spans="1:26" x14ac:dyDescent="0.25">
      <c r="A2237">
        <v>1</v>
      </c>
      <c r="B2237" t="s">
        <v>10</v>
      </c>
      <c r="C2237">
        <v>1</v>
      </c>
      <c r="D2237" t="s">
        <v>26</v>
      </c>
      <c r="E2237" t="s">
        <v>27</v>
      </c>
      <c r="F2237" t="s">
        <v>13</v>
      </c>
      <c r="G2237" t="s">
        <v>1088</v>
      </c>
      <c r="H2237" s="1">
        <v>0</v>
      </c>
      <c r="I2237">
        <v>1</v>
      </c>
      <c r="J2237" s="3">
        <v>43817</v>
      </c>
      <c r="K2237" t="s">
        <v>3090</v>
      </c>
      <c r="L2237" t="s">
        <v>30</v>
      </c>
      <c r="M2237">
        <v>90008</v>
      </c>
      <c r="N2237">
        <v>1142</v>
      </c>
      <c r="O2237" t="s">
        <v>1045</v>
      </c>
      <c r="P2237" s="4">
        <v>2</v>
      </c>
      <c r="Q2237" s="4">
        <v>3</v>
      </c>
      <c r="R2237" t="s">
        <v>32</v>
      </c>
      <c r="T2237" s="2">
        <v>1.79</v>
      </c>
      <c r="U2237" s="4">
        <v>7</v>
      </c>
      <c r="V2237" t="s">
        <v>19</v>
      </c>
      <c r="W2237" s="3">
        <v>43818</v>
      </c>
      <c r="X2237" t="s">
        <v>130</v>
      </c>
      <c r="Y2237" t="s">
        <v>34</v>
      </c>
      <c r="Z2237" t="s">
        <v>49</v>
      </c>
    </row>
    <row r="2238" spans="1:26" x14ac:dyDescent="0.25">
      <c r="A2238">
        <v>2</v>
      </c>
      <c r="B2238" t="s">
        <v>25</v>
      </c>
      <c r="C2238">
        <v>1</v>
      </c>
      <c r="D2238" t="s">
        <v>26</v>
      </c>
      <c r="E2238" t="s">
        <v>27</v>
      </c>
      <c r="F2238" t="s">
        <v>13</v>
      </c>
      <c r="G2238" t="s">
        <v>1360</v>
      </c>
      <c r="H2238" s="1">
        <v>0</v>
      </c>
      <c r="I2238">
        <v>1</v>
      </c>
      <c r="J2238" s="3">
        <v>43582</v>
      </c>
      <c r="K2238" t="s">
        <v>3082</v>
      </c>
      <c r="L2238" t="s">
        <v>30</v>
      </c>
      <c r="M2238">
        <v>90045</v>
      </c>
      <c r="N2238">
        <v>1170</v>
      </c>
      <c r="O2238" t="s">
        <v>292</v>
      </c>
      <c r="P2238" s="4">
        <v>6</v>
      </c>
      <c r="Q2238" s="4">
        <v>3</v>
      </c>
      <c r="R2238" t="s">
        <v>32</v>
      </c>
      <c r="T2238" s="2">
        <v>5.7</v>
      </c>
      <c r="U2238" s="4">
        <v>12</v>
      </c>
      <c r="V2238" t="s">
        <v>19</v>
      </c>
      <c r="W2238" s="3">
        <v>43584</v>
      </c>
      <c r="X2238" t="s">
        <v>130</v>
      </c>
      <c r="Y2238" t="s">
        <v>34</v>
      </c>
      <c r="Z2238" t="s">
        <v>49</v>
      </c>
    </row>
    <row r="2239" spans="1:26" x14ac:dyDescent="0.25">
      <c r="A2239">
        <v>3</v>
      </c>
      <c r="B2239" t="s">
        <v>25</v>
      </c>
      <c r="C2239">
        <v>1</v>
      </c>
      <c r="D2239" t="s">
        <v>26</v>
      </c>
      <c r="E2239" t="s">
        <v>27</v>
      </c>
      <c r="F2239" t="s">
        <v>13</v>
      </c>
      <c r="G2239" t="s">
        <v>1142</v>
      </c>
      <c r="H2239" s="1">
        <v>0</v>
      </c>
      <c r="I2239">
        <v>1</v>
      </c>
      <c r="J2239" s="3">
        <v>42711</v>
      </c>
      <c r="K2239" t="s">
        <v>3098</v>
      </c>
      <c r="L2239" t="s">
        <v>30</v>
      </c>
      <c r="M2239">
        <v>90049</v>
      </c>
      <c r="N2239">
        <v>1134</v>
      </c>
      <c r="O2239" t="s">
        <v>3099</v>
      </c>
      <c r="P2239" s="4">
        <v>2</v>
      </c>
      <c r="Q2239" s="4">
        <v>3</v>
      </c>
      <c r="R2239" t="s">
        <v>32</v>
      </c>
      <c r="T2239" s="2">
        <v>2.42</v>
      </c>
      <c r="U2239" s="4">
        <v>9</v>
      </c>
      <c r="V2239" t="s">
        <v>19</v>
      </c>
      <c r="W2239" s="3">
        <v>42714</v>
      </c>
      <c r="X2239" t="s">
        <v>130</v>
      </c>
      <c r="Y2239" t="s">
        <v>34</v>
      </c>
      <c r="Z2239" t="s">
        <v>49</v>
      </c>
    </row>
    <row r="2240" spans="1:26" x14ac:dyDescent="0.25">
      <c r="A2240">
        <v>1</v>
      </c>
      <c r="B2240" t="s">
        <v>10</v>
      </c>
      <c r="C2240">
        <v>1</v>
      </c>
      <c r="D2240" t="s">
        <v>26</v>
      </c>
      <c r="E2240" t="s">
        <v>27</v>
      </c>
      <c r="F2240" t="s">
        <v>13</v>
      </c>
      <c r="G2240" t="s">
        <v>2030</v>
      </c>
      <c r="H2240" s="1">
        <v>0</v>
      </c>
      <c r="I2240">
        <v>1</v>
      </c>
      <c r="J2240" s="3">
        <v>43418</v>
      </c>
      <c r="K2240" t="s">
        <v>3100</v>
      </c>
      <c r="L2240" t="s">
        <v>30</v>
      </c>
      <c r="M2240">
        <v>90049</v>
      </c>
      <c r="N2240">
        <v>1167</v>
      </c>
      <c r="O2240" t="s">
        <v>3101</v>
      </c>
      <c r="P2240" s="4">
        <v>3</v>
      </c>
      <c r="Q2240" s="4">
        <v>3</v>
      </c>
      <c r="R2240" t="s">
        <v>32</v>
      </c>
      <c r="T2240" s="2">
        <v>2.85</v>
      </c>
      <c r="U2240" s="4">
        <v>10</v>
      </c>
      <c r="V2240" t="s">
        <v>19</v>
      </c>
      <c r="W2240" s="3">
        <v>43419</v>
      </c>
      <c r="X2240" t="s">
        <v>130</v>
      </c>
      <c r="Y2240" t="s">
        <v>34</v>
      </c>
      <c r="Z2240" t="s">
        <v>49</v>
      </c>
    </row>
    <row r="2241" spans="1:26" x14ac:dyDescent="0.25">
      <c r="A2241">
        <v>1</v>
      </c>
      <c r="B2241" t="s">
        <v>10</v>
      </c>
      <c r="C2241">
        <v>1</v>
      </c>
      <c r="D2241" t="s">
        <v>26</v>
      </c>
      <c r="E2241" t="s">
        <v>65</v>
      </c>
      <c r="F2241" t="s">
        <v>13</v>
      </c>
      <c r="G2241" t="s">
        <v>1453</v>
      </c>
      <c r="H2241" s="1">
        <v>0</v>
      </c>
      <c r="I2241">
        <v>1</v>
      </c>
      <c r="J2241" s="3">
        <v>42436</v>
      </c>
      <c r="K2241" t="s">
        <v>1693</v>
      </c>
      <c r="L2241" t="s">
        <v>30</v>
      </c>
      <c r="M2241">
        <v>98103</v>
      </c>
      <c r="N2241">
        <v>1146</v>
      </c>
      <c r="O2241" t="s">
        <v>622</v>
      </c>
      <c r="P2241" s="4">
        <v>5</v>
      </c>
      <c r="Q2241" s="4">
        <v>3</v>
      </c>
      <c r="R2241" t="s">
        <v>32</v>
      </c>
      <c r="T2241" s="2">
        <v>4.66</v>
      </c>
      <c r="U2241" s="4">
        <v>18</v>
      </c>
      <c r="V2241" t="s">
        <v>19</v>
      </c>
      <c r="W2241" s="3">
        <v>42437</v>
      </c>
      <c r="X2241" t="s">
        <v>130</v>
      </c>
      <c r="Y2241" t="s">
        <v>69</v>
      </c>
      <c r="Z2241" t="s">
        <v>49</v>
      </c>
    </row>
    <row r="2242" spans="1:26" x14ac:dyDescent="0.25">
      <c r="A2242">
        <v>2</v>
      </c>
      <c r="B2242" t="s">
        <v>25</v>
      </c>
      <c r="C2242">
        <v>1</v>
      </c>
      <c r="D2242" t="s">
        <v>26</v>
      </c>
      <c r="E2242" t="s">
        <v>27</v>
      </c>
      <c r="F2242" t="s">
        <v>13</v>
      </c>
      <c r="G2242" t="s">
        <v>943</v>
      </c>
      <c r="H2242" s="1">
        <v>0</v>
      </c>
      <c r="I2242">
        <v>1</v>
      </c>
      <c r="J2242" s="3">
        <v>42697</v>
      </c>
      <c r="K2242" t="s">
        <v>1698</v>
      </c>
      <c r="L2242" t="s">
        <v>30</v>
      </c>
      <c r="M2242">
        <v>90004</v>
      </c>
      <c r="N2242">
        <v>1253</v>
      </c>
      <c r="O2242" t="s">
        <v>3102</v>
      </c>
      <c r="P2242" s="4">
        <v>10</v>
      </c>
      <c r="Q2242" s="4">
        <v>3</v>
      </c>
      <c r="R2242" t="s">
        <v>32</v>
      </c>
      <c r="T2242" s="2">
        <v>10.48</v>
      </c>
      <c r="U2242" s="4">
        <v>22</v>
      </c>
      <c r="V2242" t="s">
        <v>19</v>
      </c>
      <c r="W2242" s="3">
        <v>42699</v>
      </c>
      <c r="X2242" t="s">
        <v>130</v>
      </c>
      <c r="Y2242" t="s">
        <v>34</v>
      </c>
      <c r="Z2242" t="s">
        <v>119</v>
      </c>
    </row>
    <row r="2243" spans="1:26" x14ac:dyDescent="0.25">
      <c r="A2243">
        <v>2</v>
      </c>
      <c r="B2243" t="s">
        <v>25</v>
      </c>
      <c r="C2243">
        <v>1</v>
      </c>
      <c r="D2243" t="s">
        <v>26</v>
      </c>
      <c r="E2243" t="s">
        <v>88</v>
      </c>
      <c r="F2243" t="s">
        <v>13</v>
      </c>
      <c r="G2243" t="s">
        <v>1769</v>
      </c>
      <c r="H2243" s="1">
        <v>0</v>
      </c>
      <c r="I2243">
        <v>1</v>
      </c>
      <c r="J2243" s="3">
        <v>43203</v>
      </c>
      <c r="K2243" t="s">
        <v>3103</v>
      </c>
      <c r="L2243" t="s">
        <v>30</v>
      </c>
      <c r="M2243">
        <v>94109</v>
      </c>
      <c r="N2243">
        <v>1292</v>
      </c>
      <c r="O2243" t="s">
        <v>118</v>
      </c>
      <c r="P2243" s="4">
        <v>3</v>
      </c>
      <c r="Q2243" s="4">
        <v>3</v>
      </c>
      <c r="R2243" t="s">
        <v>32</v>
      </c>
      <c r="T2243" s="2">
        <v>2.88</v>
      </c>
      <c r="U2243" s="4">
        <v>6</v>
      </c>
      <c r="V2243" t="s">
        <v>19</v>
      </c>
      <c r="W2243" s="3">
        <v>43205</v>
      </c>
      <c r="X2243" t="s">
        <v>130</v>
      </c>
      <c r="Y2243" t="s">
        <v>34</v>
      </c>
      <c r="Z2243" t="s">
        <v>119</v>
      </c>
    </row>
    <row r="2244" spans="1:26" x14ac:dyDescent="0.25">
      <c r="A2244">
        <v>2</v>
      </c>
      <c r="B2244" t="s">
        <v>25</v>
      </c>
      <c r="C2244">
        <v>1</v>
      </c>
      <c r="D2244" t="s">
        <v>26</v>
      </c>
      <c r="E2244" t="s">
        <v>27</v>
      </c>
      <c r="F2244" t="s">
        <v>13</v>
      </c>
      <c r="G2244" t="s">
        <v>1602</v>
      </c>
      <c r="H2244" s="1">
        <v>0</v>
      </c>
      <c r="I2244">
        <v>1</v>
      </c>
      <c r="J2244" s="3">
        <v>43228</v>
      </c>
      <c r="K2244" t="s">
        <v>3104</v>
      </c>
      <c r="L2244" t="s">
        <v>30</v>
      </c>
      <c r="M2244">
        <v>90004</v>
      </c>
      <c r="N2244">
        <v>1714</v>
      </c>
      <c r="O2244" t="s">
        <v>405</v>
      </c>
      <c r="P2244" s="4">
        <v>8</v>
      </c>
      <c r="Q2244" s="4">
        <v>3</v>
      </c>
      <c r="R2244" t="s">
        <v>32</v>
      </c>
      <c r="T2244" s="2">
        <v>8.07</v>
      </c>
      <c r="U2244" s="4">
        <v>18</v>
      </c>
      <c r="V2244" t="s">
        <v>19</v>
      </c>
      <c r="W2244" s="3">
        <v>43230</v>
      </c>
      <c r="X2244" t="s">
        <v>130</v>
      </c>
      <c r="Y2244" t="s">
        <v>34</v>
      </c>
      <c r="Z2244" t="s">
        <v>64</v>
      </c>
    </row>
    <row r="2245" spans="1:26" x14ac:dyDescent="0.25">
      <c r="A2245">
        <v>2</v>
      </c>
      <c r="B2245" t="s">
        <v>25</v>
      </c>
      <c r="C2245">
        <v>1</v>
      </c>
      <c r="D2245" t="s">
        <v>26</v>
      </c>
      <c r="E2245" t="s">
        <v>27</v>
      </c>
      <c r="F2245" t="s">
        <v>13</v>
      </c>
      <c r="G2245" t="s">
        <v>1705</v>
      </c>
      <c r="H2245" s="1">
        <v>0</v>
      </c>
      <c r="I2245">
        <v>1</v>
      </c>
      <c r="J2245" s="3">
        <v>43202</v>
      </c>
      <c r="K2245" t="s">
        <v>1706</v>
      </c>
      <c r="L2245" t="s">
        <v>30</v>
      </c>
      <c r="M2245">
        <v>90036</v>
      </c>
      <c r="N2245">
        <v>1809</v>
      </c>
      <c r="O2245" t="s">
        <v>3105</v>
      </c>
      <c r="P2245" s="4">
        <v>9</v>
      </c>
      <c r="Q2245" s="4">
        <v>3</v>
      </c>
      <c r="R2245" t="s">
        <v>32</v>
      </c>
      <c r="T2245" s="2">
        <v>9.33</v>
      </c>
      <c r="U2245" s="4">
        <v>19</v>
      </c>
      <c r="V2245" t="s">
        <v>19</v>
      </c>
      <c r="W2245" s="3">
        <v>43204</v>
      </c>
      <c r="X2245" t="s">
        <v>130</v>
      </c>
      <c r="Y2245" t="s">
        <v>34</v>
      </c>
      <c r="Z2245" t="s">
        <v>64</v>
      </c>
    </row>
    <row r="2246" spans="1:26" x14ac:dyDescent="0.25">
      <c r="A2246">
        <v>2</v>
      </c>
      <c r="B2246" t="s">
        <v>25</v>
      </c>
      <c r="C2246">
        <v>1</v>
      </c>
      <c r="D2246" t="s">
        <v>26</v>
      </c>
      <c r="E2246" t="s">
        <v>2595</v>
      </c>
      <c r="F2246" t="s">
        <v>13</v>
      </c>
      <c r="G2246" t="s">
        <v>995</v>
      </c>
      <c r="H2246" s="1">
        <v>0</v>
      </c>
      <c r="I2246">
        <v>1</v>
      </c>
      <c r="J2246" s="3">
        <v>42422</v>
      </c>
      <c r="K2246" t="s">
        <v>3106</v>
      </c>
      <c r="L2246" t="s">
        <v>30</v>
      </c>
      <c r="M2246">
        <v>92553</v>
      </c>
      <c r="N2246">
        <v>1825</v>
      </c>
      <c r="O2246" t="s">
        <v>1353</v>
      </c>
      <c r="P2246" s="4">
        <v>9</v>
      </c>
      <c r="Q2246" s="4">
        <v>3</v>
      </c>
      <c r="R2246" t="s">
        <v>32</v>
      </c>
      <c r="T2246" s="2">
        <v>9.33</v>
      </c>
      <c r="U2246" s="4">
        <v>19</v>
      </c>
      <c r="V2246" t="s">
        <v>19</v>
      </c>
      <c r="W2246" s="3">
        <v>42424</v>
      </c>
      <c r="X2246" t="s">
        <v>130</v>
      </c>
      <c r="Y2246" t="s">
        <v>34</v>
      </c>
      <c r="Z2246" t="s">
        <v>64</v>
      </c>
    </row>
    <row r="2247" spans="1:26" x14ac:dyDescent="0.25">
      <c r="A2247">
        <v>2</v>
      </c>
      <c r="B2247" t="s">
        <v>25</v>
      </c>
      <c r="C2247">
        <v>1</v>
      </c>
      <c r="D2247" t="s">
        <v>26</v>
      </c>
      <c r="E2247" t="s">
        <v>88</v>
      </c>
      <c r="F2247" t="s">
        <v>13</v>
      </c>
      <c r="G2247" t="s">
        <v>2350</v>
      </c>
      <c r="H2247" s="1">
        <v>0</v>
      </c>
      <c r="I2247">
        <v>1</v>
      </c>
      <c r="J2247" s="3">
        <v>42571</v>
      </c>
      <c r="K2247" t="s">
        <v>3107</v>
      </c>
      <c r="L2247" t="s">
        <v>30</v>
      </c>
      <c r="M2247">
        <v>94122</v>
      </c>
      <c r="N2247">
        <v>1660</v>
      </c>
      <c r="O2247" t="s">
        <v>8161</v>
      </c>
      <c r="P2247" s="4">
        <v>11</v>
      </c>
      <c r="Q2247" s="4">
        <v>3</v>
      </c>
      <c r="R2247" t="s">
        <v>32</v>
      </c>
      <c r="T2247" s="2">
        <v>10.73</v>
      </c>
      <c r="U2247" s="4">
        <v>23</v>
      </c>
      <c r="V2247" t="s">
        <v>19</v>
      </c>
      <c r="W2247" s="3">
        <v>42573</v>
      </c>
      <c r="X2247" t="s">
        <v>130</v>
      </c>
      <c r="Y2247" t="s">
        <v>34</v>
      </c>
      <c r="Z2247" t="s">
        <v>64</v>
      </c>
    </row>
    <row r="2248" spans="1:26" x14ac:dyDescent="0.25">
      <c r="A2248">
        <v>1</v>
      </c>
      <c r="B2248" t="s">
        <v>10</v>
      </c>
      <c r="C2248">
        <v>1</v>
      </c>
      <c r="D2248" t="s">
        <v>26</v>
      </c>
      <c r="E2248" t="s">
        <v>619</v>
      </c>
      <c r="F2248" t="s">
        <v>13</v>
      </c>
      <c r="G2248" t="s">
        <v>844</v>
      </c>
      <c r="H2248" s="1">
        <v>0</v>
      </c>
      <c r="I2248">
        <v>1</v>
      </c>
      <c r="J2248" s="3">
        <v>43807</v>
      </c>
      <c r="K2248" t="s">
        <v>1654</v>
      </c>
      <c r="L2248" t="s">
        <v>30</v>
      </c>
      <c r="M2248">
        <v>90301</v>
      </c>
      <c r="N2248">
        <v>118</v>
      </c>
      <c r="O2248" t="s">
        <v>796</v>
      </c>
      <c r="P2248" s="4">
        <v>9</v>
      </c>
      <c r="Q2248" s="4">
        <v>3</v>
      </c>
      <c r="R2248" t="s">
        <v>32</v>
      </c>
      <c r="T2248" s="2">
        <v>8.64</v>
      </c>
      <c r="U2248" s="4">
        <v>30</v>
      </c>
      <c r="V2248" t="s">
        <v>19</v>
      </c>
      <c r="W2248" s="3">
        <v>43808</v>
      </c>
      <c r="X2248" t="s">
        <v>130</v>
      </c>
      <c r="Y2248" t="s">
        <v>34</v>
      </c>
      <c r="Z2248" t="s">
        <v>42</v>
      </c>
    </row>
    <row r="2249" spans="1:26" x14ac:dyDescent="0.25">
      <c r="A2249">
        <v>1</v>
      </c>
      <c r="B2249" t="s">
        <v>10</v>
      </c>
      <c r="C2249">
        <v>1</v>
      </c>
      <c r="D2249" t="s">
        <v>26</v>
      </c>
      <c r="E2249" t="s">
        <v>27</v>
      </c>
      <c r="F2249" t="s">
        <v>13</v>
      </c>
      <c r="G2249" t="s">
        <v>1515</v>
      </c>
      <c r="H2249" s="1">
        <v>0</v>
      </c>
      <c r="I2249">
        <v>1</v>
      </c>
      <c r="J2249" s="3">
        <v>43645</v>
      </c>
      <c r="K2249" t="s">
        <v>3083</v>
      </c>
      <c r="L2249" t="s">
        <v>30</v>
      </c>
      <c r="M2249">
        <v>90049</v>
      </c>
      <c r="N2249">
        <v>1579</v>
      </c>
      <c r="O2249" t="s">
        <v>337</v>
      </c>
      <c r="P2249" s="4">
        <v>39</v>
      </c>
      <c r="Q2249" s="4">
        <v>3</v>
      </c>
      <c r="R2249" t="s">
        <v>32</v>
      </c>
      <c r="T2249" s="2">
        <v>39.21</v>
      </c>
      <c r="U2249" s="4">
        <v>131</v>
      </c>
      <c r="V2249" t="s">
        <v>19</v>
      </c>
      <c r="W2249" s="3">
        <v>43646</v>
      </c>
      <c r="X2249" t="s">
        <v>130</v>
      </c>
      <c r="Y2249" t="s">
        <v>34</v>
      </c>
      <c r="Z2249" t="s">
        <v>42</v>
      </c>
    </row>
    <row r="2250" spans="1:26" x14ac:dyDescent="0.25">
      <c r="A2250">
        <v>1</v>
      </c>
      <c r="B2250" t="s">
        <v>10</v>
      </c>
      <c r="C2250">
        <v>1</v>
      </c>
      <c r="D2250" t="s">
        <v>26</v>
      </c>
      <c r="E2250" t="s">
        <v>369</v>
      </c>
      <c r="F2250" t="s">
        <v>13</v>
      </c>
      <c r="G2250" t="s">
        <v>593</v>
      </c>
      <c r="H2250" s="1">
        <v>0</v>
      </c>
      <c r="I2250">
        <v>1</v>
      </c>
      <c r="J2250" s="3">
        <v>43271</v>
      </c>
      <c r="K2250" t="s">
        <v>1701</v>
      </c>
      <c r="L2250" t="s">
        <v>30</v>
      </c>
      <c r="M2250">
        <v>91104</v>
      </c>
      <c r="N2250">
        <v>634</v>
      </c>
      <c r="O2250" t="s">
        <v>932</v>
      </c>
      <c r="P2250" s="4">
        <v>10</v>
      </c>
      <c r="Q2250" s="4">
        <v>3</v>
      </c>
      <c r="R2250" t="s">
        <v>32</v>
      </c>
      <c r="T2250" s="2">
        <v>9.7200000000000006</v>
      </c>
      <c r="U2250" s="4">
        <v>162</v>
      </c>
      <c r="V2250" t="s">
        <v>19</v>
      </c>
      <c r="W2250" s="3">
        <v>43272</v>
      </c>
      <c r="X2250" t="s">
        <v>130</v>
      </c>
      <c r="Y2250" t="s">
        <v>34</v>
      </c>
      <c r="Z2250" t="s">
        <v>42</v>
      </c>
    </row>
    <row r="2251" spans="1:26" x14ac:dyDescent="0.25">
      <c r="A2251">
        <v>2</v>
      </c>
      <c r="B2251" t="s">
        <v>25</v>
      </c>
      <c r="C2251">
        <v>1</v>
      </c>
      <c r="D2251" t="s">
        <v>26</v>
      </c>
      <c r="E2251" t="s">
        <v>3108</v>
      </c>
      <c r="F2251" t="s">
        <v>13</v>
      </c>
      <c r="G2251" t="s">
        <v>1477</v>
      </c>
      <c r="H2251" s="1">
        <v>0</v>
      </c>
      <c r="I2251">
        <v>1</v>
      </c>
      <c r="J2251" s="3">
        <v>42843</v>
      </c>
      <c r="K2251" t="s">
        <v>3109</v>
      </c>
      <c r="L2251" t="s">
        <v>30</v>
      </c>
      <c r="M2251">
        <v>93454</v>
      </c>
      <c r="N2251">
        <v>112</v>
      </c>
      <c r="O2251" t="s">
        <v>3110</v>
      </c>
      <c r="P2251" s="4">
        <v>30</v>
      </c>
      <c r="Q2251" s="4">
        <v>3</v>
      </c>
      <c r="R2251" t="s">
        <v>32</v>
      </c>
      <c r="T2251" s="2">
        <v>30.01</v>
      </c>
      <c r="U2251" s="4">
        <v>115</v>
      </c>
      <c r="V2251" t="s">
        <v>19</v>
      </c>
      <c r="W2251" s="3">
        <v>42845</v>
      </c>
      <c r="X2251" t="s">
        <v>130</v>
      </c>
      <c r="Y2251" t="s">
        <v>34</v>
      </c>
      <c r="Z2251" t="s">
        <v>42</v>
      </c>
    </row>
    <row r="2252" spans="1:26" x14ac:dyDescent="0.25">
      <c r="A2252">
        <v>1</v>
      </c>
      <c r="B2252" t="s">
        <v>10</v>
      </c>
      <c r="C2252">
        <v>1</v>
      </c>
      <c r="D2252" t="s">
        <v>26</v>
      </c>
      <c r="E2252" t="s">
        <v>65</v>
      </c>
      <c r="F2252" t="s">
        <v>13</v>
      </c>
      <c r="G2252" t="s">
        <v>1453</v>
      </c>
      <c r="H2252" s="1">
        <v>0</v>
      </c>
      <c r="I2252">
        <v>1</v>
      </c>
      <c r="J2252" s="3">
        <v>42436</v>
      </c>
      <c r="K2252" t="s">
        <v>1693</v>
      </c>
      <c r="L2252" t="s">
        <v>30</v>
      </c>
      <c r="M2252">
        <v>98103</v>
      </c>
      <c r="N2252">
        <v>417</v>
      </c>
      <c r="O2252" t="s">
        <v>8236</v>
      </c>
      <c r="P2252" s="4">
        <v>5</v>
      </c>
      <c r="Q2252" s="4">
        <v>3</v>
      </c>
      <c r="R2252" t="s">
        <v>32</v>
      </c>
      <c r="T2252" s="2">
        <v>4.8600000000000003</v>
      </c>
      <c r="U2252" s="4">
        <v>243</v>
      </c>
      <c r="V2252" t="s">
        <v>19</v>
      </c>
      <c r="W2252" s="3">
        <v>42437</v>
      </c>
      <c r="X2252" t="s">
        <v>130</v>
      </c>
      <c r="Y2252" t="s">
        <v>69</v>
      </c>
      <c r="Z2252" t="s">
        <v>42</v>
      </c>
    </row>
    <row r="2253" spans="1:26" x14ac:dyDescent="0.25">
      <c r="A2253">
        <v>3</v>
      </c>
      <c r="B2253" t="s">
        <v>25</v>
      </c>
      <c r="C2253">
        <v>1</v>
      </c>
      <c r="D2253" t="s">
        <v>26</v>
      </c>
      <c r="E2253" t="s">
        <v>65</v>
      </c>
      <c r="F2253" t="s">
        <v>13</v>
      </c>
      <c r="G2253" t="s">
        <v>1931</v>
      </c>
      <c r="H2253" s="1">
        <v>0</v>
      </c>
      <c r="I2253">
        <v>1</v>
      </c>
      <c r="J2253" s="3">
        <v>43787</v>
      </c>
      <c r="K2253" t="s">
        <v>3088</v>
      </c>
      <c r="L2253" t="s">
        <v>30</v>
      </c>
      <c r="M2253">
        <v>98105</v>
      </c>
      <c r="N2253">
        <v>636</v>
      </c>
      <c r="O2253" t="s">
        <v>3111</v>
      </c>
      <c r="P2253" s="4">
        <v>10</v>
      </c>
      <c r="Q2253" s="4">
        <v>3</v>
      </c>
      <c r="R2253" t="s">
        <v>32</v>
      </c>
      <c r="T2253" s="2">
        <v>9.59</v>
      </c>
      <c r="U2253" s="4">
        <v>96</v>
      </c>
      <c r="V2253" t="s">
        <v>19</v>
      </c>
      <c r="W2253" s="3">
        <v>43790</v>
      </c>
      <c r="X2253" t="s">
        <v>130</v>
      </c>
      <c r="Y2253" t="s">
        <v>69</v>
      </c>
      <c r="Z2253" t="s">
        <v>42</v>
      </c>
    </row>
    <row r="2254" spans="1:26" x14ac:dyDescent="0.25">
      <c r="A2254">
        <v>1</v>
      </c>
      <c r="B2254" t="s">
        <v>10</v>
      </c>
      <c r="C2254">
        <v>1</v>
      </c>
      <c r="D2254" t="s">
        <v>26</v>
      </c>
      <c r="E2254" t="s">
        <v>2032</v>
      </c>
      <c r="F2254" t="s">
        <v>13</v>
      </c>
      <c r="G2254" t="s">
        <v>2151</v>
      </c>
      <c r="H2254" s="1">
        <v>0</v>
      </c>
      <c r="I2254">
        <v>1</v>
      </c>
      <c r="J2254" s="3">
        <v>43549</v>
      </c>
      <c r="K2254" t="s">
        <v>3112</v>
      </c>
      <c r="L2254" t="s">
        <v>30</v>
      </c>
      <c r="M2254">
        <v>93727</v>
      </c>
      <c r="N2254">
        <v>65</v>
      </c>
      <c r="O2254" t="s">
        <v>3113</v>
      </c>
      <c r="P2254" s="4">
        <v>46</v>
      </c>
      <c r="Q2254" s="4">
        <v>4</v>
      </c>
      <c r="R2254" t="s">
        <v>32</v>
      </c>
      <c r="T2254" s="2">
        <v>45.77</v>
      </c>
      <c r="U2254" s="4">
        <v>176</v>
      </c>
      <c r="V2254" t="s">
        <v>19</v>
      </c>
      <c r="W2254" s="3">
        <v>43550</v>
      </c>
      <c r="X2254" t="s">
        <v>130</v>
      </c>
      <c r="Y2254" t="s">
        <v>34</v>
      </c>
      <c r="Z2254" t="s">
        <v>56</v>
      </c>
    </row>
    <row r="2255" spans="1:26" x14ac:dyDescent="0.25">
      <c r="A2255">
        <v>3</v>
      </c>
      <c r="B2255" t="s">
        <v>25</v>
      </c>
      <c r="C2255">
        <v>1</v>
      </c>
      <c r="D2255" t="s">
        <v>26</v>
      </c>
      <c r="E2255" t="s">
        <v>27</v>
      </c>
      <c r="F2255" t="s">
        <v>13</v>
      </c>
      <c r="G2255" t="s">
        <v>1679</v>
      </c>
      <c r="H2255" s="1">
        <v>0</v>
      </c>
      <c r="I2255">
        <v>1</v>
      </c>
      <c r="J2255" s="3">
        <v>43407</v>
      </c>
      <c r="K2255" t="s">
        <v>1699</v>
      </c>
      <c r="L2255" t="s">
        <v>30</v>
      </c>
      <c r="M2255">
        <v>90032</v>
      </c>
      <c r="N2255">
        <v>851</v>
      </c>
      <c r="O2255" t="s">
        <v>8137</v>
      </c>
      <c r="P2255" s="4">
        <v>430</v>
      </c>
      <c r="Q2255" s="4">
        <v>4</v>
      </c>
      <c r="R2255" t="s">
        <v>32</v>
      </c>
      <c r="T2255" s="2">
        <v>429.58</v>
      </c>
      <c r="U2255" s="4">
        <v>1101</v>
      </c>
      <c r="V2255" t="s">
        <v>19</v>
      </c>
      <c r="W2255" s="3">
        <v>43410</v>
      </c>
      <c r="X2255" t="s">
        <v>130</v>
      </c>
      <c r="Y2255" t="s">
        <v>34</v>
      </c>
      <c r="Z2255" t="s">
        <v>56</v>
      </c>
    </row>
    <row r="2256" spans="1:26" x14ac:dyDescent="0.25">
      <c r="A2256">
        <v>2</v>
      </c>
      <c r="B2256" t="s">
        <v>25</v>
      </c>
      <c r="C2256">
        <v>1</v>
      </c>
      <c r="D2256" t="s">
        <v>26</v>
      </c>
      <c r="E2256" t="s">
        <v>88</v>
      </c>
      <c r="F2256" t="s">
        <v>13</v>
      </c>
      <c r="G2256" t="s">
        <v>1124</v>
      </c>
      <c r="H2256" s="1">
        <v>0</v>
      </c>
      <c r="I2256">
        <v>1</v>
      </c>
      <c r="J2256" s="3">
        <v>43067</v>
      </c>
      <c r="K2256" t="s">
        <v>3114</v>
      </c>
      <c r="L2256" t="s">
        <v>30</v>
      </c>
      <c r="M2256">
        <v>94110</v>
      </c>
      <c r="N2256">
        <v>816</v>
      </c>
      <c r="O2256" t="s">
        <v>3115</v>
      </c>
      <c r="P2256" s="4">
        <v>15</v>
      </c>
      <c r="Q2256" s="4">
        <v>4</v>
      </c>
      <c r="R2256" t="s">
        <v>32</v>
      </c>
      <c r="T2256" s="2">
        <v>15.4</v>
      </c>
      <c r="U2256" s="4">
        <v>45</v>
      </c>
      <c r="V2256" t="s">
        <v>19</v>
      </c>
      <c r="W2256" s="3">
        <v>43069</v>
      </c>
      <c r="X2256" t="s">
        <v>130</v>
      </c>
      <c r="Y2256" t="s">
        <v>34</v>
      </c>
      <c r="Z2256" t="s">
        <v>56</v>
      </c>
    </row>
    <row r="2257" spans="1:26" x14ac:dyDescent="0.25">
      <c r="A2257">
        <v>2</v>
      </c>
      <c r="B2257" t="s">
        <v>25</v>
      </c>
      <c r="C2257">
        <v>1</v>
      </c>
      <c r="D2257" t="s">
        <v>26</v>
      </c>
      <c r="E2257" t="s">
        <v>552</v>
      </c>
      <c r="F2257" t="s">
        <v>13</v>
      </c>
      <c r="G2257" t="s">
        <v>1191</v>
      </c>
      <c r="H2257" s="1">
        <v>0</v>
      </c>
      <c r="I2257">
        <v>1</v>
      </c>
      <c r="J2257" s="3">
        <v>43256</v>
      </c>
      <c r="K2257" t="s">
        <v>3116</v>
      </c>
      <c r="L2257" t="s">
        <v>30</v>
      </c>
      <c r="M2257">
        <v>95051</v>
      </c>
      <c r="N2257">
        <v>38</v>
      </c>
      <c r="O2257" t="s">
        <v>3041</v>
      </c>
      <c r="P2257" s="4">
        <v>16</v>
      </c>
      <c r="Q2257" s="4">
        <v>4</v>
      </c>
      <c r="R2257" t="s">
        <v>32</v>
      </c>
      <c r="T2257" s="2">
        <v>15.72</v>
      </c>
      <c r="U2257" s="4">
        <v>58</v>
      </c>
      <c r="V2257" t="s">
        <v>19</v>
      </c>
      <c r="W2257" s="3">
        <v>43258</v>
      </c>
      <c r="X2257" t="s">
        <v>130</v>
      </c>
      <c r="Y2257" t="s">
        <v>34</v>
      </c>
      <c r="Z2257" t="s">
        <v>56</v>
      </c>
    </row>
    <row r="2258" spans="1:26" x14ac:dyDescent="0.25">
      <c r="A2258">
        <v>2</v>
      </c>
      <c r="B2258" t="s">
        <v>25</v>
      </c>
      <c r="C2258">
        <v>1</v>
      </c>
      <c r="D2258" t="s">
        <v>26</v>
      </c>
      <c r="E2258" t="s">
        <v>1678</v>
      </c>
      <c r="F2258" t="s">
        <v>13</v>
      </c>
      <c r="G2258" t="s">
        <v>1175</v>
      </c>
      <c r="H2258" s="1">
        <v>0</v>
      </c>
      <c r="I2258">
        <v>1</v>
      </c>
      <c r="J2258" s="3">
        <v>42656</v>
      </c>
      <c r="K2258" t="s">
        <v>1683</v>
      </c>
      <c r="L2258" t="s">
        <v>30</v>
      </c>
      <c r="M2258">
        <v>98026</v>
      </c>
      <c r="N2258">
        <v>297</v>
      </c>
      <c r="O2258" t="s">
        <v>2845</v>
      </c>
      <c r="P2258" s="4">
        <v>62</v>
      </c>
      <c r="Q2258" s="4">
        <v>4</v>
      </c>
      <c r="R2258" t="s">
        <v>32</v>
      </c>
      <c r="T2258" s="2">
        <v>62.04</v>
      </c>
      <c r="U2258" s="4">
        <v>214</v>
      </c>
      <c r="V2258" t="s">
        <v>19</v>
      </c>
      <c r="W2258" s="3">
        <v>42658</v>
      </c>
      <c r="X2258" t="s">
        <v>130</v>
      </c>
      <c r="Y2258" t="s">
        <v>69</v>
      </c>
      <c r="Z2258" t="s">
        <v>56</v>
      </c>
    </row>
    <row r="2259" spans="1:26" x14ac:dyDescent="0.25">
      <c r="A2259">
        <v>2</v>
      </c>
      <c r="B2259" t="s">
        <v>25</v>
      </c>
      <c r="C2259">
        <v>1</v>
      </c>
      <c r="D2259" t="s">
        <v>26</v>
      </c>
      <c r="E2259" t="s">
        <v>27</v>
      </c>
      <c r="F2259" t="s">
        <v>13</v>
      </c>
      <c r="G2259" t="s">
        <v>1360</v>
      </c>
      <c r="H2259" s="1">
        <v>0</v>
      </c>
      <c r="I2259">
        <v>1</v>
      </c>
      <c r="J2259" s="3">
        <v>43582</v>
      </c>
      <c r="K2259" t="s">
        <v>3082</v>
      </c>
      <c r="L2259" t="s">
        <v>30</v>
      </c>
      <c r="M2259">
        <v>90045</v>
      </c>
      <c r="N2259">
        <v>363</v>
      </c>
      <c r="O2259" t="s">
        <v>694</v>
      </c>
      <c r="P2259" s="4">
        <v>33</v>
      </c>
      <c r="Q2259" s="4">
        <v>4</v>
      </c>
      <c r="R2259" t="s">
        <v>32</v>
      </c>
      <c r="T2259" s="2">
        <v>33.46</v>
      </c>
      <c r="U2259" s="4">
        <v>124</v>
      </c>
      <c r="V2259" t="s">
        <v>19</v>
      </c>
      <c r="W2259" s="3">
        <v>43584</v>
      </c>
      <c r="X2259" t="s">
        <v>130</v>
      </c>
      <c r="Y2259" t="s">
        <v>34</v>
      </c>
      <c r="Z2259" t="s">
        <v>49</v>
      </c>
    </row>
    <row r="2260" spans="1:26" x14ac:dyDescent="0.25">
      <c r="A2260">
        <v>3</v>
      </c>
      <c r="B2260" t="s">
        <v>25</v>
      </c>
      <c r="C2260">
        <v>1</v>
      </c>
      <c r="D2260" t="s">
        <v>26</v>
      </c>
      <c r="E2260" t="s">
        <v>88</v>
      </c>
      <c r="F2260" t="s">
        <v>13</v>
      </c>
      <c r="G2260" t="s">
        <v>1792</v>
      </c>
      <c r="H2260" s="1">
        <v>0</v>
      </c>
      <c r="I2260">
        <v>1</v>
      </c>
      <c r="J2260" s="3">
        <v>43793</v>
      </c>
      <c r="K2260" t="s">
        <v>3117</v>
      </c>
      <c r="L2260" t="s">
        <v>30</v>
      </c>
      <c r="M2260">
        <v>94110</v>
      </c>
      <c r="N2260">
        <v>325</v>
      </c>
      <c r="O2260" t="s">
        <v>3118</v>
      </c>
      <c r="P2260" s="4">
        <v>10</v>
      </c>
      <c r="Q2260" s="4">
        <v>4</v>
      </c>
      <c r="R2260" t="s">
        <v>32</v>
      </c>
      <c r="T2260" s="2">
        <v>9.99</v>
      </c>
      <c r="U2260" s="4">
        <v>28</v>
      </c>
      <c r="V2260" t="s">
        <v>19</v>
      </c>
      <c r="W2260" s="3">
        <v>43796</v>
      </c>
      <c r="X2260" t="s">
        <v>130</v>
      </c>
      <c r="Y2260" t="s">
        <v>34</v>
      </c>
      <c r="Z2260" t="s">
        <v>49</v>
      </c>
    </row>
    <row r="2261" spans="1:26" x14ac:dyDescent="0.25">
      <c r="A2261">
        <v>2</v>
      </c>
      <c r="B2261" t="s">
        <v>25</v>
      </c>
      <c r="C2261">
        <v>1</v>
      </c>
      <c r="D2261" t="s">
        <v>26</v>
      </c>
      <c r="E2261" t="s">
        <v>1678</v>
      </c>
      <c r="F2261" t="s">
        <v>13</v>
      </c>
      <c r="G2261" t="s">
        <v>1175</v>
      </c>
      <c r="H2261" s="1">
        <v>0</v>
      </c>
      <c r="I2261">
        <v>1</v>
      </c>
      <c r="J2261" s="3">
        <v>42656</v>
      </c>
      <c r="K2261" t="s">
        <v>1683</v>
      </c>
      <c r="L2261" t="s">
        <v>30</v>
      </c>
      <c r="M2261">
        <v>98026</v>
      </c>
      <c r="N2261">
        <v>1134</v>
      </c>
      <c r="O2261" t="s">
        <v>3099</v>
      </c>
      <c r="P2261" s="4">
        <v>3</v>
      </c>
      <c r="Q2261" s="4">
        <v>4</v>
      </c>
      <c r="R2261" t="s">
        <v>32</v>
      </c>
      <c r="T2261" s="2">
        <v>3.23</v>
      </c>
      <c r="U2261" s="4">
        <v>12</v>
      </c>
      <c r="V2261" t="s">
        <v>19</v>
      </c>
      <c r="W2261" s="3">
        <v>42658</v>
      </c>
      <c r="X2261" t="s">
        <v>130</v>
      </c>
      <c r="Y2261" t="s">
        <v>69</v>
      </c>
      <c r="Z2261" t="s">
        <v>49</v>
      </c>
    </row>
    <row r="2262" spans="1:26" x14ac:dyDescent="0.25">
      <c r="A2262">
        <v>2</v>
      </c>
      <c r="B2262" t="s">
        <v>25</v>
      </c>
      <c r="C2262">
        <v>1</v>
      </c>
      <c r="D2262" t="s">
        <v>26</v>
      </c>
      <c r="E2262" t="s">
        <v>27</v>
      </c>
      <c r="F2262" t="s">
        <v>13</v>
      </c>
      <c r="G2262" t="s">
        <v>815</v>
      </c>
      <c r="H2262" s="1">
        <v>0</v>
      </c>
      <c r="I2262">
        <v>1</v>
      </c>
      <c r="J2262" s="3">
        <v>43268</v>
      </c>
      <c r="K2262" t="s">
        <v>1689</v>
      </c>
      <c r="L2262" t="s">
        <v>30</v>
      </c>
      <c r="M2262">
        <v>90045</v>
      </c>
      <c r="N2262">
        <v>1707</v>
      </c>
      <c r="O2262" t="s">
        <v>3119</v>
      </c>
      <c r="P2262" s="4">
        <v>108</v>
      </c>
      <c r="Q2262" s="4">
        <v>4</v>
      </c>
      <c r="R2262" t="s">
        <v>32</v>
      </c>
      <c r="T2262" s="2">
        <v>107.72</v>
      </c>
      <c r="U2262" s="4">
        <v>220</v>
      </c>
      <c r="V2262" t="s">
        <v>19</v>
      </c>
      <c r="W2262" s="3">
        <v>43270</v>
      </c>
      <c r="X2262" t="s">
        <v>130</v>
      </c>
      <c r="Y2262" t="s">
        <v>34</v>
      </c>
      <c r="Z2262" t="s">
        <v>64</v>
      </c>
    </row>
    <row r="2263" spans="1:26" x14ac:dyDescent="0.25">
      <c r="A2263">
        <v>3</v>
      </c>
      <c r="B2263" t="s">
        <v>25</v>
      </c>
      <c r="C2263">
        <v>1</v>
      </c>
      <c r="D2263" t="s">
        <v>26</v>
      </c>
      <c r="E2263" t="s">
        <v>572</v>
      </c>
      <c r="F2263" t="s">
        <v>13</v>
      </c>
      <c r="G2263" t="s">
        <v>1473</v>
      </c>
      <c r="H2263" s="1">
        <v>0</v>
      </c>
      <c r="I2263">
        <v>1</v>
      </c>
      <c r="J2263" s="3">
        <v>42996</v>
      </c>
      <c r="K2263" t="s">
        <v>3120</v>
      </c>
      <c r="L2263" t="s">
        <v>30</v>
      </c>
      <c r="M2263">
        <v>92105</v>
      </c>
      <c r="N2263">
        <v>1526</v>
      </c>
      <c r="O2263" t="s">
        <v>8144</v>
      </c>
      <c r="P2263" s="4">
        <v>9</v>
      </c>
      <c r="Q2263" s="4">
        <v>4</v>
      </c>
      <c r="R2263" t="s">
        <v>32</v>
      </c>
      <c r="T2263" s="2">
        <v>8.8800000000000008</v>
      </c>
      <c r="U2263" s="4">
        <v>444</v>
      </c>
      <c r="V2263" t="s">
        <v>19</v>
      </c>
      <c r="W2263" s="3">
        <v>42999</v>
      </c>
      <c r="X2263" t="s">
        <v>130</v>
      </c>
      <c r="Y2263" t="s">
        <v>34</v>
      </c>
      <c r="Z2263" t="s">
        <v>42</v>
      </c>
    </row>
    <row r="2264" spans="1:26" x14ac:dyDescent="0.25">
      <c r="A2264">
        <v>2</v>
      </c>
      <c r="B2264" t="s">
        <v>25</v>
      </c>
      <c r="C2264">
        <v>1</v>
      </c>
      <c r="D2264" t="s">
        <v>26</v>
      </c>
      <c r="E2264" t="s">
        <v>88</v>
      </c>
      <c r="F2264" t="s">
        <v>13</v>
      </c>
      <c r="G2264" t="s">
        <v>30</v>
      </c>
      <c r="H2264" s="1">
        <v>0</v>
      </c>
      <c r="I2264">
        <v>1</v>
      </c>
      <c r="J2264" s="3">
        <v>43285</v>
      </c>
      <c r="K2264" t="s">
        <v>1682</v>
      </c>
      <c r="L2264" t="s">
        <v>30</v>
      </c>
      <c r="M2264">
        <v>94109</v>
      </c>
      <c r="N2264">
        <v>588</v>
      </c>
      <c r="O2264" t="s">
        <v>3018</v>
      </c>
      <c r="P2264" s="4">
        <v>1</v>
      </c>
      <c r="Q2264" s="4">
        <v>4</v>
      </c>
      <c r="R2264" t="s">
        <v>32</v>
      </c>
      <c r="T2264" s="2">
        <v>0.56000000000000005</v>
      </c>
      <c r="U2264" s="4">
        <v>28</v>
      </c>
      <c r="V2264" t="s">
        <v>19</v>
      </c>
      <c r="W2264" s="3">
        <v>43287</v>
      </c>
      <c r="X2264" t="s">
        <v>130</v>
      </c>
      <c r="Y2264" t="s">
        <v>34</v>
      </c>
      <c r="Z2264" t="s">
        <v>42</v>
      </c>
    </row>
    <row r="2265" spans="1:26" x14ac:dyDescent="0.25">
      <c r="A2265">
        <v>3</v>
      </c>
      <c r="B2265" t="s">
        <v>25</v>
      </c>
      <c r="C2265">
        <v>1</v>
      </c>
      <c r="D2265" t="s">
        <v>26</v>
      </c>
      <c r="E2265" t="s">
        <v>27</v>
      </c>
      <c r="F2265" t="s">
        <v>13</v>
      </c>
      <c r="G2265" t="s">
        <v>2379</v>
      </c>
      <c r="H2265" s="1">
        <v>0</v>
      </c>
      <c r="I2265">
        <v>1</v>
      </c>
      <c r="J2265" s="3">
        <v>43626</v>
      </c>
      <c r="K2265" t="s">
        <v>3121</v>
      </c>
      <c r="L2265" t="s">
        <v>30</v>
      </c>
      <c r="M2265">
        <v>90032</v>
      </c>
      <c r="N2265">
        <v>1169</v>
      </c>
      <c r="O2265" t="s">
        <v>2889</v>
      </c>
      <c r="P2265" s="4">
        <v>5</v>
      </c>
      <c r="Q2265" s="4">
        <v>5</v>
      </c>
      <c r="R2265" t="s">
        <v>32</v>
      </c>
      <c r="T2265" s="2">
        <v>4.76</v>
      </c>
      <c r="U2265" s="4">
        <v>16</v>
      </c>
      <c r="V2265" t="s">
        <v>19</v>
      </c>
      <c r="W2265" s="3">
        <v>43629</v>
      </c>
      <c r="X2265" t="s">
        <v>130</v>
      </c>
      <c r="Y2265" t="s">
        <v>34</v>
      </c>
      <c r="Z2265" t="s">
        <v>49</v>
      </c>
    </row>
    <row r="2266" spans="1:26" x14ac:dyDescent="0.25">
      <c r="A2266">
        <v>2</v>
      </c>
      <c r="B2266" t="s">
        <v>25</v>
      </c>
      <c r="C2266">
        <v>1</v>
      </c>
      <c r="D2266" t="s">
        <v>26</v>
      </c>
      <c r="E2266" t="s">
        <v>27</v>
      </c>
      <c r="F2266" t="s">
        <v>13</v>
      </c>
      <c r="G2266" t="s">
        <v>2171</v>
      </c>
      <c r="H2266" s="1">
        <v>0</v>
      </c>
      <c r="I2266">
        <v>1</v>
      </c>
      <c r="J2266" s="3">
        <v>43737</v>
      </c>
      <c r="K2266" t="s">
        <v>3122</v>
      </c>
      <c r="L2266" t="s">
        <v>30</v>
      </c>
      <c r="M2266">
        <v>90036</v>
      </c>
      <c r="N2266">
        <v>1150</v>
      </c>
      <c r="O2266" t="s">
        <v>3123</v>
      </c>
      <c r="P2266" s="4">
        <v>26</v>
      </c>
      <c r="Q2266" s="4">
        <v>5</v>
      </c>
      <c r="R2266" t="s">
        <v>32</v>
      </c>
      <c r="T2266" s="2">
        <v>25.79</v>
      </c>
      <c r="U2266" s="4">
        <v>99</v>
      </c>
      <c r="V2266" t="s">
        <v>19</v>
      </c>
      <c r="W2266" s="3">
        <v>43739</v>
      </c>
      <c r="X2266" t="s">
        <v>130</v>
      </c>
      <c r="Y2266" t="s">
        <v>34</v>
      </c>
      <c r="Z2266" t="s">
        <v>49</v>
      </c>
    </row>
    <row r="2267" spans="1:26" x14ac:dyDescent="0.25">
      <c r="A2267">
        <v>1</v>
      </c>
      <c r="B2267" t="s">
        <v>10</v>
      </c>
      <c r="C2267">
        <v>1</v>
      </c>
      <c r="D2267" t="s">
        <v>26</v>
      </c>
      <c r="E2267" t="s">
        <v>1595</v>
      </c>
      <c r="F2267" t="s">
        <v>13</v>
      </c>
      <c r="G2267" t="s">
        <v>1727</v>
      </c>
      <c r="H2267" s="1">
        <v>0</v>
      </c>
      <c r="I2267">
        <v>1</v>
      </c>
      <c r="J2267" s="3">
        <v>42813</v>
      </c>
      <c r="K2267" t="s">
        <v>3124</v>
      </c>
      <c r="L2267" t="s">
        <v>30</v>
      </c>
      <c r="M2267">
        <v>93534</v>
      </c>
      <c r="N2267">
        <v>1518</v>
      </c>
      <c r="O2267" t="s">
        <v>3125</v>
      </c>
      <c r="P2267" s="4">
        <v>4</v>
      </c>
      <c r="Q2267" s="4">
        <v>5</v>
      </c>
      <c r="R2267" t="s">
        <v>32</v>
      </c>
      <c r="T2267" s="2">
        <v>3.6</v>
      </c>
      <c r="U2267" s="4">
        <v>11</v>
      </c>
      <c r="V2267" t="s">
        <v>19</v>
      </c>
      <c r="W2267" s="3">
        <v>42814</v>
      </c>
      <c r="X2267" t="s">
        <v>130</v>
      </c>
      <c r="Y2267" t="s">
        <v>34</v>
      </c>
      <c r="Z2267" t="s">
        <v>176</v>
      </c>
    </row>
    <row r="2268" spans="1:26" x14ac:dyDescent="0.25">
      <c r="A2268">
        <v>1</v>
      </c>
      <c r="B2268" t="s">
        <v>10</v>
      </c>
      <c r="C2268">
        <v>1</v>
      </c>
      <c r="D2268" t="s">
        <v>26</v>
      </c>
      <c r="E2268" t="s">
        <v>27</v>
      </c>
      <c r="F2268" t="s">
        <v>13</v>
      </c>
      <c r="G2268" t="s">
        <v>1088</v>
      </c>
      <c r="H2268" s="1">
        <v>0</v>
      </c>
      <c r="I2268">
        <v>1</v>
      </c>
      <c r="J2268" s="3">
        <v>43817</v>
      </c>
      <c r="K2268" t="s">
        <v>3090</v>
      </c>
      <c r="L2268" t="s">
        <v>30</v>
      </c>
      <c r="M2268">
        <v>90008</v>
      </c>
      <c r="N2268">
        <v>1817</v>
      </c>
      <c r="O2268" t="s">
        <v>3126</v>
      </c>
      <c r="P2268" s="4">
        <v>16</v>
      </c>
      <c r="Q2268" s="4">
        <v>5</v>
      </c>
      <c r="R2268" t="s">
        <v>32</v>
      </c>
      <c r="T2268" s="2">
        <v>15.55</v>
      </c>
      <c r="U2268" s="4">
        <v>32</v>
      </c>
      <c r="V2268" t="s">
        <v>19</v>
      </c>
      <c r="W2268" s="3">
        <v>43818</v>
      </c>
      <c r="X2268" t="s">
        <v>130</v>
      </c>
      <c r="Y2268" t="s">
        <v>34</v>
      </c>
      <c r="Z2268" t="s">
        <v>64</v>
      </c>
    </row>
    <row r="2269" spans="1:26" x14ac:dyDescent="0.25">
      <c r="A2269">
        <v>2</v>
      </c>
      <c r="B2269" t="s">
        <v>25</v>
      </c>
      <c r="C2269">
        <v>1</v>
      </c>
      <c r="D2269" t="s">
        <v>26</v>
      </c>
      <c r="E2269" t="s">
        <v>27</v>
      </c>
      <c r="F2269" t="s">
        <v>13</v>
      </c>
      <c r="G2269" t="s">
        <v>985</v>
      </c>
      <c r="H2269" s="1">
        <v>0</v>
      </c>
      <c r="I2269">
        <v>1</v>
      </c>
      <c r="J2269" s="3">
        <v>43747</v>
      </c>
      <c r="K2269" t="s">
        <v>3127</v>
      </c>
      <c r="L2269" t="s">
        <v>30</v>
      </c>
      <c r="M2269">
        <v>90032</v>
      </c>
      <c r="N2269">
        <v>1655</v>
      </c>
      <c r="O2269" t="s">
        <v>8237</v>
      </c>
      <c r="P2269" s="4">
        <v>17</v>
      </c>
      <c r="Q2269" s="4">
        <v>5</v>
      </c>
      <c r="R2269" t="s">
        <v>32</v>
      </c>
      <c r="T2269" s="2">
        <v>16.54</v>
      </c>
      <c r="U2269" s="4">
        <v>35</v>
      </c>
      <c r="V2269" t="s">
        <v>19</v>
      </c>
      <c r="W2269" s="3">
        <v>43749</v>
      </c>
      <c r="X2269" t="s">
        <v>130</v>
      </c>
      <c r="Y2269" t="s">
        <v>34</v>
      </c>
      <c r="Z2269" t="s">
        <v>64</v>
      </c>
    </row>
    <row r="2270" spans="1:26" x14ac:dyDescent="0.25">
      <c r="A2270">
        <v>2</v>
      </c>
      <c r="B2270" t="s">
        <v>25</v>
      </c>
      <c r="C2270">
        <v>1</v>
      </c>
      <c r="D2270" t="s">
        <v>26</v>
      </c>
      <c r="E2270" t="s">
        <v>1675</v>
      </c>
      <c r="F2270" t="s">
        <v>13</v>
      </c>
      <c r="G2270" t="s">
        <v>1619</v>
      </c>
      <c r="H2270" s="1">
        <v>0</v>
      </c>
      <c r="I2270">
        <v>1</v>
      </c>
      <c r="J2270" s="3">
        <v>43612</v>
      </c>
      <c r="K2270" t="s">
        <v>1676</v>
      </c>
      <c r="L2270" t="s">
        <v>30</v>
      </c>
      <c r="M2270">
        <v>83201</v>
      </c>
      <c r="N2270">
        <v>659</v>
      </c>
      <c r="O2270" t="s">
        <v>1443</v>
      </c>
      <c r="P2270" s="4">
        <v>29</v>
      </c>
      <c r="Q2270" s="4">
        <v>5</v>
      </c>
      <c r="R2270" t="s">
        <v>32</v>
      </c>
      <c r="T2270" s="2">
        <v>28.63</v>
      </c>
      <c r="U2270" s="4">
        <v>477</v>
      </c>
      <c r="V2270" t="s">
        <v>19</v>
      </c>
      <c r="W2270" s="3">
        <v>43614</v>
      </c>
      <c r="X2270" t="s">
        <v>130</v>
      </c>
      <c r="Y2270" t="s">
        <v>1677</v>
      </c>
      <c r="Z2270" t="s">
        <v>42</v>
      </c>
    </row>
    <row r="2271" spans="1:26" x14ac:dyDescent="0.25">
      <c r="A2271">
        <v>2</v>
      </c>
      <c r="B2271" t="s">
        <v>25</v>
      </c>
      <c r="C2271">
        <v>1</v>
      </c>
      <c r="D2271" t="s">
        <v>26</v>
      </c>
      <c r="E2271" t="s">
        <v>27</v>
      </c>
      <c r="F2271" t="s">
        <v>13</v>
      </c>
      <c r="G2271" t="s">
        <v>529</v>
      </c>
      <c r="H2271" s="1">
        <v>0</v>
      </c>
      <c r="I2271">
        <v>1</v>
      </c>
      <c r="J2271" s="3">
        <v>42709</v>
      </c>
      <c r="K2271" t="s">
        <v>3128</v>
      </c>
      <c r="L2271" t="s">
        <v>30</v>
      </c>
      <c r="M2271">
        <v>90032</v>
      </c>
      <c r="N2271">
        <v>630</v>
      </c>
      <c r="O2271" t="s">
        <v>1354</v>
      </c>
      <c r="P2271" s="4">
        <v>73</v>
      </c>
      <c r="Q2271" s="4">
        <v>6</v>
      </c>
      <c r="R2271" t="s">
        <v>32</v>
      </c>
      <c r="T2271" s="2">
        <v>72.58</v>
      </c>
      <c r="U2271" s="4">
        <v>250</v>
      </c>
      <c r="V2271" t="s">
        <v>19</v>
      </c>
      <c r="W2271" s="3">
        <v>42711</v>
      </c>
      <c r="X2271" t="s">
        <v>130</v>
      </c>
      <c r="Y2271" t="s">
        <v>34</v>
      </c>
      <c r="Z2271" t="s">
        <v>56</v>
      </c>
    </row>
    <row r="2272" spans="1:26" x14ac:dyDescent="0.25">
      <c r="A2272">
        <v>2</v>
      </c>
      <c r="B2272" t="s">
        <v>25</v>
      </c>
      <c r="C2272">
        <v>1</v>
      </c>
      <c r="D2272" t="s">
        <v>26</v>
      </c>
      <c r="E2272" t="s">
        <v>27</v>
      </c>
      <c r="F2272" t="s">
        <v>13</v>
      </c>
      <c r="G2272" t="s">
        <v>815</v>
      </c>
      <c r="H2272" s="1">
        <v>0</v>
      </c>
      <c r="I2272">
        <v>1</v>
      </c>
      <c r="J2272" s="3">
        <v>43268</v>
      </c>
      <c r="K2272" t="s">
        <v>1689</v>
      </c>
      <c r="L2272" t="s">
        <v>30</v>
      </c>
      <c r="M2272">
        <v>90045</v>
      </c>
      <c r="N2272">
        <v>205</v>
      </c>
      <c r="O2272" t="s">
        <v>2938</v>
      </c>
      <c r="P2272" s="4">
        <v>11</v>
      </c>
      <c r="Q2272" s="4">
        <v>6</v>
      </c>
      <c r="R2272" t="s">
        <v>32</v>
      </c>
      <c r="T2272" s="2">
        <v>10.8</v>
      </c>
      <c r="U2272" s="4">
        <v>23</v>
      </c>
      <c r="V2272" t="s">
        <v>19</v>
      </c>
      <c r="W2272" s="3">
        <v>43270</v>
      </c>
      <c r="X2272" t="s">
        <v>130</v>
      </c>
      <c r="Y2272" t="s">
        <v>34</v>
      </c>
      <c r="Z2272" t="s">
        <v>35</v>
      </c>
    </row>
    <row r="2273" spans="1:26" x14ac:dyDescent="0.25">
      <c r="A2273">
        <v>2</v>
      </c>
      <c r="B2273" t="s">
        <v>25</v>
      </c>
      <c r="C2273">
        <v>1</v>
      </c>
      <c r="D2273" t="s">
        <v>26</v>
      </c>
      <c r="E2273" t="s">
        <v>3129</v>
      </c>
      <c r="F2273" t="s">
        <v>13</v>
      </c>
      <c r="G2273" t="s">
        <v>1673</v>
      </c>
      <c r="H2273" s="1">
        <v>0</v>
      </c>
      <c r="I2273">
        <v>1</v>
      </c>
      <c r="J2273" s="3">
        <v>43654</v>
      </c>
      <c r="K2273" t="s">
        <v>3130</v>
      </c>
      <c r="L2273" t="s">
        <v>30</v>
      </c>
      <c r="M2273">
        <v>94403</v>
      </c>
      <c r="N2273">
        <v>193</v>
      </c>
      <c r="O2273" t="s">
        <v>168</v>
      </c>
      <c r="P2273" s="4">
        <v>35</v>
      </c>
      <c r="Q2273" s="4">
        <v>6</v>
      </c>
      <c r="R2273" t="s">
        <v>32</v>
      </c>
      <c r="T2273" s="2">
        <v>35.33</v>
      </c>
      <c r="U2273" s="4">
        <v>75</v>
      </c>
      <c r="V2273" t="s">
        <v>19</v>
      </c>
      <c r="W2273" s="3">
        <v>43656</v>
      </c>
      <c r="X2273" t="s">
        <v>130</v>
      </c>
      <c r="Y2273" t="s">
        <v>34</v>
      </c>
      <c r="Z2273" t="s">
        <v>35</v>
      </c>
    </row>
    <row r="2274" spans="1:26" x14ac:dyDescent="0.25">
      <c r="A2274">
        <v>3</v>
      </c>
      <c r="B2274" t="s">
        <v>25</v>
      </c>
      <c r="C2274">
        <v>1</v>
      </c>
      <c r="D2274" t="s">
        <v>26</v>
      </c>
      <c r="E2274" t="s">
        <v>65</v>
      </c>
      <c r="F2274" t="s">
        <v>13</v>
      </c>
      <c r="G2274" t="s">
        <v>1931</v>
      </c>
      <c r="H2274" s="1">
        <v>0</v>
      </c>
      <c r="I2274">
        <v>1</v>
      </c>
      <c r="J2274" s="3">
        <v>43787</v>
      </c>
      <c r="K2274" t="s">
        <v>3088</v>
      </c>
      <c r="L2274" t="s">
        <v>30</v>
      </c>
      <c r="M2274">
        <v>98105</v>
      </c>
      <c r="N2274">
        <v>583</v>
      </c>
      <c r="O2274" t="s">
        <v>248</v>
      </c>
      <c r="P2274" s="4">
        <v>46</v>
      </c>
      <c r="Q2274" s="4">
        <v>6</v>
      </c>
      <c r="R2274" t="s">
        <v>32</v>
      </c>
      <c r="T2274" s="2">
        <v>45.81</v>
      </c>
      <c r="U2274" s="4">
        <v>170</v>
      </c>
      <c r="V2274" t="s">
        <v>19</v>
      </c>
      <c r="W2274" s="3">
        <v>43790</v>
      </c>
      <c r="X2274" t="s">
        <v>130</v>
      </c>
      <c r="Y2274" t="s">
        <v>69</v>
      </c>
      <c r="Z2274" t="s">
        <v>42</v>
      </c>
    </row>
    <row r="2275" spans="1:26" x14ac:dyDescent="0.25">
      <c r="A2275">
        <v>3</v>
      </c>
      <c r="B2275" t="s">
        <v>25</v>
      </c>
      <c r="C2275">
        <v>1</v>
      </c>
      <c r="D2275" t="s">
        <v>26</v>
      </c>
      <c r="E2275" t="s">
        <v>27</v>
      </c>
      <c r="F2275" t="s">
        <v>13</v>
      </c>
      <c r="G2275" t="s">
        <v>1679</v>
      </c>
      <c r="H2275" s="1">
        <v>0</v>
      </c>
      <c r="I2275">
        <v>1</v>
      </c>
      <c r="J2275" s="3">
        <v>43407</v>
      </c>
      <c r="K2275" t="s">
        <v>1699</v>
      </c>
      <c r="L2275" t="s">
        <v>30</v>
      </c>
      <c r="M2275">
        <v>90032</v>
      </c>
      <c r="N2275">
        <v>210</v>
      </c>
      <c r="O2275" t="s">
        <v>3131</v>
      </c>
      <c r="P2275" s="4">
        <v>41</v>
      </c>
      <c r="Q2275" s="4">
        <v>7</v>
      </c>
      <c r="R2275" t="s">
        <v>32</v>
      </c>
      <c r="T2275" s="2">
        <v>41.22</v>
      </c>
      <c r="U2275" s="4">
        <v>88</v>
      </c>
      <c r="V2275" t="s">
        <v>19</v>
      </c>
      <c r="W2275" s="3">
        <v>43410</v>
      </c>
      <c r="X2275" t="s">
        <v>130</v>
      </c>
      <c r="Y2275" t="s">
        <v>34</v>
      </c>
      <c r="Z2275" t="s">
        <v>35</v>
      </c>
    </row>
    <row r="2276" spans="1:26" x14ac:dyDescent="0.25">
      <c r="A2276">
        <v>1</v>
      </c>
      <c r="B2276" t="s">
        <v>10</v>
      </c>
      <c r="C2276">
        <v>1</v>
      </c>
      <c r="D2276" t="s">
        <v>26</v>
      </c>
      <c r="E2276" t="s">
        <v>369</v>
      </c>
      <c r="F2276" t="s">
        <v>13</v>
      </c>
      <c r="G2276" t="s">
        <v>593</v>
      </c>
      <c r="H2276" s="1">
        <v>0</v>
      </c>
      <c r="I2276">
        <v>1</v>
      </c>
      <c r="J2276" s="3">
        <v>43271</v>
      </c>
      <c r="K2276" t="s">
        <v>1701</v>
      </c>
      <c r="L2276" t="s">
        <v>30</v>
      </c>
      <c r="M2276">
        <v>91104</v>
      </c>
      <c r="N2276">
        <v>1689</v>
      </c>
      <c r="O2276" t="s">
        <v>1112</v>
      </c>
      <c r="P2276" s="4">
        <v>22</v>
      </c>
      <c r="Q2276" s="4">
        <v>7</v>
      </c>
      <c r="R2276" t="s">
        <v>32</v>
      </c>
      <c r="T2276" s="2">
        <v>22.44</v>
      </c>
      <c r="U2276" s="4">
        <v>47</v>
      </c>
      <c r="V2276" t="s">
        <v>19</v>
      </c>
      <c r="W2276" s="3">
        <v>43272</v>
      </c>
      <c r="X2276" t="s">
        <v>130</v>
      </c>
      <c r="Y2276" t="s">
        <v>34</v>
      </c>
      <c r="Z2276" t="s">
        <v>64</v>
      </c>
    </row>
    <row r="2277" spans="1:26" x14ac:dyDescent="0.25">
      <c r="A2277">
        <v>3</v>
      </c>
      <c r="B2277" t="s">
        <v>25</v>
      </c>
      <c r="C2277">
        <v>1</v>
      </c>
      <c r="D2277" t="s">
        <v>26</v>
      </c>
      <c r="E2277" t="s">
        <v>27</v>
      </c>
      <c r="F2277" t="s">
        <v>13</v>
      </c>
      <c r="G2277" t="s">
        <v>202</v>
      </c>
      <c r="H2277" s="1">
        <v>0</v>
      </c>
      <c r="I2277">
        <v>1</v>
      </c>
      <c r="J2277" s="3">
        <v>43081</v>
      </c>
      <c r="K2277" t="s">
        <v>3132</v>
      </c>
      <c r="L2277" t="s">
        <v>30</v>
      </c>
      <c r="M2277">
        <v>90032</v>
      </c>
      <c r="N2277">
        <v>1504</v>
      </c>
      <c r="O2277" t="s">
        <v>774</v>
      </c>
      <c r="P2277" s="4">
        <v>1</v>
      </c>
      <c r="Q2277" s="4">
        <v>7</v>
      </c>
      <c r="R2277" t="s">
        <v>32</v>
      </c>
      <c r="T2277" s="2">
        <v>0.52</v>
      </c>
      <c r="U2277" s="4">
        <v>26</v>
      </c>
      <c r="V2277" t="s">
        <v>19</v>
      </c>
      <c r="W2277" s="3">
        <v>43084</v>
      </c>
      <c r="X2277" t="s">
        <v>130</v>
      </c>
      <c r="Y2277" t="s">
        <v>34</v>
      </c>
      <c r="Z2277" t="s">
        <v>356</v>
      </c>
    </row>
    <row r="2278" spans="1:26" x14ac:dyDescent="0.25">
      <c r="A2278">
        <v>1</v>
      </c>
      <c r="B2278" t="s">
        <v>10</v>
      </c>
      <c r="C2278">
        <v>1</v>
      </c>
      <c r="D2278" t="s">
        <v>26</v>
      </c>
      <c r="E2278" t="s">
        <v>2032</v>
      </c>
      <c r="F2278" t="s">
        <v>13</v>
      </c>
      <c r="G2278" t="s">
        <v>2151</v>
      </c>
      <c r="H2278" s="1">
        <v>0</v>
      </c>
      <c r="I2278">
        <v>1</v>
      </c>
      <c r="J2278" s="3">
        <v>43549</v>
      </c>
      <c r="K2278" t="s">
        <v>3112</v>
      </c>
      <c r="L2278" t="s">
        <v>30</v>
      </c>
      <c r="M2278">
        <v>93727</v>
      </c>
      <c r="N2278">
        <v>1508</v>
      </c>
      <c r="O2278" t="s">
        <v>3043</v>
      </c>
      <c r="P2278" s="4">
        <v>4</v>
      </c>
      <c r="Q2278" s="4">
        <v>9</v>
      </c>
      <c r="R2278" t="s">
        <v>32</v>
      </c>
      <c r="T2278" s="2">
        <v>4.49</v>
      </c>
      <c r="U2278" s="4">
        <v>16</v>
      </c>
      <c r="V2278" t="s">
        <v>19</v>
      </c>
      <c r="W2278" s="3">
        <v>43550</v>
      </c>
      <c r="X2278" t="s">
        <v>130</v>
      </c>
      <c r="Y2278" t="s">
        <v>34</v>
      </c>
      <c r="Z2278" t="s">
        <v>49</v>
      </c>
    </row>
    <row r="2279" spans="1:26" x14ac:dyDescent="0.25">
      <c r="A2279">
        <v>1</v>
      </c>
      <c r="B2279" t="s">
        <v>10</v>
      </c>
      <c r="C2279">
        <v>1</v>
      </c>
      <c r="D2279" t="s">
        <v>26</v>
      </c>
      <c r="E2279" t="s">
        <v>88</v>
      </c>
      <c r="F2279" t="s">
        <v>13</v>
      </c>
      <c r="G2279" t="s">
        <v>321</v>
      </c>
      <c r="H2279" s="1">
        <v>0</v>
      </c>
      <c r="I2279">
        <v>1</v>
      </c>
      <c r="J2279" s="3">
        <v>43130</v>
      </c>
      <c r="K2279" t="s">
        <v>3133</v>
      </c>
      <c r="L2279" t="s">
        <v>30</v>
      </c>
      <c r="M2279">
        <v>94122</v>
      </c>
      <c r="N2279">
        <v>223</v>
      </c>
      <c r="O2279" t="s">
        <v>643</v>
      </c>
      <c r="P2279" s="4">
        <v>12</v>
      </c>
      <c r="Q2279" s="4">
        <v>9</v>
      </c>
      <c r="R2279" t="s">
        <v>32</v>
      </c>
      <c r="T2279" s="2">
        <v>12.22</v>
      </c>
      <c r="U2279" s="4">
        <v>26</v>
      </c>
      <c r="V2279" t="s">
        <v>19</v>
      </c>
      <c r="W2279" s="3">
        <v>43131</v>
      </c>
      <c r="X2279" t="s">
        <v>130</v>
      </c>
      <c r="Y2279" t="s">
        <v>34</v>
      </c>
      <c r="Z2279" t="s">
        <v>35</v>
      </c>
    </row>
    <row r="2280" spans="1:26" x14ac:dyDescent="0.25">
      <c r="A2280">
        <v>1</v>
      </c>
      <c r="B2280" t="s">
        <v>10</v>
      </c>
      <c r="C2280">
        <v>1</v>
      </c>
      <c r="D2280" t="s">
        <v>26</v>
      </c>
      <c r="E2280" t="s">
        <v>619</v>
      </c>
      <c r="F2280" t="s">
        <v>13</v>
      </c>
      <c r="G2280" t="s">
        <v>844</v>
      </c>
      <c r="H2280" s="1">
        <v>0</v>
      </c>
      <c r="I2280">
        <v>1</v>
      </c>
      <c r="J2280" s="3">
        <v>43807</v>
      </c>
      <c r="K2280" t="s">
        <v>1654</v>
      </c>
      <c r="L2280" t="s">
        <v>30</v>
      </c>
      <c r="M2280">
        <v>90301</v>
      </c>
      <c r="N2280">
        <v>1765</v>
      </c>
      <c r="O2280" t="s">
        <v>3134</v>
      </c>
      <c r="P2280" s="4">
        <v>29</v>
      </c>
      <c r="Q2280" s="4">
        <v>9</v>
      </c>
      <c r="R2280" t="s">
        <v>32</v>
      </c>
      <c r="T2280" s="2">
        <v>28.86</v>
      </c>
      <c r="U2280" s="4">
        <v>60</v>
      </c>
      <c r="V2280" t="s">
        <v>19</v>
      </c>
      <c r="W2280" s="3">
        <v>43808</v>
      </c>
      <c r="X2280" t="s">
        <v>130</v>
      </c>
      <c r="Y2280" t="s">
        <v>34</v>
      </c>
      <c r="Z2280" t="s">
        <v>64</v>
      </c>
    </row>
    <row r="2281" spans="1:26" x14ac:dyDescent="0.25">
      <c r="A2281">
        <v>3</v>
      </c>
      <c r="B2281" t="s">
        <v>25</v>
      </c>
      <c r="C2281">
        <v>1</v>
      </c>
      <c r="D2281" t="s">
        <v>26</v>
      </c>
      <c r="E2281" t="s">
        <v>27</v>
      </c>
      <c r="F2281" t="s">
        <v>13</v>
      </c>
      <c r="G2281" t="s">
        <v>114</v>
      </c>
      <c r="H2281" s="1">
        <v>0</v>
      </c>
      <c r="I2281">
        <v>1</v>
      </c>
      <c r="J2281" s="3">
        <v>43669</v>
      </c>
      <c r="K2281" t="s">
        <v>3135</v>
      </c>
      <c r="L2281" t="s">
        <v>30</v>
      </c>
      <c r="M2281">
        <v>90045</v>
      </c>
      <c r="N2281">
        <v>1621</v>
      </c>
      <c r="O2281" t="s">
        <v>3136</v>
      </c>
      <c r="P2281" s="4">
        <v>28</v>
      </c>
      <c r="Q2281" s="4">
        <v>9</v>
      </c>
      <c r="R2281" t="s">
        <v>32</v>
      </c>
      <c r="T2281" s="2">
        <v>27.99</v>
      </c>
      <c r="U2281" s="4">
        <v>58</v>
      </c>
      <c r="V2281" t="s">
        <v>19</v>
      </c>
      <c r="W2281" s="3">
        <v>43672</v>
      </c>
      <c r="X2281" t="s">
        <v>130</v>
      </c>
      <c r="Y2281" t="s">
        <v>34</v>
      </c>
      <c r="Z2281" t="s">
        <v>64</v>
      </c>
    </row>
    <row r="2282" spans="1:26" x14ac:dyDescent="0.25">
      <c r="A2282">
        <v>1</v>
      </c>
      <c r="B2282" t="s">
        <v>10</v>
      </c>
      <c r="C2282">
        <v>1</v>
      </c>
      <c r="D2282" t="s">
        <v>26</v>
      </c>
      <c r="E2282" t="s">
        <v>88</v>
      </c>
      <c r="F2282" t="s">
        <v>13</v>
      </c>
      <c r="G2282" t="s">
        <v>321</v>
      </c>
      <c r="H2282" s="1">
        <v>0</v>
      </c>
      <c r="I2282">
        <v>1</v>
      </c>
      <c r="J2282" s="3">
        <v>43130</v>
      </c>
      <c r="K2282" t="s">
        <v>3133</v>
      </c>
      <c r="L2282" t="s">
        <v>30</v>
      </c>
      <c r="M2282">
        <v>94122</v>
      </c>
      <c r="N2282">
        <v>666</v>
      </c>
      <c r="O2282" t="s">
        <v>714</v>
      </c>
      <c r="P2282" s="4">
        <v>76</v>
      </c>
      <c r="Q2282" s="4">
        <v>9</v>
      </c>
      <c r="R2282" t="s">
        <v>32</v>
      </c>
      <c r="T2282" s="2">
        <v>76.25</v>
      </c>
      <c r="U2282" s="4">
        <v>305</v>
      </c>
      <c r="V2282" t="s">
        <v>19</v>
      </c>
      <c r="W2282" s="3">
        <v>43131</v>
      </c>
      <c r="X2282" t="s">
        <v>130</v>
      </c>
      <c r="Y2282" t="s">
        <v>34</v>
      </c>
      <c r="Z2282" t="s">
        <v>42</v>
      </c>
    </row>
    <row r="2283" spans="1:26" x14ac:dyDescent="0.25">
      <c r="A2283">
        <v>3</v>
      </c>
      <c r="B2283" t="s">
        <v>25</v>
      </c>
      <c r="C2283">
        <v>1</v>
      </c>
      <c r="D2283" t="s">
        <v>26</v>
      </c>
      <c r="E2283" t="s">
        <v>1174</v>
      </c>
      <c r="F2283" t="s">
        <v>13</v>
      </c>
      <c r="G2283" t="s">
        <v>1727</v>
      </c>
      <c r="H2283" s="1">
        <v>0.2</v>
      </c>
      <c r="I2283">
        <v>1</v>
      </c>
      <c r="J2283" s="3">
        <v>43040</v>
      </c>
      <c r="K2283" t="s">
        <v>3137</v>
      </c>
      <c r="L2283" t="s">
        <v>30</v>
      </c>
      <c r="M2283">
        <v>97301</v>
      </c>
      <c r="N2283">
        <v>1038</v>
      </c>
      <c r="O2283" t="s">
        <v>121</v>
      </c>
      <c r="P2283" s="4">
        <v>2</v>
      </c>
      <c r="Q2283" s="4">
        <v>1</v>
      </c>
      <c r="R2283" t="s">
        <v>32</v>
      </c>
      <c r="T2283" s="2">
        <v>1.77</v>
      </c>
      <c r="U2283" s="4">
        <v>8</v>
      </c>
      <c r="V2283" t="s">
        <v>19</v>
      </c>
      <c r="W2283" s="3">
        <v>43043</v>
      </c>
      <c r="X2283" t="s">
        <v>130</v>
      </c>
      <c r="Y2283" t="s">
        <v>262</v>
      </c>
      <c r="Z2283" t="s">
        <v>49</v>
      </c>
    </row>
    <row r="2284" spans="1:26" x14ac:dyDescent="0.25">
      <c r="A2284">
        <v>3</v>
      </c>
      <c r="B2284" t="s">
        <v>25</v>
      </c>
      <c r="C2284">
        <v>1</v>
      </c>
      <c r="D2284" t="s">
        <v>26</v>
      </c>
      <c r="E2284" t="s">
        <v>3138</v>
      </c>
      <c r="F2284" t="s">
        <v>13</v>
      </c>
      <c r="G2284" t="s">
        <v>2824</v>
      </c>
      <c r="H2284" s="1">
        <v>0.2</v>
      </c>
      <c r="I2284">
        <v>1</v>
      </c>
      <c r="J2284" s="3">
        <v>43214</v>
      </c>
      <c r="K2284" t="s">
        <v>3139</v>
      </c>
      <c r="L2284" t="s">
        <v>30</v>
      </c>
      <c r="M2284">
        <v>92503</v>
      </c>
      <c r="N2284">
        <v>410</v>
      </c>
      <c r="O2284" t="s">
        <v>1368</v>
      </c>
      <c r="P2284" s="4">
        <v>1</v>
      </c>
      <c r="Q2284" s="4">
        <v>1</v>
      </c>
      <c r="R2284" t="s">
        <v>32</v>
      </c>
      <c r="T2284" s="2">
        <v>1.39</v>
      </c>
      <c r="U2284" s="4">
        <v>4</v>
      </c>
      <c r="V2284" t="s">
        <v>19</v>
      </c>
      <c r="W2284" s="3">
        <v>43217</v>
      </c>
      <c r="X2284" t="s">
        <v>130</v>
      </c>
      <c r="Y2284" t="s">
        <v>34</v>
      </c>
      <c r="Z2284" t="s">
        <v>54</v>
      </c>
    </row>
    <row r="2285" spans="1:26" x14ac:dyDescent="0.25">
      <c r="A2285">
        <v>1</v>
      </c>
      <c r="B2285" t="s">
        <v>10</v>
      </c>
      <c r="C2285">
        <v>1</v>
      </c>
      <c r="D2285" t="s">
        <v>26</v>
      </c>
      <c r="E2285" t="s">
        <v>386</v>
      </c>
      <c r="F2285" t="s">
        <v>13</v>
      </c>
      <c r="G2285" t="s">
        <v>1714</v>
      </c>
      <c r="H2285" s="1">
        <v>0.2</v>
      </c>
      <c r="I2285">
        <v>1</v>
      </c>
      <c r="J2285" s="3">
        <v>43739</v>
      </c>
      <c r="K2285" t="s">
        <v>1715</v>
      </c>
      <c r="L2285" t="s">
        <v>30</v>
      </c>
      <c r="M2285">
        <v>95123</v>
      </c>
      <c r="N2285">
        <v>1639</v>
      </c>
      <c r="O2285" t="s">
        <v>3140</v>
      </c>
      <c r="P2285" s="4">
        <v>1</v>
      </c>
      <c r="Q2285" s="4">
        <v>1</v>
      </c>
      <c r="R2285" t="s">
        <v>32</v>
      </c>
      <c r="T2285" s="2">
        <v>0.5</v>
      </c>
      <c r="U2285" s="4">
        <v>1</v>
      </c>
      <c r="V2285" t="s">
        <v>19</v>
      </c>
      <c r="W2285" s="3">
        <v>43740</v>
      </c>
      <c r="X2285" t="s">
        <v>130</v>
      </c>
      <c r="Y2285" t="s">
        <v>34</v>
      </c>
      <c r="Z2285" t="s">
        <v>54</v>
      </c>
    </row>
    <row r="2286" spans="1:26" x14ac:dyDescent="0.25">
      <c r="A2286">
        <v>1</v>
      </c>
      <c r="B2286" t="s">
        <v>10</v>
      </c>
      <c r="C2286">
        <v>1</v>
      </c>
      <c r="D2286" t="s">
        <v>26</v>
      </c>
      <c r="E2286" t="s">
        <v>646</v>
      </c>
      <c r="F2286" t="s">
        <v>13</v>
      </c>
      <c r="G2286" t="s">
        <v>593</v>
      </c>
      <c r="H2286" s="1">
        <v>0.2</v>
      </c>
      <c r="I2286">
        <v>1</v>
      </c>
      <c r="J2286" s="3">
        <v>43460</v>
      </c>
      <c r="K2286" t="s">
        <v>3141</v>
      </c>
      <c r="L2286" t="s">
        <v>30</v>
      </c>
      <c r="M2286">
        <v>80906</v>
      </c>
      <c r="N2286">
        <v>1418</v>
      </c>
      <c r="O2286" t="s">
        <v>2894</v>
      </c>
      <c r="P2286" s="4">
        <v>3</v>
      </c>
      <c r="Q2286" s="4">
        <v>2</v>
      </c>
      <c r="R2286" t="s">
        <v>32</v>
      </c>
      <c r="T2286" s="2">
        <v>2.5499999999999998</v>
      </c>
      <c r="U2286" s="4">
        <v>11</v>
      </c>
      <c r="V2286" t="s">
        <v>19</v>
      </c>
      <c r="W2286" s="3">
        <v>43461</v>
      </c>
      <c r="X2286" t="s">
        <v>130</v>
      </c>
      <c r="Y2286" t="s">
        <v>285</v>
      </c>
      <c r="Z2286" t="s">
        <v>49</v>
      </c>
    </row>
    <row r="2287" spans="1:26" x14ac:dyDescent="0.25">
      <c r="A2287">
        <v>3</v>
      </c>
      <c r="B2287" t="s">
        <v>25</v>
      </c>
      <c r="C2287">
        <v>1</v>
      </c>
      <c r="D2287" t="s">
        <v>26</v>
      </c>
      <c r="E2287" t="s">
        <v>572</v>
      </c>
      <c r="F2287" t="s">
        <v>13</v>
      </c>
      <c r="G2287" t="s">
        <v>1773</v>
      </c>
      <c r="H2287" s="1">
        <v>0.2</v>
      </c>
      <c r="I2287">
        <v>1</v>
      </c>
      <c r="J2287" s="3">
        <v>43081</v>
      </c>
      <c r="K2287" t="s">
        <v>3087</v>
      </c>
      <c r="L2287" t="s">
        <v>30</v>
      </c>
      <c r="M2287">
        <v>92105</v>
      </c>
      <c r="N2287">
        <v>1342</v>
      </c>
      <c r="O2287" t="s">
        <v>3142</v>
      </c>
      <c r="P2287" s="4">
        <v>9</v>
      </c>
      <c r="Q2287" s="4">
        <v>2</v>
      </c>
      <c r="R2287" t="s">
        <v>32</v>
      </c>
      <c r="T2287" s="2">
        <v>8.86</v>
      </c>
      <c r="U2287" s="4">
        <v>24</v>
      </c>
      <c r="V2287" t="s">
        <v>19</v>
      </c>
      <c r="W2287" s="3">
        <v>43084</v>
      </c>
      <c r="X2287" t="s">
        <v>130</v>
      </c>
      <c r="Y2287" t="s">
        <v>34</v>
      </c>
      <c r="Z2287" t="s">
        <v>54</v>
      </c>
    </row>
    <row r="2288" spans="1:26" x14ac:dyDescent="0.25">
      <c r="A2288">
        <v>3</v>
      </c>
      <c r="B2288" t="s">
        <v>25</v>
      </c>
      <c r="C2288">
        <v>1</v>
      </c>
      <c r="D2288" t="s">
        <v>26</v>
      </c>
      <c r="E2288" t="s">
        <v>88</v>
      </c>
      <c r="F2288" t="s">
        <v>13</v>
      </c>
      <c r="G2288" t="s">
        <v>510</v>
      </c>
      <c r="H2288" s="1">
        <v>0.2</v>
      </c>
      <c r="I2288">
        <v>1</v>
      </c>
      <c r="J2288" s="3">
        <v>43409</v>
      </c>
      <c r="K2288" t="s">
        <v>3143</v>
      </c>
      <c r="L2288" t="s">
        <v>30</v>
      </c>
      <c r="M2288">
        <v>94109</v>
      </c>
      <c r="N2288">
        <v>714</v>
      </c>
      <c r="O2288" t="s">
        <v>3074</v>
      </c>
      <c r="P2288" s="4">
        <v>20</v>
      </c>
      <c r="Q2288" s="4">
        <v>2</v>
      </c>
      <c r="R2288" t="s">
        <v>32</v>
      </c>
      <c r="T2288" s="2">
        <v>19.97</v>
      </c>
      <c r="U2288" s="4">
        <v>53</v>
      </c>
      <c r="V2288" t="s">
        <v>19</v>
      </c>
      <c r="W2288" s="3">
        <v>43412</v>
      </c>
      <c r="X2288" t="s">
        <v>130</v>
      </c>
      <c r="Y2288" t="s">
        <v>34</v>
      </c>
      <c r="Z2288" t="s">
        <v>54</v>
      </c>
    </row>
    <row r="2289" spans="1:26" x14ac:dyDescent="0.25">
      <c r="A2289">
        <v>1</v>
      </c>
      <c r="B2289" t="s">
        <v>10</v>
      </c>
      <c r="C2289">
        <v>1</v>
      </c>
      <c r="D2289" t="s">
        <v>26</v>
      </c>
      <c r="E2289" t="s">
        <v>88</v>
      </c>
      <c r="F2289" t="s">
        <v>13</v>
      </c>
      <c r="G2289" t="s">
        <v>321</v>
      </c>
      <c r="H2289" s="1">
        <v>0.2</v>
      </c>
      <c r="I2289">
        <v>1</v>
      </c>
      <c r="J2289" s="3">
        <v>43130</v>
      </c>
      <c r="K2289" t="s">
        <v>3133</v>
      </c>
      <c r="L2289" t="s">
        <v>30</v>
      </c>
      <c r="M2289">
        <v>94122</v>
      </c>
      <c r="N2289">
        <v>723</v>
      </c>
      <c r="O2289" t="s">
        <v>354</v>
      </c>
      <c r="P2289" s="4">
        <v>18</v>
      </c>
      <c r="Q2289" s="4">
        <v>2</v>
      </c>
      <c r="R2289" t="s">
        <v>32</v>
      </c>
      <c r="T2289" s="2">
        <v>17.77</v>
      </c>
      <c r="U2289" s="4">
        <v>51</v>
      </c>
      <c r="V2289" t="s">
        <v>19</v>
      </c>
      <c r="W2289" s="3">
        <v>43131</v>
      </c>
      <c r="X2289" t="s">
        <v>130</v>
      </c>
      <c r="Y2289" t="s">
        <v>34</v>
      </c>
      <c r="Z2289" t="s">
        <v>54</v>
      </c>
    </row>
    <row r="2290" spans="1:26" x14ac:dyDescent="0.25">
      <c r="A2290">
        <v>3</v>
      </c>
      <c r="B2290" t="s">
        <v>25</v>
      </c>
      <c r="C2290">
        <v>1</v>
      </c>
      <c r="D2290" t="s">
        <v>26</v>
      </c>
      <c r="E2290" t="s">
        <v>65</v>
      </c>
      <c r="F2290" t="s">
        <v>13</v>
      </c>
      <c r="G2290" t="s">
        <v>1931</v>
      </c>
      <c r="H2290" s="1">
        <v>0.2</v>
      </c>
      <c r="I2290">
        <v>1</v>
      </c>
      <c r="J2290" s="3">
        <v>43787</v>
      </c>
      <c r="K2290" t="s">
        <v>3088</v>
      </c>
      <c r="L2290" t="s">
        <v>30</v>
      </c>
      <c r="M2290">
        <v>98105</v>
      </c>
      <c r="N2290">
        <v>1630</v>
      </c>
      <c r="O2290" t="s">
        <v>8238</v>
      </c>
      <c r="P2290" s="4">
        <v>3</v>
      </c>
      <c r="Q2290" s="4">
        <v>2</v>
      </c>
      <c r="R2290" t="s">
        <v>32</v>
      </c>
      <c r="T2290" s="2">
        <v>2.96</v>
      </c>
      <c r="U2290" s="4">
        <v>8</v>
      </c>
      <c r="V2290" t="s">
        <v>19</v>
      </c>
      <c r="W2290" s="3">
        <v>43790</v>
      </c>
      <c r="X2290" t="s">
        <v>130</v>
      </c>
      <c r="Y2290" t="s">
        <v>69</v>
      </c>
      <c r="Z2290" t="s">
        <v>54</v>
      </c>
    </row>
    <row r="2291" spans="1:26" x14ac:dyDescent="0.25">
      <c r="A2291">
        <v>2</v>
      </c>
      <c r="B2291" t="s">
        <v>25</v>
      </c>
      <c r="C2291">
        <v>1</v>
      </c>
      <c r="D2291" t="s">
        <v>26</v>
      </c>
      <c r="E2291" t="s">
        <v>781</v>
      </c>
      <c r="F2291" t="s">
        <v>13</v>
      </c>
      <c r="G2291" t="s">
        <v>1703</v>
      </c>
      <c r="H2291" s="1">
        <v>0.2</v>
      </c>
      <c r="I2291">
        <v>1</v>
      </c>
      <c r="J2291" s="3">
        <v>42724</v>
      </c>
      <c r="K2291" t="s">
        <v>1704</v>
      </c>
      <c r="L2291" t="s">
        <v>30</v>
      </c>
      <c r="M2291">
        <v>85705</v>
      </c>
      <c r="N2291">
        <v>1751</v>
      </c>
      <c r="O2291" t="s">
        <v>3144</v>
      </c>
      <c r="P2291" s="4">
        <v>3</v>
      </c>
      <c r="Q2291" s="4">
        <v>2</v>
      </c>
      <c r="R2291" t="s">
        <v>32</v>
      </c>
      <c r="T2291" s="2">
        <v>2.64</v>
      </c>
      <c r="U2291" s="4">
        <v>8</v>
      </c>
      <c r="V2291" t="s">
        <v>19</v>
      </c>
      <c r="W2291" s="3">
        <v>42726</v>
      </c>
      <c r="X2291" t="s">
        <v>130</v>
      </c>
      <c r="Y2291" t="s">
        <v>199</v>
      </c>
      <c r="Z2291" t="s">
        <v>64</v>
      </c>
    </row>
    <row r="2292" spans="1:26" x14ac:dyDescent="0.25">
      <c r="A2292">
        <v>3</v>
      </c>
      <c r="B2292" t="s">
        <v>25</v>
      </c>
      <c r="C2292">
        <v>1</v>
      </c>
      <c r="D2292" t="s">
        <v>26</v>
      </c>
      <c r="E2292" t="s">
        <v>493</v>
      </c>
      <c r="F2292" t="s">
        <v>13</v>
      </c>
      <c r="G2292" t="s">
        <v>1782</v>
      </c>
      <c r="H2292" s="1">
        <v>0.2</v>
      </c>
      <c r="I2292">
        <v>1</v>
      </c>
      <c r="J2292" s="3">
        <v>43797</v>
      </c>
      <c r="K2292" t="s">
        <v>3145</v>
      </c>
      <c r="L2292" t="s">
        <v>30</v>
      </c>
      <c r="M2292">
        <v>80219</v>
      </c>
      <c r="N2292">
        <v>539</v>
      </c>
      <c r="O2292" t="s">
        <v>969</v>
      </c>
      <c r="P2292" s="4">
        <v>31</v>
      </c>
      <c r="Q2292" s="4">
        <v>2</v>
      </c>
      <c r="R2292" t="s">
        <v>32</v>
      </c>
      <c r="T2292" s="2">
        <v>31.07</v>
      </c>
      <c r="U2292" s="4">
        <v>89</v>
      </c>
      <c r="V2292" t="s">
        <v>19</v>
      </c>
      <c r="W2292" s="3">
        <v>43800</v>
      </c>
      <c r="X2292" t="s">
        <v>130</v>
      </c>
      <c r="Y2292" t="s">
        <v>285</v>
      </c>
      <c r="Z2292" t="s">
        <v>64</v>
      </c>
    </row>
    <row r="2293" spans="1:26" x14ac:dyDescent="0.25">
      <c r="A2293">
        <v>2</v>
      </c>
      <c r="B2293" t="s">
        <v>25</v>
      </c>
      <c r="C2293">
        <v>1</v>
      </c>
      <c r="D2293" t="s">
        <v>26</v>
      </c>
      <c r="E2293" t="s">
        <v>258</v>
      </c>
      <c r="F2293" t="s">
        <v>13</v>
      </c>
      <c r="G2293" t="s">
        <v>804</v>
      </c>
      <c r="H2293" s="1">
        <v>0.2</v>
      </c>
      <c r="I2293">
        <v>1</v>
      </c>
      <c r="J2293" s="3">
        <v>42971</v>
      </c>
      <c r="K2293" t="s">
        <v>3146</v>
      </c>
      <c r="L2293" t="s">
        <v>30</v>
      </c>
      <c r="M2293">
        <v>97206</v>
      </c>
      <c r="N2293">
        <v>1312</v>
      </c>
      <c r="O2293" t="s">
        <v>229</v>
      </c>
      <c r="P2293" s="4">
        <v>1</v>
      </c>
      <c r="Q2293" s="4">
        <v>3</v>
      </c>
      <c r="R2293" t="s">
        <v>32</v>
      </c>
      <c r="T2293" s="2">
        <v>0.72</v>
      </c>
      <c r="U2293" s="4">
        <v>7</v>
      </c>
      <c r="V2293" t="s">
        <v>19</v>
      </c>
      <c r="W2293" s="3">
        <v>42973</v>
      </c>
      <c r="X2293" t="s">
        <v>130</v>
      </c>
      <c r="Y2293" t="s">
        <v>262</v>
      </c>
      <c r="Z2293" t="s">
        <v>49</v>
      </c>
    </row>
    <row r="2294" spans="1:26" x14ac:dyDescent="0.25">
      <c r="A2294">
        <v>1</v>
      </c>
      <c r="B2294" t="s">
        <v>10</v>
      </c>
      <c r="C2294">
        <v>1</v>
      </c>
      <c r="D2294" t="s">
        <v>26</v>
      </c>
      <c r="E2294" t="s">
        <v>27</v>
      </c>
      <c r="F2294" t="s">
        <v>13</v>
      </c>
      <c r="G2294" t="s">
        <v>3147</v>
      </c>
      <c r="H2294" s="1">
        <v>0.2</v>
      </c>
      <c r="I2294">
        <v>1</v>
      </c>
      <c r="J2294" s="3">
        <v>42899</v>
      </c>
      <c r="K2294" t="s">
        <v>3148</v>
      </c>
      <c r="L2294" t="s">
        <v>30</v>
      </c>
      <c r="M2294">
        <v>90004</v>
      </c>
      <c r="N2294">
        <v>124</v>
      </c>
      <c r="O2294" t="s">
        <v>2993</v>
      </c>
      <c r="P2294" s="4">
        <v>14</v>
      </c>
      <c r="Q2294" s="4">
        <v>3</v>
      </c>
      <c r="R2294" t="s">
        <v>32</v>
      </c>
      <c r="T2294" s="2">
        <v>13.73</v>
      </c>
      <c r="U2294" s="4">
        <v>37</v>
      </c>
      <c r="V2294" t="s">
        <v>19</v>
      </c>
      <c r="W2294" s="3">
        <v>42900</v>
      </c>
      <c r="X2294" t="s">
        <v>130</v>
      </c>
      <c r="Y2294" t="s">
        <v>34</v>
      </c>
      <c r="Z2294" t="s">
        <v>54</v>
      </c>
    </row>
    <row r="2295" spans="1:26" x14ac:dyDescent="0.25">
      <c r="A2295">
        <v>1</v>
      </c>
      <c r="B2295" t="s">
        <v>10</v>
      </c>
      <c r="C2295">
        <v>1</v>
      </c>
      <c r="D2295" t="s">
        <v>26</v>
      </c>
      <c r="E2295" t="s">
        <v>27</v>
      </c>
      <c r="F2295" t="s">
        <v>13</v>
      </c>
      <c r="G2295" t="s">
        <v>206</v>
      </c>
      <c r="H2295" s="1">
        <v>0.2</v>
      </c>
      <c r="I2295">
        <v>1</v>
      </c>
      <c r="J2295" s="3">
        <v>43010</v>
      </c>
      <c r="K2295" t="s">
        <v>3149</v>
      </c>
      <c r="L2295" t="s">
        <v>30</v>
      </c>
      <c r="M2295">
        <v>90008</v>
      </c>
      <c r="N2295">
        <v>1316</v>
      </c>
      <c r="O2295" t="s">
        <v>3150</v>
      </c>
      <c r="P2295" s="4">
        <v>4</v>
      </c>
      <c r="Q2295" s="4">
        <v>3</v>
      </c>
      <c r="R2295" t="s">
        <v>32</v>
      </c>
      <c r="T2295" s="2">
        <v>4.13</v>
      </c>
      <c r="U2295" s="4">
        <v>12</v>
      </c>
      <c r="V2295" t="s">
        <v>19</v>
      </c>
      <c r="W2295" s="3">
        <v>43011</v>
      </c>
      <c r="X2295" t="s">
        <v>130</v>
      </c>
      <c r="Y2295" t="s">
        <v>34</v>
      </c>
      <c r="Z2295" t="s">
        <v>54</v>
      </c>
    </row>
    <row r="2296" spans="1:26" x14ac:dyDescent="0.25">
      <c r="A2296">
        <v>2</v>
      </c>
      <c r="B2296" t="s">
        <v>25</v>
      </c>
      <c r="C2296">
        <v>1</v>
      </c>
      <c r="D2296" t="s">
        <v>26</v>
      </c>
      <c r="E2296" t="s">
        <v>27</v>
      </c>
      <c r="F2296" t="s">
        <v>13</v>
      </c>
      <c r="G2296" t="s">
        <v>1705</v>
      </c>
      <c r="H2296" s="1">
        <v>0.2</v>
      </c>
      <c r="I2296">
        <v>1</v>
      </c>
      <c r="J2296" s="3">
        <v>43202</v>
      </c>
      <c r="K2296" t="s">
        <v>1706</v>
      </c>
      <c r="L2296" t="s">
        <v>30</v>
      </c>
      <c r="M2296">
        <v>90036</v>
      </c>
      <c r="N2296">
        <v>124</v>
      </c>
      <c r="O2296" t="s">
        <v>2993</v>
      </c>
      <c r="P2296" s="4">
        <v>14</v>
      </c>
      <c r="Q2296" s="4">
        <v>3</v>
      </c>
      <c r="R2296" t="s">
        <v>32</v>
      </c>
      <c r="T2296" s="2">
        <v>13.73</v>
      </c>
      <c r="U2296" s="4">
        <v>37</v>
      </c>
      <c r="V2296" t="s">
        <v>19</v>
      </c>
      <c r="W2296" s="3">
        <v>43204</v>
      </c>
      <c r="X2296" t="s">
        <v>130</v>
      </c>
      <c r="Y2296" t="s">
        <v>34</v>
      </c>
      <c r="Z2296" t="s">
        <v>54</v>
      </c>
    </row>
    <row r="2297" spans="1:26" x14ac:dyDescent="0.25">
      <c r="A2297">
        <v>3</v>
      </c>
      <c r="B2297" t="s">
        <v>25</v>
      </c>
      <c r="C2297">
        <v>1</v>
      </c>
      <c r="D2297" t="s">
        <v>26</v>
      </c>
      <c r="E2297" t="s">
        <v>27</v>
      </c>
      <c r="F2297" t="s">
        <v>13</v>
      </c>
      <c r="G2297" t="s">
        <v>114</v>
      </c>
      <c r="H2297" s="1">
        <v>0.2</v>
      </c>
      <c r="I2297">
        <v>1</v>
      </c>
      <c r="J2297" s="3">
        <v>43669</v>
      </c>
      <c r="K2297" t="s">
        <v>3135</v>
      </c>
      <c r="L2297" t="s">
        <v>30</v>
      </c>
      <c r="M2297">
        <v>90045</v>
      </c>
      <c r="N2297">
        <v>412</v>
      </c>
      <c r="O2297" t="s">
        <v>2969</v>
      </c>
      <c r="P2297" s="4">
        <v>6</v>
      </c>
      <c r="Q2297" s="4">
        <v>3</v>
      </c>
      <c r="R2297" t="s">
        <v>32</v>
      </c>
      <c r="T2297" s="2">
        <v>5.51</v>
      </c>
      <c r="U2297" s="4">
        <v>15</v>
      </c>
      <c r="V2297" t="s">
        <v>19</v>
      </c>
      <c r="W2297" s="3">
        <v>43672</v>
      </c>
      <c r="X2297" t="s">
        <v>130</v>
      </c>
      <c r="Y2297" t="s">
        <v>34</v>
      </c>
      <c r="Z2297" t="s">
        <v>54</v>
      </c>
    </row>
    <row r="2298" spans="1:26" x14ac:dyDescent="0.25">
      <c r="A2298">
        <v>1</v>
      </c>
      <c r="B2298" t="s">
        <v>10</v>
      </c>
      <c r="C2298">
        <v>1</v>
      </c>
      <c r="D2298" t="s">
        <v>26</v>
      </c>
      <c r="E2298" t="s">
        <v>369</v>
      </c>
      <c r="F2298" t="s">
        <v>13</v>
      </c>
      <c r="G2298" t="s">
        <v>593</v>
      </c>
      <c r="H2298" s="1">
        <v>0.2</v>
      </c>
      <c r="I2298">
        <v>1</v>
      </c>
      <c r="J2298" s="3">
        <v>43271</v>
      </c>
      <c r="K2298" t="s">
        <v>1701</v>
      </c>
      <c r="L2298" t="s">
        <v>30</v>
      </c>
      <c r="M2298">
        <v>91104</v>
      </c>
      <c r="N2298">
        <v>696</v>
      </c>
      <c r="O2298" t="s">
        <v>3151</v>
      </c>
      <c r="P2298" s="4">
        <v>6</v>
      </c>
      <c r="Q2298" s="4">
        <v>3</v>
      </c>
      <c r="R2298" t="s">
        <v>32</v>
      </c>
      <c r="T2298" s="2">
        <v>6.42</v>
      </c>
      <c r="U2298" s="4">
        <v>18</v>
      </c>
      <c r="V2298" t="s">
        <v>19</v>
      </c>
      <c r="W2298" s="3">
        <v>43272</v>
      </c>
      <c r="X2298" t="s">
        <v>130</v>
      </c>
      <c r="Y2298" t="s">
        <v>34</v>
      </c>
      <c r="Z2298" t="s">
        <v>54</v>
      </c>
    </row>
    <row r="2299" spans="1:26" x14ac:dyDescent="0.25">
      <c r="A2299">
        <v>2</v>
      </c>
      <c r="B2299" t="s">
        <v>25</v>
      </c>
      <c r="C2299">
        <v>1</v>
      </c>
      <c r="D2299" t="s">
        <v>26</v>
      </c>
      <c r="E2299" t="s">
        <v>88</v>
      </c>
      <c r="F2299" t="s">
        <v>13</v>
      </c>
      <c r="G2299" t="s">
        <v>2122</v>
      </c>
      <c r="H2299" s="1">
        <v>0.2</v>
      </c>
      <c r="I2299">
        <v>1</v>
      </c>
      <c r="J2299" s="3">
        <v>42583</v>
      </c>
      <c r="K2299" t="s">
        <v>3152</v>
      </c>
      <c r="L2299" t="s">
        <v>30</v>
      </c>
      <c r="M2299">
        <v>94122</v>
      </c>
      <c r="N2299">
        <v>1637</v>
      </c>
      <c r="O2299" t="s">
        <v>3153</v>
      </c>
      <c r="P2299" s="4">
        <v>7</v>
      </c>
      <c r="Q2299" s="4">
        <v>3</v>
      </c>
      <c r="R2299" t="s">
        <v>32</v>
      </c>
      <c r="T2299" s="2">
        <v>6.91</v>
      </c>
      <c r="U2299" s="4">
        <v>20</v>
      </c>
      <c r="V2299" t="s">
        <v>19</v>
      </c>
      <c r="W2299" s="3">
        <v>42585</v>
      </c>
      <c r="X2299" t="s">
        <v>130</v>
      </c>
      <c r="Y2299" t="s">
        <v>34</v>
      </c>
      <c r="Z2299" t="s">
        <v>54</v>
      </c>
    </row>
    <row r="2300" spans="1:26" x14ac:dyDescent="0.25">
      <c r="A2300">
        <v>3</v>
      </c>
      <c r="B2300" t="s">
        <v>25</v>
      </c>
      <c r="C2300">
        <v>1</v>
      </c>
      <c r="D2300" t="s">
        <v>26</v>
      </c>
      <c r="E2300" t="s">
        <v>381</v>
      </c>
      <c r="F2300" t="s">
        <v>13</v>
      </c>
      <c r="G2300" t="s">
        <v>2516</v>
      </c>
      <c r="H2300" s="1">
        <v>0.2</v>
      </c>
      <c r="I2300">
        <v>1</v>
      </c>
      <c r="J2300" s="3">
        <v>43045</v>
      </c>
      <c r="K2300" t="s">
        <v>3154</v>
      </c>
      <c r="L2300" t="s">
        <v>30</v>
      </c>
      <c r="M2300">
        <v>85254</v>
      </c>
      <c r="N2300">
        <v>1346</v>
      </c>
      <c r="O2300" t="s">
        <v>310</v>
      </c>
      <c r="P2300" s="4">
        <v>2</v>
      </c>
      <c r="Q2300" s="4">
        <v>3</v>
      </c>
      <c r="R2300" t="s">
        <v>32</v>
      </c>
      <c r="T2300" s="2">
        <v>2.48</v>
      </c>
      <c r="U2300" s="4">
        <v>7</v>
      </c>
      <c r="V2300" t="s">
        <v>19</v>
      </c>
      <c r="W2300" s="3">
        <v>43048</v>
      </c>
      <c r="X2300" t="s">
        <v>130</v>
      </c>
      <c r="Y2300" t="s">
        <v>199</v>
      </c>
      <c r="Z2300" t="s">
        <v>119</v>
      </c>
    </row>
    <row r="2301" spans="1:26" x14ac:dyDescent="0.25">
      <c r="A2301">
        <v>3</v>
      </c>
      <c r="B2301" t="s">
        <v>25</v>
      </c>
      <c r="C2301">
        <v>1</v>
      </c>
      <c r="D2301" t="s">
        <v>26</v>
      </c>
      <c r="E2301" t="s">
        <v>3155</v>
      </c>
      <c r="F2301" t="s">
        <v>13</v>
      </c>
      <c r="G2301" t="s">
        <v>1741</v>
      </c>
      <c r="H2301" s="1">
        <v>0.2</v>
      </c>
      <c r="I2301">
        <v>1</v>
      </c>
      <c r="J2301" s="3">
        <v>43633</v>
      </c>
      <c r="K2301" t="s">
        <v>3156</v>
      </c>
      <c r="L2301" t="s">
        <v>30</v>
      </c>
      <c r="M2301">
        <v>80022</v>
      </c>
      <c r="N2301">
        <v>419</v>
      </c>
      <c r="O2301" t="s">
        <v>2903</v>
      </c>
      <c r="P2301" s="4">
        <v>-33</v>
      </c>
      <c r="Q2301" s="4">
        <v>3</v>
      </c>
      <c r="R2301" t="s">
        <v>32</v>
      </c>
      <c r="T2301" s="2">
        <v>-32.93</v>
      </c>
      <c r="U2301" s="4">
        <v>146</v>
      </c>
      <c r="V2301" t="s">
        <v>19</v>
      </c>
      <c r="W2301" s="3">
        <v>43636</v>
      </c>
      <c r="X2301" t="s">
        <v>130</v>
      </c>
      <c r="Y2301" t="s">
        <v>285</v>
      </c>
      <c r="Z2301" t="s">
        <v>42</v>
      </c>
    </row>
    <row r="2302" spans="1:26" x14ac:dyDescent="0.25">
      <c r="A2302">
        <v>1</v>
      </c>
      <c r="B2302" t="s">
        <v>10</v>
      </c>
      <c r="C2302">
        <v>1</v>
      </c>
      <c r="D2302" t="s">
        <v>26</v>
      </c>
      <c r="E2302" t="s">
        <v>2032</v>
      </c>
      <c r="F2302" t="s">
        <v>13</v>
      </c>
      <c r="G2302" t="s">
        <v>2151</v>
      </c>
      <c r="H2302" s="1">
        <v>0.2</v>
      </c>
      <c r="I2302">
        <v>1</v>
      </c>
      <c r="J2302" s="3">
        <v>43549</v>
      </c>
      <c r="K2302" t="s">
        <v>3112</v>
      </c>
      <c r="L2302" t="s">
        <v>30</v>
      </c>
      <c r="M2302">
        <v>93727</v>
      </c>
      <c r="N2302">
        <v>234</v>
      </c>
      <c r="O2302" t="s">
        <v>3066</v>
      </c>
      <c r="P2302" s="4">
        <v>63</v>
      </c>
      <c r="Q2302" s="4">
        <v>4</v>
      </c>
      <c r="R2302" t="s">
        <v>32</v>
      </c>
      <c r="T2302" s="2">
        <v>62.75</v>
      </c>
      <c r="U2302" s="4">
        <v>186</v>
      </c>
      <c r="V2302" t="s">
        <v>19</v>
      </c>
      <c r="W2302" s="3">
        <v>43550</v>
      </c>
      <c r="X2302" t="s">
        <v>130</v>
      </c>
      <c r="Y2302" t="s">
        <v>34</v>
      </c>
      <c r="Z2302" t="s">
        <v>54</v>
      </c>
    </row>
    <row r="2303" spans="1:26" x14ac:dyDescent="0.25">
      <c r="A2303">
        <v>1</v>
      </c>
      <c r="B2303" t="s">
        <v>10</v>
      </c>
      <c r="C2303">
        <v>1</v>
      </c>
      <c r="D2303" t="s">
        <v>26</v>
      </c>
      <c r="E2303" t="s">
        <v>27</v>
      </c>
      <c r="F2303" t="s">
        <v>13</v>
      </c>
      <c r="G2303" t="s">
        <v>206</v>
      </c>
      <c r="H2303" s="1">
        <v>0.2</v>
      </c>
      <c r="I2303">
        <v>1</v>
      </c>
      <c r="J2303" s="3">
        <v>43010</v>
      </c>
      <c r="K2303" t="s">
        <v>3149</v>
      </c>
      <c r="L2303" t="s">
        <v>30</v>
      </c>
      <c r="M2303">
        <v>90008</v>
      </c>
      <c r="N2303">
        <v>698</v>
      </c>
      <c r="O2303" t="s">
        <v>3157</v>
      </c>
      <c r="P2303" s="4">
        <v>19</v>
      </c>
      <c r="Q2303" s="4">
        <v>4</v>
      </c>
      <c r="R2303" t="s">
        <v>32</v>
      </c>
      <c r="T2303" s="2">
        <v>19.420000000000002</v>
      </c>
      <c r="U2303" s="4">
        <v>54</v>
      </c>
      <c r="V2303" t="s">
        <v>19</v>
      </c>
      <c r="W2303" s="3">
        <v>43011</v>
      </c>
      <c r="X2303" t="s">
        <v>130</v>
      </c>
      <c r="Y2303" t="s">
        <v>34</v>
      </c>
      <c r="Z2303" t="s">
        <v>54</v>
      </c>
    </row>
    <row r="2304" spans="1:26" x14ac:dyDescent="0.25">
      <c r="A2304">
        <v>1</v>
      </c>
      <c r="B2304" t="s">
        <v>10</v>
      </c>
      <c r="C2304">
        <v>1</v>
      </c>
      <c r="D2304" t="s">
        <v>26</v>
      </c>
      <c r="E2304" t="s">
        <v>381</v>
      </c>
      <c r="F2304" t="s">
        <v>13</v>
      </c>
      <c r="G2304" t="s">
        <v>1722</v>
      </c>
      <c r="H2304" s="1">
        <v>0.2</v>
      </c>
      <c r="I2304">
        <v>1</v>
      </c>
      <c r="J2304" s="3">
        <v>42388</v>
      </c>
      <c r="K2304" t="s">
        <v>1723</v>
      </c>
      <c r="L2304" t="s">
        <v>30</v>
      </c>
      <c r="M2304">
        <v>85254</v>
      </c>
      <c r="N2304">
        <v>1571</v>
      </c>
      <c r="O2304" t="s">
        <v>3158</v>
      </c>
      <c r="P2304" s="4">
        <v>20</v>
      </c>
      <c r="Q2304" s="4">
        <v>4</v>
      </c>
      <c r="R2304" t="s">
        <v>32</v>
      </c>
      <c r="T2304" s="2">
        <v>19.62</v>
      </c>
      <c r="U2304" s="4">
        <v>56</v>
      </c>
      <c r="V2304" t="s">
        <v>19</v>
      </c>
      <c r="W2304" s="3">
        <v>42389</v>
      </c>
      <c r="X2304" t="s">
        <v>130</v>
      </c>
      <c r="Y2304" t="s">
        <v>199</v>
      </c>
      <c r="Z2304" t="s">
        <v>64</v>
      </c>
    </row>
    <row r="2305" spans="1:26" x14ac:dyDescent="0.25">
      <c r="A2305">
        <v>3</v>
      </c>
      <c r="B2305" t="s">
        <v>25</v>
      </c>
      <c r="C2305">
        <v>1</v>
      </c>
      <c r="D2305" t="s">
        <v>26</v>
      </c>
      <c r="E2305" t="s">
        <v>1709</v>
      </c>
      <c r="F2305" t="s">
        <v>13</v>
      </c>
      <c r="G2305" t="s">
        <v>1710</v>
      </c>
      <c r="H2305" s="1">
        <v>0.2</v>
      </c>
      <c r="I2305">
        <v>1</v>
      </c>
      <c r="J2305" s="3">
        <v>43225</v>
      </c>
      <c r="K2305" t="s">
        <v>1711</v>
      </c>
      <c r="L2305" t="s">
        <v>30</v>
      </c>
      <c r="M2305">
        <v>92024</v>
      </c>
      <c r="N2305">
        <v>463</v>
      </c>
      <c r="O2305" t="s">
        <v>3159</v>
      </c>
      <c r="P2305" s="4">
        <v>2</v>
      </c>
      <c r="Q2305" s="4">
        <v>5</v>
      </c>
      <c r="R2305" t="s">
        <v>32</v>
      </c>
      <c r="T2305" s="2">
        <v>2.35</v>
      </c>
      <c r="U2305" s="4">
        <v>7</v>
      </c>
      <c r="V2305" t="s">
        <v>19</v>
      </c>
      <c r="W2305" s="3">
        <v>43228</v>
      </c>
      <c r="X2305" t="s">
        <v>130</v>
      </c>
      <c r="Y2305" t="s">
        <v>34</v>
      </c>
      <c r="Z2305" t="s">
        <v>54</v>
      </c>
    </row>
    <row r="2306" spans="1:26" x14ac:dyDescent="0.25">
      <c r="A2306">
        <v>1</v>
      </c>
      <c r="B2306" t="s">
        <v>10</v>
      </c>
      <c r="C2306">
        <v>1</v>
      </c>
      <c r="D2306" t="s">
        <v>26</v>
      </c>
      <c r="E2306" t="s">
        <v>27</v>
      </c>
      <c r="F2306" t="s">
        <v>13</v>
      </c>
      <c r="G2306" t="s">
        <v>1515</v>
      </c>
      <c r="H2306" s="1">
        <v>0.2</v>
      </c>
      <c r="I2306">
        <v>1</v>
      </c>
      <c r="J2306" s="3">
        <v>43645</v>
      </c>
      <c r="K2306" t="s">
        <v>3083</v>
      </c>
      <c r="L2306" t="s">
        <v>30</v>
      </c>
      <c r="M2306">
        <v>90049</v>
      </c>
      <c r="N2306">
        <v>686</v>
      </c>
      <c r="O2306" t="s">
        <v>3160</v>
      </c>
      <c r="P2306" s="4">
        <v>302</v>
      </c>
      <c r="Q2306" s="4">
        <v>5</v>
      </c>
      <c r="R2306" t="s">
        <v>32</v>
      </c>
      <c r="T2306" s="2">
        <v>302.37</v>
      </c>
      <c r="U2306" s="4">
        <v>896</v>
      </c>
      <c r="V2306" t="s">
        <v>19</v>
      </c>
      <c r="W2306" s="3">
        <v>43646</v>
      </c>
      <c r="X2306" t="s">
        <v>130</v>
      </c>
      <c r="Y2306" t="s">
        <v>34</v>
      </c>
      <c r="Z2306" t="s">
        <v>54</v>
      </c>
    </row>
    <row r="2307" spans="1:26" x14ac:dyDescent="0.25">
      <c r="A2307">
        <v>3</v>
      </c>
      <c r="B2307" t="s">
        <v>25</v>
      </c>
      <c r="C2307">
        <v>1</v>
      </c>
      <c r="D2307" t="s">
        <v>26</v>
      </c>
      <c r="E2307" t="s">
        <v>65</v>
      </c>
      <c r="F2307" t="s">
        <v>13</v>
      </c>
      <c r="G2307" t="s">
        <v>2767</v>
      </c>
      <c r="H2307" s="1">
        <v>0.2</v>
      </c>
      <c r="I2307">
        <v>1</v>
      </c>
      <c r="J2307" s="3">
        <v>43428</v>
      </c>
      <c r="K2307" t="s">
        <v>3161</v>
      </c>
      <c r="L2307" t="s">
        <v>30</v>
      </c>
      <c r="M2307">
        <v>98105</v>
      </c>
      <c r="N2307">
        <v>897</v>
      </c>
      <c r="O2307" t="s">
        <v>1314</v>
      </c>
      <c r="P2307" s="4">
        <v>381</v>
      </c>
      <c r="Q2307" s="4">
        <v>5</v>
      </c>
      <c r="R2307" t="s">
        <v>32</v>
      </c>
      <c r="T2307" s="2">
        <v>381.24</v>
      </c>
      <c r="U2307" s="4">
        <v>1220</v>
      </c>
      <c r="V2307" t="s">
        <v>19</v>
      </c>
      <c r="W2307" s="3">
        <v>43431</v>
      </c>
      <c r="X2307" t="s">
        <v>130</v>
      </c>
      <c r="Y2307" t="s">
        <v>69</v>
      </c>
      <c r="Z2307" t="s">
        <v>54</v>
      </c>
    </row>
    <row r="2308" spans="1:26" x14ac:dyDescent="0.25">
      <c r="A2308">
        <v>3</v>
      </c>
      <c r="B2308" t="s">
        <v>25</v>
      </c>
      <c r="C2308">
        <v>1</v>
      </c>
      <c r="D2308" t="s">
        <v>26</v>
      </c>
      <c r="E2308" t="s">
        <v>65</v>
      </c>
      <c r="F2308" t="s">
        <v>13</v>
      </c>
      <c r="G2308" t="s">
        <v>227</v>
      </c>
      <c r="H2308" s="1">
        <v>0.2</v>
      </c>
      <c r="I2308">
        <v>1</v>
      </c>
      <c r="J2308" s="3">
        <v>43211</v>
      </c>
      <c r="K2308" t="s">
        <v>3162</v>
      </c>
      <c r="L2308" t="s">
        <v>30</v>
      </c>
      <c r="M2308">
        <v>98115</v>
      </c>
      <c r="N2308">
        <v>1364</v>
      </c>
      <c r="O2308" t="s">
        <v>629</v>
      </c>
      <c r="P2308" s="4">
        <v>3</v>
      </c>
      <c r="Q2308" s="4">
        <v>5</v>
      </c>
      <c r="R2308" t="s">
        <v>32</v>
      </c>
      <c r="T2308" s="2">
        <v>2.81</v>
      </c>
      <c r="U2308" s="4">
        <v>8</v>
      </c>
      <c r="V2308" t="s">
        <v>19</v>
      </c>
      <c r="W2308" s="3">
        <v>43214</v>
      </c>
      <c r="X2308" t="s">
        <v>130</v>
      </c>
      <c r="Y2308" t="s">
        <v>69</v>
      </c>
      <c r="Z2308" t="s">
        <v>54</v>
      </c>
    </row>
    <row r="2309" spans="1:26" x14ac:dyDescent="0.25">
      <c r="A2309">
        <v>1</v>
      </c>
      <c r="B2309" t="s">
        <v>10</v>
      </c>
      <c r="C2309">
        <v>1</v>
      </c>
      <c r="D2309" t="s">
        <v>26</v>
      </c>
      <c r="E2309" t="s">
        <v>381</v>
      </c>
      <c r="F2309" t="s">
        <v>13</v>
      </c>
      <c r="G2309" t="s">
        <v>1722</v>
      </c>
      <c r="H2309" s="1">
        <v>0.2</v>
      </c>
      <c r="I2309">
        <v>1</v>
      </c>
      <c r="J2309" s="3">
        <v>42388</v>
      </c>
      <c r="K2309" t="s">
        <v>1723</v>
      </c>
      <c r="L2309" t="s">
        <v>30</v>
      </c>
      <c r="M2309">
        <v>85254</v>
      </c>
      <c r="N2309">
        <v>1589</v>
      </c>
      <c r="O2309" t="s">
        <v>312</v>
      </c>
      <c r="P2309" s="4">
        <v>37</v>
      </c>
      <c r="Q2309" s="4">
        <v>5</v>
      </c>
      <c r="R2309" t="s">
        <v>32</v>
      </c>
      <c r="T2309" s="2">
        <v>36.69</v>
      </c>
      <c r="U2309" s="4">
        <v>109</v>
      </c>
      <c r="V2309" t="s">
        <v>19</v>
      </c>
      <c r="W2309" s="3">
        <v>42389</v>
      </c>
      <c r="X2309" t="s">
        <v>130</v>
      </c>
      <c r="Y2309" t="s">
        <v>199</v>
      </c>
      <c r="Z2309" t="s">
        <v>119</v>
      </c>
    </row>
    <row r="2310" spans="1:26" x14ac:dyDescent="0.25">
      <c r="A2310">
        <v>2</v>
      </c>
      <c r="B2310" t="s">
        <v>25</v>
      </c>
      <c r="C2310">
        <v>1</v>
      </c>
      <c r="D2310" t="s">
        <v>26</v>
      </c>
      <c r="E2310" t="s">
        <v>781</v>
      </c>
      <c r="F2310" t="s">
        <v>13</v>
      </c>
      <c r="G2310" t="s">
        <v>1703</v>
      </c>
      <c r="H2310" s="1">
        <v>0.2</v>
      </c>
      <c r="I2310">
        <v>1</v>
      </c>
      <c r="J2310" s="3">
        <v>42724</v>
      </c>
      <c r="K2310" t="s">
        <v>1704</v>
      </c>
      <c r="L2310" t="s">
        <v>30</v>
      </c>
      <c r="M2310">
        <v>85705</v>
      </c>
      <c r="N2310">
        <v>1678</v>
      </c>
      <c r="O2310" t="s">
        <v>3163</v>
      </c>
      <c r="P2310" s="4">
        <v>78</v>
      </c>
      <c r="Q2310" s="4">
        <v>5</v>
      </c>
      <c r="R2310" t="s">
        <v>32</v>
      </c>
      <c r="T2310" s="2">
        <v>77.67</v>
      </c>
      <c r="U2310" s="4">
        <v>222</v>
      </c>
      <c r="V2310" t="s">
        <v>19</v>
      </c>
      <c r="W2310" s="3">
        <v>42726</v>
      </c>
      <c r="X2310" t="s">
        <v>130</v>
      </c>
      <c r="Y2310" t="s">
        <v>199</v>
      </c>
      <c r="Z2310" t="s">
        <v>64</v>
      </c>
    </row>
    <row r="2311" spans="1:26" x14ac:dyDescent="0.25">
      <c r="A2311">
        <v>3</v>
      </c>
      <c r="B2311" t="s">
        <v>25</v>
      </c>
      <c r="C2311">
        <v>1</v>
      </c>
      <c r="D2311" t="s">
        <v>26</v>
      </c>
      <c r="E2311" t="s">
        <v>88</v>
      </c>
      <c r="F2311" t="s">
        <v>13</v>
      </c>
      <c r="G2311" t="s">
        <v>1939</v>
      </c>
      <c r="H2311" s="1">
        <v>0.2</v>
      </c>
      <c r="I2311">
        <v>1</v>
      </c>
      <c r="J2311" s="3">
        <v>43543</v>
      </c>
      <c r="K2311" t="s">
        <v>3164</v>
      </c>
      <c r="L2311" t="s">
        <v>30</v>
      </c>
      <c r="M2311">
        <v>94110</v>
      </c>
      <c r="N2311">
        <v>68</v>
      </c>
      <c r="O2311" t="s">
        <v>8239</v>
      </c>
      <c r="P2311" s="4">
        <v>7</v>
      </c>
      <c r="Q2311" s="4">
        <v>6</v>
      </c>
      <c r="R2311" t="s">
        <v>32</v>
      </c>
      <c r="T2311" s="2">
        <v>6.69</v>
      </c>
      <c r="U2311" s="4">
        <v>20</v>
      </c>
      <c r="V2311" t="s">
        <v>19</v>
      </c>
      <c r="W2311" s="3">
        <v>43546</v>
      </c>
      <c r="X2311" t="s">
        <v>130</v>
      </c>
      <c r="Y2311" t="s">
        <v>34</v>
      </c>
      <c r="Z2311" t="s">
        <v>54</v>
      </c>
    </row>
    <row r="2312" spans="1:26" x14ac:dyDescent="0.25">
      <c r="A2312">
        <v>2</v>
      </c>
      <c r="B2312" t="s">
        <v>25</v>
      </c>
      <c r="C2312">
        <v>1</v>
      </c>
      <c r="D2312" t="s">
        <v>26</v>
      </c>
      <c r="E2312" t="s">
        <v>88</v>
      </c>
      <c r="F2312" t="s">
        <v>13</v>
      </c>
      <c r="G2312" t="s">
        <v>2350</v>
      </c>
      <c r="H2312" s="1">
        <v>0.2</v>
      </c>
      <c r="I2312">
        <v>1</v>
      </c>
      <c r="J2312" s="3">
        <v>42571</v>
      </c>
      <c r="K2312" t="s">
        <v>3107</v>
      </c>
      <c r="L2312" t="s">
        <v>30</v>
      </c>
      <c r="M2312">
        <v>94122</v>
      </c>
      <c r="N2312">
        <v>449</v>
      </c>
      <c r="O2312" t="s">
        <v>1019</v>
      </c>
      <c r="P2312" s="4">
        <v>30</v>
      </c>
      <c r="Q2312" s="4">
        <v>6</v>
      </c>
      <c r="R2312" t="s">
        <v>32</v>
      </c>
      <c r="T2312" s="2">
        <v>30.28</v>
      </c>
      <c r="U2312" s="4">
        <v>90</v>
      </c>
      <c r="V2312" t="s">
        <v>19</v>
      </c>
      <c r="W2312" s="3">
        <v>42573</v>
      </c>
      <c r="X2312" t="s">
        <v>130</v>
      </c>
      <c r="Y2312" t="s">
        <v>34</v>
      </c>
      <c r="Z2312" t="s">
        <v>54</v>
      </c>
    </row>
    <row r="2313" spans="1:26" x14ac:dyDescent="0.25">
      <c r="A2313">
        <v>2</v>
      </c>
      <c r="B2313" t="s">
        <v>25</v>
      </c>
      <c r="C2313">
        <v>1</v>
      </c>
      <c r="D2313" t="s">
        <v>26</v>
      </c>
      <c r="E2313" t="s">
        <v>552</v>
      </c>
      <c r="F2313" t="s">
        <v>13</v>
      </c>
      <c r="G2313" t="s">
        <v>1191</v>
      </c>
      <c r="H2313" s="1">
        <v>0.2</v>
      </c>
      <c r="I2313">
        <v>1</v>
      </c>
      <c r="J2313" s="3">
        <v>43256</v>
      </c>
      <c r="K2313" t="s">
        <v>3116</v>
      </c>
      <c r="L2313" t="s">
        <v>30</v>
      </c>
      <c r="M2313">
        <v>95051</v>
      </c>
      <c r="N2313">
        <v>260</v>
      </c>
      <c r="O2313" t="s">
        <v>728</v>
      </c>
      <c r="P2313" s="4">
        <v>7</v>
      </c>
      <c r="Q2313" s="4">
        <v>6</v>
      </c>
      <c r="R2313" t="s">
        <v>32</v>
      </c>
      <c r="T2313" s="2">
        <v>7</v>
      </c>
      <c r="U2313" s="4">
        <v>22</v>
      </c>
      <c r="V2313" t="s">
        <v>19</v>
      </c>
      <c r="W2313" s="3">
        <v>43258</v>
      </c>
      <c r="X2313" t="s">
        <v>130</v>
      </c>
      <c r="Y2313" t="s">
        <v>34</v>
      </c>
      <c r="Z2313" t="s">
        <v>54</v>
      </c>
    </row>
    <row r="2314" spans="1:26" x14ac:dyDescent="0.25">
      <c r="A2314">
        <v>1</v>
      </c>
      <c r="B2314" t="s">
        <v>10</v>
      </c>
      <c r="C2314">
        <v>1</v>
      </c>
      <c r="D2314" t="s">
        <v>26</v>
      </c>
      <c r="E2314" t="s">
        <v>876</v>
      </c>
      <c r="F2314" t="s">
        <v>13</v>
      </c>
      <c r="G2314" t="s">
        <v>1435</v>
      </c>
      <c r="H2314" s="1">
        <v>0.2</v>
      </c>
      <c r="I2314">
        <v>1</v>
      </c>
      <c r="J2314" s="3">
        <v>43590</v>
      </c>
      <c r="K2314" t="s">
        <v>1721</v>
      </c>
      <c r="L2314" t="s">
        <v>30</v>
      </c>
      <c r="M2314">
        <v>80027</v>
      </c>
      <c r="N2314">
        <v>1346</v>
      </c>
      <c r="O2314" t="s">
        <v>310</v>
      </c>
      <c r="P2314" s="4">
        <v>7</v>
      </c>
      <c r="Q2314" s="4">
        <v>9</v>
      </c>
      <c r="R2314" t="s">
        <v>32</v>
      </c>
      <c r="T2314" s="2">
        <v>7.43</v>
      </c>
      <c r="U2314" s="4">
        <v>21</v>
      </c>
      <c r="V2314" t="s">
        <v>19</v>
      </c>
      <c r="W2314" s="3">
        <v>43591</v>
      </c>
      <c r="X2314" t="s">
        <v>130</v>
      </c>
      <c r="Y2314" t="s">
        <v>285</v>
      </c>
      <c r="Z2314" t="s">
        <v>119</v>
      </c>
    </row>
    <row r="2315" spans="1:26" x14ac:dyDescent="0.25">
      <c r="A2315">
        <v>1</v>
      </c>
      <c r="B2315" t="s">
        <v>10</v>
      </c>
      <c r="C2315">
        <v>1</v>
      </c>
      <c r="D2315" t="s">
        <v>26</v>
      </c>
      <c r="E2315" t="s">
        <v>386</v>
      </c>
      <c r="F2315" t="s">
        <v>13</v>
      </c>
      <c r="G2315" t="s">
        <v>1714</v>
      </c>
      <c r="H2315" s="1">
        <v>0.2</v>
      </c>
      <c r="I2315">
        <v>1</v>
      </c>
      <c r="J2315" s="3">
        <v>43739</v>
      </c>
      <c r="K2315" t="s">
        <v>1715</v>
      </c>
      <c r="L2315" t="s">
        <v>30</v>
      </c>
      <c r="M2315">
        <v>95123</v>
      </c>
      <c r="N2315">
        <v>1519</v>
      </c>
      <c r="O2315" t="s">
        <v>725</v>
      </c>
      <c r="P2315" s="4">
        <v>21</v>
      </c>
      <c r="Q2315" s="4">
        <v>13</v>
      </c>
      <c r="R2315" t="s">
        <v>32</v>
      </c>
      <c r="T2315" s="2">
        <v>20.85</v>
      </c>
      <c r="U2315" s="4">
        <v>62</v>
      </c>
      <c r="V2315" t="s">
        <v>19</v>
      </c>
      <c r="W2315" s="3">
        <v>43740</v>
      </c>
      <c r="X2315" t="s">
        <v>130</v>
      </c>
      <c r="Y2315" t="s">
        <v>34</v>
      </c>
      <c r="Z2315" t="s">
        <v>54</v>
      </c>
    </row>
    <row r="2316" spans="1:26" x14ac:dyDescent="0.25">
      <c r="A2316">
        <v>1</v>
      </c>
      <c r="B2316" t="s">
        <v>10</v>
      </c>
      <c r="C2316">
        <v>1</v>
      </c>
      <c r="D2316" t="s">
        <v>26</v>
      </c>
      <c r="E2316" t="s">
        <v>333</v>
      </c>
      <c r="F2316" t="s">
        <v>13</v>
      </c>
      <c r="G2316" t="s">
        <v>3165</v>
      </c>
      <c r="H2316" s="1">
        <v>0.7</v>
      </c>
      <c r="I2316">
        <v>1</v>
      </c>
      <c r="J2316" s="3">
        <v>42935</v>
      </c>
      <c r="K2316" t="s">
        <v>3166</v>
      </c>
      <c r="L2316" t="s">
        <v>30</v>
      </c>
      <c r="M2316">
        <v>85023</v>
      </c>
      <c r="N2316">
        <v>1638</v>
      </c>
      <c r="O2316" t="s">
        <v>3167</v>
      </c>
      <c r="P2316" s="4">
        <v>-1</v>
      </c>
      <c r="Q2316" s="4">
        <v>1</v>
      </c>
      <c r="R2316" t="s">
        <v>32</v>
      </c>
      <c r="T2316" s="2">
        <v>-1.35</v>
      </c>
      <c r="U2316" s="4">
        <v>2</v>
      </c>
      <c r="V2316" t="s">
        <v>19</v>
      </c>
      <c r="W2316" s="3">
        <v>42936</v>
      </c>
      <c r="X2316" t="s">
        <v>130</v>
      </c>
      <c r="Y2316" t="s">
        <v>199</v>
      </c>
      <c r="Z2316" t="s">
        <v>54</v>
      </c>
    </row>
    <row r="2317" spans="1:26" x14ac:dyDescent="0.25">
      <c r="A2317">
        <v>3</v>
      </c>
      <c r="B2317" t="s">
        <v>25</v>
      </c>
      <c r="C2317">
        <v>1</v>
      </c>
      <c r="D2317" t="s">
        <v>26</v>
      </c>
      <c r="E2317" t="s">
        <v>381</v>
      </c>
      <c r="F2317" t="s">
        <v>13</v>
      </c>
      <c r="G2317" t="s">
        <v>2516</v>
      </c>
      <c r="H2317" s="1">
        <v>0.7</v>
      </c>
      <c r="I2317">
        <v>1</v>
      </c>
      <c r="J2317" s="3">
        <v>43045</v>
      </c>
      <c r="K2317" t="s">
        <v>3154</v>
      </c>
      <c r="L2317" t="s">
        <v>30</v>
      </c>
      <c r="M2317">
        <v>85254</v>
      </c>
      <c r="N2317">
        <v>1596</v>
      </c>
      <c r="O2317" t="s">
        <v>3168</v>
      </c>
      <c r="P2317" s="4">
        <v>-4</v>
      </c>
      <c r="Q2317" s="4">
        <v>3</v>
      </c>
      <c r="R2317" t="s">
        <v>32</v>
      </c>
      <c r="T2317" s="2">
        <v>-3.52</v>
      </c>
      <c r="U2317" s="4">
        <v>4</v>
      </c>
      <c r="V2317" t="s">
        <v>19</v>
      </c>
      <c r="W2317" s="3">
        <v>43048</v>
      </c>
      <c r="X2317" t="s">
        <v>130</v>
      </c>
      <c r="Y2317" t="s">
        <v>199</v>
      </c>
      <c r="Z2317" t="s">
        <v>54</v>
      </c>
    </row>
    <row r="2318" spans="1:26" x14ac:dyDescent="0.25">
      <c r="A2318">
        <v>1</v>
      </c>
      <c r="B2318" t="s">
        <v>10</v>
      </c>
      <c r="C2318">
        <v>1</v>
      </c>
      <c r="D2318" t="s">
        <v>26</v>
      </c>
      <c r="E2318" t="s">
        <v>333</v>
      </c>
      <c r="F2318" t="s">
        <v>13</v>
      </c>
      <c r="G2318" t="s">
        <v>2244</v>
      </c>
      <c r="H2318" s="1">
        <v>0.7</v>
      </c>
      <c r="I2318">
        <v>1</v>
      </c>
      <c r="J2318" s="3">
        <v>43375</v>
      </c>
      <c r="K2318" t="s">
        <v>3169</v>
      </c>
      <c r="L2318" t="s">
        <v>30</v>
      </c>
      <c r="M2318">
        <v>85023</v>
      </c>
      <c r="N2318">
        <v>1309</v>
      </c>
      <c r="O2318" t="s">
        <v>1090</v>
      </c>
      <c r="P2318" s="4">
        <v>-40</v>
      </c>
      <c r="Q2318" s="4">
        <v>6</v>
      </c>
      <c r="R2318" t="s">
        <v>32</v>
      </c>
      <c r="T2318" s="2">
        <v>-40.18</v>
      </c>
      <c r="U2318" s="4">
        <v>55</v>
      </c>
      <c r="V2318" t="s">
        <v>19</v>
      </c>
      <c r="W2318" s="3">
        <v>43376</v>
      </c>
      <c r="X2318" t="s">
        <v>130</v>
      </c>
      <c r="Y2318" t="s">
        <v>199</v>
      </c>
      <c r="Z2318" t="s">
        <v>54</v>
      </c>
    </row>
    <row r="2319" spans="1:26" x14ac:dyDescent="0.25">
      <c r="A2319">
        <v>1</v>
      </c>
      <c r="B2319" t="s">
        <v>10</v>
      </c>
      <c r="C2319">
        <v>1</v>
      </c>
      <c r="D2319" t="s">
        <v>26</v>
      </c>
      <c r="E2319" t="s">
        <v>876</v>
      </c>
      <c r="F2319" t="s">
        <v>13</v>
      </c>
      <c r="G2319" t="s">
        <v>1435</v>
      </c>
      <c r="H2319" s="1">
        <v>0.7</v>
      </c>
      <c r="I2319">
        <v>1</v>
      </c>
      <c r="J2319" s="3">
        <v>43590</v>
      </c>
      <c r="K2319" t="s">
        <v>1721</v>
      </c>
      <c r="L2319" t="s">
        <v>30</v>
      </c>
      <c r="M2319">
        <v>80027</v>
      </c>
      <c r="N2319">
        <v>242</v>
      </c>
      <c r="O2319" t="s">
        <v>336</v>
      </c>
      <c r="P2319" s="4">
        <v>-7</v>
      </c>
      <c r="Q2319" s="4">
        <v>8</v>
      </c>
      <c r="R2319" t="s">
        <v>32</v>
      </c>
      <c r="T2319" s="2">
        <v>-7.32</v>
      </c>
      <c r="U2319" s="4">
        <v>10</v>
      </c>
      <c r="V2319" t="s">
        <v>19</v>
      </c>
      <c r="W2319" s="3">
        <v>43591</v>
      </c>
      <c r="X2319" t="s">
        <v>130</v>
      </c>
      <c r="Y2319" t="s">
        <v>285</v>
      </c>
      <c r="Z2319" t="s">
        <v>54</v>
      </c>
    </row>
    <row r="2320" spans="1:26" x14ac:dyDescent="0.25">
      <c r="A2320">
        <v>1</v>
      </c>
      <c r="B2320" t="s">
        <v>10</v>
      </c>
      <c r="C2320">
        <v>1</v>
      </c>
      <c r="D2320" t="s">
        <v>26</v>
      </c>
      <c r="E2320" t="s">
        <v>381</v>
      </c>
      <c r="F2320" t="s">
        <v>13</v>
      </c>
      <c r="G2320" t="s">
        <v>1722</v>
      </c>
      <c r="H2320" s="1">
        <v>0.7</v>
      </c>
      <c r="I2320">
        <v>1</v>
      </c>
      <c r="J2320" s="3">
        <v>42388</v>
      </c>
      <c r="K2320" t="s">
        <v>1723</v>
      </c>
      <c r="L2320" t="s">
        <v>30</v>
      </c>
      <c r="M2320">
        <v>85254</v>
      </c>
      <c r="N2320">
        <v>711</v>
      </c>
      <c r="O2320" t="s">
        <v>3170</v>
      </c>
      <c r="P2320" s="4">
        <v>-24</v>
      </c>
      <c r="Q2320" s="4">
        <v>10</v>
      </c>
      <c r="R2320" t="s">
        <v>32</v>
      </c>
      <c r="T2320" s="2">
        <v>-23.72</v>
      </c>
      <c r="U2320" s="4">
        <v>32</v>
      </c>
      <c r="V2320" t="s">
        <v>19</v>
      </c>
      <c r="W2320" s="3">
        <v>42389</v>
      </c>
      <c r="X2320" t="s">
        <v>130</v>
      </c>
      <c r="Y2320" t="s">
        <v>199</v>
      </c>
      <c r="Z2320" t="s">
        <v>54</v>
      </c>
    </row>
    <row r="2321" spans="1:26" x14ac:dyDescent="0.25">
      <c r="A2321">
        <v>0</v>
      </c>
      <c r="B2321" t="s">
        <v>10</v>
      </c>
      <c r="C2321">
        <v>0</v>
      </c>
      <c r="D2321" t="s">
        <v>26</v>
      </c>
      <c r="E2321" t="s">
        <v>79</v>
      </c>
      <c r="F2321" t="s">
        <v>13</v>
      </c>
      <c r="G2321" t="s">
        <v>1007</v>
      </c>
      <c r="H2321" s="1">
        <v>0</v>
      </c>
      <c r="I2321">
        <v>1</v>
      </c>
      <c r="J2321" s="3">
        <v>43345</v>
      </c>
      <c r="K2321" t="s">
        <v>3171</v>
      </c>
      <c r="L2321" t="s">
        <v>73</v>
      </c>
      <c r="M2321">
        <v>53711</v>
      </c>
      <c r="N2321">
        <v>457</v>
      </c>
      <c r="O2321" t="s">
        <v>3172</v>
      </c>
      <c r="P2321" s="4">
        <v>1</v>
      </c>
      <c r="Q2321" s="4">
        <v>1</v>
      </c>
      <c r="R2321" t="s">
        <v>75</v>
      </c>
      <c r="T2321" s="2">
        <v>0.65</v>
      </c>
      <c r="U2321" s="4">
        <v>2</v>
      </c>
      <c r="V2321" t="s">
        <v>19</v>
      </c>
      <c r="W2321" s="3">
        <v>43345</v>
      </c>
      <c r="X2321" t="s">
        <v>773</v>
      </c>
      <c r="Y2321" t="s">
        <v>82</v>
      </c>
      <c r="Z2321" t="s">
        <v>176</v>
      </c>
    </row>
    <row r="2322" spans="1:26" x14ac:dyDescent="0.25">
      <c r="A2322">
        <v>0</v>
      </c>
      <c r="B2322" t="s">
        <v>10</v>
      </c>
      <c r="C2322">
        <v>0</v>
      </c>
      <c r="D2322" t="s">
        <v>26</v>
      </c>
      <c r="E2322" t="s">
        <v>818</v>
      </c>
      <c r="F2322" t="s">
        <v>13</v>
      </c>
      <c r="G2322" t="s">
        <v>282</v>
      </c>
      <c r="H2322" s="1">
        <v>0</v>
      </c>
      <c r="I2322">
        <v>1</v>
      </c>
      <c r="J2322" s="3">
        <v>43324</v>
      </c>
      <c r="K2322" t="s">
        <v>3173</v>
      </c>
      <c r="L2322" t="s">
        <v>73</v>
      </c>
      <c r="M2322">
        <v>50315</v>
      </c>
      <c r="N2322">
        <v>1829</v>
      </c>
      <c r="O2322" t="s">
        <v>3174</v>
      </c>
      <c r="P2322" s="4">
        <v>3</v>
      </c>
      <c r="Q2322" s="4">
        <v>1</v>
      </c>
      <c r="R2322" t="s">
        <v>75</v>
      </c>
      <c r="T2322" s="2">
        <v>3.11</v>
      </c>
      <c r="U2322" s="4">
        <v>6</v>
      </c>
      <c r="V2322" t="s">
        <v>19</v>
      </c>
      <c r="W2322" s="3">
        <v>43324</v>
      </c>
      <c r="X2322" t="s">
        <v>773</v>
      </c>
      <c r="Y2322" t="s">
        <v>304</v>
      </c>
      <c r="Z2322" t="s">
        <v>64</v>
      </c>
    </row>
    <row r="2323" spans="1:26" x14ac:dyDescent="0.25">
      <c r="A2323">
        <v>0</v>
      </c>
      <c r="B2323" t="s">
        <v>10</v>
      </c>
      <c r="C2323">
        <v>0</v>
      </c>
      <c r="D2323" t="s">
        <v>26</v>
      </c>
      <c r="E2323" t="s">
        <v>3175</v>
      </c>
      <c r="F2323" t="s">
        <v>13</v>
      </c>
      <c r="G2323" t="s">
        <v>3072</v>
      </c>
      <c r="H2323" s="1">
        <v>0</v>
      </c>
      <c r="I2323">
        <v>1</v>
      </c>
      <c r="J2323" s="3">
        <v>42451</v>
      </c>
      <c r="K2323" t="s">
        <v>3176</v>
      </c>
      <c r="L2323" t="s">
        <v>73</v>
      </c>
      <c r="M2323">
        <v>46368</v>
      </c>
      <c r="N2323">
        <v>251</v>
      </c>
      <c r="O2323" t="s">
        <v>848</v>
      </c>
      <c r="P2323" s="4">
        <v>7</v>
      </c>
      <c r="Q2323" s="4">
        <v>2</v>
      </c>
      <c r="R2323" t="s">
        <v>75</v>
      </c>
      <c r="T2323" s="2">
        <v>6.51</v>
      </c>
      <c r="U2323" s="4">
        <v>16</v>
      </c>
      <c r="V2323" t="s">
        <v>19</v>
      </c>
      <c r="W2323" s="3">
        <v>42451</v>
      </c>
      <c r="X2323" t="s">
        <v>773</v>
      </c>
      <c r="Y2323" t="s">
        <v>167</v>
      </c>
      <c r="Z2323" t="s">
        <v>49</v>
      </c>
    </row>
    <row r="2324" spans="1:26" x14ac:dyDescent="0.25">
      <c r="A2324">
        <v>0</v>
      </c>
      <c r="B2324" t="s">
        <v>10</v>
      </c>
      <c r="C2324">
        <v>0</v>
      </c>
      <c r="D2324" t="s">
        <v>26</v>
      </c>
      <c r="E2324" t="s">
        <v>1465</v>
      </c>
      <c r="F2324" t="s">
        <v>13</v>
      </c>
      <c r="G2324" t="s">
        <v>2790</v>
      </c>
      <c r="H2324" s="1">
        <v>0</v>
      </c>
      <c r="I2324">
        <v>1</v>
      </c>
      <c r="J2324" s="3">
        <v>42829</v>
      </c>
      <c r="K2324" t="s">
        <v>3177</v>
      </c>
      <c r="L2324" t="s">
        <v>73</v>
      </c>
      <c r="M2324">
        <v>48911</v>
      </c>
      <c r="N2324">
        <v>46</v>
      </c>
      <c r="O2324" t="s">
        <v>3178</v>
      </c>
      <c r="P2324" s="4">
        <v>6</v>
      </c>
      <c r="Q2324" s="4">
        <v>2</v>
      </c>
      <c r="R2324" t="s">
        <v>75</v>
      </c>
      <c r="T2324" s="2">
        <v>5.87</v>
      </c>
      <c r="U2324" s="4">
        <v>13</v>
      </c>
      <c r="V2324" t="s">
        <v>19</v>
      </c>
      <c r="W2324" s="3">
        <v>42829</v>
      </c>
      <c r="X2324" t="s">
        <v>773</v>
      </c>
      <c r="Y2324" t="s">
        <v>156</v>
      </c>
      <c r="Z2324" t="s">
        <v>54</v>
      </c>
    </row>
    <row r="2325" spans="1:26" x14ac:dyDescent="0.25">
      <c r="A2325">
        <v>0</v>
      </c>
      <c r="B2325" t="s">
        <v>10</v>
      </c>
      <c r="C2325">
        <v>0</v>
      </c>
      <c r="D2325" t="s">
        <v>26</v>
      </c>
      <c r="E2325" t="s">
        <v>241</v>
      </c>
      <c r="F2325" t="s">
        <v>13</v>
      </c>
      <c r="G2325" t="s">
        <v>767</v>
      </c>
      <c r="H2325" s="1">
        <v>0</v>
      </c>
      <c r="I2325">
        <v>1</v>
      </c>
      <c r="J2325" s="3">
        <v>43529</v>
      </c>
      <c r="K2325" t="s">
        <v>3179</v>
      </c>
      <c r="L2325" t="s">
        <v>73</v>
      </c>
      <c r="M2325">
        <v>55901</v>
      </c>
      <c r="N2325">
        <v>704</v>
      </c>
      <c r="O2325" t="s">
        <v>3180</v>
      </c>
      <c r="P2325" s="4">
        <v>63</v>
      </c>
      <c r="Q2325" s="4">
        <v>2</v>
      </c>
      <c r="R2325" t="s">
        <v>75</v>
      </c>
      <c r="T2325" s="2">
        <v>62.7</v>
      </c>
      <c r="U2325" s="4">
        <v>128</v>
      </c>
      <c r="V2325" t="s">
        <v>19</v>
      </c>
      <c r="W2325" s="3">
        <v>43529</v>
      </c>
      <c r="X2325" t="s">
        <v>773</v>
      </c>
      <c r="Y2325" t="s">
        <v>151</v>
      </c>
      <c r="Z2325" t="s">
        <v>54</v>
      </c>
    </row>
    <row r="2326" spans="1:26" x14ac:dyDescent="0.25">
      <c r="A2326">
        <v>0</v>
      </c>
      <c r="B2326" t="s">
        <v>10</v>
      </c>
      <c r="C2326">
        <v>0</v>
      </c>
      <c r="D2326" t="s">
        <v>26</v>
      </c>
      <c r="E2326" t="s">
        <v>79</v>
      </c>
      <c r="F2326" t="s">
        <v>13</v>
      </c>
      <c r="G2326" t="s">
        <v>1007</v>
      </c>
      <c r="H2326" s="1">
        <v>0</v>
      </c>
      <c r="I2326">
        <v>1</v>
      </c>
      <c r="J2326" s="3">
        <v>43345</v>
      </c>
      <c r="K2326" t="s">
        <v>3171</v>
      </c>
      <c r="L2326" t="s">
        <v>73</v>
      </c>
      <c r="M2326">
        <v>53711</v>
      </c>
      <c r="N2326">
        <v>68</v>
      </c>
      <c r="O2326" t="s">
        <v>8239</v>
      </c>
      <c r="P2326" s="4">
        <v>4</v>
      </c>
      <c r="Q2326" s="4">
        <v>2</v>
      </c>
      <c r="R2326" t="s">
        <v>75</v>
      </c>
      <c r="T2326" s="2">
        <v>3.88</v>
      </c>
      <c r="U2326" s="4">
        <v>8</v>
      </c>
      <c r="V2326" t="s">
        <v>19</v>
      </c>
      <c r="W2326" s="3">
        <v>43345</v>
      </c>
      <c r="X2326" t="s">
        <v>773</v>
      </c>
      <c r="Y2326" t="s">
        <v>82</v>
      </c>
      <c r="Z2326" t="s">
        <v>54</v>
      </c>
    </row>
    <row r="2327" spans="1:26" x14ac:dyDescent="0.25">
      <c r="A2327">
        <v>0</v>
      </c>
      <c r="B2327" t="s">
        <v>10</v>
      </c>
      <c r="C2327">
        <v>0</v>
      </c>
      <c r="D2327" t="s">
        <v>26</v>
      </c>
      <c r="E2327" t="s">
        <v>1465</v>
      </c>
      <c r="F2327" t="s">
        <v>13</v>
      </c>
      <c r="G2327" t="s">
        <v>2790</v>
      </c>
      <c r="H2327" s="1">
        <v>0</v>
      </c>
      <c r="I2327">
        <v>1</v>
      </c>
      <c r="J2327" s="3">
        <v>42829</v>
      </c>
      <c r="K2327" t="s">
        <v>3177</v>
      </c>
      <c r="L2327" t="s">
        <v>73</v>
      </c>
      <c r="M2327">
        <v>48911</v>
      </c>
      <c r="N2327">
        <v>1507</v>
      </c>
      <c r="O2327" t="s">
        <v>346</v>
      </c>
      <c r="P2327" s="4">
        <v>3</v>
      </c>
      <c r="Q2327" s="4">
        <v>2</v>
      </c>
      <c r="R2327" t="s">
        <v>75</v>
      </c>
      <c r="T2327" s="2">
        <v>2.63</v>
      </c>
      <c r="U2327" s="4">
        <v>6</v>
      </c>
      <c r="V2327" t="s">
        <v>19</v>
      </c>
      <c r="W2327" s="3">
        <v>42829</v>
      </c>
      <c r="X2327" t="s">
        <v>773</v>
      </c>
      <c r="Y2327" t="s">
        <v>156</v>
      </c>
      <c r="Z2327" t="s">
        <v>176</v>
      </c>
    </row>
    <row r="2328" spans="1:26" x14ac:dyDescent="0.25">
      <c r="A2328">
        <v>0</v>
      </c>
      <c r="B2328" t="s">
        <v>10</v>
      </c>
      <c r="C2328">
        <v>0</v>
      </c>
      <c r="D2328" t="s">
        <v>26</v>
      </c>
      <c r="E2328" t="s">
        <v>241</v>
      </c>
      <c r="F2328" t="s">
        <v>13</v>
      </c>
      <c r="G2328" t="s">
        <v>767</v>
      </c>
      <c r="H2328" s="1">
        <v>0</v>
      </c>
      <c r="I2328">
        <v>1</v>
      </c>
      <c r="J2328" s="3">
        <v>43529</v>
      </c>
      <c r="K2328" t="s">
        <v>3179</v>
      </c>
      <c r="L2328" t="s">
        <v>73</v>
      </c>
      <c r="M2328">
        <v>55901</v>
      </c>
      <c r="N2328">
        <v>105</v>
      </c>
      <c r="O2328" t="s">
        <v>3181</v>
      </c>
      <c r="P2328" s="4">
        <v>3</v>
      </c>
      <c r="Q2328" s="4">
        <v>2</v>
      </c>
      <c r="R2328" t="s">
        <v>75</v>
      </c>
      <c r="T2328" s="2">
        <v>2.5299999999999998</v>
      </c>
      <c r="U2328" s="4">
        <v>8</v>
      </c>
      <c r="V2328" t="s">
        <v>19</v>
      </c>
      <c r="W2328" s="3">
        <v>43529</v>
      </c>
      <c r="X2328" t="s">
        <v>773</v>
      </c>
      <c r="Y2328" t="s">
        <v>151</v>
      </c>
      <c r="Z2328" t="s">
        <v>176</v>
      </c>
    </row>
    <row r="2329" spans="1:26" x14ac:dyDescent="0.25">
      <c r="A2329">
        <v>0</v>
      </c>
      <c r="B2329" t="s">
        <v>10</v>
      </c>
      <c r="C2329">
        <v>0</v>
      </c>
      <c r="D2329" t="s">
        <v>26</v>
      </c>
      <c r="E2329" t="s">
        <v>1468</v>
      </c>
      <c r="F2329" t="s">
        <v>13</v>
      </c>
      <c r="G2329" t="s">
        <v>80</v>
      </c>
      <c r="H2329" s="1">
        <v>0</v>
      </c>
      <c r="I2329">
        <v>1</v>
      </c>
      <c r="J2329" s="3">
        <v>43529</v>
      </c>
      <c r="K2329" t="s">
        <v>3182</v>
      </c>
      <c r="L2329" t="s">
        <v>73</v>
      </c>
      <c r="M2329">
        <v>53209</v>
      </c>
      <c r="N2329">
        <v>226</v>
      </c>
      <c r="O2329" t="s">
        <v>3183</v>
      </c>
      <c r="P2329" s="4">
        <v>12</v>
      </c>
      <c r="Q2329" s="4">
        <v>2</v>
      </c>
      <c r="R2329" t="s">
        <v>75</v>
      </c>
      <c r="T2329" s="2">
        <v>11.78</v>
      </c>
      <c r="U2329" s="4">
        <v>25</v>
      </c>
      <c r="V2329" t="s">
        <v>19</v>
      </c>
      <c r="W2329" s="3">
        <v>43529</v>
      </c>
      <c r="X2329" t="s">
        <v>773</v>
      </c>
      <c r="Y2329" t="s">
        <v>82</v>
      </c>
      <c r="Z2329" t="s">
        <v>35</v>
      </c>
    </row>
    <row r="2330" spans="1:26" x14ac:dyDescent="0.25">
      <c r="A2330">
        <v>0</v>
      </c>
      <c r="B2330" t="s">
        <v>10</v>
      </c>
      <c r="C2330">
        <v>0</v>
      </c>
      <c r="D2330" t="s">
        <v>26</v>
      </c>
      <c r="E2330" t="s">
        <v>241</v>
      </c>
      <c r="F2330" t="s">
        <v>13</v>
      </c>
      <c r="G2330" t="s">
        <v>767</v>
      </c>
      <c r="H2330" s="1">
        <v>0</v>
      </c>
      <c r="I2330">
        <v>1</v>
      </c>
      <c r="J2330" s="3">
        <v>43529</v>
      </c>
      <c r="K2330" t="s">
        <v>3179</v>
      </c>
      <c r="L2330" t="s">
        <v>73</v>
      </c>
      <c r="M2330">
        <v>55901</v>
      </c>
      <c r="N2330">
        <v>257</v>
      </c>
      <c r="O2330" t="s">
        <v>3184</v>
      </c>
      <c r="P2330" s="4">
        <v>9</v>
      </c>
      <c r="Q2330" s="4">
        <v>3</v>
      </c>
      <c r="R2330" t="s">
        <v>75</v>
      </c>
      <c r="T2330" s="2">
        <v>9.16</v>
      </c>
      <c r="U2330" s="4">
        <v>19</v>
      </c>
      <c r="V2330" t="s">
        <v>19</v>
      </c>
      <c r="W2330" s="3">
        <v>43529</v>
      </c>
      <c r="X2330" t="s">
        <v>773</v>
      </c>
      <c r="Y2330" t="s">
        <v>151</v>
      </c>
      <c r="Z2330" t="s">
        <v>54</v>
      </c>
    </row>
    <row r="2331" spans="1:26" x14ac:dyDescent="0.25">
      <c r="A2331">
        <v>0</v>
      </c>
      <c r="B2331" t="s">
        <v>10</v>
      </c>
      <c r="C2331">
        <v>0</v>
      </c>
      <c r="D2331" t="s">
        <v>26</v>
      </c>
      <c r="E2331" t="s">
        <v>1730</v>
      </c>
      <c r="F2331" t="s">
        <v>13</v>
      </c>
      <c r="G2331" t="s">
        <v>1712</v>
      </c>
      <c r="H2331" s="1">
        <v>0</v>
      </c>
      <c r="I2331">
        <v>1</v>
      </c>
      <c r="J2331" s="3">
        <v>43760</v>
      </c>
      <c r="K2331" t="s">
        <v>1731</v>
      </c>
      <c r="L2331" t="s">
        <v>73</v>
      </c>
      <c r="M2331">
        <v>73505</v>
      </c>
      <c r="N2331">
        <v>656</v>
      </c>
      <c r="O2331" t="s">
        <v>3185</v>
      </c>
      <c r="P2331" s="4">
        <v>23</v>
      </c>
      <c r="Q2331" s="4">
        <v>3</v>
      </c>
      <c r="R2331" t="s">
        <v>75</v>
      </c>
      <c r="T2331" s="2">
        <v>23.32</v>
      </c>
      <c r="U2331" s="4">
        <v>333</v>
      </c>
      <c r="V2331" t="s">
        <v>19</v>
      </c>
      <c r="W2331" s="3">
        <v>43760</v>
      </c>
      <c r="X2331" t="s">
        <v>773</v>
      </c>
      <c r="Y2331" t="s">
        <v>401</v>
      </c>
      <c r="Z2331" t="s">
        <v>42</v>
      </c>
    </row>
    <row r="2332" spans="1:26" x14ac:dyDescent="0.25">
      <c r="A2332">
        <v>0</v>
      </c>
      <c r="B2332" t="s">
        <v>10</v>
      </c>
      <c r="C2332">
        <v>0</v>
      </c>
      <c r="D2332" t="s">
        <v>26</v>
      </c>
      <c r="E2332" t="s">
        <v>535</v>
      </c>
      <c r="F2332" t="s">
        <v>13</v>
      </c>
      <c r="G2332" t="s">
        <v>1256</v>
      </c>
      <c r="H2332" s="1">
        <v>0</v>
      </c>
      <c r="I2332">
        <v>1</v>
      </c>
      <c r="J2332" s="3">
        <v>43086</v>
      </c>
      <c r="K2332" t="s">
        <v>1724</v>
      </c>
      <c r="L2332" t="s">
        <v>73</v>
      </c>
      <c r="M2332">
        <v>48205</v>
      </c>
      <c r="N2332">
        <v>696</v>
      </c>
      <c r="O2332" t="s">
        <v>3151</v>
      </c>
      <c r="P2332" s="4">
        <v>14</v>
      </c>
      <c r="Q2332" s="4">
        <v>4</v>
      </c>
      <c r="R2332" t="s">
        <v>75</v>
      </c>
      <c r="T2332" s="2">
        <v>14.46</v>
      </c>
      <c r="U2332" s="4">
        <v>30</v>
      </c>
      <c r="V2332" t="s">
        <v>19</v>
      </c>
      <c r="W2332" s="3">
        <v>43086</v>
      </c>
      <c r="X2332" t="s">
        <v>773</v>
      </c>
      <c r="Y2332" t="s">
        <v>156</v>
      </c>
      <c r="Z2332" t="s">
        <v>54</v>
      </c>
    </row>
    <row r="2333" spans="1:26" x14ac:dyDescent="0.25">
      <c r="A2333">
        <v>0</v>
      </c>
      <c r="B2333" t="s">
        <v>10</v>
      </c>
      <c r="C2333">
        <v>0</v>
      </c>
      <c r="D2333" t="s">
        <v>26</v>
      </c>
      <c r="E2333" t="s">
        <v>241</v>
      </c>
      <c r="F2333" t="s">
        <v>13</v>
      </c>
      <c r="G2333" t="s">
        <v>767</v>
      </c>
      <c r="H2333" s="1">
        <v>0</v>
      </c>
      <c r="I2333">
        <v>1</v>
      </c>
      <c r="J2333" s="3">
        <v>43529</v>
      </c>
      <c r="K2333" t="s">
        <v>3179</v>
      </c>
      <c r="L2333" t="s">
        <v>73</v>
      </c>
      <c r="M2333">
        <v>55901</v>
      </c>
      <c r="N2333">
        <v>1345</v>
      </c>
      <c r="O2333" t="s">
        <v>2808</v>
      </c>
      <c r="P2333" s="4">
        <v>58</v>
      </c>
      <c r="Q2333" s="4">
        <v>4</v>
      </c>
      <c r="R2333" t="s">
        <v>75</v>
      </c>
      <c r="T2333" s="2">
        <v>57.5</v>
      </c>
      <c r="U2333" s="4">
        <v>221</v>
      </c>
      <c r="V2333" t="s">
        <v>19</v>
      </c>
      <c r="W2333" s="3">
        <v>43529</v>
      </c>
      <c r="X2333" t="s">
        <v>773</v>
      </c>
      <c r="Y2333" t="s">
        <v>151</v>
      </c>
      <c r="Z2333" t="s">
        <v>42</v>
      </c>
    </row>
    <row r="2334" spans="1:26" x14ac:dyDescent="0.25">
      <c r="A2334">
        <v>0</v>
      </c>
      <c r="B2334" t="s">
        <v>10</v>
      </c>
      <c r="C2334">
        <v>0</v>
      </c>
      <c r="D2334" t="s">
        <v>26</v>
      </c>
      <c r="E2334" t="s">
        <v>1452</v>
      </c>
      <c r="F2334" t="s">
        <v>13</v>
      </c>
      <c r="G2334" t="s">
        <v>1686</v>
      </c>
      <c r="H2334" s="1">
        <v>0</v>
      </c>
      <c r="I2334">
        <v>1</v>
      </c>
      <c r="J2334" s="3">
        <v>43776</v>
      </c>
      <c r="K2334" t="s">
        <v>3186</v>
      </c>
      <c r="L2334" t="s">
        <v>73</v>
      </c>
      <c r="M2334">
        <v>73120</v>
      </c>
      <c r="N2334">
        <v>1520</v>
      </c>
      <c r="O2334" t="s">
        <v>78</v>
      </c>
      <c r="P2334" s="4">
        <v>19</v>
      </c>
      <c r="Q2334" s="4">
        <v>9</v>
      </c>
      <c r="R2334" t="s">
        <v>75</v>
      </c>
      <c r="T2334" s="2">
        <v>19.079999999999998</v>
      </c>
      <c r="U2334" s="4">
        <v>38</v>
      </c>
      <c r="V2334" t="s">
        <v>19</v>
      </c>
      <c r="W2334" s="3">
        <v>43776</v>
      </c>
      <c r="X2334" t="s">
        <v>773</v>
      </c>
      <c r="Y2334" t="s">
        <v>401</v>
      </c>
      <c r="Z2334" t="s">
        <v>54</v>
      </c>
    </row>
    <row r="2335" spans="1:26" x14ac:dyDescent="0.25">
      <c r="A2335">
        <v>0</v>
      </c>
      <c r="B2335" t="s">
        <v>10</v>
      </c>
      <c r="C2335">
        <v>0</v>
      </c>
      <c r="D2335" t="s">
        <v>26</v>
      </c>
      <c r="E2335" t="s">
        <v>1465</v>
      </c>
      <c r="F2335" t="s">
        <v>13</v>
      </c>
      <c r="G2335" t="s">
        <v>2790</v>
      </c>
      <c r="H2335" s="1">
        <v>0.1</v>
      </c>
      <c r="I2335">
        <v>1</v>
      </c>
      <c r="J2335" s="3">
        <v>42829</v>
      </c>
      <c r="K2335" t="s">
        <v>3177</v>
      </c>
      <c r="L2335" t="s">
        <v>73</v>
      </c>
      <c r="M2335">
        <v>48911</v>
      </c>
      <c r="N2335">
        <v>863</v>
      </c>
      <c r="O2335" t="s">
        <v>3187</v>
      </c>
      <c r="P2335" s="4">
        <v>107</v>
      </c>
      <c r="Q2335" s="4">
        <v>2</v>
      </c>
      <c r="R2335" t="s">
        <v>75</v>
      </c>
      <c r="T2335" s="2">
        <v>107.35</v>
      </c>
      <c r="U2335" s="4">
        <v>644</v>
      </c>
      <c r="V2335" t="s">
        <v>19</v>
      </c>
      <c r="W2335" s="3">
        <v>42829</v>
      </c>
      <c r="X2335" t="s">
        <v>773</v>
      </c>
      <c r="Y2335" t="s">
        <v>156</v>
      </c>
      <c r="Z2335" t="s">
        <v>56</v>
      </c>
    </row>
    <row r="2336" spans="1:26" x14ac:dyDescent="0.25">
      <c r="A2336">
        <v>0</v>
      </c>
      <c r="B2336" t="s">
        <v>10</v>
      </c>
      <c r="C2336">
        <v>0</v>
      </c>
      <c r="D2336" t="s">
        <v>26</v>
      </c>
      <c r="E2336" t="s">
        <v>1180</v>
      </c>
      <c r="F2336" t="s">
        <v>13</v>
      </c>
      <c r="G2336" t="s">
        <v>1876</v>
      </c>
      <c r="H2336" s="1">
        <v>0.2</v>
      </c>
      <c r="I2336">
        <v>1</v>
      </c>
      <c r="J2336" s="3">
        <v>43409</v>
      </c>
      <c r="K2336" t="s">
        <v>3188</v>
      </c>
      <c r="L2336" t="s">
        <v>73</v>
      </c>
      <c r="M2336">
        <v>78041</v>
      </c>
      <c r="N2336">
        <v>199</v>
      </c>
      <c r="O2336" t="s">
        <v>1341</v>
      </c>
      <c r="P2336" s="4">
        <v>4</v>
      </c>
      <c r="Q2336" s="4">
        <v>1</v>
      </c>
      <c r="R2336" t="s">
        <v>75</v>
      </c>
      <c r="T2336" s="2">
        <v>4.4400000000000004</v>
      </c>
      <c r="U2336" s="4">
        <v>12</v>
      </c>
      <c r="V2336" t="s">
        <v>19</v>
      </c>
      <c r="W2336" s="3">
        <v>43409</v>
      </c>
      <c r="X2336" t="s">
        <v>773</v>
      </c>
      <c r="Y2336" t="s">
        <v>77</v>
      </c>
      <c r="Z2336" t="s">
        <v>35</v>
      </c>
    </row>
    <row r="2337" spans="1:26" x14ac:dyDescent="0.25">
      <c r="A2337">
        <v>0</v>
      </c>
      <c r="B2337" t="s">
        <v>10</v>
      </c>
      <c r="C2337">
        <v>0</v>
      </c>
      <c r="D2337" t="s">
        <v>26</v>
      </c>
      <c r="E2337" t="s">
        <v>961</v>
      </c>
      <c r="F2337" t="s">
        <v>13</v>
      </c>
      <c r="G2337" t="s">
        <v>2362</v>
      </c>
      <c r="H2337" s="1">
        <v>0.2</v>
      </c>
      <c r="I2337">
        <v>1</v>
      </c>
      <c r="J2337" s="3">
        <v>43374</v>
      </c>
      <c r="K2337" t="s">
        <v>3189</v>
      </c>
      <c r="L2337" t="s">
        <v>73</v>
      </c>
      <c r="M2337">
        <v>79109</v>
      </c>
      <c r="N2337">
        <v>538</v>
      </c>
      <c r="O2337" t="s">
        <v>125</v>
      </c>
      <c r="P2337" s="4">
        <v>10</v>
      </c>
      <c r="Q2337" s="4">
        <v>1</v>
      </c>
      <c r="R2337" t="s">
        <v>75</v>
      </c>
      <c r="T2337" s="2">
        <v>9.57</v>
      </c>
      <c r="U2337" s="4">
        <v>28</v>
      </c>
      <c r="V2337" t="s">
        <v>19</v>
      </c>
      <c r="W2337" s="3">
        <v>43374</v>
      </c>
      <c r="X2337" t="s">
        <v>773</v>
      </c>
      <c r="Y2337" t="s">
        <v>77</v>
      </c>
      <c r="Z2337" t="s">
        <v>64</v>
      </c>
    </row>
    <row r="2338" spans="1:26" x14ac:dyDescent="0.25">
      <c r="A2338">
        <v>0</v>
      </c>
      <c r="B2338" t="s">
        <v>10</v>
      </c>
      <c r="C2338">
        <v>0</v>
      </c>
      <c r="D2338" t="s">
        <v>26</v>
      </c>
      <c r="E2338" t="s">
        <v>498</v>
      </c>
      <c r="F2338" t="s">
        <v>13</v>
      </c>
      <c r="G2338" t="s">
        <v>2372</v>
      </c>
      <c r="H2338" s="1">
        <v>0.2</v>
      </c>
      <c r="I2338">
        <v>1</v>
      </c>
      <c r="J2338" s="3">
        <v>42446</v>
      </c>
      <c r="K2338" t="s">
        <v>3190</v>
      </c>
      <c r="L2338" t="s">
        <v>73</v>
      </c>
      <c r="M2338">
        <v>75217</v>
      </c>
      <c r="N2338">
        <v>1763</v>
      </c>
      <c r="O2338" t="s">
        <v>3191</v>
      </c>
      <c r="P2338" s="4">
        <v>2</v>
      </c>
      <c r="Q2338" s="4">
        <v>1</v>
      </c>
      <c r="R2338" t="s">
        <v>75</v>
      </c>
      <c r="T2338" s="2">
        <v>1.88</v>
      </c>
      <c r="U2338" s="4">
        <v>5</v>
      </c>
      <c r="V2338" t="s">
        <v>19</v>
      </c>
      <c r="W2338" s="3">
        <v>42446</v>
      </c>
      <c r="X2338" t="s">
        <v>773</v>
      </c>
      <c r="Y2338" t="s">
        <v>77</v>
      </c>
      <c r="Z2338" t="s">
        <v>64</v>
      </c>
    </row>
    <row r="2339" spans="1:26" x14ac:dyDescent="0.25">
      <c r="A2339">
        <v>0</v>
      </c>
      <c r="B2339" t="s">
        <v>10</v>
      </c>
      <c r="C2339">
        <v>0</v>
      </c>
      <c r="D2339" t="s">
        <v>26</v>
      </c>
      <c r="E2339" t="s">
        <v>498</v>
      </c>
      <c r="F2339" t="s">
        <v>13</v>
      </c>
      <c r="G2339" t="s">
        <v>14</v>
      </c>
      <c r="H2339" s="1">
        <v>0.2</v>
      </c>
      <c r="I2339">
        <v>1</v>
      </c>
      <c r="J2339" s="3">
        <v>43023</v>
      </c>
      <c r="K2339" t="s">
        <v>1753</v>
      </c>
      <c r="L2339" t="s">
        <v>73</v>
      </c>
      <c r="M2339">
        <v>75217</v>
      </c>
      <c r="N2339">
        <v>1785</v>
      </c>
      <c r="O2339" t="s">
        <v>3192</v>
      </c>
      <c r="P2339" s="4">
        <v>2</v>
      </c>
      <c r="Q2339" s="4">
        <v>1</v>
      </c>
      <c r="R2339" t="s">
        <v>75</v>
      </c>
      <c r="T2339" s="2">
        <v>1.87</v>
      </c>
      <c r="U2339" s="4">
        <v>5</v>
      </c>
      <c r="V2339" t="s">
        <v>19</v>
      </c>
      <c r="W2339" s="3">
        <v>43023</v>
      </c>
      <c r="X2339" t="s">
        <v>773</v>
      </c>
      <c r="Y2339" t="s">
        <v>77</v>
      </c>
      <c r="Z2339" t="s">
        <v>64</v>
      </c>
    </row>
    <row r="2340" spans="1:26" x14ac:dyDescent="0.25">
      <c r="A2340">
        <v>0</v>
      </c>
      <c r="B2340" t="s">
        <v>10</v>
      </c>
      <c r="C2340">
        <v>0</v>
      </c>
      <c r="D2340" t="s">
        <v>26</v>
      </c>
      <c r="E2340" t="s">
        <v>192</v>
      </c>
      <c r="F2340" t="s">
        <v>13</v>
      </c>
      <c r="G2340" t="s">
        <v>1733</v>
      </c>
      <c r="H2340" s="1">
        <v>0.2</v>
      </c>
      <c r="I2340">
        <v>1</v>
      </c>
      <c r="J2340" s="3">
        <v>43744</v>
      </c>
      <c r="K2340" t="s">
        <v>3193</v>
      </c>
      <c r="L2340" t="s">
        <v>73</v>
      </c>
      <c r="M2340">
        <v>60623</v>
      </c>
      <c r="N2340">
        <v>1508</v>
      </c>
      <c r="O2340" t="s">
        <v>3043</v>
      </c>
      <c r="P2340" s="4">
        <v>1</v>
      </c>
      <c r="Q2340" s="4">
        <v>2</v>
      </c>
      <c r="R2340" t="s">
        <v>75</v>
      </c>
      <c r="T2340" s="2">
        <v>1.2</v>
      </c>
      <c r="U2340" s="4">
        <v>19</v>
      </c>
      <c r="V2340" t="s">
        <v>19</v>
      </c>
      <c r="W2340" s="3">
        <v>43744</v>
      </c>
      <c r="X2340" t="s">
        <v>773</v>
      </c>
      <c r="Y2340" t="s">
        <v>139</v>
      </c>
      <c r="Z2340" t="s">
        <v>49</v>
      </c>
    </row>
    <row r="2341" spans="1:26" x14ac:dyDescent="0.25">
      <c r="A2341">
        <v>0</v>
      </c>
      <c r="B2341" t="s">
        <v>10</v>
      </c>
      <c r="C2341">
        <v>0</v>
      </c>
      <c r="D2341" t="s">
        <v>26</v>
      </c>
      <c r="E2341" t="s">
        <v>498</v>
      </c>
      <c r="F2341" t="s">
        <v>13</v>
      </c>
      <c r="G2341" t="s">
        <v>2372</v>
      </c>
      <c r="H2341" s="1">
        <v>0.2</v>
      </c>
      <c r="I2341">
        <v>1</v>
      </c>
      <c r="J2341" s="3">
        <v>42446</v>
      </c>
      <c r="K2341" t="s">
        <v>3190</v>
      </c>
      <c r="L2341" t="s">
        <v>73</v>
      </c>
      <c r="M2341">
        <v>75217</v>
      </c>
      <c r="N2341">
        <v>1149</v>
      </c>
      <c r="O2341" t="s">
        <v>765</v>
      </c>
      <c r="P2341" s="4">
        <v>0</v>
      </c>
      <c r="Q2341" s="4">
        <v>2</v>
      </c>
      <c r="R2341" t="s">
        <v>75</v>
      </c>
      <c r="T2341" s="2">
        <v>0.33</v>
      </c>
      <c r="U2341" s="4">
        <v>4</v>
      </c>
      <c r="V2341" t="s">
        <v>19</v>
      </c>
      <c r="W2341" s="3">
        <v>42446</v>
      </c>
      <c r="X2341" t="s">
        <v>773</v>
      </c>
      <c r="Y2341" t="s">
        <v>77</v>
      </c>
      <c r="Z2341" t="s">
        <v>49</v>
      </c>
    </row>
    <row r="2342" spans="1:26" x14ac:dyDescent="0.25">
      <c r="A2342">
        <v>0</v>
      </c>
      <c r="B2342" t="s">
        <v>10</v>
      </c>
      <c r="C2342">
        <v>0</v>
      </c>
      <c r="D2342" t="s">
        <v>26</v>
      </c>
      <c r="E2342" t="s">
        <v>281</v>
      </c>
      <c r="F2342" t="s">
        <v>13</v>
      </c>
      <c r="G2342" t="s">
        <v>1739</v>
      </c>
      <c r="H2342" s="1">
        <v>0.2</v>
      </c>
      <c r="I2342">
        <v>1</v>
      </c>
      <c r="J2342" s="3">
        <v>43810</v>
      </c>
      <c r="K2342" t="s">
        <v>1740</v>
      </c>
      <c r="L2342" t="s">
        <v>73</v>
      </c>
      <c r="M2342">
        <v>60505</v>
      </c>
      <c r="N2342">
        <v>1813</v>
      </c>
      <c r="O2342" t="s">
        <v>691</v>
      </c>
      <c r="P2342" s="4">
        <v>4</v>
      </c>
      <c r="Q2342" s="4">
        <v>2</v>
      </c>
      <c r="R2342" t="s">
        <v>75</v>
      </c>
      <c r="T2342" s="2">
        <v>3.63</v>
      </c>
      <c r="U2342" s="4">
        <v>10</v>
      </c>
      <c r="V2342" t="s">
        <v>19</v>
      </c>
      <c r="W2342" s="3">
        <v>43810</v>
      </c>
      <c r="X2342" t="s">
        <v>773</v>
      </c>
      <c r="Y2342" t="s">
        <v>139</v>
      </c>
      <c r="Z2342" t="s">
        <v>64</v>
      </c>
    </row>
    <row r="2343" spans="1:26" x14ac:dyDescent="0.25">
      <c r="A2343">
        <v>0</v>
      </c>
      <c r="B2343" t="s">
        <v>10</v>
      </c>
      <c r="C2343">
        <v>0</v>
      </c>
      <c r="D2343" t="s">
        <v>26</v>
      </c>
      <c r="E2343" t="s">
        <v>3194</v>
      </c>
      <c r="F2343" t="s">
        <v>13</v>
      </c>
      <c r="G2343" t="s">
        <v>742</v>
      </c>
      <c r="H2343" s="1">
        <v>0.2</v>
      </c>
      <c r="I2343">
        <v>1</v>
      </c>
      <c r="J2343" s="3">
        <v>42970</v>
      </c>
      <c r="K2343" t="s">
        <v>3195</v>
      </c>
      <c r="L2343" t="s">
        <v>73</v>
      </c>
      <c r="M2343">
        <v>60440</v>
      </c>
      <c r="N2343">
        <v>1809</v>
      </c>
      <c r="O2343" t="s">
        <v>3105</v>
      </c>
      <c r="P2343" s="4">
        <v>4</v>
      </c>
      <c r="Q2343" s="4">
        <v>2</v>
      </c>
      <c r="R2343" t="s">
        <v>75</v>
      </c>
      <c r="T2343" s="2">
        <v>3.63</v>
      </c>
      <c r="U2343" s="4">
        <v>10</v>
      </c>
      <c r="V2343" t="s">
        <v>19</v>
      </c>
      <c r="W2343" s="3">
        <v>42970</v>
      </c>
      <c r="X2343" t="s">
        <v>773</v>
      </c>
      <c r="Y2343" t="s">
        <v>139</v>
      </c>
      <c r="Z2343" t="s">
        <v>64</v>
      </c>
    </row>
    <row r="2344" spans="1:26" x14ac:dyDescent="0.25">
      <c r="A2344">
        <v>0</v>
      </c>
      <c r="B2344" t="s">
        <v>10</v>
      </c>
      <c r="C2344">
        <v>0</v>
      </c>
      <c r="D2344" t="s">
        <v>26</v>
      </c>
      <c r="E2344" t="s">
        <v>737</v>
      </c>
      <c r="F2344" t="s">
        <v>13</v>
      </c>
      <c r="G2344" t="s">
        <v>8131</v>
      </c>
      <c r="H2344" s="1">
        <v>0.2</v>
      </c>
      <c r="I2344">
        <v>1</v>
      </c>
      <c r="J2344" s="3">
        <v>43565</v>
      </c>
      <c r="K2344" t="s">
        <v>3196</v>
      </c>
      <c r="L2344" t="s">
        <v>73</v>
      </c>
      <c r="M2344">
        <v>78745</v>
      </c>
      <c r="N2344">
        <v>1685</v>
      </c>
      <c r="O2344" t="s">
        <v>1179</v>
      </c>
      <c r="P2344" s="4">
        <v>4</v>
      </c>
      <c r="Q2344" s="4">
        <v>2</v>
      </c>
      <c r="R2344" t="s">
        <v>75</v>
      </c>
      <c r="T2344" s="2">
        <v>3.63</v>
      </c>
      <c r="U2344" s="4">
        <v>10</v>
      </c>
      <c r="V2344" t="s">
        <v>19</v>
      </c>
      <c r="W2344" s="3">
        <v>43565</v>
      </c>
      <c r="X2344" t="s">
        <v>773</v>
      </c>
      <c r="Y2344" t="s">
        <v>77</v>
      </c>
      <c r="Z2344" t="s">
        <v>64</v>
      </c>
    </row>
    <row r="2345" spans="1:26" x14ac:dyDescent="0.25">
      <c r="A2345">
        <v>0</v>
      </c>
      <c r="B2345" t="s">
        <v>10</v>
      </c>
      <c r="C2345">
        <v>0</v>
      </c>
      <c r="D2345" t="s">
        <v>26</v>
      </c>
      <c r="E2345" t="s">
        <v>1485</v>
      </c>
      <c r="F2345" t="s">
        <v>13</v>
      </c>
      <c r="G2345" t="s">
        <v>1543</v>
      </c>
      <c r="H2345" s="1">
        <v>0.2</v>
      </c>
      <c r="I2345">
        <v>1</v>
      </c>
      <c r="J2345" s="3">
        <v>42536</v>
      </c>
      <c r="K2345" t="s">
        <v>3197</v>
      </c>
      <c r="L2345" t="s">
        <v>73</v>
      </c>
      <c r="M2345">
        <v>79907</v>
      </c>
      <c r="N2345">
        <v>1695</v>
      </c>
      <c r="O2345" t="s">
        <v>3198</v>
      </c>
      <c r="P2345" s="4">
        <v>12</v>
      </c>
      <c r="Q2345" s="4">
        <v>2</v>
      </c>
      <c r="R2345" t="s">
        <v>75</v>
      </c>
      <c r="T2345" s="2">
        <v>11.88</v>
      </c>
      <c r="U2345" s="4">
        <v>37</v>
      </c>
      <c r="V2345" t="s">
        <v>19</v>
      </c>
      <c r="W2345" s="3">
        <v>42536</v>
      </c>
      <c r="X2345" t="s">
        <v>773</v>
      </c>
      <c r="Y2345" t="s">
        <v>77</v>
      </c>
      <c r="Z2345" t="s">
        <v>64</v>
      </c>
    </row>
    <row r="2346" spans="1:26" x14ac:dyDescent="0.25">
      <c r="A2346">
        <v>0</v>
      </c>
      <c r="B2346" t="s">
        <v>10</v>
      </c>
      <c r="C2346">
        <v>0</v>
      </c>
      <c r="D2346" t="s">
        <v>26</v>
      </c>
      <c r="E2346" t="s">
        <v>70</v>
      </c>
      <c r="F2346" t="s">
        <v>13</v>
      </c>
      <c r="G2346" t="s">
        <v>1743</v>
      </c>
      <c r="H2346" s="1">
        <v>0.2</v>
      </c>
      <c r="I2346">
        <v>1</v>
      </c>
      <c r="J2346" s="3">
        <v>43246</v>
      </c>
      <c r="K2346" t="s">
        <v>1744</v>
      </c>
      <c r="L2346" t="s">
        <v>73</v>
      </c>
      <c r="M2346">
        <v>76106</v>
      </c>
      <c r="N2346">
        <v>1816</v>
      </c>
      <c r="O2346" t="s">
        <v>2830</v>
      </c>
      <c r="P2346" s="4">
        <v>4</v>
      </c>
      <c r="Q2346" s="4">
        <v>2</v>
      </c>
      <c r="R2346" t="s">
        <v>75</v>
      </c>
      <c r="T2346" s="2">
        <v>3.63</v>
      </c>
      <c r="U2346" s="4">
        <v>10</v>
      </c>
      <c r="V2346" t="s">
        <v>19</v>
      </c>
      <c r="W2346" s="3">
        <v>43246</v>
      </c>
      <c r="X2346" t="s">
        <v>773</v>
      </c>
      <c r="Y2346" t="s">
        <v>77</v>
      </c>
      <c r="Z2346" t="s">
        <v>64</v>
      </c>
    </row>
    <row r="2347" spans="1:26" x14ac:dyDescent="0.25">
      <c r="A2347">
        <v>0</v>
      </c>
      <c r="B2347" t="s">
        <v>10</v>
      </c>
      <c r="C2347">
        <v>0</v>
      </c>
      <c r="D2347" t="s">
        <v>26</v>
      </c>
      <c r="E2347" t="s">
        <v>122</v>
      </c>
      <c r="F2347" t="s">
        <v>13</v>
      </c>
      <c r="G2347" t="s">
        <v>1987</v>
      </c>
      <c r="H2347" s="1">
        <v>0.2</v>
      </c>
      <c r="I2347">
        <v>1</v>
      </c>
      <c r="J2347" s="3">
        <v>43544</v>
      </c>
      <c r="K2347" t="s">
        <v>3199</v>
      </c>
      <c r="L2347" t="s">
        <v>73</v>
      </c>
      <c r="M2347">
        <v>77041</v>
      </c>
      <c r="N2347">
        <v>538</v>
      </c>
      <c r="O2347" t="s">
        <v>125</v>
      </c>
      <c r="P2347" s="4">
        <v>19</v>
      </c>
      <c r="Q2347" s="4">
        <v>2</v>
      </c>
      <c r="R2347" t="s">
        <v>75</v>
      </c>
      <c r="T2347" s="2">
        <v>19.14</v>
      </c>
      <c r="U2347" s="4">
        <v>57</v>
      </c>
      <c r="V2347" t="s">
        <v>19</v>
      </c>
      <c r="W2347" s="3">
        <v>43544</v>
      </c>
      <c r="X2347" t="s">
        <v>773</v>
      </c>
      <c r="Y2347" t="s">
        <v>77</v>
      </c>
      <c r="Z2347" t="s">
        <v>64</v>
      </c>
    </row>
    <row r="2348" spans="1:26" x14ac:dyDescent="0.25">
      <c r="A2348">
        <v>0</v>
      </c>
      <c r="B2348" t="s">
        <v>10</v>
      </c>
      <c r="C2348">
        <v>0</v>
      </c>
      <c r="D2348" t="s">
        <v>26</v>
      </c>
      <c r="E2348" t="s">
        <v>192</v>
      </c>
      <c r="F2348" t="s">
        <v>13</v>
      </c>
      <c r="G2348" t="s">
        <v>1733</v>
      </c>
      <c r="H2348" s="1">
        <v>0.2</v>
      </c>
      <c r="I2348">
        <v>1</v>
      </c>
      <c r="J2348" s="3">
        <v>43744</v>
      </c>
      <c r="K2348" t="s">
        <v>3193</v>
      </c>
      <c r="L2348" t="s">
        <v>73</v>
      </c>
      <c r="M2348">
        <v>60623</v>
      </c>
      <c r="N2348">
        <v>100</v>
      </c>
      <c r="O2348" t="s">
        <v>614</v>
      </c>
      <c r="P2348" s="4">
        <v>33</v>
      </c>
      <c r="Q2348" s="4">
        <v>2</v>
      </c>
      <c r="R2348" t="s">
        <v>75</v>
      </c>
      <c r="T2348" s="2">
        <v>32.659999999999997</v>
      </c>
      <c r="U2348" s="4">
        <v>290</v>
      </c>
      <c r="V2348" t="s">
        <v>19</v>
      </c>
      <c r="W2348" s="3">
        <v>43744</v>
      </c>
      <c r="X2348" t="s">
        <v>773</v>
      </c>
      <c r="Y2348" t="s">
        <v>139</v>
      </c>
      <c r="Z2348" t="s">
        <v>42</v>
      </c>
    </row>
    <row r="2349" spans="1:26" x14ac:dyDescent="0.25">
      <c r="A2349">
        <v>0</v>
      </c>
      <c r="B2349" t="s">
        <v>10</v>
      </c>
      <c r="C2349">
        <v>0</v>
      </c>
      <c r="D2349" t="s">
        <v>26</v>
      </c>
      <c r="E2349" t="s">
        <v>498</v>
      </c>
      <c r="F2349" t="s">
        <v>13</v>
      </c>
      <c r="G2349" t="s">
        <v>2372</v>
      </c>
      <c r="H2349" s="1">
        <v>0.2</v>
      </c>
      <c r="I2349">
        <v>1</v>
      </c>
      <c r="J2349" s="3">
        <v>42446</v>
      </c>
      <c r="K2349" t="s">
        <v>3190</v>
      </c>
      <c r="L2349" t="s">
        <v>73</v>
      </c>
      <c r="M2349">
        <v>75217</v>
      </c>
      <c r="N2349">
        <v>1764</v>
      </c>
      <c r="O2349" t="s">
        <v>62</v>
      </c>
      <c r="P2349" s="4">
        <v>5</v>
      </c>
      <c r="Q2349" s="4">
        <v>3</v>
      </c>
      <c r="R2349" t="s">
        <v>75</v>
      </c>
      <c r="T2349" s="2">
        <v>5.44</v>
      </c>
      <c r="U2349" s="4">
        <v>16</v>
      </c>
      <c r="V2349" t="s">
        <v>19</v>
      </c>
      <c r="W2349" s="3">
        <v>42446</v>
      </c>
      <c r="X2349" t="s">
        <v>773</v>
      </c>
      <c r="Y2349" t="s">
        <v>77</v>
      </c>
      <c r="Z2349" t="s">
        <v>64</v>
      </c>
    </row>
    <row r="2350" spans="1:26" x14ac:dyDescent="0.25">
      <c r="A2350">
        <v>0</v>
      </c>
      <c r="B2350" t="s">
        <v>10</v>
      </c>
      <c r="C2350">
        <v>0</v>
      </c>
      <c r="D2350" t="s">
        <v>26</v>
      </c>
      <c r="E2350" t="s">
        <v>70</v>
      </c>
      <c r="F2350" t="s">
        <v>13</v>
      </c>
      <c r="G2350" t="s">
        <v>1743</v>
      </c>
      <c r="H2350" s="1">
        <v>0.2</v>
      </c>
      <c r="I2350">
        <v>1</v>
      </c>
      <c r="J2350" s="3">
        <v>43246</v>
      </c>
      <c r="K2350" t="s">
        <v>1744</v>
      </c>
      <c r="L2350" t="s">
        <v>73</v>
      </c>
      <c r="M2350">
        <v>76106</v>
      </c>
      <c r="N2350">
        <v>1597</v>
      </c>
      <c r="O2350" t="s">
        <v>280</v>
      </c>
      <c r="P2350" s="4">
        <v>5</v>
      </c>
      <c r="Q2350" s="4">
        <v>3</v>
      </c>
      <c r="R2350" t="s">
        <v>75</v>
      </c>
      <c r="T2350" s="2">
        <v>5.2</v>
      </c>
      <c r="U2350" s="4">
        <v>14</v>
      </c>
      <c r="V2350" t="s">
        <v>19</v>
      </c>
      <c r="W2350" s="3">
        <v>43246</v>
      </c>
      <c r="X2350" t="s">
        <v>773</v>
      </c>
      <c r="Y2350" t="s">
        <v>77</v>
      </c>
      <c r="Z2350" t="s">
        <v>64</v>
      </c>
    </row>
    <row r="2351" spans="1:26" x14ac:dyDescent="0.25">
      <c r="A2351">
        <v>0</v>
      </c>
      <c r="B2351" t="s">
        <v>10</v>
      </c>
      <c r="C2351">
        <v>0</v>
      </c>
      <c r="D2351" t="s">
        <v>26</v>
      </c>
      <c r="E2351" t="s">
        <v>122</v>
      </c>
      <c r="F2351" t="s">
        <v>13</v>
      </c>
      <c r="G2351" t="s">
        <v>1976</v>
      </c>
      <c r="H2351" s="1">
        <v>0.2</v>
      </c>
      <c r="I2351">
        <v>1</v>
      </c>
      <c r="J2351" s="3">
        <v>42556</v>
      </c>
      <c r="K2351" t="s">
        <v>3200</v>
      </c>
      <c r="L2351" t="s">
        <v>73</v>
      </c>
      <c r="M2351">
        <v>77036</v>
      </c>
      <c r="N2351">
        <v>776</v>
      </c>
      <c r="O2351" t="s">
        <v>515</v>
      </c>
      <c r="P2351" s="4">
        <v>-44</v>
      </c>
      <c r="Q2351" s="4">
        <v>3</v>
      </c>
      <c r="R2351" t="s">
        <v>75</v>
      </c>
      <c r="T2351" s="2">
        <v>-44.16</v>
      </c>
      <c r="U2351" s="4">
        <v>221</v>
      </c>
      <c r="V2351" t="s">
        <v>19</v>
      </c>
      <c r="W2351" s="3">
        <v>42556</v>
      </c>
      <c r="X2351" t="s">
        <v>773</v>
      </c>
      <c r="Y2351" t="s">
        <v>77</v>
      </c>
      <c r="Z2351" t="s">
        <v>42</v>
      </c>
    </row>
    <row r="2352" spans="1:26" x14ac:dyDescent="0.25">
      <c r="A2352">
        <v>0</v>
      </c>
      <c r="B2352" t="s">
        <v>10</v>
      </c>
      <c r="C2352">
        <v>0</v>
      </c>
      <c r="D2352" t="s">
        <v>26</v>
      </c>
      <c r="E2352" t="s">
        <v>417</v>
      </c>
      <c r="F2352" t="s">
        <v>13</v>
      </c>
      <c r="G2352" t="s">
        <v>849</v>
      </c>
      <c r="H2352" s="1">
        <v>0.2</v>
      </c>
      <c r="I2352">
        <v>1</v>
      </c>
      <c r="J2352" s="3">
        <v>42686</v>
      </c>
      <c r="K2352" t="s">
        <v>3201</v>
      </c>
      <c r="L2352" t="s">
        <v>73</v>
      </c>
      <c r="M2352">
        <v>78207</v>
      </c>
      <c r="N2352">
        <v>1268</v>
      </c>
      <c r="O2352" t="s">
        <v>468</v>
      </c>
      <c r="P2352" s="4">
        <v>5</v>
      </c>
      <c r="Q2352" s="4">
        <v>4</v>
      </c>
      <c r="R2352" t="s">
        <v>75</v>
      </c>
      <c r="T2352" s="2">
        <v>4.96</v>
      </c>
      <c r="U2352" s="4">
        <v>50</v>
      </c>
      <c r="V2352" t="s">
        <v>19</v>
      </c>
      <c r="W2352" s="3">
        <v>42686</v>
      </c>
      <c r="X2352" t="s">
        <v>773</v>
      </c>
      <c r="Y2352" t="s">
        <v>77</v>
      </c>
      <c r="Z2352" t="s">
        <v>42</v>
      </c>
    </row>
    <row r="2353" spans="1:26" x14ac:dyDescent="0.25">
      <c r="A2353">
        <v>0</v>
      </c>
      <c r="B2353" t="s">
        <v>10</v>
      </c>
      <c r="C2353">
        <v>0</v>
      </c>
      <c r="D2353" t="s">
        <v>26</v>
      </c>
      <c r="E2353" t="s">
        <v>3194</v>
      </c>
      <c r="F2353" t="s">
        <v>13</v>
      </c>
      <c r="G2353" t="s">
        <v>742</v>
      </c>
      <c r="H2353" s="1">
        <v>0.2</v>
      </c>
      <c r="I2353">
        <v>1</v>
      </c>
      <c r="J2353" s="3">
        <v>42970</v>
      </c>
      <c r="K2353" t="s">
        <v>3195</v>
      </c>
      <c r="L2353" t="s">
        <v>73</v>
      </c>
      <c r="M2353">
        <v>60440</v>
      </c>
      <c r="N2353">
        <v>88</v>
      </c>
      <c r="O2353" t="s">
        <v>1294</v>
      </c>
      <c r="P2353" s="4">
        <v>3</v>
      </c>
      <c r="Q2353" s="4">
        <v>4</v>
      </c>
      <c r="R2353" t="s">
        <v>75</v>
      </c>
      <c r="T2353" s="2">
        <v>2.77</v>
      </c>
      <c r="U2353" s="4">
        <v>32</v>
      </c>
      <c r="V2353" t="s">
        <v>19</v>
      </c>
      <c r="W2353" s="3">
        <v>42970</v>
      </c>
      <c r="X2353" t="s">
        <v>773</v>
      </c>
      <c r="Y2353" t="s">
        <v>139</v>
      </c>
      <c r="Z2353" t="s">
        <v>356</v>
      </c>
    </row>
    <row r="2354" spans="1:26" x14ac:dyDescent="0.25">
      <c r="A2354">
        <v>0</v>
      </c>
      <c r="B2354" t="s">
        <v>10</v>
      </c>
      <c r="C2354">
        <v>0</v>
      </c>
      <c r="D2354" t="s">
        <v>26</v>
      </c>
      <c r="E2354" t="s">
        <v>122</v>
      </c>
      <c r="F2354" t="s">
        <v>13</v>
      </c>
      <c r="G2354" t="s">
        <v>1710</v>
      </c>
      <c r="H2354" s="1">
        <v>0.2</v>
      </c>
      <c r="I2354">
        <v>1</v>
      </c>
      <c r="J2354" s="3">
        <v>42924</v>
      </c>
      <c r="K2354" t="s">
        <v>3202</v>
      </c>
      <c r="L2354" t="s">
        <v>73</v>
      </c>
      <c r="M2354">
        <v>77070</v>
      </c>
      <c r="N2354">
        <v>1790</v>
      </c>
      <c r="O2354" t="s">
        <v>3203</v>
      </c>
      <c r="P2354" s="4">
        <v>7</v>
      </c>
      <c r="Q2354" s="4">
        <v>5</v>
      </c>
      <c r="R2354" t="s">
        <v>75</v>
      </c>
      <c r="T2354" s="2">
        <v>6.6</v>
      </c>
      <c r="U2354" s="4">
        <v>21</v>
      </c>
      <c r="V2354" t="s">
        <v>19</v>
      </c>
      <c r="W2354" s="3">
        <v>42924</v>
      </c>
      <c r="X2354" t="s">
        <v>773</v>
      </c>
      <c r="Y2354" t="s">
        <v>77</v>
      </c>
      <c r="Z2354" t="s">
        <v>64</v>
      </c>
    </row>
    <row r="2355" spans="1:26" x14ac:dyDescent="0.25">
      <c r="A2355">
        <v>0</v>
      </c>
      <c r="B2355" t="s">
        <v>10</v>
      </c>
      <c r="C2355">
        <v>0</v>
      </c>
      <c r="D2355" t="s">
        <v>26</v>
      </c>
      <c r="E2355" t="s">
        <v>1747</v>
      </c>
      <c r="F2355" t="s">
        <v>13</v>
      </c>
      <c r="G2355" t="s">
        <v>395</v>
      </c>
      <c r="H2355" s="1">
        <v>0.2</v>
      </c>
      <c r="I2355">
        <v>1</v>
      </c>
      <c r="J2355" s="3">
        <v>43813</v>
      </c>
      <c r="K2355" t="s">
        <v>1748</v>
      </c>
      <c r="L2355" t="s">
        <v>73</v>
      </c>
      <c r="M2355">
        <v>60076</v>
      </c>
      <c r="N2355">
        <v>1319</v>
      </c>
      <c r="O2355" t="s">
        <v>3204</v>
      </c>
      <c r="P2355" s="4">
        <v>25</v>
      </c>
      <c r="Q2355" s="4">
        <v>6</v>
      </c>
      <c r="R2355" t="s">
        <v>75</v>
      </c>
      <c r="T2355" s="2">
        <v>25</v>
      </c>
      <c r="U2355" s="4">
        <v>95</v>
      </c>
      <c r="V2355" t="s">
        <v>19</v>
      </c>
      <c r="W2355" s="3">
        <v>43813</v>
      </c>
      <c r="X2355" t="s">
        <v>773</v>
      </c>
      <c r="Y2355" t="s">
        <v>139</v>
      </c>
      <c r="Z2355" t="s">
        <v>49</v>
      </c>
    </row>
    <row r="2356" spans="1:26" x14ac:dyDescent="0.25">
      <c r="A2356">
        <v>0</v>
      </c>
      <c r="B2356" t="s">
        <v>10</v>
      </c>
      <c r="C2356">
        <v>0</v>
      </c>
      <c r="D2356" t="s">
        <v>26</v>
      </c>
      <c r="E2356" t="s">
        <v>498</v>
      </c>
      <c r="F2356" t="s">
        <v>13</v>
      </c>
      <c r="G2356" t="s">
        <v>1741</v>
      </c>
      <c r="H2356" s="1">
        <v>0.2</v>
      </c>
      <c r="I2356">
        <v>1</v>
      </c>
      <c r="J2356" s="3">
        <v>43768</v>
      </c>
      <c r="K2356" t="s">
        <v>1742</v>
      </c>
      <c r="L2356" t="s">
        <v>73</v>
      </c>
      <c r="M2356">
        <v>75217</v>
      </c>
      <c r="N2356">
        <v>1667</v>
      </c>
      <c r="O2356" t="s">
        <v>2881</v>
      </c>
      <c r="P2356" s="4">
        <v>4</v>
      </c>
      <c r="Q2356" s="4">
        <v>6</v>
      </c>
      <c r="R2356" t="s">
        <v>75</v>
      </c>
      <c r="T2356" s="2">
        <v>4.0599999999999996</v>
      </c>
      <c r="U2356" s="4">
        <v>54</v>
      </c>
      <c r="V2356" t="s">
        <v>19</v>
      </c>
      <c r="W2356" s="3">
        <v>43768</v>
      </c>
      <c r="X2356" t="s">
        <v>773</v>
      </c>
      <c r="Y2356" t="s">
        <v>77</v>
      </c>
      <c r="Z2356" t="s">
        <v>42</v>
      </c>
    </row>
    <row r="2357" spans="1:26" x14ac:dyDescent="0.25">
      <c r="A2357">
        <v>0</v>
      </c>
      <c r="B2357" t="s">
        <v>10</v>
      </c>
      <c r="C2357">
        <v>0</v>
      </c>
      <c r="D2357" t="s">
        <v>26</v>
      </c>
      <c r="E2357" t="s">
        <v>2812</v>
      </c>
      <c r="F2357" t="s">
        <v>13</v>
      </c>
      <c r="G2357" t="s">
        <v>8128</v>
      </c>
      <c r="H2357" s="1">
        <v>0.2</v>
      </c>
      <c r="I2357">
        <v>1</v>
      </c>
      <c r="J2357" s="3">
        <v>43377</v>
      </c>
      <c r="K2357" t="s">
        <v>3205</v>
      </c>
      <c r="L2357" t="s">
        <v>73</v>
      </c>
      <c r="M2357">
        <v>75056</v>
      </c>
      <c r="N2357">
        <v>976</v>
      </c>
      <c r="O2357" t="s">
        <v>3206</v>
      </c>
      <c r="P2357" s="4">
        <v>19</v>
      </c>
      <c r="Q2357" s="4">
        <v>7</v>
      </c>
      <c r="R2357" t="s">
        <v>75</v>
      </c>
      <c r="T2357" s="2">
        <v>19.420000000000002</v>
      </c>
      <c r="U2357" s="4">
        <v>60</v>
      </c>
      <c r="V2357" t="s">
        <v>19</v>
      </c>
      <c r="W2357" s="3">
        <v>43377</v>
      </c>
      <c r="X2357" t="s">
        <v>773</v>
      </c>
      <c r="Y2357" t="s">
        <v>77</v>
      </c>
      <c r="Z2357" t="s">
        <v>119</v>
      </c>
    </row>
    <row r="2358" spans="1:26" x14ac:dyDescent="0.25">
      <c r="A2358">
        <v>0</v>
      </c>
      <c r="B2358" t="s">
        <v>10</v>
      </c>
      <c r="C2358">
        <v>0</v>
      </c>
      <c r="D2358" t="s">
        <v>26</v>
      </c>
      <c r="E2358" t="s">
        <v>122</v>
      </c>
      <c r="F2358" t="s">
        <v>13</v>
      </c>
      <c r="G2358" t="s">
        <v>1987</v>
      </c>
      <c r="H2358" s="1">
        <v>0.2</v>
      </c>
      <c r="I2358">
        <v>1</v>
      </c>
      <c r="J2358" s="3">
        <v>43544</v>
      </c>
      <c r="K2358" t="s">
        <v>3199</v>
      </c>
      <c r="L2358" t="s">
        <v>73</v>
      </c>
      <c r="M2358">
        <v>77041</v>
      </c>
      <c r="N2358">
        <v>1709</v>
      </c>
      <c r="O2358" t="s">
        <v>345</v>
      </c>
      <c r="P2358" s="4">
        <v>103</v>
      </c>
      <c r="Q2358" s="4">
        <v>7</v>
      </c>
      <c r="R2358" t="s">
        <v>75</v>
      </c>
      <c r="T2358" s="2">
        <v>102.77</v>
      </c>
      <c r="U2358" s="4">
        <v>274</v>
      </c>
      <c r="V2358" t="s">
        <v>19</v>
      </c>
      <c r="W2358" s="3">
        <v>43544</v>
      </c>
      <c r="X2358" t="s">
        <v>773</v>
      </c>
      <c r="Y2358" t="s">
        <v>77</v>
      </c>
      <c r="Z2358" t="s">
        <v>64</v>
      </c>
    </row>
    <row r="2359" spans="1:26" x14ac:dyDescent="0.25">
      <c r="A2359">
        <v>0</v>
      </c>
      <c r="B2359" t="s">
        <v>10</v>
      </c>
      <c r="C2359">
        <v>0</v>
      </c>
      <c r="D2359" t="s">
        <v>26</v>
      </c>
      <c r="E2359" t="s">
        <v>3194</v>
      </c>
      <c r="F2359" t="s">
        <v>13</v>
      </c>
      <c r="G2359" t="s">
        <v>742</v>
      </c>
      <c r="H2359" s="1">
        <v>0.2</v>
      </c>
      <c r="I2359">
        <v>1</v>
      </c>
      <c r="J2359" s="3">
        <v>42970</v>
      </c>
      <c r="K2359" t="s">
        <v>3195</v>
      </c>
      <c r="L2359" t="s">
        <v>73</v>
      </c>
      <c r="M2359">
        <v>60440</v>
      </c>
      <c r="N2359">
        <v>1507</v>
      </c>
      <c r="O2359" t="s">
        <v>346</v>
      </c>
      <c r="P2359" s="4">
        <v>2</v>
      </c>
      <c r="Q2359" s="4">
        <v>8</v>
      </c>
      <c r="R2359" t="s">
        <v>75</v>
      </c>
      <c r="T2359" s="2">
        <v>2.2599999999999998</v>
      </c>
      <c r="U2359" s="4">
        <v>12</v>
      </c>
      <c r="V2359" t="s">
        <v>19</v>
      </c>
      <c r="W2359" s="3">
        <v>42970</v>
      </c>
      <c r="X2359" t="s">
        <v>773</v>
      </c>
      <c r="Y2359" t="s">
        <v>139</v>
      </c>
      <c r="Z2359" t="s">
        <v>176</v>
      </c>
    </row>
    <row r="2360" spans="1:26" x14ac:dyDescent="0.25">
      <c r="A2360">
        <v>0</v>
      </c>
      <c r="B2360" t="s">
        <v>10</v>
      </c>
      <c r="C2360">
        <v>0</v>
      </c>
      <c r="D2360" t="s">
        <v>26</v>
      </c>
      <c r="E2360" t="s">
        <v>122</v>
      </c>
      <c r="F2360" t="s">
        <v>13</v>
      </c>
      <c r="G2360" t="s">
        <v>1976</v>
      </c>
      <c r="H2360" s="1">
        <v>0.2</v>
      </c>
      <c r="I2360">
        <v>1</v>
      </c>
      <c r="J2360" s="3">
        <v>42556</v>
      </c>
      <c r="K2360" t="s">
        <v>3200</v>
      </c>
      <c r="L2360" t="s">
        <v>73</v>
      </c>
      <c r="M2360">
        <v>77036</v>
      </c>
      <c r="N2360">
        <v>636</v>
      </c>
      <c r="O2360" t="s">
        <v>3111</v>
      </c>
      <c r="P2360" s="4">
        <v>-35</v>
      </c>
      <c r="Q2360" s="4">
        <v>11</v>
      </c>
      <c r="R2360" t="s">
        <v>75</v>
      </c>
      <c r="T2360" s="2">
        <v>-35.18</v>
      </c>
      <c r="U2360" s="4">
        <v>281</v>
      </c>
      <c r="V2360" t="s">
        <v>19</v>
      </c>
      <c r="W2360" s="3">
        <v>42556</v>
      </c>
      <c r="X2360" t="s">
        <v>773</v>
      </c>
      <c r="Y2360" t="s">
        <v>77</v>
      </c>
      <c r="Z2360" t="s">
        <v>42</v>
      </c>
    </row>
    <row r="2361" spans="1:26" x14ac:dyDescent="0.25">
      <c r="A2361">
        <v>0</v>
      </c>
      <c r="B2361" t="s">
        <v>10</v>
      </c>
      <c r="C2361">
        <v>0</v>
      </c>
      <c r="D2361" t="s">
        <v>26</v>
      </c>
      <c r="E2361" t="s">
        <v>122</v>
      </c>
      <c r="F2361" t="s">
        <v>13</v>
      </c>
      <c r="G2361" t="s">
        <v>1486</v>
      </c>
      <c r="H2361" s="1">
        <v>0.8</v>
      </c>
      <c r="I2361">
        <v>1</v>
      </c>
      <c r="J2361" s="3">
        <v>42972</v>
      </c>
      <c r="K2361" t="s">
        <v>1746</v>
      </c>
      <c r="L2361" t="s">
        <v>73</v>
      </c>
      <c r="M2361">
        <v>77041</v>
      </c>
      <c r="N2361">
        <v>1291</v>
      </c>
      <c r="O2361" t="s">
        <v>955</v>
      </c>
      <c r="P2361" s="4">
        <v>-6</v>
      </c>
      <c r="Q2361" s="4">
        <v>1</v>
      </c>
      <c r="R2361" t="s">
        <v>75</v>
      </c>
      <c r="T2361" s="2">
        <v>-6.08</v>
      </c>
      <c r="U2361" s="4">
        <v>4</v>
      </c>
      <c r="V2361" t="s">
        <v>19</v>
      </c>
      <c r="W2361" s="3">
        <v>42972</v>
      </c>
      <c r="X2361" t="s">
        <v>773</v>
      </c>
      <c r="Y2361" t="s">
        <v>77</v>
      </c>
      <c r="Z2361" t="s">
        <v>54</v>
      </c>
    </row>
    <row r="2362" spans="1:26" x14ac:dyDescent="0.25">
      <c r="A2362">
        <v>0</v>
      </c>
      <c r="B2362" t="s">
        <v>10</v>
      </c>
      <c r="C2362">
        <v>0</v>
      </c>
      <c r="D2362" t="s">
        <v>26</v>
      </c>
      <c r="E2362" t="s">
        <v>3194</v>
      </c>
      <c r="F2362" t="s">
        <v>13</v>
      </c>
      <c r="G2362" t="s">
        <v>742</v>
      </c>
      <c r="H2362" s="1">
        <v>0.8</v>
      </c>
      <c r="I2362">
        <v>1</v>
      </c>
      <c r="J2362" s="3">
        <v>42970</v>
      </c>
      <c r="K2362" t="s">
        <v>3195</v>
      </c>
      <c r="L2362" t="s">
        <v>73</v>
      </c>
      <c r="M2362">
        <v>60440</v>
      </c>
      <c r="N2362">
        <v>812</v>
      </c>
      <c r="O2362" t="s">
        <v>795</v>
      </c>
      <c r="P2362" s="4">
        <v>-14</v>
      </c>
      <c r="Q2362" s="4">
        <v>2</v>
      </c>
      <c r="R2362" t="s">
        <v>75</v>
      </c>
      <c r="T2362" s="2">
        <v>-13.55</v>
      </c>
      <c r="U2362" s="4">
        <v>6</v>
      </c>
      <c r="V2362" t="s">
        <v>19</v>
      </c>
      <c r="W2362" s="3">
        <v>42970</v>
      </c>
      <c r="X2362" t="s">
        <v>773</v>
      </c>
      <c r="Y2362" t="s">
        <v>139</v>
      </c>
      <c r="Z2362" t="s">
        <v>56</v>
      </c>
    </row>
    <row r="2363" spans="1:26" x14ac:dyDescent="0.25">
      <c r="A2363">
        <v>0</v>
      </c>
      <c r="B2363" t="s">
        <v>10</v>
      </c>
      <c r="C2363">
        <v>0</v>
      </c>
      <c r="D2363" t="s">
        <v>26</v>
      </c>
      <c r="E2363" t="s">
        <v>122</v>
      </c>
      <c r="F2363" t="s">
        <v>13</v>
      </c>
      <c r="G2363" t="s">
        <v>1722</v>
      </c>
      <c r="H2363" s="1">
        <v>0.8</v>
      </c>
      <c r="I2363">
        <v>1</v>
      </c>
      <c r="J2363" s="3">
        <v>42804</v>
      </c>
      <c r="K2363" t="s">
        <v>3207</v>
      </c>
      <c r="L2363" t="s">
        <v>73</v>
      </c>
      <c r="M2363">
        <v>77041</v>
      </c>
      <c r="N2363">
        <v>67</v>
      </c>
      <c r="O2363" t="s">
        <v>2990</v>
      </c>
      <c r="P2363" s="4">
        <v>-2</v>
      </c>
      <c r="Q2363" s="4">
        <v>2</v>
      </c>
      <c r="R2363" t="s">
        <v>75</v>
      </c>
      <c r="T2363" s="2">
        <v>-1.89</v>
      </c>
      <c r="U2363" s="4">
        <v>1</v>
      </c>
      <c r="V2363" t="s">
        <v>19</v>
      </c>
      <c r="W2363" s="3">
        <v>42804</v>
      </c>
      <c r="X2363" t="s">
        <v>773</v>
      </c>
      <c r="Y2363" t="s">
        <v>77</v>
      </c>
      <c r="Z2363" t="s">
        <v>54</v>
      </c>
    </row>
    <row r="2364" spans="1:26" x14ac:dyDescent="0.25">
      <c r="A2364">
        <v>0</v>
      </c>
      <c r="B2364" t="s">
        <v>10</v>
      </c>
      <c r="C2364">
        <v>0</v>
      </c>
      <c r="D2364" t="s">
        <v>26</v>
      </c>
      <c r="E2364" t="s">
        <v>122</v>
      </c>
      <c r="F2364" t="s">
        <v>13</v>
      </c>
      <c r="G2364" t="s">
        <v>2041</v>
      </c>
      <c r="H2364" s="1">
        <v>0.8</v>
      </c>
      <c r="I2364">
        <v>1</v>
      </c>
      <c r="J2364" s="3">
        <v>42918</v>
      </c>
      <c r="K2364" t="s">
        <v>3208</v>
      </c>
      <c r="L2364" t="s">
        <v>73</v>
      </c>
      <c r="M2364">
        <v>77070</v>
      </c>
      <c r="N2364">
        <v>291</v>
      </c>
      <c r="O2364" t="s">
        <v>3038</v>
      </c>
      <c r="P2364" s="4">
        <v>-85</v>
      </c>
      <c r="Q2364" s="4">
        <v>4</v>
      </c>
      <c r="R2364" t="s">
        <v>75</v>
      </c>
      <c r="T2364" s="2">
        <v>-85.24</v>
      </c>
      <c r="U2364" s="4">
        <v>33</v>
      </c>
      <c r="V2364" t="s">
        <v>19</v>
      </c>
      <c r="W2364" s="3">
        <v>42918</v>
      </c>
      <c r="X2364" t="s">
        <v>773</v>
      </c>
      <c r="Y2364" t="s">
        <v>77</v>
      </c>
      <c r="Z2364" t="s">
        <v>56</v>
      </c>
    </row>
    <row r="2365" spans="1:26" x14ac:dyDescent="0.25">
      <c r="A2365">
        <v>0</v>
      </c>
      <c r="B2365" t="s">
        <v>10</v>
      </c>
      <c r="C2365">
        <v>0</v>
      </c>
      <c r="D2365" t="s">
        <v>26</v>
      </c>
      <c r="E2365" t="s">
        <v>171</v>
      </c>
      <c r="F2365" t="s">
        <v>13</v>
      </c>
      <c r="G2365" t="s">
        <v>1602</v>
      </c>
      <c r="H2365" s="1">
        <v>0</v>
      </c>
      <c r="I2365">
        <v>1</v>
      </c>
      <c r="J2365" s="3">
        <v>43610</v>
      </c>
      <c r="K2365" t="s">
        <v>1760</v>
      </c>
      <c r="L2365" t="s">
        <v>102</v>
      </c>
      <c r="M2365">
        <v>10009</v>
      </c>
      <c r="N2365">
        <v>51</v>
      </c>
      <c r="O2365" t="s">
        <v>2804</v>
      </c>
      <c r="P2365" s="4">
        <v>1</v>
      </c>
      <c r="Q2365" s="4">
        <v>1</v>
      </c>
      <c r="R2365" t="s">
        <v>104</v>
      </c>
      <c r="T2365" s="2">
        <v>1.48</v>
      </c>
      <c r="U2365" s="4">
        <v>3</v>
      </c>
      <c r="V2365" t="s">
        <v>19</v>
      </c>
      <c r="W2365" s="3">
        <v>43610</v>
      </c>
      <c r="X2365" t="s">
        <v>773</v>
      </c>
      <c r="Y2365" t="s">
        <v>175</v>
      </c>
      <c r="Z2365" t="s">
        <v>176</v>
      </c>
    </row>
    <row r="2366" spans="1:26" x14ac:dyDescent="0.25">
      <c r="A2366">
        <v>0</v>
      </c>
      <c r="B2366" t="s">
        <v>10</v>
      </c>
      <c r="C2366">
        <v>0</v>
      </c>
      <c r="D2366" t="s">
        <v>26</v>
      </c>
      <c r="E2366" t="s">
        <v>171</v>
      </c>
      <c r="F2366" t="s">
        <v>13</v>
      </c>
      <c r="G2366" t="s">
        <v>2067</v>
      </c>
      <c r="H2366" s="1">
        <v>0</v>
      </c>
      <c r="I2366">
        <v>1</v>
      </c>
      <c r="J2366" s="3">
        <v>43590</v>
      </c>
      <c r="K2366" t="s">
        <v>3209</v>
      </c>
      <c r="L2366" t="s">
        <v>102</v>
      </c>
      <c r="M2366">
        <v>10035</v>
      </c>
      <c r="N2366">
        <v>1717</v>
      </c>
      <c r="O2366" t="s">
        <v>3210</v>
      </c>
      <c r="P2366" s="4">
        <v>3</v>
      </c>
      <c r="Q2366" s="4">
        <v>1</v>
      </c>
      <c r="R2366" t="s">
        <v>104</v>
      </c>
      <c r="T2366" s="2">
        <v>3.21</v>
      </c>
      <c r="U2366" s="4">
        <v>7</v>
      </c>
      <c r="V2366" t="s">
        <v>19</v>
      </c>
      <c r="W2366" s="3">
        <v>43590</v>
      </c>
      <c r="X2366" t="s">
        <v>773</v>
      </c>
      <c r="Y2366" t="s">
        <v>175</v>
      </c>
      <c r="Z2366" t="s">
        <v>64</v>
      </c>
    </row>
    <row r="2367" spans="1:26" x14ac:dyDescent="0.25">
      <c r="A2367">
        <v>0</v>
      </c>
      <c r="B2367" t="s">
        <v>10</v>
      </c>
      <c r="C2367">
        <v>0</v>
      </c>
      <c r="D2367" t="s">
        <v>26</v>
      </c>
      <c r="E2367" t="s">
        <v>372</v>
      </c>
      <c r="F2367" t="s">
        <v>13</v>
      </c>
      <c r="G2367" t="s">
        <v>3072</v>
      </c>
      <c r="H2367" s="1">
        <v>0</v>
      </c>
      <c r="I2367">
        <v>1</v>
      </c>
      <c r="J2367" s="3">
        <v>43176</v>
      </c>
      <c r="K2367" t="s">
        <v>3211</v>
      </c>
      <c r="L2367" t="s">
        <v>102</v>
      </c>
      <c r="M2367">
        <v>19711</v>
      </c>
      <c r="N2367">
        <v>46</v>
      </c>
      <c r="O2367" t="s">
        <v>8240</v>
      </c>
      <c r="P2367" s="4">
        <v>16</v>
      </c>
      <c r="Q2367" s="4">
        <v>2</v>
      </c>
      <c r="R2367" t="s">
        <v>104</v>
      </c>
      <c r="T2367" s="2">
        <v>15.94</v>
      </c>
      <c r="U2367" s="4">
        <v>33</v>
      </c>
      <c r="V2367" t="s">
        <v>19</v>
      </c>
      <c r="W2367" s="3">
        <v>43176</v>
      </c>
      <c r="X2367" t="s">
        <v>773</v>
      </c>
      <c r="Y2367" t="s">
        <v>161</v>
      </c>
      <c r="Z2367" t="s">
        <v>54</v>
      </c>
    </row>
    <row r="2368" spans="1:26" x14ac:dyDescent="0.25">
      <c r="A2368">
        <v>0</v>
      </c>
      <c r="B2368" t="s">
        <v>10</v>
      </c>
      <c r="C2368">
        <v>0</v>
      </c>
      <c r="D2368" t="s">
        <v>26</v>
      </c>
      <c r="E2368" t="s">
        <v>171</v>
      </c>
      <c r="F2368" t="s">
        <v>13</v>
      </c>
      <c r="G2368" t="s">
        <v>673</v>
      </c>
      <c r="H2368" s="1">
        <v>0</v>
      </c>
      <c r="I2368">
        <v>1</v>
      </c>
      <c r="J2368" s="3">
        <v>43718</v>
      </c>
      <c r="K2368" t="s">
        <v>3212</v>
      </c>
      <c r="L2368" t="s">
        <v>102</v>
      </c>
      <c r="M2368">
        <v>10024</v>
      </c>
      <c r="N2368">
        <v>1348</v>
      </c>
      <c r="O2368" t="s">
        <v>3213</v>
      </c>
      <c r="P2368" s="4">
        <v>9</v>
      </c>
      <c r="Q2368" s="4">
        <v>2</v>
      </c>
      <c r="R2368" t="s">
        <v>104</v>
      </c>
      <c r="T2368" s="2">
        <v>9</v>
      </c>
      <c r="U2368" s="4">
        <v>19</v>
      </c>
      <c r="V2368" t="s">
        <v>19</v>
      </c>
      <c r="W2368" s="3">
        <v>43718</v>
      </c>
      <c r="X2368" t="s">
        <v>773</v>
      </c>
      <c r="Y2368" t="s">
        <v>175</v>
      </c>
      <c r="Z2368" t="s">
        <v>64</v>
      </c>
    </row>
    <row r="2369" spans="1:26" x14ac:dyDescent="0.25">
      <c r="A2369">
        <v>0</v>
      </c>
      <c r="B2369" t="s">
        <v>10</v>
      </c>
      <c r="C2369">
        <v>0</v>
      </c>
      <c r="D2369" t="s">
        <v>26</v>
      </c>
      <c r="E2369" t="s">
        <v>171</v>
      </c>
      <c r="F2369" t="s">
        <v>13</v>
      </c>
      <c r="G2369" t="s">
        <v>1649</v>
      </c>
      <c r="H2369" s="1">
        <v>0</v>
      </c>
      <c r="I2369">
        <v>1</v>
      </c>
      <c r="J2369" s="3">
        <v>42985</v>
      </c>
      <c r="K2369" t="s">
        <v>1779</v>
      </c>
      <c r="L2369" t="s">
        <v>102</v>
      </c>
      <c r="M2369">
        <v>10011</v>
      </c>
      <c r="N2369">
        <v>588</v>
      </c>
      <c r="O2369" t="s">
        <v>3018</v>
      </c>
      <c r="P2369" s="4">
        <v>0</v>
      </c>
      <c r="Q2369" s="4">
        <v>2</v>
      </c>
      <c r="R2369" t="s">
        <v>104</v>
      </c>
      <c r="T2369" s="2">
        <v>0.28000000000000003</v>
      </c>
      <c r="U2369" s="4">
        <v>14</v>
      </c>
      <c r="V2369" t="s">
        <v>19</v>
      </c>
      <c r="W2369" s="3">
        <v>42985</v>
      </c>
      <c r="X2369" t="s">
        <v>773</v>
      </c>
      <c r="Y2369" t="s">
        <v>175</v>
      </c>
      <c r="Z2369" t="s">
        <v>42</v>
      </c>
    </row>
    <row r="2370" spans="1:26" x14ac:dyDescent="0.25">
      <c r="A2370">
        <v>0</v>
      </c>
      <c r="B2370" t="s">
        <v>10</v>
      </c>
      <c r="C2370">
        <v>0</v>
      </c>
      <c r="D2370" t="s">
        <v>26</v>
      </c>
      <c r="E2370" t="s">
        <v>237</v>
      </c>
      <c r="F2370" t="s">
        <v>13</v>
      </c>
      <c r="G2370" t="s">
        <v>278</v>
      </c>
      <c r="H2370" s="1">
        <v>0</v>
      </c>
      <c r="I2370">
        <v>1</v>
      </c>
      <c r="J2370" s="3">
        <v>43176</v>
      </c>
      <c r="K2370" t="s">
        <v>1763</v>
      </c>
      <c r="L2370" t="s">
        <v>102</v>
      </c>
      <c r="M2370">
        <v>21044</v>
      </c>
      <c r="N2370">
        <v>852</v>
      </c>
      <c r="O2370" t="s">
        <v>8113</v>
      </c>
      <c r="P2370" s="4">
        <v>298</v>
      </c>
      <c r="Q2370" s="4">
        <v>3</v>
      </c>
      <c r="R2370" t="s">
        <v>104</v>
      </c>
      <c r="T2370" s="2">
        <v>297.64</v>
      </c>
      <c r="U2370" s="4">
        <v>902</v>
      </c>
      <c r="V2370" t="s">
        <v>19</v>
      </c>
      <c r="W2370" s="3">
        <v>43176</v>
      </c>
      <c r="X2370" t="s">
        <v>773</v>
      </c>
      <c r="Y2370" t="s">
        <v>1549</v>
      </c>
      <c r="Z2370" t="s">
        <v>56</v>
      </c>
    </row>
    <row r="2371" spans="1:26" x14ac:dyDescent="0.25">
      <c r="A2371">
        <v>0</v>
      </c>
      <c r="B2371" t="s">
        <v>10</v>
      </c>
      <c r="C2371">
        <v>0</v>
      </c>
      <c r="D2371" t="s">
        <v>26</v>
      </c>
      <c r="E2371" t="s">
        <v>3214</v>
      </c>
      <c r="F2371" t="s">
        <v>13</v>
      </c>
      <c r="G2371" t="s">
        <v>1641</v>
      </c>
      <c r="H2371" s="1">
        <v>0</v>
      </c>
      <c r="I2371">
        <v>1</v>
      </c>
      <c r="J2371" s="3">
        <v>43211</v>
      </c>
      <c r="K2371" t="s">
        <v>3215</v>
      </c>
      <c r="L2371" t="s">
        <v>102</v>
      </c>
      <c r="M2371">
        <v>6460</v>
      </c>
      <c r="N2371">
        <v>459</v>
      </c>
      <c r="O2371" t="s">
        <v>3216</v>
      </c>
      <c r="P2371" s="4">
        <v>4</v>
      </c>
      <c r="Q2371" s="4">
        <v>3</v>
      </c>
      <c r="R2371" t="s">
        <v>104</v>
      </c>
      <c r="T2371" s="2">
        <v>4.49</v>
      </c>
      <c r="U2371" s="4">
        <v>15</v>
      </c>
      <c r="V2371" t="s">
        <v>19</v>
      </c>
      <c r="W2371" s="3">
        <v>43211</v>
      </c>
      <c r="X2371" t="s">
        <v>773</v>
      </c>
      <c r="Y2371" t="s">
        <v>461</v>
      </c>
      <c r="Z2371" t="s">
        <v>49</v>
      </c>
    </row>
    <row r="2372" spans="1:26" x14ac:dyDescent="0.25">
      <c r="A2372">
        <v>0</v>
      </c>
      <c r="B2372" t="s">
        <v>10</v>
      </c>
      <c r="C2372">
        <v>0</v>
      </c>
      <c r="D2372" t="s">
        <v>26</v>
      </c>
      <c r="E2372" t="s">
        <v>3217</v>
      </c>
      <c r="F2372" t="s">
        <v>13</v>
      </c>
      <c r="G2372" t="s">
        <v>2233</v>
      </c>
      <c r="H2372" s="1">
        <v>0</v>
      </c>
      <c r="I2372">
        <v>1</v>
      </c>
      <c r="J2372" s="3">
        <v>43722</v>
      </c>
      <c r="K2372" t="s">
        <v>3218</v>
      </c>
      <c r="L2372" t="s">
        <v>102</v>
      </c>
      <c r="M2372">
        <v>7050</v>
      </c>
      <c r="N2372">
        <v>358</v>
      </c>
      <c r="O2372" t="s">
        <v>2792</v>
      </c>
      <c r="P2372" s="4">
        <v>18</v>
      </c>
      <c r="Q2372" s="4">
        <v>3</v>
      </c>
      <c r="R2372" t="s">
        <v>104</v>
      </c>
      <c r="T2372" s="2">
        <v>18.45</v>
      </c>
      <c r="U2372" s="4">
        <v>71</v>
      </c>
      <c r="V2372" t="s">
        <v>19</v>
      </c>
      <c r="W2372" s="3">
        <v>43722</v>
      </c>
      <c r="X2372" t="s">
        <v>773</v>
      </c>
      <c r="Y2372" t="s">
        <v>485</v>
      </c>
      <c r="Z2372" t="s">
        <v>49</v>
      </c>
    </row>
    <row r="2373" spans="1:26" x14ac:dyDescent="0.25">
      <c r="A2373">
        <v>0</v>
      </c>
      <c r="B2373" t="s">
        <v>10</v>
      </c>
      <c r="C2373">
        <v>0</v>
      </c>
      <c r="D2373" t="s">
        <v>26</v>
      </c>
      <c r="E2373" t="s">
        <v>457</v>
      </c>
      <c r="F2373" t="s">
        <v>13</v>
      </c>
      <c r="G2373" t="s">
        <v>1462</v>
      </c>
      <c r="H2373" s="1">
        <v>0</v>
      </c>
      <c r="I2373">
        <v>1</v>
      </c>
      <c r="J2373" s="3">
        <v>43809</v>
      </c>
      <c r="K2373" t="s">
        <v>3219</v>
      </c>
      <c r="L2373" t="s">
        <v>102</v>
      </c>
      <c r="M2373">
        <v>6824</v>
      </c>
      <c r="N2373">
        <v>472</v>
      </c>
      <c r="O2373" t="s">
        <v>362</v>
      </c>
      <c r="P2373" s="4">
        <v>5</v>
      </c>
      <c r="Q2373" s="4">
        <v>3</v>
      </c>
      <c r="R2373" t="s">
        <v>104</v>
      </c>
      <c r="T2373" s="2">
        <v>5.0999999999999996</v>
      </c>
      <c r="U2373" s="4">
        <v>11</v>
      </c>
      <c r="V2373" t="s">
        <v>19</v>
      </c>
      <c r="W2373" s="3">
        <v>43809</v>
      </c>
      <c r="X2373" t="s">
        <v>773</v>
      </c>
      <c r="Y2373" t="s">
        <v>461</v>
      </c>
      <c r="Z2373" t="s">
        <v>119</v>
      </c>
    </row>
    <row r="2374" spans="1:26" x14ac:dyDescent="0.25">
      <c r="A2374">
        <v>0</v>
      </c>
      <c r="B2374" t="s">
        <v>10</v>
      </c>
      <c r="C2374">
        <v>0</v>
      </c>
      <c r="D2374" t="s">
        <v>26</v>
      </c>
      <c r="E2374" t="s">
        <v>171</v>
      </c>
      <c r="F2374" t="s">
        <v>13</v>
      </c>
      <c r="G2374" t="s">
        <v>844</v>
      </c>
      <c r="H2374" s="1">
        <v>0</v>
      </c>
      <c r="I2374">
        <v>1</v>
      </c>
      <c r="J2374" s="3">
        <v>42799</v>
      </c>
      <c r="K2374" t="s">
        <v>1766</v>
      </c>
      <c r="L2374" t="s">
        <v>102</v>
      </c>
      <c r="M2374">
        <v>10011</v>
      </c>
      <c r="N2374">
        <v>1501</v>
      </c>
      <c r="O2374" t="s">
        <v>412</v>
      </c>
      <c r="P2374" s="4">
        <v>15</v>
      </c>
      <c r="Q2374" s="4">
        <v>3</v>
      </c>
      <c r="R2374" t="s">
        <v>104</v>
      </c>
      <c r="T2374" s="2">
        <v>14.67</v>
      </c>
      <c r="U2374" s="4">
        <v>29</v>
      </c>
      <c r="V2374" t="s">
        <v>19</v>
      </c>
      <c r="W2374" s="3">
        <v>42799</v>
      </c>
      <c r="X2374" t="s">
        <v>773</v>
      </c>
      <c r="Y2374" t="s">
        <v>175</v>
      </c>
      <c r="Z2374" t="s">
        <v>119</v>
      </c>
    </row>
    <row r="2375" spans="1:26" x14ac:dyDescent="0.25">
      <c r="A2375">
        <v>0</v>
      </c>
      <c r="B2375" t="s">
        <v>10</v>
      </c>
      <c r="C2375">
        <v>0</v>
      </c>
      <c r="D2375" t="s">
        <v>26</v>
      </c>
      <c r="E2375" t="s">
        <v>1512</v>
      </c>
      <c r="F2375" t="s">
        <v>13</v>
      </c>
      <c r="G2375" t="s">
        <v>1162</v>
      </c>
      <c r="H2375" s="1">
        <v>0</v>
      </c>
      <c r="I2375">
        <v>1</v>
      </c>
      <c r="J2375" s="3">
        <v>43003</v>
      </c>
      <c r="K2375" t="s">
        <v>1764</v>
      </c>
      <c r="L2375" t="s">
        <v>102</v>
      </c>
      <c r="M2375">
        <v>11520</v>
      </c>
      <c r="N2375">
        <v>1717</v>
      </c>
      <c r="O2375" t="s">
        <v>3210</v>
      </c>
      <c r="P2375" s="4">
        <v>10</v>
      </c>
      <c r="Q2375" s="4">
        <v>3</v>
      </c>
      <c r="R2375" t="s">
        <v>104</v>
      </c>
      <c r="T2375" s="2">
        <v>9.6199999999999992</v>
      </c>
      <c r="U2375" s="4">
        <v>20</v>
      </c>
      <c r="V2375" t="s">
        <v>19</v>
      </c>
      <c r="W2375" s="3">
        <v>43003</v>
      </c>
      <c r="X2375" t="s">
        <v>773</v>
      </c>
      <c r="Y2375" t="s">
        <v>175</v>
      </c>
      <c r="Z2375" t="s">
        <v>64</v>
      </c>
    </row>
    <row r="2376" spans="1:26" x14ac:dyDescent="0.25">
      <c r="A2376">
        <v>0</v>
      </c>
      <c r="B2376" t="s">
        <v>10</v>
      </c>
      <c r="C2376">
        <v>0</v>
      </c>
      <c r="D2376" t="s">
        <v>26</v>
      </c>
      <c r="E2376" t="s">
        <v>171</v>
      </c>
      <c r="F2376" t="s">
        <v>13</v>
      </c>
      <c r="G2376" t="s">
        <v>2655</v>
      </c>
      <c r="H2376" s="1">
        <v>0</v>
      </c>
      <c r="I2376">
        <v>1</v>
      </c>
      <c r="J2376" s="3">
        <v>43785</v>
      </c>
      <c r="K2376" t="s">
        <v>3220</v>
      </c>
      <c r="L2376" t="s">
        <v>102</v>
      </c>
      <c r="M2376">
        <v>10009</v>
      </c>
      <c r="N2376">
        <v>1572</v>
      </c>
      <c r="O2376" t="s">
        <v>1376</v>
      </c>
      <c r="P2376" s="4">
        <v>73</v>
      </c>
      <c r="Q2376" s="4">
        <v>3</v>
      </c>
      <c r="R2376" t="s">
        <v>104</v>
      </c>
      <c r="T2376" s="2">
        <v>73.41</v>
      </c>
      <c r="U2376" s="4">
        <v>147</v>
      </c>
      <c r="V2376" t="s">
        <v>19</v>
      </c>
      <c r="W2376" s="3">
        <v>43785</v>
      </c>
      <c r="X2376" t="s">
        <v>773</v>
      </c>
      <c r="Y2376" t="s">
        <v>175</v>
      </c>
      <c r="Z2376" t="s">
        <v>64</v>
      </c>
    </row>
    <row r="2377" spans="1:26" x14ac:dyDescent="0.25">
      <c r="A2377">
        <v>0</v>
      </c>
      <c r="B2377" t="s">
        <v>10</v>
      </c>
      <c r="C2377">
        <v>0</v>
      </c>
      <c r="D2377" t="s">
        <v>26</v>
      </c>
      <c r="E2377" t="s">
        <v>171</v>
      </c>
      <c r="F2377" t="s">
        <v>13</v>
      </c>
      <c r="G2377" t="s">
        <v>1782</v>
      </c>
      <c r="H2377" s="1">
        <v>0</v>
      </c>
      <c r="I2377">
        <v>1</v>
      </c>
      <c r="J2377" s="3">
        <v>42947</v>
      </c>
      <c r="K2377" t="s">
        <v>1783</v>
      </c>
      <c r="L2377" t="s">
        <v>102</v>
      </c>
      <c r="M2377">
        <v>10024</v>
      </c>
      <c r="N2377">
        <v>1816</v>
      </c>
      <c r="O2377" t="s">
        <v>2830</v>
      </c>
      <c r="P2377" s="4">
        <v>9</v>
      </c>
      <c r="Q2377" s="4">
        <v>3</v>
      </c>
      <c r="R2377" t="s">
        <v>104</v>
      </c>
      <c r="T2377" s="2">
        <v>9.33</v>
      </c>
      <c r="U2377" s="4">
        <v>19</v>
      </c>
      <c r="V2377" t="s">
        <v>19</v>
      </c>
      <c r="W2377" s="3">
        <v>42947</v>
      </c>
      <c r="X2377" t="s">
        <v>773</v>
      </c>
      <c r="Y2377" t="s">
        <v>175</v>
      </c>
      <c r="Z2377" t="s">
        <v>64</v>
      </c>
    </row>
    <row r="2378" spans="1:26" x14ac:dyDescent="0.25">
      <c r="A2378">
        <v>0</v>
      </c>
      <c r="B2378" t="s">
        <v>10</v>
      </c>
      <c r="C2378">
        <v>0</v>
      </c>
      <c r="D2378" t="s">
        <v>26</v>
      </c>
      <c r="E2378" t="s">
        <v>171</v>
      </c>
      <c r="F2378" t="s">
        <v>13</v>
      </c>
      <c r="G2378" t="s">
        <v>1761</v>
      </c>
      <c r="H2378" s="1">
        <v>0</v>
      </c>
      <c r="I2378">
        <v>1</v>
      </c>
      <c r="J2378" s="3">
        <v>43255</v>
      </c>
      <c r="K2378" t="s">
        <v>1762</v>
      </c>
      <c r="L2378" t="s">
        <v>102</v>
      </c>
      <c r="M2378">
        <v>10035</v>
      </c>
      <c r="N2378">
        <v>538</v>
      </c>
      <c r="O2378" t="s">
        <v>125</v>
      </c>
      <c r="P2378" s="4">
        <v>7</v>
      </c>
      <c r="Q2378" s="4">
        <v>3</v>
      </c>
      <c r="R2378" t="s">
        <v>104</v>
      </c>
      <c r="T2378" s="2">
        <v>7.02</v>
      </c>
      <c r="U2378" s="4">
        <v>15</v>
      </c>
      <c r="V2378" t="s">
        <v>19</v>
      </c>
      <c r="W2378" s="3">
        <v>43255</v>
      </c>
      <c r="X2378" t="s">
        <v>773</v>
      </c>
      <c r="Y2378" t="s">
        <v>175</v>
      </c>
      <c r="Z2378" t="s">
        <v>64</v>
      </c>
    </row>
    <row r="2379" spans="1:26" x14ac:dyDescent="0.25">
      <c r="A2379">
        <v>0</v>
      </c>
      <c r="B2379" t="s">
        <v>10</v>
      </c>
      <c r="C2379">
        <v>0</v>
      </c>
      <c r="D2379" t="s">
        <v>26</v>
      </c>
      <c r="E2379" t="s">
        <v>171</v>
      </c>
      <c r="F2379" t="s">
        <v>13</v>
      </c>
      <c r="G2379" t="s">
        <v>2231</v>
      </c>
      <c r="H2379" s="1">
        <v>0</v>
      </c>
      <c r="I2379">
        <v>1</v>
      </c>
      <c r="J2379" s="3">
        <v>43222</v>
      </c>
      <c r="K2379" t="s">
        <v>3221</v>
      </c>
      <c r="L2379" t="s">
        <v>102</v>
      </c>
      <c r="M2379">
        <v>10024</v>
      </c>
      <c r="N2379">
        <v>1528</v>
      </c>
      <c r="O2379" t="s">
        <v>841</v>
      </c>
      <c r="P2379" s="4">
        <v>13</v>
      </c>
      <c r="Q2379" s="4">
        <v>3</v>
      </c>
      <c r="R2379" t="s">
        <v>104</v>
      </c>
      <c r="T2379" s="2">
        <v>12.58</v>
      </c>
      <c r="U2379" s="4">
        <v>45</v>
      </c>
      <c r="V2379" t="s">
        <v>19</v>
      </c>
      <c r="W2379" s="3">
        <v>43222</v>
      </c>
      <c r="X2379" t="s">
        <v>773</v>
      </c>
      <c r="Y2379" t="s">
        <v>175</v>
      </c>
      <c r="Z2379" t="s">
        <v>42</v>
      </c>
    </row>
    <row r="2380" spans="1:26" x14ac:dyDescent="0.25">
      <c r="A2380">
        <v>0</v>
      </c>
      <c r="B2380" t="s">
        <v>10</v>
      </c>
      <c r="C2380">
        <v>0</v>
      </c>
      <c r="D2380" t="s">
        <v>26</v>
      </c>
      <c r="E2380" t="s">
        <v>3222</v>
      </c>
      <c r="F2380" t="s">
        <v>13</v>
      </c>
      <c r="G2380" t="s">
        <v>1038</v>
      </c>
      <c r="H2380" s="1">
        <v>0</v>
      </c>
      <c r="I2380">
        <v>1</v>
      </c>
      <c r="J2380" s="3">
        <v>42700</v>
      </c>
      <c r="K2380" t="s">
        <v>3223</v>
      </c>
      <c r="L2380" t="s">
        <v>102</v>
      </c>
      <c r="M2380">
        <v>13501</v>
      </c>
      <c r="N2380">
        <v>243</v>
      </c>
      <c r="O2380" t="s">
        <v>2793</v>
      </c>
      <c r="P2380" s="4">
        <v>6</v>
      </c>
      <c r="Q2380" s="4">
        <v>4</v>
      </c>
      <c r="R2380" t="s">
        <v>104</v>
      </c>
      <c r="T2380" s="2">
        <v>5.64</v>
      </c>
      <c r="U2380" s="4">
        <v>12</v>
      </c>
      <c r="V2380" t="s">
        <v>19</v>
      </c>
      <c r="W2380" s="3">
        <v>42700</v>
      </c>
      <c r="X2380" t="s">
        <v>773</v>
      </c>
      <c r="Y2380" t="s">
        <v>175</v>
      </c>
      <c r="Z2380" t="s">
        <v>35</v>
      </c>
    </row>
    <row r="2381" spans="1:26" x14ac:dyDescent="0.25">
      <c r="A2381">
        <v>0</v>
      </c>
      <c r="B2381" t="s">
        <v>10</v>
      </c>
      <c r="C2381">
        <v>0</v>
      </c>
      <c r="D2381" t="s">
        <v>26</v>
      </c>
      <c r="E2381" t="s">
        <v>171</v>
      </c>
      <c r="F2381" t="s">
        <v>13</v>
      </c>
      <c r="G2381" t="s">
        <v>1782</v>
      </c>
      <c r="H2381" s="1">
        <v>0</v>
      </c>
      <c r="I2381">
        <v>1</v>
      </c>
      <c r="J2381" s="3">
        <v>42605</v>
      </c>
      <c r="K2381" t="s">
        <v>3224</v>
      </c>
      <c r="L2381" t="s">
        <v>102</v>
      </c>
      <c r="M2381">
        <v>10009</v>
      </c>
      <c r="N2381">
        <v>1266</v>
      </c>
      <c r="O2381" t="s">
        <v>1147</v>
      </c>
      <c r="P2381" s="4">
        <v>23</v>
      </c>
      <c r="Q2381" s="4">
        <v>4</v>
      </c>
      <c r="R2381" t="s">
        <v>104</v>
      </c>
      <c r="T2381" s="2">
        <v>22.5</v>
      </c>
      <c r="U2381" s="4">
        <v>46</v>
      </c>
      <c r="V2381" t="s">
        <v>19</v>
      </c>
      <c r="W2381" s="3">
        <v>42605</v>
      </c>
      <c r="X2381" t="s">
        <v>773</v>
      </c>
      <c r="Y2381" t="s">
        <v>175</v>
      </c>
      <c r="Z2381" t="s">
        <v>64</v>
      </c>
    </row>
    <row r="2382" spans="1:26" x14ac:dyDescent="0.25">
      <c r="A2382">
        <v>0</v>
      </c>
      <c r="B2382" t="s">
        <v>10</v>
      </c>
      <c r="C2382">
        <v>0</v>
      </c>
      <c r="D2382" t="s">
        <v>26</v>
      </c>
      <c r="E2382" t="s">
        <v>171</v>
      </c>
      <c r="F2382" t="s">
        <v>13</v>
      </c>
      <c r="G2382" t="s">
        <v>1782</v>
      </c>
      <c r="H2382" s="1">
        <v>0</v>
      </c>
      <c r="I2382">
        <v>1</v>
      </c>
      <c r="J2382" s="3">
        <v>42605</v>
      </c>
      <c r="K2382" t="s">
        <v>3224</v>
      </c>
      <c r="L2382" t="s">
        <v>102</v>
      </c>
      <c r="M2382">
        <v>10009</v>
      </c>
      <c r="N2382">
        <v>1794</v>
      </c>
      <c r="O2382" t="s">
        <v>3225</v>
      </c>
      <c r="P2382" s="4">
        <v>12</v>
      </c>
      <c r="Q2382" s="4">
        <v>4</v>
      </c>
      <c r="R2382" t="s">
        <v>104</v>
      </c>
      <c r="T2382" s="2">
        <v>12.44</v>
      </c>
      <c r="U2382" s="4">
        <v>26</v>
      </c>
      <c r="V2382" t="s">
        <v>19</v>
      </c>
      <c r="W2382" s="3">
        <v>42605</v>
      </c>
      <c r="X2382" t="s">
        <v>773</v>
      </c>
      <c r="Y2382" t="s">
        <v>175</v>
      </c>
      <c r="Z2382" t="s">
        <v>64</v>
      </c>
    </row>
    <row r="2383" spans="1:26" x14ac:dyDescent="0.25">
      <c r="A2383">
        <v>0</v>
      </c>
      <c r="B2383" t="s">
        <v>10</v>
      </c>
      <c r="C2383">
        <v>0</v>
      </c>
      <c r="D2383" t="s">
        <v>26</v>
      </c>
      <c r="E2383" t="s">
        <v>171</v>
      </c>
      <c r="F2383" t="s">
        <v>13</v>
      </c>
      <c r="G2383" t="s">
        <v>844</v>
      </c>
      <c r="H2383" s="1">
        <v>0</v>
      </c>
      <c r="I2383">
        <v>1</v>
      </c>
      <c r="J2383" s="3">
        <v>42799</v>
      </c>
      <c r="K2383" t="s">
        <v>1766</v>
      </c>
      <c r="L2383" t="s">
        <v>102</v>
      </c>
      <c r="M2383">
        <v>10011</v>
      </c>
      <c r="N2383">
        <v>660</v>
      </c>
      <c r="O2383" t="s">
        <v>984</v>
      </c>
      <c r="P2383" s="4">
        <v>68</v>
      </c>
      <c r="Q2383" s="4">
        <v>4</v>
      </c>
      <c r="R2383" t="s">
        <v>104</v>
      </c>
      <c r="T2383" s="2">
        <v>67.61</v>
      </c>
      <c r="U2383" s="4">
        <v>563</v>
      </c>
      <c r="V2383" t="s">
        <v>19</v>
      </c>
      <c r="W2383" s="3">
        <v>42799</v>
      </c>
      <c r="X2383" t="s">
        <v>773</v>
      </c>
      <c r="Y2383" t="s">
        <v>175</v>
      </c>
      <c r="Z2383" t="s">
        <v>42</v>
      </c>
    </row>
    <row r="2384" spans="1:26" x14ac:dyDescent="0.25">
      <c r="A2384">
        <v>0</v>
      </c>
      <c r="B2384" t="s">
        <v>10</v>
      </c>
      <c r="C2384">
        <v>0</v>
      </c>
      <c r="D2384" t="s">
        <v>26</v>
      </c>
      <c r="E2384" t="s">
        <v>237</v>
      </c>
      <c r="F2384" t="s">
        <v>13</v>
      </c>
      <c r="G2384" t="s">
        <v>278</v>
      </c>
      <c r="H2384" s="1">
        <v>0</v>
      </c>
      <c r="I2384">
        <v>1</v>
      </c>
      <c r="J2384" s="3">
        <v>43176</v>
      </c>
      <c r="K2384" t="s">
        <v>1763</v>
      </c>
      <c r="L2384" t="s">
        <v>102</v>
      </c>
      <c r="M2384">
        <v>21044</v>
      </c>
      <c r="N2384">
        <v>343</v>
      </c>
      <c r="O2384" t="s">
        <v>3226</v>
      </c>
      <c r="P2384" s="4">
        <v>90</v>
      </c>
      <c r="Q2384" s="4">
        <v>5</v>
      </c>
      <c r="R2384" t="s">
        <v>104</v>
      </c>
      <c r="T2384" s="2">
        <v>89.95</v>
      </c>
      <c r="U2384" s="4">
        <v>200</v>
      </c>
      <c r="V2384" t="s">
        <v>19</v>
      </c>
      <c r="W2384" s="3">
        <v>43176</v>
      </c>
      <c r="X2384" t="s">
        <v>773</v>
      </c>
      <c r="Y2384" t="s">
        <v>1549</v>
      </c>
      <c r="Z2384" t="s">
        <v>119</v>
      </c>
    </row>
    <row r="2385" spans="1:26" x14ac:dyDescent="0.25">
      <c r="A2385">
        <v>0</v>
      </c>
      <c r="B2385" t="s">
        <v>10</v>
      </c>
      <c r="C2385">
        <v>0</v>
      </c>
      <c r="D2385" t="s">
        <v>26</v>
      </c>
      <c r="E2385" t="s">
        <v>171</v>
      </c>
      <c r="F2385" t="s">
        <v>13</v>
      </c>
      <c r="G2385" t="s">
        <v>2634</v>
      </c>
      <c r="H2385" s="1">
        <v>0</v>
      </c>
      <c r="I2385">
        <v>1</v>
      </c>
      <c r="J2385" s="3">
        <v>42616</v>
      </c>
      <c r="K2385" t="s">
        <v>3227</v>
      </c>
      <c r="L2385" t="s">
        <v>102</v>
      </c>
      <c r="M2385">
        <v>10009</v>
      </c>
      <c r="N2385">
        <v>225</v>
      </c>
      <c r="O2385" t="s">
        <v>3228</v>
      </c>
      <c r="P2385" s="4">
        <v>7</v>
      </c>
      <c r="Q2385" s="4">
        <v>5</v>
      </c>
      <c r="R2385" t="s">
        <v>104</v>
      </c>
      <c r="T2385" s="2">
        <v>7.06</v>
      </c>
      <c r="U2385" s="4">
        <v>14</v>
      </c>
      <c r="V2385" t="s">
        <v>19</v>
      </c>
      <c r="W2385" s="3">
        <v>42616</v>
      </c>
      <c r="X2385" t="s">
        <v>773</v>
      </c>
      <c r="Y2385" t="s">
        <v>175</v>
      </c>
      <c r="Z2385" t="s">
        <v>35</v>
      </c>
    </row>
    <row r="2386" spans="1:26" x14ac:dyDescent="0.25">
      <c r="A2386">
        <v>0</v>
      </c>
      <c r="B2386" t="s">
        <v>10</v>
      </c>
      <c r="C2386">
        <v>0</v>
      </c>
      <c r="D2386" t="s">
        <v>26</v>
      </c>
      <c r="E2386" t="s">
        <v>457</v>
      </c>
      <c r="F2386" t="s">
        <v>13</v>
      </c>
      <c r="G2386" t="s">
        <v>1462</v>
      </c>
      <c r="H2386" s="1">
        <v>0</v>
      </c>
      <c r="I2386">
        <v>1</v>
      </c>
      <c r="J2386" s="3">
        <v>43809</v>
      </c>
      <c r="K2386" t="s">
        <v>3219</v>
      </c>
      <c r="L2386" t="s">
        <v>102</v>
      </c>
      <c r="M2386">
        <v>6824</v>
      </c>
      <c r="N2386">
        <v>1582</v>
      </c>
      <c r="O2386" t="s">
        <v>3000</v>
      </c>
      <c r="P2386" s="4">
        <v>124</v>
      </c>
      <c r="Q2386" s="4">
        <v>7</v>
      </c>
      <c r="R2386" t="s">
        <v>104</v>
      </c>
      <c r="T2386" s="2">
        <v>123.77</v>
      </c>
      <c r="U2386" s="4">
        <v>427</v>
      </c>
      <c r="V2386" t="s">
        <v>19</v>
      </c>
      <c r="W2386" s="3">
        <v>43809</v>
      </c>
      <c r="X2386" t="s">
        <v>773</v>
      </c>
      <c r="Y2386" t="s">
        <v>461</v>
      </c>
      <c r="Z2386" t="s">
        <v>56</v>
      </c>
    </row>
    <row r="2387" spans="1:26" x14ac:dyDescent="0.25">
      <c r="A2387">
        <v>0</v>
      </c>
      <c r="B2387" t="s">
        <v>10</v>
      </c>
      <c r="C2387">
        <v>0</v>
      </c>
      <c r="D2387" t="s">
        <v>26</v>
      </c>
      <c r="E2387" t="s">
        <v>3214</v>
      </c>
      <c r="F2387" t="s">
        <v>13</v>
      </c>
      <c r="G2387" t="s">
        <v>1641</v>
      </c>
      <c r="H2387" s="1">
        <v>0</v>
      </c>
      <c r="I2387">
        <v>1</v>
      </c>
      <c r="J2387" s="3">
        <v>43211</v>
      </c>
      <c r="K2387" t="s">
        <v>3215</v>
      </c>
      <c r="L2387" t="s">
        <v>102</v>
      </c>
      <c r="M2387">
        <v>6460</v>
      </c>
      <c r="N2387">
        <v>1812</v>
      </c>
      <c r="O2387" t="s">
        <v>3229</v>
      </c>
      <c r="P2387" s="4">
        <v>25</v>
      </c>
      <c r="Q2387" s="4">
        <v>8</v>
      </c>
      <c r="R2387" t="s">
        <v>104</v>
      </c>
      <c r="T2387" s="2">
        <v>24.88</v>
      </c>
      <c r="U2387" s="4">
        <v>52</v>
      </c>
      <c r="V2387" t="s">
        <v>19</v>
      </c>
      <c r="W2387" s="3">
        <v>43211</v>
      </c>
      <c r="X2387" t="s">
        <v>773</v>
      </c>
      <c r="Y2387" t="s">
        <v>461</v>
      </c>
      <c r="Z2387" t="s">
        <v>64</v>
      </c>
    </row>
    <row r="2388" spans="1:26" x14ac:dyDescent="0.25">
      <c r="A2388">
        <v>0</v>
      </c>
      <c r="B2388" t="s">
        <v>10</v>
      </c>
      <c r="C2388">
        <v>0</v>
      </c>
      <c r="D2388" t="s">
        <v>26</v>
      </c>
      <c r="E2388" t="s">
        <v>3222</v>
      </c>
      <c r="F2388" t="s">
        <v>13</v>
      </c>
      <c r="G2388" t="s">
        <v>1038</v>
      </c>
      <c r="H2388" s="1">
        <v>0</v>
      </c>
      <c r="I2388">
        <v>1</v>
      </c>
      <c r="J2388" s="3">
        <v>42700</v>
      </c>
      <c r="K2388" t="s">
        <v>3223</v>
      </c>
      <c r="L2388" t="s">
        <v>102</v>
      </c>
      <c r="M2388">
        <v>13501</v>
      </c>
      <c r="N2388">
        <v>232</v>
      </c>
      <c r="O2388" t="s">
        <v>8170</v>
      </c>
      <c r="P2388" s="4">
        <v>45</v>
      </c>
      <c r="Q2388" s="4">
        <v>9</v>
      </c>
      <c r="R2388" t="s">
        <v>104</v>
      </c>
      <c r="T2388" s="2">
        <v>44.71</v>
      </c>
      <c r="U2388" s="4">
        <v>93</v>
      </c>
      <c r="V2388" t="s">
        <v>19</v>
      </c>
      <c r="W2388" s="3">
        <v>42700</v>
      </c>
      <c r="X2388" t="s">
        <v>773</v>
      </c>
      <c r="Y2388" t="s">
        <v>175</v>
      </c>
      <c r="Z2388" t="s">
        <v>35</v>
      </c>
    </row>
    <row r="2389" spans="1:26" x14ac:dyDescent="0.25">
      <c r="A2389">
        <v>0</v>
      </c>
      <c r="B2389" t="s">
        <v>10</v>
      </c>
      <c r="C2389">
        <v>0</v>
      </c>
      <c r="D2389" t="s">
        <v>26</v>
      </c>
      <c r="E2389" t="s">
        <v>305</v>
      </c>
      <c r="F2389" t="s">
        <v>13</v>
      </c>
      <c r="G2389" t="s">
        <v>490</v>
      </c>
      <c r="H2389" s="1">
        <v>0.2</v>
      </c>
      <c r="I2389">
        <v>1</v>
      </c>
      <c r="J2389" s="3">
        <v>43002</v>
      </c>
      <c r="K2389" t="s">
        <v>3230</v>
      </c>
      <c r="L2389" t="s">
        <v>102</v>
      </c>
      <c r="M2389">
        <v>43229</v>
      </c>
      <c r="N2389">
        <v>179</v>
      </c>
      <c r="O2389" t="s">
        <v>1342</v>
      </c>
      <c r="P2389" s="4">
        <v>8</v>
      </c>
      <c r="Q2389" s="4">
        <v>1</v>
      </c>
      <c r="R2389" t="s">
        <v>104</v>
      </c>
      <c r="T2389" s="2">
        <v>7.94</v>
      </c>
      <c r="U2389" s="4">
        <v>24</v>
      </c>
      <c r="V2389" t="s">
        <v>19</v>
      </c>
      <c r="W2389" s="3">
        <v>43002</v>
      </c>
      <c r="X2389" t="s">
        <v>773</v>
      </c>
      <c r="Y2389" t="s">
        <v>309</v>
      </c>
      <c r="Z2389" t="s">
        <v>35</v>
      </c>
    </row>
    <row r="2390" spans="1:26" x14ac:dyDescent="0.25">
      <c r="A2390">
        <v>0</v>
      </c>
      <c r="B2390" t="s">
        <v>10</v>
      </c>
      <c r="C2390">
        <v>0</v>
      </c>
      <c r="D2390" t="s">
        <v>26</v>
      </c>
      <c r="E2390" t="s">
        <v>201</v>
      </c>
      <c r="F2390" t="s">
        <v>13</v>
      </c>
      <c r="G2390" t="s">
        <v>2196</v>
      </c>
      <c r="H2390" s="1">
        <v>0.2</v>
      </c>
      <c r="I2390">
        <v>1</v>
      </c>
      <c r="J2390" s="3">
        <v>42571</v>
      </c>
      <c r="K2390" t="s">
        <v>3231</v>
      </c>
      <c r="L2390" t="s">
        <v>102</v>
      </c>
      <c r="M2390">
        <v>45503</v>
      </c>
      <c r="N2390">
        <v>647</v>
      </c>
      <c r="O2390" t="s">
        <v>1318</v>
      </c>
      <c r="P2390" s="4">
        <v>-5</v>
      </c>
      <c r="Q2390" s="4">
        <v>1</v>
      </c>
      <c r="R2390" t="s">
        <v>104</v>
      </c>
      <c r="T2390" s="2">
        <v>-5.2</v>
      </c>
      <c r="U2390" s="4">
        <v>26</v>
      </c>
      <c r="V2390" t="s">
        <v>19</v>
      </c>
      <c r="W2390" s="3">
        <v>42571</v>
      </c>
      <c r="X2390" t="s">
        <v>773</v>
      </c>
      <c r="Y2390" t="s">
        <v>309</v>
      </c>
      <c r="Z2390" t="s">
        <v>42</v>
      </c>
    </row>
    <row r="2391" spans="1:26" x14ac:dyDescent="0.25">
      <c r="A2391">
        <v>0</v>
      </c>
      <c r="B2391" t="s">
        <v>10</v>
      </c>
      <c r="C2391">
        <v>0</v>
      </c>
      <c r="D2391" t="s">
        <v>26</v>
      </c>
      <c r="E2391" t="s">
        <v>305</v>
      </c>
      <c r="F2391" t="s">
        <v>13</v>
      </c>
      <c r="G2391" t="s">
        <v>804</v>
      </c>
      <c r="H2391" s="1">
        <v>0.2</v>
      </c>
      <c r="I2391">
        <v>1</v>
      </c>
      <c r="J2391" s="3">
        <v>42646</v>
      </c>
      <c r="K2391" t="s">
        <v>3232</v>
      </c>
      <c r="L2391" t="s">
        <v>102</v>
      </c>
      <c r="M2391">
        <v>43229</v>
      </c>
      <c r="N2391">
        <v>887</v>
      </c>
      <c r="O2391" t="s">
        <v>3020</v>
      </c>
      <c r="P2391" s="4">
        <v>4</v>
      </c>
      <c r="Q2391" s="4">
        <v>2</v>
      </c>
      <c r="R2391" t="s">
        <v>104</v>
      </c>
      <c r="T2391" s="2">
        <v>4.2</v>
      </c>
      <c r="U2391" s="4">
        <v>56</v>
      </c>
      <c r="V2391" t="s">
        <v>19</v>
      </c>
      <c r="W2391" s="3">
        <v>42646</v>
      </c>
      <c r="X2391" t="s">
        <v>773</v>
      </c>
      <c r="Y2391" t="s">
        <v>309</v>
      </c>
      <c r="Z2391" t="s">
        <v>49</v>
      </c>
    </row>
    <row r="2392" spans="1:26" x14ac:dyDescent="0.25">
      <c r="A2392">
        <v>0</v>
      </c>
      <c r="B2392" t="s">
        <v>10</v>
      </c>
      <c r="C2392">
        <v>0</v>
      </c>
      <c r="D2392" t="s">
        <v>26</v>
      </c>
      <c r="E2392" t="s">
        <v>305</v>
      </c>
      <c r="F2392" t="s">
        <v>13</v>
      </c>
      <c r="G2392" t="s">
        <v>490</v>
      </c>
      <c r="H2392" s="1">
        <v>0.2</v>
      </c>
      <c r="I2392">
        <v>1</v>
      </c>
      <c r="J2392" s="3">
        <v>43002</v>
      </c>
      <c r="K2392" t="s">
        <v>3230</v>
      </c>
      <c r="L2392" t="s">
        <v>102</v>
      </c>
      <c r="M2392">
        <v>43229</v>
      </c>
      <c r="N2392">
        <v>8</v>
      </c>
      <c r="O2392" t="s">
        <v>3233</v>
      </c>
      <c r="P2392" s="4">
        <v>6</v>
      </c>
      <c r="Q2392" s="4">
        <v>2</v>
      </c>
      <c r="R2392" t="s">
        <v>104</v>
      </c>
      <c r="T2392" s="2">
        <v>5.54</v>
      </c>
      <c r="U2392" s="4">
        <v>16</v>
      </c>
      <c r="V2392" t="s">
        <v>19</v>
      </c>
      <c r="W2392" s="3">
        <v>43002</v>
      </c>
      <c r="X2392" t="s">
        <v>773</v>
      </c>
      <c r="Y2392" t="s">
        <v>309</v>
      </c>
      <c r="Z2392" t="s">
        <v>119</v>
      </c>
    </row>
    <row r="2393" spans="1:26" x14ac:dyDescent="0.25">
      <c r="A2393">
        <v>0</v>
      </c>
      <c r="B2393" t="s">
        <v>10</v>
      </c>
      <c r="C2393">
        <v>0</v>
      </c>
      <c r="D2393" t="s">
        <v>26</v>
      </c>
      <c r="E2393" t="s">
        <v>1296</v>
      </c>
      <c r="F2393" t="s">
        <v>13</v>
      </c>
      <c r="G2393" t="s">
        <v>301</v>
      </c>
      <c r="H2393" s="1">
        <v>0.2</v>
      </c>
      <c r="I2393">
        <v>1</v>
      </c>
      <c r="J2393" s="3">
        <v>43228</v>
      </c>
      <c r="K2393" t="s">
        <v>3234</v>
      </c>
      <c r="L2393" t="s">
        <v>102</v>
      </c>
      <c r="M2393">
        <v>44105</v>
      </c>
      <c r="N2393">
        <v>1689</v>
      </c>
      <c r="O2393" t="s">
        <v>1112</v>
      </c>
      <c r="P2393" s="4">
        <v>4</v>
      </c>
      <c r="Q2393" s="4">
        <v>2</v>
      </c>
      <c r="R2393" t="s">
        <v>104</v>
      </c>
      <c r="T2393" s="2">
        <v>3.74</v>
      </c>
      <c r="U2393" s="4">
        <v>11</v>
      </c>
      <c r="V2393" t="s">
        <v>19</v>
      </c>
      <c r="W2393" s="3">
        <v>43228</v>
      </c>
      <c r="X2393" t="s">
        <v>773</v>
      </c>
      <c r="Y2393" t="s">
        <v>309</v>
      </c>
      <c r="Z2393" t="s">
        <v>64</v>
      </c>
    </row>
    <row r="2394" spans="1:26" x14ac:dyDescent="0.25">
      <c r="A2394">
        <v>0</v>
      </c>
      <c r="B2394" t="s">
        <v>10</v>
      </c>
      <c r="C2394">
        <v>0</v>
      </c>
      <c r="D2394" t="s">
        <v>26</v>
      </c>
      <c r="E2394" t="s">
        <v>1296</v>
      </c>
      <c r="F2394" t="s">
        <v>13</v>
      </c>
      <c r="G2394" t="s">
        <v>301</v>
      </c>
      <c r="H2394" s="1">
        <v>0.2</v>
      </c>
      <c r="I2394">
        <v>1</v>
      </c>
      <c r="J2394" s="3">
        <v>43228</v>
      </c>
      <c r="K2394" t="s">
        <v>3234</v>
      </c>
      <c r="L2394" t="s">
        <v>102</v>
      </c>
      <c r="M2394">
        <v>44105</v>
      </c>
      <c r="N2394">
        <v>1827</v>
      </c>
      <c r="O2394" t="s">
        <v>1149</v>
      </c>
      <c r="P2394" s="4">
        <v>4</v>
      </c>
      <c r="Q2394" s="4">
        <v>2</v>
      </c>
      <c r="R2394" t="s">
        <v>104</v>
      </c>
      <c r="T2394" s="2">
        <v>3.63</v>
      </c>
      <c r="U2394" s="4">
        <v>10</v>
      </c>
      <c r="V2394" t="s">
        <v>19</v>
      </c>
      <c r="W2394" s="3">
        <v>43228</v>
      </c>
      <c r="X2394" t="s">
        <v>773</v>
      </c>
      <c r="Y2394" t="s">
        <v>309</v>
      </c>
      <c r="Z2394" t="s">
        <v>64</v>
      </c>
    </row>
    <row r="2395" spans="1:26" x14ac:dyDescent="0.25">
      <c r="A2395">
        <v>0</v>
      </c>
      <c r="B2395" t="s">
        <v>10</v>
      </c>
      <c r="C2395">
        <v>0</v>
      </c>
      <c r="D2395" t="s">
        <v>26</v>
      </c>
      <c r="E2395" t="s">
        <v>99</v>
      </c>
      <c r="F2395" t="s">
        <v>13</v>
      </c>
      <c r="G2395" t="s">
        <v>1195</v>
      </c>
      <c r="H2395" s="1">
        <v>0.2</v>
      </c>
      <c r="I2395">
        <v>1</v>
      </c>
      <c r="J2395" s="3">
        <v>42942</v>
      </c>
      <c r="K2395" t="s">
        <v>3235</v>
      </c>
      <c r="L2395" t="s">
        <v>102</v>
      </c>
      <c r="M2395">
        <v>19140</v>
      </c>
      <c r="N2395">
        <v>607</v>
      </c>
      <c r="O2395" t="s">
        <v>8241</v>
      </c>
      <c r="P2395" s="4">
        <v>4</v>
      </c>
      <c r="Q2395" s="4">
        <v>2</v>
      </c>
      <c r="R2395" t="s">
        <v>104</v>
      </c>
      <c r="T2395" s="2">
        <v>3.63</v>
      </c>
      <c r="U2395" s="4">
        <v>10</v>
      </c>
      <c r="V2395" t="s">
        <v>19</v>
      </c>
      <c r="W2395" s="3">
        <v>42942</v>
      </c>
      <c r="X2395" t="s">
        <v>773</v>
      </c>
      <c r="Y2395" t="s">
        <v>105</v>
      </c>
      <c r="Z2395" t="s">
        <v>64</v>
      </c>
    </row>
    <row r="2396" spans="1:26" x14ac:dyDescent="0.25">
      <c r="A2396">
        <v>0</v>
      </c>
      <c r="B2396" t="s">
        <v>10</v>
      </c>
      <c r="C2396">
        <v>0</v>
      </c>
      <c r="D2396" t="s">
        <v>26</v>
      </c>
      <c r="E2396" t="s">
        <v>1296</v>
      </c>
      <c r="F2396" t="s">
        <v>13</v>
      </c>
      <c r="G2396" t="s">
        <v>301</v>
      </c>
      <c r="H2396" s="1">
        <v>0.2</v>
      </c>
      <c r="I2396">
        <v>1</v>
      </c>
      <c r="J2396" s="3">
        <v>43228</v>
      </c>
      <c r="K2396" t="s">
        <v>3234</v>
      </c>
      <c r="L2396" t="s">
        <v>102</v>
      </c>
      <c r="M2396">
        <v>44105</v>
      </c>
      <c r="N2396">
        <v>790</v>
      </c>
      <c r="O2396" t="s">
        <v>3236</v>
      </c>
      <c r="P2396" s="4">
        <v>2</v>
      </c>
      <c r="Q2396" s="4">
        <v>2</v>
      </c>
      <c r="R2396" t="s">
        <v>104</v>
      </c>
      <c r="T2396" s="2">
        <v>1.57</v>
      </c>
      <c r="U2396" s="4">
        <v>25</v>
      </c>
      <c r="V2396" t="s">
        <v>19</v>
      </c>
      <c r="W2396" s="3">
        <v>43228</v>
      </c>
      <c r="X2396" t="s">
        <v>773</v>
      </c>
      <c r="Y2396" t="s">
        <v>309</v>
      </c>
      <c r="Z2396" t="s">
        <v>42</v>
      </c>
    </row>
    <row r="2397" spans="1:26" x14ac:dyDescent="0.25">
      <c r="A2397">
        <v>0</v>
      </c>
      <c r="B2397" t="s">
        <v>10</v>
      </c>
      <c r="C2397">
        <v>0</v>
      </c>
      <c r="D2397" t="s">
        <v>26</v>
      </c>
      <c r="E2397" t="s">
        <v>305</v>
      </c>
      <c r="F2397" t="s">
        <v>13</v>
      </c>
      <c r="G2397" t="s">
        <v>490</v>
      </c>
      <c r="H2397" s="1">
        <v>0.2</v>
      </c>
      <c r="I2397">
        <v>1</v>
      </c>
      <c r="J2397" s="3">
        <v>43002</v>
      </c>
      <c r="K2397" t="s">
        <v>3230</v>
      </c>
      <c r="L2397" t="s">
        <v>102</v>
      </c>
      <c r="M2397">
        <v>43229</v>
      </c>
      <c r="N2397">
        <v>1556</v>
      </c>
      <c r="O2397" t="s">
        <v>3237</v>
      </c>
      <c r="P2397" s="4">
        <v>2</v>
      </c>
      <c r="Q2397" s="4">
        <v>2</v>
      </c>
      <c r="R2397" t="s">
        <v>104</v>
      </c>
      <c r="T2397" s="2">
        <v>1.68</v>
      </c>
      <c r="U2397" s="4">
        <v>34</v>
      </c>
      <c r="V2397" t="s">
        <v>19</v>
      </c>
      <c r="W2397" s="3">
        <v>43002</v>
      </c>
      <c r="X2397" t="s">
        <v>773</v>
      </c>
      <c r="Y2397" t="s">
        <v>309</v>
      </c>
      <c r="Z2397" t="s">
        <v>42</v>
      </c>
    </row>
    <row r="2398" spans="1:26" x14ac:dyDescent="0.25">
      <c r="A2398">
        <v>0</v>
      </c>
      <c r="B2398" t="s">
        <v>10</v>
      </c>
      <c r="C2398">
        <v>0</v>
      </c>
      <c r="D2398" t="s">
        <v>26</v>
      </c>
      <c r="E2398" t="s">
        <v>305</v>
      </c>
      <c r="F2398" t="s">
        <v>13</v>
      </c>
      <c r="G2398" t="s">
        <v>1769</v>
      </c>
      <c r="H2398" s="1">
        <v>0.2</v>
      </c>
      <c r="I2398">
        <v>1</v>
      </c>
      <c r="J2398" s="3">
        <v>43540</v>
      </c>
      <c r="K2398" t="s">
        <v>1770</v>
      </c>
      <c r="L2398" t="s">
        <v>102</v>
      </c>
      <c r="M2398">
        <v>43229</v>
      </c>
      <c r="N2398">
        <v>666</v>
      </c>
      <c r="O2398" t="s">
        <v>714</v>
      </c>
      <c r="P2398" s="4">
        <v>3</v>
      </c>
      <c r="Q2398" s="4">
        <v>2</v>
      </c>
      <c r="R2398" t="s">
        <v>104</v>
      </c>
      <c r="T2398" s="2">
        <v>3.39</v>
      </c>
      <c r="U2398" s="4">
        <v>54</v>
      </c>
      <c r="V2398" t="s">
        <v>19</v>
      </c>
      <c r="W2398" s="3">
        <v>43540</v>
      </c>
      <c r="X2398" t="s">
        <v>773</v>
      </c>
      <c r="Y2398" t="s">
        <v>309</v>
      </c>
      <c r="Z2398" t="s">
        <v>42</v>
      </c>
    </row>
    <row r="2399" spans="1:26" x14ac:dyDescent="0.25">
      <c r="A2399">
        <v>0</v>
      </c>
      <c r="B2399" t="s">
        <v>10</v>
      </c>
      <c r="C2399">
        <v>0</v>
      </c>
      <c r="D2399" t="s">
        <v>26</v>
      </c>
      <c r="E2399" t="s">
        <v>305</v>
      </c>
      <c r="F2399" t="s">
        <v>13</v>
      </c>
      <c r="G2399" t="s">
        <v>1199</v>
      </c>
      <c r="H2399" s="1">
        <v>0.2</v>
      </c>
      <c r="I2399">
        <v>1</v>
      </c>
      <c r="J2399" s="3">
        <v>42492</v>
      </c>
      <c r="K2399" t="s">
        <v>3238</v>
      </c>
      <c r="L2399" t="s">
        <v>102</v>
      </c>
      <c r="M2399">
        <v>43229</v>
      </c>
      <c r="N2399">
        <v>287</v>
      </c>
      <c r="O2399" t="s">
        <v>3081</v>
      </c>
      <c r="P2399" s="4">
        <v>2</v>
      </c>
      <c r="Q2399" s="4">
        <v>3</v>
      </c>
      <c r="R2399" t="s">
        <v>104</v>
      </c>
      <c r="T2399" s="2">
        <v>1.96</v>
      </c>
      <c r="U2399" s="4">
        <v>26</v>
      </c>
      <c r="V2399" t="s">
        <v>19</v>
      </c>
      <c r="W2399" s="3">
        <v>42492</v>
      </c>
      <c r="X2399" t="s">
        <v>773</v>
      </c>
      <c r="Y2399" t="s">
        <v>309</v>
      </c>
      <c r="Z2399" t="s">
        <v>56</v>
      </c>
    </row>
    <row r="2400" spans="1:26" x14ac:dyDescent="0.25">
      <c r="A2400">
        <v>0</v>
      </c>
      <c r="B2400" t="s">
        <v>10</v>
      </c>
      <c r="C2400">
        <v>0</v>
      </c>
      <c r="D2400" t="s">
        <v>26</v>
      </c>
      <c r="E2400" t="s">
        <v>171</v>
      </c>
      <c r="F2400" t="s">
        <v>13</v>
      </c>
      <c r="G2400" t="s">
        <v>2231</v>
      </c>
      <c r="H2400" s="1">
        <v>0.2</v>
      </c>
      <c r="I2400">
        <v>1</v>
      </c>
      <c r="J2400" s="3">
        <v>43222</v>
      </c>
      <c r="K2400" t="s">
        <v>3221</v>
      </c>
      <c r="L2400" t="s">
        <v>102</v>
      </c>
      <c r="M2400">
        <v>10024</v>
      </c>
      <c r="N2400">
        <v>1291</v>
      </c>
      <c r="O2400" t="s">
        <v>955</v>
      </c>
      <c r="P2400" s="4">
        <v>16</v>
      </c>
      <c r="Q2400" s="4">
        <v>3</v>
      </c>
      <c r="R2400" t="s">
        <v>104</v>
      </c>
      <c r="T2400" s="2">
        <v>15.95</v>
      </c>
      <c r="U2400" s="4">
        <v>46</v>
      </c>
      <c r="V2400" t="s">
        <v>19</v>
      </c>
      <c r="W2400" s="3">
        <v>43222</v>
      </c>
      <c r="X2400" t="s">
        <v>773</v>
      </c>
      <c r="Y2400" t="s">
        <v>175</v>
      </c>
      <c r="Z2400" t="s">
        <v>54</v>
      </c>
    </row>
    <row r="2401" spans="1:26" x14ac:dyDescent="0.25">
      <c r="A2401">
        <v>0</v>
      </c>
      <c r="B2401" t="s">
        <v>10</v>
      </c>
      <c r="C2401">
        <v>0</v>
      </c>
      <c r="D2401" t="s">
        <v>26</v>
      </c>
      <c r="E2401" t="s">
        <v>3222</v>
      </c>
      <c r="F2401" t="s">
        <v>13</v>
      </c>
      <c r="G2401" t="s">
        <v>1038</v>
      </c>
      <c r="H2401" s="1">
        <v>0.2</v>
      </c>
      <c r="I2401">
        <v>1</v>
      </c>
      <c r="J2401" s="3">
        <v>42700</v>
      </c>
      <c r="K2401" t="s">
        <v>3223</v>
      </c>
      <c r="L2401" t="s">
        <v>102</v>
      </c>
      <c r="M2401">
        <v>13501</v>
      </c>
      <c r="N2401">
        <v>58</v>
      </c>
      <c r="O2401" t="s">
        <v>8149</v>
      </c>
      <c r="P2401" s="4">
        <v>5</v>
      </c>
      <c r="Q2401" s="4">
        <v>3</v>
      </c>
      <c r="R2401" t="s">
        <v>104</v>
      </c>
      <c r="T2401" s="2">
        <v>4.68</v>
      </c>
      <c r="U2401" s="4">
        <v>13</v>
      </c>
      <c r="V2401" t="s">
        <v>19</v>
      </c>
      <c r="W2401" s="3">
        <v>42700</v>
      </c>
      <c r="X2401" t="s">
        <v>773</v>
      </c>
      <c r="Y2401" t="s">
        <v>175</v>
      </c>
      <c r="Z2401" t="s">
        <v>54</v>
      </c>
    </row>
    <row r="2402" spans="1:26" x14ac:dyDescent="0.25">
      <c r="A2402">
        <v>0</v>
      </c>
      <c r="B2402" t="s">
        <v>10</v>
      </c>
      <c r="C2402">
        <v>0</v>
      </c>
      <c r="D2402" t="s">
        <v>26</v>
      </c>
      <c r="E2402" t="s">
        <v>99</v>
      </c>
      <c r="F2402" t="s">
        <v>13</v>
      </c>
      <c r="G2402" t="s">
        <v>1473</v>
      </c>
      <c r="H2402" s="1">
        <v>0.2</v>
      </c>
      <c r="I2402">
        <v>1</v>
      </c>
      <c r="J2402" s="3">
        <v>43048</v>
      </c>
      <c r="K2402" t="s">
        <v>3239</v>
      </c>
      <c r="L2402" t="s">
        <v>102</v>
      </c>
      <c r="M2402">
        <v>19134</v>
      </c>
      <c r="N2402">
        <v>1622</v>
      </c>
      <c r="O2402" t="s">
        <v>532</v>
      </c>
      <c r="P2402" s="4">
        <v>4</v>
      </c>
      <c r="Q2402" s="4">
        <v>3</v>
      </c>
      <c r="R2402" t="s">
        <v>104</v>
      </c>
      <c r="T2402" s="2">
        <v>4.12</v>
      </c>
      <c r="U2402" s="4">
        <v>11</v>
      </c>
      <c r="V2402" t="s">
        <v>19</v>
      </c>
      <c r="W2402" s="3">
        <v>43048</v>
      </c>
      <c r="X2402" t="s">
        <v>773</v>
      </c>
      <c r="Y2402" t="s">
        <v>105</v>
      </c>
      <c r="Z2402" t="s">
        <v>64</v>
      </c>
    </row>
    <row r="2403" spans="1:26" x14ac:dyDescent="0.25">
      <c r="A2403">
        <v>0</v>
      </c>
      <c r="B2403" t="s">
        <v>10</v>
      </c>
      <c r="C2403">
        <v>0</v>
      </c>
      <c r="D2403" t="s">
        <v>26</v>
      </c>
      <c r="E2403" t="s">
        <v>1296</v>
      </c>
      <c r="F2403" t="s">
        <v>13</v>
      </c>
      <c r="G2403" t="s">
        <v>301</v>
      </c>
      <c r="H2403" s="1">
        <v>0.2</v>
      </c>
      <c r="I2403">
        <v>1</v>
      </c>
      <c r="J2403" s="3">
        <v>43228</v>
      </c>
      <c r="K2403" t="s">
        <v>3234</v>
      </c>
      <c r="L2403" t="s">
        <v>102</v>
      </c>
      <c r="M2403">
        <v>44105</v>
      </c>
      <c r="N2403">
        <v>1461</v>
      </c>
      <c r="O2403" t="s">
        <v>3240</v>
      </c>
      <c r="P2403" s="4">
        <v>88</v>
      </c>
      <c r="Q2403" s="4">
        <v>3</v>
      </c>
      <c r="R2403" t="s">
        <v>104</v>
      </c>
      <c r="T2403" s="2">
        <v>88.03</v>
      </c>
      <c r="U2403" s="4">
        <v>1006</v>
      </c>
      <c r="V2403" t="s">
        <v>19</v>
      </c>
      <c r="W2403" s="3">
        <v>43228</v>
      </c>
      <c r="X2403" t="s">
        <v>773</v>
      </c>
      <c r="Y2403" t="s">
        <v>309</v>
      </c>
      <c r="Z2403" t="s">
        <v>42</v>
      </c>
    </row>
    <row r="2404" spans="1:26" x14ac:dyDescent="0.25">
      <c r="A2404">
        <v>0</v>
      </c>
      <c r="B2404" t="s">
        <v>10</v>
      </c>
      <c r="C2404">
        <v>0</v>
      </c>
      <c r="D2404" t="s">
        <v>26</v>
      </c>
      <c r="E2404" t="s">
        <v>3222</v>
      </c>
      <c r="F2404" t="s">
        <v>13</v>
      </c>
      <c r="G2404" t="s">
        <v>1038</v>
      </c>
      <c r="H2404" s="1">
        <v>0.2</v>
      </c>
      <c r="I2404">
        <v>1</v>
      </c>
      <c r="J2404" s="3">
        <v>42700</v>
      </c>
      <c r="K2404" t="s">
        <v>3223</v>
      </c>
      <c r="L2404" t="s">
        <v>102</v>
      </c>
      <c r="M2404">
        <v>13501</v>
      </c>
      <c r="N2404">
        <v>1315</v>
      </c>
      <c r="O2404" t="s">
        <v>2970</v>
      </c>
      <c r="P2404" s="4">
        <v>6</v>
      </c>
      <c r="Q2404" s="4">
        <v>4</v>
      </c>
      <c r="R2404" t="s">
        <v>104</v>
      </c>
      <c r="T2404" s="2">
        <v>5.77</v>
      </c>
      <c r="U2404" s="4">
        <v>17</v>
      </c>
      <c r="V2404" t="s">
        <v>19</v>
      </c>
      <c r="W2404" s="3">
        <v>42700</v>
      </c>
      <c r="X2404" t="s">
        <v>773</v>
      </c>
      <c r="Y2404" t="s">
        <v>175</v>
      </c>
      <c r="Z2404" t="s">
        <v>54</v>
      </c>
    </row>
    <row r="2405" spans="1:26" x14ac:dyDescent="0.25">
      <c r="A2405">
        <v>0</v>
      </c>
      <c r="B2405" t="s">
        <v>10</v>
      </c>
      <c r="C2405">
        <v>0</v>
      </c>
      <c r="D2405" t="s">
        <v>26</v>
      </c>
      <c r="E2405" t="s">
        <v>305</v>
      </c>
      <c r="F2405" t="s">
        <v>13</v>
      </c>
      <c r="G2405" t="s">
        <v>490</v>
      </c>
      <c r="H2405" s="1">
        <v>0.2</v>
      </c>
      <c r="I2405">
        <v>1</v>
      </c>
      <c r="J2405" s="3">
        <v>43002</v>
      </c>
      <c r="K2405" t="s">
        <v>3230</v>
      </c>
      <c r="L2405" t="s">
        <v>102</v>
      </c>
      <c r="M2405">
        <v>43229</v>
      </c>
      <c r="N2405">
        <v>1164</v>
      </c>
      <c r="O2405" t="s">
        <v>3241</v>
      </c>
      <c r="P2405" s="4">
        <v>2</v>
      </c>
      <c r="Q2405" s="4">
        <v>5</v>
      </c>
      <c r="R2405" t="s">
        <v>104</v>
      </c>
      <c r="T2405" s="2">
        <v>1.93</v>
      </c>
      <c r="U2405" s="4">
        <v>17</v>
      </c>
      <c r="V2405" t="s">
        <v>19</v>
      </c>
      <c r="W2405" s="3">
        <v>43002</v>
      </c>
      <c r="X2405" t="s">
        <v>773</v>
      </c>
      <c r="Y2405" t="s">
        <v>309</v>
      </c>
      <c r="Z2405" t="s">
        <v>49</v>
      </c>
    </row>
    <row r="2406" spans="1:26" x14ac:dyDescent="0.25">
      <c r="A2406">
        <v>0</v>
      </c>
      <c r="B2406" t="s">
        <v>10</v>
      </c>
      <c r="C2406">
        <v>0</v>
      </c>
      <c r="D2406" t="s">
        <v>26</v>
      </c>
      <c r="E2406" t="s">
        <v>171</v>
      </c>
      <c r="F2406" t="s">
        <v>13</v>
      </c>
      <c r="G2406" t="s">
        <v>1602</v>
      </c>
      <c r="H2406" s="1">
        <v>0.2</v>
      </c>
      <c r="I2406">
        <v>1</v>
      </c>
      <c r="J2406" s="3">
        <v>43610</v>
      </c>
      <c r="K2406" t="s">
        <v>1760</v>
      </c>
      <c r="L2406" t="s">
        <v>102</v>
      </c>
      <c r="M2406">
        <v>10009</v>
      </c>
      <c r="N2406">
        <v>683</v>
      </c>
      <c r="O2406" t="s">
        <v>3242</v>
      </c>
      <c r="P2406" s="4">
        <v>207</v>
      </c>
      <c r="Q2406" s="4">
        <v>5</v>
      </c>
      <c r="R2406" t="s">
        <v>104</v>
      </c>
      <c r="T2406" s="2">
        <v>207.47</v>
      </c>
      <c r="U2406" s="4">
        <v>664</v>
      </c>
      <c r="V2406" t="s">
        <v>19</v>
      </c>
      <c r="W2406" s="3">
        <v>43610</v>
      </c>
      <c r="X2406" t="s">
        <v>773</v>
      </c>
      <c r="Y2406" t="s">
        <v>175</v>
      </c>
      <c r="Z2406" t="s">
        <v>54</v>
      </c>
    </row>
    <row r="2407" spans="1:26" x14ac:dyDescent="0.25">
      <c r="A2407">
        <v>0</v>
      </c>
      <c r="B2407" t="s">
        <v>10</v>
      </c>
      <c r="C2407">
        <v>0</v>
      </c>
      <c r="D2407" t="s">
        <v>26</v>
      </c>
      <c r="E2407" t="s">
        <v>305</v>
      </c>
      <c r="F2407" t="s">
        <v>13</v>
      </c>
      <c r="G2407" t="s">
        <v>804</v>
      </c>
      <c r="H2407" s="1">
        <v>0.2</v>
      </c>
      <c r="I2407">
        <v>1</v>
      </c>
      <c r="J2407" s="3">
        <v>42646</v>
      </c>
      <c r="K2407" t="s">
        <v>3232</v>
      </c>
      <c r="L2407" t="s">
        <v>102</v>
      </c>
      <c r="M2407">
        <v>43229</v>
      </c>
      <c r="N2407">
        <v>472</v>
      </c>
      <c r="O2407" t="s">
        <v>362</v>
      </c>
      <c r="P2407" s="4">
        <v>5</v>
      </c>
      <c r="Q2407" s="4">
        <v>5</v>
      </c>
      <c r="R2407" t="s">
        <v>104</v>
      </c>
      <c r="T2407" s="2">
        <v>4.8899999999999997</v>
      </c>
      <c r="U2407" s="4">
        <v>14</v>
      </c>
      <c r="V2407" t="s">
        <v>19</v>
      </c>
      <c r="W2407" s="3">
        <v>42646</v>
      </c>
      <c r="X2407" t="s">
        <v>773</v>
      </c>
      <c r="Y2407" t="s">
        <v>309</v>
      </c>
      <c r="Z2407" t="s">
        <v>119</v>
      </c>
    </row>
    <row r="2408" spans="1:26" x14ac:dyDescent="0.25">
      <c r="A2408">
        <v>0</v>
      </c>
      <c r="B2408" t="s">
        <v>10</v>
      </c>
      <c r="C2408">
        <v>0</v>
      </c>
      <c r="D2408" t="s">
        <v>26</v>
      </c>
      <c r="E2408" t="s">
        <v>99</v>
      </c>
      <c r="F2408" t="s">
        <v>13</v>
      </c>
      <c r="G2408" t="s">
        <v>1911</v>
      </c>
      <c r="H2408" s="1">
        <v>0.2</v>
      </c>
      <c r="I2408">
        <v>1</v>
      </c>
      <c r="J2408" s="3">
        <v>43626</v>
      </c>
      <c r="K2408" t="s">
        <v>3243</v>
      </c>
      <c r="L2408" t="s">
        <v>102</v>
      </c>
      <c r="M2408">
        <v>19143</v>
      </c>
      <c r="N2408">
        <v>1346</v>
      </c>
      <c r="O2408" t="s">
        <v>8242</v>
      </c>
      <c r="P2408" s="4">
        <v>15</v>
      </c>
      <c r="Q2408" s="4">
        <v>6</v>
      </c>
      <c r="R2408" t="s">
        <v>104</v>
      </c>
      <c r="T2408" s="2">
        <v>15.01</v>
      </c>
      <c r="U2408" s="4">
        <v>40</v>
      </c>
      <c r="V2408" t="s">
        <v>19</v>
      </c>
      <c r="W2408" s="3">
        <v>43626</v>
      </c>
      <c r="X2408" t="s">
        <v>773</v>
      </c>
      <c r="Y2408" t="s">
        <v>105</v>
      </c>
      <c r="Z2408" t="s">
        <v>64</v>
      </c>
    </row>
    <row r="2409" spans="1:26" x14ac:dyDescent="0.25">
      <c r="A2409">
        <v>0</v>
      </c>
      <c r="B2409" t="s">
        <v>10</v>
      </c>
      <c r="C2409">
        <v>0</v>
      </c>
      <c r="D2409" t="s">
        <v>26</v>
      </c>
      <c r="E2409" t="s">
        <v>1772</v>
      </c>
      <c r="F2409" t="s">
        <v>13</v>
      </c>
      <c r="G2409" t="s">
        <v>1773</v>
      </c>
      <c r="H2409" s="1">
        <v>0.2</v>
      </c>
      <c r="I2409">
        <v>1</v>
      </c>
      <c r="J2409" s="3">
        <v>43075</v>
      </c>
      <c r="K2409" t="s">
        <v>1774</v>
      </c>
      <c r="L2409" t="s">
        <v>102</v>
      </c>
      <c r="M2409">
        <v>43302</v>
      </c>
      <c r="N2409">
        <v>1126</v>
      </c>
      <c r="O2409" t="s">
        <v>1183</v>
      </c>
      <c r="P2409" s="4">
        <v>5</v>
      </c>
      <c r="Q2409" s="4">
        <v>8</v>
      </c>
      <c r="R2409" t="s">
        <v>104</v>
      </c>
      <c r="T2409" s="2">
        <v>4.67</v>
      </c>
      <c r="U2409" s="4">
        <v>37</v>
      </c>
      <c r="V2409" t="s">
        <v>19</v>
      </c>
      <c r="W2409" s="3">
        <v>43075</v>
      </c>
      <c r="X2409" t="s">
        <v>773</v>
      </c>
      <c r="Y2409" t="s">
        <v>309</v>
      </c>
      <c r="Z2409" t="s">
        <v>49</v>
      </c>
    </row>
    <row r="2410" spans="1:26" x14ac:dyDescent="0.25">
      <c r="A2410">
        <v>0</v>
      </c>
      <c r="B2410" t="s">
        <v>10</v>
      </c>
      <c r="C2410">
        <v>0</v>
      </c>
      <c r="D2410" t="s">
        <v>26</v>
      </c>
      <c r="E2410" t="s">
        <v>99</v>
      </c>
      <c r="F2410" t="s">
        <v>13</v>
      </c>
      <c r="G2410" t="s">
        <v>8114</v>
      </c>
      <c r="H2410" s="1">
        <v>0.7</v>
      </c>
      <c r="I2410">
        <v>1</v>
      </c>
      <c r="J2410" s="3">
        <v>42460</v>
      </c>
      <c r="K2410" t="s">
        <v>3244</v>
      </c>
      <c r="L2410" t="s">
        <v>102</v>
      </c>
      <c r="M2410">
        <v>19120</v>
      </c>
      <c r="N2410">
        <v>268</v>
      </c>
      <c r="O2410" t="s">
        <v>3245</v>
      </c>
      <c r="P2410" s="4">
        <v>-1</v>
      </c>
      <c r="Q2410" s="4">
        <v>1</v>
      </c>
      <c r="R2410" t="s">
        <v>104</v>
      </c>
      <c r="T2410" s="2">
        <v>-0.6</v>
      </c>
      <c r="U2410" s="4">
        <v>1</v>
      </c>
      <c r="V2410" t="s">
        <v>19</v>
      </c>
      <c r="W2410" s="3">
        <v>42460</v>
      </c>
      <c r="X2410" t="s">
        <v>773</v>
      </c>
      <c r="Y2410" t="s">
        <v>105</v>
      </c>
      <c r="Z2410" t="s">
        <v>54</v>
      </c>
    </row>
    <row r="2411" spans="1:26" x14ac:dyDescent="0.25">
      <c r="A2411">
        <v>0</v>
      </c>
      <c r="B2411" t="s">
        <v>10</v>
      </c>
      <c r="C2411">
        <v>0</v>
      </c>
      <c r="D2411" t="s">
        <v>26</v>
      </c>
      <c r="E2411" t="s">
        <v>99</v>
      </c>
      <c r="F2411" t="s">
        <v>13</v>
      </c>
      <c r="G2411" t="s">
        <v>1974</v>
      </c>
      <c r="H2411" s="1">
        <v>0.7</v>
      </c>
      <c r="I2411">
        <v>1</v>
      </c>
      <c r="J2411" s="3">
        <v>43003</v>
      </c>
      <c r="K2411" t="s">
        <v>3246</v>
      </c>
      <c r="L2411" t="s">
        <v>102</v>
      </c>
      <c r="M2411">
        <v>19143</v>
      </c>
      <c r="N2411">
        <v>54</v>
      </c>
      <c r="O2411" t="s">
        <v>8243</v>
      </c>
      <c r="P2411" s="4">
        <v>-2</v>
      </c>
      <c r="Q2411" s="4">
        <v>2</v>
      </c>
      <c r="R2411" t="s">
        <v>104</v>
      </c>
      <c r="T2411" s="2">
        <v>-2.06</v>
      </c>
      <c r="U2411" s="4">
        <v>3</v>
      </c>
      <c r="V2411" t="s">
        <v>19</v>
      </c>
      <c r="W2411" s="3">
        <v>43003</v>
      </c>
      <c r="X2411" t="s">
        <v>773</v>
      </c>
      <c r="Y2411" t="s">
        <v>105</v>
      </c>
      <c r="Z2411" t="s">
        <v>54</v>
      </c>
    </row>
    <row r="2412" spans="1:26" x14ac:dyDescent="0.25">
      <c r="A2412">
        <v>0</v>
      </c>
      <c r="B2412" t="s">
        <v>10</v>
      </c>
      <c r="C2412">
        <v>0</v>
      </c>
      <c r="D2412" t="s">
        <v>26</v>
      </c>
      <c r="E2412" t="s">
        <v>305</v>
      </c>
      <c r="F2412" t="s">
        <v>13</v>
      </c>
      <c r="G2412" t="s">
        <v>1769</v>
      </c>
      <c r="H2412" s="1">
        <v>0.7</v>
      </c>
      <c r="I2412">
        <v>1</v>
      </c>
      <c r="J2412" s="3">
        <v>43540</v>
      </c>
      <c r="K2412" t="s">
        <v>1770</v>
      </c>
      <c r="L2412" t="s">
        <v>102</v>
      </c>
      <c r="M2412">
        <v>43229</v>
      </c>
      <c r="N2412">
        <v>236</v>
      </c>
      <c r="O2412" t="s">
        <v>208</v>
      </c>
      <c r="P2412" s="4">
        <v>-3</v>
      </c>
      <c r="Q2412" s="4">
        <v>3</v>
      </c>
      <c r="R2412" t="s">
        <v>104</v>
      </c>
      <c r="T2412" s="2">
        <v>-3.46</v>
      </c>
      <c r="U2412" s="4">
        <v>5</v>
      </c>
      <c r="V2412" t="s">
        <v>19</v>
      </c>
      <c r="W2412" s="3">
        <v>43540</v>
      </c>
      <c r="X2412" t="s">
        <v>773</v>
      </c>
      <c r="Y2412" t="s">
        <v>309</v>
      </c>
      <c r="Z2412" t="s">
        <v>54</v>
      </c>
    </row>
    <row r="2413" spans="1:26" x14ac:dyDescent="0.25">
      <c r="A2413">
        <v>0</v>
      </c>
      <c r="B2413" t="s">
        <v>10</v>
      </c>
      <c r="C2413">
        <v>0</v>
      </c>
      <c r="D2413" t="s">
        <v>26</v>
      </c>
      <c r="E2413" t="s">
        <v>201</v>
      </c>
      <c r="F2413" t="s">
        <v>13</v>
      </c>
      <c r="G2413" t="s">
        <v>2196</v>
      </c>
      <c r="H2413" s="1">
        <v>0.7</v>
      </c>
      <c r="I2413">
        <v>1</v>
      </c>
      <c r="J2413" s="3">
        <v>42571</v>
      </c>
      <c r="K2413" t="s">
        <v>3231</v>
      </c>
      <c r="L2413" t="s">
        <v>102</v>
      </c>
      <c r="M2413">
        <v>45503</v>
      </c>
      <c r="N2413">
        <v>901</v>
      </c>
      <c r="O2413" t="s">
        <v>3247</v>
      </c>
      <c r="P2413" s="4">
        <v>-22</v>
      </c>
      <c r="Q2413" s="4">
        <v>3</v>
      </c>
      <c r="R2413" t="s">
        <v>104</v>
      </c>
      <c r="T2413" s="2">
        <v>-21.89</v>
      </c>
      <c r="U2413" s="4">
        <v>27</v>
      </c>
      <c r="V2413" t="s">
        <v>19</v>
      </c>
      <c r="W2413" s="3">
        <v>42571</v>
      </c>
      <c r="X2413" t="s">
        <v>773</v>
      </c>
      <c r="Y2413" t="s">
        <v>309</v>
      </c>
      <c r="Z2413" t="s">
        <v>54</v>
      </c>
    </row>
    <row r="2414" spans="1:26" x14ac:dyDescent="0.25">
      <c r="A2414">
        <v>0</v>
      </c>
      <c r="B2414" t="s">
        <v>10</v>
      </c>
      <c r="C2414">
        <v>0</v>
      </c>
      <c r="D2414" t="s">
        <v>26</v>
      </c>
      <c r="E2414" t="s">
        <v>305</v>
      </c>
      <c r="F2414" t="s">
        <v>13</v>
      </c>
      <c r="G2414" t="s">
        <v>490</v>
      </c>
      <c r="H2414" s="1">
        <v>0.7</v>
      </c>
      <c r="I2414">
        <v>1</v>
      </c>
      <c r="J2414" s="3">
        <v>43002</v>
      </c>
      <c r="K2414" t="s">
        <v>3230</v>
      </c>
      <c r="L2414" t="s">
        <v>102</v>
      </c>
      <c r="M2414">
        <v>43229</v>
      </c>
      <c r="N2414">
        <v>71</v>
      </c>
      <c r="O2414" t="s">
        <v>3248</v>
      </c>
      <c r="P2414" s="4">
        <v>-4</v>
      </c>
      <c r="Q2414" s="4">
        <v>6</v>
      </c>
      <c r="R2414" t="s">
        <v>104</v>
      </c>
      <c r="T2414" s="2">
        <v>-4.49</v>
      </c>
      <c r="U2414" s="4">
        <v>7</v>
      </c>
      <c r="V2414" t="s">
        <v>19</v>
      </c>
      <c r="W2414" s="3">
        <v>43002</v>
      </c>
      <c r="X2414" t="s">
        <v>773</v>
      </c>
      <c r="Y2414" t="s">
        <v>309</v>
      </c>
      <c r="Z2414" t="s">
        <v>54</v>
      </c>
    </row>
    <row r="2415" spans="1:26" x14ac:dyDescent="0.25">
      <c r="A2415">
        <v>0</v>
      </c>
      <c r="B2415" t="s">
        <v>10</v>
      </c>
      <c r="C2415">
        <v>0</v>
      </c>
      <c r="D2415" t="s">
        <v>26</v>
      </c>
      <c r="E2415" t="s">
        <v>3249</v>
      </c>
      <c r="F2415" t="s">
        <v>13</v>
      </c>
      <c r="G2415" t="s">
        <v>2362</v>
      </c>
      <c r="H2415" s="1">
        <v>0</v>
      </c>
      <c r="I2415">
        <v>1</v>
      </c>
      <c r="J2415" s="3">
        <v>43325</v>
      </c>
      <c r="K2415" t="s">
        <v>3250</v>
      </c>
      <c r="L2415" t="s">
        <v>16</v>
      </c>
      <c r="M2415">
        <v>70065</v>
      </c>
      <c r="N2415">
        <v>1502</v>
      </c>
      <c r="O2415" t="s">
        <v>851</v>
      </c>
      <c r="P2415" s="4">
        <v>5</v>
      </c>
      <c r="Q2415" s="4">
        <v>2</v>
      </c>
      <c r="R2415" t="s">
        <v>18</v>
      </c>
      <c r="T2415" s="2">
        <v>4.68</v>
      </c>
      <c r="U2415" s="4">
        <v>17</v>
      </c>
      <c r="V2415" t="s">
        <v>19</v>
      </c>
      <c r="W2415" s="3">
        <v>43325</v>
      </c>
      <c r="X2415" t="s">
        <v>773</v>
      </c>
      <c r="Y2415" t="s">
        <v>454</v>
      </c>
      <c r="Z2415" t="s">
        <v>56</v>
      </c>
    </row>
    <row r="2416" spans="1:26" x14ac:dyDescent="0.25">
      <c r="A2416">
        <v>0</v>
      </c>
      <c r="B2416" t="s">
        <v>10</v>
      </c>
      <c r="C2416">
        <v>0</v>
      </c>
      <c r="D2416" t="s">
        <v>26</v>
      </c>
      <c r="E2416" t="s">
        <v>237</v>
      </c>
      <c r="F2416" t="s">
        <v>13</v>
      </c>
      <c r="G2416" t="s">
        <v>1386</v>
      </c>
      <c r="H2416" s="1">
        <v>0</v>
      </c>
      <c r="I2416">
        <v>1</v>
      </c>
      <c r="J2416" s="3">
        <v>43282</v>
      </c>
      <c r="K2416" t="s">
        <v>3251</v>
      </c>
      <c r="L2416" t="s">
        <v>16</v>
      </c>
      <c r="M2416">
        <v>29203</v>
      </c>
      <c r="N2416">
        <v>328</v>
      </c>
      <c r="O2416" t="s">
        <v>3252</v>
      </c>
      <c r="P2416" s="4">
        <v>28</v>
      </c>
      <c r="Q2416" s="4">
        <v>2</v>
      </c>
      <c r="R2416" t="s">
        <v>18</v>
      </c>
      <c r="T2416" s="2">
        <v>28</v>
      </c>
      <c r="U2416" s="4">
        <v>58</v>
      </c>
      <c r="V2416" t="s">
        <v>19</v>
      </c>
      <c r="W2416" s="3">
        <v>43282</v>
      </c>
      <c r="X2416" t="s">
        <v>773</v>
      </c>
      <c r="Y2416" t="s">
        <v>240</v>
      </c>
      <c r="Z2416" t="s">
        <v>54</v>
      </c>
    </row>
    <row r="2417" spans="1:26" x14ac:dyDescent="0.25">
      <c r="A2417">
        <v>0</v>
      </c>
      <c r="B2417" t="s">
        <v>10</v>
      </c>
      <c r="C2417">
        <v>0</v>
      </c>
      <c r="D2417" t="s">
        <v>26</v>
      </c>
      <c r="E2417" t="s">
        <v>237</v>
      </c>
      <c r="F2417" t="s">
        <v>13</v>
      </c>
      <c r="G2417" t="s">
        <v>1386</v>
      </c>
      <c r="H2417" s="1">
        <v>0</v>
      </c>
      <c r="I2417">
        <v>1</v>
      </c>
      <c r="J2417" s="3">
        <v>43282</v>
      </c>
      <c r="K2417" t="s">
        <v>3251</v>
      </c>
      <c r="L2417" t="s">
        <v>16</v>
      </c>
      <c r="M2417">
        <v>29203</v>
      </c>
      <c r="N2417">
        <v>1642</v>
      </c>
      <c r="O2417" t="s">
        <v>8145</v>
      </c>
      <c r="P2417" s="4">
        <v>7</v>
      </c>
      <c r="Q2417" s="4">
        <v>2</v>
      </c>
      <c r="R2417" t="s">
        <v>18</v>
      </c>
      <c r="T2417" s="2">
        <v>6.53</v>
      </c>
      <c r="U2417" s="4">
        <v>14</v>
      </c>
      <c r="V2417" t="s">
        <v>19</v>
      </c>
      <c r="W2417" s="3">
        <v>43282</v>
      </c>
      <c r="X2417" t="s">
        <v>773</v>
      </c>
      <c r="Y2417" t="s">
        <v>240</v>
      </c>
      <c r="Z2417" t="s">
        <v>54</v>
      </c>
    </row>
    <row r="2418" spans="1:26" x14ac:dyDescent="0.25">
      <c r="A2418">
        <v>0</v>
      </c>
      <c r="B2418" t="s">
        <v>10</v>
      </c>
      <c r="C2418">
        <v>0</v>
      </c>
      <c r="D2418" t="s">
        <v>26</v>
      </c>
      <c r="E2418" t="s">
        <v>237</v>
      </c>
      <c r="F2418" t="s">
        <v>13</v>
      </c>
      <c r="G2418" t="s">
        <v>1386</v>
      </c>
      <c r="H2418" s="1">
        <v>0</v>
      </c>
      <c r="I2418">
        <v>1</v>
      </c>
      <c r="J2418" s="3">
        <v>43282</v>
      </c>
      <c r="K2418" t="s">
        <v>3251</v>
      </c>
      <c r="L2418" t="s">
        <v>16</v>
      </c>
      <c r="M2418">
        <v>29203</v>
      </c>
      <c r="N2418">
        <v>1814</v>
      </c>
      <c r="O2418" t="s">
        <v>2943</v>
      </c>
      <c r="P2418" s="4">
        <v>6</v>
      </c>
      <c r="Q2418" s="4">
        <v>2</v>
      </c>
      <c r="R2418" t="s">
        <v>18</v>
      </c>
      <c r="T2418" s="2">
        <v>6.22</v>
      </c>
      <c r="U2418" s="4">
        <v>13</v>
      </c>
      <c r="V2418" t="s">
        <v>19</v>
      </c>
      <c r="W2418" s="3">
        <v>43282</v>
      </c>
      <c r="X2418" t="s">
        <v>773</v>
      </c>
      <c r="Y2418" t="s">
        <v>240</v>
      </c>
      <c r="Z2418" t="s">
        <v>64</v>
      </c>
    </row>
    <row r="2419" spans="1:26" x14ac:dyDescent="0.25">
      <c r="A2419">
        <v>0</v>
      </c>
      <c r="B2419" t="s">
        <v>10</v>
      </c>
      <c r="C2419">
        <v>0</v>
      </c>
      <c r="D2419" t="s">
        <v>26</v>
      </c>
      <c r="E2419" t="s">
        <v>3253</v>
      </c>
      <c r="F2419" t="s">
        <v>13</v>
      </c>
      <c r="G2419" t="s">
        <v>1360</v>
      </c>
      <c r="H2419" s="1">
        <v>0</v>
      </c>
      <c r="I2419">
        <v>1</v>
      </c>
      <c r="J2419" s="3">
        <v>42667</v>
      </c>
      <c r="K2419" t="s">
        <v>3254</v>
      </c>
      <c r="L2419" t="s">
        <v>16</v>
      </c>
      <c r="M2419">
        <v>29730</v>
      </c>
      <c r="N2419">
        <v>105</v>
      </c>
      <c r="O2419" t="s">
        <v>3181</v>
      </c>
      <c r="P2419" s="4">
        <v>4</v>
      </c>
      <c r="Q2419" s="4">
        <v>3</v>
      </c>
      <c r="R2419" t="s">
        <v>18</v>
      </c>
      <c r="T2419" s="2">
        <v>3.79</v>
      </c>
      <c r="U2419" s="4">
        <v>12</v>
      </c>
      <c r="V2419" t="s">
        <v>19</v>
      </c>
      <c r="W2419" s="3">
        <v>42667</v>
      </c>
      <c r="X2419" t="s">
        <v>773</v>
      </c>
      <c r="Y2419" t="s">
        <v>240</v>
      </c>
      <c r="Z2419" t="s">
        <v>176</v>
      </c>
    </row>
    <row r="2420" spans="1:26" x14ac:dyDescent="0.25">
      <c r="A2420">
        <v>0</v>
      </c>
      <c r="B2420" t="s">
        <v>10</v>
      </c>
      <c r="C2420">
        <v>0</v>
      </c>
      <c r="D2420" t="s">
        <v>26</v>
      </c>
      <c r="E2420" t="s">
        <v>2483</v>
      </c>
      <c r="F2420" t="s">
        <v>13</v>
      </c>
      <c r="G2420" t="s">
        <v>1139</v>
      </c>
      <c r="H2420" s="1">
        <v>0</v>
      </c>
      <c r="I2420">
        <v>1</v>
      </c>
      <c r="J2420" s="3">
        <v>43242</v>
      </c>
      <c r="K2420" t="s">
        <v>3255</v>
      </c>
      <c r="L2420" t="s">
        <v>16</v>
      </c>
      <c r="M2420">
        <v>30605</v>
      </c>
      <c r="N2420">
        <v>202</v>
      </c>
      <c r="O2420" t="s">
        <v>1205</v>
      </c>
      <c r="P2420" s="4">
        <v>7</v>
      </c>
      <c r="Q2420" s="4">
        <v>3</v>
      </c>
      <c r="R2420" t="s">
        <v>18</v>
      </c>
      <c r="T2420" s="2">
        <v>7.22</v>
      </c>
      <c r="U2420" s="4">
        <v>15</v>
      </c>
      <c r="V2420" t="s">
        <v>19</v>
      </c>
      <c r="W2420" s="3">
        <v>43242</v>
      </c>
      <c r="X2420" t="s">
        <v>773</v>
      </c>
      <c r="Y2420" t="s">
        <v>761</v>
      </c>
      <c r="Z2420" t="s">
        <v>35</v>
      </c>
    </row>
    <row r="2421" spans="1:26" x14ac:dyDescent="0.25">
      <c r="A2421">
        <v>0</v>
      </c>
      <c r="B2421" t="s">
        <v>10</v>
      </c>
      <c r="C2421">
        <v>0</v>
      </c>
      <c r="D2421" t="s">
        <v>26</v>
      </c>
      <c r="E2421" t="s">
        <v>201</v>
      </c>
      <c r="F2421" t="s">
        <v>13</v>
      </c>
      <c r="G2421" t="s">
        <v>1220</v>
      </c>
      <c r="H2421" s="1">
        <v>0</v>
      </c>
      <c r="I2421">
        <v>1</v>
      </c>
      <c r="J2421" s="3">
        <v>43138</v>
      </c>
      <c r="K2421" t="s">
        <v>3256</v>
      </c>
      <c r="L2421" t="s">
        <v>16</v>
      </c>
      <c r="M2421">
        <v>22153</v>
      </c>
      <c r="N2421">
        <v>1264</v>
      </c>
      <c r="O2421" t="s">
        <v>2820</v>
      </c>
      <c r="P2421" s="4">
        <v>4</v>
      </c>
      <c r="Q2421" s="4">
        <v>3</v>
      </c>
      <c r="R2421" t="s">
        <v>18</v>
      </c>
      <c r="T2421" s="2">
        <v>3.6</v>
      </c>
      <c r="U2421" s="4">
        <v>8</v>
      </c>
      <c r="V2421" t="s">
        <v>19</v>
      </c>
      <c r="W2421" s="3">
        <v>43138</v>
      </c>
      <c r="X2421" t="s">
        <v>773</v>
      </c>
      <c r="Y2421" t="s">
        <v>205</v>
      </c>
      <c r="Z2421" t="s">
        <v>35</v>
      </c>
    </row>
    <row r="2422" spans="1:26" x14ac:dyDescent="0.25">
      <c r="A2422">
        <v>0</v>
      </c>
      <c r="B2422" t="s">
        <v>10</v>
      </c>
      <c r="C2422">
        <v>0</v>
      </c>
      <c r="D2422" t="s">
        <v>26</v>
      </c>
      <c r="E2422" t="s">
        <v>1030</v>
      </c>
      <c r="F2422" t="s">
        <v>13</v>
      </c>
      <c r="G2422" t="s">
        <v>1956</v>
      </c>
      <c r="H2422" s="1">
        <v>0</v>
      </c>
      <c r="I2422">
        <v>1</v>
      </c>
      <c r="J2422" s="3">
        <v>43604</v>
      </c>
      <c r="K2422" t="s">
        <v>3257</v>
      </c>
      <c r="L2422" t="s">
        <v>16</v>
      </c>
      <c r="M2422">
        <v>30318</v>
      </c>
      <c r="N2422">
        <v>1575</v>
      </c>
      <c r="O2422" t="s">
        <v>3258</v>
      </c>
      <c r="P2422" s="4">
        <v>92</v>
      </c>
      <c r="Q2422" s="4">
        <v>4</v>
      </c>
      <c r="R2422" t="s">
        <v>18</v>
      </c>
      <c r="T2422" s="2">
        <v>91.95</v>
      </c>
      <c r="U2422" s="4">
        <v>196</v>
      </c>
      <c r="V2422" t="s">
        <v>19</v>
      </c>
      <c r="W2422" s="3">
        <v>43604</v>
      </c>
      <c r="X2422" t="s">
        <v>773</v>
      </c>
      <c r="Y2422" t="s">
        <v>761</v>
      </c>
      <c r="Z2422" t="s">
        <v>64</v>
      </c>
    </row>
    <row r="2423" spans="1:26" x14ac:dyDescent="0.25">
      <c r="A2423">
        <v>0</v>
      </c>
      <c r="B2423" t="s">
        <v>10</v>
      </c>
      <c r="C2423">
        <v>0</v>
      </c>
      <c r="D2423" t="s">
        <v>26</v>
      </c>
      <c r="E2423" t="s">
        <v>237</v>
      </c>
      <c r="F2423" t="s">
        <v>13</v>
      </c>
      <c r="G2423" t="s">
        <v>301</v>
      </c>
      <c r="H2423" s="1">
        <v>0</v>
      </c>
      <c r="I2423">
        <v>1</v>
      </c>
      <c r="J2423" s="3">
        <v>42433</v>
      </c>
      <c r="K2423" t="s">
        <v>3259</v>
      </c>
      <c r="L2423" t="s">
        <v>16</v>
      </c>
      <c r="M2423">
        <v>29203</v>
      </c>
      <c r="N2423">
        <v>1444</v>
      </c>
      <c r="O2423" t="s">
        <v>3260</v>
      </c>
      <c r="P2423" s="4">
        <v>18</v>
      </c>
      <c r="Q2423" s="4">
        <v>5</v>
      </c>
      <c r="R2423" t="s">
        <v>18</v>
      </c>
      <c r="T2423" s="2">
        <v>17.739999999999998</v>
      </c>
      <c r="U2423" s="4">
        <v>355</v>
      </c>
      <c r="V2423" t="s">
        <v>19</v>
      </c>
      <c r="W2423" s="3">
        <v>42433</v>
      </c>
      <c r="X2423" t="s">
        <v>773</v>
      </c>
      <c r="Y2423" t="s">
        <v>240</v>
      </c>
      <c r="Z2423" t="s">
        <v>42</v>
      </c>
    </row>
    <row r="2424" spans="1:26" x14ac:dyDescent="0.25">
      <c r="A2424">
        <v>0</v>
      </c>
      <c r="B2424" t="s">
        <v>10</v>
      </c>
      <c r="C2424">
        <v>0</v>
      </c>
      <c r="D2424" t="s">
        <v>26</v>
      </c>
      <c r="E2424" t="s">
        <v>906</v>
      </c>
      <c r="F2424" t="s">
        <v>13</v>
      </c>
      <c r="G2424" t="s">
        <v>1796</v>
      </c>
      <c r="H2424" s="1">
        <v>0.2</v>
      </c>
      <c r="I2424">
        <v>1</v>
      </c>
      <c r="J2424" s="3">
        <v>43758</v>
      </c>
      <c r="K2424" t="s">
        <v>1797</v>
      </c>
      <c r="L2424" t="s">
        <v>16</v>
      </c>
      <c r="M2424">
        <v>32216</v>
      </c>
      <c r="N2424">
        <v>1346</v>
      </c>
      <c r="O2424" t="s">
        <v>8242</v>
      </c>
      <c r="P2424" s="4">
        <v>3</v>
      </c>
      <c r="Q2424" s="4">
        <v>1</v>
      </c>
      <c r="R2424" t="s">
        <v>18</v>
      </c>
      <c r="T2424" s="2">
        <v>2.5</v>
      </c>
      <c r="U2424" s="4">
        <v>7</v>
      </c>
      <c r="V2424" t="s">
        <v>19</v>
      </c>
      <c r="W2424" s="3">
        <v>43758</v>
      </c>
      <c r="X2424" t="s">
        <v>773</v>
      </c>
      <c r="Y2424" t="s">
        <v>40</v>
      </c>
      <c r="Z2424" t="s">
        <v>64</v>
      </c>
    </row>
    <row r="2425" spans="1:26" x14ac:dyDescent="0.25">
      <c r="A2425">
        <v>0</v>
      </c>
      <c r="B2425" t="s">
        <v>10</v>
      </c>
      <c r="C2425">
        <v>0</v>
      </c>
      <c r="D2425" t="s">
        <v>26</v>
      </c>
      <c r="E2425" t="s">
        <v>906</v>
      </c>
      <c r="F2425" t="s">
        <v>13</v>
      </c>
      <c r="G2425" t="s">
        <v>1796</v>
      </c>
      <c r="H2425" s="1">
        <v>0.2</v>
      </c>
      <c r="I2425">
        <v>1</v>
      </c>
      <c r="J2425" s="3">
        <v>43758</v>
      </c>
      <c r="K2425" t="s">
        <v>1797</v>
      </c>
      <c r="L2425" t="s">
        <v>16</v>
      </c>
      <c r="M2425">
        <v>32216</v>
      </c>
      <c r="N2425">
        <v>1305</v>
      </c>
      <c r="O2425" t="s">
        <v>3064</v>
      </c>
      <c r="P2425" s="4">
        <v>1</v>
      </c>
      <c r="Q2425" s="4">
        <v>2</v>
      </c>
      <c r="R2425" t="s">
        <v>18</v>
      </c>
      <c r="T2425" s="2">
        <v>1.1100000000000001</v>
      </c>
      <c r="U2425" s="4">
        <v>4</v>
      </c>
      <c r="V2425" t="s">
        <v>19</v>
      </c>
      <c r="W2425" s="3">
        <v>43758</v>
      </c>
      <c r="X2425" t="s">
        <v>773</v>
      </c>
      <c r="Y2425" t="s">
        <v>40</v>
      </c>
      <c r="Z2425" t="s">
        <v>49</v>
      </c>
    </row>
    <row r="2426" spans="1:26" x14ac:dyDescent="0.25">
      <c r="A2426">
        <v>0</v>
      </c>
      <c r="B2426" t="s">
        <v>10</v>
      </c>
      <c r="C2426">
        <v>0</v>
      </c>
      <c r="D2426" t="s">
        <v>26</v>
      </c>
      <c r="E2426" t="s">
        <v>1065</v>
      </c>
      <c r="F2426" t="s">
        <v>13</v>
      </c>
      <c r="G2426" t="s">
        <v>1326</v>
      </c>
      <c r="H2426" s="1">
        <v>0.2</v>
      </c>
      <c r="I2426">
        <v>1</v>
      </c>
      <c r="J2426" s="3">
        <v>43031</v>
      </c>
      <c r="K2426" t="s">
        <v>3261</v>
      </c>
      <c r="L2426" t="s">
        <v>16</v>
      </c>
      <c r="M2426">
        <v>33801</v>
      </c>
      <c r="N2426">
        <v>1416</v>
      </c>
      <c r="O2426" t="s">
        <v>425</v>
      </c>
      <c r="P2426" s="4">
        <v>2</v>
      </c>
      <c r="Q2426" s="4">
        <v>2</v>
      </c>
      <c r="R2426" t="s">
        <v>18</v>
      </c>
      <c r="T2426" s="2">
        <v>2.27</v>
      </c>
      <c r="U2426" s="4">
        <v>11</v>
      </c>
      <c r="V2426" t="s">
        <v>19</v>
      </c>
      <c r="W2426" s="3">
        <v>43031</v>
      </c>
      <c r="X2426" t="s">
        <v>773</v>
      </c>
      <c r="Y2426" t="s">
        <v>40</v>
      </c>
      <c r="Z2426" t="s">
        <v>49</v>
      </c>
    </row>
    <row r="2427" spans="1:26" x14ac:dyDescent="0.25">
      <c r="A2427">
        <v>0</v>
      </c>
      <c r="B2427" t="s">
        <v>10</v>
      </c>
      <c r="C2427">
        <v>0</v>
      </c>
      <c r="D2427" t="s">
        <v>26</v>
      </c>
      <c r="E2427" t="s">
        <v>547</v>
      </c>
      <c r="F2427" t="s">
        <v>13</v>
      </c>
      <c r="G2427" t="s">
        <v>1158</v>
      </c>
      <c r="H2427" s="1">
        <v>0.2</v>
      </c>
      <c r="I2427">
        <v>1</v>
      </c>
      <c r="J2427" s="3">
        <v>42460</v>
      </c>
      <c r="K2427" t="s">
        <v>1801</v>
      </c>
      <c r="L2427" t="s">
        <v>16</v>
      </c>
      <c r="M2427">
        <v>33614</v>
      </c>
      <c r="N2427">
        <v>332</v>
      </c>
      <c r="O2427" t="s">
        <v>480</v>
      </c>
      <c r="P2427" s="4">
        <v>1</v>
      </c>
      <c r="Q2427" s="4">
        <v>2</v>
      </c>
      <c r="R2427" t="s">
        <v>18</v>
      </c>
      <c r="T2427" s="2">
        <v>1.06</v>
      </c>
      <c r="U2427" s="4">
        <v>4</v>
      </c>
      <c r="V2427" t="s">
        <v>19</v>
      </c>
      <c r="W2427" s="3">
        <v>42460</v>
      </c>
      <c r="X2427" t="s">
        <v>773</v>
      </c>
      <c r="Y2427" t="s">
        <v>40</v>
      </c>
      <c r="Z2427" t="s">
        <v>49</v>
      </c>
    </row>
    <row r="2428" spans="1:26" x14ac:dyDescent="0.25">
      <c r="A2428">
        <v>0</v>
      </c>
      <c r="B2428" t="s">
        <v>10</v>
      </c>
      <c r="C2428">
        <v>0</v>
      </c>
      <c r="D2428" t="s">
        <v>26</v>
      </c>
      <c r="E2428" t="s">
        <v>906</v>
      </c>
      <c r="F2428" t="s">
        <v>13</v>
      </c>
      <c r="G2428" t="s">
        <v>89</v>
      </c>
      <c r="H2428" s="1">
        <v>0.2</v>
      </c>
      <c r="I2428">
        <v>1</v>
      </c>
      <c r="J2428" s="3">
        <v>43289</v>
      </c>
      <c r="K2428" t="s">
        <v>3262</v>
      </c>
      <c r="L2428" t="s">
        <v>16</v>
      </c>
      <c r="M2428">
        <v>32216</v>
      </c>
      <c r="N2428">
        <v>1715</v>
      </c>
      <c r="O2428" t="s">
        <v>311</v>
      </c>
      <c r="P2428" s="4">
        <v>5</v>
      </c>
      <c r="Q2428" s="4">
        <v>2</v>
      </c>
      <c r="R2428" t="s">
        <v>18</v>
      </c>
      <c r="T2428" s="2">
        <v>4.99</v>
      </c>
      <c r="U2428" s="4">
        <v>16</v>
      </c>
      <c r="V2428" t="s">
        <v>19</v>
      </c>
      <c r="W2428" s="3">
        <v>43289</v>
      </c>
      <c r="X2428" t="s">
        <v>773</v>
      </c>
      <c r="Y2428" t="s">
        <v>40</v>
      </c>
      <c r="Z2428" t="s">
        <v>64</v>
      </c>
    </row>
    <row r="2429" spans="1:26" x14ac:dyDescent="0.25">
      <c r="A2429">
        <v>0</v>
      </c>
      <c r="B2429" t="s">
        <v>10</v>
      </c>
      <c r="C2429">
        <v>0</v>
      </c>
      <c r="D2429" t="s">
        <v>26</v>
      </c>
      <c r="E2429" t="s">
        <v>906</v>
      </c>
      <c r="F2429" t="s">
        <v>13</v>
      </c>
      <c r="G2429" t="s">
        <v>1796</v>
      </c>
      <c r="H2429" s="1">
        <v>0.2</v>
      </c>
      <c r="I2429">
        <v>1</v>
      </c>
      <c r="J2429" s="3">
        <v>43758</v>
      </c>
      <c r="K2429" t="s">
        <v>1797</v>
      </c>
      <c r="L2429" t="s">
        <v>16</v>
      </c>
      <c r="M2429">
        <v>32216</v>
      </c>
      <c r="N2429">
        <v>1666</v>
      </c>
      <c r="O2429" t="s">
        <v>903</v>
      </c>
      <c r="P2429" s="4">
        <v>-1</v>
      </c>
      <c r="Q2429" s="4">
        <v>2</v>
      </c>
      <c r="R2429" t="s">
        <v>18</v>
      </c>
      <c r="T2429" s="2">
        <v>-0.77</v>
      </c>
      <c r="U2429" s="4">
        <v>5</v>
      </c>
      <c r="V2429" t="s">
        <v>19</v>
      </c>
      <c r="W2429" s="3">
        <v>43758</v>
      </c>
      <c r="X2429" t="s">
        <v>773</v>
      </c>
      <c r="Y2429" t="s">
        <v>40</v>
      </c>
      <c r="Z2429" t="s">
        <v>42</v>
      </c>
    </row>
    <row r="2430" spans="1:26" x14ac:dyDescent="0.25">
      <c r="A2430">
        <v>0</v>
      </c>
      <c r="B2430" t="s">
        <v>10</v>
      </c>
      <c r="C2430">
        <v>0</v>
      </c>
      <c r="D2430" t="s">
        <v>26</v>
      </c>
      <c r="E2430" t="s">
        <v>1012</v>
      </c>
      <c r="F2430" t="s">
        <v>13</v>
      </c>
      <c r="G2430" t="s">
        <v>3263</v>
      </c>
      <c r="H2430" s="1">
        <v>0.2</v>
      </c>
      <c r="I2430">
        <v>1</v>
      </c>
      <c r="J2430" s="3">
        <v>42886</v>
      </c>
      <c r="K2430" t="s">
        <v>3264</v>
      </c>
      <c r="L2430" t="s">
        <v>16</v>
      </c>
      <c r="M2430">
        <v>28314</v>
      </c>
      <c r="N2430">
        <v>1164</v>
      </c>
      <c r="O2430" t="s">
        <v>3241</v>
      </c>
      <c r="P2430" s="4">
        <v>1</v>
      </c>
      <c r="Q2430" s="4">
        <v>3</v>
      </c>
      <c r="R2430" t="s">
        <v>18</v>
      </c>
      <c r="T2430" s="2">
        <v>1.1599999999999999</v>
      </c>
      <c r="U2430" s="4">
        <v>10</v>
      </c>
      <c r="V2430" t="s">
        <v>19</v>
      </c>
      <c r="W2430" s="3">
        <v>42886</v>
      </c>
      <c r="X2430" t="s">
        <v>773</v>
      </c>
      <c r="Y2430" t="s">
        <v>63</v>
      </c>
      <c r="Z2430" t="s">
        <v>49</v>
      </c>
    </row>
    <row r="2431" spans="1:26" x14ac:dyDescent="0.25">
      <c r="A2431">
        <v>0</v>
      </c>
      <c r="B2431" t="s">
        <v>10</v>
      </c>
      <c r="C2431">
        <v>0</v>
      </c>
      <c r="D2431" t="s">
        <v>26</v>
      </c>
      <c r="E2431" t="s">
        <v>3265</v>
      </c>
      <c r="F2431" t="s">
        <v>13</v>
      </c>
      <c r="G2431" t="s">
        <v>1184</v>
      </c>
      <c r="H2431" s="1">
        <v>0.2</v>
      </c>
      <c r="I2431">
        <v>1</v>
      </c>
      <c r="J2431" s="3">
        <v>43445</v>
      </c>
      <c r="K2431" t="s">
        <v>3266</v>
      </c>
      <c r="L2431" t="s">
        <v>16</v>
      </c>
      <c r="M2431">
        <v>33030</v>
      </c>
      <c r="N2431">
        <v>1512</v>
      </c>
      <c r="O2431" t="s">
        <v>3267</v>
      </c>
      <c r="P2431" s="4">
        <v>7</v>
      </c>
      <c r="Q2431" s="4">
        <v>3</v>
      </c>
      <c r="R2431" t="s">
        <v>18</v>
      </c>
      <c r="T2431" s="2">
        <v>7.46</v>
      </c>
      <c r="U2431" s="4">
        <v>85</v>
      </c>
      <c r="V2431" t="s">
        <v>19</v>
      </c>
      <c r="W2431" s="3">
        <v>43445</v>
      </c>
      <c r="X2431" t="s">
        <v>773</v>
      </c>
      <c r="Y2431" t="s">
        <v>40</v>
      </c>
      <c r="Z2431" t="s">
        <v>42</v>
      </c>
    </row>
    <row r="2432" spans="1:26" x14ac:dyDescent="0.25">
      <c r="A2432">
        <v>1</v>
      </c>
      <c r="B2432" t="s">
        <v>25</v>
      </c>
      <c r="C2432">
        <v>0</v>
      </c>
      <c r="D2432" t="s">
        <v>26</v>
      </c>
      <c r="E2432" t="s">
        <v>906</v>
      </c>
      <c r="F2432" t="s">
        <v>13</v>
      </c>
      <c r="G2432" t="s">
        <v>3268</v>
      </c>
      <c r="H2432" s="1">
        <v>0.2</v>
      </c>
      <c r="I2432">
        <v>1</v>
      </c>
      <c r="J2432" s="3">
        <v>43618</v>
      </c>
      <c r="K2432" t="s">
        <v>3269</v>
      </c>
      <c r="L2432" t="s">
        <v>16</v>
      </c>
      <c r="M2432">
        <v>28540</v>
      </c>
      <c r="N2432">
        <v>1568</v>
      </c>
      <c r="O2432" t="s">
        <v>3270</v>
      </c>
      <c r="P2432" s="4">
        <v>9</v>
      </c>
      <c r="Q2432" s="4">
        <v>4</v>
      </c>
      <c r="R2432" t="s">
        <v>18</v>
      </c>
      <c r="T2432" s="2">
        <v>9.19</v>
      </c>
      <c r="U2432" s="4">
        <v>25</v>
      </c>
      <c r="V2432" t="s">
        <v>19</v>
      </c>
      <c r="W2432" s="3">
        <v>43619</v>
      </c>
      <c r="X2432" t="s">
        <v>773</v>
      </c>
      <c r="Y2432" t="s">
        <v>63</v>
      </c>
      <c r="Z2432" t="s">
        <v>64</v>
      </c>
    </row>
    <row r="2433" spans="1:26" x14ac:dyDescent="0.25">
      <c r="A2433">
        <v>0</v>
      </c>
      <c r="B2433" t="s">
        <v>10</v>
      </c>
      <c r="C2433">
        <v>0</v>
      </c>
      <c r="D2433" t="s">
        <v>26</v>
      </c>
      <c r="E2433" t="s">
        <v>237</v>
      </c>
      <c r="F2433" t="s">
        <v>13</v>
      </c>
      <c r="G2433" t="s">
        <v>2199</v>
      </c>
      <c r="H2433" s="1">
        <v>0.2</v>
      </c>
      <c r="I2433">
        <v>1</v>
      </c>
      <c r="J2433" s="3">
        <v>43693</v>
      </c>
      <c r="K2433" t="s">
        <v>3271</v>
      </c>
      <c r="L2433" t="s">
        <v>16</v>
      </c>
      <c r="M2433">
        <v>38401</v>
      </c>
      <c r="N2433">
        <v>53</v>
      </c>
      <c r="O2433" t="s">
        <v>3272</v>
      </c>
      <c r="P2433" s="4">
        <v>-1</v>
      </c>
      <c r="Q2433" s="4">
        <v>4</v>
      </c>
      <c r="R2433" t="s">
        <v>18</v>
      </c>
      <c r="T2433" s="2">
        <v>-0.84</v>
      </c>
      <c r="U2433" s="4">
        <v>67</v>
      </c>
      <c r="V2433" t="s">
        <v>19</v>
      </c>
      <c r="W2433" s="3">
        <v>43693</v>
      </c>
      <c r="X2433" t="s">
        <v>773</v>
      </c>
      <c r="Y2433" t="s">
        <v>214</v>
      </c>
      <c r="Z2433" t="s">
        <v>42</v>
      </c>
    </row>
    <row r="2434" spans="1:26" x14ac:dyDescent="0.25">
      <c r="A2434">
        <v>0</v>
      </c>
      <c r="B2434" t="s">
        <v>10</v>
      </c>
      <c r="C2434">
        <v>0</v>
      </c>
      <c r="D2434" t="s">
        <v>26</v>
      </c>
      <c r="E2434" t="s">
        <v>1799</v>
      </c>
      <c r="F2434" t="s">
        <v>13</v>
      </c>
      <c r="G2434" t="s">
        <v>1191</v>
      </c>
      <c r="H2434" s="1">
        <v>0.2</v>
      </c>
      <c r="I2434">
        <v>1</v>
      </c>
      <c r="J2434" s="3">
        <v>42579</v>
      </c>
      <c r="K2434" t="s">
        <v>1800</v>
      </c>
      <c r="L2434" t="s">
        <v>16</v>
      </c>
      <c r="M2434">
        <v>32712</v>
      </c>
      <c r="N2434">
        <v>1219</v>
      </c>
      <c r="O2434" t="s">
        <v>308</v>
      </c>
      <c r="P2434" s="4">
        <v>5</v>
      </c>
      <c r="Q2434" s="4">
        <v>5</v>
      </c>
      <c r="R2434" t="s">
        <v>18</v>
      </c>
      <c r="T2434" s="2">
        <v>5.19</v>
      </c>
      <c r="U2434" s="4">
        <v>14</v>
      </c>
      <c r="V2434" t="s">
        <v>19</v>
      </c>
      <c r="W2434" s="3">
        <v>42579</v>
      </c>
      <c r="X2434" t="s">
        <v>773</v>
      </c>
      <c r="Y2434" t="s">
        <v>40</v>
      </c>
      <c r="Z2434" t="s">
        <v>176</v>
      </c>
    </row>
    <row r="2435" spans="1:26" x14ac:dyDescent="0.25">
      <c r="A2435">
        <v>0</v>
      </c>
      <c r="B2435" t="s">
        <v>10</v>
      </c>
      <c r="C2435">
        <v>0</v>
      </c>
      <c r="D2435" t="s">
        <v>26</v>
      </c>
      <c r="E2435" t="s">
        <v>287</v>
      </c>
      <c r="F2435" t="s">
        <v>13</v>
      </c>
      <c r="G2435" t="s">
        <v>2439</v>
      </c>
      <c r="H2435" s="1">
        <v>0.2</v>
      </c>
      <c r="I2435">
        <v>1</v>
      </c>
      <c r="J2435" s="3">
        <v>43591</v>
      </c>
      <c r="K2435" t="s">
        <v>3273</v>
      </c>
      <c r="L2435" t="s">
        <v>16</v>
      </c>
      <c r="M2435">
        <v>28205</v>
      </c>
      <c r="N2435">
        <v>179</v>
      </c>
      <c r="O2435" t="s">
        <v>1342</v>
      </c>
      <c r="P2435" s="4">
        <v>40</v>
      </c>
      <c r="Q2435" s="4">
        <v>5</v>
      </c>
      <c r="R2435" t="s">
        <v>18</v>
      </c>
      <c r="T2435" s="2">
        <v>39.69</v>
      </c>
      <c r="U2435" s="4">
        <v>122</v>
      </c>
      <c r="V2435" t="s">
        <v>19</v>
      </c>
      <c r="W2435" s="3">
        <v>43591</v>
      </c>
      <c r="X2435" t="s">
        <v>773</v>
      </c>
      <c r="Y2435" t="s">
        <v>63</v>
      </c>
      <c r="Z2435" t="s">
        <v>35</v>
      </c>
    </row>
    <row r="2436" spans="1:26" x14ac:dyDescent="0.25">
      <c r="A2436">
        <v>0</v>
      </c>
      <c r="B2436" t="s">
        <v>10</v>
      </c>
      <c r="C2436">
        <v>0</v>
      </c>
      <c r="D2436" t="s">
        <v>26</v>
      </c>
      <c r="E2436" t="s">
        <v>1799</v>
      </c>
      <c r="F2436" t="s">
        <v>13</v>
      </c>
      <c r="G2436" t="s">
        <v>1191</v>
      </c>
      <c r="H2436" s="1">
        <v>0.2</v>
      </c>
      <c r="I2436">
        <v>1</v>
      </c>
      <c r="J2436" s="3">
        <v>42579</v>
      </c>
      <c r="K2436" t="s">
        <v>1800</v>
      </c>
      <c r="L2436" t="s">
        <v>16</v>
      </c>
      <c r="M2436">
        <v>32712</v>
      </c>
      <c r="N2436">
        <v>4</v>
      </c>
      <c r="O2436" t="s">
        <v>8244</v>
      </c>
      <c r="P2436" s="4">
        <v>17</v>
      </c>
      <c r="Q2436" s="4">
        <v>7</v>
      </c>
      <c r="R2436" t="s">
        <v>18</v>
      </c>
      <c r="T2436" s="2">
        <v>16.52</v>
      </c>
      <c r="U2436" s="4">
        <v>49</v>
      </c>
      <c r="V2436" t="s">
        <v>19</v>
      </c>
      <c r="W2436" s="3">
        <v>42579</v>
      </c>
      <c r="X2436" t="s">
        <v>773</v>
      </c>
      <c r="Y2436" t="s">
        <v>40</v>
      </c>
      <c r="Z2436" t="s">
        <v>119</v>
      </c>
    </row>
    <row r="2437" spans="1:26" x14ac:dyDescent="0.25">
      <c r="A2437">
        <v>0</v>
      </c>
      <c r="B2437" t="s">
        <v>10</v>
      </c>
      <c r="C2437">
        <v>0</v>
      </c>
      <c r="D2437" t="s">
        <v>26</v>
      </c>
      <c r="E2437" t="s">
        <v>320</v>
      </c>
      <c r="F2437" t="s">
        <v>13</v>
      </c>
      <c r="G2437" t="s">
        <v>1712</v>
      </c>
      <c r="H2437" s="1">
        <v>0.2</v>
      </c>
      <c r="I2437">
        <v>1</v>
      </c>
      <c r="J2437" s="3">
        <v>42551</v>
      </c>
      <c r="K2437" t="s">
        <v>3274</v>
      </c>
      <c r="L2437" t="s">
        <v>16</v>
      </c>
      <c r="M2437">
        <v>28403</v>
      </c>
      <c r="N2437">
        <v>1706</v>
      </c>
      <c r="O2437" t="s">
        <v>431</v>
      </c>
      <c r="P2437" s="4">
        <v>109</v>
      </c>
      <c r="Q2437" s="4">
        <v>7</v>
      </c>
      <c r="R2437" t="s">
        <v>18</v>
      </c>
      <c r="T2437" s="2">
        <v>108.74</v>
      </c>
      <c r="U2437" s="4">
        <v>311</v>
      </c>
      <c r="V2437" t="s">
        <v>19</v>
      </c>
      <c r="W2437" s="3">
        <v>42551</v>
      </c>
      <c r="X2437" t="s">
        <v>773</v>
      </c>
      <c r="Y2437" t="s">
        <v>63</v>
      </c>
      <c r="Z2437" t="s">
        <v>64</v>
      </c>
    </row>
    <row r="2438" spans="1:26" x14ac:dyDescent="0.25">
      <c r="A2438">
        <v>0</v>
      </c>
      <c r="B2438" t="s">
        <v>10</v>
      </c>
      <c r="C2438">
        <v>0</v>
      </c>
      <c r="D2438" t="s">
        <v>26</v>
      </c>
      <c r="E2438" t="s">
        <v>3275</v>
      </c>
      <c r="F2438" t="s">
        <v>13</v>
      </c>
      <c r="G2438" t="s">
        <v>1426</v>
      </c>
      <c r="H2438" s="1">
        <v>0.2</v>
      </c>
      <c r="I2438">
        <v>1</v>
      </c>
      <c r="J2438" s="3">
        <v>42816</v>
      </c>
      <c r="K2438" t="s">
        <v>3276</v>
      </c>
      <c r="L2438" t="s">
        <v>16</v>
      </c>
      <c r="M2438">
        <v>33317</v>
      </c>
      <c r="N2438">
        <v>934</v>
      </c>
      <c r="O2438" t="s">
        <v>3277</v>
      </c>
      <c r="P2438" s="4">
        <v>-34</v>
      </c>
      <c r="Q2438" s="4">
        <v>9</v>
      </c>
      <c r="R2438" t="s">
        <v>18</v>
      </c>
      <c r="T2438" s="2">
        <v>-33.840000000000003</v>
      </c>
      <c r="U2438" s="4">
        <v>150</v>
      </c>
      <c r="V2438" t="s">
        <v>19</v>
      </c>
      <c r="W2438" s="3">
        <v>42816</v>
      </c>
      <c r="X2438" t="s">
        <v>773</v>
      </c>
      <c r="Y2438" t="s">
        <v>40</v>
      </c>
      <c r="Z2438" t="s">
        <v>42</v>
      </c>
    </row>
    <row r="2439" spans="1:26" x14ac:dyDescent="0.25">
      <c r="A2439">
        <v>0</v>
      </c>
      <c r="B2439" t="s">
        <v>10</v>
      </c>
      <c r="C2439">
        <v>0</v>
      </c>
      <c r="D2439" t="s">
        <v>26</v>
      </c>
      <c r="E2439" t="s">
        <v>237</v>
      </c>
      <c r="F2439" t="s">
        <v>13</v>
      </c>
      <c r="G2439" t="s">
        <v>2199</v>
      </c>
      <c r="H2439" s="1">
        <v>0.7</v>
      </c>
      <c r="I2439">
        <v>1</v>
      </c>
      <c r="J2439" s="3">
        <v>43693</v>
      </c>
      <c r="K2439" t="s">
        <v>3271</v>
      </c>
      <c r="L2439" t="s">
        <v>16</v>
      </c>
      <c r="M2439">
        <v>38401</v>
      </c>
      <c r="N2439">
        <v>1338</v>
      </c>
      <c r="O2439" t="s">
        <v>1218</v>
      </c>
      <c r="P2439" s="4">
        <v>-11</v>
      </c>
      <c r="Q2439" s="4">
        <v>3</v>
      </c>
      <c r="R2439" t="s">
        <v>18</v>
      </c>
      <c r="T2439" s="2">
        <v>-11.19</v>
      </c>
      <c r="U2439" s="4">
        <v>13</v>
      </c>
      <c r="V2439" t="s">
        <v>19</v>
      </c>
      <c r="W2439" s="3">
        <v>43693</v>
      </c>
      <c r="X2439" t="s">
        <v>773</v>
      </c>
      <c r="Y2439" t="s">
        <v>214</v>
      </c>
      <c r="Z2439" t="s">
        <v>54</v>
      </c>
    </row>
    <row r="2440" spans="1:26" x14ac:dyDescent="0.25">
      <c r="A2440">
        <v>0</v>
      </c>
      <c r="B2440" t="s">
        <v>10</v>
      </c>
      <c r="C2440">
        <v>0</v>
      </c>
      <c r="D2440" t="s">
        <v>26</v>
      </c>
      <c r="E2440" t="s">
        <v>1791</v>
      </c>
      <c r="F2440" t="s">
        <v>13</v>
      </c>
      <c r="G2440" t="s">
        <v>1792</v>
      </c>
      <c r="H2440" s="1">
        <v>0.7</v>
      </c>
      <c r="I2440">
        <v>1</v>
      </c>
      <c r="J2440" s="3">
        <v>43401</v>
      </c>
      <c r="K2440" t="s">
        <v>1793</v>
      </c>
      <c r="L2440" t="s">
        <v>16</v>
      </c>
      <c r="M2440">
        <v>33437</v>
      </c>
      <c r="N2440">
        <v>975</v>
      </c>
      <c r="O2440" t="s">
        <v>3278</v>
      </c>
      <c r="P2440" s="4">
        <v>-30</v>
      </c>
      <c r="Q2440" s="4">
        <v>5</v>
      </c>
      <c r="R2440" t="s">
        <v>18</v>
      </c>
      <c r="T2440" s="2">
        <v>-29.94</v>
      </c>
      <c r="U2440" s="4">
        <v>37</v>
      </c>
      <c r="V2440" t="s">
        <v>19</v>
      </c>
      <c r="W2440" s="3">
        <v>43401</v>
      </c>
      <c r="X2440" t="s">
        <v>773</v>
      </c>
      <c r="Y2440" t="s">
        <v>40</v>
      </c>
      <c r="Z2440" t="s">
        <v>54</v>
      </c>
    </row>
    <row r="2441" spans="1:26" x14ac:dyDescent="0.25">
      <c r="A2441">
        <v>0</v>
      </c>
      <c r="B2441" t="s">
        <v>10</v>
      </c>
      <c r="C2441">
        <v>0</v>
      </c>
      <c r="D2441" t="s">
        <v>26</v>
      </c>
      <c r="E2441" t="s">
        <v>547</v>
      </c>
      <c r="F2441" t="s">
        <v>13</v>
      </c>
      <c r="G2441" t="s">
        <v>1158</v>
      </c>
      <c r="H2441" s="1">
        <v>0.7</v>
      </c>
      <c r="I2441">
        <v>1</v>
      </c>
      <c r="J2441" s="3">
        <v>42460</v>
      </c>
      <c r="K2441" t="s">
        <v>1801</v>
      </c>
      <c r="L2441" t="s">
        <v>16</v>
      </c>
      <c r="M2441">
        <v>33614</v>
      </c>
      <c r="N2441">
        <v>900</v>
      </c>
      <c r="O2441" t="s">
        <v>3279</v>
      </c>
      <c r="P2441" s="4">
        <v>-10</v>
      </c>
      <c r="Q2441" s="4">
        <v>5</v>
      </c>
      <c r="R2441" t="s">
        <v>18</v>
      </c>
      <c r="T2441" s="2">
        <v>-10.119999999999999</v>
      </c>
      <c r="U2441" s="4">
        <v>13</v>
      </c>
      <c r="V2441" t="s">
        <v>19</v>
      </c>
      <c r="W2441" s="3">
        <v>42460</v>
      </c>
      <c r="X2441" t="s">
        <v>773</v>
      </c>
      <c r="Y2441" t="s">
        <v>40</v>
      </c>
      <c r="Z2441" t="s">
        <v>54</v>
      </c>
    </row>
    <row r="2442" spans="1:26" x14ac:dyDescent="0.25">
      <c r="A2442">
        <v>0</v>
      </c>
      <c r="B2442" t="s">
        <v>10</v>
      </c>
      <c r="C2442">
        <v>0</v>
      </c>
      <c r="D2442" t="s">
        <v>26</v>
      </c>
      <c r="E2442" t="s">
        <v>287</v>
      </c>
      <c r="F2442" t="s">
        <v>13</v>
      </c>
      <c r="G2442" t="s">
        <v>2439</v>
      </c>
      <c r="H2442" s="1">
        <v>0.7</v>
      </c>
      <c r="I2442">
        <v>1</v>
      </c>
      <c r="J2442" s="3">
        <v>43591</v>
      </c>
      <c r="K2442" t="s">
        <v>3273</v>
      </c>
      <c r="L2442" t="s">
        <v>16</v>
      </c>
      <c r="M2442">
        <v>28205</v>
      </c>
      <c r="N2442">
        <v>1634</v>
      </c>
      <c r="O2442" t="s">
        <v>826</v>
      </c>
      <c r="P2442" s="4">
        <v>-53</v>
      </c>
      <c r="Q2442" s="4">
        <v>11</v>
      </c>
      <c r="R2442" t="s">
        <v>18</v>
      </c>
      <c r="T2442" s="2">
        <v>-52.55</v>
      </c>
      <c r="U2442" s="4">
        <v>69</v>
      </c>
      <c r="V2442" t="s">
        <v>19</v>
      </c>
      <c r="W2442" s="3">
        <v>43591</v>
      </c>
      <c r="X2442" t="s">
        <v>773</v>
      </c>
      <c r="Y2442" t="s">
        <v>63</v>
      </c>
      <c r="Z2442" t="s">
        <v>54</v>
      </c>
    </row>
    <row r="2443" spans="1:26" x14ac:dyDescent="0.25">
      <c r="A2443">
        <v>0</v>
      </c>
      <c r="B2443" t="s">
        <v>10</v>
      </c>
      <c r="C2443">
        <v>0</v>
      </c>
      <c r="D2443" t="s">
        <v>26</v>
      </c>
      <c r="E2443" t="s">
        <v>1618</v>
      </c>
      <c r="F2443" t="s">
        <v>13</v>
      </c>
      <c r="G2443" t="s">
        <v>1155</v>
      </c>
      <c r="H2443" s="1">
        <v>0</v>
      </c>
      <c r="I2443">
        <v>1</v>
      </c>
      <c r="J2443" s="3">
        <v>43667</v>
      </c>
      <c r="K2443" t="s">
        <v>3280</v>
      </c>
      <c r="L2443" t="s">
        <v>30</v>
      </c>
      <c r="M2443">
        <v>84107</v>
      </c>
      <c r="N2443">
        <v>362</v>
      </c>
      <c r="O2443" t="s">
        <v>2826</v>
      </c>
      <c r="P2443" s="4">
        <v>8</v>
      </c>
      <c r="Q2443" s="4">
        <v>1</v>
      </c>
      <c r="R2443" t="s">
        <v>32</v>
      </c>
      <c r="T2443" s="2">
        <v>7.54</v>
      </c>
      <c r="U2443" s="4">
        <v>26</v>
      </c>
      <c r="V2443" t="s">
        <v>19</v>
      </c>
      <c r="W2443" s="3">
        <v>43667</v>
      </c>
      <c r="X2443" t="s">
        <v>773</v>
      </c>
      <c r="Y2443" t="s">
        <v>87</v>
      </c>
      <c r="Z2443" t="s">
        <v>49</v>
      </c>
    </row>
    <row r="2444" spans="1:26" x14ac:dyDescent="0.25">
      <c r="A2444">
        <v>0</v>
      </c>
      <c r="B2444" t="s">
        <v>10</v>
      </c>
      <c r="C2444">
        <v>0</v>
      </c>
      <c r="D2444" t="s">
        <v>26</v>
      </c>
      <c r="E2444" t="s">
        <v>88</v>
      </c>
      <c r="F2444" t="s">
        <v>13</v>
      </c>
      <c r="G2444" t="s">
        <v>1636</v>
      </c>
      <c r="H2444" s="1">
        <v>0</v>
      </c>
      <c r="I2444">
        <v>1</v>
      </c>
      <c r="J2444" s="3">
        <v>43793</v>
      </c>
      <c r="K2444" t="s">
        <v>3281</v>
      </c>
      <c r="L2444" t="s">
        <v>30</v>
      </c>
      <c r="M2444">
        <v>94109</v>
      </c>
      <c r="N2444">
        <v>1476</v>
      </c>
      <c r="O2444" t="s">
        <v>1308</v>
      </c>
      <c r="P2444" s="4">
        <v>4</v>
      </c>
      <c r="Q2444" s="4">
        <v>1</v>
      </c>
      <c r="R2444" t="s">
        <v>32</v>
      </c>
      <c r="T2444" s="2">
        <v>3.5</v>
      </c>
      <c r="U2444" s="4">
        <v>8</v>
      </c>
      <c r="V2444" t="s">
        <v>19</v>
      </c>
      <c r="W2444" s="3">
        <v>43793</v>
      </c>
      <c r="X2444" t="s">
        <v>773</v>
      </c>
      <c r="Y2444" t="s">
        <v>34</v>
      </c>
      <c r="Z2444" t="s">
        <v>64</v>
      </c>
    </row>
    <row r="2445" spans="1:26" x14ac:dyDescent="0.25">
      <c r="A2445">
        <v>0</v>
      </c>
      <c r="B2445" t="s">
        <v>10</v>
      </c>
      <c r="C2445">
        <v>0</v>
      </c>
      <c r="D2445" t="s">
        <v>26</v>
      </c>
      <c r="E2445" t="s">
        <v>65</v>
      </c>
      <c r="F2445" t="s">
        <v>13</v>
      </c>
      <c r="G2445" t="s">
        <v>1811</v>
      </c>
      <c r="H2445" s="1">
        <v>0</v>
      </c>
      <c r="I2445">
        <v>1</v>
      </c>
      <c r="J2445" s="3">
        <v>43395</v>
      </c>
      <c r="K2445" t="s">
        <v>1812</v>
      </c>
      <c r="L2445" t="s">
        <v>30</v>
      </c>
      <c r="M2445">
        <v>98105</v>
      </c>
      <c r="N2445">
        <v>1785</v>
      </c>
      <c r="O2445" t="s">
        <v>3192</v>
      </c>
      <c r="P2445" s="4">
        <v>3</v>
      </c>
      <c r="Q2445" s="4">
        <v>1</v>
      </c>
      <c r="R2445" t="s">
        <v>32</v>
      </c>
      <c r="T2445" s="2">
        <v>3.21</v>
      </c>
      <c r="U2445" s="4">
        <v>7</v>
      </c>
      <c r="V2445" t="s">
        <v>19</v>
      </c>
      <c r="W2445" s="3">
        <v>43395</v>
      </c>
      <c r="X2445" t="s">
        <v>773</v>
      </c>
      <c r="Y2445" t="s">
        <v>69</v>
      </c>
      <c r="Z2445" t="s">
        <v>64</v>
      </c>
    </row>
    <row r="2446" spans="1:26" x14ac:dyDescent="0.25">
      <c r="A2446">
        <v>0</v>
      </c>
      <c r="B2446" t="s">
        <v>10</v>
      </c>
      <c r="C2446">
        <v>0</v>
      </c>
      <c r="D2446" t="s">
        <v>26</v>
      </c>
      <c r="E2446" t="s">
        <v>27</v>
      </c>
      <c r="F2446" t="s">
        <v>13</v>
      </c>
      <c r="G2446" t="s">
        <v>1833</v>
      </c>
      <c r="H2446" s="1">
        <v>0</v>
      </c>
      <c r="I2446">
        <v>1</v>
      </c>
      <c r="J2446" s="3">
        <v>43554</v>
      </c>
      <c r="K2446" t="s">
        <v>3282</v>
      </c>
      <c r="L2446" t="s">
        <v>30</v>
      </c>
      <c r="M2446">
        <v>90036</v>
      </c>
      <c r="N2446">
        <v>1048</v>
      </c>
      <c r="O2446" t="s">
        <v>3283</v>
      </c>
      <c r="P2446" s="4">
        <v>2</v>
      </c>
      <c r="Q2446" s="4">
        <v>2</v>
      </c>
      <c r="R2446" t="s">
        <v>32</v>
      </c>
      <c r="T2446" s="2">
        <v>2.0699999999999998</v>
      </c>
      <c r="U2446" s="4">
        <v>6</v>
      </c>
      <c r="V2446" t="s">
        <v>19</v>
      </c>
      <c r="W2446" s="3">
        <v>43554</v>
      </c>
      <c r="X2446" t="s">
        <v>773</v>
      </c>
      <c r="Y2446" t="s">
        <v>34</v>
      </c>
      <c r="Z2446" t="s">
        <v>49</v>
      </c>
    </row>
    <row r="2447" spans="1:26" x14ac:dyDescent="0.25">
      <c r="A2447">
        <v>0</v>
      </c>
      <c r="B2447" t="s">
        <v>10</v>
      </c>
      <c r="C2447">
        <v>0</v>
      </c>
      <c r="D2447" t="s">
        <v>26</v>
      </c>
      <c r="E2447" t="s">
        <v>65</v>
      </c>
      <c r="F2447" t="s">
        <v>13</v>
      </c>
      <c r="G2447" t="s">
        <v>1629</v>
      </c>
      <c r="H2447" s="1">
        <v>0</v>
      </c>
      <c r="I2447">
        <v>1</v>
      </c>
      <c r="J2447" s="3">
        <v>42890</v>
      </c>
      <c r="K2447" t="s">
        <v>3284</v>
      </c>
      <c r="L2447" t="s">
        <v>30</v>
      </c>
      <c r="M2447">
        <v>98105</v>
      </c>
      <c r="N2447">
        <v>329</v>
      </c>
      <c r="O2447" t="s">
        <v>479</v>
      </c>
      <c r="P2447" s="4">
        <v>3</v>
      </c>
      <c r="Q2447" s="4">
        <v>2</v>
      </c>
      <c r="R2447" t="s">
        <v>32</v>
      </c>
      <c r="T2447" s="2">
        <v>3.06</v>
      </c>
      <c r="U2447" s="4">
        <v>9</v>
      </c>
      <c r="V2447" t="s">
        <v>19</v>
      </c>
      <c r="W2447" s="3">
        <v>42890</v>
      </c>
      <c r="X2447" t="s">
        <v>773</v>
      </c>
      <c r="Y2447" t="s">
        <v>69</v>
      </c>
      <c r="Z2447" t="s">
        <v>49</v>
      </c>
    </row>
    <row r="2448" spans="1:26" x14ac:dyDescent="0.25">
      <c r="A2448">
        <v>0</v>
      </c>
      <c r="B2448" t="s">
        <v>10</v>
      </c>
      <c r="C2448">
        <v>0</v>
      </c>
      <c r="D2448" t="s">
        <v>26</v>
      </c>
      <c r="E2448" t="s">
        <v>65</v>
      </c>
      <c r="F2448" t="s">
        <v>13</v>
      </c>
      <c r="G2448" t="s">
        <v>1629</v>
      </c>
      <c r="H2448" s="1">
        <v>0</v>
      </c>
      <c r="I2448">
        <v>1</v>
      </c>
      <c r="J2448" s="3">
        <v>42890</v>
      </c>
      <c r="K2448" t="s">
        <v>3284</v>
      </c>
      <c r="L2448" t="s">
        <v>30</v>
      </c>
      <c r="M2448">
        <v>98105</v>
      </c>
      <c r="N2448">
        <v>212</v>
      </c>
      <c r="O2448" t="s">
        <v>2976</v>
      </c>
      <c r="P2448" s="4">
        <v>3</v>
      </c>
      <c r="Q2448" s="4">
        <v>2</v>
      </c>
      <c r="R2448" t="s">
        <v>32</v>
      </c>
      <c r="T2448" s="2">
        <v>3.47</v>
      </c>
      <c r="U2448" s="4">
        <v>7</v>
      </c>
      <c r="V2448" t="s">
        <v>19</v>
      </c>
      <c r="W2448" s="3">
        <v>42890</v>
      </c>
      <c r="X2448" t="s">
        <v>773</v>
      </c>
      <c r="Y2448" t="s">
        <v>69</v>
      </c>
      <c r="Z2448" t="s">
        <v>35</v>
      </c>
    </row>
    <row r="2449" spans="1:26" x14ac:dyDescent="0.25">
      <c r="A2449">
        <v>0</v>
      </c>
      <c r="B2449" t="s">
        <v>10</v>
      </c>
      <c r="C2449">
        <v>0</v>
      </c>
      <c r="D2449" t="s">
        <v>26</v>
      </c>
      <c r="E2449" t="s">
        <v>27</v>
      </c>
      <c r="F2449" t="s">
        <v>13</v>
      </c>
      <c r="G2449" t="s">
        <v>212</v>
      </c>
      <c r="H2449" s="1">
        <v>0</v>
      </c>
      <c r="I2449">
        <v>1</v>
      </c>
      <c r="J2449" s="3">
        <v>43381</v>
      </c>
      <c r="K2449" t="s">
        <v>3285</v>
      </c>
      <c r="L2449" t="s">
        <v>30</v>
      </c>
      <c r="M2449">
        <v>90036</v>
      </c>
      <c r="N2449">
        <v>1719</v>
      </c>
      <c r="O2449" t="s">
        <v>3286</v>
      </c>
      <c r="P2449" s="4">
        <v>28</v>
      </c>
      <c r="Q2449" s="4">
        <v>2</v>
      </c>
      <c r="R2449" t="s">
        <v>32</v>
      </c>
      <c r="T2449" s="2">
        <v>27.88</v>
      </c>
      <c r="U2449" s="4">
        <v>62</v>
      </c>
      <c r="V2449" t="s">
        <v>19</v>
      </c>
      <c r="W2449" s="3">
        <v>43381</v>
      </c>
      <c r="X2449" t="s">
        <v>773</v>
      </c>
      <c r="Y2449" t="s">
        <v>34</v>
      </c>
      <c r="Z2449" t="s">
        <v>64</v>
      </c>
    </row>
    <row r="2450" spans="1:26" x14ac:dyDescent="0.25">
      <c r="A2450">
        <v>0</v>
      </c>
      <c r="B2450" t="s">
        <v>10</v>
      </c>
      <c r="C2450">
        <v>0</v>
      </c>
      <c r="D2450" t="s">
        <v>26</v>
      </c>
      <c r="E2450" t="s">
        <v>65</v>
      </c>
      <c r="F2450" t="s">
        <v>13</v>
      </c>
      <c r="G2450" t="s">
        <v>1498</v>
      </c>
      <c r="H2450" s="1">
        <v>0</v>
      </c>
      <c r="I2450">
        <v>1</v>
      </c>
      <c r="J2450" s="3">
        <v>43725</v>
      </c>
      <c r="K2450" t="s">
        <v>3287</v>
      </c>
      <c r="L2450" t="s">
        <v>30</v>
      </c>
      <c r="M2450">
        <v>98115</v>
      </c>
      <c r="N2450">
        <v>1783</v>
      </c>
      <c r="O2450" t="s">
        <v>3288</v>
      </c>
      <c r="P2450" s="4">
        <v>6</v>
      </c>
      <c r="Q2450" s="4">
        <v>2</v>
      </c>
      <c r="R2450" t="s">
        <v>32</v>
      </c>
      <c r="T2450" s="2">
        <v>6.35</v>
      </c>
      <c r="U2450" s="4">
        <v>13</v>
      </c>
      <c r="V2450" t="s">
        <v>19</v>
      </c>
      <c r="W2450" s="3">
        <v>43725</v>
      </c>
      <c r="X2450" t="s">
        <v>773</v>
      </c>
      <c r="Y2450" t="s">
        <v>69</v>
      </c>
      <c r="Z2450" t="s">
        <v>64</v>
      </c>
    </row>
    <row r="2451" spans="1:26" x14ac:dyDescent="0.25">
      <c r="A2451">
        <v>0</v>
      </c>
      <c r="B2451" t="s">
        <v>10</v>
      </c>
      <c r="C2451">
        <v>0</v>
      </c>
      <c r="D2451" t="s">
        <v>26</v>
      </c>
      <c r="E2451" t="s">
        <v>27</v>
      </c>
      <c r="F2451" t="s">
        <v>13</v>
      </c>
      <c r="G2451" t="s">
        <v>1473</v>
      </c>
      <c r="H2451" s="1">
        <v>0</v>
      </c>
      <c r="I2451">
        <v>1</v>
      </c>
      <c r="J2451" s="3">
        <v>43025</v>
      </c>
      <c r="K2451" t="s">
        <v>3289</v>
      </c>
      <c r="L2451" t="s">
        <v>30</v>
      </c>
      <c r="M2451">
        <v>90004</v>
      </c>
      <c r="N2451">
        <v>557</v>
      </c>
      <c r="O2451" t="s">
        <v>142</v>
      </c>
      <c r="P2451" s="4">
        <v>4</v>
      </c>
      <c r="Q2451" s="4">
        <v>2</v>
      </c>
      <c r="R2451" t="s">
        <v>32</v>
      </c>
      <c r="T2451" s="2">
        <v>3.89</v>
      </c>
      <c r="U2451" s="4">
        <v>78</v>
      </c>
      <c r="V2451" t="s">
        <v>19</v>
      </c>
      <c r="W2451" s="3">
        <v>43025</v>
      </c>
      <c r="X2451" t="s">
        <v>773</v>
      </c>
      <c r="Y2451" t="s">
        <v>34</v>
      </c>
      <c r="Z2451" t="s">
        <v>42</v>
      </c>
    </row>
    <row r="2452" spans="1:26" x14ac:dyDescent="0.25">
      <c r="A2452">
        <v>0</v>
      </c>
      <c r="B2452" t="s">
        <v>10</v>
      </c>
      <c r="C2452">
        <v>0</v>
      </c>
      <c r="D2452" t="s">
        <v>26</v>
      </c>
      <c r="E2452" t="s">
        <v>88</v>
      </c>
      <c r="F2452" t="s">
        <v>13</v>
      </c>
      <c r="G2452" t="s">
        <v>2117</v>
      </c>
      <c r="H2452" s="1">
        <v>0</v>
      </c>
      <c r="I2452">
        <v>1</v>
      </c>
      <c r="J2452" s="3">
        <v>43495</v>
      </c>
      <c r="K2452" t="s">
        <v>3290</v>
      </c>
      <c r="L2452" t="s">
        <v>30</v>
      </c>
      <c r="M2452">
        <v>94109</v>
      </c>
      <c r="N2452">
        <v>1483</v>
      </c>
      <c r="O2452" t="s">
        <v>1288</v>
      </c>
      <c r="P2452" s="4">
        <v>6</v>
      </c>
      <c r="Q2452" s="4">
        <v>2</v>
      </c>
      <c r="R2452" t="s">
        <v>32</v>
      </c>
      <c r="T2452" s="2">
        <v>6.46</v>
      </c>
      <c r="U2452" s="4">
        <v>129</v>
      </c>
      <c r="V2452" t="s">
        <v>19</v>
      </c>
      <c r="W2452" s="3">
        <v>43495</v>
      </c>
      <c r="X2452" t="s">
        <v>773</v>
      </c>
      <c r="Y2452" t="s">
        <v>34</v>
      </c>
      <c r="Z2452" t="s">
        <v>42</v>
      </c>
    </row>
    <row r="2453" spans="1:26" x14ac:dyDescent="0.25">
      <c r="A2453">
        <v>0</v>
      </c>
      <c r="B2453" t="s">
        <v>10</v>
      </c>
      <c r="C2453">
        <v>0</v>
      </c>
      <c r="D2453" t="s">
        <v>26</v>
      </c>
      <c r="E2453" t="s">
        <v>65</v>
      </c>
      <c r="F2453" t="s">
        <v>13</v>
      </c>
      <c r="G2453" t="s">
        <v>1811</v>
      </c>
      <c r="H2453" s="1">
        <v>0</v>
      </c>
      <c r="I2453">
        <v>1</v>
      </c>
      <c r="J2453" s="3">
        <v>43395</v>
      </c>
      <c r="K2453" t="s">
        <v>1812</v>
      </c>
      <c r="L2453" t="s">
        <v>30</v>
      </c>
      <c r="M2453">
        <v>98105</v>
      </c>
      <c r="N2453">
        <v>1305</v>
      </c>
      <c r="O2453" t="s">
        <v>3064</v>
      </c>
      <c r="P2453" s="4">
        <v>2</v>
      </c>
      <c r="Q2453" s="4">
        <v>3</v>
      </c>
      <c r="R2453" t="s">
        <v>32</v>
      </c>
      <c r="T2453" s="2">
        <v>2.25</v>
      </c>
      <c r="U2453" s="4">
        <v>8</v>
      </c>
      <c r="V2453" t="s">
        <v>19</v>
      </c>
      <c r="W2453" s="3">
        <v>43395</v>
      </c>
      <c r="X2453" t="s">
        <v>773</v>
      </c>
      <c r="Y2453" t="s">
        <v>69</v>
      </c>
      <c r="Z2453" t="s">
        <v>49</v>
      </c>
    </row>
    <row r="2454" spans="1:26" x14ac:dyDescent="0.25">
      <c r="A2454">
        <v>0</v>
      </c>
      <c r="B2454" t="s">
        <v>10</v>
      </c>
      <c r="C2454">
        <v>0</v>
      </c>
      <c r="D2454" t="s">
        <v>26</v>
      </c>
      <c r="E2454" t="s">
        <v>474</v>
      </c>
      <c r="F2454" t="s">
        <v>13</v>
      </c>
      <c r="G2454" t="s">
        <v>102</v>
      </c>
      <c r="H2454" s="1">
        <v>0</v>
      </c>
      <c r="I2454">
        <v>1</v>
      </c>
      <c r="J2454" s="3">
        <v>43369</v>
      </c>
      <c r="K2454" t="s">
        <v>3291</v>
      </c>
      <c r="L2454" t="s">
        <v>30</v>
      </c>
      <c r="M2454">
        <v>92374</v>
      </c>
      <c r="N2454">
        <v>203</v>
      </c>
      <c r="O2454" t="s">
        <v>3292</v>
      </c>
      <c r="P2454" s="4">
        <v>4</v>
      </c>
      <c r="Q2454" s="4">
        <v>3</v>
      </c>
      <c r="R2454" t="s">
        <v>32</v>
      </c>
      <c r="T2454" s="2">
        <v>3.6</v>
      </c>
      <c r="U2454" s="4">
        <v>8</v>
      </c>
      <c r="V2454" t="s">
        <v>19</v>
      </c>
      <c r="W2454" s="3">
        <v>43369</v>
      </c>
      <c r="X2454" t="s">
        <v>773</v>
      </c>
      <c r="Y2454" t="s">
        <v>34</v>
      </c>
      <c r="Z2454" t="s">
        <v>35</v>
      </c>
    </row>
    <row r="2455" spans="1:26" x14ac:dyDescent="0.25">
      <c r="A2455">
        <v>1</v>
      </c>
      <c r="B2455" t="s">
        <v>25</v>
      </c>
      <c r="C2455">
        <v>0</v>
      </c>
      <c r="D2455" t="s">
        <v>26</v>
      </c>
      <c r="E2455" t="s">
        <v>65</v>
      </c>
      <c r="F2455" t="s">
        <v>13</v>
      </c>
      <c r="G2455" t="s">
        <v>1132</v>
      </c>
      <c r="H2455" s="1">
        <v>0</v>
      </c>
      <c r="I2455">
        <v>1</v>
      </c>
      <c r="J2455" s="3">
        <v>43596</v>
      </c>
      <c r="K2455" t="s">
        <v>3293</v>
      </c>
      <c r="L2455" t="s">
        <v>30</v>
      </c>
      <c r="M2455">
        <v>98103</v>
      </c>
      <c r="N2455">
        <v>210</v>
      </c>
      <c r="O2455" t="s">
        <v>3131</v>
      </c>
      <c r="P2455" s="4">
        <v>18</v>
      </c>
      <c r="Q2455" s="4">
        <v>3</v>
      </c>
      <c r="R2455" t="s">
        <v>32</v>
      </c>
      <c r="T2455" s="2">
        <v>17.670000000000002</v>
      </c>
      <c r="U2455" s="4">
        <v>38</v>
      </c>
      <c r="V2455" t="s">
        <v>19</v>
      </c>
      <c r="W2455" s="3">
        <v>43597</v>
      </c>
      <c r="X2455" t="s">
        <v>773</v>
      </c>
      <c r="Y2455" t="s">
        <v>69</v>
      </c>
      <c r="Z2455" t="s">
        <v>35</v>
      </c>
    </row>
    <row r="2456" spans="1:26" x14ac:dyDescent="0.25">
      <c r="A2456">
        <v>0</v>
      </c>
      <c r="B2456" t="s">
        <v>10</v>
      </c>
      <c r="C2456">
        <v>0</v>
      </c>
      <c r="D2456" t="s">
        <v>26</v>
      </c>
      <c r="E2456" t="s">
        <v>27</v>
      </c>
      <c r="F2456" t="s">
        <v>13</v>
      </c>
      <c r="G2456" t="s">
        <v>1167</v>
      </c>
      <c r="H2456" s="1">
        <v>0</v>
      </c>
      <c r="I2456">
        <v>1</v>
      </c>
      <c r="J2456" s="3">
        <v>43627</v>
      </c>
      <c r="K2456" t="s">
        <v>3294</v>
      </c>
      <c r="L2456" t="s">
        <v>30</v>
      </c>
      <c r="M2456">
        <v>90004</v>
      </c>
      <c r="N2456">
        <v>1625</v>
      </c>
      <c r="O2456" t="s">
        <v>1028</v>
      </c>
      <c r="P2456" s="4">
        <v>60</v>
      </c>
      <c r="Q2456" s="4">
        <v>3</v>
      </c>
      <c r="R2456" t="s">
        <v>32</v>
      </c>
      <c r="T2456" s="2">
        <v>60.26</v>
      </c>
      <c r="U2456" s="4">
        <v>123</v>
      </c>
      <c r="V2456" t="s">
        <v>19</v>
      </c>
      <c r="W2456" s="3">
        <v>43627</v>
      </c>
      <c r="X2456" t="s">
        <v>773</v>
      </c>
      <c r="Y2456" t="s">
        <v>34</v>
      </c>
      <c r="Z2456" t="s">
        <v>64</v>
      </c>
    </row>
    <row r="2457" spans="1:26" x14ac:dyDescent="0.25">
      <c r="A2457">
        <v>0</v>
      </c>
      <c r="B2457" t="s">
        <v>10</v>
      </c>
      <c r="C2457">
        <v>0</v>
      </c>
      <c r="D2457" t="s">
        <v>26</v>
      </c>
      <c r="E2457" t="s">
        <v>27</v>
      </c>
      <c r="F2457" t="s">
        <v>13</v>
      </c>
      <c r="G2457" t="s">
        <v>1139</v>
      </c>
      <c r="H2457" s="1">
        <v>0</v>
      </c>
      <c r="I2457">
        <v>1</v>
      </c>
      <c r="J2457" s="3">
        <v>42662</v>
      </c>
      <c r="K2457" t="s">
        <v>3295</v>
      </c>
      <c r="L2457" t="s">
        <v>30</v>
      </c>
      <c r="M2457">
        <v>90032</v>
      </c>
      <c r="N2457">
        <v>1490</v>
      </c>
      <c r="O2457" t="s">
        <v>3296</v>
      </c>
      <c r="P2457" s="4">
        <v>7</v>
      </c>
      <c r="Q2457" s="4">
        <v>3</v>
      </c>
      <c r="R2457" t="s">
        <v>32</v>
      </c>
      <c r="T2457" s="2">
        <v>6.59</v>
      </c>
      <c r="U2457" s="4">
        <v>13</v>
      </c>
      <c r="V2457" t="s">
        <v>19</v>
      </c>
      <c r="W2457" s="3">
        <v>42662</v>
      </c>
      <c r="X2457" t="s">
        <v>773</v>
      </c>
      <c r="Y2457" t="s">
        <v>34</v>
      </c>
      <c r="Z2457" t="s">
        <v>64</v>
      </c>
    </row>
    <row r="2458" spans="1:26" x14ac:dyDescent="0.25">
      <c r="A2458">
        <v>0</v>
      </c>
      <c r="B2458" t="s">
        <v>10</v>
      </c>
      <c r="C2458">
        <v>0</v>
      </c>
      <c r="D2458" t="s">
        <v>26</v>
      </c>
      <c r="E2458" t="s">
        <v>572</v>
      </c>
      <c r="F2458" t="s">
        <v>13</v>
      </c>
      <c r="G2458" t="s">
        <v>1553</v>
      </c>
      <c r="H2458" s="1">
        <v>0</v>
      </c>
      <c r="I2458">
        <v>1</v>
      </c>
      <c r="J2458" s="3">
        <v>43802</v>
      </c>
      <c r="K2458" t="s">
        <v>3297</v>
      </c>
      <c r="L2458" t="s">
        <v>30</v>
      </c>
      <c r="M2458">
        <v>92024</v>
      </c>
      <c r="N2458">
        <v>1678</v>
      </c>
      <c r="O2458" t="s">
        <v>3163</v>
      </c>
      <c r="P2458" s="4">
        <v>80</v>
      </c>
      <c r="Q2458" s="4">
        <v>3</v>
      </c>
      <c r="R2458" t="s">
        <v>32</v>
      </c>
      <c r="T2458" s="2">
        <v>79.89</v>
      </c>
      <c r="U2458" s="4">
        <v>166</v>
      </c>
      <c r="V2458" t="s">
        <v>19</v>
      </c>
      <c r="W2458" s="3">
        <v>43802</v>
      </c>
      <c r="X2458" t="s">
        <v>773</v>
      </c>
      <c r="Y2458" t="s">
        <v>34</v>
      </c>
      <c r="Z2458" t="s">
        <v>64</v>
      </c>
    </row>
    <row r="2459" spans="1:26" x14ac:dyDescent="0.25">
      <c r="A2459">
        <v>0</v>
      </c>
      <c r="B2459" t="s">
        <v>10</v>
      </c>
      <c r="C2459">
        <v>0</v>
      </c>
      <c r="D2459" t="s">
        <v>26</v>
      </c>
      <c r="E2459" t="s">
        <v>65</v>
      </c>
      <c r="F2459" t="s">
        <v>13</v>
      </c>
      <c r="G2459" t="s">
        <v>1151</v>
      </c>
      <c r="H2459" s="1">
        <v>0</v>
      </c>
      <c r="I2459">
        <v>1</v>
      </c>
      <c r="J2459" s="3">
        <v>43719</v>
      </c>
      <c r="K2459" t="s">
        <v>1817</v>
      </c>
      <c r="L2459" t="s">
        <v>30</v>
      </c>
      <c r="M2459">
        <v>98105</v>
      </c>
      <c r="N2459">
        <v>1830</v>
      </c>
      <c r="O2459" t="s">
        <v>1178</v>
      </c>
      <c r="P2459" s="4">
        <v>9</v>
      </c>
      <c r="Q2459" s="4">
        <v>3</v>
      </c>
      <c r="R2459" t="s">
        <v>32</v>
      </c>
      <c r="T2459" s="2">
        <v>9.33</v>
      </c>
      <c r="U2459" s="4">
        <v>19</v>
      </c>
      <c r="V2459" t="s">
        <v>19</v>
      </c>
      <c r="W2459" s="3">
        <v>43719</v>
      </c>
      <c r="X2459" t="s">
        <v>773</v>
      </c>
      <c r="Y2459" t="s">
        <v>69</v>
      </c>
      <c r="Z2459" t="s">
        <v>64</v>
      </c>
    </row>
    <row r="2460" spans="1:26" x14ac:dyDescent="0.25">
      <c r="A2460">
        <v>0</v>
      </c>
      <c r="B2460" t="s">
        <v>10</v>
      </c>
      <c r="C2460">
        <v>0</v>
      </c>
      <c r="D2460" t="s">
        <v>26</v>
      </c>
      <c r="E2460" t="s">
        <v>474</v>
      </c>
      <c r="F2460" t="s">
        <v>13</v>
      </c>
      <c r="G2460" t="s">
        <v>102</v>
      </c>
      <c r="H2460" s="1">
        <v>0</v>
      </c>
      <c r="I2460">
        <v>1</v>
      </c>
      <c r="J2460" s="3">
        <v>43369</v>
      </c>
      <c r="K2460" t="s">
        <v>3291</v>
      </c>
      <c r="L2460" t="s">
        <v>30</v>
      </c>
      <c r="M2460">
        <v>92374</v>
      </c>
      <c r="N2460">
        <v>113</v>
      </c>
      <c r="O2460" t="s">
        <v>1051</v>
      </c>
      <c r="P2460" s="4">
        <v>14</v>
      </c>
      <c r="Q2460" s="4">
        <v>3</v>
      </c>
      <c r="R2460" t="s">
        <v>32</v>
      </c>
      <c r="T2460" s="2">
        <v>13.89</v>
      </c>
      <c r="U2460" s="4">
        <v>51</v>
      </c>
      <c r="V2460" t="s">
        <v>19</v>
      </c>
      <c r="W2460" s="3">
        <v>43369</v>
      </c>
      <c r="X2460" t="s">
        <v>773</v>
      </c>
      <c r="Y2460" t="s">
        <v>34</v>
      </c>
      <c r="Z2460" t="s">
        <v>42</v>
      </c>
    </row>
    <row r="2461" spans="1:26" x14ac:dyDescent="0.25">
      <c r="A2461">
        <v>0</v>
      </c>
      <c r="B2461" t="s">
        <v>10</v>
      </c>
      <c r="C2461">
        <v>0</v>
      </c>
      <c r="D2461" t="s">
        <v>26</v>
      </c>
      <c r="E2461" t="s">
        <v>65</v>
      </c>
      <c r="F2461" t="s">
        <v>13</v>
      </c>
      <c r="G2461" t="s">
        <v>1562</v>
      </c>
      <c r="H2461" s="1">
        <v>0</v>
      </c>
      <c r="I2461">
        <v>1</v>
      </c>
      <c r="J2461" s="3">
        <v>43812</v>
      </c>
      <c r="K2461" t="s">
        <v>3298</v>
      </c>
      <c r="L2461" t="s">
        <v>30</v>
      </c>
      <c r="M2461">
        <v>98103</v>
      </c>
      <c r="N2461">
        <v>1513</v>
      </c>
      <c r="O2461" t="s">
        <v>1087</v>
      </c>
      <c r="P2461" s="4">
        <v>8</v>
      </c>
      <c r="Q2461" s="4">
        <v>3</v>
      </c>
      <c r="R2461" t="s">
        <v>32</v>
      </c>
      <c r="T2461" s="2">
        <v>8.49</v>
      </c>
      <c r="U2461" s="4">
        <v>31</v>
      </c>
      <c r="V2461" t="s">
        <v>19</v>
      </c>
      <c r="W2461" s="3">
        <v>43812</v>
      </c>
      <c r="X2461" t="s">
        <v>773</v>
      </c>
      <c r="Y2461" t="s">
        <v>69</v>
      </c>
      <c r="Z2461" t="s">
        <v>42</v>
      </c>
    </row>
    <row r="2462" spans="1:26" x14ac:dyDescent="0.25">
      <c r="A2462">
        <v>0</v>
      </c>
      <c r="B2462" t="s">
        <v>10</v>
      </c>
      <c r="C2462">
        <v>0</v>
      </c>
      <c r="D2462" t="s">
        <v>26</v>
      </c>
      <c r="E2462" t="s">
        <v>3299</v>
      </c>
      <c r="F2462" t="s">
        <v>13</v>
      </c>
      <c r="G2462" t="s">
        <v>2887</v>
      </c>
      <c r="H2462" s="1">
        <v>0</v>
      </c>
      <c r="I2462">
        <v>1</v>
      </c>
      <c r="J2462" s="3">
        <v>43408</v>
      </c>
      <c r="K2462" t="s">
        <v>3300</v>
      </c>
      <c r="L2462" t="s">
        <v>30</v>
      </c>
      <c r="M2462">
        <v>91911</v>
      </c>
      <c r="N2462">
        <v>357</v>
      </c>
      <c r="O2462" t="s">
        <v>671</v>
      </c>
      <c r="P2462" s="4">
        <v>56</v>
      </c>
      <c r="Q2462" s="4">
        <v>4</v>
      </c>
      <c r="R2462" t="s">
        <v>32</v>
      </c>
      <c r="T2462" s="2">
        <v>55.91</v>
      </c>
      <c r="U2462" s="4">
        <v>193</v>
      </c>
      <c r="V2462" t="s">
        <v>19</v>
      </c>
      <c r="W2462" s="3">
        <v>43408</v>
      </c>
      <c r="X2462" t="s">
        <v>773</v>
      </c>
      <c r="Y2462" t="s">
        <v>34</v>
      </c>
      <c r="Z2462" t="s">
        <v>49</v>
      </c>
    </row>
    <row r="2463" spans="1:26" x14ac:dyDescent="0.25">
      <c r="A2463">
        <v>0</v>
      </c>
      <c r="B2463" t="s">
        <v>10</v>
      </c>
      <c r="C2463">
        <v>0</v>
      </c>
      <c r="D2463" t="s">
        <v>26</v>
      </c>
      <c r="E2463" t="s">
        <v>88</v>
      </c>
      <c r="F2463" t="s">
        <v>13</v>
      </c>
      <c r="G2463" t="s">
        <v>278</v>
      </c>
      <c r="H2463" s="1">
        <v>0</v>
      </c>
      <c r="I2463">
        <v>1</v>
      </c>
      <c r="J2463" s="3">
        <v>43822</v>
      </c>
      <c r="K2463" t="s">
        <v>3301</v>
      </c>
      <c r="L2463" t="s">
        <v>30</v>
      </c>
      <c r="M2463">
        <v>94109</v>
      </c>
      <c r="N2463">
        <v>330</v>
      </c>
      <c r="O2463" t="s">
        <v>1343</v>
      </c>
      <c r="P2463" s="4">
        <v>6</v>
      </c>
      <c r="Q2463" s="4">
        <v>4</v>
      </c>
      <c r="R2463" t="s">
        <v>32</v>
      </c>
      <c r="T2463" s="2">
        <v>5.93</v>
      </c>
      <c r="U2463" s="4">
        <v>13</v>
      </c>
      <c r="V2463" t="s">
        <v>19</v>
      </c>
      <c r="W2463" s="3">
        <v>43822</v>
      </c>
      <c r="X2463" t="s">
        <v>773</v>
      </c>
      <c r="Y2463" t="s">
        <v>34</v>
      </c>
      <c r="Z2463" t="s">
        <v>49</v>
      </c>
    </row>
    <row r="2464" spans="1:26" x14ac:dyDescent="0.25">
      <c r="A2464">
        <v>0</v>
      </c>
      <c r="B2464" t="s">
        <v>10</v>
      </c>
      <c r="C2464">
        <v>0</v>
      </c>
      <c r="D2464" t="s">
        <v>26</v>
      </c>
      <c r="E2464" t="s">
        <v>88</v>
      </c>
      <c r="F2464" t="s">
        <v>13</v>
      </c>
      <c r="G2464" t="s">
        <v>1531</v>
      </c>
      <c r="H2464" s="1">
        <v>0</v>
      </c>
      <c r="I2464">
        <v>1</v>
      </c>
      <c r="J2464" s="3">
        <v>43044</v>
      </c>
      <c r="K2464" t="s">
        <v>3302</v>
      </c>
      <c r="L2464" t="s">
        <v>30</v>
      </c>
      <c r="M2464">
        <v>94109</v>
      </c>
      <c r="N2464">
        <v>790</v>
      </c>
      <c r="O2464" t="s">
        <v>3236</v>
      </c>
      <c r="P2464" s="4">
        <v>16</v>
      </c>
      <c r="Q2464" s="4">
        <v>4</v>
      </c>
      <c r="R2464" t="s">
        <v>32</v>
      </c>
      <c r="T2464" s="2">
        <v>15.7</v>
      </c>
      <c r="U2464" s="4">
        <v>63</v>
      </c>
      <c r="V2464" t="s">
        <v>19</v>
      </c>
      <c r="W2464" s="3">
        <v>43044</v>
      </c>
      <c r="X2464" t="s">
        <v>773</v>
      </c>
      <c r="Y2464" t="s">
        <v>34</v>
      </c>
      <c r="Z2464" t="s">
        <v>42</v>
      </c>
    </row>
    <row r="2465" spans="1:26" x14ac:dyDescent="0.25">
      <c r="A2465">
        <v>0</v>
      </c>
      <c r="B2465" t="s">
        <v>10</v>
      </c>
      <c r="C2465">
        <v>0</v>
      </c>
      <c r="D2465" t="s">
        <v>26</v>
      </c>
      <c r="E2465" t="s">
        <v>88</v>
      </c>
      <c r="F2465" t="s">
        <v>13</v>
      </c>
      <c r="G2465" t="s">
        <v>16</v>
      </c>
      <c r="H2465" s="1">
        <v>0</v>
      </c>
      <c r="I2465">
        <v>1</v>
      </c>
      <c r="J2465" s="3">
        <v>43719</v>
      </c>
      <c r="K2465" t="s">
        <v>1813</v>
      </c>
      <c r="L2465" t="s">
        <v>30</v>
      </c>
      <c r="M2465">
        <v>94110</v>
      </c>
      <c r="N2465">
        <v>949</v>
      </c>
      <c r="O2465" t="s">
        <v>3303</v>
      </c>
      <c r="P2465" s="4">
        <v>114</v>
      </c>
      <c r="Q2465" s="4">
        <v>5</v>
      </c>
      <c r="R2465" t="s">
        <v>32</v>
      </c>
      <c r="T2465" s="2">
        <v>113.85</v>
      </c>
      <c r="U2465" s="4">
        <v>407</v>
      </c>
      <c r="V2465" t="s">
        <v>19</v>
      </c>
      <c r="W2465" s="3">
        <v>43719</v>
      </c>
      <c r="X2465" t="s">
        <v>773</v>
      </c>
      <c r="Y2465" t="s">
        <v>34</v>
      </c>
      <c r="Z2465" t="s">
        <v>56</v>
      </c>
    </row>
    <row r="2466" spans="1:26" x14ac:dyDescent="0.25">
      <c r="A2466">
        <v>0</v>
      </c>
      <c r="B2466" t="s">
        <v>10</v>
      </c>
      <c r="C2466">
        <v>0</v>
      </c>
      <c r="D2466" t="s">
        <v>26</v>
      </c>
      <c r="E2466" t="s">
        <v>474</v>
      </c>
      <c r="F2466" t="s">
        <v>13</v>
      </c>
      <c r="G2466" t="s">
        <v>102</v>
      </c>
      <c r="H2466" s="1">
        <v>0</v>
      </c>
      <c r="I2466">
        <v>1</v>
      </c>
      <c r="J2466" s="3">
        <v>43369</v>
      </c>
      <c r="K2466" t="s">
        <v>3291</v>
      </c>
      <c r="L2466" t="s">
        <v>30</v>
      </c>
      <c r="M2466">
        <v>92374</v>
      </c>
      <c r="N2466">
        <v>1418</v>
      </c>
      <c r="O2466" t="s">
        <v>2894</v>
      </c>
      <c r="P2466" s="4">
        <v>13</v>
      </c>
      <c r="Q2466" s="4">
        <v>5</v>
      </c>
      <c r="R2466" t="s">
        <v>32</v>
      </c>
      <c r="T2466" s="2">
        <v>13.45</v>
      </c>
      <c r="U2466" s="4">
        <v>35</v>
      </c>
      <c r="V2466" t="s">
        <v>19</v>
      </c>
      <c r="W2466" s="3">
        <v>43369</v>
      </c>
      <c r="X2466" t="s">
        <v>773</v>
      </c>
      <c r="Y2466" t="s">
        <v>34</v>
      </c>
      <c r="Z2466" t="s">
        <v>49</v>
      </c>
    </row>
    <row r="2467" spans="1:26" x14ac:dyDescent="0.25">
      <c r="A2467">
        <v>0</v>
      </c>
      <c r="B2467" t="s">
        <v>10</v>
      </c>
      <c r="C2467">
        <v>0</v>
      </c>
      <c r="D2467" t="s">
        <v>26</v>
      </c>
      <c r="E2467" t="s">
        <v>474</v>
      </c>
      <c r="F2467" t="s">
        <v>13</v>
      </c>
      <c r="G2467" t="s">
        <v>102</v>
      </c>
      <c r="H2467" s="1">
        <v>0</v>
      </c>
      <c r="I2467">
        <v>1</v>
      </c>
      <c r="J2467" s="3">
        <v>43369</v>
      </c>
      <c r="K2467" t="s">
        <v>3291</v>
      </c>
      <c r="L2467" t="s">
        <v>30</v>
      </c>
      <c r="M2467">
        <v>92374</v>
      </c>
      <c r="N2467">
        <v>780</v>
      </c>
      <c r="O2467" t="s">
        <v>1052</v>
      </c>
      <c r="P2467" s="4">
        <v>13</v>
      </c>
      <c r="Q2467" s="4">
        <v>5</v>
      </c>
      <c r="R2467" t="s">
        <v>32</v>
      </c>
      <c r="T2467" s="2">
        <v>13.45</v>
      </c>
      <c r="U2467" s="4">
        <v>30</v>
      </c>
      <c r="V2467" t="s">
        <v>19</v>
      </c>
      <c r="W2467" s="3">
        <v>43369</v>
      </c>
      <c r="X2467" t="s">
        <v>773</v>
      </c>
      <c r="Y2467" t="s">
        <v>34</v>
      </c>
      <c r="Z2467" t="s">
        <v>64</v>
      </c>
    </row>
    <row r="2468" spans="1:26" x14ac:dyDescent="0.25">
      <c r="A2468">
        <v>1</v>
      </c>
      <c r="B2468" t="s">
        <v>25</v>
      </c>
      <c r="C2468">
        <v>0</v>
      </c>
      <c r="D2468" t="s">
        <v>26</v>
      </c>
      <c r="E2468" t="s">
        <v>65</v>
      </c>
      <c r="F2468" t="s">
        <v>13</v>
      </c>
      <c r="G2468" t="s">
        <v>1132</v>
      </c>
      <c r="H2468" s="1">
        <v>0</v>
      </c>
      <c r="I2468">
        <v>1</v>
      </c>
      <c r="J2468" s="3">
        <v>43596</v>
      </c>
      <c r="K2468" t="s">
        <v>3293</v>
      </c>
      <c r="L2468" t="s">
        <v>30</v>
      </c>
      <c r="M2468">
        <v>98103</v>
      </c>
      <c r="N2468">
        <v>131</v>
      </c>
      <c r="O2468" t="s">
        <v>3304</v>
      </c>
      <c r="P2468" s="4">
        <v>17</v>
      </c>
      <c r="Q2468" s="4">
        <v>6</v>
      </c>
      <c r="R2468" t="s">
        <v>32</v>
      </c>
      <c r="T2468" s="2">
        <v>16.850000000000001</v>
      </c>
      <c r="U2468" s="4">
        <v>37</v>
      </c>
      <c r="V2468" t="s">
        <v>19</v>
      </c>
      <c r="W2468" s="3">
        <v>43597</v>
      </c>
      <c r="X2468" t="s">
        <v>773</v>
      </c>
      <c r="Y2468" t="s">
        <v>69</v>
      </c>
      <c r="Z2468" t="s">
        <v>64</v>
      </c>
    </row>
    <row r="2469" spans="1:26" x14ac:dyDescent="0.25">
      <c r="A2469">
        <v>1</v>
      </c>
      <c r="B2469" t="s">
        <v>25</v>
      </c>
      <c r="C2469">
        <v>0</v>
      </c>
      <c r="D2469" t="s">
        <v>26</v>
      </c>
      <c r="E2469" t="s">
        <v>3305</v>
      </c>
      <c r="F2469" t="s">
        <v>13</v>
      </c>
      <c r="G2469" t="s">
        <v>1151</v>
      </c>
      <c r="H2469" s="1">
        <v>0</v>
      </c>
      <c r="I2469">
        <v>1</v>
      </c>
      <c r="J2469" s="3">
        <v>42830</v>
      </c>
      <c r="K2469" t="s">
        <v>3306</v>
      </c>
      <c r="L2469" t="s">
        <v>30</v>
      </c>
      <c r="M2469">
        <v>99207</v>
      </c>
      <c r="N2469">
        <v>528</v>
      </c>
      <c r="O2469" t="s">
        <v>3307</v>
      </c>
      <c r="P2469" s="4">
        <v>6</v>
      </c>
      <c r="Q2469" s="4">
        <v>8</v>
      </c>
      <c r="R2469" t="s">
        <v>32</v>
      </c>
      <c r="T2469" s="2">
        <v>6.44</v>
      </c>
      <c r="U2469" s="4">
        <v>24</v>
      </c>
      <c r="V2469" t="s">
        <v>19</v>
      </c>
      <c r="W2469" s="3">
        <v>42831</v>
      </c>
      <c r="X2469" t="s">
        <v>773</v>
      </c>
      <c r="Y2469" t="s">
        <v>69</v>
      </c>
      <c r="Z2469" t="s">
        <v>49</v>
      </c>
    </row>
    <row r="2470" spans="1:26" x14ac:dyDescent="0.25">
      <c r="A2470">
        <v>0</v>
      </c>
      <c r="B2470" t="s">
        <v>10</v>
      </c>
      <c r="C2470">
        <v>0</v>
      </c>
      <c r="D2470" t="s">
        <v>26</v>
      </c>
      <c r="E2470" t="s">
        <v>65</v>
      </c>
      <c r="F2470" t="s">
        <v>13</v>
      </c>
      <c r="G2470" t="s">
        <v>1151</v>
      </c>
      <c r="H2470" s="1">
        <v>0</v>
      </c>
      <c r="I2470">
        <v>1</v>
      </c>
      <c r="J2470" s="3">
        <v>43719</v>
      </c>
      <c r="K2470" t="s">
        <v>1817</v>
      </c>
      <c r="L2470" t="s">
        <v>30</v>
      </c>
      <c r="M2470">
        <v>98105</v>
      </c>
      <c r="N2470">
        <v>1685</v>
      </c>
      <c r="O2470" t="s">
        <v>1179</v>
      </c>
      <c r="P2470" s="4">
        <v>34</v>
      </c>
      <c r="Q2470" s="4">
        <v>11</v>
      </c>
      <c r="R2470" t="s">
        <v>32</v>
      </c>
      <c r="T2470" s="2">
        <v>34.21</v>
      </c>
      <c r="U2470" s="4">
        <v>71</v>
      </c>
      <c r="V2470" t="s">
        <v>19</v>
      </c>
      <c r="W2470" s="3">
        <v>43719</v>
      </c>
      <c r="X2470" t="s">
        <v>773</v>
      </c>
      <c r="Y2470" t="s">
        <v>69</v>
      </c>
      <c r="Z2470" t="s">
        <v>64</v>
      </c>
    </row>
    <row r="2471" spans="1:26" x14ac:dyDescent="0.25">
      <c r="A2471">
        <v>1</v>
      </c>
      <c r="B2471" t="s">
        <v>25</v>
      </c>
      <c r="C2471">
        <v>0</v>
      </c>
      <c r="D2471" t="s">
        <v>26</v>
      </c>
      <c r="E2471" t="s">
        <v>65</v>
      </c>
      <c r="F2471" t="s">
        <v>13</v>
      </c>
      <c r="G2471" t="s">
        <v>1132</v>
      </c>
      <c r="H2471" s="1">
        <v>0.2</v>
      </c>
      <c r="I2471">
        <v>1</v>
      </c>
      <c r="J2471" s="3">
        <v>43596</v>
      </c>
      <c r="K2471" t="s">
        <v>3293</v>
      </c>
      <c r="L2471" t="s">
        <v>30</v>
      </c>
      <c r="M2471">
        <v>98103</v>
      </c>
      <c r="N2471">
        <v>46</v>
      </c>
      <c r="O2471" t="s">
        <v>8240</v>
      </c>
      <c r="P2471" s="4">
        <v>9</v>
      </c>
      <c r="Q2471" s="4">
        <v>2</v>
      </c>
      <c r="R2471" t="s">
        <v>32</v>
      </c>
      <c r="T2471" s="2">
        <v>9.44</v>
      </c>
      <c r="U2471" s="4">
        <v>26</v>
      </c>
      <c r="V2471" t="s">
        <v>19</v>
      </c>
      <c r="W2471" s="3">
        <v>43597</v>
      </c>
      <c r="X2471" t="s">
        <v>773</v>
      </c>
      <c r="Y2471" t="s">
        <v>69</v>
      </c>
      <c r="Z2471" t="s">
        <v>54</v>
      </c>
    </row>
    <row r="2472" spans="1:26" x14ac:dyDescent="0.25">
      <c r="A2472">
        <v>1</v>
      </c>
      <c r="B2472" t="s">
        <v>25</v>
      </c>
      <c r="C2472">
        <v>0</v>
      </c>
      <c r="D2472" t="s">
        <v>26</v>
      </c>
      <c r="E2472" t="s">
        <v>88</v>
      </c>
      <c r="F2472" t="s">
        <v>13</v>
      </c>
      <c r="G2472" t="s">
        <v>1038</v>
      </c>
      <c r="H2472" s="1">
        <v>0.2</v>
      </c>
      <c r="I2472">
        <v>1</v>
      </c>
      <c r="J2472" s="3">
        <v>42659</v>
      </c>
      <c r="K2472" t="s">
        <v>3308</v>
      </c>
      <c r="L2472" t="s">
        <v>30</v>
      </c>
      <c r="M2472">
        <v>94110</v>
      </c>
      <c r="N2472">
        <v>261</v>
      </c>
      <c r="O2472" t="s">
        <v>3309</v>
      </c>
      <c r="P2472" s="4">
        <v>5</v>
      </c>
      <c r="Q2472" s="4">
        <v>3</v>
      </c>
      <c r="R2472" t="s">
        <v>32</v>
      </c>
      <c r="T2472" s="2">
        <v>5.0199999999999996</v>
      </c>
      <c r="U2472" s="4">
        <v>14</v>
      </c>
      <c r="V2472" t="s">
        <v>19</v>
      </c>
      <c r="W2472" s="3">
        <v>42660</v>
      </c>
      <c r="X2472" t="s">
        <v>773</v>
      </c>
      <c r="Y2472" t="s">
        <v>34</v>
      </c>
      <c r="Z2472" t="s">
        <v>54</v>
      </c>
    </row>
    <row r="2473" spans="1:26" x14ac:dyDescent="0.25">
      <c r="A2473">
        <v>0</v>
      </c>
      <c r="B2473" t="s">
        <v>10</v>
      </c>
      <c r="C2473">
        <v>0</v>
      </c>
      <c r="D2473" t="s">
        <v>26</v>
      </c>
      <c r="E2473" t="s">
        <v>65</v>
      </c>
      <c r="F2473" t="s">
        <v>13</v>
      </c>
      <c r="G2473" t="s">
        <v>556</v>
      </c>
      <c r="H2473" s="1">
        <v>0.2</v>
      </c>
      <c r="I2473">
        <v>1</v>
      </c>
      <c r="J2473" s="3">
        <v>43044</v>
      </c>
      <c r="K2473" t="s">
        <v>3310</v>
      </c>
      <c r="L2473" t="s">
        <v>30</v>
      </c>
      <c r="M2473">
        <v>98105</v>
      </c>
      <c r="N2473">
        <v>270</v>
      </c>
      <c r="O2473" t="s">
        <v>8155</v>
      </c>
      <c r="P2473" s="4">
        <v>36</v>
      </c>
      <c r="Q2473" s="4">
        <v>3</v>
      </c>
      <c r="R2473" t="s">
        <v>32</v>
      </c>
      <c r="T2473" s="2">
        <v>35.65</v>
      </c>
      <c r="U2473" s="4">
        <v>98</v>
      </c>
      <c r="V2473" t="s">
        <v>19</v>
      </c>
      <c r="W2473" s="3">
        <v>43044</v>
      </c>
      <c r="X2473" t="s">
        <v>773</v>
      </c>
      <c r="Y2473" t="s">
        <v>69</v>
      </c>
      <c r="Z2473" t="s">
        <v>54</v>
      </c>
    </row>
    <row r="2474" spans="1:26" x14ac:dyDescent="0.25">
      <c r="A2474">
        <v>0</v>
      </c>
      <c r="B2474" t="s">
        <v>10</v>
      </c>
      <c r="C2474">
        <v>0</v>
      </c>
      <c r="D2474" t="s">
        <v>26</v>
      </c>
      <c r="E2474" t="s">
        <v>1822</v>
      </c>
      <c r="F2474" t="s">
        <v>13</v>
      </c>
      <c r="G2474" t="s">
        <v>1823</v>
      </c>
      <c r="H2474" s="1">
        <v>0.2</v>
      </c>
      <c r="I2474">
        <v>1</v>
      </c>
      <c r="J2474" s="3">
        <v>43204</v>
      </c>
      <c r="K2474" t="s">
        <v>1824</v>
      </c>
      <c r="L2474" t="s">
        <v>30</v>
      </c>
      <c r="M2474">
        <v>85301</v>
      </c>
      <c r="N2474">
        <v>652</v>
      </c>
      <c r="O2474" t="s">
        <v>577</v>
      </c>
      <c r="P2474" s="4">
        <v>4</v>
      </c>
      <c r="Q2474" s="4">
        <v>4</v>
      </c>
      <c r="R2474" t="s">
        <v>32</v>
      </c>
      <c r="T2474" s="2">
        <v>4.3</v>
      </c>
      <c r="U2474" s="4">
        <v>43</v>
      </c>
      <c r="V2474" t="s">
        <v>19</v>
      </c>
      <c r="W2474" s="3">
        <v>43204</v>
      </c>
      <c r="X2474" t="s">
        <v>773</v>
      </c>
      <c r="Y2474" t="s">
        <v>199</v>
      </c>
      <c r="Z2474" t="s">
        <v>42</v>
      </c>
    </row>
    <row r="2475" spans="1:26" x14ac:dyDescent="0.25">
      <c r="A2475">
        <v>0</v>
      </c>
      <c r="B2475" t="s">
        <v>10</v>
      </c>
      <c r="C2475">
        <v>0</v>
      </c>
      <c r="D2475" t="s">
        <v>26</v>
      </c>
      <c r="E2475" t="s">
        <v>59</v>
      </c>
      <c r="F2475" t="s">
        <v>13</v>
      </c>
      <c r="G2475" t="s">
        <v>2939</v>
      </c>
      <c r="H2475" s="1">
        <v>0.2</v>
      </c>
      <c r="I2475">
        <v>1</v>
      </c>
      <c r="J2475" s="3">
        <v>43422</v>
      </c>
      <c r="K2475" t="s">
        <v>3311</v>
      </c>
      <c r="L2475" t="s">
        <v>30</v>
      </c>
      <c r="M2475">
        <v>94521</v>
      </c>
      <c r="N2475">
        <v>1342</v>
      </c>
      <c r="O2475" t="s">
        <v>3142</v>
      </c>
      <c r="P2475" s="4">
        <v>22</v>
      </c>
      <c r="Q2475" s="4">
        <v>5</v>
      </c>
      <c r="R2475" t="s">
        <v>32</v>
      </c>
      <c r="T2475" s="2">
        <v>22.16</v>
      </c>
      <c r="U2475" s="4">
        <v>61</v>
      </c>
      <c r="V2475" t="s">
        <v>19</v>
      </c>
      <c r="W2475" s="3">
        <v>43422</v>
      </c>
      <c r="X2475" t="s">
        <v>773</v>
      </c>
      <c r="Y2475" t="s">
        <v>34</v>
      </c>
      <c r="Z2475" t="s">
        <v>54</v>
      </c>
    </row>
    <row r="2476" spans="1:26" x14ac:dyDescent="0.25">
      <c r="A2476">
        <v>0</v>
      </c>
      <c r="B2476" t="s">
        <v>10</v>
      </c>
      <c r="C2476">
        <v>0</v>
      </c>
      <c r="D2476" t="s">
        <v>26</v>
      </c>
      <c r="E2476" t="s">
        <v>65</v>
      </c>
      <c r="F2476" t="s">
        <v>13</v>
      </c>
      <c r="G2476" t="s">
        <v>1151</v>
      </c>
      <c r="H2476" s="1">
        <v>0.2</v>
      </c>
      <c r="I2476">
        <v>1</v>
      </c>
      <c r="J2476" s="3">
        <v>43719</v>
      </c>
      <c r="K2476" t="s">
        <v>1817</v>
      </c>
      <c r="L2476" t="s">
        <v>30</v>
      </c>
      <c r="M2476">
        <v>98105</v>
      </c>
      <c r="N2476">
        <v>898</v>
      </c>
      <c r="O2476" t="s">
        <v>2778</v>
      </c>
      <c r="P2476" s="4">
        <v>460</v>
      </c>
      <c r="Q2476" s="4">
        <v>5</v>
      </c>
      <c r="R2476" t="s">
        <v>32</v>
      </c>
      <c r="T2476" s="2">
        <v>459.99</v>
      </c>
      <c r="U2476" s="4">
        <v>1472</v>
      </c>
      <c r="V2476" t="s">
        <v>19</v>
      </c>
      <c r="W2476" s="3">
        <v>43719</v>
      </c>
      <c r="X2476" t="s">
        <v>773</v>
      </c>
      <c r="Y2476" t="s">
        <v>69</v>
      </c>
      <c r="Z2476" t="s">
        <v>54</v>
      </c>
    </row>
    <row r="2477" spans="1:26" x14ac:dyDescent="0.25">
      <c r="A2477">
        <v>0</v>
      </c>
      <c r="B2477" t="s">
        <v>10</v>
      </c>
      <c r="C2477">
        <v>0</v>
      </c>
      <c r="D2477" t="s">
        <v>26</v>
      </c>
      <c r="E2477" t="s">
        <v>3312</v>
      </c>
      <c r="F2477" t="s">
        <v>13</v>
      </c>
      <c r="G2477" t="s">
        <v>1913</v>
      </c>
      <c r="H2477" s="1">
        <v>0.7</v>
      </c>
      <c r="I2477">
        <v>1</v>
      </c>
      <c r="J2477" s="3">
        <v>42542</v>
      </c>
      <c r="K2477" t="s">
        <v>3313</v>
      </c>
      <c r="L2477" t="s">
        <v>30</v>
      </c>
      <c r="M2477">
        <v>81001</v>
      </c>
      <c r="N2477">
        <v>269</v>
      </c>
      <c r="O2477" t="s">
        <v>8245</v>
      </c>
      <c r="P2477" s="4">
        <v>-17</v>
      </c>
      <c r="Q2477" s="4">
        <v>2</v>
      </c>
      <c r="R2477" t="s">
        <v>32</v>
      </c>
      <c r="T2477" s="2">
        <v>-16.78</v>
      </c>
      <c r="U2477" s="4">
        <v>25</v>
      </c>
      <c r="V2477" t="s">
        <v>19</v>
      </c>
      <c r="W2477" s="3">
        <v>42542</v>
      </c>
      <c r="X2477" t="s">
        <v>773</v>
      </c>
      <c r="Y2477" t="s">
        <v>285</v>
      </c>
      <c r="Z2477" t="s">
        <v>54</v>
      </c>
    </row>
    <row r="2478" spans="1:26" x14ac:dyDescent="0.25">
      <c r="A2478">
        <v>0</v>
      </c>
      <c r="B2478" t="s">
        <v>10</v>
      </c>
      <c r="C2478">
        <v>0</v>
      </c>
      <c r="D2478" t="s">
        <v>26</v>
      </c>
      <c r="E2478" t="s">
        <v>1822</v>
      </c>
      <c r="F2478" t="s">
        <v>13</v>
      </c>
      <c r="G2478" t="s">
        <v>1792</v>
      </c>
      <c r="H2478" s="1">
        <v>0.7</v>
      </c>
      <c r="I2478">
        <v>1</v>
      </c>
      <c r="J2478" s="3">
        <v>43167</v>
      </c>
      <c r="K2478" t="s">
        <v>3314</v>
      </c>
      <c r="L2478" t="s">
        <v>30</v>
      </c>
      <c r="M2478">
        <v>85301</v>
      </c>
      <c r="N2478">
        <v>711</v>
      </c>
      <c r="O2478" t="s">
        <v>3170</v>
      </c>
      <c r="P2478" s="4">
        <v>-7</v>
      </c>
      <c r="Q2478" s="4">
        <v>3</v>
      </c>
      <c r="R2478" t="s">
        <v>32</v>
      </c>
      <c r="T2478" s="2">
        <v>-7.11</v>
      </c>
      <c r="U2478" s="4">
        <v>10</v>
      </c>
      <c r="V2478" t="s">
        <v>19</v>
      </c>
      <c r="W2478" s="3">
        <v>43167</v>
      </c>
      <c r="X2478" t="s">
        <v>773</v>
      </c>
      <c r="Y2478" t="s">
        <v>199</v>
      </c>
      <c r="Z2478" t="s">
        <v>54</v>
      </c>
    </row>
    <row r="2479" spans="1:26" x14ac:dyDescent="0.25">
      <c r="A2479">
        <v>0</v>
      </c>
      <c r="B2479" t="s">
        <v>10</v>
      </c>
      <c r="C2479">
        <v>0</v>
      </c>
      <c r="D2479" t="s">
        <v>26</v>
      </c>
      <c r="E2479" t="s">
        <v>333</v>
      </c>
      <c r="F2479" t="s">
        <v>13</v>
      </c>
      <c r="G2479" t="s">
        <v>2326</v>
      </c>
      <c r="H2479" s="1">
        <v>0.7</v>
      </c>
      <c r="I2479">
        <v>1</v>
      </c>
      <c r="J2479" s="3">
        <v>42543</v>
      </c>
      <c r="K2479" t="s">
        <v>3315</v>
      </c>
      <c r="L2479" t="s">
        <v>30</v>
      </c>
      <c r="M2479">
        <v>85023</v>
      </c>
      <c r="N2479">
        <v>1489</v>
      </c>
      <c r="O2479" t="s">
        <v>3316</v>
      </c>
      <c r="P2479" s="4">
        <v>-6</v>
      </c>
      <c r="Q2479" s="4">
        <v>3</v>
      </c>
      <c r="R2479" t="s">
        <v>32</v>
      </c>
      <c r="T2479" s="2">
        <v>-6.03</v>
      </c>
      <c r="U2479" s="4">
        <v>8</v>
      </c>
      <c r="V2479" t="s">
        <v>19</v>
      </c>
      <c r="W2479" s="3">
        <v>42543</v>
      </c>
      <c r="X2479" t="s">
        <v>773</v>
      </c>
      <c r="Y2479" t="s">
        <v>199</v>
      </c>
      <c r="Z2479" t="s">
        <v>54</v>
      </c>
    </row>
    <row r="2480" spans="1:26" x14ac:dyDescent="0.25">
      <c r="A2480">
        <v>0</v>
      </c>
      <c r="B2480" t="s">
        <v>10</v>
      </c>
      <c r="C2480">
        <v>0</v>
      </c>
      <c r="D2480" t="s">
        <v>26</v>
      </c>
      <c r="E2480" t="s">
        <v>2730</v>
      </c>
      <c r="F2480" t="s">
        <v>13</v>
      </c>
      <c r="G2480" t="s">
        <v>109</v>
      </c>
      <c r="H2480" s="1">
        <v>0.7</v>
      </c>
      <c r="I2480">
        <v>1</v>
      </c>
      <c r="J2480" s="3">
        <v>42926</v>
      </c>
      <c r="K2480" t="s">
        <v>3317</v>
      </c>
      <c r="L2480" t="s">
        <v>30</v>
      </c>
      <c r="M2480">
        <v>85281</v>
      </c>
      <c r="N2480">
        <v>71</v>
      </c>
      <c r="O2480" t="s">
        <v>3248</v>
      </c>
      <c r="P2480" s="4">
        <v>-2</v>
      </c>
      <c r="Q2480" s="4">
        <v>3</v>
      </c>
      <c r="R2480" t="s">
        <v>32</v>
      </c>
      <c r="T2480" s="2">
        <v>-2.2400000000000002</v>
      </c>
      <c r="U2480" s="4">
        <v>3</v>
      </c>
      <c r="V2480" t="s">
        <v>19</v>
      </c>
      <c r="W2480" s="3">
        <v>42926</v>
      </c>
      <c r="X2480" t="s">
        <v>773</v>
      </c>
      <c r="Y2480" t="s">
        <v>199</v>
      </c>
      <c r="Z2480" t="s">
        <v>54</v>
      </c>
    </row>
    <row r="2481" spans="1:26" x14ac:dyDescent="0.25">
      <c r="A2481">
        <v>0</v>
      </c>
      <c r="B2481" t="s">
        <v>10</v>
      </c>
      <c r="C2481">
        <v>0</v>
      </c>
      <c r="D2481" t="s">
        <v>26</v>
      </c>
      <c r="E2481" t="s">
        <v>823</v>
      </c>
      <c r="F2481" t="s">
        <v>13</v>
      </c>
      <c r="G2481" t="s">
        <v>1893</v>
      </c>
      <c r="H2481" s="1">
        <v>0.7</v>
      </c>
      <c r="I2481">
        <v>1</v>
      </c>
      <c r="J2481" s="3">
        <v>43801</v>
      </c>
      <c r="K2481" t="s">
        <v>3318</v>
      </c>
      <c r="L2481" t="s">
        <v>30</v>
      </c>
      <c r="M2481">
        <v>85345</v>
      </c>
      <c r="N2481">
        <v>1609</v>
      </c>
      <c r="O2481" t="s">
        <v>1024</v>
      </c>
      <c r="P2481" s="4">
        <v>-45</v>
      </c>
      <c r="Q2481" s="4">
        <v>6</v>
      </c>
      <c r="R2481" t="s">
        <v>32</v>
      </c>
      <c r="T2481" s="2">
        <v>-45.24</v>
      </c>
      <c r="U2481" s="4">
        <v>68</v>
      </c>
      <c r="V2481" t="s">
        <v>19</v>
      </c>
      <c r="W2481" s="3">
        <v>43801</v>
      </c>
      <c r="X2481" t="s">
        <v>773</v>
      </c>
      <c r="Y2481" t="s">
        <v>199</v>
      </c>
      <c r="Z2481" t="s">
        <v>54</v>
      </c>
    </row>
    <row r="2482" spans="1:26" x14ac:dyDescent="0.25">
      <c r="A2482">
        <v>0</v>
      </c>
      <c r="B2482" t="s">
        <v>10</v>
      </c>
      <c r="C2482">
        <v>0</v>
      </c>
      <c r="D2482" t="s">
        <v>26</v>
      </c>
      <c r="E2482" t="s">
        <v>3312</v>
      </c>
      <c r="F2482" t="s">
        <v>13</v>
      </c>
      <c r="G2482" t="s">
        <v>1913</v>
      </c>
      <c r="H2482" s="1">
        <v>0.7</v>
      </c>
      <c r="I2482">
        <v>1</v>
      </c>
      <c r="J2482" s="3">
        <v>42542</v>
      </c>
      <c r="K2482" t="s">
        <v>3313</v>
      </c>
      <c r="L2482" t="s">
        <v>30</v>
      </c>
      <c r="M2482">
        <v>81001</v>
      </c>
      <c r="N2482">
        <v>1630</v>
      </c>
      <c r="O2482" t="s">
        <v>8238</v>
      </c>
      <c r="P2482" s="4">
        <v>-8</v>
      </c>
      <c r="Q2482" s="4">
        <v>7</v>
      </c>
      <c r="R2482" t="s">
        <v>32</v>
      </c>
      <c r="T2482" s="2">
        <v>-8.1300000000000008</v>
      </c>
      <c r="U2482" s="4">
        <v>11</v>
      </c>
      <c r="V2482" t="s">
        <v>19</v>
      </c>
      <c r="W2482" s="3">
        <v>42542</v>
      </c>
      <c r="X2482" t="s">
        <v>773</v>
      </c>
      <c r="Y2482" t="s">
        <v>285</v>
      </c>
      <c r="Z2482" t="s">
        <v>54</v>
      </c>
    </row>
    <row r="2483" spans="1:26" x14ac:dyDescent="0.25">
      <c r="A2483">
        <v>5</v>
      </c>
      <c r="B2483" t="s">
        <v>25</v>
      </c>
      <c r="C2483">
        <v>3</v>
      </c>
      <c r="D2483" t="s">
        <v>26</v>
      </c>
      <c r="E2483" t="s">
        <v>3319</v>
      </c>
      <c r="F2483" t="s">
        <v>13</v>
      </c>
      <c r="G2483" t="s">
        <v>1967</v>
      </c>
      <c r="H2483" s="1">
        <v>0</v>
      </c>
      <c r="I2483">
        <v>1</v>
      </c>
      <c r="J2483" s="3">
        <v>42936</v>
      </c>
      <c r="K2483" t="s">
        <v>3320</v>
      </c>
      <c r="L2483" t="s">
        <v>73</v>
      </c>
      <c r="M2483">
        <v>46614</v>
      </c>
      <c r="N2483">
        <v>1110</v>
      </c>
      <c r="O2483" t="s">
        <v>3321</v>
      </c>
      <c r="P2483" s="4">
        <v>10</v>
      </c>
      <c r="Q2483" s="4">
        <v>1</v>
      </c>
      <c r="R2483" t="s">
        <v>75</v>
      </c>
      <c r="T2483" s="2">
        <v>9.73</v>
      </c>
      <c r="U2483" s="4">
        <v>35</v>
      </c>
      <c r="V2483" t="s">
        <v>19</v>
      </c>
      <c r="W2483" s="3">
        <v>42941</v>
      </c>
      <c r="X2483" t="s">
        <v>20</v>
      </c>
      <c r="Y2483" t="s">
        <v>167</v>
      </c>
      <c r="Z2483" t="s">
        <v>42</v>
      </c>
    </row>
    <row r="2484" spans="1:26" x14ac:dyDescent="0.25">
      <c r="A2484">
        <v>2</v>
      </c>
      <c r="B2484" t="s">
        <v>43</v>
      </c>
      <c r="C2484">
        <v>3</v>
      </c>
      <c r="D2484" t="s">
        <v>26</v>
      </c>
      <c r="E2484" t="s">
        <v>1772</v>
      </c>
      <c r="F2484" t="s">
        <v>13</v>
      </c>
      <c r="G2484" t="s">
        <v>1830</v>
      </c>
      <c r="H2484" s="1">
        <v>0</v>
      </c>
      <c r="I2484">
        <v>1</v>
      </c>
      <c r="J2484" s="3">
        <v>43494</v>
      </c>
      <c r="K2484" t="s">
        <v>1831</v>
      </c>
      <c r="L2484" t="s">
        <v>73</v>
      </c>
      <c r="M2484">
        <v>52302</v>
      </c>
      <c r="N2484">
        <v>1545</v>
      </c>
      <c r="O2484" t="s">
        <v>391</v>
      </c>
      <c r="P2484" s="4">
        <v>4</v>
      </c>
      <c r="Q2484" s="4">
        <v>1</v>
      </c>
      <c r="R2484" t="s">
        <v>75</v>
      </c>
      <c r="T2484" s="2">
        <v>3.5</v>
      </c>
      <c r="U2484" s="4">
        <v>13</v>
      </c>
      <c r="V2484" t="s">
        <v>19</v>
      </c>
      <c r="W2484" s="3">
        <v>43496</v>
      </c>
      <c r="X2484" t="s">
        <v>20</v>
      </c>
      <c r="Y2484" t="s">
        <v>304</v>
      </c>
      <c r="Z2484" t="s">
        <v>42</v>
      </c>
    </row>
    <row r="2485" spans="1:26" x14ac:dyDescent="0.25">
      <c r="A2485">
        <v>5</v>
      </c>
      <c r="B2485" t="s">
        <v>25</v>
      </c>
      <c r="C2485">
        <v>3</v>
      </c>
      <c r="D2485" t="s">
        <v>26</v>
      </c>
      <c r="E2485" t="s">
        <v>201</v>
      </c>
      <c r="F2485" t="s">
        <v>13</v>
      </c>
      <c r="G2485" t="s">
        <v>2924</v>
      </c>
      <c r="H2485" s="1">
        <v>0</v>
      </c>
      <c r="I2485">
        <v>1</v>
      </c>
      <c r="J2485" s="3">
        <v>43718</v>
      </c>
      <c r="K2485" t="s">
        <v>3322</v>
      </c>
      <c r="L2485" t="s">
        <v>73</v>
      </c>
      <c r="M2485">
        <v>65807</v>
      </c>
      <c r="N2485">
        <v>39</v>
      </c>
      <c r="O2485" t="s">
        <v>3323</v>
      </c>
      <c r="P2485" s="4">
        <v>7</v>
      </c>
      <c r="Q2485" s="4">
        <v>2</v>
      </c>
      <c r="R2485" t="s">
        <v>75</v>
      </c>
      <c r="T2485" s="2">
        <v>7.25</v>
      </c>
      <c r="U2485" s="4">
        <v>24</v>
      </c>
      <c r="V2485" t="s">
        <v>19</v>
      </c>
      <c r="W2485" s="3">
        <v>43723</v>
      </c>
      <c r="X2485" t="s">
        <v>20</v>
      </c>
      <c r="Y2485" t="s">
        <v>368</v>
      </c>
      <c r="Z2485" t="s">
        <v>56</v>
      </c>
    </row>
    <row r="2486" spans="1:26" x14ac:dyDescent="0.25">
      <c r="A2486">
        <v>2</v>
      </c>
      <c r="B2486" t="s">
        <v>43</v>
      </c>
      <c r="C2486">
        <v>3</v>
      </c>
      <c r="D2486" t="s">
        <v>26</v>
      </c>
      <c r="E2486" t="s">
        <v>3324</v>
      </c>
      <c r="F2486" t="s">
        <v>13</v>
      </c>
      <c r="G2486" t="s">
        <v>158</v>
      </c>
      <c r="H2486" s="1">
        <v>0</v>
      </c>
      <c r="I2486">
        <v>1</v>
      </c>
      <c r="J2486" s="3">
        <v>43669</v>
      </c>
      <c r="K2486" t="s">
        <v>3325</v>
      </c>
      <c r="L2486" t="s">
        <v>73</v>
      </c>
      <c r="M2486">
        <v>46514</v>
      </c>
      <c r="N2486">
        <v>1326</v>
      </c>
      <c r="O2486" t="s">
        <v>603</v>
      </c>
      <c r="P2486" s="4">
        <v>5</v>
      </c>
      <c r="Q2486" s="4">
        <v>2</v>
      </c>
      <c r="R2486" t="s">
        <v>75</v>
      </c>
      <c r="T2486" s="2">
        <v>5.49</v>
      </c>
      <c r="U2486" s="4">
        <v>12</v>
      </c>
      <c r="V2486" t="s">
        <v>19</v>
      </c>
      <c r="W2486" s="3">
        <v>43671</v>
      </c>
      <c r="X2486" t="s">
        <v>20</v>
      </c>
      <c r="Y2486" t="s">
        <v>167</v>
      </c>
      <c r="Z2486" t="s">
        <v>49</v>
      </c>
    </row>
    <row r="2487" spans="1:26" x14ac:dyDescent="0.25">
      <c r="A2487">
        <v>2</v>
      </c>
      <c r="B2487" t="s">
        <v>43</v>
      </c>
      <c r="C2487">
        <v>3</v>
      </c>
      <c r="D2487" t="s">
        <v>26</v>
      </c>
      <c r="E2487" t="s">
        <v>2119</v>
      </c>
      <c r="F2487" t="s">
        <v>13</v>
      </c>
      <c r="G2487" t="s">
        <v>410</v>
      </c>
      <c r="H2487" s="1">
        <v>0</v>
      </c>
      <c r="I2487">
        <v>1</v>
      </c>
      <c r="J2487" s="3">
        <v>42465</v>
      </c>
      <c r="K2487" t="s">
        <v>3326</v>
      </c>
      <c r="L2487" t="s">
        <v>73</v>
      </c>
      <c r="M2487">
        <v>48127</v>
      </c>
      <c r="N2487">
        <v>1500</v>
      </c>
      <c r="O2487" t="s">
        <v>3327</v>
      </c>
      <c r="P2487" s="4">
        <v>7</v>
      </c>
      <c r="Q2487" s="4">
        <v>2</v>
      </c>
      <c r="R2487" t="s">
        <v>75</v>
      </c>
      <c r="T2487" s="2">
        <v>7.48</v>
      </c>
      <c r="U2487" s="4">
        <v>27</v>
      </c>
      <c r="V2487" t="s">
        <v>19</v>
      </c>
      <c r="W2487" s="3">
        <v>42467</v>
      </c>
      <c r="X2487" t="s">
        <v>20</v>
      </c>
      <c r="Y2487" t="s">
        <v>156</v>
      </c>
      <c r="Z2487" t="s">
        <v>49</v>
      </c>
    </row>
    <row r="2488" spans="1:26" x14ac:dyDescent="0.25">
      <c r="A2488">
        <v>5</v>
      </c>
      <c r="B2488" t="s">
        <v>25</v>
      </c>
      <c r="C2488">
        <v>3</v>
      </c>
      <c r="D2488" t="s">
        <v>26</v>
      </c>
      <c r="E2488" t="s">
        <v>3328</v>
      </c>
      <c r="F2488" t="s">
        <v>13</v>
      </c>
      <c r="G2488" t="s">
        <v>1802</v>
      </c>
      <c r="H2488" s="1">
        <v>0</v>
      </c>
      <c r="I2488">
        <v>1</v>
      </c>
      <c r="J2488" s="3">
        <v>43020</v>
      </c>
      <c r="K2488" t="s">
        <v>3329</v>
      </c>
      <c r="L2488" t="s">
        <v>73</v>
      </c>
      <c r="M2488">
        <v>46060</v>
      </c>
      <c r="N2488">
        <v>709</v>
      </c>
      <c r="O2488" t="s">
        <v>1404</v>
      </c>
      <c r="P2488" s="4">
        <v>6</v>
      </c>
      <c r="Q2488" s="4">
        <v>2</v>
      </c>
      <c r="R2488" t="s">
        <v>75</v>
      </c>
      <c r="T2488" s="2">
        <v>5.65</v>
      </c>
      <c r="U2488" s="4">
        <v>13</v>
      </c>
      <c r="V2488" t="s">
        <v>19</v>
      </c>
      <c r="W2488" s="3">
        <v>43025</v>
      </c>
      <c r="X2488" t="s">
        <v>20</v>
      </c>
      <c r="Y2488" t="s">
        <v>167</v>
      </c>
      <c r="Z2488" t="s">
        <v>54</v>
      </c>
    </row>
    <row r="2489" spans="1:26" x14ac:dyDescent="0.25">
      <c r="A2489">
        <v>4</v>
      </c>
      <c r="B2489" t="s">
        <v>25</v>
      </c>
      <c r="C2489">
        <v>3</v>
      </c>
      <c r="D2489" t="s">
        <v>26</v>
      </c>
      <c r="E2489" t="s">
        <v>237</v>
      </c>
      <c r="F2489" t="s">
        <v>13</v>
      </c>
      <c r="G2489" t="s">
        <v>1727</v>
      </c>
      <c r="H2489" s="1">
        <v>0</v>
      </c>
      <c r="I2489">
        <v>1</v>
      </c>
      <c r="J2489" s="3">
        <v>42411</v>
      </c>
      <c r="K2489" t="s">
        <v>1825</v>
      </c>
      <c r="L2489" t="s">
        <v>73</v>
      </c>
      <c r="M2489">
        <v>65203</v>
      </c>
      <c r="N2489">
        <v>1652</v>
      </c>
      <c r="O2489" t="s">
        <v>1251</v>
      </c>
      <c r="P2489" s="4">
        <v>4</v>
      </c>
      <c r="Q2489" s="4">
        <v>2</v>
      </c>
      <c r="R2489" t="s">
        <v>75</v>
      </c>
      <c r="T2489" s="2">
        <v>4.43</v>
      </c>
      <c r="U2489" s="4">
        <v>10</v>
      </c>
      <c r="V2489" t="s">
        <v>19</v>
      </c>
      <c r="W2489" s="3">
        <v>42415</v>
      </c>
      <c r="X2489" t="s">
        <v>20</v>
      </c>
      <c r="Y2489" t="s">
        <v>368</v>
      </c>
      <c r="Z2489" t="s">
        <v>54</v>
      </c>
    </row>
    <row r="2490" spans="1:26" x14ac:dyDescent="0.25">
      <c r="A2490">
        <v>4</v>
      </c>
      <c r="B2490" t="s">
        <v>25</v>
      </c>
      <c r="C2490">
        <v>3</v>
      </c>
      <c r="D2490" t="s">
        <v>26</v>
      </c>
      <c r="E2490" t="s">
        <v>3330</v>
      </c>
      <c r="F2490" t="s">
        <v>13</v>
      </c>
      <c r="G2490" t="s">
        <v>1634</v>
      </c>
      <c r="H2490" s="1">
        <v>0</v>
      </c>
      <c r="I2490">
        <v>1</v>
      </c>
      <c r="J2490" s="3">
        <v>42981</v>
      </c>
      <c r="K2490" t="s">
        <v>3331</v>
      </c>
      <c r="L2490" t="s">
        <v>73</v>
      </c>
      <c r="M2490">
        <v>49423</v>
      </c>
      <c r="N2490">
        <v>1462</v>
      </c>
      <c r="O2490" t="s">
        <v>3332</v>
      </c>
      <c r="P2490" s="4">
        <v>4</v>
      </c>
      <c r="Q2490" s="4">
        <v>2</v>
      </c>
      <c r="R2490" t="s">
        <v>75</v>
      </c>
      <c r="T2490" s="2">
        <v>3.6</v>
      </c>
      <c r="U2490" s="4">
        <v>8</v>
      </c>
      <c r="V2490" t="s">
        <v>19</v>
      </c>
      <c r="W2490" s="3">
        <v>42985</v>
      </c>
      <c r="X2490" t="s">
        <v>20</v>
      </c>
      <c r="Y2490" t="s">
        <v>156</v>
      </c>
      <c r="Z2490" t="s">
        <v>35</v>
      </c>
    </row>
    <row r="2491" spans="1:26" x14ac:dyDescent="0.25">
      <c r="A2491">
        <v>5</v>
      </c>
      <c r="B2491" t="s">
        <v>25</v>
      </c>
      <c r="C2491">
        <v>3</v>
      </c>
      <c r="D2491" t="s">
        <v>26</v>
      </c>
      <c r="E2491" t="s">
        <v>3319</v>
      </c>
      <c r="F2491" t="s">
        <v>13</v>
      </c>
      <c r="G2491" t="s">
        <v>1967</v>
      </c>
      <c r="H2491" s="1">
        <v>0</v>
      </c>
      <c r="I2491">
        <v>1</v>
      </c>
      <c r="J2491" s="3">
        <v>42936</v>
      </c>
      <c r="K2491" t="s">
        <v>3320</v>
      </c>
      <c r="L2491" t="s">
        <v>73</v>
      </c>
      <c r="M2491">
        <v>46614</v>
      </c>
      <c r="N2491">
        <v>1575</v>
      </c>
      <c r="O2491" t="s">
        <v>3258</v>
      </c>
      <c r="P2491" s="4">
        <v>46</v>
      </c>
      <c r="Q2491" s="4">
        <v>2</v>
      </c>
      <c r="R2491" t="s">
        <v>75</v>
      </c>
      <c r="T2491" s="2">
        <v>45.98</v>
      </c>
      <c r="U2491" s="4">
        <v>98</v>
      </c>
      <c r="V2491" t="s">
        <v>19</v>
      </c>
      <c r="W2491" s="3">
        <v>42941</v>
      </c>
      <c r="X2491" t="s">
        <v>20</v>
      </c>
      <c r="Y2491" t="s">
        <v>167</v>
      </c>
      <c r="Z2491" t="s">
        <v>64</v>
      </c>
    </row>
    <row r="2492" spans="1:26" x14ac:dyDescent="0.25">
      <c r="A2492">
        <v>2</v>
      </c>
      <c r="B2492" t="s">
        <v>43</v>
      </c>
      <c r="C2492">
        <v>3</v>
      </c>
      <c r="D2492" t="s">
        <v>26</v>
      </c>
      <c r="E2492" t="s">
        <v>1772</v>
      </c>
      <c r="F2492" t="s">
        <v>13</v>
      </c>
      <c r="G2492" t="s">
        <v>1830</v>
      </c>
      <c r="H2492" s="1">
        <v>0</v>
      </c>
      <c r="I2492">
        <v>1</v>
      </c>
      <c r="J2492" s="3">
        <v>43494</v>
      </c>
      <c r="K2492" t="s">
        <v>1831</v>
      </c>
      <c r="L2492" t="s">
        <v>73</v>
      </c>
      <c r="M2492">
        <v>52302</v>
      </c>
      <c r="N2492">
        <v>1797</v>
      </c>
      <c r="O2492" t="s">
        <v>3333</v>
      </c>
      <c r="P2492" s="4">
        <v>6</v>
      </c>
      <c r="Q2492" s="4">
        <v>2</v>
      </c>
      <c r="R2492" t="s">
        <v>75</v>
      </c>
      <c r="T2492" s="2">
        <v>6.22</v>
      </c>
      <c r="U2492" s="4">
        <v>13</v>
      </c>
      <c r="V2492" t="s">
        <v>19</v>
      </c>
      <c r="W2492" s="3">
        <v>43496</v>
      </c>
      <c r="X2492" t="s">
        <v>20</v>
      </c>
      <c r="Y2492" t="s">
        <v>304</v>
      </c>
      <c r="Z2492" t="s">
        <v>64</v>
      </c>
    </row>
    <row r="2493" spans="1:26" x14ac:dyDescent="0.25">
      <c r="A2493">
        <v>5</v>
      </c>
      <c r="B2493" t="s">
        <v>25</v>
      </c>
      <c r="C2493">
        <v>3</v>
      </c>
      <c r="D2493" t="s">
        <v>26</v>
      </c>
      <c r="E2493" t="s">
        <v>3334</v>
      </c>
      <c r="F2493" t="s">
        <v>13</v>
      </c>
      <c r="G2493" t="s">
        <v>1830</v>
      </c>
      <c r="H2493" s="1">
        <v>0</v>
      </c>
      <c r="I2493">
        <v>1</v>
      </c>
      <c r="J2493" s="3">
        <v>43726</v>
      </c>
      <c r="K2493" t="s">
        <v>3335</v>
      </c>
      <c r="L2493" t="s">
        <v>73</v>
      </c>
      <c r="M2493">
        <v>68801</v>
      </c>
      <c r="N2493">
        <v>97</v>
      </c>
      <c r="O2493" t="s">
        <v>568</v>
      </c>
      <c r="P2493" s="4">
        <v>8</v>
      </c>
      <c r="Q2493" s="4">
        <v>2</v>
      </c>
      <c r="R2493" t="s">
        <v>75</v>
      </c>
      <c r="T2493" s="2">
        <v>7.98</v>
      </c>
      <c r="U2493" s="4">
        <v>16</v>
      </c>
      <c r="V2493" t="s">
        <v>19</v>
      </c>
      <c r="W2493" s="3">
        <v>43731</v>
      </c>
      <c r="X2493" t="s">
        <v>20</v>
      </c>
      <c r="Y2493" t="s">
        <v>98</v>
      </c>
      <c r="Z2493" t="s">
        <v>64</v>
      </c>
    </row>
    <row r="2494" spans="1:26" x14ac:dyDescent="0.25">
      <c r="A2494">
        <v>5</v>
      </c>
      <c r="B2494" t="s">
        <v>25</v>
      </c>
      <c r="C2494">
        <v>3</v>
      </c>
      <c r="D2494" t="s">
        <v>26</v>
      </c>
      <c r="E2494" t="s">
        <v>1832</v>
      </c>
      <c r="F2494" t="s">
        <v>13</v>
      </c>
      <c r="G2494" t="s">
        <v>1833</v>
      </c>
      <c r="H2494" s="1">
        <v>0</v>
      </c>
      <c r="I2494">
        <v>1</v>
      </c>
      <c r="J2494" s="3">
        <v>42620</v>
      </c>
      <c r="K2494" t="s">
        <v>1834</v>
      </c>
      <c r="L2494" t="s">
        <v>73</v>
      </c>
      <c r="M2494">
        <v>74133</v>
      </c>
      <c r="N2494">
        <v>1803</v>
      </c>
      <c r="O2494" t="s">
        <v>3336</v>
      </c>
      <c r="P2494" s="4">
        <v>6</v>
      </c>
      <c r="Q2494" s="4">
        <v>2</v>
      </c>
      <c r="R2494" t="s">
        <v>75</v>
      </c>
      <c r="T2494" s="2">
        <v>6.22</v>
      </c>
      <c r="U2494" s="4">
        <v>13</v>
      </c>
      <c r="V2494" t="s">
        <v>19</v>
      </c>
      <c r="W2494" s="3">
        <v>42625</v>
      </c>
      <c r="X2494" t="s">
        <v>20</v>
      </c>
      <c r="Y2494" t="s">
        <v>401</v>
      </c>
      <c r="Z2494" t="s">
        <v>64</v>
      </c>
    </row>
    <row r="2495" spans="1:26" x14ac:dyDescent="0.25">
      <c r="A2495">
        <v>2</v>
      </c>
      <c r="B2495" t="s">
        <v>43</v>
      </c>
      <c r="C2495">
        <v>3</v>
      </c>
      <c r="D2495" t="s">
        <v>26</v>
      </c>
      <c r="E2495" t="s">
        <v>2762</v>
      </c>
      <c r="F2495" t="s">
        <v>13</v>
      </c>
      <c r="G2495" t="s">
        <v>1703</v>
      </c>
      <c r="H2495" s="1">
        <v>0</v>
      </c>
      <c r="I2495">
        <v>1</v>
      </c>
      <c r="J2495" s="3">
        <v>42993</v>
      </c>
      <c r="K2495" t="s">
        <v>3337</v>
      </c>
      <c r="L2495" t="s">
        <v>73</v>
      </c>
      <c r="M2495">
        <v>46203</v>
      </c>
      <c r="N2495">
        <v>659</v>
      </c>
      <c r="O2495" t="s">
        <v>1443</v>
      </c>
      <c r="P2495" s="4">
        <v>11</v>
      </c>
      <c r="Q2495" s="4">
        <v>2</v>
      </c>
      <c r="R2495" t="s">
        <v>75</v>
      </c>
      <c r="T2495" s="2">
        <v>11.45</v>
      </c>
      <c r="U2495" s="4">
        <v>191</v>
      </c>
      <c r="V2495" t="s">
        <v>19</v>
      </c>
      <c r="W2495" s="3">
        <v>42995</v>
      </c>
      <c r="X2495" t="s">
        <v>20</v>
      </c>
      <c r="Y2495" t="s">
        <v>167</v>
      </c>
      <c r="Z2495" t="s">
        <v>42</v>
      </c>
    </row>
    <row r="2496" spans="1:26" x14ac:dyDescent="0.25">
      <c r="A2496">
        <v>4</v>
      </c>
      <c r="B2496" t="s">
        <v>25</v>
      </c>
      <c r="C2496">
        <v>3</v>
      </c>
      <c r="D2496" t="s">
        <v>26</v>
      </c>
      <c r="E2496" t="s">
        <v>237</v>
      </c>
      <c r="F2496" t="s">
        <v>13</v>
      </c>
      <c r="G2496" t="s">
        <v>1727</v>
      </c>
      <c r="H2496" s="1">
        <v>0</v>
      </c>
      <c r="I2496">
        <v>1</v>
      </c>
      <c r="J2496" s="3">
        <v>42411</v>
      </c>
      <c r="K2496" t="s">
        <v>1825</v>
      </c>
      <c r="L2496" t="s">
        <v>73</v>
      </c>
      <c r="M2496">
        <v>65203</v>
      </c>
      <c r="N2496">
        <v>647</v>
      </c>
      <c r="O2496" t="s">
        <v>1318</v>
      </c>
      <c r="P2496" s="4">
        <v>3</v>
      </c>
      <c r="Q2496" s="4">
        <v>2</v>
      </c>
      <c r="R2496" t="s">
        <v>75</v>
      </c>
      <c r="T2496" s="2">
        <v>2.6</v>
      </c>
      <c r="U2496" s="4">
        <v>65</v>
      </c>
      <c r="V2496" t="s">
        <v>19</v>
      </c>
      <c r="W2496" s="3">
        <v>42415</v>
      </c>
      <c r="X2496" t="s">
        <v>20</v>
      </c>
      <c r="Y2496" t="s">
        <v>368</v>
      </c>
      <c r="Z2496" t="s">
        <v>42</v>
      </c>
    </row>
    <row r="2497" spans="1:26" x14ac:dyDescent="0.25">
      <c r="A2497">
        <v>5</v>
      </c>
      <c r="B2497" t="s">
        <v>25</v>
      </c>
      <c r="C2497">
        <v>3</v>
      </c>
      <c r="D2497" t="s">
        <v>26</v>
      </c>
      <c r="E2497" t="s">
        <v>201</v>
      </c>
      <c r="F2497" t="s">
        <v>13</v>
      </c>
      <c r="G2497" t="s">
        <v>2924</v>
      </c>
      <c r="H2497" s="1">
        <v>0</v>
      </c>
      <c r="I2497">
        <v>1</v>
      </c>
      <c r="J2497" s="3">
        <v>43718</v>
      </c>
      <c r="K2497" t="s">
        <v>3322</v>
      </c>
      <c r="L2497" t="s">
        <v>73</v>
      </c>
      <c r="M2497">
        <v>65807</v>
      </c>
      <c r="N2497">
        <v>814</v>
      </c>
      <c r="O2497" t="s">
        <v>3338</v>
      </c>
      <c r="P2497" s="4">
        <v>15</v>
      </c>
      <c r="Q2497" s="4">
        <v>3</v>
      </c>
      <c r="R2497" t="s">
        <v>75</v>
      </c>
      <c r="T2497" s="2">
        <v>14.62</v>
      </c>
      <c r="U2497" s="4">
        <v>34</v>
      </c>
      <c r="V2497" t="s">
        <v>19</v>
      </c>
      <c r="W2497" s="3">
        <v>43723</v>
      </c>
      <c r="X2497" t="s">
        <v>20</v>
      </c>
      <c r="Y2497" t="s">
        <v>368</v>
      </c>
      <c r="Z2497" t="s">
        <v>56</v>
      </c>
    </row>
    <row r="2498" spans="1:26" x14ac:dyDescent="0.25">
      <c r="A2498">
        <v>2</v>
      </c>
      <c r="B2498" t="s">
        <v>43</v>
      </c>
      <c r="C2498">
        <v>3</v>
      </c>
      <c r="D2498" t="s">
        <v>26</v>
      </c>
      <c r="E2498" t="s">
        <v>2119</v>
      </c>
      <c r="F2498" t="s">
        <v>13</v>
      </c>
      <c r="G2498" t="s">
        <v>410</v>
      </c>
      <c r="H2498" s="1">
        <v>0</v>
      </c>
      <c r="I2498">
        <v>1</v>
      </c>
      <c r="J2498" s="3">
        <v>42465</v>
      </c>
      <c r="K2498" t="s">
        <v>3326</v>
      </c>
      <c r="L2498" t="s">
        <v>73</v>
      </c>
      <c r="M2498">
        <v>48127</v>
      </c>
      <c r="N2498">
        <v>329</v>
      </c>
      <c r="O2498" t="s">
        <v>479</v>
      </c>
      <c r="P2498" s="4">
        <v>5</v>
      </c>
      <c r="Q2498" s="4">
        <v>3</v>
      </c>
      <c r="R2498" t="s">
        <v>75</v>
      </c>
      <c r="T2498" s="2">
        <v>4.58</v>
      </c>
      <c r="U2498" s="4">
        <v>14</v>
      </c>
      <c r="V2498" t="s">
        <v>19</v>
      </c>
      <c r="W2498" s="3">
        <v>42467</v>
      </c>
      <c r="X2498" t="s">
        <v>20</v>
      </c>
      <c r="Y2498" t="s">
        <v>156</v>
      </c>
      <c r="Z2498" t="s">
        <v>49</v>
      </c>
    </row>
    <row r="2499" spans="1:26" x14ac:dyDescent="0.25">
      <c r="A2499">
        <v>2</v>
      </c>
      <c r="B2499" t="s">
        <v>43</v>
      </c>
      <c r="C2499">
        <v>3</v>
      </c>
      <c r="D2499" t="s">
        <v>26</v>
      </c>
      <c r="E2499" t="s">
        <v>3339</v>
      </c>
      <c r="F2499" t="s">
        <v>13</v>
      </c>
      <c r="G2499" t="s">
        <v>2790</v>
      </c>
      <c r="H2499" s="1">
        <v>0</v>
      </c>
      <c r="I2499">
        <v>1</v>
      </c>
      <c r="J2499" s="3">
        <v>43605</v>
      </c>
      <c r="K2499" t="s">
        <v>3340</v>
      </c>
      <c r="L2499" t="s">
        <v>73</v>
      </c>
      <c r="M2499">
        <v>58103</v>
      </c>
      <c r="N2499">
        <v>346</v>
      </c>
      <c r="O2499" t="s">
        <v>933</v>
      </c>
      <c r="P2499" s="4">
        <v>36</v>
      </c>
      <c r="Q2499" s="4">
        <v>3</v>
      </c>
      <c r="R2499" t="s">
        <v>75</v>
      </c>
      <c r="T2499" s="2">
        <v>35.619999999999997</v>
      </c>
      <c r="U2499" s="4">
        <v>132</v>
      </c>
      <c r="V2499" t="s">
        <v>19</v>
      </c>
      <c r="W2499" s="3">
        <v>43607</v>
      </c>
      <c r="X2499" t="s">
        <v>20</v>
      </c>
      <c r="Y2499" t="s">
        <v>3341</v>
      </c>
      <c r="Z2499" t="s">
        <v>49</v>
      </c>
    </row>
    <row r="2500" spans="1:26" x14ac:dyDescent="0.25">
      <c r="A2500">
        <v>4</v>
      </c>
      <c r="B2500" t="s">
        <v>25</v>
      </c>
      <c r="C2500">
        <v>3</v>
      </c>
      <c r="D2500" t="s">
        <v>26</v>
      </c>
      <c r="E2500" t="s">
        <v>237</v>
      </c>
      <c r="F2500" t="s">
        <v>13</v>
      </c>
      <c r="G2500" t="s">
        <v>1727</v>
      </c>
      <c r="H2500" s="1">
        <v>0</v>
      </c>
      <c r="I2500">
        <v>1</v>
      </c>
      <c r="J2500" s="3">
        <v>42411</v>
      </c>
      <c r="K2500" t="s">
        <v>1825</v>
      </c>
      <c r="L2500" t="s">
        <v>73</v>
      </c>
      <c r="M2500">
        <v>65203</v>
      </c>
      <c r="N2500">
        <v>1602</v>
      </c>
      <c r="O2500" t="s">
        <v>3342</v>
      </c>
      <c r="P2500" s="4">
        <v>24</v>
      </c>
      <c r="Q2500" s="4">
        <v>3</v>
      </c>
      <c r="R2500" t="s">
        <v>75</v>
      </c>
      <c r="T2500" s="2">
        <v>24.39</v>
      </c>
      <c r="U2500" s="4">
        <v>52</v>
      </c>
      <c r="V2500" t="s">
        <v>19</v>
      </c>
      <c r="W2500" s="3">
        <v>42415</v>
      </c>
      <c r="X2500" t="s">
        <v>20</v>
      </c>
      <c r="Y2500" t="s">
        <v>368</v>
      </c>
      <c r="Z2500" t="s">
        <v>54</v>
      </c>
    </row>
    <row r="2501" spans="1:26" x14ac:dyDescent="0.25">
      <c r="A2501">
        <v>5</v>
      </c>
      <c r="B2501" t="s">
        <v>25</v>
      </c>
      <c r="C2501">
        <v>3</v>
      </c>
      <c r="D2501" t="s">
        <v>26</v>
      </c>
      <c r="E2501" t="s">
        <v>201</v>
      </c>
      <c r="F2501" t="s">
        <v>13</v>
      </c>
      <c r="G2501" t="s">
        <v>2924</v>
      </c>
      <c r="H2501" s="1">
        <v>0</v>
      </c>
      <c r="I2501">
        <v>1</v>
      </c>
      <c r="J2501" s="3">
        <v>43718</v>
      </c>
      <c r="K2501" t="s">
        <v>3322</v>
      </c>
      <c r="L2501" t="s">
        <v>73</v>
      </c>
      <c r="M2501">
        <v>65807</v>
      </c>
      <c r="N2501">
        <v>24</v>
      </c>
      <c r="O2501" t="s">
        <v>2989</v>
      </c>
      <c r="P2501" s="4">
        <v>8</v>
      </c>
      <c r="Q2501" s="4">
        <v>3</v>
      </c>
      <c r="R2501" t="s">
        <v>75</v>
      </c>
      <c r="T2501" s="2">
        <v>7.78</v>
      </c>
      <c r="U2501" s="4">
        <v>16</v>
      </c>
      <c r="V2501" t="s">
        <v>19</v>
      </c>
      <c r="W2501" s="3">
        <v>43723</v>
      </c>
      <c r="X2501" t="s">
        <v>20</v>
      </c>
      <c r="Y2501" t="s">
        <v>368</v>
      </c>
      <c r="Z2501" t="s">
        <v>54</v>
      </c>
    </row>
    <row r="2502" spans="1:26" x14ac:dyDescent="0.25">
      <c r="A2502">
        <v>5</v>
      </c>
      <c r="B2502" t="s">
        <v>25</v>
      </c>
      <c r="C2502">
        <v>3</v>
      </c>
      <c r="D2502" t="s">
        <v>26</v>
      </c>
      <c r="E2502" t="s">
        <v>201</v>
      </c>
      <c r="F2502" t="s">
        <v>13</v>
      </c>
      <c r="G2502" t="s">
        <v>2924</v>
      </c>
      <c r="H2502" s="1">
        <v>0</v>
      </c>
      <c r="I2502">
        <v>1</v>
      </c>
      <c r="J2502" s="3">
        <v>43718</v>
      </c>
      <c r="K2502" t="s">
        <v>3322</v>
      </c>
      <c r="L2502" t="s">
        <v>73</v>
      </c>
      <c r="M2502">
        <v>65807</v>
      </c>
      <c r="N2502">
        <v>1119</v>
      </c>
      <c r="O2502" t="s">
        <v>3068</v>
      </c>
      <c r="P2502" s="4">
        <v>7</v>
      </c>
      <c r="Q2502" s="4">
        <v>3</v>
      </c>
      <c r="R2502" t="s">
        <v>75</v>
      </c>
      <c r="T2502" s="2">
        <v>6.58</v>
      </c>
      <c r="U2502" s="4">
        <v>14</v>
      </c>
      <c r="V2502" t="s">
        <v>19</v>
      </c>
      <c r="W2502" s="3">
        <v>43723</v>
      </c>
      <c r="X2502" t="s">
        <v>20</v>
      </c>
      <c r="Y2502" t="s">
        <v>368</v>
      </c>
      <c r="Z2502" t="s">
        <v>54</v>
      </c>
    </row>
    <row r="2503" spans="1:26" x14ac:dyDescent="0.25">
      <c r="A2503">
        <v>5</v>
      </c>
      <c r="B2503" t="s">
        <v>25</v>
      </c>
      <c r="C2503">
        <v>3</v>
      </c>
      <c r="D2503" t="s">
        <v>26</v>
      </c>
      <c r="E2503" t="s">
        <v>1832</v>
      </c>
      <c r="F2503" t="s">
        <v>13</v>
      </c>
      <c r="G2503" t="s">
        <v>1833</v>
      </c>
      <c r="H2503" s="1">
        <v>0</v>
      </c>
      <c r="I2503">
        <v>1</v>
      </c>
      <c r="J2503" s="3">
        <v>42620</v>
      </c>
      <c r="K2503" t="s">
        <v>1834</v>
      </c>
      <c r="L2503" t="s">
        <v>73</v>
      </c>
      <c r="M2503">
        <v>74133</v>
      </c>
      <c r="N2503">
        <v>693</v>
      </c>
      <c r="O2503" t="s">
        <v>3343</v>
      </c>
      <c r="P2503" s="4">
        <v>20</v>
      </c>
      <c r="Q2503" s="4">
        <v>3</v>
      </c>
      <c r="R2503" t="s">
        <v>75</v>
      </c>
      <c r="T2503" s="2">
        <v>20.12</v>
      </c>
      <c r="U2503" s="4">
        <v>43</v>
      </c>
      <c r="V2503" t="s">
        <v>19</v>
      </c>
      <c r="W2503" s="3">
        <v>42625</v>
      </c>
      <c r="X2503" t="s">
        <v>20</v>
      </c>
      <c r="Y2503" t="s">
        <v>401</v>
      </c>
      <c r="Z2503" t="s">
        <v>54</v>
      </c>
    </row>
    <row r="2504" spans="1:26" x14ac:dyDescent="0.25">
      <c r="A2504">
        <v>2</v>
      </c>
      <c r="B2504" t="s">
        <v>43</v>
      </c>
      <c r="C2504">
        <v>3</v>
      </c>
      <c r="D2504" t="s">
        <v>26</v>
      </c>
      <c r="E2504" t="s">
        <v>3344</v>
      </c>
      <c r="F2504" t="s">
        <v>13</v>
      </c>
      <c r="G2504" t="s">
        <v>1622</v>
      </c>
      <c r="H2504" s="1">
        <v>0</v>
      </c>
      <c r="I2504">
        <v>1</v>
      </c>
      <c r="J2504" s="3">
        <v>43158</v>
      </c>
      <c r="K2504" t="s">
        <v>3345</v>
      </c>
      <c r="L2504" t="s">
        <v>73</v>
      </c>
      <c r="M2504">
        <v>54601</v>
      </c>
      <c r="N2504">
        <v>674</v>
      </c>
      <c r="O2504" t="s">
        <v>261</v>
      </c>
      <c r="P2504" s="4">
        <v>28</v>
      </c>
      <c r="Q2504" s="4">
        <v>3</v>
      </c>
      <c r="R2504" t="s">
        <v>75</v>
      </c>
      <c r="T2504" s="2">
        <v>28.41</v>
      </c>
      <c r="U2504" s="4">
        <v>57</v>
      </c>
      <c r="V2504" t="s">
        <v>19</v>
      </c>
      <c r="W2504" s="3">
        <v>43160</v>
      </c>
      <c r="X2504" t="s">
        <v>20</v>
      </c>
      <c r="Y2504" t="s">
        <v>82</v>
      </c>
      <c r="Z2504" t="s">
        <v>54</v>
      </c>
    </row>
    <row r="2505" spans="1:26" x14ac:dyDescent="0.25">
      <c r="A2505">
        <v>2</v>
      </c>
      <c r="B2505" t="s">
        <v>43</v>
      </c>
      <c r="C2505">
        <v>3</v>
      </c>
      <c r="D2505" t="s">
        <v>26</v>
      </c>
      <c r="E2505" t="s">
        <v>1832</v>
      </c>
      <c r="F2505" t="s">
        <v>13</v>
      </c>
      <c r="G2505" t="s">
        <v>2107</v>
      </c>
      <c r="H2505" s="1">
        <v>0</v>
      </c>
      <c r="I2505">
        <v>1</v>
      </c>
      <c r="J2505" s="3">
        <v>43315</v>
      </c>
      <c r="K2505" t="s">
        <v>3346</v>
      </c>
      <c r="L2505" t="s">
        <v>73</v>
      </c>
      <c r="M2505">
        <v>74133</v>
      </c>
      <c r="N2505">
        <v>1589</v>
      </c>
      <c r="O2505" t="s">
        <v>312</v>
      </c>
      <c r="P2505" s="4">
        <v>38</v>
      </c>
      <c r="Q2505" s="4">
        <v>3</v>
      </c>
      <c r="R2505" t="s">
        <v>75</v>
      </c>
      <c r="T2505" s="2">
        <v>38.32</v>
      </c>
      <c r="U2505" s="4">
        <v>82</v>
      </c>
      <c r="V2505" t="s">
        <v>19</v>
      </c>
      <c r="W2505" s="3">
        <v>43317</v>
      </c>
      <c r="X2505" t="s">
        <v>20</v>
      </c>
      <c r="Y2505" t="s">
        <v>401</v>
      </c>
      <c r="Z2505" t="s">
        <v>119</v>
      </c>
    </row>
    <row r="2506" spans="1:26" x14ac:dyDescent="0.25">
      <c r="A2506">
        <v>2</v>
      </c>
      <c r="B2506" t="s">
        <v>43</v>
      </c>
      <c r="C2506">
        <v>3</v>
      </c>
      <c r="D2506" t="s">
        <v>26</v>
      </c>
      <c r="E2506" t="s">
        <v>3339</v>
      </c>
      <c r="F2506" t="s">
        <v>13</v>
      </c>
      <c r="G2506" t="s">
        <v>2790</v>
      </c>
      <c r="H2506" s="1">
        <v>0</v>
      </c>
      <c r="I2506">
        <v>1</v>
      </c>
      <c r="J2506" s="3">
        <v>43605</v>
      </c>
      <c r="K2506" t="s">
        <v>3340</v>
      </c>
      <c r="L2506" t="s">
        <v>73</v>
      </c>
      <c r="M2506">
        <v>58103</v>
      </c>
      <c r="N2506">
        <v>1507</v>
      </c>
      <c r="O2506" t="s">
        <v>346</v>
      </c>
      <c r="P2506" s="4">
        <v>3</v>
      </c>
      <c r="Q2506" s="4">
        <v>3</v>
      </c>
      <c r="R2506" t="s">
        <v>75</v>
      </c>
      <c r="T2506" s="2">
        <v>3.48</v>
      </c>
      <c r="U2506" s="4">
        <v>7</v>
      </c>
      <c r="V2506" t="s">
        <v>19</v>
      </c>
      <c r="W2506" s="3">
        <v>43607</v>
      </c>
      <c r="X2506" t="s">
        <v>20</v>
      </c>
      <c r="Y2506" t="s">
        <v>3341</v>
      </c>
      <c r="Z2506" t="s">
        <v>176</v>
      </c>
    </row>
    <row r="2507" spans="1:26" x14ac:dyDescent="0.25">
      <c r="A2507">
        <v>4</v>
      </c>
      <c r="B2507" t="s">
        <v>25</v>
      </c>
      <c r="C2507">
        <v>3</v>
      </c>
      <c r="D2507" t="s">
        <v>26</v>
      </c>
      <c r="E2507" t="s">
        <v>237</v>
      </c>
      <c r="F2507" t="s">
        <v>13</v>
      </c>
      <c r="G2507" t="s">
        <v>1727</v>
      </c>
      <c r="H2507" s="1">
        <v>0</v>
      </c>
      <c r="I2507">
        <v>1</v>
      </c>
      <c r="J2507" s="3">
        <v>42411</v>
      </c>
      <c r="K2507" t="s">
        <v>1825</v>
      </c>
      <c r="L2507" t="s">
        <v>73</v>
      </c>
      <c r="M2507">
        <v>65203</v>
      </c>
      <c r="N2507">
        <v>191</v>
      </c>
      <c r="O2507" t="s">
        <v>3347</v>
      </c>
      <c r="P2507" s="4">
        <v>7</v>
      </c>
      <c r="Q2507" s="4">
        <v>3</v>
      </c>
      <c r="R2507" t="s">
        <v>75</v>
      </c>
      <c r="T2507" s="2">
        <v>6.87</v>
      </c>
      <c r="U2507" s="4">
        <v>15</v>
      </c>
      <c r="V2507" t="s">
        <v>19</v>
      </c>
      <c r="W2507" s="3">
        <v>42415</v>
      </c>
      <c r="X2507" t="s">
        <v>20</v>
      </c>
      <c r="Y2507" t="s">
        <v>368</v>
      </c>
      <c r="Z2507" t="s">
        <v>35</v>
      </c>
    </row>
    <row r="2508" spans="1:26" x14ac:dyDescent="0.25">
      <c r="A2508">
        <v>2</v>
      </c>
      <c r="B2508" t="s">
        <v>43</v>
      </c>
      <c r="C2508">
        <v>3</v>
      </c>
      <c r="D2508" t="s">
        <v>26</v>
      </c>
      <c r="E2508" t="s">
        <v>535</v>
      </c>
      <c r="F2508" t="s">
        <v>13</v>
      </c>
      <c r="G2508" t="s">
        <v>1054</v>
      </c>
      <c r="H2508" s="1">
        <v>0</v>
      </c>
      <c r="I2508">
        <v>1</v>
      </c>
      <c r="J2508" s="3">
        <v>43808</v>
      </c>
      <c r="K2508" t="s">
        <v>3348</v>
      </c>
      <c r="L2508" t="s">
        <v>73</v>
      </c>
      <c r="M2508">
        <v>48234</v>
      </c>
      <c r="N2508">
        <v>538</v>
      </c>
      <c r="O2508" t="s">
        <v>125</v>
      </c>
      <c r="P2508" s="4">
        <v>7</v>
      </c>
      <c r="Q2508" s="4">
        <v>3</v>
      </c>
      <c r="R2508" t="s">
        <v>75</v>
      </c>
      <c r="T2508" s="2">
        <v>7.02</v>
      </c>
      <c r="U2508" s="4">
        <v>15</v>
      </c>
      <c r="V2508" t="s">
        <v>19</v>
      </c>
      <c r="W2508" s="3">
        <v>43810</v>
      </c>
      <c r="X2508" t="s">
        <v>20</v>
      </c>
      <c r="Y2508" t="s">
        <v>156</v>
      </c>
      <c r="Z2508" t="s">
        <v>64</v>
      </c>
    </row>
    <row r="2509" spans="1:26" x14ac:dyDescent="0.25">
      <c r="A2509">
        <v>5</v>
      </c>
      <c r="B2509" t="s">
        <v>25</v>
      </c>
      <c r="C2509">
        <v>3</v>
      </c>
      <c r="D2509" t="s">
        <v>26</v>
      </c>
      <c r="E2509" t="s">
        <v>201</v>
      </c>
      <c r="F2509" t="s">
        <v>13</v>
      </c>
      <c r="G2509" t="s">
        <v>2924</v>
      </c>
      <c r="H2509" s="1">
        <v>0</v>
      </c>
      <c r="I2509">
        <v>1</v>
      </c>
      <c r="J2509" s="3">
        <v>43718</v>
      </c>
      <c r="K2509" t="s">
        <v>3322</v>
      </c>
      <c r="L2509" t="s">
        <v>73</v>
      </c>
      <c r="M2509">
        <v>65807</v>
      </c>
      <c r="N2509">
        <v>659</v>
      </c>
      <c r="O2509" t="s">
        <v>1443</v>
      </c>
      <c r="P2509" s="4">
        <v>17</v>
      </c>
      <c r="Q2509" s="4">
        <v>3</v>
      </c>
      <c r="R2509" t="s">
        <v>75</v>
      </c>
      <c r="T2509" s="2">
        <v>17.18</v>
      </c>
      <c r="U2509" s="4">
        <v>286</v>
      </c>
      <c r="V2509" t="s">
        <v>19</v>
      </c>
      <c r="W2509" s="3">
        <v>43723</v>
      </c>
      <c r="X2509" t="s">
        <v>20</v>
      </c>
      <c r="Y2509" t="s">
        <v>368</v>
      </c>
      <c r="Z2509" t="s">
        <v>42</v>
      </c>
    </row>
    <row r="2510" spans="1:26" x14ac:dyDescent="0.25">
      <c r="A2510">
        <v>3</v>
      </c>
      <c r="B2510" t="s">
        <v>10</v>
      </c>
      <c r="C2510">
        <v>3</v>
      </c>
      <c r="D2510" t="s">
        <v>26</v>
      </c>
      <c r="E2510" t="s">
        <v>3349</v>
      </c>
      <c r="F2510" t="s">
        <v>13</v>
      </c>
      <c r="G2510" t="s">
        <v>751</v>
      </c>
      <c r="H2510" s="1">
        <v>0</v>
      </c>
      <c r="I2510">
        <v>1</v>
      </c>
      <c r="J2510" s="3">
        <v>43780</v>
      </c>
      <c r="K2510" t="s">
        <v>3350</v>
      </c>
      <c r="L2510" t="s">
        <v>73</v>
      </c>
      <c r="M2510">
        <v>57401</v>
      </c>
      <c r="N2510">
        <v>89</v>
      </c>
      <c r="O2510" t="s">
        <v>2968</v>
      </c>
      <c r="P2510" s="4">
        <v>7</v>
      </c>
      <c r="Q2510" s="4">
        <v>3</v>
      </c>
      <c r="R2510" t="s">
        <v>75</v>
      </c>
      <c r="T2510" s="2">
        <v>6.63</v>
      </c>
      <c r="U2510" s="4">
        <v>26</v>
      </c>
      <c r="V2510" t="s">
        <v>19</v>
      </c>
      <c r="W2510" s="3">
        <v>43783</v>
      </c>
      <c r="X2510" t="s">
        <v>20</v>
      </c>
      <c r="Y2510" t="s">
        <v>3351</v>
      </c>
      <c r="Z2510" t="s">
        <v>356</v>
      </c>
    </row>
    <row r="2511" spans="1:26" x14ac:dyDescent="0.25">
      <c r="A2511">
        <v>2</v>
      </c>
      <c r="B2511" t="s">
        <v>43</v>
      </c>
      <c r="C2511">
        <v>3</v>
      </c>
      <c r="D2511" t="s">
        <v>26</v>
      </c>
      <c r="E2511" t="s">
        <v>3339</v>
      </c>
      <c r="F2511" t="s">
        <v>13</v>
      </c>
      <c r="G2511" t="s">
        <v>2790</v>
      </c>
      <c r="H2511" s="1">
        <v>0</v>
      </c>
      <c r="I2511">
        <v>1</v>
      </c>
      <c r="J2511" s="3">
        <v>43605</v>
      </c>
      <c r="K2511" t="s">
        <v>3340</v>
      </c>
      <c r="L2511" t="s">
        <v>73</v>
      </c>
      <c r="M2511">
        <v>58103</v>
      </c>
      <c r="N2511">
        <v>324</v>
      </c>
      <c r="O2511" t="s">
        <v>745</v>
      </c>
      <c r="P2511" s="4">
        <v>8</v>
      </c>
      <c r="Q2511" s="4">
        <v>4</v>
      </c>
      <c r="R2511" t="s">
        <v>75</v>
      </c>
      <c r="T2511" s="2">
        <v>8.2899999999999991</v>
      </c>
      <c r="U2511" s="4">
        <v>26</v>
      </c>
      <c r="V2511" t="s">
        <v>19</v>
      </c>
      <c r="W2511" s="3">
        <v>43607</v>
      </c>
      <c r="X2511" t="s">
        <v>20</v>
      </c>
      <c r="Y2511" t="s">
        <v>3341</v>
      </c>
      <c r="Z2511" t="s">
        <v>49</v>
      </c>
    </row>
    <row r="2512" spans="1:26" x14ac:dyDescent="0.25">
      <c r="A2512">
        <v>4</v>
      </c>
      <c r="B2512" t="s">
        <v>25</v>
      </c>
      <c r="C2512">
        <v>3</v>
      </c>
      <c r="D2512" t="s">
        <v>26</v>
      </c>
      <c r="E2512" t="s">
        <v>870</v>
      </c>
      <c r="F2512" t="s">
        <v>13</v>
      </c>
      <c r="G2512" t="s">
        <v>1326</v>
      </c>
      <c r="H2512" s="1">
        <v>0</v>
      </c>
      <c r="I2512">
        <v>1</v>
      </c>
      <c r="J2512" s="3">
        <v>42960</v>
      </c>
      <c r="K2512" t="s">
        <v>3352</v>
      </c>
      <c r="L2512" t="s">
        <v>73</v>
      </c>
      <c r="M2512">
        <v>47374</v>
      </c>
      <c r="N2512">
        <v>268</v>
      </c>
      <c r="O2512" t="s">
        <v>3245</v>
      </c>
      <c r="P2512" s="4">
        <v>6</v>
      </c>
      <c r="Q2512" s="4">
        <v>4</v>
      </c>
      <c r="R2512" t="s">
        <v>75</v>
      </c>
      <c r="T2512" s="2">
        <v>5.57</v>
      </c>
      <c r="U2512" s="4">
        <v>11</v>
      </c>
      <c r="V2512" t="s">
        <v>19</v>
      </c>
      <c r="W2512" s="3">
        <v>42964</v>
      </c>
      <c r="X2512" t="s">
        <v>20</v>
      </c>
      <c r="Y2512" t="s">
        <v>167</v>
      </c>
      <c r="Z2512" t="s">
        <v>54</v>
      </c>
    </row>
    <row r="2513" spans="1:26" x14ac:dyDescent="0.25">
      <c r="A2513">
        <v>2</v>
      </c>
      <c r="B2513" t="s">
        <v>43</v>
      </c>
      <c r="C2513">
        <v>3</v>
      </c>
      <c r="D2513" t="s">
        <v>26</v>
      </c>
      <c r="E2513" t="s">
        <v>535</v>
      </c>
      <c r="F2513" t="s">
        <v>13</v>
      </c>
      <c r="G2513" t="s">
        <v>1054</v>
      </c>
      <c r="H2513" s="1">
        <v>0</v>
      </c>
      <c r="I2513">
        <v>1</v>
      </c>
      <c r="J2513" s="3">
        <v>43808</v>
      </c>
      <c r="K2513" t="s">
        <v>3348</v>
      </c>
      <c r="L2513" t="s">
        <v>73</v>
      </c>
      <c r="M2513">
        <v>48234</v>
      </c>
      <c r="N2513">
        <v>900</v>
      </c>
      <c r="O2513" t="s">
        <v>3279</v>
      </c>
      <c r="P2513" s="4">
        <v>16</v>
      </c>
      <c r="Q2513" s="4">
        <v>4</v>
      </c>
      <c r="R2513" t="s">
        <v>75</v>
      </c>
      <c r="T2513" s="2">
        <v>15.51</v>
      </c>
      <c r="U2513" s="4">
        <v>34</v>
      </c>
      <c r="V2513" t="s">
        <v>19</v>
      </c>
      <c r="W2513" s="3">
        <v>43810</v>
      </c>
      <c r="X2513" t="s">
        <v>20</v>
      </c>
      <c r="Y2513" t="s">
        <v>156</v>
      </c>
      <c r="Z2513" t="s">
        <v>54</v>
      </c>
    </row>
    <row r="2514" spans="1:26" x14ac:dyDescent="0.25">
      <c r="A2514">
        <v>2</v>
      </c>
      <c r="B2514" t="s">
        <v>43</v>
      </c>
      <c r="C2514">
        <v>3</v>
      </c>
      <c r="D2514" t="s">
        <v>26</v>
      </c>
      <c r="E2514" t="s">
        <v>209</v>
      </c>
      <c r="F2514" t="s">
        <v>13</v>
      </c>
      <c r="G2514" t="s">
        <v>1827</v>
      </c>
      <c r="H2514" s="1">
        <v>0</v>
      </c>
      <c r="I2514">
        <v>1</v>
      </c>
      <c r="J2514" s="3">
        <v>43481</v>
      </c>
      <c r="K2514" t="s">
        <v>1828</v>
      </c>
      <c r="L2514" t="s">
        <v>73</v>
      </c>
      <c r="M2514">
        <v>49201</v>
      </c>
      <c r="N2514">
        <v>684</v>
      </c>
      <c r="O2514" t="s">
        <v>750</v>
      </c>
      <c r="P2514" s="4">
        <v>2504</v>
      </c>
      <c r="Q2514" s="4">
        <v>4</v>
      </c>
      <c r="R2514" t="s">
        <v>75</v>
      </c>
      <c r="T2514" s="2">
        <v>2504.2199999999998</v>
      </c>
      <c r="U2514" s="4">
        <v>5444</v>
      </c>
      <c r="V2514" t="s">
        <v>19</v>
      </c>
      <c r="W2514" s="3">
        <v>43483</v>
      </c>
      <c r="X2514" t="s">
        <v>20</v>
      </c>
      <c r="Y2514" t="s">
        <v>156</v>
      </c>
      <c r="Z2514" t="s">
        <v>54</v>
      </c>
    </row>
    <row r="2515" spans="1:26" x14ac:dyDescent="0.25">
      <c r="A2515">
        <v>2</v>
      </c>
      <c r="B2515" t="s">
        <v>43</v>
      </c>
      <c r="C2515">
        <v>3</v>
      </c>
      <c r="D2515" t="s">
        <v>26</v>
      </c>
      <c r="E2515" t="s">
        <v>3339</v>
      </c>
      <c r="F2515" t="s">
        <v>13</v>
      </c>
      <c r="G2515" t="s">
        <v>2790</v>
      </c>
      <c r="H2515" s="1">
        <v>0</v>
      </c>
      <c r="I2515">
        <v>1</v>
      </c>
      <c r="J2515" s="3">
        <v>43605</v>
      </c>
      <c r="K2515" t="s">
        <v>3340</v>
      </c>
      <c r="L2515" t="s">
        <v>73</v>
      </c>
      <c r="M2515">
        <v>58103</v>
      </c>
      <c r="N2515">
        <v>644</v>
      </c>
      <c r="O2515" t="s">
        <v>2961</v>
      </c>
      <c r="P2515" s="4">
        <v>162</v>
      </c>
      <c r="Q2515" s="4">
        <v>4</v>
      </c>
      <c r="R2515" t="s">
        <v>75</v>
      </c>
      <c r="T2515" s="2">
        <v>162.09</v>
      </c>
      <c r="U2515" s="4">
        <v>705</v>
      </c>
      <c r="V2515" t="s">
        <v>19</v>
      </c>
      <c r="W2515" s="3">
        <v>43607</v>
      </c>
      <c r="X2515" t="s">
        <v>20</v>
      </c>
      <c r="Y2515" t="s">
        <v>3341</v>
      </c>
      <c r="Z2515" t="s">
        <v>42</v>
      </c>
    </row>
    <row r="2516" spans="1:26" x14ac:dyDescent="0.25">
      <c r="A2516">
        <v>2</v>
      </c>
      <c r="B2516" t="s">
        <v>43</v>
      </c>
      <c r="C2516">
        <v>3</v>
      </c>
      <c r="D2516" t="s">
        <v>26</v>
      </c>
      <c r="E2516" t="s">
        <v>879</v>
      </c>
      <c r="F2516" t="s">
        <v>13</v>
      </c>
      <c r="G2516" t="s">
        <v>2627</v>
      </c>
      <c r="H2516" s="1">
        <v>0</v>
      </c>
      <c r="I2516">
        <v>1</v>
      </c>
      <c r="J2516" s="3">
        <v>43060</v>
      </c>
      <c r="K2516" t="s">
        <v>3353</v>
      </c>
      <c r="L2516" t="s">
        <v>73</v>
      </c>
      <c r="M2516">
        <v>46226</v>
      </c>
      <c r="N2516">
        <v>862</v>
      </c>
      <c r="O2516" t="s">
        <v>2949</v>
      </c>
      <c r="P2516" s="4">
        <v>5</v>
      </c>
      <c r="Q2516" s="4">
        <v>5</v>
      </c>
      <c r="R2516" t="s">
        <v>75</v>
      </c>
      <c r="T2516" s="2">
        <v>5.14</v>
      </c>
      <c r="U2516" s="4">
        <v>20</v>
      </c>
      <c r="V2516" t="s">
        <v>19</v>
      </c>
      <c r="W2516" s="3">
        <v>43062</v>
      </c>
      <c r="X2516" t="s">
        <v>20</v>
      </c>
      <c r="Y2516" t="s">
        <v>167</v>
      </c>
      <c r="Z2516" t="s">
        <v>56</v>
      </c>
    </row>
    <row r="2517" spans="1:26" x14ac:dyDescent="0.25">
      <c r="A2517">
        <v>2</v>
      </c>
      <c r="B2517" t="s">
        <v>43</v>
      </c>
      <c r="C2517">
        <v>3</v>
      </c>
      <c r="D2517" t="s">
        <v>26</v>
      </c>
      <c r="E2517" t="s">
        <v>535</v>
      </c>
      <c r="F2517" t="s">
        <v>13</v>
      </c>
      <c r="G2517" t="s">
        <v>1054</v>
      </c>
      <c r="H2517" s="1">
        <v>0</v>
      </c>
      <c r="I2517">
        <v>1</v>
      </c>
      <c r="J2517" s="3">
        <v>43808</v>
      </c>
      <c r="K2517" t="s">
        <v>3348</v>
      </c>
      <c r="L2517" t="s">
        <v>73</v>
      </c>
      <c r="M2517">
        <v>48234</v>
      </c>
      <c r="N2517">
        <v>325</v>
      </c>
      <c r="O2517" t="s">
        <v>3118</v>
      </c>
      <c r="P2517" s="4">
        <v>12</v>
      </c>
      <c r="Q2517" s="4">
        <v>5</v>
      </c>
      <c r="R2517" t="s">
        <v>75</v>
      </c>
      <c r="T2517" s="2">
        <v>12.49</v>
      </c>
      <c r="U2517" s="4">
        <v>35</v>
      </c>
      <c r="V2517" t="s">
        <v>19</v>
      </c>
      <c r="W2517" s="3">
        <v>43810</v>
      </c>
      <c r="X2517" t="s">
        <v>20</v>
      </c>
      <c r="Y2517" t="s">
        <v>156</v>
      </c>
      <c r="Z2517" t="s">
        <v>49</v>
      </c>
    </row>
    <row r="2518" spans="1:26" x14ac:dyDescent="0.25">
      <c r="A2518">
        <v>2</v>
      </c>
      <c r="B2518" t="s">
        <v>43</v>
      </c>
      <c r="C2518">
        <v>3</v>
      </c>
      <c r="D2518" t="s">
        <v>26</v>
      </c>
      <c r="E2518" t="s">
        <v>2119</v>
      </c>
      <c r="F2518" t="s">
        <v>13</v>
      </c>
      <c r="G2518" t="s">
        <v>410</v>
      </c>
      <c r="H2518" s="1">
        <v>0</v>
      </c>
      <c r="I2518">
        <v>1</v>
      </c>
      <c r="J2518" s="3">
        <v>42465</v>
      </c>
      <c r="K2518" t="s">
        <v>3326</v>
      </c>
      <c r="L2518" t="s">
        <v>73</v>
      </c>
      <c r="M2518">
        <v>48127</v>
      </c>
      <c r="N2518">
        <v>664</v>
      </c>
      <c r="O2518" t="s">
        <v>3354</v>
      </c>
      <c r="P2518" s="4">
        <v>18</v>
      </c>
      <c r="Q2518" s="4">
        <v>5</v>
      </c>
      <c r="R2518" t="s">
        <v>75</v>
      </c>
      <c r="T2518" s="2">
        <v>18.09</v>
      </c>
      <c r="U2518" s="4">
        <v>40</v>
      </c>
      <c r="V2518" t="s">
        <v>19</v>
      </c>
      <c r="W2518" s="3">
        <v>42467</v>
      </c>
      <c r="X2518" t="s">
        <v>20</v>
      </c>
      <c r="Y2518" t="s">
        <v>156</v>
      </c>
      <c r="Z2518" t="s">
        <v>54</v>
      </c>
    </row>
    <row r="2519" spans="1:26" x14ac:dyDescent="0.25">
      <c r="A2519">
        <v>3</v>
      </c>
      <c r="B2519" t="s">
        <v>10</v>
      </c>
      <c r="C2519">
        <v>3</v>
      </c>
      <c r="D2519" t="s">
        <v>26</v>
      </c>
      <c r="E2519" t="s">
        <v>201</v>
      </c>
      <c r="F2519" t="s">
        <v>13</v>
      </c>
      <c r="G2519" t="s">
        <v>1583</v>
      </c>
      <c r="H2519" s="1">
        <v>0</v>
      </c>
      <c r="I2519">
        <v>1</v>
      </c>
      <c r="J2519" s="3">
        <v>43556</v>
      </c>
      <c r="K2519" t="s">
        <v>3355</v>
      </c>
      <c r="L2519" t="s">
        <v>73</v>
      </c>
      <c r="M2519">
        <v>65807</v>
      </c>
      <c r="N2519">
        <v>1501</v>
      </c>
      <c r="O2519" t="s">
        <v>412</v>
      </c>
      <c r="P2519" s="4">
        <v>13</v>
      </c>
      <c r="Q2519" s="4">
        <v>5</v>
      </c>
      <c r="R2519" t="s">
        <v>75</v>
      </c>
      <c r="T2519" s="2">
        <v>13.35</v>
      </c>
      <c r="U2519" s="4">
        <v>28</v>
      </c>
      <c r="V2519" t="s">
        <v>19</v>
      </c>
      <c r="W2519" s="3">
        <v>43559</v>
      </c>
      <c r="X2519" t="s">
        <v>20</v>
      </c>
      <c r="Y2519" t="s">
        <v>368</v>
      </c>
      <c r="Z2519" t="s">
        <v>119</v>
      </c>
    </row>
    <row r="2520" spans="1:26" x14ac:dyDescent="0.25">
      <c r="A2520">
        <v>5</v>
      </c>
      <c r="B2520" t="s">
        <v>25</v>
      </c>
      <c r="C2520">
        <v>3</v>
      </c>
      <c r="D2520" t="s">
        <v>26</v>
      </c>
      <c r="E2520" t="s">
        <v>3319</v>
      </c>
      <c r="F2520" t="s">
        <v>13</v>
      </c>
      <c r="G2520" t="s">
        <v>1967</v>
      </c>
      <c r="H2520" s="1">
        <v>0</v>
      </c>
      <c r="I2520">
        <v>1</v>
      </c>
      <c r="J2520" s="3">
        <v>42936</v>
      </c>
      <c r="K2520" t="s">
        <v>3320</v>
      </c>
      <c r="L2520" t="s">
        <v>73</v>
      </c>
      <c r="M2520">
        <v>46614</v>
      </c>
      <c r="N2520">
        <v>1780</v>
      </c>
      <c r="O2520" t="s">
        <v>3356</v>
      </c>
      <c r="P2520" s="4">
        <v>12</v>
      </c>
      <c r="Q2520" s="4">
        <v>5</v>
      </c>
      <c r="R2520" t="s">
        <v>75</v>
      </c>
      <c r="T2520" s="2">
        <v>11.88</v>
      </c>
      <c r="U2520" s="4">
        <v>26</v>
      </c>
      <c r="V2520" t="s">
        <v>19</v>
      </c>
      <c r="W2520" s="3">
        <v>42941</v>
      </c>
      <c r="X2520" t="s">
        <v>20</v>
      </c>
      <c r="Y2520" t="s">
        <v>167</v>
      </c>
      <c r="Z2520" t="s">
        <v>64</v>
      </c>
    </row>
    <row r="2521" spans="1:26" x14ac:dyDescent="0.25">
      <c r="A2521">
        <v>2</v>
      </c>
      <c r="B2521" t="s">
        <v>43</v>
      </c>
      <c r="C2521">
        <v>3</v>
      </c>
      <c r="D2521" t="s">
        <v>26</v>
      </c>
      <c r="E2521" t="s">
        <v>1772</v>
      </c>
      <c r="F2521" t="s">
        <v>13</v>
      </c>
      <c r="G2521" t="s">
        <v>1830</v>
      </c>
      <c r="H2521" s="1">
        <v>0</v>
      </c>
      <c r="I2521">
        <v>1</v>
      </c>
      <c r="J2521" s="3">
        <v>43494</v>
      </c>
      <c r="K2521" t="s">
        <v>1831</v>
      </c>
      <c r="L2521" t="s">
        <v>73</v>
      </c>
      <c r="M2521">
        <v>52302</v>
      </c>
      <c r="N2521">
        <v>1677</v>
      </c>
      <c r="O2521" t="s">
        <v>3357</v>
      </c>
      <c r="P2521" s="4">
        <v>46</v>
      </c>
      <c r="Q2521" s="4">
        <v>5</v>
      </c>
      <c r="R2521" t="s">
        <v>75</v>
      </c>
      <c r="T2521" s="2">
        <v>45.53</v>
      </c>
      <c r="U2521" s="4">
        <v>95</v>
      </c>
      <c r="V2521" t="s">
        <v>19</v>
      </c>
      <c r="W2521" s="3">
        <v>43496</v>
      </c>
      <c r="X2521" t="s">
        <v>20</v>
      </c>
      <c r="Y2521" t="s">
        <v>304</v>
      </c>
      <c r="Z2521" t="s">
        <v>64</v>
      </c>
    </row>
    <row r="2522" spans="1:26" x14ac:dyDescent="0.25">
      <c r="A2522">
        <v>5</v>
      </c>
      <c r="B2522" t="s">
        <v>25</v>
      </c>
      <c r="C2522">
        <v>3</v>
      </c>
      <c r="D2522" t="s">
        <v>26</v>
      </c>
      <c r="E2522" t="s">
        <v>201</v>
      </c>
      <c r="F2522" t="s">
        <v>13</v>
      </c>
      <c r="G2522" t="s">
        <v>2924</v>
      </c>
      <c r="H2522" s="1">
        <v>0</v>
      </c>
      <c r="I2522">
        <v>1</v>
      </c>
      <c r="J2522" s="3">
        <v>43718</v>
      </c>
      <c r="K2522" t="s">
        <v>3322</v>
      </c>
      <c r="L2522" t="s">
        <v>73</v>
      </c>
      <c r="M2522">
        <v>65807</v>
      </c>
      <c r="N2522">
        <v>1768</v>
      </c>
      <c r="O2522" t="s">
        <v>3358</v>
      </c>
      <c r="P2522" s="4">
        <v>12</v>
      </c>
      <c r="Q2522" s="4">
        <v>5</v>
      </c>
      <c r="R2522" t="s">
        <v>75</v>
      </c>
      <c r="T2522" s="2">
        <v>11.7</v>
      </c>
      <c r="U2522" s="4">
        <v>25</v>
      </c>
      <c r="V2522" t="s">
        <v>19</v>
      </c>
      <c r="W2522" s="3">
        <v>43723</v>
      </c>
      <c r="X2522" t="s">
        <v>20</v>
      </c>
      <c r="Y2522" t="s">
        <v>368</v>
      </c>
      <c r="Z2522" t="s">
        <v>64</v>
      </c>
    </row>
    <row r="2523" spans="1:26" x14ac:dyDescent="0.25">
      <c r="A2523">
        <v>3</v>
      </c>
      <c r="B2523" t="s">
        <v>10</v>
      </c>
      <c r="C2523">
        <v>3</v>
      </c>
      <c r="D2523" t="s">
        <v>26</v>
      </c>
      <c r="E2523" t="s">
        <v>94</v>
      </c>
      <c r="F2523" t="s">
        <v>13</v>
      </c>
      <c r="G2523" t="s">
        <v>2834</v>
      </c>
      <c r="H2523" s="1">
        <v>0</v>
      </c>
      <c r="I2523">
        <v>1</v>
      </c>
      <c r="J2523" s="3">
        <v>43454</v>
      </c>
      <c r="K2523" t="s">
        <v>3359</v>
      </c>
      <c r="L2523" t="s">
        <v>73</v>
      </c>
      <c r="M2523">
        <v>68025</v>
      </c>
      <c r="N2523">
        <v>1524</v>
      </c>
      <c r="O2523" t="s">
        <v>2908</v>
      </c>
      <c r="P2523" s="4">
        <v>16</v>
      </c>
      <c r="Q2523" s="4">
        <v>5</v>
      </c>
      <c r="R2523" t="s">
        <v>75</v>
      </c>
      <c r="T2523" s="2">
        <v>15.59</v>
      </c>
      <c r="U2523" s="4">
        <v>34</v>
      </c>
      <c r="V2523" t="s">
        <v>19</v>
      </c>
      <c r="W2523" s="3">
        <v>43457</v>
      </c>
      <c r="X2523" t="s">
        <v>20</v>
      </c>
      <c r="Y2523" t="s">
        <v>98</v>
      </c>
      <c r="Z2523" t="s">
        <v>64</v>
      </c>
    </row>
    <row r="2524" spans="1:26" x14ac:dyDescent="0.25">
      <c r="A2524">
        <v>4</v>
      </c>
      <c r="B2524" t="s">
        <v>25</v>
      </c>
      <c r="C2524">
        <v>3</v>
      </c>
      <c r="D2524" t="s">
        <v>26</v>
      </c>
      <c r="E2524" t="s">
        <v>1609</v>
      </c>
      <c r="F2524" t="s">
        <v>13</v>
      </c>
      <c r="G2524" t="s">
        <v>2350</v>
      </c>
      <c r="H2524" s="1">
        <v>0</v>
      </c>
      <c r="I2524">
        <v>1</v>
      </c>
      <c r="J2524" s="3">
        <v>43553</v>
      </c>
      <c r="K2524" t="s">
        <v>3360</v>
      </c>
      <c r="L2524" t="s">
        <v>73</v>
      </c>
      <c r="M2524">
        <v>47905</v>
      </c>
      <c r="N2524">
        <v>101</v>
      </c>
      <c r="O2524" t="s">
        <v>3361</v>
      </c>
      <c r="P2524" s="4">
        <v>21</v>
      </c>
      <c r="Q2524" s="4">
        <v>5</v>
      </c>
      <c r="R2524" t="s">
        <v>75</v>
      </c>
      <c r="T2524" s="2">
        <v>21.16</v>
      </c>
      <c r="U2524" s="4">
        <v>81</v>
      </c>
      <c r="V2524" t="s">
        <v>19</v>
      </c>
      <c r="W2524" s="3">
        <v>43557</v>
      </c>
      <c r="X2524" t="s">
        <v>20</v>
      </c>
      <c r="Y2524" t="s">
        <v>167</v>
      </c>
      <c r="Z2524" t="s">
        <v>42</v>
      </c>
    </row>
    <row r="2525" spans="1:26" x14ac:dyDescent="0.25">
      <c r="A2525">
        <v>5</v>
      </c>
      <c r="B2525" t="s">
        <v>25</v>
      </c>
      <c r="C2525">
        <v>3</v>
      </c>
      <c r="D2525" t="s">
        <v>26</v>
      </c>
      <c r="E2525" t="s">
        <v>3319</v>
      </c>
      <c r="F2525" t="s">
        <v>13</v>
      </c>
      <c r="G2525" t="s">
        <v>1967</v>
      </c>
      <c r="H2525" s="1">
        <v>0</v>
      </c>
      <c r="I2525">
        <v>1</v>
      </c>
      <c r="J2525" s="3">
        <v>42936</v>
      </c>
      <c r="K2525" t="s">
        <v>3320</v>
      </c>
      <c r="L2525" t="s">
        <v>73</v>
      </c>
      <c r="M2525">
        <v>46614</v>
      </c>
      <c r="N2525">
        <v>583</v>
      </c>
      <c r="O2525" t="s">
        <v>248</v>
      </c>
      <c r="P2525" s="4">
        <v>38</v>
      </c>
      <c r="Q2525" s="4">
        <v>5</v>
      </c>
      <c r="R2525" t="s">
        <v>75</v>
      </c>
      <c r="T2525" s="2">
        <v>38.18</v>
      </c>
      <c r="U2525" s="4">
        <v>141</v>
      </c>
      <c r="V2525" t="s">
        <v>19</v>
      </c>
      <c r="W2525" s="3">
        <v>42941</v>
      </c>
      <c r="X2525" t="s">
        <v>20</v>
      </c>
      <c r="Y2525" t="s">
        <v>167</v>
      </c>
      <c r="Z2525" t="s">
        <v>42</v>
      </c>
    </row>
    <row r="2526" spans="1:26" x14ac:dyDescent="0.25">
      <c r="A2526">
        <v>2</v>
      </c>
      <c r="B2526" t="s">
        <v>43</v>
      </c>
      <c r="C2526">
        <v>3</v>
      </c>
      <c r="D2526" t="s">
        <v>26</v>
      </c>
      <c r="E2526" t="s">
        <v>879</v>
      </c>
      <c r="F2526" t="s">
        <v>13</v>
      </c>
      <c r="G2526" t="s">
        <v>2627</v>
      </c>
      <c r="H2526" s="1">
        <v>0</v>
      </c>
      <c r="I2526">
        <v>1</v>
      </c>
      <c r="J2526" s="3">
        <v>43060</v>
      </c>
      <c r="K2526" t="s">
        <v>3353</v>
      </c>
      <c r="L2526" t="s">
        <v>73</v>
      </c>
      <c r="M2526">
        <v>46226</v>
      </c>
      <c r="N2526">
        <v>474</v>
      </c>
      <c r="O2526" t="s">
        <v>3362</v>
      </c>
      <c r="P2526" s="4">
        <v>5</v>
      </c>
      <c r="Q2526" s="4">
        <v>6</v>
      </c>
      <c r="R2526" t="s">
        <v>75</v>
      </c>
      <c r="T2526" s="2">
        <v>4.91</v>
      </c>
      <c r="U2526" s="4">
        <v>11</v>
      </c>
      <c r="V2526" t="s">
        <v>19</v>
      </c>
      <c r="W2526" s="3">
        <v>43062</v>
      </c>
      <c r="X2526" t="s">
        <v>20</v>
      </c>
      <c r="Y2526" t="s">
        <v>167</v>
      </c>
      <c r="Z2526" t="s">
        <v>49</v>
      </c>
    </row>
    <row r="2527" spans="1:26" x14ac:dyDescent="0.25">
      <c r="A2527">
        <v>2</v>
      </c>
      <c r="B2527" t="s">
        <v>43</v>
      </c>
      <c r="C2527">
        <v>3</v>
      </c>
      <c r="D2527" t="s">
        <v>26</v>
      </c>
      <c r="E2527" t="s">
        <v>2119</v>
      </c>
      <c r="F2527" t="s">
        <v>13</v>
      </c>
      <c r="G2527" t="s">
        <v>410</v>
      </c>
      <c r="H2527" s="1">
        <v>0</v>
      </c>
      <c r="I2527">
        <v>1</v>
      </c>
      <c r="J2527" s="3">
        <v>42465</v>
      </c>
      <c r="K2527" t="s">
        <v>3326</v>
      </c>
      <c r="L2527" t="s">
        <v>73</v>
      </c>
      <c r="M2527">
        <v>48127</v>
      </c>
      <c r="N2527">
        <v>1484</v>
      </c>
      <c r="O2527" t="s">
        <v>423</v>
      </c>
      <c r="P2527" s="4">
        <v>21</v>
      </c>
      <c r="Q2527" s="4">
        <v>6</v>
      </c>
      <c r="R2527" t="s">
        <v>75</v>
      </c>
      <c r="T2527" s="2">
        <v>20.69</v>
      </c>
      <c r="U2527" s="4">
        <v>690</v>
      </c>
      <c r="V2527" t="s">
        <v>19</v>
      </c>
      <c r="W2527" s="3">
        <v>42467</v>
      </c>
      <c r="X2527" t="s">
        <v>20</v>
      </c>
      <c r="Y2527" t="s">
        <v>156</v>
      </c>
      <c r="Z2527" t="s">
        <v>42</v>
      </c>
    </row>
    <row r="2528" spans="1:26" x14ac:dyDescent="0.25">
      <c r="A2528">
        <v>3</v>
      </c>
      <c r="B2528" t="s">
        <v>10</v>
      </c>
      <c r="C2528">
        <v>3</v>
      </c>
      <c r="D2528" t="s">
        <v>26</v>
      </c>
      <c r="E2528" t="s">
        <v>201</v>
      </c>
      <c r="F2528" t="s">
        <v>13</v>
      </c>
      <c r="G2528" t="s">
        <v>1583</v>
      </c>
      <c r="H2528" s="1">
        <v>0</v>
      </c>
      <c r="I2528">
        <v>1</v>
      </c>
      <c r="J2528" s="3">
        <v>43556</v>
      </c>
      <c r="K2528" t="s">
        <v>3355</v>
      </c>
      <c r="L2528" t="s">
        <v>73</v>
      </c>
      <c r="M2528">
        <v>65807</v>
      </c>
      <c r="N2528">
        <v>790</v>
      </c>
      <c r="O2528" t="s">
        <v>3236</v>
      </c>
      <c r="P2528" s="4">
        <v>24</v>
      </c>
      <c r="Q2528" s="4">
        <v>6</v>
      </c>
      <c r="R2528" t="s">
        <v>75</v>
      </c>
      <c r="T2528" s="2">
        <v>23.55</v>
      </c>
      <c r="U2528" s="4">
        <v>94</v>
      </c>
      <c r="V2528" t="s">
        <v>19</v>
      </c>
      <c r="W2528" s="3">
        <v>43559</v>
      </c>
      <c r="X2528" t="s">
        <v>20</v>
      </c>
      <c r="Y2528" t="s">
        <v>368</v>
      </c>
      <c r="Z2528" t="s">
        <v>42</v>
      </c>
    </row>
    <row r="2529" spans="1:26" x14ac:dyDescent="0.25">
      <c r="A2529">
        <v>5</v>
      </c>
      <c r="B2529" t="s">
        <v>25</v>
      </c>
      <c r="C2529">
        <v>3</v>
      </c>
      <c r="D2529" t="s">
        <v>26</v>
      </c>
      <c r="E2529" t="s">
        <v>3319</v>
      </c>
      <c r="F2529" t="s">
        <v>13</v>
      </c>
      <c r="G2529" t="s">
        <v>1967</v>
      </c>
      <c r="H2529" s="1">
        <v>0</v>
      </c>
      <c r="I2529">
        <v>1</v>
      </c>
      <c r="J2529" s="3">
        <v>42936</v>
      </c>
      <c r="K2529" t="s">
        <v>3320</v>
      </c>
      <c r="L2529" t="s">
        <v>73</v>
      </c>
      <c r="M2529">
        <v>46614</v>
      </c>
      <c r="N2529">
        <v>1626</v>
      </c>
      <c r="O2529" t="s">
        <v>875</v>
      </c>
      <c r="P2529" s="4">
        <v>49</v>
      </c>
      <c r="Q2529" s="4">
        <v>7</v>
      </c>
      <c r="R2529" t="s">
        <v>75</v>
      </c>
      <c r="T2529" s="2">
        <v>49.1</v>
      </c>
      <c r="U2529" s="4">
        <v>107</v>
      </c>
      <c r="V2529" t="s">
        <v>19</v>
      </c>
      <c r="W2529" s="3">
        <v>42941</v>
      </c>
      <c r="X2529" t="s">
        <v>20</v>
      </c>
      <c r="Y2529" t="s">
        <v>167</v>
      </c>
      <c r="Z2529" t="s">
        <v>119</v>
      </c>
    </row>
    <row r="2530" spans="1:26" x14ac:dyDescent="0.25">
      <c r="A2530">
        <v>2</v>
      </c>
      <c r="B2530" t="s">
        <v>43</v>
      </c>
      <c r="C2530">
        <v>3</v>
      </c>
      <c r="D2530" t="s">
        <v>26</v>
      </c>
      <c r="E2530" t="s">
        <v>209</v>
      </c>
      <c r="F2530" t="s">
        <v>13</v>
      </c>
      <c r="G2530" t="s">
        <v>1827</v>
      </c>
      <c r="H2530" s="1">
        <v>0</v>
      </c>
      <c r="I2530">
        <v>1</v>
      </c>
      <c r="J2530" s="3">
        <v>43481</v>
      </c>
      <c r="K2530" t="s">
        <v>1828</v>
      </c>
      <c r="L2530" t="s">
        <v>73</v>
      </c>
      <c r="M2530">
        <v>49201</v>
      </c>
      <c r="N2530">
        <v>1573</v>
      </c>
      <c r="O2530" t="s">
        <v>3363</v>
      </c>
      <c r="P2530" s="4">
        <v>25</v>
      </c>
      <c r="Q2530" s="4">
        <v>7</v>
      </c>
      <c r="R2530" t="s">
        <v>75</v>
      </c>
      <c r="T2530" s="2">
        <v>25.23</v>
      </c>
      <c r="U2530" s="4">
        <v>56</v>
      </c>
      <c r="V2530" t="s">
        <v>19</v>
      </c>
      <c r="W2530" s="3">
        <v>43483</v>
      </c>
      <c r="X2530" t="s">
        <v>20</v>
      </c>
      <c r="Y2530" t="s">
        <v>156</v>
      </c>
      <c r="Z2530" t="s">
        <v>64</v>
      </c>
    </row>
    <row r="2531" spans="1:26" x14ac:dyDescent="0.25">
      <c r="A2531">
        <v>2</v>
      </c>
      <c r="B2531" t="s">
        <v>43</v>
      </c>
      <c r="C2531">
        <v>3</v>
      </c>
      <c r="D2531" t="s">
        <v>26</v>
      </c>
      <c r="E2531" t="s">
        <v>2762</v>
      </c>
      <c r="F2531" t="s">
        <v>13</v>
      </c>
      <c r="G2531" t="s">
        <v>1703</v>
      </c>
      <c r="H2531" s="1">
        <v>0</v>
      </c>
      <c r="I2531">
        <v>1</v>
      </c>
      <c r="J2531" s="3">
        <v>42993</v>
      </c>
      <c r="K2531" t="s">
        <v>3337</v>
      </c>
      <c r="L2531" t="s">
        <v>73</v>
      </c>
      <c r="M2531">
        <v>46203</v>
      </c>
      <c r="N2531">
        <v>1048</v>
      </c>
      <c r="O2531" t="s">
        <v>3283</v>
      </c>
      <c r="P2531" s="4">
        <v>8</v>
      </c>
      <c r="Q2531" s="4">
        <v>8</v>
      </c>
      <c r="R2531" t="s">
        <v>75</v>
      </c>
      <c r="T2531" s="2">
        <v>8.27</v>
      </c>
      <c r="U2531" s="4">
        <v>24</v>
      </c>
      <c r="V2531" t="s">
        <v>19</v>
      </c>
      <c r="W2531" s="3">
        <v>42995</v>
      </c>
      <c r="X2531" t="s">
        <v>20</v>
      </c>
      <c r="Y2531" t="s">
        <v>167</v>
      </c>
      <c r="Z2531" t="s">
        <v>49</v>
      </c>
    </row>
    <row r="2532" spans="1:26" x14ac:dyDescent="0.25">
      <c r="A2532">
        <v>3</v>
      </c>
      <c r="B2532" t="s">
        <v>10</v>
      </c>
      <c r="C2532">
        <v>3</v>
      </c>
      <c r="D2532" t="s">
        <v>26</v>
      </c>
      <c r="E2532" t="s">
        <v>535</v>
      </c>
      <c r="F2532" t="s">
        <v>13</v>
      </c>
      <c r="G2532" t="s">
        <v>556</v>
      </c>
      <c r="H2532" s="1">
        <v>0</v>
      </c>
      <c r="I2532">
        <v>1</v>
      </c>
      <c r="J2532" s="3">
        <v>43564</v>
      </c>
      <c r="K2532" t="s">
        <v>3364</v>
      </c>
      <c r="L2532" t="s">
        <v>73</v>
      </c>
      <c r="M2532">
        <v>48205</v>
      </c>
      <c r="N2532">
        <v>707</v>
      </c>
      <c r="O2532" t="s">
        <v>3365</v>
      </c>
      <c r="P2532" s="4">
        <v>220</v>
      </c>
      <c r="Q2532" s="4">
        <v>8</v>
      </c>
      <c r="R2532" t="s">
        <v>75</v>
      </c>
      <c r="T2532" s="2">
        <v>219.99</v>
      </c>
      <c r="U2532" s="4">
        <v>478</v>
      </c>
      <c r="V2532" t="s">
        <v>19</v>
      </c>
      <c r="W2532" s="3">
        <v>43567</v>
      </c>
      <c r="X2532" t="s">
        <v>20</v>
      </c>
      <c r="Y2532" t="s">
        <v>156</v>
      </c>
      <c r="Z2532" t="s">
        <v>54</v>
      </c>
    </row>
    <row r="2533" spans="1:26" x14ac:dyDescent="0.25">
      <c r="A2533">
        <v>2</v>
      </c>
      <c r="B2533" t="s">
        <v>43</v>
      </c>
      <c r="C2533">
        <v>3</v>
      </c>
      <c r="D2533" t="s">
        <v>26</v>
      </c>
      <c r="E2533" t="s">
        <v>3339</v>
      </c>
      <c r="F2533" t="s">
        <v>13</v>
      </c>
      <c r="G2533" t="s">
        <v>2790</v>
      </c>
      <c r="H2533" s="1">
        <v>0</v>
      </c>
      <c r="I2533">
        <v>1</v>
      </c>
      <c r="J2533" s="3">
        <v>43605</v>
      </c>
      <c r="K2533" t="s">
        <v>3340</v>
      </c>
      <c r="L2533" t="s">
        <v>73</v>
      </c>
      <c r="M2533">
        <v>58103</v>
      </c>
      <c r="N2533">
        <v>331</v>
      </c>
      <c r="O2533" t="s">
        <v>3366</v>
      </c>
      <c r="P2533" s="4">
        <v>7</v>
      </c>
      <c r="Q2533" s="4">
        <v>10</v>
      </c>
      <c r="R2533" t="s">
        <v>75</v>
      </c>
      <c r="T2533" s="2">
        <v>7.09</v>
      </c>
      <c r="U2533" s="4">
        <v>22</v>
      </c>
      <c r="V2533" t="s">
        <v>19</v>
      </c>
      <c r="W2533" s="3">
        <v>43607</v>
      </c>
      <c r="X2533" t="s">
        <v>20</v>
      </c>
      <c r="Y2533" t="s">
        <v>3341</v>
      </c>
      <c r="Z2533" t="s">
        <v>49</v>
      </c>
    </row>
    <row r="2534" spans="1:26" x14ac:dyDescent="0.25">
      <c r="A2534">
        <v>4</v>
      </c>
      <c r="B2534" t="s">
        <v>25</v>
      </c>
      <c r="C2534">
        <v>3</v>
      </c>
      <c r="D2534" t="s">
        <v>26</v>
      </c>
      <c r="E2534" t="s">
        <v>192</v>
      </c>
      <c r="F2534" t="s">
        <v>13</v>
      </c>
      <c r="G2534" t="s">
        <v>782</v>
      </c>
      <c r="H2534" s="1">
        <v>0.2</v>
      </c>
      <c r="I2534">
        <v>1</v>
      </c>
      <c r="J2534" s="3">
        <v>42991</v>
      </c>
      <c r="K2534" t="s">
        <v>1853</v>
      </c>
      <c r="L2534" t="s">
        <v>73</v>
      </c>
      <c r="M2534">
        <v>60623</v>
      </c>
      <c r="N2534">
        <v>1501</v>
      </c>
      <c r="O2534" t="s">
        <v>412</v>
      </c>
      <c r="P2534" s="4">
        <v>3</v>
      </c>
      <c r="Q2534" s="4">
        <v>1</v>
      </c>
      <c r="R2534" t="s">
        <v>75</v>
      </c>
      <c r="T2534" s="2">
        <v>2.93</v>
      </c>
      <c r="U2534" s="4">
        <v>8</v>
      </c>
      <c r="V2534" t="s">
        <v>19</v>
      </c>
      <c r="W2534" s="3">
        <v>42995</v>
      </c>
      <c r="X2534" t="s">
        <v>20</v>
      </c>
      <c r="Y2534" t="s">
        <v>139</v>
      </c>
      <c r="Z2534" t="s">
        <v>119</v>
      </c>
    </row>
    <row r="2535" spans="1:26" x14ac:dyDescent="0.25">
      <c r="A2535">
        <v>4</v>
      </c>
      <c r="B2535" t="s">
        <v>25</v>
      </c>
      <c r="C2535">
        <v>3</v>
      </c>
      <c r="D2535" t="s">
        <v>26</v>
      </c>
      <c r="E2535" t="s">
        <v>498</v>
      </c>
      <c r="F2535" t="s">
        <v>13</v>
      </c>
      <c r="G2535" t="s">
        <v>1916</v>
      </c>
      <c r="H2535" s="1">
        <v>0.2</v>
      </c>
      <c r="I2535">
        <v>1</v>
      </c>
      <c r="J2535" s="3">
        <v>42508</v>
      </c>
      <c r="K2535" t="s">
        <v>3367</v>
      </c>
      <c r="L2535" t="s">
        <v>73</v>
      </c>
      <c r="M2535">
        <v>75220</v>
      </c>
      <c r="N2535">
        <v>1745</v>
      </c>
      <c r="O2535" t="s">
        <v>3368</v>
      </c>
      <c r="P2535" s="4">
        <v>1</v>
      </c>
      <c r="Q2535" s="4">
        <v>1</v>
      </c>
      <c r="R2535" t="s">
        <v>75</v>
      </c>
      <c r="T2535" s="2">
        <v>1.44</v>
      </c>
      <c r="U2535" s="4">
        <v>4</v>
      </c>
      <c r="V2535" t="s">
        <v>19</v>
      </c>
      <c r="W2535" s="3">
        <v>42512</v>
      </c>
      <c r="X2535" t="s">
        <v>20</v>
      </c>
      <c r="Y2535" t="s">
        <v>77</v>
      </c>
      <c r="Z2535" t="s">
        <v>64</v>
      </c>
    </row>
    <row r="2536" spans="1:26" x14ac:dyDescent="0.25">
      <c r="A2536">
        <v>2</v>
      </c>
      <c r="B2536" t="s">
        <v>43</v>
      </c>
      <c r="C2536">
        <v>3</v>
      </c>
      <c r="D2536" t="s">
        <v>26</v>
      </c>
      <c r="E2536" t="s">
        <v>122</v>
      </c>
      <c r="F2536" t="s">
        <v>13</v>
      </c>
      <c r="G2536" t="s">
        <v>1840</v>
      </c>
      <c r="H2536" s="1">
        <v>0.2</v>
      </c>
      <c r="I2536">
        <v>1</v>
      </c>
      <c r="J2536" s="3">
        <v>42511</v>
      </c>
      <c r="K2536" t="s">
        <v>1841</v>
      </c>
      <c r="L2536" t="s">
        <v>73</v>
      </c>
      <c r="M2536">
        <v>77070</v>
      </c>
      <c r="N2536">
        <v>98</v>
      </c>
      <c r="O2536" t="s">
        <v>3369</v>
      </c>
      <c r="P2536" s="4">
        <v>2</v>
      </c>
      <c r="Q2536" s="4">
        <v>1</v>
      </c>
      <c r="R2536" t="s">
        <v>75</v>
      </c>
      <c r="T2536" s="2">
        <v>1.63</v>
      </c>
      <c r="U2536" s="4">
        <v>5</v>
      </c>
      <c r="V2536" t="s">
        <v>19</v>
      </c>
      <c r="W2536" s="3">
        <v>42513</v>
      </c>
      <c r="X2536" t="s">
        <v>20</v>
      </c>
      <c r="Y2536" t="s">
        <v>77</v>
      </c>
      <c r="Z2536" t="s">
        <v>64</v>
      </c>
    </row>
    <row r="2537" spans="1:26" x14ac:dyDescent="0.25">
      <c r="A2537">
        <v>2</v>
      </c>
      <c r="B2537" t="s">
        <v>43</v>
      </c>
      <c r="C2537">
        <v>3</v>
      </c>
      <c r="D2537" t="s">
        <v>26</v>
      </c>
      <c r="E2537" t="s">
        <v>122</v>
      </c>
      <c r="F2537" t="s">
        <v>13</v>
      </c>
      <c r="G2537" t="s">
        <v>718</v>
      </c>
      <c r="H2537" s="1">
        <v>0.2</v>
      </c>
      <c r="I2537">
        <v>1</v>
      </c>
      <c r="J2537" s="3">
        <v>42573</v>
      </c>
      <c r="K2537" t="s">
        <v>3370</v>
      </c>
      <c r="L2537" t="s">
        <v>73</v>
      </c>
      <c r="M2537">
        <v>77095</v>
      </c>
      <c r="N2537">
        <v>637</v>
      </c>
      <c r="O2537" t="s">
        <v>3371</v>
      </c>
      <c r="P2537" s="4">
        <v>1</v>
      </c>
      <c r="Q2537" s="4">
        <v>1</v>
      </c>
      <c r="R2537" t="s">
        <v>75</v>
      </c>
      <c r="T2537" s="2">
        <v>1.33</v>
      </c>
      <c r="U2537" s="4">
        <v>27</v>
      </c>
      <c r="V2537" t="s">
        <v>19</v>
      </c>
      <c r="W2537" s="3">
        <v>42575</v>
      </c>
      <c r="X2537" t="s">
        <v>20</v>
      </c>
      <c r="Y2537" t="s">
        <v>77</v>
      </c>
      <c r="Z2537" t="s">
        <v>42</v>
      </c>
    </row>
    <row r="2538" spans="1:26" x14ac:dyDescent="0.25">
      <c r="A2538">
        <v>2</v>
      </c>
      <c r="B2538" t="s">
        <v>43</v>
      </c>
      <c r="C2538">
        <v>3</v>
      </c>
      <c r="D2538" t="s">
        <v>26</v>
      </c>
      <c r="E2538" t="s">
        <v>2237</v>
      </c>
      <c r="F2538" t="s">
        <v>13</v>
      </c>
      <c r="G2538" t="s">
        <v>2749</v>
      </c>
      <c r="H2538" s="1">
        <v>0.2</v>
      </c>
      <c r="I2538">
        <v>1</v>
      </c>
      <c r="J2538" s="3">
        <v>43736</v>
      </c>
      <c r="K2538" t="s">
        <v>3372</v>
      </c>
      <c r="L2538" t="s">
        <v>73</v>
      </c>
      <c r="M2538">
        <v>78521</v>
      </c>
      <c r="N2538">
        <v>1504</v>
      </c>
      <c r="O2538" t="s">
        <v>774</v>
      </c>
      <c r="P2538" s="4">
        <v>0</v>
      </c>
      <c r="Q2538" s="4">
        <v>1</v>
      </c>
      <c r="R2538" t="s">
        <v>75</v>
      </c>
      <c r="T2538" s="2">
        <v>-0.35</v>
      </c>
      <c r="U2538" s="4">
        <v>2</v>
      </c>
      <c r="V2538" t="s">
        <v>19</v>
      </c>
      <c r="W2538" s="3">
        <v>43738</v>
      </c>
      <c r="X2538" t="s">
        <v>20</v>
      </c>
      <c r="Y2538" t="s">
        <v>77</v>
      </c>
      <c r="Z2538" t="s">
        <v>356</v>
      </c>
    </row>
    <row r="2539" spans="1:26" x14ac:dyDescent="0.25">
      <c r="A2539">
        <v>2</v>
      </c>
      <c r="B2539" t="s">
        <v>43</v>
      </c>
      <c r="C2539">
        <v>3</v>
      </c>
      <c r="D2539" t="s">
        <v>26</v>
      </c>
      <c r="E2539" t="s">
        <v>1872</v>
      </c>
      <c r="F2539" t="s">
        <v>13</v>
      </c>
      <c r="G2539" t="s">
        <v>1873</v>
      </c>
      <c r="H2539" s="1">
        <v>0.2</v>
      </c>
      <c r="I2539">
        <v>1</v>
      </c>
      <c r="J2539" s="3">
        <v>43788</v>
      </c>
      <c r="K2539" t="s">
        <v>1874</v>
      </c>
      <c r="L2539" t="s">
        <v>73</v>
      </c>
      <c r="M2539">
        <v>75007</v>
      </c>
      <c r="N2539">
        <v>76</v>
      </c>
      <c r="O2539" t="s">
        <v>3373</v>
      </c>
      <c r="P2539" s="4">
        <v>1</v>
      </c>
      <c r="Q2539" s="4">
        <v>1</v>
      </c>
      <c r="R2539" t="s">
        <v>75</v>
      </c>
      <c r="T2539" s="2">
        <v>0.5</v>
      </c>
      <c r="U2539" s="4">
        <v>7</v>
      </c>
      <c r="V2539" t="s">
        <v>19</v>
      </c>
      <c r="W2539" s="3">
        <v>43790</v>
      </c>
      <c r="X2539" t="s">
        <v>20</v>
      </c>
      <c r="Y2539" t="s">
        <v>77</v>
      </c>
      <c r="Z2539" t="s">
        <v>356</v>
      </c>
    </row>
    <row r="2540" spans="1:26" x14ac:dyDescent="0.25">
      <c r="A2540">
        <v>2</v>
      </c>
      <c r="B2540" t="s">
        <v>43</v>
      </c>
      <c r="C2540">
        <v>3</v>
      </c>
      <c r="D2540" t="s">
        <v>26</v>
      </c>
      <c r="E2540" t="s">
        <v>122</v>
      </c>
      <c r="F2540" t="s">
        <v>13</v>
      </c>
      <c r="G2540" t="s">
        <v>1326</v>
      </c>
      <c r="H2540" s="1">
        <v>0.2</v>
      </c>
      <c r="I2540">
        <v>1</v>
      </c>
      <c r="J2540" s="3">
        <v>42717</v>
      </c>
      <c r="K2540" t="s">
        <v>3374</v>
      </c>
      <c r="L2540" t="s">
        <v>73</v>
      </c>
      <c r="M2540">
        <v>77070</v>
      </c>
      <c r="N2540">
        <v>90</v>
      </c>
      <c r="O2540" t="s">
        <v>1161</v>
      </c>
      <c r="P2540" s="4">
        <v>0</v>
      </c>
      <c r="Q2540" s="4">
        <v>1</v>
      </c>
      <c r="R2540" t="s">
        <v>75</v>
      </c>
      <c r="T2540" s="2">
        <v>0.36</v>
      </c>
      <c r="U2540" s="4">
        <v>3</v>
      </c>
      <c r="V2540" t="s">
        <v>19</v>
      </c>
      <c r="W2540" s="3">
        <v>42719</v>
      </c>
      <c r="X2540" t="s">
        <v>20</v>
      </c>
      <c r="Y2540" t="s">
        <v>77</v>
      </c>
      <c r="Z2540" t="s">
        <v>356</v>
      </c>
    </row>
    <row r="2541" spans="1:26" x14ac:dyDescent="0.25">
      <c r="A2541">
        <v>2</v>
      </c>
      <c r="B2541" t="s">
        <v>43</v>
      </c>
      <c r="C2541">
        <v>3</v>
      </c>
      <c r="D2541" t="s">
        <v>26</v>
      </c>
      <c r="E2541" t="s">
        <v>1485</v>
      </c>
      <c r="F2541" t="s">
        <v>13</v>
      </c>
      <c r="G2541" t="s">
        <v>1854</v>
      </c>
      <c r="H2541" s="1">
        <v>0.2</v>
      </c>
      <c r="I2541">
        <v>1</v>
      </c>
      <c r="J2541" s="3">
        <v>43467</v>
      </c>
      <c r="K2541" t="s">
        <v>1855</v>
      </c>
      <c r="L2541" t="s">
        <v>73</v>
      </c>
      <c r="M2541">
        <v>79907</v>
      </c>
      <c r="N2541">
        <v>1133</v>
      </c>
      <c r="O2541" t="s">
        <v>3375</v>
      </c>
      <c r="P2541" s="4">
        <v>4</v>
      </c>
      <c r="Q2541" s="4">
        <v>2</v>
      </c>
      <c r="R2541" t="s">
        <v>75</v>
      </c>
      <c r="T2541" s="2">
        <v>3.97</v>
      </c>
      <c r="U2541" s="4">
        <v>32</v>
      </c>
      <c r="V2541" t="s">
        <v>19</v>
      </c>
      <c r="W2541" s="3">
        <v>43469</v>
      </c>
      <c r="X2541" t="s">
        <v>20</v>
      </c>
      <c r="Y2541" t="s">
        <v>77</v>
      </c>
      <c r="Z2541" t="s">
        <v>49</v>
      </c>
    </row>
    <row r="2542" spans="1:26" x14ac:dyDescent="0.25">
      <c r="A2542">
        <v>3</v>
      </c>
      <c r="B2542" t="s">
        <v>10</v>
      </c>
      <c r="C2542">
        <v>3</v>
      </c>
      <c r="D2542" t="s">
        <v>26</v>
      </c>
      <c r="E2542" t="s">
        <v>122</v>
      </c>
      <c r="F2542" t="s">
        <v>13</v>
      </c>
      <c r="G2542" t="s">
        <v>1469</v>
      </c>
      <c r="H2542" s="1">
        <v>0.2</v>
      </c>
      <c r="I2542">
        <v>1</v>
      </c>
      <c r="J2542" s="3">
        <v>43376</v>
      </c>
      <c r="K2542" t="s">
        <v>3376</v>
      </c>
      <c r="L2542" t="s">
        <v>73</v>
      </c>
      <c r="M2542">
        <v>77095</v>
      </c>
      <c r="N2542">
        <v>1501</v>
      </c>
      <c r="O2542" t="s">
        <v>412</v>
      </c>
      <c r="P2542" s="4">
        <v>5</v>
      </c>
      <c r="Q2542" s="4">
        <v>2</v>
      </c>
      <c r="R2542" t="s">
        <v>75</v>
      </c>
      <c r="T2542" s="2">
        <v>5.09</v>
      </c>
      <c r="U2542" s="4">
        <v>16</v>
      </c>
      <c r="V2542" t="s">
        <v>19</v>
      </c>
      <c r="W2542" s="3">
        <v>43379</v>
      </c>
      <c r="X2542" t="s">
        <v>20</v>
      </c>
      <c r="Y2542" t="s">
        <v>77</v>
      </c>
      <c r="Z2542" t="s">
        <v>119</v>
      </c>
    </row>
    <row r="2543" spans="1:26" x14ac:dyDescent="0.25">
      <c r="A2543">
        <v>4</v>
      </c>
      <c r="B2543" t="s">
        <v>25</v>
      </c>
      <c r="C2543">
        <v>3</v>
      </c>
      <c r="D2543" t="s">
        <v>26</v>
      </c>
      <c r="E2543" t="s">
        <v>3377</v>
      </c>
      <c r="F2543" t="s">
        <v>13</v>
      </c>
      <c r="G2543" t="s">
        <v>2523</v>
      </c>
      <c r="H2543" s="1">
        <v>0.2</v>
      </c>
      <c r="I2543">
        <v>1</v>
      </c>
      <c r="J2543" s="3">
        <v>43484</v>
      </c>
      <c r="K2543" t="s">
        <v>3378</v>
      </c>
      <c r="L2543" t="s">
        <v>73</v>
      </c>
      <c r="M2543">
        <v>76248</v>
      </c>
      <c r="N2543">
        <v>221</v>
      </c>
      <c r="O2543" t="s">
        <v>3379</v>
      </c>
      <c r="P2543" s="4">
        <v>2</v>
      </c>
      <c r="Q2543" s="4">
        <v>2</v>
      </c>
      <c r="R2543" t="s">
        <v>75</v>
      </c>
      <c r="T2543" s="2">
        <v>2.1</v>
      </c>
      <c r="U2543" s="4">
        <v>6</v>
      </c>
      <c r="V2543" t="s">
        <v>19</v>
      </c>
      <c r="W2543" s="3">
        <v>43488</v>
      </c>
      <c r="X2543" t="s">
        <v>20</v>
      </c>
      <c r="Y2543" t="s">
        <v>77</v>
      </c>
      <c r="Z2543" t="s">
        <v>35</v>
      </c>
    </row>
    <row r="2544" spans="1:26" x14ac:dyDescent="0.25">
      <c r="A2544">
        <v>3</v>
      </c>
      <c r="B2544" t="s">
        <v>10</v>
      </c>
      <c r="C2544">
        <v>3</v>
      </c>
      <c r="D2544" t="s">
        <v>26</v>
      </c>
      <c r="E2544" t="s">
        <v>192</v>
      </c>
      <c r="F2544" t="s">
        <v>13</v>
      </c>
      <c r="G2544" t="s">
        <v>1151</v>
      </c>
      <c r="H2544" s="1">
        <v>0.2</v>
      </c>
      <c r="I2544">
        <v>1</v>
      </c>
      <c r="J2544" s="3">
        <v>42538</v>
      </c>
      <c r="K2544" t="s">
        <v>3380</v>
      </c>
      <c r="L2544" t="s">
        <v>73</v>
      </c>
      <c r="M2544">
        <v>60653</v>
      </c>
      <c r="N2544">
        <v>1683</v>
      </c>
      <c r="O2544" t="s">
        <v>3381</v>
      </c>
      <c r="P2544" s="4">
        <v>22</v>
      </c>
      <c r="Q2544" s="4">
        <v>2</v>
      </c>
      <c r="R2544" t="s">
        <v>75</v>
      </c>
      <c r="T2544" s="2">
        <v>22.48</v>
      </c>
      <c r="U2544" s="4">
        <v>62</v>
      </c>
      <c r="V2544" t="s">
        <v>19</v>
      </c>
      <c r="W2544" s="3">
        <v>42541</v>
      </c>
      <c r="X2544" t="s">
        <v>20</v>
      </c>
      <c r="Y2544" t="s">
        <v>139</v>
      </c>
      <c r="Z2544" t="s">
        <v>64</v>
      </c>
    </row>
    <row r="2545" spans="1:26" x14ac:dyDescent="0.25">
      <c r="A2545">
        <v>5</v>
      </c>
      <c r="B2545" t="s">
        <v>25</v>
      </c>
      <c r="C2545">
        <v>3</v>
      </c>
      <c r="D2545" t="s">
        <v>26</v>
      </c>
      <c r="E2545" t="s">
        <v>498</v>
      </c>
      <c r="F2545" t="s">
        <v>13</v>
      </c>
      <c r="G2545" t="s">
        <v>2318</v>
      </c>
      <c r="H2545" s="1">
        <v>0.2</v>
      </c>
      <c r="I2545">
        <v>1</v>
      </c>
      <c r="J2545" s="3">
        <v>43549</v>
      </c>
      <c r="K2545" t="s">
        <v>3382</v>
      </c>
      <c r="L2545" t="s">
        <v>73</v>
      </c>
      <c r="M2545">
        <v>75081</v>
      </c>
      <c r="N2545">
        <v>1750</v>
      </c>
      <c r="O2545" t="s">
        <v>3383</v>
      </c>
      <c r="P2545" s="4">
        <v>2</v>
      </c>
      <c r="Q2545" s="4">
        <v>2</v>
      </c>
      <c r="R2545" t="s">
        <v>75</v>
      </c>
      <c r="T2545" s="2">
        <v>2.14</v>
      </c>
      <c r="U2545" s="4">
        <v>7</v>
      </c>
      <c r="V2545" t="s">
        <v>19</v>
      </c>
      <c r="W2545" s="3">
        <v>43554</v>
      </c>
      <c r="X2545" t="s">
        <v>20</v>
      </c>
      <c r="Y2545" t="s">
        <v>77</v>
      </c>
      <c r="Z2545" t="s">
        <v>64</v>
      </c>
    </row>
    <row r="2546" spans="1:26" x14ac:dyDescent="0.25">
      <c r="A2546">
        <v>4</v>
      </c>
      <c r="B2546" t="s">
        <v>25</v>
      </c>
      <c r="C2546">
        <v>3</v>
      </c>
      <c r="D2546" t="s">
        <v>26</v>
      </c>
      <c r="E2546" t="s">
        <v>192</v>
      </c>
      <c r="F2546" t="s">
        <v>13</v>
      </c>
      <c r="G2546" t="s">
        <v>1869</v>
      </c>
      <c r="H2546" s="1">
        <v>0.2</v>
      </c>
      <c r="I2546">
        <v>1</v>
      </c>
      <c r="J2546" s="3">
        <v>42799</v>
      </c>
      <c r="K2546" t="s">
        <v>1870</v>
      </c>
      <c r="L2546" t="s">
        <v>73</v>
      </c>
      <c r="M2546">
        <v>60653</v>
      </c>
      <c r="N2546">
        <v>462</v>
      </c>
      <c r="O2546" t="s">
        <v>324</v>
      </c>
      <c r="P2546" s="4">
        <v>6</v>
      </c>
      <c r="Q2546" s="4">
        <v>2</v>
      </c>
      <c r="R2546" t="s">
        <v>75</v>
      </c>
      <c r="T2546" s="2">
        <v>6.04</v>
      </c>
      <c r="U2546" s="4">
        <v>60</v>
      </c>
      <c r="V2546" t="s">
        <v>19</v>
      </c>
      <c r="W2546" s="3">
        <v>42803</v>
      </c>
      <c r="X2546" t="s">
        <v>20</v>
      </c>
      <c r="Y2546" t="s">
        <v>139</v>
      </c>
      <c r="Z2546" t="s">
        <v>42</v>
      </c>
    </row>
    <row r="2547" spans="1:26" x14ac:dyDescent="0.25">
      <c r="A2547">
        <v>5</v>
      </c>
      <c r="B2547" t="s">
        <v>25</v>
      </c>
      <c r="C2547">
        <v>3</v>
      </c>
      <c r="D2547" t="s">
        <v>26</v>
      </c>
      <c r="E2547" t="s">
        <v>192</v>
      </c>
      <c r="F2547" t="s">
        <v>13</v>
      </c>
      <c r="G2547" t="s">
        <v>1081</v>
      </c>
      <c r="H2547" s="1">
        <v>0.2</v>
      </c>
      <c r="I2547">
        <v>1</v>
      </c>
      <c r="J2547" s="3">
        <v>42928</v>
      </c>
      <c r="K2547" t="s">
        <v>1862</v>
      </c>
      <c r="L2547" t="s">
        <v>73</v>
      </c>
      <c r="M2547">
        <v>60610</v>
      </c>
      <c r="N2547">
        <v>1134</v>
      </c>
      <c r="O2547" t="s">
        <v>3099</v>
      </c>
      <c r="P2547" s="4">
        <v>1</v>
      </c>
      <c r="Q2547" s="4">
        <v>3</v>
      </c>
      <c r="R2547" t="s">
        <v>75</v>
      </c>
      <c r="T2547" s="2">
        <v>0.69</v>
      </c>
      <c r="U2547" s="4">
        <v>7</v>
      </c>
      <c r="V2547" t="s">
        <v>19</v>
      </c>
      <c r="W2547" s="3">
        <v>42933</v>
      </c>
      <c r="X2547" t="s">
        <v>20</v>
      </c>
      <c r="Y2547" t="s">
        <v>139</v>
      </c>
      <c r="Z2547" t="s">
        <v>49</v>
      </c>
    </row>
    <row r="2548" spans="1:26" x14ac:dyDescent="0.25">
      <c r="A2548">
        <v>5</v>
      </c>
      <c r="B2548" t="s">
        <v>25</v>
      </c>
      <c r="C2548">
        <v>3</v>
      </c>
      <c r="D2548" t="s">
        <v>26</v>
      </c>
      <c r="E2548" t="s">
        <v>498</v>
      </c>
      <c r="F2548" t="s">
        <v>13</v>
      </c>
      <c r="G2548" t="s">
        <v>1864</v>
      </c>
      <c r="H2548" s="1">
        <v>0.2</v>
      </c>
      <c r="I2548">
        <v>1</v>
      </c>
      <c r="J2548" s="3">
        <v>42738</v>
      </c>
      <c r="K2548" t="s">
        <v>1865</v>
      </c>
      <c r="L2548" t="s">
        <v>73</v>
      </c>
      <c r="M2548">
        <v>75217</v>
      </c>
      <c r="N2548">
        <v>1131</v>
      </c>
      <c r="O2548" t="s">
        <v>1046</v>
      </c>
      <c r="P2548" s="4">
        <v>1</v>
      </c>
      <c r="Q2548" s="4">
        <v>3</v>
      </c>
      <c r="R2548" t="s">
        <v>75</v>
      </c>
      <c r="T2548" s="2">
        <v>0.79</v>
      </c>
      <c r="U2548" s="4">
        <v>7</v>
      </c>
      <c r="V2548" t="s">
        <v>19</v>
      </c>
      <c r="W2548" s="3">
        <v>42743</v>
      </c>
      <c r="X2548" t="s">
        <v>20</v>
      </c>
      <c r="Y2548" t="s">
        <v>77</v>
      </c>
      <c r="Z2548" t="s">
        <v>49</v>
      </c>
    </row>
    <row r="2549" spans="1:26" x14ac:dyDescent="0.25">
      <c r="A2549">
        <v>2</v>
      </c>
      <c r="B2549" t="s">
        <v>43</v>
      </c>
      <c r="C2549">
        <v>3</v>
      </c>
      <c r="D2549" t="s">
        <v>26</v>
      </c>
      <c r="E2549" t="s">
        <v>498</v>
      </c>
      <c r="F2549" t="s">
        <v>13</v>
      </c>
      <c r="G2549" t="s">
        <v>1714</v>
      </c>
      <c r="H2549" s="1">
        <v>0.2</v>
      </c>
      <c r="I2549">
        <v>1</v>
      </c>
      <c r="J2549" s="3">
        <v>43428</v>
      </c>
      <c r="K2549" t="s">
        <v>3384</v>
      </c>
      <c r="L2549" t="s">
        <v>73</v>
      </c>
      <c r="M2549">
        <v>75217</v>
      </c>
      <c r="N2549">
        <v>520</v>
      </c>
      <c r="O2549" t="s">
        <v>3385</v>
      </c>
      <c r="P2549" s="4">
        <v>2</v>
      </c>
      <c r="Q2549" s="4">
        <v>3</v>
      </c>
      <c r="R2549" t="s">
        <v>75</v>
      </c>
      <c r="T2549" s="2">
        <v>1.58</v>
      </c>
      <c r="U2549" s="4">
        <v>14</v>
      </c>
      <c r="V2549" t="s">
        <v>19</v>
      </c>
      <c r="W2549" s="3">
        <v>43430</v>
      </c>
      <c r="X2549" t="s">
        <v>20</v>
      </c>
      <c r="Y2549" t="s">
        <v>77</v>
      </c>
      <c r="Z2549" t="s">
        <v>49</v>
      </c>
    </row>
    <row r="2550" spans="1:26" x14ac:dyDescent="0.25">
      <c r="A2550">
        <v>5</v>
      </c>
      <c r="B2550" t="s">
        <v>25</v>
      </c>
      <c r="C2550">
        <v>3</v>
      </c>
      <c r="D2550" t="s">
        <v>26</v>
      </c>
      <c r="E2550" t="s">
        <v>417</v>
      </c>
      <c r="F2550" t="s">
        <v>13</v>
      </c>
      <c r="G2550" t="s">
        <v>1710</v>
      </c>
      <c r="H2550" s="1">
        <v>0.2</v>
      </c>
      <c r="I2550">
        <v>1</v>
      </c>
      <c r="J2550" s="3">
        <v>43761</v>
      </c>
      <c r="K2550" t="s">
        <v>3386</v>
      </c>
      <c r="L2550" t="s">
        <v>73</v>
      </c>
      <c r="M2550">
        <v>78207</v>
      </c>
      <c r="N2550">
        <v>1135</v>
      </c>
      <c r="O2550" t="s">
        <v>3387</v>
      </c>
      <c r="P2550" s="4">
        <v>1</v>
      </c>
      <c r="Q2550" s="4">
        <v>3</v>
      </c>
      <c r="R2550" t="s">
        <v>75</v>
      </c>
      <c r="T2550" s="2">
        <v>0.9</v>
      </c>
      <c r="U2550" s="4">
        <v>10</v>
      </c>
      <c r="V2550" t="s">
        <v>19</v>
      </c>
      <c r="W2550" s="3">
        <v>43766</v>
      </c>
      <c r="X2550" t="s">
        <v>20</v>
      </c>
      <c r="Y2550" t="s">
        <v>77</v>
      </c>
      <c r="Z2550" t="s">
        <v>49</v>
      </c>
    </row>
    <row r="2551" spans="1:26" x14ac:dyDescent="0.25">
      <c r="A2551">
        <v>2</v>
      </c>
      <c r="B2551" t="s">
        <v>43</v>
      </c>
      <c r="C2551">
        <v>3</v>
      </c>
      <c r="D2551" t="s">
        <v>26</v>
      </c>
      <c r="E2551" t="s">
        <v>498</v>
      </c>
      <c r="F2551" t="s">
        <v>13</v>
      </c>
      <c r="G2551" t="s">
        <v>1714</v>
      </c>
      <c r="H2551" s="1">
        <v>0.2</v>
      </c>
      <c r="I2551">
        <v>1</v>
      </c>
      <c r="J2551" s="3">
        <v>43428</v>
      </c>
      <c r="K2551" t="s">
        <v>3384</v>
      </c>
      <c r="L2551" t="s">
        <v>73</v>
      </c>
      <c r="M2551">
        <v>75217</v>
      </c>
      <c r="N2551">
        <v>457</v>
      </c>
      <c r="O2551" t="s">
        <v>3172</v>
      </c>
      <c r="P2551" s="4">
        <v>1</v>
      </c>
      <c r="Q2551" s="4">
        <v>3</v>
      </c>
      <c r="R2551" t="s">
        <v>75</v>
      </c>
      <c r="T2551" s="2">
        <v>0.87</v>
      </c>
      <c r="U2551" s="4">
        <v>4</v>
      </c>
      <c r="V2551" t="s">
        <v>19</v>
      </c>
      <c r="W2551" s="3">
        <v>43430</v>
      </c>
      <c r="X2551" t="s">
        <v>20</v>
      </c>
      <c r="Y2551" t="s">
        <v>77</v>
      </c>
      <c r="Z2551" t="s">
        <v>176</v>
      </c>
    </row>
    <row r="2552" spans="1:26" x14ac:dyDescent="0.25">
      <c r="A2552">
        <v>5</v>
      </c>
      <c r="B2552" t="s">
        <v>25</v>
      </c>
      <c r="C2552">
        <v>3</v>
      </c>
      <c r="D2552" t="s">
        <v>26</v>
      </c>
      <c r="E2552" t="s">
        <v>192</v>
      </c>
      <c r="F2552" t="s">
        <v>13</v>
      </c>
      <c r="G2552" t="s">
        <v>1462</v>
      </c>
      <c r="H2552" s="1">
        <v>0.2</v>
      </c>
      <c r="I2552">
        <v>1</v>
      </c>
      <c r="J2552" s="3">
        <v>42622</v>
      </c>
      <c r="K2552" t="s">
        <v>3388</v>
      </c>
      <c r="L2552" t="s">
        <v>73</v>
      </c>
      <c r="M2552">
        <v>60653</v>
      </c>
      <c r="N2552">
        <v>131</v>
      </c>
      <c r="O2552" t="s">
        <v>8246</v>
      </c>
      <c r="P2552" s="4">
        <v>3</v>
      </c>
      <c r="Q2552" s="4">
        <v>3</v>
      </c>
      <c r="R2552" t="s">
        <v>75</v>
      </c>
      <c r="T2552" s="2">
        <v>3.4</v>
      </c>
      <c r="U2552" s="4">
        <v>11</v>
      </c>
      <c r="V2552" t="s">
        <v>19</v>
      </c>
      <c r="W2552" s="3">
        <v>42627</v>
      </c>
      <c r="X2552" t="s">
        <v>20</v>
      </c>
      <c r="Y2552" t="s">
        <v>139</v>
      </c>
      <c r="Z2552" t="s">
        <v>64</v>
      </c>
    </row>
    <row r="2553" spans="1:26" x14ac:dyDescent="0.25">
      <c r="A2553">
        <v>2</v>
      </c>
      <c r="B2553" t="s">
        <v>43</v>
      </c>
      <c r="C2553">
        <v>3</v>
      </c>
      <c r="D2553" t="s">
        <v>26</v>
      </c>
      <c r="E2553" t="s">
        <v>498</v>
      </c>
      <c r="F2553" t="s">
        <v>13</v>
      </c>
      <c r="G2553" t="s">
        <v>2020</v>
      </c>
      <c r="H2553" s="1">
        <v>0.2</v>
      </c>
      <c r="I2553">
        <v>1</v>
      </c>
      <c r="J2553" s="3">
        <v>43320</v>
      </c>
      <c r="K2553" t="s">
        <v>3389</v>
      </c>
      <c r="L2553" t="s">
        <v>73</v>
      </c>
      <c r="M2553">
        <v>75081</v>
      </c>
      <c r="N2553">
        <v>925</v>
      </c>
      <c r="O2553" t="s">
        <v>8247</v>
      </c>
      <c r="P2553" s="4">
        <v>18</v>
      </c>
      <c r="Q2553" s="4">
        <v>3</v>
      </c>
      <c r="R2553" t="s">
        <v>75</v>
      </c>
      <c r="T2553" s="2">
        <v>17.53</v>
      </c>
      <c r="U2553" s="4">
        <v>54</v>
      </c>
      <c r="V2553" t="s">
        <v>19</v>
      </c>
      <c r="W2553" s="3">
        <v>43322</v>
      </c>
      <c r="X2553" t="s">
        <v>20</v>
      </c>
      <c r="Y2553" t="s">
        <v>77</v>
      </c>
      <c r="Z2553" t="s">
        <v>64</v>
      </c>
    </row>
    <row r="2554" spans="1:26" x14ac:dyDescent="0.25">
      <c r="A2554">
        <v>2</v>
      </c>
      <c r="B2554" t="s">
        <v>43</v>
      </c>
      <c r="C2554">
        <v>3</v>
      </c>
      <c r="D2554" t="s">
        <v>26</v>
      </c>
      <c r="E2554" t="s">
        <v>498</v>
      </c>
      <c r="F2554" t="s">
        <v>13</v>
      </c>
      <c r="G2554" t="s">
        <v>1714</v>
      </c>
      <c r="H2554" s="1">
        <v>0.2</v>
      </c>
      <c r="I2554">
        <v>1</v>
      </c>
      <c r="J2554" s="3">
        <v>43428</v>
      </c>
      <c r="K2554" t="s">
        <v>3384</v>
      </c>
      <c r="L2554" t="s">
        <v>73</v>
      </c>
      <c r="M2554">
        <v>75217</v>
      </c>
      <c r="N2554">
        <v>1719</v>
      </c>
      <c r="O2554" t="s">
        <v>3286</v>
      </c>
      <c r="P2554" s="4">
        <v>23</v>
      </c>
      <c r="Q2554" s="4">
        <v>3</v>
      </c>
      <c r="R2554" t="s">
        <v>75</v>
      </c>
      <c r="T2554" s="2">
        <v>23.23</v>
      </c>
      <c r="U2554" s="4">
        <v>74</v>
      </c>
      <c r="V2554" t="s">
        <v>19</v>
      </c>
      <c r="W2554" s="3">
        <v>43430</v>
      </c>
      <c r="X2554" t="s">
        <v>20</v>
      </c>
      <c r="Y2554" t="s">
        <v>77</v>
      </c>
      <c r="Z2554" t="s">
        <v>64</v>
      </c>
    </row>
    <row r="2555" spans="1:26" x14ac:dyDescent="0.25">
      <c r="A2555">
        <v>2</v>
      </c>
      <c r="B2555" t="s">
        <v>43</v>
      </c>
      <c r="C2555">
        <v>3</v>
      </c>
      <c r="D2555" t="s">
        <v>26</v>
      </c>
      <c r="E2555" t="s">
        <v>498</v>
      </c>
      <c r="F2555" t="s">
        <v>13</v>
      </c>
      <c r="G2555" t="s">
        <v>1873</v>
      </c>
      <c r="H2555" s="1">
        <v>0.2</v>
      </c>
      <c r="I2555">
        <v>1</v>
      </c>
      <c r="J2555" s="3">
        <v>43131</v>
      </c>
      <c r="K2555" t="s">
        <v>3390</v>
      </c>
      <c r="L2555" t="s">
        <v>73</v>
      </c>
      <c r="M2555">
        <v>75220</v>
      </c>
      <c r="N2555">
        <v>1794</v>
      </c>
      <c r="O2555" t="s">
        <v>3225</v>
      </c>
      <c r="P2555" s="4">
        <v>5</v>
      </c>
      <c r="Q2555" s="4">
        <v>3</v>
      </c>
      <c r="R2555" t="s">
        <v>75</v>
      </c>
      <c r="T2555" s="2">
        <v>5.44</v>
      </c>
      <c r="U2555" s="4">
        <v>16</v>
      </c>
      <c r="V2555" t="s">
        <v>19</v>
      </c>
      <c r="W2555" s="3">
        <v>43133</v>
      </c>
      <c r="X2555" t="s">
        <v>20</v>
      </c>
      <c r="Y2555" t="s">
        <v>77</v>
      </c>
      <c r="Z2555" t="s">
        <v>64</v>
      </c>
    </row>
    <row r="2556" spans="1:26" x14ac:dyDescent="0.25">
      <c r="A2556">
        <v>4</v>
      </c>
      <c r="B2556" t="s">
        <v>25</v>
      </c>
      <c r="C2556">
        <v>3</v>
      </c>
      <c r="D2556" t="s">
        <v>26</v>
      </c>
      <c r="E2556" t="s">
        <v>122</v>
      </c>
      <c r="F2556" t="s">
        <v>13</v>
      </c>
      <c r="G2556" t="s">
        <v>852</v>
      </c>
      <c r="H2556" s="1">
        <v>0.2</v>
      </c>
      <c r="I2556">
        <v>1</v>
      </c>
      <c r="J2556" s="3">
        <v>43766</v>
      </c>
      <c r="K2556" t="s">
        <v>3391</v>
      </c>
      <c r="L2556" t="s">
        <v>73</v>
      </c>
      <c r="M2556">
        <v>77095</v>
      </c>
      <c r="N2556">
        <v>1813</v>
      </c>
      <c r="O2556" t="s">
        <v>691</v>
      </c>
      <c r="P2556" s="4">
        <v>5</v>
      </c>
      <c r="Q2556" s="4">
        <v>3</v>
      </c>
      <c r="R2556" t="s">
        <v>75</v>
      </c>
      <c r="T2556" s="2">
        <v>5.44</v>
      </c>
      <c r="U2556" s="4">
        <v>16</v>
      </c>
      <c r="V2556" t="s">
        <v>19</v>
      </c>
      <c r="W2556" s="3">
        <v>43770</v>
      </c>
      <c r="X2556" t="s">
        <v>20</v>
      </c>
      <c r="Y2556" t="s">
        <v>77</v>
      </c>
      <c r="Z2556" t="s">
        <v>64</v>
      </c>
    </row>
    <row r="2557" spans="1:26" x14ac:dyDescent="0.25">
      <c r="A2557">
        <v>5</v>
      </c>
      <c r="B2557" t="s">
        <v>25</v>
      </c>
      <c r="C2557">
        <v>3</v>
      </c>
      <c r="D2557" t="s">
        <v>26</v>
      </c>
      <c r="E2557" t="s">
        <v>122</v>
      </c>
      <c r="F2557" t="s">
        <v>13</v>
      </c>
      <c r="G2557" t="s">
        <v>2402</v>
      </c>
      <c r="H2557" s="1">
        <v>0.2</v>
      </c>
      <c r="I2557">
        <v>1</v>
      </c>
      <c r="J2557" s="3">
        <v>42414</v>
      </c>
      <c r="K2557" t="s">
        <v>3392</v>
      </c>
      <c r="L2557" t="s">
        <v>73</v>
      </c>
      <c r="M2557">
        <v>77095</v>
      </c>
      <c r="N2557">
        <v>1072</v>
      </c>
      <c r="O2557" t="s">
        <v>3393</v>
      </c>
      <c r="P2557" s="4">
        <v>6</v>
      </c>
      <c r="Q2557" s="4">
        <v>3</v>
      </c>
      <c r="R2557" t="s">
        <v>75</v>
      </c>
      <c r="T2557" s="2">
        <v>6.07</v>
      </c>
      <c r="U2557" s="4">
        <v>16</v>
      </c>
      <c r="V2557" t="s">
        <v>19</v>
      </c>
      <c r="W2557" s="3">
        <v>42419</v>
      </c>
      <c r="X2557" t="s">
        <v>20</v>
      </c>
      <c r="Y2557" t="s">
        <v>77</v>
      </c>
      <c r="Z2557" t="s">
        <v>64</v>
      </c>
    </row>
    <row r="2558" spans="1:26" x14ac:dyDescent="0.25">
      <c r="A2558">
        <v>4</v>
      </c>
      <c r="B2558" t="s">
        <v>25</v>
      </c>
      <c r="C2558">
        <v>3</v>
      </c>
      <c r="D2558" t="s">
        <v>26</v>
      </c>
      <c r="E2558" t="s">
        <v>192</v>
      </c>
      <c r="F2558" t="s">
        <v>13</v>
      </c>
      <c r="G2558" t="s">
        <v>1911</v>
      </c>
      <c r="H2558" s="1">
        <v>0.2</v>
      </c>
      <c r="I2558">
        <v>1</v>
      </c>
      <c r="J2558" s="3">
        <v>42577</v>
      </c>
      <c r="K2558" t="s">
        <v>3394</v>
      </c>
      <c r="L2558" t="s">
        <v>73</v>
      </c>
      <c r="M2558">
        <v>60623</v>
      </c>
      <c r="N2558">
        <v>282</v>
      </c>
      <c r="O2558" t="s">
        <v>8162</v>
      </c>
      <c r="P2558" s="4">
        <v>-29</v>
      </c>
      <c r="Q2558" s="4">
        <v>3</v>
      </c>
      <c r="R2558" t="s">
        <v>75</v>
      </c>
      <c r="T2558" s="2">
        <v>-29.34</v>
      </c>
      <c r="U2558" s="4">
        <v>124</v>
      </c>
      <c r="V2558" t="s">
        <v>19</v>
      </c>
      <c r="W2558" s="3">
        <v>42581</v>
      </c>
      <c r="X2558" t="s">
        <v>20</v>
      </c>
      <c r="Y2558" t="s">
        <v>139</v>
      </c>
      <c r="Z2558" t="s">
        <v>42</v>
      </c>
    </row>
    <row r="2559" spans="1:26" x14ac:dyDescent="0.25">
      <c r="A2559">
        <v>2</v>
      </c>
      <c r="B2559" t="s">
        <v>43</v>
      </c>
      <c r="C2559">
        <v>3</v>
      </c>
      <c r="D2559" t="s">
        <v>26</v>
      </c>
      <c r="E2559" t="s">
        <v>1485</v>
      </c>
      <c r="F2559" t="s">
        <v>13</v>
      </c>
      <c r="G2559" t="s">
        <v>1854</v>
      </c>
      <c r="H2559" s="1">
        <v>0.2</v>
      </c>
      <c r="I2559">
        <v>1</v>
      </c>
      <c r="J2559" s="3">
        <v>43467</v>
      </c>
      <c r="K2559" t="s">
        <v>1855</v>
      </c>
      <c r="L2559" t="s">
        <v>73</v>
      </c>
      <c r="M2559">
        <v>79907</v>
      </c>
      <c r="N2559">
        <v>533</v>
      </c>
      <c r="O2559" t="s">
        <v>3395</v>
      </c>
      <c r="P2559" s="4">
        <v>28</v>
      </c>
      <c r="Q2559" s="4">
        <v>3</v>
      </c>
      <c r="R2559" t="s">
        <v>75</v>
      </c>
      <c r="T2559" s="2">
        <v>27.91</v>
      </c>
      <c r="U2559" s="4">
        <v>372</v>
      </c>
      <c r="V2559" t="s">
        <v>19</v>
      </c>
      <c r="W2559" s="3">
        <v>43469</v>
      </c>
      <c r="X2559" t="s">
        <v>20</v>
      </c>
      <c r="Y2559" t="s">
        <v>77</v>
      </c>
      <c r="Z2559" t="s">
        <v>42</v>
      </c>
    </row>
    <row r="2560" spans="1:26" x14ac:dyDescent="0.25">
      <c r="A2560">
        <v>2</v>
      </c>
      <c r="B2560" t="s">
        <v>43</v>
      </c>
      <c r="C2560">
        <v>3</v>
      </c>
      <c r="D2560" t="s">
        <v>26</v>
      </c>
      <c r="E2560" t="s">
        <v>1872</v>
      </c>
      <c r="F2560" t="s">
        <v>13</v>
      </c>
      <c r="G2560" t="s">
        <v>1873</v>
      </c>
      <c r="H2560" s="1">
        <v>0.2</v>
      </c>
      <c r="I2560">
        <v>1</v>
      </c>
      <c r="J2560" s="3">
        <v>43788</v>
      </c>
      <c r="K2560" t="s">
        <v>1874</v>
      </c>
      <c r="L2560" t="s">
        <v>73</v>
      </c>
      <c r="M2560">
        <v>75007</v>
      </c>
      <c r="N2560">
        <v>363</v>
      </c>
      <c r="O2560" t="s">
        <v>694</v>
      </c>
      <c r="P2560" s="4">
        <v>9</v>
      </c>
      <c r="Q2560" s="4">
        <v>4</v>
      </c>
      <c r="R2560" t="s">
        <v>75</v>
      </c>
      <c r="T2560" s="2">
        <v>8.67</v>
      </c>
      <c r="U2560" s="4">
        <v>99</v>
      </c>
      <c r="V2560" t="s">
        <v>19</v>
      </c>
      <c r="W2560" s="3">
        <v>43790</v>
      </c>
      <c r="X2560" t="s">
        <v>20</v>
      </c>
      <c r="Y2560" t="s">
        <v>77</v>
      </c>
      <c r="Z2560" t="s">
        <v>49</v>
      </c>
    </row>
    <row r="2561" spans="1:26" x14ac:dyDescent="0.25">
      <c r="A2561">
        <v>2</v>
      </c>
      <c r="B2561" t="s">
        <v>43</v>
      </c>
      <c r="C2561">
        <v>3</v>
      </c>
      <c r="D2561" t="s">
        <v>26</v>
      </c>
      <c r="E2561" t="s">
        <v>192</v>
      </c>
      <c r="F2561" t="s">
        <v>13</v>
      </c>
      <c r="G2561" t="s">
        <v>370</v>
      </c>
      <c r="H2561" s="1">
        <v>0.2</v>
      </c>
      <c r="I2561">
        <v>1</v>
      </c>
      <c r="J2561" s="3">
        <v>43719</v>
      </c>
      <c r="K2561" t="s">
        <v>3396</v>
      </c>
      <c r="L2561" t="s">
        <v>73</v>
      </c>
      <c r="M2561">
        <v>60623</v>
      </c>
      <c r="N2561">
        <v>51</v>
      </c>
      <c r="O2561" t="s">
        <v>2804</v>
      </c>
      <c r="P2561" s="4">
        <v>3</v>
      </c>
      <c r="Q2561" s="4">
        <v>4</v>
      </c>
      <c r="R2561" t="s">
        <v>75</v>
      </c>
      <c r="T2561" s="2">
        <v>3.29</v>
      </c>
      <c r="U2561" s="4">
        <v>11</v>
      </c>
      <c r="V2561" t="s">
        <v>19</v>
      </c>
      <c r="W2561" s="3">
        <v>43721</v>
      </c>
      <c r="X2561" t="s">
        <v>20</v>
      </c>
      <c r="Y2561" t="s">
        <v>139</v>
      </c>
      <c r="Z2561" t="s">
        <v>176</v>
      </c>
    </row>
    <row r="2562" spans="1:26" x14ac:dyDescent="0.25">
      <c r="A2562">
        <v>2</v>
      </c>
      <c r="B2562" t="s">
        <v>43</v>
      </c>
      <c r="C2562">
        <v>3</v>
      </c>
      <c r="D2562" t="s">
        <v>26</v>
      </c>
      <c r="E2562" t="s">
        <v>498</v>
      </c>
      <c r="F2562" t="s">
        <v>13</v>
      </c>
      <c r="G2562" t="s">
        <v>2020</v>
      </c>
      <c r="H2562" s="1">
        <v>0.2</v>
      </c>
      <c r="I2562">
        <v>1</v>
      </c>
      <c r="J2562" s="3">
        <v>43320</v>
      </c>
      <c r="K2562" t="s">
        <v>3389</v>
      </c>
      <c r="L2562" t="s">
        <v>73</v>
      </c>
      <c r="M2562">
        <v>75081</v>
      </c>
      <c r="N2562">
        <v>1218</v>
      </c>
      <c r="O2562" t="s">
        <v>531</v>
      </c>
      <c r="P2562" s="4">
        <v>4</v>
      </c>
      <c r="Q2562" s="4">
        <v>4</v>
      </c>
      <c r="R2562" t="s">
        <v>75</v>
      </c>
      <c r="T2562" s="2">
        <v>3.63</v>
      </c>
      <c r="U2562" s="4">
        <v>11</v>
      </c>
      <c r="V2562" t="s">
        <v>19</v>
      </c>
      <c r="W2562" s="3">
        <v>43322</v>
      </c>
      <c r="X2562" t="s">
        <v>20</v>
      </c>
      <c r="Y2562" t="s">
        <v>77</v>
      </c>
      <c r="Z2562" t="s">
        <v>176</v>
      </c>
    </row>
    <row r="2563" spans="1:26" x14ac:dyDescent="0.25">
      <c r="A2563">
        <v>4</v>
      </c>
      <c r="B2563" t="s">
        <v>25</v>
      </c>
      <c r="C2563">
        <v>3</v>
      </c>
      <c r="D2563" t="s">
        <v>26</v>
      </c>
      <c r="E2563" t="s">
        <v>122</v>
      </c>
      <c r="F2563" t="s">
        <v>13</v>
      </c>
      <c r="G2563" t="s">
        <v>102</v>
      </c>
      <c r="H2563" s="1">
        <v>0.2</v>
      </c>
      <c r="I2563">
        <v>1</v>
      </c>
      <c r="J2563" s="3">
        <v>43393</v>
      </c>
      <c r="K2563" t="s">
        <v>1836</v>
      </c>
      <c r="L2563" t="s">
        <v>73</v>
      </c>
      <c r="M2563">
        <v>77095</v>
      </c>
      <c r="N2563">
        <v>1507</v>
      </c>
      <c r="O2563" t="s">
        <v>346</v>
      </c>
      <c r="P2563" s="4">
        <v>8</v>
      </c>
      <c r="Q2563" s="4">
        <v>4</v>
      </c>
      <c r="R2563" t="s">
        <v>75</v>
      </c>
      <c r="T2563" s="2">
        <v>7.89</v>
      </c>
      <c r="U2563" s="4">
        <v>25</v>
      </c>
      <c r="V2563" t="s">
        <v>19</v>
      </c>
      <c r="W2563" s="3">
        <v>43397</v>
      </c>
      <c r="X2563" t="s">
        <v>20</v>
      </c>
      <c r="Y2563" t="s">
        <v>77</v>
      </c>
      <c r="Z2563" t="s">
        <v>176</v>
      </c>
    </row>
    <row r="2564" spans="1:26" x14ac:dyDescent="0.25">
      <c r="A2564">
        <v>2</v>
      </c>
      <c r="B2564" t="s">
        <v>43</v>
      </c>
      <c r="C2564">
        <v>3</v>
      </c>
      <c r="D2564" t="s">
        <v>26</v>
      </c>
      <c r="E2564" t="s">
        <v>1872</v>
      </c>
      <c r="F2564" t="s">
        <v>13</v>
      </c>
      <c r="G2564" t="s">
        <v>1873</v>
      </c>
      <c r="H2564" s="1">
        <v>0.2</v>
      </c>
      <c r="I2564">
        <v>1</v>
      </c>
      <c r="J2564" s="3">
        <v>43788</v>
      </c>
      <c r="K2564" t="s">
        <v>1874</v>
      </c>
      <c r="L2564" t="s">
        <v>73</v>
      </c>
      <c r="M2564">
        <v>75007</v>
      </c>
      <c r="N2564">
        <v>1694</v>
      </c>
      <c r="O2564" t="s">
        <v>3397</v>
      </c>
      <c r="P2564" s="4">
        <v>5</v>
      </c>
      <c r="Q2564" s="4">
        <v>4</v>
      </c>
      <c r="R2564" t="s">
        <v>75</v>
      </c>
      <c r="T2564" s="2">
        <v>5.28</v>
      </c>
      <c r="U2564" s="4">
        <v>17</v>
      </c>
      <c r="V2564" t="s">
        <v>19</v>
      </c>
      <c r="W2564" s="3">
        <v>43790</v>
      </c>
      <c r="X2564" t="s">
        <v>20</v>
      </c>
      <c r="Y2564" t="s">
        <v>77</v>
      </c>
      <c r="Z2564" t="s">
        <v>64</v>
      </c>
    </row>
    <row r="2565" spans="1:26" x14ac:dyDescent="0.25">
      <c r="A2565">
        <v>3</v>
      </c>
      <c r="B2565" t="s">
        <v>10</v>
      </c>
      <c r="C2565">
        <v>3</v>
      </c>
      <c r="D2565" t="s">
        <v>26</v>
      </c>
      <c r="E2565" t="s">
        <v>2240</v>
      </c>
      <c r="F2565" t="s">
        <v>13</v>
      </c>
      <c r="G2565" t="s">
        <v>16</v>
      </c>
      <c r="H2565" s="1">
        <v>0.2</v>
      </c>
      <c r="I2565">
        <v>1</v>
      </c>
      <c r="J2565" s="3">
        <v>43501</v>
      </c>
      <c r="K2565" t="s">
        <v>3398</v>
      </c>
      <c r="L2565" t="s">
        <v>73</v>
      </c>
      <c r="M2565">
        <v>76706</v>
      </c>
      <c r="N2565">
        <v>1508</v>
      </c>
      <c r="O2565" t="s">
        <v>3043</v>
      </c>
      <c r="P2565" s="4">
        <v>1</v>
      </c>
      <c r="Q2565" s="4">
        <v>5</v>
      </c>
      <c r="R2565" t="s">
        <v>75</v>
      </c>
      <c r="T2565" s="2">
        <v>0.71</v>
      </c>
      <c r="U2565" s="4">
        <v>7</v>
      </c>
      <c r="V2565" t="s">
        <v>19</v>
      </c>
      <c r="W2565" s="3">
        <v>43504</v>
      </c>
      <c r="X2565" t="s">
        <v>20</v>
      </c>
      <c r="Y2565" t="s">
        <v>77</v>
      </c>
      <c r="Z2565" t="s">
        <v>49</v>
      </c>
    </row>
    <row r="2566" spans="1:26" x14ac:dyDescent="0.25">
      <c r="A2566">
        <v>4</v>
      </c>
      <c r="B2566" t="s">
        <v>25</v>
      </c>
      <c r="C2566">
        <v>3</v>
      </c>
      <c r="D2566" t="s">
        <v>26</v>
      </c>
      <c r="E2566" t="s">
        <v>122</v>
      </c>
      <c r="F2566" t="s">
        <v>13</v>
      </c>
      <c r="G2566" t="s">
        <v>2131</v>
      </c>
      <c r="H2566" s="1">
        <v>0.2</v>
      </c>
      <c r="I2566">
        <v>1</v>
      </c>
      <c r="J2566" s="3">
        <v>42462</v>
      </c>
      <c r="K2566" t="s">
        <v>3399</v>
      </c>
      <c r="L2566" t="s">
        <v>73</v>
      </c>
      <c r="M2566">
        <v>77095</v>
      </c>
      <c r="N2566">
        <v>1689</v>
      </c>
      <c r="O2566" t="s">
        <v>1112</v>
      </c>
      <c r="P2566" s="4">
        <v>9</v>
      </c>
      <c r="Q2566" s="4">
        <v>5</v>
      </c>
      <c r="R2566" t="s">
        <v>75</v>
      </c>
      <c r="T2566" s="2">
        <v>9.35</v>
      </c>
      <c r="U2566" s="4">
        <v>27</v>
      </c>
      <c r="V2566" t="s">
        <v>19</v>
      </c>
      <c r="W2566" s="3">
        <v>42466</v>
      </c>
      <c r="X2566" t="s">
        <v>20</v>
      </c>
      <c r="Y2566" t="s">
        <v>77</v>
      </c>
      <c r="Z2566" t="s">
        <v>64</v>
      </c>
    </row>
    <row r="2567" spans="1:26" x14ac:dyDescent="0.25">
      <c r="A2567">
        <v>4</v>
      </c>
      <c r="B2567" t="s">
        <v>25</v>
      </c>
      <c r="C2567">
        <v>3</v>
      </c>
      <c r="D2567" t="s">
        <v>26</v>
      </c>
      <c r="E2567" t="s">
        <v>3400</v>
      </c>
      <c r="F2567" t="s">
        <v>13</v>
      </c>
      <c r="G2567" t="s">
        <v>1501</v>
      </c>
      <c r="H2567" s="1">
        <v>0.2</v>
      </c>
      <c r="I2567">
        <v>1</v>
      </c>
      <c r="J2567" s="3">
        <v>43295</v>
      </c>
      <c r="K2567" t="s">
        <v>3401</v>
      </c>
      <c r="L2567" t="s">
        <v>73</v>
      </c>
      <c r="M2567">
        <v>75061</v>
      </c>
      <c r="N2567">
        <v>1707</v>
      </c>
      <c r="O2567" t="s">
        <v>3119</v>
      </c>
      <c r="P2567" s="4">
        <v>80</v>
      </c>
      <c r="Q2567" s="4">
        <v>5</v>
      </c>
      <c r="R2567" t="s">
        <v>75</v>
      </c>
      <c r="T2567" s="2">
        <v>79.69</v>
      </c>
      <c r="U2567" s="4">
        <v>220</v>
      </c>
      <c r="V2567" t="s">
        <v>19</v>
      </c>
      <c r="W2567" s="3">
        <v>43299</v>
      </c>
      <c r="X2567" t="s">
        <v>20</v>
      </c>
      <c r="Y2567" t="s">
        <v>77</v>
      </c>
      <c r="Z2567" t="s">
        <v>64</v>
      </c>
    </row>
    <row r="2568" spans="1:26" x14ac:dyDescent="0.25">
      <c r="A2568">
        <v>2</v>
      </c>
      <c r="B2568" t="s">
        <v>43</v>
      </c>
      <c r="C2568">
        <v>3</v>
      </c>
      <c r="D2568" t="s">
        <v>26</v>
      </c>
      <c r="E2568" t="s">
        <v>498</v>
      </c>
      <c r="F2568" t="s">
        <v>13</v>
      </c>
      <c r="G2568" t="s">
        <v>1714</v>
      </c>
      <c r="H2568" s="1">
        <v>0.2</v>
      </c>
      <c r="I2568">
        <v>1</v>
      </c>
      <c r="J2568" s="3">
        <v>43428</v>
      </c>
      <c r="K2568" t="s">
        <v>3384</v>
      </c>
      <c r="L2568" t="s">
        <v>73</v>
      </c>
      <c r="M2568">
        <v>75217</v>
      </c>
      <c r="N2568">
        <v>1513</v>
      </c>
      <c r="O2568" t="s">
        <v>1087</v>
      </c>
      <c r="P2568" s="4">
        <v>4</v>
      </c>
      <c r="Q2568" s="4">
        <v>5</v>
      </c>
      <c r="R2568" t="s">
        <v>75</v>
      </c>
      <c r="T2568" s="2">
        <v>3.67</v>
      </c>
      <c r="U2568" s="4">
        <v>42</v>
      </c>
      <c r="V2568" t="s">
        <v>19</v>
      </c>
      <c r="W2568" s="3">
        <v>43430</v>
      </c>
      <c r="X2568" t="s">
        <v>20</v>
      </c>
      <c r="Y2568" t="s">
        <v>77</v>
      </c>
      <c r="Z2568" t="s">
        <v>42</v>
      </c>
    </row>
    <row r="2569" spans="1:26" x14ac:dyDescent="0.25">
      <c r="A2569">
        <v>2</v>
      </c>
      <c r="B2569" t="s">
        <v>43</v>
      </c>
      <c r="C2569">
        <v>3</v>
      </c>
      <c r="D2569" t="s">
        <v>26</v>
      </c>
      <c r="E2569" t="s">
        <v>122</v>
      </c>
      <c r="F2569" t="s">
        <v>13</v>
      </c>
      <c r="G2569" t="s">
        <v>1369</v>
      </c>
      <c r="H2569" s="1">
        <v>0.2</v>
      </c>
      <c r="I2569">
        <v>1</v>
      </c>
      <c r="J2569" s="3">
        <v>42480</v>
      </c>
      <c r="K2569" t="s">
        <v>1846</v>
      </c>
      <c r="L2569" t="s">
        <v>73</v>
      </c>
      <c r="M2569">
        <v>77070</v>
      </c>
      <c r="N2569">
        <v>1269</v>
      </c>
      <c r="O2569" t="s">
        <v>1394</v>
      </c>
      <c r="P2569" s="4">
        <v>6</v>
      </c>
      <c r="Q2569" s="4">
        <v>5</v>
      </c>
      <c r="R2569" t="s">
        <v>75</v>
      </c>
      <c r="T2569" s="2">
        <v>5.6</v>
      </c>
      <c r="U2569" s="4">
        <v>45</v>
      </c>
      <c r="V2569" t="s">
        <v>19</v>
      </c>
      <c r="W2569" s="3">
        <v>42482</v>
      </c>
      <c r="X2569" t="s">
        <v>20</v>
      </c>
      <c r="Y2569" t="s">
        <v>77</v>
      </c>
      <c r="Z2569" t="s">
        <v>42</v>
      </c>
    </row>
    <row r="2570" spans="1:26" x14ac:dyDescent="0.25">
      <c r="A2570">
        <v>4</v>
      </c>
      <c r="B2570" t="s">
        <v>25</v>
      </c>
      <c r="C2570">
        <v>3</v>
      </c>
      <c r="D2570" t="s">
        <v>26</v>
      </c>
      <c r="E2570" t="s">
        <v>192</v>
      </c>
      <c r="F2570" t="s">
        <v>13</v>
      </c>
      <c r="G2570" t="s">
        <v>3402</v>
      </c>
      <c r="H2570" s="1">
        <v>0.2</v>
      </c>
      <c r="I2570">
        <v>1</v>
      </c>
      <c r="J2570" s="3">
        <v>43056</v>
      </c>
      <c r="K2570" t="s">
        <v>3403</v>
      </c>
      <c r="L2570" t="s">
        <v>73</v>
      </c>
      <c r="M2570">
        <v>60610</v>
      </c>
      <c r="N2570">
        <v>73</v>
      </c>
      <c r="O2570" t="s">
        <v>3095</v>
      </c>
      <c r="P2570" s="4">
        <v>3</v>
      </c>
      <c r="Q2570" s="4">
        <v>5</v>
      </c>
      <c r="R2570" t="s">
        <v>75</v>
      </c>
      <c r="T2570" s="2">
        <v>3.07</v>
      </c>
      <c r="U2570" s="4">
        <v>41</v>
      </c>
      <c r="V2570" t="s">
        <v>19</v>
      </c>
      <c r="W2570" s="3">
        <v>43060</v>
      </c>
      <c r="X2570" t="s">
        <v>20</v>
      </c>
      <c r="Y2570" t="s">
        <v>139</v>
      </c>
      <c r="Z2570" t="s">
        <v>356</v>
      </c>
    </row>
    <row r="2571" spans="1:26" x14ac:dyDescent="0.25">
      <c r="A2571">
        <v>2</v>
      </c>
      <c r="B2571" t="s">
        <v>43</v>
      </c>
      <c r="C2571">
        <v>3</v>
      </c>
      <c r="D2571" t="s">
        <v>26</v>
      </c>
      <c r="E2571" t="s">
        <v>122</v>
      </c>
      <c r="F2571" t="s">
        <v>13</v>
      </c>
      <c r="G2571" t="s">
        <v>1840</v>
      </c>
      <c r="H2571" s="1">
        <v>0.2</v>
      </c>
      <c r="I2571">
        <v>1</v>
      </c>
      <c r="J2571" s="3">
        <v>42511</v>
      </c>
      <c r="K2571" t="s">
        <v>1841</v>
      </c>
      <c r="L2571" t="s">
        <v>73</v>
      </c>
      <c r="M2571">
        <v>77070</v>
      </c>
      <c r="N2571">
        <v>1501</v>
      </c>
      <c r="O2571" t="s">
        <v>412</v>
      </c>
      <c r="P2571" s="4">
        <v>21</v>
      </c>
      <c r="Q2571" s="4">
        <v>6</v>
      </c>
      <c r="R2571" t="s">
        <v>75</v>
      </c>
      <c r="T2571" s="2">
        <v>21.02</v>
      </c>
      <c r="U2571" s="4">
        <v>56</v>
      </c>
      <c r="V2571" t="s">
        <v>19</v>
      </c>
      <c r="W2571" s="3">
        <v>42513</v>
      </c>
      <c r="X2571" t="s">
        <v>20</v>
      </c>
      <c r="Y2571" t="s">
        <v>77</v>
      </c>
      <c r="Z2571" t="s">
        <v>119</v>
      </c>
    </row>
    <row r="2572" spans="1:26" x14ac:dyDescent="0.25">
      <c r="A2572">
        <v>2</v>
      </c>
      <c r="B2572" t="s">
        <v>43</v>
      </c>
      <c r="C2572">
        <v>3</v>
      </c>
      <c r="D2572" t="s">
        <v>26</v>
      </c>
      <c r="E2572" t="s">
        <v>192</v>
      </c>
      <c r="F2572" t="s">
        <v>13</v>
      </c>
      <c r="G2572" t="s">
        <v>370</v>
      </c>
      <c r="H2572" s="1">
        <v>0.2</v>
      </c>
      <c r="I2572">
        <v>1</v>
      </c>
      <c r="J2572" s="3">
        <v>43719</v>
      </c>
      <c r="K2572" t="s">
        <v>3396</v>
      </c>
      <c r="L2572" t="s">
        <v>73</v>
      </c>
      <c r="M2572">
        <v>60623</v>
      </c>
      <c r="N2572">
        <v>1721</v>
      </c>
      <c r="O2572" t="s">
        <v>3404</v>
      </c>
      <c r="P2572" s="4">
        <v>6</v>
      </c>
      <c r="Q2572" s="4">
        <v>6</v>
      </c>
      <c r="R2572" t="s">
        <v>75</v>
      </c>
      <c r="T2572" s="2">
        <v>6.42</v>
      </c>
      <c r="U2572" s="4">
        <v>21</v>
      </c>
      <c r="V2572" t="s">
        <v>19</v>
      </c>
      <c r="W2572" s="3">
        <v>43721</v>
      </c>
      <c r="X2572" t="s">
        <v>20</v>
      </c>
      <c r="Y2572" t="s">
        <v>139</v>
      </c>
      <c r="Z2572" t="s">
        <v>64</v>
      </c>
    </row>
    <row r="2573" spans="1:26" x14ac:dyDescent="0.25">
      <c r="A2573">
        <v>2</v>
      </c>
      <c r="B2573" t="s">
        <v>43</v>
      </c>
      <c r="C2573">
        <v>3</v>
      </c>
      <c r="D2573" t="s">
        <v>26</v>
      </c>
      <c r="E2573" t="s">
        <v>1850</v>
      </c>
      <c r="F2573" t="s">
        <v>13</v>
      </c>
      <c r="G2573" t="s">
        <v>490</v>
      </c>
      <c r="H2573" s="1">
        <v>0.2</v>
      </c>
      <c r="I2573">
        <v>1</v>
      </c>
      <c r="J2573" s="3">
        <v>43747</v>
      </c>
      <c r="K2573" t="s">
        <v>1851</v>
      </c>
      <c r="L2573" t="s">
        <v>73</v>
      </c>
      <c r="M2573">
        <v>77573</v>
      </c>
      <c r="N2573">
        <v>376</v>
      </c>
      <c r="O2573" t="s">
        <v>866</v>
      </c>
      <c r="P2573" s="4">
        <v>6</v>
      </c>
      <c r="Q2573" s="4">
        <v>7</v>
      </c>
      <c r="R2573" t="s">
        <v>75</v>
      </c>
      <c r="T2573" s="2">
        <v>5.88</v>
      </c>
      <c r="U2573" s="4">
        <v>67</v>
      </c>
      <c r="V2573" t="s">
        <v>19</v>
      </c>
      <c r="W2573" s="3">
        <v>43749</v>
      </c>
      <c r="X2573" t="s">
        <v>20</v>
      </c>
      <c r="Y2573" t="s">
        <v>77</v>
      </c>
      <c r="Z2573" t="s">
        <v>49</v>
      </c>
    </row>
    <row r="2574" spans="1:26" x14ac:dyDescent="0.25">
      <c r="A2574">
        <v>4</v>
      </c>
      <c r="B2574" t="s">
        <v>25</v>
      </c>
      <c r="C2574">
        <v>3</v>
      </c>
      <c r="D2574" t="s">
        <v>26</v>
      </c>
      <c r="E2574" t="s">
        <v>122</v>
      </c>
      <c r="F2574" t="s">
        <v>13</v>
      </c>
      <c r="G2574" t="s">
        <v>102</v>
      </c>
      <c r="H2574" s="1">
        <v>0.2</v>
      </c>
      <c r="I2574">
        <v>1</v>
      </c>
      <c r="J2574" s="3">
        <v>43393</v>
      </c>
      <c r="K2574" t="s">
        <v>1836</v>
      </c>
      <c r="L2574" t="s">
        <v>73</v>
      </c>
      <c r="M2574">
        <v>77095</v>
      </c>
      <c r="N2574">
        <v>338</v>
      </c>
      <c r="O2574" t="s">
        <v>8248</v>
      </c>
      <c r="P2574" s="4">
        <v>16</v>
      </c>
      <c r="Q2574" s="4">
        <v>7</v>
      </c>
      <c r="R2574" t="s">
        <v>75</v>
      </c>
      <c r="T2574" s="2">
        <v>15.94</v>
      </c>
      <c r="U2574" s="4">
        <v>51</v>
      </c>
      <c r="V2574" t="s">
        <v>19</v>
      </c>
      <c r="W2574" s="3">
        <v>43397</v>
      </c>
      <c r="X2574" t="s">
        <v>20</v>
      </c>
      <c r="Y2574" t="s">
        <v>77</v>
      </c>
      <c r="Z2574" t="s">
        <v>64</v>
      </c>
    </row>
    <row r="2575" spans="1:26" x14ac:dyDescent="0.25">
      <c r="A2575">
        <v>4</v>
      </c>
      <c r="B2575" t="s">
        <v>25</v>
      </c>
      <c r="C2575">
        <v>3</v>
      </c>
      <c r="D2575" t="s">
        <v>26</v>
      </c>
      <c r="E2575" t="s">
        <v>122</v>
      </c>
      <c r="F2575" t="s">
        <v>13</v>
      </c>
      <c r="G2575" t="s">
        <v>2131</v>
      </c>
      <c r="H2575" s="1">
        <v>0.2</v>
      </c>
      <c r="I2575">
        <v>1</v>
      </c>
      <c r="J2575" s="3">
        <v>42462</v>
      </c>
      <c r="K2575" t="s">
        <v>3399</v>
      </c>
      <c r="L2575" t="s">
        <v>73</v>
      </c>
      <c r="M2575">
        <v>77095</v>
      </c>
      <c r="N2575">
        <v>1743</v>
      </c>
      <c r="O2575" t="s">
        <v>3405</v>
      </c>
      <c r="P2575" s="4">
        <v>10</v>
      </c>
      <c r="Q2575" s="4">
        <v>7</v>
      </c>
      <c r="R2575" t="s">
        <v>75</v>
      </c>
      <c r="T2575" s="2">
        <v>10.46</v>
      </c>
      <c r="U2575" s="4">
        <v>33</v>
      </c>
      <c r="V2575" t="s">
        <v>19</v>
      </c>
      <c r="W2575" s="3">
        <v>42466</v>
      </c>
      <c r="X2575" t="s">
        <v>20</v>
      </c>
      <c r="Y2575" t="s">
        <v>77</v>
      </c>
      <c r="Z2575" t="s">
        <v>64</v>
      </c>
    </row>
    <row r="2576" spans="1:26" x14ac:dyDescent="0.25">
      <c r="A2576">
        <v>2</v>
      </c>
      <c r="B2576" t="s">
        <v>43</v>
      </c>
      <c r="C2576">
        <v>3</v>
      </c>
      <c r="D2576" t="s">
        <v>26</v>
      </c>
      <c r="E2576" t="s">
        <v>2203</v>
      </c>
      <c r="F2576" t="s">
        <v>13</v>
      </c>
      <c r="G2576" t="s">
        <v>2117</v>
      </c>
      <c r="H2576" s="1">
        <v>0.2</v>
      </c>
      <c r="I2576">
        <v>1</v>
      </c>
      <c r="J2576" s="3">
        <v>43822</v>
      </c>
      <c r="K2576" t="s">
        <v>3406</v>
      </c>
      <c r="L2576" t="s">
        <v>73</v>
      </c>
      <c r="M2576">
        <v>77840</v>
      </c>
      <c r="N2576">
        <v>1490</v>
      </c>
      <c r="O2576" t="s">
        <v>3296</v>
      </c>
      <c r="P2576" s="4">
        <v>10</v>
      </c>
      <c r="Q2576" s="4">
        <v>8</v>
      </c>
      <c r="R2576" t="s">
        <v>75</v>
      </c>
      <c r="T2576" s="2">
        <v>10.39</v>
      </c>
      <c r="U2576" s="4">
        <v>29</v>
      </c>
      <c r="V2576" t="s">
        <v>19</v>
      </c>
      <c r="W2576" s="3">
        <v>43824</v>
      </c>
      <c r="X2576" t="s">
        <v>20</v>
      </c>
      <c r="Y2576" t="s">
        <v>77</v>
      </c>
      <c r="Z2576" t="s">
        <v>64</v>
      </c>
    </row>
    <row r="2577" spans="1:26" x14ac:dyDescent="0.25">
      <c r="A2577">
        <v>3</v>
      </c>
      <c r="B2577" t="s">
        <v>10</v>
      </c>
      <c r="C2577">
        <v>3</v>
      </c>
      <c r="D2577" t="s">
        <v>26</v>
      </c>
      <c r="E2577" t="s">
        <v>192</v>
      </c>
      <c r="F2577" t="s">
        <v>13</v>
      </c>
      <c r="G2577" t="s">
        <v>1245</v>
      </c>
      <c r="H2577" s="1">
        <v>0.2</v>
      </c>
      <c r="I2577">
        <v>1</v>
      </c>
      <c r="J2577" s="3">
        <v>42563</v>
      </c>
      <c r="K2577" t="s">
        <v>3407</v>
      </c>
      <c r="L2577" t="s">
        <v>73</v>
      </c>
      <c r="M2577">
        <v>60610</v>
      </c>
      <c r="N2577">
        <v>1745</v>
      </c>
      <c r="O2577" t="s">
        <v>3368</v>
      </c>
      <c r="P2577" s="4">
        <v>13</v>
      </c>
      <c r="Q2577" s="4">
        <v>9</v>
      </c>
      <c r="R2577" t="s">
        <v>75</v>
      </c>
      <c r="T2577" s="2">
        <v>13</v>
      </c>
      <c r="U2577" s="4">
        <v>36</v>
      </c>
      <c r="V2577" t="s">
        <v>19</v>
      </c>
      <c r="W2577" s="3">
        <v>42566</v>
      </c>
      <c r="X2577" t="s">
        <v>20</v>
      </c>
      <c r="Y2577" t="s">
        <v>139</v>
      </c>
      <c r="Z2577" t="s">
        <v>64</v>
      </c>
    </row>
    <row r="2578" spans="1:26" x14ac:dyDescent="0.25">
      <c r="A2578">
        <v>5</v>
      </c>
      <c r="B2578" t="s">
        <v>25</v>
      </c>
      <c r="C2578">
        <v>3</v>
      </c>
      <c r="D2578" t="s">
        <v>26</v>
      </c>
      <c r="E2578" t="s">
        <v>498</v>
      </c>
      <c r="F2578" t="s">
        <v>13</v>
      </c>
      <c r="G2578" t="s">
        <v>3268</v>
      </c>
      <c r="H2578" s="1">
        <v>0.8</v>
      </c>
      <c r="I2578">
        <v>1</v>
      </c>
      <c r="J2578" s="3">
        <v>43027</v>
      </c>
      <c r="K2578" t="s">
        <v>3408</v>
      </c>
      <c r="L2578" t="s">
        <v>73</v>
      </c>
      <c r="M2578">
        <v>75220</v>
      </c>
      <c r="N2578">
        <v>265</v>
      </c>
      <c r="O2578" t="s">
        <v>1111</v>
      </c>
      <c r="P2578" s="4">
        <v>-3</v>
      </c>
      <c r="Q2578" s="4">
        <v>1</v>
      </c>
      <c r="R2578" t="s">
        <v>75</v>
      </c>
      <c r="T2578" s="2">
        <v>-2.84</v>
      </c>
      <c r="U2578" s="4">
        <v>2</v>
      </c>
      <c r="V2578" t="s">
        <v>19</v>
      </c>
      <c r="W2578" s="3">
        <v>43032</v>
      </c>
      <c r="X2578" t="s">
        <v>20</v>
      </c>
      <c r="Y2578" t="s">
        <v>77</v>
      </c>
      <c r="Z2578" t="s">
        <v>54</v>
      </c>
    </row>
    <row r="2579" spans="1:26" x14ac:dyDescent="0.25">
      <c r="A2579">
        <v>2</v>
      </c>
      <c r="B2579" t="s">
        <v>43</v>
      </c>
      <c r="C2579">
        <v>3</v>
      </c>
      <c r="D2579" t="s">
        <v>26</v>
      </c>
      <c r="E2579" t="s">
        <v>1485</v>
      </c>
      <c r="F2579" t="s">
        <v>13</v>
      </c>
      <c r="G2579" t="s">
        <v>1854</v>
      </c>
      <c r="H2579" s="1">
        <v>0.8</v>
      </c>
      <c r="I2579">
        <v>1</v>
      </c>
      <c r="J2579" s="3">
        <v>43467</v>
      </c>
      <c r="K2579" t="s">
        <v>1855</v>
      </c>
      <c r="L2579" t="s">
        <v>73</v>
      </c>
      <c r="M2579">
        <v>79907</v>
      </c>
      <c r="N2579">
        <v>859</v>
      </c>
      <c r="O2579" t="s">
        <v>3409</v>
      </c>
      <c r="P2579" s="4">
        <v>-14</v>
      </c>
      <c r="Q2579" s="4">
        <v>2</v>
      </c>
      <c r="R2579" t="s">
        <v>75</v>
      </c>
      <c r="T2579" s="2">
        <v>-13.58</v>
      </c>
      <c r="U2579" s="4">
        <v>5</v>
      </c>
      <c r="V2579" t="s">
        <v>19</v>
      </c>
      <c r="W2579" s="3">
        <v>43469</v>
      </c>
      <c r="X2579" t="s">
        <v>20</v>
      </c>
      <c r="Y2579" t="s">
        <v>77</v>
      </c>
      <c r="Z2579" t="s">
        <v>56</v>
      </c>
    </row>
    <row r="2580" spans="1:26" x14ac:dyDescent="0.25">
      <c r="A2580">
        <v>5</v>
      </c>
      <c r="B2580" t="s">
        <v>25</v>
      </c>
      <c r="C2580">
        <v>3</v>
      </c>
      <c r="D2580" t="s">
        <v>26</v>
      </c>
      <c r="E2580" t="s">
        <v>192</v>
      </c>
      <c r="F2580" t="s">
        <v>13</v>
      </c>
      <c r="G2580" t="s">
        <v>1081</v>
      </c>
      <c r="H2580" s="1">
        <v>0.8</v>
      </c>
      <c r="I2580">
        <v>1</v>
      </c>
      <c r="J2580" s="3">
        <v>42928</v>
      </c>
      <c r="K2580" t="s">
        <v>1862</v>
      </c>
      <c r="L2580" t="s">
        <v>73</v>
      </c>
      <c r="M2580">
        <v>60610</v>
      </c>
      <c r="N2580">
        <v>1586</v>
      </c>
      <c r="O2580" t="s">
        <v>731</v>
      </c>
      <c r="P2580" s="4">
        <v>-3</v>
      </c>
      <c r="Q2580" s="4">
        <v>2</v>
      </c>
      <c r="R2580" t="s">
        <v>75</v>
      </c>
      <c r="T2580" s="2">
        <v>-2.99</v>
      </c>
      <c r="U2580" s="4">
        <v>2</v>
      </c>
      <c r="V2580" t="s">
        <v>19</v>
      </c>
      <c r="W2580" s="3">
        <v>42933</v>
      </c>
      <c r="X2580" t="s">
        <v>20</v>
      </c>
      <c r="Y2580" t="s">
        <v>139</v>
      </c>
      <c r="Z2580" t="s">
        <v>54</v>
      </c>
    </row>
    <row r="2581" spans="1:26" x14ac:dyDescent="0.25">
      <c r="A2581">
        <v>4</v>
      </c>
      <c r="B2581" t="s">
        <v>25</v>
      </c>
      <c r="C2581">
        <v>3</v>
      </c>
      <c r="D2581" t="s">
        <v>26</v>
      </c>
      <c r="E2581" t="s">
        <v>192</v>
      </c>
      <c r="F2581" t="s">
        <v>13</v>
      </c>
      <c r="G2581" t="s">
        <v>1869</v>
      </c>
      <c r="H2581" s="1">
        <v>0.8</v>
      </c>
      <c r="I2581">
        <v>1</v>
      </c>
      <c r="J2581" s="3">
        <v>42799</v>
      </c>
      <c r="K2581" t="s">
        <v>1870</v>
      </c>
      <c r="L2581" t="s">
        <v>73</v>
      </c>
      <c r="M2581">
        <v>60653</v>
      </c>
      <c r="N2581">
        <v>1261</v>
      </c>
      <c r="O2581" t="s">
        <v>3410</v>
      </c>
      <c r="P2581" s="4">
        <v>-17</v>
      </c>
      <c r="Q2581" s="4">
        <v>2</v>
      </c>
      <c r="R2581" t="s">
        <v>75</v>
      </c>
      <c r="T2581" s="2">
        <v>-16.82</v>
      </c>
      <c r="U2581" s="4">
        <v>11</v>
      </c>
      <c r="V2581" t="s">
        <v>19</v>
      </c>
      <c r="W2581" s="3">
        <v>42803</v>
      </c>
      <c r="X2581" t="s">
        <v>20</v>
      </c>
      <c r="Y2581" t="s">
        <v>139</v>
      </c>
      <c r="Z2581" t="s">
        <v>54</v>
      </c>
    </row>
    <row r="2582" spans="1:26" x14ac:dyDescent="0.25">
      <c r="A2582">
        <v>4</v>
      </c>
      <c r="B2582" t="s">
        <v>25</v>
      </c>
      <c r="C2582">
        <v>3</v>
      </c>
      <c r="D2582" t="s">
        <v>26</v>
      </c>
      <c r="E2582" t="s">
        <v>3411</v>
      </c>
      <c r="F2582" t="s">
        <v>13</v>
      </c>
      <c r="G2582" t="s">
        <v>575</v>
      </c>
      <c r="H2582" s="1">
        <v>0.8</v>
      </c>
      <c r="I2582">
        <v>1</v>
      </c>
      <c r="J2582" s="3">
        <v>42406</v>
      </c>
      <c r="K2582" t="s">
        <v>3412</v>
      </c>
      <c r="L2582" t="s">
        <v>73</v>
      </c>
      <c r="M2582">
        <v>60441</v>
      </c>
      <c r="N2582">
        <v>244</v>
      </c>
      <c r="O2582" t="s">
        <v>3413</v>
      </c>
      <c r="P2582" s="4">
        <v>-15</v>
      </c>
      <c r="Q2582" s="4">
        <v>2</v>
      </c>
      <c r="R2582" t="s">
        <v>75</v>
      </c>
      <c r="T2582" s="2">
        <v>-14.77</v>
      </c>
      <c r="U2582" s="4">
        <v>9</v>
      </c>
      <c r="V2582" t="s">
        <v>19</v>
      </c>
      <c r="W2582" s="3">
        <v>42410</v>
      </c>
      <c r="X2582" t="s">
        <v>20</v>
      </c>
      <c r="Y2582" t="s">
        <v>139</v>
      </c>
      <c r="Z2582" t="s">
        <v>54</v>
      </c>
    </row>
    <row r="2583" spans="1:26" x14ac:dyDescent="0.25">
      <c r="A2583">
        <v>2</v>
      </c>
      <c r="B2583" t="s">
        <v>43</v>
      </c>
      <c r="C2583">
        <v>3</v>
      </c>
      <c r="D2583" t="s">
        <v>26</v>
      </c>
      <c r="E2583" t="s">
        <v>122</v>
      </c>
      <c r="F2583" t="s">
        <v>13</v>
      </c>
      <c r="G2583" t="s">
        <v>1840</v>
      </c>
      <c r="H2583" s="1">
        <v>0.8</v>
      </c>
      <c r="I2583">
        <v>1</v>
      </c>
      <c r="J2583" s="3">
        <v>42511</v>
      </c>
      <c r="K2583" t="s">
        <v>1841</v>
      </c>
      <c r="L2583" t="s">
        <v>73</v>
      </c>
      <c r="M2583">
        <v>77070</v>
      </c>
      <c r="N2583">
        <v>901</v>
      </c>
      <c r="O2583" t="s">
        <v>3247</v>
      </c>
      <c r="P2583" s="4">
        <v>-31</v>
      </c>
      <c r="Q2583" s="4">
        <v>3</v>
      </c>
      <c r="R2583" t="s">
        <v>75</v>
      </c>
      <c r="T2583" s="2">
        <v>-31.01</v>
      </c>
      <c r="U2583" s="4">
        <v>18</v>
      </c>
      <c r="V2583" t="s">
        <v>19</v>
      </c>
      <c r="W2583" s="3">
        <v>42513</v>
      </c>
      <c r="X2583" t="s">
        <v>20</v>
      </c>
      <c r="Y2583" t="s">
        <v>77</v>
      </c>
      <c r="Z2583" t="s">
        <v>54</v>
      </c>
    </row>
    <row r="2584" spans="1:26" x14ac:dyDescent="0.25">
      <c r="A2584">
        <v>5</v>
      </c>
      <c r="B2584" t="s">
        <v>25</v>
      </c>
      <c r="C2584">
        <v>3</v>
      </c>
      <c r="D2584" t="s">
        <v>26</v>
      </c>
      <c r="E2584" t="s">
        <v>417</v>
      </c>
      <c r="F2584" t="s">
        <v>13</v>
      </c>
      <c r="G2584" t="s">
        <v>1710</v>
      </c>
      <c r="H2584" s="1">
        <v>0.8</v>
      </c>
      <c r="I2584">
        <v>1</v>
      </c>
      <c r="J2584" s="3">
        <v>43761</v>
      </c>
      <c r="K2584" t="s">
        <v>3386</v>
      </c>
      <c r="L2584" t="s">
        <v>73</v>
      </c>
      <c r="M2584">
        <v>78207</v>
      </c>
      <c r="N2584">
        <v>1519</v>
      </c>
      <c r="O2584" t="s">
        <v>725</v>
      </c>
      <c r="P2584" s="4">
        <v>-6</v>
      </c>
      <c r="Q2584" s="4">
        <v>3</v>
      </c>
      <c r="R2584" t="s">
        <v>75</v>
      </c>
      <c r="T2584" s="2">
        <v>-6.24</v>
      </c>
      <c r="U2584" s="4">
        <v>4</v>
      </c>
      <c r="V2584" t="s">
        <v>19</v>
      </c>
      <c r="W2584" s="3">
        <v>43766</v>
      </c>
      <c r="X2584" t="s">
        <v>20</v>
      </c>
      <c r="Y2584" t="s">
        <v>77</v>
      </c>
      <c r="Z2584" t="s">
        <v>54</v>
      </c>
    </row>
    <row r="2585" spans="1:26" x14ac:dyDescent="0.25">
      <c r="A2585">
        <v>2</v>
      </c>
      <c r="B2585" t="s">
        <v>43</v>
      </c>
      <c r="C2585">
        <v>3</v>
      </c>
      <c r="D2585" t="s">
        <v>26</v>
      </c>
      <c r="E2585" t="s">
        <v>1843</v>
      </c>
      <c r="F2585" t="s">
        <v>13</v>
      </c>
      <c r="G2585" t="s">
        <v>1844</v>
      </c>
      <c r="H2585" s="1">
        <v>0.8</v>
      </c>
      <c r="I2585">
        <v>1</v>
      </c>
      <c r="J2585" s="3">
        <v>43435</v>
      </c>
      <c r="K2585" t="s">
        <v>1845</v>
      </c>
      <c r="L2585" t="s">
        <v>73</v>
      </c>
      <c r="M2585">
        <v>76903</v>
      </c>
      <c r="N2585">
        <v>38</v>
      </c>
      <c r="O2585" t="s">
        <v>3041</v>
      </c>
      <c r="P2585" s="4">
        <v>-31</v>
      </c>
      <c r="Q2585" s="4">
        <v>4</v>
      </c>
      <c r="R2585" t="s">
        <v>75</v>
      </c>
      <c r="T2585" s="2">
        <v>-30.87</v>
      </c>
      <c r="U2585" s="4">
        <v>12</v>
      </c>
      <c r="V2585" t="s">
        <v>19</v>
      </c>
      <c r="W2585" s="3">
        <v>43437</v>
      </c>
      <c r="X2585" t="s">
        <v>20</v>
      </c>
      <c r="Y2585" t="s">
        <v>77</v>
      </c>
      <c r="Z2585" t="s">
        <v>56</v>
      </c>
    </row>
    <row r="2586" spans="1:26" x14ac:dyDescent="0.25">
      <c r="A2586">
        <v>5</v>
      </c>
      <c r="B2586" t="s">
        <v>25</v>
      </c>
      <c r="C2586">
        <v>3</v>
      </c>
      <c r="D2586" t="s">
        <v>26</v>
      </c>
      <c r="E2586" t="s">
        <v>1309</v>
      </c>
      <c r="F2586" t="s">
        <v>13</v>
      </c>
      <c r="G2586" t="s">
        <v>1435</v>
      </c>
      <c r="H2586" s="1">
        <v>0.8</v>
      </c>
      <c r="I2586">
        <v>1</v>
      </c>
      <c r="J2586" s="3">
        <v>42621</v>
      </c>
      <c r="K2586" t="s">
        <v>3414</v>
      </c>
      <c r="L2586" t="s">
        <v>73</v>
      </c>
      <c r="M2586">
        <v>75701</v>
      </c>
      <c r="N2586">
        <v>704</v>
      </c>
      <c r="O2586" t="s">
        <v>3180</v>
      </c>
      <c r="P2586" s="4">
        <v>-79</v>
      </c>
      <c r="Q2586" s="4">
        <v>4</v>
      </c>
      <c r="R2586" t="s">
        <v>75</v>
      </c>
      <c r="T2586" s="2">
        <v>-79.34</v>
      </c>
      <c r="U2586" s="4">
        <v>51</v>
      </c>
      <c r="V2586" t="s">
        <v>19</v>
      </c>
      <c r="W2586" s="3">
        <v>42626</v>
      </c>
      <c r="X2586" t="s">
        <v>20</v>
      </c>
      <c r="Y2586" t="s">
        <v>77</v>
      </c>
      <c r="Z2586" t="s">
        <v>54</v>
      </c>
    </row>
    <row r="2587" spans="1:26" x14ac:dyDescent="0.25">
      <c r="A2587">
        <v>3</v>
      </c>
      <c r="B2587" t="s">
        <v>10</v>
      </c>
      <c r="C2587">
        <v>3</v>
      </c>
      <c r="D2587" t="s">
        <v>26</v>
      </c>
      <c r="E2587" t="s">
        <v>2240</v>
      </c>
      <c r="F2587" t="s">
        <v>13</v>
      </c>
      <c r="G2587" t="s">
        <v>16</v>
      </c>
      <c r="H2587" s="1">
        <v>0.8</v>
      </c>
      <c r="I2587">
        <v>1</v>
      </c>
      <c r="J2587" s="3">
        <v>43501</v>
      </c>
      <c r="K2587" t="s">
        <v>3398</v>
      </c>
      <c r="L2587" t="s">
        <v>73</v>
      </c>
      <c r="M2587">
        <v>76706</v>
      </c>
      <c r="N2587">
        <v>897</v>
      </c>
      <c r="O2587" t="s">
        <v>1314</v>
      </c>
      <c r="P2587" s="4">
        <v>-427</v>
      </c>
      <c r="Q2587" s="4">
        <v>4</v>
      </c>
      <c r="R2587" t="s">
        <v>75</v>
      </c>
      <c r="T2587" s="2">
        <v>-426.99</v>
      </c>
      <c r="U2587" s="4">
        <v>244</v>
      </c>
      <c r="V2587" t="s">
        <v>19</v>
      </c>
      <c r="W2587" s="3">
        <v>43504</v>
      </c>
      <c r="X2587" t="s">
        <v>20</v>
      </c>
      <c r="Y2587" t="s">
        <v>77</v>
      </c>
      <c r="Z2587" t="s">
        <v>54</v>
      </c>
    </row>
    <row r="2588" spans="1:26" x14ac:dyDescent="0.25">
      <c r="A2588">
        <v>4</v>
      </c>
      <c r="B2588" t="s">
        <v>25</v>
      </c>
      <c r="C2588">
        <v>3</v>
      </c>
      <c r="D2588" t="s">
        <v>26</v>
      </c>
      <c r="E2588" t="s">
        <v>192</v>
      </c>
      <c r="F2588" t="s">
        <v>13</v>
      </c>
      <c r="G2588" t="s">
        <v>1869</v>
      </c>
      <c r="H2588" s="1">
        <v>0.8</v>
      </c>
      <c r="I2588">
        <v>1</v>
      </c>
      <c r="J2588" s="3">
        <v>42799</v>
      </c>
      <c r="K2588" t="s">
        <v>1870</v>
      </c>
      <c r="L2588" t="s">
        <v>73</v>
      </c>
      <c r="M2588">
        <v>60653</v>
      </c>
      <c r="N2588">
        <v>172</v>
      </c>
      <c r="O2588" t="s">
        <v>2914</v>
      </c>
      <c r="P2588" s="4">
        <v>-471</v>
      </c>
      <c r="Q2588" s="4">
        <v>5</v>
      </c>
      <c r="R2588" t="s">
        <v>75</v>
      </c>
      <c r="T2588" s="2">
        <v>-470.55</v>
      </c>
      <c r="U2588" s="4">
        <v>181</v>
      </c>
      <c r="V2588" t="s">
        <v>19</v>
      </c>
      <c r="W2588" s="3">
        <v>42803</v>
      </c>
      <c r="X2588" t="s">
        <v>20</v>
      </c>
      <c r="Y2588" t="s">
        <v>139</v>
      </c>
      <c r="Z2588" t="s">
        <v>56</v>
      </c>
    </row>
    <row r="2589" spans="1:26" x14ac:dyDescent="0.25">
      <c r="A2589">
        <v>2</v>
      </c>
      <c r="B2589" t="s">
        <v>43</v>
      </c>
      <c r="C2589">
        <v>3</v>
      </c>
      <c r="D2589" t="s">
        <v>26</v>
      </c>
      <c r="E2589" t="s">
        <v>122</v>
      </c>
      <c r="F2589" t="s">
        <v>13</v>
      </c>
      <c r="G2589" t="s">
        <v>1882</v>
      </c>
      <c r="H2589" s="1">
        <v>0.8</v>
      </c>
      <c r="I2589">
        <v>1</v>
      </c>
      <c r="J2589" s="3">
        <v>43801</v>
      </c>
      <c r="K2589" t="s">
        <v>1883</v>
      </c>
      <c r="L2589" t="s">
        <v>73</v>
      </c>
      <c r="M2589">
        <v>77036</v>
      </c>
      <c r="N2589">
        <v>18</v>
      </c>
      <c r="O2589" t="s">
        <v>3415</v>
      </c>
      <c r="P2589" s="4">
        <v>-766</v>
      </c>
      <c r="Q2589" s="4">
        <v>5</v>
      </c>
      <c r="R2589" t="s">
        <v>75</v>
      </c>
      <c r="T2589" s="2">
        <v>-766.01</v>
      </c>
      <c r="U2589" s="4">
        <v>295</v>
      </c>
      <c r="V2589" t="s">
        <v>19</v>
      </c>
      <c r="W2589" s="3">
        <v>43803</v>
      </c>
      <c r="X2589" t="s">
        <v>20</v>
      </c>
      <c r="Y2589" t="s">
        <v>77</v>
      </c>
      <c r="Z2589" t="s">
        <v>56</v>
      </c>
    </row>
    <row r="2590" spans="1:26" x14ac:dyDescent="0.25">
      <c r="A2590">
        <v>5</v>
      </c>
      <c r="B2590" t="s">
        <v>25</v>
      </c>
      <c r="C2590">
        <v>3</v>
      </c>
      <c r="D2590" t="s">
        <v>26</v>
      </c>
      <c r="E2590" t="s">
        <v>1888</v>
      </c>
      <c r="F2590" t="s">
        <v>13</v>
      </c>
      <c r="G2590" t="s">
        <v>114</v>
      </c>
      <c r="H2590" s="1">
        <v>0.8</v>
      </c>
      <c r="I2590">
        <v>1</v>
      </c>
      <c r="J2590" s="3">
        <v>42660</v>
      </c>
      <c r="K2590" t="s">
        <v>3416</v>
      </c>
      <c r="L2590" t="s">
        <v>73</v>
      </c>
      <c r="M2590">
        <v>77705</v>
      </c>
      <c r="N2590">
        <v>711</v>
      </c>
      <c r="O2590" t="s">
        <v>3170</v>
      </c>
      <c r="P2590" s="4">
        <v>-17</v>
      </c>
      <c r="Q2590" s="4">
        <v>5</v>
      </c>
      <c r="R2590" t="s">
        <v>75</v>
      </c>
      <c r="T2590" s="2">
        <v>-17.25</v>
      </c>
      <c r="U2590" s="4">
        <v>11</v>
      </c>
      <c r="V2590" t="s">
        <v>19</v>
      </c>
      <c r="W2590" s="3">
        <v>42665</v>
      </c>
      <c r="X2590" t="s">
        <v>20</v>
      </c>
      <c r="Y2590" t="s">
        <v>77</v>
      </c>
      <c r="Z2590" t="s">
        <v>54</v>
      </c>
    </row>
    <row r="2591" spans="1:26" x14ac:dyDescent="0.25">
      <c r="A2591">
        <v>4</v>
      </c>
      <c r="B2591" t="s">
        <v>25</v>
      </c>
      <c r="C2591">
        <v>3</v>
      </c>
      <c r="D2591" t="s">
        <v>26</v>
      </c>
      <c r="E2591" t="s">
        <v>122</v>
      </c>
      <c r="F2591" t="s">
        <v>13</v>
      </c>
      <c r="G2591" t="s">
        <v>1796</v>
      </c>
      <c r="H2591" s="1">
        <v>0.8</v>
      </c>
      <c r="I2591">
        <v>1</v>
      </c>
      <c r="J2591" s="3">
        <v>42625</v>
      </c>
      <c r="K2591" t="s">
        <v>3417</v>
      </c>
      <c r="L2591" t="s">
        <v>73</v>
      </c>
      <c r="M2591">
        <v>77070</v>
      </c>
      <c r="N2591">
        <v>1645</v>
      </c>
      <c r="O2591" t="s">
        <v>3418</v>
      </c>
      <c r="P2591" s="4">
        <v>-8</v>
      </c>
      <c r="Q2591" s="4">
        <v>5</v>
      </c>
      <c r="R2591" t="s">
        <v>75</v>
      </c>
      <c r="T2591" s="2">
        <v>-8.0299999999999994</v>
      </c>
      <c r="U2591" s="4">
        <v>5</v>
      </c>
      <c r="V2591" t="s">
        <v>19</v>
      </c>
      <c r="W2591" s="3">
        <v>42629</v>
      </c>
      <c r="X2591" t="s">
        <v>20</v>
      </c>
      <c r="Y2591" t="s">
        <v>77</v>
      </c>
      <c r="Z2591" t="s">
        <v>54</v>
      </c>
    </row>
    <row r="2592" spans="1:26" x14ac:dyDescent="0.25">
      <c r="A2592">
        <v>2</v>
      </c>
      <c r="B2592" t="s">
        <v>43</v>
      </c>
      <c r="C2592">
        <v>3</v>
      </c>
      <c r="D2592" t="s">
        <v>26</v>
      </c>
      <c r="E2592" t="s">
        <v>122</v>
      </c>
      <c r="F2592" t="s">
        <v>13</v>
      </c>
      <c r="G2592" t="s">
        <v>1553</v>
      </c>
      <c r="H2592" s="1">
        <v>0.8</v>
      </c>
      <c r="I2592">
        <v>1</v>
      </c>
      <c r="J2592" s="3">
        <v>43783</v>
      </c>
      <c r="K2592" t="s">
        <v>3419</v>
      </c>
      <c r="L2592" t="s">
        <v>73</v>
      </c>
      <c r="M2592">
        <v>77095</v>
      </c>
      <c r="N2592">
        <v>1649</v>
      </c>
      <c r="O2592" t="s">
        <v>3420</v>
      </c>
      <c r="P2592" s="4">
        <v>-33</v>
      </c>
      <c r="Q2592" s="4">
        <v>5</v>
      </c>
      <c r="R2592" t="s">
        <v>75</v>
      </c>
      <c r="T2592" s="2">
        <v>-32.979999999999997</v>
      </c>
      <c r="U2592" s="4">
        <v>22</v>
      </c>
      <c r="V2592" t="s">
        <v>19</v>
      </c>
      <c r="W2592" s="3">
        <v>43785</v>
      </c>
      <c r="X2592" t="s">
        <v>20</v>
      </c>
      <c r="Y2592" t="s">
        <v>77</v>
      </c>
      <c r="Z2592" t="s">
        <v>54</v>
      </c>
    </row>
    <row r="2593" spans="1:26" x14ac:dyDescent="0.25">
      <c r="A2593">
        <v>2</v>
      </c>
      <c r="B2593" t="s">
        <v>43</v>
      </c>
      <c r="C2593">
        <v>3</v>
      </c>
      <c r="D2593" t="s">
        <v>26</v>
      </c>
      <c r="E2593" t="s">
        <v>135</v>
      </c>
      <c r="F2593" t="s">
        <v>13</v>
      </c>
      <c r="G2593" t="s">
        <v>1860</v>
      </c>
      <c r="H2593" s="1">
        <v>0.8</v>
      </c>
      <c r="I2593">
        <v>1</v>
      </c>
      <c r="J2593" s="3">
        <v>42879</v>
      </c>
      <c r="K2593" t="s">
        <v>1861</v>
      </c>
      <c r="L2593" t="s">
        <v>73</v>
      </c>
      <c r="M2593">
        <v>60540</v>
      </c>
      <c r="N2593">
        <v>249</v>
      </c>
      <c r="O2593" t="s">
        <v>3421</v>
      </c>
      <c r="P2593" s="4">
        <v>-13</v>
      </c>
      <c r="Q2593" s="4">
        <v>6</v>
      </c>
      <c r="R2593" t="s">
        <v>75</v>
      </c>
      <c r="T2593" s="2">
        <v>-13.02</v>
      </c>
      <c r="U2593" s="4">
        <v>8</v>
      </c>
      <c r="V2593" t="s">
        <v>19</v>
      </c>
      <c r="W2593" s="3">
        <v>42881</v>
      </c>
      <c r="X2593" t="s">
        <v>20</v>
      </c>
      <c r="Y2593" t="s">
        <v>139</v>
      </c>
      <c r="Z2593" t="s">
        <v>54</v>
      </c>
    </row>
    <row r="2594" spans="1:26" x14ac:dyDescent="0.25">
      <c r="A2594">
        <v>2</v>
      </c>
      <c r="B2594" t="s">
        <v>43</v>
      </c>
      <c r="C2594">
        <v>3</v>
      </c>
      <c r="D2594" t="s">
        <v>26</v>
      </c>
      <c r="E2594" t="s">
        <v>2203</v>
      </c>
      <c r="F2594" t="s">
        <v>13</v>
      </c>
      <c r="G2594" t="s">
        <v>2117</v>
      </c>
      <c r="H2594" s="1">
        <v>0.8</v>
      </c>
      <c r="I2594">
        <v>1</v>
      </c>
      <c r="J2594" s="3">
        <v>43822</v>
      </c>
      <c r="K2594" t="s">
        <v>3406</v>
      </c>
      <c r="L2594" t="s">
        <v>73</v>
      </c>
      <c r="M2594">
        <v>77840</v>
      </c>
      <c r="N2594">
        <v>37</v>
      </c>
      <c r="O2594" t="s">
        <v>3422</v>
      </c>
      <c r="P2594" s="4">
        <v>-75</v>
      </c>
      <c r="Q2594" s="4">
        <v>8</v>
      </c>
      <c r="R2594" t="s">
        <v>75</v>
      </c>
      <c r="T2594" s="2">
        <v>-74.75</v>
      </c>
      <c r="U2594" s="4">
        <v>29</v>
      </c>
      <c r="V2594" t="s">
        <v>19</v>
      </c>
      <c r="W2594" s="3">
        <v>43824</v>
      </c>
      <c r="X2594" t="s">
        <v>20</v>
      </c>
      <c r="Y2594" t="s">
        <v>77</v>
      </c>
      <c r="Z2594" t="s">
        <v>56</v>
      </c>
    </row>
    <row r="2595" spans="1:26" x14ac:dyDescent="0.25">
      <c r="A2595">
        <v>5</v>
      </c>
      <c r="B2595" t="s">
        <v>25</v>
      </c>
      <c r="C2595">
        <v>3</v>
      </c>
      <c r="D2595" t="s">
        <v>26</v>
      </c>
      <c r="E2595" t="s">
        <v>192</v>
      </c>
      <c r="F2595" t="s">
        <v>13</v>
      </c>
      <c r="G2595" t="s">
        <v>1390</v>
      </c>
      <c r="H2595" s="1">
        <v>0.8</v>
      </c>
      <c r="I2595">
        <v>1</v>
      </c>
      <c r="J2595" s="3">
        <v>43555</v>
      </c>
      <c r="K2595" t="s">
        <v>3423</v>
      </c>
      <c r="L2595" t="s">
        <v>73</v>
      </c>
      <c r="M2595">
        <v>60623</v>
      </c>
      <c r="N2595">
        <v>1458</v>
      </c>
      <c r="O2595" t="s">
        <v>8249</v>
      </c>
      <c r="P2595" s="4">
        <v>-23</v>
      </c>
      <c r="Q2595" s="4">
        <v>13</v>
      </c>
      <c r="R2595" t="s">
        <v>75</v>
      </c>
      <c r="T2595" s="2">
        <v>-22.9</v>
      </c>
      <c r="U2595" s="4">
        <v>13</v>
      </c>
      <c r="V2595" t="s">
        <v>19</v>
      </c>
      <c r="W2595" s="3">
        <v>43560</v>
      </c>
      <c r="X2595" t="s">
        <v>20</v>
      </c>
      <c r="Y2595" t="s">
        <v>139</v>
      </c>
      <c r="Z2595" t="s">
        <v>54</v>
      </c>
    </row>
    <row r="2596" spans="1:26" x14ac:dyDescent="0.25">
      <c r="A2596">
        <v>3</v>
      </c>
      <c r="B2596" t="s">
        <v>10</v>
      </c>
      <c r="C2596">
        <v>3</v>
      </c>
      <c r="D2596" t="s">
        <v>26</v>
      </c>
      <c r="E2596" t="s">
        <v>2305</v>
      </c>
      <c r="F2596" t="s">
        <v>13</v>
      </c>
      <c r="G2596" t="s">
        <v>1559</v>
      </c>
      <c r="H2596" s="1">
        <v>0</v>
      </c>
      <c r="I2596">
        <v>1</v>
      </c>
      <c r="J2596" s="3">
        <v>43010</v>
      </c>
      <c r="K2596" t="s">
        <v>3424</v>
      </c>
      <c r="L2596" t="s">
        <v>102</v>
      </c>
      <c r="M2596">
        <v>20852</v>
      </c>
      <c r="N2596">
        <v>696</v>
      </c>
      <c r="O2596" t="s">
        <v>3151</v>
      </c>
      <c r="P2596" s="4">
        <v>4</v>
      </c>
      <c r="Q2596" s="4">
        <v>1</v>
      </c>
      <c r="R2596" t="s">
        <v>104</v>
      </c>
      <c r="T2596" s="2">
        <v>3.62</v>
      </c>
      <c r="U2596" s="4">
        <v>7</v>
      </c>
      <c r="V2596" t="s">
        <v>19</v>
      </c>
      <c r="W2596" s="3">
        <v>43013</v>
      </c>
      <c r="X2596" t="s">
        <v>20</v>
      </c>
      <c r="Y2596" t="s">
        <v>1549</v>
      </c>
      <c r="Z2596" t="s">
        <v>54</v>
      </c>
    </row>
    <row r="2597" spans="1:26" x14ac:dyDescent="0.25">
      <c r="A2597">
        <v>5</v>
      </c>
      <c r="B2597" t="s">
        <v>25</v>
      </c>
      <c r="C2597">
        <v>3</v>
      </c>
      <c r="D2597" t="s">
        <v>26</v>
      </c>
      <c r="E2597" t="s">
        <v>171</v>
      </c>
      <c r="F2597" t="s">
        <v>13</v>
      </c>
      <c r="G2597" t="s">
        <v>2158</v>
      </c>
      <c r="H2597" s="1">
        <v>0</v>
      </c>
      <c r="I2597">
        <v>1</v>
      </c>
      <c r="J2597" s="3">
        <v>43541</v>
      </c>
      <c r="K2597" t="s">
        <v>3425</v>
      </c>
      <c r="L2597" t="s">
        <v>102</v>
      </c>
      <c r="M2597">
        <v>10011</v>
      </c>
      <c r="N2597">
        <v>194</v>
      </c>
      <c r="O2597" t="s">
        <v>3426</v>
      </c>
      <c r="P2597" s="4">
        <v>3</v>
      </c>
      <c r="Q2597" s="4">
        <v>1</v>
      </c>
      <c r="R2597" t="s">
        <v>104</v>
      </c>
      <c r="T2597" s="2">
        <v>3.44</v>
      </c>
      <c r="U2597" s="4">
        <v>7</v>
      </c>
      <c r="V2597" t="s">
        <v>19</v>
      </c>
      <c r="W2597" s="3">
        <v>43546</v>
      </c>
      <c r="X2597" t="s">
        <v>20</v>
      </c>
      <c r="Y2597" t="s">
        <v>175</v>
      </c>
      <c r="Z2597" t="s">
        <v>35</v>
      </c>
    </row>
    <row r="2598" spans="1:26" x14ac:dyDescent="0.25">
      <c r="A2598">
        <v>3</v>
      </c>
      <c r="B2598" t="s">
        <v>10</v>
      </c>
      <c r="C2598">
        <v>3</v>
      </c>
      <c r="D2598" t="s">
        <v>26</v>
      </c>
      <c r="E2598" t="s">
        <v>1552</v>
      </c>
      <c r="F2598" t="s">
        <v>13</v>
      </c>
      <c r="G2598" t="s">
        <v>100</v>
      </c>
      <c r="H2598" s="1">
        <v>0</v>
      </c>
      <c r="I2598">
        <v>1</v>
      </c>
      <c r="J2598" s="3">
        <v>43770</v>
      </c>
      <c r="K2598" t="s">
        <v>3427</v>
      </c>
      <c r="L2598" t="s">
        <v>102</v>
      </c>
      <c r="M2598">
        <v>2149</v>
      </c>
      <c r="N2598">
        <v>1684</v>
      </c>
      <c r="O2598" t="s">
        <v>3428</v>
      </c>
      <c r="P2598" s="4">
        <v>20</v>
      </c>
      <c r="Q2598" s="4">
        <v>1</v>
      </c>
      <c r="R2598" t="s">
        <v>104</v>
      </c>
      <c r="T2598" s="2">
        <v>20.09</v>
      </c>
      <c r="U2598" s="4">
        <v>41</v>
      </c>
      <c r="V2598" t="s">
        <v>19</v>
      </c>
      <c r="W2598" s="3">
        <v>43773</v>
      </c>
      <c r="X2598" t="s">
        <v>20</v>
      </c>
      <c r="Y2598" t="s">
        <v>744</v>
      </c>
      <c r="Z2598" t="s">
        <v>64</v>
      </c>
    </row>
    <row r="2599" spans="1:26" x14ac:dyDescent="0.25">
      <c r="A2599">
        <v>5</v>
      </c>
      <c r="B2599" t="s">
        <v>25</v>
      </c>
      <c r="C2599">
        <v>3</v>
      </c>
      <c r="D2599" t="s">
        <v>26</v>
      </c>
      <c r="E2599" t="s">
        <v>2915</v>
      </c>
      <c r="F2599" t="s">
        <v>13</v>
      </c>
      <c r="G2599" t="s">
        <v>179</v>
      </c>
      <c r="H2599" s="1">
        <v>0</v>
      </c>
      <c r="I2599">
        <v>1</v>
      </c>
      <c r="J2599" s="3">
        <v>43710</v>
      </c>
      <c r="K2599" t="s">
        <v>3429</v>
      </c>
      <c r="L2599" t="s">
        <v>102</v>
      </c>
      <c r="M2599">
        <v>6450</v>
      </c>
      <c r="N2599">
        <v>473</v>
      </c>
      <c r="O2599" t="s">
        <v>883</v>
      </c>
      <c r="P2599" s="4">
        <v>3</v>
      </c>
      <c r="Q2599" s="4">
        <v>1</v>
      </c>
      <c r="R2599" t="s">
        <v>104</v>
      </c>
      <c r="T2599" s="2">
        <v>2.83</v>
      </c>
      <c r="U2599" s="4">
        <v>11</v>
      </c>
      <c r="V2599" t="s">
        <v>19</v>
      </c>
      <c r="W2599" s="3">
        <v>43715</v>
      </c>
      <c r="X2599" t="s">
        <v>20</v>
      </c>
      <c r="Y2599" t="s">
        <v>461</v>
      </c>
      <c r="Z2599" t="s">
        <v>42</v>
      </c>
    </row>
    <row r="2600" spans="1:26" x14ac:dyDescent="0.25">
      <c r="A2600">
        <v>2</v>
      </c>
      <c r="B2600" t="s">
        <v>43</v>
      </c>
      <c r="C2600">
        <v>3</v>
      </c>
      <c r="D2600" t="s">
        <v>26</v>
      </c>
      <c r="E2600" t="s">
        <v>879</v>
      </c>
      <c r="F2600" t="s">
        <v>13</v>
      </c>
      <c r="G2600" t="s">
        <v>2158</v>
      </c>
      <c r="H2600" s="1">
        <v>0</v>
      </c>
      <c r="I2600">
        <v>1</v>
      </c>
      <c r="J2600" s="3">
        <v>42955</v>
      </c>
      <c r="K2600" t="s">
        <v>3430</v>
      </c>
      <c r="L2600" t="s">
        <v>102</v>
      </c>
      <c r="M2600">
        <v>1841</v>
      </c>
      <c r="N2600">
        <v>467</v>
      </c>
      <c r="O2600" t="s">
        <v>2884</v>
      </c>
      <c r="P2600" s="4">
        <v>33</v>
      </c>
      <c r="Q2600" s="4">
        <v>2</v>
      </c>
      <c r="R2600" t="s">
        <v>104</v>
      </c>
      <c r="T2600" s="2">
        <v>33.04</v>
      </c>
      <c r="U2600" s="4">
        <v>114</v>
      </c>
      <c r="V2600" t="s">
        <v>19</v>
      </c>
      <c r="W2600" s="3">
        <v>42957</v>
      </c>
      <c r="X2600" t="s">
        <v>20</v>
      </c>
      <c r="Y2600" t="s">
        <v>744</v>
      </c>
      <c r="Z2600" t="s">
        <v>56</v>
      </c>
    </row>
    <row r="2601" spans="1:26" x14ac:dyDescent="0.25">
      <c r="A2601">
        <v>2</v>
      </c>
      <c r="B2601" t="s">
        <v>43</v>
      </c>
      <c r="C2601">
        <v>3</v>
      </c>
      <c r="D2601" t="s">
        <v>26</v>
      </c>
      <c r="E2601" t="s">
        <v>1896</v>
      </c>
      <c r="F2601" t="s">
        <v>13</v>
      </c>
      <c r="G2601" t="s">
        <v>1897</v>
      </c>
      <c r="H2601" s="1">
        <v>0</v>
      </c>
      <c r="I2601">
        <v>1</v>
      </c>
      <c r="J2601" s="3">
        <v>43279</v>
      </c>
      <c r="K2601" t="s">
        <v>1898</v>
      </c>
      <c r="L2601" t="s">
        <v>102</v>
      </c>
      <c r="M2601">
        <v>7501</v>
      </c>
      <c r="N2601">
        <v>519</v>
      </c>
      <c r="O2601" t="s">
        <v>3431</v>
      </c>
      <c r="P2601" s="4">
        <v>2</v>
      </c>
      <c r="Q2601" s="4">
        <v>2</v>
      </c>
      <c r="R2601" t="s">
        <v>104</v>
      </c>
      <c r="T2601" s="2">
        <v>2.27</v>
      </c>
      <c r="U2601" s="4">
        <v>9</v>
      </c>
      <c r="V2601" t="s">
        <v>19</v>
      </c>
      <c r="W2601" s="3">
        <v>43281</v>
      </c>
      <c r="X2601" t="s">
        <v>20</v>
      </c>
      <c r="Y2601" t="s">
        <v>485</v>
      </c>
      <c r="Z2601" t="s">
        <v>56</v>
      </c>
    </row>
    <row r="2602" spans="1:26" x14ac:dyDescent="0.25">
      <c r="A2602">
        <v>2</v>
      </c>
      <c r="B2602" t="s">
        <v>43</v>
      </c>
      <c r="C2602">
        <v>3</v>
      </c>
      <c r="D2602" t="s">
        <v>26</v>
      </c>
      <c r="E2602" t="s">
        <v>1552</v>
      </c>
      <c r="F2602" t="s">
        <v>13</v>
      </c>
      <c r="G2602" t="s">
        <v>1911</v>
      </c>
      <c r="H2602" s="1">
        <v>0</v>
      </c>
      <c r="I2602">
        <v>1</v>
      </c>
      <c r="J2602" s="3">
        <v>43723</v>
      </c>
      <c r="K2602" t="s">
        <v>1912</v>
      </c>
      <c r="L2602" t="s">
        <v>102</v>
      </c>
      <c r="M2602">
        <v>2149</v>
      </c>
      <c r="N2602">
        <v>251</v>
      </c>
      <c r="O2602" t="s">
        <v>848</v>
      </c>
      <c r="P2602" s="4">
        <v>7</v>
      </c>
      <c r="Q2602" s="4">
        <v>2</v>
      </c>
      <c r="R2602" t="s">
        <v>104</v>
      </c>
      <c r="T2602" s="2">
        <v>6.51</v>
      </c>
      <c r="U2602" s="4">
        <v>16</v>
      </c>
      <c r="V2602" t="s">
        <v>19</v>
      </c>
      <c r="W2602" s="3">
        <v>43725</v>
      </c>
      <c r="X2602" t="s">
        <v>20</v>
      </c>
      <c r="Y2602" t="s">
        <v>744</v>
      </c>
      <c r="Z2602" t="s">
        <v>49</v>
      </c>
    </row>
    <row r="2603" spans="1:26" x14ac:dyDescent="0.25">
      <c r="A2603">
        <v>2</v>
      </c>
      <c r="B2603" t="s">
        <v>43</v>
      </c>
      <c r="C2603">
        <v>3</v>
      </c>
      <c r="D2603" t="s">
        <v>26</v>
      </c>
      <c r="E2603" t="s">
        <v>879</v>
      </c>
      <c r="F2603" t="s">
        <v>13</v>
      </c>
      <c r="G2603" t="s">
        <v>2158</v>
      </c>
      <c r="H2603" s="1">
        <v>0</v>
      </c>
      <c r="I2603">
        <v>1</v>
      </c>
      <c r="J2603" s="3">
        <v>42955</v>
      </c>
      <c r="K2603" t="s">
        <v>3430</v>
      </c>
      <c r="L2603" t="s">
        <v>102</v>
      </c>
      <c r="M2603">
        <v>1841</v>
      </c>
      <c r="N2603">
        <v>353</v>
      </c>
      <c r="O2603" t="s">
        <v>3432</v>
      </c>
      <c r="P2603" s="4">
        <v>12</v>
      </c>
      <c r="Q2603" s="4">
        <v>2</v>
      </c>
      <c r="R2603" t="s">
        <v>104</v>
      </c>
      <c r="T2603" s="2">
        <v>11.9</v>
      </c>
      <c r="U2603" s="4">
        <v>40</v>
      </c>
      <c r="V2603" t="s">
        <v>19</v>
      </c>
      <c r="W2603" s="3">
        <v>42957</v>
      </c>
      <c r="X2603" t="s">
        <v>20</v>
      </c>
      <c r="Y2603" t="s">
        <v>744</v>
      </c>
      <c r="Z2603" t="s">
        <v>49</v>
      </c>
    </row>
    <row r="2604" spans="1:26" x14ac:dyDescent="0.25">
      <c r="A2604">
        <v>2</v>
      </c>
      <c r="B2604" t="s">
        <v>43</v>
      </c>
      <c r="C2604">
        <v>3</v>
      </c>
      <c r="D2604" t="s">
        <v>26</v>
      </c>
      <c r="E2604" t="s">
        <v>1556</v>
      </c>
      <c r="F2604" t="s">
        <v>13</v>
      </c>
      <c r="G2604" t="s">
        <v>1857</v>
      </c>
      <c r="H2604" s="1">
        <v>0</v>
      </c>
      <c r="I2604">
        <v>1</v>
      </c>
      <c r="J2604" s="3">
        <v>43039</v>
      </c>
      <c r="K2604" t="s">
        <v>3433</v>
      </c>
      <c r="L2604" t="s">
        <v>102</v>
      </c>
      <c r="M2604">
        <v>14215</v>
      </c>
      <c r="N2604">
        <v>515</v>
      </c>
      <c r="O2604" t="s">
        <v>898</v>
      </c>
      <c r="P2604" s="4">
        <v>1</v>
      </c>
      <c r="Q2604" s="4">
        <v>2</v>
      </c>
      <c r="R2604" t="s">
        <v>104</v>
      </c>
      <c r="T2604" s="2">
        <v>0.72</v>
      </c>
      <c r="U2604" s="4">
        <v>3</v>
      </c>
      <c r="V2604" t="s">
        <v>19</v>
      </c>
      <c r="W2604" s="3">
        <v>43041</v>
      </c>
      <c r="X2604" t="s">
        <v>20</v>
      </c>
      <c r="Y2604" t="s">
        <v>175</v>
      </c>
      <c r="Z2604" t="s">
        <v>49</v>
      </c>
    </row>
    <row r="2605" spans="1:26" x14ac:dyDescent="0.25">
      <c r="A2605">
        <v>3</v>
      </c>
      <c r="B2605" t="s">
        <v>10</v>
      </c>
      <c r="C2605">
        <v>3</v>
      </c>
      <c r="D2605" t="s">
        <v>26</v>
      </c>
      <c r="E2605" t="s">
        <v>171</v>
      </c>
      <c r="F2605" t="s">
        <v>13</v>
      </c>
      <c r="G2605" t="s">
        <v>1867</v>
      </c>
      <c r="H2605" s="1">
        <v>0</v>
      </c>
      <c r="I2605">
        <v>1</v>
      </c>
      <c r="J2605" s="3">
        <v>43661</v>
      </c>
      <c r="K2605" t="s">
        <v>1936</v>
      </c>
      <c r="L2605" t="s">
        <v>102</v>
      </c>
      <c r="M2605">
        <v>10024</v>
      </c>
      <c r="N2605">
        <v>1166</v>
      </c>
      <c r="O2605" t="s">
        <v>3434</v>
      </c>
      <c r="P2605" s="4">
        <v>2</v>
      </c>
      <c r="Q2605" s="4">
        <v>2</v>
      </c>
      <c r="R2605" t="s">
        <v>104</v>
      </c>
      <c r="T2605" s="2">
        <v>1.9</v>
      </c>
      <c r="U2605" s="4">
        <v>7</v>
      </c>
      <c r="V2605" t="s">
        <v>19</v>
      </c>
      <c r="W2605" s="3">
        <v>43664</v>
      </c>
      <c r="X2605" t="s">
        <v>20</v>
      </c>
      <c r="Y2605" t="s">
        <v>175</v>
      </c>
      <c r="Z2605" t="s">
        <v>49</v>
      </c>
    </row>
    <row r="2606" spans="1:26" x14ac:dyDescent="0.25">
      <c r="A2606">
        <v>5</v>
      </c>
      <c r="B2606" t="s">
        <v>25</v>
      </c>
      <c r="C2606">
        <v>3</v>
      </c>
      <c r="D2606" t="s">
        <v>26</v>
      </c>
      <c r="E2606" t="s">
        <v>1550</v>
      </c>
      <c r="F2606" t="s">
        <v>13</v>
      </c>
      <c r="G2606" t="s">
        <v>1647</v>
      </c>
      <c r="H2606" s="1">
        <v>0</v>
      </c>
      <c r="I2606">
        <v>1</v>
      </c>
      <c r="J2606" s="3">
        <v>43346</v>
      </c>
      <c r="K2606" t="s">
        <v>1900</v>
      </c>
      <c r="L2606" t="s">
        <v>102</v>
      </c>
      <c r="M2606">
        <v>21215</v>
      </c>
      <c r="N2606">
        <v>46</v>
      </c>
      <c r="O2606" t="s">
        <v>3178</v>
      </c>
      <c r="P2606" s="4">
        <v>6</v>
      </c>
      <c r="Q2606" s="4">
        <v>2</v>
      </c>
      <c r="R2606" t="s">
        <v>104</v>
      </c>
      <c r="T2606" s="2">
        <v>5.87</v>
      </c>
      <c r="U2606" s="4">
        <v>13</v>
      </c>
      <c r="V2606" t="s">
        <v>19</v>
      </c>
      <c r="W2606" s="3">
        <v>43351</v>
      </c>
      <c r="X2606" t="s">
        <v>20</v>
      </c>
      <c r="Y2606" t="s">
        <v>1549</v>
      </c>
      <c r="Z2606" t="s">
        <v>54</v>
      </c>
    </row>
    <row r="2607" spans="1:26" x14ac:dyDescent="0.25">
      <c r="A2607">
        <v>2</v>
      </c>
      <c r="B2607" t="s">
        <v>43</v>
      </c>
      <c r="C2607">
        <v>3</v>
      </c>
      <c r="D2607" t="s">
        <v>26</v>
      </c>
      <c r="E2607" t="s">
        <v>1896</v>
      </c>
      <c r="F2607" t="s">
        <v>13</v>
      </c>
      <c r="G2607" t="s">
        <v>1897</v>
      </c>
      <c r="H2607" s="1">
        <v>0</v>
      </c>
      <c r="I2607">
        <v>1</v>
      </c>
      <c r="J2607" s="3">
        <v>43279</v>
      </c>
      <c r="K2607" t="s">
        <v>1898</v>
      </c>
      <c r="L2607" t="s">
        <v>102</v>
      </c>
      <c r="M2607">
        <v>7501</v>
      </c>
      <c r="N2607">
        <v>902</v>
      </c>
      <c r="O2607" t="s">
        <v>2853</v>
      </c>
      <c r="P2607" s="4">
        <v>4</v>
      </c>
      <c r="Q2607" s="4">
        <v>2</v>
      </c>
      <c r="R2607" t="s">
        <v>104</v>
      </c>
      <c r="T2607" s="2">
        <v>3.74</v>
      </c>
      <c r="U2607" s="4">
        <v>8</v>
      </c>
      <c r="V2607" t="s">
        <v>19</v>
      </c>
      <c r="W2607" s="3">
        <v>43281</v>
      </c>
      <c r="X2607" t="s">
        <v>20</v>
      </c>
      <c r="Y2607" t="s">
        <v>485</v>
      </c>
      <c r="Z2607" t="s">
        <v>54</v>
      </c>
    </row>
    <row r="2608" spans="1:26" x14ac:dyDescent="0.25">
      <c r="A2608">
        <v>2</v>
      </c>
      <c r="B2608" t="s">
        <v>43</v>
      </c>
      <c r="C2608">
        <v>3</v>
      </c>
      <c r="D2608" t="s">
        <v>26</v>
      </c>
      <c r="E2608" t="s">
        <v>1905</v>
      </c>
      <c r="F2608" t="s">
        <v>13</v>
      </c>
      <c r="G2608" t="s">
        <v>1906</v>
      </c>
      <c r="H2608" s="1">
        <v>0</v>
      </c>
      <c r="I2608">
        <v>1</v>
      </c>
      <c r="J2608" s="3">
        <v>42674</v>
      </c>
      <c r="K2608" t="s">
        <v>1907</v>
      </c>
      <c r="L2608" t="s">
        <v>102</v>
      </c>
      <c r="M2608">
        <v>2920</v>
      </c>
      <c r="N2608">
        <v>708</v>
      </c>
      <c r="O2608" t="s">
        <v>3435</v>
      </c>
      <c r="P2608" s="4">
        <v>16</v>
      </c>
      <c r="Q2608" s="4">
        <v>2</v>
      </c>
      <c r="R2608" t="s">
        <v>104</v>
      </c>
      <c r="T2608" s="2">
        <v>15.68</v>
      </c>
      <c r="U2608" s="4">
        <v>34</v>
      </c>
      <c r="V2608" t="s">
        <v>19</v>
      </c>
      <c r="W2608" s="3">
        <v>42676</v>
      </c>
      <c r="X2608" t="s">
        <v>20</v>
      </c>
      <c r="Y2608" t="s">
        <v>836</v>
      </c>
      <c r="Z2608" t="s">
        <v>54</v>
      </c>
    </row>
    <row r="2609" spans="1:26" x14ac:dyDescent="0.25">
      <c r="A2609">
        <v>2</v>
      </c>
      <c r="B2609" t="s">
        <v>43</v>
      </c>
      <c r="C2609">
        <v>3</v>
      </c>
      <c r="D2609" t="s">
        <v>26</v>
      </c>
      <c r="E2609" t="s">
        <v>320</v>
      </c>
      <c r="F2609" t="s">
        <v>13</v>
      </c>
      <c r="G2609" t="s">
        <v>2109</v>
      </c>
      <c r="H2609" s="1">
        <v>0</v>
      </c>
      <c r="I2609">
        <v>1</v>
      </c>
      <c r="J2609" s="3">
        <v>43062</v>
      </c>
      <c r="K2609" t="s">
        <v>3436</v>
      </c>
      <c r="L2609" t="s">
        <v>102</v>
      </c>
      <c r="M2609">
        <v>19805</v>
      </c>
      <c r="N2609">
        <v>1501</v>
      </c>
      <c r="O2609" t="s">
        <v>412</v>
      </c>
      <c r="P2609" s="4">
        <v>8</v>
      </c>
      <c r="Q2609" s="4">
        <v>2</v>
      </c>
      <c r="R2609" t="s">
        <v>104</v>
      </c>
      <c r="T2609" s="2">
        <v>7.78</v>
      </c>
      <c r="U2609" s="4">
        <v>17</v>
      </c>
      <c r="V2609" t="s">
        <v>19</v>
      </c>
      <c r="W2609" s="3">
        <v>43064</v>
      </c>
      <c r="X2609" t="s">
        <v>20</v>
      </c>
      <c r="Y2609" t="s">
        <v>161</v>
      </c>
      <c r="Z2609" t="s">
        <v>119</v>
      </c>
    </row>
    <row r="2610" spans="1:26" x14ac:dyDescent="0.25">
      <c r="A2610">
        <v>2</v>
      </c>
      <c r="B2610" t="s">
        <v>43</v>
      </c>
      <c r="C2610">
        <v>3</v>
      </c>
      <c r="D2610" t="s">
        <v>26</v>
      </c>
      <c r="E2610" t="s">
        <v>1556</v>
      </c>
      <c r="F2610" t="s">
        <v>13</v>
      </c>
      <c r="G2610" t="s">
        <v>1857</v>
      </c>
      <c r="H2610" s="1">
        <v>0</v>
      </c>
      <c r="I2610">
        <v>1</v>
      </c>
      <c r="J2610" s="3">
        <v>43039</v>
      </c>
      <c r="K2610" t="s">
        <v>3433</v>
      </c>
      <c r="L2610" t="s">
        <v>102</v>
      </c>
      <c r="M2610">
        <v>14215</v>
      </c>
      <c r="N2610">
        <v>343</v>
      </c>
      <c r="O2610" t="s">
        <v>3226</v>
      </c>
      <c r="P2610" s="4">
        <v>36</v>
      </c>
      <c r="Q2610" s="4">
        <v>2</v>
      </c>
      <c r="R2610" t="s">
        <v>104</v>
      </c>
      <c r="T2610" s="2">
        <v>35.979999999999997</v>
      </c>
      <c r="U2610" s="4">
        <v>80</v>
      </c>
      <c r="V2610" t="s">
        <v>19</v>
      </c>
      <c r="W2610" s="3">
        <v>43041</v>
      </c>
      <c r="X2610" t="s">
        <v>20</v>
      </c>
      <c r="Y2610" t="s">
        <v>175</v>
      </c>
      <c r="Z2610" t="s">
        <v>119</v>
      </c>
    </row>
    <row r="2611" spans="1:26" x14ac:dyDescent="0.25">
      <c r="A2611">
        <v>2</v>
      </c>
      <c r="B2611" t="s">
        <v>43</v>
      </c>
      <c r="C2611">
        <v>3</v>
      </c>
      <c r="D2611" t="s">
        <v>26</v>
      </c>
      <c r="E2611" t="s">
        <v>1926</v>
      </c>
      <c r="F2611" t="s">
        <v>13</v>
      </c>
      <c r="G2611" t="s">
        <v>1135</v>
      </c>
      <c r="H2611" s="1">
        <v>0</v>
      </c>
      <c r="I2611">
        <v>1</v>
      </c>
      <c r="J2611" s="3">
        <v>43597</v>
      </c>
      <c r="K2611" t="s">
        <v>1927</v>
      </c>
      <c r="L2611" t="s">
        <v>102</v>
      </c>
      <c r="M2611">
        <v>8360</v>
      </c>
      <c r="N2611">
        <v>1463</v>
      </c>
      <c r="O2611" t="s">
        <v>3437</v>
      </c>
      <c r="P2611" s="4">
        <v>3</v>
      </c>
      <c r="Q2611" s="4">
        <v>2</v>
      </c>
      <c r="R2611" t="s">
        <v>104</v>
      </c>
      <c r="T2611" s="2">
        <v>2.96</v>
      </c>
      <c r="U2611" s="4">
        <v>6</v>
      </c>
      <c r="V2611" t="s">
        <v>19</v>
      </c>
      <c r="W2611" s="3">
        <v>43599</v>
      </c>
      <c r="X2611" t="s">
        <v>20</v>
      </c>
      <c r="Y2611" t="s">
        <v>485</v>
      </c>
      <c r="Z2611" t="s">
        <v>35</v>
      </c>
    </row>
    <row r="2612" spans="1:26" x14ac:dyDescent="0.25">
      <c r="A2612">
        <v>2</v>
      </c>
      <c r="B2612" t="s">
        <v>43</v>
      </c>
      <c r="C2612">
        <v>3</v>
      </c>
      <c r="D2612" t="s">
        <v>26</v>
      </c>
      <c r="E2612" t="s">
        <v>1896</v>
      </c>
      <c r="F2612" t="s">
        <v>13</v>
      </c>
      <c r="G2612" t="s">
        <v>1897</v>
      </c>
      <c r="H2612" s="1">
        <v>0</v>
      </c>
      <c r="I2612">
        <v>1</v>
      </c>
      <c r="J2612" s="3">
        <v>43279</v>
      </c>
      <c r="K2612" t="s">
        <v>1898</v>
      </c>
      <c r="L2612" t="s">
        <v>102</v>
      </c>
      <c r="M2612">
        <v>7501</v>
      </c>
      <c r="N2612">
        <v>1758</v>
      </c>
      <c r="O2612" t="s">
        <v>790</v>
      </c>
      <c r="P2612" s="4">
        <v>28</v>
      </c>
      <c r="Q2612" s="4">
        <v>2</v>
      </c>
      <c r="R2612" t="s">
        <v>104</v>
      </c>
      <c r="T2612" s="2">
        <v>27.88</v>
      </c>
      <c r="U2612" s="4">
        <v>62</v>
      </c>
      <c r="V2612" t="s">
        <v>19</v>
      </c>
      <c r="W2612" s="3">
        <v>43281</v>
      </c>
      <c r="X2612" t="s">
        <v>20</v>
      </c>
      <c r="Y2612" t="s">
        <v>485</v>
      </c>
      <c r="Z2612" t="s">
        <v>64</v>
      </c>
    </row>
    <row r="2613" spans="1:26" x14ac:dyDescent="0.25">
      <c r="A2613">
        <v>4</v>
      </c>
      <c r="B2613" t="s">
        <v>25</v>
      </c>
      <c r="C2613">
        <v>3</v>
      </c>
      <c r="D2613" t="s">
        <v>26</v>
      </c>
      <c r="E2613" t="s">
        <v>171</v>
      </c>
      <c r="F2613" t="s">
        <v>13</v>
      </c>
      <c r="G2613" t="s">
        <v>1921</v>
      </c>
      <c r="H2613" s="1">
        <v>0</v>
      </c>
      <c r="I2613">
        <v>1</v>
      </c>
      <c r="J2613" s="3">
        <v>42642</v>
      </c>
      <c r="K2613" t="s">
        <v>1922</v>
      </c>
      <c r="L2613" t="s">
        <v>102</v>
      </c>
      <c r="M2613">
        <v>10011</v>
      </c>
      <c r="N2613">
        <v>1624</v>
      </c>
      <c r="O2613" t="s">
        <v>2823</v>
      </c>
      <c r="P2613" s="4">
        <v>38</v>
      </c>
      <c r="Q2613" s="4">
        <v>2</v>
      </c>
      <c r="R2613" t="s">
        <v>104</v>
      </c>
      <c r="T2613" s="2">
        <v>37.979999999999997</v>
      </c>
      <c r="U2613" s="4">
        <v>78</v>
      </c>
      <c r="V2613" t="s">
        <v>19</v>
      </c>
      <c r="W2613" s="3">
        <v>42646</v>
      </c>
      <c r="X2613" t="s">
        <v>20</v>
      </c>
      <c r="Y2613" t="s">
        <v>175</v>
      </c>
      <c r="Z2613" t="s">
        <v>64</v>
      </c>
    </row>
    <row r="2614" spans="1:26" x14ac:dyDescent="0.25">
      <c r="A2614">
        <v>5</v>
      </c>
      <c r="B2614" t="s">
        <v>25</v>
      </c>
      <c r="C2614">
        <v>3</v>
      </c>
      <c r="D2614" t="s">
        <v>26</v>
      </c>
      <c r="E2614" t="s">
        <v>171</v>
      </c>
      <c r="F2614" t="s">
        <v>13</v>
      </c>
      <c r="G2614" t="s">
        <v>1931</v>
      </c>
      <c r="H2614" s="1">
        <v>0</v>
      </c>
      <c r="I2614">
        <v>1</v>
      </c>
      <c r="J2614" s="3">
        <v>43774</v>
      </c>
      <c r="K2614" t="s">
        <v>1932</v>
      </c>
      <c r="L2614" t="s">
        <v>102</v>
      </c>
      <c r="M2614">
        <v>10024</v>
      </c>
      <c r="N2614">
        <v>539</v>
      </c>
      <c r="O2614" t="s">
        <v>969</v>
      </c>
      <c r="P2614" s="4">
        <v>53</v>
      </c>
      <c r="Q2614" s="4">
        <v>2</v>
      </c>
      <c r="R2614" t="s">
        <v>104</v>
      </c>
      <c r="T2614" s="2">
        <v>53.26</v>
      </c>
      <c r="U2614" s="4">
        <v>111</v>
      </c>
      <c r="V2614" t="s">
        <v>19</v>
      </c>
      <c r="W2614" s="3">
        <v>43779</v>
      </c>
      <c r="X2614" t="s">
        <v>20</v>
      </c>
      <c r="Y2614" t="s">
        <v>175</v>
      </c>
      <c r="Z2614" t="s">
        <v>64</v>
      </c>
    </row>
    <row r="2615" spans="1:26" x14ac:dyDescent="0.25">
      <c r="A2615">
        <v>5</v>
      </c>
      <c r="B2615" t="s">
        <v>25</v>
      </c>
      <c r="C2615">
        <v>3</v>
      </c>
      <c r="D2615" t="s">
        <v>26</v>
      </c>
      <c r="E2615" t="s">
        <v>171</v>
      </c>
      <c r="F2615" t="s">
        <v>13</v>
      </c>
      <c r="G2615" t="s">
        <v>1931</v>
      </c>
      <c r="H2615" s="1">
        <v>0</v>
      </c>
      <c r="I2615">
        <v>1</v>
      </c>
      <c r="J2615" s="3">
        <v>43774</v>
      </c>
      <c r="K2615" t="s">
        <v>1932</v>
      </c>
      <c r="L2615" t="s">
        <v>102</v>
      </c>
      <c r="M2615">
        <v>10024</v>
      </c>
      <c r="N2615">
        <v>1805</v>
      </c>
      <c r="O2615" t="s">
        <v>3438</v>
      </c>
      <c r="P2615" s="4">
        <v>6</v>
      </c>
      <c r="Q2615" s="4">
        <v>2</v>
      </c>
      <c r="R2615" t="s">
        <v>104</v>
      </c>
      <c r="T2615" s="2">
        <v>6.22</v>
      </c>
      <c r="U2615" s="4">
        <v>13</v>
      </c>
      <c r="V2615" t="s">
        <v>19</v>
      </c>
      <c r="W2615" s="3">
        <v>43779</v>
      </c>
      <c r="X2615" t="s">
        <v>20</v>
      </c>
      <c r="Y2615" t="s">
        <v>175</v>
      </c>
      <c r="Z2615" t="s">
        <v>64</v>
      </c>
    </row>
    <row r="2616" spans="1:26" x14ac:dyDescent="0.25">
      <c r="A2616">
        <v>3</v>
      </c>
      <c r="B2616" t="s">
        <v>10</v>
      </c>
      <c r="C2616">
        <v>3</v>
      </c>
      <c r="D2616" t="s">
        <v>26</v>
      </c>
      <c r="E2616" t="s">
        <v>171</v>
      </c>
      <c r="F2616" t="s">
        <v>13</v>
      </c>
      <c r="G2616" t="s">
        <v>1867</v>
      </c>
      <c r="H2616" s="1">
        <v>0</v>
      </c>
      <c r="I2616">
        <v>1</v>
      </c>
      <c r="J2616" s="3">
        <v>43661</v>
      </c>
      <c r="K2616" t="s">
        <v>1936</v>
      </c>
      <c r="L2616" t="s">
        <v>102</v>
      </c>
      <c r="M2616">
        <v>10024</v>
      </c>
      <c r="N2616">
        <v>1490</v>
      </c>
      <c r="O2616" t="s">
        <v>3296</v>
      </c>
      <c r="P2616" s="4">
        <v>4</v>
      </c>
      <c r="Q2616" s="4">
        <v>2</v>
      </c>
      <c r="R2616" t="s">
        <v>104</v>
      </c>
      <c r="T2616" s="2">
        <v>4.3899999999999997</v>
      </c>
      <c r="U2616" s="4">
        <v>9</v>
      </c>
      <c r="V2616" t="s">
        <v>19</v>
      </c>
      <c r="W2616" s="3">
        <v>43664</v>
      </c>
      <c r="X2616" t="s">
        <v>20</v>
      </c>
      <c r="Y2616" t="s">
        <v>175</v>
      </c>
      <c r="Z2616" t="s">
        <v>64</v>
      </c>
    </row>
    <row r="2617" spans="1:26" x14ac:dyDescent="0.25">
      <c r="A2617">
        <v>2</v>
      </c>
      <c r="B2617" t="s">
        <v>43</v>
      </c>
      <c r="C2617">
        <v>3</v>
      </c>
      <c r="D2617" t="s">
        <v>26</v>
      </c>
      <c r="E2617" t="s">
        <v>171</v>
      </c>
      <c r="F2617" t="s">
        <v>13</v>
      </c>
      <c r="G2617" t="s">
        <v>1939</v>
      </c>
      <c r="H2617" s="1">
        <v>0</v>
      </c>
      <c r="I2617">
        <v>1</v>
      </c>
      <c r="J2617" s="3">
        <v>42929</v>
      </c>
      <c r="K2617" t="s">
        <v>1940</v>
      </c>
      <c r="L2617" t="s">
        <v>102</v>
      </c>
      <c r="M2617">
        <v>10035</v>
      </c>
      <c r="N2617">
        <v>538</v>
      </c>
      <c r="O2617" t="s">
        <v>125</v>
      </c>
      <c r="P2617" s="4">
        <v>5</v>
      </c>
      <c r="Q2617" s="4">
        <v>2</v>
      </c>
      <c r="R2617" t="s">
        <v>104</v>
      </c>
      <c r="T2617" s="2">
        <v>4.68</v>
      </c>
      <c r="U2617" s="4">
        <v>10</v>
      </c>
      <c r="V2617" t="s">
        <v>19</v>
      </c>
      <c r="W2617" s="3">
        <v>42931</v>
      </c>
      <c r="X2617" t="s">
        <v>20</v>
      </c>
      <c r="Y2617" t="s">
        <v>175</v>
      </c>
      <c r="Z2617" t="s">
        <v>64</v>
      </c>
    </row>
    <row r="2618" spans="1:26" x14ac:dyDescent="0.25">
      <c r="A2618">
        <v>3</v>
      </c>
      <c r="B2618" t="s">
        <v>10</v>
      </c>
      <c r="C2618">
        <v>3</v>
      </c>
      <c r="D2618" t="s">
        <v>26</v>
      </c>
      <c r="E2618" t="s">
        <v>2303</v>
      </c>
      <c r="F2618" t="s">
        <v>13</v>
      </c>
      <c r="G2618" t="s">
        <v>1873</v>
      </c>
      <c r="H2618" s="1">
        <v>0</v>
      </c>
      <c r="I2618">
        <v>1</v>
      </c>
      <c r="J2618" s="3">
        <v>42434</v>
      </c>
      <c r="K2618" t="s">
        <v>3439</v>
      </c>
      <c r="L2618" t="s">
        <v>102</v>
      </c>
      <c r="M2618">
        <v>10701</v>
      </c>
      <c r="N2618">
        <v>1682</v>
      </c>
      <c r="O2618" t="s">
        <v>3440</v>
      </c>
      <c r="P2618" s="4">
        <v>46</v>
      </c>
      <c r="Q2618" s="4">
        <v>2</v>
      </c>
      <c r="R2618" t="s">
        <v>104</v>
      </c>
      <c r="T2618" s="2">
        <v>45.98</v>
      </c>
      <c r="U2618" s="4">
        <v>98</v>
      </c>
      <c r="V2618" t="s">
        <v>19</v>
      </c>
      <c r="W2618" s="3">
        <v>42437</v>
      </c>
      <c r="X2618" t="s">
        <v>20</v>
      </c>
      <c r="Y2618" t="s">
        <v>175</v>
      </c>
      <c r="Z2618" t="s">
        <v>64</v>
      </c>
    </row>
    <row r="2619" spans="1:26" x14ac:dyDescent="0.25">
      <c r="A2619">
        <v>2</v>
      </c>
      <c r="B2619" t="s">
        <v>43</v>
      </c>
      <c r="C2619">
        <v>3</v>
      </c>
      <c r="D2619" t="s">
        <v>26</v>
      </c>
      <c r="E2619" t="s">
        <v>1905</v>
      </c>
      <c r="F2619" t="s">
        <v>13</v>
      </c>
      <c r="G2619" t="s">
        <v>1906</v>
      </c>
      <c r="H2619" s="1">
        <v>0</v>
      </c>
      <c r="I2619">
        <v>1</v>
      </c>
      <c r="J2619" s="3">
        <v>42674</v>
      </c>
      <c r="K2619" t="s">
        <v>1907</v>
      </c>
      <c r="L2619" t="s">
        <v>102</v>
      </c>
      <c r="M2619">
        <v>2920</v>
      </c>
      <c r="N2619">
        <v>1365</v>
      </c>
      <c r="O2619" t="s">
        <v>8250</v>
      </c>
      <c r="P2619" s="4">
        <v>5</v>
      </c>
      <c r="Q2619" s="4">
        <v>2</v>
      </c>
      <c r="R2619" t="s">
        <v>104</v>
      </c>
      <c r="T2619" s="2">
        <v>4.78</v>
      </c>
      <c r="U2619" s="4">
        <v>10</v>
      </c>
      <c r="V2619" t="s">
        <v>19</v>
      </c>
      <c r="W2619" s="3">
        <v>42676</v>
      </c>
      <c r="X2619" t="s">
        <v>20</v>
      </c>
      <c r="Y2619" t="s">
        <v>836</v>
      </c>
      <c r="Z2619" t="s">
        <v>64</v>
      </c>
    </row>
    <row r="2620" spans="1:26" x14ac:dyDescent="0.25">
      <c r="A2620">
        <v>5</v>
      </c>
      <c r="B2620" t="s">
        <v>25</v>
      </c>
      <c r="C2620">
        <v>3</v>
      </c>
      <c r="D2620" t="s">
        <v>26</v>
      </c>
      <c r="E2620" t="s">
        <v>241</v>
      </c>
      <c r="F2620" t="s">
        <v>13</v>
      </c>
      <c r="G2620" t="s">
        <v>1469</v>
      </c>
      <c r="H2620" s="1">
        <v>0</v>
      </c>
      <c r="I2620">
        <v>1</v>
      </c>
      <c r="J2620" s="3">
        <v>43741</v>
      </c>
      <c r="K2620" t="s">
        <v>3441</v>
      </c>
      <c r="L2620" t="s">
        <v>102</v>
      </c>
      <c r="M2620">
        <v>14609</v>
      </c>
      <c r="N2620">
        <v>1667</v>
      </c>
      <c r="O2620" t="s">
        <v>2881</v>
      </c>
      <c r="P2620" s="4">
        <v>6</v>
      </c>
      <c r="Q2620" s="4">
        <v>2</v>
      </c>
      <c r="R2620" t="s">
        <v>104</v>
      </c>
      <c r="T2620" s="2">
        <v>5.87</v>
      </c>
      <c r="U2620" s="4">
        <v>23</v>
      </c>
      <c r="V2620" t="s">
        <v>19</v>
      </c>
      <c r="W2620" s="3">
        <v>43746</v>
      </c>
      <c r="X2620" t="s">
        <v>20</v>
      </c>
      <c r="Y2620" t="s">
        <v>175</v>
      </c>
      <c r="Z2620" t="s">
        <v>42</v>
      </c>
    </row>
    <row r="2621" spans="1:26" x14ac:dyDescent="0.25">
      <c r="A2621">
        <v>2</v>
      </c>
      <c r="B2621" t="s">
        <v>43</v>
      </c>
      <c r="C2621">
        <v>3</v>
      </c>
      <c r="D2621" t="s">
        <v>26</v>
      </c>
      <c r="E2621" t="s">
        <v>1926</v>
      </c>
      <c r="F2621" t="s">
        <v>13</v>
      </c>
      <c r="G2621" t="s">
        <v>1135</v>
      </c>
      <c r="H2621" s="1">
        <v>0</v>
      </c>
      <c r="I2621">
        <v>1</v>
      </c>
      <c r="J2621" s="3">
        <v>43597</v>
      </c>
      <c r="K2621" t="s">
        <v>1927</v>
      </c>
      <c r="L2621" t="s">
        <v>102</v>
      </c>
      <c r="M2621">
        <v>8360</v>
      </c>
      <c r="N2621">
        <v>89</v>
      </c>
      <c r="O2621" t="s">
        <v>2968</v>
      </c>
      <c r="P2621" s="4">
        <v>4</v>
      </c>
      <c r="Q2621" s="4">
        <v>2</v>
      </c>
      <c r="R2621" t="s">
        <v>104</v>
      </c>
      <c r="T2621" s="2">
        <v>4.42</v>
      </c>
      <c r="U2621" s="4">
        <v>17</v>
      </c>
      <c r="V2621" t="s">
        <v>19</v>
      </c>
      <c r="W2621" s="3">
        <v>43599</v>
      </c>
      <c r="X2621" t="s">
        <v>20</v>
      </c>
      <c r="Y2621" t="s">
        <v>485</v>
      </c>
      <c r="Z2621" t="s">
        <v>356</v>
      </c>
    </row>
    <row r="2622" spans="1:26" x14ac:dyDescent="0.25">
      <c r="A2622">
        <v>3</v>
      </c>
      <c r="B2622" t="s">
        <v>10</v>
      </c>
      <c r="C2622">
        <v>3</v>
      </c>
      <c r="D2622" t="s">
        <v>26</v>
      </c>
      <c r="E2622" t="s">
        <v>2303</v>
      </c>
      <c r="F2622" t="s">
        <v>13</v>
      </c>
      <c r="G2622" t="s">
        <v>1873</v>
      </c>
      <c r="H2622" s="1">
        <v>0</v>
      </c>
      <c r="I2622">
        <v>1</v>
      </c>
      <c r="J2622" s="3">
        <v>42434</v>
      </c>
      <c r="K2622" t="s">
        <v>3439</v>
      </c>
      <c r="L2622" t="s">
        <v>102</v>
      </c>
      <c r="M2622">
        <v>10701</v>
      </c>
      <c r="N2622">
        <v>77</v>
      </c>
      <c r="O2622" t="s">
        <v>2923</v>
      </c>
      <c r="P2622" s="4">
        <v>5</v>
      </c>
      <c r="Q2622" s="4">
        <v>2</v>
      </c>
      <c r="R2622" t="s">
        <v>104</v>
      </c>
      <c r="T2622" s="2">
        <v>5.4</v>
      </c>
      <c r="U2622" s="4">
        <v>19</v>
      </c>
      <c r="V2622" t="s">
        <v>19</v>
      </c>
      <c r="W2622" s="3">
        <v>42437</v>
      </c>
      <c r="X2622" t="s">
        <v>20</v>
      </c>
      <c r="Y2622" t="s">
        <v>175</v>
      </c>
      <c r="Z2622" t="s">
        <v>356</v>
      </c>
    </row>
    <row r="2623" spans="1:26" x14ac:dyDescent="0.25">
      <c r="A2623">
        <v>5</v>
      </c>
      <c r="B2623" t="s">
        <v>25</v>
      </c>
      <c r="C2623">
        <v>3</v>
      </c>
      <c r="D2623" t="s">
        <v>26</v>
      </c>
      <c r="E2623" t="s">
        <v>375</v>
      </c>
      <c r="F2623" t="s">
        <v>13</v>
      </c>
      <c r="G2623" t="s">
        <v>1924</v>
      </c>
      <c r="H2623" s="1">
        <v>0</v>
      </c>
      <c r="I2623">
        <v>1</v>
      </c>
      <c r="J2623" s="3">
        <v>43435</v>
      </c>
      <c r="K2623" t="s">
        <v>1925</v>
      </c>
      <c r="L2623" t="s">
        <v>102</v>
      </c>
      <c r="M2623">
        <v>2038</v>
      </c>
      <c r="N2623">
        <v>852</v>
      </c>
      <c r="O2623" t="s">
        <v>8113</v>
      </c>
      <c r="P2623" s="4">
        <v>298</v>
      </c>
      <c r="Q2623" s="4">
        <v>3</v>
      </c>
      <c r="R2623" t="s">
        <v>104</v>
      </c>
      <c r="T2623" s="2">
        <v>297.64</v>
      </c>
      <c r="U2623" s="4">
        <v>902</v>
      </c>
      <c r="V2623" t="s">
        <v>19</v>
      </c>
      <c r="W2623" s="3">
        <v>43440</v>
      </c>
      <c r="X2623" t="s">
        <v>20</v>
      </c>
      <c r="Y2623" t="s">
        <v>744</v>
      </c>
      <c r="Z2623" t="s">
        <v>56</v>
      </c>
    </row>
    <row r="2624" spans="1:26" x14ac:dyDescent="0.25">
      <c r="A2624">
        <v>4</v>
      </c>
      <c r="B2624" t="s">
        <v>25</v>
      </c>
      <c r="C2624">
        <v>3</v>
      </c>
      <c r="D2624" t="s">
        <v>26</v>
      </c>
      <c r="E2624" t="s">
        <v>604</v>
      </c>
      <c r="F2624" t="s">
        <v>13</v>
      </c>
      <c r="G2624" t="s">
        <v>1230</v>
      </c>
      <c r="H2624" s="1">
        <v>0</v>
      </c>
      <c r="I2624">
        <v>1</v>
      </c>
      <c r="J2624" s="3">
        <v>43062</v>
      </c>
      <c r="K2624" t="s">
        <v>3442</v>
      </c>
      <c r="L2624" t="s">
        <v>102</v>
      </c>
      <c r="M2624">
        <v>7960</v>
      </c>
      <c r="N2624">
        <v>1129</v>
      </c>
      <c r="O2624" t="s">
        <v>3443</v>
      </c>
      <c r="P2624" s="4">
        <v>4</v>
      </c>
      <c r="Q2624" s="4">
        <v>3</v>
      </c>
      <c r="R2624" t="s">
        <v>104</v>
      </c>
      <c r="T2624" s="2">
        <v>4.49</v>
      </c>
      <c r="U2624" s="4">
        <v>18</v>
      </c>
      <c r="V2624" t="s">
        <v>19</v>
      </c>
      <c r="W2624" s="3">
        <v>43066</v>
      </c>
      <c r="X2624" t="s">
        <v>20</v>
      </c>
      <c r="Y2624" t="s">
        <v>485</v>
      </c>
      <c r="Z2624" t="s">
        <v>49</v>
      </c>
    </row>
    <row r="2625" spans="1:26" x14ac:dyDescent="0.25">
      <c r="A2625">
        <v>4</v>
      </c>
      <c r="B2625" t="s">
        <v>25</v>
      </c>
      <c r="C2625">
        <v>3</v>
      </c>
      <c r="D2625" t="s">
        <v>26</v>
      </c>
      <c r="E2625" t="s">
        <v>171</v>
      </c>
      <c r="F2625" t="s">
        <v>13</v>
      </c>
      <c r="G2625" t="s">
        <v>2627</v>
      </c>
      <c r="H2625" s="1">
        <v>0</v>
      </c>
      <c r="I2625">
        <v>1</v>
      </c>
      <c r="J2625" s="3">
        <v>43401</v>
      </c>
      <c r="K2625" t="s">
        <v>3444</v>
      </c>
      <c r="L2625" t="s">
        <v>102</v>
      </c>
      <c r="M2625">
        <v>10009</v>
      </c>
      <c r="N2625">
        <v>323</v>
      </c>
      <c r="O2625" t="s">
        <v>420</v>
      </c>
      <c r="P2625" s="4">
        <v>5</v>
      </c>
      <c r="Q2625" s="4">
        <v>3</v>
      </c>
      <c r="R2625" t="s">
        <v>104</v>
      </c>
      <c r="T2625" s="2">
        <v>5.22</v>
      </c>
      <c r="U2625" s="4">
        <v>12</v>
      </c>
      <c r="V2625" t="s">
        <v>19</v>
      </c>
      <c r="W2625" s="3">
        <v>43405</v>
      </c>
      <c r="X2625" t="s">
        <v>20</v>
      </c>
      <c r="Y2625" t="s">
        <v>175</v>
      </c>
      <c r="Z2625" t="s">
        <v>49</v>
      </c>
    </row>
    <row r="2626" spans="1:26" x14ac:dyDescent="0.25">
      <c r="A2626">
        <v>3</v>
      </c>
      <c r="B2626" t="s">
        <v>10</v>
      </c>
      <c r="C2626">
        <v>3</v>
      </c>
      <c r="D2626" t="s">
        <v>26</v>
      </c>
      <c r="E2626" t="s">
        <v>171</v>
      </c>
      <c r="F2626" t="s">
        <v>13</v>
      </c>
      <c r="G2626" t="s">
        <v>1297</v>
      </c>
      <c r="H2626" s="1">
        <v>0</v>
      </c>
      <c r="I2626">
        <v>1</v>
      </c>
      <c r="J2626" s="3">
        <v>43796</v>
      </c>
      <c r="K2626" t="s">
        <v>3445</v>
      </c>
      <c r="L2626" t="s">
        <v>102</v>
      </c>
      <c r="M2626">
        <v>10011</v>
      </c>
      <c r="N2626">
        <v>126</v>
      </c>
      <c r="O2626" t="s">
        <v>874</v>
      </c>
      <c r="P2626" s="4">
        <v>2</v>
      </c>
      <c r="Q2626" s="4">
        <v>3</v>
      </c>
      <c r="R2626" t="s">
        <v>104</v>
      </c>
      <c r="T2626" s="2">
        <v>2.0299999999999998</v>
      </c>
      <c r="U2626" s="4">
        <v>7</v>
      </c>
      <c r="V2626" t="s">
        <v>19</v>
      </c>
      <c r="W2626" s="3">
        <v>43799</v>
      </c>
      <c r="X2626" t="s">
        <v>20</v>
      </c>
      <c r="Y2626" t="s">
        <v>175</v>
      </c>
      <c r="Z2626" t="s">
        <v>49</v>
      </c>
    </row>
    <row r="2627" spans="1:26" x14ac:dyDescent="0.25">
      <c r="A2627">
        <v>5</v>
      </c>
      <c r="B2627" t="s">
        <v>25</v>
      </c>
      <c r="C2627">
        <v>3</v>
      </c>
      <c r="D2627" t="s">
        <v>26</v>
      </c>
      <c r="E2627" t="s">
        <v>171</v>
      </c>
      <c r="F2627" t="s">
        <v>13</v>
      </c>
      <c r="G2627" t="s">
        <v>1175</v>
      </c>
      <c r="H2627" s="1">
        <v>0</v>
      </c>
      <c r="I2627">
        <v>1</v>
      </c>
      <c r="J2627" s="3">
        <v>43596</v>
      </c>
      <c r="K2627" t="s">
        <v>3446</v>
      </c>
      <c r="L2627" t="s">
        <v>102</v>
      </c>
      <c r="M2627">
        <v>10024</v>
      </c>
      <c r="N2627">
        <v>1239</v>
      </c>
      <c r="O2627" t="s">
        <v>3022</v>
      </c>
      <c r="P2627" s="4">
        <v>13</v>
      </c>
      <c r="Q2627" s="4">
        <v>3</v>
      </c>
      <c r="R2627" t="s">
        <v>104</v>
      </c>
      <c r="T2627" s="2">
        <v>12.74</v>
      </c>
      <c r="U2627" s="4">
        <v>44</v>
      </c>
      <c r="V2627" t="s">
        <v>19</v>
      </c>
      <c r="W2627" s="3">
        <v>43601</v>
      </c>
      <c r="X2627" t="s">
        <v>20</v>
      </c>
      <c r="Y2627" t="s">
        <v>175</v>
      </c>
      <c r="Z2627" t="s">
        <v>49</v>
      </c>
    </row>
    <row r="2628" spans="1:26" x14ac:dyDescent="0.25">
      <c r="A2628">
        <v>3</v>
      </c>
      <c r="B2628" t="s">
        <v>10</v>
      </c>
      <c r="C2628">
        <v>3</v>
      </c>
      <c r="D2628" t="s">
        <v>26</v>
      </c>
      <c r="E2628" t="s">
        <v>2303</v>
      </c>
      <c r="F2628" t="s">
        <v>13</v>
      </c>
      <c r="G2628" t="s">
        <v>1873</v>
      </c>
      <c r="H2628" s="1">
        <v>0</v>
      </c>
      <c r="I2628">
        <v>1</v>
      </c>
      <c r="J2628" s="3">
        <v>42434</v>
      </c>
      <c r="K2628" t="s">
        <v>3439</v>
      </c>
      <c r="L2628" t="s">
        <v>102</v>
      </c>
      <c r="M2628">
        <v>10701</v>
      </c>
      <c r="N2628">
        <v>1162</v>
      </c>
      <c r="O2628" t="s">
        <v>931</v>
      </c>
      <c r="P2628" s="4">
        <v>15</v>
      </c>
      <c r="Q2628" s="4">
        <v>3</v>
      </c>
      <c r="R2628" t="s">
        <v>104</v>
      </c>
      <c r="T2628" s="2">
        <v>15.48</v>
      </c>
      <c r="U2628" s="4">
        <v>60</v>
      </c>
      <c r="V2628" t="s">
        <v>19</v>
      </c>
      <c r="W2628" s="3">
        <v>42437</v>
      </c>
      <c r="X2628" t="s">
        <v>20</v>
      </c>
      <c r="Y2628" t="s">
        <v>175</v>
      </c>
      <c r="Z2628" t="s">
        <v>49</v>
      </c>
    </row>
    <row r="2629" spans="1:26" x14ac:dyDescent="0.25">
      <c r="A2629">
        <v>2</v>
      </c>
      <c r="B2629" t="s">
        <v>43</v>
      </c>
      <c r="C2629">
        <v>3</v>
      </c>
      <c r="D2629" t="s">
        <v>26</v>
      </c>
      <c r="E2629" t="s">
        <v>171</v>
      </c>
      <c r="F2629" t="s">
        <v>13</v>
      </c>
      <c r="G2629" t="s">
        <v>1634</v>
      </c>
      <c r="H2629" s="1">
        <v>0</v>
      </c>
      <c r="I2629">
        <v>1</v>
      </c>
      <c r="J2629" s="3">
        <v>42822</v>
      </c>
      <c r="K2629" t="s">
        <v>3447</v>
      </c>
      <c r="L2629" t="s">
        <v>102</v>
      </c>
      <c r="M2629">
        <v>10009</v>
      </c>
      <c r="N2629">
        <v>1438</v>
      </c>
      <c r="O2629" t="s">
        <v>3448</v>
      </c>
      <c r="P2629" s="4">
        <v>11</v>
      </c>
      <c r="Q2629" s="4">
        <v>3</v>
      </c>
      <c r="R2629" t="s">
        <v>104</v>
      </c>
      <c r="T2629" s="2">
        <v>11.23</v>
      </c>
      <c r="U2629" s="4">
        <v>23</v>
      </c>
      <c r="V2629" t="s">
        <v>19</v>
      </c>
      <c r="W2629" s="3">
        <v>42824</v>
      </c>
      <c r="X2629" t="s">
        <v>20</v>
      </c>
      <c r="Y2629" t="s">
        <v>175</v>
      </c>
      <c r="Z2629" t="s">
        <v>119</v>
      </c>
    </row>
    <row r="2630" spans="1:26" x14ac:dyDescent="0.25">
      <c r="A2630">
        <v>4</v>
      </c>
      <c r="B2630" t="s">
        <v>25</v>
      </c>
      <c r="C2630">
        <v>3</v>
      </c>
      <c r="D2630" t="s">
        <v>26</v>
      </c>
      <c r="E2630" t="s">
        <v>171</v>
      </c>
      <c r="F2630" t="s">
        <v>13</v>
      </c>
      <c r="G2630" t="s">
        <v>1211</v>
      </c>
      <c r="H2630" s="1">
        <v>0</v>
      </c>
      <c r="I2630">
        <v>1</v>
      </c>
      <c r="J2630" s="3">
        <v>43171</v>
      </c>
      <c r="K2630" t="s">
        <v>3449</v>
      </c>
      <c r="L2630" t="s">
        <v>102</v>
      </c>
      <c r="M2630">
        <v>10024</v>
      </c>
      <c r="N2630">
        <v>1501</v>
      </c>
      <c r="O2630" t="s">
        <v>412</v>
      </c>
      <c r="P2630" s="4">
        <v>13</v>
      </c>
      <c r="Q2630" s="4">
        <v>3</v>
      </c>
      <c r="R2630" t="s">
        <v>104</v>
      </c>
      <c r="T2630" s="2">
        <v>13.5</v>
      </c>
      <c r="U2630" s="4">
        <v>29</v>
      </c>
      <c r="V2630" t="s">
        <v>19</v>
      </c>
      <c r="W2630" s="3">
        <v>43175</v>
      </c>
      <c r="X2630" t="s">
        <v>20</v>
      </c>
      <c r="Y2630" t="s">
        <v>175</v>
      </c>
      <c r="Z2630" t="s">
        <v>119</v>
      </c>
    </row>
    <row r="2631" spans="1:26" x14ac:dyDescent="0.25">
      <c r="A2631">
        <v>5</v>
      </c>
      <c r="B2631" t="s">
        <v>25</v>
      </c>
      <c r="C2631">
        <v>3</v>
      </c>
      <c r="D2631" t="s">
        <v>26</v>
      </c>
      <c r="E2631" t="s">
        <v>171</v>
      </c>
      <c r="F2631" t="s">
        <v>13</v>
      </c>
      <c r="G2631" t="s">
        <v>1869</v>
      </c>
      <c r="H2631" s="1">
        <v>0</v>
      </c>
      <c r="I2631">
        <v>1</v>
      </c>
      <c r="J2631" s="3">
        <v>43073</v>
      </c>
      <c r="K2631" t="s">
        <v>1938</v>
      </c>
      <c r="L2631" t="s">
        <v>102</v>
      </c>
      <c r="M2631">
        <v>10035</v>
      </c>
      <c r="N2631">
        <v>1614</v>
      </c>
      <c r="O2631" t="s">
        <v>3450</v>
      </c>
      <c r="P2631" s="4">
        <v>9</v>
      </c>
      <c r="Q2631" s="4">
        <v>3</v>
      </c>
      <c r="R2631" t="s">
        <v>104</v>
      </c>
      <c r="T2631" s="2">
        <v>8.7899999999999991</v>
      </c>
      <c r="U2631" s="4">
        <v>18</v>
      </c>
      <c r="V2631" t="s">
        <v>19</v>
      </c>
      <c r="W2631" s="3">
        <v>43078</v>
      </c>
      <c r="X2631" t="s">
        <v>20</v>
      </c>
      <c r="Y2631" t="s">
        <v>175</v>
      </c>
      <c r="Z2631" t="s">
        <v>119</v>
      </c>
    </row>
    <row r="2632" spans="1:26" x14ac:dyDescent="0.25">
      <c r="A2632">
        <v>4</v>
      </c>
      <c r="B2632" t="s">
        <v>25</v>
      </c>
      <c r="C2632">
        <v>3</v>
      </c>
      <c r="D2632" t="s">
        <v>26</v>
      </c>
      <c r="E2632" t="s">
        <v>171</v>
      </c>
      <c r="F2632" t="s">
        <v>13</v>
      </c>
      <c r="G2632" t="s">
        <v>1921</v>
      </c>
      <c r="H2632" s="1">
        <v>0</v>
      </c>
      <c r="I2632">
        <v>1</v>
      </c>
      <c r="J2632" s="3">
        <v>42642</v>
      </c>
      <c r="K2632" t="s">
        <v>1922</v>
      </c>
      <c r="L2632" t="s">
        <v>102</v>
      </c>
      <c r="M2632">
        <v>10011</v>
      </c>
      <c r="N2632">
        <v>187</v>
      </c>
      <c r="O2632" t="s">
        <v>3049</v>
      </c>
      <c r="P2632" s="4">
        <v>9</v>
      </c>
      <c r="Q2632" s="4">
        <v>3</v>
      </c>
      <c r="R2632" t="s">
        <v>104</v>
      </c>
      <c r="T2632" s="2">
        <v>8.69</v>
      </c>
      <c r="U2632" s="4">
        <v>19</v>
      </c>
      <c r="V2632" t="s">
        <v>19</v>
      </c>
      <c r="W2632" s="3">
        <v>42646</v>
      </c>
      <c r="X2632" t="s">
        <v>20</v>
      </c>
      <c r="Y2632" t="s">
        <v>175</v>
      </c>
      <c r="Z2632" t="s">
        <v>35</v>
      </c>
    </row>
    <row r="2633" spans="1:26" x14ac:dyDescent="0.25">
      <c r="A2633">
        <v>3</v>
      </c>
      <c r="B2633" t="s">
        <v>10</v>
      </c>
      <c r="C2633">
        <v>3</v>
      </c>
      <c r="D2633" t="s">
        <v>26</v>
      </c>
      <c r="E2633" t="s">
        <v>171</v>
      </c>
      <c r="F2633" t="s">
        <v>13</v>
      </c>
      <c r="G2633" t="s">
        <v>2917</v>
      </c>
      <c r="H2633" s="1">
        <v>0</v>
      </c>
      <c r="I2633">
        <v>1</v>
      </c>
      <c r="J2633" s="3">
        <v>43804</v>
      </c>
      <c r="K2633" t="s">
        <v>3451</v>
      </c>
      <c r="L2633" t="s">
        <v>102</v>
      </c>
      <c r="M2633">
        <v>10024</v>
      </c>
      <c r="N2633">
        <v>231</v>
      </c>
      <c r="O2633" t="s">
        <v>3005</v>
      </c>
      <c r="P2633" s="4">
        <v>5</v>
      </c>
      <c r="Q2633" s="4">
        <v>3</v>
      </c>
      <c r="R2633" t="s">
        <v>104</v>
      </c>
      <c r="T2633" s="2">
        <v>5.2</v>
      </c>
      <c r="U2633" s="4">
        <v>11</v>
      </c>
      <c r="V2633" t="s">
        <v>19</v>
      </c>
      <c r="W2633" s="3">
        <v>43807</v>
      </c>
      <c r="X2633" t="s">
        <v>20</v>
      </c>
      <c r="Y2633" t="s">
        <v>175</v>
      </c>
      <c r="Z2633" t="s">
        <v>35</v>
      </c>
    </row>
    <row r="2634" spans="1:26" x14ac:dyDescent="0.25">
      <c r="A2634">
        <v>3</v>
      </c>
      <c r="B2634" t="s">
        <v>10</v>
      </c>
      <c r="C2634">
        <v>3</v>
      </c>
      <c r="D2634" t="s">
        <v>26</v>
      </c>
      <c r="E2634" t="s">
        <v>171</v>
      </c>
      <c r="F2634" t="s">
        <v>13</v>
      </c>
      <c r="G2634" t="s">
        <v>1867</v>
      </c>
      <c r="H2634" s="1">
        <v>0</v>
      </c>
      <c r="I2634">
        <v>1</v>
      </c>
      <c r="J2634" s="3">
        <v>43661</v>
      </c>
      <c r="K2634" t="s">
        <v>1936</v>
      </c>
      <c r="L2634" t="s">
        <v>102</v>
      </c>
      <c r="M2634">
        <v>10024</v>
      </c>
      <c r="N2634">
        <v>219</v>
      </c>
      <c r="O2634" t="s">
        <v>682</v>
      </c>
      <c r="P2634" s="4">
        <v>4</v>
      </c>
      <c r="Q2634" s="4">
        <v>3</v>
      </c>
      <c r="R2634" t="s">
        <v>104</v>
      </c>
      <c r="T2634" s="2">
        <v>3.6</v>
      </c>
      <c r="U2634" s="4">
        <v>8</v>
      </c>
      <c r="V2634" t="s">
        <v>19</v>
      </c>
      <c r="W2634" s="3">
        <v>43664</v>
      </c>
      <c r="X2634" t="s">
        <v>20</v>
      </c>
      <c r="Y2634" t="s">
        <v>175</v>
      </c>
      <c r="Z2634" t="s">
        <v>35</v>
      </c>
    </row>
    <row r="2635" spans="1:26" x14ac:dyDescent="0.25">
      <c r="A2635">
        <v>5</v>
      </c>
      <c r="B2635" t="s">
        <v>25</v>
      </c>
      <c r="C2635">
        <v>3</v>
      </c>
      <c r="D2635" t="s">
        <v>26</v>
      </c>
      <c r="E2635" t="s">
        <v>171</v>
      </c>
      <c r="F2635" t="s">
        <v>13</v>
      </c>
      <c r="G2635" t="s">
        <v>1414</v>
      </c>
      <c r="H2635" s="1">
        <v>0</v>
      </c>
      <c r="I2635">
        <v>1</v>
      </c>
      <c r="J2635" s="3">
        <v>42843</v>
      </c>
      <c r="K2635" t="s">
        <v>3452</v>
      </c>
      <c r="L2635" t="s">
        <v>102</v>
      </c>
      <c r="M2635">
        <v>10024</v>
      </c>
      <c r="N2635">
        <v>194</v>
      </c>
      <c r="O2635" t="s">
        <v>3426</v>
      </c>
      <c r="P2635" s="4">
        <v>10</v>
      </c>
      <c r="Q2635" s="4">
        <v>3</v>
      </c>
      <c r="R2635" t="s">
        <v>104</v>
      </c>
      <c r="T2635" s="2">
        <v>10.31</v>
      </c>
      <c r="U2635" s="4">
        <v>22</v>
      </c>
      <c r="V2635" t="s">
        <v>19</v>
      </c>
      <c r="W2635" s="3">
        <v>42848</v>
      </c>
      <c r="X2635" t="s">
        <v>20</v>
      </c>
      <c r="Y2635" t="s">
        <v>175</v>
      </c>
      <c r="Z2635" t="s">
        <v>35</v>
      </c>
    </row>
    <row r="2636" spans="1:26" x14ac:dyDescent="0.25">
      <c r="A2636">
        <v>5</v>
      </c>
      <c r="B2636" t="s">
        <v>25</v>
      </c>
      <c r="C2636">
        <v>3</v>
      </c>
      <c r="D2636" t="s">
        <v>26</v>
      </c>
      <c r="E2636" t="s">
        <v>2915</v>
      </c>
      <c r="F2636" t="s">
        <v>13</v>
      </c>
      <c r="G2636" t="s">
        <v>179</v>
      </c>
      <c r="H2636" s="1">
        <v>0</v>
      </c>
      <c r="I2636">
        <v>1</v>
      </c>
      <c r="J2636" s="3">
        <v>43710</v>
      </c>
      <c r="K2636" t="s">
        <v>3429</v>
      </c>
      <c r="L2636" t="s">
        <v>102</v>
      </c>
      <c r="M2636">
        <v>6450</v>
      </c>
      <c r="N2636">
        <v>1681</v>
      </c>
      <c r="O2636" t="s">
        <v>3453</v>
      </c>
      <c r="P2636" s="4">
        <v>73</v>
      </c>
      <c r="Q2636" s="4">
        <v>3</v>
      </c>
      <c r="R2636" t="s">
        <v>104</v>
      </c>
      <c r="T2636" s="2">
        <v>73.41</v>
      </c>
      <c r="U2636" s="4">
        <v>147</v>
      </c>
      <c r="V2636" t="s">
        <v>19</v>
      </c>
      <c r="W2636" s="3">
        <v>43715</v>
      </c>
      <c r="X2636" t="s">
        <v>20</v>
      </c>
      <c r="Y2636" t="s">
        <v>461</v>
      </c>
      <c r="Z2636" t="s">
        <v>64</v>
      </c>
    </row>
    <row r="2637" spans="1:26" x14ac:dyDescent="0.25">
      <c r="A2637">
        <v>2</v>
      </c>
      <c r="B2637" t="s">
        <v>43</v>
      </c>
      <c r="C2637">
        <v>3</v>
      </c>
      <c r="D2637" t="s">
        <v>26</v>
      </c>
      <c r="E2637" t="s">
        <v>1550</v>
      </c>
      <c r="F2637" t="s">
        <v>13</v>
      </c>
      <c r="G2637" t="s">
        <v>2231</v>
      </c>
      <c r="H2637" s="1">
        <v>0</v>
      </c>
      <c r="I2637">
        <v>1</v>
      </c>
      <c r="J2637" s="3">
        <v>43738</v>
      </c>
      <c r="K2637" t="s">
        <v>3454</v>
      </c>
      <c r="L2637" t="s">
        <v>102</v>
      </c>
      <c r="M2637">
        <v>21215</v>
      </c>
      <c r="N2637">
        <v>781</v>
      </c>
      <c r="O2637" t="s">
        <v>3455</v>
      </c>
      <c r="P2637" s="4">
        <v>81</v>
      </c>
      <c r="Q2637" s="4">
        <v>3</v>
      </c>
      <c r="R2637" t="s">
        <v>104</v>
      </c>
      <c r="T2637" s="2">
        <v>80.790000000000006</v>
      </c>
      <c r="U2637" s="4">
        <v>165</v>
      </c>
      <c r="V2637" t="s">
        <v>19</v>
      </c>
      <c r="W2637" s="3">
        <v>43740</v>
      </c>
      <c r="X2637" t="s">
        <v>20</v>
      </c>
      <c r="Y2637" t="s">
        <v>1549</v>
      </c>
      <c r="Z2637" t="s">
        <v>64</v>
      </c>
    </row>
    <row r="2638" spans="1:26" x14ac:dyDescent="0.25">
      <c r="A2638">
        <v>3</v>
      </c>
      <c r="B2638" t="s">
        <v>10</v>
      </c>
      <c r="C2638">
        <v>3</v>
      </c>
      <c r="D2638" t="s">
        <v>26</v>
      </c>
      <c r="E2638" t="s">
        <v>2305</v>
      </c>
      <c r="F2638" t="s">
        <v>13</v>
      </c>
      <c r="G2638" t="s">
        <v>1559</v>
      </c>
      <c r="H2638" s="1">
        <v>0</v>
      </c>
      <c r="I2638">
        <v>1</v>
      </c>
      <c r="J2638" s="3">
        <v>43010</v>
      </c>
      <c r="K2638" t="s">
        <v>3424</v>
      </c>
      <c r="L2638" t="s">
        <v>102</v>
      </c>
      <c r="M2638">
        <v>20852</v>
      </c>
      <c r="N2638">
        <v>1805</v>
      </c>
      <c r="O2638" t="s">
        <v>3438</v>
      </c>
      <c r="P2638" s="4">
        <v>9</v>
      </c>
      <c r="Q2638" s="4">
        <v>3</v>
      </c>
      <c r="R2638" t="s">
        <v>104</v>
      </c>
      <c r="T2638" s="2">
        <v>9.33</v>
      </c>
      <c r="U2638" s="4">
        <v>19</v>
      </c>
      <c r="V2638" t="s">
        <v>19</v>
      </c>
      <c r="W2638" s="3">
        <v>43013</v>
      </c>
      <c r="X2638" t="s">
        <v>20</v>
      </c>
      <c r="Y2638" t="s">
        <v>1549</v>
      </c>
      <c r="Z2638" t="s">
        <v>64</v>
      </c>
    </row>
    <row r="2639" spans="1:26" x14ac:dyDescent="0.25">
      <c r="A2639">
        <v>2</v>
      </c>
      <c r="B2639" t="s">
        <v>43</v>
      </c>
      <c r="C2639">
        <v>3</v>
      </c>
      <c r="D2639" t="s">
        <v>26</v>
      </c>
      <c r="E2639" t="s">
        <v>171</v>
      </c>
      <c r="F2639" t="s">
        <v>13</v>
      </c>
      <c r="G2639" t="s">
        <v>575</v>
      </c>
      <c r="H2639" s="1">
        <v>0</v>
      </c>
      <c r="I2639">
        <v>1</v>
      </c>
      <c r="J2639" s="3">
        <v>43807</v>
      </c>
      <c r="K2639" t="s">
        <v>1904</v>
      </c>
      <c r="L2639" t="s">
        <v>102</v>
      </c>
      <c r="M2639">
        <v>10035</v>
      </c>
      <c r="N2639">
        <v>1796</v>
      </c>
      <c r="O2639" t="s">
        <v>3091</v>
      </c>
      <c r="P2639" s="4">
        <v>9</v>
      </c>
      <c r="Q2639" s="4">
        <v>3</v>
      </c>
      <c r="R2639" t="s">
        <v>104</v>
      </c>
      <c r="T2639" s="2">
        <v>9.33</v>
      </c>
      <c r="U2639" s="4">
        <v>19</v>
      </c>
      <c r="V2639" t="s">
        <v>19</v>
      </c>
      <c r="W2639" s="3">
        <v>43809</v>
      </c>
      <c r="X2639" t="s">
        <v>20</v>
      </c>
      <c r="Y2639" t="s">
        <v>175</v>
      </c>
      <c r="Z2639" t="s">
        <v>64</v>
      </c>
    </row>
    <row r="2640" spans="1:26" x14ac:dyDescent="0.25">
      <c r="A2640">
        <v>5</v>
      </c>
      <c r="B2640" t="s">
        <v>25</v>
      </c>
      <c r="C2640">
        <v>3</v>
      </c>
      <c r="D2640" t="s">
        <v>26</v>
      </c>
      <c r="E2640" t="s">
        <v>171</v>
      </c>
      <c r="F2640" t="s">
        <v>13</v>
      </c>
      <c r="G2640" t="s">
        <v>2158</v>
      </c>
      <c r="H2640" s="1">
        <v>0</v>
      </c>
      <c r="I2640">
        <v>1</v>
      </c>
      <c r="J2640" s="3">
        <v>43541</v>
      </c>
      <c r="K2640" t="s">
        <v>3425</v>
      </c>
      <c r="L2640" t="s">
        <v>102</v>
      </c>
      <c r="M2640">
        <v>10011</v>
      </c>
      <c r="N2640">
        <v>1543</v>
      </c>
      <c r="O2640" t="s">
        <v>448</v>
      </c>
      <c r="P2640" s="4">
        <v>12</v>
      </c>
      <c r="Q2640" s="4">
        <v>3</v>
      </c>
      <c r="R2640" t="s">
        <v>104</v>
      </c>
      <c r="T2640" s="2">
        <v>12.1</v>
      </c>
      <c r="U2640" s="4">
        <v>47</v>
      </c>
      <c r="V2640" t="s">
        <v>19</v>
      </c>
      <c r="W2640" s="3">
        <v>43546</v>
      </c>
      <c r="X2640" t="s">
        <v>20</v>
      </c>
      <c r="Y2640" t="s">
        <v>175</v>
      </c>
      <c r="Z2640" t="s">
        <v>42</v>
      </c>
    </row>
    <row r="2641" spans="1:26" x14ac:dyDescent="0.25">
      <c r="A2641">
        <v>4</v>
      </c>
      <c r="B2641" t="s">
        <v>25</v>
      </c>
      <c r="C2641">
        <v>3</v>
      </c>
      <c r="D2641" t="s">
        <v>26</v>
      </c>
      <c r="E2641" t="s">
        <v>171</v>
      </c>
      <c r="F2641" t="s">
        <v>13</v>
      </c>
      <c r="G2641" t="s">
        <v>2372</v>
      </c>
      <c r="H2641" s="1">
        <v>0</v>
      </c>
      <c r="I2641">
        <v>1</v>
      </c>
      <c r="J2641" s="3">
        <v>42867</v>
      </c>
      <c r="K2641" t="s">
        <v>3456</v>
      </c>
      <c r="L2641" t="s">
        <v>102</v>
      </c>
      <c r="M2641">
        <v>10024</v>
      </c>
      <c r="N2641">
        <v>1300</v>
      </c>
      <c r="O2641" t="s">
        <v>3457</v>
      </c>
      <c r="P2641" s="4">
        <v>10</v>
      </c>
      <c r="Q2641" s="4">
        <v>3</v>
      </c>
      <c r="R2641" t="s">
        <v>104</v>
      </c>
      <c r="T2641" s="2">
        <v>9.89</v>
      </c>
      <c r="U2641" s="4">
        <v>37</v>
      </c>
      <c r="V2641" t="s">
        <v>19</v>
      </c>
      <c r="W2641" s="3">
        <v>42871</v>
      </c>
      <c r="X2641" t="s">
        <v>20</v>
      </c>
      <c r="Y2641" t="s">
        <v>175</v>
      </c>
      <c r="Z2641" t="s">
        <v>42</v>
      </c>
    </row>
    <row r="2642" spans="1:26" x14ac:dyDescent="0.25">
      <c r="A2642">
        <v>3</v>
      </c>
      <c r="B2642" t="s">
        <v>10</v>
      </c>
      <c r="C2642">
        <v>3</v>
      </c>
      <c r="D2642" t="s">
        <v>26</v>
      </c>
      <c r="E2642" t="s">
        <v>171</v>
      </c>
      <c r="F2642" t="s">
        <v>13</v>
      </c>
      <c r="G2642" t="s">
        <v>1234</v>
      </c>
      <c r="H2642" s="1">
        <v>0</v>
      </c>
      <c r="I2642">
        <v>1</v>
      </c>
      <c r="J2642" s="3">
        <v>43268</v>
      </c>
      <c r="K2642" t="s">
        <v>3458</v>
      </c>
      <c r="L2642" t="s">
        <v>102</v>
      </c>
      <c r="M2642">
        <v>10024</v>
      </c>
      <c r="N2642">
        <v>1361</v>
      </c>
      <c r="O2642" t="s">
        <v>3459</v>
      </c>
      <c r="P2642" s="4">
        <v>0</v>
      </c>
      <c r="Q2642" s="4">
        <v>3</v>
      </c>
      <c r="R2642" t="s">
        <v>104</v>
      </c>
      <c r="T2642" s="2">
        <v>0.41</v>
      </c>
      <c r="U2642" s="4">
        <v>41</v>
      </c>
      <c r="V2642" t="s">
        <v>19</v>
      </c>
      <c r="W2642" s="3">
        <v>43271</v>
      </c>
      <c r="X2642" t="s">
        <v>20</v>
      </c>
      <c r="Y2642" t="s">
        <v>175</v>
      </c>
      <c r="Z2642" t="s">
        <v>42</v>
      </c>
    </row>
    <row r="2643" spans="1:26" x14ac:dyDescent="0.25">
      <c r="A2643">
        <v>2</v>
      </c>
      <c r="B2643" t="s">
        <v>43</v>
      </c>
      <c r="C2643">
        <v>3</v>
      </c>
      <c r="D2643" t="s">
        <v>26</v>
      </c>
      <c r="E2643" t="s">
        <v>171</v>
      </c>
      <c r="F2643" t="s">
        <v>13</v>
      </c>
      <c r="G2643" t="s">
        <v>1619</v>
      </c>
      <c r="H2643" s="1">
        <v>0</v>
      </c>
      <c r="I2643">
        <v>1</v>
      </c>
      <c r="J2643" s="3">
        <v>43439</v>
      </c>
      <c r="K2643" t="s">
        <v>3460</v>
      </c>
      <c r="L2643" t="s">
        <v>102</v>
      </c>
      <c r="M2643">
        <v>10024</v>
      </c>
      <c r="N2643">
        <v>533</v>
      </c>
      <c r="O2643" t="s">
        <v>3395</v>
      </c>
      <c r="P2643" s="4">
        <v>121</v>
      </c>
      <c r="Q2643" s="4">
        <v>3</v>
      </c>
      <c r="R2643" t="s">
        <v>104</v>
      </c>
      <c r="T2643" s="2">
        <v>120.95</v>
      </c>
      <c r="U2643" s="4">
        <v>465</v>
      </c>
      <c r="V2643" t="s">
        <v>19</v>
      </c>
      <c r="W2643" s="3">
        <v>43441</v>
      </c>
      <c r="X2643" t="s">
        <v>20</v>
      </c>
      <c r="Y2643" t="s">
        <v>175</v>
      </c>
      <c r="Z2643" t="s">
        <v>42</v>
      </c>
    </row>
    <row r="2644" spans="1:26" x14ac:dyDescent="0.25">
      <c r="A2644">
        <v>2</v>
      </c>
      <c r="B2644" t="s">
        <v>43</v>
      </c>
      <c r="C2644">
        <v>3</v>
      </c>
      <c r="D2644" t="s">
        <v>26</v>
      </c>
      <c r="E2644" t="s">
        <v>171</v>
      </c>
      <c r="F2644" t="s">
        <v>13</v>
      </c>
      <c r="G2644" t="s">
        <v>575</v>
      </c>
      <c r="H2644" s="1">
        <v>0</v>
      </c>
      <c r="I2644">
        <v>1</v>
      </c>
      <c r="J2644" s="3">
        <v>43807</v>
      </c>
      <c r="K2644" t="s">
        <v>1904</v>
      </c>
      <c r="L2644" t="s">
        <v>102</v>
      </c>
      <c r="M2644">
        <v>10035</v>
      </c>
      <c r="N2644">
        <v>1383</v>
      </c>
      <c r="O2644" t="s">
        <v>215</v>
      </c>
      <c r="P2644" s="4">
        <v>0</v>
      </c>
      <c r="Q2644" s="4">
        <v>3</v>
      </c>
      <c r="R2644" t="s">
        <v>104</v>
      </c>
      <c r="T2644" s="2">
        <v>0</v>
      </c>
      <c r="U2644" s="4">
        <v>273</v>
      </c>
      <c r="V2644" t="s">
        <v>19</v>
      </c>
      <c r="W2644" s="3">
        <v>43809</v>
      </c>
      <c r="X2644" t="s">
        <v>20</v>
      </c>
      <c r="Y2644" t="s">
        <v>175</v>
      </c>
      <c r="Z2644" t="s">
        <v>42</v>
      </c>
    </row>
    <row r="2645" spans="1:26" x14ac:dyDescent="0.25">
      <c r="A2645">
        <v>2</v>
      </c>
      <c r="B2645" t="s">
        <v>43</v>
      </c>
      <c r="C2645">
        <v>3</v>
      </c>
      <c r="D2645" t="s">
        <v>26</v>
      </c>
      <c r="E2645" t="s">
        <v>1896</v>
      </c>
      <c r="F2645" t="s">
        <v>13</v>
      </c>
      <c r="G2645" t="s">
        <v>1897</v>
      </c>
      <c r="H2645" s="1">
        <v>0</v>
      </c>
      <c r="I2645">
        <v>1</v>
      </c>
      <c r="J2645" s="3">
        <v>43279</v>
      </c>
      <c r="K2645" t="s">
        <v>1898</v>
      </c>
      <c r="L2645" t="s">
        <v>102</v>
      </c>
      <c r="M2645">
        <v>7501</v>
      </c>
      <c r="N2645">
        <v>815</v>
      </c>
      <c r="O2645" t="s">
        <v>74</v>
      </c>
      <c r="P2645" s="4">
        <v>121</v>
      </c>
      <c r="Q2645" s="4">
        <v>4</v>
      </c>
      <c r="R2645" t="s">
        <v>104</v>
      </c>
      <c r="T2645" s="2">
        <v>121.11</v>
      </c>
      <c r="U2645" s="4">
        <v>275</v>
      </c>
      <c r="V2645" t="s">
        <v>19</v>
      </c>
      <c r="W2645" s="3">
        <v>43281</v>
      </c>
      <c r="X2645" t="s">
        <v>20</v>
      </c>
      <c r="Y2645" t="s">
        <v>485</v>
      </c>
      <c r="Z2645" t="s">
        <v>56</v>
      </c>
    </row>
    <row r="2646" spans="1:26" x14ac:dyDescent="0.25">
      <c r="A2646">
        <v>2</v>
      </c>
      <c r="B2646" t="s">
        <v>43</v>
      </c>
      <c r="C2646">
        <v>3</v>
      </c>
      <c r="D2646" t="s">
        <v>26</v>
      </c>
      <c r="E2646" t="s">
        <v>320</v>
      </c>
      <c r="F2646" t="s">
        <v>13</v>
      </c>
      <c r="G2646" t="s">
        <v>2109</v>
      </c>
      <c r="H2646" s="1">
        <v>0</v>
      </c>
      <c r="I2646">
        <v>1</v>
      </c>
      <c r="J2646" s="3">
        <v>43062</v>
      </c>
      <c r="K2646" t="s">
        <v>3436</v>
      </c>
      <c r="L2646" t="s">
        <v>102</v>
      </c>
      <c r="M2646">
        <v>19805</v>
      </c>
      <c r="N2646">
        <v>1413</v>
      </c>
      <c r="O2646" t="s">
        <v>445</v>
      </c>
      <c r="P2646" s="4">
        <v>6</v>
      </c>
      <c r="Q2646" s="4">
        <v>4</v>
      </c>
      <c r="R2646" t="s">
        <v>104</v>
      </c>
      <c r="T2646" s="2">
        <v>5.64</v>
      </c>
      <c r="U2646" s="4">
        <v>13</v>
      </c>
      <c r="V2646" t="s">
        <v>19</v>
      </c>
      <c r="W2646" s="3">
        <v>43064</v>
      </c>
      <c r="X2646" t="s">
        <v>20</v>
      </c>
      <c r="Y2646" t="s">
        <v>161</v>
      </c>
      <c r="Z2646" t="s">
        <v>49</v>
      </c>
    </row>
    <row r="2647" spans="1:26" x14ac:dyDescent="0.25">
      <c r="A2647">
        <v>5</v>
      </c>
      <c r="B2647" t="s">
        <v>25</v>
      </c>
      <c r="C2647">
        <v>3</v>
      </c>
      <c r="D2647" t="s">
        <v>26</v>
      </c>
      <c r="E2647" t="s">
        <v>2915</v>
      </c>
      <c r="F2647" t="s">
        <v>13</v>
      </c>
      <c r="G2647" t="s">
        <v>179</v>
      </c>
      <c r="H2647" s="1">
        <v>0</v>
      </c>
      <c r="I2647">
        <v>1</v>
      </c>
      <c r="J2647" s="3">
        <v>43710</v>
      </c>
      <c r="K2647" t="s">
        <v>3429</v>
      </c>
      <c r="L2647" t="s">
        <v>102</v>
      </c>
      <c r="M2647">
        <v>6450</v>
      </c>
      <c r="N2647">
        <v>1702</v>
      </c>
      <c r="O2647" t="s">
        <v>862</v>
      </c>
      <c r="P2647" s="4">
        <v>38</v>
      </c>
      <c r="Q2647" s="4">
        <v>4</v>
      </c>
      <c r="R2647" t="s">
        <v>104</v>
      </c>
      <c r="T2647" s="2">
        <v>37.56</v>
      </c>
      <c r="U2647" s="4">
        <v>80</v>
      </c>
      <c r="V2647" t="s">
        <v>19</v>
      </c>
      <c r="W2647" s="3">
        <v>43715</v>
      </c>
      <c r="X2647" t="s">
        <v>20</v>
      </c>
      <c r="Y2647" t="s">
        <v>461</v>
      </c>
      <c r="Z2647" t="s">
        <v>64</v>
      </c>
    </row>
    <row r="2648" spans="1:26" x14ac:dyDescent="0.25">
      <c r="A2648">
        <v>5</v>
      </c>
      <c r="B2648" t="s">
        <v>25</v>
      </c>
      <c r="C2648">
        <v>3</v>
      </c>
      <c r="D2648" t="s">
        <v>26</v>
      </c>
      <c r="E2648" t="s">
        <v>171</v>
      </c>
      <c r="F2648" t="s">
        <v>13</v>
      </c>
      <c r="G2648" t="s">
        <v>227</v>
      </c>
      <c r="H2648" s="1">
        <v>0</v>
      </c>
      <c r="I2648">
        <v>1</v>
      </c>
      <c r="J2648" s="3">
        <v>42651</v>
      </c>
      <c r="K2648" t="s">
        <v>3461</v>
      </c>
      <c r="L2648" t="s">
        <v>102</v>
      </c>
      <c r="M2648">
        <v>10011</v>
      </c>
      <c r="N2648">
        <v>1767</v>
      </c>
      <c r="O2648" t="s">
        <v>3462</v>
      </c>
      <c r="P2648" s="4">
        <v>56</v>
      </c>
      <c r="Q2648" s="4">
        <v>4</v>
      </c>
      <c r="R2648" t="s">
        <v>104</v>
      </c>
      <c r="T2648" s="2">
        <v>55.76</v>
      </c>
      <c r="U2648" s="4">
        <v>124</v>
      </c>
      <c r="V2648" t="s">
        <v>19</v>
      </c>
      <c r="W2648" s="3">
        <v>42656</v>
      </c>
      <c r="X2648" t="s">
        <v>20</v>
      </c>
      <c r="Y2648" t="s">
        <v>175</v>
      </c>
      <c r="Z2648" t="s">
        <v>64</v>
      </c>
    </row>
    <row r="2649" spans="1:26" x14ac:dyDescent="0.25">
      <c r="A2649">
        <v>4</v>
      </c>
      <c r="B2649" t="s">
        <v>25</v>
      </c>
      <c r="C2649">
        <v>3</v>
      </c>
      <c r="D2649" t="s">
        <v>26</v>
      </c>
      <c r="E2649" t="s">
        <v>171</v>
      </c>
      <c r="F2649" t="s">
        <v>13</v>
      </c>
      <c r="G2649" t="s">
        <v>2030</v>
      </c>
      <c r="H2649" s="1">
        <v>0</v>
      </c>
      <c r="I2649">
        <v>1</v>
      </c>
      <c r="J2649" s="3">
        <v>43017</v>
      </c>
      <c r="K2649" t="s">
        <v>3463</v>
      </c>
      <c r="L2649" t="s">
        <v>102</v>
      </c>
      <c r="M2649">
        <v>10024</v>
      </c>
      <c r="N2649">
        <v>1686</v>
      </c>
      <c r="O2649" t="s">
        <v>3464</v>
      </c>
      <c r="P2649" s="4">
        <v>11</v>
      </c>
      <c r="Q2649" s="4">
        <v>4</v>
      </c>
      <c r="R2649" t="s">
        <v>104</v>
      </c>
      <c r="T2649" s="2">
        <v>10.76</v>
      </c>
      <c r="U2649" s="4">
        <v>24</v>
      </c>
      <c r="V2649" t="s">
        <v>19</v>
      </c>
      <c r="W2649" s="3">
        <v>43021</v>
      </c>
      <c r="X2649" t="s">
        <v>20</v>
      </c>
      <c r="Y2649" t="s">
        <v>175</v>
      </c>
      <c r="Z2649" t="s">
        <v>64</v>
      </c>
    </row>
    <row r="2650" spans="1:26" x14ac:dyDescent="0.25">
      <c r="A2650">
        <v>3</v>
      </c>
      <c r="B2650" t="s">
        <v>10</v>
      </c>
      <c r="C2650">
        <v>3</v>
      </c>
      <c r="D2650" t="s">
        <v>26</v>
      </c>
      <c r="E2650" t="s">
        <v>2877</v>
      </c>
      <c r="F2650" t="s">
        <v>13</v>
      </c>
      <c r="G2650" t="s">
        <v>1114</v>
      </c>
      <c r="H2650" s="1">
        <v>0</v>
      </c>
      <c r="I2650">
        <v>1</v>
      </c>
      <c r="J2650" s="3">
        <v>43567</v>
      </c>
      <c r="K2650" t="s">
        <v>3465</v>
      </c>
      <c r="L2650" t="s">
        <v>102</v>
      </c>
      <c r="M2650">
        <v>2908</v>
      </c>
      <c r="N2650">
        <v>1744</v>
      </c>
      <c r="O2650" t="s">
        <v>3466</v>
      </c>
      <c r="P2650" s="4">
        <v>18</v>
      </c>
      <c r="Q2650" s="4">
        <v>4</v>
      </c>
      <c r="R2650" t="s">
        <v>104</v>
      </c>
      <c r="T2650" s="2">
        <v>17.98</v>
      </c>
      <c r="U2650" s="4">
        <v>40</v>
      </c>
      <c r="V2650" t="s">
        <v>19</v>
      </c>
      <c r="W2650" s="3">
        <v>43570</v>
      </c>
      <c r="X2650" t="s">
        <v>20</v>
      </c>
      <c r="Y2650" t="s">
        <v>836</v>
      </c>
      <c r="Z2650" t="s">
        <v>64</v>
      </c>
    </row>
    <row r="2651" spans="1:26" x14ac:dyDescent="0.25">
      <c r="A2651">
        <v>2</v>
      </c>
      <c r="B2651" t="s">
        <v>43</v>
      </c>
      <c r="C2651">
        <v>3</v>
      </c>
      <c r="D2651" t="s">
        <v>26</v>
      </c>
      <c r="E2651" t="s">
        <v>171</v>
      </c>
      <c r="F2651" t="s">
        <v>13</v>
      </c>
      <c r="G2651" t="s">
        <v>575</v>
      </c>
      <c r="H2651" s="1">
        <v>0</v>
      </c>
      <c r="I2651">
        <v>1</v>
      </c>
      <c r="J2651" s="3">
        <v>43807</v>
      </c>
      <c r="K2651" t="s">
        <v>1904</v>
      </c>
      <c r="L2651" t="s">
        <v>102</v>
      </c>
      <c r="M2651">
        <v>10035</v>
      </c>
      <c r="N2651">
        <v>935</v>
      </c>
      <c r="O2651" t="s">
        <v>3467</v>
      </c>
      <c r="P2651" s="4">
        <v>8</v>
      </c>
      <c r="Q2651" s="4">
        <v>4</v>
      </c>
      <c r="R2651" t="s">
        <v>104</v>
      </c>
      <c r="T2651" s="2">
        <v>8.3000000000000007</v>
      </c>
      <c r="U2651" s="4">
        <v>32</v>
      </c>
      <c r="V2651" t="s">
        <v>19</v>
      </c>
      <c r="W2651" s="3">
        <v>43809</v>
      </c>
      <c r="X2651" t="s">
        <v>20</v>
      </c>
      <c r="Y2651" t="s">
        <v>175</v>
      </c>
      <c r="Z2651" t="s">
        <v>42</v>
      </c>
    </row>
    <row r="2652" spans="1:26" x14ac:dyDescent="0.25">
      <c r="A2652">
        <v>2</v>
      </c>
      <c r="B2652" t="s">
        <v>43</v>
      </c>
      <c r="C2652">
        <v>3</v>
      </c>
      <c r="D2652" t="s">
        <v>26</v>
      </c>
      <c r="E2652" t="s">
        <v>1905</v>
      </c>
      <c r="F2652" t="s">
        <v>13</v>
      </c>
      <c r="G2652" t="s">
        <v>1906</v>
      </c>
      <c r="H2652" s="1">
        <v>0</v>
      </c>
      <c r="I2652">
        <v>1</v>
      </c>
      <c r="J2652" s="3">
        <v>42674</v>
      </c>
      <c r="K2652" t="s">
        <v>1907</v>
      </c>
      <c r="L2652" t="s">
        <v>102</v>
      </c>
      <c r="M2652">
        <v>2920</v>
      </c>
      <c r="N2652">
        <v>1038</v>
      </c>
      <c r="O2652" t="s">
        <v>121</v>
      </c>
      <c r="P2652" s="4">
        <v>19</v>
      </c>
      <c r="Q2652" s="4">
        <v>5</v>
      </c>
      <c r="R2652" t="s">
        <v>104</v>
      </c>
      <c r="T2652" s="2">
        <v>18.72</v>
      </c>
      <c r="U2652" s="4">
        <v>49</v>
      </c>
      <c r="V2652" t="s">
        <v>19</v>
      </c>
      <c r="W2652" s="3">
        <v>42676</v>
      </c>
      <c r="X2652" t="s">
        <v>20</v>
      </c>
      <c r="Y2652" t="s">
        <v>836</v>
      </c>
      <c r="Z2652" t="s">
        <v>49</v>
      </c>
    </row>
    <row r="2653" spans="1:26" x14ac:dyDescent="0.25">
      <c r="A2653">
        <v>3</v>
      </c>
      <c r="B2653" t="s">
        <v>10</v>
      </c>
      <c r="C2653">
        <v>3</v>
      </c>
      <c r="D2653" t="s">
        <v>26</v>
      </c>
      <c r="E2653" t="s">
        <v>2877</v>
      </c>
      <c r="F2653" t="s">
        <v>13</v>
      </c>
      <c r="G2653" t="s">
        <v>1114</v>
      </c>
      <c r="H2653" s="1">
        <v>0</v>
      </c>
      <c r="I2653">
        <v>1</v>
      </c>
      <c r="J2653" s="3">
        <v>43567</v>
      </c>
      <c r="K2653" t="s">
        <v>3465</v>
      </c>
      <c r="L2653" t="s">
        <v>102</v>
      </c>
      <c r="M2653">
        <v>2908</v>
      </c>
      <c r="N2653">
        <v>1519</v>
      </c>
      <c r="O2653" t="s">
        <v>725</v>
      </c>
      <c r="P2653" s="4">
        <v>13</v>
      </c>
      <c r="Q2653" s="4">
        <v>5</v>
      </c>
      <c r="R2653" t="s">
        <v>104</v>
      </c>
      <c r="T2653" s="2">
        <v>13.37</v>
      </c>
      <c r="U2653" s="4">
        <v>30</v>
      </c>
      <c r="V2653" t="s">
        <v>19</v>
      </c>
      <c r="W2653" s="3">
        <v>43570</v>
      </c>
      <c r="X2653" t="s">
        <v>20</v>
      </c>
      <c r="Y2653" t="s">
        <v>836</v>
      </c>
      <c r="Z2653" t="s">
        <v>54</v>
      </c>
    </row>
    <row r="2654" spans="1:26" x14ac:dyDescent="0.25">
      <c r="A2654">
        <v>5</v>
      </c>
      <c r="B2654" t="s">
        <v>25</v>
      </c>
      <c r="C2654">
        <v>3</v>
      </c>
      <c r="D2654" t="s">
        <v>26</v>
      </c>
      <c r="E2654" t="s">
        <v>171</v>
      </c>
      <c r="F2654" t="s">
        <v>13</v>
      </c>
      <c r="G2654" t="s">
        <v>2158</v>
      </c>
      <c r="H2654" s="1">
        <v>0</v>
      </c>
      <c r="I2654">
        <v>1</v>
      </c>
      <c r="J2654" s="3">
        <v>43541</v>
      </c>
      <c r="K2654" t="s">
        <v>3425</v>
      </c>
      <c r="L2654" t="s">
        <v>102</v>
      </c>
      <c r="M2654">
        <v>10011</v>
      </c>
      <c r="N2654">
        <v>205</v>
      </c>
      <c r="O2654" t="s">
        <v>2938</v>
      </c>
      <c r="P2654" s="4">
        <v>9</v>
      </c>
      <c r="Q2654" s="4">
        <v>5</v>
      </c>
      <c r="R2654" t="s">
        <v>104</v>
      </c>
      <c r="T2654" s="2">
        <v>9</v>
      </c>
      <c r="U2654" s="4">
        <v>19</v>
      </c>
      <c r="V2654" t="s">
        <v>19</v>
      </c>
      <c r="W2654" s="3">
        <v>43546</v>
      </c>
      <c r="X2654" t="s">
        <v>20</v>
      </c>
      <c r="Y2654" t="s">
        <v>175</v>
      </c>
      <c r="Z2654" t="s">
        <v>35</v>
      </c>
    </row>
    <row r="2655" spans="1:26" x14ac:dyDescent="0.25">
      <c r="A2655">
        <v>5</v>
      </c>
      <c r="B2655" t="s">
        <v>25</v>
      </c>
      <c r="C2655">
        <v>3</v>
      </c>
      <c r="D2655" t="s">
        <v>26</v>
      </c>
      <c r="E2655" t="s">
        <v>171</v>
      </c>
      <c r="F2655" t="s">
        <v>13</v>
      </c>
      <c r="G2655" t="s">
        <v>3147</v>
      </c>
      <c r="H2655" s="1">
        <v>0</v>
      </c>
      <c r="I2655">
        <v>1</v>
      </c>
      <c r="J2655" s="3">
        <v>43006</v>
      </c>
      <c r="K2655" t="s">
        <v>3468</v>
      </c>
      <c r="L2655" t="s">
        <v>102</v>
      </c>
      <c r="M2655">
        <v>10035</v>
      </c>
      <c r="N2655">
        <v>654</v>
      </c>
      <c r="O2655" t="s">
        <v>957</v>
      </c>
      <c r="P2655" s="4">
        <v>76</v>
      </c>
      <c r="Q2655" s="4">
        <v>6</v>
      </c>
      <c r="R2655" t="s">
        <v>104</v>
      </c>
      <c r="T2655" s="2">
        <v>76.319999999999993</v>
      </c>
      <c r="U2655" s="4">
        <v>294</v>
      </c>
      <c r="V2655" t="s">
        <v>19</v>
      </c>
      <c r="W2655" s="3">
        <v>43011</v>
      </c>
      <c r="X2655" t="s">
        <v>20</v>
      </c>
      <c r="Y2655" t="s">
        <v>175</v>
      </c>
      <c r="Z2655" t="s">
        <v>56</v>
      </c>
    </row>
    <row r="2656" spans="1:26" x14ac:dyDescent="0.25">
      <c r="A2656">
        <v>5</v>
      </c>
      <c r="B2656" t="s">
        <v>25</v>
      </c>
      <c r="C2656">
        <v>3</v>
      </c>
      <c r="D2656" t="s">
        <v>26</v>
      </c>
      <c r="E2656" t="s">
        <v>171</v>
      </c>
      <c r="F2656" t="s">
        <v>13</v>
      </c>
      <c r="G2656" t="s">
        <v>2158</v>
      </c>
      <c r="H2656" s="1">
        <v>0</v>
      </c>
      <c r="I2656">
        <v>1</v>
      </c>
      <c r="J2656" s="3">
        <v>43541</v>
      </c>
      <c r="K2656" t="s">
        <v>3425</v>
      </c>
      <c r="L2656" t="s">
        <v>102</v>
      </c>
      <c r="M2656">
        <v>10011</v>
      </c>
      <c r="N2656">
        <v>1038</v>
      </c>
      <c r="O2656" t="s">
        <v>121</v>
      </c>
      <c r="P2656" s="4">
        <v>22</v>
      </c>
      <c r="Q2656" s="4">
        <v>6</v>
      </c>
      <c r="R2656" t="s">
        <v>104</v>
      </c>
      <c r="T2656" s="2">
        <v>22.46</v>
      </c>
      <c r="U2656" s="4">
        <v>59</v>
      </c>
      <c r="V2656" t="s">
        <v>19</v>
      </c>
      <c r="W2656" s="3">
        <v>43546</v>
      </c>
      <c r="X2656" t="s">
        <v>20</v>
      </c>
      <c r="Y2656" t="s">
        <v>175</v>
      </c>
      <c r="Z2656" t="s">
        <v>49</v>
      </c>
    </row>
    <row r="2657" spans="1:26" x14ac:dyDescent="0.25">
      <c r="A2657">
        <v>4</v>
      </c>
      <c r="B2657" t="s">
        <v>25</v>
      </c>
      <c r="C2657">
        <v>3</v>
      </c>
      <c r="D2657" t="s">
        <v>26</v>
      </c>
      <c r="E2657" t="s">
        <v>457</v>
      </c>
      <c r="F2657" t="s">
        <v>13</v>
      </c>
      <c r="G2657" t="s">
        <v>437</v>
      </c>
      <c r="H2657" s="1">
        <v>0</v>
      </c>
      <c r="I2657">
        <v>1</v>
      </c>
      <c r="J2657" s="3">
        <v>43435</v>
      </c>
      <c r="K2657" t="s">
        <v>1920</v>
      </c>
      <c r="L2657" t="s">
        <v>102</v>
      </c>
      <c r="M2657">
        <v>6824</v>
      </c>
      <c r="N2657">
        <v>1843</v>
      </c>
      <c r="O2657" t="s">
        <v>8251</v>
      </c>
      <c r="P2657" s="4">
        <v>41</v>
      </c>
      <c r="Q2657" s="4">
        <v>6</v>
      </c>
      <c r="R2657" t="s">
        <v>104</v>
      </c>
      <c r="T2657" s="2">
        <v>40.520000000000003</v>
      </c>
      <c r="U2657" s="4">
        <v>88</v>
      </c>
      <c r="V2657" t="s">
        <v>19</v>
      </c>
      <c r="W2657" s="3">
        <v>43439</v>
      </c>
      <c r="X2657" t="s">
        <v>20</v>
      </c>
      <c r="Y2657" t="s">
        <v>461</v>
      </c>
      <c r="Z2657" t="s">
        <v>54</v>
      </c>
    </row>
    <row r="2658" spans="1:26" x14ac:dyDescent="0.25">
      <c r="A2658">
        <v>4</v>
      </c>
      <c r="B2658" t="s">
        <v>25</v>
      </c>
      <c r="C2658">
        <v>3</v>
      </c>
      <c r="D2658" t="s">
        <v>26</v>
      </c>
      <c r="E2658" t="s">
        <v>3469</v>
      </c>
      <c r="F2658" t="s">
        <v>13</v>
      </c>
      <c r="G2658" t="s">
        <v>1602</v>
      </c>
      <c r="H2658" s="1">
        <v>0</v>
      </c>
      <c r="I2658">
        <v>1</v>
      </c>
      <c r="J2658" s="3">
        <v>43786</v>
      </c>
      <c r="K2658" t="s">
        <v>3470</v>
      </c>
      <c r="L2658" t="s">
        <v>102</v>
      </c>
      <c r="M2658">
        <v>21740</v>
      </c>
      <c r="N2658">
        <v>134</v>
      </c>
      <c r="O2658" t="s">
        <v>817</v>
      </c>
      <c r="P2658" s="4">
        <v>21</v>
      </c>
      <c r="Q2658" s="4">
        <v>6</v>
      </c>
      <c r="R2658" t="s">
        <v>104</v>
      </c>
      <c r="T2658" s="2">
        <v>20.59</v>
      </c>
      <c r="U2658" s="4">
        <v>44</v>
      </c>
      <c r="V2658" t="s">
        <v>19</v>
      </c>
      <c r="W2658" s="3">
        <v>43790</v>
      </c>
      <c r="X2658" t="s">
        <v>20</v>
      </c>
      <c r="Y2658" t="s">
        <v>1549</v>
      </c>
      <c r="Z2658" t="s">
        <v>54</v>
      </c>
    </row>
    <row r="2659" spans="1:26" x14ac:dyDescent="0.25">
      <c r="A2659">
        <v>2</v>
      </c>
      <c r="B2659" t="s">
        <v>43</v>
      </c>
      <c r="C2659">
        <v>3</v>
      </c>
      <c r="D2659" t="s">
        <v>26</v>
      </c>
      <c r="E2659" t="s">
        <v>3471</v>
      </c>
      <c r="F2659" t="s">
        <v>13</v>
      </c>
      <c r="G2659" t="s">
        <v>3072</v>
      </c>
      <c r="H2659" s="1">
        <v>0</v>
      </c>
      <c r="I2659">
        <v>1</v>
      </c>
      <c r="J2659" s="3">
        <v>43712</v>
      </c>
      <c r="K2659" t="s">
        <v>3472</v>
      </c>
      <c r="L2659" t="s">
        <v>102</v>
      </c>
      <c r="M2659">
        <v>3060</v>
      </c>
      <c r="N2659">
        <v>1507</v>
      </c>
      <c r="O2659" t="s">
        <v>346</v>
      </c>
      <c r="P2659" s="4">
        <v>7</v>
      </c>
      <c r="Q2659" s="4">
        <v>6</v>
      </c>
      <c r="R2659" t="s">
        <v>104</v>
      </c>
      <c r="T2659" s="2">
        <v>6.97</v>
      </c>
      <c r="U2659" s="4">
        <v>15</v>
      </c>
      <c r="V2659" t="s">
        <v>19</v>
      </c>
      <c r="W2659" s="3">
        <v>43714</v>
      </c>
      <c r="X2659" t="s">
        <v>20</v>
      </c>
      <c r="Y2659" t="s">
        <v>1529</v>
      </c>
      <c r="Z2659" t="s">
        <v>176</v>
      </c>
    </row>
    <row r="2660" spans="1:26" x14ac:dyDescent="0.25">
      <c r="A2660">
        <v>2</v>
      </c>
      <c r="B2660" t="s">
        <v>43</v>
      </c>
      <c r="C2660">
        <v>3</v>
      </c>
      <c r="D2660" t="s">
        <v>26</v>
      </c>
      <c r="E2660" t="s">
        <v>320</v>
      </c>
      <c r="F2660" t="s">
        <v>13</v>
      </c>
      <c r="G2660" t="s">
        <v>2109</v>
      </c>
      <c r="H2660" s="1">
        <v>0</v>
      </c>
      <c r="I2660">
        <v>1</v>
      </c>
      <c r="J2660" s="3">
        <v>43062</v>
      </c>
      <c r="K2660" t="s">
        <v>3436</v>
      </c>
      <c r="L2660" t="s">
        <v>102</v>
      </c>
      <c r="M2660">
        <v>19805</v>
      </c>
      <c r="N2660">
        <v>9</v>
      </c>
      <c r="O2660" t="s">
        <v>8252</v>
      </c>
      <c r="P2660" s="4">
        <v>21</v>
      </c>
      <c r="Q2660" s="4">
        <v>6</v>
      </c>
      <c r="R2660" t="s">
        <v>104</v>
      </c>
      <c r="T2660" s="2">
        <v>20.73</v>
      </c>
      <c r="U2660" s="4">
        <v>44</v>
      </c>
      <c r="V2660" t="s">
        <v>19</v>
      </c>
      <c r="W2660" s="3">
        <v>43064</v>
      </c>
      <c r="X2660" t="s">
        <v>20</v>
      </c>
      <c r="Y2660" t="s">
        <v>161</v>
      </c>
      <c r="Z2660" t="s">
        <v>64</v>
      </c>
    </row>
    <row r="2661" spans="1:26" x14ac:dyDescent="0.25">
      <c r="A2661">
        <v>2</v>
      </c>
      <c r="B2661" t="s">
        <v>43</v>
      </c>
      <c r="C2661">
        <v>3</v>
      </c>
      <c r="D2661" t="s">
        <v>26</v>
      </c>
      <c r="E2661" t="s">
        <v>320</v>
      </c>
      <c r="F2661" t="s">
        <v>13</v>
      </c>
      <c r="G2661" t="s">
        <v>2109</v>
      </c>
      <c r="H2661" s="1">
        <v>0</v>
      </c>
      <c r="I2661">
        <v>1</v>
      </c>
      <c r="J2661" s="3">
        <v>43062</v>
      </c>
      <c r="K2661" t="s">
        <v>3436</v>
      </c>
      <c r="L2661" t="s">
        <v>102</v>
      </c>
      <c r="M2661">
        <v>19805</v>
      </c>
      <c r="N2661">
        <v>1831</v>
      </c>
      <c r="O2661" t="s">
        <v>1131</v>
      </c>
      <c r="P2661" s="4">
        <v>19</v>
      </c>
      <c r="Q2661" s="4">
        <v>6</v>
      </c>
      <c r="R2661" t="s">
        <v>104</v>
      </c>
      <c r="T2661" s="2">
        <v>18.66</v>
      </c>
      <c r="U2661" s="4">
        <v>39</v>
      </c>
      <c r="V2661" t="s">
        <v>19</v>
      </c>
      <c r="W2661" s="3">
        <v>43064</v>
      </c>
      <c r="X2661" t="s">
        <v>20</v>
      </c>
      <c r="Y2661" t="s">
        <v>161</v>
      </c>
      <c r="Z2661" t="s">
        <v>64</v>
      </c>
    </row>
    <row r="2662" spans="1:26" x14ac:dyDescent="0.25">
      <c r="A2662">
        <v>4</v>
      </c>
      <c r="B2662" t="s">
        <v>25</v>
      </c>
      <c r="C2662">
        <v>3</v>
      </c>
      <c r="D2662" t="s">
        <v>26</v>
      </c>
      <c r="E2662" t="s">
        <v>171</v>
      </c>
      <c r="F2662" t="s">
        <v>13</v>
      </c>
      <c r="G2662" t="s">
        <v>2251</v>
      </c>
      <c r="H2662" s="1">
        <v>0</v>
      </c>
      <c r="I2662">
        <v>1</v>
      </c>
      <c r="J2662" s="3">
        <v>43095</v>
      </c>
      <c r="K2662" t="s">
        <v>3473</v>
      </c>
      <c r="L2662" t="s">
        <v>102</v>
      </c>
      <c r="M2662">
        <v>10009</v>
      </c>
      <c r="N2662">
        <v>1698</v>
      </c>
      <c r="O2662" t="s">
        <v>3474</v>
      </c>
      <c r="P2662" s="4">
        <v>100</v>
      </c>
      <c r="Q2662" s="4">
        <v>6</v>
      </c>
      <c r="R2662" t="s">
        <v>104</v>
      </c>
      <c r="T2662" s="2">
        <v>99.94</v>
      </c>
      <c r="U2662" s="4">
        <v>213</v>
      </c>
      <c r="V2662" t="s">
        <v>19</v>
      </c>
      <c r="W2662" s="3">
        <v>43099</v>
      </c>
      <c r="X2662" t="s">
        <v>20</v>
      </c>
      <c r="Y2662" t="s">
        <v>175</v>
      </c>
      <c r="Z2662" t="s">
        <v>64</v>
      </c>
    </row>
    <row r="2663" spans="1:26" x14ac:dyDescent="0.25">
      <c r="A2663">
        <v>3</v>
      </c>
      <c r="B2663" t="s">
        <v>10</v>
      </c>
      <c r="C2663">
        <v>3</v>
      </c>
      <c r="D2663" t="s">
        <v>26</v>
      </c>
      <c r="E2663" t="s">
        <v>171</v>
      </c>
      <c r="F2663" t="s">
        <v>13</v>
      </c>
      <c r="G2663" t="s">
        <v>2917</v>
      </c>
      <c r="H2663" s="1">
        <v>0</v>
      </c>
      <c r="I2663">
        <v>1</v>
      </c>
      <c r="J2663" s="3">
        <v>43804</v>
      </c>
      <c r="K2663" t="s">
        <v>3451</v>
      </c>
      <c r="L2663" t="s">
        <v>102</v>
      </c>
      <c r="M2663">
        <v>10024</v>
      </c>
      <c r="N2663">
        <v>1530</v>
      </c>
      <c r="O2663" t="s">
        <v>8253</v>
      </c>
      <c r="P2663" s="4">
        <v>10</v>
      </c>
      <c r="Q2663" s="4">
        <v>6</v>
      </c>
      <c r="R2663" t="s">
        <v>104</v>
      </c>
      <c r="T2663" s="2">
        <v>9.94</v>
      </c>
      <c r="U2663" s="4">
        <v>22</v>
      </c>
      <c r="V2663" t="s">
        <v>19</v>
      </c>
      <c r="W2663" s="3">
        <v>43807</v>
      </c>
      <c r="X2663" t="s">
        <v>20</v>
      </c>
      <c r="Y2663" t="s">
        <v>175</v>
      </c>
      <c r="Z2663" t="s">
        <v>64</v>
      </c>
    </row>
    <row r="2664" spans="1:26" x14ac:dyDescent="0.25">
      <c r="A2664">
        <v>5</v>
      </c>
      <c r="B2664" t="s">
        <v>25</v>
      </c>
      <c r="C2664">
        <v>3</v>
      </c>
      <c r="D2664" t="s">
        <v>26</v>
      </c>
      <c r="E2664" t="s">
        <v>171</v>
      </c>
      <c r="F2664" t="s">
        <v>13</v>
      </c>
      <c r="G2664" t="s">
        <v>1972</v>
      </c>
      <c r="H2664" s="1">
        <v>0</v>
      </c>
      <c r="I2664">
        <v>1</v>
      </c>
      <c r="J2664" s="3">
        <v>43324</v>
      </c>
      <c r="K2664" t="s">
        <v>1973</v>
      </c>
      <c r="L2664" t="s">
        <v>102</v>
      </c>
      <c r="M2664">
        <v>10024</v>
      </c>
      <c r="N2664">
        <v>1551</v>
      </c>
      <c r="O2664" t="s">
        <v>3475</v>
      </c>
      <c r="P2664" s="4">
        <v>286</v>
      </c>
      <c r="Q2664" s="4">
        <v>6</v>
      </c>
      <c r="R2664" t="s">
        <v>104</v>
      </c>
      <c r="T2664" s="2">
        <v>286.38</v>
      </c>
      <c r="U2664" s="4">
        <v>1591</v>
      </c>
      <c r="V2664" t="s">
        <v>19</v>
      </c>
      <c r="W2664" s="3">
        <v>43329</v>
      </c>
      <c r="X2664" t="s">
        <v>20</v>
      </c>
      <c r="Y2664" t="s">
        <v>175</v>
      </c>
      <c r="Z2664" t="s">
        <v>42</v>
      </c>
    </row>
    <row r="2665" spans="1:26" x14ac:dyDescent="0.25">
      <c r="A2665">
        <v>3</v>
      </c>
      <c r="B2665" t="s">
        <v>10</v>
      </c>
      <c r="C2665">
        <v>3</v>
      </c>
      <c r="D2665" t="s">
        <v>26</v>
      </c>
      <c r="E2665" t="s">
        <v>1523</v>
      </c>
      <c r="F2665" t="s">
        <v>13</v>
      </c>
      <c r="G2665" t="s">
        <v>2389</v>
      </c>
      <c r="H2665" s="1">
        <v>0</v>
      </c>
      <c r="I2665">
        <v>1</v>
      </c>
      <c r="J2665" s="3">
        <v>42786</v>
      </c>
      <c r="K2665" t="s">
        <v>3476</v>
      </c>
      <c r="L2665" t="s">
        <v>102</v>
      </c>
      <c r="M2665">
        <v>8861</v>
      </c>
      <c r="N2665">
        <v>1411</v>
      </c>
      <c r="O2665" t="s">
        <v>3477</v>
      </c>
      <c r="P2665" s="4">
        <v>75</v>
      </c>
      <c r="Q2665" s="4">
        <v>7</v>
      </c>
      <c r="R2665" t="s">
        <v>104</v>
      </c>
      <c r="T2665" s="2">
        <v>74.569999999999993</v>
      </c>
      <c r="U2665" s="4">
        <v>287</v>
      </c>
      <c r="V2665" t="s">
        <v>19</v>
      </c>
      <c r="W2665" s="3">
        <v>42789</v>
      </c>
      <c r="X2665" t="s">
        <v>20</v>
      </c>
      <c r="Y2665" t="s">
        <v>485</v>
      </c>
      <c r="Z2665" t="s">
        <v>49</v>
      </c>
    </row>
    <row r="2666" spans="1:26" x14ac:dyDescent="0.25">
      <c r="A2666">
        <v>2</v>
      </c>
      <c r="B2666" t="s">
        <v>43</v>
      </c>
      <c r="C2666">
        <v>3</v>
      </c>
      <c r="D2666" t="s">
        <v>26</v>
      </c>
      <c r="E2666" t="s">
        <v>1552</v>
      </c>
      <c r="F2666" t="s">
        <v>13</v>
      </c>
      <c r="G2666" t="s">
        <v>1911</v>
      </c>
      <c r="H2666" s="1">
        <v>0</v>
      </c>
      <c r="I2666">
        <v>1</v>
      </c>
      <c r="J2666" s="3">
        <v>43723</v>
      </c>
      <c r="K2666" t="s">
        <v>1912</v>
      </c>
      <c r="L2666" t="s">
        <v>102</v>
      </c>
      <c r="M2666">
        <v>2149</v>
      </c>
      <c r="N2666">
        <v>1644</v>
      </c>
      <c r="O2666" t="s">
        <v>2841</v>
      </c>
      <c r="P2666" s="4">
        <v>116</v>
      </c>
      <c r="Q2666" s="4">
        <v>7</v>
      </c>
      <c r="R2666" t="s">
        <v>104</v>
      </c>
      <c r="T2666" s="2">
        <v>116.39</v>
      </c>
      <c r="U2666" s="4">
        <v>242</v>
      </c>
      <c r="V2666" t="s">
        <v>19</v>
      </c>
      <c r="W2666" s="3">
        <v>43725</v>
      </c>
      <c r="X2666" t="s">
        <v>20</v>
      </c>
      <c r="Y2666" t="s">
        <v>744</v>
      </c>
      <c r="Z2666" t="s">
        <v>54</v>
      </c>
    </row>
    <row r="2667" spans="1:26" x14ac:dyDescent="0.25">
      <c r="A2667">
        <v>2</v>
      </c>
      <c r="B2667" t="s">
        <v>43</v>
      </c>
      <c r="C2667">
        <v>3</v>
      </c>
      <c r="D2667" t="s">
        <v>26</v>
      </c>
      <c r="E2667" t="s">
        <v>879</v>
      </c>
      <c r="F2667" t="s">
        <v>13</v>
      </c>
      <c r="G2667" t="s">
        <v>2158</v>
      </c>
      <c r="H2667" s="1">
        <v>0</v>
      </c>
      <c r="I2667">
        <v>1</v>
      </c>
      <c r="J2667" s="3">
        <v>42955</v>
      </c>
      <c r="K2667" t="s">
        <v>3430</v>
      </c>
      <c r="L2667" t="s">
        <v>102</v>
      </c>
      <c r="M2667">
        <v>1841</v>
      </c>
      <c r="N2667">
        <v>685</v>
      </c>
      <c r="O2667" t="s">
        <v>3478</v>
      </c>
      <c r="P2667" s="4">
        <v>210</v>
      </c>
      <c r="Q2667" s="4">
        <v>7</v>
      </c>
      <c r="R2667" t="s">
        <v>104</v>
      </c>
      <c r="T2667" s="2">
        <v>210.49</v>
      </c>
      <c r="U2667" s="4">
        <v>448</v>
      </c>
      <c r="V2667" t="s">
        <v>19</v>
      </c>
      <c r="W2667" s="3">
        <v>42957</v>
      </c>
      <c r="X2667" t="s">
        <v>20</v>
      </c>
      <c r="Y2667" t="s">
        <v>744</v>
      </c>
      <c r="Z2667" t="s">
        <v>54</v>
      </c>
    </row>
    <row r="2668" spans="1:26" x14ac:dyDescent="0.25">
      <c r="A2668">
        <v>4</v>
      </c>
      <c r="B2668" t="s">
        <v>25</v>
      </c>
      <c r="C2668">
        <v>3</v>
      </c>
      <c r="D2668" t="s">
        <v>26</v>
      </c>
      <c r="E2668" t="s">
        <v>171</v>
      </c>
      <c r="F2668" t="s">
        <v>13</v>
      </c>
      <c r="G2668" t="s">
        <v>2280</v>
      </c>
      <c r="H2668" s="1">
        <v>0</v>
      </c>
      <c r="I2668">
        <v>1</v>
      </c>
      <c r="J2668" s="3">
        <v>43274</v>
      </c>
      <c r="K2668" t="s">
        <v>3479</v>
      </c>
      <c r="L2668" t="s">
        <v>102</v>
      </c>
      <c r="M2668">
        <v>10035</v>
      </c>
      <c r="N2668">
        <v>195</v>
      </c>
      <c r="O2668" t="s">
        <v>2764</v>
      </c>
      <c r="P2668" s="4">
        <v>12</v>
      </c>
      <c r="Q2668" s="4">
        <v>7</v>
      </c>
      <c r="R2668" t="s">
        <v>104</v>
      </c>
      <c r="T2668" s="2">
        <v>12.14</v>
      </c>
      <c r="U2668" s="4">
        <v>26</v>
      </c>
      <c r="V2668" t="s">
        <v>19</v>
      </c>
      <c r="W2668" s="3">
        <v>43278</v>
      </c>
      <c r="X2668" t="s">
        <v>20</v>
      </c>
      <c r="Y2668" t="s">
        <v>175</v>
      </c>
      <c r="Z2668" t="s">
        <v>35</v>
      </c>
    </row>
    <row r="2669" spans="1:26" x14ac:dyDescent="0.25">
      <c r="A2669">
        <v>4</v>
      </c>
      <c r="B2669" t="s">
        <v>25</v>
      </c>
      <c r="C2669">
        <v>3</v>
      </c>
      <c r="D2669" t="s">
        <v>26</v>
      </c>
      <c r="E2669" t="s">
        <v>604</v>
      </c>
      <c r="F2669" t="s">
        <v>13</v>
      </c>
      <c r="G2669" t="s">
        <v>1230</v>
      </c>
      <c r="H2669" s="1">
        <v>0</v>
      </c>
      <c r="I2669">
        <v>1</v>
      </c>
      <c r="J2669" s="3">
        <v>43062</v>
      </c>
      <c r="K2669" t="s">
        <v>3442</v>
      </c>
      <c r="L2669" t="s">
        <v>102</v>
      </c>
      <c r="M2669">
        <v>7960</v>
      </c>
      <c r="N2669">
        <v>1425</v>
      </c>
      <c r="O2669" t="s">
        <v>3480</v>
      </c>
      <c r="P2669" s="4">
        <v>735</v>
      </c>
      <c r="Q2669" s="4">
        <v>8</v>
      </c>
      <c r="R2669" t="s">
        <v>104</v>
      </c>
      <c r="T2669" s="2">
        <v>735.03</v>
      </c>
      <c r="U2669" s="4">
        <v>2625</v>
      </c>
      <c r="V2669" t="s">
        <v>19</v>
      </c>
      <c r="W2669" s="3">
        <v>43066</v>
      </c>
      <c r="X2669" t="s">
        <v>20</v>
      </c>
      <c r="Y2669" t="s">
        <v>485</v>
      </c>
      <c r="Z2669" t="s">
        <v>56</v>
      </c>
    </row>
    <row r="2670" spans="1:26" x14ac:dyDescent="0.25">
      <c r="A2670">
        <v>5</v>
      </c>
      <c r="B2670" t="s">
        <v>25</v>
      </c>
      <c r="C2670">
        <v>3</v>
      </c>
      <c r="D2670" t="s">
        <v>26</v>
      </c>
      <c r="E2670" t="s">
        <v>1550</v>
      </c>
      <c r="F2670" t="s">
        <v>13</v>
      </c>
      <c r="G2670" t="s">
        <v>1647</v>
      </c>
      <c r="H2670" s="1">
        <v>0</v>
      </c>
      <c r="I2670">
        <v>1</v>
      </c>
      <c r="J2670" s="3">
        <v>43346</v>
      </c>
      <c r="K2670" t="s">
        <v>1900</v>
      </c>
      <c r="L2670" t="s">
        <v>102</v>
      </c>
      <c r="M2670">
        <v>21215</v>
      </c>
      <c r="N2670">
        <v>194</v>
      </c>
      <c r="O2670" t="s">
        <v>3426</v>
      </c>
      <c r="P2670" s="4">
        <v>27</v>
      </c>
      <c r="Q2670" s="4">
        <v>8</v>
      </c>
      <c r="R2670" t="s">
        <v>104</v>
      </c>
      <c r="T2670" s="2">
        <v>27.49</v>
      </c>
      <c r="U2670" s="4">
        <v>58</v>
      </c>
      <c r="V2670" t="s">
        <v>19</v>
      </c>
      <c r="W2670" s="3">
        <v>43351</v>
      </c>
      <c r="X2670" t="s">
        <v>20</v>
      </c>
      <c r="Y2670" t="s">
        <v>1549</v>
      </c>
      <c r="Z2670" t="s">
        <v>35</v>
      </c>
    </row>
    <row r="2671" spans="1:26" x14ac:dyDescent="0.25">
      <c r="A2671">
        <v>2</v>
      </c>
      <c r="B2671" t="s">
        <v>43</v>
      </c>
      <c r="C2671">
        <v>3</v>
      </c>
      <c r="D2671" t="s">
        <v>26</v>
      </c>
      <c r="E2671" t="s">
        <v>171</v>
      </c>
      <c r="F2671" t="s">
        <v>13</v>
      </c>
      <c r="G2671" t="s">
        <v>1901</v>
      </c>
      <c r="H2671" s="1">
        <v>0</v>
      </c>
      <c r="I2671">
        <v>1</v>
      </c>
      <c r="J2671" s="3">
        <v>43555</v>
      </c>
      <c r="K2671" t="s">
        <v>1902</v>
      </c>
      <c r="L2671" t="s">
        <v>102</v>
      </c>
      <c r="M2671">
        <v>10011</v>
      </c>
      <c r="N2671">
        <v>1348</v>
      </c>
      <c r="O2671" t="s">
        <v>3213</v>
      </c>
      <c r="P2671" s="4">
        <v>36</v>
      </c>
      <c r="Q2671" s="4">
        <v>8</v>
      </c>
      <c r="R2671" t="s">
        <v>104</v>
      </c>
      <c r="T2671" s="2">
        <v>36.020000000000003</v>
      </c>
      <c r="U2671" s="4">
        <v>75</v>
      </c>
      <c r="V2671" t="s">
        <v>19</v>
      </c>
      <c r="W2671" s="3">
        <v>43557</v>
      </c>
      <c r="X2671" t="s">
        <v>20</v>
      </c>
      <c r="Y2671" t="s">
        <v>175</v>
      </c>
      <c r="Z2671" t="s">
        <v>64</v>
      </c>
    </row>
    <row r="2672" spans="1:26" x14ac:dyDescent="0.25">
      <c r="A2672">
        <v>5</v>
      </c>
      <c r="B2672" t="s">
        <v>25</v>
      </c>
      <c r="C2672">
        <v>3</v>
      </c>
      <c r="D2672" t="s">
        <v>26</v>
      </c>
      <c r="E2672" t="s">
        <v>171</v>
      </c>
      <c r="F2672" t="s">
        <v>13</v>
      </c>
      <c r="G2672" t="s">
        <v>2158</v>
      </c>
      <c r="H2672" s="1">
        <v>0</v>
      </c>
      <c r="I2672">
        <v>1</v>
      </c>
      <c r="J2672" s="3">
        <v>43541</v>
      </c>
      <c r="K2672" t="s">
        <v>3425</v>
      </c>
      <c r="L2672" t="s">
        <v>102</v>
      </c>
      <c r="M2672">
        <v>10011</v>
      </c>
      <c r="N2672">
        <v>1113</v>
      </c>
      <c r="O2672" t="s">
        <v>3481</v>
      </c>
      <c r="P2672" s="4">
        <v>28</v>
      </c>
      <c r="Q2672" s="4">
        <v>8</v>
      </c>
      <c r="R2672" t="s">
        <v>104</v>
      </c>
      <c r="T2672" s="2">
        <v>27.93</v>
      </c>
      <c r="U2672" s="4">
        <v>107</v>
      </c>
      <c r="V2672" t="s">
        <v>19</v>
      </c>
      <c r="W2672" s="3">
        <v>43546</v>
      </c>
      <c r="X2672" t="s">
        <v>20</v>
      </c>
      <c r="Y2672" t="s">
        <v>175</v>
      </c>
      <c r="Z2672" t="s">
        <v>42</v>
      </c>
    </row>
    <row r="2673" spans="1:26" x14ac:dyDescent="0.25">
      <c r="A2673">
        <v>3</v>
      </c>
      <c r="B2673" t="s">
        <v>10</v>
      </c>
      <c r="C2673">
        <v>3</v>
      </c>
      <c r="D2673" t="s">
        <v>26</v>
      </c>
      <c r="E2673" t="s">
        <v>178</v>
      </c>
      <c r="F2673" t="s">
        <v>13</v>
      </c>
      <c r="G2673" t="s">
        <v>1567</v>
      </c>
      <c r="H2673" s="1">
        <v>0</v>
      </c>
      <c r="I2673">
        <v>1</v>
      </c>
      <c r="J2673" s="3">
        <v>43675</v>
      </c>
      <c r="K2673" t="s">
        <v>3482</v>
      </c>
      <c r="L2673" t="s">
        <v>102</v>
      </c>
      <c r="M2673">
        <v>12180</v>
      </c>
      <c r="N2673">
        <v>1416</v>
      </c>
      <c r="O2673" t="s">
        <v>425</v>
      </c>
      <c r="P2673" s="4">
        <v>22</v>
      </c>
      <c r="Q2673" s="4">
        <v>9</v>
      </c>
      <c r="R2673" t="s">
        <v>104</v>
      </c>
      <c r="T2673" s="2">
        <v>22.24</v>
      </c>
      <c r="U2673" s="4">
        <v>60</v>
      </c>
      <c r="V2673" t="s">
        <v>19</v>
      </c>
      <c r="W2673" s="3">
        <v>43678</v>
      </c>
      <c r="X2673" t="s">
        <v>20</v>
      </c>
      <c r="Y2673" t="s">
        <v>175</v>
      </c>
      <c r="Z2673" t="s">
        <v>49</v>
      </c>
    </row>
    <row r="2674" spans="1:26" x14ac:dyDescent="0.25">
      <c r="A2674">
        <v>4</v>
      </c>
      <c r="B2674" t="s">
        <v>25</v>
      </c>
      <c r="C2674">
        <v>3</v>
      </c>
      <c r="D2674" t="s">
        <v>26</v>
      </c>
      <c r="E2674" t="s">
        <v>928</v>
      </c>
      <c r="F2674" t="s">
        <v>13</v>
      </c>
      <c r="G2674" t="s">
        <v>1518</v>
      </c>
      <c r="H2674" s="1">
        <v>0</v>
      </c>
      <c r="I2674">
        <v>1</v>
      </c>
      <c r="J2674" s="3">
        <v>43295</v>
      </c>
      <c r="K2674" t="s">
        <v>3483</v>
      </c>
      <c r="L2674" t="s">
        <v>102</v>
      </c>
      <c r="M2674">
        <v>13021</v>
      </c>
      <c r="N2674">
        <v>51</v>
      </c>
      <c r="O2674" t="s">
        <v>2804</v>
      </c>
      <c r="P2674" s="4">
        <v>13</v>
      </c>
      <c r="Q2674" s="4">
        <v>9</v>
      </c>
      <c r="R2674" t="s">
        <v>104</v>
      </c>
      <c r="T2674" s="2">
        <v>13.32</v>
      </c>
      <c r="U2674" s="4">
        <v>30</v>
      </c>
      <c r="V2674" t="s">
        <v>19</v>
      </c>
      <c r="W2674" s="3">
        <v>43299</v>
      </c>
      <c r="X2674" t="s">
        <v>20</v>
      </c>
      <c r="Y2674" t="s">
        <v>175</v>
      </c>
      <c r="Z2674" t="s">
        <v>176</v>
      </c>
    </row>
    <row r="2675" spans="1:26" x14ac:dyDescent="0.25">
      <c r="A2675">
        <v>4</v>
      </c>
      <c r="B2675" t="s">
        <v>25</v>
      </c>
      <c r="C2675">
        <v>3</v>
      </c>
      <c r="D2675" t="s">
        <v>26</v>
      </c>
      <c r="E2675" t="s">
        <v>171</v>
      </c>
      <c r="F2675" t="s">
        <v>13</v>
      </c>
      <c r="G2675" t="s">
        <v>1921</v>
      </c>
      <c r="H2675" s="1">
        <v>0</v>
      </c>
      <c r="I2675">
        <v>1</v>
      </c>
      <c r="J2675" s="3">
        <v>42642</v>
      </c>
      <c r="K2675" t="s">
        <v>1922</v>
      </c>
      <c r="L2675" t="s">
        <v>102</v>
      </c>
      <c r="M2675">
        <v>10011</v>
      </c>
      <c r="N2675">
        <v>533</v>
      </c>
      <c r="O2675" t="s">
        <v>3395</v>
      </c>
      <c r="P2675" s="4">
        <v>363</v>
      </c>
      <c r="Q2675" s="4">
        <v>9</v>
      </c>
      <c r="R2675" t="s">
        <v>104</v>
      </c>
      <c r="T2675" s="2">
        <v>362.84</v>
      </c>
      <c r="U2675" s="4">
        <v>1396</v>
      </c>
      <c r="V2675" t="s">
        <v>19</v>
      </c>
      <c r="W2675" s="3">
        <v>42646</v>
      </c>
      <c r="X2675" t="s">
        <v>20</v>
      </c>
      <c r="Y2675" t="s">
        <v>175</v>
      </c>
      <c r="Z2675" t="s">
        <v>42</v>
      </c>
    </row>
    <row r="2676" spans="1:26" x14ac:dyDescent="0.25">
      <c r="A2676">
        <v>2</v>
      </c>
      <c r="B2676" t="s">
        <v>43</v>
      </c>
      <c r="C2676">
        <v>3</v>
      </c>
      <c r="D2676" t="s">
        <v>26</v>
      </c>
      <c r="E2676" t="s">
        <v>457</v>
      </c>
      <c r="F2676" t="s">
        <v>13</v>
      </c>
      <c r="G2676" t="s">
        <v>2138</v>
      </c>
      <c r="H2676" s="1">
        <v>0</v>
      </c>
      <c r="I2676">
        <v>1</v>
      </c>
      <c r="J2676" s="3">
        <v>42688</v>
      </c>
      <c r="K2676" t="s">
        <v>3484</v>
      </c>
      <c r="L2676" t="s">
        <v>102</v>
      </c>
      <c r="M2676">
        <v>6824</v>
      </c>
      <c r="N2676">
        <v>35</v>
      </c>
      <c r="O2676" t="s">
        <v>586</v>
      </c>
      <c r="P2676" s="4">
        <v>21</v>
      </c>
      <c r="Q2676" s="4">
        <v>10</v>
      </c>
      <c r="R2676" t="s">
        <v>104</v>
      </c>
      <c r="T2676" s="2">
        <v>21.02</v>
      </c>
      <c r="U2676" s="4">
        <v>44</v>
      </c>
      <c r="V2676" t="s">
        <v>19</v>
      </c>
      <c r="W2676" s="3">
        <v>42690</v>
      </c>
      <c r="X2676" t="s">
        <v>20</v>
      </c>
      <c r="Y2676" t="s">
        <v>461</v>
      </c>
      <c r="Z2676" t="s">
        <v>54</v>
      </c>
    </row>
    <row r="2677" spans="1:26" x14ac:dyDescent="0.25">
      <c r="A2677">
        <v>3</v>
      </c>
      <c r="B2677" t="s">
        <v>10</v>
      </c>
      <c r="C2677">
        <v>3</v>
      </c>
      <c r="D2677" t="s">
        <v>26</v>
      </c>
      <c r="E2677" t="s">
        <v>1552</v>
      </c>
      <c r="F2677" t="s">
        <v>13</v>
      </c>
      <c r="G2677" t="s">
        <v>100</v>
      </c>
      <c r="H2677" s="1">
        <v>0</v>
      </c>
      <c r="I2677">
        <v>1</v>
      </c>
      <c r="J2677" s="3">
        <v>43770</v>
      </c>
      <c r="K2677" t="s">
        <v>3427</v>
      </c>
      <c r="L2677" t="s">
        <v>102</v>
      </c>
      <c r="M2677">
        <v>2149</v>
      </c>
      <c r="N2677">
        <v>1734</v>
      </c>
      <c r="O2677" t="s">
        <v>656</v>
      </c>
      <c r="P2677" s="4">
        <v>91</v>
      </c>
      <c r="Q2677" s="4">
        <v>10</v>
      </c>
      <c r="R2677" t="s">
        <v>104</v>
      </c>
      <c r="T2677" s="2">
        <v>91.06</v>
      </c>
      <c r="U2677" s="4">
        <v>190</v>
      </c>
      <c r="V2677" t="s">
        <v>19</v>
      </c>
      <c r="W2677" s="3">
        <v>43773</v>
      </c>
      <c r="X2677" t="s">
        <v>20</v>
      </c>
      <c r="Y2677" t="s">
        <v>744</v>
      </c>
      <c r="Z2677" t="s">
        <v>64</v>
      </c>
    </row>
    <row r="2678" spans="1:26" x14ac:dyDescent="0.25">
      <c r="A2678">
        <v>3</v>
      </c>
      <c r="B2678" t="s">
        <v>10</v>
      </c>
      <c r="C2678">
        <v>3</v>
      </c>
      <c r="D2678" t="s">
        <v>26</v>
      </c>
      <c r="E2678" t="s">
        <v>171</v>
      </c>
      <c r="F2678" t="s">
        <v>13</v>
      </c>
      <c r="G2678" t="s">
        <v>2389</v>
      </c>
      <c r="H2678" s="1">
        <v>0</v>
      </c>
      <c r="I2678">
        <v>1</v>
      </c>
      <c r="J2678" s="3">
        <v>42440</v>
      </c>
      <c r="K2678" t="s">
        <v>3485</v>
      </c>
      <c r="L2678" t="s">
        <v>102</v>
      </c>
      <c r="M2678">
        <v>10024</v>
      </c>
      <c r="N2678">
        <v>1476</v>
      </c>
      <c r="O2678" t="s">
        <v>1308</v>
      </c>
      <c r="P2678" s="4">
        <v>49</v>
      </c>
      <c r="Q2678" s="4">
        <v>14</v>
      </c>
      <c r="R2678" t="s">
        <v>104</v>
      </c>
      <c r="T2678" s="2">
        <v>49.01</v>
      </c>
      <c r="U2678" s="4">
        <v>109</v>
      </c>
      <c r="V2678" t="s">
        <v>19</v>
      </c>
      <c r="W2678" s="3">
        <v>42443</v>
      </c>
      <c r="X2678" t="s">
        <v>20</v>
      </c>
      <c r="Y2678" t="s">
        <v>175</v>
      </c>
      <c r="Z2678" t="s">
        <v>64</v>
      </c>
    </row>
    <row r="2679" spans="1:26" x14ac:dyDescent="0.25">
      <c r="A2679">
        <v>5</v>
      </c>
      <c r="B2679" t="s">
        <v>25</v>
      </c>
      <c r="C2679">
        <v>3</v>
      </c>
      <c r="D2679" t="s">
        <v>26</v>
      </c>
      <c r="E2679" t="s">
        <v>171</v>
      </c>
      <c r="F2679" t="s">
        <v>13</v>
      </c>
      <c r="G2679" t="s">
        <v>1931</v>
      </c>
      <c r="H2679" s="1">
        <v>0.2</v>
      </c>
      <c r="I2679">
        <v>1</v>
      </c>
      <c r="J2679" s="3">
        <v>43774</v>
      </c>
      <c r="K2679" t="s">
        <v>1932</v>
      </c>
      <c r="L2679" t="s">
        <v>102</v>
      </c>
      <c r="M2679">
        <v>10024</v>
      </c>
      <c r="N2679">
        <v>264</v>
      </c>
      <c r="O2679" t="s">
        <v>658</v>
      </c>
      <c r="P2679" s="4">
        <v>4</v>
      </c>
      <c r="Q2679" s="4">
        <v>1</v>
      </c>
      <c r="R2679" t="s">
        <v>104</v>
      </c>
      <c r="T2679" s="2">
        <v>3.71</v>
      </c>
      <c r="U2679" s="4">
        <v>11</v>
      </c>
      <c r="V2679" t="s">
        <v>19</v>
      </c>
      <c r="W2679" s="3">
        <v>43779</v>
      </c>
      <c r="X2679" t="s">
        <v>20</v>
      </c>
      <c r="Y2679" t="s">
        <v>175</v>
      </c>
      <c r="Z2679" t="s">
        <v>54</v>
      </c>
    </row>
    <row r="2680" spans="1:26" x14ac:dyDescent="0.25">
      <c r="A2680">
        <v>2</v>
      </c>
      <c r="B2680" t="s">
        <v>43</v>
      </c>
      <c r="C2680">
        <v>3</v>
      </c>
      <c r="D2680" t="s">
        <v>26</v>
      </c>
      <c r="E2680" t="s">
        <v>1296</v>
      </c>
      <c r="F2680" t="s">
        <v>13</v>
      </c>
      <c r="G2680" t="s">
        <v>1976</v>
      </c>
      <c r="H2680" s="1">
        <v>0.2</v>
      </c>
      <c r="I2680">
        <v>1</v>
      </c>
      <c r="J2680" s="3">
        <v>43183</v>
      </c>
      <c r="K2680" t="s">
        <v>1977</v>
      </c>
      <c r="L2680" t="s">
        <v>102</v>
      </c>
      <c r="M2680">
        <v>44105</v>
      </c>
      <c r="N2680">
        <v>888</v>
      </c>
      <c r="O2680" t="s">
        <v>2781</v>
      </c>
      <c r="P2680" s="4">
        <v>2</v>
      </c>
      <c r="Q2680" s="4">
        <v>2</v>
      </c>
      <c r="R2680" t="s">
        <v>104</v>
      </c>
      <c r="T2680" s="2">
        <v>1.63</v>
      </c>
      <c r="U2680" s="4">
        <v>19</v>
      </c>
      <c r="V2680" t="s">
        <v>19</v>
      </c>
      <c r="W2680" s="3">
        <v>43185</v>
      </c>
      <c r="X2680" t="s">
        <v>20</v>
      </c>
      <c r="Y2680" t="s">
        <v>309</v>
      </c>
      <c r="Z2680" t="s">
        <v>49</v>
      </c>
    </row>
    <row r="2681" spans="1:26" x14ac:dyDescent="0.25">
      <c r="A2681">
        <v>2</v>
      </c>
      <c r="B2681" t="s">
        <v>43</v>
      </c>
      <c r="C2681">
        <v>3</v>
      </c>
      <c r="D2681" t="s">
        <v>26</v>
      </c>
      <c r="E2681" t="s">
        <v>1512</v>
      </c>
      <c r="F2681" t="s">
        <v>13</v>
      </c>
      <c r="G2681" t="s">
        <v>8128</v>
      </c>
      <c r="H2681" s="1">
        <v>0.2</v>
      </c>
      <c r="I2681">
        <v>1</v>
      </c>
      <c r="J2681" s="3">
        <v>42702</v>
      </c>
      <c r="K2681" t="s">
        <v>3486</v>
      </c>
      <c r="L2681" t="s">
        <v>102</v>
      </c>
      <c r="M2681">
        <v>11520</v>
      </c>
      <c r="N2681">
        <v>711</v>
      </c>
      <c r="O2681" t="s">
        <v>3170</v>
      </c>
      <c r="P2681" s="4">
        <v>6</v>
      </c>
      <c r="Q2681" s="4">
        <v>2</v>
      </c>
      <c r="R2681" t="s">
        <v>104</v>
      </c>
      <c r="T2681" s="2">
        <v>6.04</v>
      </c>
      <c r="U2681" s="4">
        <v>17</v>
      </c>
      <c r="V2681" t="s">
        <v>19</v>
      </c>
      <c r="W2681" s="3">
        <v>42704</v>
      </c>
      <c r="X2681" t="s">
        <v>20</v>
      </c>
      <c r="Y2681" t="s">
        <v>175</v>
      </c>
      <c r="Z2681" t="s">
        <v>54</v>
      </c>
    </row>
    <row r="2682" spans="1:26" x14ac:dyDescent="0.25">
      <c r="A2682">
        <v>3</v>
      </c>
      <c r="B2682" t="s">
        <v>10</v>
      </c>
      <c r="C2682">
        <v>3</v>
      </c>
      <c r="D2682" t="s">
        <v>26</v>
      </c>
      <c r="E2682" t="s">
        <v>171</v>
      </c>
      <c r="F2682" t="s">
        <v>13</v>
      </c>
      <c r="G2682" t="s">
        <v>1118</v>
      </c>
      <c r="H2682" s="1">
        <v>0.2</v>
      </c>
      <c r="I2682">
        <v>1</v>
      </c>
      <c r="J2682" s="3">
        <v>43264</v>
      </c>
      <c r="K2682" t="s">
        <v>3487</v>
      </c>
      <c r="L2682" t="s">
        <v>102</v>
      </c>
      <c r="M2682">
        <v>10024</v>
      </c>
      <c r="N2682">
        <v>1310</v>
      </c>
      <c r="O2682" t="s">
        <v>1247</v>
      </c>
      <c r="P2682" s="4">
        <v>12</v>
      </c>
      <c r="Q2682" s="4">
        <v>2</v>
      </c>
      <c r="R2682" t="s">
        <v>104</v>
      </c>
      <c r="T2682" s="2">
        <v>11.75</v>
      </c>
      <c r="U2682" s="4">
        <v>34</v>
      </c>
      <c r="V2682" t="s">
        <v>19</v>
      </c>
      <c r="W2682" s="3">
        <v>43267</v>
      </c>
      <c r="X2682" t="s">
        <v>20</v>
      </c>
      <c r="Y2682" t="s">
        <v>175</v>
      </c>
      <c r="Z2682" t="s">
        <v>54</v>
      </c>
    </row>
    <row r="2683" spans="1:26" x14ac:dyDescent="0.25">
      <c r="A2683">
        <v>2</v>
      </c>
      <c r="B2683" t="s">
        <v>43</v>
      </c>
      <c r="C2683">
        <v>3</v>
      </c>
      <c r="D2683" t="s">
        <v>26</v>
      </c>
      <c r="E2683" t="s">
        <v>171</v>
      </c>
      <c r="F2683" t="s">
        <v>13</v>
      </c>
      <c r="G2683" t="s">
        <v>1614</v>
      </c>
      <c r="H2683" s="1">
        <v>0.2</v>
      </c>
      <c r="I2683">
        <v>1</v>
      </c>
      <c r="J2683" s="3">
        <v>42934</v>
      </c>
      <c r="K2683" t="s">
        <v>1890</v>
      </c>
      <c r="L2683" t="s">
        <v>102</v>
      </c>
      <c r="M2683">
        <v>10024</v>
      </c>
      <c r="N2683">
        <v>542</v>
      </c>
      <c r="O2683" t="s">
        <v>218</v>
      </c>
      <c r="P2683" s="4">
        <v>1</v>
      </c>
      <c r="Q2683" s="4">
        <v>2</v>
      </c>
      <c r="R2683" t="s">
        <v>104</v>
      </c>
      <c r="T2683" s="2">
        <v>1.21</v>
      </c>
      <c r="U2683" s="4">
        <v>3</v>
      </c>
      <c r="V2683" t="s">
        <v>19</v>
      </c>
      <c r="W2683" s="3">
        <v>42936</v>
      </c>
      <c r="X2683" t="s">
        <v>20</v>
      </c>
      <c r="Y2683" t="s">
        <v>175</v>
      </c>
      <c r="Z2683" t="s">
        <v>54</v>
      </c>
    </row>
    <row r="2684" spans="1:26" x14ac:dyDescent="0.25">
      <c r="A2684">
        <v>3</v>
      </c>
      <c r="B2684" t="s">
        <v>10</v>
      </c>
      <c r="C2684">
        <v>3</v>
      </c>
      <c r="D2684" t="s">
        <v>26</v>
      </c>
      <c r="E2684" t="s">
        <v>171</v>
      </c>
      <c r="F2684" t="s">
        <v>13</v>
      </c>
      <c r="G2684" t="s">
        <v>1712</v>
      </c>
      <c r="H2684" s="1">
        <v>0.2</v>
      </c>
      <c r="I2684">
        <v>1</v>
      </c>
      <c r="J2684" s="3">
        <v>43459</v>
      </c>
      <c r="K2684" t="s">
        <v>3488</v>
      </c>
      <c r="L2684" t="s">
        <v>102</v>
      </c>
      <c r="M2684">
        <v>10035</v>
      </c>
      <c r="N2684">
        <v>700</v>
      </c>
      <c r="O2684" t="s">
        <v>717</v>
      </c>
      <c r="P2684" s="4">
        <v>12</v>
      </c>
      <c r="Q2684" s="4">
        <v>2</v>
      </c>
      <c r="R2684" t="s">
        <v>104</v>
      </c>
      <c r="T2684" s="2">
        <v>11.75</v>
      </c>
      <c r="U2684" s="4">
        <v>34</v>
      </c>
      <c r="V2684" t="s">
        <v>19</v>
      </c>
      <c r="W2684" s="3">
        <v>43462</v>
      </c>
      <c r="X2684" t="s">
        <v>20</v>
      </c>
      <c r="Y2684" t="s">
        <v>175</v>
      </c>
      <c r="Z2684" t="s">
        <v>54</v>
      </c>
    </row>
    <row r="2685" spans="1:26" x14ac:dyDescent="0.25">
      <c r="A2685">
        <v>2</v>
      </c>
      <c r="B2685" t="s">
        <v>43</v>
      </c>
      <c r="C2685">
        <v>3</v>
      </c>
      <c r="D2685" t="s">
        <v>26</v>
      </c>
      <c r="E2685" t="s">
        <v>171</v>
      </c>
      <c r="F2685" t="s">
        <v>13</v>
      </c>
      <c r="G2685" t="s">
        <v>1939</v>
      </c>
      <c r="H2685" s="1">
        <v>0.2</v>
      </c>
      <c r="I2685">
        <v>1</v>
      </c>
      <c r="J2685" s="3">
        <v>42929</v>
      </c>
      <c r="K2685" t="s">
        <v>1940</v>
      </c>
      <c r="L2685" t="s">
        <v>102</v>
      </c>
      <c r="M2685">
        <v>10035</v>
      </c>
      <c r="N2685">
        <v>696</v>
      </c>
      <c r="O2685" t="s">
        <v>3151</v>
      </c>
      <c r="P2685" s="4">
        <v>4</v>
      </c>
      <c r="Q2685" s="4">
        <v>2</v>
      </c>
      <c r="R2685" t="s">
        <v>104</v>
      </c>
      <c r="T2685" s="2">
        <v>4.28</v>
      </c>
      <c r="U2685" s="4">
        <v>12</v>
      </c>
      <c r="V2685" t="s">
        <v>19</v>
      </c>
      <c r="W2685" s="3">
        <v>42931</v>
      </c>
      <c r="X2685" t="s">
        <v>20</v>
      </c>
      <c r="Y2685" t="s">
        <v>175</v>
      </c>
      <c r="Z2685" t="s">
        <v>54</v>
      </c>
    </row>
    <row r="2686" spans="1:26" x14ac:dyDescent="0.25">
      <c r="A2686">
        <v>2</v>
      </c>
      <c r="B2686" t="s">
        <v>43</v>
      </c>
      <c r="C2686">
        <v>3</v>
      </c>
      <c r="D2686" t="s">
        <v>26</v>
      </c>
      <c r="E2686" t="s">
        <v>1595</v>
      </c>
      <c r="F2686" t="s">
        <v>13</v>
      </c>
      <c r="G2686" t="s">
        <v>1710</v>
      </c>
      <c r="H2686" s="1">
        <v>0.2</v>
      </c>
      <c r="I2686">
        <v>1</v>
      </c>
      <c r="J2686" s="3">
        <v>43701</v>
      </c>
      <c r="K2686" t="s">
        <v>3489</v>
      </c>
      <c r="L2686" t="s">
        <v>102</v>
      </c>
      <c r="M2686">
        <v>43130</v>
      </c>
      <c r="N2686">
        <v>1763</v>
      </c>
      <c r="O2686" t="s">
        <v>3191</v>
      </c>
      <c r="P2686" s="4">
        <v>4</v>
      </c>
      <c r="Q2686" s="4">
        <v>2</v>
      </c>
      <c r="R2686" t="s">
        <v>104</v>
      </c>
      <c r="T2686" s="2">
        <v>3.76</v>
      </c>
      <c r="U2686" s="4">
        <v>10</v>
      </c>
      <c r="V2686" t="s">
        <v>19</v>
      </c>
      <c r="W2686" s="3">
        <v>43703</v>
      </c>
      <c r="X2686" t="s">
        <v>20</v>
      </c>
      <c r="Y2686" t="s">
        <v>309</v>
      </c>
      <c r="Z2686" t="s">
        <v>64</v>
      </c>
    </row>
    <row r="2687" spans="1:26" x14ac:dyDescent="0.25">
      <c r="A2687">
        <v>5</v>
      </c>
      <c r="B2687" t="s">
        <v>25</v>
      </c>
      <c r="C2687">
        <v>3</v>
      </c>
      <c r="D2687" t="s">
        <v>26</v>
      </c>
      <c r="E2687" t="s">
        <v>1296</v>
      </c>
      <c r="F2687" t="s">
        <v>13</v>
      </c>
      <c r="G2687" t="s">
        <v>254</v>
      </c>
      <c r="H2687" s="1">
        <v>0.2</v>
      </c>
      <c r="I2687">
        <v>1</v>
      </c>
      <c r="J2687" s="3">
        <v>42731</v>
      </c>
      <c r="K2687" t="s">
        <v>1950</v>
      </c>
      <c r="L2687" t="s">
        <v>102</v>
      </c>
      <c r="M2687">
        <v>44105</v>
      </c>
      <c r="N2687">
        <v>1381</v>
      </c>
      <c r="O2687" t="s">
        <v>585</v>
      </c>
      <c r="P2687" s="4">
        <v>-25</v>
      </c>
      <c r="Q2687" s="4">
        <v>2</v>
      </c>
      <c r="R2687" t="s">
        <v>104</v>
      </c>
      <c r="T2687" s="2">
        <v>-25.11</v>
      </c>
      <c r="U2687" s="4">
        <v>118</v>
      </c>
      <c r="V2687" t="s">
        <v>19</v>
      </c>
      <c r="W2687" s="3">
        <v>42736</v>
      </c>
      <c r="X2687" t="s">
        <v>20</v>
      </c>
      <c r="Y2687" t="s">
        <v>309</v>
      </c>
      <c r="Z2687" t="s">
        <v>42</v>
      </c>
    </row>
    <row r="2688" spans="1:26" x14ac:dyDescent="0.25">
      <c r="A2688">
        <v>2</v>
      </c>
      <c r="B2688" t="s">
        <v>43</v>
      </c>
      <c r="C2688">
        <v>3</v>
      </c>
      <c r="D2688" t="s">
        <v>26</v>
      </c>
      <c r="E2688" t="s">
        <v>1595</v>
      </c>
      <c r="F2688" t="s">
        <v>13</v>
      </c>
      <c r="G2688" t="s">
        <v>1773</v>
      </c>
      <c r="H2688" s="1">
        <v>0.2</v>
      </c>
      <c r="I2688">
        <v>1</v>
      </c>
      <c r="J2688" s="3">
        <v>43781</v>
      </c>
      <c r="K2688" t="s">
        <v>3490</v>
      </c>
      <c r="L2688" t="s">
        <v>102</v>
      </c>
      <c r="M2688">
        <v>17602</v>
      </c>
      <c r="N2688">
        <v>1377</v>
      </c>
      <c r="O2688" t="s">
        <v>2946</v>
      </c>
      <c r="P2688" s="4">
        <v>-55</v>
      </c>
      <c r="Q2688" s="4">
        <v>2</v>
      </c>
      <c r="R2688" t="s">
        <v>104</v>
      </c>
      <c r="T2688" s="2">
        <v>-55.26</v>
      </c>
      <c r="U2688" s="4">
        <v>221</v>
      </c>
      <c r="V2688" t="s">
        <v>19</v>
      </c>
      <c r="W2688" s="3">
        <v>43783</v>
      </c>
      <c r="X2688" t="s">
        <v>20</v>
      </c>
      <c r="Y2688" t="s">
        <v>105</v>
      </c>
      <c r="Z2688" t="s">
        <v>42</v>
      </c>
    </row>
    <row r="2689" spans="1:26" x14ac:dyDescent="0.25">
      <c r="A2689">
        <v>2</v>
      </c>
      <c r="B2689" t="s">
        <v>43</v>
      </c>
      <c r="C2689">
        <v>3</v>
      </c>
      <c r="D2689" t="s">
        <v>26</v>
      </c>
      <c r="E2689" t="s">
        <v>305</v>
      </c>
      <c r="F2689" t="s">
        <v>13</v>
      </c>
      <c r="G2689" t="s">
        <v>2746</v>
      </c>
      <c r="H2689" s="1">
        <v>0.2</v>
      </c>
      <c r="I2689">
        <v>1</v>
      </c>
      <c r="J2689" s="3">
        <v>42601</v>
      </c>
      <c r="K2689" t="s">
        <v>3491</v>
      </c>
      <c r="L2689" t="s">
        <v>102</v>
      </c>
      <c r="M2689">
        <v>43229</v>
      </c>
      <c r="N2689">
        <v>81</v>
      </c>
      <c r="O2689" t="s">
        <v>3492</v>
      </c>
      <c r="P2689" s="4">
        <v>1</v>
      </c>
      <c r="Q2689" s="4">
        <v>2</v>
      </c>
      <c r="R2689" t="s">
        <v>104</v>
      </c>
      <c r="T2689" s="2">
        <v>1.1499999999999999</v>
      </c>
      <c r="U2689" s="4">
        <v>9</v>
      </c>
      <c r="V2689" t="s">
        <v>19</v>
      </c>
      <c r="W2689" s="3">
        <v>42603</v>
      </c>
      <c r="X2689" t="s">
        <v>20</v>
      </c>
      <c r="Y2689" t="s">
        <v>309</v>
      </c>
      <c r="Z2689" t="s">
        <v>356</v>
      </c>
    </row>
    <row r="2690" spans="1:26" x14ac:dyDescent="0.25">
      <c r="A2690">
        <v>3</v>
      </c>
      <c r="B2690" t="s">
        <v>10</v>
      </c>
      <c r="C2690">
        <v>3</v>
      </c>
      <c r="D2690" t="s">
        <v>26</v>
      </c>
      <c r="E2690" t="s">
        <v>305</v>
      </c>
      <c r="F2690" t="s">
        <v>13</v>
      </c>
      <c r="G2690" t="s">
        <v>1614</v>
      </c>
      <c r="H2690" s="1">
        <v>0.2</v>
      </c>
      <c r="I2690">
        <v>1</v>
      </c>
      <c r="J2690" s="3">
        <v>43695</v>
      </c>
      <c r="K2690" t="s">
        <v>3493</v>
      </c>
      <c r="L2690" t="s">
        <v>102</v>
      </c>
      <c r="M2690">
        <v>43229</v>
      </c>
      <c r="N2690">
        <v>1140</v>
      </c>
      <c r="O2690" t="s">
        <v>3494</v>
      </c>
      <c r="P2690" s="4">
        <v>1</v>
      </c>
      <c r="Q2690" s="4">
        <v>3</v>
      </c>
      <c r="R2690" t="s">
        <v>104</v>
      </c>
      <c r="T2690" s="2">
        <v>1.24</v>
      </c>
      <c r="U2690" s="4">
        <v>10</v>
      </c>
      <c r="V2690" t="s">
        <v>19</v>
      </c>
      <c r="W2690" s="3">
        <v>43698</v>
      </c>
      <c r="X2690" t="s">
        <v>20</v>
      </c>
      <c r="Y2690" t="s">
        <v>309</v>
      </c>
      <c r="Z2690" t="s">
        <v>49</v>
      </c>
    </row>
    <row r="2691" spans="1:26" x14ac:dyDescent="0.25">
      <c r="A2691">
        <v>3</v>
      </c>
      <c r="B2691" t="s">
        <v>10</v>
      </c>
      <c r="C2691">
        <v>3</v>
      </c>
      <c r="D2691" t="s">
        <v>26</v>
      </c>
      <c r="E2691" t="s">
        <v>2602</v>
      </c>
      <c r="F2691" t="s">
        <v>13</v>
      </c>
      <c r="G2691" t="s">
        <v>1634</v>
      </c>
      <c r="H2691" s="1">
        <v>0.2</v>
      </c>
      <c r="I2691">
        <v>1</v>
      </c>
      <c r="J2691" s="3">
        <v>43492</v>
      </c>
      <c r="K2691" t="s">
        <v>3495</v>
      </c>
      <c r="L2691" t="s">
        <v>102</v>
      </c>
      <c r="M2691">
        <v>44240</v>
      </c>
      <c r="N2691">
        <v>1126</v>
      </c>
      <c r="O2691" t="s">
        <v>1183</v>
      </c>
      <c r="P2691" s="4">
        <v>2</v>
      </c>
      <c r="Q2691" s="4">
        <v>3</v>
      </c>
      <c r="R2691" t="s">
        <v>104</v>
      </c>
      <c r="T2691" s="2">
        <v>1.75</v>
      </c>
      <c r="U2691" s="4">
        <v>14</v>
      </c>
      <c r="V2691" t="s">
        <v>19</v>
      </c>
      <c r="W2691" s="3">
        <v>43495</v>
      </c>
      <c r="X2691" t="s">
        <v>20</v>
      </c>
      <c r="Y2691" t="s">
        <v>309</v>
      </c>
      <c r="Z2691" t="s">
        <v>49</v>
      </c>
    </row>
    <row r="2692" spans="1:26" x14ac:dyDescent="0.25">
      <c r="A2692">
        <v>2</v>
      </c>
      <c r="B2692" t="s">
        <v>43</v>
      </c>
      <c r="C2692">
        <v>3</v>
      </c>
      <c r="D2692" t="s">
        <v>26</v>
      </c>
      <c r="E2692" t="s">
        <v>700</v>
      </c>
      <c r="F2692" t="s">
        <v>13</v>
      </c>
      <c r="G2692" t="s">
        <v>2405</v>
      </c>
      <c r="H2692" s="1">
        <v>0.2</v>
      </c>
      <c r="I2692">
        <v>1</v>
      </c>
      <c r="J2692" s="3">
        <v>43653</v>
      </c>
      <c r="K2692" t="s">
        <v>3496</v>
      </c>
      <c r="L2692" t="s">
        <v>102</v>
      </c>
      <c r="M2692">
        <v>11561</v>
      </c>
      <c r="N2692">
        <v>1633</v>
      </c>
      <c r="O2692" t="s">
        <v>111</v>
      </c>
      <c r="P2692" s="4">
        <v>6</v>
      </c>
      <c r="Q2692" s="4">
        <v>3</v>
      </c>
      <c r="R2692" t="s">
        <v>104</v>
      </c>
      <c r="T2692" s="2">
        <v>6.33</v>
      </c>
      <c r="U2692" s="4">
        <v>17</v>
      </c>
      <c r="V2692" t="s">
        <v>19</v>
      </c>
      <c r="W2692" s="3">
        <v>43655</v>
      </c>
      <c r="X2692" t="s">
        <v>20</v>
      </c>
      <c r="Y2692" t="s">
        <v>175</v>
      </c>
      <c r="Z2692" t="s">
        <v>54</v>
      </c>
    </row>
    <row r="2693" spans="1:26" x14ac:dyDescent="0.25">
      <c r="A2693">
        <v>5</v>
      </c>
      <c r="B2693" t="s">
        <v>25</v>
      </c>
      <c r="C2693">
        <v>3</v>
      </c>
      <c r="D2693" t="s">
        <v>26</v>
      </c>
      <c r="E2693" t="s">
        <v>171</v>
      </c>
      <c r="F2693" t="s">
        <v>13</v>
      </c>
      <c r="G2693" t="s">
        <v>2158</v>
      </c>
      <c r="H2693" s="1">
        <v>0.2</v>
      </c>
      <c r="I2693">
        <v>1</v>
      </c>
      <c r="J2693" s="3">
        <v>43541</v>
      </c>
      <c r="K2693" t="s">
        <v>3425</v>
      </c>
      <c r="L2693" t="s">
        <v>102</v>
      </c>
      <c r="M2693">
        <v>10011</v>
      </c>
      <c r="N2693">
        <v>57</v>
      </c>
      <c r="O2693" t="s">
        <v>8182</v>
      </c>
      <c r="P2693" s="4">
        <v>3</v>
      </c>
      <c r="Q2693" s="4">
        <v>3</v>
      </c>
      <c r="R2693" t="s">
        <v>104</v>
      </c>
      <c r="T2693" s="2">
        <v>3.09</v>
      </c>
      <c r="U2693" s="4">
        <v>9</v>
      </c>
      <c r="V2693" t="s">
        <v>19</v>
      </c>
      <c r="W2693" s="3">
        <v>43546</v>
      </c>
      <c r="X2693" t="s">
        <v>20</v>
      </c>
      <c r="Y2693" t="s">
        <v>175</v>
      </c>
      <c r="Z2693" t="s">
        <v>54</v>
      </c>
    </row>
    <row r="2694" spans="1:26" x14ac:dyDescent="0.25">
      <c r="A2694">
        <v>5</v>
      </c>
      <c r="B2694" t="s">
        <v>25</v>
      </c>
      <c r="C2694">
        <v>3</v>
      </c>
      <c r="D2694" t="s">
        <v>26</v>
      </c>
      <c r="E2694" t="s">
        <v>171</v>
      </c>
      <c r="F2694" t="s">
        <v>13</v>
      </c>
      <c r="G2694" t="s">
        <v>2402</v>
      </c>
      <c r="H2694" s="1">
        <v>0.2</v>
      </c>
      <c r="I2694">
        <v>1</v>
      </c>
      <c r="J2694" s="3">
        <v>42636</v>
      </c>
      <c r="K2694" t="s">
        <v>3497</v>
      </c>
      <c r="L2694" t="s">
        <v>102</v>
      </c>
      <c r="M2694">
        <v>10035</v>
      </c>
      <c r="N2694">
        <v>234</v>
      </c>
      <c r="O2694" t="s">
        <v>3066</v>
      </c>
      <c r="P2694" s="4">
        <v>47</v>
      </c>
      <c r="Q2694" s="4">
        <v>3</v>
      </c>
      <c r="R2694" t="s">
        <v>104</v>
      </c>
      <c r="T2694" s="2">
        <v>47.06</v>
      </c>
      <c r="U2694" s="4">
        <v>139</v>
      </c>
      <c r="V2694" t="s">
        <v>19</v>
      </c>
      <c r="W2694" s="3">
        <v>42641</v>
      </c>
      <c r="X2694" t="s">
        <v>20</v>
      </c>
      <c r="Y2694" t="s">
        <v>175</v>
      </c>
      <c r="Z2694" t="s">
        <v>54</v>
      </c>
    </row>
    <row r="2695" spans="1:26" x14ac:dyDescent="0.25">
      <c r="A2695">
        <v>3</v>
      </c>
      <c r="B2695" t="s">
        <v>10</v>
      </c>
      <c r="C2695">
        <v>3</v>
      </c>
      <c r="D2695" t="s">
        <v>26</v>
      </c>
      <c r="E2695" t="s">
        <v>241</v>
      </c>
      <c r="F2695" t="s">
        <v>13</v>
      </c>
      <c r="G2695" t="s">
        <v>1181</v>
      </c>
      <c r="H2695" s="1">
        <v>0.2</v>
      </c>
      <c r="I2695">
        <v>1</v>
      </c>
      <c r="J2695" s="3">
        <v>42939</v>
      </c>
      <c r="K2695" t="s">
        <v>3498</v>
      </c>
      <c r="L2695" t="s">
        <v>102</v>
      </c>
      <c r="M2695">
        <v>14609</v>
      </c>
      <c r="N2695">
        <v>35</v>
      </c>
      <c r="O2695" t="s">
        <v>586</v>
      </c>
      <c r="P2695" s="4">
        <v>4</v>
      </c>
      <c r="Q2695" s="4">
        <v>3</v>
      </c>
      <c r="R2695" t="s">
        <v>104</v>
      </c>
      <c r="T2695" s="2">
        <v>3.68</v>
      </c>
      <c r="U2695" s="4">
        <v>11</v>
      </c>
      <c r="V2695" t="s">
        <v>19</v>
      </c>
      <c r="W2695" s="3">
        <v>42942</v>
      </c>
      <c r="X2695" t="s">
        <v>20</v>
      </c>
      <c r="Y2695" t="s">
        <v>175</v>
      </c>
      <c r="Z2695" t="s">
        <v>54</v>
      </c>
    </row>
    <row r="2696" spans="1:26" x14ac:dyDescent="0.25">
      <c r="A2696">
        <v>2</v>
      </c>
      <c r="B2696" t="s">
        <v>43</v>
      </c>
      <c r="C2696">
        <v>3</v>
      </c>
      <c r="D2696" t="s">
        <v>26</v>
      </c>
      <c r="E2696" t="s">
        <v>1960</v>
      </c>
      <c r="F2696" t="s">
        <v>13</v>
      </c>
      <c r="G2696" t="s">
        <v>179</v>
      </c>
      <c r="H2696" s="1">
        <v>0.2</v>
      </c>
      <c r="I2696">
        <v>1</v>
      </c>
      <c r="J2696" s="3">
        <v>43545</v>
      </c>
      <c r="K2696" t="s">
        <v>3499</v>
      </c>
      <c r="L2696" t="s">
        <v>102</v>
      </c>
      <c r="M2696">
        <v>19601</v>
      </c>
      <c r="N2696">
        <v>456</v>
      </c>
      <c r="O2696" t="s">
        <v>1006</v>
      </c>
      <c r="P2696" s="4">
        <v>3</v>
      </c>
      <c r="Q2696" s="4">
        <v>3</v>
      </c>
      <c r="R2696" t="s">
        <v>104</v>
      </c>
      <c r="T2696" s="2">
        <v>2.88</v>
      </c>
      <c r="U2696" s="4">
        <v>9</v>
      </c>
      <c r="V2696" t="s">
        <v>19</v>
      </c>
      <c r="W2696" s="3">
        <v>43547</v>
      </c>
      <c r="X2696" t="s">
        <v>20</v>
      </c>
      <c r="Y2696" t="s">
        <v>105</v>
      </c>
      <c r="Z2696" t="s">
        <v>119</v>
      </c>
    </row>
    <row r="2697" spans="1:26" x14ac:dyDescent="0.25">
      <c r="A2697">
        <v>2</v>
      </c>
      <c r="B2697" t="s">
        <v>43</v>
      </c>
      <c r="C2697">
        <v>3</v>
      </c>
      <c r="D2697" t="s">
        <v>26</v>
      </c>
      <c r="E2697" t="s">
        <v>3500</v>
      </c>
      <c r="F2697" t="s">
        <v>13</v>
      </c>
      <c r="G2697" t="s">
        <v>1743</v>
      </c>
      <c r="H2697" s="1">
        <v>0.2</v>
      </c>
      <c r="I2697">
        <v>1</v>
      </c>
      <c r="J2697" s="3">
        <v>42971</v>
      </c>
      <c r="K2697" t="s">
        <v>3501</v>
      </c>
      <c r="L2697" t="s">
        <v>102</v>
      </c>
      <c r="M2697">
        <v>43402</v>
      </c>
      <c r="N2697">
        <v>181</v>
      </c>
      <c r="O2697" t="s">
        <v>2954</v>
      </c>
      <c r="P2697" s="4">
        <v>3</v>
      </c>
      <c r="Q2697" s="4">
        <v>3</v>
      </c>
      <c r="R2697" t="s">
        <v>104</v>
      </c>
      <c r="T2697" s="2">
        <v>2.5099999999999998</v>
      </c>
      <c r="U2697" s="4">
        <v>7</v>
      </c>
      <c r="V2697" t="s">
        <v>19</v>
      </c>
      <c r="W2697" s="3">
        <v>42973</v>
      </c>
      <c r="X2697" t="s">
        <v>20</v>
      </c>
      <c r="Y2697" t="s">
        <v>309</v>
      </c>
      <c r="Z2697" t="s">
        <v>35</v>
      </c>
    </row>
    <row r="2698" spans="1:26" x14ac:dyDescent="0.25">
      <c r="A2698">
        <v>2</v>
      </c>
      <c r="B2698" t="s">
        <v>43</v>
      </c>
      <c r="C2698">
        <v>3</v>
      </c>
      <c r="D2698" t="s">
        <v>26</v>
      </c>
      <c r="E2698" t="s">
        <v>99</v>
      </c>
      <c r="F2698" t="s">
        <v>13</v>
      </c>
      <c r="G2698" t="s">
        <v>575</v>
      </c>
      <c r="H2698" s="1">
        <v>0.2</v>
      </c>
      <c r="I2698">
        <v>1</v>
      </c>
      <c r="J2698" s="3">
        <v>42385</v>
      </c>
      <c r="K2698" t="s">
        <v>1962</v>
      </c>
      <c r="L2698" t="s">
        <v>102</v>
      </c>
      <c r="M2698">
        <v>19134</v>
      </c>
      <c r="N2698">
        <v>1365</v>
      </c>
      <c r="O2698" t="s">
        <v>716</v>
      </c>
      <c r="P2698" s="4">
        <v>10</v>
      </c>
      <c r="Q2698" s="4">
        <v>3</v>
      </c>
      <c r="R2698" t="s">
        <v>104</v>
      </c>
      <c r="T2698" s="2">
        <v>10.15</v>
      </c>
      <c r="U2698" s="4">
        <v>30</v>
      </c>
      <c r="V2698" t="s">
        <v>19</v>
      </c>
      <c r="W2698" s="3">
        <v>42387</v>
      </c>
      <c r="X2698" t="s">
        <v>20</v>
      </c>
      <c r="Y2698" t="s">
        <v>105</v>
      </c>
      <c r="Z2698" t="s">
        <v>35</v>
      </c>
    </row>
    <row r="2699" spans="1:26" x14ac:dyDescent="0.25">
      <c r="A2699">
        <v>3</v>
      </c>
      <c r="B2699" t="s">
        <v>10</v>
      </c>
      <c r="C2699">
        <v>3</v>
      </c>
      <c r="D2699" t="s">
        <v>26</v>
      </c>
      <c r="E2699" t="s">
        <v>457</v>
      </c>
      <c r="F2699" t="s">
        <v>13</v>
      </c>
      <c r="G2699" t="s">
        <v>3502</v>
      </c>
      <c r="H2699" s="1">
        <v>0.2</v>
      </c>
      <c r="I2699">
        <v>1</v>
      </c>
      <c r="J2699" s="3">
        <v>43803</v>
      </c>
      <c r="K2699" t="s">
        <v>3503</v>
      </c>
      <c r="L2699" t="s">
        <v>102</v>
      </c>
      <c r="M2699">
        <v>45014</v>
      </c>
      <c r="N2699">
        <v>905</v>
      </c>
      <c r="O2699" t="s">
        <v>8254</v>
      </c>
      <c r="P2699" s="4">
        <v>23</v>
      </c>
      <c r="Q2699" s="4">
        <v>3</v>
      </c>
      <c r="R2699" t="s">
        <v>104</v>
      </c>
      <c r="T2699" s="2">
        <v>23.23</v>
      </c>
      <c r="U2699" s="4">
        <v>74</v>
      </c>
      <c r="V2699" t="s">
        <v>19</v>
      </c>
      <c r="W2699" s="3">
        <v>43806</v>
      </c>
      <c r="X2699" t="s">
        <v>20</v>
      </c>
      <c r="Y2699" t="s">
        <v>309</v>
      </c>
      <c r="Z2699" t="s">
        <v>64</v>
      </c>
    </row>
    <row r="2700" spans="1:26" x14ac:dyDescent="0.25">
      <c r="A2700">
        <v>5</v>
      </c>
      <c r="B2700" t="s">
        <v>25</v>
      </c>
      <c r="C2700">
        <v>3</v>
      </c>
      <c r="D2700" t="s">
        <v>26</v>
      </c>
      <c r="E2700" t="s">
        <v>99</v>
      </c>
      <c r="F2700" t="s">
        <v>13</v>
      </c>
      <c r="G2700" t="s">
        <v>499</v>
      </c>
      <c r="H2700" s="1">
        <v>0.2</v>
      </c>
      <c r="I2700">
        <v>1</v>
      </c>
      <c r="J2700" s="3">
        <v>42622</v>
      </c>
      <c r="K2700" t="s">
        <v>1954</v>
      </c>
      <c r="L2700" t="s">
        <v>102</v>
      </c>
      <c r="M2700">
        <v>19140</v>
      </c>
      <c r="N2700">
        <v>1814</v>
      </c>
      <c r="O2700" t="s">
        <v>2943</v>
      </c>
      <c r="P2700" s="4">
        <v>5</v>
      </c>
      <c r="Q2700" s="4">
        <v>3</v>
      </c>
      <c r="R2700" t="s">
        <v>104</v>
      </c>
      <c r="T2700" s="2">
        <v>5.44</v>
      </c>
      <c r="U2700" s="4">
        <v>16</v>
      </c>
      <c r="V2700" t="s">
        <v>19</v>
      </c>
      <c r="W2700" s="3">
        <v>42627</v>
      </c>
      <c r="X2700" t="s">
        <v>20</v>
      </c>
      <c r="Y2700" t="s">
        <v>105</v>
      </c>
      <c r="Z2700" t="s">
        <v>64</v>
      </c>
    </row>
    <row r="2701" spans="1:26" x14ac:dyDescent="0.25">
      <c r="A2701">
        <v>2</v>
      </c>
      <c r="B2701" t="s">
        <v>43</v>
      </c>
      <c r="C2701">
        <v>3</v>
      </c>
      <c r="D2701" t="s">
        <v>26</v>
      </c>
      <c r="E2701" t="s">
        <v>3500</v>
      </c>
      <c r="F2701" t="s">
        <v>13</v>
      </c>
      <c r="G2701" t="s">
        <v>1743</v>
      </c>
      <c r="H2701" s="1">
        <v>0.2</v>
      </c>
      <c r="I2701">
        <v>1</v>
      </c>
      <c r="J2701" s="3">
        <v>42971</v>
      </c>
      <c r="K2701" t="s">
        <v>3501</v>
      </c>
      <c r="L2701" t="s">
        <v>102</v>
      </c>
      <c r="M2701">
        <v>43402</v>
      </c>
      <c r="N2701">
        <v>100</v>
      </c>
      <c r="O2701" t="s">
        <v>614</v>
      </c>
      <c r="P2701" s="4">
        <v>49</v>
      </c>
      <c r="Q2701" s="4">
        <v>3</v>
      </c>
      <c r="R2701" t="s">
        <v>104</v>
      </c>
      <c r="T2701" s="2">
        <v>48.99</v>
      </c>
      <c r="U2701" s="4">
        <v>436</v>
      </c>
      <c r="V2701" t="s">
        <v>19</v>
      </c>
      <c r="W2701" s="3">
        <v>42973</v>
      </c>
      <c r="X2701" t="s">
        <v>20</v>
      </c>
      <c r="Y2701" t="s">
        <v>309</v>
      </c>
      <c r="Z2701" t="s">
        <v>42</v>
      </c>
    </row>
    <row r="2702" spans="1:26" x14ac:dyDescent="0.25">
      <c r="A2702">
        <v>2</v>
      </c>
      <c r="B2702" t="s">
        <v>43</v>
      </c>
      <c r="C2702">
        <v>3</v>
      </c>
      <c r="D2702" t="s">
        <v>26</v>
      </c>
      <c r="E2702" t="s">
        <v>2422</v>
      </c>
      <c r="F2702" t="s">
        <v>13</v>
      </c>
      <c r="G2702" t="s">
        <v>1978</v>
      </c>
      <c r="H2702" s="1">
        <v>0.2</v>
      </c>
      <c r="I2702">
        <v>1</v>
      </c>
      <c r="J2702" s="3">
        <v>43414</v>
      </c>
      <c r="K2702" t="s">
        <v>3504</v>
      </c>
      <c r="L2702" t="s">
        <v>102</v>
      </c>
      <c r="M2702">
        <v>43615</v>
      </c>
      <c r="N2702">
        <v>54</v>
      </c>
      <c r="O2702" t="s">
        <v>3505</v>
      </c>
      <c r="P2702" s="4">
        <v>-2</v>
      </c>
      <c r="Q2702" s="4">
        <v>3</v>
      </c>
      <c r="R2702" t="s">
        <v>104</v>
      </c>
      <c r="T2702" s="2">
        <v>-2.44</v>
      </c>
      <c r="U2702" s="4">
        <v>39</v>
      </c>
      <c r="V2702" t="s">
        <v>19</v>
      </c>
      <c r="W2702" s="3">
        <v>43416</v>
      </c>
      <c r="X2702" t="s">
        <v>20</v>
      </c>
      <c r="Y2702" t="s">
        <v>309</v>
      </c>
      <c r="Z2702" t="s">
        <v>42</v>
      </c>
    </row>
    <row r="2703" spans="1:26" x14ac:dyDescent="0.25">
      <c r="A2703">
        <v>3</v>
      </c>
      <c r="B2703" t="s">
        <v>10</v>
      </c>
      <c r="C2703">
        <v>3</v>
      </c>
      <c r="D2703" t="s">
        <v>26</v>
      </c>
      <c r="E2703" t="s">
        <v>99</v>
      </c>
      <c r="F2703" t="s">
        <v>13</v>
      </c>
      <c r="G2703" t="s">
        <v>1956</v>
      </c>
      <c r="H2703" s="1">
        <v>0.2</v>
      </c>
      <c r="I2703">
        <v>1</v>
      </c>
      <c r="J2703" s="3">
        <v>43671</v>
      </c>
      <c r="K2703" t="s">
        <v>1957</v>
      </c>
      <c r="L2703" t="s">
        <v>102</v>
      </c>
      <c r="M2703">
        <v>19143</v>
      </c>
      <c r="N2703">
        <v>78</v>
      </c>
      <c r="O2703" t="s">
        <v>3506</v>
      </c>
      <c r="P2703" s="4">
        <v>4</v>
      </c>
      <c r="Q2703" s="4">
        <v>3</v>
      </c>
      <c r="R2703" t="s">
        <v>104</v>
      </c>
      <c r="T2703" s="2">
        <v>4.25</v>
      </c>
      <c r="U2703" s="4">
        <v>38</v>
      </c>
      <c r="V2703" t="s">
        <v>19</v>
      </c>
      <c r="W2703" s="3">
        <v>43674</v>
      </c>
      <c r="X2703" t="s">
        <v>20</v>
      </c>
      <c r="Y2703" t="s">
        <v>105</v>
      </c>
      <c r="Z2703" t="s">
        <v>356</v>
      </c>
    </row>
    <row r="2704" spans="1:26" x14ac:dyDescent="0.25">
      <c r="A2704">
        <v>5</v>
      </c>
      <c r="B2704" t="s">
        <v>25</v>
      </c>
      <c r="C2704">
        <v>3</v>
      </c>
      <c r="D2704" t="s">
        <v>26</v>
      </c>
      <c r="E2704" t="s">
        <v>489</v>
      </c>
      <c r="F2704" t="s">
        <v>13</v>
      </c>
      <c r="G2704" t="s">
        <v>1013</v>
      </c>
      <c r="H2704" s="1">
        <v>0.2</v>
      </c>
      <c r="I2704">
        <v>1</v>
      </c>
      <c r="J2704" s="3">
        <v>43712</v>
      </c>
      <c r="K2704" t="s">
        <v>3507</v>
      </c>
      <c r="L2704" t="s">
        <v>102</v>
      </c>
      <c r="M2704">
        <v>44312</v>
      </c>
      <c r="N2704">
        <v>521</v>
      </c>
      <c r="O2704" t="s">
        <v>3508</v>
      </c>
      <c r="P2704" s="4">
        <v>1</v>
      </c>
      <c r="Q2704" s="4">
        <v>4</v>
      </c>
      <c r="R2704" t="s">
        <v>104</v>
      </c>
      <c r="T2704" s="2">
        <v>0.62</v>
      </c>
      <c r="U2704" s="4">
        <v>8</v>
      </c>
      <c r="V2704" t="s">
        <v>19</v>
      </c>
      <c r="W2704" s="3">
        <v>43717</v>
      </c>
      <c r="X2704" t="s">
        <v>20</v>
      </c>
      <c r="Y2704" t="s">
        <v>309</v>
      </c>
      <c r="Z2704" t="s">
        <v>49</v>
      </c>
    </row>
    <row r="2705" spans="1:26" x14ac:dyDescent="0.25">
      <c r="A2705">
        <v>5</v>
      </c>
      <c r="B2705" t="s">
        <v>25</v>
      </c>
      <c r="C2705">
        <v>3</v>
      </c>
      <c r="D2705" t="s">
        <v>26</v>
      </c>
      <c r="E2705" t="s">
        <v>489</v>
      </c>
      <c r="F2705" t="s">
        <v>13</v>
      </c>
      <c r="G2705" t="s">
        <v>1013</v>
      </c>
      <c r="H2705" s="1">
        <v>0.2</v>
      </c>
      <c r="I2705">
        <v>1</v>
      </c>
      <c r="J2705" s="3">
        <v>43712</v>
      </c>
      <c r="K2705" t="s">
        <v>3507</v>
      </c>
      <c r="L2705" t="s">
        <v>102</v>
      </c>
      <c r="M2705">
        <v>44312</v>
      </c>
      <c r="N2705">
        <v>1530</v>
      </c>
      <c r="O2705" t="s">
        <v>8253</v>
      </c>
      <c r="P2705" s="4">
        <v>4</v>
      </c>
      <c r="Q2705" s="4">
        <v>4</v>
      </c>
      <c r="R2705" t="s">
        <v>104</v>
      </c>
      <c r="T2705" s="2">
        <v>3.74</v>
      </c>
      <c r="U2705" s="4">
        <v>12</v>
      </c>
      <c r="V2705" t="s">
        <v>19</v>
      </c>
      <c r="W2705" s="3">
        <v>43717</v>
      </c>
      <c r="X2705" t="s">
        <v>20</v>
      </c>
      <c r="Y2705" t="s">
        <v>309</v>
      </c>
      <c r="Z2705" t="s">
        <v>64</v>
      </c>
    </row>
    <row r="2706" spans="1:26" x14ac:dyDescent="0.25">
      <c r="A2706">
        <v>2</v>
      </c>
      <c r="B2706" t="s">
        <v>43</v>
      </c>
      <c r="C2706">
        <v>3</v>
      </c>
      <c r="D2706" t="s">
        <v>26</v>
      </c>
      <c r="E2706" t="s">
        <v>489</v>
      </c>
      <c r="F2706" t="s">
        <v>13</v>
      </c>
      <c r="G2706" t="s">
        <v>403</v>
      </c>
      <c r="H2706" s="1">
        <v>0.2</v>
      </c>
      <c r="I2706">
        <v>1</v>
      </c>
      <c r="J2706" s="3">
        <v>42508</v>
      </c>
      <c r="K2706" t="s">
        <v>1948</v>
      </c>
      <c r="L2706" t="s">
        <v>102</v>
      </c>
      <c r="M2706">
        <v>44312</v>
      </c>
      <c r="N2706">
        <v>1745</v>
      </c>
      <c r="O2706" t="s">
        <v>3368</v>
      </c>
      <c r="P2706" s="4">
        <v>6</v>
      </c>
      <c r="Q2706" s="4">
        <v>4</v>
      </c>
      <c r="R2706" t="s">
        <v>104</v>
      </c>
      <c r="T2706" s="2">
        <v>5.78</v>
      </c>
      <c r="U2706" s="4">
        <v>16</v>
      </c>
      <c r="V2706" t="s">
        <v>19</v>
      </c>
      <c r="W2706" s="3">
        <v>42510</v>
      </c>
      <c r="X2706" t="s">
        <v>20</v>
      </c>
      <c r="Y2706" t="s">
        <v>309</v>
      </c>
      <c r="Z2706" t="s">
        <v>64</v>
      </c>
    </row>
    <row r="2707" spans="1:26" x14ac:dyDescent="0.25">
      <c r="A2707">
        <v>4</v>
      </c>
      <c r="B2707" t="s">
        <v>25</v>
      </c>
      <c r="C2707">
        <v>3</v>
      </c>
      <c r="D2707" t="s">
        <v>26</v>
      </c>
      <c r="E2707" t="s">
        <v>201</v>
      </c>
      <c r="F2707" t="s">
        <v>13</v>
      </c>
      <c r="G2707" t="s">
        <v>1929</v>
      </c>
      <c r="H2707" s="1">
        <v>0.2</v>
      </c>
      <c r="I2707">
        <v>1</v>
      </c>
      <c r="J2707" s="3">
        <v>43235</v>
      </c>
      <c r="K2707" t="s">
        <v>3509</v>
      </c>
      <c r="L2707" t="s">
        <v>102</v>
      </c>
      <c r="M2707">
        <v>45503</v>
      </c>
      <c r="N2707">
        <v>1574</v>
      </c>
      <c r="O2707" t="s">
        <v>2814</v>
      </c>
      <c r="P2707" s="4">
        <v>6</v>
      </c>
      <c r="Q2707" s="4">
        <v>4</v>
      </c>
      <c r="R2707" t="s">
        <v>104</v>
      </c>
      <c r="T2707" s="2">
        <v>5.52</v>
      </c>
      <c r="U2707" s="4">
        <v>15</v>
      </c>
      <c r="V2707" t="s">
        <v>19</v>
      </c>
      <c r="W2707" s="3">
        <v>43239</v>
      </c>
      <c r="X2707" t="s">
        <v>20</v>
      </c>
      <c r="Y2707" t="s">
        <v>309</v>
      </c>
      <c r="Z2707" t="s">
        <v>64</v>
      </c>
    </row>
    <row r="2708" spans="1:26" x14ac:dyDescent="0.25">
      <c r="A2708">
        <v>5</v>
      </c>
      <c r="B2708" t="s">
        <v>25</v>
      </c>
      <c r="C2708">
        <v>3</v>
      </c>
      <c r="D2708" t="s">
        <v>26</v>
      </c>
      <c r="E2708" t="s">
        <v>99</v>
      </c>
      <c r="F2708" t="s">
        <v>13</v>
      </c>
      <c r="G2708" t="s">
        <v>1714</v>
      </c>
      <c r="H2708" s="1">
        <v>0.2</v>
      </c>
      <c r="I2708">
        <v>1</v>
      </c>
      <c r="J2708" s="3">
        <v>43484</v>
      </c>
      <c r="K2708" t="s">
        <v>1946</v>
      </c>
      <c r="L2708" t="s">
        <v>102</v>
      </c>
      <c r="M2708">
        <v>19140</v>
      </c>
      <c r="N2708">
        <v>1524</v>
      </c>
      <c r="O2708" t="s">
        <v>2908</v>
      </c>
      <c r="P2708" s="4">
        <v>7</v>
      </c>
      <c r="Q2708" s="4">
        <v>4</v>
      </c>
      <c r="R2708" t="s">
        <v>104</v>
      </c>
      <c r="T2708" s="2">
        <v>7.05</v>
      </c>
      <c r="U2708" s="4">
        <v>22</v>
      </c>
      <c r="V2708" t="s">
        <v>19</v>
      </c>
      <c r="W2708" s="3">
        <v>43489</v>
      </c>
      <c r="X2708" t="s">
        <v>20</v>
      </c>
      <c r="Y2708" t="s">
        <v>105</v>
      </c>
      <c r="Z2708" t="s">
        <v>64</v>
      </c>
    </row>
    <row r="2709" spans="1:26" x14ac:dyDescent="0.25">
      <c r="A2709">
        <v>3</v>
      </c>
      <c r="B2709" t="s">
        <v>10</v>
      </c>
      <c r="C2709">
        <v>3</v>
      </c>
      <c r="D2709" t="s">
        <v>26</v>
      </c>
      <c r="E2709" t="s">
        <v>99</v>
      </c>
      <c r="F2709" t="s">
        <v>13</v>
      </c>
      <c r="G2709" t="s">
        <v>1956</v>
      </c>
      <c r="H2709" s="1">
        <v>0.2</v>
      </c>
      <c r="I2709">
        <v>1</v>
      </c>
      <c r="J2709" s="3">
        <v>43671</v>
      </c>
      <c r="K2709" t="s">
        <v>1957</v>
      </c>
      <c r="L2709" t="s">
        <v>102</v>
      </c>
      <c r="M2709">
        <v>19143</v>
      </c>
      <c r="N2709">
        <v>1820</v>
      </c>
      <c r="O2709" t="s">
        <v>634</v>
      </c>
      <c r="P2709" s="4">
        <v>7</v>
      </c>
      <c r="Q2709" s="4">
        <v>4</v>
      </c>
      <c r="R2709" t="s">
        <v>104</v>
      </c>
      <c r="T2709" s="2">
        <v>7.26</v>
      </c>
      <c r="U2709" s="4">
        <v>21</v>
      </c>
      <c r="V2709" t="s">
        <v>19</v>
      </c>
      <c r="W2709" s="3">
        <v>43674</v>
      </c>
      <c r="X2709" t="s">
        <v>20</v>
      </c>
      <c r="Y2709" t="s">
        <v>105</v>
      </c>
      <c r="Z2709" t="s">
        <v>64</v>
      </c>
    </row>
    <row r="2710" spans="1:26" x14ac:dyDescent="0.25">
      <c r="A2710">
        <v>5</v>
      </c>
      <c r="B2710" t="s">
        <v>25</v>
      </c>
      <c r="C2710">
        <v>3</v>
      </c>
      <c r="D2710" t="s">
        <v>26</v>
      </c>
      <c r="E2710" t="s">
        <v>305</v>
      </c>
      <c r="F2710" t="s">
        <v>13</v>
      </c>
      <c r="G2710" t="s">
        <v>3510</v>
      </c>
      <c r="H2710" s="1">
        <v>0.2</v>
      </c>
      <c r="I2710">
        <v>1</v>
      </c>
      <c r="J2710" s="3">
        <v>42648</v>
      </c>
      <c r="K2710" t="s">
        <v>3511</v>
      </c>
      <c r="L2710" t="s">
        <v>102</v>
      </c>
      <c r="M2710">
        <v>43229</v>
      </c>
      <c r="N2710">
        <v>295</v>
      </c>
      <c r="O2710" t="s">
        <v>55</v>
      </c>
      <c r="P2710" s="4">
        <v>11</v>
      </c>
      <c r="Q2710" s="4">
        <v>5</v>
      </c>
      <c r="R2710" t="s">
        <v>104</v>
      </c>
      <c r="T2710" s="2">
        <v>11.49</v>
      </c>
      <c r="U2710" s="4">
        <v>92</v>
      </c>
      <c r="V2710" t="s">
        <v>19</v>
      </c>
      <c r="W2710" s="3">
        <v>42653</v>
      </c>
      <c r="X2710" t="s">
        <v>20</v>
      </c>
      <c r="Y2710" t="s">
        <v>309</v>
      </c>
      <c r="Z2710" t="s">
        <v>56</v>
      </c>
    </row>
    <row r="2711" spans="1:26" x14ac:dyDescent="0.25">
      <c r="A2711">
        <v>2</v>
      </c>
      <c r="B2711" t="s">
        <v>43</v>
      </c>
      <c r="C2711">
        <v>3</v>
      </c>
      <c r="D2711" t="s">
        <v>26</v>
      </c>
      <c r="E2711" t="s">
        <v>2602</v>
      </c>
      <c r="F2711" t="s">
        <v>13</v>
      </c>
      <c r="G2711" t="s">
        <v>3512</v>
      </c>
      <c r="H2711" s="1">
        <v>0.2</v>
      </c>
      <c r="I2711">
        <v>1</v>
      </c>
      <c r="J2711" s="3">
        <v>42733</v>
      </c>
      <c r="K2711" t="s">
        <v>3513</v>
      </c>
      <c r="L2711" t="s">
        <v>102</v>
      </c>
      <c r="M2711">
        <v>44240</v>
      </c>
      <c r="N2711">
        <v>39</v>
      </c>
      <c r="O2711" t="s">
        <v>3323</v>
      </c>
      <c r="P2711" s="4">
        <v>6</v>
      </c>
      <c r="Q2711" s="4">
        <v>5</v>
      </c>
      <c r="R2711" t="s">
        <v>104</v>
      </c>
      <c r="T2711" s="2">
        <v>6.04</v>
      </c>
      <c r="U2711" s="4">
        <v>48</v>
      </c>
      <c r="V2711" t="s">
        <v>19</v>
      </c>
      <c r="W2711" s="3">
        <v>42735</v>
      </c>
      <c r="X2711" t="s">
        <v>20</v>
      </c>
      <c r="Y2711" t="s">
        <v>309</v>
      </c>
      <c r="Z2711" t="s">
        <v>56</v>
      </c>
    </row>
    <row r="2712" spans="1:26" x14ac:dyDescent="0.25">
      <c r="A2712">
        <v>2</v>
      </c>
      <c r="B2712" t="s">
        <v>43</v>
      </c>
      <c r="C2712">
        <v>3</v>
      </c>
      <c r="D2712" t="s">
        <v>26</v>
      </c>
      <c r="E2712" t="s">
        <v>528</v>
      </c>
      <c r="F2712" t="s">
        <v>13</v>
      </c>
      <c r="G2712" t="s">
        <v>2405</v>
      </c>
      <c r="H2712" s="1">
        <v>0.2</v>
      </c>
      <c r="I2712">
        <v>1</v>
      </c>
      <c r="J2712" s="3">
        <v>43632</v>
      </c>
      <c r="K2712" t="s">
        <v>3514</v>
      </c>
      <c r="L2712" t="s">
        <v>102</v>
      </c>
      <c r="M2712">
        <v>43017</v>
      </c>
      <c r="N2712">
        <v>1146</v>
      </c>
      <c r="O2712" t="s">
        <v>622</v>
      </c>
      <c r="P2712" s="4">
        <v>2</v>
      </c>
      <c r="Q2712" s="4">
        <v>5</v>
      </c>
      <c r="R2712" t="s">
        <v>104</v>
      </c>
      <c r="T2712" s="2">
        <v>1.79</v>
      </c>
      <c r="U2712" s="4">
        <v>24</v>
      </c>
      <c r="V2712" t="s">
        <v>19</v>
      </c>
      <c r="W2712" s="3">
        <v>43634</v>
      </c>
      <c r="X2712" t="s">
        <v>20</v>
      </c>
      <c r="Y2712" t="s">
        <v>309</v>
      </c>
      <c r="Z2712" t="s">
        <v>49</v>
      </c>
    </row>
    <row r="2713" spans="1:26" x14ac:dyDescent="0.25">
      <c r="A2713">
        <v>4</v>
      </c>
      <c r="B2713" t="s">
        <v>25</v>
      </c>
      <c r="C2713">
        <v>3</v>
      </c>
      <c r="D2713" t="s">
        <v>26</v>
      </c>
      <c r="E2713" t="s">
        <v>99</v>
      </c>
      <c r="F2713" t="s">
        <v>13</v>
      </c>
      <c r="G2713" t="s">
        <v>1978</v>
      </c>
      <c r="H2713" s="1">
        <v>0.2</v>
      </c>
      <c r="I2713">
        <v>1</v>
      </c>
      <c r="J2713" s="3">
        <v>42500</v>
      </c>
      <c r="K2713" t="s">
        <v>1979</v>
      </c>
      <c r="L2713" t="s">
        <v>102</v>
      </c>
      <c r="M2713">
        <v>19134</v>
      </c>
      <c r="N2713">
        <v>525</v>
      </c>
      <c r="O2713" t="s">
        <v>3515</v>
      </c>
      <c r="P2713" s="4">
        <v>5</v>
      </c>
      <c r="Q2713" s="4">
        <v>5</v>
      </c>
      <c r="R2713" t="s">
        <v>104</v>
      </c>
      <c r="T2713" s="2">
        <v>5.3</v>
      </c>
      <c r="U2713" s="4">
        <v>22</v>
      </c>
      <c r="V2713" t="s">
        <v>19</v>
      </c>
      <c r="W2713" s="3">
        <v>42504</v>
      </c>
      <c r="X2713" t="s">
        <v>20</v>
      </c>
      <c r="Y2713" t="s">
        <v>105</v>
      </c>
      <c r="Z2713" t="s">
        <v>49</v>
      </c>
    </row>
    <row r="2714" spans="1:26" x14ac:dyDescent="0.25">
      <c r="A2714">
        <v>2</v>
      </c>
      <c r="B2714" t="s">
        <v>43</v>
      </c>
      <c r="C2714">
        <v>3</v>
      </c>
      <c r="D2714" t="s">
        <v>26</v>
      </c>
      <c r="E2714" t="s">
        <v>372</v>
      </c>
      <c r="F2714" t="s">
        <v>13</v>
      </c>
      <c r="G2714" t="s">
        <v>1171</v>
      </c>
      <c r="H2714" s="1">
        <v>0.2</v>
      </c>
      <c r="I2714">
        <v>1</v>
      </c>
      <c r="J2714" s="3">
        <v>43156</v>
      </c>
      <c r="K2714" t="s">
        <v>3516</v>
      </c>
      <c r="L2714" t="s">
        <v>102</v>
      </c>
      <c r="M2714">
        <v>43055</v>
      </c>
      <c r="N2714">
        <v>1501</v>
      </c>
      <c r="O2714" t="s">
        <v>412</v>
      </c>
      <c r="P2714" s="4">
        <v>18</v>
      </c>
      <c r="Q2714" s="4">
        <v>5</v>
      </c>
      <c r="R2714" t="s">
        <v>104</v>
      </c>
      <c r="T2714" s="2">
        <v>17.52</v>
      </c>
      <c r="U2714" s="4">
        <v>47</v>
      </c>
      <c r="V2714" t="s">
        <v>19</v>
      </c>
      <c r="W2714" s="3">
        <v>43158</v>
      </c>
      <c r="X2714" t="s">
        <v>20</v>
      </c>
      <c r="Y2714" t="s">
        <v>309</v>
      </c>
      <c r="Z2714" t="s">
        <v>119</v>
      </c>
    </row>
    <row r="2715" spans="1:26" x14ac:dyDescent="0.25">
      <c r="A2715">
        <v>3</v>
      </c>
      <c r="B2715" t="s">
        <v>10</v>
      </c>
      <c r="C2715">
        <v>3</v>
      </c>
      <c r="D2715" t="s">
        <v>26</v>
      </c>
      <c r="E2715" t="s">
        <v>201</v>
      </c>
      <c r="F2715" t="s">
        <v>13</v>
      </c>
      <c r="G2715" t="s">
        <v>334</v>
      </c>
      <c r="H2715" s="1">
        <v>0.2</v>
      </c>
      <c r="I2715">
        <v>1</v>
      </c>
      <c r="J2715" s="3">
        <v>43360</v>
      </c>
      <c r="K2715" t="s">
        <v>3517</v>
      </c>
      <c r="L2715" t="s">
        <v>102</v>
      </c>
      <c r="M2715">
        <v>45503</v>
      </c>
      <c r="N2715">
        <v>1381</v>
      </c>
      <c r="O2715" t="s">
        <v>585</v>
      </c>
      <c r="P2715" s="4">
        <v>-63</v>
      </c>
      <c r="Q2715" s="4">
        <v>5</v>
      </c>
      <c r="R2715" t="s">
        <v>104</v>
      </c>
      <c r="T2715" s="2">
        <v>-62.77</v>
      </c>
      <c r="U2715" s="4">
        <v>295</v>
      </c>
      <c r="V2715" t="s">
        <v>19</v>
      </c>
      <c r="W2715" s="3">
        <v>43363</v>
      </c>
      <c r="X2715" t="s">
        <v>20</v>
      </c>
      <c r="Y2715" t="s">
        <v>309</v>
      </c>
      <c r="Z2715" t="s">
        <v>42</v>
      </c>
    </row>
    <row r="2716" spans="1:26" x14ac:dyDescent="0.25">
      <c r="A2716">
        <v>3</v>
      </c>
      <c r="B2716" t="s">
        <v>10</v>
      </c>
      <c r="C2716">
        <v>3</v>
      </c>
      <c r="D2716" t="s">
        <v>26</v>
      </c>
      <c r="E2716" t="s">
        <v>99</v>
      </c>
      <c r="F2716" t="s">
        <v>13</v>
      </c>
      <c r="G2716" t="s">
        <v>1956</v>
      </c>
      <c r="H2716" s="1">
        <v>0.2</v>
      </c>
      <c r="I2716">
        <v>1</v>
      </c>
      <c r="J2716" s="3">
        <v>43671</v>
      </c>
      <c r="K2716" t="s">
        <v>1957</v>
      </c>
      <c r="L2716" t="s">
        <v>102</v>
      </c>
      <c r="M2716">
        <v>19143</v>
      </c>
      <c r="N2716">
        <v>635</v>
      </c>
      <c r="O2716" t="s">
        <v>921</v>
      </c>
      <c r="P2716" s="4">
        <v>-26</v>
      </c>
      <c r="Q2716" s="4">
        <v>5</v>
      </c>
      <c r="R2716" t="s">
        <v>104</v>
      </c>
      <c r="T2716" s="2">
        <v>-25.99</v>
      </c>
      <c r="U2716" s="4">
        <v>260</v>
      </c>
      <c r="V2716" t="s">
        <v>19</v>
      </c>
      <c r="W2716" s="3">
        <v>43674</v>
      </c>
      <c r="X2716" t="s">
        <v>20</v>
      </c>
      <c r="Y2716" t="s">
        <v>105</v>
      </c>
      <c r="Z2716" t="s">
        <v>42</v>
      </c>
    </row>
    <row r="2717" spans="1:26" x14ac:dyDescent="0.25">
      <c r="A2717">
        <v>2</v>
      </c>
      <c r="B2717" t="s">
        <v>43</v>
      </c>
      <c r="C2717">
        <v>3</v>
      </c>
      <c r="D2717" t="s">
        <v>26</v>
      </c>
      <c r="E2717" t="s">
        <v>2422</v>
      </c>
      <c r="F2717" t="s">
        <v>13</v>
      </c>
      <c r="G2717" t="s">
        <v>1978</v>
      </c>
      <c r="H2717" s="1">
        <v>0.2</v>
      </c>
      <c r="I2717">
        <v>1</v>
      </c>
      <c r="J2717" s="3">
        <v>43414</v>
      </c>
      <c r="K2717" t="s">
        <v>3504</v>
      </c>
      <c r="L2717" t="s">
        <v>102</v>
      </c>
      <c r="M2717">
        <v>43615</v>
      </c>
      <c r="N2717">
        <v>1504</v>
      </c>
      <c r="O2717" t="s">
        <v>774</v>
      </c>
      <c r="P2717" s="4">
        <v>-3</v>
      </c>
      <c r="Q2717" s="4">
        <v>5</v>
      </c>
      <c r="R2717" t="s">
        <v>104</v>
      </c>
      <c r="T2717" s="2">
        <v>-3.31</v>
      </c>
      <c r="U2717" s="4">
        <v>15</v>
      </c>
      <c r="V2717" t="s">
        <v>19</v>
      </c>
      <c r="W2717" s="3">
        <v>43416</v>
      </c>
      <c r="X2717" t="s">
        <v>20</v>
      </c>
      <c r="Y2717" t="s">
        <v>309</v>
      </c>
      <c r="Z2717" t="s">
        <v>356</v>
      </c>
    </row>
    <row r="2718" spans="1:26" x14ac:dyDescent="0.25">
      <c r="A2718">
        <v>2</v>
      </c>
      <c r="B2718" t="s">
        <v>43</v>
      </c>
      <c r="C2718">
        <v>3</v>
      </c>
      <c r="D2718" t="s">
        <v>26</v>
      </c>
      <c r="E2718" t="s">
        <v>607</v>
      </c>
      <c r="F2718" t="s">
        <v>13</v>
      </c>
      <c r="G2718" t="s">
        <v>929</v>
      </c>
      <c r="H2718" s="1">
        <v>0.2</v>
      </c>
      <c r="I2718">
        <v>1</v>
      </c>
      <c r="J2718" s="3">
        <v>43733</v>
      </c>
      <c r="K2718" t="s">
        <v>3518</v>
      </c>
      <c r="L2718" t="s">
        <v>102</v>
      </c>
      <c r="M2718">
        <v>45231</v>
      </c>
      <c r="N2718">
        <v>1125</v>
      </c>
      <c r="O2718" t="s">
        <v>394</v>
      </c>
      <c r="P2718" s="4">
        <v>1</v>
      </c>
      <c r="Q2718" s="4">
        <v>6</v>
      </c>
      <c r="R2718" t="s">
        <v>104</v>
      </c>
      <c r="T2718" s="2">
        <v>0.93</v>
      </c>
      <c r="U2718" s="4">
        <v>11</v>
      </c>
      <c r="V2718" t="s">
        <v>19</v>
      </c>
      <c r="W2718" s="3">
        <v>43735</v>
      </c>
      <c r="X2718" t="s">
        <v>20</v>
      </c>
      <c r="Y2718" t="s">
        <v>309</v>
      </c>
      <c r="Z2718" t="s">
        <v>49</v>
      </c>
    </row>
    <row r="2719" spans="1:26" x14ac:dyDescent="0.25">
      <c r="A2719">
        <v>3</v>
      </c>
      <c r="B2719" t="s">
        <v>10</v>
      </c>
      <c r="C2719">
        <v>3</v>
      </c>
      <c r="D2719" t="s">
        <v>26</v>
      </c>
      <c r="E2719" t="s">
        <v>171</v>
      </c>
      <c r="F2719" t="s">
        <v>13</v>
      </c>
      <c r="G2719" t="s">
        <v>1297</v>
      </c>
      <c r="H2719" s="1">
        <v>0.2</v>
      </c>
      <c r="I2719">
        <v>1</v>
      </c>
      <c r="J2719" s="3">
        <v>43796</v>
      </c>
      <c r="K2719" t="s">
        <v>3445</v>
      </c>
      <c r="L2719" t="s">
        <v>102</v>
      </c>
      <c r="M2719">
        <v>10011</v>
      </c>
      <c r="N2719">
        <v>244</v>
      </c>
      <c r="O2719" t="s">
        <v>3413</v>
      </c>
      <c r="P2719" s="4">
        <v>36</v>
      </c>
      <c r="Q2719" s="4">
        <v>6</v>
      </c>
      <c r="R2719" t="s">
        <v>104</v>
      </c>
      <c r="T2719" s="2">
        <v>36.26</v>
      </c>
      <c r="U2719" s="4">
        <v>107</v>
      </c>
      <c r="V2719" t="s">
        <v>19</v>
      </c>
      <c r="W2719" s="3">
        <v>43799</v>
      </c>
      <c r="X2719" t="s">
        <v>20</v>
      </c>
      <c r="Y2719" t="s">
        <v>175</v>
      </c>
      <c r="Z2719" t="s">
        <v>54</v>
      </c>
    </row>
    <row r="2720" spans="1:26" x14ac:dyDescent="0.25">
      <c r="A2720">
        <v>5</v>
      </c>
      <c r="B2720" t="s">
        <v>25</v>
      </c>
      <c r="C2720">
        <v>3</v>
      </c>
      <c r="D2720" t="s">
        <v>26</v>
      </c>
      <c r="E2720" t="s">
        <v>171</v>
      </c>
      <c r="F2720" t="s">
        <v>13</v>
      </c>
      <c r="G2720" t="s">
        <v>1931</v>
      </c>
      <c r="H2720" s="1">
        <v>0.2</v>
      </c>
      <c r="I2720">
        <v>1</v>
      </c>
      <c r="J2720" s="3">
        <v>43774</v>
      </c>
      <c r="K2720" t="s">
        <v>1932</v>
      </c>
      <c r="L2720" t="s">
        <v>102</v>
      </c>
      <c r="M2720">
        <v>10024</v>
      </c>
      <c r="N2720">
        <v>702</v>
      </c>
      <c r="O2720" t="s">
        <v>380</v>
      </c>
      <c r="P2720" s="4">
        <v>56</v>
      </c>
      <c r="Q2720" s="4">
        <v>6</v>
      </c>
      <c r="R2720" t="s">
        <v>104</v>
      </c>
      <c r="T2720" s="2">
        <v>55.58</v>
      </c>
      <c r="U2720" s="4">
        <v>165</v>
      </c>
      <c r="V2720" t="s">
        <v>19</v>
      </c>
      <c r="W2720" s="3">
        <v>43779</v>
      </c>
      <c r="X2720" t="s">
        <v>20</v>
      </c>
      <c r="Y2720" t="s">
        <v>175</v>
      </c>
      <c r="Z2720" t="s">
        <v>54</v>
      </c>
    </row>
    <row r="2721" spans="1:26" x14ac:dyDescent="0.25">
      <c r="A2721">
        <v>3</v>
      </c>
      <c r="B2721" t="s">
        <v>10</v>
      </c>
      <c r="C2721">
        <v>3</v>
      </c>
      <c r="D2721" t="s">
        <v>26</v>
      </c>
      <c r="E2721" t="s">
        <v>2303</v>
      </c>
      <c r="F2721" t="s">
        <v>13</v>
      </c>
      <c r="G2721" t="s">
        <v>1873</v>
      </c>
      <c r="H2721" s="1">
        <v>0.2</v>
      </c>
      <c r="I2721">
        <v>1</v>
      </c>
      <c r="J2721" s="3">
        <v>42434</v>
      </c>
      <c r="K2721" t="s">
        <v>3439</v>
      </c>
      <c r="L2721" t="s">
        <v>102</v>
      </c>
      <c r="M2721">
        <v>10701</v>
      </c>
      <c r="N2721">
        <v>722</v>
      </c>
      <c r="O2721" t="s">
        <v>2837</v>
      </c>
      <c r="P2721" s="4">
        <v>17</v>
      </c>
      <c r="Q2721" s="4">
        <v>6</v>
      </c>
      <c r="R2721" t="s">
        <v>104</v>
      </c>
      <c r="T2721" s="2">
        <v>16.75</v>
      </c>
      <c r="U2721" s="4">
        <v>50</v>
      </c>
      <c r="V2721" t="s">
        <v>19</v>
      </c>
      <c r="W2721" s="3">
        <v>42437</v>
      </c>
      <c r="X2721" t="s">
        <v>20</v>
      </c>
      <c r="Y2721" t="s">
        <v>175</v>
      </c>
      <c r="Z2721" t="s">
        <v>54</v>
      </c>
    </row>
    <row r="2722" spans="1:26" x14ac:dyDescent="0.25">
      <c r="A2722">
        <v>5</v>
      </c>
      <c r="B2722" t="s">
        <v>25</v>
      </c>
      <c r="C2722">
        <v>3</v>
      </c>
      <c r="D2722" t="s">
        <v>26</v>
      </c>
      <c r="E2722" t="s">
        <v>305</v>
      </c>
      <c r="F2722" t="s">
        <v>13</v>
      </c>
      <c r="G2722" t="s">
        <v>1191</v>
      </c>
      <c r="H2722" s="1">
        <v>0.2</v>
      </c>
      <c r="I2722">
        <v>1</v>
      </c>
      <c r="J2722" s="3">
        <v>42440</v>
      </c>
      <c r="K2722" t="s">
        <v>1959</v>
      </c>
      <c r="L2722" t="s">
        <v>102</v>
      </c>
      <c r="M2722">
        <v>43229</v>
      </c>
      <c r="N2722">
        <v>1518</v>
      </c>
      <c r="O2722" t="s">
        <v>3125</v>
      </c>
      <c r="P2722" s="4">
        <v>2</v>
      </c>
      <c r="Q2722" s="4">
        <v>6</v>
      </c>
      <c r="R2722" t="s">
        <v>104</v>
      </c>
      <c r="T2722" s="2">
        <v>1.7</v>
      </c>
      <c r="U2722" s="4">
        <v>10</v>
      </c>
      <c r="V2722" t="s">
        <v>19</v>
      </c>
      <c r="W2722" s="3">
        <v>42445</v>
      </c>
      <c r="X2722" t="s">
        <v>20</v>
      </c>
      <c r="Y2722" t="s">
        <v>309</v>
      </c>
      <c r="Z2722" t="s">
        <v>176</v>
      </c>
    </row>
    <row r="2723" spans="1:26" x14ac:dyDescent="0.25">
      <c r="A2723">
        <v>4</v>
      </c>
      <c r="B2723" t="s">
        <v>25</v>
      </c>
      <c r="C2723">
        <v>3</v>
      </c>
      <c r="D2723" t="s">
        <v>26</v>
      </c>
      <c r="E2723" t="s">
        <v>99</v>
      </c>
      <c r="F2723" t="s">
        <v>13</v>
      </c>
      <c r="G2723" t="s">
        <v>2632</v>
      </c>
      <c r="H2723" s="1">
        <v>0.2</v>
      </c>
      <c r="I2723">
        <v>1</v>
      </c>
      <c r="J2723" s="3">
        <v>42820</v>
      </c>
      <c r="K2723" t="s">
        <v>3519</v>
      </c>
      <c r="L2723" t="s">
        <v>102</v>
      </c>
      <c r="M2723">
        <v>19140</v>
      </c>
      <c r="N2723">
        <v>1477</v>
      </c>
      <c r="O2723" t="s">
        <v>389</v>
      </c>
      <c r="P2723" s="4">
        <v>13</v>
      </c>
      <c r="Q2723" s="4">
        <v>6</v>
      </c>
      <c r="R2723" t="s">
        <v>104</v>
      </c>
      <c r="T2723" s="2">
        <v>12.51</v>
      </c>
      <c r="U2723" s="4">
        <v>40</v>
      </c>
      <c r="V2723" t="s">
        <v>19</v>
      </c>
      <c r="W2723" s="3">
        <v>42824</v>
      </c>
      <c r="X2723" t="s">
        <v>20</v>
      </c>
      <c r="Y2723" t="s">
        <v>105</v>
      </c>
      <c r="Z2723" t="s">
        <v>64</v>
      </c>
    </row>
    <row r="2724" spans="1:26" x14ac:dyDescent="0.25">
      <c r="A2724">
        <v>2</v>
      </c>
      <c r="B2724" t="s">
        <v>43</v>
      </c>
      <c r="C2724">
        <v>3</v>
      </c>
      <c r="D2724" t="s">
        <v>26</v>
      </c>
      <c r="E2724" t="s">
        <v>99</v>
      </c>
      <c r="F2724" t="s">
        <v>13</v>
      </c>
      <c r="G2724" t="s">
        <v>2839</v>
      </c>
      <c r="H2724" s="1">
        <v>0.2</v>
      </c>
      <c r="I2724">
        <v>1</v>
      </c>
      <c r="J2724" s="3">
        <v>43724</v>
      </c>
      <c r="K2724" t="s">
        <v>3520</v>
      </c>
      <c r="L2724" t="s">
        <v>102</v>
      </c>
      <c r="M2724">
        <v>19143</v>
      </c>
      <c r="N2724">
        <v>1721</v>
      </c>
      <c r="O2724" t="s">
        <v>3404</v>
      </c>
      <c r="P2724" s="4">
        <v>6</v>
      </c>
      <c r="Q2724" s="4">
        <v>6</v>
      </c>
      <c r="R2724" t="s">
        <v>104</v>
      </c>
      <c r="T2724" s="2">
        <v>6.42</v>
      </c>
      <c r="U2724" s="4">
        <v>21</v>
      </c>
      <c r="V2724" t="s">
        <v>19</v>
      </c>
      <c r="W2724" s="3">
        <v>43726</v>
      </c>
      <c r="X2724" t="s">
        <v>20</v>
      </c>
      <c r="Y2724" t="s">
        <v>105</v>
      </c>
      <c r="Z2724" t="s">
        <v>64</v>
      </c>
    </row>
    <row r="2725" spans="1:26" x14ac:dyDescent="0.25">
      <c r="A2725">
        <v>2</v>
      </c>
      <c r="B2725" t="s">
        <v>43</v>
      </c>
      <c r="C2725">
        <v>3</v>
      </c>
      <c r="D2725" t="s">
        <v>26</v>
      </c>
      <c r="E2725" t="s">
        <v>305</v>
      </c>
      <c r="F2725" t="s">
        <v>13</v>
      </c>
      <c r="G2725" t="s">
        <v>1495</v>
      </c>
      <c r="H2725" s="1">
        <v>0.2</v>
      </c>
      <c r="I2725">
        <v>1</v>
      </c>
      <c r="J2725" s="3">
        <v>42705</v>
      </c>
      <c r="K2725" t="s">
        <v>1942</v>
      </c>
      <c r="L2725" t="s">
        <v>102</v>
      </c>
      <c r="M2725">
        <v>43229</v>
      </c>
      <c r="N2725">
        <v>1818</v>
      </c>
      <c r="O2725" t="s">
        <v>3521</v>
      </c>
      <c r="P2725" s="4">
        <v>13</v>
      </c>
      <c r="Q2725" s="4">
        <v>7</v>
      </c>
      <c r="R2725" t="s">
        <v>104</v>
      </c>
      <c r="T2725" s="2">
        <v>12.7</v>
      </c>
      <c r="U2725" s="4">
        <v>36</v>
      </c>
      <c r="V2725" t="s">
        <v>19</v>
      </c>
      <c r="W2725" s="3">
        <v>42707</v>
      </c>
      <c r="X2725" t="s">
        <v>20</v>
      </c>
      <c r="Y2725" t="s">
        <v>309</v>
      </c>
      <c r="Z2725" t="s">
        <v>64</v>
      </c>
    </row>
    <row r="2726" spans="1:26" x14ac:dyDescent="0.25">
      <c r="A2726">
        <v>4</v>
      </c>
      <c r="B2726" t="s">
        <v>25</v>
      </c>
      <c r="C2726">
        <v>3</v>
      </c>
      <c r="D2726" t="s">
        <v>26</v>
      </c>
      <c r="E2726" t="s">
        <v>99</v>
      </c>
      <c r="F2726" t="s">
        <v>13</v>
      </c>
      <c r="G2726" t="s">
        <v>2689</v>
      </c>
      <c r="H2726" s="1">
        <v>0.2</v>
      </c>
      <c r="I2726">
        <v>1</v>
      </c>
      <c r="J2726" s="3">
        <v>43730</v>
      </c>
      <c r="K2726" t="s">
        <v>3522</v>
      </c>
      <c r="L2726" t="s">
        <v>102</v>
      </c>
      <c r="M2726">
        <v>19134</v>
      </c>
      <c r="N2726">
        <v>1050</v>
      </c>
      <c r="O2726" t="s">
        <v>1072</v>
      </c>
      <c r="P2726" s="4">
        <v>-1049</v>
      </c>
      <c r="Q2726" s="4">
        <v>7</v>
      </c>
      <c r="R2726" t="s">
        <v>104</v>
      </c>
      <c r="T2726" s="2">
        <v>-1049.3399999999999</v>
      </c>
      <c r="U2726" s="4">
        <v>4664</v>
      </c>
      <c r="V2726" t="s">
        <v>19</v>
      </c>
      <c r="W2726" s="3">
        <v>43734</v>
      </c>
      <c r="X2726" t="s">
        <v>20</v>
      </c>
      <c r="Y2726" t="s">
        <v>105</v>
      </c>
      <c r="Z2726" t="s">
        <v>356</v>
      </c>
    </row>
    <row r="2727" spans="1:26" x14ac:dyDescent="0.25">
      <c r="A2727">
        <v>2</v>
      </c>
      <c r="B2727" t="s">
        <v>43</v>
      </c>
      <c r="C2727">
        <v>3</v>
      </c>
      <c r="D2727" t="s">
        <v>26</v>
      </c>
      <c r="E2727" t="s">
        <v>1595</v>
      </c>
      <c r="F2727" t="s">
        <v>13</v>
      </c>
      <c r="G2727" t="s">
        <v>1710</v>
      </c>
      <c r="H2727" s="1">
        <v>0.2</v>
      </c>
      <c r="I2727">
        <v>1</v>
      </c>
      <c r="J2727" s="3">
        <v>43701</v>
      </c>
      <c r="K2727" t="s">
        <v>3489</v>
      </c>
      <c r="L2727" t="s">
        <v>102</v>
      </c>
      <c r="M2727">
        <v>43130</v>
      </c>
      <c r="N2727">
        <v>171</v>
      </c>
      <c r="O2727" t="s">
        <v>3523</v>
      </c>
      <c r="P2727" s="4">
        <v>65</v>
      </c>
      <c r="Q2727" s="4">
        <v>8</v>
      </c>
      <c r="R2727" t="s">
        <v>104</v>
      </c>
      <c r="T2727" s="2">
        <v>64.63</v>
      </c>
      <c r="U2727" s="4">
        <v>646</v>
      </c>
      <c r="V2727" t="s">
        <v>19</v>
      </c>
      <c r="W2727" s="3">
        <v>43703</v>
      </c>
      <c r="X2727" t="s">
        <v>20</v>
      </c>
      <c r="Y2727" t="s">
        <v>309</v>
      </c>
      <c r="Z2727" t="s">
        <v>56</v>
      </c>
    </row>
    <row r="2728" spans="1:26" x14ac:dyDescent="0.25">
      <c r="A2728">
        <v>4</v>
      </c>
      <c r="B2728" t="s">
        <v>25</v>
      </c>
      <c r="C2728">
        <v>3</v>
      </c>
      <c r="D2728" t="s">
        <v>26</v>
      </c>
      <c r="E2728" t="s">
        <v>99</v>
      </c>
      <c r="F2728" t="s">
        <v>13</v>
      </c>
      <c r="G2728" t="s">
        <v>2689</v>
      </c>
      <c r="H2728" s="1">
        <v>0.7</v>
      </c>
      <c r="I2728">
        <v>1</v>
      </c>
      <c r="J2728" s="3">
        <v>43730</v>
      </c>
      <c r="K2728" t="s">
        <v>3522</v>
      </c>
      <c r="L2728" t="s">
        <v>102</v>
      </c>
      <c r="M2728">
        <v>19134</v>
      </c>
      <c r="N2728">
        <v>449</v>
      </c>
      <c r="O2728" t="s">
        <v>1019</v>
      </c>
      <c r="P2728" s="4">
        <v>-4</v>
      </c>
      <c r="Q2728" s="4">
        <v>1</v>
      </c>
      <c r="R2728" t="s">
        <v>104</v>
      </c>
      <c r="T2728" s="2">
        <v>-4.3</v>
      </c>
      <c r="U2728" s="4">
        <v>6</v>
      </c>
      <c r="V2728" t="s">
        <v>19</v>
      </c>
      <c r="W2728" s="3">
        <v>43734</v>
      </c>
      <c r="X2728" t="s">
        <v>20</v>
      </c>
      <c r="Y2728" t="s">
        <v>105</v>
      </c>
      <c r="Z2728" t="s">
        <v>54</v>
      </c>
    </row>
    <row r="2729" spans="1:26" x14ac:dyDescent="0.25">
      <c r="A2729">
        <v>5</v>
      </c>
      <c r="B2729" t="s">
        <v>25</v>
      </c>
      <c r="C2729">
        <v>3</v>
      </c>
      <c r="D2729" t="s">
        <v>26</v>
      </c>
      <c r="E2729" t="s">
        <v>489</v>
      </c>
      <c r="F2729" t="s">
        <v>13</v>
      </c>
      <c r="G2729" t="s">
        <v>1013</v>
      </c>
      <c r="H2729" s="1">
        <v>0.7</v>
      </c>
      <c r="I2729">
        <v>1</v>
      </c>
      <c r="J2729" s="3">
        <v>43712</v>
      </c>
      <c r="K2729" t="s">
        <v>3507</v>
      </c>
      <c r="L2729" t="s">
        <v>102</v>
      </c>
      <c r="M2729">
        <v>44312</v>
      </c>
      <c r="N2729">
        <v>1633</v>
      </c>
      <c r="O2729" t="s">
        <v>111</v>
      </c>
      <c r="P2729" s="4">
        <v>-3</v>
      </c>
      <c r="Q2729" s="4">
        <v>2</v>
      </c>
      <c r="R2729" t="s">
        <v>104</v>
      </c>
      <c r="T2729" s="2">
        <v>-3.06</v>
      </c>
      <c r="U2729" s="4">
        <v>4</v>
      </c>
      <c r="V2729" t="s">
        <v>19</v>
      </c>
      <c r="W2729" s="3">
        <v>43717</v>
      </c>
      <c r="X2729" t="s">
        <v>20</v>
      </c>
      <c r="Y2729" t="s">
        <v>309</v>
      </c>
      <c r="Z2729" t="s">
        <v>54</v>
      </c>
    </row>
    <row r="2730" spans="1:26" x14ac:dyDescent="0.25">
      <c r="A2730">
        <v>2</v>
      </c>
      <c r="B2730" t="s">
        <v>43</v>
      </c>
      <c r="C2730">
        <v>3</v>
      </c>
      <c r="D2730" t="s">
        <v>26</v>
      </c>
      <c r="E2730" t="s">
        <v>99</v>
      </c>
      <c r="F2730" t="s">
        <v>13</v>
      </c>
      <c r="G2730" t="s">
        <v>575</v>
      </c>
      <c r="H2730" s="1">
        <v>0.7</v>
      </c>
      <c r="I2730">
        <v>1</v>
      </c>
      <c r="J2730" s="3">
        <v>42385</v>
      </c>
      <c r="K2730" t="s">
        <v>1962</v>
      </c>
      <c r="L2730" t="s">
        <v>102</v>
      </c>
      <c r="M2730">
        <v>19134</v>
      </c>
      <c r="N2730">
        <v>694</v>
      </c>
      <c r="O2730" t="s">
        <v>1344</v>
      </c>
      <c r="P2730" s="4">
        <v>-14</v>
      </c>
      <c r="Q2730" s="4">
        <v>2</v>
      </c>
      <c r="R2730" t="s">
        <v>104</v>
      </c>
      <c r="T2730" s="2">
        <v>-13.63</v>
      </c>
      <c r="U2730" s="4">
        <v>19</v>
      </c>
      <c r="V2730" t="s">
        <v>19</v>
      </c>
      <c r="W2730" s="3">
        <v>42387</v>
      </c>
      <c r="X2730" t="s">
        <v>20</v>
      </c>
      <c r="Y2730" t="s">
        <v>105</v>
      </c>
      <c r="Z2730" t="s">
        <v>54</v>
      </c>
    </row>
    <row r="2731" spans="1:26" x14ac:dyDescent="0.25">
      <c r="A2731">
        <v>5</v>
      </c>
      <c r="B2731" t="s">
        <v>25</v>
      </c>
      <c r="C2731">
        <v>3</v>
      </c>
      <c r="D2731" t="s">
        <v>26</v>
      </c>
      <c r="E2731" t="s">
        <v>305</v>
      </c>
      <c r="F2731" t="s">
        <v>13</v>
      </c>
      <c r="G2731" t="s">
        <v>158</v>
      </c>
      <c r="H2731" s="1">
        <v>0.7</v>
      </c>
      <c r="I2731">
        <v>1</v>
      </c>
      <c r="J2731" s="3">
        <v>42626</v>
      </c>
      <c r="K2731" t="s">
        <v>3524</v>
      </c>
      <c r="L2731" t="s">
        <v>102</v>
      </c>
      <c r="M2731">
        <v>43229</v>
      </c>
      <c r="N2731">
        <v>67</v>
      </c>
      <c r="O2731" t="s">
        <v>2990</v>
      </c>
      <c r="P2731" s="4">
        <v>-2</v>
      </c>
      <c r="Q2731" s="4">
        <v>3</v>
      </c>
      <c r="R2731" t="s">
        <v>104</v>
      </c>
      <c r="T2731" s="2">
        <v>-2</v>
      </c>
      <c r="U2731" s="4">
        <v>3</v>
      </c>
      <c r="V2731" t="s">
        <v>19</v>
      </c>
      <c r="W2731" s="3">
        <v>42631</v>
      </c>
      <c r="X2731" t="s">
        <v>20</v>
      </c>
      <c r="Y2731" t="s">
        <v>309</v>
      </c>
      <c r="Z2731" t="s">
        <v>54</v>
      </c>
    </row>
    <row r="2732" spans="1:26" x14ac:dyDescent="0.25">
      <c r="A2732">
        <v>2</v>
      </c>
      <c r="B2732" t="s">
        <v>43</v>
      </c>
      <c r="C2732">
        <v>3</v>
      </c>
      <c r="D2732" t="s">
        <v>26</v>
      </c>
      <c r="E2732" t="s">
        <v>3525</v>
      </c>
      <c r="F2732" t="s">
        <v>13</v>
      </c>
      <c r="G2732" t="s">
        <v>673</v>
      </c>
      <c r="H2732" s="1">
        <v>0.7</v>
      </c>
      <c r="I2732">
        <v>1</v>
      </c>
      <c r="J2732" s="3">
        <v>43449</v>
      </c>
      <c r="K2732" t="s">
        <v>3526</v>
      </c>
      <c r="L2732" t="s">
        <v>102</v>
      </c>
      <c r="M2732">
        <v>44221</v>
      </c>
      <c r="N2732">
        <v>272</v>
      </c>
      <c r="O2732" t="s">
        <v>2847</v>
      </c>
      <c r="P2732" s="4">
        <v>-1</v>
      </c>
      <c r="Q2732" s="4">
        <v>3</v>
      </c>
      <c r="R2732" t="s">
        <v>104</v>
      </c>
      <c r="T2732" s="2">
        <v>-1.48</v>
      </c>
      <c r="U2732" s="4">
        <v>2</v>
      </c>
      <c r="V2732" t="s">
        <v>19</v>
      </c>
      <c r="W2732" s="3">
        <v>43451</v>
      </c>
      <c r="X2732" t="s">
        <v>20</v>
      </c>
      <c r="Y2732" t="s">
        <v>309</v>
      </c>
      <c r="Z2732" t="s">
        <v>54</v>
      </c>
    </row>
    <row r="2733" spans="1:26" x14ac:dyDescent="0.25">
      <c r="A2733">
        <v>2</v>
      </c>
      <c r="B2733" t="s">
        <v>43</v>
      </c>
      <c r="C2733">
        <v>3</v>
      </c>
      <c r="D2733" t="s">
        <v>26</v>
      </c>
      <c r="E2733" t="s">
        <v>305</v>
      </c>
      <c r="F2733" t="s">
        <v>13</v>
      </c>
      <c r="G2733" t="s">
        <v>2746</v>
      </c>
      <c r="H2733" s="1">
        <v>0.7</v>
      </c>
      <c r="I2733">
        <v>1</v>
      </c>
      <c r="J2733" s="3">
        <v>42601</v>
      </c>
      <c r="K2733" t="s">
        <v>3491</v>
      </c>
      <c r="L2733" t="s">
        <v>102</v>
      </c>
      <c r="M2733">
        <v>43229</v>
      </c>
      <c r="N2733">
        <v>685</v>
      </c>
      <c r="O2733" t="s">
        <v>3478</v>
      </c>
      <c r="P2733" s="4">
        <v>-59</v>
      </c>
      <c r="Q2733" s="4">
        <v>4</v>
      </c>
      <c r="R2733" t="s">
        <v>104</v>
      </c>
      <c r="T2733" s="2">
        <v>-58.86</v>
      </c>
      <c r="U2733" s="4">
        <v>77</v>
      </c>
      <c r="V2733" t="s">
        <v>19</v>
      </c>
      <c r="W2733" s="3">
        <v>42603</v>
      </c>
      <c r="X2733" t="s">
        <v>20</v>
      </c>
      <c r="Y2733" t="s">
        <v>309</v>
      </c>
      <c r="Z2733" t="s">
        <v>54</v>
      </c>
    </row>
    <row r="2734" spans="1:26" x14ac:dyDescent="0.25">
      <c r="A2734">
        <v>5</v>
      </c>
      <c r="B2734" t="s">
        <v>25</v>
      </c>
      <c r="C2734">
        <v>3</v>
      </c>
      <c r="D2734" t="s">
        <v>26</v>
      </c>
      <c r="E2734" t="s">
        <v>489</v>
      </c>
      <c r="F2734" t="s">
        <v>13</v>
      </c>
      <c r="G2734" t="s">
        <v>1013</v>
      </c>
      <c r="H2734" s="1">
        <v>0.7</v>
      </c>
      <c r="I2734">
        <v>1</v>
      </c>
      <c r="J2734" s="3">
        <v>43712</v>
      </c>
      <c r="K2734" t="s">
        <v>3507</v>
      </c>
      <c r="L2734" t="s">
        <v>102</v>
      </c>
      <c r="M2734">
        <v>44312</v>
      </c>
      <c r="N2734">
        <v>708</v>
      </c>
      <c r="O2734" t="s">
        <v>3435</v>
      </c>
      <c r="P2734" s="4">
        <v>-20</v>
      </c>
      <c r="Q2734" s="4">
        <v>5</v>
      </c>
      <c r="R2734" t="s">
        <v>104</v>
      </c>
      <c r="T2734" s="2">
        <v>-20.45</v>
      </c>
      <c r="U2734" s="4">
        <v>26</v>
      </c>
      <c r="V2734" t="s">
        <v>19</v>
      </c>
      <c r="W2734" s="3">
        <v>43717</v>
      </c>
      <c r="X2734" t="s">
        <v>20</v>
      </c>
      <c r="Y2734" t="s">
        <v>309</v>
      </c>
      <c r="Z2734" t="s">
        <v>54</v>
      </c>
    </row>
    <row r="2735" spans="1:26" x14ac:dyDescent="0.25">
      <c r="A2735">
        <v>3</v>
      </c>
      <c r="B2735" t="s">
        <v>10</v>
      </c>
      <c r="C2735">
        <v>3</v>
      </c>
      <c r="D2735" t="s">
        <v>26</v>
      </c>
      <c r="E2735" t="s">
        <v>305</v>
      </c>
      <c r="F2735" t="s">
        <v>13</v>
      </c>
      <c r="G2735" t="s">
        <v>1974</v>
      </c>
      <c r="H2735" s="1">
        <v>0.7</v>
      </c>
      <c r="I2735">
        <v>1</v>
      </c>
      <c r="J2735" s="3">
        <v>43011</v>
      </c>
      <c r="K2735" t="s">
        <v>1975</v>
      </c>
      <c r="L2735" t="s">
        <v>102</v>
      </c>
      <c r="M2735">
        <v>43229</v>
      </c>
      <c r="N2735">
        <v>43</v>
      </c>
      <c r="O2735" t="s">
        <v>951</v>
      </c>
      <c r="P2735" s="4">
        <v>-22</v>
      </c>
      <c r="Q2735" s="4">
        <v>5</v>
      </c>
      <c r="R2735" t="s">
        <v>104</v>
      </c>
      <c r="T2735" s="2">
        <v>-22.45</v>
      </c>
      <c r="U2735" s="4">
        <v>32</v>
      </c>
      <c r="V2735" t="s">
        <v>19</v>
      </c>
      <c r="W2735" s="3">
        <v>43014</v>
      </c>
      <c r="X2735" t="s">
        <v>20</v>
      </c>
      <c r="Y2735" t="s">
        <v>309</v>
      </c>
      <c r="Z2735" t="s">
        <v>54</v>
      </c>
    </row>
    <row r="2736" spans="1:26" x14ac:dyDescent="0.25">
      <c r="A2736">
        <v>4</v>
      </c>
      <c r="B2736" t="s">
        <v>25</v>
      </c>
      <c r="C2736">
        <v>3</v>
      </c>
      <c r="D2736" t="s">
        <v>26</v>
      </c>
      <c r="E2736" t="s">
        <v>1296</v>
      </c>
      <c r="F2736" t="s">
        <v>13</v>
      </c>
      <c r="G2736" t="s">
        <v>1195</v>
      </c>
      <c r="H2736" s="1">
        <v>0.7</v>
      </c>
      <c r="I2736">
        <v>1</v>
      </c>
      <c r="J2736" s="3">
        <v>43637</v>
      </c>
      <c r="K2736" t="s">
        <v>1958</v>
      </c>
      <c r="L2736" t="s">
        <v>102</v>
      </c>
      <c r="M2736">
        <v>44105</v>
      </c>
      <c r="N2736">
        <v>513</v>
      </c>
      <c r="O2736" t="s">
        <v>2851</v>
      </c>
      <c r="P2736" s="4">
        <v>-34</v>
      </c>
      <c r="Q2736" s="4">
        <v>6</v>
      </c>
      <c r="R2736" t="s">
        <v>104</v>
      </c>
      <c r="T2736" s="2">
        <v>-34.380000000000003</v>
      </c>
      <c r="U2736" s="4">
        <v>41</v>
      </c>
      <c r="V2736" t="s">
        <v>19</v>
      </c>
      <c r="W2736" s="3">
        <v>43641</v>
      </c>
      <c r="X2736" t="s">
        <v>20</v>
      </c>
      <c r="Y2736" t="s">
        <v>309</v>
      </c>
      <c r="Z2736" t="s">
        <v>54</v>
      </c>
    </row>
    <row r="2737" spans="1:26" x14ac:dyDescent="0.25">
      <c r="A2737">
        <v>4</v>
      </c>
      <c r="B2737" t="s">
        <v>25</v>
      </c>
      <c r="C2737">
        <v>3</v>
      </c>
      <c r="D2737" t="s">
        <v>26</v>
      </c>
      <c r="E2737" t="s">
        <v>99</v>
      </c>
      <c r="F2737" t="s">
        <v>13</v>
      </c>
      <c r="G2737" t="s">
        <v>2196</v>
      </c>
      <c r="H2737" s="1">
        <v>0.7</v>
      </c>
      <c r="I2737">
        <v>1</v>
      </c>
      <c r="J2737" s="3">
        <v>43074</v>
      </c>
      <c r="K2737" t="s">
        <v>3527</v>
      </c>
      <c r="L2737" t="s">
        <v>102</v>
      </c>
      <c r="M2737">
        <v>19140</v>
      </c>
      <c r="N2737">
        <v>721</v>
      </c>
      <c r="O2737" t="s">
        <v>1148</v>
      </c>
      <c r="P2737" s="4">
        <v>-20</v>
      </c>
      <c r="Q2737" s="4">
        <v>6</v>
      </c>
      <c r="R2737" t="s">
        <v>104</v>
      </c>
      <c r="T2737" s="2">
        <v>-19.98</v>
      </c>
      <c r="U2737" s="4">
        <v>26</v>
      </c>
      <c r="V2737" t="s">
        <v>19</v>
      </c>
      <c r="W2737" s="3">
        <v>43078</v>
      </c>
      <c r="X2737" t="s">
        <v>20</v>
      </c>
      <c r="Y2737" t="s">
        <v>105</v>
      </c>
      <c r="Z2737" t="s">
        <v>54</v>
      </c>
    </row>
    <row r="2738" spans="1:26" x14ac:dyDescent="0.25">
      <c r="A2738">
        <v>3</v>
      </c>
      <c r="B2738" t="s">
        <v>10</v>
      </c>
      <c r="C2738">
        <v>3</v>
      </c>
      <c r="D2738" t="s">
        <v>26</v>
      </c>
      <c r="E2738" t="s">
        <v>99</v>
      </c>
      <c r="F2738" t="s">
        <v>13</v>
      </c>
      <c r="G2738" t="s">
        <v>1155</v>
      </c>
      <c r="H2738" s="1">
        <v>0.7</v>
      </c>
      <c r="I2738">
        <v>1</v>
      </c>
      <c r="J2738" s="3">
        <v>43004</v>
      </c>
      <c r="K2738" t="s">
        <v>3528</v>
      </c>
      <c r="L2738" t="s">
        <v>102</v>
      </c>
      <c r="M2738">
        <v>19143</v>
      </c>
      <c r="N2738">
        <v>422</v>
      </c>
      <c r="O2738" t="s">
        <v>3529</v>
      </c>
      <c r="P2738" s="4">
        <v>-101</v>
      </c>
      <c r="Q2738" s="4">
        <v>6</v>
      </c>
      <c r="R2738" t="s">
        <v>104</v>
      </c>
      <c r="T2738" s="2">
        <v>-100.92</v>
      </c>
      <c r="U2738" s="4">
        <v>121</v>
      </c>
      <c r="V2738" t="s">
        <v>19</v>
      </c>
      <c r="W2738" s="3">
        <v>43007</v>
      </c>
      <c r="X2738" t="s">
        <v>20</v>
      </c>
      <c r="Y2738" t="s">
        <v>105</v>
      </c>
      <c r="Z2738" t="s">
        <v>54</v>
      </c>
    </row>
    <row r="2739" spans="1:26" x14ac:dyDescent="0.25">
      <c r="A2739">
        <v>5</v>
      </c>
      <c r="B2739" t="s">
        <v>25</v>
      </c>
      <c r="C2739">
        <v>3</v>
      </c>
      <c r="D2739" t="s">
        <v>26</v>
      </c>
      <c r="E2739" t="s">
        <v>457</v>
      </c>
      <c r="F2739" t="s">
        <v>13</v>
      </c>
      <c r="G2739" t="s">
        <v>1811</v>
      </c>
      <c r="H2739" s="1">
        <v>0.7</v>
      </c>
      <c r="I2739">
        <v>1</v>
      </c>
      <c r="J2739" s="3">
        <v>42692</v>
      </c>
      <c r="K2739" t="s">
        <v>3530</v>
      </c>
      <c r="L2739" t="s">
        <v>102</v>
      </c>
      <c r="M2739">
        <v>45014</v>
      </c>
      <c r="N2739">
        <v>1316</v>
      </c>
      <c r="O2739" t="s">
        <v>3150</v>
      </c>
      <c r="P2739" s="4">
        <v>-9</v>
      </c>
      <c r="Q2739" s="4">
        <v>8</v>
      </c>
      <c r="R2739" t="s">
        <v>104</v>
      </c>
      <c r="T2739" s="2">
        <v>-8.66</v>
      </c>
      <c r="U2739" s="4">
        <v>12</v>
      </c>
      <c r="V2739" t="s">
        <v>19</v>
      </c>
      <c r="W2739" s="3">
        <v>42697</v>
      </c>
      <c r="X2739" t="s">
        <v>20</v>
      </c>
      <c r="Y2739" t="s">
        <v>309</v>
      </c>
      <c r="Z2739" t="s">
        <v>54</v>
      </c>
    </row>
    <row r="2740" spans="1:26" x14ac:dyDescent="0.25">
      <c r="A2740">
        <v>2</v>
      </c>
      <c r="B2740" t="s">
        <v>43</v>
      </c>
      <c r="C2740">
        <v>3</v>
      </c>
      <c r="D2740" t="s">
        <v>26</v>
      </c>
      <c r="E2740" t="s">
        <v>99</v>
      </c>
      <c r="F2740" t="s">
        <v>13</v>
      </c>
      <c r="G2740" t="s">
        <v>109</v>
      </c>
      <c r="H2740" s="1">
        <v>0.7</v>
      </c>
      <c r="I2740">
        <v>1</v>
      </c>
      <c r="J2740" s="3">
        <v>43430</v>
      </c>
      <c r="K2740" t="s">
        <v>3531</v>
      </c>
      <c r="L2740" t="s">
        <v>102</v>
      </c>
      <c r="M2740">
        <v>19120</v>
      </c>
      <c r="N2740">
        <v>328</v>
      </c>
      <c r="O2740" t="s">
        <v>3252</v>
      </c>
      <c r="P2740" s="4">
        <v>-58</v>
      </c>
      <c r="Q2740" s="4">
        <v>9</v>
      </c>
      <c r="R2740" t="s">
        <v>104</v>
      </c>
      <c r="T2740" s="2">
        <v>-57.76</v>
      </c>
      <c r="U2740" s="4">
        <v>79</v>
      </c>
      <c r="V2740" t="s">
        <v>19</v>
      </c>
      <c r="W2740" s="3">
        <v>43432</v>
      </c>
      <c r="X2740" t="s">
        <v>20</v>
      </c>
      <c r="Y2740" t="s">
        <v>105</v>
      </c>
      <c r="Z2740" t="s">
        <v>54</v>
      </c>
    </row>
    <row r="2741" spans="1:26" x14ac:dyDescent="0.25">
      <c r="A2741">
        <v>5</v>
      </c>
      <c r="B2741" t="s">
        <v>25</v>
      </c>
      <c r="C2741">
        <v>3</v>
      </c>
      <c r="D2741" t="s">
        <v>26</v>
      </c>
      <c r="E2741" t="s">
        <v>12</v>
      </c>
      <c r="F2741" t="s">
        <v>13</v>
      </c>
      <c r="G2741" t="s">
        <v>1360</v>
      </c>
      <c r="H2741" s="1">
        <v>0</v>
      </c>
      <c r="I2741">
        <v>1</v>
      </c>
      <c r="J2741" s="3">
        <v>43407</v>
      </c>
      <c r="K2741" t="s">
        <v>1999</v>
      </c>
      <c r="L2741" t="s">
        <v>16</v>
      </c>
      <c r="M2741">
        <v>42420</v>
      </c>
      <c r="N2741">
        <v>348</v>
      </c>
      <c r="O2741" t="s">
        <v>3532</v>
      </c>
      <c r="P2741" s="4">
        <v>3</v>
      </c>
      <c r="Q2741" s="4">
        <v>1</v>
      </c>
      <c r="R2741" t="s">
        <v>18</v>
      </c>
      <c r="T2741" s="2">
        <v>2.62</v>
      </c>
      <c r="U2741" s="4">
        <v>9</v>
      </c>
      <c r="V2741" t="s">
        <v>19</v>
      </c>
      <c r="W2741" s="3">
        <v>43412</v>
      </c>
      <c r="X2741" t="s">
        <v>20</v>
      </c>
      <c r="Y2741" t="s">
        <v>21</v>
      </c>
      <c r="Z2741" t="s">
        <v>49</v>
      </c>
    </row>
    <row r="2742" spans="1:26" x14ac:dyDescent="0.25">
      <c r="A2742">
        <v>3</v>
      </c>
      <c r="B2742" t="s">
        <v>10</v>
      </c>
      <c r="C2742">
        <v>3</v>
      </c>
      <c r="D2742" t="s">
        <v>26</v>
      </c>
      <c r="E2742" t="s">
        <v>876</v>
      </c>
      <c r="F2742" t="s">
        <v>13</v>
      </c>
      <c r="G2742" t="s">
        <v>1840</v>
      </c>
      <c r="H2742" s="1">
        <v>0</v>
      </c>
      <c r="I2742">
        <v>1</v>
      </c>
      <c r="J2742" s="3">
        <v>43828</v>
      </c>
      <c r="K2742" t="s">
        <v>1980</v>
      </c>
      <c r="L2742" t="s">
        <v>16</v>
      </c>
      <c r="M2742">
        <v>40214</v>
      </c>
      <c r="N2742">
        <v>1237</v>
      </c>
      <c r="O2742" t="s">
        <v>3533</v>
      </c>
      <c r="P2742" s="4">
        <v>10</v>
      </c>
      <c r="Q2742" s="4">
        <v>1</v>
      </c>
      <c r="R2742" t="s">
        <v>18</v>
      </c>
      <c r="T2742" s="2">
        <v>10.029999999999999</v>
      </c>
      <c r="U2742" s="4">
        <v>35</v>
      </c>
      <c r="V2742" t="s">
        <v>19</v>
      </c>
      <c r="W2742" s="3">
        <v>43831</v>
      </c>
      <c r="X2742" t="s">
        <v>20</v>
      </c>
      <c r="Y2742" t="s">
        <v>21</v>
      </c>
      <c r="Z2742" t="s">
        <v>49</v>
      </c>
    </row>
    <row r="2743" spans="1:26" x14ac:dyDescent="0.25">
      <c r="A2743">
        <v>3</v>
      </c>
      <c r="B2743" t="s">
        <v>10</v>
      </c>
      <c r="C2743">
        <v>3</v>
      </c>
      <c r="D2743" t="s">
        <v>26</v>
      </c>
      <c r="E2743" t="s">
        <v>876</v>
      </c>
      <c r="F2743" t="s">
        <v>13</v>
      </c>
      <c r="G2743" t="s">
        <v>1840</v>
      </c>
      <c r="H2743" s="1">
        <v>0</v>
      </c>
      <c r="I2743">
        <v>1</v>
      </c>
      <c r="J2743" s="3">
        <v>43828</v>
      </c>
      <c r="K2743" t="s">
        <v>1980</v>
      </c>
      <c r="L2743" t="s">
        <v>16</v>
      </c>
      <c r="M2743">
        <v>40214</v>
      </c>
      <c r="N2743">
        <v>705</v>
      </c>
      <c r="O2743" t="s">
        <v>2850</v>
      </c>
      <c r="P2743" s="4">
        <v>6</v>
      </c>
      <c r="Q2743" s="4">
        <v>1</v>
      </c>
      <c r="R2743" t="s">
        <v>18</v>
      </c>
      <c r="T2743" s="2">
        <v>5.89</v>
      </c>
      <c r="U2743" s="4">
        <v>13</v>
      </c>
      <c r="V2743" t="s">
        <v>19</v>
      </c>
      <c r="W2743" s="3">
        <v>43831</v>
      </c>
      <c r="X2743" t="s">
        <v>20</v>
      </c>
      <c r="Y2743" t="s">
        <v>21</v>
      </c>
      <c r="Z2743" t="s">
        <v>54</v>
      </c>
    </row>
    <row r="2744" spans="1:26" x14ac:dyDescent="0.25">
      <c r="A2744">
        <v>2</v>
      </c>
      <c r="B2744" t="s">
        <v>43</v>
      </c>
      <c r="C2744">
        <v>3</v>
      </c>
      <c r="D2744" t="s">
        <v>26</v>
      </c>
      <c r="E2744" t="s">
        <v>1030</v>
      </c>
      <c r="F2744" t="s">
        <v>13</v>
      </c>
      <c r="G2744" t="s">
        <v>1085</v>
      </c>
      <c r="H2744" s="1">
        <v>0</v>
      </c>
      <c r="I2744">
        <v>1</v>
      </c>
      <c r="J2744" s="3">
        <v>43418</v>
      </c>
      <c r="K2744" t="s">
        <v>3534</v>
      </c>
      <c r="L2744" t="s">
        <v>16</v>
      </c>
      <c r="M2744">
        <v>30318</v>
      </c>
      <c r="N2744">
        <v>1839</v>
      </c>
      <c r="O2744" t="s">
        <v>555</v>
      </c>
      <c r="P2744" s="4">
        <v>2</v>
      </c>
      <c r="Q2744" s="4">
        <v>1</v>
      </c>
      <c r="R2744" t="s">
        <v>18</v>
      </c>
      <c r="T2744" s="2">
        <v>2.38</v>
      </c>
      <c r="U2744" s="4">
        <v>5</v>
      </c>
      <c r="V2744" t="s">
        <v>19</v>
      </c>
      <c r="W2744" s="3">
        <v>43420</v>
      </c>
      <c r="X2744" t="s">
        <v>20</v>
      </c>
      <c r="Y2744" t="s">
        <v>761</v>
      </c>
      <c r="Z2744" t="s">
        <v>64</v>
      </c>
    </row>
    <row r="2745" spans="1:26" x14ac:dyDescent="0.25">
      <c r="A2745">
        <v>3</v>
      </c>
      <c r="B2745" t="s">
        <v>10</v>
      </c>
      <c r="C2745">
        <v>3</v>
      </c>
      <c r="D2745" t="s">
        <v>26</v>
      </c>
      <c r="E2745" t="s">
        <v>870</v>
      </c>
      <c r="F2745" t="s">
        <v>13</v>
      </c>
      <c r="G2745" t="s">
        <v>1256</v>
      </c>
      <c r="H2745" s="1">
        <v>0</v>
      </c>
      <c r="I2745">
        <v>1</v>
      </c>
      <c r="J2745" s="3">
        <v>43808</v>
      </c>
      <c r="K2745" t="s">
        <v>3535</v>
      </c>
      <c r="L2745" t="s">
        <v>16</v>
      </c>
      <c r="M2745">
        <v>40475</v>
      </c>
      <c r="N2745">
        <v>575</v>
      </c>
      <c r="O2745" t="s">
        <v>1071</v>
      </c>
      <c r="P2745" s="4">
        <v>1</v>
      </c>
      <c r="Q2745" s="4">
        <v>1</v>
      </c>
      <c r="R2745" t="s">
        <v>18</v>
      </c>
      <c r="T2745" s="2">
        <v>0.61</v>
      </c>
      <c r="U2745" s="4">
        <v>15</v>
      </c>
      <c r="V2745" t="s">
        <v>19</v>
      </c>
      <c r="W2745" s="3">
        <v>43811</v>
      </c>
      <c r="X2745" t="s">
        <v>20</v>
      </c>
      <c r="Y2745" t="s">
        <v>21</v>
      </c>
      <c r="Z2745" t="s">
        <v>42</v>
      </c>
    </row>
    <row r="2746" spans="1:26" x14ac:dyDescent="0.25">
      <c r="A2746">
        <v>2</v>
      </c>
      <c r="B2746" t="s">
        <v>43</v>
      </c>
      <c r="C2746">
        <v>3</v>
      </c>
      <c r="D2746" t="s">
        <v>26</v>
      </c>
      <c r="E2746" t="s">
        <v>1983</v>
      </c>
      <c r="F2746" t="s">
        <v>13</v>
      </c>
      <c r="G2746" t="s">
        <v>66</v>
      </c>
      <c r="H2746" s="1">
        <v>0</v>
      </c>
      <c r="I2746">
        <v>1</v>
      </c>
      <c r="J2746" s="3">
        <v>42723</v>
      </c>
      <c r="K2746" t="s">
        <v>2012</v>
      </c>
      <c r="L2746" t="s">
        <v>16</v>
      </c>
      <c r="M2746">
        <v>35630</v>
      </c>
      <c r="N2746">
        <v>87</v>
      </c>
      <c r="O2746" t="s">
        <v>1190</v>
      </c>
      <c r="P2746" s="4">
        <v>2</v>
      </c>
      <c r="Q2746" s="4">
        <v>1</v>
      </c>
      <c r="R2746" t="s">
        <v>18</v>
      </c>
      <c r="T2746" s="2">
        <v>1.96</v>
      </c>
      <c r="U2746" s="4">
        <v>7</v>
      </c>
      <c r="V2746" t="s">
        <v>19</v>
      </c>
      <c r="W2746" s="3">
        <v>42725</v>
      </c>
      <c r="X2746" t="s">
        <v>20</v>
      </c>
      <c r="Y2746" t="s">
        <v>225</v>
      </c>
      <c r="Z2746" t="s">
        <v>356</v>
      </c>
    </row>
    <row r="2747" spans="1:26" x14ac:dyDescent="0.25">
      <c r="A2747">
        <v>3</v>
      </c>
      <c r="B2747" t="s">
        <v>10</v>
      </c>
      <c r="C2747">
        <v>3</v>
      </c>
      <c r="D2747" t="s">
        <v>26</v>
      </c>
      <c r="E2747" t="s">
        <v>2509</v>
      </c>
      <c r="F2747" t="s">
        <v>13</v>
      </c>
      <c r="G2747" t="s">
        <v>2146</v>
      </c>
      <c r="H2747" s="1">
        <v>0</v>
      </c>
      <c r="I2747">
        <v>1</v>
      </c>
      <c r="J2747" s="3">
        <v>43221</v>
      </c>
      <c r="K2747" t="s">
        <v>3536</v>
      </c>
      <c r="L2747" t="s">
        <v>16</v>
      </c>
      <c r="M2747">
        <v>72209</v>
      </c>
      <c r="N2747">
        <v>525</v>
      </c>
      <c r="O2747" t="s">
        <v>3515</v>
      </c>
      <c r="P2747" s="4">
        <v>4</v>
      </c>
      <c r="Q2747" s="4">
        <v>2</v>
      </c>
      <c r="R2747" t="s">
        <v>18</v>
      </c>
      <c r="T2747" s="2">
        <v>4.3499999999999996</v>
      </c>
      <c r="U2747" s="4">
        <v>11</v>
      </c>
      <c r="V2747" t="s">
        <v>19</v>
      </c>
      <c r="W2747" s="3">
        <v>43224</v>
      </c>
      <c r="X2747" t="s">
        <v>20</v>
      </c>
      <c r="Y2747" t="s">
        <v>1016</v>
      </c>
      <c r="Z2747" t="s">
        <v>49</v>
      </c>
    </row>
    <row r="2748" spans="1:26" x14ac:dyDescent="0.25">
      <c r="A2748">
        <v>4</v>
      </c>
      <c r="B2748" t="s">
        <v>25</v>
      </c>
      <c r="C2748">
        <v>3</v>
      </c>
      <c r="D2748" t="s">
        <v>26</v>
      </c>
      <c r="E2748" t="s">
        <v>870</v>
      </c>
      <c r="F2748" t="s">
        <v>13</v>
      </c>
      <c r="G2748" t="s">
        <v>2360</v>
      </c>
      <c r="H2748" s="1">
        <v>0</v>
      </c>
      <c r="I2748">
        <v>1</v>
      </c>
      <c r="J2748" s="3">
        <v>42495</v>
      </c>
      <c r="K2748" t="s">
        <v>3537</v>
      </c>
      <c r="L2748" t="s">
        <v>16</v>
      </c>
      <c r="M2748">
        <v>40475</v>
      </c>
      <c r="N2748">
        <v>1168</v>
      </c>
      <c r="O2748" t="s">
        <v>666</v>
      </c>
      <c r="P2748" s="4">
        <v>2</v>
      </c>
      <c r="Q2748" s="4">
        <v>2</v>
      </c>
      <c r="R2748" t="s">
        <v>18</v>
      </c>
      <c r="T2748" s="2">
        <v>1.9</v>
      </c>
      <c r="U2748" s="4">
        <v>7</v>
      </c>
      <c r="V2748" t="s">
        <v>19</v>
      </c>
      <c r="W2748" s="3">
        <v>42499</v>
      </c>
      <c r="X2748" t="s">
        <v>20</v>
      </c>
      <c r="Y2748" t="s">
        <v>21</v>
      </c>
      <c r="Z2748" t="s">
        <v>49</v>
      </c>
    </row>
    <row r="2749" spans="1:26" x14ac:dyDescent="0.25">
      <c r="A2749">
        <v>5</v>
      </c>
      <c r="B2749" t="s">
        <v>25</v>
      </c>
      <c r="C2749">
        <v>3</v>
      </c>
      <c r="D2749" t="s">
        <v>26</v>
      </c>
      <c r="E2749" t="s">
        <v>201</v>
      </c>
      <c r="F2749" t="s">
        <v>13</v>
      </c>
      <c r="G2749" t="s">
        <v>1195</v>
      </c>
      <c r="H2749" s="1">
        <v>0</v>
      </c>
      <c r="I2749">
        <v>1</v>
      </c>
      <c r="J2749" s="3">
        <v>42823</v>
      </c>
      <c r="K2749" t="s">
        <v>3538</v>
      </c>
      <c r="L2749" t="s">
        <v>16</v>
      </c>
      <c r="M2749">
        <v>22153</v>
      </c>
      <c r="N2749">
        <v>1149</v>
      </c>
      <c r="O2749" t="s">
        <v>765</v>
      </c>
      <c r="P2749" s="4">
        <v>1</v>
      </c>
      <c r="Q2749" s="4">
        <v>2</v>
      </c>
      <c r="R2749" t="s">
        <v>18</v>
      </c>
      <c r="T2749" s="2">
        <v>1.45</v>
      </c>
      <c r="U2749" s="4">
        <v>6</v>
      </c>
      <c r="V2749" t="s">
        <v>19</v>
      </c>
      <c r="W2749" s="3">
        <v>42828</v>
      </c>
      <c r="X2749" t="s">
        <v>20</v>
      </c>
      <c r="Y2749" t="s">
        <v>205</v>
      </c>
      <c r="Z2749" t="s">
        <v>49</v>
      </c>
    </row>
    <row r="2750" spans="1:26" x14ac:dyDescent="0.25">
      <c r="A2750">
        <v>2</v>
      </c>
      <c r="B2750" t="s">
        <v>43</v>
      </c>
      <c r="C2750">
        <v>3</v>
      </c>
      <c r="D2750" t="s">
        <v>26</v>
      </c>
      <c r="E2750" t="s">
        <v>1030</v>
      </c>
      <c r="F2750" t="s">
        <v>13</v>
      </c>
      <c r="G2750" t="s">
        <v>1085</v>
      </c>
      <c r="H2750" s="1">
        <v>0</v>
      </c>
      <c r="I2750">
        <v>1</v>
      </c>
      <c r="J2750" s="3">
        <v>43418</v>
      </c>
      <c r="K2750" t="s">
        <v>3534</v>
      </c>
      <c r="L2750" t="s">
        <v>16</v>
      </c>
      <c r="M2750">
        <v>30318</v>
      </c>
      <c r="N2750">
        <v>68</v>
      </c>
      <c r="O2750" t="s">
        <v>8239</v>
      </c>
      <c r="P2750" s="4">
        <v>4</v>
      </c>
      <c r="Q2750" s="4">
        <v>2</v>
      </c>
      <c r="R2750" t="s">
        <v>18</v>
      </c>
      <c r="T2750" s="2">
        <v>3.88</v>
      </c>
      <c r="U2750" s="4">
        <v>8</v>
      </c>
      <c r="V2750" t="s">
        <v>19</v>
      </c>
      <c r="W2750" s="3">
        <v>43420</v>
      </c>
      <c r="X2750" t="s">
        <v>20</v>
      </c>
      <c r="Y2750" t="s">
        <v>761</v>
      </c>
      <c r="Z2750" t="s">
        <v>54</v>
      </c>
    </row>
    <row r="2751" spans="1:26" x14ac:dyDescent="0.25">
      <c r="A2751">
        <v>3</v>
      </c>
      <c r="B2751" t="s">
        <v>10</v>
      </c>
      <c r="C2751">
        <v>3</v>
      </c>
      <c r="D2751" t="s">
        <v>26</v>
      </c>
      <c r="E2751" t="s">
        <v>870</v>
      </c>
      <c r="F2751" t="s">
        <v>13</v>
      </c>
      <c r="G2751" t="s">
        <v>1256</v>
      </c>
      <c r="H2751" s="1">
        <v>0</v>
      </c>
      <c r="I2751">
        <v>1</v>
      </c>
      <c r="J2751" s="3">
        <v>43808</v>
      </c>
      <c r="K2751" t="s">
        <v>3535</v>
      </c>
      <c r="L2751" t="s">
        <v>16</v>
      </c>
      <c r="M2751">
        <v>40475</v>
      </c>
      <c r="N2751">
        <v>1843</v>
      </c>
      <c r="O2751" t="s">
        <v>8251</v>
      </c>
      <c r="P2751" s="4">
        <v>14</v>
      </c>
      <c r="Q2751" s="4">
        <v>2</v>
      </c>
      <c r="R2751" t="s">
        <v>18</v>
      </c>
      <c r="T2751" s="2">
        <v>13.51</v>
      </c>
      <c r="U2751" s="4">
        <v>29</v>
      </c>
      <c r="V2751" t="s">
        <v>19</v>
      </c>
      <c r="W2751" s="3">
        <v>43811</v>
      </c>
      <c r="X2751" t="s">
        <v>20</v>
      </c>
      <c r="Y2751" t="s">
        <v>21</v>
      </c>
      <c r="Z2751" t="s">
        <v>54</v>
      </c>
    </row>
    <row r="2752" spans="1:26" x14ac:dyDescent="0.25">
      <c r="A2752">
        <v>2</v>
      </c>
      <c r="B2752" t="s">
        <v>43</v>
      </c>
      <c r="C2752">
        <v>3</v>
      </c>
      <c r="D2752" t="s">
        <v>26</v>
      </c>
      <c r="E2752" t="s">
        <v>870</v>
      </c>
      <c r="F2752" t="s">
        <v>13</v>
      </c>
      <c r="G2752" t="s">
        <v>282</v>
      </c>
      <c r="H2752" s="1">
        <v>0</v>
      </c>
      <c r="I2752">
        <v>1</v>
      </c>
      <c r="J2752" s="3">
        <v>43551</v>
      </c>
      <c r="K2752" t="s">
        <v>1990</v>
      </c>
      <c r="L2752" t="s">
        <v>16</v>
      </c>
      <c r="M2752">
        <v>23223</v>
      </c>
      <c r="N2752">
        <v>691</v>
      </c>
      <c r="O2752" t="s">
        <v>546</v>
      </c>
      <c r="P2752" s="4">
        <v>9</v>
      </c>
      <c r="Q2752" s="4">
        <v>2</v>
      </c>
      <c r="R2752" t="s">
        <v>18</v>
      </c>
      <c r="T2752" s="2">
        <v>8.8800000000000008</v>
      </c>
      <c r="U2752" s="4">
        <v>18</v>
      </c>
      <c r="V2752" t="s">
        <v>19</v>
      </c>
      <c r="W2752" s="3">
        <v>43553</v>
      </c>
      <c r="X2752" t="s">
        <v>20</v>
      </c>
      <c r="Y2752" t="s">
        <v>205</v>
      </c>
      <c r="Z2752" t="s">
        <v>54</v>
      </c>
    </row>
    <row r="2753" spans="1:26" x14ac:dyDescent="0.25">
      <c r="A2753">
        <v>3</v>
      </c>
      <c r="B2753" t="s">
        <v>10</v>
      </c>
      <c r="C2753">
        <v>3</v>
      </c>
      <c r="D2753" t="s">
        <v>26</v>
      </c>
      <c r="E2753" t="s">
        <v>928</v>
      </c>
      <c r="F2753" t="s">
        <v>13</v>
      </c>
      <c r="G2753" t="s">
        <v>1743</v>
      </c>
      <c r="H2753" s="1">
        <v>0</v>
      </c>
      <c r="I2753">
        <v>1</v>
      </c>
      <c r="J2753" s="3">
        <v>42810</v>
      </c>
      <c r="K2753" t="s">
        <v>3539</v>
      </c>
      <c r="L2753" t="s">
        <v>16</v>
      </c>
      <c r="M2753">
        <v>36830</v>
      </c>
      <c r="N2753">
        <v>456</v>
      </c>
      <c r="O2753" t="s">
        <v>1006</v>
      </c>
      <c r="P2753" s="4">
        <v>3</v>
      </c>
      <c r="Q2753" s="4">
        <v>2</v>
      </c>
      <c r="R2753" t="s">
        <v>18</v>
      </c>
      <c r="T2753" s="2">
        <v>3.39</v>
      </c>
      <c r="U2753" s="4">
        <v>7</v>
      </c>
      <c r="V2753" t="s">
        <v>19</v>
      </c>
      <c r="W2753" s="3">
        <v>42813</v>
      </c>
      <c r="X2753" t="s">
        <v>20</v>
      </c>
      <c r="Y2753" t="s">
        <v>225</v>
      </c>
      <c r="Z2753" t="s">
        <v>119</v>
      </c>
    </row>
    <row r="2754" spans="1:26" x14ac:dyDescent="0.25">
      <c r="A2754">
        <v>3</v>
      </c>
      <c r="B2754" t="s">
        <v>10</v>
      </c>
      <c r="C2754">
        <v>3</v>
      </c>
      <c r="D2754" t="s">
        <v>26</v>
      </c>
      <c r="E2754" t="s">
        <v>870</v>
      </c>
      <c r="F2754" t="s">
        <v>13</v>
      </c>
      <c r="G2754" t="s">
        <v>1256</v>
      </c>
      <c r="H2754" s="1">
        <v>0</v>
      </c>
      <c r="I2754">
        <v>1</v>
      </c>
      <c r="J2754" s="3">
        <v>43808</v>
      </c>
      <c r="K2754" t="s">
        <v>3535</v>
      </c>
      <c r="L2754" t="s">
        <v>16</v>
      </c>
      <c r="M2754">
        <v>40475</v>
      </c>
      <c r="N2754">
        <v>201</v>
      </c>
      <c r="O2754" t="s">
        <v>3037</v>
      </c>
      <c r="P2754" s="4">
        <v>3</v>
      </c>
      <c r="Q2754" s="4">
        <v>2</v>
      </c>
      <c r="R2754" t="s">
        <v>18</v>
      </c>
      <c r="T2754" s="2">
        <v>2.65</v>
      </c>
      <c r="U2754" s="4">
        <v>6</v>
      </c>
      <c r="V2754" t="s">
        <v>19</v>
      </c>
      <c r="W2754" s="3">
        <v>43811</v>
      </c>
      <c r="X2754" t="s">
        <v>20</v>
      </c>
      <c r="Y2754" t="s">
        <v>21</v>
      </c>
      <c r="Z2754" t="s">
        <v>35</v>
      </c>
    </row>
    <row r="2755" spans="1:26" x14ac:dyDescent="0.25">
      <c r="A2755">
        <v>2</v>
      </c>
      <c r="B2755" t="s">
        <v>43</v>
      </c>
      <c r="C2755">
        <v>3</v>
      </c>
      <c r="D2755" t="s">
        <v>26</v>
      </c>
      <c r="E2755" t="s">
        <v>870</v>
      </c>
      <c r="F2755" t="s">
        <v>13</v>
      </c>
      <c r="G2755" t="s">
        <v>282</v>
      </c>
      <c r="H2755" s="1">
        <v>0</v>
      </c>
      <c r="I2755">
        <v>1</v>
      </c>
      <c r="J2755" s="3">
        <v>43551</v>
      </c>
      <c r="K2755" t="s">
        <v>1990</v>
      </c>
      <c r="L2755" t="s">
        <v>16</v>
      </c>
      <c r="M2755">
        <v>23223</v>
      </c>
      <c r="N2755">
        <v>177</v>
      </c>
      <c r="O2755" t="s">
        <v>3540</v>
      </c>
      <c r="P2755" s="4">
        <v>4</v>
      </c>
      <c r="Q2755" s="4">
        <v>2</v>
      </c>
      <c r="R2755" t="s">
        <v>18</v>
      </c>
      <c r="T2755" s="2">
        <v>3.8</v>
      </c>
      <c r="U2755" s="4">
        <v>8</v>
      </c>
      <c r="V2755" t="s">
        <v>19</v>
      </c>
      <c r="W2755" s="3">
        <v>43553</v>
      </c>
      <c r="X2755" t="s">
        <v>20</v>
      </c>
      <c r="Y2755" t="s">
        <v>205</v>
      </c>
      <c r="Z2755" t="s">
        <v>35</v>
      </c>
    </row>
    <row r="2756" spans="1:26" x14ac:dyDescent="0.25">
      <c r="A2756">
        <v>3</v>
      </c>
      <c r="B2756" t="s">
        <v>10</v>
      </c>
      <c r="C2756">
        <v>3</v>
      </c>
      <c r="D2756" t="s">
        <v>26</v>
      </c>
      <c r="E2756" t="s">
        <v>2509</v>
      </c>
      <c r="F2756" t="s">
        <v>13</v>
      </c>
      <c r="G2756" t="s">
        <v>2146</v>
      </c>
      <c r="H2756" s="1">
        <v>0</v>
      </c>
      <c r="I2756">
        <v>1</v>
      </c>
      <c r="J2756" s="3">
        <v>43221</v>
      </c>
      <c r="K2756" t="s">
        <v>3536</v>
      </c>
      <c r="L2756" t="s">
        <v>16</v>
      </c>
      <c r="M2756">
        <v>72209</v>
      </c>
      <c r="N2756">
        <v>1707</v>
      </c>
      <c r="O2756" t="s">
        <v>3119</v>
      </c>
      <c r="P2756" s="4">
        <v>54</v>
      </c>
      <c r="Q2756" s="4">
        <v>2</v>
      </c>
      <c r="R2756" t="s">
        <v>18</v>
      </c>
      <c r="T2756" s="2">
        <v>53.86</v>
      </c>
      <c r="U2756" s="4">
        <v>110</v>
      </c>
      <c r="V2756" t="s">
        <v>19</v>
      </c>
      <c r="W2756" s="3">
        <v>43224</v>
      </c>
      <c r="X2756" t="s">
        <v>20</v>
      </c>
      <c r="Y2756" t="s">
        <v>1016</v>
      </c>
      <c r="Z2756" t="s">
        <v>64</v>
      </c>
    </row>
    <row r="2757" spans="1:26" x14ac:dyDescent="0.25">
      <c r="A2757">
        <v>2</v>
      </c>
      <c r="B2757" t="s">
        <v>43</v>
      </c>
      <c r="C2757">
        <v>3</v>
      </c>
      <c r="D2757" t="s">
        <v>26</v>
      </c>
      <c r="E2757" t="s">
        <v>3541</v>
      </c>
      <c r="F2757" t="s">
        <v>13</v>
      </c>
      <c r="G2757" t="s">
        <v>8133</v>
      </c>
      <c r="H2757" s="1">
        <v>0</v>
      </c>
      <c r="I2757">
        <v>1</v>
      </c>
      <c r="J2757" s="3">
        <v>43731</v>
      </c>
      <c r="K2757" t="s">
        <v>3542</v>
      </c>
      <c r="L2757" t="s">
        <v>16</v>
      </c>
      <c r="M2757">
        <v>71603</v>
      </c>
      <c r="N2757">
        <v>1830</v>
      </c>
      <c r="O2757" t="s">
        <v>1178</v>
      </c>
      <c r="P2757" s="4">
        <v>6</v>
      </c>
      <c r="Q2757" s="4">
        <v>2</v>
      </c>
      <c r="R2757" t="s">
        <v>18</v>
      </c>
      <c r="T2757" s="2">
        <v>6.22</v>
      </c>
      <c r="U2757" s="4">
        <v>13</v>
      </c>
      <c r="V2757" t="s">
        <v>19</v>
      </c>
      <c r="W2757" s="3">
        <v>43733</v>
      </c>
      <c r="X2757" t="s">
        <v>20</v>
      </c>
      <c r="Y2757" t="s">
        <v>1016</v>
      </c>
      <c r="Z2757" t="s">
        <v>64</v>
      </c>
    </row>
    <row r="2758" spans="1:26" x14ac:dyDescent="0.25">
      <c r="A2758">
        <v>4</v>
      </c>
      <c r="B2758" t="s">
        <v>25</v>
      </c>
      <c r="C2758">
        <v>3</v>
      </c>
      <c r="D2758" t="s">
        <v>26</v>
      </c>
      <c r="E2758" t="s">
        <v>870</v>
      </c>
      <c r="F2758" t="s">
        <v>13</v>
      </c>
      <c r="G2758" t="s">
        <v>2360</v>
      </c>
      <c r="H2758" s="1">
        <v>0</v>
      </c>
      <c r="I2758">
        <v>1</v>
      </c>
      <c r="J2758" s="3">
        <v>42495</v>
      </c>
      <c r="K2758" t="s">
        <v>3537</v>
      </c>
      <c r="L2758" t="s">
        <v>16</v>
      </c>
      <c r="M2758">
        <v>40475</v>
      </c>
      <c r="N2758">
        <v>1728</v>
      </c>
      <c r="O2758" t="s">
        <v>3543</v>
      </c>
      <c r="P2758" s="4">
        <v>12</v>
      </c>
      <c r="Q2758" s="4">
        <v>2</v>
      </c>
      <c r="R2758" t="s">
        <v>18</v>
      </c>
      <c r="T2758" s="2">
        <v>11.54</v>
      </c>
      <c r="U2758" s="4">
        <v>25</v>
      </c>
      <c r="V2758" t="s">
        <v>19</v>
      </c>
      <c r="W2758" s="3">
        <v>42499</v>
      </c>
      <c r="X2758" t="s">
        <v>20</v>
      </c>
      <c r="Y2758" t="s">
        <v>21</v>
      </c>
      <c r="Z2758" t="s">
        <v>64</v>
      </c>
    </row>
    <row r="2759" spans="1:26" x14ac:dyDescent="0.25">
      <c r="A2759">
        <v>3</v>
      </c>
      <c r="B2759" t="s">
        <v>10</v>
      </c>
      <c r="C2759">
        <v>3</v>
      </c>
      <c r="D2759" t="s">
        <v>26</v>
      </c>
      <c r="E2759" t="s">
        <v>201</v>
      </c>
      <c r="F2759" t="s">
        <v>13</v>
      </c>
      <c r="G2759" t="s">
        <v>2117</v>
      </c>
      <c r="H2759" s="1">
        <v>0</v>
      </c>
      <c r="I2759">
        <v>1</v>
      </c>
      <c r="J2759" s="3">
        <v>42609</v>
      </c>
      <c r="K2759" t="s">
        <v>3544</v>
      </c>
      <c r="L2759" t="s">
        <v>16</v>
      </c>
      <c r="M2759">
        <v>22153</v>
      </c>
      <c r="N2759">
        <v>1689</v>
      </c>
      <c r="O2759" t="s">
        <v>1112</v>
      </c>
      <c r="P2759" s="4">
        <v>6</v>
      </c>
      <c r="Q2759" s="4">
        <v>2</v>
      </c>
      <c r="R2759" t="s">
        <v>18</v>
      </c>
      <c r="T2759" s="2">
        <v>6.41</v>
      </c>
      <c r="U2759" s="4">
        <v>13</v>
      </c>
      <c r="V2759" t="s">
        <v>19</v>
      </c>
      <c r="W2759" s="3">
        <v>42612</v>
      </c>
      <c r="X2759" t="s">
        <v>20</v>
      </c>
      <c r="Y2759" t="s">
        <v>205</v>
      </c>
      <c r="Z2759" t="s">
        <v>64</v>
      </c>
    </row>
    <row r="2760" spans="1:26" x14ac:dyDescent="0.25">
      <c r="A2760">
        <v>5</v>
      </c>
      <c r="B2760" t="s">
        <v>25</v>
      </c>
      <c r="C2760">
        <v>3</v>
      </c>
      <c r="D2760" t="s">
        <v>26</v>
      </c>
      <c r="E2760" t="s">
        <v>1983</v>
      </c>
      <c r="F2760" t="s">
        <v>13</v>
      </c>
      <c r="G2760" t="s">
        <v>212</v>
      </c>
      <c r="H2760" s="1">
        <v>0</v>
      </c>
      <c r="I2760">
        <v>1</v>
      </c>
      <c r="J2760" s="3">
        <v>43632</v>
      </c>
      <c r="K2760" t="s">
        <v>1984</v>
      </c>
      <c r="L2760" t="s">
        <v>16</v>
      </c>
      <c r="M2760">
        <v>41042</v>
      </c>
      <c r="N2760">
        <v>657</v>
      </c>
      <c r="O2760" t="s">
        <v>3545</v>
      </c>
      <c r="P2760" s="4">
        <v>51</v>
      </c>
      <c r="Q2760" s="4">
        <v>3</v>
      </c>
      <c r="R2760" t="s">
        <v>18</v>
      </c>
      <c r="T2760" s="2">
        <v>50.58</v>
      </c>
      <c r="U2760" s="4">
        <v>181</v>
      </c>
      <c r="V2760" t="s">
        <v>19</v>
      </c>
      <c r="W2760" s="3">
        <v>43637</v>
      </c>
      <c r="X2760" t="s">
        <v>20</v>
      </c>
      <c r="Y2760" t="s">
        <v>21</v>
      </c>
      <c r="Z2760" t="s">
        <v>56</v>
      </c>
    </row>
    <row r="2761" spans="1:26" x14ac:dyDescent="0.25">
      <c r="A2761">
        <v>5</v>
      </c>
      <c r="B2761" t="s">
        <v>25</v>
      </c>
      <c r="C2761">
        <v>3</v>
      </c>
      <c r="D2761" t="s">
        <v>26</v>
      </c>
      <c r="E2761" t="s">
        <v>1784</v>
      </c>
      <c r="F2761" t="s">
        <v>13</v>
      </c>
      <c r="G2761" t="s">
        <v>1996</v>
      </c>
      <c r="H2761" s="1">
        <v>0</v>
      </c>
      <c r="I2761">
        <v>1</v>
      </c>
      <c r="J2761" s="3">
        <v>43047</v>
      </c>
      <c r="K2761" t="s">
        <v>1997</v>
      </c>
      <c r="L2761" t="s">
        <v>16</v>
      </c>
      <c r="M2761">
        <v>23666</v>
      </c>
      <c r="N2761">
        <v>813</v>
      </c>
      <c r="O2761" t="s">
        <v>3546</v>
      </c>
      <c r="P2761" s="4">
        <v>19</v>
      </c>
      <c r="Q2761" s="4">
        <v>3</v>
      </c>
      <c r="R2761" t="s">
        <v>18</v>
      </c>
      <c r="T2761" s="2">
        <v>18.66</v>
      </c>
      <c r="U2761" s="4">
        <v>44</v>
      </c>
      <c r="V2761" t="s">
        <v>19</v>
      </c>
      <c r="W2761" s="3">
        <v>43052</v>
      </c>
      <c r="X2761" t="s">
        <v>20</v>
      </c>
      <c r="Y2761" t="s">
        <v>205</v>
      </c>
      <c r="Z2761" t="s">
        <v>56</v>
      </c>
    </row>
    <row r="2762" spans="1:26" x14ac:dyDescent="0.25">
      <c r="A2762">
        <v>2</v>
      </c>
      <c r="B2762" t="s">
        <v>43</v>
      </c>
      <c r="C2762">
        <v>3</v>
      </c>
      <c r="D2762" t="s">
        <v>26</v>
      </c>
      <c r="E2762" t="s">
        <v>1030</v>
      </c>
      <c r="F2762" t="s">
        <v>13</v>
      </c>
      <c r="G2762" t="s">
        <v>1619</v>
      </c>
      <c r="H2762" s="1">
        <v>0</v>
      </c>
      <c r="I2762">
        <v>1</v>
      </c>
      <c r="J2762" s="3">
        <v>43370</v>
      </c>
      <c r="K2762" t="s">
        <v>3547</v>
      </c>
      <c r="L2762" t="s">
        <v>16</v>
      </c>
      <c r="M2762">
        <v>30318</v>
      </c>
      <c r="N2762">
        <v>329</v>
      </c>
      <c r="O2762" t="s">
        <v>479</v>
      </c>
      <c r="P2762" s="4">
        <v>5</v>
      </c>
      <c r="Q2762" s="4">
        <v>3</v>
      </c>
      <c r="R2762" t="s">
        <v>18</v>
      </c>
      <c r="T2762" s="2">
        <v>4.58</v>
      </c>
      <c r="U2762" s="4">
        <v>14</v>
      </c>
      <c r="V2762" t="s">
        <v>19</v>
      </c>
      <c r="W2762" s="3">
        <v>43372</v>
      </c>
      <c r="X2762" t="s">
        <v>20</v>
      </c>
      <c r="Y2762" t="s">
        <v>761</v>
      </c>
      <c r="Z2762" t="s">
        <v>49</v>
      </c>
    </row>
    <row r="2763" spans="1:26" x14ac:dyDescent="0.25">
      <c r="A2763">
        <v>2</v>
      </c>
      <c r="B2763" t="s">
        <v>43</v>
      </c>
      <c r="C2763">
        <v>3</v>
      </c>
      <c r="D2763" t="s">
        <v>26</v>
      </c>
      <c r="E2763" t="s">
        <v>305</v>
      </c>
      <c r="F2763" t="s">
        <v>13</v>
      </c>
      <c r="G2763" t="s">
        <v>849</v>
      </c>
      <c r="H2763" s="1">
        <v>0</v>
      </c>
      <c r="I2763">
        <v>1</v>
      </c>
      <c r="J2763" s="3">
        <v>42721</v>
      </c>
      <c r="K2763" t="s">
        <v>3548</v>
      </c>
      <c r="L2763" t="s">
        <v>16</v>
      </c>
      <c r="M2763">
        <v>31907</v>
      </c>
      <c r="N2763">
        <v>1500</v>
      </c>
      <c r="O2763" t="s">
        <v>3327</v>
      </c>
      <c r="P2763" s="4">
        <v>11</v>
      </c>
      <c r="Q2763" s="4">
        <v>3</v>
      </c>
      <c r="R2763" t="s">
        <v>18</v>
      </c>
      <c r="T2763" s="2">
        <v>11.21</v>
      </c>
      <c r="U2763" s="4">
        <v>40</v>
      </c>
      <c r="V2763" t="s">
        <v>19</v>
      </c>
      <c r="W2763" s="3">
        <v>42723</v>
      </c>
      <c r="X2763" t="s">
        <v>20</v>
      </c>
      <c r="Y2763" t="s">
        <v>761</v>
      </c>
      <c r="Z2763" t="s">
        <v>49</v>
      </c>
    </row>
    <row r="2764" spans="1:26" x14ac:dyDescent="0.25">
      <c r="A2764">
        <v>2</v>
      </c>
      <c r="B2764" t="s">
        <v>43</v>
      </c>
      <c r="C2764">
        <v>3</v>
      </c>
      <c r="D2764" t="s">
        <v>26</v>
      </c>
      <c r="E2764" t="s">
        <v>2005</v>
      </c>
      <c r="F2764" t="s">
        <v>13</v>
      </c>
      <c r="G2764" t="s">
        <v>330</v>
      </c>
      <c r="H2764" s="1">
        <v>0</v>
      </c>
      <c r="I2764">
        <v>1</v>
      </c>
      <c r="J2764" s="3">
        <v>43281</v>
      </c>
      <c r="K2764" t="s">
        <v>2006</v>
      </c>
      <c r="L2764" t="s">
        <v>16</v>
      </c>
      <c r="M2764">
        <v>30328</v>
      </c>
      <c r="N2764">
        <v>376</v>
      </c>
      <c r="O2764" t="s">
        <v>866</v>
      </c>
      <c r="P2764" s="4">
        <v>10</v>
      </c>
      <c r="Q2764" s="4">
        <v>3</v>
      </c>
      <c r="R2764" t="s">
        <v>18</v>
      </c>
      <c r="T2764" s="2">
        <v>9.7100000000000009</v>
      </c>
      <c r="U2764" s="4">
        <v>36</v>
      </c>
      <c r="V2764" t="s">
        <v>19</v>
      </c>
      <c r="W2764" s="3">
        <v>43283</v>
      </c>
      <c r="X2764" t="s">
        <v>20</v>
      </c>
      <c r="Y2764" t="s">
        <v>761</v>
      </c>
      <c r="Z2764" t="s">
        <v>49</v>
      </c>
    </row>
    <row r="2765" spans="1:26" x14ac:dyDescent="0.25">
      <c r="A2765">
        <v>5</v>
      </c>
      <c r="B2765" t="s">
        <v>25</v>
      </c>
      <c r="C2765">
        <v>3</v>
      </c>
      <c r="D2765" t="s">
        <v>26</v>
      </c>
      <c r="E2765" t="s">
        <v>12</v>
      </c>
      <c r="F2765" t="s">
        <v>13</v>
      </c>
      <c r="G2765" t="s">
        <v>1360</v>
      </c>
      <c r="H2765" s="1">
        <v>0</v>
      </c>
      <c r="I2765">
        <v>1</v>
      </c>
      <c r="J2765" s="3">
        <v>43407</v>
      </c>
      <c r="K2765" t="s">
        <v>1999</v>
      </c>
      <c r="L2765" t="s">
        <v>16</v>
      </c>
      <c r="M2765">
        <v>42420</v>
      </c>
      <c r="N2765">
        <v>541</v>
      </c>
      <c r="O2765" t="s">
        <v>2890</v>
      </c>
      <c r="P2765" s="4">
        <v>2</v>
      </c>
      <c r="Q2765" s="4">
        <v>3</v>
      </c>
      <c r="R2765" t="s">
        <v>18</v>
      </c>
      <c r="T2765" s="2">
        <v>2.0699999999999998</v>
      </c>
      <c r="U2765" s="4">
        <v>8</v>
      </c>
      <c r="V2765" t="s">
        <v>19</v>
      </c>
      <c r="W2765" s="3">
        <v>43412</v>
      </c>
      <c r="X2765" t="s">
        <v>20</v>
      </c>
      <c r="Y2765" t="s">
        <v>21</v>
      </c>
      <c r="Z2765" t="s">
        <v>49</v>
      </c>
    </row>
    <row r="2766" spans="1:26" x14ac:dyDescent="0.25">
      <c r="A2766">
        <v>2</v>
      </c>
      <c r="B2766" t="s">
        <v>43</v>
      </c>
      <c r="C2766">
        <v>3</v>
      </c>
      <c r="D2766" t="s">
        <v>26</v>
      </c>
      <c r="E2766" t="s">
        <v>1986</v>
      </c>
      <c r="F2766" t="s">
        <v>13</v>
      </c>
      <c r="G2766" t="s">
        <v>1987</v>
      </c>
      <c r="H2766" s="1">
        <v>0</v>
      </c>
      <c r="I2766">
        <v>1</v>
      </c>
      <c r="J2766" s="3">
        <v>42489</v>
      </c>
      <c r="K2766" t="s">
        <v>1988</v>
      </c>
      <c r="L2766" t="s">
        <v>16</v>
      </c>
      <c r="M2766">
        <v>70601</v>
      </c>
      <c r="N2766">
        <v>261</v>
      </c>
      <c r="O2766" t="s">
        <v>3309</v>
      </c>
      <c r="P2766" s="4">
        <v>9</v>
      </c>
      <c r="Q2766" s="4">
        <v>3</v>
      </c>
      <c r="R2766" t="s">
        <v>18</v>
      </c>
      <c r="T2766" s="2">
        <v>8.61</v>
      </c>
      <c r="U2766" s="4">
        <v>18</v>
      </c>
      <c r="V2766" t="s">
        <v>19</v>
      </c>
      <c r="W2766" s="3">
        <v>42491</v>
      </c>
      <c r="X2766" t="s">
        <v>20</v>
      </c>
      <c r="Y2766" t="s">
        <v>454</v>
      </c>
      <c r="Z2766" t="s">
        <v>54</v>
      </c>
    </row>
    <row r="2767" spans="1:26" x14ac:dyDescent="0.25">
      <c r="A2767">
        <v>4</v>
      </c>
      <c r="B2767" t="s">
        <v>25</v>
      </c>
      <c r="C2767">
        <v>3</v>
      </c>
      <c r="D2767" t="s">
        <v>26</v>
      </c>
      <c r="E2767" t="s">
        <v>672</v>
      </c>
      <c r="F2767" t="s">
        <v>13</v>
      </c>
      <c r="G2767" t="s">
        <v>2634</v>
      </c>
      <c r="H2767" s="1">
        <v>0</v>
      </c>
      <c r="I2767">
        <v>1</v>
      </c>
      <c r="J2767" s="3">
        <v>42479</v>
      </c>
      <c r="K2767" t="s">
        <v>3549</v>
      </c>
      <c r="L2767" t="s">
        <v>16</v>
      </c>
      <c r="M2767">
        <v>22204</v>
      </c>
      <c r="N2767">
        <v>688</v>
      </c>
      <c r="O2767" t="s">
        <v>1416</v>
      </c>
      <c r="P2767" s="4">
        <v>27</v>
      </c>
      <c r="Q2767" s="4">
        <v>3</v>
      </c>
      <c r="R2767" t="s">
        <v>18</v>
      </c>
      <c r="T2767" s="2">
        <v>26.7</v>
      </c>
      <c r="U2767" s="4">
        <v>58</v>
      </c>
      <c r="V2767" t="s">
        <v>19</v>
      </c>
      <c r="W2767" s="3">
        <v>42483</v>
      </c>
      <c r="X2767" t="s">
        <v>20</v>
      </c>
      <c r="Y2767" t="s">
        <v>205</v>
      </c>
      <c r="Z2767" t="s">
        <v>54</v>
      </c>
    </row>
    <row r="2768" spans="1:26" x14ac:dyDescent="0.25">
      <c r="A2768">
        <v>3</v>
      </c>
      <c r="B2768" t="s">
        <v>10</v>
      </c>
      <c r="C2768">
        <v>3</v>
      </c>
      <c r="D2768" t="s">
        <v>26</v>
      </c>
      <c r="E2768" t="s">
        <v>2509</v>
      </c>
      <c r="F2768" t="s">
        <v>13</v>
      </c>
      <c r="G2768" t="s">
        <v>2146</v>
      </c>
      <c r="H2768" s="1">
        <v>0</v>
      </c>
      <c r="I2768">
        <v>1</v>
      </c>
      <c r="J2768" s="3">
        <v>43221</v>
      </c>
      <c r="K2768" t="s">
        <v>3536</v>
      </c>
      <c r="L2768" t="s">
        <v>16</v>
      </c>
      <c r="M2768">
        <v>72209</v>
      </c>
      <c r="N2768">
        <v>1794</v>
      </c>
      <c r="O2768" t="s">
        <v>3225</v>
      </c>
      <c r="P2768" s="4">
        <v>9</v>
      </c>
      <c r="Q2768" s="4">
        <v>3</v>
      </c>
      <c r="R2768" t="s">
        <v>18</v>
      </c>
      <c r="T2768" s="2">
        <v>9.33</v>
      </c>
      <c r="U2768" s="4">
        <v>19</v>
      </c>
      <c r="V2768" t="s">
        <v>19</v>
      </c>
      <c r="W2768" s="3">
        <v>43224</v>
      </c>
      <c r="X2768" t="s">
        <v>20</v>
      </c>
      <c r="Y2768" t="s">
        <v>1016</v>
      </c>
      <c r="Z2768" t="s">
        <v>64</v>
      </c>
    </row>
    <row r="2769" spans="1:26" x14ac:dyDescent="0.25">
      <c r="A2769">
        <v>2</v>
      </c>
      <c r="B2769" t="s">
        <v>43</v>
      </c>
      <c r="C2769">
        <v>3</v>
      </c>
      <c r="D2769" t="s">
        <v>26</v>
      </c>
      <c r="E2769" t="s">
        <v>1030</v>
      </c>
      <c r="F2769" t="s">
        <v>13</v>
      </c>
      <c r="G2769" t="s">
        <v>1619</v>
      </c>
      <c r="H2769" s="1">
        <v>0</v>
      </c>
      <c r="I2769">
        <v>1</v>
      </c>
      <c r="J2769" s="3">
        <v>43370</v>
      </c>
      <c r="K2769" t="s">
        <v>3547</v>
      </c>
      <c r="L2769" t="s">
        <v>16</v>
      </c>
      <c r="M2769">
        <v>30318</v>
      </c>
      <c r="N2769">
        <v>1762</v>
      </c>
      <c r="O2769" t="s">
        <v>3550</v>
      </c>
      <c r="P2769" s="4">
        <v>9</v>
      </c>
      <c r="Q2769" s="4">
        <v>3</v>
      </c>
      <c r="R2769" t="s">
        <v>18</v>
      </c>
      <c r="T2769" s="2">
        <v>8.7899999999999991</v>
      </c>
      <c r="U2769" s="4">
        <v>18</v>
      </c>
      <c r="V2769" t="s">
        <v>19</v>
      </c>
      <c r="W2769" s="3">
        <v>43372</v>
      </c>
      <c r="X2769" t="s">
        <v>20</v>
      </c>
      <c r="Y2769" t="s">
        <v>761</v>
      </c>
      <c r="Z2769" t="s">
        <v>64</v>
      </c>
    </row>
    <row r="2770" spans="1:26" x14ac:dyDescent="0.25">
      <c r="A2770">
        <v>4</v>
      </c>
      <c r="B2770" t="s">
        <v>25</v>
      </c>
      <c r="C2770">
        <v>3</v>
      </c>
      <c r="D2770" t="s">
        <v>26</v>
      </c>
      <c r="E2770" t="s">
        <v>870</v>
      </c>
      <c r="F2770" t="s">
        <v>13</v>
      </c>
      <c r="G2770" t="s">
        <v>2360</v>
      </c>
      <c r="H2770" s="1">
        <v>0</v>
      </c>
      <c r="I2770">
        <v>1</v>
      </c>
      <c r="J2770" s="3">
        <v>42495</v>
      </c>
      <c r="K2770" t="s">
        <v>3537</v>
      </c>
      <c r="L2770" t="s">
        <v>16</v>
      </c>
      <c r="M2770">
        <v>40475</v>
      </c>
      <c r="N2770">
        <v>98</v>
      </c>
      <c r="O2770" t="s">
        <v>8255</v>
      </c>
      <c r="P2770" s="4">
        <v>4</v>
      </c>
      <c r="Q2770" s="4">
        <v>3</v>
      </c>
      <c r="R2770" t="s">
        <v>18</v>
      </c>
      <c r="T2770" s="2">
        <v>4.24</v>
      </c>
      <c r="U2770" s="4">
        <v>9</v>
      </c>
      <c r="V2770" t="s">
        <v>19</v>
      </c>
      <c r="W2770" s="3">
        <v>42499</v>
      </c>
      <c r="X2770" t="s">
        <v>20</v>
      </c>
      <c r="Y2770" t="s">
        <v>21</v>
      </c>
      <c r="Z2770" t="s">
        <v>64</v>
      </c>
    </row>
    <row r="2771" spans="1:26" x14ac:dyDescent="0.25">
      <c r="A2771">
        <v>3</v>
      </c>
      <c r="B2771" t="s">
        <v>10</v>
      </c>
      <c r="C2771">
        <v>3</v>
      </c>
      <c r="D2771" t="s">
        <v>26</v>
      </c>
      <c r="E2771" t="s">
        <v>876</v>
      </c>
      <c r="F2771" t="s">
        <v>13</v>
      </c>
      <c r="G2771" t="s">
        <v>1659</v>
      </c>
      <c r="H2771" s="1">
        <v>0</v>
      </c>
      <c r="I2771">
        <v>1</v>
      </c>
      <c r="J2771" s="3">
        <v>43824</v>
      </c>
      <c r="K2771" t="s">
        <v>2001</v>
      </c>
      <c r="L2771" t="s">
        <v>16</v>
      </c>
      <c r="M2771">
        <v>40214</v>
      </c>
      <c r="N2771">
        <v>636</v>
      </c>
      <c r="O2771" t="s">
        <v>3111</v>
      </c>
      <c r="P2771" s="4">
        <v>10</v>
      </c>
      <c r="Q2771" s="4">
        <v>3</v>
      </c>
      <c r="R2771" t="s">
        <v>18</v>
      </c>
      <c r="T2771" s="2">
        <v>9.59</v>
      </c>
      <c r="U2771" s="4">
        <v>96</v>
      </c>
      <c r="V2771" t="s">
        <v>19</v>
      </c>
      <c r="W2771" s="3">
        <v>43827</v>
      </c>
      <c r="X2771" t="s">
        <v>20</v>
      </c>
      <c r="Y2771" t="s">
        <v>21</v>
      </c>
      <c r="Z2771" t="s">
        <v>42</v>
      </c>
    </row>
    <row r="2772" spans="1:26" x14ac:dyDescent="0.25">
      <c r="A2772">
        <v>3</v>
      </c>
      <c r="B2772" t="s">
        <v>10</v>
      </c>
      <c r="C2772">
        <v>3</v>
      </c>
      <c r="D2772" t="s">
        <v>26</v>
      </c>
      <c r="E2772" t="s">
        <v>3551</v>
      </c>
      <c r="F2772" t="s">
        <v>13</v>
      </c>
      <c r="G2772" t="s">
        <v>1031</v>
      </c>
      <c r="H2772" s="1">
        <v>0</v>
      </c>
      <c r="I2772">
        <v>1</v>
      </c>
      <c r="J2772" s="3">
        <v>42992</v>
      </c>
      <c r="K2772" t="s">
        <v>3552</v>
      </c>
      <c r="L2772" t="s">
        <v>16</v>
      </c>
      <c r="M2772">
        <v>29406</v>
      </c>
      <c r="N2772">
        <v>648</v>
      </c>
      <c r="O2772" t="s">
        <v>1005</v>
      </c>
      <c r="P2772" s="4">
        <v>5</v>
      </c>
      <c r="Q2772" s="4">
        <v>3</v>
      </c>
      <c r="R2772" t="s">
        <v>18</v>
      </c>
      <c r="T2772" s="2">
        <v>5.39</v>
      </c>
      <c r="U2772" s="4">
        <v>269</v>
      </c>
      <c r="V2772" t="s">
        <v>19</v>
      </c>
      <c r="W2772" s="3">
        <v>42995</v>
      </c>
      <c r="X2772" t="s">
        <v>20</v>
      </c>
      <c r="Y2772" t="s">
        <v>240</v>
      </c>
      <c r="Z2772" t="s">
        <v>42</v>
      </c>
    </row>
    <row r="2773" spans="1:26" x14ac:dyDescent="0.25">
      <c r="A2773">
        <v>2</v>
      </c>
      <c r="B2773" t="s">
        <v>43</v>
      </c>
      <c r="C2773">
        <v>3</v>
      </c>
      <c r="D2773" t="s">
        <v>26</v>
      </c>
      <c r="E2773" t="s">
        <v>870</v>
      </c>
      <c r="F2773" t="s">
        <v>13</v>
      </c>
      <c r="G2773" t="s">
        <v>282</v>
      </c>
      <c r="H2773" s="1">
        <v>0</v>
      </c>
      <c r="I2773">
        <v>1</v>
      </c>
      <c r="J2773" s="3">
        <v>43551</v>
      </c>
      <c r="K2773" t="s">
        <v>1990</v>
      </c>
      <c r="L2773" t="s">
        <v>16</v>
      </c>
      <c r="M2773">
        <v>23223</v>
      </c>
      <c r="N2773">
        <v>420</v>
      </c>
      <c r="O2773" t="s">
        <v>3553</v>
      </c>
      <c r="P2773" s="4">
        <v>10</v>
      </c>
      <c r="Q2773" s="4">
        <v>3</v>
      </c>
      <c r="R2773" t="s">
        <v>18</v>
      </c>
      <c r="T2773" s="2">
        <v>9.99</v>
      </c>
      <c r="U2773" s="4">
        <v>333</v>
      </c>
      <c r="V2773" t="s">
        <v>19</v>
      </c>
      <c r="W2773" s="3">
        <v>43553</v>
      </c>
      <c r="X2773" t="s">
        <v>20</v>
      </c>
      <c r="Y2773" t="s">
        <v>205</v>
      </c>
      <c r="Z2773" t="s">
        <v>42</v>
      </c>
    </row>
    <row r="2774" spans="1:26" x14ac:dyDescent="0.25">
      <c r="A2774">
        <v>2</v>
      </c>
      <c r="B2774" t="s">
        <v>43</v>
      </c>
      <c r="C2774">
        <v>3</v>
      </c>
      <c r="D2774" t="s">
        <v>26</v>
      </c>
      <c r="E2774" t="s">
        <v>2486</v>
      </c>
      <c r="F2774" t="s">
        <v>13</v>
      </c>
      <c r="G2774" t="s">
        <v>1666</v>
      </c>
      <c r="H2774" s="1">
        <v>0</v>
      </c>
      <c r="I2774">
        <v>1</v>
      </c>
      <c r="J2774" s="3">
        <v>43719</v>
      </c>
      <c r="K2774" t="s">
        <v>3554</v>
      </c>
      <c r="L2774" t="s">
        <v>16</v>
      </c>
      <c r="M2774">
        <v>40324</v>
      </c>
      <c r="N2774">
        <v>654</v>
      </c>
      <c r="O2774" t="s">
        <v>957</v>
      </c>
      <c r="P2774" s="4">
        <v>51</v>
      </c>
      <c r="Q2774" s="4">
        <v>4</v>
      </c>
      <c r="R2774" t="s">
        <v>18</v>
      </c>
      <c r="T2774" s="2">
        <v>50.88</v>
      </c>
      <c r="U2774" s="4">
        <v>196</v>
      </c>
      <c r="V2774" t="s">
        <v>19</v>
      </c>
      <c r="W2774" s="3">
        <v>43721</v>
      </c>
      <c r="X2774" t="s">
        <v>20</v>
      </c>
      <c r="Y2774" t="s">
        <v>21</v>
      </c>
      <c r="Z2774" t="s">
        <v>56</v>
      </c>
    </row>
    <row r="2775" spans="1:26" x14ac:dyDescent="0.25">
      <c r="A2775">
        <v>1</v>
      </c>
      <c r="B2775" t="s">
        <v>43</v>
      </c>
      <c r="C2775">
        <v>3</v>
      </c>
      <c r="D2775" t="s">
        <v>26</v>
      </c>
      <c r="E2775" t="s">
        <v>2501</v>
      </c>
      <c r="F2775" t="s">
        <v>13</v>
      </c>
      <c r="G2775" t="s">
        <v>2402</v>
      </c>
      <c r="H2775" s="1">
        <v>0</v>
      </c>
      <c r="I2775">
        <v>1</v>
      </c>
      <c r="J2775" s="3">
        <v>42795</v>
      </c>
      <c r="K2775" t="s">
        <v>3555</v>
      </c>
      <c r="L2775" t="s">
        <v>16</v>
      </c>
      <c r="M2775">
        <v>31204</v>
      </c>
      <c r="N2775">
        <v>1843</v>
      </c>
      <c r="O2775" t="s">
        <v>8251</v>
      </c>
      <c r="P2775" s="4">
        <v>27</v>
      </c>
      <c r="Q2775" s="4">
        <v>4</v>
      </c>
      <c r="R2775" t="s">
        <v>18</v>
      </c>
      <c r="T2775" s="2">
        <v>27.01</v>
      </c>
      <c r="U2775" s="4">
        <v>59</v>
      </c>
      <c r="V2775" t="s">
        <v>19</v>
      </c>
      <c r="W2775" s="3">
        <v>42796</v>
      </c>
      <c r="X2775" t="s">
        <v>20</v>
      </c>
      <c r="Y2775" t="s">
        <v>761</v>
      </c>
      <c r="Z2775" t="s">
        <v>54</v>
      </c>
    </row>
    <row r="2776" spans="1:26" x14ac:dyDescent="0.25">
      <c r="A2776">
        <v>3</v>
      </c>
      <c r="B2776" t="s">
        <v>10</v>
      </c>
      <c r="C2776">
        <v>3</v>
      </c>
      <c r="D2776" t="s">
        <v>26</v>
      </c>
      <c r="E2776" t="s">
        <v>870</v>
      </c>
      <c r="F2776" t="s">
        <v>13</v>
      </c>
      <c r="G2776" t="s">
        <v>1256</v>
      </c>
      <c r="H2776" s="1">
        <v>0</v>
      </c>
      <c r="I2776">
        <v>1</v>
      </c>
      <c r="J2776" s="3">
        <v>43808</v>
      </c>
      <c r="K2776" t="s">
        <v>3535</v>
      </c>
      <c r="L2776" t="s">
        <v>16</v>
      </c>
      <c r="M2776">
        <v>40475</v>
      </c>
      <c r="N2776">
        <v>242</v>
      </c>
      <c r="O2776" t="s">
        <v>336</v>
      </c>
      <c r="P2776" s="4">
        <v>7</v>
      </c>
      <c r="Q2776" s="4">
        <v>4</v>
      </c>
      <c r="R2776" t="s">
        <v>18</v>
      </c>
      <c r="T2776" s="2">
        <v>7.48</v>
      </c>
      <c r="U2776" s="4">
        <v>16</v>
      </c>
      <c r="V2776" t="s">
        <v>19</v>
      </c>
      <c r="W2776" s="3">
        <v>43811</v>
      </c>
      <c r="X2776" t="s">
        <v>20</v>
      </c>
      <c r="Y2776" t="s">
        <v>21</v>
      </c>
      <c r="Z2776" t="s">
        <v>54</v>
      </c>
    </row>
    <row r="2777" spans="1:26" x14ac:dyDescent="0.25">
      <c r="A2777">
        <v>2</v>
      </c>
      <c r="B2777" t="s">
        <v>43</v>
      </c>
      <c r="C2777">
        <v>3</v>
      </c>
      <c r="D2777" t="s">
        <v>26</v>
      </c>
      <c r="E2777" t="s">
        <v>2486</v>
      </c>
      <c r="F2777" t="s">
        <v>13</v>
      </c>
      <c r="G2777" t="s">
        <v>1666</v>
      </c>
      <c r="H2777" s="1">
        <v>0</v>
      </c>
      <c r="I2777">
        <v>1</v>
      </c>
      <c r="J2777" s="3">
        <v>43719</v>
      </c>
      <c r="K2777" t="s">
        <v>3554</v>
      </c>
      <c r="L2777" t="s">
        <v>16</v>
      </c>
      <c r="M2777">
        <v>40324</v>
      </c>
      <c r="N2777">
        <v>42</v>
      </c>
      <c r="O2777" t="s">
        <v>2896</v>
      </c>
      <c r="P2777" s="4">
        <v>7</v>
      </c>
      <c r="Q2777" s="4">
        <v>4</v>
      </c>
      <c r="R2777" t="s">
        <v>18</v>
      </c>
      <c r="T2777" s="2">
        <v>6.67</v>
      </c>
      <c r="U2777" s="4">
        <v>14</v>
      </c>
      <c r="V2777" t="s">
        <v>19</v>
      </c>
      <c r="W2777" s="3">
        <v>43721</v>
      </c>
      <c r="X2777" t="s">
        <v>20</v>
      </c>
      <c r="Y2777" t="s">
        <v>21</v>
      </c>
      <c r="Z2777" t="s">
        <v>176</v>
      </c>
    </row>
    <row r="2778" spans="1:26" x14ac:dyDescent="0.25">
      <c r="A2778">
        <v>5</v>
      </c>
      <c r="B2778" t="s">
        <v>25</v>
      </c>
      <c r="C2778">
        <v>3</v>
      </c>
      <c r="D2778" t="s">
        <v>26</v>
      </c>
      <c r="E2778" t="s">
        <v>12</v>
      </c>
      <c r="F2778" t="s">
        <v>13</v>
      </c>
      <c r="G2778" t="s">
        <v>1360</v>
      </c>
      <c r="H2778" s="1">
        <v>0</v>
      </c>
      <c r="I2778">
        <v>1</v>
      </c>
      <c r="J2778" s="3">
        <v>43407</v>
      </c>
      <c r="K2778" t="s">
        <v>1999</v>
      </c>
      <c r="L2778" t="s">
        <v>16</v>
      </c>
      <c r="M2778">
        <v>42420</v>
      </c>
      <c r="N2778">
        <v>109</v>
      </c>
      <c r="O2778" t="s">
        <v>3556</v>
      </c>
      <c r="P2778" s="4">
        <v>10</v>
      </c>
      <c r="Q2778" s="4">
        <v>4</v>
      </c>
      <c r="R2778" t="s">
        <v>18</v>
      </c>
      <c r="T2778" s="2">
        <v>9.6</v>
      </c>
      <c r="U2778" s="4">
        <v>20</v>
      </c>
      <c r="V2778" t="s">
        <v>19</v>
      </c>
      <c r="W2778" s="3">
        <v>43412</v>
      </c>
      <c r="X2778" t="s">
        <v>20</v>
      </c>
      <c r="Y2778" t="s">
        <v>21</v>
      </c>
      <c r="Z2778" t="s">
        <v>176</v>
      </c>
    </row>
    <row r="2779" spans="1:26" x14ac:dyDescent="0.25">
      <c r="A2779">
        <v>2</v>
      </c>
      <c r="B2779" t="s">
        <v>43</v>
      </c>
      <c r="C2779">
        <v>3</v>
      </c>
      <c r="D2779" t="s">
        <v>26</v>
      </c>
      <c r="E2779" t="s">
        <v>870</v>
      </c>
      <c r="F2779" t="s">
        <v>13</v>
      </c>
      <c r="G2779" t="s">
        <v>282</v>
      </c>
      <c r="H2779" s="1">
        <v>0</v>
      </c>
      <c r="I2779">
        <v>1</v>
      </c>
      <c r="J2779" s="3">
        <v>43551</v>
      </c>
      <c r="K2779" t="s">
        <v>1990</v>
      </c>
      <c r="L2779" t="s">
        <v>16</v>
      </c>
      <c r="M2779">
        <v>23223</v>
      </c>
      <c r="N2779">
        <v>129</v>
      </c>
      <c r="O2779" t="s">
        <v>8163</v>
      </c>
      <c r="P2779" s="4">
        <v>8</v>
      </c>
      <c r="Q2779" s="4">
        <v>4</v>
      </c>
      <c r="R2779" t="s">
        <v>18</v>
      </c>
      <c r="T2779" s="2">
        <v>8.11</v>
      </c>
      <c r="U2779" s="4">
        <v>18</v>
      </c>
      <c r="V2779" t="s">
        <v>19</v>
      </c>
      <c r="W2779" s="3">
        <v>43553</v>
      </c>
      <c r="X2779" t="s">
        <v>20</v>
      </c>
      <c r="Y2779" t="s">
        <v>205</v>
      </c>
      <c r="Z2779" t="s">
        <v>64</v>
      </c>
    </row>
    <row r="2780" spans="1:26" x14ac:dyDescent="0.25">
      <c r="A2780">
        <v>3</v>
      </c>
      <c r="B2780" t="s">
        <v>10</v>
      </c>
      <c r="C2780">
        <v>3</v>
      </c>
      <c r="D2780" t="s">
        <v>26</v>
      </c>
      <c r="E2780" t="s">
        <v>870</v>
      </c>
      <c r="F2780" t="s">
        <v>13</v>
      </c>
      <c r="G2780" t="s">
        <v>1256</v>
      </c>
      <c r="H2780" s="1">
        <v>0</v>
      </c>
      <c r="I2780">
        <v>1</v>
      </c>
      <c r="J2780" s="3">
        <v>43808</v>
      </c>
      <c r="K2780" t="s">
        <v>3535</v>
      </c>
      <c r="L2780" t="s">
        <v>16</v>
      </c>
      <c r="M2780">
        <v>40475</v>
      </c>
      <c r="N2780">
        <v>299</v>
      </c>
      <c r="O2780" t="s">
        <v>2926</v>
      </c>
      <c r="P2780" s="4">
        <v>62</v>
      </c>
      <c r="Q2780" s="4">
        <v>5</v>
      </c>
      <c r="R2780" t="s">
        <v>18</v>
      </c>
      <c r="T2780" s="2">
        <v>62.32</v>
      </c>
      <c r="U2780" s="4">
        <v>215</v>
      </c>
      <c r="V2780" t="s">
        <v>19</v>
      </c>
      <c r="W2780" s="3">
        <v>43811</v>
      </c>
      <c r="X2780" t="s">
        <v>20</v>
      </c>
      <c r="Y2780" t="s">
        <v>21</v>
      </c>
      <c r="Z2780" t="s">
        <v>56</v>
      </c>
    </row>
    <row r="2781" spans="1:26" x14ac:dyDescent="0.25">
      <c r="A2781">
        <v>5</v>
      </c>
      <c r="B2781" t="s">
        <v>25</v>
      </c>
      <c r="C2781">
        <v>3</v>
      </c>
      <c r="D2781" t="s">
        <v>26</v>
      </c>
      <c r="E2781" t="s">
        <v>1784</v>
      </c>
      <c r="F2781" t="s">
        <v>13</v>
      </c>
      <c r="G2781" t="s">
        <v>1996</v>
      </c>
      <c r="H2781" s="1">
        <v>0</v>
      </c>
      <c r="I2781">
        <v>1</v>
      </c>
      <c r="J2781" s="3">
        <v>43047</v>
      </c>
      <c r="K2781" t="s">
        <v>1997</v>
      </c>
      <c r="L2781" t="s">
        <v>16</v>
      </c>
      <c r="M2781">
        <v>23666</v>
      </c>
      <c r="N2781">
        <v>1128</v>
      </c>
      <c r="O2781" t="s">
        <v>736</v>
      </c>
      <c r="P2781" s="4">
        <v>7</v>
      </c>
      <c r="Q2781" s="4">
        <v>5</v>
      </c>
      <c r="R2781" t="s">
        <v>18</v>
      </c>
      <c r="T2781" s="2">
        <v>6.97</v>
      </c>
      <c r="U2781" s="4">
        <v>28</v>
      </c>
      <c r="V2781" t="s">
        <v>19</v>
      </c>
      <c r="W2781" s="3">
        <v>43052</v>
      </c>
      <c r="X2781" t="s">
        <v>20</v>
      </c>
      <c r="Y2781" t="s">
        <v>205</v>
      </c>
      <c r="Z2781" t="s">
        <v>49</v>
      </c>
    </row>
    <row r="2782" spans="1:26" x14ac:dyDescent="0.25">
      <c r="A2782">
        <v>3</v>
      </c>
      <c r="B2782" t="s">
        <v>10</v>
      </c>
      <c r="C2782">
        <v>3</v>
      </c>
      <c r="D2782" t="s">
        <v>26</v>
      </c>
      <c r="E2782" t="s">
        <v>928</v>
      </c>
      <c r="F2782" t="s">
        <v>13</v>
      </c>
      <c r="G2782" t="s">
        <v>1743</v>
      </c>
      <c r="H2782" s="1">
        <v>0</v>
      </c>
      <c r="I2782">
        <v>1</v>
      </c>
      <c r="J2782" s="3">
        <v>42810</v>
      </c>
      <c r="K2782" t="s">
        <v>3539</v>
      </c>
      <c r="L2782" t="s">
        <v>16</v>
      </c>
      <c r="M2782">
        <v>36830</v>
      </c>
      <c r="N2782">
        <v>532</v>
      </c>
      <c r="O2782" t="s">
        <v>1173</v>
      </c>
      <c r="P2782" s="4">
        <v>241</v>
      </c>
      <c r="Q2782" s="4">
        <v>5</v>
      </c>
      <c r="R2782" t="s">
        <v>18</v>
      </c>
      <c r="T2782" s="2">
        <v>240.86</v>
      </c>
      <c r="U2782" s="4">
        <v>492</v>
      </c>
      <c r="V2782" t="s">
        <v>19</v>
      </c>
      <c r="W2782" s="3">
        <v>42813</v>
      </c>
      <c r="X2782" t="s">
        <v>20</v>
      </c>
      <c r="Y2782" t="s">
        <v>225</v>
      </c>
      <c r="Z2782" t="s">
        <v>35</v>
      </c>
    </row>
    <row r="2783" spans="1:26" x14ac:dyDescent="0.25">
      <c r="A2783">
        <v>5</v>
      </c>
      <c r="B2783" t="s">
        <v>25</v>
      </c>
      <c r="C2783">
        <v>3</v>
      </c>
      <c r="D2783" t="s">
        <v>26</v>
      </c>
      <c r="E2783" t="s">
        <v>305</v>
      </c>
      <c r="F2783" t="s">
        <v>13</v>
      </c>
      <c r="G2783" t="s">
        <v>793</v>
      </c>
      <c r="H2783" s="1">
        <v>0</v>
      </c>
      <c r="I2783">
        <v>1</v>
      </c>
      <c r="J2783" s="3">
        <v>43366</v>
      </c>
      <c r="K2783" t="s">
        <v>1992</v>
      </c>
      <c r="L2783" t="s">
        <v>16</v>
      </c>
      <c r="M2783">
        <v>31907</v>
      </c>
      <c r="N2783">
        <v>581</v>
      </c>
      <c r="O2783" t="s">
        <v>922</v>
      </c>
      <c r="P2783" s="4">
        <v>34</v>
      </c>
      <c r="Q2783" s="4">
        <v>5</v>
      </c>
      <c r="R2783" t="s">
        <v>18</v>
      </c>
      <c r="T2783" s="2">
        <v>34.29</v>
      </c>
      <c r="U2783" s="4">
        <v>118</v>
      </c>
      <c r="V2783" t="s">
        <v>19</v>
      </c>
      <c r="W2783" s="3">
        <v>43371</v>
      </c>
      <c r="X2783" t="s">
        <v>20</v>
      </c>
      <c r="Y2783" t="s">
        <v>761</v>
      </c>
      <c r="Z2783" t="s">
        <v>42</v>
      </c>
    </row>
    <row r="2784" spans="1:26" x14ac:dyDescent="0.25">
      <c r="A2784">
        <v>5</v>
      </c>
      <c r="B2784" t="s">
        <v>25</v>
      </c>
      <c r="C2784">
        <v>3</v>
      </c>
      <c r="D2784" t="s">
        <v>26</v>
      </c>
      <c r="E2784" t="s">
        <v>3557</v>
      </c>
      <c r="F2784" t="s">
        <v>13</v>
      </c>
      <c r="G2784" t="s">
        <v>1833</v>
      </c>
      <c r="H2784" s="1">
        <v>0</v>
      </c>
      <c r="I2784">
        <v>1</v>
      </c>
      <c r="J2784" s="3">
        <v>43204</v>
      </c>
      <c r="K2784" t="s">
        <v>3558</v>
      </c>
      <c r="L2784" t="s">
        <v>16</v>
      </c>
      <c r="M2784">
        <v>22304</v>
      </c>
      <c r="N2784">
        <v>54</v>
      </c>
      <c r="O2784" t="s">
        <v>3505</v>
      </c>
      <c r="P2784" s="4">
        <v>12</v>
      </c>
      <c r="Q2784" s="4">
        <v>5</v>
      </c>
      <c r="R2784" t="s">
        <v>18</v>
      </c>
      <c r="T2784" s="2">
        <v>12.18</v>
      </c>
      <c r="U2784" s="4">
        <v>81</v>
      </c>
      <c r="V2784" t="s">
        <v>19</v>
      </c>
      <c r="W2784" s="3">
        <v>43209</v>
      </c>
      <c r="X2784" t="s">
        <v>20</v>
      </c>
      <c r="Y2784" t="s">
        <v>205</v>
      </c>
      <c r="Z2784" t="s">
        <v>42</v>
      </c>
    </row>
    <row r="2785" spans="1:26" x14ac:dyDescent="0.25">
      <c r="A2785">
        <v>2</v>
      </c>
      <c r="B2785" t="s">
        <v>43</v>
      </c>
      <c r="C2785">
        <v>3</v>
      </c>
      <c r="D2785" t="s">
        <v>26</v>
      </c>
      <c r="E2785" t="s">
        <v>1983</v>
      </c>
      <c r="F2785" t="s">
        <v>13</v>
      </c>
      <c r="G2785" t="s">
        <v>66</v>
      </c>
      <c r="H2785" s="1">
        <v>0</v>
      </c>
      <c r="I2785">
        <v>1</v>
      </c>
      <c r="J2785" s="3">
        <v>42723</v>
      </c>
      <c r="K2785" t="s">
        <v>2012</v>
      </c>
      <c r="L2785" t="s">
        <v>16</v>
      </c>
      <c r="M2785">
        <v>35630</v>
      </c>
      <c r="N2785">
        <v>407</v>
      </c>
      <c r="O2785" t="s">
        <v>3559</v>
      </c>
      <c r="P2785" s="4">
        <v>75</v>
      </c>
      <c r="Q2785" s="4">
        <v>6</v>
      </c>
      <c r="R2785" t="s">
        <v>18</v>
      </c>
      <c r="T2785" s="2">
        <v>74.849999999999994</v>
      </c>
      <c r="U2785" s="4">
        <v>153</v>
      </c>
      <c r="V2785" t="s">
        <v>19</v>
      </c>
      <c r="W2785" s="3">
        <v>42725</v>
      </c>
      <c r="X2785" t="s">
        <v>20</v>
      </c>
      <c r="Y2785" t="s">
        <v>225</v>
      </c>
      <c r="Z2785" t="s">
        <v>54</v>
      </c>
    </row>
    <row r="2786" spans="1:26" x14ac:dyDescent="0.25">
      <c r="A2786">
        <v>5</v>
      </c>
      <c r="B2786" t="s">
        <v>25</v>
      </c>
      <c r="C2786">
        <v>3</v>
      </c>
      <c r="D2786" t="s">
        <v>26</v>
      </c>
      <c r="E2786" t="s">
        <v>237</v>
      </c>
      <c r="F2786" t="s">
        <v>13</v>
      </c>
      <c r="G2786" t="s">
        <v>80</v>
      </c>
      <c r="H2786" s="1">
        <v>0</v>
      </c>
      <c r="I2786">
        <v>1</v>
      </c>
      <c r="J2786" s="3">
        <v>43820</v>
      </c>
      <c r="K2786" t="s">
        <v>3560</v>
      </c>
      <c r="L2786" t="s">
        <v>16</v>
      </c>
      <c r="M2786">
        <v>29203</v>
      </c>
      <c r="N2786">
        <v>902</v>
      </c>
      <c r="O2786" t="s">
        <v>2853</v>
      </c>
      <c r="P2786" s="4">
        <v>11</v>
      </c>
      <c r="Q2786" s="4">
        <v>6</v>
      </c>
      <c r="R2786" t="s">
        <v>18</v>
      </c>
      <c r="T2786" s="2">
        <v>11.22</v>
      </c>
      <c r="U2786" s="4">
        <v>24</v>
      </c>
      <c r="V2786" t="s">
        <v>19</v>
      </c>
      <c r="W2786" s="3">
        <v>43825</v>
      </c>
      <c r="X2786" t="s">
        <v>20</v>
      </c>
      <c r="Y2786" t="s">
        <v>240</v>
      </c>
      <c r="Z2786" t="s">
        <v>54</v>
      </c>
    </row>
    <row r="2787" spans="1:26" x14ac:dyDescent="0.25">
      <c r="A2787">
        <v>4</v>
      </c>
      <c r="B2787" t="s">
        <v>25</v>
      </c>
      <c r="C2787">
        <v>3</v>
      </c>
      <c r="D2787" t="s">
        <v>26</v>
      </c>
      <c r="E2787" t="s">
        <v>1983</v>
      </c>
      <c r="F2787" t="s">
        <v>13</v>
      </c>
      <c r="G2787" t="s">
        <v>2295</v>
      </c>
      <c r="H2787" s="1">
        <v>0</v>
      </c>
      <c r="I2787">
        <v>1</v>
      </c>
      <c r="J2787" s="3">
        <v>43280</v>
      </c>
      <c r="K2787" t="s">
        <v>3561</v>
      </c>
      <c r="L2787" t="s">
        <v>16</v>
      </c>
      <c r="M2787">
        <v>29501</v>
      </c>
      <c r="N2787">
        <v>636</v>
      </c>
      <c r="O2787" t="s">
        <v>3111</v>
      </c>
      <c r="P2787" s="4">
        <v>19</v>
      </c>
      <c r="Q2787" s="4">
        <v>6</v>
      </c>
      <c r="R2787" t="s">
        <v>18</v>
      </c>
      <c r="T2787" s="2">
        <v>19.190000000000001</v>
      </c>
      <c r="U2787" s="4">
        <v>192</v>
      </c>
      <c r="V2787" t="s">
        <v>19</v>
      </c>
      <c r="W2787" s="3">
        <v>43284</v>
      </c>
      <c r="X2787" t="s">
        <v>20</v>
      </c>
      <c r="Y2787" t="s">
        <v>240</v>
      </c>
      <c r="Z2787" t="s">
        <v>42</v>
      </c>
    </row>
    <row r="2788" spans="1:26" x14ac:dyDescent="0.25">
      <c r="A2788">
        <v>5</v>
      </c>
      <c r="B2788" t="s">
        <v>25</v>
      </c>
      <c r="C2788">
        <v>3</v>
      </c>
      <c r="D2788" t="s">
        <v>26</v>
      </c>
      <c r="E2788" t="s">
        <v>1784</v>
      </c>
      <c r="F2788" t="s">
        <v>13</v>
      </c>
      <c r="G2788" t="s">
        <v>1996</v>
      </c>
      <c r="H2788" s="1">
        <v>0</v>
      </c>
      <c r="I2788">
        <v>1</v>
      </c>
      <c r="J2788" s="3">
        <v>43047</v>
      </c>
      <c r="K2788" t="s">
        <v>1997</v>
      </c>
      <c r="L2788" t="s">
        <v>16</v>
      </c>
      <c r="M2788">
        <v>23666</v>
      </c>
      <c r="N2788">
        <v>889</v>
      </c>
      <c r="O2788" t="s">
        <v>303</v>
      </c>
      <c r="P2788" s="4">
        <v>80</v>
      </c>
      <c r="Q2788" s="4">
        <v>7</v>
      </c>
      <c r="R2788" t="s">
        <v>18</v>
      </c>
      <c r="T2788" s="2">
        <v>79.760000000000005</v>
      </c>
      <c r="U2788" s="4">
        <v>266</v>
      </c>
      <c r="V2788" t="s">
        <v>19</v>
      </c>
      <c r="W2788" s="3">
        <v>43052</v>
      </c>
      <c r="X2788" t="s">
        <v>20</v>
      </c>
      <c r="Y2788" t="s">
        <v>205</v>
      </c>
      <c r="Z2788" t="s">
        <v>49</v>
      </c>
    </row>
    <row r="2789" spans="1:26" x14ac:dyDescent="0.25">
      <c r="A2789">
        <v>3</v>
      </c>
      <c r="B2789" t="s">
        <v>10</v>
      </c>
      <c r="C2789">
        <v>3</v>
      </c>
      <c r="D2789" t="s">
        <v>26</v>
      </c>
      <c r="E2789" t="s">
        <v>1174</v>
      </c>
      <c r="F2789" t="s">
        <v>13</v>
      </c>
      <c r="G2789" t="s">
        <v>2423</v>
      </c>
      <c r="H2789" s="1">
        <v>0</v>
      </c>
      <c r="I2789">
        <v>1</v>
      </c>
      <c r="J2789" s="3">
        <v>43229</v>
      </c>
      <c r="K2789" t="s">
        <v>3562</v>
      </c>
      <c r="L2789" t="s">
        <v>16</v>
      </c>
      <c r="M2789">
        <v>24153</v>
      </c>
      <c r="N2789">
        <v>29</v>
      </c>
      <c r="O2789" t="s">
        <v>473</v>
      </c>
      <c r="P2789" s="4">
        <v>9</v>
      </c>
      <c r="Q2789" s="4">
        <v>7</v>
      </c>
      <c r="R2789" t="s">
        <v>18</v>
      </c>
      <c r="T2789" s="2">
        <v>9.19</v>
      </c>
      <c r="U2789" s="4">
        <v>28</v>
      </c>
      <c r="V2789" t="s">
        <v>19</v>
      </c>
      <c r="W2789" s="3">
        <v>43232</v>
      </c>
      <c r="X2789" t="s">
        <v>20</v>
      </c>
      <c r="Y2789" t="s">
        <v>205</v>
      </c>
      <c r="Z2789" t="s">
        <v>49</v>
      </c>
    </row>
    <row r="2790" spans="1:26" x14ac:dyDescent="0.25">
      <c r="A2790">
        <v>3</v>
      </c>
      <c r="B2790" t="s">
        <v>10</v>
      </c>
      <c r="C2790">
        <v>3</v>
      </c>
      <c r="D2790" t="s">
        <v>26</v>
      </c>
      <c r="E2790" t="s">
        <v>201</v>
      </c>
      <c r="F2790" t="s">
        <v>13</v>
      </c>
      <c r="G2790" t="s">
        <v>2041</v>
      </c>
      <c r="H2790" s="1">
        <v>0</v>
      </c>
      <c r="I2790">
        <v>1</v>
      </c>
      <c r="J2790" s="3">
        <v>43788</v>
      </c>
      <c r="K2790" t="s">
        <v>3563</v>
      </c>
      <c r="L2790" t="s">
        <v>16</v>
      </c>
      <c r="M2790">
        <v>22153</v>
      </c>
      <c r="N2790">
        <v>1166</v>
      </c>
      <c r="O2790" t="s">
        <v>3434</v>
      </c>
      <c r="P2790" s="4">
        <v>7</v>
      </c>
      <c r="Q2790" s="4">
        <v>7</v>
      </c>
      <c r="R2790" t="s">
        <v>18</v>
      </c>
      <c r="T2790" s="2">
        <v>6.66</v>
      </c>
      <c r="U2790" s="4">
        <v>23</v>
      </c>
      <c r="V2790" t="s">
        <v>19</v>
      </c>
      <c r="W2790" s="3">
        <v>43791</v>
      </c>
      <c r="X2790" t="s">
        <v>20</v>
      </c>
      <c r="Y2790" t="s">
        <v>205</v>
      </c>
      <c r="Z2790" t="s">
        <v>49</v>
      </c>
    </row>
    <row r="2791" spans="1:26" x14ac:dyDescent="0.25">
      <c r="A2791">
        <v>2</v>
      </c>
      <c r="B2791" t="s">
        <v>43</v>
      </c>
      <c r="C2791">
        <v>3</v>
      </c>
      <c r="D2791" t="s">
        <v>26</v>
      </c>
      <c r="E2791" t="s">
        <v>672</v>
      </c>
      <c r="F2791" t="s">
        <v>13</v>
      </c>
      <c r="G2791" t="s">
        <v>2007</v>
      </c>
      <c r="H2791" s="1">
        <v>0</v>
      </c>
      <c r="I2791">
        <v>1</v>
      </c>
      <c r="J2791" s="3">
        <v>43133</v>
      </c>
      <c r="K2791" t="s">
        <v>2008</v>
      </c>
      <c r="L2791" t="s">
        <v>16</v>
      </c>
      <c r="M2791">
        <v>22204</v>
      </c>
      <c r="N2791">
        <v>1317</v>
      </c>
      <c r="O2791" t="s">
        <v>618</v>
      </c>
      <c r="P2791" s="4">
        <v>18</v>
      </c>
      <c r="Q2791" s="4">
        <v>8</v>
      </c>
      <c r="R2791" t="s">
        <v>18</v>
      </c>
      <c r="T2791" s="2">
        <v>18.2</v>
      </c>
      <c r="U2791" s="4">
        <v>36</v>
      </c>
      <c r="V2791" t="s">
        <v>19</v>
      </c>
      <c r="W2791" s="3">
        <v>43135</v>
      </c>
      <c r="X2791" t="s">
        <v>20</v>
      </c>
      <c r="Y2791" t="s">
        <v>205</v>
      </c>
      <c r="Z2791" t="s">
        <v>54</v>
      </c>
    </row>
    <row r="2792" spans="1:26" x14ac:dyDescent="0.25">
      <c r="A2792">
        <v>4</v>
      </c>
      <c r="B2792" t="s">
        <v>25</v>
      </c>
      <c r="C2792">
        <v>3</v>
      </c>
      <c r="D2792" t="s">
        <v>26</v>
      </c>
      <c r="E2792" t="s">
        <v>1030</v>
      </c>
      <c r="F2792" t="s">
        <v>13</v>
      </c>
      <c r="G2792" t="s">
        <v>575</v>
      </c>
      <c r="H2792" s="1">
        <v>0</v>
      </c>
      <c r="I2792">
        <v>1</v>
      </c>
      <c r="J2792" s="3">
        <v>43794</v>
      </c>
      <c r="K2792" t="s">
        <v>3564</v>
      </c>
      <c r="L2792" t="s">
        <v>16</v>
      </c>
      <c r="M2792">
        <v>30318</v>
      </c>
      <c r="N2792">
        <v>1655</v>
      </c>
      <c r="O2792" t="s">
        <v>855</v>
      </c>
      <c r="P2792" s="4">
        <v>24</v>
      </c>
      <c r="Q2792" s="4">
        <v>9</v>
      </c>
      <c r="R2792" t="s">
        <v>18</v>
      </c>
      <c r="T2792" s="2">
        <v>23.95</v>
      </c>
      <c r="U2792" s="4">
        <v>49</v>
      </c>
      <c r="V2792" t="s">
        <v>19</v>
      </c>
      <c r="W2792" s="3">
        <v>43798</v>
      </c>
      <c r="X2792" t="s">
        <v>20</v>
      </c>
      <c r="Y2792" t="s">
        <v>761</v>
      </c>
      <c r="Z2792" t="s">
        <v>64</v>
      </c>
    </row>
    <row r="2793" spans="1:26" x14ac:dyDescent="0.25">
      <c r="A2793">
        <v>2</v>
      </c>
      <c r="B2793" t="s">
        <v>43</v>
      </c>
      <c r="C2793">
        <v>3</v>
      </c>
      <c r="D2793" t="s">
        <v>26</v>
      </c>
      <c r="E2793" t="s">
        <v>2486</v>
      </c>
      <c r="F2793" t="s">
        <v>13</v>
      </c>
      <c r="G2793" t="s">
        <v>1188</v>
      </c>
      <c r="H2793" s="1">
        <v>0</v>
      </c>
      <c r="I2793">
        <v>1</v>
      </c>
      <c r="J2793" s="3">
        <v>43439</v>
      </c>
      <c r="K2793" t="s">
        <v>3565</v>
      </c>
      <c r="L2793" t="s">
        <v>16</v>
      </c>
      <c r="M2793">
        <v>40324</v>
      </c>
      <c r="N2793">
        <v>635</v>
      </c>
      <c r="O2793" t="s">
        <v>921</v>
      </c>
      <c r="P2793" s="4">
        <v>70</v>
      </c>
      <c r="Q2793" s="4">
        <v>9</v>
      </c>
      <c r="R2793" t="s">
        <v>18</v>
      </c>
      <c r="T2793" s="2">
        <v>70.180000000000007</v>
      </c>
      <c r="U2793" s="4">
        <v>585</v>
      </c>
      <c r="V2793" t="s">
        <v>19</v>
      </c>
      <c r="W2793" s="3">
        <v>43441</v>
      </c>
      <c r="X2793" t="s">
        <v>20</v>
      </c>
      <c r="Y2793" t="s">
        <v>21</v>
      </c>
      <c r="Z2793" t="s">
        <v>42</v>
      </c>
    </row>
    <row r="2794" spans="1:26" x14ac:dyDescent="0.25">
      <c r="A2794">
        <v>4</v>
      </c>
      <c r="B2794" t="s">
        <v>25</v>
      </c>
      <c r="C2794">
        <v>3</v>
      </c>
      <c r="D2794" t="s">
        <v>26</v>
      </c>
      <c r="E2794" t="s">
        <v>672</v>
      </c>
      <c r="F2794" t="s">
        <v>13</v>
      </c>
      <c r="G2794" t="s">
        <v>2634</v>
      </c>
      <c r="H2794" s="1">
        <v>0</v>
      </c>
      <c r="I2794">
        <v>1</v>
      </c>
      <c r="J2794" s="3">
        <v>42479</v>
      </c>
      <c r="K2794" t="s">
        <v>3549</v>
      </c>
      <c r="L2794" t="s">
        <v>16</v>
      </c>
      <c r="M2794">
        <v>22204</v>
      </c>
      <c r="N2794">
        <v>1838</v>
      </c>
      <c r="O2794" t="s">
        <v>182</v>
      </c>
      <c r="P2794" s="4">
        <v>34</v>
      </c>
      <c r="Q2794" s="4">
        <v>11</v>
      </c>
      <c r="R2794" t="s">
        <v>18</v>
      </c>
      <c r="T2794" s="2">
        <v>34.21</v>
      </c>
      <c r="U2794" s="4">
        <v>71</v>
      </c>
      <c r="V2794" t="s">
        <v>19</v>
      </c>
      <c r="W2794" s="3">
        <v>42483</v>
      </c>
      <c r="X2794" t="s">
        <v>20</v>
      </c>
      <c r="Y2794" t="s">
        <v>205</v>
      </c>
      <c r="Z2794" t="s">
        <v>64</v>
      </c>
    </row>
    <row r="2795" spans="1:26" x14ac:dyDescent="0.25">
      <c r="A2795">
        <v>5</v>
      </c>
      <c r="B2795" t="s">
        <v>25</v>
      </c>
      <c r="C2795">
        <v>3</v>
      </c>
      <c r="D2795" t="s">
        <v>26</v>
      </c>
      <c r="E2795" t="s">
        <v>3566</v>
      </c>
      <c r="F2795" t="s">
        <v>13</v>
      </c>
      <c r="G2795" t="s">
        <v>1553</v>
      </c>
      <c r="H2795" s="1">
        <v>0.2</v>
      </c>
      <c r="I2795">
        <v>1</v>
      </c>
      <c r="J2795" s="3">
        <v>43782</v>
      </c>
      <c r="K2795" t="s">
        <v>3567</v>
      </c>
      <c r="L2795" t="s">
        <v>16</v>
      </c>
      <c r="M2795">
        <v>33458</v>
      </c>
      <c r="N2795">
        <v>521</v>
      </c>
      <c r="O2795" t="s">
        <v>3508</v>
      </c>
      <c r="P2795" s="4">
        <v>0</v>
      </c>
      <c r="Q2795" s="4">
        <v>1</v>
      </c>
      <c r="R2795" t="s">
        <v>18</v>
      </c>
      <c r="T2795" s="2">
        <v>0.15</v>
      </c>
      <c r="U2795" s="4">
        <v>2</v>
      </c>
      <c r="V2795" t="s">
        <v>19</v>
      </c>
      <c r="W2795" s="3">
        <v>43787</v>
      </c>
      <c r="X2795" t="s">
        <v>20</v>
      </c>
      <c r="Y2795" t="s">
        <v>40</v>
      </c>
      <c r="Z2795" t="s">
        <v>49</v>
      </c>
    </row>
    <row r="2796" spans="1:26" x14ac:dyDescent="0.25">
      <c r="A2796">
        <v>4</v>
      </c>
      <c r="B2796" t="s">
        <v>25</v>
      </c>
      <c r="C2796">
        <v>3</v>
      </c>
      <c r="D2796" t="s">
        <v>26</v>
      </c>
      <c r="E2796" t="s">
        <v>547</v>
      </c>
      <c r="F2796" t="s">
        <v>13</v>
      </c>
      <c r="G2796" t="s">
        <v>582</v>
      </c>
      <c r="H2796" s="1">
        <v>0.2</v>
      </c>
      <c r="I2796">
        <v>1</v>
      </c>
      <c r="J2796" s="3">
        <v>42727</v>
      </c>
      <c r="K2796" t="s">
        <v>2013</v>
      </c>
      <c r="L2796" t="s">
        <v>16</v>
      </c>
      <c r="M2796">
        <v>33614</v>
      </c>
      <c r="N2796">
        <v>1306</v>
      </c>
      <c r="O2796" t="s">
        <v>186</v>
      </c>
      <c r="P2796" s="4">
        <v>1</v>
      </c>
      <c r="Q2796" s="4">
        <v>1</v>
      </c>
      <c r="R2796" t="s">
        <v>18</v>
      </c>
      <c r="T2796" s="2">
        <v>0.5</v>
      </c>
      <c r="U2796" s="4">
        <v>1</v>
      </c>
      <c r="V2796" t="s">
        <v>19</v>
      </c>
      <c r="W2796" s="3">
        <v>42731</v>
      </c>
      <c r="X2796" t="s">
        <v>20</v>
      </c>
      <c r="Y2796" t="s">
        <v>40</v>
      </c>
      <c r="Z2796" t="s">
        <v>49</v>
      </c>
    </row>
    <row r="2797" spans="1:26" x14ac:dyDescent="0.25">
      <c r="A2797">
        <v>2</v>
      </c>
      <c r="B2797" t="s">
        <v>43</v>
      </c>
      <c r="C2797">
        <v>3</v>
      </c>
      <c r="D2797" t="s">
        <v>26</v>
      </c>
      <c r="E2797" t="s">
        <v>3568</v>
      </c>
      <c r="F2797" t="s">
        <v>13</v>
      </c>
      <c r="G2797" t="s">
        <v>970</v>
      </c>
      <c r="H2797" s="1">
        <v>0.2</v>
      </c>
      <c r="I2797">
        <v>1</v>
      </c>
      <c r="J2797" s="3">
        <v>43821</v>
      </c>
      <c r="K2797" t="s">
        <v>3569</v>
      </c>
      <c r="L2797" t="s">
        <v>16</v>
      </c>
      <c r="M2797">
        <v>32127</v>
      </c>
      <c r="N2797">
        <v>1501</v>
      </c>
      <c r="O2797" t="s">
        <v>412</v>
      </c>
      <c r="P2797" s="4">
        <v>3</v>
      </c>
      <c r="Q2797" s="4">
        <v>1</v>
      </c>
      <c r="R2797" t="s">
        <v>18</v>
      </c>
      <c r="T2797" s="2">
        <v>2.93</v>
      </c>
      <c r="U2797" s="4">
        <v>8</v>
      </c>
      <c r="V2797" t="s">
        <v>19</v>
      </c>
      <c r="W2797" s="3">
        <v>43823</v>
      </c>
      <c r="X2797" t="s">
        <v>20</v>
      </c>
      <c r="Y2797" t="s">
        <v>40</v>
      </c>
      <c r="Z2797" t="s">
        <v>119</v>
      </c>
    </row>
    <row r="2798" spans="1:26" x14ac:dyDescent="0.25">
      <c r="A2798">
        <v>3</v>
      </c>
      <c r="B2798" t="s">
        <v>10</v>
      </c>
      <c r="C2798">
        <v>3</v>
      </c>
      <c r="D2798" t="s">
        <v>26</v>
      </c>
      <c r="E2798" t="s">
        <v>209</v>
      </c>
      <c r="F2798" t="s">
        <v>13</v>
      </c>
      <c r="G2798" t="s">
        <v>2267</v>
      </c>
      <c r="H2798" s="1">
        <v>0.2</v>
      </c>
      <c r="I2798">
        <v>1</v>
      </c>
      <c r="J2798" s="3">
        <v>43702</v>
      </c>
      <c r="K2798" t="s">
        <v>3570</v>
      </c>
      <c r="L2798" t="s">
        <v>16</v>
      </c>
      <c r="M2798">
        <v>38301</v>
      </c>
      <c r="N2798">
        <v>1789</v>
      </c>
      <c r="O2798" t="s">
        <v>3065</v>
      </c>
      <c r="P2798" s="4">
        <v>1</v>
      </c>
      <c r="Q2798" s="4">
        <v>1</v>
      </c>
      <c r="R2798" t="s">
        <v>18</v>
      </c>
      <c r="T2798" s="2">
        <v>1.07</v>
      </c>
      <c r="U2798" s="4">
        <v>3</v>
      </c>
      <c r="V2798" t="s">
        <v>19</v>
      </c>
      <c r="W2798" s="3">
        <v>43705</v>
      </c>
      <c r="X2798" t="s">
        <v>20</v>
      </c>
      <c r="Y2798" t="s">
        <v>214</v>
      </c>
      <c r="Z2798" t="s">
        <v>64</v>
      </c>
    </row>
    <row r="2799" spans="1:26" x14ac:dyDescent="0.25">
      <c r="A2799">
        <v>4</v>
      </c>
      <c r="B2799" t="s">
        <v>25</v>
      </c>
      <c r="C2799">
        <v>3</v>
      </c>
      <c r="D2799" t="s">
        <v>26</v>
      </c>
      <c r="E2799" t="s">
        <v>2556</v>
      </c>
      <c r="F2799" t="s">
        <v>13</v>
      </c>
      <c r="G2799" t="s">
        <v>2632</v>
      </c>
      <c r="H2799" s="1">
        <v>0.2</v>
      </c>
      <c r="I2799">
        <v>1</v>
      </c>
      <c r="J2799" s="3">
        <v>43030</v>
      </c>
      <c r="K2799" t="s">
        <v>3571</v>
      </c>
      <c r="L2799" t="s">
        <v>16</v>
      </c>
      <c r="M2799">
        <v>33021</v>
      </c>
      <c r="N2799">
        <v>589</v>
      </c>
      <c r="O2799" t="s">
        <v>626</v>
      </c>
      <c r="P2799" s="4">
        <v>1</v>
      </c>
      <c r="Q2799" s="4">
        <v>1</v>
      </c>
      <c r="R2799" t="s">
        <v>18</v>
      </c>
      <c r="T2799" s="2">
        <v>1</v>
      </c>
      <c r="U2799" s="4">
        <v>10</v>
      </c>
      <c r="V2799" t="s">
        <v>19</v>
      </c>
      <c r="W2799" s="3">
        <v>43034</v>
      </c>
      <c r="X2799" t="s">
        <v>20</v>
      </c>
      <c r="Y2799" t="s">
        <v>40</v>
      </c>
      <c r="Z2799" t="s">
        <v>42</v>
      </c>
    </row>
    <row r="2800" spans="1:26" x14ac:dyDescent="0.25">
      <c r="A2800">
        <v>3</v>
      </c>
      <c r="B2800" t="s">
        <v>10</v>
      </c>
      <c r="C2800">
        <v>3</v>
      </c>
      <c r="D2800" t="s">
        <v>26</v>
      </c>
      <c r="E2800" t="s">
        <v>906</v>
      </c>
      <c r="F2800" t="s">
        <v>13</v>
      </c>
      <c r="G2800" t="s">
        <v>839</v>
      </c>
      <c r="H2800" s="1">
        <v>0.2</v>
      </c>
      <c r="I2800">
        <v>1</v>
      </c>
      <c r="J2800" s="3">
        <v>43675</v>
      </c>
      <c r="K2800" t="s">
        <v>3572</v>
      </c>
      <c r="L2800" t="s">
        <v>16</v>
      </c>
      <c r="M2800">
        <v>28540</v>
      </c>
      <c r="N2800">
        <v>811</v>
      </c>
      <c r="O2800" t="s">
        <v>3573</v>
      </c>
      <c r="P2800" s="4">
        <v>7</v>
      </c>
      <c r="Q2800" s="4">
        <v>2</v>
      </c>
      <c r="R2800" t="s">
        <v>18</v>
      </c>
      <c r="T2800" s="2">
        <v>6.53</v>
      </c>
      <c r="U2800" s="4">
        <v>35</v>
      </c>
      <c r="V2800" t="s">
        <v>19</v>
      </c>
      <c r="W2800" s="3">
        <v>43678</v>
      </c>
      <c r="X2800" t="s">
        <v>20</v>
      </c>
      <c r="Y2800" t="s">
        <v>63</v>
      </c>
      <c r="Z2800" t="s">
        <v>56</v>
      </c>
    </row>
    <row r="2801" spans="1:26" x14ac:dyDescent="0.25">
      <c r="A2801">
        <v>3</v>
      </c>
      <c r="B2801" t="s">
        <v>10</v>
      </c>
      <c r="C2801">
        <v>3</v>
      </c>
      <c r="D2801" t="s">
        <v>26</v>
      </c>
      <c r="E2801" t="s">
        <v>1645</v>
      </c>
      <c r="F2801" t="s">
        <v>13</v>
      </c>
      <c r="G2801" t="s">
        <v>575</v>
      </c>
      <c r="H2801" s="1">
        <v>0.2</v>
      </c>
      <c r="I2801">
        <v>1</v>
      </c>
      <c r="J2801" s="3">
        <v>43347</v>
      </c>
      <c r="K2801" t="s">
        <v>3574</v>
      </c>
      <c r="L2801" t="s">
        <v>16</v>
      </c>
      <c r="M2801">
        <v>37918</v>
      </c>
      <c r="N2801">
        <v>286</v>
      </c>
      <c r="O2801" t="s">
        <v>3575</v>
      </c>
      <c r="P2801" s="4">
        <v>9</v>
      </c>
      <c r="Q2801" s="4">
        <v>2</v>
      </c>
      <c r="R2801" t="s">
        <v>18</v>
      </c>
      <c r="T2801" s="2">
        <v>8.7200000000000006</v>
      </c>
      <c r="U2801" s="4">
        <v>87</v>
      </c>
      <c r="V2801" t="s">
        <v>19</v>
      </c>
      <c r="W2801" s="3">
        <v>43350</v>
      </c>
      <c r="X2801" t="s">
        <v>20</v>
      </c>
      <c r="Y2801" t="s">
        <v>214</v>
      </c>
      <c r="Z2801" t="s">
        <v>56</v>
      </c>
    </row>
    <row r="2802" spans="1:26" x14ac:dyDescent="0.25">
      <c r="A2802">
        <v>3</v>
      </c>
      <c r="B2802" t="s">
        <v>10</v>
      </c>
      <c r="C2802">
        <v>3</v>
      </c>
      <c r="D2802" t="s">
        <v>26</v>
      </c>
      <c r="E2802" t="s">
        <v>209</v>
      </c>
      <c r="F2802" t="s">
        <v>13</v>
      </c>
      <c r="G2802" t="s">
        <v>2267</v>
      </c>
      <c r="H2802" s="1">
        <v>0.2</v>
      </c>
      <c r="I2802">
        <v>1</v>
      </c>
      <c r="J2802" s="3">
        <v>43702</v>
      </c>
      <c r="K2802" t="s">
        <v>3570</v>
      </c>
      <c r="L2802" t="s">
        <v>16</v>
      </c>
      <c r="M2802">
        <v>38301</v>
      </c>
      <c r="N2802">
        <v>1848</v>
      </c>
      <c r="O2802" t="s">
        <v>1126</v>
      </c>
      <c r="P2802" s="4">
        <v>2</v>
      </c>
      <c r="Q2802" s="4">
        <v>2</v>
      </c>
      <c r="R2802" t="s">
        <v>18</v>
      </c>
      <c r="T2802" s="2">
        <v>1.7</v>
      </c>
      <c r="U2802" s="4">
        <v>10</v>
      </c>
      <c r="V2802" t="s">
        <v>19</v>
      </c>
      <c r="W2802" s="3">
        <v>43705</v>
      </c>
      <c r="X2802" t="s">
        <v>20</v>
      </c>
      <c r="Y2802" t="s">
        <v>214</v>
      </c>
      <c r="Z2802" t="s">
        <v>49</v>
      </c>
    </row>
    <row r="2803" spans="1:26" x14ac:dyDescent="0.25">
      <c r="A2803">
        <v>3</v>
      </c>
      <c r="B2803" t="s">
        <v>10</v>
      </c>
      <c r="C2803">
        <v>3</v>
      </c>
      <c r="D2803" t="s">
        <v>26</v>
      </c>
      <c r="E2803" t="s">
        <v>1645</v>
      </c>
      <c r="F2803" t="s">
        <v>13</v>
      </c>
      <c r="G2803" t="s">
        <v>575</v>
      </c>
      <c r="H2803" s="1">
        <v>0.2</v>
      </c>
      <c r="I2803">
        <v>1</v>
      </c>
      <c r="J2803" s="3">
        <v>43347</v>
      </c>
      <c r="K2803" t="s">
        <v>3574</v>
      </c>
      <c r="L2803" t="s">
        <v>16</v>
      </c>
      <c r="M2803">
        <v>37918</v>
      </c>
      <c r="N2803">
        <v>1319</v>
      </c>
      <c r="O2803" t="s">
        <v>3204</v>
      </c>
      <c r="P2803" s="4">
        <v>8</v>
      </c>
      <c r="Q2803" s="4">
        <v>2</v>
      </c>
      <c r="R2803" t="s">
        <v>18</v>
      </c>
      <c r="T2803" s="2">
        <v>8.33</v>
      </c>
      <c r="U2803" s="4">
        <v>32</v>
      </c>
      <c r="V2803" t="s">
        <v>19</v>
      </c>
      <c r="W2803" s="3">
        <v>43350</v>
      </c>
      <c r="X2803" t="s">
        <v>20</v>
      </c>
      <c r="Y2803" t="s">
        <v>214</v>
      </c>
      <c r="Z2803" t="s">
        <v>49</v>
      </c>
    </row>
    <row r="2804" spans="1:26" x14ac:dyDescent="0.25">
      <c r="A2804">
        <v>4</v>
      </c>
      <c r="B2804" t="s">
        <v>25</v>
      </c>
      <c r="C2804">
        <v>3</v>
      </c>
      <c r="D2804" t="s">
        <v>26</v>
      </c>
      <c r="E2804" t="s">
        <v>843</v>
      </c>
      <c r="F2804" t="s">
        <v>13</v>
      </c>
      <c r="G2804" t="s">
        <v>1741</v>
      </c>
      <c r="H2804" s="1">
        <v>0.2</v>
      </c>
      <c r="I2804">
        <v>1</v>
      </c>
      <c r="J2804" s="3">
        <v>42611</v>
      </c>
      <c r="K2804" t="s">
        <v>2029</v>
      </c>
      <c r="L2804" t="s">
        <v>16</v>
      </c>
      <c r="M2804">
        <v>33178</v>
      </c>
      <c r="N2804">
        <v>947</v>
      </c>
      <c r="O2804" t="s">
        <v>3576</v>
      </c>
      <c r="P2804" s="4">
        <v>11</v>
      </c>
      <c r="Q2804" s="4">
        <v>2</v>
      </c>
      <c r="R2804" t="s">
        <v>18</v>
      </c>
      <c r="T2804" s="2">
        <v>10.81</v>
      </c>
      <c r="U2804" s="4">
        <v>30</v>
      </c>
      <c r="V2804" t="s">
        <v>19</v>
      </c>
      <c r="W2804" s="3">
        <v>42615</v>
      </c>
      <c r="X2804" t="s">
        <v>20</v>
      </c>
      <c r="Y2804" t="s">
        <v>40</v>
      </c>
      <c r="Z2804" t="s">
        <v>119</v>
      </c>
    </row>
    <row r="2805" spans="1:26" x14ac:dyDescent="0.25">
      <c r="A2805">
        <v>2</v>
      </c>
      <c r="B2805" t="s">
        <v>43</v>
      </c>
      <c r="C2805">
        <v>3</v>
      </c>
      <c r="D2805" t="s">
        <v>26</v>
      </c>
      <c r="E2805" t="s">
        <v>3071</v>
      </c>
      <c r="F2805" t="s">
        <v>13</v>
      </c>
      <c r="G2805" t="s">
        <v>1869</v>
      </c>
      <c r="H2805" s="1">
        <v>0.2</v>
      </c>
      <c r="I2805">
        <v>1</v>
      </c>
      <c r="J2805" s="3">
        <v>42635</v>
      </c>
      <c r="K2805" t="s">
        <v>3577</v>
      </c>
      <c r="L2805" t="s">
        <v>16</v>
      </c>
      <c r="M2805">
        <v>33433</v>
      </c>
      <c r="N2805">
        <v>243</v>
      </c>
      <c r="O2805" t="s">
        <v>2793</v>
      </c>
      <c r="P2805" s="4">
        <v>2</v>
      </c>
      <c r="Q2805" s="4">
        <v>2</v>
      </c>
      <c r="R2805" t="s">
        <v>18</v>
      </c>
      <c r="T2805" s="2">
        <v>1.67</v>
      </c>
      <c r="U2805" s="4">
        <v>5</v>
      </c>
      <c r="V2805" t="s">
        <v>19</v>
      </c>
      <c r="W2805" s="3">
        <v>42637</v>
      </c>
      <c r="X2805" t="s">
        <v>20</v>
      </c>
      <c r="Y2805" t="s">
        <v>40</v>
      </c>
      <c r="Z2805" t="s">
        <v>35</v>
      </c>
    </row>
    <row r="2806" spans="1:26" x14ac:dyDescent="0.25">
      <c r="A2806">
        <v>2</v>
      </c>
      <c r="B2806" t="s">
        <v>43</v>
      </c>
      <c r="C2806">
        <v>3</v>
      </c>
      <c r="D2806" t="s">
        <v>26</v>
      </c>
      <c r="E2806" t="s">
        <v>2026</v>
      </c>
      <c r="F2806" t="s">
        <v>13</v>
      </c>
      <c r="G2806" t="s">
        <v>2085</v>
      </c>
      <c r="H2806" s="1">
        <v>0.2</v>
      </c>
      <c r="I2806">
        <v>1</v>
      </c>
      <c r="J2806" s="3">
        <v>42803</v>
      </c>
      <c r="K2806" t="s">
        <v>3578</v>
      </c>
      <c r="L2806" t="s">
        <v>16</v>
      </c>
      <c r="M2806">
        <v>27604</v>
      </c>
      <c r="N2806">
        <v>225</v>
      </c>
      <c r="O2806" t="s">
        <v>3228</v>
      </c>
      <c r="P2806" s="4">
        <v>2</v>
      </c>
      <c r="Q2806" s="4">
        <v>2</v>
      </c>
      <c r="R2806" t="s">
        <v>18</v>
      </c>
      <c r="T2806" s="2">
        <v>1.67</v>
      </c>
      <c r="U2806" s="4">
        <v>5</v>
      </c>
      <c r="V2806" t="s">
        <v>19</v>
      </c>
      <c r="W2806" s="3">
        <v>42805</v>
      </c>
      <c r="X2806" t="s">
        <v>20</v>
      </c>
      <c r="Y2806" t="s">
        <v>63</v>
      </c>
      <c r="Z2806" t="s">
        <v>35</v>
      </c>
    </row>
    <row r="2807" spans="1:26" x14ac:dyDescent="0.25">
      <c r="A2807">
        <v>2</v>
      </c>
      <c r="B2807" t="s">
        <v>43</v>
      </c>
      <c r="C2807">
        <v>3</v>
      </c>
      <c r="D2807" t="s">
        <v>26</v>
      </c>
      <c r="E2807" t="s">
        <v>843</v>
      </c>
      <c r="F2807" t="s">
        <v>13</v>
      </c>
      <c r="G2807" t="s">
        <v>1347</v>
      </c>
      <c r="H2807" s="1">
        <v>0.2</v>
      </c>
      <c r="I2807">
        <v>1</v>
      </c>
      <c r="J2807" s="3">
        <v>42471</v>
      </c>
      <c r="K2807" t="s">
        <v>3579</v>
      </c>
      <c r="L2807" t="s">
        <v>16</v>
      </c>
      <c r="M2807">
        <v>33180</v>
      </c>
      <c r="N2807">
        <v>1829</v>
      </c>
      <c r="O2807" t="s">
        <v>3174</v>
      </c>
      <c r="P2807" s="4">
        <v>4</v>
      </c>
      <c r="Q2807" s="4">
        <v>2</v>
      </c>
      <c r="R2807" t="s">
        <v>18</v>
      </c>
      <c r="T2807" s="2">
        <v>3.63</v>
      </c>
      <c r="U2807" s="4">
        <v>10</v>
      </c>
      <c r="V2807" t="s">
        <v>19</v>
      </c>
      <c r="W2807" s="3">
        <v>42473</v>
      </c>
      <c r="X2807" t="s">
        <v>20</v>
      </c>
      <c r="Y2807" t="s">
        <v>40</v>
      </c>
      <c r="Z2807" t="s">
        <v>64</v>
      </c>
    </row>
    <row r="2808" spans="1:26" x14ac:dyDescent="0.25">
      <c r="A2808">
        <v>3</v>
      </c>
      <c r="B2808" t="s">
        <v>10</v>
      </c>
      <c r="C2808">
        <v>3</v>
      </c>
      <c r="D2808" t="s">
        <v>26</v>
      </c>
      <c r="E2808" t="s">
        <v>2017</v>
      </c>
      <c r="F2808" t="s">
        <v>13</v>
      </c>
      <c r="G2808" t="s">
        <v>8115</v>
      </c>
      <c r="H2808" s="1">
        <v>0.2</v>
      </c>
      <c r="I2808">
        <v>1</v>
      </c>
      <c r="J2808" s="3">
        <v>43700</v>
      </c>
      <c r="K2808" t="s">
        <v>2018</v>
      </c>
      <c r="L2808" t="s">
        <v>16</v>
      </c>
      <c r="M2808">
        <v>32303</v>
      </c>
      <c r="N2808">
        <v>905</v>
      </c>
      <c r="O2808" t="s">
        <v>8254</v>
      </c>
      <c r="P2808" s="4">
        <v>15</v>
      </c>
      <c r="Q2808" s="4">
        <v>2</v>
      </c>
      <c r="R2808" t="s">
        <v>18</v>
      </c>
      <c r="T2808" s="2">
        <v>15.49</v>
      </c>
      <c r="U2808" s="4">
        <v>50</v>
      </c>
      <c r="V2808" t="s">
        <v>19</v>
      </c>
      <c r="W2808" s="3">
        <v>43703</v>
      </c>
      <c r="X2808" t="s">
        <v>20</v>
      </c>
      <c r="Y2808" t="s">
        <v>40</v>
      </c>
      <c r="Z2808" t="s">
        <v>64</v>
      </c>
    </row>
    <row r="2809" spans="1:26" x14ac:dyDescent="0.25">
      <c r="A2809">
        <v>4</v>
      </c>
      <c r="B2809" t="s">
        <v>25</v>
      </c>
      <c r="C2809">
        <v>3</v>
      </c>
      <c r="D2809" t="s">
        <v>26</v>
      </c>
      <c r="E2809" t="s">
        <v>547</v>
      </c>
      <c r="F2809" t="s">
        <v>13</v>
      </c>
      <c r="G2809" t="s">
        <v>582</v>
      </c>
      <c r="H2809" s="1">
        <v>0.2</v>
      </c>
      <c r="I2809">
        <v>1</v>
      </c>
      <c r="J2809" s="3">
        <v>42727</v>
      </c>
      <c r="K2809" t="s">
        <v>2013</v>
      </c>
      <c r="L2809" t="s">
        <v>16</v>
      </c>
      <c r="M2809">
        <v>33614</v>
      </c>
      <c r="N2809">
        <v>1551</v>
      </c>
      <c r="O2809" t="s">
        <v>3475</v>
      </c>
      <c r="P2809" s="4">
        <v>-11</v>
      </c>
      <c r="Q2809" s="4">
        <v>2</v>
      </c>
      <c r="R2809" t="s">
        <v>18</v>
      </c>
      <c r="T2809" s="2">
        <v>-10.61</v>
      </c>
      <c r="U2809" s="4">
        <v>424</v>
      </c>
      <c r="V2809" t="s">
        <v>19</v>
      </c>
      <c r="W2809" s="3">
        <v>42731</v>
      </c>
      <c r="X2809" t="s">
        <v>20</v>
      </c>
      <c r="Y2809" t="s">
        <v>40</v>
      </c>
      <c r="Z2809" t="s">
        <v>42</v>
      </c>
    </row>
    <row r="2810" spans="1:26" x14ac:dyDescent="0.25">
      <c r="A2810">
        <v>2</v>
      </c>
      <c r="B2810" t="s">
        <v>43</v>
      </c>
      <c r="C2810">
        <v>3</v>
      </c>
      <c r="D2810" t="s">
        <v>26</v>
      </c>
      <c r="E2810" t="s">
        <v>1012</v>
      </c>
      <c r="F2810" t="s">
        <v>13</v>
      </c>
      <c r="G2810" t="s">
        <v>288</v>
      </c>
      <c r="H2810" s="1">
        <v>0.2</v>
      </c>
      <c r="I2810">
        <v>1</v>
      </c>
      <c r="J2810" s="3">
        <v>43766</v>
      </c>
      <c r="K2810" t="s">
        <v>2024</v>
      </c>
      <c r="L2810" t="s">
        <v>16</v>
      </c>
      <c r="M2810">
        <v>28314</v>
      </c>
      <c r="N2810">
        <v>776</v>
      </c>
      <c r="O2810" t="s">
        <v>515</v>
      </c>
      <c r="P2810" s="4">
        <v>-29</v>
      </c>
      <c r="Q2810" s="4">
        <v>2</v>
      </c>
      <c r="R2810" t="s">
        <v>18</v>
      </c>
      <c r="T2810" s="2">
        <v>-29.44</v>
      </c>
      <c r="U2810" s="4">
        <v>147</v>
      </c>
      <c r="V2810" t="s">
        <v>19</v>
      </c>
      <c r="W2810" s="3">
        <v>43768</v>
      </c>
      <c r="X2810" t="s">
        <v>20</v>
      </c>
      <c r="Y2810" t="s">
        <v>63</v>
      </c>
      <c r="Z2810" t="s">
        <v>42</v>
      </c>
    </row>
    <row r="2811" spans="1:26" x14ac:dyDescent="0.25">
      <c r="A2811">
        <v>3</v>
      </c>
      <c r="B2811" t="s">
        <v>10</v>
      </c>
      <c r="C2811">
        <v>3</v>
      </c>
      <c r="D2811" t="s">
        <v>26</v>
      </c>
      <c r="E2811" t="s">
        <v>1012</v>
      </c>
      <c r="F2811" t="s">
        <v>13</v>
      </c>
      <c r="G2811" t="s">
        <v>2020</v>
      </c>
      <c r="H2811" s="1">
        <v>0.2</v>
      </c>
      <c r="I2811">
        <v>1</v>
      </c>
      <c r="J2811" s="3">
        <v>43775</v>
      </c>
      <c r="K2811" t="s">
        <v>2021</v>
      </c>
      <c r="L2811" t="s">
        <v>16</v>
      </c>
      <c r="M2811">
        <v>28314</v>
      </c>
      <c r="N2811">
        <v>9</v>
      </c>
      <c r="O2811" t="s">
        <v>8153</v>
      </c>
      <c r="P2811" s="4">
        <v>44</v>
      </c>
      <c r="Q2811" s="4">
        <v>3</v>
      </c>
      <c r="R2811" t="s">
        <v>18</v>
      </c>
      <c r="T2811" s="2">
        <v>43.71</v>
      </c>
      <c r="U2811" s="4">
        <v>500</v>
      </c>
      <c r="V2811" t="s">
        <v>19</v>
      </c>
      <c r="W2811" s="3">
        <v>43778</v>
      </c>
      <c r="X2811" t="s">
        <v>20</v>
      </c>
      <c r="Y2811" t="s">
        <v>63</v>
      </c>
      <c r="Z2811" t="s">
        <v>56</v>
      </c>
    </row>
    <row r="2812" spans="1:26" x14ac:dyDescent="0.25">
      <c r="A2812">
        <v>2</v>
      </c>
      <c r="B2812" t="s">
        <v>43</v>
      </c>
      <c r="C2812">
        <v>3</v>
      </c>
      <c r="D2812" t="s">
        <v>26</v>
      </c>
      <c r="E2812" t="s">
        <v>237</v>
      </c>
      <c r="F2812" t="s">
        <v>13</v>
      </c>
      <c r="G2812" t="s">
        <v>395</v>
      </c>
      <c r="H2812" s="1">
        <v>0.2</v>
      </c>
      <c r="I2812">
        <v>1</v>
      </c>
      <c r="J2812" s="3">
        <v>43177</v>
      </c>
      <c r="K2812" t="s">
        <v>3580</v>
      </c>
      <c r="L2812" t="s">
        <v>16</v>
      </c>
      <c r="M2812">
        <v>38401</v>
      </c>
      <c r="N2812">
        <v>865</v>
      </c>
      <c r="O2812" t="s">
        <v>3581</v>
      </c>
      <c r="P2812" s="4">
        <v>87</v>
      </c>
      <c r="Q2812" s="4">
        <v>3</v>
      </c>
      <c r="R2812" t="s">
        <v>18</v>
      </c>
      <c r="T2812" s="2">
        <v>87.18</v>
      </c>
      <c r="U2812" s="4">
        <v>872</v>
      </c>
      <c r="V2812" t="s">
        <v>19</v>
      </c>
      <c r="W2812" s="3">
        <v>43179</v>
      </c>
      <c r="X2812" t="s">
        <v>20</v>
      </c>
      <c r="Y2812" t="s">
        <v>214</v>
      </c>
      <c r="Z2812" t="s">
        <v>56</v>
      </c>
    </row>
    <row r="2813" spans="1:26" x14ac:dyDescent="0.25">
      <c r="A2813">
        <v>3</v>
      </c>
      <c r="B2813" t="s">
        <v>10</v>
      </c>
      <c r="C2813">
        <v>3</v>
      </c>
      <c r="D2813" t="s">
        <v>26</v>
      </c>
      <c r="E2813" t="s">
        <v>906</v>
      </c>
      <c r="F2813" t="s">
        <v>13</v>
      </c>
      <c r="G2813" t="s">
        <v>839</v>
      </c>
      <c r="H2813" s="1">
        <v>0.2</v>
      </c>
      <c r="I2813">
        <v>1</v>
      </c>
      <c r="J2813" s="3">
        <v>43675</v>
      </c>
      <c r="K2813" t="s">
        <v>3572</v>
      </c>
      <c r="L2813" t="s">
        <v>16</v>
      </c>
      <c r="M2813">
        <v>28540</v>
      </c>
      <c r="N2813">
        <v>1137</v>
      </c>
      <c r="O2813" t="s">
        <v>48</v>
      </c>
      <c r="P2813" s="4">
        <v>0</v>
      </c>
      <c r="Q2813" s="4">
        <v>3</v>
      </c>
      <c r="R2813" t="s">
        <v>18</v>
      </c>
      <c r="T2813" s="2">
        <v>0.38</v>
      </c>
      <c r="U2813" s="4">
        <v>4</v>
      </c>
      <c r="V2813" t="s">
        <v>19</v>
      </c>
      <c r="W2813" s="3">
        <v>43678</v>
      </c>
      <c r="X2813" t="s">
        <v>20</v>
      </c>
      <c r="Y2813" t="s">
        <v>63</v>
      </c>
      <c r="Z2813" t="s">
        <v>49</v>
      </c>
    </row>
    <row r="2814" spans="1:26" x14ac:dyDescent="0.25">
      <c r="A2814">
        <v>2</v>
      </c>
      <c r="B2814" t="s">
        <v>43</v>
      </c>
      <c r="C2814">
        <v>3</v>
      </c>
      <c r="D2814" t="s">
        <v>26</v>
      </c>
      <c r="E2814" t="s">
        <v>3582</v>
      </c>
      <c r="F2814" t="s">
        <v>13</v>
      </c>
      <c r="G2814" t="s">
        <v>1710</v>
      </c>
      <c r="H2814" s="1">
        <v>0.2</v>
      </c>
      <c r="I2814">
        <v>1</v>
      </c>
      <c r="J2814" s="3">
        <v>43348</v>
      </c>
      <c r="K2814" t="s">
        <v>3583</v>
      </c>
      <c r="L2814" t="s">
        <v>16</v>
      </c>
      <c r="M2814">
        <v>37604</v>
      </c>
      <c r="N2814">
        <v>1501</v>
      </c>
      <c r="O2814" t="s">
        <v>412</v>
      </c>
      <c r="P2814" s="4">
        <v>8</v>
      </c>
      <c r="Q2814" s="4">
        <v>3</v>
      </c>
      <c r="R2814" t="s">
        <v>18</v>
      </c>
      <c r="T2814" s="2">
        <v>7.63</v>
      </c>
      <c r="U2814" s="4">
        <v>23</v>
      </c>
      <c r="V2814" t="s">
        <v>19</v>
      </c>
      <c r="W2814" s="3">
        <v>43350</v>
      </c>
      <c r="X2814" t="s">
        <v>20</v>
      </c>
      <c r="Y2814" t="s">
        <v>214</v>
      </c>
      <c r="Z2814" t="s">
        <v>119</v>
      </c>
    </row>
    <row r="2815" spans="1:26" x14ac:dyDescent="0.25">
      <c r="A2815">
        <v>2</v>
      </c>
      <c r="B2815" t="s">
        <v>43</v>
      </c>
      <c r="C2815">
        <v>3</v>
      </c>
      <c r="D2815" t="s">
        <v>26</v>
      </c>
      <c r="E2815" t="s">
        <v>843</v>
      </c>
      <c r="F2815" t="s">
        <v>13</v>
      </c>
      <c r="G2815" t="s">
        <v>1347</v>
      </c>
      <c r="H2815" s="1">
        <v>0.2</v>
      </c>
      <c r="I2815">
        <v>1</v>
      </c>
      <c r="J2815" s="3">
        <v>42471</v>
      </c>
      <c r="K2815" t="s">
        <v>3579</v>
      </c>
      <c r="L2815" t="s">
        <v>16</v>
      </c>
      <c r="M2815">
        <v>33180</v>
      </c>
      <c r="N2815">
        <v>41</v>
      </c>
      <c r="O2815" t="s">
        <v>8256</v>
      </c>
      <c r="P2815" s="4">
        <v>2</v>
      </c>
      <c r="Q2815" s="4">
        <v>3</v>
      </c>
      <c r="R2815" t="s">
        <v>18</v>
      </c>
      <c r="T2815" s="2">
        <v>2.33</v>
      </c>
      <c r="U2815" s="4">
        <v>7</v>
      </c>
      <c r="V2815" t="s">
        <v>19</v>
      </c>
      <c r="W2815" s="3">
        <v>42473</v>
      </c>
      <c r="X2815" t="s">
        <v>20</v>
      </c>
      <c r="Y2815" t="s">
        <v>40</v>
      </c>
      <c r="Z2815" t="s">
        <v>176</v>
      </c>
    </row>
    <row r="2816" spans="1:26" x14ac:dyDescent="0.25">
      <c r="A2816">
        <v>4</v>
      </c>
      <c r="B2816" t="s">
        <v>25</v>
      </c>
      <c r="C2816">
        <v>3</v>
      </c>
      <c r="D2816" t="s">
        <v>26</v>
      </c>
      <c r="E2816" t="s">
        <v>547</v>
      </c>
      <c r="F2816" t="s">
        <v>13</v>
      </c>
      <c r="G2816" t="s">
        <v>582</v>
      </c>
      <c r="H2816" s="1">
        <v>0.2</v>
      </c>
      <c r="I2816">
        <v>1</v>
      </c>
      <c r="J2816" s="3">
        <v>42727</v>
      </c>
      <c r="K2816" t="s">
        <v>2013</v>
      </c>
      <c r="L2816" t="s">
        <v>16</v>
      </c>
      <c r="M2816">
        <v>33614</v>
      </c>
      <c r="N2816">
        <v>465</v>
      </c>
      <c r="O2816" t="s">
        <v>3584</v>
      </c>
      <c r="P2816" s="4">
        <v>16</v>
      </c>
      <c r="Q2816" s="4">
        <v>3</v>
      </c>
      <c r="R2816" t="s">
        <v>18</v>
      </c>
      <c r="T2816" s="2">
        <v>15.93</v>
      </c>
      <c r="U2816" s="4">
        <v>46</v>
      </c>
      <c r="V2816" t="s">
        <v>19</v>
      </c>
      <c r="W2816" s="3">
        <v>42731</v>
      </c>
      <c r="X2816" t="s">
        <v>20</v>
      </c>
      <c r="Y2816" t="s">
        <v>40</v>
      </c>
      <c r="Z2816" t="s">
        <v>64</v>
      </c>
    </row>
    <row r="2817" spans="1:26" x14ac:dyDescent="0.25">
      <c r="A2817">
        <v>2</v>
      </c>
      <c r="B2817" t="s">
        <v>43</v>
      </c>
      <c r="C2817">
        <v>3</v>
      </c>
      <c r="D2817" t="s">
        <v>26</v>
      </c>
      <c r="E2817" t="s">
        <v>1012</v>
      </c>
      <c r="F2817" t="s">
        <v>13</v>
      </c>
      <c r="G2817" t="s">
        <v>288</v>
      </c>
      <c r="H2817" s="1">
        <v>0.2</v>
      </c>
      <c r="I2817">
        <v>1</v>
      </c>
      <c r="J2817" s="3">
        <v>43766</v>
      </c>
      <c r="K2817" t="s">
        <v>2024</v>
      </c>
      <c r="L2817" t="s">
        <v>16</v>
      </c>
      <c r="M2817">
        <v>28314</v>
      </c>
      <c r="N2817">
        <v>1731</v>
      </c>
      <c r="O2817" t="s">
        <v>2806</v>
      </c>
      <c r="P2817" s="4">
        <v>16</v>
      </c>
      <c r="Q2817" s="4">
        <v>3</v>
      </c>
      <c r="R2817" t="s">
        <v>18</v>
      </c>
      <c r="T2817" s="2">
        <v>16.18</v>
      </c>
      <c r="U2817" s="4">
        <v>48</v>
      </c>
      <c r="V2817" t="s">
        <v>19</v>
      </c>
      <c r="W2817" s="3">
        <v>43768</v>
      </c>
      <c r="X2817" t="s">
        <v>20</v>
      </c>
      <c r="Y2817" t="s">
        <v>63</v>
      </c>
      <c r="Z2817" t="s">
        <v>64</v>
      </c>
    </row>
    <row r="2818" spans="1:26" x14ac:dyDescent="0.25">
      <c r="A2818">
        <v>4</v>
      </c>
      <c r="B2818" t="s">
        <v>25</v>
      </c>
      <c r="C2818">
        <v>3</v>
      </c>
      <c r="D2818" t="s">
        <v>26</v>
      </c>
      <c r="E2818" t="s">
        <v>906</v>
      </c>
      <c r="F2818" t="s">
        <v>13</v>
      </c>
      <c r="G2818" t="s">
        <v>988</v>
      </c>
      <c r="H2818" s="1">
        <v>0.2</v>
      </c>
      <c r="I2818">
        <v>1</v>
      </c>
      <c r="J2818" s="3">
        <v>43325</v>
      </c>
      <c r="K2818" t="s">
        <v>3585</v>
      </c>
      <c r="L2818" t="s">
        <v>16</v>
      </c>
      <c r="M2818">
        <v>28540</v>
      </c>
      <c r="N2818">
        <v>538</v>
      </c>
      <c r="O2818" t="s">
        <v>125</v>
      </c>
      <c r="P2818" s="4">
        <v>3</v>
      </c>
      <c r="Q2818" s="4">
        <v>3</v>
      </c>
      <c r="R2818" t="s">
        <v>18</v>
      </c>
      <c r="T2818" s="2">
        <v>3.21</v>
      </c>
      <c r="U2818" s="4">
        <v>10</v>
      </c>
      <c r="V2818" t="s">
        <v>19</v>
      </c>
      <c r="W2818" s="3">
        <v>43329</v>
      </c>
      <c r="X2818" t="s">
        <v>20</v>
      </c>
      <c r="Y2818" t="s">
        <v>63</v>
      </c>
      <c r="Z2818" t="s">
        <v>64</v>
      </c>
    </row>
    <row r="2819" spans="1:26" x14ac:dyDescent="0.25">
      <c r="A2819">
        <v>3</v>
      </c>
      <c r="B2819" t="s">
        <v>10</v>
      </c>
      <c r="C2819">
        <v>3</v>
      </c>
      <c r="D2819" t="s">
        <v>26</v>
      </c>
      <c r="E2819" t="s">
        <v>320</v>
      </c>
      <c r="F2819" t="s">
        <v>13</v>
      </c>
      <c r="G2819" t="s">
        <v>1531</v>
      </c>
      <c r="H2819" s="1">
        <v>0.2</v>
      </c>
      <c r="I2819">
        <v>1</v>
      </c>
      <c r="J2819" s="3">
        <v>43772</v>
      </c>
      <c r="K2819" t="s">
        <v>3586</v>
      </c>
      <c r="L2819" t="s">
        <v>16</v>
      </c>
      <c r="M2819">
        <v>28403</v>
      </c>
      <c r="N2819">
        <v>1524</v>
      </c>
      <c r="O2819" t="s">
        <v>2908</v>
      </c>
      <c r="P2819" s="4">
        <v>5</v>
      </c>
      <c r="Q2819" s="4">
        <v>3</v>
      </c>
      <c r="R2819" t="s">
        <v>18</v>
      </c>
      <c r="T2819" s="2">
        <v>5.29</v>
      </c>
      <c r="U2819" s="4">
        <v>16</v>
      </c>
      <c r="V2819" t="s">
        <v>19</v>
      </c>
      <c r="W2819" s="3">
        <v>43775</v>
      </c>
      <c r="X2819" t="s">
        <v>20</v>
      </c>
      <c r="Y2819" t="s">
        <v>63</v>
      </c>
      <c r="Z2819" t="s">
        <v>64</v>
      </c>
    </row>
    <row r="2820" spans="1:26" x14ac:dyDescent="0.25">
      <c r="A2820">
        <v>2</v>
      </c>
      <c r="B2820" t="s">
        <v>43</v>
      </c>
      <c r="C2820">
        <v>3</v>
      </c>
      <c r="D2820" t="s">
        <v>26</v>
      </c>
      <c r="E2820" t="s">
        <v>3582</v>
      </c>
      <c r="F2820" t="s">
        <v>13</v>
      </c>
      <c r="G2820" t="s">
        <v>1710</v>
      </c>
      <c r="H2820" s="1">
        <v>0.2</v>
      </c>
      <c r="I2820">
        <v>1</v>
      </c>
      <c r="J2820" s="3">
        <v>43348</v>
      </c>
      <c r="K2820" t="s">
        <v>3583</v>
      </c>
      <c r="L2820" t="s">
        <v>16</v>
      </c>
      <c r="M2820">
        <v>37604</v>
      </c>
      <c r="N2820">
        <v>1769</v>
      </c>
      <c r="O2820" t="s">
        <v>3587</v>
      </c>
      <c r="P2820" s="4">
        <v>3</v>
      </c>
      <c r="Q2820" s="4">
        <v>3</v>
      </c>
      <c r="R2820" t="s">
        <v>18</v>
      </c>
      <c r="T2820" s="2">
        <v>3.21</v>
      </c>
      <c r="U2820" s="4">
        <v>10</v>
      </c>
      <c r="V2820" t="s">
        <v>19</v>
      </c>
      <c r="W2820" s="3">
        <v>43350</v>
      </c>
      <c r="X2820" t="s">
        <v>20</v>
      </c>
      <c r="Y2820" t="s">
        <v>214</v>
      </c>
      <c r="Z2820" t="s">
        <v>64</v>
      </c>
    </row>
    <row r="2821" spans="1:26" x14ac:dyDescent="0.25">
      <c r="A2821">
        <v>3</v>
      </c>
      <c r="B2821" t="s">
        <v>10</v>
      </c>
      <c r="C2821">
        <v>3</v>
      </c>
      <c r="D2821" t="s">
        <v>26</v>
      </c>
      <c r="E2821" t="s">
        <v>1645</v>
      </c>
      <c r="F2821" t="s">
        <v>13</v>
      </c>
      <c r="G2821" t="s">
        <v>575</v>
      </c>
      <c r="H2821" s="1">
        <v>0.2</v>
      </c>
      <c r="I2821">
        <v>1</v>
      </c>
      <c r="J2821" s="3">
        <v>43347</v>
      </c>
      <c r="K2821" t="s">
        <v>3574</v>
      </c>
      <c r="L2821" t="s">
        <v>16</v>
      </c>
      <c r="M2821">
        <v>37918</v>
      </c>
      <c r="N2821">
        <v>1365</v>
      </c>
      <c r="O2821" t="s">
        <v>8250</v>
      </c>
      <c r="P2821" s="4">
        <v>4</v>
      </c>
      <c r="Q2821" s="4">
        <v>3</v>
      </c>
      <c r="R2821" t="s">
        <v>18</v>
      </c>
      <c r="T2821" s="2">
        <v>4.1100000000000003</v>
      </c>
      <c r="U2821" s="4">
        <v>12</v>
      </c>
      <c r="V2821" t="s">
        <v>19</v>
      </c>
      <c r="W2821" s="3">
        <v>43350</v>
      </c>
      <c r="X2821" t="s">
        <v>20</v>
      </c>
      <c r="Y2821" t="s">
        <v>214</v>
      </c>
      <c r="Z2821" t="s">
        <v>64</v>
      </c>
    </row>
    <row r="2822" spans="1:26" x14ac:dyDescent="0.25">
      <c r="A2822">
        <v>3</v>
      </c>
      <c r="B2822" t="s">
        <v>10</v>
      </c>
      <c r="C2822">
        <v>3</v>
      </c>
      <c r="D2822" t="s">
        <v>26</v>
      </c>
      <c r="E2822" t="s">
        <v>211</v>
      </c>
      <c r="F2822" t="s">
        <v>13</v>
      </c>
      <c r="G2822" t="s">
        <v>1929</v>
      </c>
      <c r="H2822" s="1">
        <v>0.2</v>
      </c>
      <c r="I2822">
        <v>1</v>
      </c>
      <c r="J2822" s="3">
        <v>43782</v>
      </c>
      <c r="K2822" t="s">
        <v>3588</v>
      </c>
      <c r="L2822" t="s">
        <v>16</v>
      </c>
      <c r="M2822">
        <v>38109</v>
      </c>
      <c r="N2822">
        <v>1621</v>
      </c>
      <c r="O2822" t="s">
        <v>8257</v>
      </c>
      <c r="P2822" s="4">
        <v>3</v>
      </c>
      <c r="Q2822" s="4">
        <v>3</v>
      </c>
      <c r="R2822" t="s">
        <v>18</v>
      </c>
      <c r="T2822" s="2">
        <v>3.34</v>
      </c>
      <c r="U2822" s="4">
        <v>9</v>
      </c>
      <c r="V2822" t="s">
        <v>19</v>
      </c>
      <c r="W2822" s="3">
        <v>43785</v>
      </c>
      <c r="X2822" t="s">
        <v>20</v>
      </c>
      <c r="Y2822" t="s">
        <v>214</v>
      </c>
      <c r="Z2822" t="s">
        <v>64</v>
      </c>
    </row>
    <row r="2823" spans="1:26" x14ac:dyDescent="0.25">
      <c r="A2823">
        <v>2</v>
      </c>
      <c r="B2823" t="s">
        <v>43</v>
      </c>
      <c r="C2823">
        <v>3</v>
      </c>
      <c r="D2823" t="s">
        <v>26</v>
      </c>
      <c r="E2823" t="s">
        <v>3589</v>
      </c>
      <c r="F2823" t="s">
        <v>13</v>
      </c>
      <c r="G2823" t="s">
        <v>970</v>
      </c>
      <c r="H2823" s="1">
        <v>0.2</v>
      </c>
      <c r="I2823">
        <v>1</v>
      </c>
      <c r="J2823" s="3">
        <v>42604</v>
      </c>
      <c r="K2823" t="s">
        <v>3590</v>
      </c>
      <c r="L2823" t="s">
        <v>16</v>
      </c>
      <c r="M2823">
        <v>33161</v>
      </c>
      <c r="N2823">
        <v>85</v>
      </c>
      <c r="O2823" t="s">
        <v>3591</v>
      </c>
      <c r="P2823" s="4">
        <v>-2</v>
      </c>
      <c r="Q2823" s="4">
        <v>3</v>
      </c>
      <c r="R2823" t="s">
        <v>18</v>
      </c>
      <c r="T2823" s="2">
        <v>-1.81</v>
      </c>
      <c r="U2823" s="4">
        <v>8</v>
      </c>
      <c r="V2823" t="s">
        <v>19</v>
      </c>
      <c r="W2823" s="3">
        <v>42606</v>
      </c>
      <c r="X2823" t="s">
        <v>20</v>
      </c>
      <c r="Y2823" t="s">
        <v>40</v>
      </c>
      <c r="Z2823" t="s">
        <v>356</v>
      </c>
    </row>
    <row r="2824" spans="1:26" x14ac:dyDescent="0.25">
      <c r="A2824">
        <v>3</v>
      </c>
      <c r="B2824" t="s">
        <v>10</v>
      </c>
      <c r="C2824">
        <v>3</v>
      </c>
      <c r="D2824" t="s">
        <v>26</v>
      </c>
      <c r="E2824" t="s">
        <v>3592</v>
      </c>
      <c r="F2824" t="s">
        <v>13</v>
      </c>
      <c r="G2824" t="s">
        <v>8118</v>
      </c>
      <c r="H2824" s="1">
        <v>0.2</v>
      </c>
      <c r="I2824">
        <v>1</v>
      </c>
      <c r="J2824" s="3">
        <v>43073</v>
      </c>
      <c r="K2824" t="s">
        <v>3593</v>
      </c>
      <c r="L2824" t="s">
        <v>16</v>
      </c>
      <c r="M2824">
        <v>37042</v>
      </c>
      <c r="N2824">
        <v>512</v>
      </c>
      <c r="O2824" t="s">
        <v>3036</v>
      </c>
      <c r="P2824" s="4">
        <v>12</v>
      </c>
      <c r="Q2824" s="4">
        <v>4</v>
      </c>
      <c r="R2824" t="s">
        <v>18</v>
      </c>
      <c r="T2824" s="2">
        <v>12.01</v>
      </c>
      <c r="U2824" s="4">
        <v>37</v>
      </c>
      <c r="V2824" t="s">
        <v>19</v>
      </c>
      <c r="W2824" s="3">
        <v>43076</v>
      </c>
      <c r="X2824" t="s">
        <v>20</v>
      </c>
      <c r="Y2824" t="s">
        <v>214</v>
      </c>
      <c r="Z2824" t="s">
        <v>49</v>
      </c>
    </row>
    <row r="2825" spans="1:26" x14ac:dyDescent="0.25">
      <c r="A2825">
        <v>3</v>
      </c>
      <c r="B2825" t="s">
        <v>10</v>
      </c>
      <c r="C2825">
        <v>3</v>
      </c>
      <c r="D2825" t="s">
        <v>26</v>
      </c>
      <c r="E2825" t="s">
        <v>1012</v>
      </c>
      <c r="F2825" t="s">
        <v>13</v>
      </c>
      <c r="G2825" t="s">
        <v>2020</v>
      </c>
      <c r="H2825" s="1">
        <v>0.2</v>
      </c>
      <c r="I2825">
        <v>1</v>
      </c>
      <c r="J2825" s="3">
        <v>43775</v>
      </c>
      <c r="K2825" t="s">
        <v>2021</v>
      </c>
      <c r="L2825" t="s">
        <v>16</v>
      </c>
      <c r="M2825">
        <v>28314</v>
      </c>
      <c r="N2825">
        <v>418</v>
      </c>
      <c r="O2825" t="s">
        <v>1056</v>
      </c>
      <c r="P2825" s="4">
        <v>-52</v>
      </c>
      <c r="Q2825" s="4">
        <v>4</v>
      </c>
      <c r="R2825" t="s">
        <v>18</v>
      </c>
      <c r="T2825" s="2">
        <v>-51.83</v>
      </c>
      <c r="U2825" s="4">
        <v>259</v>
      </c>
      <c r="V2825" t="s">
        <v>19</v>
      </c>
      <c r="W2825" s="3">
        <v>43778</v>
      </c>
      <c r="X2825" t="s">
        <v>20</v>
      </c>
      <c r="Y2825" t="s">
        <v>63</v>
      </c>
      <c r="Z2825" t="s">
        <v>42</v>
      </c>
    </row>
    <row r="2826" spans="1:26" x14ac:dyDescent="0.25">
      <c r="A2826">
        <v>3</v>
      </c>
      <c r="B2826" t="s">
        <v>10</v>
      </c>
      <c r="C2826">
        <v>3</v>
      </c>
      <c r="D2826" t="s">
        <v>26</v>
      </c>
      <c r="E2826" t="s">
        <v>211</v>
      </c>
      <c r="F2826" t="s">
        <v>13</v>
      </c>
      <c r="G2826" t="s">
        <v>1929</v>
      </c>
      <c r="H2826" s="1">
        <v>0.2</v>
      </c>
      <c r="I2826">
        <v>1</v>
      </c>
      <c r="J2826" s="3">
        <v>43782</v>
      </c>
      <c r="K2826" t="s">
        <v>3588</v>
      </c>
      <c r="L2826" t="s">
        <v>16</v>
      </c>
      <c r="M2826">
        <v>38109</v>
      </c>
      <c r="N2826">
        <v>1553</v>
      </c>
      <c r="O2826" t="s">
        <v>3027</v>
      </c>
      <c r="P2826" s="4">
        <v>-63</v>
      </c>
      <c r="Q2826" s="4">
        <v>4</v>
      </c>
      <c r="R2826" t="s">
        <v>18</v>
      </c>
      <c r="T2826" s="2">
        <v>-63.01</v>
      </c>
      <c r="U2826" s="4">
        <v>720</v>
      </c>
      <c r="V2826" t="s">
        <v>19</v>
      </c>
      <c r="W2826" s="3">
        <v>43785</v>
      </c>
      <c r="X2826" t="s">
        <v>20</v>
      </c>
      <c r="Y2826" t="s">
        <v>214</v>
      </c>
      <c r="Z2826" t="s">
        <v>42</v>
      </c>
    </row>
    <row r="2827" spans="1:26" x14ac:dyDescent="0.25">
      <c r="A2827">
        <v>3</v>
      </c>
      <c r="B2827" t="s">
        <v>10</v>
      </c>
      <c r="C2827">
        <v>3</v>
      </c>
      <c r="D2827" t="s">
        <v>26</v>
      </c>
      <c r="E2827" t="s">
        <v>2017</v>
      </c>
      <c r="F2827" t="s">
        <v>13</v>
      </c>
      <c r="G2827" t="s">
        <v>8115</v>
      </c>
      <c r="H2827" s="1">
        <v>0.2</v>
      </c>
      <c r="I2827">
        <v>1</v>
      </c>
      <c r="J2827" s="3">
        <v>43700</v>
      </c>
      <c r="K2827" t="s">
        <v>2018</v>
      </c>
      <c r="L2827" t="s">
        <v>16</v>
      </c>
      <c r="M2827">
        <v>32303</v>
      </c>
      <c r="N2827">
        <v>128</v>
      </c>
      <c r="O2827" t="s">
        <v>8258</v>
      </c>
      <c r="P2827" s="4">
        <v>3</v>
      </c>
      <c r="Q2827" s="4">
        <v>5</v>
      </c>
      <c r="R2827" t="s">
        <v>18</v>
      </c>
      <c r="T2827" s="2">
        <v>2.94</v>
      </c>
      <c r="U2827" s="4">
        <v>9</v>
      </c>
      <c r="V2827" t="s">
        <v>19</v>
      </c>
      <c r="W2827" s="3">
        <v>43703</v>
      </c>
      <c r="X2827" t="s">
        <v>20</v>
      </c>
      <c r="Y2827" t="s">
        <v>40</v>
      </c>
      <c r="Z2827" t="s">
        <v>64</v>
      </c>
    </row>
    <row r="2828" spans="1:26" x14ac:dyDescent="0.25">
      <c r="A2828">
        <v>2</v>
      </c>
      <c r="B2828" t="s">
        <v>43</v>
      </c>
      <c r="C2828">
        <v>3</v>
      </c>
      <c r="D2828" t="s">
        <v>26</v>
      </c>
      <c r="E2828" t="s">
        <v>211</v>
      </c>
      <c r="F2828" t="s">
        <v>13</v>
      </c>
      <c r="G2828" t="s">
        <v>109</v>
      </c>
      <c r="H2828" s="1">
        <v>0.2</v>
      </c>
      <c r="I2828">
        <v>1</v>
      </c>
      <c r="J2828" s="3">
        <v>43612</v>
      </c>
      <c r="K2828" t="s">
        <v>3594</v>
      </c>
      <c r="L2828" t="s">
        <v>16</v>
      </c>
      <c r="M2828">
        <v>38109</v>
      </c>
      <c r="N2828">
        <v>1800</v>
      </c>
      <c r="O2828" t="s">
        <v>3595</v>
      </c>
      <c r="P2828" s="4">
        <v>9</v>
      </c>
      <c r="Q2828" s="4">
        <v>5</v>
      </c>
      <c r="R2828" t="s">
        <v>18</v>
      </c>
      <c r="T2828" s="2">
        <v>9.07</v>
      </c>
      <c r="U2828" s="4">
        <v>26</v>
      </c>
      <c r="V2828" t="s">
        <v>19</v>
      </c>
      <c r="W2828" s="3">
        <v>43614</v>
      </c>
      <c r="X2828" t="s">
        <v>20</v>
      </c>
      <c r="Y2828" t="s">
        <v>214</v>
      </c>
      <c r="Z2828" t="s">
        <v>64</v>
      </c>
    </row>
    <row r="2829" spans="1:26" x14ac:dyDescent="0.25">
      <c r="A2829">
        <v>4</v>
      </c>
      <c r="B2829" t="s">
        <v>25</v>
      </c>
      <c r="C2829">
        <v>3</v>
      </c>
      <c r="D2829" t="s">
        <v>26</v>
      </c>
      <c r="E2829" t="s">
        <v>547</v>
      </c>
      <c r="F2829" t="s">
        <v>13</v>
      </c>
      <c r="G2829" t="s">
        <v>582</v>
      </c>
      <c r="H2829" s="1">
        <v>0.2</v>
      </c>
      <c r="I2829">
        <v>1</v>
      </c>
      <c r="J2829" s="3">
        <v>42727</v>
      </c>
      <c r="K2829" t="s">
        <v>2013</v>
      </c>
      <c r="L2829" t="s">
        <v>16</v>
      </c>
      <c r="M2829">
        <v>33614</v>
      </c>
      <c r="N2829">
        <v>53</v>
      </c>
      <c r="O2829" t="s">
        <v>3272</v>
      </c>
      <c r="P2829" s="4">
        <v>-1</v>
      </c>
      <c r="Q2829" s="4">
        <v>5</v>
      </c>
      <c r="R2829" t="s">
        <v>18</v>
      </c>
      <c r="T2829" s="2">
        <v>-1.05</v>
      </c>
      <c r="U2829" s="4">
        <v>84</v>
      </c>
      <c r="V2829" t="s">
        <v>19</v>
      </c>
      <c r="W2829" s="3">
        <v>42731</v>
      </c>
      <c r="X2829" t="s">
        <v>20</v>
      </c>
      <c r="Y2829" t="s">
        <v>40</v>
      </c>
      <c r="Z2829" t="s">
        <v>42</v>
      </c>
    </row>
    <row r="2830" spans="1:26" x14ac:dyDescent="0.25">
      <c r="A2830">
        <v>3</v>
      </c>
      <c r="B2830" t="s">
        <v>10</v>
      </c>
      <c r="C2830">
        <v>3</v>
      </c>
      <c r="D2830" t="s">
        <v>26</v>
      </c>
      <c r="E2830" t="s">
        <v>2017</v>
      </c>
      <c r="F2830" t="s">
        <v>13</v>
      </c>
      <c r="G2830" t="s">
        <v>8115</v>
      </c>
      <c r="H2830" s="1">
        <v>0.2</v>
      </c>
      <c r="I2830">
        <v>1</v>
      </c>
      <c r="J2830" s="3">
        <v>43700</v>
      </c>
      <c r="K2830" t="s">
        <v>2018</v>
      </c>
      <c r="L2830" t="s">
        <v>16</v>
      </c>
      <c r="M2830">
        <v>32303</v>
      </c>
      <c r="N2830">
        <v>631</v>
      </c>
      <c r="O2830" t="s">
        <v>3596</v>
      </c>
      <c r="P2830" s="4">
        <v>12</v>
      </c>
      <c r="Q2830" s="4">
        <v>6</v>
      </c>
      <c r="R2830" t="s">
        <v>18</v>
      </c>
      <c r="T2830" s="2">
        <v>12.1</v>
      </c>
      <c r="U2830" s="4">
        <v>161</v>
      </c>
      <c r="V2830" t="s">
        <v>19</v>
      </c>
      <c r="W2830" s="3">
        <v>43703</v>
      </c>
      <c r="X2830" t="s">
        <v>20</v>
      </c>
      <c r="Y2830" t="s">
        <v>40</v>
      </c>
      <c r="Z2830" t="s">
        <v>56</v>
      </c>
    </row>
    <row r="2831" spans="1:26" x14ac:dyDescent="0.25">
      <c r="A2831">
        <v>4</v>
      </c>
      <c r="B2831" t="s">
        <v>25</v>
      </c>
      <c r="C2831">
        <v>3</v>
      </c>
      <c r="D2831" t="s">
        <v>26</v>
      </c>
      <c r="E2831" t="s">
        <v>2556</v>
      </c>
      <c r="F2831" t="s">
        <v>13</v>
      </c>
      <c r="G2831" t="s">
        <v>2010</v>
      </c>
      <c r="H2831" s="1">
        <v>0.2</v>
      </c>
      <c r="I2831">
        <v>1</v>
      </c>
      <c r="J2831" s="3">
        <v>43404</v>
      </c>
      <c r="K2831" t="s">
        <v>3597</v>
      </c>
      <c r="L2831" t="s">
        <v>16</v>
      </c>
      <c r="M2831">
        <v>33021</v>
      </c>
      <c r="N2831">
        <v>1689</v>
      </c>
      <c r="O2831" t="s">
        <v>1112</v>
      </c>
      <c r="P2831" s="4">
        <v>11</v>
      </c>
      <c r="Q2831" s="4">
        <v>6</v>
      </c>
      <c r="R2831" t="s">
        <v>18</v>
      </c>
      <c r="T2831" s="2">
        <v>11.22</v>
      </c>
      <c r="U2831" s="4">
        <v>32</v>
      </c>
      <c r="V2831" t="s">
        <v>19</v>
      </c>
      <c r="W2831" s="3">
        <v>43408</v>
      </c>
      <c r="X2831" t="s">
        <v>20</v>
      </c>
      <c r="Y2831" t="s">
        <v>40</v>
      </c>
      <c r="Z2831" t="s">
        <v>64</v>
      </c>
    </row>
    <row r="2832" spans="1:26" x14ac:dyDescent="0.25">
      <c r="A2832">
        <v>3</v>
      </c>
      <c r="B2832" t="s">
        <v>10</v>
      </c>
      <c r="C2832">
        <v>3</v>
      </c>
      <c r="D2832" t="s">
        <v>26</v>
      </c>
      <c r="E2832" t="s">
        <v>1012</v>
      </c>
      <c r="F2832" t="s">
        <v>13</v>
      </c>
      <c r="G2832" t="s">
        <v>2020</v>
      </c>
      <c r="H2832" s="1">
        <v>0.2</v>
      </c>
      <c r="I2832">
        <v>1</v>
      </c>
      <c r="J2832" s="3">
        <v>43775</v>
      </c>
      <c r="K2832" t="s">
        <v>2021</v>
      </c>
      <c r="L2832" t="s">
        <v>16</v>
      </c>
      <c r="M2832">
        <v>28314</v>
      </c>
      <c r="N2832">
        <v>1825</v>
      </c>
      <c r="O2832" t="s">
        <v>1353</v>
      </c>
      <c r="P2832" s="4">
        <v>11</v>
      </c>
      <c r="Q2832" s="4">
        <v>6</v>
      </c>
      <c r="R2832" t="s">
        <v>18</v>
      </c>
      <c r="T2832" s="2">
        <v>10.89</v>
      </c>
      <c r="U2832" s="4">
        <v>31</v>
      </c>
      <c r="V2832" t="s">
        <v>19</v>
      </c>
      <c r="W2832" s="3">
        <v>43778</v>
      </c>
      <c r="X2832" t="s">
        <v>20</v>
      </c>
      <c r="Y2832" t="s">
        <v>63</v>
      </c>
      <c r="Z2832" t="s">
        <v>64</v>
      </c>
    </row>
    <row r="2833" spans="1:26" x14ac:dyDescent="0.25">
      <c r="A2833">
        <v>4</v>
      </c>
      <c r="B2833" t="s">
        <v>25</v>
      </c>
      <c r="C2833">
        <v>3</v>
      </c>
      <c r="D2833" t="s">
        <v>26</v>
      </c>
      <c r="E2833" t="s">
        <v>1012</v>
      </c>
      <c r="F2833" t="s">
        <v>13</v>
      </c>
      <c r="G2833" t="s">
        <v>1081</v>
      </c>
      <c r="H2833" s="1">
        <v>0.2</v>
      </c>
      <c r="I2833">
        <v>1</v>
      </c>
      <c r="J2833" s="3">
        <v>43708</v>
      </c>
      <c r="K2833" t="s">
        <v>3598</v>
      </c>
      <c r="L2833" t="s">
        <v>16</v>
      </c>
      <c r="M2833">
        <v>28314</v>
      </c>
      <c r="N2833">
        <v>1741</v>
      </c>
      <c r="O2833" t="s">
        <v>2919</v>
      </c>
      <c r="P2833" s="4">
        <v>83</v>
      </c>
      <c r="Q2833" s="4">
        <v>7</v>
      </c>
      <c r="R2833" t="s">
        <v>18</v>
      </c>
      <c r="T2833" s="2">
        <v>83.21</v>
      </c>
      <c r="U2833" s="4">
        <v>230</v>
      </c>
      <c r="V2833" t="s">
        <v>19</v>
      </c>
      <c r="W2833" s="3">
        <v>43712</v>
      </c>
      <c r="X2833" t="s">
        <v>20</v>
      </c>
      <c r="Y2833" t="s">
        <v>63</v>
      </c>
      <c r="Z2833" t="s">
        <v>64</v>
      </c>
    </row>
    <row r="2834" spans="1:26" x14ac:dyDescent="0.25">
      <c r="A2834">
        <v>5</v>
      </c>
      <c r="B2834" t="s">
        <v>25</v>
      </c>
      <c r="C2834">
        <v>3</v>
      </c>
      <c r="D2834" t="s">
        <v>26</v>
      </c>
      <c r="E2834" t="s">
        <v>1382</v>
      </c>
      <c r="F2834" t="s">
        <v>13</v>
      </c>
      <c r="G2834" t="s">
        <v>2394</v>
      </c>
      <c r="H2834" s="1">
        <v>0.2</v>
      </c>
      <c r="I2834">
        <v>1</v>
      </c>
      <c r="J2834" s="3">
        <v>43374</v>
      </c>
      <c r="K2834" t="s">
        <v>3599</v>
      </c>
      <c r="L2834" t="s">
        <v>16</v>
      </c>
      <c r="M2834">
        <v>33012</v>
      </c>
      <c r="N2834">
        <v>1508</v>
      </c>
      <c r="O2834" t="s">
        <v>3043</v>
      </c>
      <c r="P2834" s="4">
        <v>5</v>
      </c>
      <c r="Q2834" s="4">
        <v>8</v>
      </c>
      <c r="R2834" t="s">
        <v>18</v>
      </c>
      <c r="T2834" s="2">
        <v>5.03</v>
      </c>
      <c r="U2834" s="4">
        <v>31</v>
      </c>
      <c r="V2834" t="s">
        <v>19</v>
      </c>
      <c r="W2834" s="3">
        <v>43379</v>
      </c>
      <c r="X2834" t="s">
        <v>20</v>
      </c>
      <c r="Y2834" t="s">
        <v>40</v>
      </c>
      <c r="Z2834" t="s">
        <v>49</v>
      </c>
    </row>
    <row r="2835" spans="1:26" x14ac:dyDescent="0.25">
      <c r="A2835">
        <v>3</v>
      </c>
      <c r="B2835" t="s">
        <v>10</v>
      </c>
      <c r="C2835">
        <v>3</v>
      </c>
      <c r="D2835" t="s">
        <v>26</v>
      </c>
      <c r="E2835" t="s">
        <v>209</v>
      </c>
      <c r="F2835" t="s">
        <v>13</v>
      </c>
      <c r="G2835" t="s">
        <v>2208</v>
      </c>
      <c r="H2835" s="1">
        <v>0.2</v>
      </c>
      <c r="I2835">
        <v>1</v>
      </c>
      <c r="J2835" s="3">
        <v>43394</v>
      </c>
      <c r="K2835" t="s">
        <v>3600</v>
      </c>
      <c r="L2835" t="s">
        <v>16</v>
      </c>
      <c r="M2835">
        <v>38301</v>
      </c>
      <c r="N2835">
        <v>1544</v>
      </c>
      <c r="O2835" t="s">
        <v>3601</v>
      </c>
      <c r="P2835" s="4">
        <v>7</v>
      </c>
      <c r="Q2835" s="4">
        <v>9</v>
      </c>
      <c r="R2835" t="s">
        <v>18</v>
      </c>
      <c r="T2835" s="2">
        <v>6.98</v>
      </c>
      <c r="U2835" s="4">
        <v>112</v>
      </c>
      <c r="V2835" t="s">
        <v>19</v>
      </c>
      <c r="W2835" s="3">
        <v>43397</v>
      </c>
      <c r="X2835" t="s">
        <v>20</v>
      </c>
      <c r="Y2835" t="s">
        <v>214</v>
      </c>
      <c r="Z2835" t="s">
        <v>42</v>
      </c>
    </row>
    <row r="2836" spans="1:26" x14ac:dyDescent="0.25">
      <c r="A2836">
        <v>4</v>
      </c>
      <c r="B2836" t="s">
        <v>25</v>
      </c>
      <c r="C2836">
        <v>3</v>
      </c>
      <c r="D2836" t="s">
        <v>26</v>
      </c>
      <c r="E2836" t="s">
        <v>36</v>
      </c>
      <c r="F2836" t="s">
        <v>13</v>
      </c>
      <c r="G2836" t="s">
        <v>164</v>
      </c>
      <c r="H2836" s="1">
        <v>0.7</v>
      </c>
      <c r="I2836">
        <v>1</v>
      </c>
      <c r="J2836" s="3">
        <v>43235</v>
      </c>
      <c r="K2836" t="s">
        <v>3602</v>
      </c>
      <c r="L2836" t="s">
        <v>16</v>
      </c>
      <c r="M2836">
        <v>33311</v>
      </c>
      <c r="N2836">
        <v>692</v>
      </c>
      <c r="O2836" t="s">
        <v>2987</v>
      </c>
      <c r="P2836" s="4">
        <v>-5</v>
      </c>
      <c r="Q2836" s="4">
        <v>4</v>
      </c>
      <c r="R2836" t="s">
        <v>18</v>
      </c>
      <c r="T2836" s="2">
        <v>-5.18</v>
      </c>
      <c r="U2836" s="4">
        <v>8</v>
      </c>
      <c r="V2836" t="s">
        <v>19</v>
      </c>
      <c r="W2836" s="3">
        <v>43239</v>
      </c>
      <c r="X2836" t="s">
        <v>20</v>
      </c>
      <c r="Y2836" t="s">
        <v>40</v>
      </c>
      <c r="Z2836" t="s">
        <v>54</v>
      </c>
    </row>
    <row r="2837" spans="1:26" x14ac:dyDescent="0.25">
      <c r="A2837">
        <v>5</v>
      </c>
      <c r="B2837" t="s">
        <v>25</v>
      </c>
      <c r="C2837">
        <v>3</v>
      </c>
      <c r="D2837" t="s">
        <v>26</v>
      </c>
      <c r="E2837" t="s">
        <v>1382</v>
      </c>
      <c r="F2837" t="s">
        <v>13</v>
      </c>
      <c r="G2837" t="s">
        <v>2394</v>
      </c>
      <c r="H2837" s="1">
        <v>0.7</v>
      </c>
      <c r="I2837">
        <v>1</v>
      </c>
      <c r="J2837" s="3">
        <v>43374</v>
      </c>
      <c r="K2837" t="s">
        <v>3599</v>
      </c>
      <c r="L2837" t="s">
        <v>16</v>
      </c>
      <c r="M2837">
        <v>33012</v>
      </c>
      <c r="N2837">
        <v>260</v>
      </c>
      <c r="O2837" t="s">
        <v>728</v>
      </c>
      <c r="P2837" s="4">
        <v>-4</v>
      </c>
      <c r="Q2837" s="4">
        <v>4</v>
      </c>
      <c r="R2837" t="s">
        <v>18</v>
      </c>
      <c r="T2837" s="2">
        <v>-4.49</v>
      </c>
      <c r="U2837" s="4">
        <v>5</v>
      </c>
      <c r="V2837" t="s">
        <v>19</v>
      </c>
      <c r="W2837" s="3">
        <v>43379</v>
      </c>
      <c r="X2837" t="s">
        <v>20</v>
      </c>
      <c r="Y2837" t="s">
        <v>40</v>
      </c>
      <c r="Z2837" t="s">
        <v>54</v>
      </c>
    </row>
    <row r="2838" spans="1:26" x14ac:dyDescent="0.25">
      <c r="A2838">
        <v>4</v>
      </c>
      <c r="B2838" t="s">
        <v>25</v>
      </c>
      <c r="C2838">
        <v>3</v>
      </c>
      <c r="D2838" t="s">
        <v>26</v>
      </c>
      <c r="E2838" t="s">
        <v>843</v>
      </c>
      <c r="F2838" t="s">
        <v>13</v>
      </c>
      <c r="G2838" t="s">
        <v>1741</v>
      </c>
      <c r="H2838" s="1">
        <v>0.7</v>
      </c>
      <c r="I2838">
        <v>1</v>
      </c>
      <c r="J2838" s="3">
        <v>42611</v>
      </c>
      <c r="K2838" t="s">
        <v>2029</v>
      </c>
      <c r="L2838" t="s">
        <v>16</v>
      </c>
      <c r="M2838">
        <v>33178</v>
      </c>
      <c r="N2838">
        <v>681</v>
      </c>
      <c r="O2838" t="s">
        <v>3603</v>
      </c>
      <c r="P2838" s="4">
        <v>-337</v>
      </c>
      <c r="Q2838" s="4">
        <v>4</v>
      </c>
      <c r="R2838" t="s">
        <v>18</v>
      </c>
      <c r="T2838" s="2">
        <v>-336.78</v>
      </c>
      <c r="U2838" s="4">
        <v>505</v>
      </c>
      <c r="V2838" t="s">
        <v>19</v>
      </c>
      <c r="W2838" s="3">
        <v>42615</v>
      </c>
      <c r="X2838" t="s">
        <v>20</v>
      </c>
      <c r="Y2838" t="s">
        <v>40</v>
      </c>
      <c r="Z2838" t="s">
        <v>54</v>
      </c>
    </row>
    <row r="2839" spans="1:26" x14ac:dyDescent="0.25">
      <c r="A2839">
        <v>3</v>
      </c>
      <c r="B2839" t="s">
        <v>10</v>
      </c>
      <c r="C2839">
        <v>3</v>
      </c>
      <c r="D2839" t="s">
        <v>26</v>
      </c>
      <c r="E2839" t="s">
        <v>3592</v>
      </c>
      <c r="F2839" t="s">
        <v>13</v>
      </c>
      <c r="G2839" t="s">
        <v>8118</v>
      </c>
      <c r="H2839" s="1">
        <v>0.7</v>
      </c>
      <c r="I2839">
        <v>1</v>
      </c>
      <c r="J2839" s="3">
        <v>43073</v>
      </c>
      <c r="K2839" t="s">
        <v>3593</v>
      </c>
      <c r="L2839" t="s">
        <v>16</v>
      </c>
      <c r="M2839">
        <v>37042</v>
      </c>
      <c r="N2839">
        <v>689</v>
      </c>
      <c r="O2839" t="s">
        <v>2936</v>
      </c>
      <c r="P2839" s="4">
        <v>-1065</v>
      </c>
      <c r="Q2839" s="4">
        <v>7</v>
      </c>
      <c r="R2839" t="s">
        <v>18</v>
      </c>
      <c r="T2839" s="2">
        <v>-1065.3699999999999</v>
      </c>
      <c r="U2839" s="4">
        <v>1598</v>
      </c>
      <c r="V2839" t="s">
        <v>19</v>
      </c>
      <c r="W2839" s="3">
        <v>43076</v>
      </c>
      <c r="X2839" t="s">
        <v>20</v>
      </c>
      <c r="Y2839" t="s">
        <v>214</v>
      </c>
      <c r="Z2839" t="s">
        <v>54</v>
      </c>
    </row>
    <row r="2840" spans="1:26" x14ac:dyDescent="0.25">
      <c r="A2840">
        <v>2</v>
      </c>
      <c r="B2840" t="s">
        <v>43</v>
      </c>
      <c r="C2840">
        <v>3</v>
      </c>
      <c r="D2840" t="s">
        <v>26</v>
      </c>
      <c r="E2840" t="s">
        <v>3582</v>
      </c>
      <c r="F2840" t="s">
        <v>13</v>
      </c>
      <c r="G2840" t="s">
        <v>1710</v>
      </c>
      <c r="H2840" s="1">
        <v>0.7</v>
      </c>
      <c r="I2840">
        <v>1</v>
      </c>
      <c r="J2840" s="3">
        <v>43348</v>
      </c>
      <c r="K2840" t="s">
        <v>3583</v>
      </c>
      <c r="L2840" t="s">
        <v>16</v>
      </c>
      <c r="M2840">
        <v>37604</v>
      </c>
      <c r="N2840">
        <v>1647</v>
      </c>
      <c r="O2840" t="s">
        <v>8228</v>
      </c>
      <c r="P2840" s="4">
        <v>-63</v>
      </c>
      <c r="Q2840" s="4">
        <v>7</v>
      </c>
      <c r="R2840" t="s">
        <v>18</v>
      </c>
      <c r="T2840" s="2">
        <v>-63.11</v>
      </c>
      <c r="U2840" s="4">
        <v>86</v>
      </c>
      <c r="V2840" t="s">
        <v>19</v>
      </c>
      <c r="W2840" s="3">
        <v>43350</v>
      </c>
      <c r="X2840" t="s">
        <v>20</v>
      </c>
      <c r="Y2840" t="s">
        <v>214</v>
      </c>
      <c r="Z2840" t="s">
        <v>54</v>
      </c>
    </row>
    <row r="2841" spans="1:26" x14ac:dyDescent="0.25">
      <c r="A2841">
        <v>3</v>
      </c>
      <c r="B2841" t="s">
        <v>10</v>
      </c>
      <c r="C2841">
        <v>3</v>
      </c>
      <c r="D2841" t="s">
        <v>26</v>
      </c>
      <c r="E2841" t="s">
        <v>1012</v>
      </c>
      <c r="F2841" t="s">
        <v>13</v>
      </c>
      <c r="G2841" t="s">
        <v>2020</v>
      </c>
      <c r="H2841" s="1">
        <v>0.7</v>
      </c>
      <c r="I2841">
        <v>1</v>
      </c>
      <c r="J2841" s="3">
        <v>43775</v>
      </c>
      <c r="K2841" t="s">
        <v>2021</v>
      </c>
      <c r="L2841" t="s">
        <v>16</v>
      </c>
      <c r="M2841">
        <v>28314</v>
      </c>
      <c r="N2841">
        <v>239</v>
      </c>
      <c r="O2841" t="s">
        <v>1283</v>
      </c>
      <c r="P2841" s="4">
        <v>-11</v>
      </c>
      <c r="Q2841" s="4">
        <v>8</v>
      </c>
      <c r="R2841" t="s">
        <v>18</v>
      </c>
      <c r="T2841" s="2">
        <v>-10.62</v>
      </c>
      <c r="U2841" s="4">
        <v>13</v>
      </c>
      <c r="V2841" t="s">
        <v>19</v>
      </c>
      <c r="W2841" s="3">
        <v>43778</v>
      </c>
      <c r="X2841" t="s">
        <v>20</v>
      </c>
      <c r="Y2841" t="s">
        <v>63</v>
      </c>
      <c r="Z2841" t="s">
        <v>54</v>
      </c>
    </row>
    <row r="2842" spans="1:26" x14ac:dyDescent="0.25">
      <c r="A2842">
        <v>4</v>
      </c>
      <c r="B2842" t="s">
        <v>25</v>
      </c>
      <c r="C2842">
        <v>3</v>
      </c>
      <c r="D2842" t="s">
        <v>26</v>
      </c>
      <c r="E2842" t="s">
        <v>906</v>
      </c>
      <c r="F2842" t="s">
        <v>13</v>
      </c>
      <c r="G2842" t="s">
        <v>988</v>
      </c>
      <c r="H2842" s="1">
        <v>0.7</v>
      </c>
      <c r="I2842">
        <v>1</v>
      </c>
      <c r="J2842" s="3">
        <v>43325</v>
      </c>
      <c r="K2842" t="s">
        <v>3585</v>
      </c>
      <c r="L2842" t="s">
        <v>16</v>
      </c>
      <c r="M2842">
        <v>28540</v>
      </c>
      <c r="N2842">
        <v>68</v>
      </c>
      <c r="O2842" t="s">
        <v>1398</v>
      </c>
      <c r="P2842" s="4">
        <v>-8</v>
      </c>
      <c r="Q2842" s="4">
        <v>8</v>
      </c>
      <c r="R2842" t="s">
        <v>18</v>
      </c>
      <c r="T2842" s="2">
        <v>-8.24</v>
      </c>
      <c r="U2842" s="4">
        <v>11</v>
      </c>
      <c r="V2842" t="s">
        <v>19</v>
      </c>
      <c r="W2842" s="3">
        <v>43329</v>
      </c>
      <c r="X2842" t="s">
        <v>20</v>
      </c>
      <c r="Y2842" t="s">
        <v>63</v>
      </c>
      <c r="Z2842" t="s">
        <v>54</v>
      </c>
    </row>
    <row r="2843" spans="1:26" x14ac:dyDescent="0.25">
      <c r="A2843">
        <v>4</v>
      </c>
      <c r="B2843" t="s">
        <v>25</v>
      </c>
      <c r="C2843">
        <v>3</v>
      </c>
      <c r="D2843" t="s">
        <v>26</v>
      </c>
      <c r="E2843" t="s">
        <v>3604</v>
      </c>
      <c r="F2843" t="s">
        <v>13</v>
      </c>
      <c r="G2843" t="s">
        <v>985</v>
      </c>
      <c r="H2843" s="1">
        <v>0</v>
      </c>
      <c r="I2843">
        <v>1</v>
      </c>
      <c r="J2843" s="3">
        <v>43081</v>
      </c>
      <c r="K2843" t="s">
        <v>3605</v>
      </c>
      <c r="L2843" t="s">
        <v>30</v>
      </c>
      <c r="M2843">
        <v>95928</v>
      </c>
      <c r="N2843">
        <v>1125</v>
      </c>
      <c r="O2843" t="s">
        <v>394</v>
      </c>
      <c r="P2843" s="4">
        <v>1</v>
      </c>
      <c r="Q2843" s="4">
        <v>1</v>
      </c>
      <c r="R2843" t="s">
        <v>32</v>
      </c>
      <c r="T2843" s="2">
        <v>0.6</v>
      </c>
      <c r="U2843" s="4">
        <v>2</v>
      </c>
      <c r="V2843" t="s">
        <v>19</v>
      </c>
      <c r="W2843" s="3">
        <v>43085</v>
      </c>
      <c r="X2843" t="s">
        <v>20</v>
      </c>
      <c r="Y2843" t="s">
        <v>34</v>
      </c>
      <c r="Z2843" t="s">
        <v>49</v>
      </c>
    </row>
    <row r="2844" spans="1:26" x14ac:dyDescent="0.25">
      <c r="A2844">
        <v>3</v>
      </c>
      <c r="B2844" t="s">
        <v>10</v>
      </c>
      <c r="C2844">
        <v>3</v>
      </c>
      <c r="D2844" t="s">
        <v>26</v>
      </c>
      <c r="E2844" t="s">
        <v>27</v>
      </c>
      <c r="F2844" t="s">
        <v>13</v>
      </c>
      <c r="G2844" t="s">
        <v>1323</v>
      </c>
      <c r="H2844" s="1">
        <v>0</v>
      </c>
      <c r="I2844">
        <v>1</v>
      </c>
      <c r="J2844" s="3">
        <v>42724</v>
      </c>
      <c r="K2844" t="s">
        <v>3606</v>
      </c>
      <c r="L2844" t="s">
        <v>30</v>
      </c>
      <c r="M2844">
        <v>90008</v>
      </c>
      <c r="N2844">
        <v>1123</v>
      </c>
      <c r="O2844" t="s">
        <v>3607</v>
      </c>
      <c r="P2844" s="4">
        <v>1</v>
      </c>
      <c r="Q2844" s="4">
        <v>1</v>
      </c>
      <c r="R2844" t="s">
        <v>32</v>
      </c>
      <c r="T2844" s="2">
        <v>1.1599999999999999</v>
      </c>
      <c r="U2844" s="4">
        <v>4</v>
      </c>
      <c r="V2844" t="s">
        <v>19</v>
      </c>
      <c r="W2844" s="3">
        <v>42727</v>
      </c>
      <c r="X2844" t="s">
        <v>20</v>
      </c>
      <c r="Y2844" t="s">
        <v>34</v>
      </c>
      <c r="Z2844" t="s">
        <v>49</v>
      </c>
    </row>
    <row r="2845" spans="1:26" x14ac:dyDescent="0.25">
      <c r="A2845">
        <v>2</v>
      </c>
      <c r="B2845" t="s">
        <v>43</v>
      </c>
      <c r="C2845">
        <v>3</v>
      </c>
      <c r="D2845" t="s">
        <v>26</v>
      </c>
      <c r="E2845" t="s">
        <v>700</v>
      </c>
      <c r="F2845" t="s">
        <v>13</v>
      </c>
      <c r="G2845" t="s">
        <v>2609</v>
      </c>
      <c r="H2845" s="1">
        <v>0</v>
      </c>
      <c r="I2845">
        <v>1</v>
      </c>
      <c r="J2845" s="3">
        <v>43472</v>
      </c>
      <c r="K2845" t="s">
        <v>3608</v>
      </c>
      <c r="L2845" t="s">
        <v>30</v>
      </c>
      <c r="M2845">
        <v>90805</v>
      </c>
      <c r="N2845">
        <v>1507</v>
      </c>
      <c r="O2845" t="s">
        <v>346</v>
      </c>
      <c r="P2845" s="4">
        <v>4</v>
      </c>
      <c r="Q2845" s="4">
        <v>1</v>
      </c>
      <c r="R2845" t="s">
        <v>32</v>
      </c>
      <c r="T2845" s="2">
        <v>3.55</v>
      </c>
      <c r="U2845" s="4">
        <v>8</v>
      </c>
      <c r="V2845" t="s">
        <v>19</v>
      </c>
      <c r="W2845" s="3">
        <v>43474</v>
      </c>
      <c r="X2845" t="s">
        <v>20</v>
      </c>
      <c r="Y2845" t="s">
        <v>34</v>
      </c>
      <c r="Z2845" t="s">
        <v>176</v>
      </c>
    </row>
    <row r="2846" spans="1:26" x14ac:dyDescent="0.25">
      <c r="A2846">
        <v>2</v>
      </c>
      <c r="B2846" t="s">
        <v>43</v>
      </c>
      <c r="C2846">
        <v>3</v>
      </c>
      <c r="D2846" t="s">
        <v>26</v>
      </c>
      <c r="E2846" t="s">
        <v>88</v>
      </c>
      <c r="F2846" t="s">
        <v>13</v>
      </c>
      <c r="G2846" t="s">
        <v>1857</v>
      </c>
      <c r="H2846" s="1">
        <v>0</v>
      </c>
      <c r="I2846">
        <v>1</v>
      </c>
      <c r="J2846" s="3">
        <v>43640</v>
      </c>
      <c r="K2846" t="s">
        <v>3609</v>
      </c>
      <c r="L2846" t="s">
        <v>30</v>
      </c>
      <c r="M2846">
        <v>94110</v>
      </c>
      <c r="N2846">
        <v>41</v>
      </c>
      <c r="O2846" t="s">
        <v>8256</v>
      </c>
      <c r="P2846" s="4">
        <v>1</v>
      </c>
      <c r="Q2846" s="4">
        <v>1</v>
      </c>
      <c r="R2846" t="s">
        <v>32</v>
      </c>
      <c r="T2846" s="2">
        <v>1.35</v>
      </c>
      <c r="U2846" s="4">
        <v>3</v>
      </c>
      <c r="V2846" t="s">
        <v>19</v>
      </c>
      <c r="W2846" s="3">
        <v>43642</v>
      </c>
      <c r="X2846" t="s">
        <v>20</v>
      </c>
      <c r="Y2846" t="s">
        <v>34</v>
      </c>
      <c r="Z2846" t="s">
        <v>176</v>
      </c>
    </row>
    <row r="2847" spans="1:26" x14ac:dyDescent="0.25">
      <c r="A2847">
        <v>2</v>
      </c>
      <c r="B2847" t="s">
        <v>43</v>
      </c>
      <c r="C2847">
        <v>3</v>
      </c>
      <c r="D2847" t="s">
        <v>26</v>
      </c>
      <c r="E2847" t="s">
        <v>27</v>
      </c>
      <c r="F2847" t="s">
        <v>13</v>
      </c>
      <c r="G2847" t="s">
        <v>1543</v>
      </c>
      <c r="H2847" s="1">
        <v>0</v>
      </c>
      <c r="I2847">
        <v>1</v>
      </c>
      <c r="J2847" s="3">
        <v>43372</v>
      </c>
      <c r="K2847" t="s">
        <v>3610</v>
      </c>
      <c r="L2847" t="s">
        <v>30</v>
      </c>
      <c r="M2847">
        <v>90008</v>
      </c>
      <c r="N2847">
        <v>1677</v>
      </c>
      <c r="O2847" t="s">
        <v>3357</v>
      </c>
      <c r="P2847" s="4">
        <v>9</v>
      </c>
      <c r="Q2847" s="4">
        <v>1</v>
      </c>
      <c r="R2847" t="s">
        <v>32</v>
      </c>
      <c r="T2847" s="2">
        <v>9.11</v>
      </c>
      <c r="U2847" s="4">
        <v>19</v>
      </c>
      <c r="V2847" t="s">
        <v>19</v>
      </c>
      <c r="W2847" s="3">
        <v>43374</v>
      </c>
      <c r="X2847" t="s">
        <v>20</v>
      </c>
      <c r="Y2847" t="s">
        <v>34</v>
      </c>
      <c r="Z2847" t="s">
        <v>64</v>
      </c>
    </row>
    <row r="2848" spans="1:26" x14ac:dyDescent="0.25">
      <c r="A2848">
        <v>3</v>
      </c>
      <c r="B2848" t="s">
        <v>10</v>
      </c>
      <c r="C2848">
        <v>3</v>
      </c>
      <c r="D2848" t="s">
        <v>26</v>
      </c>
      <c r="E2848" t="s">
        <v>27</v>
      </c>
      <c r="F2848" t="s">
        <v>13</v>
      </c>
      <c r="G2848" t="s">
        <v>1462</v>
      </c>
      <c r="H2848" s="1">
        <v>0</v>
      </c>
      <c r="I2848">
        <v>1</v>
      </c>
      <c r="J2848" s="3">
        <v>43187</v>
      </c>
      <c r="K2848" t="s">
        <v>3611</v>
      </c>
      <c r="L2848" t="s">
        <v>30</v>
      </c>
      <c r="M2848">
        <v>90032</v>
      </c>
      <c r="N2848">
        <v>1782</v>
      </c>
      <c r="O2848" t="s">
        <v>3612</v>
      </c>
      <c r="P2848" s="4">
        <v>3</v>
      </c>
      <c r="Q2848" s="4">
        <v>1</v>
      </c>
      <c r="R2848" t="s">
        <v>32</v>
      </c>
      <c r="T2848" s="2">
        <v>2.93</v>
      </c>
      <c r="U2848" s="4">
        <v>6</v>
      </c>
      <c r="V2848" t="s">
        <v>19</v>
      </c>
      <c r="W2848" s="3">
        <v>43190</v>
      </c>
      <c r="X2848" t="s">
        <v>20</v>
      </c>
      <c r="Y2848" t="s">
        <v>34</v>
      </c>
      <c r="Z2848" t="s">
        <v>64</v>
      </c>
    </row>
    <row r="2849" spans="1:26" x14ac:dyDescent="0.25">
      <c r="A2849">
        <v>2</v>
      </c>
      <c r="B2849" t="s">
        <v>43</v>
      </c>
      <c r="C2849">
        <v>3</v>
      </c>
      <c r="D2849" t="s">
        <v>26</v>
      </c>
      <c r="E2849" t="s">
        <v>27</v>
      </c>
      <c r="F2849" t="s">
        <v>13</v>
      </c>
      <c r="G2849" t="s">
        <v>2014</v>
      </c>
      <c r="H2849" s="1">
        <v>0</v>
      </c>
      <c r="I2849">
        <v>1</v>
      </c>
      <c r="J2849" s="3">
        <v>43288</v>
      </c>
      <c r="K2849" t="s">
        <v>2096</v>
      </c>
      <c r="L2849" t="s">
        <v>30</v>
      </c>
      <c r="M2849">
        <v>90045</v>
      </c>
      <c r="N2849">
        <v>1738</v>
      </c>
      <c r="O2849" t="s">
        <v>2942</v>
      </c>
      <c r="P2849" s="4">
        <v>24</v>
      </c>
      <c r="Q2849" s="4">
        <v>1</v>
      </c>
      <c r="R2849" t="s">
        <v>32</v>
      </c>
      <c r="T2849" s="2">
        <v>24.47</v>
      </c>
      <c r="U2849" s="4">
        <v>49</v>
      </c>
      <c r="V2849" t="s">
        <v>19</v>
      </c>
      <c r="W2849" s="3">
        <v>43290</v>
      </c>
      <c r="X2849" t="s">
        <v>20</v>
      </c>
      <c r="Y2849" t="s">
        <v>34</v>
      </c>
      <c r="Z2849" t="s">
        <v>64</v>
      </c>
    </row>
    <row r="2850" spans="1:26" x14ac:dyDescent="0.25">
      <c r="A2850">
        <v>2</v>
      </c>
      <c r="B2850" t="s">
        <v>43</v>
      </c>
      <c r="C2850">
        <v>3</v>
      </c>
      <c r="D2850" t="s">
        <v>26</v>
      </c>
      <c r="E2850" t="s">
        <v>572</v>
      </c>
      <c r="F2850" t="s">
        <v>13</v>
      </c>
      <c r="G2850" t="s">
        <v>414</v>
      </c>
      <c r="H2850" s="1">
        <v>0</v>
      </c>
      <c r="I2850">
        <v>1</v>
      </c>
      <c r="J2850" s="3">
        <v>43275</v>
      </c>
      <c r="K2850" t="s">
        <v>3613</v>
      </c>
      <c r="L2850" t="s">
        <v>30</v>
      </c>
      <c r="M2850">
        <v>92037</v>
      </c>
      <c r="N2850">
        <v>1680</v>
      </c>
      <c r="O2850" t="s">
        <v>3614</v>
      </c>
      <c r="P2850" s="4">
        <v>50</v>
      </c>
      <c r="Q2850" s="4">
        <v>1</v>
      </c>
      <c r="R2850" t="s">
        <v>32</v>
      </c>
      <c r="T2850" s="2">
        <v>50.33</v>
      </c>
      <c r="U2850" s="4">
        <v>105</v>
      </c>
      <c r="V2850" t="s">
        <v>19</v>
      </c>
      <c r="W2850" s="3">
        <v>43277</v>
      </c>
      <c r="X2850" t="s">
        <v>20</v>
      </c>
      <c r="Y2850" t="s">
        <v>34</v>
      </c>
      <c r="Z2850" t="s">
        <v>64</v>
      </c>
    </row>
    <row r="2851" spans="1:26" x14ac:dyDescent="0.25">
      <c r="A2851">
        <v>2</v>
      </c>
      <c r="B2851" t="s">
        <v>43</v>
      </c>
      <c r="C2851">
        <v>3</v>
      </c>
      <c r="D2851" t="s">
        <v>26</v>
      </c>
      <c r="E2851" t="s">
        <v>88</v>
      </c>
      <c r="F2851" t="s">
        <v>13</v>
      </c>
      <c r="G2851" t="s">
        <v>410</v>
      </c>
      <c r="H2851" s="1">
        <v>0</v>
      </c>
      <c r="I2851">
        <v>1</v>
      </c>
      <c r="J2851" s="3">
        <v>43274</v>
      </c>
      <c r="K2851" t="s">
        <v>3615</v>
      </c>
      <c r="L2851" t="s">
        <v>30</v>
      </c>
      <c r="M2851">
        <v>94109</v>
      </c>
      <c r="N2851">
        <v>1674</v>
      </c>
      <c r="O2851" t="s">
        <v>2807</v>
      </c>
      <c r="P2851" s="4">
        <v>9</v>
      </c>
      <c r="Q2851" s="4">
        <v>1</v>
      </c>
      <c r="R2851" t="s">
        <v>32</v>
      </c>
      <c r="T2851" s="2">
        <v>9.39</v>
      </c>
      <c r="U2851" s="4">
        <v>20</v>
      </c>
      <c r="V2851" t="s">
        <v>19</v>
      </c>
      <c r="W2851" s="3">
        <v>43276</v>
      </c>
      <c r="X2851" t="s">
        <v>20</v>
      </c>
      <c r="Y2851" t="s">
        <v>34</v>
      </c>
      <c r="Z2851" t="s">
        <v>64</v>
      </c>
    </row>
    <row r="2852" spans="1:26" x14ac:dyDescent="0.25">
      <c r="A2852">
        <v>3</v>
      </c>
      <c r="B2852" t="s">
        <v>10</v>
      </c>
      <c r="C2852">
        <v>3</v>
      </c>
      <c r="D2852" t="s">
        <v>26</v>
      </c>
      <c r="E2852" t="s">
        <v>65</v>
      </c>
      <c r="F2852" t="s">
        <v>13</v>
      </c>
      <c r="G2852" t="s">
        <v>1164</v>
      </c>
      <c r="H2852" s="1">
        <v>0</v>
      </c>
      <c r="I2852">
        <v>1</v>
      </c>
      <c r="J2852" s="3">
        <v>43338</v>
      </c>
      <c r="K2852" t="s">
        <v>3616</v>
      </c>
      <c r="L2852" t="s">
        <v>30</v>
      </c>
      <c r="M2852">
        <v>98103</v>
      </c>
      <c r="N2852">
        <v>1726</v>
      </c>
      <c r="O2852" t="s">
        <v>3617</v>
      </c>
      <c r="P2852" s="4">
        <v>3</v>
      </c>
      <c r="Q2852" s="4">
        <v>1</v>
      </c>
      <c r="R2852" t="s">
        <v>32</v>
      </c>
      <c r="T2852" s="2">
        <v>3.11</v>
      </c>
      <c r="U2852" s="4">
        <v>6</v>
      </c>
      <c r="V2852" t="s">
        <v>19</v>
      </c>
      <c r="W2852" s="3">
        <v>43341</v>
      </c>
      <c r="X2852" t="s">
        <v>20</v>
      </c>
      <c r="Y2852" t="s">
        <v>69</v>
      </c>
      <c r="Z2852" t="s">
        <v>64</v>
      </c>
    </row>
    <row r="2853" spans="1:26" x14ac:dyDescent="0.25">
      <c r="A2853">
        <v>4</v>
      </c>
      <c r="B2853" t="s">
        <v>25</v>
      </c>
      <c r="C2853">
        <v>3</v>
      </c>
      <c r="D2853" t="s">
        <v>26</v>
      </c>
      <c r="E2853" t="s">
        <v>2045</v>
      </c>
      <c r="F2853" t="s">
        <v>13</v>
      </c>
      <c r="G2853" t="s">
        <v>330</v>
      </c>
      <c r="H2853" s="1">
        <v>0</v>
      </c>
      <c r="I2853">
        <v>1</v>
      </c>
      <c r="J2853" s="3">
        <v>43633</v>
      </c>
      <c r="K2853" t="s">
        <v>2046</v>
      </c>
      <c r="L2853" t="s">
        <v>30</v>
      </c>
      <c r="M2853">
        <v>98502</v>
      </c>
      <c r="N2853">
        <v>1320</v>
      </c>
      <c r="O2853" t="s">
        <v>3618</v>
      </c>
      <c r="P2853" s="4">
        <v>4</v>
      </c>
      <c r="Q2853" s="4">
        <v>1</v>
      </c>
      <c r="R2853" t="s">
        <v>32</v>
      </c>
      <c r="T2853" s="2">
        <v>4.07</v>
      </c>
      <c r="U2853" s="4">
        <v>14</v>
      </c>
      <c r="V2853" t="s">
        <v>19</v>
      </c>
      <c r="W2853" s="3">
        <v>43637</v>
      </c>
      <c r="X2853" t="s">
        <v>20</v>
      </c>
      <c r="Y2853" t="s">
        <v>69</v>
      </c>
      <c r="Z2853" t="s">
        <v>42</v>
      </c>
    </row>
    <row r="2854" spans="1:26" x14ac:dyDescent="0.25">
      <c r="A2854">
        <v>2</v>
      </c>
      <c r="B2854" t="s">
        <v>43</v>
      </c>
      <c r="C2854">
        <v>3</v>
      </c>
      <c r="D2854" t="s">
        <v>26</v>
      </c>
      <c r="E2854" t="s">
        <v>3619</v>
      </c>
      <c r="F2854" t="s">
        <v>13</v>
      </c>
      <c r="G2854" t="s">
        <v>1576</v>
      </c>
      <c r="H2854" s="1">
        <v>0</v>
      </c>
      <c r="I2854">
        <v>1</v>
      </c>
      <c r="J2854" s="3">
        <v>42838</v>
      </c>
      <c r="K2854" t="s">
        <v>3620</v>
      </c>
      <c r="L2854" t="s">
        <v>30</v>
      </c>
      <c r="M2854">
        <v>87401</v>
      </c>
      <c r="N2854">
        <v>1051</v>
      </c>
      <c r="O2854" t="s">
        <v>1166</v>
      </c>
      <c r="P2854" s="4">
        <v>0</v>
      </c>
      <c r="Q2854" s="4">
        <v>1</v>
      </c>
      <c r="R2854" t="s">
        <v>32</v>
      </c>
      <c r="T2854" s="2">
        <v>0.39</v>
      </c>
      <c r="U2854" s="4">
        <v>13</v>
      </c>
      <c r="V2854" t="s">
        <v>19</v>
      </c>
      <c r="W2854" s="3">
        <v>42840</v>
      </c>
      <c r="X2854" t="s">
        <v>20</v>
      </c>
      <c r="Y2854" t="s">
        <v>413</v>
      </c>
      <c r="Z2854" t="s">
        <v>356</v>
      </c>
    </row>
    <row r="2855" spans="1:26" x14ac:dyDescent="0.25">
      <c r="A2855">
        <v>5</v>
      </c>
      <c r="B2855" t="s">
        <v>25</v>
      </c>
      <c r="C2855">
        <v>3</v>
      </c>
      <c r="D2855" t="s">
        <v>26</v>
      </c>
      <c r="E2855" t="s">
        <v>2578</v>
      </c>
      <c r="F2855" t="s">
        <v>13</v>
      </c>
      <c r="G2855" t="s">
        <v>1462</v>
      </c>
      <c r="H2855" s="1">
        <v>0</v>
      </c>
      <c r="I2855">
        <v>1</v>
      </c>
      <c r="J2855" s="3">
        <v>43589</v>
      </c>
      <c r="K2855" t="s">
        <v>3621</v>
      </c>
      <c r="L2855" t="s">
        <v>30</v>
      </c>
      <c r="M2855">
        <v>92683</v>
      </c>
      <c r="N2855">
        <v>40</v>
      </c>
      <c r="O2855" t="s">
        <v>439</v>
      </c>
      <c r="P2855" s="4">
        <v>73</v>
      </c>
      <c r="Q2855" s="4">
        <v>2</v>
      </c>
      <c r="R2855" t="s">
        <v>32</v>
      </c>
      <c r="T2855" s="2">
        <v>72.95</v>
      </c>
      <c r="U2855" s="4">
        <v>243</v>
      </c>
      <c r="V2855" t="s">
        <v>19</v>
      </c>
      <c r="W2855" s="3">
        <v>43594</v>
      </c>
      <c r="X2855" t="s">
        <v>20</v>
      </c>
      <c r="Y2855" t="s">
        <v>34</v>
      </c>
      <c r="Z2855" t="s">
        <v>56</v>
      </c>
    </row>
    <row r="2856" spans="1:26" x14ac:dyDescent="0.25">
      <c r="A2856">
        <v>4</v>
      </c>
      <c r="B2856" t="s">
        <v>25</v>
      </c>
      <c r="C2856">
        <v>3</v>
      </c>
      <c r="D2856" t="s">
        <v>26</v>
      </c>
      <c r="E2856" t="s">
        <v>2062</v>
      </c>
      <c r="F2856" t="s">
        <v>13</v>
      </c>
      <c r="G2856" t="s">
        <v>490</v>
      </c>
      <c r="H2856" s="1">
        <v>0</v>
      </c>
      <c r="I2856">
        <v>1</v>
      </c>
      <c r="J2856" s="3">
        <v>43781</v>
      </c>
      <c r="K2856" t="s">
        <v>3622</v>
      </c>
      <c r="L2856" t="s">
        <v>30</v>
      </c>
      <c r="M2856">
        <v>98632</v>
      </c>
      <c r="N2856">
        <v>663</v>
      </c>
      <c r="O2856" t="s">
        <v>1186</v>
      </c>
      <c r="P2856" s="4">
        <v>22</v>
      </c>
      <c r="Q2856" s="4">
        <v>2</v>
      </c>
      <c r="R2856" t="s">
        <v>32</v>
      </c>
      <c r="T2856" s="2">
        <v>22.07</v>
      </c>
      <c r="U2856" s="4">
        <v>76</v>
      </c>
      <c r="V2856" t="s">
        <v>19</v>
      </c>
      <c r="W2856" s="3">
        <v>43785</v>
      </c>
      <c r="X2856" t="s">
        <v>20</v>
      </c>
      <c r="Y2856" t="s">
        <v>69</v>
      </c>
      <c r="Z2856" t="s">
        <v>56</v>
      </c>
    </row>
    <row r="2857" spans="1:26" x14ac:dyDescent="0.25">
      <c r="A2857">
        <v>2</v>
      </c>
      <c r="B2857" t="s">
        <v>43</v>
      </c>
      <c r="C2857">
        <v>3</v>
      </c>
      <c r="D2857" t="s">
        <v>26</v>
      </c>
      <c r="E2857" t="s">
        <v>65</v>
      </c>
      <c r="F2857" t="s">
        <v>13</v>
      </c>
      <c r="G2857" t="s">
        <v>2267</v>
      </c>
      <c r="H2857" s="1">
        <v>0</v>
      </c>
      <c r="I2857">
        <v>1</v>
      </c>
      <c r="J2857" s="3">
        <v>43731</v>
      </c>
      <c r="K2857" t="s">
        <v>3623</v>
      </c>
      <c r="L2857" t="s">
        <v>30</v>
      </c>
      <c r="M2857">
        <v>98105</v>
      </c>
      <c r="N2857">
        <v>292</v>
      </c>
      <c r="O2857" t="s">
        <v>3624</v>
      </c>
      <c r="P2857" s="4">
        <v>34</v>
      </c>
      <c r="Q2857" s="4">
        <v>2</v>
      </c>
      <c r="R2857" t="s">
        <v>32</v>
      </c>
      <c r="T2857" s="2">
        <v>33.590000000000003</v>
      </c>
      <c r="U2857" s="4">
        <v>120</v>
      </c>
      <c r="V2857" t="s">
        <v>19</v>
      </c>
      <c r="W2857" s="3">
        <v>43733</v>
      </c>
      <c r="X2857" t="s">
        <v>20</v>
      </c>
      <c r="Y2857" t="s">
        <v>69</v>
      </c>
      <c r="Z2857" t="s">
        <v>56</v>
      </c>
    </row>
    <row r="2858" spans="1:26" x14ac:dyDescent="0.25">
      <c r="A2858">
        <v>5</v>
      </c>
      <c r="B2858" t="s">
        <v>25</v>
      </c>
      <c r="C2858">
        <v>3</v>
      </c>
      <c r="D2858" t="s">
        <v>26</v>
      </c>
      <c r="E2858" t="s">
        <v>27</v>
      </c>
      <c r="F2858" t="s">
        <v>13</v>
      </c>
      <c r="G2858" t="s">
        <v>1690</v>
      </c>
      <c r="H2858" s="1">
        <v>0</v>
      </c>
      <c r="I2858">
        <v>1</v>
      </c>
      <c r="J2858" s="3">
        <v>43717</v>
      </c>
      <c r="K2858" t="s">
        <v>2099</v>
      </c>
      <c r="L2858" t="s">
        <v>30</v>
      </c>
      <c r="M2858">
        <v>90004</v>
      </c>
      <c r="N2858">
        <v>1167</v>
      </c>
      <c r="O2858" t="s">
        <v>3101</v>
      </c>
      <c r="P2858" s="4">
        <v>2</v>
      </c>
      <c r="Q2858" s="4">
        <v>2</v>
      </c>
      <c r="R2858" t="s">
        <v>32</v>
      </c>
      <c r="T2858" s="2">
        <v>1.9</v>
      </c>
      <c r="U2858" s="4">
        <v>7</v>
      </c>
      <c r="V2858" t="s">
        <v>19</v>
      </c>
      <c r="W2858" s="3">
        <v>43722</v>
      </c>
      <c r="X2858" t="s">
        <v>20</v>
      </c>
      <c r="Y2858" t="s">
        <v>34</v>
      </c>
      <c r="Z2858" t="s">
        <v>49</v>
      </c>
    </row>
    <row r="2859" spans="1:26" x14ac:dyDescent="0.25">
      <c r="A2859">
        <v>3</v>
      </c>
      <c r="B2859" t="s">
        <v>10</v>
      </c>
      <c r="C2859">
        <v>3</v>
      </c>
      <c r="D2859" t="s">
        <v>26</v>
      </c>
      <c r="E2859" t="s">
        <v>27</v>
      </c>
      <c r="F2859" t="s">
        <v>13</v>
      </c>
      <c r="G2859" t="s">
        <v>1323</v>
      </c>
      <c r="H2859" s="1">
        <v>0</v>
      </c>
      <c r="I2859">
        <v>1</v>
      </c>
      <c r="J2859" s="3">
        <v>42724</v>
      </c>
      <c r="K2859" t="s">
        <v>3606</v>
      </c>
      <c r="L2859" t="s">
        <v>30</v>
      </c>
      <c r="M2859">
        <v>90008</v>
      </c>
      <c r="N2859">
        <v>358</v>
      </c>
      <c r="O2859" t="s">
        <v>2792</v>
      </c>
      <c r="P2859" s="4">
        <v>12</v>
      </c>
      <c r="Q2859" s="4">
        <v>2</v>
      </c>
      <c r="R2859" t="s">
        <v>32</v>
      </c>
      <c r="T2859" s="2">
        <v>12.3</v>
      </c>
      <c r="U2859" s="4">
        <v>47</v>
      </c>
      <c r="V2859" t="s">
        <v>19</v>
      </c>
      <c r="W2859" s="3">
        <v>42727</v>
      </c>
      <c r="X2859" t="s">
        <v>20</v>
      </c>
      <c r="Y2859" t="s">
        <v>34</v>
      </c>
      <c r="Z2859" t="s">
        <v>49</v>
      </c>
    </row>
    <row r="2860" spans="1:26" x14ac:dyDescent="0.25">
      <c r="A2860">
        <v>2</v>
      </c>
      <c r="B2860" t="s">
        <v>43</v>
      </c>
      <c r="C2860">
        <v>3</v>
      </c>
      <c r="D2860" t="s">
        <v>26</v>
      </c>
      <c r="E2860" t="s">
        <v>27</v>
      </c>
      <c r="F2860" t="s">
        <v>13</v>
      </c>
      <c r="G2860" t="s">
        <v>2924</v>
      </c>
      <c r="H2860" s="1">
        <v>0</v>
      </c>
      <c r="I2860">
        <v>1</v>
      </c>
      <c r="J2860" s="3">
        <v>43750</v>
      </c>
      <c r="K2860" t="s">
        <v>3625</v>
      </c>
      <c r="L2860" t="s">
        <v>30</v>
      </c>
      <c r="M2860">
        <v>90049</v>
      </c>
      <c r="N2860">
        <v>1160</v>
      </c>
      <c r="O2860" t="s">
        <v>361</v>
      </c>
      <c r="P2860" s="4">
        <v>2</v>
      </c>
      <c r="Q2860" s="4">
        <v>2</v>
      </c>
      <c r="R2860" t="s">
        <v>32</v>
      </c>
      <c r="T2860" s="2">
        <v>1.59</v>
      </c>
      <c r="U2860" s="4">
        <v>6</v>
      </c>
      <c r="V2860" t="s">
        <v>19</v>
      </c>
      <c r="W2860" s="3">
        <v>43752</v>
      </c>
      <c r="X2860" t="s">
        <v>20</v>
      </c>
      <c r="Y2860" t="s">
        <v>34</v>
      </c>
      <c r="Z2860" t="s">
        <v>49</v>
      </c>
    </row>
    <row r="2861" spans="1:26" x14ac:dyDescent="0.25">
      <c r="A2861">
        <v>2</v>
      </c>
      <c r="B2861" t="s">
        <v>43</v>
      </c>
      <c r="C2861">
        <v>3</v>
      </c>
      <c r="D2861" t="s">
        <v>26</v>
      </c>
      <c r="E2861" t="s">
        <v>65</v>
      </c>
      <c r="F2861" t="s">
        <v>13</v>
      </c>
      <c r="G2861" t="s">
        <v>1245</v>
      </c>
      <c r="H2861" s="1">
        <v>0</v>
      </c>
      <c r="I2861">
        <v>1</v>
      </c>
      <c r="J2861" s="3">
        <v>43002</v>
      </c>
      <c r="K2861" t="s">
        <v>3626</v>
      </c>
      <c r="L2861" t="s">
        <v>30</v>
      </c>
      <c r="M2861">
        <v>98105</v>
      </c>
      <c r="N2861">
        <v>361</v>
      </c>
      <c r="O2861" t="s">
        <v>120</v>
      </c>
      <c r="P2861" s="4">
        <v>10</v>
      </c>
      <c r="Q2861" s="4">
        <v>2</v>
      </c>
      <c r="R2861" t="s">
        <v>32</v>
      </c>
      <c r="T2861" s="2">
        <v>10.43</v>
      </c>
      <c r="U2861" s="4">
        <v>36</v>
      </c>
      <c r="V2861" t="s">
        <v>19</v>
      </c>
      <c r="W2861" s="3">
        <v>43004</v>
      </c>
      <c r="X2861" t="s">
        <v>20</v>
      </c>
      <c r="Y2861" t="s">
        <v>69</v>
      </c>
      <c r="Z2861" t="s">
        <v>49</v>
      </c>
    </row>
    <row r="2862" spans="1:26" x14ac:dyDescent="0.25">
      <c r="A2862">
        <v>2</v>
      </c>
      <c r="B2862" t="s">
        <v>43</v>
      </c>
      <c r="C2862">
        <v>3</v>
      </c>
      <c r="D2862" t="s">
        <v>26</v>
      </c>
      <c r="E2862" t="s">
        <v>65</v>
      </c>
      <c r="F2862" t="s">
        <v>13</v>
      </c>
      <c r="G2862" t="s">
        <v>1557</v>
      </c>
      <c r="H2862" s="1">
        <v>0</v>
      </c>
      <c r="I2862">
        <v>1</v>
      </c>
      <c r="J2862" s="3">
        <v>42941</v>
      </c>
      <c r="K2862" t="s">
        <v>2059</v>
      </c>
      <c r="L2862" t="s">
        <v>30</v>
      </c>
      <c r="M2862">
        <v>98115</v>
      </c>
      <c r="N2862">
        <v>1289</v>
      </c>
      <c r="O2862" t="s">
        <v>3627</v>
      </c>
      <c r="P2862" s="4">
        <v>0</v>
      </c>
      <c r="Q2862" s="4">
        <v>2</v>
      </c>
      <c r="R2862" t="s">
        <v>32</v>
      </c>
      <c r="T2862" s="2">
        <v>0.47</v>
      </c>
      <c r="U2862" s="4">
        <v>9</v>
      </c>
      <c r="V2862" t="s">
        <v>19</v>
      </c>
      <c r="W2862" s="3">
        <v>42943</v>
      </c>
      <c r="X2862" t="s">
        <v>20</v>
      </c>
      <c r="Y2862" t="s">
        <v>69</v>
      </c>
      <c r="Z2862" t="s">
        <v>176</v>
      </c>
    </row>
    <row r="2863" spans="1:26" x14ac:dyDescent="0.25">
      <c r="A2863">
        <v>2</v>
      </c>
      <c r="B2863" t="s">
        <v>43</v>
      </c>
      <c r="C2863">
        <v>3</v>
      </c>
      <c r="D2863" t="s">
        <v>26</v>
      </c>
      <c r="E2863" t="s">
        <v>27</v>
      </c>
      <c r="F2863" t="s">
        <v>13</v>
      </c>
      <c r="G2863" t="s">
        <v>2834</v>
      </c>
      <c r="H2863" s="1">
        <v>0</v>
      </c>
      <c r="I2863">
        <v>1</v>
      </c>
      <c r="J2863" s="3">
        <v>43082</v>
      </c>
      <c r="K2863" t="s">
        <v>3628</v>
      </c>
      <c r="L2863" t="s">
        <v>30</v>
      </c>
      <c r="M2863">
        <v>90036</v>
      </c>
      <c r="N2863">
        <v>224</v>
      </c>
      <c r="O2863" t="s">
        <v>2811</v>
      </c>
      <c r="P2863" s="4">
        <v>5</v>
      </c>
      <c r="Q2863" s="4">
        <v>2</v>
      </c>
      <c r="R2863" t="s">
        <v>32</v>
      </c>
      <c r="T2863" s="2">
        <v>4.58</v>
      </c>
      <c r="U2863" s="4">
        <v>10</v>
      </c>
      <c r="V2863" t="s">
        <v>19</v>
      </c>
      <c r="W2863" s="3">
        <v>43084</v>
      </c>
      <c r="X2863" t="s">
        <v>20</v>
      </c>
      <c r="Y2863" t="s">
        <v>34</v>
      </c>
      <c r="Z2863" t="s">
        <v>35</v>
      </c>
    </row>
    <row r="2864" spans="1:26" x14ac:dyDescent="0.25">
      <c r="A2864">
        <v>2</v>
      </c>
      <c r="B2864" t="s">
        <v>43</v>
      </c>
      <c r="C2864">
        <v>3</v>
      </c>
      <c r="D2864" t="s">
        <v>26</v>
      </c>
      <c r="E2864" t="s">
        <v>88</v>
      </c>
      <c r="F2864" t="s">
        <v>13</v>
      </c>
      <c r="G2864" t="s">
        <v>1972</v>
      </c>
      <c r="H2864" s="1">
        <v>0</v>
      </c>
      <c r="I2864">
        <v>1</v>
      </c>
      <c r="J2864" s="3">
        <v>43691</v>
      </c>
      <c r="K2864" t="s">
        <v>3629</v>
      </c>
      <c r="L2864" t="s">
        <v>30</v>
      </c>
      <c r="M2864">
        <v>94109</v>
      </c>
      <c r="N2864">
        <v>243</v>
      </c>
      <c r="O2864" t="s">
        <v>2793</v>
      </c>
      <c r="P2864" s="4">
        <v>3</v>
      </c>
      <c r="Q2864" s="4">
        <v>2</v>
      </c>
      <c r="R2864" t="s">
        <v>32</v>
      </c>
      <c r="T2864" s="2">
        <v>2.82</v>
      </c>
      <c r="U2864" s="4">
        <v>6</v>
      </c>
      <c r="V2864" t="s">
        <v>19</v>
      </c>
      <c r="W2864" s="3">
        <v>43693</v>
      </c>
      <c r="X2864" t="s">
        <v>20</v>
      </c>
      <c r="Y2864" t="s">
        <v>34</v>
      </c>
      <c r="Z2864" t="s">
        <v>35</v>
      </c>
    </row>
    <row r="2865" spans="1:26" x14ac:dyDescent="0.25">
      <c r="A2865">
        <v>5</v>
      </c>
      <c r="B2865" t="s">
        <v>25</v>
      </c>
      <c r="C2865">
        <v>3</v>
      </c>
      <c r="D2865" t="s">
        <v>26</v>
      </c>
      <c r="E2865" t="s">
        <v>1249</v>
      </c>
      <c r="F2865" t="s">
        <v>13</v>
      </c>
      <c r="G2865" t="s">
        <v>187</v>
      </c>
      <c r="H2865" s="1">
        <v>0</v>
      </c>
      <c r="I2865">
        <v>1</v>
      </c>
      <c r="J2865" s="3">
        <v>42461</v>
      </c>
      <c r="K2865" t="s">
        <v>3630</v>
      </c>
      <c r="L2865" t="s">
        <v>30</v>
      </c>
      <c r="M2865">
        <v>94591</v>
      </c>
      <c r="N2865">
        <v>199</v>
      </c>
      <c r="O2865" t="s">
        <v>1341</v>
      </c>
      <c r="P2865" s="4">
        <v>15</v>
      </c>
      <c r="Q2865" s="4">
        <v>2</v>
      </c>
      <c r="R2865" t="s">
        <v>32</v>
      </c>
      <c r="T2865" s="2">
        <v>14.8</v>
      </c>
      <c r="U2865" s="4">
        <v>30</v>
      </c>
      <c r="V2865" t="s">
        <v>19</v>
      </c>
      <c r="W2865" s="3">
        <v>42466</v>
      </c>
      <c r="X2865" t="s">
        <v>20</v>
      </c>
      <c r="Y2865" t="s">
        <v>34</v>
      </c>
      <c r="Z2865" t="s">
        <v>35</v>
      </c>
    </row>
    <row r="2866" spans="1:26" x14ac:dyDescent="0.25">
      <c r="A2866">
        <v>3</v>
      </c>
      <c r="B2866" t="s">
        <v>10</v>
      </c>
      <c r="C2866">
        <v>3</v>
      </c>
      <c r="D2866" t="s">
        <v>26</v>
      </c>
      <c r="E2866" t="s">
        <v>27</v>
      </c>
      <c r="F2866" t="s">
        <v>13</v>
      </c>
      <c r="G2866" t="s">
        <v>812</v>
      </c>
      <c r="H2866" s="1">
        <v>0</v>
      </c>
      <c r="I2866">
        <v>1</v>
      </c>
      <c r="J2866" s="3">
        <v>43061</v>
      </c>
      <c r="K2866" t="s">
        <v>3631</v>
      </c>
      <c r="L2866" t="s">
        <v>30</v>
      </c>
      <c r="M2866">
        <v>90008</v>
      </c>
      <c r="N2866">
        <v>1677</v>
      </c>
      <c r="O2866" t="s">
        <v>3357</v>
      </c>
      <c r="P2866" s="4">
        <v>18</v>
      </c>
      <c r="Q2866" s="4">
        <v>2</v>
      </c>
      <c r="R2866" t="s">
        <v>32</v>
      </c>
      <c r="T2866" s="2">
        <v>18.21</v>
      </c>
      <c r="U2866" s="4">
        <v>38</v>
      </c>
      <c r="V2866" t="s">
        <v>19</v>
      </c>
      <c r="W2866" s="3">
        <v>43064</v>
      </c>
      <c r="X2866" t="s">
        <v>20</v>
      </c>
      <c r="Y2866" t="s">
        <v>34</v>
      </c>
      <c r="Z2866" t="s">
        <v>64</v>
      </c>
    </row>
    <row r="2867" spans="1:26" x14ac:dyDescent="0.25">
      <c r="A2867">
        <v>3</v>
      </c>
      <c r="B2867" t="s">
        <v>10</v>
      </c>
      <c r="C2867">
        <v>3</v>
      </c>
      <c r="D2867" t="s">
        <v>26</v>
      </c>
      <c r="E2867" t="s">
        <v>27</v>
      </c>
      <c r="F2867" t="s">
        <v>13</v>
      </c>
      <c r="G2867" t="s">
        <v>1088</v>
      </c>
      <c r="H2867" s="1">
        <v>0</v>
      </c>
      <c r="I2867">
        <v>1</v>
      </c>
      <c r="J2867" s="3">
        <v>43781</v>
      </c>
      <c r="K2867" t="s">
        <v>3632</v>
      </c>
      <c r="L2867" t="s">
        <v>30</v>
      </c>
      <c r="M2867">
        <v>90032</v>
      </c>
      <c r="N2867">
        <v>1690</v>
      </c>
      <c r="O2867" t="s">
        <v>2774</v>
      </c>
      <c r="P2867" s="4">
        <v>6</v>
      </c>
      <c r="Q2867" s="4">
        <v>2</v>
      </c>
      <c r="R2867" t="s">
        <v>32</v>
      </c>
      <c r="T2867" s="2">
        <v>5.66</v>
      </c>
      <c r="U2867" s="4">
        <v>12</v>
      </c>
      <c r="V2867" t="s">
        <v>19</v>
      </c>
      <c r="W2867" s="3">
        <v>43784</v>
      </c>
      <c r="X2867" t="s">
        <v>20</v>
      </c>
      <c r="Y2867" t="s">
        <v>34</v>
      </c>
      <c r="Z2867" t="s">
        <v>64</v>
      </c>
    </row>
    <row r="2868" spans="1:26" x14ac:dyDescent="0.25">
      <c r="A2868">
        <v>4</v>
      </c>
      <c r="B2868" t="s">
        <v>25</v>
      </c>
      <c r="C2868">
        <v>3</v>
      </c>
      <c r="D2868" t="s">
        <v>26</v>
      </c>
      <c r="E2868" t="s">
        <v>572</v>
      </c>
      <c r="F2868" t="s">
        <v>13</v>
      </c>
      <c r="G2868" t="s">
        <v>1386</v>
      </c>
      <c r="H2868" s="1">
        <v>0</v>
      </c>
      <c r="I2868">
        <v>1</v>
      </c>
      <c r="J2868" s="3">
        <v>43031</v>
      </c>
      <c r="K2868" t="s">
        <v>2082</v>
      </c>
      <c r="L2868" t="s">
        <v>30</v>
      </c>
      <c r="M2868">
        <v>92105</v>
      </c>
      <c r="N2868">
        <v>1757</v>
      </c>
      <c r="O2868" t="s">
        <v>1407</v>
      </c>
      <c r="P2868" s="4">
        <v>6</v>
      </c>
      <c r="Q2868" s="4">
        <v>2</v>
      </c>
      <c r="R2868" t="s">
        <v>32</v>
      </c>
      <c r="T2868" s="2">
        <v>5.66</v>
      </c>
      <c r="U2868" s="4">
        <v>12</v>
      </c>
      <c r="V2868" t="s">
        <v>19</v>
      </c>
      <c r="W2868" s="3">
        <v>43035</v>
      </c>
      <c r="X2868" t="s">
        <v>20</v>
      </c>
      <c r="Y2868" t="s">
        <v>34</v>
      </c>
      <c r="Z2868" t="s">
        <v>64</v>
      </c>
    </row>
    <row r="2869" spans="1:26" x14ac:dyDescent="0.25">
      <c r="A2869">
        <v>3</v>
      </c>
      <c r="B2869" t="s">
        <v>10</v>
      </c>
      <c r="C2869">
        <v>3</v>
      </c>
      <c r="D2869" t="s">
        <v>26</v>
      </c>
      <c r="E2869" t="s">
        <v>88</v>
      </c>
      <c r="F2869" t="s">
        <v>13</v>
      </c>
      <c r="G2869" t="s">
        <v>1118</v>
      </c>
      <c r="H2869" s="1">
        <v>0</v>
      </c>
      <c r="I2869">
        <v>1</v>
      </c>
      <c r="J2869" s="3">
        <v>43150</v>
      </c>
      <c r="K2869" t="s">
        <v>3633</v>
      </c>
      <c r="L2869" t="s">
        <v>30</v>
      </c>
      <c r="M2869">
        <v>94109</v>
      </c>
      <c r="N2869">
        <v>1670</v>
      </c>
      <c r="O2869" t="s">
        <v>351</v>
      </c>
      <c r="P2869" s="4">
        <v>33</v>
      </c>
      <c r="Q2869" s="4">
        <v>2</v>
      </c>
      <c r="R2869" t="s">
        <v>32</v>
      </c>
      <c r="T2869" s="2">
        <v>33.31</v>
      </c>
      <c r="U2869" s="4">
        <v>71</v>
      </c>
      <c r="V2869" t="s">
        <v>19</v>
      </c>
      <c r="W2869" s="3">
        <v>43153</v>
      </c>
      <c r="X2869" t="s">
        <v>20</v>
      </c>
      <c r="Y2869" t="s">
        <v>34</v>
      </c>
      <c r="Z2869" t="s">
        <v>64</v>
      </c>
    </row>
    <row r="2870" spans="1:26" x14ac:dyDescent="0.25">
      <c r="A2870">
        <v>2</v>
      </c>
      <c r="B2870" t="s">
        <v>43</v>
      </c>
      <c r="C2870">
        <v>3</v>
      </c>
      <c r="D2870" t="s">
        <v>26</v>
      </c>
      <c r="E2870" t="s">
        <v>3634</v>
      </c>
      <c r="F2870" t="s">
        <v>13</v>
      </c>
      <c r="G2870" t="s">
        <v>2107</v>
      </c>
      <c r="H2870" s="1">
        <v>0</v>
      </c>
      <c r="I2870">
        <v>1</v>
      </c>
      <c r="J2870" s="3">
        <v>43809</v>
      </c>
      <c r="K2870" t="s">
        <v>3635</v>
      </c>
      <c r="L2870" t="s">
        <v>30</v>
      </c>
      <c r="M2870">
        <v>95207</v>
      </c>
      <c r="N2870">
        <v>1830</v>
      </c>
      <c r="O2870" t="s">
        <v>1178</v>
      </c>
      <c r="P2870" s="4">
        <v>6</v>
      </c>
      <c r="Q2870" s="4">
        <v>2</v>
      </c>
      <c r="R2870" t="s">
        <v>32</v>
      </c>
      <c r="T2870" s="2">
        <v>6.22</v>
      </c>
      <c r="U2870" s="4">
        <v>13</v>
      </c>
      <c r="V2870" t="s">
        <v>19</v>
      </c>
      <c r="W2870" s="3">
        <v>43811</v>
      </c>
      <c r="X2870" t="s">
        <v>20</v>
      </c>
      <c r="Y2870" t="s">
        <v>34</v>
      </c>
      <c r="Z2870" t="s">
        <v>64</v>
      </c>
    </row>
    <row r="2871" spans="1:26" x14ac:dyDescent="0.25">
      <c r="A2871">
        <v>2</v>
      </c>
      <c r="B2871" t="s">
        <v>43</v>
      </c>
      <c r="C2871">
        <v>3</v>
      </c>
      <c r="D2871" t="s">
        <v>26</v>
      </c>
      <c r="E2871" t="s">
        <v>2045</v>
      </c>
      <c r="F2871" t="s">
        <v>13</v>
      </c>
      <c r="G2871" t="s">
        <v>1651</v>
      </c>
      <c r="H2871" s="1">
        <v>0</v>
      </c>
      <c r="I2871">
        <v>1</v>
      </c>
      <c r="J2871" s="3">
        <v>42712</v>
      </c>
      <c r="K2871" t="s">
        <v>2102</v>
      </c>
      <c r="L2871" t="s">
        <v>30</v>
      </c>
      <c r="M2871">
        <v>98502</v>
      </c>
      <c r="N2871">
        <v>1761</v>
      </c>
      <c r="O2871" t="s">
        <v>1392</v>
      </c>
      <c r="P2871" s="4">
        <v>21</v>
      </c>
      <c r="Q2871" s="4">
        <v>2</v>
      </c>
      <c r="R2871" t="s">
        <v>32</v>
      </c>
      <c r="T2871" s="2">
        <v>21.01</v>
      </c>
      <c r="U2871" s="4">
        <v>46</v>
      </c>
      <c r="V2871" t="s">
        <v>19</v>
      </c>
      <c r="W2871" s="3">
        <v>42714</v>
      </c>
      <c r="X2871" t="s">
        <v>20</v>
      </c>
      <c r="Y2871" t="s">
        <v>69</v>
      </c>
      <c r="Z2871" t="s">
        <v>64</v>
      </c>
    </row>
    <row r="2872" spans="1:26" x14ac:dyDescent="0.25">
      <c r="A2872">
        <v>5</v>
      </c>
      <c r="B2872" t="s">
        <v>25</v>
      </c>
      <c r="C2872">
        <v>3</v>
      </c>
      <c r="D2872" t="s">
        <v>26</v>
      </c>
      <c r="E2872" t="s">
        <v>65</v>
      </c>
      <c r="F2872" t="s">
        <v>13</v>
      </c>
      <c r="G2872" t="s">
        <v>3636</v>
      </c>
      <c r="H2872" s="1">
        <v>0</v>
      </c>
      <c r="I2872">
        <v>1</v>
      </c>
      <c r="J2872" s="3">
        <v>42661</v>
      </c>
      <c r="K2872" t="s">
        <v>3637</v>
      </c>
      <c r="L2872" t="s">
        <v>30</v>
      </c>
      <c r="M2872">
        <v>98103</v>
      </c>
      <c r="N2872">
        <v>1719</v>
      </c>
      <c r="O2872" t="s">
        <v>3286</v>
      </c>
      <c r="P2872" s="4">
        <v>28</v>
      </c>
      <c r="Q2872" s="4">
        <v>2</v>
      </c>
      <c r="R2872" t="s">
        <v>32</v>
      </c>
      <c r="T2872" s="2">
        <v>27.88</v>
      </c>
      <c r="U2872" s="4">
        <v>62</v>
      </c>
      <c r="V2872" t="s">
        <v>19</v>
      </c>
      <c r="W2872" s="3">
        <v>42666</v>
      </c>
      <c r="X2872" t="s">
        <v>20</v>
      </c>
      <c r="Y2872" t="s">
        <v>69</v>
      </c>
      <c r="Z2872" t="s">
        <v>64</v>
      </c>
    </row>
    <row r="2873" spans="1:26" x14ac:dyDescent="0.25">
      <c r="A2873">
        <v>2</v>
      </c>
      <c r="B2873" t="s">
        <v>43</v>
      </c>
      <c r="C2873">
        <v>3</v>
      </c>
      <c r="D2873" t="s">
        <v>26</v>
      </c>
      <c r="E2873" t="s">
        <v>65</v>
      </c>
      <c r="F2873" t="s">
        <v>13</v>
      </c>
      <c r="G2873" t="s">
        <v>1833</v>
      </c>
      <c r="H2873" s="1">
        <v>0</v>
      </c>
      <c r="I2873">
        <v>1</v>
      </c>
      <c r="J2873" s="3">
        <v>43627</v>
      </c>
      <c r="K2873" t="s">
        <v>2039</v>
      </c>
      <c r="L2873" t="s">
        <v>30</v>
      </c>
      <c r="M2873">
        <v>98103</v>
      </c>
      <c r="N2873">
        <v>1734</v>
      </c>
      <c r="O2873" t="s">
        <v>656</v>
      </c>
      <c r="P2873" s="4">
        <v>18</v>
      </c>
      <c r="Q2873" s="4">
        <v>2</v>
      </c>
      <c r="R2873" t="s">
        <v>32</v>
      </c>
      <c r="T2873" s="2">
        <v>18.21</v>
      </c>
      <c r="U2873" s="4">
        <v>38</v>
      </c>
      <c r="V2873" t="s">
        <v>19</v>
      </c>
      <c r="W2873" s="3">
        <v>43629</v>
      </c>
      <c r="X2873" t="s">
        <v>20</v>
      </c>
      <c r="Y2873" t="s">
        <v>69</v>
      </c>
      <c r="Z2873" t="s">
        <v>64</v>
      </c>
    </row>
    <row r="2874" spans="1:26" x14ac:dyDescent="0.25">
      <c r="A2874">
        <v>5</v>
      </c>
      <c r="B2874" t="s">
        <v>25</v>
      </c>
      <c r="C2874">
        <v>3</v>
      </c>
      <c r="D2874" t="s">
        <v>26</v>
      </c>
      <c r="E2874" t="s">
        <v>65</v>
      </c>
      <c r="F2874" t="s">
        <v>13</v>
      </c>
      <c r="G2874" t="s">
        <v>1773</v>
      </c>
      <c r="H2874" s="1">
        <v>0</v>
      </c>
      <c r="I2874">
        <v>1</v>
      </c>
      <c r="J2874" s="3">
        <v>43673</v>
      </c>
      <c r="K2874" t="s">
        <v>2049</v>
      </c>
      <c r="L2874" t="s">
        <v>30</v>
      </c>
      <c r="M2874">
        <v>98115</v>
      </c>
      <c r="N2874">
        <v>1832</v>
      </c>
      <c r="O2874" t="s">
        <v>2983</v>
      </c>
      <c r="P2874" s="4">
        <v>6</v>
      </c>
      <c r="Q2874" s="4">
        <v>2</v>
      </c>
      <c r="R2874" t="s">
        <v>32</v>
      </c>
      <c r="T2874" s="2">
        <v>6.22</v>
      </c>
      <c r="U2874" s="4">
        <v>13</v>
      </c>
      <c r="V2874" t="s">
        <v>19</v>
      </c>
      <c r="W2874" s="3">
        <v>43678</v>
      </c>
      <c r="X2874" t="s">
        <v>20</v>
      </c>
      <c r="Y2874" t="s">
        <v>69</v>
      </c>
      <c r="Z2874" t="s">
        <v>64</v>
      </c>
    </row>
    <row r="2875" spans="1:26" x14ac:dyDescent="0.25">
      <c r="A2875">
        <v>2</v>
      </c>
      <c r="B2875" t="s">
        <v>43</v>
      </c>
      <c r="C2875">
        <v>3</v>
      </c>
      <c r="D2875" t="s">
        <v>26</v>
      </c>
      <c r="E2875" t="s">
        <v>65</v>
      </c>
      <c r="F2875" t="s">
        <v>13</v>
      </c>
      <c r="G2875" t="s">
        <v>1557</v>
      </c>
      <c r="H2875" s="1">
        <v>0</v>
      </c>
      <c r="I2875">
        <v>1</v>
      </c>
      <c r="J2875" s="3">
        <v>42941</v>
      </c>
      <c r="K2875" t="s">
        <v>2059</v>
      </c>
      <c r="L2875" t="s">
        <v>30</v>
      </c>
      <c r="M2875">
        <v>98115</v>
      </c>
      <c r="N2875">
        <v>1833</v>
      </c>
      <c r="O2875" t="s">
        <v>3638</v>
      </c>
      <c r="P2875" s="4">
        <v>6</v>
      </c>
      <c r="Q2875" s="4">
        <v>2</v>
      </c>
      <c r="R2875" t="s">
        <v>32</v>
      </c>
      <c r="T2875" s="2">
        <v>6.22</v>
      </c>
      <c r="U2875" s="4">
        <v>13</v>
      </c>
      <c r="V2875" t="s">
        <v>19</v>
      </c>
      <c r="W2875" s="3">
        <v>42943</v>
      </c>
      <c r="X2875" t="s">
        <v>20</v>
      </c>
      <c r="Y2875" t="s">
        <v>69</v>
      </c>
      <c r="Z2875" t="s">
        <v>64</v>
      </c>
    </row>
    <row r="2876" spans="1:26" x14ac:dyDescent="0.25">
      <c r="A2876">
        <v>3</v>
      </c>
      <c r="B2876" t="s">
        <v>10</v>
      </c>
      <c r="C2876">
        <v>3</v>
      </c>
      <c r="D2876" t="s">
        <v>26</v>
      </c>
      <c r="E2876" t="s">
        <v>27</v>
      </c>
      <c r="F2876" t="s">
        <v>13</v>
      </c>
      <c r="G2876" t="s">
        <v>8105</v>
      </c>
      <c r="H2876" s="1">
        <v>0</v>
      </c>
      <c r="I2876">
        <v>1</v>
      </c>
      <c r="J2876" s="3">
        <v>42452</v>
      </c>
      <c r="K2876" t="s">
        <v>3639</v>
      </c>
      <c r="L2876" t="s">
        <v>30</v>
      </c>
      <c r="M2876">
        <v>90036</v>
      </c>
      <c r="N2876">
        <v>543</v>
      </c>
      <c r="O2876" t="s">
        <v>1258</v>
      </c>
      <c r="P2876" s="4">
        <v>86</v>
      </c>
      <c r="Q2876" s="4">
        <v>2</v>
      </c>
      <c r="R2876" t="s">
        <v>32</v>
      </c>
      <c r="T2876" s="2">
        <v>85.9</v>
      </c>
      <c r="U2876" s="4">
        <v>330</v>
      </c>
      <c r="V2876" t="s">
        <v>19</v>
      </c>
      <c r="W2876" s="3">
        <v>42455</v>
      </c>
      <c r="X2876" t="s">
        <v>20</v>
      </c>
      <c r="Y2876" t="s">
        <v>34</v>
      </c>
      <c r="Z2876" t="s">
        <v>42</v>
      </c>
    </row>
    <row r="2877" spans="1:26" x14ac:dyDescent="0.25">
      <c r="A2877">
        <v>3</v>
      </c>
      <c r="B2877" t="s">
        <v>10</v>
      </c>
      <c r="C2877">
        <v>3</v>
      </c>
      <c r="D2877" t="s">
        <v>26</v>
      </c>
      <c r="E2877" t="s">
        <v>88</v>
      </c>
      <c r="F2877" t="s">
        <v>13</v>
      </c>
      <c r="G2877" t="s">
        <v>723</v>
      </c>
      <c r="H2877" s="1">
        <v>0</v>
      </c>
      <c r="I2877">
        <v>1</v>
      </c>
      <c r="J2877" s="3">
        <v>43442</v>
      </c>
      <c r="K2877" t="s">
        <v>3640</v>
      </c>
      <c r="L2877" t="s">
        <v>30</v>
      </c>
      <c r="M2877">
        <v>94110</v>
      </c>
      <c r="N2877">
        <v>644</v>
      </c>
      <c r="O2877" t="s">
        <v>2961</v>
      </c>
      <c r="P2877" s="4">
        <v>81</v>
      </c>
      <c r="Q2877" s="4">
        <v>2</v>
      </c>
      <c r="R2877" t="s">
        <v>32</v>
      </c>
      <c r="T2877" s="2">
        <v>81.05</v>
      </c>
      <c r="U2877" s="4">
        <v>352</v>
      </c>
      <c r="V2877" t="s">
        <v>19</v>
      </c>
      <c r="W2877" s="3">
        <v>43445</v>
      </c>
      <c r="X2877" t="s">
        <v>20</v>
      </c>
      <c r="Y2877" t="s">
        <v>34</v>
      </c>
      <c r="Z2877" t="s">
        <v>42</v>
      </c>
    </row>
    <row r="2878" spans="1:26" x14ac:dyDescent="0.25">
      <c r="A2878">
        <v>2</v>
      </c>
      <c r="B2878" t="s">
        <v>43</v>
      </c>
      <c r="C2878">
        <v>3</v>
      </c>
      <c r="D2878" t="s">
        <v>26</v>
      </c>
      <c r="E2878" t="s">
        <v>65</v>
      </c>
      <c r="F2878" t="s">
        <v>13</v>
      </c>
      <c r="G2878" t="s">
        <v>1833</v>
      </c>
      <c r="H2878" s="1">
        <v>0</v>
      </c>
      <c r="I2878">
        <v>1</v>
      </c>
      <c r="J2878" s="3">
        <v>43627</v>
      </c>
      <c r="K2878" t="s">
        <v>2039</v>
      </c>
      <c r="L2878" t="s">
        <v>30</v>
      </c>
      <c r="M2878">
        <v>98103</v>
      </c>
      <c r="N2878">
        <v>282</v>
      </c>
      <c r="O2878" t="s">
        <v>8162</v>
      </c>
      <c r="P2878" s="4">
        <v>1</v>
      </c>
      <c r="Q2878" s="4">
        <v>2</v>
      </c>
      <c r="R2878" t="s">
        <v>32</v>
      </c>
      <c r="T2878" s="2">
        <v>1.03</v>
      </c>
      <c r="U2878" s="4">
        <v>103</v>
      </c>
      <c r="V2878" t="s">
        <v>19</v>
      </c>
      <c r="W2878" s="3">
        <v>43629</v>
      </c>
      <c r="X2878" t="s">
        <v>20</v>
      </c>
      <c r="Y2878" t="s">
        <v>69</v>
      </c>
      <c r="Z2878" t="s">
        <v>42</v>
      </c>
    </row>
    <row r="2879" spans="1:26" x14ac:dyDescent="0.25">
      <c r="A2879">
        <v>5</v>
      </c>
      <c r="B2879" t="s">
        <v>25</v>
      </c>
      <c r="C2879">
        <v>3</v>
      </c>
      <c r="D2879" t="s">
        <v>26</v>
      </c>
      <c r="E2879" t="s">
        <v>65</v>
      </c>
      <c r="F2879" t="s">
        <v>13</v>
      </c>
      <c r="G2879" t="s">
        <v>1773</v>
      </c>
      <c r="H2879" s="1">
        <v>0</v>
      </c>
      <c r="I2879">
        <v>1</v>
      </c>
      <c r="J2879" s="3">
        <v>43298</v>
      </c>
      <c r="K2879" t="s">
        <v>2047</v>
      </c>
      <c r="L2879" t="s">
        <v>30</v>
      </c>
      <c r="M2879">
        <v>98105</v>
      </c>
      <c r="N2879">
        <v>817</v>
      </c>
      <c r="O2879" t="s">
        <v>181</v>
      </c>
      <c r="P2879" s="4">
        <v>17</v>
      </c>
      <c r="Q2879" s="4">
        <v>2</v>
      </c>
      <c r="R2879" t="s">
        <v>32</v>
      </c>
      <c r="T2879" s="2">
        <v>17.38</v>
      </c>
      <c r="U2879" s="4">
        <v>70</v>
      </c>
      <c r="V2879" t="s">
        <v>19</v>
      </c>
      <c r="W2879" s="3">
        <v>43303</v>
      </c>
      <c r="X2879" t="s">
        <v>20</v>
      </c>
      <c r="Y2879" t="s">
        <v>69</v>
      </c>
      <c r="Z2879" t="s">
        <v>42</v>
      </c>
    </row>
    <row r="2880" spans="1:26" x14ac:dyDescent="0.25">
      <c r="A2880">
        <v>3</v>
      </c>
      <c r="B2880" t="s">
        <v>10</v>
      </c>
      <c r="C2880">
        <v>3</v>
      </c>
      <c r="D2880" t="s">
        <v>26</v>
      </c>
      <c r="E2880" t="s">
        <v>3641</v>
      </c>
      <c r="F2880" t="s">
        <v>13</v>
      </c>
      <c r="G2880" t="s">
        <v>1854</v>
      </c>
      <c r="H2880" s="1">
        <v>0</v>
      </c>
      <c r="I2880">
        <v>1</v>
      </c>
      <c r="J2880" s="3">
        <v>43591</v>
      </c>
      <c r="K2880" t="s">
        <v>3642</v>
      </c>
      <c r="L2880" t="s">
        <v>30</v>
      </c>
      <c r="M2880">
        <v>91730</v>
      </c>
      <c r="N2880">
        <v>611</v>
      </c>
      <c r="O2880" t="s">
        <v>1095</v>
      </c>
      <c r="P2880" s="4">
        <v>41</v>
      </c>
      <c r="Q2880" s="4">
        <v>3</v>
      </c>
      <c r="R2880" t="s">
        <v>32</v>
      </c>
      <c r="T2880" s="2">
        <v>41.29</v>
      </c>
      <c r="U2880" s="4">
        <v>153</v>
      </c>
      <c r="V2880" t="s">
        <v>19</v>
      </c>
      <c r="W2880" s="3">
        <v>43594</v>
      </c>
      <c r="X2880" t="s">
        <v>20</v>
      </c>
      <c r="Y2880" t="s">
        <v>34</v>
      </c>
      <c r="Z2880" t="s">
        <v>56</v>
      </c>
    </row>
    <row r="2881" spans="1:26" x14ac:dyDescent="0.25">
      <c r="A2881">
        <v>2</v>
      </c>
      <c r="B2881" t="s">
        <v>43</v>
      </c>
      <c r="C2881">
        <v>3</v>
      </c>
      <c r="D2881" t="s">
        <v>26</v>
      </c>
      <c r="E2881" t="s">
        <v>572</v>
      </c>
      <c r="F2881" t="s">
        <v>13</v>
      </c>
      <c r="G2881" t="s">
        <v>414</v>
      </c>
      <c r="H2881" s="1">
        <v>0</v>
      </c>
      <c r="I2881">
        <v>1</v>
      </c>
      <c r="J2881" s="3">
        <v>43275</v>
      </c>
      <c r="K2881" t="s">
        <v>3613</v>
      </c>
      <c r="L2881" t="s">
        <v>30</v>
      </c>
      <c r="M2881">
        <v>92037</v>
      </c>
      <c r="N2881">
        <v>142</v>
      </c>
      <c r="O2881" t="s">
        <v>3643</v>
      </c>
      <c r="P2881" s="4">
        <v>72</v>
      </c>
      <c r="Q2881" s="4">
        <v>3</v>
      </c>
      <c r="R2881" t="s">
        <v>32</v>
      </c>
      <c r="T2881" s="2">
        <v>72.430000000000007</v>
      </c>
      <c r="U2881" s="4">
        <v>241</v>
      </c>
      <c r="V2881" t="s">
        <v>19</v>
      </c>
      <c r="W2881" s="3">
        <v>43277</v>
      </c>
      <c r="X2881" t="s">
        <v>20</v>
      </c>
      <c r="Y2881" t="s">
        <v>34</v>
      </c>
      <c r="Z2881" t="s">
        <v>56</v>
      </c>
    </row>
    <row r="2882" spans="1:26" x14ac:dyDescent="0.25">
      <c r="A2882">
        <v>5</v>
      </c>
      <c r="B2882" t="s">
        <v>25</v>
      </c>
      <c r="C2882">
        <v>3</v>
      </c>
      <c r="D2882" t="s">
        <v>26</v>
      </c>
      <c r="E2882" t="s">
        <v>27</v>
      </c>
      <c r="F2882" t="s">
        <v>13</v>
      </c>
      <c r="G2882" t="s">
        <v>8114</v>
      </c>
      <c r="H2882" s="1">
        <v>0</v>
      </c>
      <c r="I2882">
        <v>1</v>
      </c>
      <c r="J2882" s="3">
        <v>43209</v>
      </c>
      <c r="K2882" t="s">
        <v>3644</v>
      </c>
      <c r="L2882" t="s">
        <v>30</v>
      </c>
      <c r="M2882">
        <v>90049</v>
      </c>
      <c r="N2882">
        <v>1120</v>
      </c>
      <c r="O2882" t="s">
        <v>3645</v>
      </c>
      <c r="P2882" s="4">
        <v>2</v>
      </c>
      <c r="Q2882" s="4">
        <v>3</v>
      </c>
      <c r="R2882" t="s">
        <v>32</v>
      </c>
      <c r="T2882" s="2">
        <v>1.53</v>
      </c>
      <c r="U2882" s="4">
        <v>5</v>
      </c>
      <c r="V2882" t="s">
        <v>19</v>
      </c>
      <c r="W2882" s="3">
        <v>43214</v>
      </c>
      <c r="X2882" t="s">
        <v>20</v>
      </c>
      <c r="Y2882" t="s">
        <v>34</v>
      </c>
      <c r="Z2882" t="s">
        <v>49</v>
      </c>
    </row>
    <row r="2883" spans="1:26" x14ac:dyDescent="0.25">
      <c r="A2883">
        <v>2</v>
      </c>
      <c r="B2883" t="s">
        <v>43</v>
      </c>
      <c r="C2883">
        <v>3</v>
      </c>
      <c r="D2883" t="s">
        <v>26</v>
      </c>
      <c r="E2883" t="s">
        <v>386</v>
      </c>
      <c r="F2883" t="s">
        <v>13</v>
      </c>
      <c r="G2883" t="s">
        <v>569</v>
      </c>
      <c r="H2883" s="1">
        <v>0</v>
      </c>
      <c r="I2883">
        <v>1</v>
      </c>
      <c r="J2883" s="3">
        <v>43409</v>
      </c>
      <c r="K2883" t="s">
        <v>2090</v>
      </c>
      <c r="L2883" t="s">
        <v>30</v>
      </c>
      <c r="M2883">
        <v>95123</v>
      </c>
      <c r="N2883">
        <v>1522</v>
      </c>
      <c r="O2883" t="s">
        <v>1015</v>
      </c>
      <c r="P2883" s="4">
        <v>77</v>
      </c>
      <c r="Q2883" s="4">
        <v>3</v>
      </c>
      <c r="R2883" t="s">
        <v>32</v>
      </c>
      <c r="T2883" s="2">
        <v>77.48</v>
      </c>
      <c r="U2883" s="4">
        <v>158</v>
      </c>
      <c r="V2883" t="s">
        <v>19</v>
      </c>
      <c r="W2883" s="3">
        <v>43411</v>
      </c>
      <c r="X2883" t="s">
        <v>20</v>
      </c>
      <c r="Y2883" t="s">
        <v>34</v>
      </c>
      <c r="Z2883" t="s">
        <v>119</v>
      </c>
    </row>
    <row r="2884" spans="1:26" x14ac:dyDescent="0.25">
      <c r="A2884">
        <v>3</v>
      </c>
      <c r="B2884" t="s">
        <v>10</v>
      </c>
      <c r="C2884">
        <v>3</v>
      </c>
      <c r="D2884" t="s">
        <v>26</v>
      </c>
      <c r="E2884" t="s">
        <v>818</v>
      </c>
      <c r="F2884" t="s">
        <v>13</v>
      </c>
      <c r="G2884" t="s">
        <v>418</v>
      </c>
      <c r="H2884" s="1">
        <v>0</v>
      </c>
      <c r="I2884">
        <v>1</v>
      </c>
      <c r="J2884" s="3">
        <v>43345</v>
      </c>
      <c r="K2884" t="s">
        <v>2094</v>
      </c>
      <c r="L2884" t="s">
        <v>30</v>
      </c>
      <c r="M2884">
        <v>98198</v>
      </c>
      <c r="N2884">
        <v>929</v>
      </c>
      <c r="O2884" t="s">
        <v>8234</v>
      </c>
      <c r="P2884" s="4">
        <v>31</v>
      </c>
      <c r="Q2884" s="4">
        <v>3</v>
      </c>
      <c r="R2884" t="s">
        <v>32</v>
      </c>
      <c r="T2884" s="2">
        <v>30.99</v>
      </c>
      <c r="U2884" s="4">
        <v>66</v>
      </c>
      <c r="V2884" t="s">
        <v>19</v>
      </c>
      <c r="W2884" s="3">
        <v>43348</v>
      </c>
      <c r="X2884" t="s">
        <v>20</v>
      </c>
      <c r="Y2884" t="s">
        <v>69</v>
      </c>
      <c r="Z2884" t="s">
        <v>119</v>
      </c>
    </row>
    <row r="2885" spans="1:26" x14ac:dyDescent="0.25">
      <c r="A2885">
        <v>4</v>
      </c>
      <c r="B2885" t="s">
        <v>25</v>
      </c>
      <c r="C2885">
        <v>3</v>
      </c>
      <c r="D2885" t="s">
        <v>26</v>
      </c>
      <c r="E2885" t="s">
        <v>2062</v>
      </c>
      <c r="F2885" t="s">
        <v>13</v>
      </c>
      <c r="G2885" t="s">
        <v>490</v>
      </c>
      <c r="H2885" s="1">
        <v>0</v>
      </c>
      <c r="I2885">
        <v>1</v>
      </c>
      <c r="J2885" s="3">
        <v>43781</v>
      </c>
      <c r="K2885" t="s">
        <v>3622</v>
      </c>
      <c r="L2885" t="s">
        <v>30</v>
      </c>
      <c r="M2885">
        <v>98632</v>
      </c>
      <c r="N2885">
        <v>1507</v>
      </c>
      <c r="O2885" t="s">
        <v>346</v>
      </c>
      <c r="P2885" s="4">
        <v>9</v>
      </c>
      <c r="Q2885" s="4">
        <v>3</v>
      </c>
      <c r="R2885" t="s">
        <v>32</v>
      </c>
      <c r="T2885" s="2">
        <v>9.1199999999999992</v>
      </c>
      <c r="U2885" s="4">
        <v>18</v>
      </c>
      <c r="V2885" t="s">
        <v>19</v>
      </c>
      <c r="W2885" s="3">
        <v>43785</v>
      </c>
      <c r="X2885" t="s">
        <v>20</v>
      </c>
      <c r="Y2885" t="s">
        <v>69</v>
      </c>
      <c r="Z2885" t="s">
        <v>176</v>
      </c>
    </row>
    <row r="2886" spans="1:26" x14ac:dyDescent="0.25">
      <c r="A2886">
        <v>2</v>
      </c>
      <c r="B2886" t="s">
        <v>43</v>
      </c>
      <c r="C2886">
        <v>3</v>
      </c>
      <c r="D2886" t="s">
        <v>26</v>
      </c>
      <c r="E2886" t="s">
        <v>88</v>
      </c>
      <c r="F2886" t="s">
        <v>13</v>
      </c>
      <c r="G2886" t="s">
        <v>410</v>
      </c>
      <c r="H2886" s="1">
        <v>0</v>
      </c>
      <c r="I2886">
        <v>1</v>
      </c>
      <c r="J2886" s="3">
        <v>43274</v>
      </c>
      <c r="K2886" t="s">
        <v>3615</v>
      </c>
      <c r="L2886" t="s">
        <v>30</v>
      </c>
      <c r="M2886">
        <v>94109</v>
      </c>
      <c r="N2886">
        <v>227</v>
      </c>
      <c r="O2886" t="s">
        <v>1325</v>
      </c>
      <c r="P2886" s="4">
        <v>10</v>
      </c>
      <c r="Q2886" s="4">
        <v>3</v>
      </c>
      <c r="R2886" t="s">
        <v>32</v>
      </c>
      <c r="T2886" s="2">
        <v>10.31</v>
      </c>
      <c r="U2886" s="4">
        <v>22</v>
      </c>
      <c r="V2886" t="s">
        <v>19</v>
      </c>
      <c r="W2886" s="3">
        <v>43276</v>
      </c>
      <c r="X2886" t="s">
        <v>20</v>
      </c>
      <c r="Y2886" t="s">
        <v>34</v>
      </c>
      <c r="Z2886" t="s">
        <v>35</v>
      </c>
    </row>
    <row r="2887" spans="1:26" x14ac:dyDescent="0.25">
      <c r="A2887">
        <v>3</v>
      </c>
      <c r="B2887" t="s">
        <v>10</v>
      </c>
      <c r="C2887">
        <v>3</v>
      </c>
      <c r="D2887" t="s">
        <v>26</v>
      </c>
      <c r="E2887" t="s">
        <v>27</v>
      </c>
      <c r="F2887" t="s">
        <v>13</v>
      </c>
      <c r="G2887" t="s">
        <v>2067</v>
      </c>
      <c r="H2887" s="1">
        <v>0</v>
      </c>
      <c r="I2887">
        <v>1</v>
      </c>
      <c r="J2887" s="3">
        <v>43414</v>
      </c>
      <c r="K2887" t="s">
        <v>2068</v>
      </c>
      <c r="L2887" t="s">
        <v>30</v>
      </c>
      <c r="M2887">
        <v>90036</v>
      </c>
      <c r="N2887">
        <v>599</v>
      </c>
      <c r="O2887" t="s">
        <v>2981</v>
      </c>
      <c r="P2887" s="4">
        <v>33</v>
      </c>
      <c r="Q2887" s="4">
        <v>3</v>
      </c>
      <c r="R2887" t="s">
        <v>32</v>
      </c>
      <c r="T2887" s="2">
        <v>32.5</v>
      </c>
      <c r="U2887" s="4">
        <v>68</v>
      </c>
      <c r="V2887" t="s">
        <v>19</v>
      </c>
      <c r="W2887" s="3">
        <v>43417</v>
      </c>
      <c r="X2887" t="s">
        <v>20</v>
      </c>
      <c r="Y2887" t="s">
        <v>34</v>
      </c>
      <c r="Z2887" t="s">
        <v>64</v>
      </c>
    </row>
    <row r="2888" spans="1:26" x14ac:dyDescent="0.25">
      <c r="A2888">
        <v>5</v>
      </c>
      <c r="B2888" t="s">
        <v>25</v>
      </c>
      <c r="C2888">
        <v>3</v>
      </c>
      <c r="D2888" t="s">
        <v>26</v>
      </c>
      <c r="E2888" t="s">
        <v>27</v>
      </c>
      <c r="F2888" t="s">
        <v>13</v>
      </c>
      <c r="G2888" t="s">
        <v>804</v>
      </c>
      <c r="H2888" s="1">
        <v>0</v>
      </c>
      <c r="I2888">
        <v>1</v>
      </c>
      <c r="J2888" s="3">
        <v>43236</v>
      </c>
      <c r="K2888" t="s">
        <v>3646</v>
      </c>
      <c r="L2888" t="s">
        <v>30</v>
      </c>
      <c r="M2888">
        <v>90036</v>
      </c>
      <c r="N2888">
        <v>1757</v>
      </c>
      <c r="O2888" t="s">
        <v>1407</v>
      </c>
      <c r="P2888" s="4">
        <v>8</v>
      </c>
      <c r="Q2888" s="4">
        <v>3</v>
      </c>
      <c r="R2888" t="s">
        <v>32</v>
      </c>
      <c r="T2888" s="2">
        <v>8.5</v>
      </c>
      <c r="U2888" s="4">
        <v>17</v>
      </c>
      <c r="V2888" t="s">
        <v>19</v>
      </c>
      <c r="W2888" s="3">
        <v>43241</v>
      </c>
      <c r="X2888" t="s">
        <v>20</v>
      </c>
      <c r="Y2888" t="s">
        <v>34</v>
      </c>
      <c r="Z2888" t="s">
        <v>64</v>
      </c>
    </row>
    <row r="2889" spans="1:26" x14ac:dyDescent="0.25">
      <c r="A2889">
        <v>5</v>
      </c>
      <c r="B2889" t="s">
        <v>25</v>
      </c>
      <c r="C2889">
        <v>3</v>
      </c>
      <c r="D2889" t="s">
        <v>26</v>
      </c>
      <c r="E2889" t="s">
        <v>27</v>
      </c>
      <c r="F2889" t="s">
        <v>13</v>
      </c>
      <c r="G2889" t="s">
        <v>1844</v>
      </c>
      <c r="H2889" s="1">
        <v>0</v>
      </c>
      <c r="I2889">
        <v>1</v>
      </c>
      <c r="J2889" s="3">
        <v>43720</v>
      </c>
      <c r="K2889" t="s">
        <v>3647</v>
      </c>
      <c r="L2889" t="s">
        <v>30</v>
      </c>
      <c r="M2889">
        <v>90036</v>
      </c>
      <c r="N2889">
        <v>539</v>
      </c>
      <c r="O2889" t="s">
        <v>969</v>
      </c>
      <c r="P2889" s="4">
        <v>80</v>
      </c>
      <c r="Q2889" s="4">
        <v>3</v>
      </c>
      <c r="R2889" t="s">
        <v>32</v>
      </c>
      <c r="T2889" s="2">
        <v>79.89</v>
      </c>
      <c r="U2889" s="4">
        <v>166</v>
      </c>
      <c r="V2889" t="s">
        <v>19</v>
      </c>
      <c r="W2889" s="3">
        <v>43725</v>
      </c>
      <c r="X2889" t="s">
        <v>20</v>
      </c>
      <c r="Y2889" t="s">
        <v>34</v>
      </c>
      <c r="Z2889" t="s">
        <v>64</v>
      </c>
    </row>
    <row r="2890" spans="1:26" x14ac:dyDescent="0.25">
      <c r="A2890">
        <v>2</v>
      </c>
      <c r="B2890" t="s">
        <v>43</v>
      </c>
      <c r="C2890">
        <v>3</v>
      </c>
      <c r="D2890" t="s">
        <v>26</v>
      </c>
      <c r="E2890" t="s">
        <v>27</v>
      </c>
      <c r="F2890" t="s">
        <v>13</v>
      </c>
      <c r="G2890" t="s">
        <v>2185</v>
      </c>
      <c r="H2890" s="1">
        <v>0</v>
      </c>
      <c r="I2890">
        <v>1</v>
      </c>
      <c r="J2890" s="3">
        <v>42375</v>
      </c>
      <c r="K2890" t="s">
        <v>3648</v>
      </c>
      <c r="L2890" t="s">
        <v>30</v>
      </c>
      <c r="M2890">
        <v>90049</v>
      </c>
      <c r="N2890">
        <v>1830</v>
      </c>
      <c r="O2890" t="s">
        <v>1178</v>
      </c>
      <c r="P2890" s="4">
        <v>9</v>
      </c>
      <c r="Q2890" s="4">
        <v>3</v>
      </c>
      <c r="R2890" t="s">
        <v>32</v>
      </c>
      <c r="T2890" s="2">
        <v>9.33</v>
      </c>
      <c r="U2890" s="4">
        <v>19</v>
      </c>
      <c r="V2890" t="s">
        <v>19</v>
      </c>
      <c r="W2890" s="3">
        <v>42377</v>
      </c>
      <c r="X2890" t="s">
        <v>20</v>
      </c>
      <c r="Y2890" t="s">
        <v>34</v>
      </c>
      <c r="Z2890" t="s">
        <v>64</v>
      </c>
    </row>
    <row r="2891" spans="1:26" x14ac:dyDescent="0.25">
      <c r="A2891">
        <v>2</v>
      </c>
      <c r="B2891" t="s">
        <v>43</v>
      </c>
      <c r="C2891">
        <v>3</v>
      </c>
      <c r="D2891" t="s">
        <v>26</v>
      </c>
      <c r="E2891" t="s">
        <v>572</v>
      </c>
      <c r="F2891" t="s">
        <v>13</v>
      </c>
      <c r="G2891" t="s">
        <v>1330</v>
      </c>
      <c r="H2891" s="1">
        <v>0</v>
      </c>
      <c r="I2891">
        <v>1</v>
      </c>
      <c r="J2891" s="3">
        <v>43804</v>
      </c>
      <c r="K2891" t="s">
        <v>3649</v>
      </c>
      <c r="L2891" t="s">
        <v>30</v>
      </c>
      <c r="M2891">
        <v>92024</v>
      </c>
      <c r="N2891">
        <v>1758</v>
      </c>
      <c r="O2891" t="s">
        <v>790</v>
      </c>
      <c r="P2891" s="4">
        <v>42</v>
      </c>
      <c r="Q2891" s="4">
        <v>3</v>
      </c>
      <c r="R2891" t="s">
        <v>32</v>
      </c>
      <c r="T2891" s="2">
        <v>41.82</v>
      </c>
      <c r="U2891" s="4">
        <v>93</v>
      </c>
      <c r="V2891" t="s">
        <v>19</v>
      </c>
      <c r="W2891" s="3">
        <v>43806</v>
      </c>
      <c r="X2891" t="s">
        <v>20</v>
      </c>
      <c r="Y2891" t="s">
        <v>34</v>
      </c>
      <c r="Z2891" t="s">
        <v>64</v>
      </c>
    </row>
    <row r="2892" spans="1:26" x14ac:dyDescent="0.25">
      <c r="A2892">
        <v>5</v>
      </c>
      <c r="B2892" t="s">
        <v>25</v>
      </c>
      <c r="C2892">
        <v>3</v>
      </c>
      <c r="D2892" t="s">
        <v>26</v>
      </c>
      <c r="E2892" t="s">
        <v>572</v>
      </c>
      <c r="F2892" t="s">
        <v>13</v>
      </c>
      <c r="G2892" t="s">
        <v>1326</v>
      </c>
      <c r="H2892" s="1">
        <v>0</v>
      </c>
      <c r="I2892">
        <v>1</v>
      </c>
      <c r="J2892" s="3">
        <v>43094</v>
      </c>
      <c r="K2892" t="s">
        <v>3650</v>
      </c>
      <c r="L2892" t="s">
        <v>30</v>
      </c>
      <c r="M2892">
        <v>92037</v>
      </c>
      <c r="N2892">
        <v>780</v>
      </c>
      <c r="O2892" t="s">
        <v>1052</v>
      </c>
      <c r="P2892" s="4">
        <v>8</v>
      </c>
      <c r="Q2892" s="4">
        <v>3</v>
      </c>
      <c r="R2892" t="s">
        <v>32</v>
      </c>
      <c r="T2892" s="2">
        <v>8.07</v>
      </c>
      <c r="U2892" s="4">
        <v>18</v>
      </c>
      <c r="V2892" t="s">
        <v>19</v>
      </c>
      <c r="W2892" s="3">
        <v>43099</v>
      </c>
      <c r="X2892" t="s">
        <v>20</v>
      </c>
      <c r="Y2892" t="s">
        <v>34</v>
      </c>
      <c r="Z2892" t="s">
        <v>64</v>
      </c>
    </row>
    <row r="2893" spans="1:26" x14ac:dyDescent="0.25">
      <c r="A2893">
        <v>5</v>
      </c>
      <c r="B2893" t="s">
        <v>25</v>
      </c>
      <c r="C2893">
        <v>3</v>
      </c>
      <c r="D2893" t="s">
        <v>26</v>
      </c>
      <c r="E2893" t="s">
        <v>572</v>
      </c>
      <c r="F2893" t="s">
        <v>13</v>
      </c>
      <c r="G2893" t="s">
        <v>1326</v>
      </c>
      <c r="H2893" s="1">
        <v>0</v>
      </c>
      <c r="I2893">
        <v>1</v>
      </c>
      <c r="J2893" s="3">
        <v>43094</v>
      </c>
      <c r="K2893" t="s">
        <v>3650</v>
      </c>
      <c r="L2893" t="s">
        <v>30</v>
      </c>
      <c r="M2893">
        <v>92037</v>
      </c>
      <c r="N2893">
        <v>925</v>
      </c>
      <c r="O2893" t="s">
        <v>3651</v>
      </c>
      <c r="P2893" s="4">
        <v>6</v>
      </c>
      <c r="Q2893" s="4">
        <v>3</v>
      </c>
      <c r="R2893" t="s">
        <v>32</v>
      </c>
      <c r="T2893" s="2">
        <v>6.17</v>
      </c>
      <c r="U2893" s="4">
        <v>13</v>
      </c>
      <c r="V2893" t="s">
        <v>19</v>
      </c>
      <c r="W2893" s="3">
        <v>43099</v>
      </c>
      <c r="X2893" t="s">
        <v>20</v>
      </c>
      <c r="Y2893" t="s">
        <v>34</v>
      </c>
      <c r="Z2893" t="s">
        <v>64</v>
      </c>
    </row>
    <row r="2894" spans="1:26" x14ac:dyDescent="0.25">
      <c r="A2894">
        <v>2</v>
      </c>
      <c r="B2894" t="s">
        <v>43</v>
      </c>
      <c r="C2894">
        <v>3</v>
      </c>
      <c r="D2894" t="s">
        <v>26</v>
      </c>
      <c r="E2894" t="s">
        <v>572</v>
      </c>
      <c r="F2894" t="s">
        <v>13</v>
      </c>
      <c r="G2894" t="s">
        <v>2041</v>
      </c>
      <c r="H2894" s="1">
        <v>0</v>
      </c>
      <c r="I2894">
        <v>1</v>
      </c>
      <c r="J2894" s="3">
        <v>42823</v>
      </c>
      <c r="K2894" t="s">
        <v>2042</v>
      </c>
      <c r="L2894" t="s">
        <v>30</v>
      </c>
      <c r="M2894">
        <v>92105</v>
      </c>
      <c r="N2894">
        <v>1576</v>
      </c>
      <c r="O2894" t="s">
        <v>3652</v>
      </c>
      <c r="P2894" s="4">
        <v>5</v>
      </c>
      <c r="Q2894" s="4">
        <v>3</v>
      </c>
      <c r="R2894" t="s">
        <v>32</v>
      </c>
      <c r="T2894" s="2">
        <v>4.54</v>
      </c>
      <c r="U2894" s="4">
        <v>10</v>
      </c>
      <c r="V2894" t="s">
        <v>19</v>
      </c>
      <c r="W2894" s="3">
        <v>42825</v>
      </c>
      <c r="X2894" t="s">
        <v>20</v>
      </c>
      <c r="Y2894" t="s">
        <v>34</v>
      </c>
      <c r="Z2894" t="s">
        <v>64</v>
      </c>
    </row>
    <row r="2895" spans="1:26" x14ac:dyDescent="0.25">
      <c r="A2895">
        <v>2</v>
      </c>
      <c r="B2895" t="s">
        <v>43</v>
      </c>
      <c r="C2895">
        <v>3</v>
      </c>
      <c r="D2895" t="s">
        <v>26</v>
      </c>
      <c r="E2895" t="s">
        <v>1675</v>
      </c>
      <c r="F2895" t="s">
        <v>13</v>
      </c>
      <c r="G2895" t="s">
        <v>1520</v>
      </c>
      <c r="H2895" s="1">
        <v>0</v>
      </c>
      <c r="I2895">
        <v>1</v>
      </c>
      <c r="J2895" s="3">
        <v>43185</v>
      </c>
      <c r="K2895" t="s">
        <v>3653</v>
      </c>
      <c r="L2895" t="s">
        <v>30</v>
      </c>
      <c r="M2895">
        <v>83201</v>
      </c>
      <c r="N2895">
        <v>96</v>
      </c>
      <c r="O2895" t="s">
        <v>8225</v>
      </c>
      <c r="P2895" s="4">
        <v>9</v>
      </c>
      <c r="Q2895" s="4">
        <v>3</v>
      </c>
      <c r="R2895" t="s">
        <v>32</v>
      </c>
      <c r="T2895" s="2">
        <v>8.64</v>
      </c>
      <c r="U2895" s="4">
        <v>18</v>
      </c>
      <c r="V2895" t="s">
        <v>19</v>
      </c>
      <c r="W2895" s="3">
        <v>43187</v>
      </c>
      <c r="X2895" t="s">
        <v>20</v>
      </c>
      <c r="Y2895" t="s">
        <v>1677</v>
      </c>
      <c r="Z2895" t="s">
        <v>64</v>
      </c>
    </row>
    <row r="2896" spans="1:26" x14ac:dyDescent="0.25">
      <c r="A2896">
        <v>2</v>
      </c>
      <c r="B2896" t="s">
        <v>43</v>
      </c>
      <c r="C2896">
        <v>3</v>
      </c>
      <c r="D2896" t="s">
        <v>26</v>
      </c>
      <c r="E2896" t="s">
        <v>2602</v>
      </c>
      <c r="F2896" t="s">
        <v>13</v>
      </c>
      <c r="G2896" t="s">
        <v>1482</v>
      </c>
      <c r="H2896" s="1">
        <v>0</v>
      </c>
      <c r="I2896">
        <v>1</v>
      </c>
      <c r="J2896" s="3">
        <v>43628</v>
      </c>
      <c r="K2896" t="s">
        <v>3654</v>
      </c>
      <c r="L2896" t="s">
        <v>30</v>
      </c>
      <c r="M2896">
        <v>98031</v>
      </c>
      <c r="N2896">
        <v>1806</v>
      </c>
      <c r="O2896" t="s">
        <v>3655</v>
      </c>
      <c r="P2896" s="4">
        <v>9</v>
      </c>
      <c r="Q2896" s="4">
        <v>3</v>
      </c>
      <c r="R2896" t="s">
        <v>32</v>
      </c>
      <c r="T2896" s="2">
        <v>9.33</v>
      </c>
      <c r="U2896" s="4">
        <v>19</v>
      </c>
      <c r="V2896" t="s">
        <v>19</v>
      </c>
      <c r="W2896" s="3">
        <v>43630</v>
      </c>
      <c r="X2896" t="s">
        <v>20</v>
      </c>
      <c r="Y2896" t="s">
        <v>69</v>
      </c>
      <c r="Z2896" t="s">
        <v>64</v>
      </c>
    </row>
    <row r="2897" spans="1:26" x14ac:dyDescent="0.25">
      <c r="A2897">
        <v>2</v>
      </c>
      <c r="B2897" t="s">
        <v>43</v>
      </c>
      <c r="C2897">
        <v>3</v>
      </c>
      <c r="D2897" t="s">
        <v>26</v>
      </c>
      <c r="E2897" t="s">
        <v>65</v>
      </c>
      <c r="F2897" t="s">
        <v>13</v>
      </c>
      <c r="G2897" t="s">
        <v>1918</v>
      </c>
      <c r="H2897" s="1">
        <v>0</v>
      </c>
      <c r="I2897">
        <v>1</v>
      </c>
      <c r="J2897" s="3">
        <v>42927</v>
      </c>
      <c r="K2897" t="s">
        <v>3656</v>
      </c>
      <c r="L2897" t="s">
        <v>30</v>
      </c>
      <c r="M2897">
        <v>98115</v>
      </c>
      <c r="N2897">
        <v>1687</v>
      </c>
      <c r="O2897" t="s">
        <v>3657</v>
      </c>
      <c r="P2897" s="4">
        <v>13</v>
      </c>
      <c r="Q2897" s="4">
        <v>3</v>
      </c>
      <c r="R2897" t="s">
        <v>32</v>
      </c>
      <c r="T2897" s="2">
        <v>13.49</v>
      </c>
      <c r="U2897" s="4">
        <v>30</v>
      </c>
      <c r="V2897" t="s">
        <v>19</v>
      </c>
      <c r="W2897" s="3">
        <v>42929</v>
      </c>
      <c r="X2897" t="s">
        <v>20</v>
      </c>
      <c r="Y2897" t="s">
        <v>69</v>
      </c>
      <c r="Z2897" t="s">
        <v>64</v>
      </c>
    </row>
    <row r="2898" spans="1:26" x14ac:dyDescent="0.25">
      <c r="A2898">
        <v>2</v>
      </c>
      <c r="B2898" t="s">
        <v>43</v>
      </c>
      <c r="C2898">
        <v>3</v>
      </c>
      <c r="D2898" t="s">
        <v>26</v>
      </c>
      <c r="E2898" t="s">
        <v>700</v>
      </c>
      <c r="F2898" t="s">
        <v>13</v>
      </c>
      <c r="G2898" t="s">
        <v>2609</v>
      </c>
      <c r="H2898" s="1">
        <v>0</v>
      </c>
      <c r="I2898">
        <v>1</v>
      </c>
      <c r="J2898" s="3">
        <v>43472</v>
      </c>
      <c r="K2898" t="s">
        <v>3608</v>
      </c>
      <c r="L2898" t="s">
        <v>30</v>
      </c>
      <c r="M2898">
        <v>90805</v>
      </c>
      <c r="N2898">
        <v>1552</v>
      </c>
      <c r="O2898" t="s">
        <v>3658</v>
      </c>
      <c r="P2898" s="4">
        <v>1</v>
      </c>
      <c r="Q2898" s="4">
        <v>3</v>
      </c>
      <c r="R2898" t="s">
        <v>32</v>
      </c>
      <c r="T2898" s="2">
        <v>0.61</v>
      </c>
      <c r="U2898" s="4">
        <v>61</v>
      </c>
      <c r="V2898" t="s">
        <v>19</v>
      </c>
      <c r="W2898" s="3">
        <v>43474</v>
      </c>
      <c r="X2898" t="s">
        <v>20</v>
      </c>
      <c r="Y2898" t="s">
        <v>34</v>
      </c>
      <c r="Z2898" t="s">
        <v>42</v>
      </c>
    </row>
    <row r="2899" spans="1:26" x14ac:dyDescent="0.25">
      <c r="A2899">
        <v>3</v>
      </c>
      <c r="B2899" t="s">
        <v>10</v>
      </c>
      <c r="C2899">
        <v>3</v>
      </c>
      <c r="D2899" t="s">
        <v>26</v>
      </c>
      <c r="E2899" t="s">
        <v>27</v>
      </c>
      <c r="F2899" t="s">
        <v>13</v>
      </c>
      <c r="G2899" t="s">
        <v>1916</v>
      </c>
      <c r="H2899" s="1">
        <v>0</v>
      </c>
      <c r="I2899">
        <v>1</v>
      </c>
      <c r="J2899" s="3">
        <v>43680</v>
      </c>
      <c r="K2899" t="s">
        <v>3659</v>
      </c>
      <c r="L2899" t="s">
        <v>30</v>
      </c>
      <c r="M2899">
        <v>90004</v>
      </c>
      <c r="N2899">
        <v>637</v>
      </c>
      <c r="O2899" t="s">
        <v>3371</v>
      </c>
      <c r="P2899" s="4">
        <v>24</v>
      </c>
      <c r="Q2899" s="4">
        <v>3</v>
      </c>
      <c r="R2899" t="s">
        <v>32</v>
      </c>
      <c r="T2899" s="2">
        <v>23.97</v>
      </c>
      <c r="U2899" s="4">
        <v>100</v>
      </c>
      <c r="V2899" t="s">
        <v>19</v>
      </c>
      <c r="W2899" s="3">
        <v>43683</v>
      </c>
      <c r="X2899" t="s">
        <v>20</v>
      </c>
      <c r="Y2899" t="s">
        <v>34</v>
      </c>
      <c r="Z2899" t="s">
        <v>42</v>
      </c>
    </row>
    <row r="2900" spans="1:26" x14ac:dyDescent="0.25">
      <c r="A2900">
        <v>3</v>
      </c>
      <c r="B2900" t="s">
        <v>10</v>
      </c>
      <c r="C2900">
        <v>3</v>
      </c>
      <c r="D2900" t="s">
        <v>26</v>
      </c>
      <c r="E2900" t="s">
        <v>27</v>
      </c>
      <c r="F2900" t="s">
        <v>13</v>
      </c>
      <c r="G2900" t="s">
        <v>812</v>
      </c>
      <c r="H2900" s="1">
        <v>0</v>
      </c>
      <c r="I2900">
        <v>1</v>
      </c>
      <c r="J2900" s="3">
        <v>43061</v>
      </c>
      <c r="K2900" t="s">
        <v>3631</v>
      </c>
      <c r="L2900" t="s">
        <v>30</v>
      </c>
      <c r="M2900">
        <v>90008</v>
      </c>
      <c r="N2900">
        <v>1269</v>
      </c>
      <c r="O2900" t="s">
        <v>1394</v>
      </c>
      <c r="P2900" s="4">
        <v>10</v>
      </c>
      <c r="Q2900" s="4">
        <v>3</v>
      </c>
      <c r="R2900" t="s">
        <v>32</v>
      </c>
      <c r="T2900" s="2">
        <v>10.09</v>
      </c>
      <c r="U2900" s="4">
        <v>34</v>
      </c>
      <c r="V2900" t="s">
        <v>19</v>
      </c>
      <c r="W2900" s="3">
        <v>43064</v>
      </c>
      <c r="X2900" t="s">
        <v>20</v>
      </c>
      <c r="Y2900" t="s">
        <v>34</v>
      </c>
      <c r="Z2900" t="s">
        <v>42</v>
      </c>
    </row>
    <row r="2901" spans="1:26" x14ac:dyDescent="0.25">
      <c r="A2901">
        <v>3</v>
      </c>
      <c r="B2901" t="s">
        <v>10</v>
      </c>
      <c r="C2901">
        <v>3</v>
      </c>
      <c r="D2901" t="s">
        <v>26</v>
      </c>
      <c r="E2901" t="s">
        <v>1658</v>
      </c>
      <c r="F2901" t="s">
        <v>13</v>
      </c>
      <c r="G2901" t="s">
        <v>569</v>
      </c>
      <c r="H2901" s="1">
        <v>0</v>
      </c>
      <c r="I2901">
        <v>1</v>
      </c>
      <c r="J2901" s="3">
        <v>42716</v>
      </c>
      <c r="K2901" t="s">
        <v>2040</v>
      </c>
      <c r="L2901" t="s">
        <v>30</v>
      </c>
      <c r="M2901">
        <v>94601</v>
      </c>
      <c r="N2901">
        <v>1666</v>
      </c>
      <c r="O2901" t="s">
        <v>903</v>
      </c>
      <c r="P2901" s="4">
        <v>1</v>
      </c>
      <c r="Q2901" s="4">
        <v>3</v>
      </c>
      <c r="R2901" t="s">
        <v>32</v>
      </c>
      <c r="T2901" s="2">
        <v>0.63</v>
      </c>
      <c r="U2901" s="4">
        <v>9</v>
      </c>
      <c r="V2901" t="s">
        <v>19</v>
      </c>
      <c r="W2901" s="3">
        <v>42719</v>
      </c>
      <c r="X2901" t="s">
        <v>20</v>
      </c>
      <c r="Y2901" t="s">
        <v>34</v>
      </c>
      <c r="Z2901" t="s">
        <v>42</v>
      </c>
    </row>
    <row r="2902" spans="1:26" x14ac:dyDescent="0.25">
      <c r="A2902">
        <v>4</v>
      </c>
      <c r="B2902" t="s">
        <v>25</v>
      </c>
      <c r="C2902">
        <v>3</v>
      </c>
      <c r="D2902" t="s">
        <v>26</v>
      </c>
      <c r="E2902" t="s">
        <v>572</v>
      </c>
      <c r="F2902" t="s">
        <v>13</v>
      </c>
      <c r="G2902" t="s">
        <v>66</v>
      </c>
      <c r="H2902" s="1">
        <v>0</v>
      </c>
      <c r="I2902">
        <v>1</v>
      </c>
      <c r="J2902" s="3">
        <v>43410</v>
      </c>
      <c r="K2902" t="s">
        <v>3660</v>
      </c>
      <c r="L2902" t="s">
        <v>30</v>
      </c>
      <c r="M2902">
        <v>92105</v>
      </c>
      <c r="N2902">
        <v>583</v>
      </c>
      <c r="O2902" t="s">
        <v>248</v>
      </c>
      <c r="P2902" s="4">
        <v>23</v>
      </c>
      <c r="Q2902" s="4">
        <v>3</v>
      </c>
      <c r="R2902" t="s">
        <v>32</v>
      </c>
      <c r="T2902" s="2">
        <v>22.91</v>
      </c>
      <c r="U2902" s="4">
        <v>85</v>
      </c>
      <c r="V2902" t="s">
        <v>19</v>
      </c>
      <c r="W2902" s="3">
        <v>43414</v>
      </c>
      <c r="X2902" t="s">
        <v>20</v>
      </c>
      <c r="Y2902" t="s">
        <v>34</v>
      </c>
      <c r="Z2902" t="s">
        <v>42</v>
      </c>
    </row>
    <row r="2903" spans="1:26" x14ac:dyDescent="0.25">
      <c r="A2903">
        <v>4</v>
      </c>
      <c r="B2903" t="s">
        <v>25</v>
      </c>
      <c r="C2903">
        <v>3</v>
      </c>
      <c r="D2903" t="s">
        <v>26</v>
      </c>
      <c r="E2903" t="s">
        <v>88</v>
      </c>
      <c r="F2903" t="s">
        <v>13</v>
      </c>
      <c r="G2903" t="s">
        <v>406</v>
      </c>
      <c r="H2903" s="1">
        <v>0</v>
      </c>
      <c r="I2903">
        <v>1</v>
      </c>
      <c r="J2903" s="3">
        <v>43678</v>
      </c>
      <c r="K2903" t="s">
        <v>3661</v>
      </c>
      <c r="L2903" t="s">
        <v>30</v>
      </c>
      <c r="M2903">
        <v>94109</v>
      </c>
      <c r="N2903">
        <v>646</v>
      </c>
      <c r="O2903" t="s">
        <v>3662</v>
      </c>
      <c r="P2903" s="4">
        <v>50</v>
      </c>
      <c r="Q2903" s="4">
        <v>3</v>
      </c>
      <c r="R2903" t="s">
        <v>32</v>
      </c>
      <c r="T2903" s="2">
        <v>50.37</v>
      </c>
      <c r="U2903" s="4">
        <v>187</v>
      </c>
      <c r="V2903" t="s">
        <v>19</v>
      </c>
      <c r="W2903" s="3">
        <v>43682</v>
      </c>
      <c r="X2903" t="s">
        <v>20</v>
      </c>
      <c r="Y2903" t="s">
        <v>34</v>
      </c>
      <c r="Z2903" t="s">
        <v>42</v>
      </c>
    </row>
    <row r="2904" spans="1:26" x14ac:dyDescent="0.25">
      <c r="A2904">
        <v>3</v>
      </c>
      <c r="B2904" t="s">
        <v>10</v>
      </c>
      <c r="C2904">
        <v>3</v>
      </c>
      <c r="D2904" t="s">
        <v>26</v>
      </c>
      <c r="E2904" t="s">
        <v>88</v>
      </c>
      <c r="F2904" t="s">
        <v>13</v>
      </c>
      <c r="G2904" t="s">
        <v>723</v>
      </c>
      <c r="H2904" s="1">
        <v>0</v>
      </c>
      <c r="I2904">
        <v>1</v>
      </c>
      <c r="J2904" s="3">
        <v>43442</v>
      </c>
      <c r="K2904" t="s">
        <v>3640</v>
      </c>
      <c r="L2904" t="s">
        <v>30</v>
      </c>
      <c r="M2904">
        <v>94110</v>
      </c>
      <c r="N2904">
        <v>1456</v>
      </c>
      <c r="O2904" t="s">
        <v>219</v>
      </c>
      <c r="P2904" s="4">
        <v>10</v>
      </c>
      <c r="Q2904" s="4">
        <v>3</v>
      </c>
      <c r="R2904" t="s">
        <v>32</v>
      </c>
      <c r="T2904" s="2">
        <v>9.5299999999999994</v>
      </c>
      <c r="U2904" s="4">
        <v>34</v>
      </c>
      <c r="V2904" t="s">
        <v>19</v>
      </c>
      <c r="W2904" s="3">
        <v>43445</v>
      </c>
      <c r="X2904" t="s">
        <v>20</v>
      </c>
      <c r="Y2904" t="s">
        <v>34</v>
      </c>
      <c r="Z2904" t="s">
        <v>42</v>
      </c>
    </row>
    <row r="2905" spans="1:26" x14ac:dyDescent="0.25">
      <c r="A2905">
        <v>2</v>
      </c>
      <c r="B2905" t="s">
        <v>43</v>
      </c>
      <c r="C2905">
        <v>3</v>
      </c>
      <c r="D2905" t="s">
        <v>26</v>
      </c>
      <c r="E2905" t="s">
        <v>65</v>
      </c>
      <c r="F2905" t="s">
        <v>13</v>
      </c>
      <c r="G2905" t="s">
        <v>2267</v>
      </c>
      <c r="H2905" s="1">
        <v>0</v>
      </c>
      <c r="I2905">
        <v>1</v>
      </c>
      <c r="J2905" s="3">
        <v>43731</v>
      </c>
      <c r="K2905" t="s">
        <v>3623</v>
      </c>
      <c r="L2905" t="s">
        <v>30</v>
      </c>
      <c r="M2905">
        <v>98105</v>
      </c>
      <c r="N2905">
        <v>1513</v>
      </c>
      <c r="O2905" t="s">
        <v>1087</v>
      </c>
      <c r="P2905" s="4">
        <v>8</v>
      </c>
      <c r="Q2905" s="4">
        <v>3</v>
      </c>
      <c r="R2905" t="s">
        <v>32</v>
      </c>
      <c r="T2905" s="2">
        <v>8.49</v>
      </c>
      <c r="U2905" s="4">
        <v>31</v>
      </c>
      <c r="V2905" t="s">
        <v>19</v>
      </c>
      <c r="W2905" s="3">
        <v>43733</v>
      </c>
      <c r="X2905" t="s">
        <v>20</v>
      </c>
      <c r="Y2905" t="s">
        <v>69</v>
      </c>
      <c r="Z2905" t="s">
        <v>42</v>
      </c>
    </row>
    <row r="2906" spans="1:26" x14ac:dyDescent="0.25">
      <c r="A2906">
        <v>2</v>
      </c>
      <c r="B2906" t="s">
        <v>43</v>
      </c>
      <c r="C2906">
        <v>3</v>
      </c>
      <c r="D2906" t="s">
        <v>26</v>
      </c>
      <c r="E2906" t="s">
        <v>65</v>
      </c>
      <c r="F2906" t="s">
        <v>13</v>
      </c>
      <c r="G2906" t="s">
        <v>1974</v>
      </c>
      <c r="H2906" s="1">
        <v>0</v>
      </c>
      <c r="I2906">
        <v>1</v>
      </c>
      <c r="J2906" s="3">
        <v>43206</v>
      </c>
      <c r="K2906" t="s">
        <v>3663</v>
      </c>
      <c r="L2906" t="s">
        <v>30</v>
      </c>
      <c r="M2906">
        <v>98115</v>
      </c>
      <c r="N2906">
        <v>1516</v>
      </c>
      <c r="O2906" t="s">
        <v>3664</v>
      </c>
      <c r="P2906" s="4">
        <v>1</v>
      </c>
      <c r="Q2906" s="4">
        <v>3</v>
      </c>
      <c r="R2906" t="s">
        <v>32</v>
      </c>
      <c r="T2906" s="2">
        <v>0.86</v>
      </c>
      <c r="U2906" s="4">
        <v>29</v>
      </c>
      <c r="V2906" t="s">
        <v>19</v>
      </c>
      <c r="W2906" s="3">
        <v>43208</v>
      </c>
      <c r="X2906" t="s">
        <v>20</v>
      </c>
      <c r="Y2906" t="s">
        <v>69</v>
      </c>
      <c r="Z2906" t="s">
        <v>356</v>
      </c>
    </row>
    <row r="2907" spans="1:26" x14ac:dyDescent="0.25">
      <c r="A2907">
        <v>3</v>
      </c>
      <c r="B2907" t="s">
        <v>10</v>
      </c>
      <c r="C2907">
        <v>3</v>
      </c>
      <c r="D2907" t="s">
        <v>26</v>
      </c>
      <c r="E2907" t="s">
        <v>27</v>
      </c>
      <c r="F2907" t="s">
        <v>13</v>
      </c>
      <c r="G2907" t="s">
        <v>2067</v>
      </c>
      <c r="H2907" s="1">
        <v>0</v>
      </c>
      <c r="I2907">
        <v>1</v>
      </c>
      <c r="J2907" s="3">
        <v>43414</v>
      </c>
      <c r="K2907" t="s">
        <v>2068</v>
      </c>
      <c r="L2907" t="s">
        <v>30</v>
      </c>
      <c r="M2907">
        <v>90036</v>
      </c>
      <c r="N2907">
        <v>300</v>
      </c>
      <c r="O2907" t="s">
        <v>3665</v>
      </c>
      <c r="P2907" s="4">
        <v>39</v>
      </c>
      <c r="Q2907" s="4">
        <v>4</v>
      </c>
      <c r="R2907" t="s">
        <v>32</v>
      </c>
      <c r="T2907" s="2">
        <v>38.979999999999997</v>
      </c>
      <c r="U2907" s="4">
        <v>130</v>
      </c>
      <c r="V2907" t="s">
        <v>19</v>
      </c>
      <c r="W2907" s="3">
        <v>43417</v>
      </c>
      <c r="X2907" t="s">
        <v>20</v>
      </c>
      <c r="Y2907" t="s">
        <v>34</v>
      </c>
      <c r="Z2907" t="s">
        <v>56</v>
      </c>
    </row>
    <row r="2908" spans="1:26" x14ac:dyDescent="0.25">
      <c r="A2908">
        <v>4</v>
      </c>
      <c r="B2908" t="s">
        <v>25</v>
      </c>
      <c r="C2908">
        <v>3</v>
      </c>
      <c r="D2908" t="s">
        <v>26</v>
      </c>
      <c r="E2908" t="s">
        <v>88</v>
      </c>
      <c r="F2908" t="s">
        <v>13</v>
      </c>
      <c r="G2908" t="s">
        <v>1867</v>
      </c>
      <c r="H2908" s="1">
        <v>0</v>
      </c>
      <c r="I2908">
        <v>1</v>
      </c>
      <c r="J2908" s="3">
        <v>43593</v>
      </c>
      <c r="K2908" t="s">
        <v>3666</v>
      </c>
      <c r="L2908" t="s">
        <v>30</v>
      </c>
      <c r="M2908">
        <v>94110</v>
      </c>
      <c r="N2908">
        <v>645</v>
      </c>
      <c r="O2908" t="s">
        <v>3667</v>
      </c>
      <c r="P2908" s="4">
        <v>23</v>
      </c>
      <c r="Q2908" s="4">
        <v>4</v>
      </c>
      <c r="R2908" t="s">
        <v>32</v>
      </c>
      <c r="T2908" s="2">
        <v>22.7</v>
      </c>
      <c r="U2908" s="4">
        <v>81</v>
      </c>
      <c r="V2908" t="s">
        <v>19</v>
      </c>
      <c r="W2908" s="3">
        <v>43597</v>
      </c>
      <c r="X2908" t="s">
        <v>20</v>
      </c>
      <c r="Y2908" t="s">
        <v>34</v>
      </c>
      <c r="Z2908" t="s">
        <v>56</v>
      </c>
    </row>
    <row r="2909" spans="1:26" x14ac:dyDescent="0.25">
      <c r="A2909">
        <v>2</v>
      </c>
      <c r="B2909" t="s">
        <v>43</v>
      </c>
      <c r="C2909">
        <v>3</v>
      </c>
      <c r="D2909" t="s">
        <v>26</v>
      </c>
      <c r="E2909" t="s">
        <v>572</v>
      </c>
      <c r="F2909" t="s">
        <v>13</v>
      </c>
      <c r="G2909" t="s">
        <v>1003</v>
      </c>
      <c r="H2909" s="1">
        <v>0</v>
      </c>
      <c r="I2909">
        <v>1</v>
      </c>
      <c r="J2909" s="3">
        <v>43755</v>
      </c>
      <c r="K2909" t="s">
        <v>3668</v>
      </c>
      <c r="L2909" t="s">
        <v>30</v>
      </c>
      <c r="M2909">
        <v>92037</v>
      </c>
      <c r="N2909">
        <v>541</v>
      </c>
      <c r="O2909" t="s">
        <v>2890</v>
      </c>
      <c r="P2909" s="4">
        <v>3</v>
      </c>
      <c r="Q2909" s="4">
        <v>4</v>
      </c>
      <c r="R2909" t="s">
        <v>32</v>
      </c>
      <c r="T2909" s="2">
        <v>2.77</v>
      </c>
      <c r="U2909" s="4">
        <v>11</v>
      </c>
      <c r="V2909" t="s">
        <v>19</v>
      </c>
      <c r="W2909" s="3">
        <v>43757</v>
      </c>
      <c r="X2909" t="s">
        <v>20</v>
      </c>
      <c r="Y2909" t="s">
        <v>34</v>
      </c>
      <c r="Z2909" t="s">
        <v>49</v>
      </c>
    </row>
    <row r="2910" spans="1:26" x14ac:dyDescent="0.25">
      <c r="A2910">
        <v>2</v>
      </c>
      <c r="B2910" t="s">
        <v>43</v>
      </c>
      <c r="C2910">
        <v>3</v>
      </c>
      <c r="D2910" t="s">
        <v>26</v>
      </c>
      <c r="E2910" t="s">
        <v>88</v>
      </c>
      <c r="F2910" t="s">
        <v>13</v>
      </c>
      <c r="G2910" t="s">
        <v>1330</v>
      </c>
      <c r="H2910" s="1">
        <v>0</v>
      </c>
      <c r="I2910">
        <v>1</v>
      </c>
      <c r="J2910" s="3">
        <v>42573</v>
      </c>
      <c r="K2910" t="s">
        <v>2093</v>
      </c>
      <c r="L2910" t="s">
        <v>30</v>
      </c>
      <c r="M2910">
        <v>94122</v>
      </c>
      <c r="N2910">
        <v>1134</v>
      </c>
      <c r="O2910" t="s">
        <v>3099</v>
      </c>
      <c r="P2910" s="4">
        <v>3</v>
      </c>
      <c r="Q2910" s="4">
        <v>4</v>
      </c>
      <c r="R2910" t="s">
        <v>32</v>
      </c>
      <c r="T2910" s="2">
        <v>3.23</v>
      </c>
      <c r="U2910" s="4">
        <v>12</v>
      </c>
      <c r="V2910" t="s">
        <v>19</v>
      </c>
      <c r="W2910" s="3">
        <v>42575</v>
      </c>
      <c r="X2910" t="s">
        <v>20</v>
      </c>
      <c r="Y2910" t="s">
        <v>34</v>
      </c>
      <c r="Z2910" t="s">
        <v>49</v>
      </c>
    </row>
    <row r="2911" spans="1:26" x14ac:dyDescent="0.25">
      <c r="A2911">
        <v>2</v>
      </c>
      <c r="B2911" t="s">
        <v>43</v>
      </c>
      <c r="C2911">
        <v>3</v>
      </c>
      <c r="D2911" t="s">
        <v>26</v>
      </c>
      <c r="E2911" t="s">
        <v>3669</v>
      </c>
      <c r="F2911" t="s">
        <v>13</v>
      </c>
      <c r="G2911" t="s">
        <v>1151</v>
      </c>
      <c r="H2911" s="1">
        <v>0</v>
      </c>
      <c r="I2911">
        <v>1</v>
      </c>
      <c r="J2911" s="3">
        <v>43033</v>
      </c>
      <c r="K2911" t="s">
        <v>3670</v>
      </c>
      <c r="L2911" t="s">
        <v>30</v>
      </c>
      <c r="M2911">
        <v>89431</v>
      </c>
      <c r="N2911">
        <v>1133</v>
      </c>
      <c r="O2911" t="s">
        <v>3375</v>
      </c>
      <c r="P2911" s="4">
        <v>24</v>
      </c>
      <c r="Q2911" s="4">
        <v>4</v>
      </c>
      <c r="R2911" t="s">
        <v>32</v>
      </c>
      <c r="T2911" s="2">
        <v>23.81</v>
      </c>
      <c r="U2911" s="4">
        <v>79</v>
      </c>
      <c r="V2911" t="s">
        <v>19</v>
      </c>
      <c r="W2911" s="3">
        <v>43035</v>
      </c>
      <c r="X2911" t="s">
        <v>20</v>
      </c>
      <c r="Y2911" t="s">
        <v>831</v>
      </c>
      <c r="Z2911" t="s">
        <v>49</v>
      </c>
    </row>
    <row r="2912" spans="1:26" x14ac:dyDescent="0.25">
      <c r="A2912">
        <v>4</v>
      </c>
      <c r="B2912" t="s">
        <v>25</v>
      </c>
      <c r="C2912">
        <v>3</v>
      </c>
      <c r="D2912" t="s">
        <v>26</v>
      </c>
      <c r="E2912" t="s">
        <v>3604</v>
      </c>
      <c r="F2912" t="s">
        <v>13</v>
      </c>
      <c r="G2912" t="s">
        <v>985</v>
      </c>
      <c r="H2912" s="1">
        <v>0</v>
      </c>
      <c r="I2912">
        <v>1</v>
      </c>
      <c r="J2912" s="3">
        <v>43081</v>
      </c>
      <c r="K2912" t="s">
        <v>3605</v>
      </c>
      <c r="L2912" t="s">
        <v>30</v>
      </c>
      <c r="M2912">
        <v>95928</v>
      </c>
      <c r="N2912">
        <v>1255</v>
      </c>
      <c r="O2912" t="s">
        <v>3671</v>
      </c>
      <c r="P2912" s="4">
        <v>7</v>
      </c>
      <c r="Q2912" s="4">
        <v>4</v>
      </c>
      <c r="R2912" t="s">
        <v>32</v>
      </c>
      <c r="T2912" s="2">
        <v>7.45</v>
      </c>
      <c r="U2912" s="4">
        <v>16</v>
      </c>
      <c r="V2912" t="s">
        <v>19</v>
      </c>
      <c r="W2912" s="3">
        <v>43085</v>
      </c>
      <c r="X2912" t="s">
        <v>20</v>
      </c>
      <c r="Y2912" t="s">
        <v>34</v>
      </c>
      <c r="Z2912" t="s">
        <v>119</v>
      </c>
    </row>
    <row r="2913" spans="1:26" x14ac:dyDescent="0.25">
      <c r="A2913">
        <v>4</v>
      </c>
      <c r="B2913" t="s">
        <v>25</v>
      </c>
      <c r="C2913">
        <v>3</v>
      </c>
      <c r="D2913" t="s">
        <v>26</v>
      </c>
      <c r="E2913" t="s">
        <v>572</v>
      </c>
      <c r="F2913" t="s">
        <v>13</v>
      </c>
      <c r="G2913" t="s">
        <v>1386</v>
      </c>
      <c r="H2913" s="1">
        <v>0</v>
      </c>
      <c r="I2913">
        <v>1</v>
      </c>
      <c r="J2913" s="3">
        <v>43031</v>
      </c>
      <c r="K2913" t="s">
        <v>2082</v>
      </c>
      <c r="L2913" t="s">
        <v>30</v>
      </c>
      <c r="M2913">
        <v>92105</v>
      </c>
      <c r="N2913">
        <v>1346</v>
      </c>
      <c r="O2913" t="s">
        <v>310</v>
      </c>
      <c r="P2913" s="4">
        <v>6</v>
      </c>
      <c r="Q2913" s="4">
        <v>4</v>
      </c>
      <c r="R2913" t="s">
        <v>32</v>
      </c>
      <c r="T2913" s="2">
        <v>5.66</v>
      </c>
      <c r="U2913" s="4">
        <v>12</v>
      </c>
      <c r="V2913" t="s">
        <v>19</v>
      </c>
      <c r="W2913" s="3">
        <v>43035</v>
      </c>
      <c r="X2913" t="s">
        <v>20</v>
      </c>
      <c r="Y2913" t="s">
        <v>34</v>
      </c>
      <c r="Z2913" t="s">
        <v>119</v>
      </c>
    </row>
    <row r="2914" spans="1:26" x14ac:dyDescent="0.25">
      <c r="A2914">
        <v>4</v>
      </c>
      <c r="B2914" t="s">
        <v>25</v>
      </c>
      <c r="C2914">
        <v>3</v>
      </c>
      <c r="D2914" t="s">
        <v>26</v>
      </c>
      <c r="E2914" t="s">
        <v>3604</v>
      </c>
      <c r="F2914" t="s">
        <v>13</v>
      </c>
      <c r="G2914" t="s">
        <v>985</v>
      </c>
      <c r="H2914" s="1">
        <v>0</v>
      </c>
      <c r="I2914">
        <v>1</v>
      </c>
      <c r="J2914" s="3">
        <v>43081</v>
      </c>
      <c r="K2914" t="s">
        <v>3605</v>
      </c>
      <c r="L2914" t="s">
        <v>30</v>
      </c>
      <c r="M2914">
        <v>95928</v>
      </c>
      <c r="N2914">
        <v>338</v>
      </c>
      <c r="O2914" t="s">
        <v>8248</v>
      </c>
      <c r="P2914" s="4">
        <v>16</v>
      </c>
      <c r="Q2914" s="4">
        <v>4</v>
      </c>
      <c r="R2914" t="s">
        <v>32</v>
      </c>
      <c r="T2914" s="2">
        <v>16.399999999999999</v>
      </c>
      <c r="U2914" s="4">
        <v>36</v>
      </c>
      <c r="V2914" t="s">
        <v>19</v>
      </c>
      <c r="W2914" s="3">
        <v>43085</v>
      </c>
      <c r="X2914" t="s">
        <v>20</v>
      </c>
      <c r="Y2914" t="s">
        <v>34</v>
      </c>
      <c r="Z2914" t="s">
        <v>64</v>
      </c>
    </row>
    <row r="2915" spans="1:26" x14ac:dyDescent="0.25">
      <c r="A2915">
        <v>5</v>
      </c>
      <c r="B2915" t="s">
        <v>25</v>
      </c>
      <c r="C2915">
        <v>3</v>
      </c>
      <c r="D2915" t="s">
        <v>26</v>
      </c>
      <c r="E2915" t="s">
        <v>27</v>
      </c>
      <c r="F2915" t="s">
        <v>13</v>
      </c>
      <c r="G2915" t="s">
        <v>2067</v>
      </c>
      <c r="H2915" s="1">
        <v>0</v>
      </c>
      <c r="I2915">
        <v>1</v>
      </c>
      <c r="J2915" s="3">
        <v>43089</v>
      </c>
      <c r="K2915" t="s">
        <v>3672</v>
      </c>
      <c r="L2915" t="s">
        <v>30</v>
      </c>
      <c r="M2915">
        <v>90036</v>
      </c>
      <c r="N2915">
        <v>538</v>
      </c>
      <c r="O2915" t="s">
        <v>125</v>
      </c>
      <c r="P2915" s="4">
        <v>8</v>
      </c>
      <c r="Q2915" s="4">
        <v>4</v>
      </c>
      <c r="R2915" t="s">
        <v>32</v>
      </c>
      <c r="T2915" s="2">
        <v>7.7</v>
      </c>
      <c r="U2915" s="4">
        <v>17</v>
      </c>
      <c r="V2915" t="s">
        <v>19</v>
      </c>
      <c r="W2915" s="3">
        <v>43094</v>
      </c>
      <c r="X2915" t="s">
        <v>20</v>
      </c>
      <c r="Y2915" t="s">
        <v>34</v>
      </c>
      <c r="Z2915" t="s">
        <v>64</v>
      </c>
    </row>
    <row r="2916" spans="1:26" x14ac:dyDescent="0.25">
      <c r="A2916">
        <v>5</v>
      </c>
      <c r="B2916" t="s">
        <v>25</v>
      </c>
      <c r="C2916">
        <v>3</v>
      </c>
      <c r="D2916" t="s">
        <v>26</v>
      </c>
      <c r="E2916" t="s">
        <v>27</v>
      </c>
      <c r="F2916" t="s">
        <v>13</v>
      </c>
      <c r="G2916" t="s">
        <v>8114</v>
      </c>
      <c r="H2916" s="1">
        <v>0</v>
      </c>
      <c r="I2916">
        <v>1</v>
      </c>
      <c r="J2916" s="3">
        <v>43209</v>
      </c>
      <c r="K2916" t="s">
        <v>3644</v>
      </c>
      <c r="L2916" t="s">
        <v>30</v>
      </c>
      <c r="M2916">
        <v>90049</v>
      </c>
      <c r="N2916">
        <v>96</v>
      </c>
      <c r="O2916" t="s">
        <v>8183</v>
      </c>
      <c r="P2916" s="4">
        <v>10</v>
      </c>
      <c r="Q2916" s="4">
        <v>4</v>
      </c>
      <c r="R2916" t="s">
        <v>32</v>
      </c>
      <c r="T2916" s="2">
        <v>10.220000000000001</v>
      </c>
      <c r="U2916" s="4">
        <v>23</v>
      </c>
      <c r="V2916" t="s">
        <v>19</v>
      </c>
      <c r="W2916" s="3">
        <v>43214</v>
      </c>
      <c r="X2916" t="s">
        <v>20</v>
      </c>
      <c r="Y2916" t="s">
        <v>34</v>
      </c>
      <c r="Z2916" t="s">
        <v>64</v>
      </c>
    </row>
    <row r="2917" spans="1:26" x14ac:dyDescent="0.25">
      <c r="A2917">
        <v>2</v>
      </c>
      <c r="B2917" t="s">
        <v>43</v>
      </c>
      <c r="C2917">
        <v>3</v>
      </c>
      <c r="D2917" t="s">
        <v>26</v>
      </c>
      <c r="E2917" t="s">
        <v>827</v>
      </c>
      <c r="F2917" t="s">
        <v>13</v>
      </c>
      <c r="G2917" t="s">
        <v>1844</v>
      </c>
      <c r="H2917" s="1">
        <v>0</v>
      </c>
      <c r="I2917">
        <v>1</v>
      </c>
      <c r="J2917" s="3">
        <v>43069</v>
      </c>
      <c r="K2917" t="s">
        <v>2054</v>
      </c>
      <c r="L2917" t="s">
        <v>30</v>
      </c>
      <c r="M2917">
        <v>89115</v>
      </c>
      <c r="N2917">
        <v>1797</v>
      </c>
      <c r="O2917" t="s">
        <v>3333</v>
      </c>
      <c r="P2917" s="4">
        <v>12</v>
      </c>
      <c r="Q2917" s="4">
        <v>4</v>
      </c>
      <c r="R2917" t="s">
        <v>32</v>
      </c>
      <c r="T2917" s="2">
        <v>12.44</v>
      </c>
      <c r="U2917" s="4">
        <v>26</v>
      </c>
      <c r="V2917" t="s">
        <v>19</v>
      </c>
      <c r="W2917" s="3">
        <v>43071</v>
      </c>
      <c r="X2917" t="s">
        <v>20</v>
      </c>
      <c r="Y2917" t="s">
        <v>831</v>
      </c>
      <c r="Z2917" t="s">
        <v>64</v>
      </c>
    </row>
    <row r="2918" spans="1:26" x14ac:dyDescent="0.25">
      <c r="A2918">
        <v>2</v>
      </c>
      <c r="B2918" t="s">
        <v>43</v>
      </c>
      <c r="C2918">
        <v>3</v>
      </c>
      <c r="D2918" t="s">
        <v>26</v>
      </c>
      <c r="E2918" t="s">
        <v>2626</v>
      </c>
      <c r="F2918" t="s">
        <v>13</v>
      </c>
      <c r="G2918" t="s">
        <v>2376</v>
      </c>
      <c r="H2918" s="1">
        <v>0</v>
      </c>
      <c r="I2918">
        <v>1</v>
      </c>
      <c r="J2918" s="3">
        <v>42787</v>
      </c>
      <c r="K2918" t="s">
        <v>3673</v>
      </c>
      <c r="L2918" t="s">
        <v>30</v>
      </c>
      <c r="M2918">
        <v>88001</v>
      </c>
      <c r="N2918">
        <v>538</v>
      </c>
      <c r="O2918" t="s">
        <v>125</v>
      </c>
      <c r="P2918" s="4">
        <v>23</v>
      </c>
      <c r="Q2918" s="4">
        <v>4</v>
      </c>
      <c r="R2918" t="s">
        <v>32</v>
      </c>
      <c r="T2918" s="2">
        <v>23.09</v>
      </c>
      <c r="U2918" s="4">
        <v>49</v>
      </c>
      <c r="V2918" t="s">
        <v>19</v>
      </c>
      <c r="W2918" s="3">
        <v>42789</v>
      </c>
      <c r="X2918" t="s">
        <v>20</v>
      </c>
      <c r="Y2918" t="s">
        <v>413</v>
      </c>
      <c r="Z2918" t="s">
        <v>64</v>
      </c>
    </row>
    <row r="2919" spans="1:26" x14ac:dyDescent="0.25">
      <c r="A2919">
        <v>5</v>
      </c>
      <c r="B2919" t="s">
        <v>25</v>
      </c>
      <c r="C2919">
        <v>3</v>
      </c>
      <c r="D2919" t="s">
        <v>26</v>
      </c>
      <c r="E2919" t="s">
        <v>65</v>
      </c>
      <c r="F2919" t="s">
        <v>13</v>
      </c>
      <c r="G2919" t="s">
        <v>1773</v>
      </c>
      <c r="H2919" s="1">
        <v>0</v>
      </c>
      <c r="I2919">
        <v>1</v>
      </c>
      <c r="J2919" s="3">
        <v>43673</v>
      </c>
      <c r="K2919" t="s">
        <v>2049</v>
      </c>
      <c r="L2919" t="s">
        <v>30</v>
      </c>
      <c r="M2919">
        <v>98115</v>
      </c>
      <c r="N2919">
        <v>1085</v>
      </c>
      <c r="O2919" t="s">
        <v>8229</v>
      </c>
      <c r="P2919" s="4">
        <v>12</v>
      </c>
      <c r="Q2919" s="4">
        <v>4</v>
      </c>
      <c r="R2919" t="s">
        <v>32</v>
      </c>
      <c r="T2919" s="2">
        <v>12.05</v>
      </c>
      <c r="U2919" s="4">
        <v>26</v>
      </c>
      <c r="V2919" t="s">
        <v>19</v>
      </c>
      <c r="W2919" s="3">
        <v>43678</v>
      </c>
      <c r="X2919" t="s">
        <v>20</v>
      </c>
      <c r="Y2919" t="s">
        <v>69</v>
      </c>
      <c r="Z2919" t="s">
        <v>64</v>
      </c>
    </row>
    <row r="2920" spans="1:26" x14ac:dyDescent="0.25">
      <c r="A2920">
        <v>3</v>
      </c>
      <c r="B2920" t="s">
        <v>10</v>
      </c>
      <c r="C2920">
        <v>3</v>
      </c>
      <c r="D2920" t="s">
        <v>26</v>
      </c>
      <c r="E2920" t="s">
        <v>27</v>
      </c>
      <c r="F2920" t="s">
        <v>13</v>
      </c>
      <c r="G2920" t="s">
        <v>1462</v>
      </c>
      <c r="H2920" s="1">
        <v>0</v>
      </c>
      <c r="I2920">
        <v>1</v>
      </c>
      <c r="J2920" s="3">
        <v>43187</v>
      </c>
      <c r="K2920" t="s">
        <v>3611</v>
      </c>
      <c r="L2920" t="s">
        <v>30</v>
      </c>
      <c r="M2920">
        <v>90032</v>
      </c>
      <c r="N2920">
        <v>1359</v>
      </c>
      <c r="O2920" t="s">
        <v>540</v>
      </c>
      <c r="P2920" s="4">
        <v>1</v>
      </c>
      <c r="Q2920" s="4">
        <v>4</v>
      </c>
      <c r="R2920" t="s">
        <v>32</v>
      </c>
      <c r="T2920" s="2">
        <v>0.88</v>
      </c>
      <c r="U2920" s="4">
        <v>88</v>
      </c>
      <c r="V2920" t="s">
        <v>19</v>
      </c>
      <c r="W2920" s="3">
        <v>43190</v>
      </c>
      <c r="X2920" t="s">
        <v>20</v>
      </c>
      <c r="Y2920" t="s">
        <v>34</v>
      </c>
      <c r="Z2920" t="s">
        <v>42</v>
      </c>
    </row>
    <row r="2921" spans="1:26" x14ac:dyDescent="0.25">
      <c r="A2921">
        <v>3</v>
      </c>
      <c r="B2921" t="s">
        <v>10</v>
      </c>
      <c r="C2921">
        <v>3</v>
      </c>
      <c r="D2921" t="s">
        <v>26</v>
      </c>
      <c r="E2921" t="s">
        <v>27</v>
      </c>
      <c r="F2921" t="s">
        <v>13</v>
      </c>
      <c r="G2921" t="s">
        <v>2067</v>
      </c>
      <c r="H2921" s="1">
        <v>0</v>
      </c>
      <c r="I2921">
        <v>1</v>
      </c>
      <c r="J2921" s="3">
        <v>43414</v>
      </c>
      <c r="K2921" t="s">
        <v>2068</v>
      </c>
      <c r="L2921" t="s">
        <v>30</v>
      </c>
      <c r="M2921">
        <v>90036</v>
      </c>
      <c r="N2921">
        <v>1498</v>
      </c>
      <c r="O2921" t="s">
        <v>3674</v>
      </c>
      <c r="P2921" s="4">
        <v>187</v>
      </c>
      <c r="Q2921" s="4">
        <v>4</v>
      </c>
      <c r="R2921" t="s">
        <v>32</v>
      </c>
      <c r="T2921" s="2">
        <v>187.4</v>
      </c>
      <c r="U2921" s="4">
        <v>721</v>
      </c>
      <c r="V2921" t="s">
        <v>19</v>
      </c>
      <c r="W2921" s="3">
        <v>43417</v>
      </c>
      <c r="X2921" t="s">
        <v>20</v>
      </c>
      <c r="Y2921" t="s">
        <v>34</v>
      </c>
      <c r="Z2921" t="s">
        <v>42</v>
      </c>
    </row>
    <row r="2922" spans="1:26" x14ac:dyDescent="0.25">
      <c r="A2922">
        <v>2</v>
      </c>
      <c r="B2922" t="s">
        <v>43</v>
      </c>
      <c r="C2922">
        <v>3</v>
      </c>
      <c r="D2922" t="s">
        <v>26</v>
      </c>
      <c r="E2922" t="s">
        <v>27</v>
      </c>
      <c r="F2922" t="s">
        <v>13</v>
      </c>
      <c r="G2922" t="s">
        <v>321</v>
      </c>
      <c r="H2922" s="1">
        <v>0</v>
      </c>
      <c r="I2922">
        <v>1</v>
      </c>
      <c r="J2922" s="3">
        <v>43545</v>
      </c>
      <c r="K2922" t="s">
        <v>3675</v>
      </c>
      <c r="L2922" t="s">
        <v>30</v>
      </c>
      <c r="M2922">
        <v>90045</v>
      </c>
      <c r="N2922">
        <v>100</v>
      </c>
      <c r="O2922" t="s">
        <v>614</v>
      </c>
      <c r="P2922" s="4">
        <v>210</v>
      </c>
      <c r="Q2922" s="4">
        <v>4</v>
      </c>
      <c r="R2922" t="s">
        <v>32</v>
      </c>
      <c r="T2922" s="2">
        <v>210.49</v>
      </c>
      <c r="U2922" s="4">
        <v>726</v>
      </c>
      <c r="V2922" t="s">
        <v>19</v>
      </c>
      <c r="W2922" s="3">
        <v>43547</v>
      </c>
      <c r="X2922" t="s">
        <v>20</v>
      </c>
      <c r="Y2922" t="s">
        <v>34</v>
      </c>
      <c r="Z2922" t="s">
        <v>42</v>
      </c>
    </row>
    <row r="2923" spans="1:26" x14ac:dyDescent="0.25">
      <c r="A2923">
        <v>2</v>
      </c>
      <c r="B2923" t="s">
        <v>43</v>
      </c>
      <c r="C2923">
        <v>3</v>
      </c>
      <c r="D2923" t="s">
        <v>26</v>
      </c>
      <c r="E2923" t="s">
        <v>88</v>
      </c>
      <c r="F2923" t="s">
        <v>13</v>
      </c>
      <c r="G2923" t="s">
        <v>410</v>
      </c>
      <c r="H2923" s="1">
        <v>0</v>
      </c>
      <c r="I2923">
        <v>1</v>
      </c>
      <c r="J2923" s="3">
        <v>43274</v>
      </c>
      <c r="K2923" t="s">
        <v>3615</v>
      </c>
      <c r="L2923" t="s">
        <v>30</v>
      </c>
      <c r="M2923">
        <v>94109</v>
      </c>
      <c r="N2923">
        <v>1101</v>
      </c>
      <c r="O2923" t="s">
        <v>3676</v>
      </c>
      <c r="P2923" s="4">
        <v>25</v>
      </c>
      <c r="Q2923" s="4">
        <v>4</v>
      </c>
      <c r="R2923" t="s">
        <v>32</v>
      </c>
      <c r="T2923" s="2">
        <v>25.29</v>
      </c>
      <c r="U2923" s="4">
        <v>94</v>
      </c>
      <c r="V2923" t="s">
        <v>19</v>
      </c>
      <c r="W2923" s="3">
        <v>43276</v>
      </c>
      <c r="X2923" t="s">
        <v>20</v>
      </c>
      <c r="Y2923" t="s">
        <v>34</v>
      </c>
      <c r="Z2923" t="s">
        <v>42</v>
      </c>
    </row>
    <row r="2924" spans="1:26" x14ac:dyDescent="0.25">
      <c r="A2924">
        <v>2</v>
      </c>
      <c r="B2924" t="s">
        <v>43</v>
      </c>
      <c r="C2924">
        <v>3</v>
      </c>
      <c r="D2924" t="s">
        <v>26</v>
      </c>
      <c r="E2924" t="s">
        <v>88</v>
      </c>
      <c r="F2924" t="s">
        <v>13</v>
      </c>
      <c r="G2924" t="s">
        <v>556</v>
      </c>
      <c r="H2924" s="1">
        <v>0</v>
      </c>
      <c r="I2924">
        <v>1</v>
      </c>
      <c r="J2924" s="3">
        <v>42576</v>
      </c>
      <c r="K2924" t="s">
        <v>2066</v>
      </c>
      <c r="L2924" t="s">
        <v>30</v>
      </c>
      <c r="M2924">
        <v>94122</v>
      </c>
      <c r="N2924">
        <v>652</v>
      </c>
      <c r="O2924" t="s">
        <v>577</v>
      </c>
      <c r="P2924" s="4">
        <v>15</v>
      </c>
      <c r="Q2924" s="4">
        <v>4</v>
      </c>
      <c r="R2924" t="s">
        <v>32</v>
      </c>
      <c r="T2924" s="2">
        <v>15.04</v>
      </c>
      <c r="U2924" s="4">
        <v>54</v>
      </c>
      <c r="V2924" t="s">
        <v>19</v>
      </c>
      <c r="W2924" s="3">
        <v>42578</v>
      </c>
      <c r="X2924" t="s">
        <v>20</v>
      </c>
      <c r="Y2924" t="s">
        <v>34</v>
      </c>
      <c r="Z2924" t="s">
        <v>42</v>
      </c>
    </row>
    <row r="2925" spans="1:26" x14ac:dyDescent="0.25">
      <c r="A2925">
        <v>2</v>
      </c>
      <c r="B2925" t="s">
        <v>43</v>
      </c>
      <c r="C2925">
        <v>3</v>
      </c>
      <c r="D2925" t="s">
        <v>26</v>
      </c>
      <c r="E2925" t="s">
        <v>27</v>
      </c>
      <c r="F2925" t="s">
        <v>13</v>
      </c>
      <c r="G2925" t="s">
        <v>242</v>
      </c>
      <c r="H2925" s="1">
        <v>0</v>
      </c>
      <c r="I2925">
        <v>1</v>
      </c>
      <c r="J2925" s="3">
        <v>43086</v>
      </c>
      <c r="K2925" t="s">
        <v>3677</v>
      </c>
      <c r="L2925" t="s">
        <v>30</v>
      </c>
      <c r="M2925">
        <v>90008</v>
      </c>
      <c r="N2925">
        <v>1411</v>
      </c>
      <c r="O2925" t="s">
        <v>3477</v>
      </c>
      <c r="P2925" s="4">
        <v>53</v>
      </c>
      <c r="Q2925" s="4">
        <v>5</v>
      </c>
      <c r="R2925" t="s">
        <v>32</v>
      </c>
      <c r="T2925" s="2">
        <v>53.26</v>
      </c>
      <c r="U2925" s="4">
        <v>205</v>
      </c>
      <c r="V2925" t="s">
        <v>19</v>
      </c>
      <c r="W2925" s="3">
        <v>43088</v>
      </c>
      <c r="X2925" t="s">
        <v>20</v>
      </c>
      <c r="Y2925" t="s">
        <v>34</v>
      </c>
      <c r="Z2925" t="s">
        <v>49</v>
      </c>
    </row>
    <row r="2926" spans="1:26" x14ac:dyDescent="0.25">
      <c r="A2926">
        <v>2</v>
      </c>
      <c r="B2926" t="s">
        <v>43</v>
      </c>
      <c r="C2926">
        <v>3</v>
      </c>
      <c r="D2926" t="s">
        <v>26</v>
      </c>
      <c r="E2926" t="s">
        <v>27</v>
      </c>
      <c r="F2926" t="s">
        <v>13</v>
      </c>
      <c r="G2926" t="s">
        <v>242</v>
      </c>
      <c r="H2926" s="1">
        <v>0</v>
      </c>
      <c r="I2926">
        <v>1</v>
      </c>
      <c r="J2926" s="3">
        <v>43086</v>
      </c>
      <c r="K2926" t="s">
        <v>3677</v>
      </c>
      <c r="L2926" t="s">
        <v>30</v>
      </c>
      <c r="M2926">
        <v>90008</v>
      </c>
      <c r="N2926">
        <v>1413</v>
      </c>
      <c r="O2926" t="s">
        <v>445</v>
      </c>
      <c r="P2926" s="4">
        <v>7</v>
      </c>
      <c r="Q2926" s="4">
        <v>5</v>
      </c>
      <c r="R2926" t="s">
        <v>32</v>
      </c>
      <c r="T2926" s="2">
        <v>7.05</v>
      </c>
      <c r="U2926" s="4">
        <v>16</v>
      </c>
      <c r="V2926" t="s">
        <v>19</v>
      </c>
      <c r="W2926" s="3">
        <v>43088</v>
      </c>
      <c r="X2926" t="s">
        <v>20</v>
      </c>
      <c r="Y2926" t="s">
        <v>34</v>
      </c>
      <c r="Z2926" t="s">
        <v>49</v>
      </c>
    </row>
    <row r="2927" spans="1:26" x14ac:dyDescent="0.25">
      <c r="A2927">
        <v>3</v>
      </c>
      <c r="B2927" t="s">
        <v>10</v>
      </c>
      <c r="C2927">
        <v>3</v>
      </c>
      <c r="D2927" t="s">
        <v>26</v>
      </c>
      <c r="E2927" t="s">
        <v>27</v>
      </c>
      <c r="F2927" t="s">
        <v>13</v>
      </c>
      <c r="G2927" t="s">
        <v>2067</v>
      </c>
      <c r="H2927" s="1">
        <v>0</v>
      </c>
      <c r="I2927">
        <v>1</v>
      </c>
      <c r="J2927" s="3">
        <v>43414</v>
      </c>
      <c r="K2927" t="s">
        <v>2068</v>
      </c>
      <c r="L2927" t="s">
        <v>30</v>
      </c>
      <c r="M2927">
        <v>90036</v>
      </c>
      <c r="N2927">
        <v>1154</v>
      </c>
      <c r="O2927" t="s">
        <v>3678</v>
      </c>
      <c r="P2927" s="4">
        <v>4</v>
      </c>
      <c r="Q2927" s="4">
        <v>5</v>
      </c>
      <c r="R2927" t="s">
        <v>32</v>
      </c>
      <c r="T2927" s="2">
        <v>3.97</v>
      </c>
      <c r="U2927" s="4">
        <v>15</v>
      </c>
      <c r="V2927" t="s">
        <v>19</v>
      </c>
      <c r="W2927" s="3">
        <v>43417</v>
      </c>
      <c r="X2927" t="s">
        <v>20</v>
      </c>
      <c r="Y2927" t="s">
        <v>34</v>
      </c>
      <c r="Z2927" t="s">
        <v>49</v>
      </c>
    </row>
    <row r="2928" spans="1:26" x14ac:dyDescent="0.25">
      <c r="A2928">
        <v>5</v>
      </c>
      <c r="B2928" t="s">
        <v>25</v>
      </c>
      <c r="C2928">
        <v>3</v>
      </c>
      <c r="D2928" t="s">
        <v>26</v>
      </c>
      <c r="E2928" t="s">
        <v>27</v>
      </c>
      <c r="F2928" t="s">
        <v>13</v>
      </c>
      <c r="G2928" t="s">
        <v>8114</v>
      </c>
      <c r="H2928" s="1">
        <v>0</v>
      </c>
      <c r="I2928">
        <v>1</v>
      </c>
      <c r="J2928" s="3">
        <v>43209</v>
      </c>
      <c r="K2928" t="s">
        <v>3644</v>
      </c>
      <c r="L2928" t="s">
        <v>30</v>
      </c>
      <c r="M2928">
        <v>90049</v>
      </c>
      <c r="N2928">
        <v>1239</v>
      </c>
      <c r="O2928" t="s">
        <v>3022</v>
      </c>
      <c r="P2928" s="4">
        <v>21</v>
      </c>
      <c r="Q2928" s="4">
        <v>5</v>
      </c>
      <c r="R2928" t="s">
        <v>32</v>
      </c>
      <c r="T2928" s="2">
        <v>21.23</v>
      </c>
      <c r="U2928" s="4">
        <v>73</v>
      </c>
      <c r="V2928" t="s">
        <v>19</v>
      </c>
      <c r="W2928" s="3">
        <v>43214</v>
      </c>
      <c r="X2928" t="s">
        <v>20</v>
      </c>
      <c r="Y2928" t="s">
        <v>34</v>
      </c>
      <c r="Z2928" t="s">
        <v>49</v>
      </c>
    </row>
    <row r="2929" spans="1:26" x14ac:dyDescent="0.25">
      <c r="A2929">
        <v>4</v>
      </c>
      <c r="B2929" t="s">
        <v>25</v>
      </c>
      <c r="C2929">
        <v>3</v>
      </c>
      <c r="D2929" t="s">
        <v>26</v>
      </c>
      <c r="E2929" t="s">
        <v>1806</v>
      </c>
      <c r="F2929" t="s">
        <v>13</v>
      </c>
      <c r="G2929" t="s">
        <v>3679</v>
      </c>
      <c r="H2929" s="1">
        <v>0</v>
      </c>
      <c r="I2929">
        <v>1</v>
      </c>
      <c r="J2929" s="3">
        <v>42455</v>
      </c>
      <c r="K2929" t="s">
        <v>3680</v>
      </c>
      <c r="L2929" t="s">
        <v>30</v>
      </c>
      <c r="M2929">
        <v>91767</v>
      </c>
      <c r="N2929">
        <v>1462</v>
      </c>
      <c r="O2929" t="s">
        <v>3332</v>
      </c>
      <c r="P2929" s="4">
        <v>9</v>
      </c>
      <c r="Q2929" s="4">
        <v>5</v>
      </c>
      <c r="R2929" t="s">
        <v>32</v>
      </c>
      <c r="T2929" s="2">
        <v>9</v>
      </c>
      <c r="U2929" s="4">
        <v>19</v>
      </c>
      <c r="V2929" t="s">
        <v>19</v>
      </c>
      <c r="W2929" s="3">
        <v>42459</v>
      </c>
      <c r="X2929" t="s">
        <v>20</v>
      </c>
      <c r="Y2929" t="s">
        <v>34</v>
      </c>
      <c r="Z2929" t="s">
        <v>35</v>
      </c>
    </row>
    <row r="2930" spans="1:26" x14ac:dyDescent="0.25">
      <c r="A2930">
        <v>5</v>
      </c>
      <c r="B2930" t="s">
        <v>25</v>
      </c>
      <c r="C2930">
        <v>3</v>
      </c>
      <c r="D2930" t="s">
        <v>26</v>
      </c>
      <c r="E2930" t="s">
        <v>88</v>
      </c>
      <c r="F2930" t="s">
        <v>13</v>
      </c>
      <c r="G2930" t="s">
        <v>1171</v>
      </c>
      <c r="H2930" s="1">
        <v>0</v>
      </c>
      <c r="I2930">
        <v>1</v>
      </c>
      <c r="J2930" s="3">
        <v>43680</v>
      </c>
      <c r="K2930" t="s">
        <v>2043</v>
      </c>
      <c r="L2930" t="s">
        <v>30</v>
      </c>
      <c r="M2930">
        <v>94122</v>
      </c>
      <c r="N2930">
        <v>180</v>
      </c>
      <c r="O2930" t="s">
        <v>1129</v>
      </c>
      <c r="P2930" s="4">
        <v>25</v>
      </c>
      <c r="Q2930" s="4">
        <v>5</v>
      </c>
      <c r="R2930" t="s">
        <v>32</v>
      </c>
      <c r="T2930" s="2">
        <v>24.84</v>
      </c>
      <c r="U2930" s="4">
        <v>52</v>
      </c>
      <c r="V2930" t="s">
        <v>19</v>
      </c>
      <c r="W2930" s="3">
        <v>43685</v>
      </c>
      <c r="X2930" t="s">
        <v>20</v>
      </c>
      <c r="Y2930" t="s">
        <v>34</v>
      </c>
      <c r="Z2930" t="s">
        <v>35</v>
      </c>
    </row>
    <row r="2931" spans="1:26" x14ac:dyDescent="0.25">
      <c r="A2931">
        <v>3</v>
      </c>
      <c r="B2931" t="s">
        <v>10</v>
      </c>
      <c r="C2931">
        <v>3</v>
      </c>
      <c r="D2931" t="s">
        <v>26</v>
      </c>
      <c r="E2931" t="s">
        <v>27</v>
      </c>
      <c r="F2931" t="s">
        <v>13</v>
      </c>
      <c r="G2931" t="s">
        <v>2067</v>
      </c>
      <c r="H2931" s="1">
        <v>0</v>
      </c>
      <c r="I2931">
        <v>1</v>
      </c>
      <c r="J2931" s="3">
        <v>43414</v>
      </c>
      <c r="K2931" t="s">
        <v>2068</v>
      </c>
      <c r="L2931" t="s">
        <v>30</v>
      </c>
      <c r="M2931">
        <v>90036</v>
      </c>
      <c r="N2931">
        <v>1728</v>
      </c>
      <c r="O2931" t="s">
        <v>3543</v>
      </c>
      <c r="P2931" s="4">
        <v>29</v>
      </c>
      <c r="Q2931" s="4">
        <v>5</v>
      </c>
      <c r="R2931" t="s">
        <v>32</v>
      </c>
      <c r="T2931" s="2">
        <v>28.86</v>
      </c>
      <c r="U2931" s="4">
        <v>61</v>
      </c>
      <c r="V2931" t="s">
        <v>19</v>
      </c>
      <c r="W2931" s="3">
        <v>43417</v>
      </c>
      <c r="X2931" t="s">
        <v>20</v>
      </c>
      <c r="Y2931" t="s">
        <v>34</v>
      </c>
      <c r="Z2931" t="s">
        <v>64</v>
      </c>
    </row>
    <row r="2932" spans="1:26" x14ac:dyDescent="0.25">
      <c r="A2932">
        <v>2</v>
      </c>
      <c r="B2932" t="s">
        <v>43</v>
      </c>
      <c r="C2932">
        <v>3</v>
      </c>
      <c r="D2932" t="s">
        <v>26</v>
      </c>
      <c r="E2932" t="s">
        <v>27</v>
      </c>
      <c r="F2932" t="s">
        <v>13</v>
      </c>
      <c r="G2932" t="s">
        <v>1114</v>
      </c>
      <c r="H2932" s="1">
        <v>0</v>
      </c>
      <c r="I2932">
        <v>1</v>
      </c>
      <c r="J2932" s="3">
        <v>43267</v>
      </c>
      <c r="K2932" t="s">
        <v>3681</v>
      </c>
      <c r="L2932" t="s">
        <v>30</v>
      </c>
      <c r="M2932">
        <v>90045</v>
      </c>
      <c r="N2932">
        <v>1658</v>
      </c>
      <c r="O2932" t="s">
        <v>8235</v>
      </c>
      <c r="P2932" s="4">
        <v>22</v>
      </c>
      <c r="Q2932" s="4">
        <v>5</v>
      </c>
      <c r="R2932" t="s">
        <v>32</v>
      </c>
      <c r="T2932" s="2">
        <v>21.78</v>
      </c>
      <c r="U2932" s="4">
        <v>46</v>
      </c>
      <c r="V2932" t="s">
        <v>19</v>
      </c>
      <c r="W2932" s="3">
        <v>43269</v>
      </c>
      <c r="X2932" t="s">
        <v>20</v>
      </c>
      <c r="Y2932" t="s">
        <v>34</v>
      </c>
      <c r="Z2932" t="s">
        <v>64</v>
      </c>
    </row>
    <row r="2933" spans="1:26" x14ac:dyDescent="0.25">
      <c r="A2933">
        <v>2</v>
      </c>
      <c r="B2933" t="s">
        <v>43</v>
      </c>
      <c r="C2933">
        <v>3</v>
      </c>
      <c r="D2933" t="s">
        <v>26</v>
      </c>
      <c r="E2933" t="s">
        <v>88</v>
      </c>
      <c r="F2933" t="s">
        <v>13</v>
      </c>
      <c r="G2933" t="s">
        <v>556</v>
      </c>
      <c r="H2933" s="1">
        <v>0</v>
      </c>
      <c r="I2933">
        <v>1</v>
      </c>
      <c r="J2933" s="3">
        <v>42576</v>
      </c>
      <c r="K2933" t="s">
        <v>2066</v>
      </c>
      <c r="L2933" t="s">
        <v>30</v>
      </c>
      <c r="M2933">
        <v>94122</v>
      </c>
      <c r="N2933">
        <v>806</v>
      </c>
      <c r="O2933" t="s">
        <v>3682</v>
      </c>
      <c r="P2933" s="4">
        <v>328</v>
      </c>
      <c r="Q2933" s="4">
        <v>5</v>
      </c>
      <c r="R2933" t="s">
        <v>32</v>
      </c>
      <c r="T2933" s="2">
        <v>327.51</v>
      </c>
      <c r="U2933" s="4">
        <v>8188</v>
      </c>
      <c r="V2933" t="s">
        <v>19</v>
      </c>
      <c r="W2933" s="3">
        <v>42578</v>
      </c>
      <c r="X2933" t="s">
        <v>20</v>
      </c>
      <c r="Y2933" t="s">
        <v>34</v>
      </c>
      <c r="Z2933" t="s">
        <v>356</v>
      </c>
    </row>
    <row r="2934" spans="1:26" x14ac:dyDescent="0.25">
      <c r="A2934">
        <v>2</v>
      </c>
      <c r="B2934" t="s">
        <v>43</v>
      </c>
      <c r="C2934">
        <v>3</v>
      </c>
      <c r="D2934" t="s">
        <v>26</v>
      </c>
      <c r="E2934" t="s">
        <v>88</v>
      </c>
      <c r="F2934" t="s">
        <v>13</v>
      </c>
      <c r="G2934" t="s">
        <v>1972</v>
      </c>
      <c r="H2934" s="1">
        <v>0</v>
      </c>
      <c r="I2934">
        <v>1</v>
      </c>
      <c r="J2934" s="3">
        <v>43691</v>
      </c>
      <c r="K2934" t="s">
        <v>3629</v>
      </c>
      <c r="L2934" t="s">
        <v>30</v>
      </c>
      <c r="M2934">
        <v>94109</v>
      </c>
      <c r="N2934">
        <v>1132</v>
      </c>
      <c r="O2934" t="s">
        <v>97</v>
      </c>
      <c r="P2934" s="4">
        <v>4</v>
      </c>
      <c r="Q2934" s="4">
        <v>6</v>
      </c>
      <c r="R2934" t="s">
        <v>32</v>
      </c>
      <c r="T2934" s="2">
        <v>4.34</v>
      </c>
      <c r="U2934" s="4">
        <v>17</v>
      </c>
      <c r="V2934" t="s">
        <v>19</v>
      </c>
      <c r="W2934" s="3">
        <v>43693</v>
      </c>
      <c r="X2934" t="s">
        <v>20</v>
      </c>
      <c r="Y2934" t="s">
        <v>34</v>
      </c>
      <c r="Z2934" t="s">
        <v>49</v>
      </c>
    </row>
    <row r="2935" spans="1:26" x14ac:dyDescent="0.25">
      <c r="A2935">
        <v>2</v>
      </c>
      <c r="B2935" t="s">
        <v>43</v>
      </c>
      <c r="C2935">
        <v>3</v>
      </c>
      <c r="D2935" t="s">
        <v>26</v>
      </c>
      <c r="E2935" t="s">
        <v>27</v>
      </c>
      <c r="F2935" t="s">
        <v>13</v>
      </c>
      <c r="G2935" t="s">
        <v>1504</v>
      </c>
      <c r="H2935" s="1">
        <v>0</v>
      </c>
      <c r="I2935">
        <v>1</v>
      </c>
      <c r="J2935" s="3">
        <v>43306</v>
      </c>
      <c r="K2935" t="s">
        <v>3683</v>
      </c>
      <c r="L2935" t="s">
        <v>30</v>
      </c>
      <c r="M2935">
        <v>90032</v>
      </c>
      <c r="N2935">
        <v>1216</v>
      </c>
      <c r="O2935" t="s">
        <v>703</v>
      </c>
      <c r="P2935" s="4">
        <v>11</v>
      </c>
      <c r="Q2935" s="4">
        <v>6</v>
      </c>
      <c r="R2935" t="s">
        <v>32</v>
      </c>
      <c r="T2935" s="2">
        <v>10.74</v>
      </c>
      <c r="U2935" s="4">
        <v>21</v>
      </c>
      <c r="V2935" t="s">
        <v>19</v>
      </c>
      <c r="W2935" s="3">
        <v>43308</v>
      </c>
      <c r="X2935" t="s">
        <v>20</v>
      </c>
      <c r="Y2935" t="s">
        <v>34</v>
      </c>
      <c r="Z2935" t="s">
        <v>176</v>
      </c>
    </row>
    <row r="2936" spans="1:26" x14ac:dyDescent="0.25">
      <c r="A2936">
        <v>2</v>
      </c>
      <c r="B2936" t="s">
        <v>43</v>
      </c>
      <c r="C2936">
        <v>3</v>
      </c>
      <c r="D2936" t="s">
        <v>26</v>
      </c>
      <c r="E2936" t="s">
        <v>27</v>
      </c>
      <c r="F2936" t="s">
        <v>13</v>
      </c>
      <c r="G2936" t="s">
        <v>266</v>
      </c>
      <c r="H2936" s="1">
        <v>0</v>
      </c>
      <c r="I2936">
        <v>1</v>
      </c>
      <c r="J2936" s="3">
        <v>42717</v>
      </c>
      <c r="K2936" t="s">
        <v>3684</v>
      </c>
      <c r="L2936" t="s">
        <v>30</v>
      </c>
      <c r="M2936">
        <v>90049</v>
      </c>
      <c r="N2936">
        <v>1627</v>
      </c>
      <c r="O2936" t="s">
        <v>3685</v>
      </c>
      <c r="P2936" s="4">
        <v>42</v>
      </c>
      <c r="Q2936" s="4">
        <v>6</v>
      </c>
      <c r="R2936" t="s">
        <v>32</v>
      </c>
      <c r="T2936" s="2">
        <v>41.51</v>
      </c>
      <c r="U2936" s="4">
        <v>90</v>
      </c>
      <c r="V2936" t="s">
        <v>19</v>
      </c>
      <c r="W2936" s="3">
        <v>42719</v>
      </c>
      <c r="X2936" t="s">
        <v>20</v>
      </c>
      <c r="Y2936" t="s">
        <v>34</v>
      </c>
      <c r="Z2936" t="s">
        <v>64</v>
      </c>
    </row>
    <row r="2937" spans="1:26" x14ac:dyDescent="0.25">
      <c r="A2937">
        <v>2</v>
      </c>
      <c r="B2937" t="s">
        <v>43</v>
      </c>
      <c r="C2937">
        <v>3</v>
      </c>
      <c r="D2937" t="s">
        <v>26</v>
      </c>
      <c r="E2937" t="s">
        <v>572</v>
      </c>
      <c r="F2937" t="s">
        <v>13</v>
      </c>
      <c r="G2937" t="s">
        <v>2041</v>
      </c>
      <c r="H2937" s="1">
        <v>0</v>
      </c>
      <c r="I2937">
        <v>1</v>
      </c>
      <c r="J2937" s="3">
        <v>42823</v>
      </c>
      <c r="K2937" t="s">
        <v>2042</v>
      </c>
      <c r="L2937" t="s">
        <v>30</v>
      </c>
      <c r="M2937">
        <v>92105</v>
      </c>
      <c r="N2937">
        <v>1670</v>
      </c>
      <c r="O2937" t="s">
        <v>351</v>
      </c>
      <c r="P2937" s="4">
        <v>100</v>
      </c>
      <c r="Q2937" s="4">
        <v>6</v>
      </c>
      <c r="R2937" t="s">
        <v>32</v>
      </c>
      <c r="T2937" s="2">
        <v>99.94</v>
      </c>
      <c r="U2937" s="4">
        <v>213</v>
      </c>
      <c r="V2937" t="s">
        <v>19</v>
      </c>
      <c r="W2937" s="3">
        <v>42825</v>
      </c>
      <c r="X2937" t="s">
        <v>20</v>
      </c>
      <c r="Y2937" t="s">
        <v>34</v>
      </c>
      <c r="Z2937" t="s">
        <v>64</v>
      </c>
    </row>
    <row r="2938" spans="1:26" x14ac:dyDescent="0.25">
      <c r="A2938">
        <v>2</v>
      </c>
      <c r="B2938" t="s">
        <v>43</v>
      </c>
      <c r="C2938">
        <v>3</v>
      </c>
      <c r="D2938" t="s">
        <v>26</v>
      </c>
      <c r="E2938" t="s">
        <v>65</v>
      </c>
      <c r="F2938" t="s">
        <v>13</v>
      </c>
      <c r="G2938" t="s">
        <v>2834</v>
      </c>
      <c r="H2938" s="1">
        <v>0</v>
      </c>
      <c r="I2938">
        <v>1</v>
      </c>
      <c r="J2938" s="3">
        <v>42988</v>
      </c>
      <c r="K2938" t="s">
        <v>3686</v>
      </c>
      <c r="L2938" t="s">
        <v>30</v>
      </c>
      <c r="M2938">
        <v>98103</v>
      </c>
      <c r="N2938">
        <v>282</v>
      </c>
      <c r="O2938" t="s">
        <v>8259</v>
      </c>
      <c r="P2938" s="4">
        <v>18</v>
      </c>
      <c r="Q2938" s="4">
        <v>6</v>
      </c>
      <c r="R2938" t="s">
        <v>32</v>
      </c>
      <c r="T2938" s="2">
        <v>17.690000000000001</v>
      </c>
      <c r="U2938" s="4">
        <v>354</v>
      </c>
      <c r="V2938" t="s">
        <v>19</v>
      </c>
      <c r="W2938" s="3">
        <v>42990</v>
      </c>
      <c r="X2938" t="s">
        <v>20</v>
      </c>
      <c r="Y2938" t="s">
        <v>69</v>
      </c>
      <c r="Z2938" t="s">
        <v>42</v>
      </c>
    </row>
    <row r="2939" spans="1:26" x14ac:dyDescent="0.25">
      <c r="A2939">
        <v>5</v>
      </c>
      <c r="B2939" t="s">
        <v>25</v>
      </c>
      <c r="C2939">
        <v>3</v>
      </c>
      <c r="D2939" t="s">
        <v>26</v>
      </c>
      <c r="E2939" t="s">
        <v>65</v>
      </c>
      <c r="F2939" t="s">
        <v>13</v>
      </c>
      <c r="G2939" t="s">
        <v>1773</v>
      </c>
      <c r="H2939" s="1">
        <v>0</v>
      </c>
      <c r="I2939">
        <v>1</v>
      </c>
      <c r="J2939" s="3">
        <v>43298</v>
      </c>
      <c r="K2939" t="s">
        <v>2047</v>
      </c>
      <c r="L2939" t="s">
        <v>30</v>
      </c>
      <c r="M2939">
        <v>98105</v>
      </c>
      <c r="N2939">
        <v>1365</v>
      </c>
      <c r="O2939" t="s">
        <v>716</v>
      </c>
      <c r="P2939" s="4">
        <v>41</v>
      </c>
      <c r="Q2939" s="4">
        <v>7</v>
      </c>
      <c r="R2939" t="s">
        <v>32</v>
      </c>
      <c r="T2939" s="2">
        <v>41.22</v>
      </c>
      <c r="U2939" s="4">
        <v>88</v>
      </c>
      <c r="V2939" t="s">
        <v>19</v>
      </c>
      <c r="W2939" s="3">
        <v>43303</v>
      </c>
      <c r="X2939" t="s">
        <v>20</v>
      </c>
      <c r="Y2939" t="s">
        <v>69</v>
      </c>
      <c r="Z2939" t="s">
        <v>35</v>
      </c>
    </row>
    <row r="2940" spans="1:26" x14ac:dyDescent="0.25">
      <c r="A2940">
        <v>2</v>
      </c>
      <c r="B2940" t="s">
        <v>43</v>
      </c>
      <c r="C2940">
        <v>3</v>
      </c>
      <c r="D2940" t="s">
        <v>26</v>
      </c>
      <c r="E2940" t="s">
        <v>700</v>
      </c>
      <c r="F2940" t="s">
        <v>13</v>
      </c>
      <c r="G2940" t="s">
        <v>2609</v>
      </c>
      <c r="H2940" s="1">
        <v>0</v>
      </c>
      <c r="I2940">
        <v>1</v>
      </c>
      <c r="J2940" s="3">
        <v>43472</v>
      </c>
      <c r="K2940" t="s">
        <v>3608</v>
      </c>
      <c r="L2940" t="s">
        <v>30</v>
      </c>
      <c r="M2940">
        <v>90805</v>
      </c>
      <c r="N2940">
        <v>78</v>
      </c>
      <c r="O2940" t="s">
        <v>3506</v>
      </c>
      <c r="P2940" s="4">
        <v>32</v>
      </c>
      <c r="Q2940" s="4">
        <v>7</v>
      </c>
      <c r="R2940" t="s">
        <v>32</v>
      </c>
      <c r="T2940" s="2">
        <v>31.93</v>
      </c>
      <c r="U2940" s="4">
        <v>110</v>
      </c>
      <c r="V2940" t="s">
        <v>19</v>
      </c>
      <c r="W2940" s="3">
        <v>43474</v>
      </c>
      <c r="X2940" t="s">
        <v>20</v>
      </c>
      <c r="Y2940" t="s">
        <v>34</v>
      </c>
      <c r="Z2940" t="s">
        <v>356</v>
      </c>
    </row>
    <row r="2941" spans="1:26" x14ac:dyDescent="0.25">
      <c r="A2941">
        <v>4</v>
      </c>
      <c r="B2941" t="s">
        <v>25</v>
      </c>
      <c r="C2941">
        <v>3</v>
      </c>
      <c r="D2941" t="s">
        <v>26</v>
      </c>
      <c r="E2941" t="s">
        <v>27</v>
      </c>
      <c r="F2941" t="s">
        <v>13</v>
      </c>
      <c r="G2941" t="s">
        <v>2063</v>
      </c>
      <c r="H2941" s="1">
        <v>0</v>
      </c>
      <c r="I2941">
        <v>1</v>
      </c>
      <c r="J2941" s="3">
        <v>43722</v>
      </c>
      <c r="K2941" t="s">
        <v>3687</v>
      </c>
      <c r="L2941" t="s">
        <v>30</v>
      </c>
      <c r="M2941">
        <v>90045</v>
      </c>
      <c r="N2941">
        <v>187</v>
      </c>
      <c r="O2941" t="s">
        <v>3049</v>
      </c>
      <c r="P2941" s="4">
        <v>26</v>
      </c>
      <c r="Q2941" s="4">
        <v>9</v>
      </c>
      <c r="R2941" t="s">
        <v>32</v>
      </c>
      <c r="T2941" s="2">
        <v>26.08</v>
      </c>
      <c r="U2941" s="4">
        <v>57</v>
      </c>
      <c r="V2941" t="s">
        <v>19</v>
      </c>
      <c r="W2941" s="3">
        <v>43726</v>
      </c>
      <c r="X2941" t="s">
        <v>20</v>
      </c>
      <c r="Y2941" t="s">
        <v>34</v>
      </c>
      <c r="Z2941" t="s">
        <v>35</v>
      </c>
    </row>
    <row r="2942" spans="1:26" x14ac:dyDescent="0.25">
      <c r="A2942">
        <v>5</v>
      </c>
      <c r="B2942" t="s">
        <v>25</v>
      </c>
      <c r="C2942">
        <v>3</v>
      </c>
      <c r="D2942" t="s">
        <v>26</v>
      </c>
      <c r="E2942" t="s">
        <v>27</v>
      </c>
      <c r="F2942" t="s">
        <v>13</v>
      </c>
      <c r="G2942" t="s">
        <v>1690</v>
      </c>
      <c r="H2942" s="1">
        <v>0</v>
      </c>
      <c r="I2942">
        <v>1</v>
      </c>
      <c r="J2942" s="3">
        <v>43717</v>
      </c>
      <c r="K2942" t="s">
        <v>2099</v>
      </c>
      <c r="L2942" t="s">
        <v>30</v>
      </c>
      <c r="M2942">
        <v>90004</v>
      </c>
      <c r="N2942">
        <v>152</v>
      </c>
      <c r="O2942" t="s">
        <v>3688</v>
      </c>
      <c r="P2942" s="4">
        <v>23</v>
      </c>
      <c r="Q2942" s="4">
        <v>9</v>
      </c>
      <c r="R2942" t="s">
        <v>32</v>
      </c>
      <c r="T2942" s="2">
        <v>22.81</v>
      </c>
      <c r="U2942" s="4">
        <v>48</v>
      </c>
      <c r="V2942" t="s">
        <v>19</v>
      </c>
      <c r="W2942" s="3">
        <v>43722</v>
      </c>
      <c r="X2942" t="s">
        <v>20</v>
      </c>
      <c r="Y2942" t="s">
        <v>34</v>
      </c>
      <c r="Z2942" t="s">
        <v>64</v>
      </c>
    </row>
    <row r="2943" spans="1:26" x14ac:dyDescent="0.25">
      <c r="A2943">
        <v>3</v>
      </c>
      <c r="B2943" t="s">
        <v>10</v>
      </c>
      <c r="C2943">
        <v>3</v>
      </c>
      <c r="D2943" t="s">
        <v>26</v>
      </c>
      <c r="E2943" t="s">
        <v>27</v>
      </c>
      <c r="F2943" t="s">
        <v>13</v>
      </c>
      <c r="G2943" t="s">
        <v>812</v>
      </c>
      <c r="H2943" s="1">
        <v>0</v>
      </c>
      <c r="I2943">
        <v>1</v>
      </c>
      <c r="J2943" s="3">
        <v>43061</v>
      </c>
      <c r="K2943" t="s">
        <v>3631</v>
      </c>
      <c r="L2943" t="s">
        <v>30</v>
      </c>
      <c r="M2943">
        <v>90008</v>
      </c>
      <c r="N2943">
        <v>1769</v>
      </c>
      <c r="O2943" t="s">
        <v>3587</v>
      </c>
      <c r="P2943" s="4">
        <v>19</v>
      </c>
      <c r="Q2943" s="4">
        <v>10</v>
      </c>
      <c r="R2943" t="s">
        <v>32</v>
      </c>
      <c r="T2943" s="2">
        <v>19.260000000000002</v>
      </c>
      <c r="U2943" s="4">
        <v>43</v>
      </c>
      <c r="V2943" t="s">
        <v>19</v>
      </c>
      <c r="W2943" s="3">
        <v>43064</v>
      </c>
      <c r="X2943" t="s">
        <v>20</v>
      </c>
      <c r="Y2943" t="s">
        <v>34</v>
      </c>
      <c r="Z2943" t="s">
        <v>64</v>
      </c>
    </row>
    <row r="2944" spans="1:26" x14ac:dyDescent="0.25">
      <c r="A2944">
        <v>2</v>
      </c>
      <c r="B2944" t="s">
        <v>43</v>
      </c>
      <c r="C2944">
        <v>3</v>
      </c>
      <c r="D2944" t="s">
        <v>26</v>
      </c>
      <c r="E2944" t="s">
        <v>88</v>
      </c>
      <c r="F2944" t="s">
        <v>13</v>
      </c>
      <c r="G2944" t="s">
        <v>1330</v>
      </c>
      <c r="H2944" s="1">
        <v>0</v>
      </c>
      <c r="I2944">
        <v>1</v>
      </c>
      <c r="J2944" s="3">
        <v>42573</v>
      </c>
      <c r="K2944" t="s">
        <v>2093</v>
      </c>
      <c r="L2944" t="s">
        <v>30</v>
      </c>
      <c r="M2944">
        <v>94122</v>
      </c>
      <c r="N2944">
        <v>581</v>
      </c>
      <c r="O2944" t="s">
        <v>922</v>
      </c>
      <c r="P2944" s="4">
        <v>69</v>
      </c>
      <c r="Q2944" s="4">
        <v>10</v>
      </c>
      <c r="R2944" t="s">
        <v>32</v>
      </c>
      <c r="T2944" s="2">
        <v>68.58</v>
      </c>
      <c r="U2944" s="4">
        <v>237</v>
      </c>
      <c r="V2944" t="s">
        <v>19</v>
      </c>
      <c r="W2944" s="3">
        <v>42575</v>
      </c>
      <c r="X2944" t="s">
        <v>20</v>
      </c>
      <c r="Y2944" t="s">
        <v>34</v>
      </c>
      <c r="Z2944" t="s">
        <v>42</v>
      </c>
    </row>
    <row r="2945" spans="1:26" x14ac:dyDescent="0.25">
      <c r="A2945">
        <v>2</v>
      </c>
      <c r="B2945" t="s">
        <v>43</v>
      </c>
      <c r="C2945">
        <v>3</v>
      </c>
      <c r="D2945" t="s">
        <v>26</v>
      </c>
      <c r="E2945" t="s">
        <v>700</v>
      </c>
      <c r="F2945" t="s">
        <v>13</v>
      </c>
      <c r="G2945" t="s">
        <v>2609</v>
      </c>
      <c r="H2945" s="1">
        <v>0</v>
      </c>
      <c r="I2945">
        <v>1</v>
      </c>
      <c r="J2945" s="3">
        <v>43472</v>
      </c>
      <c r="K2945" t="s">
        <v>3608</v>
      </c>
      <c r="L2945" t="s">
        <v>30</v>
      </c>
      <c r="M2945">
        <v>90805</v>
      </c>
      <c r="N2945">
        <v>574</v>
      </c>
      <c r="O2945" t="s">
        <v>8101</v>
      </c>
      <c r="P2945" s="4">
        <v>45</v>
      </c>
      <c r="Q2945" s="4">
        <v>11</v>
      </c>
      <c r="R2945" t="s">
        <v>32</v>
      </c>
      <c r="T2945" s="2">
        <v>44.6</v>
      </c>
      <c r="U2945" s="4">
        <v>154</v>
      </c>
      <c r="V2945" t="s">
        <v>19</v>
      </c>
      <c r="W2945" s="3">
        <v>43474</v>
      </c>
      <c r="X2945" t="s">
        <v>20</v>
      </c>
      <c r="Y2945" t="s">
        <v>34</v>
      </c>
      <c r="Z2945" t="s">
        <v>42</v>
      </c>
    </row>
    <row r="2946" spans="1:26" x14ac:dyDescent="0.25">
      <c r="A2946">
        <v>3</v>
      </c>
      <c r="B2946" t="s">
        <v>10</v>
      </c>
      <c r="C2946">
        <v>3</v>
      </c>
      <c r="D2946" t="s">
        <v>26</v>
      </c>
      <c r="E2946" t="s">
        <v>3689</v>
      </c>
      <c r="F2946" t="s">
        <v>13</v>
      </c>
      <c r="G2946" t="s">
        <v>1830</v>
      </c>
      <c r="H2946" s="1">
        <v>0</v>
      </c>
      <c r="I2946">
        <v>1</v>
      </c>
      <c r="J2946" s="3">
        <v>42590</v>
      </c>
      <c r="K2946" t="s">
        <v>3690</v>
      </c>
      <c r="L2946" t="s">
        <v>30</v>
      </c>
      <c r="M2946">
        <v>95687</v>
      </c>
      <c r="N2946">
        <v>112</v>
      </c>
      <c r="O2946" t="s">
        <v>3110</v>
      </c>
      <c r="P2946" s="4">
        <v>110</v>
      </c>
      <c r="Q2946" s="4">
        <v>11</v>
      </c>
      <c r="R2946" t="s">
        <v>32</v>
      </c>
      <c r="T2946" s="2">
        <v>110.05</v>
      </c>
      <c r="U2946" s="4">
        <v>423</v>
      </c>
      <c r="V2946" t="s">
        <v>19</v>
      </c>
      <c r="W2946" s="3">
        <v>42593</v>
      </c>
      <c r="X2946" t="s">
        <v>20</v>
      </c>
      <c r="Y2946" t="s">
        <v>34</v>
      </c>
      <c r="Z2946" t="s">
        <v>42</v>
      </c>
    </row>
    <row r="2947" spans="1:26" x14ac:dyDescent="0.25">
      <c r="A2947">
        <v>3</v>
      </c>
      <c r="B2947" t="s">
        <v>10</v>
      </c>
      <c r="C2947">
        <v>3</v>
      </c>
      <c r="D2947" t="s">
        <v>26</v>
      </c>
      <c r="E2947" t="s">
        <v>876</v>
      </c>
      <c r="F2947" t="s">
        <v>13</v>
      </c>
      <c r="G2947" t="s">
        <v>2100</v>
      </c>
      <c r="H2947" s="1">
        <v>0.2</v>
      </c>
      <c r="I2947">
        <v>1</v>
      </c>
      <c r="J2947" s="3">
        <v>42685</v>
      </c>
      <c r="K2947" t="s">
        <v>2101</v>
      </c>
      <c r="L2947" t="s">
        <v>30</v>
      </c>
      <c r="M2947">
        <v>80027</v>
      </c>
      <c r="N2947">
        <v>322</v>
      </c>
      <c r="O2947" t="s">
        <v>3691</v>
      </c>
      <c r="P2947" s="4">
        <v>1</v>
      </c>
      <c r="Q2947" s="4">
        <v>1</v>
      </c>
      <c r="R2947" t="s">
        <v>32</v>
      </c>
      <c r="T2947" s="2">
        <v>0.81</v>
      </c>
      <c r="U2947" s="4">
        <v>3</v>
      </c>
      <c r="V2947" t="s">
        <v>19</v>
      </c>
      <c r="W2947" s="3">
        <v>42688</v>
      </c>
      <c r="X2947" t="s">
        <v>20</v>
      </c>
      <c r="Y2947" t="s">
        <v>285</v>
      </c>
      <c r="Z2947" t="s">
        <v>49</v>
      </c>
    </row>
    <row r="2948" spans="1:26" x14ac:dyDescent="0.25">
      <c r="A2948">
        <v>3</v>
      </c>
      <c r="B2948" t="s">
        <v>10</v>
      </c>
      <c r="C2948">
        <v>3</v>
      </c>
      <c r="D2948" t="s">
        <v>26</v>
      </c>
      <c r="E2948" t="s">
        <v>27</v>
      </c>
      <c r="F2948" t="s">
        <v>13</v>
      </c>
      <c r="G2948" t="s">
        <v>569</v>
      </c>
      <c r="H2948" s="1">
        <v>0.2</v>
      </c>
      <c r="I2948">
        <v>1</v>
      </c>
      <c r="J2948" s="3">
        <v>43402</v>
      </c>
      <c r="K2948" t="s">
        <v>3692</v>
      </c>
      <c r="L2948" t="s">
        <v>30</v>
      </c>
      <c r="M2948">
        <v>90008</v>
      </c>
      <c r="N2948">
        <v>1843</v>
      </c>
      <c r="O2948" t="s">
        <v>8251</v>
      </c>
      <c r="P2948" s="4">
        <v>4</v>
      </c>
      <c r="Q2948" s="4">
        <v>1</v>
      </c>
      <c r="R2948" t="s">
        <v>32</v>
      </c>
      <c r="T2948" s="2">
        <v>3.82</v>
      </c>
      <c r="U2948" s="4">
        <v>12</v>
      </c>
      <c r="V2948" t="s">
        <v>19</v>
      </c>
      <c r="W2948" s="3">
        <v>43405</v>
      </c>
      <c r="X2948" t="s">
        <v>20</v>
      </c>
      <c r="Y2948" t="s">
        <v>34</v>
      </c>
      <c r="Z2948" t="s">
        <v>54</v>
      </c>
    </row>
    <row r="2949" spans="1:26" x14ac:dyDescent="0.25">
      <c r="A2949">
        <v>5</v>
      </c>
      <c r="B2949" t="s">
        <v>25</v>
      </c>
      <c r="C2949">
        <v>3</v>
      </c>
      <c r="D2949" t="s">
        <v>26</v>
      </c>
      <c r="E2949" t="s">
        <v>27</v>
      </c>
      <c r="F2949" t="s">
        <v>13</v>
      </c>
      <c r="G2949" t="s">
        <v>8114</v>
      </c>
      <c r="H2949" s="1">
        <v>0.2</v>
      </c>
      <c r="I2949">
        <v>1</v>
      </c>
      <c r="J2949" s="3">
        <v>43209</v>
      </c>
      <c r="K2949" t="s">
        <v>3644</v>
      </c>
      <c r="L2949" t="s">
        <v>30</v>
      </c>
      <c r="M2949">
        <v>90049</v>
      </c>
      <c r="N2949">
        <v>134</v>
      </c>
      <c r="O2949" t="s">
        <v>817</v>
      </c>
      <c r="P2949" s="4">
        <v>2</v>
      </c>
      <c r="Q2949" s="4">
        <v>1</v>
      </c>
      <c r="R2949" t="s">
        <v>32</v>
      </c>
      <c r="T2949" s="2">
        <v>1.97</v>
      </c>
      <c r="U2949" s="4">
        <v>6</v>
      </c>
      <c r="V2949" t="s">
        <v>19</v>
      </c>
      <c r="W2949" s="3">
        <v>43214</v>
      </c>
      <c r="X2949" t="s">
        <v>20</v>
      </c>
      <c r="Y2949" t="s">
        <v>34</v>
      </c>
      <c r="Z2949" t="s">
        <v>54</v>
      </c>
    </row>
    <row r="2950" spans="1:26" x14ac:dyDescent="0.25">
      <c r="A2950">
        <v>2</v>
      </c>
      <c r="B2950" t="s">
        <v>43</v>
      </c>
      <c r="C2950">
        <v>3</v>
      </c>
      <c r="D2950" t="s">
        <v>26</v>
      </c>
      <c r="E2950" t="s">
        <v>27</v>
      </c>
      <c r="F2950" t="s">
        <v>13</v>
      </c>
      <c r="G2950" t="s">
        <v>2085</v>
      </c>
      <c r="H2950" s="1">
        <v>0.2</v>
      </c>
      <c r="I2950">
        <v>1</v>
      </c>
      <c r="J2950" s="3">
        <v>43419</v>
      </c>
      <c r="K2950" t="s">
        <v>3693</v>
      </c>
      <c r="L2950" t="s">
        <v>30</v>
      </c>
      <c r="M2950">
        <v>90049</v>
      </c>
      <c r="N2950">
        <v>651</v>
      </c>
      <c r="O2950" t="s">
        <v>1036</v>
      </c>
      <c r="P2950" s="4">
        <v>381</v>
      </c>
      <c r="Q2950" s="4">
        <v>1</v>
      </c>
      <c r="R2950" t="s">
        <v>32</v>
      </c>
      <c r="T2950" s="2">
        <v>381.3</v>
      </c>
      <c r="U2950" s="4">
        <v>1017</v>
      </c>
      <c r="V2950" t="s">
        <v>19</v>
      </c>
      <c r="W2950" s="3">
        <v>43421</v>
      </c>
      <c r="X2950" t="s">
        <v>20</v>
      </c>
      <c r="Y2950" t="s">
        <v>34</v>
      </c>
      <c r="Z2950" t="s">
        <v>54</v>
      </c>
    </row>
    <row r="2951" spans="1:26" x14ac:dyDescent="0.25">
      <c r="A2951">
        <v>5</v>
      </c>
      <c r="B2951" t="s">
        <v>25</v>
      </c>
      <c r="C2951">
        <v>3</v>
      </c>
      <c r="D2951" t="s">
        <v>26</v>
      </c>
      <c r="E2951" t="s">
        <v>65</v>
      </c>
      <c r="F2951" t="s">
        <v>13</v>
      </c>
      <c r="G2951" t="s">
        <v>3636</v>
      </c>
      <c r="H2951" s="1">
        <v>0.2</v>
      </c>
      <c r="I2951">
        <v>1</v>
      </c>
      <c r="J2951" s="3">
        <v>42661</v>
      </c>
      <c r="K2951" t="s">
        <v>3637</v>
      </c>
      <c r="L2951" t="s">
        <v>30</v>
      </c>
      <c r="M2951">
        <v>98103</v>
      </c>
      <c r="N2951">
        <v>463</v>
      </c>
      <c r="O2951" t="s">
        <v>3159</v>
      </c>
      <c r="P2951" s="4">
        <v>0</v>
      </c>
      <c r="Q2951" s="4">
        <v>1</v>
      </c>
      <c r="R2951" t="s">
        <v>32</v>
      </c>
      <c r="T2951" s="2">
        <v>0.47</v>
      </c>
      <c r="U2951" s="4">
        <v>1</v>
      </c>
      <c r="V2951" t="s">
        <v>19</v>
      </c>
      <c r="W2951" s="3">
        <v>42666</v>
      </c>
      <c r="X2951" t="s">
        <v>20</v>
      </c>
      <c r="Y2951" t="s">
        <v>69</v>
      </c>
      <c r="Z2951" t="s">
        <v>54</v>
      </c>
    </row>
    <row r="2952" spans="1:26" x14ac:dyDescent="0.25">
      <c r="A2952">
        <v>2</v>
      </c>
      <c r="B2952" t="s">
        <v>43</v>
      </c>
      <c r="C2952">
        <v>3</v>
      </c>
      <c r="D2952" t="s">
        <v>26</v>
      </c>
      <c r="E2952" t="s">
        <v>65</v>
      </c>
      <c r="F2952" t="s">
        <v>13</v>
      </c>
      <c r="G2952" t="s">
        <v>2267</v>
      </c>
      <c r="H2952" s="1">
        <v>0.2</v>
      </c>
      <c r="I2952">
        <v>1</v>
      </c>
      <c r="J2952" s="3">
        <v>43731</v>
      </c>
      <c r="K2952" t="s">
        <v>3623</v>
      </c>
      <c r="L2952" t="s">
        <v>30</v>
      </c>
      <c r="M2952">
        <v>98105</v>
      </c>
      <c r="N2952">
        <v>265</v>
      </c>
      <c r="O2952" t="s">
        <v>1111</v>
      </c>
      <c r="P2952" s="4">
        <v>2</v>
      </c>
      <c r="Q2952" s="4">
        <v>1</v>
      </c>
      <c r="R2952" t="s">
        <v>32</v>
      </c>
      <c r="T2952" s="2">
        <v>2.3199999999999998</v>
      </c>
      <c r="U2952" s="4">
        <v>7</v>
      </c>
      <c r="V2952" t="s">
        <v>19</v>
      </c>
      <c r="W2952" s="3">
        <v>43733</v>
      </c>
      <c r="X2952" t="s">
        <v>20</v>
      </c>
      <c r="Y2952" t="s">
        <v>69</v>
      </c>
      <c r="Z2952" t="s">
        <v>54</v>
      </c>
    </row>
    <row r="2953" spans="1:26" x14ac:dyDescent="0.25">
      <c r="A2953">
        <v>5</v>
      </c>
      <c r="B2953" t="s">
        <v>25</v>
      </c>
      <c r="C2953">
        <v>3</v>
      </c>
      <c r="D2953" t="s">
        <v>26</v>
      </c>
      <c r="E2953" t="s">
        <v>3694</v>
      </c>
      <c r="F2953" t="s">
        <v>13</v>
      </c>
      <c r="G2953" t="s">
        <v>187</v>
      </c>
      <c r="H2953" s="1">
        <v>0.2</v>
      </c>
      <c r="I2953">
        <v>1</v>
      </c>
      <c r="J2953" s="3">
        <v>43002</v>
      </c>
      <c r="K2953" t="s">
        <v>3695</v>
      </c>
      <c r="L2953" t="s">
        <v>30</v>
      </c>
      <c r="M2953">
        <v>85323</v>
      </c>
      <c r="N2953">
        <v>523</v>
      </c>
      <c r="O2953" t="s">
        <v>3026</v>
      </c>
      <c r="P2953" s="4">
        <v>2</v>
      </c>
      <c r="Q2953" s="4">
        <v>2</v>
      </c>
      <c r="R2953" t="s">
        <v>32</v>
      </c>
      <c r="T2953" s="2">
        <v>2.37</v>
      </c>
      <c r="U2953" s="4">
        <v>15</v>
      </c>
      <c r="V2953" t="s">
        <v>19</v>
      </c>
      <c r="W2953" s="3">
        <v>43007</v>
      </c>
      <c r="X2953" t="s">
        <v>20</v>
      </c>
      <c r="Y2953" t="s">
        <v>199</v>
      </c>
      <c r="Z2953" t="s">
        <v>49</v>
      </c>
    </row>
    <row r="2954" spans="1:26" x14ac:dyDescent="0.25">
      <c r="A2954">
        <v>3</v>
      </c>
      <c r="B2954" t="s">
        <v>10</v>
      </c>
      <c r="C2954">
        <v>3</v>
      </c>
      <c r="D2954" t="s">
        <v>26</v>
      </c>
      <c r="E2954" t="s">
        <v>2032</v>
      </c>
      <c r="F2954" t="s">
        <v>13</v>
      </c>
      <c r="G2954" t="s">
        <v>995</v>
      </c>
      <c r="H2954" s="1">
        <v>0.2</v>
      </c>
      <c r="I2954">
        <v>1</v>
      </c>
      <c r="J2954" s="3">
        <v>43543</v>
      </c>
      <c r="K2954" t="s">
        <v>2033</v>
      </c>
      <c r="L2954" t="s">
        <v>30</v>
      </c>
      <c r="M2954">
        <v>93727</v>
      </c>
      <c r="N2954">
        <v>1489</v>
      </c>
      <c r="O2954" t="s">
        <v>3316</v>
      </c>
      <c r="P2954" s="4">
        <v>5</v>
      </c>
      <c r="Q2954" s="4">
        <v>2</v>
      </c>
      <c r="R2954" t="s">
        <v>32</v>
      </c>
      <c r="T2954" s="2">
        <v>5.12</v>
      </c>
      <c r="U2954" s="4">
        <v>15</v>
      </c>
      <c r="V2954" t="s">
        <v>19</v>
      </c>
      <c r="W2954" s="3">
        <v>43546</v>
      </c>
      <c r="X2954" t="s">
        <v>20</v>
      </c>
      <c r="Y2954" t="s">
        <v>34</v>
      </c>
      <c r="Z2954" t="s">
        <v>54</v>
      </c>
    </row>
    <row r="2955" spans="1:26" x14ac:dyDescent="0.25">
      <c r="A2955">
        <v>4</v>
      </c>
      <c r="B2955" t="s">
        <v>25</v>
      </c>
      <c r="C2955">
        <v>3</v>
      </c>
      <c r="D2955" t="s">
        <v>26</v>
      </c>
      <c r="E2955" t="s">
        <v>1595</v>
      </c>
      <c r="F2955" t="s">
        <v>13</v>
      </c>
      <c r="G2955" t="s">
        <v>301</v>
      </c>
      <c r="H2955" s="1">
        <v>0.2</v>
      </c>
      <c r="I2955">
        <v>1</v>
      </c>
      <c r="J2955" s="3">
        <v>43541</v>
      </c>
      <c r="K2955" t="s">
        <v>3696</v>
      </c>
      <c r="L2955" t="s">
        <v>30</v>
      </c>
      <c r="M2955">
        <v>93534</v>
      </c>
      <c r="N2955">
        <v>795</v>
      </c>
      <c r="O2955" t="s">
        <v>2986</v>
      </c>
      <c r="P2955" s="4">
        <v>6</v>
      </c>
      <c r="Q2955" s="4">
        <v>2</v>
      </c>
      <c r="R2955" t="s">
        <v>32</v>
      </c>
      <c r="T2955" s="2">
        <v>5.89</v>
      </c>
      <c r="U2955" s="4">
        <v>17</v>
      </c>
      <c r="V2955" t="s">
        <v>19</v>
      </c>
      <c r="W2955" s="3">
        <v>43545</v>
      </c>
      <c r="X2955" t="s">
        <v>20</v>
      </c>
      <c r="Y2955" t="s">
        <v>34</v>
      </c>
      <c r="Z2955" t="s">
        <v>54</v>
      </c>
    </row>
    <row r="2956" spans="1:26" x14ac:dyDescent="0.25">
      <c r="A2956">
        <v>3</v>
      </c>
      <c r="B2956" t="s">
        <v>10</v>
      </c>
      <c r="C2956">
        <v>3</v>
      </c>
      <c r="D2956" t="s">
        <v>26</v>
      </c>
      <c r="E2956" t="s">
        <v>27</v>
      </c>
      <c r="F2956" t="s">
        <v>13</v>
      </c>
      <c r="G2956" t="s">
        <v>1323</v>
      </c>
      <c r="H2956" s="1">
        <v>0.2</v>
      </c>
      <c r="I2956">
        <v>1</v>
      </c>
      <c r="J2956" s="3">
        <v>42724</v>
      </c>
      <c r="K2956" t="s">
        <v>3606</v>
      </c>
      <c r="L2956" t="s">
        <v>30</v>
      </c>
      <c r="M2956">
        <v>90008</v>
      </c>
      <c r="N2956">
        <v>897</v>
      </c>
      <c r="O2956" t="s">
        <v>1314</v>
      </c>
      <c r="P2956" s="4">
        <v>152</v>
      </c>
      <c r="Q2956" s="4">
        <v>2</v>
      </c>
      <c r="R2956" t="s">
        <v>32</v>
      </c>
      <c r="T2956" s="2">
        <v>152.49</v>
      </c>
      <c r="U2956" s="4">
        <v>488</v>
      </c>
      <c r="V2956" t="s">
        <v>19</v>
      </c>
      <c r="W2956" s="3">
        <v>42727</v>
      </c>
      <c r="X2956" t="s">
        <v>20</v>
      </c>
      <c r="Y2956" t="s">
        <v>34</v>
      </c>
      <c r="Z2956" t="s">
        <v>54</v>
      </c>
    </row>
    <row r="2957" spans="1:26" x14ac:dyDescent="0.25">
      <c r="A2957">
        <v>2</v>
      </c>
      <c r="B2957" t="s">
        <v>43</v>
      </c>
      <c r="C2957">
        <v>3</v>
      </c>
      <c r="D2957" t="s">
        <v>26</v>
      </c>
      <c r="E2957" t="s">
        <v>27</v>
      </c>
      <c r="F2957" t="s">
        <v>13</v>
      </c>
      <c r="G2957" t="s">
        <v>242</v>
      </c>
      <c r="H2957" s="1">
        <v>0.2</v>
      </c>
      <c r="I2957">
        <v>1</v>
      </c>
      <c r="J2957" s="3">
        <v>43086</v>
      </c>
      <c r="K2957" t="s">
        <v>3677</v>
      </c>
      <c r="L2957" t="s">
        <v>30</v>
      </c>
      <c r="M2957">
        <v>90008</v>
      </c>
      <c r="N2957">
        <v>234</v>
      </c>
      <c r="O2957" t="s">
        <v>3066</v>
      </c>
      <c r="P2957" s="4">
        <v>31</v>
      </c>
      <c r="Q2957" s="4">
        <v>2</v>
      </c>
      <c r="R2957" t="s">
        <v>32</v>
      </c>
      <c r="T2957" s="2">
        <v>31.37</v>
      </c>
      <c r="U2957" s="4">
        <v>93</v>
      </c>
      <c r="V2957" t="s">
        <v>19</v>
      </c>
      <c r="W2957" s="3">
        <v>43088</v>
      </c>
      <c r="X2957" t="s">
        <v>20</v>
      </c>
      <c r="Y2957" t="s">
        <v>34</v>
      </c>
      <c r="Z2957" t="s">
        <v>54</v>
      </c>
    </row>
    <row r="2958" spans="1:26" x14ac:dyDescent="0.25">
      <c r="A2958">
        <v>2</v>
      </c>
      <c r="B2958" t="s">
        <v>43</v>
      </c>
      <c r="C2958">
        <v>3</v>
      </c>
      <c r="D2958" t="s">
        <v>26</v>
      </c>
      <c r="E2958" t="s">
        <v>27</v>
      </c>
      <c r="F2958" t="s">
        <v>13</v>
      </c>
      <c r="G2958" t="s">
        <v>321</v>
      </c>
      <c r="H2958" s="1">
        <v>0.2</v>
      </c>
      <c r="I2958">
        <v>1</v>
      </c>
      <c r="J2958" s="3">
        <v>43545</v>
      </c>
      <c r="K2958" t="s">
        <v>3675</v>
      </c>
      <c r="L2958" t="s">
        <v>30</v>
      </c>
      <c r="M2958">
        <v>90045</v>
      </c>
      <c r="N2958">
        <v>1315</v>
      </c>
      <c r="O2958" t="s">
        <v>2970</v>
      </c>
      <c r="P2958" s="4">
        <v>3</v>
      </c>
      <c r="Q2958" s="4">
        <v>2</v>
      </c>
      <c r="R2958" t="s">
        <v>32</v>
      </c>
      <c r="T2958" s="2">
        <v>2.88</v>
      </c>
      <c r="U2958" s="4">
        <v>9</v>
      </c>
      <c r="V2958" t="s">
        <v>19</v>
      </c>
      <c r="W2958" s="3">
        <v>43547</v>
      </c>
      <c r="X2958" t="s">
        <v>20</v>
      </c>
      <c r="Y2958" t="s">
        <v>34</v>
      </c>
      <c r="Z2958" t="s">
        <v>54</v>
      </c>
    </row>
    <row r="2959" spans="1:26" x14ac:dyDescent="0.25">
      <c r="A2959">
        <v>2</v>
      </c>
      <c r="B2959" t="s">
        <v>43</v>
      </c>
      <c r="C2959">
        <v>3</v>
      </c>
      <c r="D2959" t="s">
        <v>26</v>
      </c>
      <c r="E2959" t="s">
        <v>27</v>
      </c>
      <c r="F2959" t="s">
        <v>13</v>
      </c>
      <c r="G2959" t="s">
        <v>1167</v>
      </c>
      <c r="H2959" s="1">
        <v>0.2</v>
      </c>
      <c r="I2959">
        <v>1</v>
      </c>
      <c r="J2959" s="3">
        <v>43353</v>
      </c>
      <c r="K2959" t="s">
        <v>3697</v>
      </c>
      <c r="L2959" t="s">
        <v>30</v>
      </c>
      <c r="M2959">
        <v>90049</v>
      </c>
      <c r="N2959">
        <v>895</v>
      </c>
      <c r="O2959" t="s">
        <v>2933</v>
      </c>
      <c r="P2959" s="4">
        <v>90</v>
      </c>
      <c r="Q2959" s="4">
        <v>2</v>
      </c>
      <c r="R2959" t="s">
        <v>32</v>
      </c>
      <c r="T2959" s="2">
        <v>89.95</v>
      </c>
      <c r="U2959" s="4">
        <v>277</v>
      </c>
      <c r="V2959" t="s">
        <v>19</v>
      </c>
      <c r="W2959" s="3">
        <v>43355</v>
      </c>
      <c r="X2959" t="s">
        <v>20</v>
      </c>
      <c r="Y2959" t="s">
        <v>34</v>
      </c>
      <c r="Z2959" t="s">
        <v>54</v>
      </c>
    </row>
    <row r="2960" spans="1:26" x14ac:dyDescent="0.25">
      <c r="A2960">
        <v>4</v>
      </c>
      <c r="B2960" t="s">
        <v>25</v>
      </c>
      <c r="C2960">
        <v>3</v>
      </c>
      <c r="D2960" t="s">
        <v>26</v>
      </c>
      <c r="E2960" t="s">
        <v>27</v>
      </c>
      <c r="F2960" t="s">
        <v>13</v>
      </c>
      <c r="G2960" t="s">
        <v>2439</v>
      </c>
      <c r="H2960" s="1">
        <v>0.2</v>
      </c>
      <c r="I2960">
        <v>1</v>
      </c>
      <c r="J2960" s="3">
        <v>43580</v>
      </c>
      <c r="K2960" t="s">
        <v>3698</v>
      </c>
      <c r="L2960" t="s">
        <v>30</v>
      </c>
      <c r="M2960">
        <v>90049</v>
      </c>
      <c r="N2960">
        <v>414</v>
      </c>
      <c r="O2960" t="s">
        <v>1222</v>
      </c>
      <c r="P2960" s="4">
        <v>5</v>
      </c>
      <c r="Q2960" s="4">
        <v>2</v>
      </c>
      <c r="R2960" t="s">
        <v>32</v>
      </c>
      <c r="T2960" s="2">
        <v>4.5199999999999996</v>
      </c>
      <c r="U2960" s="4">
        <v>14</v>
      </c>
      <c r="V2960" t="s">
        <v>19</v>
      </c>
      <c r="W2960" s="3">
        <v>43584</v>
      </c>
      <c r="X2960" t="s">
        <v>20</v>
      </c>
      <c r="Y2960" t="s">
        <v>34</v>
      </c>
      <c r="Z2960" t="s">
        <v>54</v>
      </c>
    </row>
    <row r="2961" spans="1:26" x14ac:dyDescent="0.25">
      <c r="A2961">
        <v>5</v>
      </c>
      <c r="B2961" t="s">
        <v>25</v>
      </c>
      <c r="C2961">
        <v>3</v>
      </c>
      <c r="D2961" t="s">
        <v>26</v>
      </c>
      <c r="E2961" t="s">
        <v>88</v>
      </c>
      <c r="F2961" t="s">
        <v>13</v>
      </c>
      <c r="G2961" t="s">
        <v>2117</v>
      </c>
      <c r="H2961" s="1">
        <v>0.2</v>
      </c>
      <c r="I2961">
        <v>1</v>
      </c>
      <c r="J2961" s="3">
        <v>43818</v>
      </c>
      <c r="K2961" t="s">
        <v>3699</v>
      </c>
      <c r="L2961" t="s">
        <v>30</v>
      </c>
      <c r="M2961">
        <v>94110</v>
      </c>
      <c r="N2961">
        <v>513</v>
      </c>
      <c r="O2961" t="s">
        <v>2851</v>
      </c>
      <c r="P2961" s="4">
        <v>11</v>
      </c>
      <c r="Q2961" s="4">
        <v>2</v>
      </c>
      <c r="R2961" t="s">
        <v>32</v>
      </c>
      <c r="T2961" s="2">
        <v>11.46</v>
      </c>
      <c r="U2961" s="4">
        <v>37</v>
      </c>
      <c r="V2961" t="s">
        <v>19</v>
      </c>
      <c r="W2961" s="3">
        <v>43823</v>
      </c>
      <c r="X2961" t="s">
        <v>20</v>
      </c>
      <c r="Y2961" t="s">
        <v>34</v>
      </c>
      <c r="Z2961" t="s">
        <v>54</v>
      </c>
    </row>
    <row r="2962" spans="1:26" x14ac:dyDescent="0.25">
      <c r="A2962">
        <v>3</v>
      </c>
      <c r="B2962" t="s">
        <v>10</v>
      </c>
      <c r="C2962">
        <v>3</v>
      </c>
      <c r="D2962" t="s">
        <v>26</v>
      </c>
      <c r="E2962" t="s">
        <v>65</v>
      </c>
      <c r="F2962" t="s">
        <v>13</v>
      </c>
      <c r="G2962" t="s">
        <v>1833</v>
      </c>
      <c r="H2962" s="1">
        <v>0.2</v>
      </c>
      <c r="I2962">
        <v>1</v>
      </c>
      <c r="J2962" s="3">
        <v>42403</v>
      </c>
      <c r="K2962" t="s">
        <v>3700</v>
      </c>
      <c r="L2962" t="s">
        <v>30</v>
      </c>
      <c r="M2962">
        <v>98105</v>
      </c>
      <c r="N2962">
        <v>899</v>
      </c>
      <c r="O2962" t="s">
        <v>651</v>
      </c>
      <c r="P2962" s="4">
        <v>27</v>
      </c>
      <c r="Q2962" s="4">
        <v>2</v>
      </c>
      <c r="R2962" t="s">
        <v>32</v>
      </c>
      <c r="T2962" s="2">
        <v>27.25</v>
      </c>
      <c r="U2962" s="4">
        <v>84</v>
      </c>
      <c r="V2962" t="s">
        <v>19</v>
      </c>
      <c r="W2962" s="3">
        <v>42406</v>
      </c>
      <c r="X2962" t="s">
        <v>20</v>
      </c>
      <c r="Y2962" t="s">
        <v>69</v>
      </c>
      <c r="Z2962" t="s">
        <v>54</v>
      </c>
    </row>
    <row r="2963" spans="1:26" x14ac:dyDescent="0.25">
      <c r="A2963">
        <v>2</v>
      </c>
      <c r="B2963" t="s">
        <v>43</v>
      </c>
      <c r="C2963">
        <v>3</v>
      </c>
      <c r="D2963" t="s">
        <v>26</v>
      </c>
      <c r="E2963" t="s">
        <v>2097</v>
      </c>
      <c r="F2963" t="s">
        <v>13</v>
      </c>
      <c r="G2963" t="s">
        <v>1509</v>
      </c>
      <c r="H2963" s="1">
        <v>0.2</v>
      </c>
      <c r="I2963">
        <v>1</v>
      </c>
      <c r="J2963" s="3">
        <v>43710</v>
      </c>
      <c r="K2963" t="s">
        <v>3701</v>
      </c>
      <c r="L2963" t="s">
        <v>30</v>
      </c>
      <c r="M2963">
        <v>80525</v>
      </c>
      <c r="N2963">
        <v>230</v>
      </c>
      <c r="O2963" t="s">
        <v>400</v>
      </c>
      <c r="P2963" s="4">
        <v>4</v>
      </c>
      <c r="Q2963" s="4">
        <v>2</v>
      </c>
      <c r="R2963" t="s">
        <v>32</v>
      </c>
      <c r="T2963" s="2">
        <v>3.95</v>
      </c>
      <c r="U2963" s="4">
        <v>12</v>
      </c>
      <c r="V2963" t="s">
        <v>19</v>
      </c>
      <c r="W2963" s="3">
        <v>43712</v>
      </c>
      <c r="X2963" t="s">
        <v>20</v>
      </c>
      <c r="Y2963" t="s">
        <v>285</v>
      </c>
      <c r="Z2963" t="s">
        <v>35</v>
      </c>
    </row>
    <row r="2964" spans="1:26" x14ac:dyDescent="0.25">
      <c r="A2964">
        <v>3</v>
      </c>
      <c r="B2964" t="s">
        <v>10</v>
      </c>
      <c r="C2964">
        <v>3</v>
      </c>
      <c r="D2964" t="s">
        <v>26</v>
      </c>
      <c r="E2964" t="s">
        <v>2083</v>
      </c>
      <c r="F2964" t="s">
        <v>13</v>
      </c>
      <c r="G2964" t="s">
        <v>282</v>
      </c>
      <c r="H2964" s="1">
        <v>0.2</v>
      </c>
      <c r="I2964">
        <v>1</v>
      </c>
      <c r="J2964" s="3">
        <v>43802</v>
      </c>
      <c r="K2964" t="s">
        <v>2084</v>
      </c>
      <c r="L2964" t="s">
        <v>30</v>
      </c>
      <c r="M2964">
        <v>80229</v>
      </c>
      <c r="N2964">
        <v>1654</v>
      </c>
      <c r="O2964" t="s">
        <v>3702</v>
      </c>
      <c r="P2964" s="4">
        <v>4</v>
      </c>
      <c r="Q2964" s="4">
        <v>2</v>
      </c>
      <c r="R2964" t="s">
        <v>32</v>
      </c>
      <c r="T2964" s="2">
        <v>3.74</v>
      </c>
      <c r="U2964" s="4">
        <v>10</v>
      </c>
      <c r="V2964" t="s">
        <v>19</v>
      </c>
      <c r="W2964" s="3">
        <v>43805</v>
      </c>
      <c r="X2964" t="s">
        <v>20</v>
      </c>
      <c r="Y2964" t="s">
        <v>285</v>
      </c>
      <c r="Z2964" t="s">
        <v>64</v>
      </c>
    </row>
    <row r="2965" spans="1:26" x14ac:dyDescent="0.25">
      <c r="A2965">
        <v>3</v>
      </c>
      <c r="B2965" t="s">
        <v>10</v>
      </c>
      <c r="C2965">
        <v>3</v>
      </c>
      <c r="D2965" t="s">
        <v>26</v>
      </c>
      <c r="E2965" t="s">
        <v>27</v>
      </c>
      <c r="F2965" t="s">
        <v>13</v>
      </c>
      <c r="G2965" t="s">
        <v>2067</v>
      </c>
      <c r="H2965" s="1">
        <v>0.2</v>
      </c>
      <c r="I2965">
        <v>1</v>
      </c>
      <c r="J2965" s="3">
        <v>43414</v>
      </c>
      <c r="K2965" t="s">
        <v>2068</v>
      </c>
      <c r="L2965" t="s">
        <v>30</v>
      </c>
      <c r="M2965">
        <v>90036</v>
      </c>
      <c r="N2965">
        <v>1257</v>
      </c>
      <c r="O2965" t="s">
        <v>2928</v>
      </c>
      <c r="P2965" s="4">
        <v>2</v>
      </c>
      <c r="Q2965" s="4">
        <v>3</v>
      </c>
      <c r="R2965" t="s">
        <v>32</v>
      </c>
      <c r="T2965" s="2">
        <v>1.81</v>
      </c>
      <c r="U2965" s="4">
        <v>5</v>
      </c>
      <c r="V2965" t="s">
        <v>19</v>
      </c>
      <c r="W2965" s="3">
        <v>43417</v>
      </c>
      <c r="X2965" t="s">
        <v>20</v>
      </c>
      <c r="Y2965" t="s">
        <v>34</v>
      </c>
      <c r="Z2965" t="s">
        <v>54</v>
      </c>
    </row>
    <row r="2966" spans="1:26" x14ac:dyDescent="0.25">
      <c r="A2966">
        <v>2</v>
      </c>
      <c r="B2966" t="s">
        <v>43</v>
      </c>
      <c r="C2966">
        <v>3</v>
      </c>
      <c r="D2966" t="s">
        <v>26</v>
      </c>
      <c r="E2966" t="s">
        <v>27</v>
      </c>
      <c r="F2966" t="s">
        <v>13</v>
      </c>
      <c r="G2966" t="s">
        <v>321</v>
      </c>
      <c r="H2966" s="1">
        <v>0.2</v>
      </c>
      <c r="I2966">
        <v>1</v>
      </c>
      <c r="J2966" s="3">
        <v>43545</v>
      </c>
      <c r="K2966" t="s">
        <v>3675</v>
      </c>
      <c r="L2966" t="s">
        <v>30</v>
      </c>
      <c r="M2966">
        <v>90045</v>
      </c>
      <c r="N2966">
        <v>237</v>
      </c>
      <c r="O2966" t="s">
        <v>8156</v>
      </c>
      <c r="P2966" s="4">
        <v>4</v>
      </c>
      <c r="Q2966" s="4">
        <v>3</v>
      </c>
      <c r="R2966" t="s">
        <v>32</v>
      </c>
      <c r="T2966" s="2">
        <v>3.95</v>
      </c>
      <c r="U2966" s="4">
        <v>11</v>
      </c>
      <c r="V2966" t="s">
        <v>19</v>
      </c>
      <c r="W2966" s="3">
        <v>43547</v>
      </c>
      <c r="X2966" t="s">
        <v>20</v>
      </c>
      <c r="Y2966" t="s">
        <v>34</v>
      </c>
      <c r="Z2966" t="s">
        <v>54</v>
      </c>
    </row>
    <row r="2967" spans="1:26" x14ac:dyDescent="0.25">
      <c r="A2967">
        <v>5</v>
      </c>
      <c r="B2967" t="s">
        <v>25</v>
      </c>
      <c r="C2967">
        <v>3</v>
      </c>
      <c r="D2967" t="s">
        <v>26</v>
      </c>
      <c r="E2967" t="s">
        <v>27</v>
      </c>
      <c r="F2967" t="s">
        <v>13</v>
      </c>
      <c r="G2967" t="s">
        <v>8114</v>
      </c>
      <c r="H2967" s="1">
        <v>0.2</v>
      </c>
      <c r="I2967">
        <v>1</v>
      </c>
      <c r="J2967" s="3">
        <v>43209</v>
      </c>
      <c r="K2967" t="s">
        <v>3644</v>
      </c>
      <c r="L2967" t="s">
        <v>30</v>
      </c>
      <c r="M2967">
        <v>90049</v>
      </c>
      <c r="N2967">
        <v>235</v>
      </c>
      <c r="O2967" t="s">
        <v>2994</v>
      </c>
      <c r="P2967" s="4">
        <v>3</v>
      </c>
      <c r="Q2967" s="4">
        <v>3</v>
      </c>
      <c r="R2967" t="s">
        <v>32</v>
      </c>
      <c r="T2967" s="2">
        <v>3.27</v>
      </c>
      <c r="U2967" s="4">
        <v>9</v>
      </c>
      <c r="V2967" t="s">
        <v>19</v>
      </c>
      <c r="W2967" s="3">
        <v>43214</v>
      </c>
      <c r="X2967" t="s">
        <v>20</v>
      </c>
      <c r="Y2967" t="s">
        <v>34</v>
      </c>
      <c r="Z2967" t="s">
        <v>54</v>
      </c>
    </row>
    <row r="2968" spans="1:26" x14ac:dyDescent="0.25">
      <c r="A2968">
        <v>2</v>
      </c>
      <c r="B2968" t="s">
        <v>43</v>
      </c>
      <c r="C2968">
        <v>3</v>
      </c>
      <c r="D2968" t="s">
        <v>26</v>
      </c>
      <c r="E2968" t="s">
        <v>1675</v>
      </c>
      <c r="F2968" t="s">
        <v>13</v>
      </c>
      <c r="G2968" t="s">
        <v>1520</v>
      </c>
      <c r="H2968" s="1">
        <v>0.2</v>
      </c>
      <c r="I2968">
        <v>1</v>
      </c>
      <c r="J2968" s="3">
        <v>43185</v>
      </c>
      <c r="K2968" t="s">
        <v>3653</v>
      </c>
      <c r="L2968" t="s">
        <v>30</v>
      </c>
      <c r="M2968">
        <v>83201</v>
      </c>
      <c r="N2968">
        <v>1642</v>
      </c>
      <c r="O2968" t="s">
        <v>8145</v>
      </c>
      <c r="P2968" s="4">
        <v>6</v>
      </c>
      <c r="Q2968" s="4">
        <v>3</v>
      </c>
      <c r="R2968" t="s">
        <v>32</v>
      </c>
      <c r="T2968" s="2">
        <v>5.54</v>
      </c>
      <c r="U2968" s="4">
        <v>17</v>
      </c>
      <c r="V2968" t="s">
        <v>19</v>
      </c>
      <c r="W2968" s="3">
        <v>43187</v>
      </c>
      <c r="X2968" t="s">
        <v>20</v>
      </c>
      <c r="Y2968" t="s">
        <v>1677</v>
      </c>
      <c r="Z2968" t="s">
        <v>54</v>
      </c>
    </row>
    <row r="2969" spans="1:26" x14ac:dyDescent="0.25">
      <c r="A2969">
        <v>5</v>
      </c>
      <c r="B2969" t="s">
        <v>25</v>
      </c>
      <c r="C2969">
        <v>3</v>
      </c>
      <c r="D2969" t="s">
        <v>26</v>
      </c>
      <c r="E2969" t="s">
        <v>65</v>
      </c>
      <c r="F2969" t="s">
        <v>13</v>
      </c>
      <c r="G2969" t="s">
        <v>1773</v>
      </c>
      <c r="H2969" s="1">
        <v>0.2</v>
      </c>
      <c r="I2969">
        <v>1</v>
      </c>
      <c r="J2969" s="3">
        <v>43298</v>
      </c>
      <c r="K2969" t="s">
        <v>2047</v>
      </c>
      <c r="L2969" t="s">
        <v>30</v>
      </c>
      <c r="M2969">
        <v>98105</v>
      </c>
      <c r="N2969">
        <v>1313</v>
      </c>
      <c r="O2969" t="s">
        <v>8260</v>
      </c>
      <c r="P2969" s="4">
        <v>4</v>
      </c>
      <c r="Q2969" s="4">
        <v>3</v>
      </c>
      <c r="R2969" t="s">
        <v>32</v>
      </c>
      <c r="T2969" s="2">
        <v>4.17</v>
      </c>
      <c r="U2969" s="4">
        <v>13</v>
      </c>
      <c r="V2969" t="s">
        <v>19</v>
      </c>
      <c r="W2969" s="3">
        <v>43303</v>
      </c>
      <c r="X2969" t="s">
        <v>20</v>
      </c>
      <c r="Y2969" t="s">
        <v>69</v>
      </c>
      <c r="Z2969" t="s">
        <v>54</v>
      </c>
    </row>
    <row r="2970" spans="1:26" x14ac:dyDescent="0.25">
      <c r="A2970">
        <v>2</v>
      </c>
      <c r="B2970" t="s">
        <v>43</v>
      </c>
      <c r="C2970">
        <v>3</v>
      </c>
      <c r="D2970" t="s">
        <v>26</v>
      </c>
      <c r="E2970" t="s">
        <v>65</v>
      </c>
      <c r="F2970" t="s">
        <v>13</v>
      </c>
      <c r="G2970" t="s">
        <v>1245</v>
      </c>
      <c r="H2970" s="1">
        <v>0.2</v>
      </c>
      <c r="I2970">
        <v>1</v>
      </c>
      <c r="J2970" s="3">
        <v>43002</v>
      </c>
      <c r="K2970" t="s">
        <v>3626</v>
      </c>
      <c r="L2970" t="s">
        <v>30</v>
      </c>
      <c r="M2970">
        <v>98105</v>
      </c>
      <c r="N2970">
        <v>257</v>
      </c>
      <c r="O2970" t="s">
        <v>3184</v>
      </c>
      <c r="P2970" s="4">
        <v>5</v>
      </c>
      <c r="Q2970" s="4">
        <v>3</v>
      </c>
      <c r="R2970" t="s">
        <v>32</v>
      </c>
      <c r="T2970" s="2">
        <v>5.42</v>
      </c>
      <c r="U2970" s="4">
        <v>15</v>
      </c>
      <c r="V2970" t="s">
        <v>19</v>
      </c>
      <c r="W2970" s="3">
        <v>43004</v>
      </c>
      <c r="X2970" t="s">
        <v>20</v>
      </c>
      <c r="Y2970" t="s">
        <v>69</v>
      </c>
      <c r="Z2970" t="s">
        <v>54</v>
      </c>
    </row>
    <row r="2971" spans="1:26" x14ac:dyDescent="0.25">
      <c r="A2971">
        <v>3</v>
      </c>
      <c r="B2971" t="s">
        <v>10</v>
      </c>
      <c r="C2971">
        <v>3</v>
      </c>
      <c r="D2971" t="s">
        <v>26</v>
      </c>
      <c r="E2971" t="s">
        <v>65</v>
      </c>
      <c r="F2971" t="s">
        <v>13</v>
      </c>
      <c r="G2971" t="s">
        <v>1833</v>
      </c>
      <c r="H2971" s="1">
        <v>0.2</v>
      </c>
      <c r="I2971">
        <v>1</v>
      </c>
      <c r="J2971" s="3">
        <v>42403</v>
      </c>
      <c r="K2971" t="s">
        <v>3700</v>
      </c>
      <c r="L2971" t="s">
        <v>30</v>
      </c>
      <c r="M2971">
        <v>98105</v>
      </c>
      <c r="N2971">
        <v>239</v>
      </c>
      <c r="O2971" t="s">
        <v>1283</v>
      </c>
      <c r="P2971" s="4">
        <v>4</v>
      </c>
      <c r="Q2971" s="4">
        <v>3</v>
      </c>
      <c r="R2971" t="s">
        <v>32</v>
      </c>
      <c r="T2971" s="2">
        <v>4.3099999999999996</v>
      </c>
      <c r="U2971" s="4">
        <v>13</v>
      </c>
      <c r="V2971" t="s">
        <v>19</v>
      </c>
      <c r="W2971" s="3">
        <v>42406</v>
      </c>
      <c r="X2971" t="s">
        <v>20</v>
      </c>
      <c r="Y2971" t="s">
        <v>69</v>
      </c>
      <c r="Z2971" t="s">
        <v>54</v>
      </c>
    </row>
    <row r="2972" spans="1:26" x14ac:dyDescent="0.25">
      <c r="A2972">
        <v>2</v>
      </c>
      <c r="B2972" t="s">
        <v>43</v>
      </c>
      <c r="C2972">
        <v>3</v>
      </c>
      <c r="D2972" t="s">
        <v>26</v>
      </c>
      <c r="E2972" t="s">
        <v>65</v>
      </c>
      <c r="F2972" t="s">
        <v>13</v>
      </c>
      <c r="G2972" t="s">
        <v>1918</v>
      </c>
      <c r="H2972" s="1">
        <v>0.2</v>
      </c>
      <c r="I2972">
        <v>1</v>
      </c>
      <c r="J2972" s="3">
        <v>42927</v>
      </c>
      <c r="K2972" t="s">
        <v>3656</v>
      </c>
      <c r="L2972" t="s">
        <v>30</v>
      </c>
      <c r="M2972">
        <v>98115</v>
      </c>
      <c r="N2972">
        <v>1647</v>
      </c>
      <c r="O2972" t="s">
        <v>8228</v>
      </c>
      <c r="P2972" s="4">
        <v>34</v>
      </c>
      <c r="Q2972" s="4">
        <v>3</v>
      </c>
      <c r="R2972" t="s">
        <v>32</v>
      </c>
      <c r="T2972" s="2">
        <v>34.42</v>
      </c>
      <c r="U2972" s="4">
        <v>98</v>
      </c>
      <c r="V2972" t="s">
        <v>19</v>
      </c>
      <c r="W2972" s="3">
        <v>42929</v>
      </c>
      <c r="X2972" t="s">
        <v>20</v>
      </c>
      <c r="Y2972" t="s">
        <v>69</v>
      </c>
      <c r="Z2972" t="s">
        <v>54</v>
      </c>
    </row>
    <row r="2973" spans="1:26" x14ac:dyDescent="0.25">
      <c r="A2973">
        <v>2</v>
      </c>
      <c r="B2973" t="s">
        <v>43</v>
      </c>
      <c r="C2973">
        <v>3</v>
      </c>
      <c r="D2973" t="s">
        <v>26</v>
      </c>
      <c r="E2973" t="s">
        <v>201</v>
      </c>
      <c r="F2973" t="s">
        <v>13</v>
      </c>
      <c r="G2973" t="s">
        <v>556</v>
      </c>
      <c r="H2973" s="1">
        <v>0.2</v>
      </c>
      <c r="I2973">
        <v>1</v>
      </c>
      <c r="J2973" s="3">
        <v>43463</v>
      </c>
      <c r="K2973" t="s">
        <v>3703</v>
      </c>
      <c r="L2973" t="s">
        <v>30</v>
      </c>
      <c r="M2973">
        <v>97477</v>
      </c>
      <c r="N2973">
        <v>1256</v>
      </c>
      <c r="O2973" t="s">
        <v>3704</v>
      </c>
      <c r="P2973" s="4">
        <v>10</v>
      </c>
      <c r="Q2973" s="4">
        <v>3</v>
      </c>
      <c r="R2973" t="s">
        <v>32</v>
      </c>
      <c r="T2973" s="2">
        <v>10.42</v>
      </c>
      <c r="U2973" s="4">
        <v>28</v>
      </c>
      <c r="V2973" t="s">
        <v>19</v>
      </c>
      <c r="W2973" s="3">
        <v>43465</v>
      </c>
      <c r="X2973" t="s">
        <v>20</v>
      </c>
      <c r="Y2973" t="s">
        <v>262</v>
      </c>
      <c r="Z2973" t="s">
        <v>119</v>
      </c>
    </row>
    <row r="2974" spans="1:26" x14ac:dyDescent="0.25">
      <c r="A2974">
        <v>3</v>
      </c>
      <c r="B2974" t="s">
        <v>10</v>
      </c>
      <c r="C2974">
        <v>3</v>
      </c>
      <c r="D2974" t="s">
        <v>26</v>
      </c>
      <c r="E2974" t="s">
        <v>333</v>
      </c>
      <c r="F2974" t="s">
        <v>13</v>
      </c>
      <c r="G2974" t="s">
        <v>2689</v>
      </c>
      <c r="H2974" s="1">
        <v>0.2</v>
      </c>
      <c r="I2974">
        <v>1</v>
      </c>
      <c r="J2974" s="3">
        <v>43600</v>
      </c>
      <c r="K2974" t="s">
        <v>3705</v>
      </c>
      <c r="L2974" t="s">
        <v>30</v>
      </c>
      <c r="M2974">
        <v>85023</v>
      </c>
      <c r="N2974">
        <v>1598</v>
      </c>
      <c r="O2974" t="s">
        <v>8261</v>
      </c>
      <c r="P2974" s="4">
        <v>6</v>
      </c>
      <c r="Q2974" s="4">
        <v>3</v>
      </c>
      <c r="R2974" t="s">
        <v>32</v>
      </c>
      <c r="T2974" s="2">
        <v>5.64</v>
      </c>
      <c r="U2974" s="4">
        <v>16</v>
      </c>
      <c r="V2974" t="s">
        <v>19</v>
      </c>
      <c r="W2974" s="3">
        <v>43603</v>
      </c>
      <c r="X2974" t="s">
        <v>20</v>
      </c>
      <c r="Y2974" t="s">
        <v>199</v>
      </c>
      <c r="Z2974" t="s">
        <v>64</v>
      </c>
    </row>
    <row r="2975" spans="1:26" x14ac:dyDescent="0.25">
      <c r="A2975">
        <v>5</v>
      </c>
      <c r="B2975" t="s">
        <v>25</v>
      </c>
      <c r="C2975">
        <v>3</v>
      </c>
      <c r="D2975" t="s">
        <v>26</v>
      </c>
      <c r="E2975" t="s">
        <v>1084</v>
      </c>
      <c r="F2975" t="s">
        <v>13</v>
      </c>
      <c r="G2975" t="s">
        <v>2085</v>
      </c>
      <c r="H2975" s="1">
        <v>0.2</v>
      </c>
      <c r="I2975">
        <v>1</v>
      </c>
      <c r="J2975" s="3">
        <v>42930</v>
      </c>
      <c r="K2975" t="s">
        <v>2086</v>
      </c>
      <c r="L2975" t="s">
        <v>30</v>
      </c>
      <c r="M2975">
        <v>85204</v>
      </c>
      <c r="N2975">
        <v>1373</v>
      </c>
      <c r="O2975" t="s">
        <v>972</v>
      </c>
      <c r="P2975" s="4">
        <v>-65</v>
      </c>
      <c r="Q2975" s="4">
        <v>3</v>
      </c>
      <c r="R2975" t="s">
        <v>32</v>
      </c>
      <c r="T2975" s="2">
        <v>-64.77</v>
      </c>
      <c r="U2975" s="4">
        <v>273</v>
      </c>
      <c r="V2975" t="s">
        <v>19</v>
      </c>
      <c r="W2975" s="3">
        <v>42935</v>
      </c>
      <c r="X2975" t="s">
        <v>20</v>
      </c>
      <c r="Y2975" t="s">
        <v>199</v>
      </c>
      <c r="Z2975" t="s">
        <v>42</v>
      </c>
    </row>
    <row r="2976" spans="1:26" x14ac:dyDescent="0.25">
      <c r="A2976">
        <v>2</v>
      </c>
      <c r="B2976" t="s">
        <v>43</v>
      </c>
      <c r="C2976">
        <v>3</v>
      </c>
      <c r="D2976" t="s">
        <v>26</v>
      </c>
      <c r="E2976" t="s">
        <v>1174</v>
      </c>
      <c r="F2976" t="s">
        <v>13</v>
      </c>
      <c r="G2976" t="s">
        <v>1974</v>
      </c>
      <c r="H2976" s="1">
        <v>0.2</v>
      </c>
      <c r="I2976">
        <v>1</v>
      </c>
      <c r="J2976" s="3">
        <v>42814</v>
      </c>
      <c r="K2976" t="s">
        <v>3706</v>
      </c>
      <c r="L2976" t="s">
        <v>30</v>
      </c>
      <c r="M2976">
        <v>97301</v>
      </c>
      <c r="N2976">
        <v>1300</v>
      </c>
      <c r="O2976" t="s">
        <v>3457</v>
      </c>
      <c r="P2976" s="4">
        <v>3</v>
      </c>
      <c r="Q2976" s="4">
        <v>3</v>
      </c>
      <c r="R2976" t="s">
        <v>32</v>
      </c>
      <c r="T2976" s="2">
        <v>2.56</v>
      </c>
      <c r="U2976" s="4">
        <v>29</v>
      </c>
      <c r="V2976" t="s">
        <v>19</v>
      </c>
      <c r="W2976" s="3">
        <v>42816</v>
      </c>
      <c r="X2976" t="s">
        <v>20</v>
      </c>
      <c r="Y2976" t="s">
        <v>262</v>
      </c>
      <c r="Z2976" t="s">
        <v>42</v>
      </c>
    </row>
    <row r="2977" spans="1:26" x14ac:dyDescent="0.25">
      <c r="A2977">
        <v>5</v>
      </c>
      <c r="B2977" t="s">
        <v>25</v>
      </c>
      <c r="C2977">
        <v>3</v>
      </c>
      <c r="D2977" t="s">
        <v>26</v>
      </c>
      <c r="E2977" t="s">
        <v>201</v>
      </c>
      <c r="F2977" t="s">
        <v>13</v>
      </c>
      <c r="G2977" t="s">
        <v>306</v>
      </c>
      <c r="H2977" s="1">
        <v>0.2</v>
      </c>
      <c r="I2977">
        <v>1</v>
      </c>
      <c r="J2977" s="3">
        <v>42710</v>
      </c>
      <c r="K2977" t="s">
        <v>2106</v>
      </c>
      <c r="L2977" t="s">
        <v>30</v>
      </c>
      <c r="M2977">
        <v>97477</v>
      </c>
      <c r="N2977">
        <v>665</v>
      </c>
      <c r="O2977" t="s">
        <v>780</v>
      </c>
      <c r="P2977" s="4">
        <v>5</v>
      </c>
      <c r="Q2977" s="4">
        <v>3</v>
      </c>
      <c r="R2977" t="s">
        <v>32</v>
      </c>
      <c r="T2977" s="2">
        <v>4.67</v>
      </c>
      <c r="U2977" s="4">
        <v>53</v>
      </c>
      <c r="V2977" t="s">
        <v>19</v>
      </c>
      <c r="W2977" s="3">
        <v>42715</v>
      </c>
      <c r="X2977" t="s">
        <v>20</v>
      </c>
      <c r="Y2977" t="s">
        <v>262</v>
      </c>
      <c r="Z2977" t="s">
        <v>42</v>
      </c>
    </row>
    <row r="2978" spans="1:26" x14ac:dyDescent="0.25">
      <c r="A2978">
        <v>4</v>
      </c>
      <c r="B2978" t="s">
        <v>25</v>
      </c>
      <c r="C2978">
        <v>3</v>
      </c>
      <c r="D2978" t="s">
        <v>26</v>
      </c>
      <c r="E2978" t="s">
        <v>258</v>
      </c>
      <c r="F2978" t="s">
        <v>13</v>
      </c>
      <c r="G2978" t="s">
        <v>925</v>
      </c>
      <c r="H2978" s="1">
        <v>0.2</v>
      </c>
      <c r="I2978">
        <v>1</v>
      </c>
      <c r="J2978" s="3">
        <v>42681</v>
      </c>
      <c r="K2978" t="s">
        <v>3707</v>
      </c>
      <c r="L2978" t="s">
        <v>30</v>
      </c>
      <c r="M2978">
        <v>97206</v>
      </c>
      <c r="N2978">
        <v>1235</v>
      </c>
      <c r="O2978" t="s">
        <v>3708</v>
      </c>
      <c r="P2978" s="4">
        <v>9</v>
      </c>
      <c r="Q2978" s="4">
        <v>4</v>
      </c>
      <c r="R2978" t="s">
        <v>32</v>
      </c>
      <c r="T2978" s="2">
        <v>9.06</v>
      </c>
      <c r="U2978" s="4">
        <v>121</v>
      </c>
      <c r="V2978" t="s">
        <v>19</v>
      </c>
      <c r="W2978" s="3">
        <v>42685</v>
      </c>
      <c r="X2978" t="s">
        <v>20</v>
      </c>
      <c r="Y2978" t="s">
        <v>262</v>
      </c>
      <c r="Z2978" t="s">
        <v>49</v>
      </c>
    </row>
    <row r="2979" spans="1:26" x14ac:dyDescent="0.25">
      <c r="A2979">
        <v>4</v>
      </c>
      <c r="B2979" t="s">
        <v>25</v>
      </c>
      <c r="C2979">
        <v>3</v>
      </c>
      <c r="D2979" t="s">
        <v>26</v>
      </c>
      <c r="E2979" t="s">
        <v>3634</v>
      </c>
      <c r="F2979" t="s">
        <v>13</v>
      </c>
      <c r="G2979" t="s">
        <v>1230</v>
      </c>
      <c r="H2979" s="1">
        <v>0.2</v>
      </c>
      <c r="I2979">
        <v>1</v>
      </c>
      <c r="J2979" s="3">
        <v>43352</v>
      </c>
      <c r="K2979" t="s">
        <v>3709</v>
      </c>
      <c r="L2979" t="s">
        <v>30</v>
      </c>
      <c r="M2979">
        <v>95207</v>
      </c>
      <c r="N2979">
        <v>1602</v>
      </c>
      <c r="O2979" t="s">
        <v>3342</v>
      </c>
      <c r="P2979" s="4">
        <v>19</v>
      </c>
      <c r="Q2979" s="4">
        <v>4</v>
      </c>
      <c r="R2979" t="s">
        <v>32</v>
      </c>
      <c r="T2979" s="2">
        <v>18.68</v>
      </c>
      <c r="U2979" s="4">
        <v>55</v>
      </c>
      <c r="V2979" t="s">
        <v>19</v>
      </c>
      <c r="W2979" s="3">
        <v>43356</v>
      </c>
      <c r="X2979" t="s">
        <v>20</v>
      </c>
      <c r="Y2979" t="s">
        <v>34</v>
      </c>
      <c r="Z2979" t="s">
        <v>54</v>
      </c>
    </row>
    <row r="2980" spans="1:26" x14ac:dyDescent="0.25">
      <c r="A2980">
        <v>5</v>
      </c>
      <c r="B2980" t="s">
        <v>25</v>
      </c>
      <c r="C2980">
        <v>3</v>
      </c>
      <c r="D2980" t="s">
        <v>26</v>
      </c>
      <c r="E2980" t="s">
        <v>1249</v>
      </c>
      <c r="F2980" t="s">
        <v>13</v>
      </c>
      <c r="G2980" t="s">
        <v>187</v>
      </c>
      <c r="H2980" s="1">
        <v>0.2</v>
      </c>
      <c r="I2980">
        <v>1</v>
      </c>
      <c r="J2980" s="3">
        <v>42461</v>
      </c>
      <c r="K2980" t="s">
        <v>3630</v>
      </c>
      <c r="L2980" t="s">
        <v>30</v>
      </c>
      <c r="M2980">
        <v>94591</v>
      </c>
      <c r="N2980">
        <v>1313</v>
      </c>
      <c r="O2980" t="s">
        <v>8260</v>
      </c>
      <c r="P2980" s="4">
        <v>6</v>
      </c>
      <c r="Q2980" s="4">
        <v>4</v>
      </c>
      <c r="R2980" t="s">
        <v>32</v>
      </c>
      <c r="T2980" s="2">
        <v>5.55</v>
      </c>
      <c r="U2980" s="4">
        <v>17</v>
      </c>
      <c r="V2980" t="s">
        <v>19</v>
      </c>
      <c r="W2980" s="3">
        <v>42466</v>
      </c>
      <c r="X2980" t="s">
        <v>20</v>
      </c>
      <c r="Y2980" t="s">
        <v>34</v>
      </c>
      <c r="Z2980" t="s">
        <v>54</v>
      </c>
    </row>
    <row r="2981" spans="1:26" x14ac:dyDescent="0.25">
      <c r="A2981">
        <v>5</v>
      </c>
      <c r="B2981" t="s">
        <v>25</v>
      </c>
      <c r="C2981">
        <v>3</v>
      </c>
      <c r="D2981" t="s">
        <v>26</v>
      </c>
      <c r="E2981" t="s">
        <v>1084</v>
      </c>
      <c r="F2981" t="s">
        <v>13</v>
      </c>
      <c r="G2981" t="s">
        <v>2085</v>
      </c>
      <c r="H2981" s="1">
        <v>0.2</v>
      </c>
      <c r="I2981">
        <v>1</v>
      </c>
      <c r="J2981" s="3">
        <v>42930</v>
      </c>
      <c r="K2981" t="s">
        <v>2086</v>
      </c>
      <c r="L2981" t="s">
        <v>30</v>
      </c>
      <c r="M2981">
        <v>85204</v>
      </c>
      <c r="N2981">
        <v>1690</v>
      </c>
      <c r="O2981" t="s">
        <v>2774</v>
      </c>
      <c r="P2981" s="4">
        <v>7</v>
      </c>
      <c r="Q2981" s="4">
        <v>4</v>
      </c>
      <c r="R2981" t="s">
        <v>32</v>
      </c>
      <c r="T2981" s="2">
        <v>6.7</v>
      </c>
      <c r="U2981" s="4">
        <v>18</v>
      </c>
      <c r="V2981" t="s">
        <v>19</v>
      </c>
      <c r="W2981" s="3">
        <v>42935</v>
      </c>
      <c r="X2981" t="s">
        <v>20</v>
      </c>
      <c r="Y2981" t="s">
        <v>199</v>
      </c>
      <c r="Z2981" t="s">
        <v>64</v>
      </c>
    </row>
    <row r="2982" spans="1:26" x14ac:dyDescent="0.25">
      <c r="A2982">
        <v>2</v>
      </c>
      <c r="B2982" t="s">
        <v>43</v>
      </c>
      <c r="C2982">
        <v>3</v>
      </c>
      <c r="D2982" t="s">
        <v>26</v>
      </c>
      <c r="E2982" t="s">
        <v>876</v>
      </c>
      <c r="F2982" t="s">
        <v>13</v>
      </c>
      <c r="G2982" t="s">
        <v>2109</v>
      </c>
      <c r="H2982" s="1">
        <v>0.2</v>
      </c>
      <c r="I2982">
        <v>1</v>
      </c>
      <c r="J2982" s="3">
        <v>42692</v>
      </c>
      <c r="K2982" t="s">
        <v>2110</v>
      </c>
      <c r="L2982" t="s">
        <v>30</v>
      </c>
      <c r="M2982">
        <v>80027</v>
      </c>
      <c r="N2982">
        <v>733</v>
      </c>
      <c r="O2982" t="s">
        <v>8262</v>
      </c>
      <c r="P2982" s="4">
        <v>13</v>
      </c>
      <c r="Q2982" s="4">
        <v>4</v>
      </c>
      <c r="R2982" t="s">
        <v>32</v>
      </c>
      <c r="T2982" s="2">
        <v>12.53</v>
      </c>
      <c r="U2982" s="4">
        <v>36</v>
      </c>
      <c r="V2982" t="s">
        <v>19</v>
      </c>
      <c r="W2982" s="3">
        <v>42694</v>
      </c>
      <c r="X2982" t="s">
        <v>20</v>
      </c>
      <c r="Y2982" t="s">
        <v>285</v>
      </c>
      <c r="Z2982" t="s">
        <v>64</v>
      </c>
    </row>
    <row r="2983" spans="1:26" x14ac:dyDescent="0.25">
      <c r="A2983">
        <v>2</v>
      </c>
      <c r="B2983" t="s">
        <v>43</v>
      </c>
      <c r="C2983">
        <v>3</v>
      </c>
      <c r="D2983" t="s">
        <v>26</v>
      </c>
      <c r="E2983" t="s">
        <v>2032</v>
      </c>
      <c r="F2983" t="s">
        <v>13</v>
      </c>
      <c r="G2983" t="s">
        <v>2632</v>
      </c>
      <c r="H2983" s="1">
        <v>0.2</v>
      </c>
      <c r="I2983">
        <v>1</v>
      </c>
      <c r="J2983" s="3">
        <v>43697</v>
      </c>
      <c r="K2983" t="s">
        <v>3710</v>
      </c>
      <c r="L2983" t="s">
        <v>30</v>
      </c>
      <c r="M2983">
        <v>93727</v>
      </c>
      <c r="N2983">
        <v>707</v>
      </c>
      <c r="O2983" t="s">
        <v>3365</v>
      </c>
      <c r="P2983" s="4">
        <v>78</v>
      </c>
      <c r="Q2983" s="4">
        <v>5</v>
      </c>
      <c r="R2983" t="s">
        <v>32</v>
      </c>
      <c r="T2983" s="2">
        <v>77.709999999999994</v>
      </c>
      <c r="U2983" s="4">
        <v>239</v>
      </c>
      <c r="V2983" t="s">
        <v>19</v>
      </c>
      <c r="W2983" s="3">
        <v>43699</v>
      </c>
      <c r="X2983" t="s">
        <v>20</v>
      </c>
      <c r="Y2983" t="s">
        <v>34</v>
      </c>
      <c r="Z2983" t="s">
        <v>54</v>
      </c>
    </row>
    <row r="2984" spans="1:26" x14ac:dyDescent="0.25">
      <c r="A2984">
        <v>3</v>
      </c>
      <c r="B2984" t="s">
        <v>10</v>
      </c>
      <c r="C2984">
        <v>3</v>
      </c>
      <c r="D2984" t="s">
        <v>26</v>
      </c>
      <c r="E2984" t="s">
        <v>27</v>
      </c>
      <c r="F2984" t="s">
        <v>13</v>
      </c>
      <c r="G2984" t="s">
        <v>1323</v>
      </c>
      <c r="H2984" s="1">
        <v>0.2</v>
      </c>
      <c r="I2984">
        <v>1</v>
      </c>
      <c r="J2984" s="3">
        <v>42724</v>
      </c>
      <c r="K2984" t="s">
        <v>3606</v>
      </c>
      <c r="L2984" t="s">
        <v>30</v>
      </c>
      <c r="M2984">
        <v>90008</v>
      </c>
      <c r="N2984">
        <v>1310</v>
      </c>
      <c r="O2984" t="s">
        <v>8263</v>
      </c>
      <c r="P2984" s="4">
        <v>50</v>
      </c>
      <c r="Q2984" s="4">
        <v>5</v>
      </c>
      <c r="R2984" t="s">
        <v>32</v>
      </c>
      <c r="T2984" s="2">
        <v>50.41</v>
      </c>
      <c r="U2984" s="4">
        <v>155</v>
      </c>
      <c r="V2984" t="s">
        <v>19</v>
      </c>
      <c r="W2984" s="3">
        <v>42727</v>
      </c>
      <c r="X2984" t="s">
        <v>20</v>
      </c>
      <c r="Y2984" t="s">
        <v>34</v>
      </c>
      <c r="Z2984" t="s">
        <v>54</v>
      </c>
    </row>
    <row r="2985" spans="1:26" x14ac:dyDescent="0.25">
      <c r="A2985">
        <v>2</v>
      </c>
      <c r="B2985" t="s">
        <v>43</v>
      </c>
      <c r="C2985">
        <v>3</v>
      </c>
      <c r="D2985" t="s">
        <v>26</v>
      </c>
      <c r="E2985" t="s">
        <v>2069</v>
      </c>
      <c r="F2985" t="s">
        <v>13</v>
      </c>
      <c r="G2985" t="s">
        <v>1155</v>
      </c>
      <c r="H2985" s="1">
        <v>0.2</v>
      </c>
      <c r="I2985">
        <v>1</v>
      </c>
      <c r="J2985" s="3">
        <v>43770</v>
      </c>
      <c r="K2985" t="s">
        <v>2070</v>
      </c>
      <c r="L2985" t="s">
        <v>30</v>
      </c>
      <c r="M2985">
        <v>98226</v>
      </c>
      <c r="N2985">
        <v>709</v>
      </c>
      <c r="O2985" t="s">
        <v>1404</v>
      </c>
      <c r="P2985" s="4">
        <v>8</v>
      </c>
      <c r="Q2985" s="4">
        <v>5</v>
      </c>
      <c r="R2985" t="s">
        <v>32</v>
      </c>
      <c r="T2985" s="2">
        <v>7.85</v>
      </c>
      <c r="U2985" s="4">
        <v>25</v>
      </c>
      <c r="V2985" t="s">
        <v>19</v>
      </c>
      <c r="W2985" s="3">
        <v>43772</v>
      </c>
      <c r="X2985" t="s">
        <v>20</v>
      </c>
      <c r="Y2985" t="s">
        <v>69</v>
      </c>
      <c r="Z2985" t="s">
        <v>54</v>
      </c>
    </row>
    <row r="2986" spans="1:26" x14ac:dyDescent="0.25">
      <c r="A2986">
        <v>3</v>
      </c>
      <c r="B2986" t="s">
        <v>10</v>
      </c>
      <c r="C2986">
        <v>3</v>
      </c>
      <c r="D2986" t="s">
        <v>26</v>
      </c>
      <c r="E2986" t="s">
        <v>1084</v>
      </c>
      <c r="F2986" t="s">
        <v>13</v>
      </c>
      <c r="G2986" t="s">
        <v>804</v>
      </c>
      <c r="H2986" s="1">
        <v>0.2</v>
      </c>
      <c r="I2986">
        <v>1</v>
      </c>
      <c r="J2986" s="3">
        <v>43618</v>
      </c>
      <c r="K2986" t="s">
        <v>3711</v>
      </c>
      <c r="L2986" t="s">
        <v>30</v>
      </c>
      <c r="M2986">
        <v>85204</v>
      </c>
      <c r="N2986">
        <v>1048</v>
      </c>
      <c r="O2986" t="s">
        <v>8189</v>
      </c>
      <c r="P2986" s="4">
        <v>16</v>
      </c>
      <c r="Q2986" s="4">
        <v>5</v>
      </c>
      <c r="R2986" t="s">
        <v>32</v>
      </c>
      <c r="T2986" s="2">
        <v>15.92</v>
      </c>
      <c r="U2986" s="4">
        <v>44</v>
      </c>
      <c r="V2986" t="s">
        <v>19</v>
      </c>
      <c r="W2986" s="3">
        <v>43621</v>
      </c>
      <c r="X2986" t="s">
        <v>20</v>
      </c>
      <c r="Y2986" t="s">
        <v>199</v>
      </c>
      <c r="Z2986" t="s">
        <v>119</v>
      </c>
    </row>
    <row r="2987" spans="1:26" x14ac:dyDescent="0.25">
      <c r="A2987">
        <v>4</v>
      </c>
      <c r="B2987" t="s">
        <v>25</v>
      </c>
      <c r="C2987">
        <v>3</v>
      </c>
      <c r="D2987" t="s">
        <v>26</v>
      </c>
      <c r="E2987" t="s">
        <v>258</v>
      </c>
      <c r="F2987" t="s">
        <v>13</v>
      </c>
      <c r="G2987" t="s">
        <v>925</v>
      </c>
      <c r="H2987" s="1">
        <v>0.2</v>
      </c>
      <c r="I2987">
        <v>1</v>
      </c>
      <c r="J2987" s="3">
        <v>42681</v>
      </c>
      <c r="K2987" t="s">
        <v>3707</v>
      </c>
      <c r="L2987" t="s">
        <v>30</v>
      </c>
      <c r="M2987">
        <v>97206</v>
      </c>
      <c r="N2987">
        <v>1795</v>
      </c>
      <c r="O2987" t="s">
        <v>252</v>
      </c>
      <c r="P2987" s="4">
        <v>9</v>
      </c>
      <c r="Q2987" s="4">
        <v>5</v>
      </c>
      <c r="R2987" t="s">
        <v>32</v>
      </c>
      <c r="T2987" s="2">
        <v>9.07</v>
      </c>
      <c r="U2987" s="4">
        <v>26</v>
      </c>
      <c r="V2987" t="s">
        <v>19</v>
      </c>
      <c r="W2987" s="3">
        <v>42685</v>
      </c>
      <c r="X2987" t="s">
        <v>20</v>
      </c>
      <c r="Y2987" t="s">
        <v>262</v>
      </c>
      <c r="Z2987" t="s">
        <v>64</v>
      </c>
    </row>
    <row r="2988" spans="1:26" x14ac:dyDescent="0.25">
      <c r="A2988">
        <v>3</v>
      </c>
      <c r="B2988" t="s">
        <v>10</v>
      </c>
      <c r="C2988">
        <v>3</v>
      </c>
      <c r="D2988" t="s">
        <v>26</v>
      </c>
      <c r="E2988" t="s">
        <v>2083</v>
      </c>
      <c r="F2988" t="s">
        <v>13</v>
      </c>
      <c r="G2988" t="s">
        <v>282</v>
      </c>
      <c r="H2988" s="1">
        <v>0.2</v>
      </c>
      <c r="I2988">
        <v>1</v>
      </c>
      <c r="J2988" s="3">
        <v>43802</v>
      </c>
      <c r="K2988" t="s">
        <v>2084</v>
      </c>
      <c r="L2988" t="s">
        <v>30</v>
      </c>
      <c r="M2988">
        <v>80229</v>
      </c>
      <c r="N2988">
        <v>1161</v>
      </c>
      <c r="O2988" t="s">
        <v>1034</v>
      </c>
      <c r="P2988" s="4">
        <v>1</v>
      </c>
      <c r="Q2988" s="4">
        <v>6</v>
      </c>
      <c r="R2988" t="s">
        <v>32</v>
      </c>
      <c r="T2988" s="2">
        <v>1</v>
      </c>
      <c r="U2988" s="4">
        <v>13</v>
      </c>
      <c r="V2988" t="s">
        <v>19</v>
      </c>
      <c r="W2988" s="3">
        <v>43805</v>
      </c>
      <c r="X2988" t="s">
        <v>20</v>
      </c>
      <c r="Y2988" t="s">
        <v>285</v>
      </c>
      <c r="Z2988" t="s">
        <v>49</v>
      </c>
    </row>
    <row r="2989" spans="1:26" x14ac:dyDescent="0.25">
      <c r="A2989">
        <v>2</v>
      </c>
      <c r="B2989" t="s">
        <v>43</v>
      </c>
      <c r="C2989">
        <v>3</v>
      </c>
      <c r="D2989" t="s">
        <v>26</v>
      </c>
      <c r="E2989" t="s">
        <v>88</v>
      </c>
      <c r="F2989" t="s">
        <v>13</v>
      </c>
      <c r="G2989" t="s">
        <v>80</v>
      </c>
      <c r="H2989" s="1">
        <v>0.2</v>
      </c>
      <c r="I2989">
        <v>1</v>
      </c>
      <c r="J2989" s="3">
        <v>43712</v>
      </c>
      <c r="K2989" t="s">
        <v>2105</v>
      </c>
      <c r="L2989" t="s">
        <v>30</v>
      </c>
      <c r="M2989">
        <v>94122</v>
      </c>
      <c r="N2989">
        <v>67</v>
      </c>
      <c r="O2989" t="s">
        <v>2990</v>
      </c>
      <c r="P2989" s="4">
        <v>4</v>
      </c>
      <c r="Q2989" s="4">
        <v>6</v>
      </c>
      <c r="R2989" t="s">
        <v>32</v>
      </c>
      <c r="T2989" s="2">
        <v>4.34</v>
      </c>
      <c r="U2989" s="4">
        <v>13</v>
      </c>
      <c r="V2989" t="s">
        <v>19</v>
      </c>
      <c r="W2989" s="3">
        <v>43714</v>
      </c>
      <c r="X2989" t="s">
        <v>20</v>
      </c>
      <c r="Y2989" t="s">
        <v>34</v>
      </c>
      <c r="Z2989" t="s">
        <v>54</v>
      </c>
    </row>
    <row r="2990" spans="1:26" x14ac:dyDescent="0.25">
      <c r="A2990">
        <v>2</v>
      </c>
      <c r="B2990" t="s">
        <v>43</v>
      </c>
      <c r="C2990">
        <v>3</v>
      </c>
      <c r="D2990" t="s">
        <v>26</v>
      </c>
      <c r="E2990" t="s">
        <v>65</v>
      </c>
      <c r="F2990" t="s">
        <v>13</v>
      </c>
      <c r="G2990" t="s">
        <v>1833</v>
      </c>
      <c r="H2990" s="1">
        <v>0.2</v>
      </c>
      <c r="I2990">
        <v>1</v>
      </c>
      <c r="J2990" s="3">
        <v>43627</v>
      </c>
      <c r="K2990" t="s">
        <v>2039</v>
      </c>
      <c r="L2990" t="s">
        <v>30</v>
      </c>
      <c r="M2990">
        <v>98103</v>
      </c>
      <c r="N2990">
        <v>54</v>
      </c>
      <c r="O2990" t="s">
        <v>8264</v>
      </c>
      <c r="P2990" s="4">
        <v>7</v>
      </c>
      <c r="Q2990" s="4">
        <v>6</v>
      </c>
      <c r="R2990" t="s">
        <v>32</v>
      </c>
      <c r="T2990" s="2">
        <v>6.63</v>
      </c>
      <c r="U2990" s="4">
        <v>18</v>
      </c>
      <c r="V2990" t="s">
        <v>19</v>
      </c>
      <c r="W2990" s="3">
        <v>43629</v>
      </c>
      <c r="X2990" t="s">
        <v>20</v>
      </c>
      <c r="Y2990" t="s">
        <v>69</v>
      </c>
      <c r="Z2990" t="s">
        <v>54</v>
      </c>
    </row>
    <row r="2991" spans="1:26" x14ac:dyDescent="0.25">
      <c r="A2991">
        <v>3</v>
      </c>
      <c r="B2991" t="s">
        <v>10</v>
      </c>
      <c r="C2991">
        <v>3</v>
      </c>
      <c r="D2991" t="s">
        <v>26</v>
      </c>
      <c r="E2991" t="s">
        <v>1084</v>
      </c>
      <c r="F2991" t="s">
        <v>13</v>
      </c>
      <c r="G2991" t="s">
        <v>804</v>
      </c>
      <c r="H2991" s="1">
        <v>0.2</v>
      </c>
      <c r="I2991">
        <v>1</v>
      </c>
      <c r="J2991" s="3">
        <v>43618</v>
      </c>
      <c r="K2991" t="s">
        <v>3711</v>
      </c>
      <c r="L2991" t="s">
        <v>30</v>
      </c>
      <c r="M2991">
        <v>85204</v>
      </c>
      <c r="N2991">
        <v>1839</v>
      </c>
      <c r="O2991" t="s">
        <v>555</v>
      </c>
      <c r="P2991" s="4">
        <v>8</v>
      </c>
      <c r="Q2991" s="4">
        <v>6</v>
      </c>
      <c r="R2991" t="s">
        <v>32</v>
      </c>
      <c r="T2991" s="2">
        <v>7.92</v>
      </c>
      <c r="U2991" s="4">
        <v>25</v>
      </c>
      <c r="V2991" t="s">
        <v>19</v>
      </c>
      <c r="W2991" s="3">
        <v>43621</v>
      </c>
      <c r="X2991" t="s">
        <v>20</v>
      </c>
      <c r="Y2991" t="s">
        <v>199</v>
      </c>
      <c r="Z2991" t="s">
        <v>64</v>
      </c>
    </row>
    <row r="2992" spans="1:26" x14ac:dyDescent="0.25">
      <c r="A2992">
        <v>5</v>
      </c>
      <c r="B2992" t="s">
        <v>25</v>
      </c>
      <c r="C2992">
        <v>3</v>
      </c>
      <c r="D2992" t="s">
        <v>26</v>
      </c>
      <c r="E2992" t="s">
        <v>3694</v>
      </c>
      <c r="F2992" t="s">
        <v>13</v>
      </c>
      <c r="G2992" t="s">
        <v>187</v>
      </c>
      <c r="H2992" s="1">
        <v>0.2</v>
      </c>
      <c r="I2992">
        <v>1</v>
      </c>
      <c r="J2992" s="3">
        <v>43002</v>
      </c>
      <c r="K2992" t="s">
        <v>3695</v>
      </c>
      <c r="L2992" t="s">
        <v>30</v>
      </c>
      <c r="M2992">
        <v>85323</v>
      </c>
      <c r="N2992">
        <v>1131</v>
      </c>
      <c r="O2992" t="s">
        <v>1046</v>
      </c>
      <c r="P2992" s="4">
        <v>2</v>
      </c>
      <c r="Q2992" s="4">
        <v>7</v>
      </c>
      <c r="R2992" t="s">
        <v>32</v>
      </c>
      <c r="T2992" s="2">
        <v>1.85</v>
      </c>
      <c r="U2992" s="4">
        <v>16</v>
      </c>
      <c r="V2992" t="s">
        <v>19</v>
      </c>
      <c r="W2992" s="3">
        <v>43007</v>
      </c>
      <c r="X2992" t="s">
        <v>20</v>
      </c>
      <c r="Y2992" t="s">
        <v>199</v>
      </c>
      <c r="Z2992" t="s">
        <v>49</v>
      </c>
    </row>
    <row r="2993" spans="1:26" x14ac:dyDescent="0.25">
      <c r="A2993">
        <v>3</v>
      </c>
      <c r="B2993" t="s">
        <v>10</v>
      </c>
      <c r="C2993">
        <v>3</v>
      </c>
      <c r="D2993" t="s">
        <v>26</v>
      </c>
      <c r="E2993" t="s">
        <v>2032</v>
      </c>
      <c r="F2993" t="s">
        <v>13</v>
      </c>
      <c r="G2993" t="s">
        <v>995</v>
      </c>
      <c r="H2993" s="1">
        <v>0.2</v>
      </c>
      <c r="I2993">
        <v>1</v>
      </c>
      <c r="J2993" s="3">
        <v>43543</v>
      </c>
      <c r="K2993" t="s">
        <v>2033</v>
      </c>
      <c r="L2993" t="s">
        <v>30</v>
      </c>
      <c r="M2993">
        <v>93727</v>
      </c>
      <c r="N2993">
        <v>1312</v>
      </c>
      <c r="O2993" t="s">
        <v>8158</v>
      </c>
      <c r="P2993" s="4">
        <v>9</v>
      </c>
      <c r="Q2993" s="4">
        <v>7</v>
      </c>
      <c r="R2993" t="s">
        <v>32</v>
      </c>
      <c r="T2993" s="2">
        <v>9.2799999999999994</v>
      </c>
      <c r="U2993" s="4">
        <v>27</v>
      </c>
      <c r="V2993" t="s">
        <v>19</v>
      </c>
      <c r="W2993" s="3">
        <v>43546</v>
      </c>
      <c r="X2993" t="s">
        <v>20</v>
      </c>
      <c r="Y2993" t="s">
        <v>34</v>
      </c>
      <c r="Z2993" t="s">
        <v>54</v>
      </c>
    </row>
    <row r="2994" spans="1:26" x14ac:dyDescent="0.25">
      <c r="A2994">
        <v>2</v>
      </c>
      <c r="B2994" t="s">
        <v>43</v>
      </c>
      <c r="C2994">
        <v>3</v>
      </c>
      <c r="D2994" t="s">
        <v>26</v>
      </c>
      <c r="E2994" t="s">
        <v>27</v>
      </c>
      <c r="F2994" t="s">
        <v>13</v>
      </c>
      <c r="G2994" t="s">
        <v>2085</v>
      </c>
      <c r="H2994" s="1">
        <v>0.2</v>
      </c>
      <c r="I2994">
        <v>1</v>
      </c>
      <c r="J2994" s="3">
        <v>43419</v>
      </c>
      <c r="K2994" t="s">
        <v>3693</v>
      </c>
      <c r="L2994" t="s">
        <v>30</v>
      </c>
      <c r="M2994">
        <v>90049</v>
      </c>
      <c r="N2994">
        <v>269</v>
      </c>
      <c r="O2994" t="s">
        <v>3712</v>
      </c>
      <c r="P2994" s="4">
        <v>13</v>
      </c>
      <c r="Q2994" s="4">
        <v>7</v>
      </c>
      <c r="R2994" t="s">
        <v>32</v>
      </c>
      <c r="T2994" s="2">
        <v>13.35</v>
      </c>
      <c r="U2994" s="4">
        <v>38</v>
      </c>
      <c r="V2994" t="s">
        <v>19</v>
      </c>
      <c r="W2994" s="3">
        <v>43421</v>
      </c>
      <c r="X2994" t="s">
        <v>20</v>
      </c>
      <c r="Y2994" t="s">
        <v>34</v>
      </c>
      <c r="Z2994" t="s">
        <v>54</v>
      </c>
    </row>
    <row r="2995" spans="1:26" x14ac:dyDescent="0.25">
      <c r="A2995">
        <v>3</v>
      </c>
      <c r="B2995" t="s">
        <v>10</v>
      </c>
      <c r="C2995">
        <v>3</v>
      </c>
      <c r="D2995" t="s">
        <v>26</v>
      </c>
      <c r="E2995" t="s">
        <v>2083</v>
      </c>
      <c r="F2995" t="s">
        <v>13</v>
      </c>
      <c r="G2995" t="s">
        <v>282</v>
      </c>
      <c r="H2995" s="1">
        <v>0.2</v>
      </c>
      <c r="I2995">
        <v>1</v>
      </c>
      <c r="J2995" s="3">
        <v>43802</v>
      </c>
      <c r="K2995" t="s">
        <v>2084</v>
      </c>
      <c r="L2995" t="s">
        <v>30</v>
      </c>
      <c r="M2995">
        <v>80229</v>
      </c>
      <c r="N2995">
        <v>597</v>
      </c>
      <c r="O2995" t="s">
        <v>8265</v>
      </c>
      <c r="P2995" s="4">
        <v>6</v>
      </c>
      <c r="Q2995" s="4">
        <v>7</v>
      </c>
      <c r="R2995" t="s">
        <v>32</v>
      </c>
      <c r="T2995" s="2">
        <v>5.91</v>
      </c>
      <c r="U2995" s="4">
        <v>47</v>
      </c>
      <c r="V2995" t="s">
        <v>19</v>
      </c>
      <c r="W2995" s="3">
        <v>43805</v>
      </c>
      <c r="X2995" t="s">
        <v>20</v>
      </c>
      <c r="Y2995" t="s">
        <v>285</v>
      </c>
      <c r="Z2995" t="s">
        <v>356</v>
      </c>
    </row>
    <row r="2996" spans="1:26" x14ac:dyDescent="0.25">
      <c r="A2996">
        <v>3</v>
      </c>
      <c r="B2996" t="s">
        <v>10</v>
      </c>
      <c r="C2996">
        <v>3</v>
      </c>
      <c r="D2996" t="s">
        <v>26</v>
      </c>
      <c r="E2996" t="s">
        <v>333</v>
      </c>
      <c r="F2996" t="s">
        <v>13</v>
      </c>
      <c r="G2996" t="s">
        <v>2689</v>
      </c>
      <c r="H2996" s="1">
        <v>0.7</v>
      </c>
      <c r="I2996">
        <v>1</v>
      </c>
      <c r="J2996" s="3">
        <v>43600</v>
      </c>
      <c r="K2996" t="s">
        <v>3705</v>
      </c>
      <c r="L2996" t="s">
        <v>30</v>
      </c>
      <c r="M2996">
        <v>85023</v>
      </c>
      <c r="N2996">
        <v>240</v>
      </c>
      <c r="O2996" t="s">
        <v>3713</v>
      </c>
      <c r="P2996" s="4">
        <v>-3</v>
      </c>
      <c r="Q2996" s="4">
        <v>2</v>
      </c>
      <c r="R2996" t="s">
        <v>32</v>
      </c>
      <c r="T2996" s="2">
        <v>-3.17</v>
      </c>
      <c r="U2996" s="4">
        <v>5</v>
      </c>
      <c r="V2996" t="s">
        <v>19</v>
      </c>
      <c r="W2996" s="3">
        <v>43603</v>
      </c>
      <c r="X2996" t="s">
        <v>20</v>
      </c>
      <c r="Y2996" t="s">
        <v>199</v>
      </c>
      <c r="Z2996" t="s">
        <v>54</v>
      </c>
    </row>
    <row r="2997" spans="1:26" x14ac:dyDescent="0.25">
      <c r="A2997">
        <v>3</v>
      </c>
      <c r="B2997" t="s">
        <v>10</v>
      </c>
      <c r="C2997">
        <v>3</v>
      </c>
      <c r="D2997" t="s">
        <v>26</v>
      </c>
      <c r="E2997" t="s">
        <v>281</v>
      </c>
      <c r="F2997" t="s">
        <v>13</v>
      </c>
      <c r="G2997" t="s">
        <v>1867</v>
      </c>
      <c r="H2997" s="1">
        <v>0.7</v>
      </c>
      <c r="I2997">
        <v>1</v>
      </c>
      <c r="J2997" s="3">
        <v>43059</v>
      </c>
      <c r="K2997" t="s">
        <v>2116</v>
      </c>
      <c r="L2997" t="s">
        <v>30</v>
      </c>
      <c r="M2997">
        <v>80013</v>
      </c>
      <c r="N2997">
        <v>1636</v>
      </c>
      <c r="O2997" t="s">
        <v>722</v>
      </c>
      <c r="P2997" s="4">
        <v>-3</v>
      </c>
      <c r="Q2997" s="4">
        <v>3</v>
      </c>
      <c r="R2997" t="s">
        <v>32</v>
      </c>
      <c r="T2997" s="2">
        <v>-3.43</v>
      </c>
      <c r="U2997" s="4">
        <v>5</v>
      </c>
      <c r="V2997" t="s">
        <v>19</v>
      </c>
      <c r="W2997" s="3">
        <v>43062</v>
      </c>
      <c r="X2997" t="s">
        <v>20</v>
      </c>
      <c r="Y2997" t="s">
        <v>285</v>
      </c>
      <c r="Z2997" t="s">
        <v>54</v>
      </c>
    </row>
    <row r="2998" spans="1:26" x14ac:dyDescent="0.25">
      <c r="A2998">
        <v>2</v>
      </c>
      <c r="B2998" t="s">
        <v>43</v>
      </c>
      <c r="C2998">
        <v>3</v>
      </c>
      <c r="D2998" t="s">
        <v>26</v>
      </c>
      <c r="E2998" t="s">
        <v>2097</v>
      </c>
      <c r="F2998" t="s">
        <v>13</v>
      </c>
      <c r="G2998" t="s">
        <v>1755</v>
      </c>
      <c r="H2998" s="1">
        <v>0.7</v>
      </c>
      <c r="I2998">
        <v>1</v>
      </c>
      <c r="J2998" s="3">
        <v>43760</v>
      </c>
      <c r="K2998" t="s">
        <v>2098</v>
      </c>
      <c r="L2998" t="s">
        <v>30</v>
      </c>
      <c r="M2998">
        <v>80525</v>
      </c>
      <c r="N2998">
        <v>1521</v>
      </c>
      <c r="O2998" t="s">
        <v>1027</v>
      </c>
      <c r="P2998" s="4">
        <v>-3</v>
      </c>
      <c r="Q2998" s="4">
        <v>4</v>
      </c>
      <c r="R2998" t="s">
        <v>32</v>
      </c>
      <c r="T2998" s="2">
        <v>-2.5299999999999998</v>
      </c>
      <c r="U2998" s="4">
        <v>3</v>
      </c>
      <c r="V2998" t="s">
        <v>19</v>
      </c>
      <c r="W2998" s="3">
        <v>43762</v>
      </c>
      <c r="X2998" t="s">
        <v>20</v>
      </c>
      <c r="Y2998" t="s">
        <v>285</v>
      </c>
      <c r="Z2998" t="s">
        <v>54</v>
      </c>
    </row>
    <row r="2999" spans="1:26" x14ac:dyDescent="0.25">
      <c r="A2999">
        <v>3</v>
      </c>
      <c r="B2999" t="s">
        <v>10</v>
      </c>
      <c r="C2999">
        <v>3</v>
      </c>
      <c r="D2999" t="s">
        <v>26</v>
      </c>
      <c r="E2999" t="s">
        <v>281</v>
      </c>
      <c r="F2999" t="s">
        <v>13</v>
      </c>
      <c r="G2999" t="s">
        <v>1867</v>
      </c>
      <c r="H2999" s="1">
        <v>0.7</v>
      </c>
      <c r="I2999">
        <v>1</v>
      </c>
      <c r="J2999" s="3">
        <v>43059</v>
      </c>
      <c r="K2999" t="s">
        <v>2116</v>
      </c>
      <c r="L2999" t="s">
        <v>30</v>
      </c>
      <c r="M2999">
        <v>80013</v>
      </c>
      <c r="N2999">
        <v>1632</v>
      </c>
      <c r="O2999" t="s">
        <v>3714</v>
      </c>
      <c r="P2999" s="4">
        <v>-7</v>
      </c>
      <c r="Q2999" s="4">
        <v>6</v>
      </c>
      <c r="R2999" t="s">
        <v>32</v>
      </c>
      <c r="T2999" s="2">
        <v>-7.37</v>
      </c>
      <c r="U2999" s="4">
        <v>10</v>
      </c>
      <c r="V2999" t="s">
        <v>19</v>
      </c>
      <c r="W2999" s="3">
        <v>43062</v>
      </c>
      <c r="X2999" t="s">
        <v>20</v>
      </c>
      <c r="Y2999" t="s">
        <v>285</v>
      </c>
      <c r="Z2999" t="s">
        <v>54</v>
      </c>
    </row>
    <row r="3000" spans="1:26" x14ac:dyDescent="0.25">
      <c r="A3000">
        <v>4</v>
      </c>
      <c r="B3000" t="s">
        <v>43</v>
      </c>
      <c r="C3000">
        <v>6</v>
      </c>
      <c r="D3000" t="s">
        <v>26</v>
      </c>
      <c r="E3000" t="s">
        <v>2125</v>
      </c>
      <c r="F3000" t="s">
        <v>13</v>
      </c>
      <c r="G3000" t="s">
        <v>2126</v>
      </c>
      <c r="H3000" s="1">
        <v>0</v>
      </c>
      <c r="I3000">
        <v>1</v>
      </c>
      <c r="J3000" s="3">
        <v>42802</v>
      </c>
      <c r="K3000" t="s">
        <v>2127</v>
      </c>
      <c r="L3000" t="s">
        <v>73</v>
      </c>
      <c r="M3000">
        <v>53142</v>
      </c>
      <c r="N3000">
        <v>354</v>
      </c>
      <c r="O3000" t="s">
        <v>3715</v>
      </c>
      <c r="P3000" s="4">
        <v>4</v>
      </c>
      <c r="Q3000" s="4">
        <v>1</v>
      </c>
      <c r="R3000" t="s">
        <v>75</v>
      </c>
      <c r="T3000" s="2">
        <v>4.49</v>
      </c>
      <c r="U3000" s="4">
        <v>15</v>
      </c>
      <c r="V3000" t="s">
        <v>19</v>
      </c>
      <c r="W3000" s="3">
        <v>42806</v>
      </c>
      <c r="X3000" t="s">
        <v>39</v>
      </c>
      <c r="Y3000" t="s">
        <v>82</v>
      </c>
      <c r="Z3000" t="s">
        <v>49</v>
      </c>
    </row>
    <row r="3001" spans="1:26" x14ac:dyDescent="0.25">
      <c r="A3001">
        <v>6</v>
      </c>
      <c r="B3001" t="s">
        <v>10</v>
      </c>
      <c r="C3001">
        <v>6</v>
      </c>
      <c r="D3001" t="s">
        <v>26</v>
      </c>
      <c r="E3001" t="s">
        <v>305</v>
      </c>
      <c r="F3001" t="s">
        <v>13</v>
      </c>
      <c r="G3001" t="s">
        <v>2138</v>
      </c>
      <c r="H3001" s="1">
        <v>0</v>
      </c>
      <c r="I3001">
        <v>1</v>
      </c>
      <c r="J3001" s="3">
        <v>43614</v>
      </c>
      <c r="K3001" t="s">
        <v>2139</v>
      </c>
      <c r="L3001" t="s">
        <v>73</v>
      </c>
      <c r="M3001">
        <v>47201</v>
      </c>
      <c r="N3001">
        <v>1426</v>
      </c>
      <c r="O3001" t="s">
        <v>3716</v>
      </c>
      <c r="P3001" s="4">
        <v>20</v>
      </c>
      <c r="Q3001" s="4">
        <v>1</v>
      </c>
      <c r="R3001" t="s">
        <v>75</v>
      </c>
      <c r="T3001" s="2">
        <v>19.97</v>
      </c>
      <c r="U3001" s="4">
        <v>43</v>
      </c>
      <c r="V3001" t="s">
        <v>19</v>
      </c>
      <c r="W3001" s="3">
        <v>43620</v>
      </c>
      <c r="X3001" t="s">
        <v>39</v>
      </c>
      <c r="Y3001" t="s">
        <v>167</v>
      </c>
      <c r="Z3001" t="s">
        <v>54</v>
      </c>
    </row>
    <row r="3002" spans="1:26" x14ac:dyDescent="0.25">
      <c r="A3002">
        <v>6</v>
      </c>
      <c r="B3002" t="s">
        <v>10</v>
      </c>
      <c r="C3002">
        <v>6</v>
      </c>
      <c r="D3002" t="s">
        <v>26</v>
      </c>
      <c r="E3002" t="s">
        <v>3717</v>
      </c>
      <c r="F3002" t="s">
        <v>13</v>
      </c>
      <c r="G3002" t="s">
        <v>2589</v>
      </c>
      <c r="H3002" s="1">
        <v>0</v>
      </c>
      <c r="I3002">
        <v>1</v>
      </c>
      <c r="J3002" s="3">
        <v>43367</v>
      </c>
      <c r="K3002" t="s">
        <v>3718</v>
      </c>
      <c r="L3002" t="s">
        <v>73</v>
      </c>
      <c r="M3002">
        <v>74012</v>
      </c>
      <c r="N3002">
        <v>249</v>
      </c>
      <c r="O3002" t="s">
        <v>3421</v>
      </c>
      <c r="P3002" s="4">
        <v>3</v>
      </c>
      <c r="Q3002" s="4">
        <v>1</v>
      </c>
      <c r="R3002" t="s">
        <v>75</v>
      </c>
      <c r="T3002" s="2">
        <v>2.93</v>
      </c>
      <c r="U3002" s="4">
        <v>6</v>
      </c>
      <c r="V3002" t="s">
        <v>19</v>
      </c>
      <c r="W3002" s="3">
        <v>43373</v>
      </c>
      <c r="X3002" t="s">
        <v>39</v>
      </c>
      <c r="Y3002" t="s">
        <v>401</v>
      </c>
      <c r="Z3002" t="s">
        <v>54</v>
      </c>
    </row>
    <row r="3003" spans="1:26" x14ac:dyDescent="0.25">
      <c r="A3003">
        <v>6</v>
      </c>
      <c r="B3003" t="s">
        <v>10</v>
      </c>
      <c r="C3003">
        <v>6</v>
      </c>
      <c r="D3003" t="s">
        <v>26</v>
      </c>
      <c r="E3003" t="s">
        <v>305</v>
      </c>
      <c r="F3003" t="s">
        <v>13</v>
      </c>
      <c r="G3003" t="s">
        <v>2138</v>
      </c>
      <c r="H3003" s="1">
        <v>0</v>
      </c>
      <c r="I3003">
        <v>1</v>
      </c>
      <c r="J3003" s="3">
        <v>43614</v>
      </c>
      <c r="K3003" t="s">
        <v>2139</v>
      </c>
      <c r="L3003" t="s">
        <v>73</v>
      </c>
      <c r="M3003">
        <v>47201</v>
      </c>
      <c r="N3003">
        <v>97</v>
      </c>
      <c r="O3003" t="s">
        <v>568</v>
      </c>
      <c r="P3003" s="4">
        <v>4</v>
      </c>
      <c r="Q3003" s="4">
        <v>1</v>
      </c>
      <c r="R3003" t="s">
        <v>75</v>
      </c>
      <c r="T3003" s="2">
        <v>3.99</v>
      </c>
      <c r="U3003" s="4">
        <v>8</v>
      </c>
      <c r="V3003" t="s">
        <v>19</v>
      </c>
      <c r="W3003" s="3">
        <v>43620</v>
      </c>
      <c r="X3003" t="s">
        <v>39</v>
      </c>
      <c r="Y3003" t="s">
        <v>167</v>
      </c>
      <c r="Z3003" t="s">
        <v>64</v>
      </c>
    </row>
    <row r="3004" spans="1:26" x14ac:dyDescent="0.25">
      <c r="A3004">
        <v>4</v>
      </c>
      <c r="B3004" t="s">
        <v>43</v>
      </c>
      <c r="C3004">
        <v>6</v>
      </c>
      <c r="D3004" t="s">
        <v>26</v>
      </c>
      <c r="E3004" t="s">
        <v>1609</v>
      </c>
      <c r="F3004" t="s">
        <v>13</v>
      </c>
      <c r="G3004" t="s">
        <v>2924</v>
      </c>
      <c r="H3004" s="1">
        <v>0</v>
      </c>
      <c r="I3004">
        <v>1</v>
      </c>
      <c r="J3004" s="3">
        <v>43545</v>
      </c>
      <c r="K3004" t="s">
        <v>3719</v>
      </c>
      <c r="L3004" t="s">
        <v>73</v>
      </c>
      <c r="M3004">
        <v>47905</v>
      </c>
      <c r="N3004">
        <v>1757</v>
      </c>
      <c r="O3004" t="s">
        <v>1407</v>
      </c>
      <c r="P3004" s="4">
        <v>3</v>
      </c>
      <c r="Q3004" s="4">
        <v>1</v>
      </c>
      <c r="R3004" t="s">
        <v>75</v>
      </c>
      <c r="T3004" s="2">
        <v>2.83</v>
      </c>
      <c r="U3004" s="4">
        <v>6</v>
      </c>
      <c r="V3004" t="s">
        <v>19</v>
      </c>
      <c r="W3004" s="3">
        <v>43549</v>
      </c>
      <c r="X3004" t="s">
        <v>39</v>
      </c>
      <c r="Y3004" t="s">
        <v>167</v>
      </c>
      <c r="Z3004" t="s">
        <v>64</v>
      </c>
    </row>
    <row r="3005" spans="1:26" x14ac:dyDescent="0.25">
      <c r="A3005">
        <v>5</v>
      </c>
      <c r="B3005" t="s">
        <v>43</v>
      </c>
      <c r="C3005">
        <v>6</v>
      </c>
      <c r="D3005" t="s">
        <v>26</v>
      </c>
      <c r="E3005" t="s">
        <v>201</v>
      </c>
      <c r="F3005" t="s">
        <v>13</v>
      </c>
      <c r="G3005" t="s">
        <v>60</v>
      </c>
      <c r="H3005" s="1">
        <v>0</v>
      </c>
      <c r="I3005">
        <v>1</v>
      </c>
      <c r="J3005" s="3">
        <v>43298</v>
      </c>
      <c r="K3005" t="s">
        <v>3720</v>
      </c>
      <c r="L3005" t="s">
        <v>73</v>
      </c>
      <c r="M3005">
        <v>65807</v>
      </c>
      <c r="N3005">
        <v>1351</v>
      </c>
      <c r="O3005" t="s">
        <v>8266</v>
      </c>
      <c r="P3005" s="4">
        <v>4</v>
      </c>
      <c r="Q3005" s="4">
        <v>1</v>
      </c>
      <c r="R3005" t="s">
        <v>75</v>
      </c>
      <c r="T3005" s="2">
        <v>3.74</v>
      </c>
      <c r="U3005" s="4">
        <v>8</v>
      </c>
      <c r="V3005" t="s">
        <v>19</v>
      </c>
      <c r="W3005" s="3">
        <v>43303</v>
      </c>
      <c r="X3005" t="s">
        <v>39</v>
      </c>
      <c r="Y3005" t="s">
        <v>368</v>
      </c>
      <c r="Z3005" t="s">
        <v>64</v>
      </c>
    </row>
    <row r="3006" spans="1:26" x14ac:dyDescent="0.25">
      <c r="A3006">
        <v>6</v>
      </c>
      <c r="B3006" t="s">
        <v>10</v>
      </c>
      <c r="C3006">
        <v>6</v>
      </c>
      <c r="D3006" t="s">
        <v>26</v>
      </c>
      <c r="E3006" t="s">
        <v>94</v>
      </c>
      <c r="F3006" t="s">
        <v>13</v>
      </c>
      <c r="G3006" t="s">
        <v>313</v>
      </c>
      <c r="H3006" s="1">
        <v>0</v>
      </c>
      <c r="I3006">
        <v>1</v>
      </c>
      <c r="J3006" s="3">
        <v>43739</v>
      </c>
      <c r="K3006" t="s">
        <v>3721</v>
      </c>
      <c r="L3006" t="s">
        <v>73</v>
      </c>
      <c r="M3006">
        <v>68025</v>
      </c>
      <c r="N3006">
        <v>1708</v>
      </c>
      <c r="O3006" t="s">
        <v>3050</v>
      </c>
      <c r="P3006" s="4">
        <v>50</v>
      </c>
      <c r="Q3006" s="4">
        <v>1</v>
      </c>
      <c r="R3006" t="s">
        <v>75</v>
      </c>
      <c r="T3006" s="2">
        <v>50.33</v>
      </c>
      <c r="U3006" s="4">
        <v>105</v>
      </c>
      <c r="V3006" t="s">
        <v>19</v>
      </c>
      <c r="W3006" s="3">
        <v>43745</v>
      </c>
      <c r="X3006" t="s">
        <v>39</v>
      </c>
      <c r="Y3006" t="s">
        <v>98</v>
      </c>
      <c r="Z3006" t="s">
        <v>64</v>
      </c>
    </row>
    <row r="3007" spans="1:26" x14ac:dyDescent="0.25">
      <c r="A3007">
        <v>6</v>
      </c>
      <c r="B3007" t="s">
        <v>10</v>
      </c>
      <c r="C3007">
        <v>6</v>
      </c>
      <c r="D3007" t="s">
        <v>26</v>
      </c>
      <c r="E3007" t="s">
        <v>3717</v>
      </c>
      <c r="F3007" t="s">
        <v>13</v>
      </c>
      <c r="G3007" t="s">
        <v>2589</v>
      </c>
      <c r="H3007" s="1">
        <v>0</v>
      </c>
      <c r="I3007">
        <v>1</v>
      </c>
      <c r="J3007" s="3">
        <v>43367</v>
      </c>
      <c r="K3007" t="s">
        <v>3718</v>
      </c>
      <c r="L3007" t="s">
        <v>73</v>
      </c>
      <c r="M3007">
        <v>74012</v>
      </c>
      <c r="N3007">
        <v>1838</v>
      </c>
      <c r="O3007" t="s">
        <v>182</v>
      </c>
      <c r="P3007" s="4">
        <v>3</v>
      </c>
      <c r="Q3007" s="4">
        <v>1</v>
      </c>
      <c r="R3007" t="s">
        <v>75</v>
      </c>
      <c r="T3007" s="2">
        <v>3.11</v>
      </c>
      <c r="U3007" s="4">
        <v>6</v>
      </c>
      <c r="V3007" t="s">
        <v>19</v>
      </c>
      <c r="W3007" s="3">
        <v>43373</v>
      </c>
      <c r="X3007" t="s">
        <v>39</v>
      </c>
      <c r="Y3007" t="s">
        <v>401</v>
      </c>
      <c r="Z3007" t="s">
        <v>64</v>
      </c>
    </row>
    <row r="3008" spans="1:26" x14ac:dyDescent="0.25">
      <c r="A3008">
        <v>6</v>
      </c>
      <c r="B3008" t="s">
        <v>10</v>
      </c>
      <c r="C3008">
        <v>6</v>
      </c>
      <c r="D3008" t="s">
        <v>26</v>
      </c>
      <c r="E3008" t="s">
        <v>1609</v>
      </c>
      <c r="F3008" t="s">
        <v>13</v>
      </c>
      <c r="G3008" t="s">
        <v>2244</v>
      </c>
      <c r="H3008" s="1">
        <v>0</v>
      </c>
      <c r="I3008">
        <v>1</v>
      </c>
      <c r="J3008" s="3">
        <v>43820</v>
      </c>
      <c r="K3008" t="s">
        <v>3722</v>
      </c>
      <c r="L3008" t="s">
        <v>73</v>
      </c>
      <c r="M3008">
        <v>47905</v>
      </c>
      <c r="N3008">
        <v>1558</v>
      </c>
      <c r="O3008" t="s">
        <v>1053</v>
      </c>
      <c r="P3008" s="4">
        <v>19</v>
      </c>
      <c r="Q3008" s="4">
        <v>1</v>
      </c>
      <c r="R3008" t="s">
        <v>75</v>
      </c>
      <c r="T3008" s="2">
        <v>18.77</v>
      </c>
      <c r="U3008" s="4">
        <v>375</v>
      </c>
      <c r="V3008" t="s">
        <v>19</v>
      </c>
      <c r="W3008" s="3">
        <v>43826</v>
      </c>
      <c r="X3008" t="s">
        <v>39</v>
      </c>
      <c r="Y3008" t="s">
        <v>167</v>
      </c>
      <c r="Z3008" t="s">
        <v>42</v>
      </c>
    </row>
    <row r="3009" spans="1:26" x14ac:dyDescent="0.25">
      <c r="A3009">
        <v>6</v>
      </c>
      <c r="B3009" t="s">
        <v>10</v>
      </c>
      <c r="C3009">
        <v>6</v>
      </c>
      <c r="D3009" t="s">
        <v>26</v>
      </c>
      <c r="E3009" t="s">
        <v>153</v>
      </c>
      <c r="F3009" t="s">
        <v>13</v>
      </c>
      <c r="G3009" t="s">
        <v>985</v>
      </c>
      <c r="H3009" s="1">
        <v>0</v>
      </c>
      <c r="I3009">
        <v>1</v>
      </c>
      <c r="J3009" s="3">
        <v>42389</v>
      </c>
      <c r="K3009" t="s">
        <v>2144</v>
      </c>
      <c r="L3009" t="s">
        <v>73</v>
      </c>
      <c r="M3009">
        <v>48185</v>
      </c>
      <c r="N3009">
        <v>574</v>
      </c>
      <c r="O3009" t="s">
        <v>8101</v>
      </c>
      <c r="P3009" s="4">
        <v>4</v>
      </c>
      <c r="Q3009" s="4">
        <v>1</v>
      </c>
      <c r="R3009" t="s">
        <v>75</v>
      </c>
      <c r="T3009" s="2">
        <v>4.05</v>
      </c>
      <c r="U3009" s="4">
        <v>14</v>
      </c>
      <c r="V3009" t="s">
        <v>19</v>
      </c>
      <c r="W3009" s="3">
        <v>42395</v>
      </c>
      <c r="X3009" t="s">
        <v>39</v>
      </c>
      <c r="Y3009" t="s">
        <v>156</v>
      </c>
      <c r="Z3009" t="s">
        <v>42</v>
      </c>
    </row>
    <row r="3010" spans="1:26" x14ac:dyDescent="0.25">
      <c r="A3010">
        <v>5</v>
      </c>
      <c r="B3010" t="s">
        <v>43</v>
      </c>
      <c r="C3010">
        <v>6</v>
      </c>
      <c r="D3010" t="s">
        <v>26</v>
      </c>
      <c r="E3010" t="s">
        <v>201</v>
      </c>
      <c r="F3010" t="s">
        <v>13</v>
      </c>
      <c r="G3010" t="s">
        <v>60</v>
      </c>
      <c r="H3010" s="1">
        <v>0</v>
      </c>
      <c r="I3010">
        <v>1</v>
      </c>
      <c r="J3010" s="3">
        <v>43298</v>
      </c>
      <c r="K3010" t="s">
        <v>3720</v>
      </c>
      <c r="L3010" t="s">
        <v>73</v>
      </c>
      <c r="M3010">
        <v>65807</v>
      </c>
      <c r="N3010">
        <v>1551</v>
      </c>
      <c r="O3010" t="s">
        <v>3475</v>
      </c>
      <c r="P3010" s="4">
        <v>48</v>
      </c>
      <c r="Q3010" s="4">
        <v>1</v>
      </c>
      <c r="R3010" t="s">
        <v>75</v>
      </c>
      <c r="T3010" s="2">
        <v>47.73</v>
      </c>
      <c r="U3010" s="4">
        <v>265</v>
      </c>
      <c r="V3010" t="s">
        <v>19</v>
      </c>
      <c r="W3010" s="3">
        <v>43303</v>
      </c>
      <c r="X3010" t="s">
        <v>39</v>
      </c>
      <c r="Y3010" t="s">
        <v>368</v>
      </c>
      <c r="Z3010" t="s">
        <v>42</v>
      </c>
    </row>
    <row r="3011" spans="1:26" x14ac:dyDescent="0.25">
      <c r="A3011">
        <v>6</v>
      </c>
      <c r="B3011" t="s">
        <v>10</v>
      </c>
      <c r="C3011">
        <v>6</v>
      </c>
      <c r="D3011" t="s">
        <v>26</v>
      </c>
      <c r="E3011" t="s">
        <v>305</v>
      </c>
      <c r="F3011" t="s">
        <v>13</v>
      </c>
      <c r="G3011" t="s">
        <v>2138</v>
      </c>
      <c r="H3011" s="1">
        <v>0</v>
      </c>
      <c r="I3011">
        <v>1</v>
      </c>
      <c r="J3011" s="3">
        <v>43614</v>
      </c>
      <c r="K3011" t="s">
        <v>2139</v>
      </c>
      <c r="L3011" t="s">
        <v>73</v>
      </c>
      <c r="M3011">
        <v>47201</v>
      </c>
      <c r="N3011">
        <v>857</v>
      </c>
      <c r="O3011" t="s">
        <v>2863</v>
      </c>
      <c r="P3011" s="4">
        <v>121</v>
      </c>
      <c r="Q3011" s="4">
        <v>2</v>
      </c>
      <c r="R3011" t="s">
        <v>75</v>
      </c>
      <c r="T3011" s="2">
        <v>120.94</v>
      </c>
      <c r="U3011" s="4">
        <v>465</v>
      </c>
      <c r="V3011" t="s">
        <v>19</v>
      </c>
      <c r="W3011" s="3">
        <v>43620</v>
      </c>
      <c r="X3011" t="s">
        <v>39</v>
      </c>
      <c r="Y3011" t="s">
        <v>167</v>
      </c>
      <c r="Z3011" t="s">
        <v>56</v>
      </c>
    </row>
    <row r="3012" spans="1:26" x14ac:dyDescent="0.25">
      <c r="A3012">
        <v>4</v>
      </c>
      <c r="B3012" t="s">
        <v>43</v>
      </c>
      <c r="C3012">
        <v>6</v>
      </c>
      <c r="D3012" t="s">
        <v>26</v>
      </c>
      <c r="E3012" t="s">
        <v>2163</v>
      </c>
      <c r="F3012" t="s">
        <v>13</v>
      </c>
      <c r="G3012" t="s">
        <v>2164</v>
      </c>
      <c r="H3012" s="1">
        <v>0</v>
      </c>
      <c r="I3012">
        <v>1</v>
      </c>
      <c r="J3012" s="3">
        <v>43463</v>
      </c>
      <c r="K3012" t="s">
        <v>2165</v>
      </c>
      <c r="L3012" t="s">
        <v>73</v>
      </c>
      <c r="M3012">
        <v>67212</v>
      </c>
      <c r="N3012">
        <v>291</v>
      </c>
      <c r="O3012" t="s">
        <v>3038</v>
      </c>
      <c r="P3012" s="4">
        <v>23</v>
      </c>
      <c r="Q3012" s="4">
        <v>2</v>
      </c>
      <c r="R3012" t="s">
        <v>75</v>
      </c>
      <c r="T3012" s="2">
        <v>22.95</v>
      </c>
      <c r="U3012" s="4">
        <v>82</v>
      </c>
      <c r="V3012" t="s">
        <v>19</v>
      </c>
      <c r="W3012" s="3">
        <v>43467</v>
      </c>
      <c r="X3012" t="s">
        <v>39</v>
      </c>
      <c r="Y3012" t="s">
        <v>2166</v>
      </c>
      <c r="Z3012" t="s">
        <v>56</v>
      </c>
    </row>
    <row r="3013" spans="1:26" x14ac:dyDescent="0.25">
      <c r="A3013">
        <v>7</v>
      </c>
      <c r="B3013" t="s">
        <v>25</v>
      </c>
      <c r="C3013">
        <v>6</v>
      </c>
      <c r="D3013" t="s">
        <v>26</v>
      </c>
      <c r="E3013" t="s">
        <v>564</v>
      </c>
      <c r="F3013" t="s">
        <v>13</v>
      </c>
      <c r="G3013" t="s">
        <v>1043</v>
      </c>
      <c r="H3013" s="1">
        <v>0</v>
      </c>
      <c r="I3013">
        <v>1</v>
      </c>
      <c r="J3013" s="3">
        <v>42446</v>
      </c>
      <c r="K3013" t="s">
        <v>3723</v>
      </c>
      <c r="L3013" t="s">
        <v>73</v>
      </c>
      <c r="M3013">
        <v>55044</v>
      </c>
      <c r="N3013">
        <v>335</v>
      </c>
      <c r="O3013" t="s">
        <v>1365</v>
      </c>
      <c r="P3013" s="4">
        <v>37</v>
      </c>
      <c r="Q3013" s="4">
        <v>2</v>
      </c>
      <c r="R3013" t="s">
        <v>75</v>
      </c>
      <c r="T3013" s="2">
        <v>36.57</v>
      </c>
      <c r="U3013" s="4">
        <v>94</v>
      </c>
      <c r="V3013" t="s">
        <v>19</v>
      </c>
      <c r="W3013" s="3">
        <v>42453</v>
      </c>
      <c r="X3013" t="s">
        <v>39</v>
      </c>
      <c r="Y3013" t="s">
        <v>151</v>
      </c>
      <c r="Z3013" t="s">
        <v>56</v>
      </c>
    </row>
    <row r="3014" spans="1:26" x14ac:dyDescent="0.25">
      <c r="A3014">
        <v>5</v>
      </c>
      <c r="B3014" t="s">
        <v>43</v>
      </c>
      <c r="C3014">
        <v>6</v>
      </c>
      <c r="D3014" t="s">
        <v>26</v>
      </c>
      <c r="E3014" t="s">
        <v>1456</v>
      </c>
      <c r="F3014" t="s">
        <v>13</v>
      </c>
      <c r="G3014" t="s">
        <v>84</v>
      </c>
      <c r="H3014" s="1">
        <v>0</v>
      </c>
      <c r="I3014">
        <v>1</v>
      </c>
      <c r="J3014" s="3">
        <v>43356</v>
      </c>
      <c r="K3014" t="s">
        <v>2174</v>
      </c>
      <c r="L3014" t="s">
        <v>73</v>
      </c>
      <c r="M3014">
        <v>68104</v>
      </c>
      <c r="N3014">
        <v>793</v>
      </c>
      <c r="O3014" t="s">
        <v>3724</v>
      </c>
      <c r="P3014" s="4">
        <v>136</v>
      </c>
      <c r="Q3014" s="4">
        <v>2</v>
      </c>
      <c r="R3014" t="s">
        <v>75</v>
      </c>
      <c r="T3014" s="2">
        <v>136.08000000000001</v>
      </c>
      <c r="U3014" s="4">
        <v>378</v>
      </c>
      <c r="V3014" t="s">
        <v>19</v>
      </c>
      <c r="W3014" s="3">
        <v>43361</v>
      </c>
      <c r="X3014" t="s">
        <v>39</v>
      </c>
      <c r="Y3014" t="s">
        <v>98</v>
      </c>
      <c r="Z3014" t="s">
        <v>56</v>
      </c>
    </row>
    <row r="3015" spans="1:26" x14ac:dyDescent="0.25">
      <c r="A3015">
        <v>5</v>
      </c>
      <c r="B3015" t="s">
        <v>43</v>
      </c>
      <c r="C3015">
        <v>6</v>
      </c>
      <c r="D3015" t="s">
        <v>26</v>
      </c>
      <c r="E3015" t="s">
        <v>1452</v>
      </c>
      <c r="F3015" t="s">
        <v>13</v>
      </c>
      <c r="G3015" t="s">
        <v>1414</v>
      </c>
      <c r="H3015" s="1">
        <v>0</v>
      </c>
      <c r="I3015">
        <v>1</v>
      </c>
      <c r="J3015" s="3">
        <v>43675</v>
      </c>
      <c r="K3015" t="s">
        <v>2134</v>
      </c>
      <c r="L3015" t="s">
        <v>73</v>
      </c>
      <c r="M3015">
        <v>73120</v>
      </c>
      <c r="N3015">
        <v>815</v>
      </c>
      <c r="O3015" t="s">
        <v>74</v>
      </c>
      <c r="P3015" s="4">
        <v>61</v>
      </c>
      <c r="Q3015" s="4">
        <v>2</v>
      </c>
      <c r="R3015" t="s">
        <v>75</v>
      </c>
      <c r="T3015" s="2">
        <v>60.55</v>
      </c>
      <c r="U3015" s="4">
        <v>138</v>
      </c>
      <c r="V3015" t="s">
        <v>19</v>
      </c>
      <c r="W3015" s="3">
        <v>43680</v>
      </c>
      <c r="X3015" t="s">
        <v>39</v>
      </c>
      <c r="Y3015" t="s">
        <v>401</v>
      </c>
      <c r="Z3015" t="s">
        <v>56</v>
      </c>
    </row>
    <row r="3016" spans="1:26" x14ac:dyDescent="0.25">
      <c r="A3016">
        <v>4</v>
      </c>
      <c r="B3016" t="s">
        <v>43</v>
      </c>
      <c r="C3016">
        <v>6</v>
      </c>
      <c r="D3016" t="s">
        <v>26</v>
      </c>
      <c r="E3016" t="s">
        <v>535</v>
      </c>
      <c r="F3016" t="s">
        <v>13</v>
      </c>
      <c r="G3016" t="s">
        <v>2689</v>
      </c>
      <c r="H3016" s="1">
        <v>0</v>
      </c>
      <c r="I3016">
        <v>1</v>
      </c>
      <c r="J3016" s="3">
        <v>43344</v>
      </c>
      <c r="K3016" t="s">
        <v>3725</v>
      </c>
      <c r="L3016" t="s">
        <v>73</v>
      </c>
      <c r="M3016">
        <v>48227</v>
      </c>
      <c r="N3016">
        <v>1129</v>
      </c>
      <c r="O3016" t="s">
        <v>3443</v>
      </c>
      <c r="P3016" s="4">
        <v>3</v>
      </c>
      <c r="Q3016" s="4">
        <v>2</v>
      </c>
      <c r="R3016" t="s">
        <v>75</v>
      </c>
      <c r="T3016" s="2">
        <v>2.99</v>
      </c>
      <c r="U3016" s="4">
        <v>12</v>
      </c>
      <c r="V3016" t="s">
        <v>19</v>
      </c>
      <c r="W3016" s="3">
        <v>43348</v>
      </c>
      <c r="X3016" t="s">
        <v>39</v>
      </c>
      <c r="Y3016" t="s">
        <v>156</v>
      </c>
      <c r="Z3016" t="s">
        <v>49</v>
      </c>
    </row>
    <row r="3017" spans="1:26" x14ac:dyDescent="0.25">
      <c r="A3017">
        <v>6</v>
      </c>
      <c r="B3017" t="s">
        <v>10</v>
      </c>
      <c r="C3017">
        <v>6</v>
      </c>
      <c r="D3017" t="s">
        <v>26</v>
      </c>
      <c r="E3017" t="s">
        <v>2130</v>
      </c>
      <c r="F3017" t="s">
        <v>13</v>
      </c>
      <c r="G3017" t="s">
        <v>2131</v>
      </c>
      <c r="H3017" s="1">
        <v>0</v>
      </c>
      <c r="I3017">
        <v>1</v>
      </c>
      <c r="J3017" s="3">
        <v>42684</v>
      </c>
      <c r="K3017" t="s">
        <v>2132</v>
      </c>
      <c r="L3017" t="s">
        <v>73</v>
      </c>
      <c r="M3017">
        <v>48640</v>
      </c>
      <c r="N3017">
        <v>250</v>
      </c>
      <c r="O3017" t="s">
        <v>3726</v>
      </c>
      <c r="P3017" s="4">
        <v>2</v>
      </c>
      <c r="Q3017" s="4">
        <v>2</v>
      </c>
      <c r="R3017" t="s">
        <v>75</v>
      </c>
      <c r="T3017" s="2">
        <v>1.52</v>
      </c>
      <c r="U3017" s="4">
        <v>4</v>
      </c>
      <c r="V3017" t="s">
        <v>19</v>
      </c>
      <c r="W3017" s="3">
        <v>42690</v>
      </c>
      <c r="X3017" t="s">
        <v>39</v>
      </c>
      <c r="Y3017" t="s">
        <v>156</v>
      </c>
      <c r="Z3017" t="s">
        <v>49</v>
      </c>
    </row>
    <row r="3018" spans="1:26" x14ac:dyDescent="0.25">
      <c r="A3018">
        <v>5</v>
      </c>
      <c r="B3018" t="s">
        <v>43</v>
      </c>
      <c r="C3018">
        <v>6</v>
      </c>
      <c r="D3018" t="s">
        <v>26</v>
      </c>
      <c r="E3018" t="s">
        <v>3727</v>
      </c>
      <c r="F3018" t="s">
        <v>13</v>
      </c>
      <c r="G3018" t="s">
        <v>1705</v>
      </c>
      <c r="H3018" s="1">
        <v>0</v>
      </c>
      <c r="I3018">
        <v>1</v>
      </c>
      <c r="J3018" s="3">
        <v>43403</v>
      </c>
      <c r="K3018" t="s">
        <v>3728</v>
      </c>
      <c r="L3018" t="s">
        <v>73</v>
      </c>
      <c r="M3018">
        <v>48310</v>
      </c>
      <c r="N3018">
        <v>1126</v>
      </c>
      <c r="O3018" t="s">
        <v>1183</v>
      </c>
      <c r="P3018" s="4">
        <v>4</v>
      </c>
      <c r="Q3018" s="4">
        <v>2</v>
      </c>
      <c r="R3018" t="s">
        <v>75</v>
      </c>
      <c r="T3018" s="2">
        <v>3.5</v>
      </c>
      <c r="U3018" s="4">
        <v>12</v>
      </c>
      <c r="V3018" t="s">
        <v>19</v>
      </c>
      <c r="W3018" s="3">
        <v>43408</v>
      </c>
      <c r="X3018" t="s">
        <v>39</v>
      </c>
      <c r="Y3018" t="s">
        <v>156</v>
      </c>
      <c r="Z3018" t="s">
        <v>49</v>
      </c>
    </row>
    <row r="3019" spans="1:26" x14ac:dyDescent="0.25">
      <c r="A3019">
        <v>7</v>
      </c>
      <c r="B3019" t="s">
        <v>25</v>
      </c>
      <c r="C3019">
        <v>6</v>
      </c>
      <c r="D3019" t="s">
        <v>26</v>
      </c>
      <c r="E3019" t="s">
        <v>1730</v>
      </c>
      <c r="F3019" t="s">
        <v>13</v>
      </c>
      <c r="G3019" t="s">
        <v>2295</v>
      </c>
      <c r="H3019" s="1">
        <v>0</v>
      </c>
      <c r="I3019">
        <v>1</v>
      </c>
      <c r="J3019" s="3">
        <v>42541</v>
      </c>
      <c r="K3019" t="s">
        <v>3729</v>
      </c>
      <c r="L3019" t="s">
        <v>73</v>
      </c>
      <c r="M3019">
        <v>73505</v>
      </c>
      <c r="N3019">
        <v>1174</v>
      </c>
      <c r="O3019" t="s">
        <v>3730</v>
      </c>
      <c r="P3019" s="4">
        <v>2</v>
      </c>
      <c r="Q3019" s="4">
        <v>2</v>
      </c>
      <c r="R3019" t="s">
        <v>75</v>
      </c>
      <c r="T3019" s="2">
        <v>1.69</v>
      </c>
      <c r="U3019" s="4">
        <v>4</v>
      </c>
      <c r="V3019" t="s">
        <v>19</v>
      </c>
      <c r="W3019" s="3">
        <v>42548</v>
      </c>
      <c r="X3019" t="s">
        <v>39</v>
      </c>
      <c r="Y3019" t="s">
        <v>401</v>
      </c>
      <c r="Z3019" t="s">
        <v>49</v>
      </c>
    </row>
    <row r="3020" spans="1:26" x14ac:dyDescent="0.25">
      <c r="A3020">
        <v>5</v>
      </c>
      <c r="B3020" t="s">
        <v>43</v>
      </c>
      <c r="C3020">
        <v>6</v>
      </c>
      <c r="D3020" t="s">
        <v>26</v>
      </c>
      <c r="E3020" t="s">
        <v>253</v>
      </c>
      <c r="F3020" t="s">
        <v>13</v>
      </c>
      <c r="G3020" t="s">
        <v>2312</v>
      </c>
      <c r="H3020" s="1">
        <v>0</v>
      </c>
      <c r="I3020">
        <v>1</v>
      </c>
      <c r="J3020" s="3">
        <v>43645</v>
      </c>
      <c r="K3020" t="s">
        <v>3731</v>
      </c>
      <c r="L3020" t="s">
        <v>73</v>
      </c>
      <c r="M3020">
        <v>55407</v>
      </c>
      <c r="N3020">
        <v>236</v>
      </c>
      <c r="O3020" t="s">
        <v>208</v>
      </c>
      <c r="P3020" s="4">
        <v>6</v>
      </c>
      <c r="Q3020" s="4">
        <v>2</v>
      </c>
      <c r="R3020" t="s">
        <v>75</v>
      </c>
      <c r="T3020" s="2">
        <v>5.77</v>
      </c>
      <c r="U3020" s="4">
        <v>12</v>
      </c>
      <c r="V3020" t="s">
        <v>19</v>
      </c>
      <c r="W3020" s="3">
        <v>43650</v>
      </c>
      <c r="X3020" t="s">
        <v>39</v>
      </c>
      <c r="Y3020" t="s">
        <v>151</v>
      </c>
      <c r="Z3020" t="s">
        <v>54</v>
      </c>
    </row>
    <row r="3021" spans="1:26" x14ac:dyDescent="0.25">
      <c r="A3021">
        <v>4</v>
      </c>
      <c r="B3021" t="s">
        <v>43</v>
      </c>
      <c r="C3021">
        <v>6</v>
      </c>
      <c r="D3021" t="s">
        <v>26</v>
      </c>
      <c r="E3021" t="s">
        <v>253</v>
      </c>
      <c r="F3021" t="s">
        <v>13</v>
      </c>
      <c r="G3021" t="s">
        <v>1802</v>
      </c>
      <c r="H3021" s="1">
        <v>0</v>
      </c>
      <c r="I3021">
        <v>1</v>
      </c>
      <c r="J3021" s="3">
        <v>42863</v>
      </c>
      <c r="K3021" t="s">
        <v>2145</v>
      </c>
      <c r="L3021" t="s">
        <v>73</v>
      </c>
      <c r="M3021">
        <v>55407</v>
      </c>
      <c r="N3021">
        <v>1649</v>
      </c>
      <c r="O3021" t="s">
        <v>3420</v>
      </c>
      <c r="P3021" s="4">
        <v>22</v>
      </c>
      <c r="Q3021" s="4">
        <v>2</v>
      </c>
      <c r="R3021" t="s">
        <v>75</v>
      </c>
      <c r="T3021" s="2">
        <v>21.99</v>
      </c>
      <c r="U3021" s="4">
        <v>44</v>
      </c>
      <c r="V3021" t="s">
        <v>19</v>
      </c>
      <c r="W3021" s="3">
        <v>42867</v>
      </c>
      <c r="X3021" t="s">
        <v>39</v>
      </c>
      <c r="Y3021" t="s">
        <v>151</v>
      </c>
      <c r="Z3021" t="s">
        <v>54</v>
      </c>
    </row>
    <row r="3022" spans="1:26" x14ac:dyDescent="0.25">
      <c r="A3022">
        <v>5</v>
      </c>
      <c r="B3022" t="s">
        <v>43</v>
      </c>
      <c r="C3022">
        <v>6</v>
      </c>
      <c r="D3022" t="s">
        <v>26</v>
      </c>
      <c r="E3022" t="s">
        <v>253</v>
      </c>
      <c r="F3022" t="s">
        <v>13</v>
      </c>
      <c r="G3022" t="s">
        <v>943</v>
      </c>
      <c r="H3022" s="1">
        <v>0</v>
      </c>
      <c r="I3022">
        <v>1</v>
      </c>
      <c r="J3022" s="3">
        <v>42636</v>
      </c>
      <c r="K3022" t="s">
        <v>3732</v>
      </c>
      <c r="L3022" t="s">
        <v>73</v>
      </c>
      <c r="M3022">
        <v>55407</v>
      </c>
      <c r="N3022">
        <v>692</v>
      </c>
      <c r="O3022" t="s">
        <v>2987</v>
      </c>
      <c r="P3022" s="4">
        <v>6</v>
      </c>
      <c r="Q3022" s="4">
        <v>2</v>
      </c>
      <c r="R3022" t="s">
        <v>75</v>
      </c>
      <c r="T3022" s="2">
        <v>6.47</v>
      </c>
      <c r="U3022" s="4">
        <v>13</v>
      </c>
      <c r="V3022" t="s">
        <v>19</v>
      </c>
      <c r="W3022" s="3">
        <v>42641</v>
      </c>
      <c r="X3022" t="s">
        <v>39</v>
      </c>
      <c r="Y3022" t="s">
        <v>151</v>
      </c>
      <c r="Z3022" t="s">
        <v>54</v>
      </c>
    </row>
    <row r="3023" spans="1:26" x14ac:dyDescent="0.25">
      <c r="A3023">
        <v>4</v>
      </c>
      <c r="B3023" t="s">
        <v>43</v>
      </c>
      <c r="C3023">
        <v>6</v>
      </c>
      <c r="D3023" t="s">
        <v>26</v>
      </c>
      <c r="E3023" t="s">
        <v>241</v>
      </c>
      <c r="F3023" t="s">
        <v>13</v>
      </c>
      <c r="G3023" t="s">
        <v>1703</v>
      </c>
      <c r="H3023" s="1">
        <v>0</v>
      </c>
      <c r="I3023">
        <v>1</v>
      </c>
      <c r="J3023" s="3">
        <v>43733</v>
      </c>
      <c r="K3023" t="s">
        <v>2133</v>
      </c>
      <c r="L3023" t="s">
        <v>73</v>
      </c>
      <c r="M3023">
        <v>55901</v>
      </c>
      <c r="N3023">
        <v>70</v>
      </c>
      <c r="O3023" t="s">
        <v>3733</v>
      </c>
      <c r="P3023" s="4">
        <v>4</v>
      </c>
      <c r="Q3023" s="4">
        <v>2</v>
      </c>
      <c r="R3023" t="s">
        <v>75</v>
      </c>
      <c r="T3023" s="2">
        <v>3.88</v>
      </c>
      <c r="U3023" s="4">
        <v>8</v>
      </c>
      <c r="V3023" t="s">
        <v>19</v>
      </c>
      <c r="W3023" s="3">
        <v>43737</v>
      </c>
      <c r="X3023" t="s">
        <v>39</v>
      </c>
      <c r="Y3023" t="s">
        <v>151</v>
      </c>
      <c r="Z3023" t="s">
        <v>54</v>
      </c>
    </row>
    <row r="3024" spans="1:26" x14ac:dyDescent="0.25">
      <c r="A3024">
        <v>5</v>
      </c>
      <c r="B3024" t="s">
        <v>43</v>
      </c>
      <c r="C3024">
        <v>6</v>
      </c>
      <c r="D3024" t="s">
        <v>26</v>
      </c>
      <c r="E3024" t="s">
        <v>1452</v>
      </c>
      <c r="F3024" t="s">
        <v>13</v>
      </c>
      <c r="G3024" t="s">
        <v>1414</v>
      </c>
      <c r="H3024" s="1">
        <v>0</v>
      </c>
      <c r="I3024">
        <v>1</v>
      </c>
      <c r="J3024" s="3">
        <v>43675</v>
      </c>
      <c r="K3024" t="s">
        <v>2134</v>
      </c>
      <c r="L3024" t="s">
        <v>73</v>
      </c>
      <c r="M3024">
        <v>73120</v>
      </c>
      <c r="N3024">
        <v>698</v>
      </c>
      <c r="O3024" t="s">
        <v>3157</v>
      </c>
      <c r="P3024" s="4">
        <v>16</v>
      </c>
      <c r="Q3024" s="4">
        <v>2</v>
      </c>
      <c r="R3024" t="s">
        <v>75</v>
      </c>
      <c r="T3024" s="2">
        <v>16.41</v>
      </c>
      <c r="U3024" s="4">
        <v>33</v>
      </c>
      <c r="V3024" t="s">
        <v>19</v>
      </c>
      <c r="W3024" s="3">
        <v>43680</v>
      </c>
      <c r="X3024" t="s">
        <v>39</v>
      </c>
      <c r="Y3024" t="s">
        <v>401</v>
      </c>
      <c r="Z3024" t="s">
        <v>54</v>
      </c>
    </row>
    <row r="3025" spans="1:26" x14ac:dyDescent="0.25">
      <c r="A3025">
        <v>4</v>
      </c>
      <c r="B3025" t="s">
        <v>43</v>
      </c>
      <c r="C3025">
        <v>6</v>
      </c>
      <c r="D3025" t="s">
        <v>26</v>
      </c>
      <c r="E3025" t="s">
        <v>535</v>
      </c>
      <c r="F3025" t="s">
        <v>13</v>
      </c>
      <c r="G3025" t="s">
        <v>1127</v>
      </c>
      <c r="H3025" s="1">
        <v>0</v>
      </c>
      <c r="I3025">
        <v>1</v>
      </c>
      <c r="J3025" s="3">
        <v>42845</v>
      </c>
      <c r="K3025" t="s">
        <v>3734</v>
      </c>
      <c r="L3025" t="s">
        <v>73</v>
      </c>
      <c r="M3025">
        <v>48234</v>
      </c>
      <c r="N3025">
        <v>1591</v>
      </c>
      <c r="O3025" t="s">
        <v>578</v>
      </c>
      <c r="P3025" s="4">
        <v>81</v>
      </c>
      <c r="Q3025" s="4">
        <v>2</v>
      </c>
      <c r="R3025" t="s">
        <v>75</v>
      </c>
      <c r="T3025" s="2">
        <v>81.430000000000007</v>
      </c>
      <c r="U3025" s="4">
        <v>181</v>
      </c>
      <c r="V3025" t="s">
        <v>19</v>
      </c>
      <c r="W3025" s="3">
        <v>42849</v>
      </c>
      <c r="X3025" t="s">
        <v>39</v>
      </c>
      <c r="Y3025" t="s">
        <v>156</v>
      </c>
      <c r="Z3025" t="s">
        <v>119</v>
      </c>
    </row>
    <row r="3026" spans="1:26" x14ac:dyDescent="0.25">
      <c r="A3026">
        <v>6</v>
      </c>
      <c r="B3026" t="s">
        <v>10</v>
      </c>
      <c r="C3026">
        <v>6</v>
      </c>
      <c r="D3026" t="s">
        <v>26</v>
      </c>
      <c r="E3026" t="s">
        <v>347</v>
      </c>
      <c r="F3026" t="s">
        <v>13</v>
      </c>
      <c r="G3026" t="s">
        <v>2063</v>
      </c>
      <c r="H3026" s="1">
        <v>0</v>
      </c>
      <c r="I3026">
        <v>1</v>
      </c>
      <c r="J3026" s="3">
        <v>43717</v>
      </c>
      <c r="K3026" t="s">
        <v>3735</v>
      </c>
      <c r="L3026" t="s">
        <v>73</v>
      </c>
      <c r="M3026">
        <v>48066</v>
      </c>
      <c r="N3026">
        <v>4</v>
      </c>
      <c r="O3026" t="s">
        <v>8244</v>
      </c>
      <c r="P3026" s="4">
        <v>8</v>
      </c>
      <c r="Q3026" s="4">
        <v>2</v>
      </c>
      <c r="R3026" t="s">
        <v>75</v>
      </c>
      <c r="T3026" s="2">
        <v>8.2200000000000006</v>
      </c>
      <c r="U3026" s="4">
        <v>17</v>
      </c>
      <c r="V3026" t="s">
        <v>19</v>
      </c>
      <c r="W3026" s="3">
        <v>43723</v>
      </c>
      <c r="X3026" t="s">
        <v>39</v>
      </c>
      <c r="Y3026" t="s">
        <v>156</v>
      </c>
      <c r="Z3026" t="s">
        <v>119</v>
      </c>
    </row>
    <row r="3027" spans="1:26" x14ac:dyDescent="0.25">
      <c r="A3027">
        <v>7</v>
      </c>
      <c r="B3027" t="s">
        <v>25</v>
      </c>
      <c r="C3027">
        <v>6</v>
      </c>
      <c r="D3027" t="s">
        <v>26</v>
      </c>
      <c r="E3027" t="s">
        <v>564</v>
      </c>
      <c r="F3027" t="s">
        <v>13</v>
      </c>
      <c r="G3027" t="s">
        <v>1118</v>
      </c>
      <c r="H3027" s="1">
        <v>0</v>
      </c>
      <c r="I3027">
        <v>1</v>
      </c>
      <c r="J3027" s="3">
        <v>43698</v>
      </c>
      <c r="K3027" t="s">
        <v>3736</v>
      </c>
      <c r="L3027" t="s">
        <v>73</v>
      </c>
      <c r="M3027">
        <v>55044</v>
      </c>
      <c r="N3027">
        <v>1438</v>
      </c>
      <c r="O3027" t="s">
        <v>3448</v>
      </c>
      <c r="P3027" s="4">
        <v>7</v>
      </c>
      <c r="Q3027" s="4">
        <v>2</v>
      </c>
      <c r="R3027" t="s">
        <v>75</v>
      </c>
      <c r="T3027" s="2">
        <v>7.49</v>
      </c>
      <c r="U3027" s="4">
        <v>15</v>
      </c>
      <c r="V3027" t="s">
        <v>19</v>
      </c>
      <c r="W3027" s="3">
        <v>43705</v>
      </c>
      <c r="X3027" t="s">
        <v>39</v>
      </c>
      <c r="Y3027" t="s">
        <v>151</v>
      </c>
      <c r="Z3027" t="s">
        <v>119</v>
      </c>
    </row>
    <row r="3028" spans="1:26" x14ac:dyDescent="0.25">
      <c r="A3028">
        <v>4</v>
      </c>
      <c r="B3028" t="s">
        <v>43</v>
      </c>
      <c r="C3028">
        <v>6</v>
      </c>
      <c r="D3028" t="s">
        <v>26</v>
      </c>
      <c r="E3028" t="s">
        <v>201</v>
      </c>
      <c r="F3028" t="s">
        <v>13</v>
      </c>
      <c r="G3028" t="s">
        <v>2439</v>
      </c>
      <c r="H3028" s="1">
        <v>0</v>
      </c>
      <c r="I3028">
        <v>1</v>
      </c>
      <c r="J3028" s="3">
        <v>43347</v>
      </c>
      <c r="K3028" t="s">
        <v>3737</v>
      </c>
      <c r="L3028" t="s">
        <v>73</v>
      </c>
      <c r="M3028">
        <v>65807</v>
      </c>
      <c r="N3028">
        <v>1501</v>
      </c>
      <c r="O3028" t="s">
        <v>412</v>
      </c>
      <c r="P3028" s="4">
        <v>8</v>
      </c>
      <c r="Q3028" s="4">
        <v>2</v>
      </c>
      <c r="R3028" t="s">
        <v>75</v>
      </c>
      <c r="T3028" s="2">
        <v>7.78</v>
      </c>
      <c r="U3028" s="4">
        <v>17</v>
      </c>
      <c r="V3028" t="s">
        <v>19</v>
      </c>
      <c r="W3028" s="3">
        <v>43351</v>
      </c>
      <c r="X3028" t="s">
        <v>39</v>
      </c>
      <c r="Y3028" t="s">
        <v>368</v>
      </c>
      <c r="Z3028" t="s">
        <v>119</v>
      </c>
    </row>
    <row r="3029" spans="1:26" x14ac:dyDescent="0.25">
      <c r="A3029">
        <v>5</v>
      </c>
      <c r="B3029" t="s">
        <v>43</v>
      </c>
      <c r="C3029">
        <v>6</v>
      </c>
      <c r="D3029" t="s">
        <v>26</v>
      </c>
      <c r="E3029" t="s">
        <v>79</v>
      </c>
      <c r="F3029" t="s">
        <v>13</v>
      </c>
      <c r="G3029" t="s">
        <v>970</v>
      </c>
      <c r="H3029" s="1">
        <v>0</v>
      </c>
      <c r="I3029">
        <v>1</v>
      </c>
      <c r="J3029" s="3">
        <v>43807</v>
      </c>
      <c r="K3029" t="s">
        <v>2149</v>
      </c>
      <c r="L3029" t="s">
        <v>73</v>
      </c>
      <c r="M3029">
        <v>53711</v>
      </c>
      <c r="N3029">
        <v>179</v>
      </c>
      <c r="O3029" t="s">
        <v>1342</v>
      </c>
      <c r="P3029" s="4">
        <v>28</v>
      </c>
      <c r="Q3029" s="4">
        <v>2</v>
      </c>
      <c r="R3029" t="s">
        <v>75</v>
      </c>
      <c r="T3029" s="2">
        <v>28.09</v>
      </c>
      <c r="U3029" s="4">
        <v>61</v>
      </c>
      <c r="V3029" t="s">
        <v>19</v>
      </c>
      <c r="W3029" s="3">
        <v>43812</v>
      </c>
      <c r="X3029" t="s">
        <v>39</v>
      </c>
      <c r="Y3029" t="s">
        <v>82</v>
      </c>
      <c r="Z3029" t="s">
        <v>35</v>
      </c>
    </row>
    <row r="3030" spans="1:26" x14ac:dyDescent="0.25">
      <c r="A3030">
        <v>4</v>
      </c>
      <c r="B3030" t="s">
        <v>43</v>
      </c>
      <c r="C3030">
        <v>6</v>
      </c>
      <c r="D3030" t="s">
        <v>26</v>
      </c>
      <c r="E3030" t="s">
        <v>305</v>
      </c>
      <c r="F3030" t="s">
        <v>13</v>
      </c>
      <c r="G3030" t="s">
        <v>793</v>
      </c>
      <c r="H3030" s="1">
        <v>0</v>
      </c>
      <c r="I3030">
        <v>1</v>
      </c>
      <c r="J3030" s="3">
        <v>43052</v>
      </c>
      <c r="K3030" t="s">
        <v>3738</v>
      </c>
      <c r="L3030" t="s">
        <v>73</v>
      </c>
      <c r="M3030">
        <v>47201</v>
      </c>
      <c r="N3030">
        <v>1703</v>
      </c>
      <c r="O3030" t="s">
        <v>3739</v>
      </c>
      <c r="P3030" s="4">
        <v>46</v>
      </c>
      <c r="Q3030" s="4">
        <v>2</v>
      </c>
      <c r="R3030" t="s">
        <v>75</v>
      </c>
      <c r="T3030" s="2">
        <v>46.12</v>
      </c>
      <c r="U3030" s="4">
        <v>96</v>
      </c>
      <c r="V3030" t="s">
        <v>19</v>
      </c>
      <c r="W3030" s="3">
        <v>43056</v>
      </c>
      <c r="X3030" t="s">
        <v>39</v>
      </c>
      <c r="Y3030" t="s">
        <v>167</v>
      </c>
      <c r="Z3030" t="s">
        <v>64</v>
      </c>
    </row>
    <row r="3031" spans="1:26" x14ac:dyDescent="0.25">
      <c r="A3031">
        <v>6</v>
      </c>
      <c r="B3031" t="s">
        <v>10</v>
      </c>
      <c r="C3031">
        <v>6</v>
      </c>
      <c r="D3031" t="s">
        <v>26</v>
      </c>
      <c r="E3031" t="s">
        <v>535</v>
      </c>
      <c r="F3031" t="s">
        <v>13</v>
      </c>
      <c r="G3031" t="s">
        <v>494</v>
      </c>
      <c r="H3031" s="1">
        <v>0</v>
      </c>
      <c r="I3031">
        <v>1</v>
      </c>
      <c r="J3031" s="3">
        <v>43434</v>
      </c>
      <c r="K3031" t="s">
        <v>2128</v>
      </c>
      <c r="L3031" t="s">
        <v>73</v>
      </c>
      <c r="M3031">
        <v>48227</v>
      </c>
      <c r="N3031">
        <v>93</v>
      </c>
      <c r="O3031" t="s">
        <v>756</v>
      </c>
      <c r="P3031" s="4">
        <v>6</v>
      </c>
      <c r="Q3031" s="4">
        <v>2</v>
      </c>
      <c r="R3031" t="s">
        <v>75</v>
      </c>
      <c r="T3031" s="2">
        <v>6.33</v>
      </c>
      <c r="U3031" s="4">
        <v>14</v>
      </c>
      <c r="V3031" t="s">
        <v>19</v>
      </c>
      <c r="W3031" s="3">
        <v>43440</v>
      </c>
      <c r="X3031" t="s">
        <v>39</v>
      </c>
      <c r="Y3031" t="s">
        <v>156</v>
      </c>
      <c r="Z3031" t="s">
        <v>64</v>
      </c>
    </row>
    <row r="3032" spans="1:26" x14ac:dyDescent="0.25">
      <c r="A3032">
        <v>7</v>
      </c>
      <c r="B3032" t="s">
        <v>25</v>
      </c>
      <c r="C3032">
        <v>6</v>
      </c>
      <c r="D3032" t="s">
        <v>26</v>
      </c>
      <c r="E3032" t="s">
        <v>535</v>
      </c>
      <c r="F3032" t="s">
        <v>13</v>
      </c>
      <c r="G3032" t="s">
        <v>60</v>
      </c>
      <c r="H3032" s="1">
        <v>0</v>
      </c>
      <c r="I3032">
        <v>1</v>
      </c>
      <c r="J3032" s="3">
        <v>43338</v>
      </c>
      <c r="K3032" t="s">
        <v>2153</v>
      </c>
      <c r="L3032" t="s">
        <v>73</v>
      </c>
      <c r="M3032">
        <v>48234</v>
      </c>
      <c r="N3032">
        <v>1747</v>
      </c>
      <c r="O3032" t="s">
        <v>3740</v>
      </c>
      <c r="P3032" s="4">
        <v>6</v>
      </c>
      <c r="Q3032" s="4">
        <v>2</v>
      </c>
      <c r="R3032" t="s">
        <v>75</v>
      </c>
      <c r="T3032" s="2">
        <v>5.66</v>
      </c>
      <c r="U3032" s="4">
        <v>12</v>
      </c>
      <c r="V3032" t="s">
        <v>19</v>
      </c>
      <c r="W3032" s="3">
        <v>43345</v>
      </c>
      <c r="X3032" t="s">
        <v>39</v>
      </c>
      <c r="Y3032" t="s">
        <v>156</v>
      </c>
      <c r="Z3032" t="s">
        <v>64</v>
      </c>
    </row>
    <row r="3033" spans="1:26" x14ac:dyDescent="0.25">
      <c r="A3033">
        <v>5</v>
      </c>
      <c r="B3033" t="s">
        <v>43</v>
      </c>
      <c r="C3033">
        <v>6</v>
      </c>
      <c r="D3033" t="s">
        <v>26</v>
      </c>
      <c r="E3033" t="s">
        <v>535</v>
      </c>
      <c r="F3033" t="s">
        <v>13</v>
      </c>
      <c r="G3033" t="s">
        <v>815</v>
      </c>
      <c r="H3033" s="1">
        <v>0</v>
      </c>
      <c r="I3033">
        <v>1</v>
      </c>
      <c r="J3033" s="3">
        <v>42399</v>
      </c>
      <c r="K3033" t="s">
        <v>3741</v>
      </c>
      <c r="L3033" t="s">
        <v>73</v>
      </c>
      <c r="M3033">
        <v>48234</v>
      </c>
      <c r="N3033">
        <v>1770</v>
      </c>
      <c r="O3033" t="s">
        <v>1208</v>
      </c>
      <c r="P3033" s="4">
        <v>5</v>
      </c>
      <c r="Q3033" s="4">
        <v>2</v>
      </c>
      <c r="R3033" t="s">
        <v>75</v>
      </c>
      <c r="T3033" s="2">
        <v>4.75</v>
      </c>
      <c r="U3033" s="4">
        <v>11</v>
      </c>
      <c r="V3033" t="s">
        <v>19</v>
      </c>
      <c r="W3033" s="3">
        <v>42404</v>
      </c>
      <c r="X3033" t="s">
        <v>39</v>
      </c>
      <c r="Y3033" t="s">
        <v>156</v>
      </c>
      <c r="Z3033" t="s">
        <v>64</v>
      </c>
    </row>
    <row r="3034" spans="1:26" x14ac:dyDescent="0.25">
      <c r="A3034">
        <v>4</v>
      </c>
      <c r="B3034" t="s">
        <v>43</v>
      </c>
      <c r="C3034">
        <v>6</v>
      </c>
      <c r="D3034" t="s">
        <v>26</v>
      </c>
      <c r="E3034" t="s">
        <v>3742</v>
      </c>
      <c r="F3034" t="s">
        <v>13</v>
      </c>
      <c r="G3034" t="s">
        <v>1477</v>
      </c>
      <c r="H3034" s="1">
        <v>0</v>
      </c>
      <c r="I3034">
        <v>1</v>
      </c>
      <c r="J3034" s="3">
        <v>42895</v>
      </c>
      <c r="K3034" t="s">
        <v>3743</v>
      </c>
      <c r="L3034" t="s">
        <v>73</v>
      </c>
      <c r="M3034">
        <v>48073</v>
      </c>
      <c r="N3034">
        <v>1795</v>
      </c>
      <c r="O3034" t="s">
        <v>252</v>
      </c>
      <c r="P3034" s="4">
        <v>6</v>
      </c>
      <c r="Q3034" s="4">
        <v>2</v>
      </c>
      <c r="R3034" t="s">
        <v>75</v>
      </c>
      <c r="T3034" s="2">
        <v>6.22</v>
      </c>
      <c r="U3034" s="4">
        <v>13</v>
      </c>
      <c r="V3034" t="s">
        <v>19</v>
      </c>
      <c r="W3034" s="3">
        <v>42899</v>
      </c>
      <c r="X3034" t="s">
        <v>39</v>
      </c>
      <c r="Y3034" t="s">
        <v>156</v>
      </c>
      <c r="Z3034" t="s">
        <v>64</v>
      </c>
    </row>
    <row r="3035" spans="1:26" x14ac:dyDescent="0.25">
      <c r="A3035">
        <v>4</v>
      </c>
      <c r="B3035" t="s">
        <v>43</v>
      </c>
      <c r="C3035">
        <v>6</v>
      </c>
      <c r="D3035" t="s">
        <v>26</v>
      </c>
      <c r="E3035" t="s">
        <v>3742</v>
      </c>
      <c r="F3035" t="s">
        <v>13</v>
      </c>
      <c r="G3035" t="s">
        <v>2300</v>
      </c>
      <c r="H3035" s="1">
        <v>0</v>
      </c>
      <c r="I3035">
        <v>1</v>
      </c>
      <c r="J3035" s="3">
        <v>42439</v>
      </c>
      <c r="K3035" t="s">
        <v>3744</v>
      </c>
      <c r="L3035" t="s">
        <v>73</v>
      </c>
      <c r="M3035">
        <v>48073</v>
      </c>
      <c r="N3035">
        <v>733</v>
      </c>
      <c r="O3035" t="s">
        <v>8262</v>
      </c>
      <c r="P3035" s="4">
        <v>11</v>
      </c>
      <c r="Q3035" s="4">
        <v>2</v>
      </c>
      <c r="R3035" t="s">
        <v>75</v>
      </c>
      <c r="T3035" s="2">
        <v>10.74</v>
      </c>
      <c r="U3035" s="4">
        <v>22</v>
      </c>
      <c r="V3035" t="s">
        <v>19</v>
      </c>
      <c r="W3035" s="3">
        <v>42443</v>
      </c>
      <c r="X3035" t="s">
        <v>39</v>
      </c>
      <c r="Y3035" t="s">
        <v>156</v>
      </c>
      <c r="Z3035" t="s">
        <v>64</v>
      </c>
    </row>
    <row r="3036" spans="1:26" x14ac:dyDescent="0.25">
      <c r="A3036">
        <v>6</v>
      </c>
      <c r="B3036" t="s">
        <v>10</v>
      </c>
      <c r="C3036">
        <v>6</v>
      </c>
      <c r="D3036" t="s">
        <v>26</v>
      </c>
      <c r="E3036" t="s">
        <v>147</v>
      </c>
      <c r="F3036" t="s">
        <v>13</v>
      </c>
      <c r="G3036" t="s">
        <v>1802</v>
      </c>
      <c r="H3036" s="1">
        <v>0</v>
      </c>
      <c r="I3036">
        <v>1</v>
      </c>
      <c r="J3036" s="3">
        <v>43772</v>
      </c>
      <c r="K3036" t="s">
        <v>3745</v>
      </c>
      <c r="L3036" t="s">
        <v>73</v>
      </c>
      <c r="M3036">
        <v>55122</v>
      </c>
      <c r="N3036">
        <v>1769</v>
      </c>
      <c r="O3036" t="s">
        <v>3587</v>
      </c>
      <c r="P3036" s="4">
        <v>4</v>
      </c>
      <c r="Q3036" s="4">
        <v>2</v>
      </c>
      <c r="R3036" t="s">
        <v>75</v>
      </c>
      <c r="T3036" s="2">
        <v>3.85</v>
      </c>
      <c r="U3036" s="4">
        <v>9</v>
      </c>
      <c r="V3036" t="s">
        <v>19</v>
      </c>
      <c r="W3036" s="3">
        <v>43778</v>
      </c>
      <c r="X3036" t="s">
        <v>39</v>
      </c>
      <c r="Y3036" t="s">
        <v>151</v>
      </c>
      <c r="Z3036" t="s">
        <v>64</v>
      </c>
    </row>
    <row r="3037" spans="1:26" x14ac:dyDescent="0.25">
      <c r="A3037">
        <v>6</v>
      </c>
      <c r="B3037" t="s">
        <v>10</v>
      </c>
      <c r="C3037">
        <v>6</v>
      </c>
      <c r="D3037" t="s">
        <v>26</v>
      </c>
      <c r="E3037" t="s">
        <v>1452</v>
      </c>
      <c r="F3037" t="s">
        <v>13</v>
      </c>
      <c r="G3037" t="s">
        <v>1164</v>
      </c>
      <c r="H3037" s="1">
        <v>0</v>
      </c>
      <c r="I3037">
        <v>1</v>
      </c>
      <c r="J3037" s="3">
        <v>43320</v>
      </c>
      <c r="K3037" t="s">
        <v>3746</v>
      </c>
      <c r="L3037" t="s">
        <v>73</v>
      </c>
      <c r="M3037">
        <v>73120</v>
      </c>
      <c r="N3037">
        <v>1751</v>
      </c>
      <c r="O3037" t="s">
        <v>3144</v>
      </c>
      <c r="P3037" s="4">
        <v>5</v>
      </c>
      <c r="Q3037" s="4">
        <v>2</v>
      </c>
      <c r="R3037" t="s">
        <v>75</v>
      </c>
      <c r="T3037" s="2">
        <v>4.75</v>
      </c>
      <c r="U3037" s="4">
        <v>11</v>
      </c>
      <c r="V3037" t="s">
        <v>19</v>
      </c>
      <c r="W3037" s="3">
        <v>43326</v>
      </c>
      <c r="X3037" t="s">
        <v>39</v>
      </c>
      <c r="Y3037" t="s">
        <v>401</v>
      </c>
      <c r="Z3037" t="s">
        <v>64</v>
      </c>
    </row>
    <row r="3038" spans="1:26" x14ac:dyDescent="0.25">
      <c r="A3038">
        <v>5</v>
      </c>
      <c r="B3038" t="s">
        <v>43</v>
      </c>
      <c r="C3038">
        <v>6</v>
      </c>
      <c r="D3038" t="s">
        <v>26</v>
      </c>
      <c r="E3038" t="s">
        <v>535</v>
      </c>
      <c r="F3038" t="s">
        <v>13</v>
      </c>
      <c r="G3038" t="s">
        <v>1054</v>
      </c>
      <c r="H3038" s="1">
        <v>0</v>
      </c>
      <c r="I3038">
        <v>1</v>
      </c>
      <c r="J3038" s="3">
        <v>43745</v>
      </c>
      <c r="K3038" t="s">
        <v>3747</v>
      </c>
      <c r="L3038" t="s">
        <v>73</v>
      </c>
      <c r="M3038">
        <v>48234</v>
      </c>
      <c r="N3038">
        <v>1384</v>
      </c>
      <c r="O3038" t="s">
        <v>3748</v>
      </c>
      <c r="P3038" s="4">
        <v>22</v>
      </c>
      <c r="Q3038" s="4">
        <v>2</v>
      </c>
      <c r="R3038" t="s">
        <v>75</v>
      </c>
      <c r="T3038" s="2">
        <v>22.24</v>
      </c>
      <c r="U3038" s="4">
        <v>86</v>
      </c>
      <c r="V3038" t="s">
        <v>19</v>
      </c>
      <c r="W3038" s="3">
        <v>43750</v>
      </c>
      <c r="X3038" t="s">
        <v>39</v>
      </c>
      <c r="Y3038" t="s">
        <v>156</v>
      </c>
      <c r="Z3038" t="s">
        <v>42</v>
      </c>
    </row>
    <row r="3039" spans="1:26" x14ac:dyDescent="0.25">
      <c r="A3039">
        <v>5</v>
      </c>
      <c r="B3039" t="s">
        <v>43</v>
      </c>
      <c r="C3039">
        <v>6</v>
      </c>
      <c r="D3039" t="s">
        <v>26</v>
      </c>
      <c r="E3039" t="s">
        <v>535</v>
      </c>
      <c r="F3039" t="s">
        <v>13</v>
      </c>
      <c r="G3039" t="s">
        <v>815</v>
      </c>
      <c r="H3039" s="1">
        <v>0</v>
      </c>
      <c r="I3039">
        <v>1</v>
      </c>
      <c r="J3039" s="3">
        <v>42399</v>
      </c>
      <c r="K3039" t="s">
        <v>3741</v>
      </c>
      <c r="L3039" t="s">
        <v>73</v>
      </c>
      <c r="M3039">
        <v>48234</v>
      </c>
      <c r="N3039">
        <v>1484</v>
      </c>
      <c r="O3039" t="s">
        <v>423</v>
      </c>
      <c r="P3039" s="4">
        <v>7</v>
      </c>
      <c r="Q3039" s="4">
        <v>2</v>
      </c>
      <c r="R3039" t="s">
        <v>75</v>
      </c>
      <c r="T3039" s="2">
        <v>6.9</v>
      </c>
      <c r="U3039" s="4">
        <v>230</v>
      </c>
      <c r="V3039" t="s">
        <v>19</v>
      </c>
      <c r="W3039" s="3">
        <v>42404</v>
      </c>
      <c r="X3039" t="s">
        <v>39</v>
      </c>
      <c r="Y3039" t="s">
        <v>156</v>
      </c>
      <c r="Z3039" t="s">
        <v>42</v>
      </c>
    </row>
    <row r="3040" spans="1:26" x14ac:dyDescent="0.25">
      <c r="A3040">
        <v>6</v>
      </c>
      <c r="B3040" t="s">
        <v>10</v>
      </c>
      <c r="C3040">
        <v>6</v>
      </c>
      <c r="D3040" t="s">
        <v>26</v>
      </c>
      <c r="E3040" t="s">
        <v>153</v>
      </c>
      <c r="F3040" t="s">
        <v>13</v>
      </c>
      <c r="G3040" t="s">
        <v>985</v>
      </c>
      <c r="H3040" s="1">
        <v>0</v>
      </c>
      <c r="I3040">
        <v>1</v>
      </c>
      <c r="J3040" s="3">
        <v>42389</v>
      </c>
      <c r="K3040" t="s">
        <v>2144</v>
      </c>
      <c r="L3040" t="s">
        <v>73</v>
      </c>
      <c r="M3040">
        <v>48185</v>
      </c>
      <c r="N3040">
        <v>637</v>
      </c>
      <c r="O3040" t="s">
        <v>3371</v>
      </c>
      <c r="P3040" s="4">
        <v>16</v>
      </c>
      <c r="Q3040" s="4">
        <v>2</v>
      </c>
      <c r="R3040" t="s">
        <v>75</v>
      </c>
      <c r="T3040" s="2">
        <v>15.98</v>
      </c>
      <c r="U3040" s="4">
        <v>67</v>
      </c>
      <c r="V3040" t="s">
        <v>19</v>
      </c>
      <c r="W3040" s="3">
        <v>42395</v>
      </c>
      <c r="X3040" t="s">
        <v>39</v>
      </c>
      <c r="Y3040" t="s">
        <v>156</v>
      </c>
      <c r="Z3040" t="s">
        <v>42</v>
      </c>
    </row>
    <row r="3041" spans="1:26" x14ac:dyDescent="0.25">
      <c r="A3041">
        <v>6</v>
      </c>
      <c r="B3041" t="s">
        <v>10</v>
      </c>
      <c r="C3041">
        <v>6</v>
      </c>
      <c r="D3041" t="s">
        <v>26</v>
      </c>
      <c r="E3041" t="s">
        <v>2732</v>
      </c>
      <c r="F3041" t="s">
        <v>13</v>
      </c>
      <c r="G3041" t="s">
        <v>2790</v>
      </c>
      <c r="H3041" s="1">
        <v>0</v>
      </c>
      <c r="I3041">
        <v>1</v>
      </c>
      <c r="J3041" s="3">
        <v>42459</v>
      </c>
      <c r="K3041" t="s">
        <v>3749</v>
      </c>
      <c r="L3041" t="s">
        <v>73</v>
      </c>
      <c r="M3041">
        <v>55124</v>
      </c>
      <c r="N3041">
        <v>1483</v>
      </c>
      <c r="O3041" t="s">
        <v>1288</v>
      </c>
      <c r="P3041" s="4">
        <v>6</v>
      </c>
      <c r="Q3041" s="4">
        <v>2</v>
      </c>
      <c r="R3041" t="s">
        <v>75</v>
      </c>
      <c r="T3041" s="2">
        <v>6.46</v>
      </c>
      <c r="U3041" s="4">
        <v>129</v>
      </c>
      <c r="V3041" t="s">
        <v>19</v>
      </c>
      <c r="W3041" s="3">
        <v>42465</v>
      </c>
      <c r="X3041" t="s">
        <v>39</v>
      </c>
      <c r="Y3041" t="s">
        <v>151</v>
      </c>
      <c r="Z3041" t="s">
        <v>42</v>
      </c>
    </row>
    <row r="3042" spans="1:26" x14ac:dyDescent="0.25">
      <c r="A3042">
        <v>4</v>
      </c>
      <c r="B3042" t="s">
        <v>43</v>
      </c>
      <c r="C3042">
        <v>6</v>
      </c>
      <c r="D3042" t="s">
        <v>26</v>
      </c>
      <c r="E3042" t="s">
        <v>241</v>
      </c>
      <c r="F3042" t="s">
        <v>13</v>
      </c>
      <c r="G3042" t="s">
        <v>1473</v>
      </c>
      <c r="H3042" s="1">
        <v>0</v>
      </c>
      <c r="I3042">
        <v>1</v>
      </c>
      <c r="J3042" s="3">
        <v>43821</v>
      </c>
      <c r="K3042" t="s">
        <v>2124</v>
      </c>
      <c r="L3042" t="s">
        <v>73</v>
      </c>
      <c r="M3042">
        <v>55901</v>
      </c>
      <c r="N3042">
        <v>1267</v>
      </c>
      <c r="O3042" t="s">
        <v>1035</v>
      </c>
      <c r="P3042" s="4">
        <v>8</v>
      </c>
      <c r="Q3042" s="4">
        <v>2</v>
      </c>
      <c r="R3042" t="s">
        <v>75</v>
      </c>
      <c r="T3042" s="2">
        <v>7.79</v>
      </c>
      <c r="U3042" s="4">
        <v>31</v>
      </c>
      <c r="V3042" t="s">
        <v>19</v>
      </c>
      <c r="W3042" s="3">
        <v>43825</v>
      </c>
      <c r="X3042" t="s">
        <v>39</v>
      </c>
      <c r="Y3042" t="s">
        <v>151</v>
      </c>
      <c r="Z3042" t="s">
        <v>42</v>
      </c>
    </row>
    <row r="3043" spans="1:26" x14ac:dyDescent="0.25">
      <c r="A3043">
        <v>5</v>
      </c>
      <c r="B3043" t="s">
        <v>43</v>
      </c>
      <c r="C3043">
        <v>6</v>
      </c>
      <c r="D3043" t="s">
        <v>26</v>
      </c>
      <c r="E3043" t="s">
        <v>3750</v>
      </c>
      <c r="F3043" t="s">
        <v>13</v>
      </c>
      <c r="G3043" t="s">
        <v>1869</v>
      </c>
      <c r="H3043" s="1">
        <v>0</v>
      </c>
      <c r="I3043">
        <v>1</v>
      </c>
      <c r="J3043" s="3">
        <v>42681</v>
      </c>
      <c r="K3043" t="s">
        <v>3751</v>
      </c>
      <c r="L3043" t="s">
        <v>73</v>
      </c>
      <c r="M3043">
        <v>54401</v>
      </c>
      <c r="N3043">
        <v>1667</v>
      </c>
      <c r="O3043" t="s">
        <v>2881</v>
      </c>
      <c r="P3043" s="4">
        <v>6</v>
      </c>
      <c r="Q3043" s="4">
        <v>2</v>
      </c>
      <c r="R3043" t="s">
        <v>75</v>
      </c>
      <c r="T3043" s="2">
        <v>5.87</v>
      </c>
      <c r="U3043" s="4">
        <v>23</v>
      </c>
      <c r="V3043" t="s">
        <v>19</v>
      </c>
      <c r="W3043" s="3">
        <v>42686</v>
      </c>
      <c r="X3043" t="s">
        <v>39</v>
      </c>
      <c r="Y3043" t="s">
        <v>82</v>
      </c>
      <c r="Z3043" t="s">
        <v>42</v>
      </c>
    </row>
    <row r="3044" spans="1:26" x14ac:dyDescent="0.25">
      <c r="A3044">
        <v>5</v>
      </c>
      <c r="B3044" t="s">
        <v>43</v>
      </c>
      <c r="C3044">
        <v>6</v>
      </c>
      <c r="D3044" t="s">
        <v>26</v>
      </c>
      <c r="E3044" t="s">
        <v>1456</v>
      </c>
      <c r="F3044" t="s">
        <v>13</v>
      </c>
      <c r="G3044" t="s">
        <v>84</v>
      </c>
      <c r="H3044" s="1">
        <v>0</v>
      </c>
      <c r="I3044">
        <v>1</v>
      </c>
      <c r="J3044" s="3">
        <v>43356</v>
      </c>
      <c r="K3044" t="s">
        <v>2174</v>
      </c>
      <c r="L3044" t="s">
        <v>73</v>
      </c>
      <c r="M3044">
        <v>68104</v>
      </c>
      <c r="N3044">
        <v>597</v>
      </c>
      <c r="O3044" t="s">
        <v>8265</v>
      </c>
      <c r="P3044" s="4">
        <v>5</v>
      </c>
      <c r="Q3044" s="4">
        <v>2</v>
      </c>
      <c r="R3044" t="s">
        <v>75</v>
      </c>
      <c r="T3044" s="2">
        <v>5.07</v>
      </c>
      <c r="U3044" s="4">
        <v>17</v>
      </c>
      <c r="V3044" t="s">
        <v>19</v>
      </c>
      <c r="W3044" s="3">
        <v>43361</v>
      </c>
      <c r="X3044" t="s">
        <v>39</v>
      </c>
      <c r="Y3044" t="s">
        <v>98</v>
      </c>
      <c r="Z3044" t="s">
        <v>356</v>
      </c>
    </row>
    <row r="3045" spans="1:26" x14ac:dyDescent="0.25">
      <c r="A3045">
        <v>5</v>
      </c>
      <c r="B3045" t="s">
        <v>43</v>
      </c>
      <c r="C3045">
        <v>6</v>
      </c>
      <c r="D3045" t="s">
        <v>26</v>
      </c>
      <c r="E3045" t="s">
        <v>253</v>
      </c>
      <c r="F3045" t="s">
        <v>13</v>
      </c>
      <c r="G3045" t="s">
        <v>2312</v>
      </c>
      <c r="H3045" s="1">
        <v>0</v>
      </c>
      <c r="I3045">
        <v>1</v>
      </c>
      <c r="J3045" s="3">
        <v>43645</v>
      </c>
      <c r="K3045" t="s">
        <v>3731</v>
      </c>
      <c r="L3045" t="s">
        <v>73</v>
      </c>
      <c r="M3045">
        <v>55407</v>
      </c>
      <c r="N3045">
        <v>284</v>
      </c>
      <c r="O3045" t="s">
        <v>8136</v>
      </c>
      <c r="P3045" s="4">
        <v>91</v>
      </c>
      <c r="Q3045" s="4">
        <v>3</v>
      </c>
      <c r="R3045" t="s">
        <v>75</v>
      </c>
      <c r="T3045" s="2">
        <v>90.74</v>
      </c>
      <c r="U3045" s="4">
        <v>363</v>
      </c>
      <c r="V3045" t="s">
        <v>19</v>
      </c>
      <c r="W3045" s="3">
        <v>43650</v>
      </c>
      <c r="X3045" t="s">
        <v>39</v>
      </c>
      <c r="Y3045" t="s">
        <v>151</v>
      </c>
      <c r="Z3045" t="s">
        <v>56</v>
      </c>
    </row>
    <row r="3046" spans="1:26" x14ac:dyDescent="0.25">
      <c r="A3046">
        <v>5</v>
      </c>
      <c r="B3046" t="s">
        <v>43</v>
      </c>
      <c r="C3046">
        <v>6</v>
      </c>
      <c r="D3046" t="s">
        <v>26</v>
      </c>
      <c r="E3046" t="s">
        <v>79</v>
      </c>
      <c r="F3046" t="s">
        <v>13</v>
      </c>
      <c r="G3046" t="s">
        <v>970</v>
      </c>
      <c r="H3046" s="1">
        <v>0</v>
      </c>
      <c r="I3046">
        <v>1</v>
      </c>
      <c r="J3046" s="3">
        <v>43807</v>
      </c>
      <c r="K3046" t="s">
        <v>2149</v>
      </c>
      <c r="L3046" t="s">
        <v>73</v>
      </c>
      <c r="M3046">
        <v>53711</v>
      </c>
      <c r="N3046">
        <v>865</v>
      </c>
      <c r="O3046" t="s">
        <v>3581</v>
      </c>
      <c r="P3046" s="4">
        <v>305</v>
      </c>
      <c r="Q3046" s="4">
        <v>3</v>
      </c>
      <c r="R3046" t="s">
        <v>75</v>
      </c>
      <c r="T3046" s="2">
        <v>305.13</v>
      </c>
      <c r="U3046" s="4">
        <v>1090</v>
      </c>
      <c r="V3046" t="s">
        <v>19</v>
      </c>
      <c r="W3046" s="3">
        <v>43812</v>
      </c>
      <c r="X3046" t="s">
        <v>39</v>
      </c>
      <c r="Y3046" t="s">
        <v>82</v>
      </c>
      <c r="Z3046" t="s">
        <v>56</v>
      </c>
    </row>
    <row r="3047" spans="1:26" x14ac:dyDescent="0.25">
      <c r="A3047">
        <v>7</v>
      </c>
      <c r="B3047" t="s">
        <v>25</v>
      </c>
      <c r="C3047">
        <v>6</v>
      </c>
      <c r="D3047" t="s">
        <v>26</v>
      </c>
      <c r="E3047" t="s">
        <v>535</v>
      </c>
      <c r="F3047" t="s">
        <v>13</v>
      </c>
      <c r="G3047" t="s">
        <v>60</v>
      </c>
      <c r="H3047" s="1">
        <v>0</v>
      </c>
      <c r="I3047">
        <v>1</v>
      </c>
      <c r="J3047" s="3">
        <v>43338</v>
      </c>
      <c r="K3047" t="s">
        <v>2153</v>
      </c>
      <c r="L3047" t="s">
        <v>73</v>
      </c>
      <c r="M3047">
        <v>48234</v>
      </c>
      <c r="N3047">
        <v>1151</v>
      </c>
      <c r="O3047" t="s">
        <v>3752</v>
      </c>
      <c r="P3047" s="4">
        <v>3</v>
      </c>
      <c r="Q3047" s="4">
        <v>3</v>
      </c>
      <c r="R3047" t="s">
        <v>75</v>
      </c>
      <c r="T3047" s="2">
        <v>2.5099999999999998</v>
      </c>
      <c r="U3047" s="4">
        <v>9</v>
      </c>
      <c r="V3047" t="s">
        <v>19</v>
      </c>
      <c r="W3047" s="3">
        <v>43345</v>
      </c>
      <c r="X3047" t="s">
        <v>39</v>
      </c>
      <c r="Y3047" t="s">
        <v>156</v>
      </c>
      <c r="Z3047" t="s">
        <v>49</v>
      </c>
    </row>
    <row r="3048" spans="1:26" x14ac:dyDescent="0.25">
      <c r="A3048">
        <v>6</v>
      </c>
      <c r="B3048" t="s">
        <v>10</v>
      </c>
      <c r="C3048">
        <v>6</v>
      </c>
      <c r="D3048" t="s">
        <v>26</v>
      </c>
      <c r="E3048" t="s">
        <v>153</v>
      </c>
      <c r="F3048" t="s">
        <v>13</v>
      </c>
      <c r="G3048" t="s">
        <v>985</v>
      </c>
      <c r="H3048" s="1">
        <v>0</v>
      </c>
      <c r="I3048">
        <v>1</v>
      </c>
      <c r="J3048" s="3">
        <v>42389</v>
      </c>
      <c r="K3048" t="s">
        <v>2144</v>
      </c>
      <c r="L3048" t="s">
        <v>73</v>
      </c>
      <c r="M3048">
        <v>48185</v>
      </c>
      <c r="N3048">
        <v>1239</v>
      </c>
      <c r="O3048" t="s">
        <v>3022</v>
      </c>
      <c r="P3048" s="4">
        <v>13</v>
      </c>
      <c r="Q3048" s="4">
        <v>3</v>
      </c>
      <c r="R3048" t="s">
        <v>75</v>
      </c>
      <c r="T3048" s="2">
        <v>12.74</v>
      </c>
      <c r="U3048" s="4">
        <v>44</v>
      </c>
      <c r="V3048" t="s">
        <v>19</v>
      </c>
      <c r="W3048" s="3">
        <v>42395</v>
      </c>
      <c r="X3048" t="s">
        <v>39</v>
      </c>
      <c r="Y3048" t="s">
        <v>156</v>
      </c>
      <c r="Z3048" t="s">
        <v>49</v>
      </c>
    </row>
    <row r="3049" spans="1:26" x14ac:dyDescent="0.25">
      <c r="A3049">
        <v>6</v>
      </c>
      <c r="B3049" t="s">
        <v>10</v>
      </c>
      <c r="C3049">
        <v>6</v>
      </c>
      <c r="D3049" t="s">
        <v>26</v>
      </c>
      <c r="E3049" t="s">
        <v>2732</v>
      </c>
      <c r="F3049" t="s">
        <v>13</v>
      </c>
      <c r="G3049" t="s">
        <v>1703</v>
      </c>
      <c r="H3049" s="1">
        <v>0</v>
      </c>
      <c r="I3049">
        <v>1</v>
      </c>
      <c r="J3049" s="3">
        <v>43620</v>
      </c>
      <c r="K3049" t="s">
        <v>3753</v>
      </c>
      <c r="L3049" t="s">
        <v>73</v>
      </c>
      <c r="M3049">
        <v>55124</v>
      </c>
      <c r="N3049">
        <v>1163</v>
      </c>
      <c r="O3049" t="s">
        <v>3754</v>
      </c>
      <c r="P3049" s="4">
        <v>3</v>
      </c>
      <c r="Q3049" s="4">
        <v>3</v>
      </c>
      <c r="R3049" t="s">
        <v>75</v>
      </c>
      <c r="T3049" s="2">
        <v>2.5099999999999998</v>
      </c>
      <c r="U3049" s="4">
        <v>9</v>
      </c>
      <c r="V3049" t="s">
        <v>19</v>
      </c>
      <c r="W3049" s="3">
        <v>43626</v>
      </c>
      <c r="X3049" t="s">
        <v>39</v>
      </c>
      <c r="Y3049" t="s">
        <v>151</v>
      </c>
      <c r="Z3049" t="s">
        <v>49</v>
      </c>
    </row>
    <row r="3050" spans="1:26" x14ac:dyDescent="0.25">
      <c r="A3050">
        <v>4</v>
      </c>
      <c r="B3050" t="s">
        <v>43</v>
      </c>
      <c r="C3050">
        <v>6</v>
      </c>
      <c r="D3050" t="s">
        <v>26</v>
      </c>
      <c r="E3050" t="s">
        <v>2170</v>
      </c>
      <c r="F3050" t="s">
        <v>13</v>
      </c>
      <c r="G3050" t="s">
        <v>2140</v>
      </c>
      <c r="H3050" s="1">
        <v>0</v>
      </c>
      <c r="I3050">
        <v>1</v>
      </c>
      <c r="J3050" s="3">
        <v>43163</v>
      </c>
      <c r="K3050" t="s">
        <v>3755</v>
      </c>
      <c r="L3050" t="s">
        <v>73</v>
      </c>
      <c r="M3050">
        <v>46544</v>
      </c>
      <c r="N3050">
        <v>781</v>
      </c>
      <c r="O3050" t="s">
        <v>8267</v>
      </c>
      <c r="P3050" s="4">
        <v>64</v>
      </c>
      <c r="Q3050" s="4">
        <v>3</v>
      </c>
      <c r="R3050" t="s">
        <v>75</v>
      </c>
      <c r="T3050" s="2">
        <v>64.2</v>
      </c>
      <c r="U3050" s="4">
        <v>128</v>
      </c>
      <c r="V3050" t="s">
        <v>19</v>
      </c>
      <c r="W3050" s="3">
        <v>43167</v>
      </c>
      <c r="X3050" t="s">
        <v>39</v>
      </c>
      <c r="Y3050" t="s">
        <v>167</v>
      </c>
      <c r="Z3050" t="s">
        <v>54</v>
      </c>
    </row>
    <row r="3051" spans="1:26" x14ac:dyDescent="0.25">
      <c r="A3051">
        <v>4</v>
      </c>
      <c r="B3051" t="s">
        <v>43</v>
      </c>
      <c r="C3051">
        <v>6</v>
      </c>
      <c r="D3051" t="s">
        <v>26</v>
      </c>
      <c r="E3051" t="s">
        <v>535</v>
      </c>
      <c r="F3051" t="s">
        <v>13</v>
      </c>
      <c r="G3051" t="s">
        <v>2503</v>
      </c>
      <c r="H3051" s="1">
        <v>0</v>
      </c>
      <c r="I3051">
        <v>1</v>
      </c>
      <c r="J3051" s="3">
        <v>43426</v>
      </c>
      <c r="K3051" t="s">
        <v>3756</v>
      </c>
      <c r="L3051" t="s">
        <v>73</v>
      </c>
      <c r="M3051">
        <v>48205</v>
      </c>
      <c r="N3051">
        <v>905</v>
      </c>
      <c r="O3051" t="s">
        <v>257</v>
      </c>
      <c r="P3051" s="4">
        <v>24</v>
      </c>
      <c r="Q3051" s="4">
        <v>3</v>
      </c>
      <c r="R3051" t="s">
        <v>75</v>
      </c>
      <c r="T3051" s="2">
        <v>24.23</v>
      </c>
      <c r="U3051" s="4">
        <v>49</v>
      </c>
      <c r="V3051" t="s">
        <v>19</v>
      </c>
      <c r="W3051" s="3">
        <v>43430</v>
      </c>
      <c r="X3051" t="s">
        <v>39</v>
      </c>
      <c r="Y3051" t="s">
        <v>156</v>
      </c>
      <c r="Z3051" t="s">
        <v>54</v>
      </c>
    </row>
    <row r="3052" spans="1:26" x14ac:dyDescent="0.25">
      <c r="A3052">
        <v>4</v>
      </c>
      <c r="B3052" t="s">
        <v>43</v>
      </c>
      <c r="C3052">
        <v>6</v>
      </c>
      <c r="D3052" t="s">
        <v>26</v>
      </c>
      <c r="E3052" t="s">
        <v>535</v>
      </c>
      <c r="F3052" t="s">
        <v>13</v>
      </c>
      <c r="G3052" t="s">
        <v>2113</v>
      </c>
      <c r="H3052" s="1">
        <v>0</v>
      </c>
      <c r="I3052">
        <v>1</v>
      </c>
      <c r="J3052" s="3">
        <v>42697</v>
      </c>
      <c r="K3052" t="s">
        <v>3757</v>
      </c>
      <c r="L3052" t="s">
        <v>73</v>
      </c>
      <c r="M3052">
        <v>48227</v>
      </c>
      <c r="N3052">
        <v>1596</v>
      </c>
      <c r="O3052" t="s">
        <v>3168</v>
      </c>
      <c r="P3052" s="4">
        <v>7</v>
      </c>
      <c r="Q3052" s="4">
        <v>3</v>
      </c>
      <c r="R3052" t="s">
        <v>75</v>
      </c>
      <c r="T3052" s="2">
        <v>6.75</v>
      </c>
      <c r="U3052" s="4">
        <v>15</v>
      </c>
      <c r="V3052" t="s">
        <v>19</v>
      </c>
      <c r="W3052" s="3">
        <v>42701</v>
      </c>
      <c r="X3052" t="s">
        <v>39</v>
      </c>
      <c r="Y3052" t="s">
        <v>156</v>
      </c>
      <c r="Z3052" t="s">
        <v>54</v>
      </c>
    </row>
    <row r="3053" spans="1:26" x14ac:dyDescent="0.25">
      <c r="A3053">
        <v>4</v>
      </c>
      <c r="B3053" t="s">
        <v>43</v>
      </c>
      <c r="C3053">
        <v>6</v>
      </c>
      <c r="D3053" t="s">
        <v>26</v>
      </c>
      <c r="E3053" t="s">
        <v>2130</v>
      </c>
      <c r="F3053" t="s">
        <v>13</v>
      </c>
      <c r="G3053" t="s">
        <v>751</v>
      </c>
      <c r="H3053" s="1">
        <v>0</v>
      </c>
      <c r="I3053">
        <v>1</v>
      </c>
      <c r="J3053" s="3">
        <v>42688</v>
      </c>
      <c r="K3053" t="s">
        <v>3758</v>
      </c>
      <c r="L3053" t="s">
        <v>73</v>
      </c>
      <c r="M3053">
        <v>48640</v>
      </c>
      <c r="N3053">
        <v>1520</v>
      </c>
      <c r="O3053" t="s">
        <v>78</v>
      </c>
      <c r="P3053" s="4">
        <v>6</v>
      </c>
      <c r="Q3053" s="4">
        <v>3</v>
      </c>
      <c r="R3053" t="s">
        <v>75</v>
      </c>
      <c r="T3053" s="2">
        <v>6.36</v>
      </c>
      <c r="U3053" s="4">
        <v>13</v>
      </c>
      <c r="V3053" t="s">
        <v>19</v>
      </c>
      <c r="W3053" s="3">
        <v>42692</v>
      </c>
      <c r="X3053" t="s">
        <v>39</v>
      </c>
      <c r="Y3053" t="s">
        <v>156</v>
      </c>
      <c r="Z3053" t="s">
        <v>54</v>
      </c>
    </row>
    <row r="3054" spans="1:26" x14ac:dyDescent="0.25">
      <c r="A3054">
        <v>4</v>
      </c>
      <c r="B3054" t="s">
        <v>43</v>
      </c>
      <c r="C3054">
        <v>6</v>
      </c>
      <c r="D3054" t="s">
        <v>26</v>
      </c>
      <c r="E3054" t="s">
        <v>201</v>
      </c>
      <c r="F3054" t="s">
        <v>13</v>
      </c>
      <c r="G3054" t="s">
        <v>1583</v>
      </c>
      <c r="H3054" s="1">
        <v>0</v>
      </c>
      <c r="I3054">
        <v>1</v>
      </c>
      <c r="J3054" s="3">
        <v>43048</v>
      </c>
      <c r="K3054" t="s">
        <v>2169</v>
      </c>
      <c r="L3054" t="s">
        <v>73</v>
      </c>
      <c r="M3054">
        <v>65807</v>
      </c>
      <c r="N3054">
        <v>327</v>
      </c>
      <c r="O3054" t="s">
        <v>2988</v>
      </c>
      <c r="P3054" s="4">
        <v>8</v>
      </c>
      <c r="Q3054" s="4">
        <v>3</v>
      </c>
      <c r="R3054" t="s">
        <v>75</v>
      </c>
      <c r="T3054" s="2">
        <v>7.92</v>
      </c>
      <c r="U3054" s="4">
        <v>17</v>
      </c>
      <c r="V3054" t="s">
        <v>19</v>
      </c>
      <c r="W3054" s="3">
        <v>43052</v>
      </c>
      <c r="X3054" t="s">
        <v>39</v>
      </c>
      <c r="Y3054" t="s">
        <v>368</v>
      </c>
      <c r="Z3054" t="s">
        <v>54</v>
      </c>
    </row>
    <row r="3055" spans="1:26" x14ac:dyDescent="0.25">
      <c r="A3055">
        <v>7</v>
      </c>
      <c r="B3055" t="s">
        <v>25</v>
      </c>
      <c r="C3055">
        <v>6</v>
      </c>
      <c r="D3055" t="s">
        <v>26</v>
      </c>
      <c r="E3055" t="s">
        <v>3759</v>
      </c>
      <c r="F3055" t="s">
        <v>13</v>
      </c>
      <c r="G3055" t="s">
        <v>1007</v>
      </c>
      <c r="H3055" s="1">
        <v>0</v>
      </c>
      <c r="I3055">
        <v>1</v>
      </c>
      <c r="J3055" s="3">
        <v>42838</v>
      </c>
      <c r="K3055" t="s">
        <v>3760</v>
      </c>
      <c r="L3055" t="s">
        <v>73</v>
      </c>
      <c r="M3055">
        <v>68701</v>
      </c>
      <c r="N3055">
        <v>640</v>
      </c>
      <c r="O3055" t="s">
        <v>3761</v>
      </c>
      <c r="P3055" s="4">
        <v>8</v>
      </c>
      <c r="Q3055" s="4">
        <v>3</v>
      </c>
      <c r="R3055" t="s">
        <v>75</v>
      </c>
      <c r="T3055" s="2">
        <v>8.02</v>
      </c>
      <c r="U3055" s="4">
        <v>17</v>
      </c>
      <c r="V3055" t="s">
        <v>19</v>
      </c>
      <c r="W3055" s="3">
        <v>42845</v>
      </c>
      <c r="X3055" t="s">
        <v>39</v>
      </c>
      <c r="Y3055" t="s">
        <v>98</v>
      </c>
      <c r="Z3055" t="s">
        <v>54</v>
      </c>
    </row>
    <row r="3056" spans="1:26" x14ac:dyDescent="0.25">
      <c r="A3056">
        <v>5</v>
      </c>
      <c r="B3056" t="s">
        <v>43</v>
      </c>
      <c r="C3056">
        <v>6</v>
      </c>
      <c r="D3056" t="s">
        <v>26</v>
      </c>
      <c r="E3056" t="s">
        <v>3750</v>
      </c>
      <c r="F3056" t="s">
        <v>13</v>
      </c>
      <c r="G3056" t="s">
        <v>1869</v>
      </c>
      <c r="H3056" s="1">
        <v>0</v>
      </c>
      <c r="I3056">
        <v>1</v>
      </c>
      <c r="J3056" s="3">
        <v>42681</v>
      </c>
      <c r="K3056" t="s">
        <v>3751</v>
      </c>
      <c r="L3056" t="s">
        <v>73</v>
      </c>
      <c r="M3056">
        <v>54401</v>
      </c>
      <c r="N3056">
        <v>68</v>
      </c>
      <c r="O3056" t="s">
        <v>8239</v>
      </c>
      <c r="P3056" s="4">
        <v>6</v>
      </c>
      <c r="Q3056" s="4">
        <v>3</v>
      </c>
      <c r="R3056" t="s">
        <v>75</v>
      </c>
      <c r="T3056" s="2">
        <v>5.82</v>
      </c>
      <c r="U3056" s="4">
        <v>12</v>
      </c>
      <c r="V3056" t="s">
        <v>19</v>
      </c>
      <c r="W3056" s="3">
        <v>42686</v>
      </c>
      <c r="X3056" t="s">
        <v>39</v>
      </c>
      <c r="Y3056" t="s">
        <v>82</v>
      </c>
      <c r="Z3056" t="s">
        <v>54</v>
      </c>
    </row>
    <row r="3057" spans="1:26" x14ac:dyDescent="0.25">
      <c r="A3057">
        <v>5</v>
      </c>
      <c r="B3057" t="s">
        <v>43</v>
      </c>
      <c r="C3057">
        <v>6</v>
      </c>
      <c r="D3057" t="s">
        <v>26</v>
      </c>
      <c r="E3057" t="s">
        <v>818</v>
      </c>
      <c r="F3057" t="s">
        <v>13</v>
      </c>
      <c r="G3057" t="s">
        <v>2151</v>
      </c>
      <c r="H3057" s="1">
        <v>0</v>
      </c>
      <c r="I3057">
        <v>1</v>
      </c>
      <c r="J3057" s="3">
        <v>42457</v>
      </c>
      <c r="K3057" t="s">
        <v>2152</v>
      </c>
      <c r="L3057" t="s">
        <v>73</v>
      </c>
      <c r="M3057">
        <v>50315</v>
      </c>
      <c r="N3057">
        <v>1292</v>
      </c>
      <c r="O3057" t="s">
        <v>118</v>
      </c>
      <c r="P3057" s="4">
        <v>3</v>
      </c>
      <c r="Q3057" s="4">
        <v>3</v>
      </c>
      <c r="R3057" t="s">
        <v>75</v>
      </c>
      <c r="T3057" s="2">
        <v>2.88</v>
      </c>
      <c r="U3057" s="4">
        <v>6</v>
      </c>
      <c r="V3057" t="s">
        <v>19</v>
      </c>
      <c r="W3057" s="3">
        <v>42462</v>
      </c>
      <c r="X3057" t="s">
        <v>39</v>
      </c>
      <c r="Y3057" t="s">
        <v>304</v>
      </c>
      <c r="Z3057" t="s">
        <v>119</v>
      </c>
    </row>
    <row r="3058" spans="1:26" x14ac:dyDescent="0.25">
      <c r="A3058">
        <v>4</v>
      </c>
      <c r="B3058" t="s">
        <v>43</v>
      </c>
      <c r="C3058">
        <v>6</v>
      </c>
      <c r="D3058" t="s">
        <v>26</v>
      </c>
      <c r="E3058" t="s">
        <v>201</v>
      </c>
      <c r="F3058" t="s">
        <v>13</v>
      </c>
      <c r="G3058" t="s">
        <v>1583</v>
      </c>
      <c r="H3058" s="1">
        <v>0</v>
      </c>
      <c r="I3058">
        <v>1</v>
      </c>
      <c r="J3058" s="3">
        <v>43048</v>
      </c>
      <c r="K3058" t="s">
        <v>2169</v>
      </c>
      <c r="L3058" t="s">
        <v>73</v>
      </c>
      <c r="M3058">
        <v>65807</v>
      </c>
      <c r="N3058">
        <v>4</v>
      </c>
      <c r="O3058" t="s">
        <v>8244</v>
      </c>
      <c r="P3058" s="4">
        <v>12</v>
      </c>
      <c r="Q3058" s="4">
        <v>3</v>
      </c>
      <c r="R3058" t="s">
        <v>75</v>
      </c>
      <c r="T3058" s="2">
        <v>12.32</v>
      </c>
      <c r="U3058" s="4">
        <v>26</v>
      </c>
      <c r="V3058" t="s">
        <v>19</v>
      </c>
      <c r="W3058" s="3">
        <v>43052</v>
      </c>
      <c r="X3058" t="s">
        <v>39</v>
      </c>
      <c r="Y3058" t="s">
        <v>368</v>
      </c>
      <c r="Z3058" t="s">
        <v>119</v>
      </c>
    </row>
    <row r="3059" spans="1:26" x14ac:dyDescent="0.25">
      <c r="A3059">
        <v>4</v>
      </c>
      <c r="B3059" t="s">
        <v>43</v>
      </c>
      <c r="C3059">
        <v>6</v>
      </c>
      <c r="D3059" t="s">
        <v>26</v>
      </c>
      <c r="E3059" t="s">
        <v>1609</v>
      </c>
      <c r="F3059" t="s">
        <v>13</v>
      </c>
      <c r="G3059" t="s">
        <v>2342</v>
      </c>
      <c r="H3059" s="1">
        <v>0</v>
      </c>
      <c r="I3059">
        <v>1</v>
      </c>
      <c r="J3059" s="3">
        <v>42392</v>
      </c>
      <c r="K3059" t="s">
        <v>3762</v>
      </c>
      <c r="L3059" t="s">
        <v>73</v>
      </c>
      <c r="M3059">
        <v>47905</v>
      </c>
      <c r="N3059">
        <v>119</v>
      </c>
      <c r="O3059" t="s">
        <v>1141</v>
      </c>
      <c r="P3059" s="4">
        <v>0</v>
      </c>
      <c r="Q3059" s="4">
        <v>3</v>
      </c>
      <c r="R3059" t="s">
        <v>75</v>
      </c>
      <c r="T3059" s="2">
        <v>0</v>
      </c>
      <c r="U3059" s="4">
        <v>6</v>
      </c>
      <c r="V3059" t="s">
        <v>19</v>
      </c>
      <c r="W3059" s="3">
        <v>42396</v>
      </c>
      <c r="X3059" t="s">
        <v>39</v>
      </c>
      <c r="Y3059" t="s">
        <v>167</v>
      </c>
      <c r="Z3059" t="s">
        <v>176</v>
      </c>
    </row>
    <row r="3060" spans="1:26" x14ac:dyDescent="0.25">
      <c r="A3060">
        <v>5</v>
      </c>
      <c r="B3060" t="s">
        <v>43</v>
      </c>
      <c r="C3060">
        <v>6</v>
      </c>
      <c r="D3060" t="s">
        <v>26</v>
      </c>
      <c r="E3060" t="s">
        <v>2762</v>
      </c>
      <c r="F3060" t="s">
        <v>13</v>
      </c>
      <c r="G3060" t="s">
        <v>254</v>
      </c>
      <c r="H3060" s="1">
        <v>0</v>
      </c>
      <c r="I3060">
        <v>1</v>
      </c>
      <c r="J3060" s="3">
        <v>42884</v>
      </c>
      <c r="K3060" t="s">
        <v>3763</v>
      </c>
      <c r="L3060" t="s">
        <v>73</v>
      </c>
      <c r="M3060">
        <v>46203</v>
      </c>
      <c r="N3060">
        <v>183</v>
      </c>
      <c r="O3060" t="s">
        <v>1434</v>
      </c>
      <c r="P3060" s="4">
        <v>6</v>
      </c>
      <c r="Q3060" s="4">
        <v>3</v>
      </c>
      <c r="R3060" t="s">
        <v>75</v>
      </c>
      <c r="T3060" s="2">
        <v>5.7</v>
      </c>
      <c r="U3060" s="4">
        <v>12</v>
      </c>
      <c r="V3060" t="s">
        <v>19</v>
      </c>
      <c r="W3060" s="3">
        <v>42889</v>
      </c>
      <c r="X3060" t="s">
        <v>39</v>
      </c>
      <c r="Y3060" t="s">
        <v>167</v>
      </c>
      <c r="Z3060" t="s">
        <v>35</v>
      </c>
    </row>
    <row r="3061" spans="1:26" x14ac:dyDescent="0.25">
      <c r="A3061">
        <v>4</v>
      </c>
      <c r="B3061" t="s">
        <v>43</v>
      </c>
      <c r="C3061">
        <v>6</v>
      </c>
      <c r="D3061" t="s">
        <v>26</v>
      </c>
      <c r="E3061" t="s">
        <v>2163</v>
      </c>
      <c r="F3061" t="s">
        <v>13</v>
      </c>
      <c r="G3061" t="s">
        <v>1007</v>
      </c>
      <c r="H3061" s="1">
        <v>0</v>
      </c>
      <c r="I3061">
        <v>1</v>
      </c>
      <c r="J3061" s="3">
        <v>43264</v>
      </c>
      <c r="K3061" t="s">
        <v>3764</v>
      </c>
      <c r="L3061" t="s">
        <v>73</v>
      </c>
      <c r="M3061">
        <v>67212</v>
      </c>
      <c r="N3061">
        <v>220</v>
      </c>
      <c r="O3061" t="s">
        <v>436</v>
      </c>
      <c r="P3061" s="4">
        <v>9</v>
      </c>
      <c r="Q3061" s="4">
        <v>3</v>
      </c>
      <c r="R3061" t="s">
        <v>75</v>
      </c>
      <c r="T3061" s="2">
        <v>8.69</v>
      </c>
      <c r="U3061" s="4">
        <v>19</v>
      </c>
      <c r="V3061" t="s">
        <v>19</v>
      </c>
      <c r="W3061" s="3">
        <v>43268</v>
      </c>
      <c r="X3061" t="s">
        <v>39</v>
      </c>
      <c r="Y3061" t="s">
        <v>2166</v>
      </c>
      <c r="Z3061" t="s">
        <v>35</v>
      </c>
    </row>
    <row r="3062" spans="1:26" x14ac:dyDescent="0.25">
      <c r="A3062">
        <v>6</v>
      </c>
      <c r="B3062" t="s">
        <v>10</v>
      </c>
      <c r="C3062">
        <v>6</v>
      </c>
      <c r="D3062" t="s">
        <v>26</v>
      </c>
      <c r="E3062" t="s">
        <v>147</v>
      </c>
      <c r="F3062" t="s">
        <v>13</v>
      </c>
      <c r="G3062" t="s">
        <v>1802</v>
      </c>
      <c r="H3062" s="1">
        <v>0</v>
      </c>
      <c r="I3062">
        <v>1</v>
      </c>
      <c r="J3062" s="3">
        <v>43772</v>
      </c>
      <c r="K3062" t="s">
        <v>3745</v>
      </c>
      <c r="L3062" t="s">
        <v>73</v>
      </c>
      <c r="M3062">
        <v>55122</v>
      </c>
      <c r="N3062">
        <v>224</v>
      </c>
      <c r="O3062" t="s">
        <v>2811</v>
      </c>
      <c r="P3062" s="4">
        <v>7</v>
      </c>
      <c r="Q3062" s="4">
        <v>3</v>
      </c>
      <c r="R3062" t="s">
        <v>75</v>
      </c>
      <c r="T3062" s="2">
        <v>6.87</v>
      </c>
      <c r="U3062" s="4">
        <v>15</v>
      </c>
      <c r="V3062" t="s">
        <v>19</v>
      </c>
      <c r="W3062" s="3">
        <v>43778</v>
      </c>
      <c r="X3062" t="s">
        <v>39</v>
      </c>
      <c r="Y3062" t="s">
        <v>151</v>
      </c>
      <c r="Z3062" t="s">
        <v>35</v>
      </c>
    </row>
    <row r="3063" spans="1:26" x14ac:dyDescent="0.25">
      <c r="A3063">
        <v>6</v>
      </c>
      <c r="B3063" t="s">
        <v>10</v>
      </c>
      <c r="C3063">
        <v>6</v>
      </c>
      <c r="D3063" t="s">
        <v>26</v>
      </c>
      <c r="E3063" t="s">
        <v>2130</v>
      </c>
      <c r="F3063" t="s">
        <v>13</v>
      </c>
      <c r="G3063" t="s">
        <v>2131</v>
      </c>
      <c r="H3063" s="1">
        <v>0</v>
      </c>
      <c r="I3063">
        <v>1</v>
      </c>
      <c r="J3063" s="3">
        <v>42684</v>
      </c>
      <c r="K3063" t="s">
        <v>2132</v>
      </c>
      <c r="L3063" t="s">
        <v>73</v>
      </c>
      <c r="M3063">
        <v>48640</v>
      </c>
      <c r="N3063">
        <v>1789</v>
      </c>
      <c r="O3063" t="s">
        <v>3065</v>
      </c>
      <c r="P3063" s="4">
        <v>6</v>
      </c>
      <c r="Q3063" s="4">
        <v>3</v>
      </c>
      <c r="R3063" t="s">
        <v>75</v>
      </c>
      <c r="T3063" s="2">
        <v>5.78</v>
      </c>
      <c r="U3063" s="4">
        <v>13</v>
      </c>
      <c r="V3063" t="s">
        <v>19</v>
      </c>
      <c r="W3063" s="3">
        <v>42690</v>
      </c>
      <c r="X3063" t="s">
        <v>39</v>
      </c>
      <c r="Y3063" t="s">
        <v>156</v>
      </c>
      <c r="Z3063" t="s">
        <v>64</v>
      </c>
    </row>
    <row r="3064" spans="1:26" x14ac:dyDescent="0.25">
      <c r="A3064">
        <v>6</v>
      </c>
      <c r="B3064" t="s">
        <v>10</v>
      </c>
      <c r="C3064">
        <v>6</v>
      </c>
      <c r="D3064" t="s">
        <v>26</v>
      </c>
      <c r="E3064" t="s">
        <v>2130</v>
      </c>
      <c r="F3064" t="s">
        <v>13</v>
      </c>
      <c r="G3064" t="s">
        <v>2131</v>
      </c>
      <c r="H3064" s="1">
        <v>0</v>
      </c>
      <c r="I3064">
        <v>1</v>
      </c>
      <c r="J3064" s="3">
        <v>42684</v>
      </c>
      <c r="K3064" t="s">
        <v>2132</v>
      </c>
      <c r="L3064" t="s">
        <v>73</v>
      </c>
      <c r="M3064">
        <v>48640</v>
      </c>
      <c r="N3064">
        <v>1839</v>
      </c>
      <c r="O3064" t="s">
        <v>555</v>
      </c>
      <c r="P3064" s="4">
        <v>7</v>
      </c>
      <c r="Q3064" s="4">
        <v>3</v>
      </c>
      <c r="R3064" t="s">
        <v>75</v>
      </c>
      <c r="T3064" s="2">
        <v>7.13</v>
      </c>
      <c r="U3064" s="4">
        <v>16</v>
      </c>
      <c r="V3064" t="s">
        <v>19</v>
      </c>
      <c r="W3064" s="3">
        <v>42690</v>
      </c>
      <c r="X3064" t="s">
        <v>39</v>
      </c>
      <c r="Y3064" t="s">
        <v>156</v>
      </c>
      <c r="Z3064" t="s">
        <v>64</v>
      </c>
    </row>
    <row r="3065" spans="1:26" x14ac:dyDescent="0.25">
      <c r="A3065">
        <v>5</v>
      </c>
      <c r="B3065" t="s">
        <v>43</v>
      </c>
      <c r="C3065">
        <v>6</v>
      </c>
      <c r="D3065" t="s">
        <v>26</v>
      </c>
      <c r="E3065" t="s">
        <v>201</v>
      </c>
      <c r="F3065" t="s">
        <v>13</v>
      </c>
      <c r="G3065" t="s">
        <v>60</v>
      </c>
      <c r="H3065" s="1">
        <v>0</v>
      </c>
      <c r="I3065">
        <v>1</v>
      </c>
      <c r="J3065" s="3">
        <v>43298</v>
      </c>
      <c r="K3065" t="s">
        <v>3720</v>
      </c>
      <c r="L3065" t="s">
        <v>73</v>
      </c>
      <c r="M3065">
        <v>65807</v>
      </c>
      <c r="N3065">
        <v>1523</v>
      </c>
      <c r="O3065" t="s">
        <v>3765</v>
      </c>
      <c r="P3065" s="4">
        <v>10</v>
      </c>
      <c r="Q3065" s="4">
        <v>3</v>
      </c>
      <c r="R3065" t="s">
        <v>75</v>
      </c>
      <c r="T3065" s="2">
        <v>10.09</v>
      </c>
      <c r="U3065" s="4">
        <v>22</v>
      </c>
      <c r="V3065" t="s">
        <v>19</v>
      </c>
      <c r="W3065" s="3">
        <v>43303</v>
      </c>
      <c r="X3065" t="s">
        <v>39</v>
      </c>
      <c r="Y3065" t="s">
        <v>368</v>
      </c>
      <c r="Z3065" t="s">
        <v>64</v>
      </c>
    </row>
    <row r="3066" spans="1:26" x14ac:dyDescent="0.25">
      <c r="A3066">
        <v>4</v>
      </c>
      <c r="B3066" t="s">
        <v>43</v>
      </c>
      <c r="C3066">
        <v>6</v>
      </c>
      <c r="D3066" t="s">
        <v>26</v>
      </c>
      <c r="E3066" t="s">
        <v>201</v>
      </c>
      <c r="F3066" t="s">
        <v>13</v>
      </c>
      <c r="G3066" t="s">
        <v>1583</v>
      </c>
      <c r="H3066" s="1">
        <v>0</v>
      </c>
      <c r="I3066">
        <v>1</v>
      </c>
      <c r="J3066" s="3">
        <v>43048</v>
      </c>
      <c r="K3066" t="s">
        <v>2169</v>
      </c>
      <c r="L3066" t="s">
        <v>73</v>
      </c>
      <c r="M3066">
        <v>65807</v>
      </c>
      <c r="N3066">
        <v>1776</v>
      </c>
      <c r="O3066" t="s">
        <v>3766</v>
      </c>
      <c r="P3066" s="4">
        <v>8</v>
      </c>
      <c r="Q3066" s="4">
        <v>3</v>
      </c>
      <c r="R3066" t="s">
        <v>75</v>
      </c>
      <c r="T3066" s="2">
        <v>8.5</v>
      </c>
      <c r="U3066" s="4">
        <v>17</v>
      </c>
      <c r="V3066" t="s">
        <v>19</v>
      </c>
      <c r="W3066" s="3">
        <v>43052</v>
      </c>
      <c r="X3066" t="s">
        <v>39</v>
      </c>
      <c r="Y3066" t="s">
        <v>368</v>
      </c>
      <c r="Z3066" t="s">
        <v>64</v>
      </c>
    </row>
    <row r="3067" spans="1:26" x14ac:dyDescent="0.25">
      <c r="A3067">
        <v>5</v>
      </c>
      <c r="B3067" t="s">
        <v>43</v>
      </c>
      <c r="C3067">
        <v>6</v>
      </c>
      <c r="D3067" t="s">
        <v>26</v>
      </c>
      <c r="E3067" t="s">
        <v>1456</v>
      </c>
      <c r="F3067" t="s">
        <v>13</v>
      </c>
      <c r="G3067" t="s">
        <v>84</v>
      </c>
      <c r="H3067" s="1">
        <v>0</v>
      </c>
      <c r="I3067">
        <v>1</v>
      </c>
      <c r="J3067" s="3">
        <v>43356</v>
      </c>
      <c r="K3067" t="s">
        <v>2174</v>
      </c>
      <c r="L3067" t="s">
        <v>73</v>
      </c>
      <c r="M3067">
        <v>68104</v>
      </c>
      <c r="N3067">
        <v>96</v>
      </c>
      <c r="O3067" t="s">
        <v>8225</v>
      </c>
      <c r="P3067" s="4">
        <v>9</v>
      </c>
      <c r="Q3067" s="4">
        <v>3</v>
      </c>
      <c r="R3067" t="s">
        <v>75</v>
      </c>
      <c r="T3067" s="2">
        <v>8.64</v>
      </c>
      <c r="U3067" s="4">
        <v>18</v>
      </c>
      <c r="V3067" t="s">
        <v>19</v>
      </c>
      <c r="W3067" s="3">
        <v>43361</v>
      </c>
      <c r="X3067" t="s">
        <v>39</v>
      </c>
      <c r="Y3067" t="s">
        <v>98</v>
      </c>
      <c r="Z3067" t="s">
        <v>64</v>
      </c>
    </row>
    <row r="3068" spans="1:26" x14ac:dyDescent="0.25">
      <c r="A3068">
        <v>5</v>
      </c>
      <c r="B3068" t="s">
        <v>43</v>
      </c>
      <c r="C3068">
        <v>6</v>
      </c>
      <c r="D3068" t="s">
        <v>26</v>
      </c>
      <c r="E3068" t="s">
        <v>1456</v>
      </c>
      <c r="F3068" t="s">
        <v>13</v>
      </c>
      <c r="G3068" t="s">
        <v>84</v>
      </c>
      <c r="H3068" s="1">
        <v>0</v>
      </c>
      <c r="I3068">
        <v>1</v>
      </c>
      <c r="J3068" s="3">
        <v>43356</v>
      </c>
      <c r="K3068" t="s">
        <v>2174</v>
      </c>
      <c r="L3068" t="s">
        <v>73</v>
      </c>
      <c r="M3068">
        <v>68104</v>
      </c>
      <c r="N3068">
        <v>1567</v>
      </c>
      <c r="O3068" t="s">
        <v>3767</v>
      </c>
      <c r="P3068" s="4">
        <v>8</v>
      </c>
      <c r="Q3068" s="4">
        <v>3</v>
      </c>
      <c r="R3068" t="s">
        <v>75</v>
      </c>
      <c r="T3068" s="2">
        <v>8.4499999999999993</v>
      </c>
      <c r="U3068" s="4">
        <v>18</v>
      </c>
      <c r="V3068" t="s">
        <v>19</v>
      </c>
      <c r="W3068" s="3">
        <v>43361</v>
      </c>
      <c r="X3068" t="s">
        <v>39</v>
      </c>
      <c r="Y3068" t="s">
        <v>98</v>
      </c>
      <c r="Z3068" t="s">
        <v>64</v>
      </c>
    </row>
    <row r="3069" spans="1:26" x14ac:dyDescent="0.25">
      <c r="A3069">
        <v>4</v>
      </c>
      <c r="B3069" t="s">
        <v>43</v>
      </c>
      <c r="C3069">
        <v>6</v>
      </c>
      <c r="D3069" t="s">
        <v>26</v>
      </c>
      <c r="E3069" t="s">
        <v>1456</v>
      </c>
      <c r="F3069" t="s">
        <v>13</v>
      </c>
      <c r="G3069" t="s">
        <v>1118</v>
      </c>
      <c r="H3069" s="1">
        <v>0</v>
      </c>
      <c r="I3069">
        <v>1</v>
      </c>
      <c r="J3069" s="3">
        <v>43643</v>
      </c>
      <c r="K3069" t="s">
        <v>3768</v>
      </c>
      <c r="L3069" t="s">
        <v>73</v>
      </c>
      <c r="M3069">
        <v>68104</v>
      </c>
      <c r="N3069">
        <v>1659</v>
      </c>
      <c r="O3069" t="s">
        <v>3769</v>
      </c>
      <c r="P3069" s="4">
        <v>9</v>
      </c>
      <c r="Q3069" s="4">
        <v>3</v>
      </c>
      <c r="R3069" t="s">
        <v>75</v>
      </c>
      <c r="T3069" s="2">
        <v>9.23</v>
      </c>
      <c r="U3069" s="4">
        <v>20</v>
      </c>
      <c r="V3069" t="s">
        <v>19</v>
      </c>
      <c r="W3069" s="3">
        <v>43647</v>
      </c>
      <c r="X3069" t="s">
        <v>39</v>
      </c>
      <c r="Y3069" t="s">
        <v>98</v>
      </c>
      <c r="Z3069" t="s">
        <v>64</v>
      </c>
    </row>
    <row r="3070" spans="1:26" x14ac:dyDescent="0.25">
      <c r="A3070">
        <v>7</v>
      </c>
      <c r="B3070" t="s">
        <v>25</v>
      </c>
      <c r="C3070">
        <v>6</v>
      </c>
      <c r="D3070" t="s">
        <v>26</v>
      </c>
      <c r="E3070" t="s">
        <v>1452</v>
      </c>
      <c r="F3070" t="s">
        <v>13</v>
      </c>
      <c r="G3070" t="s">
        <v>30</v>
      </c>
      <c r="H3070" s="1">
        <v>0</v>
      </c>
      <c r="I3070">
        <v>1</v>
      </c>
      <c r="J3070" s="3">
        <v>43056</v>
      </c>
      <c r="K3070" t="s">
        <v>2155</v>
      </c>
      <c r="L3070" t="s">
        <v>73</v>
      </c>
      <c r="M3070">
        <v>73120</v>
      </c>
      <c r="N3070">
        <v>538</v>
      </c>
      <c r="O3070" t="s">
        <v>125</v>
      </c>
      <c r="P3070" s="4">
        <v>50</v>
      </c>
      <c r="Q3070" s="4">
        <v>3</v>
      </c>
      <c r="R3070" t="s">
        <v>75</v>
      </c>
      <c r="T3070" s="2">
        <v>49.97</v>
      </c>
      <c r="U3070" s="4">
        <v>106</v>
      </c>
      <c r="V3070" t="s">
        <v>19</v>
      </c>
      <c r="W3070" s="3">
        <v>43063</v>
      </c>
      <c r="X3070" t="s">
        <v>39</v>
      </c>
      <c r="Y3070" t="s">
        <v>401</v>
      </c>
      <c r="Z3070" t="s">
        <v>64</v>
      </c>
    </row>
    <row r="3071" spans="1:26" x14ac:dyDescent="0.25">
      <c r="A3071">
        <v>5</v>
      </c>
      <c r="B3071" t="s">
        <v>43</v>
      </c>
      <c r="C3071">
        <v>6</v>
      </c>
      <c r="D3071" t="s">
        <v>26</v>
      </c>
      <c r="E3071" t="s">
        <v>1832</v>
      </c>
      <c r="F3071" t="s">
        <v>13</v>
      </c>
      <c r="G3071" t="s">
        <v>1873</v>
      </c>
      <c r="H3071" s="1">
        <v>0</v>
      </c>
      <c r="I3071">
        <v>1</v>
      </c>
      <c r="J3071" s="3">
        <v>42988</v>
      </c>
      <c r="K3071" t="s">
        <v>3770</v>
      </c>
      <c r="L3071" t="s">
        <v>73</v>
      </c>
      <c r="M3071">
        <v>74133</v>
      </c>
      <c r="N3071">
        <v>1749</v>
      </c>
      <c r="O3071" t="s">
        <v>2873</v>
      </c>
      <c r="P3071" s="4">
        <v>7</v>
      </c>
      <c r="Q3071" s="4">
        <v>3</v>
      </c>
      <c r="R3071" t="s">
        <v>75</v>
      </c>
      <c r="T3071" s="2">
        <v>7.02</v>
      </c>
      <c r="U3071" s="4">
        <v>15</v>
      </c>
      <c r="V3071" t="s">
        <v>19</v>
      </c>
      <c r="W3071" s="3">
        <v>42993</v>
      </c>
      <c r="X3071" t="s">
        <v>39</v>
      </c>
      <c r="Y3071" t="s">
        <v>401</v>
      </c>
      <c r="Z3071" t="s">
        <v>64</v>
      </c>
    </row>
    <row r="3072" spans="1:26" x14ac:dyDescent="0.25">
      <c r="A3072">
        <v>6</v>
      </c>
      <c r="B3072" t="s">
        <v>10</v>
      </c>
      <c r="C3072">
        <v>6</v>
      </c>
      <c r="D3072" t="s">
        <v>26</v>
      </c>
      <c r="E3072" t="s">
        <v>2130</v>
      </c>
      <c r="F3072" t="s">
        <v>13</v>
      </c>
      <c r="G3072" t="s">
        <v>2131</v>
      </c>
      <c r="H3072" s="1">
        <v>0</v>
      </c>
      <c r="I3072">
        <v>1</v>
      </c>
      <c r="J3072" s="3">
        <v>42684</v>
      </c>
      <c r="K3072" t="s">
        <v>2132</v>
      </c>
      <c r="L3072" t="s">
        <v>73</v>
      </c>
      <c r="M3072">
        <v>48640</v>
      </c>
      <c r="N3072">
        <v>53</v>
      </c>
      <c r="O3072" t="s">
        <v>3272</v>
      </c>
      <c r="P3072" s="4">
        <v>12</v>
      </c>
      <c r="Q3072" s="4">
        <v>3</v>
      </c>
      <c r="R3072" t="s">
        <v>75</v>
      </c>
      <c r="T3072" s="2">
        <v>11.96</v>
      </c>
      <c r="U3072" s="4">
        <v>63</v>
      </c>
      <c r="V3072" t="s">
        <v>19</v>
      </c>
      <c r="W3072" s="3">
        <v>42690</v>
      </c>
      <c r="X3072" t="s">
        <v>39</v>
      </c>
      <c r="Y3072" t="s">
        <v>156</v>
      </c>
      <c r="Z3072" t="s">
        <v>42</v>
      </c>
    </row>
    <row r="3073" spans="1:26" x14ac:dyDescent="0.25">
      <c r="A3073">
        <v>6</v>
      </c>
      <c r="B3073" t="s">
        <v>10</v>
      </c>
      <c r="C3073">
        <v>6</v>
      </c>
      <c r="D3073" t="s">
        <v>26</v>
      </c>
      <c r="E3073" t="s">
        <v>2130</v>
      </c>
      <c r="F3073" t="s">
        <v>13</v>
      </c>
      <c r="G3073" t="s">
        <v>2131</v>
      </c>
      <c r="H3073" s="1">
        <v>0</v>
      </c>
      <c r="I3073">
        <v>1</v>
      </c>
      <c r="J3073" s="3">
        <v>42684</v>
      </c>
      <c r="K3073" t="s">
        <v>2132</v>
      </c>
      <c r="L3073" t="s">
        <v>73</v>
      </c>
      <c r="M3073">
        <v>48640</v>
      </c>
      <c r="N3073">
        <v>866</v>
      </c>
      <c r="O3073" t="s">
        <v>1197</v>
      </c>
      <c r="P3073" s="4">
        <v>161</v>
      </c>
      <c r="Q3073" s="4">
        <v>3</v>
      </c>
      <c r="R3073" t="s">
        <v>75</v>
      </c>
      <c r="T3073" s="2">
        <v>160.62</v>
      </c>
      <c r="U3073" s="4">
        <v>535</v>
      </c>
      <c r="V3073" t="s">
        <v>19</v>
      </c>
      <c r="W3073" s="3">
        <v>42690</v>
      </c>
      <c r="X3073" t="s">
        <v>39</v>
      </c>
      <c r="Y3073" t="s">
        <v>156</v>
      </c>
      <c r="Z3073" t="s">
        <v>42</v>
      </c>
    </row>
    <row r="3074" spans="1:26" x14ac:dyDescent="0.25">
      <c r="A3074">
        <v>5</v>
      </c>
      <c r="B3074" t="s">
        <v>43</v>
      </c>
      <c r="C3074">
        <v>6</v>
      </c>
      <c r="D3074" t="s">
        <v>26</v>
      </c>
      <c r="E3074" t="s">
        <v>201</v>
      </c>
      <c r="F3074" t="s">
        <v>13</v>
      </c>
      <c r="G3074" t="s">
        <v>60</v>
      </c>
      <c r="H3074" s="1">
        <v>0</v>
      </c>
      <c r="I3074">
        <v>1</v>
      </c>
      <c r="J3074" s="3">
        <v>43298</v>
      </c>
      <c r="K3074" t="s">
        <v>3720</v>
      </c>
      <c r="L3074" t="s">
        <v>73</v>
      </c>
      <c r="M3074">
        <v>65807</v>
      </c>
      <c r="N3074">
        <v>417</v>
      </c>
      <c r="O3074" t="s">
        <v>8236</v>
      </c>
      <c r="P3074" s="4">
        <v>5</v>
      </c>
      <c r="Q3074" s="4">
        <v>3</v>
      </c>
      <c r="R3074" t="s">
        <v>75</v>
      </c>
      <c r="T3074" s="2">
        <v>4.8600000000000003</v>
      </c>
      <c r="U3074" s="4">
        <v>243</v>
      </c>
      <c r="V3074" t="s">
        <v>19</v>
      </c>
      <c r="W3074" s="3">
        <v>43303</v>
      </c>
      <c r="X3074" t="s">
        <v>39</v>
      </c>
      <c r="Y3074" t="s">
        <v>368</v>
      </c>
      <c r="Z3074" t="s">
        <v>42</v>
      </c>
    </row>
    <row r="3075" spans="1:26" x14ac:dyDescent="0.25">
      <c r="A3075">
        <v>5</v>
      </c>
      <c r="B3075" t="s">
        <v>43</v>
      </c>
      <c r="C3075">
        <v>6</v>
      </c>
      <c r="D3075" t="s">
        <v>26</v>
      </c>
      <c r="E3075" t="s">
        <v>1456</v>
      </c>
      <c r="F3075" t="s">
        <v>13</v>
      </c>
      <c r="G3075" t="s">
        <v>84</v>
      </c>
      <c r="H3075" s="1">
        <v>0</v>
      </c>
      <c r="I3075">
        <v>1</v>
      </c>
      <c r="J3075" s="3">
        <v>43356</v>
      </c>
      <c r="K3075" t="s">
        <v>2174</v>
      </c>
      <c r="L3075" t="s">
        <v>73</v>
      </c>
      <c r="M3075">
        <v>68104</v>
      </c>
      <c r="N3075">
        <v>1361</v>
      </c>
      <c r="O3075" t="s">
        <v>3459</v>
      </c>
      <c r="P3075" s="4">
        <v>0</v>
      </c>
      <c r="Q3075" s="4">
        <v>3</v>
      </c>
      <c r="R3075" t="s">
        <v>75</v>
      </c>
      <c r="T3075" s="2">
        <v>0.41</v>
      </c>
      <c r="U3075" s="4">
        <v>41</v>
      </c>
      <c r="V3075" t="s">
        <v>19</v>
      </c>
      <c r="W3075" s="3">
        <v>43361</v>
      </c>
      <c r="X3075" t="s">
        <v>39</v>
      </c>
      <c r="Y3075" t="s">
        <v>98</v>
      </c>
      <c r="Z3075" t="s">
        <v>42</v>
      </c>
    </row>
    <row r="3076" spans="1:26" x14ac:dyDescent="0.25">
      <c r="A3076">
        <v>5</v>
      </c>
      <c r="B3076" t="s">
        <v>43</v>
      </c>
      <c r="C3076">
        <v>6</v>
      </c>
      <c r="D3076" t="s">
        <v>26</v>
      </c>
      <c r="E3076" t="s">
        <v>3750</v>
      </c>
      <c r="F3076" t="s">
        <v>13</v>
      </c>
      <c r="G3076" t="s">
        <v>1869</v>
      </c>
      <c r="H3076" s="1">
        <v>0</v>
      </c>
      <c r="I3076">
        <v>1</v>
      </c>
      <c r="J3076" s="3">
        <v>42681</v>
      </c>
      <c r="K3076" t="s">
        <v>3751</v>
      </c>
      <c r="L3076" t="s">
        <v>73</v>
      </c>
      <c r="M3076">
        <v>54401</v>
      </c>
      <c r="N3076">
        <v>1300</v>
      </c>
      <c r="O3076" t="s">
        <v>3457</v>
      </c>
      <c r="P3076" s="4">
        <v>10</v>
      </c>
      <c r="Q3076" s="4">
        <v>3</v>
      </c>
      <c r="R3076" t="s">
        <v>75</v>
      </c>
      <c r="T3076" s="2">
        <v>9.89</v>
      </c>
      <c r="U3076" s="4">
        <v>37</v>
      </c>
      <c r="V3076" t="s">
        <v>19</v>
      </c>
      <c r="W3076" s="3">
        <v>42686</v>
      </c>
      <c r="X3076" t="s">
        <v>39</v>
      </c>
      <c r="Y3076" t="s">
        <v>82</v>
      </c>
      <c r="Z3076" t="s">
        <v>42</v>
      </c>
    </row>
    <row r="3077" spans="1:26" x14ac:dyDescent="0.25">
      <c r="A3077">
        <v>6</v>
      </c>
      <c r="B3077" t="s">
        <v>10</v>
      </c>
      <c r="C3077">
        <v>6</v>
      </c>
      <c r="D3077" t="s">
        <v>26</v>
      </c>
      <c r="E3077" t="s">
        <v>3771</v>
      </c>
      <c r="F3077" t="s">
        <v>13</v>
      </c>
      <c r="G3077" t="s">
        <v>2385</v>
      </c>
      <c r="H3077" s="1">
        <v>0</v>
      </c>
      <c r="I3077">
        <v>1</v>
      </c>
      <c r="J3077" s="3">
        <v>43657</v>
      </c>
      <c r="K3077" t="s">
        <v>3772</v>
      </c>
      <c r="L3077" t="s">
        <v>73</v>
      </c>
      <c r="M3077">
        <v>50701</v>
      </c>
      <c r="N3077">
        <v>1508</v>
      </c>
      <c r="O3077" t="s">
        <v>3043</v>
      </c>
      <c r="P3077" s="4">
        <v>12</v>
      </c>
      <c r="Q3077" s="4">
        <v>4</v>
      </c>
      <c r="R3077" t="s">
        <v>75</v>
      </c>
      <c r="T3077" s="2">
        <v>11.82</v>
      </c>
      <c r="U3077" s="4">
        <v>30</v>
      </c>
      <c r="V3077" t="s">
        <v>19</v>
      </c>
      <c r="W3077" s="3">
        <v>43663</v>
      </c>
      <c r="X3077" t="s">
        <v>39</v>
      </c>
      <c r="Y3077" t="s">
        <v>304</v>
      </c>
      <c r="Z3077" t="s">
        <v>49</v>
      </c>
    </row>
    <row r="3078" spans="1:26" x14ac:dyDescent="0.25">
      <c r="A3078">
        <v>5</v>
      </c>
      <c r="B3078" t="s">
        <v>43</v>
      </c>
      <c r="C3078">
        <v>6</v>
      </c>
      <c r="D3078" t="s">
        <v>26</v>
      </c>
      <c r="E3078" t="s">
        <v>535</v>
      </c>
      <c r="F3078" t="s">
        <v>13</v>
      </c>
      <c r="G3078" t="s">
        <v>1743</v>
      </c>
      <c r="H3078" s="1">
        <v>0</v>
      </c>
      <c r="I3078">
        <v>1</v>
      </c>
      <c r="J3078" s="3">
        <v>42464</v>
      </c>
      <c r="K3078" t="s">
        <v>2121</v>
      </c>
      <c r="L3078" t="s">
        <v>73</v>
      </c>
      <c r="M3078">
        <v>48205</v>
      </c>
      <c r="N3078">
        <v>1133</v>
      </c>
      <c r="O3078" t="s">
        <v>3375</v>
      </c>
      <c r="P3078" s="4">
        <v>24</v>
      </c>
      <c r="Q3078" s="4">
        <v>4</v>
      </c>
      <c r="R3078" t="s">
        <v>75</v>
      </c>
      <c r="T3078" s="2">
        <v>23.81</v>
      </c>
      <c r="U3078" s="4">
        <v>79</v>
      </c>
      <c r="V3078" t="s">
        <v>19</v>
      </c>
      <c r="W3078" s="3">
        <v>42469</v>
      </c>
      <c r="X3078" t="s">
        <v>39</v>
      </c>
      <c r="Y3078" t="s">
        <v>156</v>
      </c>
      <c r="Z3078" t="s">
        <v>49</v>
      </c>
    </row>
    <row r="3079" spans="1:26" x14ac:dyDescent="0.25">
      <c r="A3079">
        <v>4</v>
      </c>
      <c r="B3079" t="s">
        <v>43</v>
      </c>
      <c r="C3079">
        <v>6</v>
      </c>
      <c r="D3079" t="s">
        <v>26</v>
      </c>
      <c r="E3079" t="s">
        <v>535</v>
      </c>
      <c r="F3079" t="s">
        <v>13</v>
      </c>
      <c r="G3079" t="s">
        <v>2689</v>
      </c>
      <c r="H3079" s="1">
        <v>0</v>
      </c>
      <c r="I3079">
        <v>1</v>
      </c>
      <c r="J3079" s="3">
        <v>43344</v>
      </c>
      <c r="K3079" t="s">
        <v>3725</v>
      </c>
      <c r="L3079" t="s">
        <v>73</v>
      </c>
      <c r="M3079">
        <v>48227</v>
      </c>
      <c r="N3079">
        <v>696</v>
      </c>
      <c r="O3079" t="s">
        <v>3151</v>
      </c>
      <c r="P3079" s="4">
        <v>14</v>
      </c>
      <c r="Q3079" s="4">
        <v>4</v>
      </c>
      <c r="R3079" t="s">
        <v>75</v>
      </c>
      <c r="T3079" s="2">
        <v>14.46</v>
      </c>
      <c r="U3079" s="4">
        <v>30</v>
      </c>
      <c r="V3079" t="s">
        <v>19</v>
      </c>
      <c r="W3079" s="3">
        <v>43348</v>
      </c>
      <c r="X3079" t="s">
        <v>39</v>
      </c>
      <c r="Y3079" t="s">
        <v>156</v>
      </c>
      <c r="Z3079" t="s">
        <v>54</v>
      </c>
    </row>
    <row r="3080" spans="1:26" x14ac:dyDescent="0.25">
      <c r="A3080">
        <v>6</v>
      </c>
      <c r="B3080" t="s">
        <v>10</v>
      </c>
      <c r="C3080">
        <v>6</v>
      </c>
      <c r="D3080" t="s">
        <v>26</v>
      </c>
      <c r="E3080" t="s">
        <v>535</v>
      </c>
      <c r="F3080" t="s">
        <v>13</v>
      </c>
      <c r="G3080" t="s">
        <v>414</v>
      </c>
      <c r="H3080" s="1">
        <v>0</v>
      </c>
      <c r="I3080">
        <v>1</v>
      </c>
      <c r="J3080" s="3">
        <v>43535</v>
      </c>
      <c r="K3080" t="s">
        <v>3773</v>
      </c>
      <c r="L3080" t="s">
        <v>73</v>
      </c>
      <c r="M3080">
        <v>48227</v>
      </c>
      <c r="N3080">
        <v>686</v>
      </c>
      <c r="O3080" t="s">
        <v>3160</v>
      </c>
      <c r="P3080" s="4">
        <v>421</v>
      </c>
      <c r="Q3080" s="4">
        <v>4</v>
      </c>
      <c r="R3080" t="s">
        <v>75</v>
      </c>
      <c r="T3080" s="2">
        <v>421.08</v>
      </c>
      <c r="U3080" s="4">
        <v>896</v>
      </c>
      <c r="V3080" t="s">
        <v>19</v>
      </c>
      <c r="W3080" s="3">
        <v>43541</v>
      </c>
      <c r="X3080" t="s">
        <v>39</v>
      </c>
      <c r="Y3080" t="s">
        <v>156</v>
      </c>
      <c r="Z3080" t="s">
        <v>54</v>
      </c>
    </row>
    <row r="3081" spans="1:26" x14ac:dyDescent="0.25">
      <c r="A3081">
        <v>4</v>
      </c>
      <c r="B3081" t="s">
        <v>43</v>
      </c>
      <c r="C3081">
        <v>6</v>
      </c>
      <c r="D3081" t="s">
        <v>26</v>
      </c>
      <c r="E3081" t="s">
        <v>535</v>
      </c>
      <c r="F3081" t="s">
        <v>13</v>
      </c>
      <c r="G3081" t="s">
        <v>2151</v>
      </c>
      <c r="H3081" s="1">
        <v>0</v>
      </c>
      <c r="I3081">
        <v>1</v>
      </c>
      <c r="J3081" s="3">
        <v>43575</v>
      </c>
      <c r="K3081" t="s">
        <v>3774</v>
      </c>
      <c r="L3081" t="s">
        <v>73</v>
      </c>
      <c r="M3081">
        <v>48234</v>
      </c>
      <c r="N3081">
        <v>408</v>
      </c>
      <c r="O3081" t="s">
        <v>1451</v>
      </c>
      <c r="P3081" s="4">
        <v>18</v>
      </c>
      <c r="Q3081" s="4">
        <v>4</v>
      </c>
      <c r="R3081" t="s">
        <v>75</v>
      </c>
      <c r="T3081" s="2">
        <v>18.28</v>
      </c>
      <c r="U3081" s="4">
        <v>37</v>
      </c>
      <c r="V3081" t="s">
        <v>19</v>
      </c>
      <c r="W3081" s="3">
        <v>43579</v>
      </c>
      <c r="X3081" t="s">
        <v>39</v>
      </c>
      <c r="Y3081" t="s">
        <v>156</v>
      </c>
      <c r="Z3081" t="s">
        <v>54</v>
      </c>
    </row>
    <row r="3082" spans="1:26" x14ac:dyDescent="0.25">
      <c r="A3082">
        <v>4</v>
      </c>
      <c r="B3082" t="s">
        <v>43</v>
      </c>
      <c r="C3082">
        <v>6</v>
      </c>
      <c r="D3082" t="s">
        <v>26</v>
      </c>
      <c r="E3082" t="s">
        <v>209</v>
      </c>
      <c r="F3082" t="s">
        <v>13</v>
      </c>
      <c r="G3082" t="s">
        <v>1632</v>
      </c>
      <c r="H3082" s="1">
        <v>0</v>
      </c>
      <c r="I3082">
        <v>1</v>
      </c>
      <c r="J3082" s="3">
        <v>42494</v>
      </c>
      <c r="K3082" t="s">
        <v>3775</v>
      </c>
      <c r="L3082" t="s">
        <v>73</v>
      </c>
      <c r="M3082">
        <v>49201</v>
      </c>
      <c r="N3082">
        <v>639</v>
      </c>
      <c r="O3082" t="s">
        <v>3776</v>
      </c>
      <c r="P3082" s="4">
        <v>21</v>
      </c>
      <c r="Q3082" s="4">
        <v>4</v>
      </c>
      <c r="R3082" t="s">
        <v>75</v>
      </c>
      <c r="T3082" s="2">
        <v>21.06</v>
      </c>
      <c r="U3082" s="4">
        <v>47</v>
      </c>
      <c r="V3082" t="s">
        <v>19</v>
      </c>
      <c r="W3082" s="3">
        <v>42498</v>
      </c>
      <c r="X3082" t="s">
        <v>39</v>
      </c>
      <c r="Y3082" t="s">
        <v>156</v>
      </c>
      <c r="Z3082" t="s">
        <v>54</v>
      </c>
    </row>
    <row r="3083" spans="1:26" x14ac:dyDescent="0.25">
      <c r="A3083">
        <v>4</v>
      </c>
      <c r="B3083" t="s">
        <v>43</v>
      </c>
      <c r="C3083">
        <v>6</v>
      </c>
      <c r="D3083" t="s">
        <v>26</v>
      </c>
      <c r="E3083" t="s">
        <v>2130</v>
      </c>
      <c r="F3083" t="s">
        <v>13</v>
      </c>
      <c r="G3083" t="s">
        <v>751</v>
      </c>
      <c r="H3083" s="1">
        <v>0</v>
      </c>
      <c r="I3083">
        <v>1</v>
      </c>
      <c r="J3083" s="3">
        <v>42688</v>
      </c>
      <c r="K3083" t="s">
        <v>3758</v>
      </c>
      <c r="L3083" t="s">
        <v>73</v>
      </c>
      <c r="M3083">
        <v>48640</v>
      </c>
      <c r="N3083">
        <v>237</v>
      </c>
      <c r="O3083" t="s">
        <v>1418</v>
      </c>
      <c r="P3083" s="4">
        <v>6</v>
      </c>
      <c r="Q3083" s="4">
        <v>4</v>
      </c>
      <c r="R3083" t="s">
        <v>75</v>
      </c>
      <c r="T3083" s="2">
        <v>5.64</v>
      </c>
      <c r="U3083" s="4">
        <v>12</v>
      </c>
      <c r="V3083" t="s">
        <v>19</v>
      </c>
      <c r="W3083" s="3">
        <v>42692</v>
      </c>
      <c r="X3083" t="s">
        <v>39</v>
      </c>
      <c r="Y3083" t="s">
        <v>156</v>
      </c>
      <c r="Z3083" t="s">
        <v>54</v>
      </c>
    </row>
    <row r="3084" spans="1:26" x14ac:dyDescent="0.25">
      <c r="A3084">
        <v>5</v>
      </c>
      <c r="B3084" t="s">
        <v>43</v>
      </c>
      <c r="C3084">
        <v>6</v>
      </c>
      <c r="D3084" t="s">
        <v>26</v>
      </c>
      <c r="E3084" t="s">
        <v>300</v>
      </c>
      <c r="F3084" t="s">
        <v>13</v>
      </c>
      <c r="G3084" t="s">
        <v>1515</v>
      </c>
      <c r="H3084" s="1">
        <v>0</v>
      </c>
      <c r="I3084">
        <v>1</v>
      </c>
      <c r="J3084" s="3">
        <v>43780</v>
      </c>
      <c r="K3084" t="s">
        <v>3777</v>
      </c>
      <c r="L3084" t="s">
        <v>73</v>
      </c>
      <c r="M3084">
        <v>50322</v>
      </c>
      <c r="N3084">
        <v>1608</v>
      </c>
      <c r="O3084" t="s">
        <v>652</v>
      </c>
      <c r="P3084" s="4">
        <v>22</v>
      </c>
      <c r="Q3084" s="4">
        <v>4</v>
      </c>
      <c r="R3084" t="s">
        <v>75</v>
      </c>
      <c r="T3084" s="2">
        <v>21.58</v>
      </c>
      <c r="U3084" s="4">
        <v>46</v>
      </c>
      <c r="V3084" t="s">
        <v>19</v>
      </c>
      <c r="W3084" s="3">
        <v>43785</v>
      </c>
      <c r="X3084" t="s">
        <v>39</v>
      </c>
      <c r="Y3084" t="s">
        <v>304</v>
      </c>
      <c r="Z3084" t="s">
        <v>176</v>
      </c>
    </row>
    <row r="3085" spans="1:26" x14ac:dyDescent="0.25">
      <c r="A3085">
        <v>6</v>
      </c>
      <c r="B3085" t="s">
        <v>10</v>
      </c>
      <c r="C3085">
        <v>6</v>
      </c>
      <c r="D3085" t="s">
        <v>26</v>
      </c>
      <c r="E3085" t="s">
        <v>535</v>
      </c>
      <c r="F3085" t="s">
        <v>13</v>
      </c>
      <c r="G3085" t="s">
        <v>494</v>
      </c>
      <c r="H3085" s="1">
        <v>0</v>
      </c>
      <c r="I3085">
        <v>1</v>
      </c>
      <c r="J3085" s="3">
        <v>43434</v>
      </c>
      <c r="K3085" t="s">
        <v>2128</v>
      </c>
      <c r="L3085" t="s">
        <v>73</v>
      </c>
      <c r="M3085">
        <v>48227</v>
      </c>
      <c r="N3085">
        <v>1346</v>
      </c>
      <c r="O3085" t="s">
        <v>8242</v>
      </c>
      <c r="P3085" s="4">
        <v>17</v>
      </c>
      <c r="Q3085" s="4">
        <v>4</v>
      </c>
      <c r="R3085" t="s">
        <v>75</v>
      </c>
      <c r="T3085" s="2">
        <v>16.68</v>
      </c>
      <c r="U3085" s="4">
        <v>33</v>
      </c>
      <c r="V3085" t="s">
        <v>19</v>
      </c>
      <c r="W3085" s="3">
        <v>43440</v>
      </c>
      <c r="X3085" t="s">
        <v>39</v>
      </c>
      <c r="Y3085" t="s">
        <v>156</v>
      </c>
      <c r="Z3085" t="s">
        <v>64</v>
      </c>
    </row>
    <row r="3086" spans="1:26" x14ac:dyDescent="0.25">
      <c r="A3086">
        <v>5</v>
      </c>
      <c r="B3086" t="s">
        <v>43</v>
      </c>
      <c r="C3086">
        <v>6</v>
      </c>
      <c r="D3086" t="s">
        <v>26</v>
      </c>
      <c r="E3086" t="s">
        <v>79</v>
      </c>
      <c r="F3086" t="s">
        <v>13</v>
      </c>
      <c r="G3086" t="s">
        <v>970</v>
      </c>
      <c r="H3086" s="1">
        <v>0</v>
      </c>
      <c r="I3086">
        <v>1</v>
      </c>
      <c r="J3086" s="3">
        <v>43807</v>
      </c>
      <c r="K3086" t="s">
        <v>2149</v>
      </c>
      <c r="L3086" t="s">
        <v>73</v>
      </c>
      <c r="M3086">
        <v>53711</v>
      </c>
      <c r="N3086">
        <v>93</v>
      </c>
      <c r="O3086" t="s">
        <v>756</v>
      </c>
      <c r="P3086" s="4">
        <v>13</v>
      </c>
      <c r="Q3086" s="4">
        <v>4</v>
      </c>
      <c r="R3086" t="s">
        <v>75</v>
      </c>
      <c r="T3086" s="2">
        <v>12.66</v>
      </c>
      <c r="U3086" s="4">
        <v>28</v>
      </c>
      <c r="V3086" t="s">
        <v>19</v>
      </c>
      <c r="W3086" s="3">
        <v>43812</v>
      </c>
      <c r="X3086" t="s">
        <v>39</v>
      </c>
      <c r="Y3086" t="s">
        <v>82</v>
      </c>
      <c r="Z3086" t="s">
        <v>64</v>
      </c>
    </row>
    <row r="3087" spans="1:26" x14ac:dyDescent="0.25">
      <c r="A3087">
        <v>5</v>
      </c>
      <c r="B3087" t="s">
        <v>43</v>
      </c>
      <c r="C3087">
        <v>6</v>
      </c>
      <c r="D3087" t="s">
        <v>26</v>
      </c>
      <c r="E3087" t="s">
        <v>3778</v>
      </c>
      <c r="F3087" t="s">
        <v>13</v>
      </c>
      <c r="G3087" t="s">
        <v>1562</v>
      </c>
      <c r="H3087" s="1">
        <v>0</v>
      </c>
      <c r="I3087">
        <v>1</v>
      </c>
      <c r="J3087" s="3">
        <v>42693</v>
      </c>
      <c r="K3087" t="s">
        <v>3779</v>
      </c>
      <c r="L3087" t="s">
        <v>73</v>
      </c>
      <c r="M3087">
        <v>55433</v>
      </c>
      <c r="N3087">
        <v>1345</v>
      </c>
      <c r="O3087" t="s">
        <v>2808</v>
      </c>
      <c r="P3087" s="4">
        <v>58</v>
      </c>
      <c r="Q3087" s="4">
        <v>4</v>
      </c>
      <c r="R3087" t="s">
        <v>75</v>
      </c>
      <c r="T3087" s="2">
        <v>57.5</v>
      </c>
      <c r="U3087" s="4">
        <v>221</v>
      </c>
      <c r="V3087" t="s">
        <v>19</v>
      </c>
      <c r="W3087" s="3">
        <v>42698</v>
      </c>
      <c r="X3087" t="s">
        <v>39</v>
      </c>
      <c r="Y3087" t="s">
        <v>151</v>
      </c>
      <c r="Z3087" t="s">
        <v>42</v>
      </c>
    </row>
    <row r="3088" spans="1:26" x14ac:dyDescent="0.25">
      <c r="A3088">
        <v>7</v>
      </c>
      <c r="B3088" t="s">
        <v>25</v>
      </c>
      <c r="C3088">
        <v>6</v>
      </c>
      <c r="D3088" t="s">
        <v>26</v>
      </c>
      <c r="E3088" t="s">
        <v>1452</v>
      </c>
      <c r="F3088" t="s">
        <v>13</v>
      </c>
      <c r="G3088" t="s">
        <v>30</v>
      </c>
      <c r="H3088" s="1">
        <v>0</v>
      </c>
      <c r="I3088">
        <v>1</v>
      </c>
      <c r="J3088" s="3">
        <v>43056</v>
      </c>
      <c r="K3088" t="s">
        <v>2155</v>
      </c>
      <c r="L3088" t="s">
        <v>73</v>
      </c>
      <c r="M3088">
        <v>73120</v>
      </c>
      <c r="N3088">
        <v>1559</v>
      </c>
      <c r="O3088" t="s">
        <v>8167</v>
      </c>
      <c r="P3088" s="4">
        <v>5</v>
      </c>
      <c r="Q3088" s="4">
        <v>4</v>
      </c>
      <c r="R3088" t="s">
        <v>75</v>
      </c>
      <c r="T3088" s="2">
        <v>5.41</v>
      </c>
      <c r="U3088" s="4">
        <v>541</v>
      </c>
      <c r="V3088" t="s">
        <v>19</v>
      </c>
      <c r="W3088" s="3">
        <v>43063</v>
      </c>
      <c r="X3088" t="s">
        <v>39</v>
      </c>
      <c r="Y3088" t="s">
        <v>401</v>
      </c>
      <c r="Z3088" t="s">
        <v>42</v>
      </c>
    </row>
    <row r="3089" spans="1:26" x14ac:dyDescent="0.25">
      <c r="A3089">
        <v>7</v>
      </c>
      <c r="B3089" t="s">
        <v>25</v>
      </c>
      <c r="C3089">
        <v>6</v>
      </c>
      <c r="D3089" t="s">
        <v>26</v>
      </c>
      <c r="E3089" t="s">
        <v>564</v>
      </c>
      <c r="F3089" t="s">
        <v>13</v>
      </c>
      <c r="G3089" t="s">
        <v>1118</v>
      </c>
      <c r="H3089" s="1">
        <v>0</v>
      </c>
      <c r="I3089">
        <v>1</v>
      </c>
      <c r="J3089" s="3">
        <v>43698</v>
      </c>
      <c r="K3089" t="s">
        <v>3736</v>
      </c>
      <c r="L3089" t="s">
        <v>73</v>
      </c>
      <c r="M3089">
        <v>55044</v>
      </c>
      <c r="N3089">
        <v>77</v>
      </c>
      <c r="O3089" t="s">
        <v>2923</v>
      </c>
      <c r="P3089" s="4">
        <v>11</v>
      </c>
      <c r="Q3089" s="4">
        <v>4</v>
      </c>
      <c r="R3089" t="s">
        <v>75</v>
      </c>
      <c r="T3089" s="2">
        <v>10.8</v>
      </c>
      <c r="U3089" s="4">
        <v>37</v>
      </c>
      <c r="V3089" t="s">
        <v>19</v>
      </c>
      <c r="W3089" s="3">
        <v>43705</v>
      </c>
      <c r="X3089" t="s">
        <v>39</v>
      </c>
      <c r="Y3089" t="s">
        <v>151</v>
      </c>
      <c r="Z3089" t="s">
        <v>356</v>
      </c>
    </row>
    <row r="3090" spans="1:26" x14ac:dyDescent="0.25">
      <c r="A3090">
        <v>5</v>
      </c>
      <c r="B3090" t="s">
        <v>43</v>
      </c>
      <c r="C3090">
        <v>6</v>
      </c>
      <c r="D3090" t="s">
        <v>26</v>
      </c>
      <c r="E3090" t="s">
        <v>1468</v>
      </c>
      <c r="F3090" t="s">
        <v>13</v>
      </c>
      <c r="G3090" t="s">
        <v>1854</v>
      </c>
      <c r="H3090" s="1">
        <v>0</v>
      </c>
      <c r="I3090">
        <v>1</v>
      </c>
      <c r="J3090" s="3">
        <v>42850</v>
      </c>
      <c r="K3090" t="s">
        <v>3780</v>
      </c>
      <c r="L3090" t="s">
        <v>73</v>
      </c>
      <c r="M3090">
        <v>53209</v>
      </c>
      <c r="N3090">
        <v>286</v>
      </c>
      <c r="O3090" t="s">
        <v>3575</v>
      </c>
      <c r="P3090" s="4">
        <v>76</v>
      </c>
      <c r="Q3090" s="4">
        <v>5</v>
      </c>
      <c r="R3090" t="s">
        <v>75</v>
      </c>
      <c r="T3090" s="2">
        <v>76.27</v>
      </c>
      <c r="U3090" s="4">
        <v>272</v>
      </c>
      <c r="V3090" t="s">
        <v>19</v>
      </c>
      <c r="W3090" s="3">
        <v>42855</v>
      </c>
      <c r="X3090" t="s">
        <v>39</v>
      </c>
      <c r="Y3090" t="s">
        <v>82</v>
      </c>
      <c r="Z3090" t="s">
        <v>56</v>
      </c>
    </row>
    <row r="3091" spans="1:26" x14ac:dyDescent="0.25">
      <c r="A3091">
        <v>4</v>
      </c>
      <c r="B3091" t="s">
        <v>43</v>
      </c>
      <c r="C3091">
        <v>6</v>
      </c>
      <c r="D3091" t="s">
        <v>26</v>
      </c>
      <c r="E3091" t="s">
        <v>153</v>
      </c>
      <c r="F3091" t="s">
        <v>13</v>
      </c>
      <c r="G3091" t="s">
        <v>1773</v>
      </c>
      <c r="H3091" s="1">
        <v>0</v>
      </c>
      <c r="I3091">
        <v>1</v>
      </c>
      <c r="J3091" s="3">
        <v>43303</v>
      </c>
      <c r="K3091" t="s">
        <v>3781</v>
      </c>
      <c r="L3091" t="s">
        <v>73</v>
      </c>
      <c r="M3091">
        <v>48185</v>
      </c>
      <c r="N3091">
        <v>255</v>
      </c>
      <c r="O3091" t="s">
        <v>3782</v>
      </c>
      <c r="P3091" s="4">
        <v>11</v>
      </c>
      <c r="Q3091" s="4">
        <v>5</v>
      </c>
      <c r="R3091" t="s">
        <v>75</v>
      </c>
      <c r="T3091" s="2">
        <v>10.51</v>
      </c>
      <c r="U3091" s="4">
        <v>29</v>
      </c>
      <c r="V3091" t="s">
        <v>19</v>
      </c>
      <c r="W3091" s="3">
        <v>43307</v>
      </c>
      <c r="X3091" t="s">
        <v>39</v>
      </c>
      <c r="Y3091" t="s">
        <v>156</v>
      </c>
      <c r="Z3091" t="s">
        <v>49</v>
      </c>
    </row>
    <row r="3092" spans="1:26" x14ac:dyDescent="0.25">
      <c r="A3092">
        <v>4</v>
      </c>
      <c r="B3092" t="s">
        <v>43</v>
      </c>
      <c r="C3092">
        <v>6</v>
      </c>
      <c r="D3092" t="s">
        <v>26</v>
      </c>
      <c r="E3092" t="s">
        <v>241</v>
      </c>
      <c r="F3092" t="s">
        <v>13</v>
      </c>
      <c r="G3092" t="s">
        <v>1188</v>
      </c>
      <c r="H3092" s="1">
        <v>0</v>
      </c>
      <c r="I3092">
        <v>1</v>
      </c>
      <c r="J3092" s="3">
        <v>43803</v>
      </c>
      <c r="K3092" t="s">
        <v>3783</v>
      </c>
      <c r="L3092" t="s">
        <v>73</v>
      </c>
      <c r="M3092">
        <v>55901</v>
      </c>
      <c r="N3092">
        <v>1124</v>
      </c>
      <c r="O3092" t="s">
        <v>3063</v>
      </c>
      <c r="P3092" s="4">
        <v>3</v>
      </c>
      <c r="Q3092" s="4">
        <v>5</v>
      </c>
      <c r="R3092" t="s">
        <v>75</v>
      </c>
      <c r="T3092" s="2">
        <v>2.5499999999999998</v>
      </c>
      <c r="U3092" s="4">
        <v>9</v>
      </c>
      <c r="V3092" t="s">
        <v>19</v>
      </c>
      <c r="W3092" s="3">
        <v>43807</v>
      </c>
      <c r="X3092" t="s">
        <v>39</v>
      </c>
      <c r="Y3092" t="s">
        <v>151</v>
      </c>
      <c r="Z3092" t="s">
        <v>49</v>
      </c>
    </row>
    <row r="3093" spans="1:26" x14ac:dyDescent="0.25">
      <c r="A3093">
        <v>5</v>
      </c>
      <c r="B3093" t="s">
        <v>43</v>
      </c>
      <c r="C3093">
        <v>6</v>
      </c>
      <c r="D3093" t="s">
        <v>26</v>
      </c>
      <c r="E3093" t="s">
        <v>1468</v>
      </c>
      <c r="F3093" t="s">
        <v>13</v>
      </c>
      <c r="G3093" t="s">
        <v>1854</v>
      </c>
      <c r="H3093" s="1">
        <v>0</v>
      </c>
      <c r="I3093">
        <v>1</v>
      </c>
      <c r="J3093" s="3">
        <v>42850</v>
      </c>
      <c r="K3093" t="s">
        <v>3780</v>
      </c>
      <c r="L3093" t="s">
        <v>73</v>
      </c>
      <c r="M3093">
        <v>53209</v>
      </c>
      <c r="N3093">
        <v>1139</v>
      </c>
      <c r="O3093" t="s">
        <v>785</v>
      </c>
      <c r="P3093" s="4">
        <v>16</v>
      </c>
      <c r="Q3093" s="4">
        <v>5</v>
      </c>
      <c r="R3093" t="s">
        <v>75</v>
      </c>
      <c r="T3093" s="2">
        <v>16.170000000000002</v>
      </c>
      <c r="U3093" s="4">
        <v>58</v>
      </c>
      <c r="V3093" t="s">
        <v>19</v>
      </c>
      <c r="W3093" s="3">
        <v>42855</v>
      </c>
      <c r="X3093" t="s">
        <v>39</v>
      </c>
      <c r="Y3093" t="s">
        <v>82</v>
      </c>
      <c r="Z3093" t="s">
        <v>49</v>
      </c>
    </row>
    <row r="3094" spans="1:26" x14ac:dyDescent="0.25">
      <c r="A3094">
        <v>6</v>
      </c>
      <c r="B3094" t="s">
        <v>10</v>
      </c>
      <c r="C3094">
        <v>6</v>
      </c>
      <c r="D3094" t="s">
        <v>26</v>
      </c>
      <c r="E3094" t="s">
        <v>2762</v>
      </c>
      <c r="F3094" t="s">
        <v>13</v>
      </c>
      <c r="G3094" t="s">
        <v>1647</v>
      </c>
      <c r="H3094" s="1">
        <v>0</v>
      </c>
      <c r="I3094">
        <v>1</v>
      </c>
      <c r="J3094" s="3">
        <v>43808</v>
      </c>
      <c r="K3094" t="s">
        <v>3784</v>
      </c>
      <c r="L3094" t="s">
        <v>73</v>
      </c>
      <c r="M3094">
        <v>46203</v>
      </c>
      <c r="N3094">
        <v>542</v>
      </c>
      <c r="O3094" t="s">
        <v>218</v>
      </c>
      <c r="P3094" s="4">
        <v>5</v>
      </c>
      <c r="Q3094" s="4">
        <v>5</v>
      </c>
      <c r="R3094" t="s">
        <v>75</v>
      </c>
      <c r="T3094" s="2">
        <v>5.0999999999999996</v>
      </c>
      <c r="U3094" s="4">
        <v>10</v>
      </c>
      <c r="V3094" t="s">
        <v>19</v>
      </c>
      <c r="W3094" s="3">
        <v>43814</v>
      </c>
      <c r="X3094" t="s">
        <v>39</v>
      </c>
      <c r="Y3094" t="s">
        <v>167</v>
      </c>
      <c r="Z3094" t="s">
        <v>54</v>
      </c>
    </row>
    <row r="3095" spans="1:26" x14ac:dyDescent="0.25">
      <c r="A3095">
        <v>4</v>
      </c>
      <c r="B3095" t="s">
        <v>43</v>
      </c>
      <c r="C3095">
        <v>6</v>
      </c>
      <c r="D3095" t="s">
        <v>26</v>
      </c>
      <c r="E3095" t="s">
        <v>535</v>
      </c>
      <c r="F3095" t="s">
        <v>13</v>
      </c>
      <c r="G3095" t="s">
        <v>1114</v>
      </c>
      <c r="H3095" s="1">
        <v>0</v>
      </c>
      <c r="I3095">
        <v>1</v>
      </c>
      <c r="J3095" s="3">
        <v>42957</v>
      </c>
      <c r="K3095" t="s">
        <v>3785</v>
      </c>
      <c r="L3095" t="s">
        <v>73</v>
      </c>
      <c r="M3095">
        <v>48227</v>
      </c>
      <c r="N3095">
        <v>679</v>
      </c>
      <c r="O3095" t="s">
        <v>2904</v>
      </c>
      <c r="P3095" s="4">
        <v>29</v>
      </c>
      <c r="Q3095" s="4">
        <v>5</v>
      </c>
      <c r="R3095" t="s">
        <v>75</v>
      </c>
      <c r="T3095" s="2">
        <v>29.14</v>
      </c>
      <c r="U3095" s="4">
        <v>65</v>
      </c>
      <c r="V3095" t="s">
        <v>19</v>
      </c>
      <c r="W3095" s="3">
        <v>42961</v>
      </c>
      <c r="X3095" t="s">
        <v>39</v>
      </c>
      <c r="Y3095" t="s">
        <v>156</v>
      </c>
      <c r="Z3095" t="s">
        <v>54</v>
      </c>
    </row>
    <row r="3096" spans="1:26" x14ac:dyDescent="0.25">
      <c r="A3096">
        <v>4</v>
      </c>
      <c r="B3096" t="s">
        <v>43</v>
      </c>
      <c r="C3096">
        <v>6</v>
      </c>
      <c r="D3096" t="s">
        <v>26</v>
      </c>
      <c r="E3096" t="s">
        <v>535</v>
      </c>
      <c r="F3096" t="s">
        <v>13</v>
      </c>
      <c r="G3096" t="s">
        <v>2689</v>
      </c>
      <c r="H3096" s="1">
        <v>0</v>
      </c>
      <c r="I3096">
        <v>1</v>
      </c>
      <c r="J3096" s="3">
        <v>43344</v>
      </c>
      <c r="K3096" t="s">
        <v>3725</v>
      </c>
      <c r="L3096" t="s">
        <v>73</v>
      </c>
      <c r="M3096">
        <v>48227</v>
      </c>
      <c r="N3096">
        <v>1630</v>
      </c>
      <c r="O3096" t="s">
        <v>8238</v>
      </c>
      <c r="P3096" s="4">
        <v>13</v>
      </c>
      <c r="Q3096" s="4">
        <v>5</v>
      </c>
      <c r="R3096" t="s">
        <v>75</v>
      </c>
      <c r="T3096" s="2">
        <v>12.67</v>
      </c>
      <c r="U3096" s="4">
        <v>26</v>
      </c>
      <c r="V3096" t="s">
        <v>19</v>
      </c>
      <c r="W3096" s="3">
        <v>43348</v>
      </c>
      <c r="X3096" t="s">
        <v>39</v>
      </c>
      <c r="Y3096" t="s">
        <v>156</v>
      </c>
      <c r="Z3096" t="s">
        <v>54</v>
      </c>
    </row>
    <row r="3097" spans="1:26" x14ac:dyDescent="0.25">
      <c r="A3097">
        <v>4</v>
      </c>
      <c r="B3097" t="s">
        <v>43</v>
      </c>
      <c r="C3097">
        <v>6</v>
      </c>
      <c r="D3097" t="s">
        <v>26</v>
      </c>
      <c r="E3097" t="s">
        <v>535</v>
      </c>
      <c r="F3097" t="s">
        <v>13</v>
      </c>
      <c r="G3097" t="s">
        <v>2689</v>
      </c>
      <c r="H3097" s="1">
        <v>0</v>
      </c>
      <c r="I3097">
        <v>1</v>
      </c>
      <c r="J3097" s="3">
        <v>43344</v>
      </c>
      <c r="K3097" t="s">
        <v>3725</v>
      </c>
      <c r="L3097" t="s">
        <v>73</v>
      </c>
      <c r="M3097">
        <v>48227</v>
      </c>
      <c r="N3097">
        <v>1652</v>
      </c>
      <c r="O3097" t="s">
        <v>1251</v>
      </c>
      <c r="P3097" s="4">
        <v>11</v>
      </c>
      <c r="Q3097" s="4">
        <v>5</v>
      </c>
      <c r="R3097" t="s">
        <v>75</v>
      </c>
      <c r="T3097" s="2">
        <v>11.09</v>
      </c>
      <c r="U3097" s="4">
        <v>24</v>
      </c>
      <c r="V3097" t="s">
        <v>19</v>
      </c>
      <c r="W3097" s="3">
        <v>43348</v>
      </c>
      <c r="X3097" t="s">
        <v>39</v>
      </c>
      <c r="Y3097" t="s">
        <v>156</v>
      </c>
      <c r="Z3097" t="s">
        <v>54</v>
      </c>
    </row>
    <row r="3098" spans="1:26" x14ac:dyDescent="0.25">
      <c r="A3098">
        <v>4</v>
      </c>
      <c r="B3098" t="s">
        <v>43</v>
      </c>
      <c r="C3098">
        <v>6</v>
      </c>
      <c r="D3098" t="s">
        <v>26</v>
      </c>
      <c r="E3098" t="s">
        <v>3786</v>
      </c>
      <c r="F3098" t="s">
        <v>13</v>
      </c>
      <c r="G3098" t="s">
        <v>1761</v>
      </c>
      <c r="H3098" s="1">
        <v>0</v>
      </c>
      <c r="I3098">
        <v>1</v>
      </c>
      <c r="J3098" s="3">
        <v>43363</v>
      </c>
      <c r="K3098" t="s">
        <v>3787</v>
      </c>
      <c r="L3098" t="s">
        <v>73</v>
      </c>
      <c r="M3098">
        <v>49505</v>
      </c>
      <c r="N3098">
        <v>698</v>
      </c>
      <c r="O3098" t="s">
        <v>3157</v>
      </c>
      <c r="P3098" s="4">
        <v>41</v>
      </c>
      <c r="Q3098" s="4">
        <v>5</v>
      </c>
      <c r="R3098" t="s">
        <v>75</v>
      </c>
      <c r="T3098" s="2">
        <v>41.01</v>
      </c>
      <c r="U3098" s="4">
        <v>84</v>
      </c>
      <c r="V3098" t="s">
        <v>19</v>
      </c>
      <c r="W3098" s="3">
        <v>43367</v>
      </c>
      <c r="X3098" t="s">
        <v>39</v>
      </c>
      <c r="Y3098" t="s">
        <v>156</v>
      </c>
      <c r="Z3098" t="s">
        <v>54</v>
      </c>
    </row>
    <row r="3099" spans="1:26" x14ac:dyDescent="0.25">
      <c r="A3099">
        <v>6</v>
      </c>
      <c r="B3099" t="s">
        <v>10</v>
      </c>
      <c r="C3099">
        <v>6</v>
      </c>
      <c r="D3099" t="s">
        <v>26</v>
      </c>
      <c r="E3099" t="s">
        <v>3786</v>
      </c>
      <c r="F3099" t="s">
        <v>13</v>
      </c>
      <c r="G3099" t="s">
        <v>1509</v>
      </c>
      <c r="H3099" s="1">
        <v>0</v>
      </c>
      <c r="I3099">
        <v>1</v>
      </c>
      <c r="J3099" s="3">
        <v>43808</v>
      </c>
      <c r="K3099" t="s">
        <v>3788</v>
      </c>
      <c r="L3099" t="s">
        <v>73</v>
      </c>
      <c r="M3099">
        <v>49505</v>
      </c>
      <c r="N3099">
        <v>690</v>
      </c>
      <c r="O3099" t="s">
        <v>2849</v>
      </c>
      <c r="P3099" s="4">
        <v>27</v>
      </c>
      <c r="Q3099" s="4">
        <v>5</v>
      </c>
      <c r="R3099" t="s">
        <v>75</v>
      </c>
      <c r="T3099" s="2">
        <v>26.9</v>
      </c>
      <c r="U3099" s="4">
        <v>55</v>
      </c>
      <c r="V3099" t="s">
        <v>19</v>
      </c>
      <c r="W3099" s="3">
        <v>43814</v>
      </c>
      <c r="X3099" t="s">
        <v>39</v>
      </c>
      <c r="Y3099" t="s">
        <v>156</v>
      </c>
      <c r="Z3099" t="s">
        <v>54</v>
      </c>
    </row>
    <row r="3100" spans="1:26" x14ac:dyDescent="0.25">
      <c r="A3100">
        <v>6</v>
      </c>
      <c r="B3100" t="s">
        <v>10</v>
      </c>
      <c r="C3100">
        <v>6</v>
      </c>
      <c r="D3100" t="s">
        <v>26</v>
      </c>
      <c r="E3100" t="s">
        <v>153</v>
      </c>
      <c r="F3100" t="s">
        <v>13</v>
      </c>
      <c r="G3100" t="s">
        <v>985</v>
      </c>
      <c r="H3100" s="1">
        <v>0</v>
      </c>
      <c r="I3100">
        <v>1</v>
      </c>
      <c r="J3100" s="3">
        <v>42389</v>
      </c>
      <c r="K3100" t="s">
        <v>2144</v>
      </c>
      <c r="L3100" t="s">
        <v>73</v>
      </c>
      <c r="M3100">
        <v>48185</v>
      </c>
      <c r="N3100">
        <v>57</v>
      </c>
      <c r="O3100" t="s">
        <v>8182</v>
      </c>
      <c r="P3100" s="4">
        <v>9</v>
      </c>
      <c r="Q3100" s="4">
        <v>5</v>
      </c>
      <c r="R3100" t="s">
        <v>75</v>
      </c>
      <c r="T3100" s="2">
        <v>8.9499999999999993</v>
      </c>
      <c r="U3100" s="4">
        <v>19</v>
      </c>
      <c r="V3100" t="s">
        <v>19</v>
      </c>
      <c r="W3100" s="3">
        <v>42395</v>
      </c>
      <c r="X3100" t="s">
        <v>39</v>
      </c>
      <c r="Y3100" t="s">
        <v>156</v>
      </c>
      <c r="Z3100" t="s">
        <v>54</v>
      </c>
    </row>
    <row r="3101" spans="1:26" x14ac:dyDescent="0.25">
      <c r="A3101">
        <v>6</v>
      </c>
      <c r="B3101" t="s">
        <v>10</v>
      </c>
      <c r="C3101">
        <v>6</v>
      </c>
      <c r="D3101" t="s">
        <v>26</v>
      </c>
      <c r="E3101" t="s">
        <v>153</v>
      </c>
      <c r="F3101" t="s">
        <v>13</v>
      </c>
      <c r="G3101" t="s">
        <v>985</v>
      </c>
      <c r="H3101" s="1">
        <v>0</v>
      </c>
      <c r="I3101">
        <v>1</v>
      </c>
      <c r="J3101" s="3">
        <v>42389</v>
      </c>
      <c r="K3101" t="s">
        <v>2144</v>
      </c>
      <c r="L3101" t="s">
        <v>73</v>
      </c>
      <c r="M3101">
        <v>48185</v>
      </c>
      <c r="N3101">
        <v>1519</v>
      </c>
      <c r="O3101" t="s">
        <v>725</v>
      </c>
      <c r="P3101" s="4">
        <v>13</v>
      </c>
      <c r="Q3101" s="4">
        <v>5</v>
      </c>
      <c r="R3101" t="s">
        <v>75</v>
      </c>
      <c r="T3101" s="2">
        <v>13.37</v>
      </c>
      <c r="U3101" s="4">
        <v>30</v>
      </c>
      <c r="V3101" t="s">
        <v>19</v>
      </c>
      <c r="W3101" s="3">
        <v>42395</v>
      </c>
      <c r="X3101" t="s">
        <v>39</v>
      </c>
      <c r="Y3101" t="s">
        <v>156</v>
      </c>
      <c r="Z3101" t="s">
        <v>54</v>
      </c>
    </row>
    <row r="3102" spans="1:26" x14ac:dyDescent="0.25">
      <c r="A3102">
        <v>5</v>
      </c>
      <c r="B3102" t="s">
        <v>43</v>
      </c>
      <c r="C3102">
        <v>6</v>
      </c>
      <c r="D3102" t="s">
        <v>26</v>
      </c>
      <c r="E3102" t="s">
        <v>253</v>
      </c>
      <c r="F3102" t="s">
        <v>13</v>
      </c>
      <c r="G3102" t="s">
        <v>943</v>
      </c>
      <c r="H3102" s="1">
        <v>0</v>
      </c>
      <c r="I3102">
        <v>1</v>
      </c>
      <c r="J3102" s="3">
        <v>42636</v>
      </c>
      <c r="K3102" t="s">
        <v>3732</v>
      </c>
      <c r="L3102" t="s">
        <v>73</v>
      </c>
      <c r="M3102">
        <v>55407</v>
      </c>
      <c r="N3102">
        <v>896</v>
      </c>
      <c r="O3102" t="s">
        <v>3789</v>
      </c>
      <c r="P3102" s="4">
        <v>4630</v>
      </c>
      <c r="Q3102" s="4">
        <v>5</v>
      </c>
      <c r="R3102" t="s">
        <v>75</v>
      </c>
      <c r="T3102" s="2">
        <v>4630.4799999999996</v>
      </c>
      <c r="U3102" s="4">
        <v>9450</v>
      </c>
      <c r="V3102" t="s">
        <v>19</v>
      </c>
      <c r="W3102" s="3">
        <v>42641</v>
      </c>
      <c r="X3102" t="s">
        <v>39</v>
      </c>
      <c r="Y3102" t="s">
        <v>151</v>
      </c>
      <c r="Z3102" t="s">
        <v>54</v>
      </c>
    </row>
    <row r="3103" spans="1:26" x14ac:dyDescent="0.25">
      <c r="A3103">
        <v>4</v>
      </c>
      <c r="B3103" t="s">
        <v>43</v>
      </c>
      <c r="C3103">
        <v>6</v>
      </c>
      <c r="D3103" t="s">
        <v>26</v>
      </c>
      <c r="E3103" t="s">
        <v>1832</v>
      </c>
      <c r="F3103" t="s">
        <v>13</v>
      </c>
      <c r="G3103" t="s">
        <v>1199</v>
      </c>
      <c r="H3103" s="1">
        <v>0</v>
      </c>
      <c r="I3103">
        <v>1</v>
      </c>
      <c r="J3103" s="3">
        <v>43815</v>
      </c>
      <c r="K3103" t="s">
        <v>3790</v>
      </c>
      <c r="L3103" t="s">
        <v>73</v>
      </c>
      <c r="M3103">
        <v>74133</v>
      </c>
      <c r="N3103">
        <v>1257</v>
      </c>
      <c r="O3103" t="s">
        <v>2928</v>
      </c>
      <c r="P3103" s="4">
        <v>5</v>
      </c>
      <c r="Q3103" s="4">
        <v>5</v>
      </c>
      <c r="R3103" t="s">
        <v>75</v>
      </c>
      <c r="T3103" s="2">
        <v>5.18</v>
      </c>
      <c r="U3103" s="4">
        <v>11</v>
      </c>
      <c r="V3103" t="s">
        <v>19</v>
      </c>
      <c r="W3103" s="3">
        <v>43819</v>
      </c>
      <c r="X3103" t="s">
        <v>39</v>
      </c>
      <c r="Y3103" t="s">
        <v>401</v>
      </c>
      <c r="Z3103" t="s">
        <v>54</v>
      </c>
    </row>
    <row r="3104" spans="1:26" x14ac:dyDescent="0.25">
      <c r="A3104">
        <v>5</v>
      </c>
      <c r="B3104" t="s">
        <v>43</v>
      </c>
      <c r="C3104">
        <v>6</v>
      </c>
      <c r="D3104" t="s">
        <v>26</v>
      </c>
      <c r="E3104" t="s">
        <v>1456</v>
      </c>
      <c r="F3104" t="s">
        <v>13</v>
      </c>
      <c r="G3104" t="s">
        <v>84</v>
      </c>
      <c r="H3104" s="1">
        <v>0</v>
      </c>
      <c r="I3104">
        <v>1</v>
      </c>
      <c r="J3104" s="3">
        <v>43356</v>
      </c>
      <c r="K3104" t="s">
        <v>2174</v>
      </c>
      <c r="L3104" t="s">
        <v>73</v>
      </c>
      <c r="M3104">
        <v>68104</v>
      </c>
      <c r="N3104">
        <v>198</v>
      </c>
      <c r="O3104" t="s">
        <v>3791</v>
      </c>
      <c r="P3104" s="4">
        <v>7</v>
      </c>
      <c r="Q3104" s="4">
        <v>5</v>
      </c>
      <c r="R3104" t="s">
        <v>75</v>
      </c>
      <c r="T3104" s="2">
        <v>7.06</v>
      </c>
      <c r="U3104" s="4">
        <v>14</v>
      </c>
      <c r="V3104" t="s">
        <v>19</v>
      </c>
      <c r="W3104" s="3">
        <v>43361</v>
      </c>
      <c r="X3104" t="s">
        <v>39</v>
      </c>
      <c r="Y3104" t="s">
        <v>98</v>
      </c>
      <c r="Z3104" t="s">
        <v>35</v>
      </c>
    </row>
    <row r="3105" spans="1:26" x14ac:dyDescent="0.25">
      <c r="A3105">
        <v>5</v>
      </c>
      <c r="B3105" t="s">
        <v>43</v>
      </c>
      <c r="C3105">
        <v>6</v>
      </c>
      <c r="D3105" t="s">
        <v>26</v>
      </c>
      <c r="E3105" t="s">
        <v>329</v>
      </c>
      <c r="F3105" t="s">
        <v>13</v>
      </c>
      <c r="G3105" t="s">
        <v>1913</v>
      </c>
      <c r="H3105" s="1">
        <v>0</v>
      </c>
      <c r="I3105">
        <v>1</v>
      </c>
      <c r="J3105" s="3">
        <v>42472</v>
      </c>
      <c r="K3105" t="s">
        <v>3792</v>
      </c>
      <c r="L3105" t="s">
        <v>73</v>
      </c>
      <c r="M3105">
        <v>47401</v>
      </c>
      <c r="N3105">
        <v>1817</v>
      </c>
      <c r="O3105" t="s">
        <v>3126</v>
      </c>
      <c r="P3105" s="4">
        <v>16</v>
      </c>
      <c r="Q3105" s="4">
        <v>5</v>
      </c>
      <c r="R3105" t="s">
        <v>75</v>
      </c>
      <c r="T3105" s="2">
        <v>15.55</v>
      </c>
      <c r="U3105" s="4">
        <v>32</v>
      </c>
      <c r="V3105" t="s">
        <v>19</v>
      </c>
      <c r="W3105" s="3">
        <v>42477</v>
      </c>
      <c r="X3105" t="s">
        <v>39</v>
      </c>
      <c r="Y3105" t="s">
        <v>167</v>
      </c>
      <c r="Z3105" t="s">
        <v>64</v>
      </c>
    </row>
    <row r="3106" spans="1:26" x14ac:dyDescent="0.25">
      <c r="A3106">
        <v>6</v>
      </c>
      <c r="B3106" t="s">
        <v>10</v>
      </c>
      <c r="C3106">
        <v>6</v>
      </c>
      <c r="D3106" t="s">
        <v>26</v>
      </c>
      <c r="E3106" t="s">
        <v>2762</v>
      </c>
      <c r="F3106" t="s">
        <v>13</v>
      </c>
      <c r="G3106" t="s">
        <v>1647</v>
      </c>
      <c r="H3106" s="1">
        <v>0</v>
      </c>
      <c r="I3106">
        <v>1</v>
      </c>
      <c r="J3106" s="3">
        <v>43808</v>
      </c>
      <c r="K3106" t="s">
        <v>3784</v>
      </c>
      <c r="L3106" t="s">
        <v>73</v>
      </c>
      <c r="M3106">
        <v>46203</v>
      </c>
      <c r="N3106">
        <v>1659</v>
      </c>
      <c r="O3106" t="s">
        <v>3769</v>
      </c>
      <c r="P3106" s="4">
        <v>15</v>
      </c>
      <c r="Q3106" s="4">
        <v>5</v>
      </c>
      <c r="R3106" t="s">
        <v>75</v>
      </c>
      <c r="T3106" s="2">
        <v>15.39</v>
      </c>
      <c r="U3106" s="4">
        <v>33</v>
      </c>
      <c r="V3106" t="s">
        <v>19</v>
      </c>
      <c r="W3106" s="3">
        <v>43814</v>
      </c>
      <c r="X3106" t="s">
        <v>39</v>
      </c>
      <c r="Y3106" t="s">
        <v>167</v>
      </c>
      <c r="Z3106" t="s">
        <v>64</v>
      </c>
    </row>
    <row r="3107" spans="1:26" x14ac:dyDescent="0.25">
      <c r="A3107">
        <v>4</v>
      </c>
      <c r="B3107" t="s">
        <v>43</v>
      </c>
      <c r="C3107">
        <v>6</v>
      </c>
      <c r="D3107" t="s">
        <v>26</v>
      </c>
      <c r="E3107" t="s">
        <v>1609</v>
      </c>
      <c r="F3107" t="s">
        <v>13</v>
      </c>
      <c r="G3107" t="s">
        <v>2924</v>
      </c>
      <c r="H3107" s="1">
        <v>0</v>
      </c>
      <c r="I3107">
        <v>1</v>
      </c>
      <c r="J3107" s="3">
        <v>43545</v>
      </c>
      <c r="K3107" t="s">
        <v>3719</v>
      </c>
      <c r="L3107" t="s">
        <v>73</v>
      </c>
      <c r="M3107">
        <v>47905</v>
      </c>
      <c r="N3107">
        <v>539</v>
      </c>
      <c r="O3107" t="s">
        <v>969</v>
      </c>
      <c r="P3107" s="4">
        <v>133</v>
      </c>
      <c r="Q3107" s="4">
        <v>5</v>
      </c>
      <c r="R3107" t="s">
        <v>75</v>
      </c>
      <c r="T3107" s="2">
        <v>133.15</v>
      </c>
      <c r="U3107" s="4">
        <v>277</v>
      </c>
      <c r="V3107" t="s">
        <v>19</v>
      </c>
      <c r="W3107" s="3">
        <v>43549</v>
      </c>
      <c r="X3107" t="s">
        <v>39</v>
      </c>
      <c r="Y3107" t="s">
        <v>167</v>
      </c>
      <c r="Z3107" t="s">
        <v>64</v>
      </c>
    </row>
    <row r="3108" spans="1:26" x14ac:dyDescent="0.25">
      <c r="A3108">
        <v>6</v>
      </c>
      <c r="B3108" t="s">
        <v>10</v>
      </c>
      <c r="C3108">
        <v>6</v>
      </c>
      <c r="D3108" t="s">
        <v>26</v>
      </c>
      <c r="E3108" t="s">
        <v>1319</v>
      </c>
      <c r="F3108" t="s">
        <v>13</v>
      </c>
      <c r="G3108" t="s">
        <v>8115</v>
      </c>
      <c r="H3108" s="1">
        <v>0</v>
      </c>
      <c r="I3108">
        <v>1</v>
      </c>
      <c r="J3108" s="3">
        <v>43825</v>
      </c>
      <c r="K3108" t="s">
        <v>3793</v>
      </c>
      <c r="L3108" t="s">
        <v>73</v>
      </c>
      <c r="M3108">
        <v>52601</v>
      </c>
      <c r="N3108">
        <v>1337</v>
      </c>
      <c r="O3108" t="s">
        <v>8178</v>
      </c>
      <c r="P3108" s="4">
        <v>21</v>
      </c>
      <c r="Q3108" s="4">
        <v>5</v>
      </c>
      <c r="R3108" t="s">
        <v>75</v>
      </c>
      <c r="T3108" s="2">
        <v>20.58</v>
      </c>
      <c r="U3108" s="4">
        <v>45</v>
      </c>
      <c r="V3108" t="s">
        <v>19</v>
      </c>
      <c r="W3108" s="3">
        <v>43831</v>
      </c>
      <c r="X3108" t="s">
        <v>39</v>
      </c>
      <c r="Y3108" t="s">
        <v>304</v>
      </c>
      <c r="Z3108" t="s">
        <v>64</v>
      </c>
    </row>
    <row r="3109" spans="1:26" x14ac:dyDescent="0.25">
      <c r="A3109">
        <v>4</v>
      </c>
      <c r="B3109" t="s">
        <v>43</v>
      </c>
      <c r="C3109">
        <v>6</v>
      </c>
      <c r="D3109" t="s">
        <v>26</v>
      </c>
      <c r="E3109" t="s">
        <v>2163</v>
      </c>
      <c r="F3109" t="s">
        <v>13</v>
      </c>
      <c r="G3109" t="s">
        <v>2354</v>
      </c>
      <c r="H3109" s="1">
        <v>0</v>
      </c>
      <c r="I3109">
        <v>1</v>
      </c>
      <c r="J3109" s="3">
        <v>43493</v>
      </c>
      <c r="K3109" t="s">
        <v>3794</v>
      </c>
      <c r="L3109" t="s">
        <v>73</v>
      </c>
      <c r="M3109">
        <v>67212</v>
      </c>
      <c r="N3109">
        <v>1729</v>
      </c>
      <c r="O3109" t="s">
        <v>3795</v>
      </c>
      <c r="P3109" s="4">
        <v>137</v>
      </c>
      <c r="Q3109" s="4">
        <v>5</v>
      </c>
      <c r="R3109" t="s">
        <v>75</v>
      </c>
      <c r="T3109" s="2">
        <v>137.15</v>
      </c>
      <c r="U3109" s="4">
        <v>280</v>
      </c>
      <c r="V3109" t="s">
        <v>19</v>
      </c>
      <c r="W3109" s="3">
        <v>43497</v>
      </c>
      <c r="X3109" t="s">
        <v>39</v>
      </c>
      <c r="Y3109" t="s">
        <v>2166</v>
      </c>
      <c r="Z3109" t="s">
        <v>64</v>
      </c>
    </row>
    <row r="3110" spans="1:26" x14ac:dyDescent="0.25">
      <c r="A3110">
        <v>4</v>
      </c>
      <c r="B3110" t="s">
        <v>43</v>
      </c>
      <c r="C3110">
        <v>6</v>
      </c>
      <c r="D3110" t="s">
        <v>26</v>
      </c>
      <c r="E3110" t="s">
        <v>153</v>
      </c>
      <c r="F3110" t="s">
        <v>13</v>
      </c>
      <c r="G3110" t="s">
        <v>1773</v>
      </c>
      <c r="H3110" s="1">
        <v>0</v>
      </c>
      <c r="I3110">
        <v>1</v>
      </c>
      <c r="J3110" s="3">
        <v>43303</v>
      </c>
      <c r="K3110" t="s">
        <v>3781</v>
      </c>
      <c r="L3110" t="s">
        <v>73</v>
      </c>
      <c r="M3110">
        <v>48185</v>
      </c>
      <c r="N3110">
        <v>1713</v>
      </c>
      <c r="O3110" t="s">
        <v>2912</v>
      </c>
      <c r="P3110" s="4">
        <v>16</v>
      </c>
      <c r="Q3110" s="4">
        <v>5</v>
      </c>
      <c r="R3110" t="s">
        <v>75</v>
      </c>
      <c r="T3110" s="2">
        <v>15.55</v>
      </c>
      <c r="U3110" s="4">
        <v>32</v>
      </c>
      <c r="V3110" t="s">
        <v>19</v>
      </c>
      <c r="W3110" s="3">
        <v>43307</v>
      </c>
      <c r="X3110" t="s">
        <v>39</v>
      </c>
      <c r="Y3110" t="s">
        <v>156</v>
      </c>
      <c r="Z3110" t="s">
        <v>64</v>
      </c>
    </row>
    <row r="3111" spans="1:26" x14ac:dyDescent="0.25">
      <c r="A3111">
        <v>5</v>
      </c>
      <c r="B3111" t="s">
        <v>43</v>
      </c>
      <c r="C3111">
        <v>6</v>
      </c>
      <c r="D3111" t="s">
        <v>26</v>
      </c>
      <c r="E3111" t="s">
        <v>253</v>
      </c>
      <c r="F3111" t="s">
        <v>13</v>
      </c>
      <c r="G3111" t="s">
        <v>943</v>
      </c>
      <c r="H3111" s="1">
        <v>0</v>
      </c>
      <c r="I3111">
        <v>1</v>
      </c>
      <c r="J3111" s="3">
        <v>42636</v>
      </c>
      <c r="K3111" t="s">
        <v>3732</v>
      </c>
      <c r="L3111" t="s">
        <v>73</v>
      </c>
      <c r="M3111">
        <v>55407</v>
      </c>
      <c r="N3111">
        <v>1821</v>
      </c>
      <c r="O3111" t="s">
        <v>2861</v>
      </c>
      <c r="P3111" s="4">
        <v>16</v>
      </c>
      <c r="Q3111" s="4">
        <v>5</v>
      </c>
      <c r="R3111" t="s">
        <v>75</v>
      </c>
      <c r="T3111" s="2">
        <v>15.55</v>
      </c>
      <c r="U3111" s="4">
        <v>32</v>
      </c>
      <c r="V3111" t="s">
        <v>19</v>
      </c>
      <c r="W3111" s="3">
        <v>42641</v>
      </c>
      <c r="X3111" t="s">
        <v>39</v>
      </c>
      <c r="Y3111" t="s">
        <v>151</v>
      </c>
      <c r="Z3111" t="s">
        <v>64</v>
      </c>
    </row>
    <row r="3112" spans="1:26" x14ac:dyDescent="0.25">
      <c r="A3112">
        <v>4</v>
      </c>
      <c r="B3112" t="s">
        <v>43</v>
      </c>
      <c r="C3112">
        <v>6</v>
      </c>
      <c r="D3112" t="s">
        <v>26</v>
      </c>
      <c r="E3112" t="s">
        <v>153</v>
      </c>
      <c r="F3112" t="s">
        <v>13</v>
      </c>
      <c r="G3112" t="s">
        <v>1773</v>
      </c>
      <c r="H3112" s="1">
        <v>0</v>
      </c>
      <c r="I3112">
        <v>1</v>
      </c>
      <c r="J3112" s="3">
        <v>43303</v>
      </c>
      <c r="K3112" t="s">
        <v>3781</v>
      </c>
      <c r="L3112" t="s">
        <v>73</v>
      </c>
      <c r="M3112">
        <v>48185</v>
      </c>
      <c r="N3112">
        <v>658</v>
      </c>
      <c r="O3112" t="s">
        <v>3796</v>
      </c>
      <c r="P3112" s="4">
        <v>135</v>
      </c>
      <c r="Q3112" s="4">
        <v>5</v>
      </c>
      <c r="R3112" t="s">
        <v>75</v>
      </c>
      <c r="T3112" s="2">
        <v>135.22</v>
      </c>
      <c r="U3112" s="4">
        <v>966</v>
      </c>
      <c r="V3112" t="s">
        <v>19</v>
      </c>
      <c r="W3112" s="3">
        <v>43307</v>
      </c>
      <c r="X3112" t="s">
        <v>39</v>
      </c>
      <c r="Y3112" t="s">
        <v>156</v>
      </c>
      <c r="Z3112" t="s">
        <v>42</v>
      </c>
    </row>
    <row r="3113" spans="1:26" x14ac:dyDescent="0.25">
      <c r="A3113">
        <v>6</v>
      </c>
      <c r="B3113" t="s">
        <v>10</v>
      </c>
      <c r="C3113">
        <v>6</v>
      </c>
      <c r="D3113" t="s">
        <v>26</v>
      </c>
      <c r="E3113" t="s">
        <v>147</v>
      </c>
      <c r="F3113" t="s">
        <v>13</v>
      </c>
      <c r="G3113" t="s">
        <v>1802</v>
      </c>
      <c r="H3113" s="1">
        <v>0</v>
      </c>
      <c r="I3113">
        <v>1</v>
      </c>
      <c r="J3113" s="3">
        <v>43772</v>
      </c>
      <c r="K3113" t="s">
        <v>3745</v>
      </c>
      <c r="L3113" t="s">
        <v>73</v>
      </c>
      <c r="M3113">
        <v>55122</v>
      </c>
      <c r="N3113">
        <v>1513</v>
      </c>
      <c r="O3113" t="s">
        <v>1087</v>
      </c>
      <c r="P3113" s="4">
        <v>14</v>
      </c>
      <c r="Q3113" s="4">
        <v>5</v>
      </c>
      <c r="R3113" t="s">
        <v>75</v>
      </c>
      <c r="T3113" s="2">
        <v>14.15</v>
      </c>
      <c r="U3113" s="4">
        <v>52</v>
      </c>
      <c r="V3113" t="s">
        <v>19</v>
      </c>
      <c r="W3113" s="3">
        <v>43778</v>
      </c>
      <c r="X3113" t="s">
        <v>39</v>
      </c>
      <c r="Y3113" t="s">
        <v>151</v>
      </c>
      <c r="Z3113" t="s">
        <v>42</v>
      </c>
    </row>
    <row r="3114" spans="1:26" x14ac:dyDescent="0.25">
      <c r="A3114">
        <v>5</v>
      </c>
      <c r="B3114" t="s">
        <v>43</v>
      </c>
      <c r="C3114">
        <v>6</v>
      </c>
      <c r="D3114" t="s">
        <v>26</v>
      </c>
      <c r="E3114" t="s">
        <v>253</v>
      </c>
      <c r="F3114" t="s">
        <v>13</v>
      </c>
      <c r="G3114" t="s">
        <v>943</v>
      </c>
      <c r="H3114" s="1">
        <v>0</v>
      </c>
      <c r="I3114">
        <v>1</v>
      </c>
      <c r="J3114" s="3">
        <v>42636</v>
      </c>
      <c r="K3114" t="s">
        <v>3732</v>
      </c>
      <c r="L3114" t="s">
        <v>73</v>
      </c>
      <c r="M3114">
        <v>55407</v>
      </c>
      <c r="N3114">
        <v>418</v>
      </c>
      <c r="O3114" t="s">
        <v>1056</v>
      </c>
      <c r="P3114" s="4">
        <v>16</v>
      </c>
      <c r="Q3114" s="4">
        <v>5</v>
      </c>
      <c r="R3114" t="s">
        <v>75</v>
      </c>
      <c r="T3114" s="2">
        <v>16.2</v>
      </c>
      <c r="U3114" s="4">
        <v>405</v>
      </c>
      <c r="V3114" t="s">
        <v>19</v>
      </c>
      <c r="W3114" s="3">
        <v>42641</v>
      </c>
      <c r="X3114" t="s">
        <v>39</v>
      </c>
      <c r="Y3114" t="s">
        <v>151</v>
      </c>
      <c r="Z3114" t="s">
        <v>42</v>
      </c>
    </row>
    <row r="3115" spans="1:26" x14ac:dyDescent="0.25">
      <c r="A3115">
        <v>7</v>
      </c>
      <c r="B3115" t="s">
        <v>25</v>
      </c>
      <c r="C3115">
        <v>6</v>
      </c>
      <c r="D3115" t="s">
        <v>26</v>
      </c>
      <c r="E3115" t="s">
        <v>3797</v>
      </c>
      <c r="F3115" t="s">
        <v>13</v>
      </c>
      <c r="G3115" t="s">
        <v>3147</v>
      </c>
      <c r="H3115" s="1">
        <v>0</v>
      </c>
      <c r="I3115">
        <v>1</v>
      </c>
      <c r="J3115" s="3">
        <v>43346</v>
      </c>
      <c r="K3115" t="s">
        <v>3798</v>
      </c>
      <c r="L3115" t="s">
        <v>73</v>
      </c>
      <c r="M3115">
        <v>53186</v>
      </c>
      <c r="N3115">
        <v>473</v>
      </c>
      <c r="O3115" t="s">
        <v>883</v>
      </c>
      <c r="P3115" s="4">
        <v>14</v>
      </c>
      <c r="Q3115" s="4">
        <v>5</v>
      </c>
      <c r="R3115" t="s">
        <v>75</v>
      </c>
      <c r="T3115" s="2">
        <v>14.17</v>
      </c>
      <c r="U3115" s="4">
        <v>55</v>
      </c>
      <c r="V3115" t="s">
        <v>19</v>
      </c>
      <c r="W3115" s="3">
        <v>43353</v>
      </c>
      <c r="X3115" t="s">
        <v>39</v>
      </c>
      <c r="Y3115" t="s">
        <v>82</v>
      </c>
      <c r="Z3115" t="s">
        <v>42</v>
      </c>
    </row>
    <row r="3116" spans="1:26" x14ac:dyDescent="0.25">
      <c r="A3116">
        <v>7</v>
      </c>
      <c r="B3116" t="s">
        <v>25</v>
      </c>
      <c r="C3116">
        <v>6</v>
      </c>
      <c r="D3116" t="s">
        <v>26</v>
      </c>
      <c r="E3116" t="s">
        <v>1730</v>
      </c>
      <c r="F3116" t="s">
        <v>13</v>
      </c>
      <c r="G3116" t="s">
        <v>2295</v>
      </c>
      <c r="H3116" s="1">
        <v>0</v>
      </c>
      <c r="I3116">
        <v>1</v>
      </c>
      <c r="J3116" s="3">
        <v>42541</v>
      </c>
      <c r="K3116" t="s">
        <v>3729</v>
      </c>
      <c r="L3116" t="s">
        <v>73</v>
      </c>
      <c r="M3116">
        <v>73505</v>
      </c>
      <c r="N3116">
        <v>855</v>
      </c>
      <c r="O3116" t="s">
        <v>3799</v>
      </c>
      <c r="P3116" s="4">
        <v>156</v>
      </c>
      <c r="Q3116" s="4">
        <v>6</v>
      </c>
      <c r="R3116" t="s">
        <v>75</v>
      </c>
      <c r="T3116" s="2">
        <v>155.72999999999999</v>
      </c>
      <c r="U3116" s="4">
        <v>472</v>
      </c>
      <c r="V3116" t="s">
        <v>19</v>
      </c>
      <c r="W3116" s="3">
        <v>42548</v>
      </c>
      <c r="X3116" t="s">
        <v>39</v>
      </c>
      <c r="Y3116" t="s">
        <v>401</v>
      </c>
      <c r="Z3116" t="s">
        <v>56</v>
      </c>
    </row>
    <row r="3117" spans="1:26" x14ac:dyDescent="0.25">
      <c r="A3117">
        <v>5</v>
      </c>
      <c r="B3117" t="s">
        <v>43</v>
      </c>
      <c r="C3117">
        <v>6</v>
      </c>
      <c r="D3117" t="s">
        <v>26</v>
      </c>
      <c r="E3117" t="s">
        <v>3750</v>
      </c>
      <c r="F3117" t="s">
        <v>13</v>
      </c>
      <c r="G3117" t="s">
        <v>1869</v>
      </c>
      <c r="H3117" s="1">
        <v>0</v>
      </c>
      <c r="I3117">
        <v>1</v>
      </c>
      <c r="J3117" s="3">
        <v>42681</v>
      </c>
      <c r="K3117" t="s">
        <v>3751</v>
      </c>
      <c r="L3117" t="s">
        <v>73</v>
      </c>
      <c r="M3117">
        <v>54401</v>
      </c>
      <c r="N3117">
        <v>291</v>
      </c>
      <c r="O3117" t="s">
        <v>3038</v>
      </c>
      <c r="P3117" s="4">
        <v>69</v>
      </c>
      <c r="Q3117" s="4">
        <v>6</v>
      </c>
      <c r="R3117" t="s">
        <v>75</v>
      </c>
      <c r="T3117" s="2">
        <v>68.849999999999994</v>
      </c>
      <c r="U3117" s="4">
        <v>246</v>
      </c>
      <c r="V3117" t="s">
        <v>19</v>
      </c>
      <c r="W3117" s="3">
        <v>42686</v>
      </c>
      <c r="X3117" t="s">
        <v>39</v>
      </c>
      <c r="Y3117" t="s">
        <v>82</v>
      </c>
      <c r="Z3117" t="s">
        <v>56</v>
      </c>
    </row>
    <row r="3118" spans="1:26" x14ac:dyDescent="0.25">
      <c r="A3118">
        <v>7</v>
      </c>
      <c r="B3118" t="s">
        <v>25</v>
      </c>
      <c r="C3118">
        <v>6</v>
      </c>
      <c r="D3118" t="s">
        <v>26</v>
      </c>
      <c r="E3118" t="s">
        <v>564</v>
      </c>
      <c r="F3118" t="s">
        <v>13</v>
      </c>
      <c r="G3118" t="s">
        <v>1043</v>
      </c>
      <c r="H3118" s="1">
        <v>0</v>
      </c>
      <c r="I3118">
        <v>1</v>
      </c>
      <c r="J3118" s="3">
        <v>42446</v>
      </c>
      <c r="K3118" t="s">
        <v>3723</v>
      </c>
      <c r="L3118" t="s">
        <v>73</v>
      </c>
      <c r="M3118">
        <v>55044</v>
      </c>
      <c r="N3118">
        <v>1167</v>
      </c>
      <c r="O3118" t="s">
        <v>3101</v>
      </c>
      <c r="P3118" s="4">
        <v>6</v>
      </c>
      <c r="Q3118" s="4">
        <v>6</v>
      </c>
      <c r="R3118" t="s">
        <v>75</v>
      </c>
      <c r="T3118" s="2">
        <v>5.71</v>
      </c>
      <c r="U3118" s="4">
        <v>20</v>
      </c>
      <c r="V3118" t="s">
        <v>19</v>
      </c>
      <c r="W3118" s="3">
        <v>42453</v>
      </c>
      <c r="X3118" t="s">
        <v>39</v>
      </c>
      <c r="Y3118" t="s">
        <v>151</v>
      </c>
      <c r="Z3118" t="s">
        <v>49</v>
      </c>
    </row>
    <row r="3119" spans="1:26" x14ac:dyDescent="0.25">
      <c r="A3119">
        <v>4</v>
      </c>
      <c r="B3119" t="s">
        <v>43</v>
      </c>
      <c r="C3119">
        <v>6</v>
      </c>
      <c r="D3119" t="s">
        <v>26</v>
      </c>
      <c r="E3119" t="s">
        <v>2762</v>
      </c>
      <c r="F3119" t="s">
        <v>13</v>
      </c>
      <c r="G3119" t="s">
        <v>8105</v>
      </c>
      <c r="H3119" s="1">
        <v>0</v>
      </c>
      <c r="I3119">
        <v>1</v>
      </c>
      <c r="J3119" s="3">
        <v>43682</v>
      </c>
      <c r="K3119" t="s">
        <v>3800</v>
      </c>
      <c r="L3119" t="s">
        <v>73</v>
      </c>
      <c r="M3119">
        <v>46203</v>
      </c>
      <c r="N3119">
        <v>1310</v>
      </c>
      <c r="O3119" t="s">
        <v>1247</v>
      </c>
      <c r="P3119" s="4">
        <v>60</v>
      </c>
      <c r="Q3119" s="4">
        <v>6</v>
      </c>
      <c r="R3119" t="s">
        <v>75</v>
      </c>
      <c r="T3119" s="2">
        <v>60.42</v>
      </c>
      <c r="U3119" s="4">
        <v>126</v>
      </c>
      <c r="V3119" t="s">
        <v>19</v>
      </c>
      <c r="W3119" s="3">
        <v>43686</v>
      </c>
      <c r="X3119" t="s">
        <v>39</v>
      </c>
      <c r="Y3119" t="s">
        <v>167</v>
      </c>
      <c r="Z3119" t="s">
        <v>54</v>
      </c>
    </row>
    <row r="3120" spans="1:26" x14ac:dyDescent="0.25">
      <c r="A3120">
        <v>4</v>
      </c>
      <c r="B3120" t="s">
        <v>43</v>
      </c>
      <c r="C3120">
        <v>6</v>
      </c>
      <c r="D3120" t="s">
        <v>26</v>
      </c>
      <c r="E3120" t="s">
        <v>535</v>
      </c>
      <c r="F3120" t="s">
        <v>13</v>
      </c>
      <c r="G3120" t="s">
        <v>1124</v>
      </c>
      <c r="H3120" s="1">
        <v>0</v>
      </c>
      <c r="I3120">
        <v>1</v>
      </c>
      <c r="J3120" s="3">
        <v>42887</v>
      </c>
      <c r="K3120" t="s">
        <v>3801</v>
      </c>
      <c r="L3120" t="s">
        <v>73</v>
      </c>
      <c r="M3120">
        <v>48227</v>
      </c>
      <c r="N3120">
        <v>422</v>
      </c>
      <c r="O3120" t="s">
        <v>3529</v>
      </c>
      <c r="P3120" s="4">
        <v>182</v>
      </c>
      <c r="Q3120" s="4">
        <v>6</v>
      </c>
      <c r="R3120" t="s">
        <v>75</v>
      </c>
      <c r="T3120" s="2">
        <v>181.66</v>
      </c>
      <c r="U3120" s="4">
        <v>404</v>
      </c>
      <c r="V3120" t="s">
        <v>19</v>
      </c>
      <c r="W3120" s="3">
        <v>42891</v>
      </c>
      <c r="X3120" t="s">
        <v>39</v>
      </c>
      <c r="Y3120" t="s">
        <v>156</v>
      </c>
      <c r="Z3120" t="s">
        <v>54</v>
      </c>
    </row>
    <row r="3121" spans="1:26" x14ac:dyDescent="0.25">
      <c r="A3121">
        <v>7</v>
      </c>
      <c r="B3121" t="s">
        <v>25</v>
      </c>
      <c r="C3121">
        <v>6</v>
      </c>
      <c r="D3121" t="s">
        <v>26</v>
      </c>
      <c r="E3121" t="s">
        <v>564</v>
      </c>
      <c r="F3121" t="s">
        <v>13</v>
      </c>
      <c r="G3121" t="s">
        <v>1043</v>
      </c>
      <c r="H3121" s="1">
        <v>0</v>
      </c>
      <c r="I3121">
        <v>1</v>
      </c>
      <c r="J3121" s="3">
        <v>42446</v>
      </c>
      <c r="K3121" t="s">
        <v>3723</v>
      </c>
      <c r="L3121" t="s">
        <v>73</v>
      </c>
      <c r="M3121">
        <v>55044</v>
      </c>
      <c r="N3121">
        <v>261</v>
      </c>
      <c r="O3121" t="s">
        <v>3309</v>
      </c>
      <c r="P3121" s="4">
        <v>17</v>
      </c>
      <c r="Q3121" s="4">
        <v>6</v>
      </c>
      <c r="R3121" t="s">
        <v>75</v>
      </c>
      <c r="T3121" s="2">
        <v>17.22</v>
      </c>
      <c r="U3121" s="4">
        <v>36</v>
      </c>
      <c r="V3121" t="s">
        <v>19</v>
      </c>
      <c r="W3121" s="3">
        <v>42453</v>
      </c>
      <c r="X3121" t="s">
        <v>39</v>
      </c>
      <c r="Y3121" t="s">
        <v>151</v>
      </c>
      <c r="Z3121" t="s">
        <v>54</v>
      </c>
    </row>
    <row r="3122" spans="1:26" x14ac:dyDescent="0.25">
      <c r="A3122">
        <v>5</v>
      </c>
      <c r="B3122" t="s">
        <v>43</v>
      </c>
      <c r="C3122">
        <v>6</v>
      </c>
      <c r="D3122" t="s">
        <v>26</v>
      </c>
      <c r="E3122" t="s">
        <v>305</v>
      </c>
      <c r="F3122" t="s">
        <v>13</v>
      </c>
      <c r="G3122" t="s">
        <v>2122</v>
      </c>
      <c r="H3122" s="1">
        <v>0</v>
      </c>
      <c r="I3122">
        <v>1</v>
      </c>
      <c r="J3122" s="3">
        <v>43687</v>
      </c>
      <c r="K3122" t="s">
        <v>2123</v>
      </c>
      <c r="L3122" t="s">
        <v>73</v>
      </c>
      <c r="M3122">
        <v>47201</v>
      </c>
      <c r="N3122">
        <v>1501</v>
      </c>
      <c r="O3122" t="s">
        <v>412</v>
      </c>
      <c r="P3122" s="4">
        <v>35</v>
      </c>
      <c r="Q3122" s="4">
        <v>6</v>
      </c>
      <c r="R3122" t="s">
        <v>75</v>
      </c>
      <c r="T3122" s="2">
        <v>35.04</v>
      </c>
      <c r="U3122" s="4">
        <v>70</v>
      </c>
      <c r="V3122" t="s">
        <v>19</v>
      </c>
      <c r="W3122" s="3">
        <v>43692</v>
      </c>
      <c r="X3122" t="s">
        <v>39</v>
      </c>
      <c r="Y3122" t="s">
        <v>167</v>
      </c>
      <c r="Z3122" t="s">
        <v>119</v>
      </c>
    </row>
    <row r="3123" spans="1:26" x14ac:dyDescent="0.25">
      <c r="A3123">
        <v>6</v>
      </c>
      <c r="B3123" t="s">
        <v>10</v>
      </c>
      <c r="C3123">
        <v>6</v>
      </c>
      <c r="D3123" t="s">
        <v>26</v>
      </c>
      <c r="E3123" t="s">
        <v>879</v>
      </c>
      <c r="F3123" t="s">
        <v>13</v>
      </c>
      <c r="G3123" t="s">
        <v>1598</v>
      </c>
      <c r="H3123" s="1">
        <v>0</v>
      </c>
      <c r="I3123">
        <v>1</v>
      </c>
      <c r="J3123" s="3">
        <v>43365</v>
      </c>
      <c r="K3123" t="s">
        <v>3802</v>
      </c>
      <c r="L3123" t="s">
        <v>73</v>
      </c>
      <c r="M3123">
        <v>46226</v>
      </c>
      <c r="N3123">
        <v>1686</v>
      </c>
      <c r="O3123" t="s">
        <v>3464</v>
      </c>
      <c r="P3123" s="4">
        <v>16</v>
      </c>
      <c r="Q3123" s="4">
        <v>6</v>
      </c>
      <c r="R3123" t="s">
        <v>75</v>
      </c>
      <c r="T3123" s="2">
        <v>16.149999999999999</v>
      </c>
      <c r="U3123" s="4">
        <v>36</v>
      </c>
      <c r="V3123" t="s">
        <v>19</v>
      </c>
      <c r="W3123" s="3">
        <v>43371</v>
      </c>
      <c r="X3123" t="s">
        <v>39</v>
      </c>
      <c r="Y3123" t="s">
        <v>167</v>
      </c>
      <c r="Z3123" t="s">
        <v>64</v>
      </c>
    </row>
    <row r="3124" spans="1:26" x14ac:dyDescent="0.25">
      <c r="A3124">
        <v>5</v>
      </c>
      <c r="B3124" t="s">
        <v>43</v>
      </c>
      <c r="C3124">
        <v>6</v>
      </c>
      <c r="D3124" t="s">
        <v>26</v>
      </c>
      <c r="E3124" t="s">
        <v>1456</v>
      </c>
      <c r="F3124" t="s">
        <v>13</v>
      </c>
      <c r="G3124" t="s">
        <v>84</v>
      </c>
      <c r="H3124" s="1">
        <v>0</v>
      </c>
      <c r="I3124">
        <v>1</v>
      </c>
      <c r="J3124" s="3">
        <v>43356</v>
      </c>
      <c r="K3124" t="s">
        <v>2174</v>
      </c>
      <c r="L3124" t="s">
        <v>73</v>
      </c>
      <c r="M3124">
        <v>68104</v>
      </c>
      <c r="N3124">
        <v>646</v>
      </c>
      <c r="O3124" t="s">
        <v>3662</v>
      </c>
      <c r="P3124" s="4">
        <v>101</v>
      </c>
      <c r="Q3124" s="4">
        <v>6</v>
      </c>
      <c r="R3124" t="s">
        <v>75</v>
      </c>
      <c r="T3124" s="2">
        <v>100.73</v>
      </c>
      <c r="U3124" s="4">
        <v>373</v>
      </c>
      <c r="V3124" t="s">
        <v>19</v>
      </c>
      <c r="W3124" s="3">
        <v>43361</v>
      </c>
      <c r="X3124" t="s">
        <v>39</v>
      </c>
      <c r="Y3124" t="s">
        <v>98</v>
      </c>
      <c r="Z3124" t="s">
        <v>42</v>
      </c>
    </row>
    <row r="3125" spans="1:26" x14ac:dyDescent="0.25">
      <c r="A3125">
        <v>4</v>
      </c>
      <c r="B3125" t="s">
        <v>43</v>
      </c>
      <c r="C3125">
        <v>6</v>
      </c>
      <c r="D3125" t="s">
        <v>26</v>
      </c>
      <c r="E3125" t="s">
        <v>3803</v>
      </c>
      <c r="F3125" t="s">
        <v>13</v>
      </c>
      <c r="G3125" t="s">
        <v>1155</v>
      </c>
      <c r="H3125" s="1">
        <v>0</v>
      </c>
      <c r="I3125">
        <v>1</v>
      </c>
      <c r="J3125" s="3">
        <v>42799</v>
      </c>
      <c r="K3125" t="s">
        <v>3804</v>
      </c>
      <c r="L3125" t="s">
        <v>73</v>
      </c>
      <c r="M3125">
        <v>47362</v>
      </c>
      <c r="N3125">
        <v>1502</v>
      </c>
      <c r="O3125" t="s">
        <v>851</v>
      </c>
      <c r="P3125" s="4">
        <v>16</v>
      </c>
      <c r="Q3125" s="4">
        <v>7</v>
      </c>
      <c r="R3125" t="s">
        <v>75</v>
      </c>
      <c r="T3125" s="2">
        <v>16.39</v>
      </c>
      <c r="U3125" s="4">
        <v>61</v>
      </c>
      <c r="V3125" t="s">
        <v>19</v>
      </c>
      <c r="W3125" s="3">
        <v>42803</v>
      </c>
      <c r="X3125" t="s">
        <v>39</v>
      </c>
      <c r="Y3125" t="s">
        <v>167</v>
      </c>
      <c r="Z3125" t="s">
        <v>56</v>
      </c>
    </row>
    <row r="3126" spans="1:26" x14ac:dyDescent="0.25">
      <c r="A3126">
        <v>7</v>
      </c>
      <c r="B3126" t="s">
        <v>25</v>
      </c>
      <c r="C3126">
        <v>6</v>
      </c>
      <c r="D3126" t="s">
        <v>26</v>
      </c>
      <c r="E3126" t="s">
        <v>535</v>
      </c>
      <c r="F3126" t="s">
        <v>13</v>
      </c>
      <c r="G3126" t="s">
        <v>1088</v>
      </c>
      <c r="H3126" s="1">
        <v>0</v>
      </c>
      <c r="I3126">
        <v>1</v>
      </c>
      <c r="J3126" s="3">
        <v>43780</v>
      </c>
      <c r="K3126" t="s">
        <v>3805</v>
      </c>
      <c r="L3126" t="s">
        <v>73</v>
      </c>
      <c r="M3126">
        <v>48227</v>
      </c>
      <c r="N3126">
        <v>352</v>
      </c>
      <c r="O3126" t="s">
        <v>3077</v>
      </c>
      <c r="P3126" s="4">
        <v>51</v>
      </c>
      <c r="Q3126" s="4">
        <v>7</v>
      </c>
      <c r="R3126" t="s">
        <v>75</v>
      </c>
      <c r="T3126" s="2">
        <v>50.92</v>
      </c>
      <c r="U3126" s="4">
        <v>182</v>
      </c>
      <c r="V3126" t="s">
        <v>19</v>
      </c>
      <c r="W3126" s="3">
        <v>43787</v>
      </c>
      <c r="X3126" t="s">
        <v>39</v>
      </c>
      <c r="Y3126" t="s">
        <v>156</v>
      </c>
      <c r="Z3126" t="s">
        <v>49</v>
      </c>
    </row>
    <row r="3127" spans="1:26" x14ac:dyDescent="0.25">
      <c r="A3127">
        <v>4</v>
      </c>
      <c r="B3127" t="s">
        <v>43</v>
      </c>
      <c r="C3127">
        <v>6</v>
      </c>
      <c r="D3127" t="s">
        <v>26</v>
      </c>
      <c r="E3127" t="s">
        <v>535</v>
      </c>
      <c r="F3127" t="s">
        <v>13</v>
      </c>
      <c r="G3127" t="s">
        <v>2151</v>
      </c>
      <c r="H3127" s="1">
        <v>0</v>
      </c>
      <c r="I3127">
        <v>1</v>
      </c>
      <c r="J3127" s="3">
        <v>43575</v>
      </c>
      <c r="K3127" t="s">
        <v>3774</v>
      </c>
      <c r="L3127" t="s">
        <v>73</v>
      </c>
      <c r="M3127">
        <v>48234</v>
      </c>
      <c r="N3127">
        <v>1310</v>
      </c>
      <c r="O3127" t="s">
        <v>1247</v>
      </c>
      <c r="P3127" s="4">
        <v>70</v>
      </c>
      <c r="Q3127" s="4">
        <v>7</v>
      </c>
      <c r="R3127" t="s">
        <v>75</v>
      </c>
      <c r="T3127" s="2">
        <v>70.489999999999995</v>
      </c>
      <c r="U3127" s="4">
        <v>147</v>
      </c>
      <c r="V3127" t="s">
        <v>19</v>
      </c>
      <c r="W3127" s="3">
        <v>43579</v>
      </c>
      <c r="X3127" t="s">
        <v>39</v>
      </c>
      <c r="Y3127" t="s">
        <v>156</v>
      </c>
      <c r="Z3127" t="s">
        <v>54</v>
      </c>
    </row>
    <row r="3128" spans="1:26" x14ac:dyDescent="0.25">
      <c r="A3128">
        <v>5</v>
      </c>
      <c r="B3128" t="s">
        <v>43</v>
      </c>
      <c r="C3128">
        <v>6</v>
      </c>
      <c r="D3128" t="s">
        <v>26</v>
      </c>
      <c r="E3128" t="s">
        <v>241</v>
      </c>
      <c r="F3128" t="s">
        <v>13</v>
      </c>
      <c r="G3128" t="s">
        <v>1782</v>
      </c>
      <c r="H3128" s="1">
        <v>0</v>
      </c>
      <c r="I3128">
        <v>1</v>
      </c>
      <c r="J3128" s="3">
        <v>43729</v>
      </c>
      <c r="K3128" t="s">
        <v>3806</v>
      </c>
      <c r="L3128" t="s">
        <v>73</v>
      </c>
      <c r="M3128">
        <v>55901</v>
      </c>
      <c r="N3128">
        <v>237</v>
      </c>
      <c r="O3128" t="s">
        <v>1418</v>
      </c>
      <c r="P3128" s="4">
        <v>10</v>
      </c>
      <c r="Q3128" s="4">
        <v>7</v>
      </c>
      <c r="R3128" t="s">
        <v>75</v>
      </c>
      <c r="T3128" s="2">
        <v>9.8800000000000008</v>
      </c>
      <c r="U3128" s="4">
        <v>20</v>
      </c>
      <c r="V3128" t="s">
        <v>19</v>
      </c>
      <c r="W3128" s="3">
        <v>43734</v>
      </c>
      <c r="X3128" t="s">
        <v>39</v>
      </c>
      <c r="Y3128" t="s">
        <v>151</v>
      </c>
      <c r="Z3128" t="s">
        <v>54</v>
      </c>
    </row>
    <row r="3129" spans="1:26" x14ac:dyDescent="0.25">
      <c r="A3129">
        <v>7</v>
      </c>
      <c r="B3129" t="s">
        <v>25</v>
      </c>
      <c r="C3129">
        <v>6</v>
      </c>
      <c r="D3129" t="s">
        <v>26</v>
      </c>
      <c r="E3129" t="s">
        <v>564</v>
      </c>
      <c r="F3129" t="s">
        <v>13</v>
      </c>
      <c r="G3129" t="s">
        <v>1118</v>
      </c>
      <c r="H3129" s="1">
        <v>0</v>
      </c>
      <c r="I3129">
        <v>1</v>
      </c>
      <c r="J3129" s="3">
        <v>43698</v>
      </c>
      <c r="K3129" t="s">
        <v>3736</v>
      </c>
      <c r="L3129" t="s">
        <v>73</v>
      </c>
      <c r="M3129">
        <v>55044</v>
      </c>
      <c r="N3129">
        <v>109</v>
      </c>
      <c r="O3129" t="s">
        <v>3556</v>
      </c>
      <c r="P3129" s="4">
        <v>17</v>
      </c>
      <c r="Q3129" s="4">
        <v>7</v>
      </c>
      <c r="R3129" t="s">
        <v>75</v>
      </c>
      <c r="T3129" s="2">
        <v>16.8</v>
      </c>
      <c r="U3129" s="4">
        <v>35</v>
      </c>
      <c r="V3129" t="s">
        <v>19</v>
      </c>
      <c r="W3129" s="3">
        <v>43705</v>
      </c>
      <c r="X3129" t="s">
        <v>39</v>
      </c>
      <c r="Y3129" t="s">
        <v>151</v>
      </c>
      <c r="Z3129" t="s">
        <v>176</v>
      </c>
    </row>
    <row r="3130" spans="1:26" x14ac:dyDescent="0.25">
      <c r="A3130">
        <v>4</v>
      </c>
      <c r="B3130" t="s">
        <v>43</v>
      </c>
      <c r="C3130">
        <v>6</v>
      </c>
      <c r="D3130" t="s">
        <v>26</v>
      </c>
      <c r="E3130" t="s">
        <v>535</v>
      </c>
      <c r="F3130" t="s">
        <v>13</v>
      </c>
      <c r="G3130" t="s">
        <v>1124</v>
      </c>
      <c r="H3130" s="1">
        <v>0</v>
      </c>
      <c r="I3130">
        <v>1</v>
      </c>
      <c r="J3130" s="3">
        <v>42887</v>
      </c>
      <c r="K3130" t="s">
        <v>3801</v>
      </c>
      <c r="L3130" t="s">
        <v>73</v>
      </c>
      <c r="M3130">
        <v>48227</v>
      </c>
      <c r="N3130">
        <v>200</v>
      </c>
      <c r="O3130" t="s">
        <v>3807</v>
      </c>
      <c r="P3130" s="4">
        <v>13</v>
      </c>
      <c r="Q3130" s="4">
        <v>7</v>
      </c>
      <c r="R3130" t="s">
        <v>75</v>
      </c>
      <c r="T3130" s="2">
        <v>13.3</v>
      </c>
      <c r="U3130" s="4">
        <v>29</v>
      </c>
      <c r="V3130" t="s">
        <v>19</v>
      </c>
      <c r="W3130" s="3">
        <v>42891</v>
      </c>
      <c r="X3130" t="s">
        <v>39</v>
      </c>
      <c r="Y3130" t="s">
        <v>156</v>
      </c>
      <c r="Z3130" t="s">
        <v>35</v>
      </c>
    </row>
    <row r="3131" spans="1:26" x14ac:dyDescent="0.25">
      <c r="A3131">
        <v>6</v>
      </c>
      <c r="B3131" t="s">
        <v>10</v>
      </c>
      <c r="C3131">
        <v>6</v>
      </c>
      <c r="D3131" t="s">
        <v>26</v>
      </c>
      <c r="E3131" t="s">
        <v>535</v>
      </c>
      <c r="F3131" t="s">
        <v>13</v>
      </c>
      <c r="G3131" t="s">
        <v>1869</v>
      </c>
      <c r="H3131" s="1">
        <v>0</v>
      </c>
      <c r="I3131">
        <v>1</v>
      </c>
      <c r="J3131" s="3">
        <v>42622</v>
      </c>
      <c r="K3131" t="s">
        <v>3808</v>
      </c>
      <c r="L3131" t="s">
        <v>73</v>
      </c>
      <c r="M3131">
        <v>48227</v>
      </c>
      <c r="N3131">
        <v>122</v>
      </c>
      <c r="O3131" t="s">
        <v>993</v>
      </c>
      <c r="P3131" s="4">
        <v>52</v>
      </c>
      <c r="Q3131" s="4">
        <v>7</v>
      </c>
      <c r="R3131" t="s">
        <v>75</v>
      </c>
      <c r="T3131" s="2">
        <v>51.8</v>
      </c>
      <c r="U3131" s="4">
        <v>104</v>
      </c>
      <c r="V3131" t="s">
        <v>19</v>
      </c>
      <c r="W3131" s="3">
        <v>42628</v>
      </c>
      <c r="X3131" t="s">
        <v>39</v>
      </c>
      <c r="Y3131" t="s">
        <v>156</v>
      </c>
      <c r="Z3131" t="s">
        <v>35</v>
      </c>
    </row>
    <row r="3132" spans="1:26" x14ac:dyDescent="0.25">
      <c r="A3132">
        <v>6</v>
      </c>
      <c r="B3132" t="s">
        <v>10</v>
      </c>
      <c r="C3132">
        <v>6</v>
      </c>
      <c r="D3132" t="s">
        <v>26</v>
      </c>
      <c r="E3132" t="s">
        <v>3809</v>
      </c>
      <c r="F3132" t="s">
        <v>13</v>
      </c>
      <c r="G3132" t="s">
        <v>929</v>
      </c>
      <c r="H3132" s="1">
        <v>0</v>
      </c>
      <c r="I3132">
        <v>1</v>
      </c>
      <c r="J3132" s="3">
        <v>43671</v>
      </c>
      <c r="K3132" t="s">
        <v>3810</v>
      </c>
      <c r="L3132" t="s">
        <v>73</v>
      </c>
      <c r="M3132">
        <v>57103</v>
      </c>
      <c r="N3132">
        <v>207</v>
      </c>
      <c r="O3132" t="s">
        <v>3811</v>
      </c>
      <c r="P3132" s="4">
        <v>10</v>
      </c>
      <c r="Q3132" s="4">
        <v>7</v>
      </c>
      <c r="R3132" t="s">
        <v>75</v>
      </c>
      <c r="T3132" s="2">
        <v>9.51</v>
      </c>
      <c r="U3132" s="4">
        <v>20</v>
      </c>
      <c r="V3132" t="s">
        <v>19</v>
      </c>
      <c r="W3132" s="3">
        <v>43677</v>
      </c>
      <c r="X3132" t="s">
        <v>39</v>
      </c>
      <c r="Y3132" t="s">
        <v>3351</v>
      </c>
      <c r="Z3132" t="s">
        <v>35</v>
      </c>
    </row>
    <row r="3133" spans="1:26" x14ac:dyDescent="0.25">
      <c r="A3133">
        <v>4</v>
      </c>
      <c r="B3133" t="s">
        <v>43</v>
      </c>
      <c r="C3133">
        <v>6</v>
      </c>
      <c r="D3133" t="s">
        <v>26</v>
      </c>
      <c r="E3133" t="s">
        <v>305</v>
      </c>
      <c r="F3133" t="s">
        <v>13</v>
      </c>
      <c r="G3133" t="s">
        <v>793</v>
      </c>
      <c r="H3133" s="1">
        <v>0</v>
      </c>
      <c r="I3133">
        <v>1</v>
      </c>
      <c r="J3133" s="3">
        <v>43052</v>
      </c>
      <c r="K3133" t="s">
        <v>3738</v>
      </c>
      <c r="L3133" t="s">
        <v>73</v>
      </c>
      <c r="M3133">
        <v>47201</v>
      </c>
      <c r="N3133">
        <v>338</v>
      </c>
      <c r="O3133" t="s">
        <v>8248</v>
      </c>
      <c r="P3133" s="4">
        <v>29</v>
      </c>
      <c r="Q3133" s="4">
        <v>7</v>
      </c>
      <c r="R3133" t="s">
        <v>75</v>
      </c>
      <c r="T3133" s="2">
        <v>28.7</v>
      </c>
      <c r="U3133" s="4">
        <v>64</v>
      </c>
      <c r="V3133" t="s">
        <v>19</v>
      </c>
      <c r="W3133" s="3">
        <v>43056</v>
      </c>
      <c r="X3133" t="s">
        <v>39</v>
      </c>
      <c r="Y3133" t="s">
        <v>167</v>
      </c>
      <c r="Z3133" t="s">
        <v>64</v>
      </c>
    </row>
    <row r="3134" spans="1:26" x14ac:dyDescent="0.25">
      <c r="A3134">
        <v>6</v>
      </c>
      <c r="B3134" t="s">
        <v>10</v>
      </c>
      <c r="C3134">
        <v>6</v>
      </c>
      <c r="D3134" t="s">
        <v>26</v>
      </c>
      <c r="E3134" t="s">
        <v>3786</v>
      </c>
      <c r="F3134" t="s">
        <v>13</v>
      </c>
      <c r="G3134" t="s">
        <v>306</v>
      </c>
      <c r="H3134" s="1">
        <v>0</v>
      </c>
      <c r="I3134">
        <v>1</v>
      </c>
      <c r="J3134" s="3">
        <v>43365</v>
      </c>
      <c r="K3134" t="s">
        <v>3812</v>
      </c>
      <c r="L3134" t="s">
        <v>73</v>
      </c>
      <c r="M3134">
        <v>49505</v>
      </c>
      <c r="N3134">
        <v>1365</v>
      </c>
      <c r="O3134" t="s">
        <v>8250</v>
      </c>
      <c r="P3134" s="4">
        <v>17</v>
      </c>
      <c r="Q3134" s="4">
        <v>7</v>
      </c>
      <c r="R3134" t="s">
        <v>75</v>
      </c>
      <c r="T3134" s="2">
        <v>16.71</v>
      </c>
      <c r="U3134" s="4">
        <v>36</v>
      </c>
      <c r="V3134" t="s">
        <v>19</v>
      </c>
      <c r="W3134" s="3">
        <v>43371</v>
      </c>
      <c r="X3134" t="s">
        <v>39</v>
      </c>
      <c r="Y3134" t="s">
        <v>156</v>
      </c>
      <c r="Z3134" t="s">
        <v>64</v>
      </c>
    </row>
    <row r="3135" spans="1:26" x14ac:dyDescent="0.25">
      <c r="A3135">
        <v>7</v>
      </c>
      <c r="B3135" t="s">
        <v>25</v>
      </c>
      <c r="C3135">
        <v>6</v>
      </c>
      <c r="D3135" t="s">
        <v>26</v>
      </c>
      <c r="E3135" t="s">
        <v>564</v>
      </c>
      <c r="F3135" t="s">
        <v>13</v>
      </c>
      <c r="G3135" t="s">
        <v>1043</v>
      </c>
      <c r="H3135" s="1">
        <v>0</v>
      </c>
      <c r="I3135">
        <v>1</v>
      </c>
      <c r="J3135" s="3">
        <v>42446</v>
      </c>
      <c r="K3135" t="s">
        <v>3723</v>
      </c>
      <c r="L3135" t="s">
        <v>73</v>
      </c>
      <c r="M3135">
        <v>55044</v>
      </c>
      <c r="N3135">
        <v>1072</v>
      </c>
      <c r="O3135" t="s">
        <v>3393</v>
      </c>
      <c r="P3135" s="4">
        <v>24</v>
      </c>
      <c r="Q3135" s="4">
        <v>7</v>
      </c>
      <c r="R3135" t="s">
        <v>75</v>
      </c>
      <c r="T3135" s="2">
        <v>23.59</v>
      </c>
      <c r="U3135" s="4">
        <v>47</v>
      </c>
      <c r="V3135" t="s">
        <v>19</v>
      </c>
      <c r="W3135" s="3">
        <v>42453</v>
      </c>
      <c r="X3135" t="s">
        <v>39</v>
      </c>
      <c r="Y3135" t="s">
        <v>151</v>
      </c>
      <c r="Z3135" t="s">
        <v>64</v>
      </c>
    </row>
    <row r="3136" spans="1:26" x14ac:dyDescent="0.25">
      <c r="A3136">
        <v>6</v>
      </c>
      <c r="B3136" t="s">
        <v>10</v>
      </c>
      <c r="C3136">
        <v>6</v>
      </c>
      <c r="D3136" t="s">
        <v>26</v>
      </c>
      <c r="E3136" t="s">
        <v>535</v>
      </c>
      <c r="F3136" t="s">
        <v>13</v>
      </c>
      <c r="G3136" t="s">
        <v>494</v>
      </c>
      <c r="H3136" s="1">
        <v>0</v>
      </c>
      <c r="I3136">
        <v>1</v>
      </c>
      <c r="J3136" s="3">
        <v>43434</v>
      </c>
      <c r="K3136" t="s">
        <v>2128</v>
      </c>
      <c r="L3136" t="s">
        <v>73</v>
      </c>
      <c r="M3136">
        <v>48227</v>
      </c>
      <c r="N3136">
        <v>1444</v>
      </c>
      <c r="O3136" t="s">
        <v>3260</v>
      </c>
      <c r="P3136" s="4">
        <v>25</v>
      </c>
      <c r="Q3136" s="4">
        <v>7</v>
      </c>
      <c r="R3136" t="s">
        <v>75</v>
      </c>
      <c r="T3136" s="2">
        <v>24.84</v>
      </c>
      <c r="U3136" s="4">
        <v>497</v>
      </c>
      <c r="V3136" t="s">
        <v>19</v>
      </c>
      <c r="W3136" s="3">
        <v>43440</v>
      </c>
      <c r="X3136" t="s">
        <v>39</v>
      </c>
      <c r="Y3136" t="s">
        <v>156</v>
      </c>
      <c r="Z3136" t="s">
        <v>42</v>
      </c>
    </row>
    <row r="3137" spans="1:26" x14ac:dyDescent="0.25">
      <c r="A3137">
        <v>6</v>
      </c>
      <c r="B3137" t="s">
        <v>10</v>
      </c>
      <c r="C3137">
        <v>6</v>
      </c>
      <c r="D3137" t="s">
        <v>26</v>
      </c>
      <c r="E3137" t="s">
        <v>1413</v>
      </c>
      <c r="F3137" t="s">
        <v>13</v>
      </c>
      <c r="G3137" t="s">
        <v>1882</v>
      </c>
      <c r="H3137" s="1">
        <v>0</v>
      </c>
      <c r="I3137">
        <v>1</v>
      </c>
      <c r="J3137" s="3">
        <v>43393</v>
      </c>
      <c r="K3137" t="s">
        <v>3813</v>
      </c>
      <c r="L3137" t="s">
        <v>73</v>
      </c>
      <c r="M3137">
        <v>48183</v>
      </c>
      <c r="N3137">
        <v>1666</v>
      </c>
      <c r="O3137" t="s">
        <v>903</v>
      </c>
      <c r="P3137" s="4">
        <v>1</v>
      </c>
      <c r="Q3137" s="4">
        <v>7</v>
      </c>
      <c r="R3137" t="s">
        <v>75</v>
      </c>
      <c r="T3137" s="2">
        <v>1.46</v>
      </c>
      <c r="U3137" s="4">
        <v>21</v>
      </c>
      <c r="V3137" t="s">
        <v>19</v>
      </c>
      <c r="W3137" s="3">
        <v>43399</v>
      </c>
      <c r="X3137" t="s">
        <v>39</v>
      </c>
      <c r="Y3137" t="s">
        <v>156</v>
      </c>
      <c r="Z3137" t="s">
        <v>42</v>
      </c>
    </row>
    <row r="3138" spans="1:26" x14ac:dyDescent="0.25">
      <c r="A3138">
        <v>4</v>
      </c>
      <c r="B3138" t="s">
        <v>43</v>
      </c>
      <c r="C3138">
        <v>6</v>
      </c>
      <c r="D3138" t="s">
        <v>26</v>
      </c>
      <c r="E3138" t="s">
        <v>253</v>
      </c>
      <c r="F3138" t="s">
        <v>13</v>
      </c>
      <c r="G3138" t="s">
        <v>1733</v>
      </c>
      <c r="H3138" s="1">
        <v>0</v>
      </c>
      <c r="I3138">
        <v>1</v>
      </c>
      <c r="J3138" s="3">
        <v>43509</v>
      </c>
      <c r="K3138" t="s">
        <v>3814</v>
      </c>
      <c r="L3138" t="s">
        <v>73</v>
      </c>
      <c r="M3138">
        <v>55407</v>
      </c>
      <c r="N3138">
        <v>814</v>
      </c>
      <c r="O3138" t="s">
        <v>3338</v>
      </c>
      <c r="P3138" s="4">
        <v>39</v>
      </c>
      <c r="Q3138" s="4">
        <v>8</v>
      </c>
      <c r="R3138" t="s">
        <v>75</v>
      </c>
      <c r="T3138" s="2">
        <v>38.979999999999997</v>
      </c>
      <c r="U3138" s="4">
        <v>91</v>
      </c>
      <c r="V3138" t="s">
        <v>19</v>
      </c>
      <c r="W3138" s="3">
        <v>43513</v>
      </c>
      <c r="X3138" t="s">
        <v>39</v>
      </c>
      <c r="Y3138" t="s">
        <v>151</v>
      </c>
      <c r="Z3138" t="s">
        <v>56</v>
      </c>
    </row>
    <row r="3139" spans="1:26" x14ac:dyDescent="0.25">
      <c r="A3139">
        <v>5</v>
      </c>
      <c r="B3139" t="s">
        <v>43</v>
      </c>
      <c r="C3139">
        <v>6</v>
      </c>
      <c r="D3139" t="s">
        <v>26</v>
      </c>
      <c r="E3139" t="s">
        <v>201</v>
      </c>
      <c r="F3139" t="s">
        <v>13</v>
      </c>
      <c r="G3139" t="s">
        <v>60</v>
      </c>
      <c r="H3139" s="1">
        <v>0</v>
      </c>
      <c r="I3139">
        <v>1</v>
      </c>
      <c r="J3139" s="3">
        <v>43298</v>
      </c>
      <c r="K3139" t="s">
        <v>3720</v>
      </c>
      <c r="L3139" t="s">
        <v>73</v>
      </c>
      <c r="M3139">
        <v>65807</v>
      </c>
      <c r="N3139">
        <v>1793</v>
      </c>
      <c r="O3139" t="s">
        <v>1265</v>
      </c>
      <c r="P3139" s="4">
        <v>25</v>
      </c>
      <c r="Q3139" s="4">
        <v>8</v>
      </c>
      <c r="R3139" t="s">
        <v>75</v>
      </c>
      <c r="T3139" s="2">
        <v>25.4</v>
      </c>
      <c r="U3139" s="4">
        <v>52</v>
      </c>
      <c r="V3139" t="s">
        <v>19</v>
      </c>
      <c r="W3139" s="3">
        <v>43303</v>
      </c>
      <c r="X3139" t="s">
        <v>39</v>
      </c>
      <c r="Y3139" t="s">
        <v>368</v>
      </c>
      <c r="Z3139" t="s">
        <v>64</v>
      </c>
    </row>
    <row r="3140" spans="1:26" x14ac:dyDescent="0.25">
      <c r="A3140">
        <v>5</v>
      </c>
      <c r="B3140" t="s">
        <v>43</v>
      </c>
      <c r="C3140">
        <v>6</v>
      </c>
      <c r="D3140" t="s">
        <v>26</v>
      </c>
      <c r="E3140" t="s">
        <v>879</v>
      </c>
      <c r="F3140" t="s">
        <v>13</v>
      </c>
      <c r="G3140" t="s">
        <v>1124</v>
      </c>
      <c r="H3140" s="1">
        <v>0</v>
      </c>
      <c r="I3140">
        <v>1</v>
      </c>
      <c r="J3140" s="3">
        <v>43708</v>
      </c>
      <c r="K3140" t="s">
        <v>3815</v>
      </c>
      <c r="L3140" t="s">
        <v>73</v>
      </c>
      <c r="M3140">
        <v>46226</v>
      </c>
      <c r="N3140">
        <v>1583</v>
      </c>
      <c r="O3140" t="s">
        <v>1282</v>
      </c>
      <c r="P3140" s="4">
        <v>166</v>
      </c>
      <c r="Q3140" s="4">
        <v>9</v>
      </c>
      <c r="R3140" t="s">
        <v>75</v>
      </c>
      <c r="T3140" s="2">
        <v>166.07</v>
      </c>
      <c r="U3140" s="4">
        <v>639</v>
      </c>
      <c r="V3140" t="s">
        <v>19</v>
      </c>
      <c r="W3140" s="3">
        <v>43713</v>
      </c>
      <c r="X3140" t="s">
        <v>39</v>
      </c>
      <c r="Y3140" t="s">
        <v>167</v>
      </c>
      <c r="Z3140" t="s">
        <v>56</v>
      </c>
    </row>
    <row r="3141" spans="1:26" x14ac:dyDescent="0.25">
      <c r="A3141">
        <v>4</v>
      </c>
      <c r="B3141" t="s">
        <v>43</v>
      </c>
      <c r="C3141">
        <v>6</v>
      </c>
      <c r="D3141" t="s">
        <v>26</v>
      </c>
      <c r="E3141" t="s">
        <v>2130</v>
      </c>
      <c r="F3141" t="s">
        <v>13</v>
      </c>
      <c r="G3141" t="s">
        <v>1634</v>
      </c>
      <c r="H3141" s="1">
        <v>0</v>
      </c>
      <c r="I3141">
        <v>1</v>
      </c>
      <c r="J3141" s="3">
        <v>42509</v>
      </c>
      <c r="K3141" t="s">
        <v>3816</v>
      </c>
      <c r="L3141" t="s">
        <v>73</v>
      </c>
      <c r="M3141">
        <v>48640</v>
      </c>
      <c r="N3141">
        <v>249</v>
      </c>
      <c r="O3141" t="s">
        <v>3421</v>
      </c>
      <c r="P3141" s="4">
        <v>26</v>
      </c>
      <c r="Q3141" s="4">
        <v>9</v>
      </c>
      <c r="R3141" t="s">
        <v>75</v>
      </c>
      <c r="T3141" s="2">
        <v>26.41</v>
      </c>
      <c r="U3141" s="4">
        <v>57</v>
      </c>
      <c r="V3141" t="s">
        <v>19</v>
      </c>
      <c r="W3141" s="3">
        <v>42513</v>
      </c>
      <c r="X3141" t="s">
        <v>39</v>
      </c>
      <c r="Y3141" t="s">
        <v>156</v>
      </c>
      <c r="Z3141" t="s">
        <v>54</v>
      </c>
    </row>
    <row r="3142" spans="1:26" x14ac:dyDescent="0.25">
      <c r="A3142">
        <v>4</v>
      </c>
      <c r="B3142" t="s">
        <v>43</v>
      </c>
      <c r="C3142">
        <v>6</v>
      </c>
      <c r="D3142" t="s">
        <v>26</v>
      </c>
      <c r="E3142" t="s">
        <v>2762</v>
      </c>
      <c r="F3142" t="s">
        <v>13</v>
      </c>
      <c r="G3142" t="s">
        <v>8105</v>
      </c>
      <c r="H3142" s="1">
        <v>0</v>
      </c>
      <c r="I3142">
        <v>1</v>
      </c>
      <c r="J3142" s="3">
        <v>43682</v>
      </c>
      <c r="K3142" t="s">
        <v>3800</v>
      </c>
      <c r="L3142" t="s">
        <v>73</v>
      </c>
      <c r="M3142">
        <v>46203</v>
      </c>
      <c r="N3142">
        <v>182</v>
      </c>
      <c r="O3142" t="s">
        <v>3817</v>
      </c>
      <c r="P3142" s="4">
        <v>67</v>
      </c>
      <c r="Q3142" s="4">
        <v>9</v>
      </c>
      <c r="R3142" t="s">
        <v>75</v>
      </c>
      <c r="T3142" s="2">
        <v>66.599999999999994</v>
      </c>
      <c r="U3142" s="4">
        <v>133</v>
      </c>
      <c r="V3142" t="s">
        <v>19</v>
      </c>
      <c r="W3142" s="3">
        <v>43686</v>
      </c>
      <c r="X3142" t="s">
        <v>39</v>
      </c>
      <c r="Y3142" t="s">
        <v>167</v>
      </c>
      <c r="Z3142" t="s">
        <v>35</v>
      </c>
    </row>
    <row r="3143" spans="1:26" x14ac:dyDescent="0.25">
      <c r="A3143">
        <v>7</v>
      </c>
      <c r="B3143" t="s">
        <v>25</v>
      </c>
      <c r="C3143">
        <v>6</v>
      </c>
      <c r="D3143" t="s">
        <v>26</v>
      </c>
      <c r="E3143" t="s">
        <v>564</v>
      </c>
      <c r="F3143" t="s">
        <v>13</v>
      </c>
      <c r="G3143" t="s">
        <v>2362</v>
      </c>
      <c r="H3143" s="1">
        <v>0</v>
      </c>
      <c r="I3143">
        <v>1</v>
      </c>
      <c r="J3143" s="3">
        <v>43789</v>
      </c>
      <c r="K3143" t="s">
        <v>3818</v>
      </c>
      <c r="L3143" t="s">
        <v>73</v>
      </c>
      <c r="M3143">
        <v>55044</v>
      </c>
      <c r="N3143">
        <v>1421</v>
      </c>
      <c r="O3143" t="s">
        <v>538</v>
      </c>
      <c r="P3143" s="4">
        <v>10</v>
      </c>
      <c r="Q3143" s="4">
        <v>10</v>
      </c>
      <c r="R3143" t="s">
        <v>75</v>
      </c>
      <c r="T3143" s="2">
        <v>9.68</v>
      </c>
      <c r="U3143" s="4">
        <v>22</v>
      </c>
      <c r="V3143" t="s">
        <v>19</v>
      </c>
      <c r="W3143" s="3">
        <v>43796</v>
      </c>
      <c r="X3143" t="s">
        <v>39</v>
      </c>
      <c r="Y3143" t="s">
        <v>151</v>
      </c>
      <c r="Z3143" t="s">
        <v>49</v>
      </c>
    </row>
    <row r="3144" spans="1:26" x14ac:dyDescent="0.25">
      <c r="A3144">
        <v>7</v>
      </c>
      <c r="B3144" t="s">
        <v>25</v>
      </c>
      <c r="C3144">
        <v>6</v>
      </c>
      <c r="D3144" t="s">
        <v>26</v>
      </c>
      <c r="E3144" t="s">
        <v>564</v>
      </c>
      <c r="F3144" t="s">
        <v>13</v>
      </c>
      <c r="G3144" t="s">
        <v>1043</v>
      </c>
      <c r="H3144" s="1">
        <v>0</v>
      </c>
      <c r="I3144">
        <v>1</v>
      </c>
      <c r="J3144" s="3">
        <v>42446</v>
      </c>
      <c r="K3144" t="s">
        <v>3723</v>
      </c>
      <c r="L3144" t="s">
        <v>73</v>
      </c>
      <c r="M3144">
        <v>55044</v>
      </c>
      <c r="N3144">
        <v>1632</v>
      </c>
      <c r="O3144" t="s">
        <v>3714</v>
      </c>
      <c r="P3144" s="4">
        <v>25</v>
      </c>
      <c r="Q3144" s="4">
        <v>10</v>
      </c>
      <c r="R3144" t="s">
        <v>75</v>
      </c>
      <c r="T3144" s="2">
        <v>25.1</v>
      </c>
      <c r="U3144" s="4">
        <v>53</v>
      </c>
      <c r="V3144" t="s">
        <v>19</v>
      </c>
      <c r="W3144" s="3">
        <v>42453</v>
      </c>
      <c r="X3144" t="s">
        <v>39</v>
      </c>
      <c r="Y3144" t="s">
        <v>151</v>
      </c>
      <c r="Z3144" t="s">
        <v>54</v>
      </c>
    </row>
    <row r="3145" spans="1:26" x14ac:dyDescent="0.25">
      <c r="A3145">
        <v>5</v>
      </c>
      <c r="B3145" t="s">
        <v>43</v>
      </c>
      <c r="C3145">
        <v>6</v>
      </c>
      <c r="D3145" t="s">
        <v>26</v>
      </c>
      <c r="E3145" t="s">
        <v>870</v>
      </c>
      <c r="F3145" t="s">
        <v>13</v>
      </c>
      <c r="G3145" t="s">
        <v>1155</v>
      </c>
      <c r="H3145" s="1">
        <v>0</v>
      </c>
      <c r="I3145">
        <v>1</v>
      </c>
      <c r="J3145" s="3">
        <v>42727</v>
      </c>
      <c r="K3145" t="s">
        <v>3819</v>
      </c>
      <c r="L3145" t="s">
        <v>73</v>
      </c>
      <c r="M3145">
        <v>47374</v>
      </c>
      <c r="N3145">
        <v>298</v>
      </c>
      <c r="O3145" t="s">
        <v>1271</v>
      </c>
      <c r="P3145" s="4">
        <v>58</v>
      </c>
      <c r="Q3145" s="4">
        <v>11</v>
      </c>
      <c r="R3145" t="s">
        <v>75</v>
      </c>
      <c r="T3145" s="2">
        <v>58.03</v>
      </c>
      <c r="U3145" s="4">
        <v>207</v>
      </c>
      <c r="V3145" t="s">
        <v>19</v>
      </c>
      <c r="W3145" s="3">
        <v>42732</v>
      </c>
      <c r="X3145" t="s">
        <v>39</v>
      </c>
      <c r="Y3145" t="s">
        <v>167</v>
      </c>
      <c r="Z3145" t="s">
        <v>56</v>
      </c>
    </row>
    <row r="3146" spans="1:26" x14ac:dyDescent="0.25">
      <c r="A3146">
        <v>4</v>
      </c>
      <c r="B3146" t="s">
        <v>43</v>
      </c>
      <c r="C3146">
        <v>6</v>
      </c>
      <c r="D3146" t="s">
        <v>26</v>
      </c>
      <c r="E3146" t="s">
        <v>535</v>
      </c>
      <c r="F3146" t="s">
        <v>13</v>
      </c>
      <c r="G3146" t="s">
        <v>2292</v>
      </c>
      <c r="H3146" s="1">
        <v>0</v>
      </c>
      <c r="I3146">
        <v>1</v>
      </c>
      <c r="J3146" s="3">
        <v>43451</v>
      </c>
      <c r="K3146" t="s">
        <v>3820</v>
      </c>
      <c r="L3146" t="s">
        <v>73</v>
      </c>
      <c r="M3146">
        <v>48205</v>
      </c>
      <c r="N3146">
        <v>689</v>
      </c>
      <c r="O3146" t="s">
        <v>2936</v>
      </c>
      <c r="P3146" s="4">
        <v>4946</v>
      </c>
      <c r="Q3146" s="4">
        <v>13</v>
      </c>
      <c r="R3146" t="s">
        <v>75</v>
      </c>
      <c r="T3146" s="2">
        <v>4946.37</v>
      </c>
      <c r="U3146" s="4">
        <v>9893</v>
      </c>
      <c r="V3146" t="s">
        <v>19</v>
      </c>
      <c r="W3146" s="3">
        <v>43455</v>
      </c>
      <c r="X3146" t="s">
        <v>39</v>
      </c>
      <c r="Y3146" t="s">
        <v>156</v>
      </c>
      <c r="Z3146" t="s">
        <v>54</v>
      </c>
    </row>
    <row r="3147" spans="1:26" x14ac:dyDescent="0.25">
      <c r="A3147">
        <v>4</v>
      </c>
      <c r="B3147" t="s">
        <v>43</v>
      </c>
      <c r="C3147">
        <v>6</v>
      </c>
      <c r="D3147" t="s">
        <v>26</v>
      </c>
      <c r="E3147" t="s">
        <v>209</v>
      </c>
      <c r="F3147" t="s">
        <v>13</v>
      </c>
      <c r="G3147" t="s">
        <v>569</v>
      </c>
      <c r="H3147" s="1">
        <v>0.1</v>
      </c>
      <c r="I3147">
        <v>1</v>
      </c>
      <c r="J3147" s="3">
        <v>43443</v>
      </c>
      <c r="K3147" t="s">
        <v>3821</v>
      </c>
      <c r="L3147" t="s">
        <v>73</v>
      </c>
      <c r="M3147">
        <v>49201</v>
      </c>
      <c r="N3147">
        <v>815</v>
      </c>
      <c r="O3147" t="s">
        <v>74</v>
      </c>
      <c r="P3147" s="4">
        <v>23</v>
      </c>
      <c r="Q3147" s="4">
        <v>1</v>
      </c>
      <c r="R3147" t="s">
        <v>75</v>
      </c>
      <c r="T3147" s="2">
        <v>23.4</v>
      </c>
      <c r="U3147" s="4">
        <v>62</v>
      </c>
      <c r="V3147" t="s">
        <v>19</v>
      </c>
      <c r="W3147" s="3">
        <v>43447</v>
      </c>
      <c r="X3147" t="s">
        <v>39</v>
      </c>
      <c r="Y3147" t="s">
        <v>156</v>
      </c>
      <c r="Z3147" t="s">
        <v>56</v>
      </c>
    </row>
    <row r="3148" spans="1:26" x14ac:dyDescent="0.25">
      <c r="A3148">
        <v>6</v>
      </c>
      <c r="B3148" t="s">
        <v>10</v>
      </c>
      <c r="C3148">
        <v>6</v>
      </c>
      <c r="D3148" t="s">
        <v>26</v>
      </c>
      <c r="E3148" t="s">
        <v>535</v>
      </c>
      <c r="F3148" t="s">
        <v>13</v>
      </c>
      <c r="G3148" t="s">
        <v>556</v>
      </c>
      <c r="H3148" s="1">
        <v>0.1</v>
      </c>
      <c r="I3148">
        <v>1</v>
      </c>
      <c r="J3148" s="3">
        <v>43312</v>
      </c>
      <c r="K3148" t="s">
        <v>2143</v>
      </c>
      <c r="L3148" t="s">
        <v>73</v>
      </c>
      <c r="M3148">
        <v>48205</v>
      </c>
      <c r="N3148">
        <v>855</v>
      </c>
      <c r="O3148" t="s">
        <v>3799</v>
      </c>
      <c r="P3148" s="4">
        <v>72</v>
      </c>
      <c r="Q3148" s="4">
        <v>4</v>
      </c>
      <c r="R3148" t="s">
        <v>75</v>
      </c>
      <c r="T3148" s="2">
        <v>72.36</v>
      </c>
      <c r="U3148" s="4">
        <v>283</v>
      </c>
      <c r="V3148" t="s">
        <v>19</v>
      </c>
      <c r="W3148" s="3">
        <v>43318</v>
      </c>
      <c r="X3148" t="s">
        <v>39</v>
      </c>
      <c r="Y3148" t="s">
        <v>156</v>
      </c>
      <c r="Z3148" t="s">
        <v>56</v>
      </c>
    </row>
    <row r="3149" spans="1:26" x14ac:dyDescent="0.25">
      <c r="A3149">
        <v>4</v>
      </c>
      <c r="B3149" t="s">
        <v>43</v>
      </c>
      <c r="C3149">
        <v>6</v>
      </c>
      <c r="D3149" t="s">
        <v>26</v>
      </c>
      <c r="E3149" t="s">
        <v>535</v>
      </c>
      <c r="F3149" t="s">
        <v>13</v>
      </c>
      <c r="G3149" t="s">
        <v>2689</v>
      </c>
      <c r="H3149" s="1">
        <v>0.1</v>
      </c>
      <c r="I3149">
        <v>1</v>
      </c>
      <c r="J3149" s="3">
        <v>43344</v>
      </c>
      <c r="K3149" t="s">
        <v>3725</v>
      </c>
      <c r="L3149" t="s">
        <v>73</v>
      </c>
      <c r="M3149">
        <v>48227</v>
      </c>
      <c r="N3149">
        <v>613</v>
      </c>
      <c r="O3149" t="s">
        <v>1268</v>
      </c>
      <c r="P3149" s="4">
        <v>71</v>
      </c>
      <c r="Q3149" s="4">
        <v>4</v>
      </c>
      <c r="R3149" t="s">
        <v>75</v>
      </c>
      <c r="T3149" s="2">
        <v>71.16</v>
      </c>
      <c r="U3149" s="4">
        <v>377</v>
      </c>
      <c r="V3149" t="s">
        <v>19</v>
      </c>
      <c r="W3149" s="3">
        <v>43348</v>
      </c>
      <c r="X3149" t="s">
        <v>39</v>
      </c>
      <c r="Y3149" t="s">
        <v>156</v>
      </c>
      <c r="Z3149" t="s">
        <v>56</v>
      </c>
    </row>
    <row r="3150" spans="1:26" x14ac:dyDescent="0.25">
      <c r="A3150">
        <v>6</v>
      </c>
      <c r="B3150" t="s">
        <v>10</v>
      </c>
      <c r="C3150">
        <v>6</v>
      </c>
      <c r="D3150" t="s">
        <v>26</v>
      </c>
      <c r="E3150" t="s">
        <v>153</v>
      </c>
      <c r="F3150" t="s">
        <v>13</v>
      </c>
      <c r="G3150" t="s">
        <v>985</v>
      </c>
      <c r="H3150" s="1">
        <v>0.1</v>
      </c>
      <c r="I3150">
        <v>1</v>
      </c>
      <c r="J3150" s="3">
        <v>42389</v>
      </c>
      <c r="K3150" t="s">
        <v>2144</v>
      </c>
      <c r="L3150" t="s">
        <v>73</v>
      </c>
      <c r="M3150">
        <v>48185</v>
      </c>
      <c r="N3150">
        <v>815</v>
      </c>
      <c r="O3150" t="s">
        <v>74</v>
      </c>
      <c r="P3150" s="4">
        <v>94</v>
      </c>
      <c r="Q3150" s="4">
        <v>4</v>
      </c>
      <c r="R3150" t="s">
        <v>75</v>
      </c>
      <c r="T3150" s="2">
        <v>93.58</v>
      </c>
      <c r="U3150" s="4">
        <v>248</v>
      </c>
      <c r="V3150" t="s">
        <v>19</v>
      </c>
      <c r="W3150" s="3">
        <v>42395</v>
      </c>
      <c r="X3150" t="s">
        <v>39</v>
      </c>
      <c r="Y3150" t="s">
        <v>156</v>
      </c>
      <c r="Z3150" t="s">
        <v>56</v>
      </c>
    </row>
    <row r="3151" spans="1:26" x14ac:dyDescent="0.25">
      <c r="A3151">
        <v>4</v>
      </c>
      <c r="B3151" t="s">
        <v>43</v>
      </c>
      <c r="C3151">
        <v>6</v>
      </c>
      <c r="D3151" t="s">
        <v>26</v>
      </c>
      <c r="E3151" t="s">
        <v>535</v>
      </c>
      <c r="F3151" t="s">
        <v>13</v>
      </c>
      <c r="G3151" t="s">
        <v>1234</v>
      </c>
      <c r="H3151" s="1">
        <v>0.1</v>
      </c>
      <c r="I3151">
        <v>1</v>
      </c>
      <c r="J3151" s="3">
        <v>43017</v>
      </c>
      <c r="K3151" t="s">
        <v>2129</v>
      </c>
      <c r="L3151" t="s">
        <v>73</v>
      </c>
      <c r="M3151">
        <v>48227</v>
      </c>
      <c r="N3151">
        <v>292</v>
      </c>
      <c r="O3151" t="s">
        <v>3624</v>
      </c>
      <c r="P3151" s="4">
        <v>54</v>
      </c>
      <c r="Q3151" s="4">
        <v>5</v>
      </c>
      <c r="R3151" t="s">
        <v>75</v>
      </c>
      <c r="T3151" s="2">
        <v>53.98</v>
      </c>
      <c r="U3151" s="4">
        <v>270</v>
      </c>
      <c r="V3151" t="s">
        <v>19</v>
      </c>
      <c r="W3151" s="3">
        <v>43021</v>
      </c>
      <c r="X3151" t="s">
        <v>39</v>
      </c>
      <c r="Y3151" t="s">
        <v>156</v>
      </c>
      <c r="Z3151" t="s">
        <v>56</v>
      </c>
    </row>
    <row r="3152" spans="1:26" x14ac:dyDescent="0.25">
      <c r="A3152">
        <v>5</v>
      </c>
      <c r="B3152" t="s">
        <v>43</v>
      </c>
      <c r="C3152">
        <v>6</v>
      </c>
      <c r="D3152" t="s">
        <v>26</v>
      </c>
      <c r="E3152" t="s">
        <v>122</v>
      </c>
      <c r="F3152" t="s">
        <v>13</v>
      </c>
      <c r="G3152" t="s">
        <v>2122</v>
      </c>
      <c r="H3152" s="1">
        <v>0.2</v>
      </c>
      <c r="I3152">
        <v>1</v>
      </c>
      <c r="J3152" s="3">
        <v>43347</v>
      </c>
      <c r="K3152" t="s">
        <v>3822</v>
      </c>
      <c r="L3152" t="s">
        <v>73</v>
      </c>
      <c r="M3152">
        <v>77041</v>
      </c>
      <c r="N3152">
        <v>628</v>
      </c>
      <c r="O3152" t="s">
        <v>675</v>
      </c>
      <c r="P3152" s="4">
        <v>1</v>
      </c>
      <c r="Q3152" s="4">
        <v>1</v>
      </c>
      <c r="R3152" t="s">
        <v>75</v>
      </c>
      <c r="T3152" s="2">
        <v>1.03</v>
      </c>
      <c r="U3152" s="4">
        <v>4</v>
      </c>
      <c r="V3152" t="s">
        <v>19</v>
      </c>
      <c r="W3152" s="3">
        <v>43352</v>
      </c>
      <c r="X3152" t="s">
        <v>39</v>
      </c>
      <c r="Y3152" t="s">
        <v>77</v>
      </c>
      <c r="Z3152" t="s">
        <v>49</v>
      </c>
    </row>
    <row r="3153" spans="1:26" x14ac:dyDescent="0.25">
      <c r="A3153">
        <v>6</v>
      </c>
      <c r="B3153" t="s">
        <v>10</v>
      </c>
      <c r="C3153">
        <v>6</v>
      </c>
      <c r="D3153" t="s">
        <v>26</v>
      </c>
      <c r="E3153" t="s">
        <v>1180</v>
      </c>
      <c r="F3153" t="s">
        <v>13</v>
      </c>
      <c r="G3153" t="s">
        <v>370</v>
      </c>
      <c r="H3153" s="1">
        <v>0.2</v>
      </c>
      <c r="I3153">
        <v>1</v>
      </c>
      <c r="J3153" s="3">
        <v>43386</v>
      </c>
      <c r="K3153" t="s">
        <v>2294</v>
      </c>
      <c r="L3153" t="s">
        <v>73</v>
      </c>
      <c r="M3153">
        <v>78041</v>
      </c>
      <c r="N3153">
        <v>1150</v>
      </c>
      <c r="O3153" t="s">
        <v>3123</v>
      </c>
      <c r="P3153" s="4">
        <v>1</v>
      </c>
      <c r="Q3153" s="4">
        <v>1</v>
      </c>
      <c r="R3153" t="s">
        <v>75</v>
      </c>
      <c r="T3153" s="2">
        <v>1.19</v>
      </c>
      <c r="U3153" s="4">
        <v>16</v>
      </c>
      <c r="V3153" t="s">
        <v>19</v>
      </c>
      <c r="W3153" s="3">
        <v>43392</v>
      </c>
      <c r="X3153" t="s">
        <v>39</v>
      </c>
      <c r="Y3153" t="s">
        <v>77</v>
      </c>
      <c r="Z3153" t="s">
        <v>49</v>
      </c>
    </row>
    <row r="3154" spans="1:26" x14ac:dyDescent="0.25">
      <c r="A3154">
        <v>5</v>
      </c>
      <c r="B3154" t="s">
        <v>43</v>
      </c>
      <c r="C3154">
        <v>6</v>
      </c>
      <c r="D3154" t="s">
        <v>26</v>
      </c>
      <c r="E3154" t="s">
        <v>3823</v>
      </c>
      <c r="F3154" t="s">
        <v>13</v>
      </c>
      <c r="G3154" t="s">
        <v>2312</v>
      </c>
      <c r="H3154" s="1">
        <v>0.2</v>
      </c>
      <c r="I3154">
        <v>1</v>
      </c>
      <c r="J3154" s="3">
        <v>43162</v>
      </c>
      <c r="K3154" t="s">
        <v>3824</v>
      </c>
      <c r="L3154" t="s">
        <v>73</v>
      </c>
      <c r="M3154">
        <v>78664</v>
      </c>
      <c r="N3154">
        <v>41</v>
      </c>
      <c r="O3154" t="s">
        <v>8256</v>
      </c>
      <c r="P3154" s="4">
        <v>1</v>
      </c>
      <c r="Q3154" s="4">
        <v>1</v>
      </c>
      <c r="R3154" t="s">
        <v>75</v>
      </c>
      <c r="T3154" s="2">
        <v>0.78</v>
      </c>
      <c r="U3154" s="4">
        <v>2</v>
      </c>
      <c r="V3154" t="s">
        <v>19</v>
      </c>
      <c r="W3154" s="3">
        <v>43167</v>
      </c>
      <c r="X3154" t="s">
        <v>39</v>
      </c>
      <c r="Y3154" t="s">
        <v>77</v>
      </c>
      <c r="Z3154" t="s">
        <v>176</v>
      </c>
    </row>
    <row r="3155" spans="1:26" x14ac:dyDescent="0.25">
      <c r="A3155">
        <v>5</v>
      </c>
      <c r="B3155" t="s">
        <v>43</v>
      </c>
      <c r="C3155">
        <v>6</v>
      </c>
      <c r="D3155" t="s">
        <v>26</v>
      </c>
      <c r="E3155" t="s">
        <v>122</v>
      </c>
      <c r="F3155" t="s">
        <v>13</v>
      </c>
      <c r="G3155" t="s">
        <v>979</v>
      </c>
      <c r="H3155" s="1">
        <v>0.2</v>
      </c>
      <c r="I3155">
        <v>1</v>
      </c>
      <c r="J3155" s="3">
        <v>43426</v>
      </c>
      <c r="K3155" t="s">
        <v>3825</v>
      </c>
      <c r="L3155" t="s">
        <v>73</v>
      </c>
      <c r="M3155">
        <v>77095</v>
      </c>
      <c r="N3155">
        <v>203</v>
      </c>
      <c r="O3155" t="s">
        <v>3292</v>
      </c>
      <c r="P3155" s="4">
        <v>1</v>
      </c>
      <c r="Q3155" s="4">
        <v>1</v>
      </c>
      <c r="R3155" t="s">
        <v>75</v>
      </c>
      <c r="T3155" s="2">
        <v>0.68</v>
      </c>
      <c r="U3155" s="4">
        <v>2</v>
      </c>
      <c r="V3155" t="s">
        <v>19</v>
      </c>
      <c r="W3155" s="3">
        <v>43431</v>
      </c>
      <c r="X3155" t="s">
        <v>39</v>
      </c>
      <c r="Y3155" t="s">
        <v>77</v>
      </c>
      <c r="Z3155" t="s">
        <v>35</v>
      </c>
    </row>
    <row r="3156" spans="1:26" x14ac:dyDescent="0.25">
      <c r="A3156">
        <v>5</v>
      </c>
      <c r="B3156" t="s">
        <v>43</v>
      </c>
      <c r="C3156">
        <v>6</v>
      </c>
      <c r="D3156" t="s">
        <v>26</v>
      </c>
      <c r="E3156" t="s">
        <v>192</v>
      </c>
      <c r="F3156" t="s">
        <v>13</v>
      </c>
      <c r="G3156" t="s">
        <v>2350</v>
      </c>
      <c r="H3156" s="1">
        <v>0.2</v>
      </c>
      <c r="I3156">
        <v>1</v>
      </c>
      <c r="J3156" s="3">
        <v>43425</v>
      </c>
      <c r="K3156" t="s">
        <v>3826</v>
      </c>
      <c r="L3156" t="s">
        <v>73</v>
      </c>
      <c r="M3156">
        <v>60610</v>
      </c>
      <c r="N3156">
        <v>1703</v>
      </c>
      <c r="O3156" t="s">
        <v>3739</v>
      </c>
      <c r="P3156" s="4">
        <v>13</v>
      </c>
      <c r="Q3156" s="4">
        <v>1</v>
      </c>
      <c r="R3156" t="s">
        <v>75</v>
      </c>
      <c r="T3156" s="2">
        <v>13.45</v>
      </c>
      <c r="U3156" s="4">
        <v>38</v>
      </c>
      <c r="V3156" t="s">
        <v>19</v>
      </c>
      <c r="W3156" s="3">
        <v>43430</v>
      </c>
      <c r="X3156" t="s">
        <v>39</v>
      </c>
      <c r="Y3156" t="s">
        <v>139</v>
      </c>
      <c r="Z3156" t="s">
        <v>64</v>
      </c>
    </row>
    <row r="3157" spans="1:26" x14ac:dyDescent="0.25">
      <c r="A3157">
        <v>5</v>
      </c>
      <c r="B3157" t="s">
        <v>43</v>
      </c>
      <c r="C3157">
        <v>6</v>
      </c>
      <c r="D3157" t="s">
        <v>26</v>
      </c>
      <c r="E3157" t="s">
        <v>3827</v>
      </c>
      <c r="F3157" t="s">
        <v>13</v>
      </c>
      <c r="G3157" t="s">
        <v>1191</v>
      </c>
      <c r="H3157" s="1">
        <v>0.2</v>
      </c>
      <c r="I3157">
        <v>1</v>
      </c>
      <c r="J3157" s="3">
        <v>43304</v>
      </c>
      <c r="K3157" t="s">
        <v>3828</v>
      </c>
      <c r="L3157" t="s">
        <v>73</v>
      </c>
      <c r="M3157">
        <v>78501</v>
      </c>
      <c r="N3157">
        <v>1837</v>
      </c>
      <c r="O3157" t="s">
        <v>3017</v>
      </c>
      <c r="P3157" s="4">
        <v>2</v>
      </c>
      <c r="Q3157" s="4">
        <v>1</v>
      </c>
      <c r="R3157" t="s">
        <v>75</v>
      </c>
      <c r="T3157" s="2">
        <v>1.81</v>
      </c>
      <c r="U3157" s="4">
        <v>5</v>
      </c>
      <c r="V3157" t="s">
        <v>19</v>
      </c>
      <c r="W3157" s="3">
        <v>43309</v>
      </c>
      <c r="X3157" t="s">
        <v>39</v>
      </c>
      <c r="Y3157" t="s">
        <v>77</v>
      </c>
      <c r="Z3157" t="s">
        <v>64</v>
      </c>
    </row>
    <row r="3158" spans="1:26" x14ac:dyDescent="0.25">
      <c r="A3158">
        <v>5</v>
      </c>
      <c r="B3158" t="s">
        <v>43</v>
      </c>
      <c r="C3158">
        <v>6</v>
      </c>
      <c r="D3158" t="s">
        <v>26</v>
      </c>
      <c r="E3158" t="s">
        <v>329</v>
      </c>
      <c r="F3158" t="s">
        <v>13</v>
      </c>
      <c r="G3158" t="s">
        <v>1486</v>
      </c>
      <c r="H3158" s="1">
        <v>0.2</v>
      </c>
      <c r="I3158">
        <v>1</v>
      </c>
      <c r="J3158" s="3">
        <v>43086</v>
      </c>
      <c r="K3158" t="s">
        <v>2257</v>
      </c>
      <c r="L3158" t="s">
        <v>73</v>
      </c>
      <c r="M3158">
        <v>61701</v>
      </c>
      <c r="N3158">
        <v>1553</v>
      </c>
      <c r="O3158" t="s">
        <v>3027</v>
      </c>
      <c r="P3158" s="4">
        <v>-16</v>
      </c>
      <c r="Q3158" s="4">
        <v>1</v>
      </c>
      <c r="R3158" t="s">
        <v>75</v>
      </c>
      <c r="T3158" s="2">
        <v>-15.75</v>
      </c>
      <c r="U3158" s="4">
        <v>180</v>
      </c>
      <c r="V3158" t="s">
        <v>19</v>
      </c>
      <c r="W3158" s="3">
        <v>43091</v>
      </c>
      <c r="X3158" t="s">
        <v>39</v>
      </c>
      <c r="Y3158" t="s">
        <v>139</v>
      </c>
      <c r="Z3158" t="s">
        <v>42</v>
      </c>
    </row>
    <row r="3159" spans="1:26" x14ac:dyDescent="0.25">
      <c r="A3159">
        <v>6</v>
      </c>
      <c r="B3159" t="s">
        <v>10</v>
      </c>
      <c r="C3159">
        <v>6</v>
      </c>
      <c r="D3159" t="s">
        <v>26</v>
      </c>
      <c r="E3159" t="s">
        <v>192</v>
      </c>
      <c r="F3159" t="s">
        <v>13</v>
      </c>
      <c r="G3159" t="s">
        <v>2204</v>
      </c>
      <c r="H3159" s="1">
        <v>0.2</v>
      </c>
      <c r="I3159">
        <v>1</v>
      </c>
      <c r="J3159" s="3">
        <v>43579</v>
      </c>
      <c r="K3159" t="s">
        <v>3829</v>
      </c>
      <c r="L3159" t="s">
        <v>73</v>
      </c>
      <c r="M3159">
        <v>60610</v>
      </c>
      <c r="N3159">
        <v>1383</v>
      </c>
      <c r="O3159" t="s">
        <v>215</v>
      </c>
      <c r="P3159" s="4">
        <v>-18</v>
      </c>
      <c r="Q3159" s="4">
        <v>1</v>
      </c>
      <c r="R3159" t="s">
        <v>75</v>
      </c>
      <c r="T3159" s="2">
        <v>-18.2</v>
      </c>
      <c r="U3159" s="4">
        <v>73</v>
      </c>
      <c r="V3159" t="s">
        <v>19</v>
      </c>
      <c r="W3159" s="3">
        <v>43585</v>
      </c>
      <c r="X3159" t="s">
        <v>39</v>
      </c>
      <c r="Y3159" t="s">
        <v>139</v>
      </c>
      <c r="Z3159" t="s">
        <v>42</v>
      </c>
    </row>
    <row r="3160" spans="1:26" x14ac:dyDescent="0.25">
      <c r="A3160">
        <v>7</v>
      </c>
      <c r="B3160" t="s">
        <v>25</v>
      </c>
      <c r="C3160">
        <v>6</v>
      </c>
      <c r="D3160" t="s">
        <v>26</v>
      </c>
      <c r="E3160" t="s">
        <v>192</v>
      </c>
      <c r="F3160" t="s">
        <v>13</v>
      </c>
      <c r="G3160" t="s">
        <v>1972</v>
      </c>
      <c r="H3160" s="1">
        <v>0.2</v>
      </c>
      <c r="I3160">
        <v>1</v>
      </c>
      <c r="J3160" s="3">
        <v>42726</v>
      </c>
      <c r="K3160" t="s">
        <v>3830</v>
      </c>
      <c r="L3160" t="s">
        <v>73</v>
      </c>
      <c r="M3160">
        <v>60623</v>
      </c>
      <c r="N3160">
        <v>543</v>
      </c>
      <c r="O3160" t="s">
        <v>1258</v>
      </c>
      <c r="P3160" s="4">
        <v>10</v>
      </c>
      <c r="Q3160" s="4">
        <v>1</v>
      </c>
      <c r="R3160" t="s">
        <v>75</v>
      </c>
      <c r="T3160" s="2">
        <v>9.91</v>
      </c>
      <c r="U3160" s="4">
        <v>132</v>
      </c>
      <c r="V3160" t="s">
        <v>19</v>
      </c>
      <c r="W3160" s="3">
        <v>42733</v>
      </c>
      <c r="X3160" t="s">
        <v>39</v>
      </c>
      <c r="Y3160" t="s">
        <v>139</v>
      </c>
      <c r="Z3160" t="s">
        <v>42</v>
      </c>
    </row>
    <row r="3161" spans="1:26" x14ac:dyDescent="0.25">
      <c r="A3161">
        <v>5</v>
      </c>
      <c r="B3161" t="s">
        <v>43</v>
      </c>
      <c r="C3161">
        <v>6</v>
      </c>
      <c r="D3161" t="s">
        <v>26</v>
      </c>
      <c r="E3161" t="s">
        <v>737</v>
      </c>
      <c r="F3161" t="s">
        <v>13</v>
      </c>
      <c r="G3161" t="s">
        <v>2447</v>
      </c>
      <c r="H3161" s="1">
        <v>0.2</v>
      </c>
      <c r="I3161">
        <v>1</v>
      </c>
      <c r="J3161" s="3">
        <v>43761</v>
      </c>
      <c r="K3161" t="s">
        <v>3831</v>
      </c>
      <c r="L3161" t="s">
        <v>73</v>
      </c>
      <c r="M3161">
        <v>78745</v>
      </c>
      <c r="N3161">
        <v>113</v>
      </c>
      <c r="O3161" t="s">
        <v>1051</v>
      </c>
      <c r="P3161" s="4">
        <v>1</v>
      </c>
      <c r="Q3161" s="4">
        <v>1</v>
      </c>
      <c r="R3161" t="s">
        <v>75</v>
      </c>
      <c r="T3161" s="2">
        <v>1.2</v>
      </c>
      <c r="U3161" s="4">
        <v>14</v>
      </c>
      <c r="V3161" t="s">
        <v>19</v>
      </c>
      <c r="W3161" s="3">
        <v>43766</v>
      </c>
      <c r="X3161" t="s">
        <v>39</v>
      </c>
      <c r="Y3161" t="s">
        <v>77</v>
      </c>
      <c r="Z3161" t="s">
        <v>42</v>
      </c>
    </row>
    <row r="3162" spans="1:26" x14ac:dyDescent="0.25">
      <c r="A3162">
        <v>4</v>
      </c>
      <c r="B3162" t="s">
        <v>43</v>
      </c>
      <c r="C3162">
        <v>6</v>
      </c>
      <c r="D3162" t="s">
        <v>26</v>
      </c>
      <c r="E3162" t="s">
        <v>3832</v>
      </c>
      <c r="F3162" t="s">
        <v>13</v>
      </c>
      <c r="G3162" t="s">
        <v>2307</v>
      </c>
      <c r="H3162" s="1">
        <v>0.2</v>
      </c>
      <c r="I3162">
        <v>1</v>
      </c>
      <c r="J3162" s="3">
        <v>43712</v>
      </c>
      <c r="K3162" t="s">
        <v>3833</v>
      </c>
      <c r="L3162" t="s">
        <v>73</v>
      </c>
      <c r="M3162">
        <v>75019</v>
      </c>
      <c r="N3162">
        <v>53</v>
      </c>
      <c r="O3162" t="s">
        <v>3272</v>
      </c>
      <c r="P3162" s="4">
        <v>0</v>
      </c>
      <c r="Q3162" s="4">
        <v>1</v>
      </c>
      <c r="R3162" t="s">
        <v>75</v>
      </c>
      <c r="T3162" s="2">
        <v>-0.21</v>
      </c>
      <c r="U3162" s="4">
        <v>17</v>
      </c>
      <c r="V3162" t="s">
        <v>19</v>
      </c>
      <c r="W3162" s="3">
        <v>43716</v>
      </c>
      <c r="X3162" t="s">
        <v>39</v>
      </c>
      <c r="Y3162" t="s">
        <v>77</v>
      </c>
      <c r="Z3162" t="s">
        <v>42</v>
      </c>
    </row>
    <row r="3163" spans="1:26" x14ac:dyDescent="0.25">
      <c r="A3163">
        <v>6</v>
      </c>
      <c r="B3163" t="s">
        <v>10</v>
      </c>
      <c r="C3163">
        <v>6</v>
      </c>
      <c r="D3163" t="s">
        <v>26</v>
      </c>
      <c r="E3163" t="s">
        <v>498</v>
      </c>
      <c r="F3163" t="s">
        <v>13</v>
      </c>
      <c r="G3163" t="s">
        <v>2010</v>
      </c>
      <c r="H3163" s="1">
        <v>0.2</v>
      </c>
      <c r="I3163">
        <v>1</v>
      </c>
      <c r="J3163" s="3">
        <v>43635</v>
      </c>
      <c r="K3163" t="s">
        <v>3834</v>
      </c>
      <c r="L3163" t="s">
        <v>73</v>
      </c>
      <c r="M3163">
        <v>75220</v>
      </c>
      <c r="N3163">
        <v>672</v>
      </c>
      <c r="O3163" t="s">
        <v>3835</v>
      </c>
      <c r="P3163" s="4">
        <v>1</v>
      </c>
      <c r="Q3163" s="4">
        <v>1</v>
      </c>
      <c r="R3163" t="s">
        <v>75</v>
      </c>
      <c r="T3163" s="2">
        <v>0.84</v>
      </c>
      <c r="U3163" s="4">
        <v>11</v>
      </c>
      <c r="V3163" t="s">
        <v>19</v>
      </c>
      <c r="W3163" s="3">
        <v>43641</v>
      </c>
      <c r="X3163" t="s">
        <v>39</v>
      </c>
      <c r="Y3163" t="s">
        <v>77</v>
      </c>
      <c r="Z3163" t="s">
        <v>356</v>
      </c>
    </row>
    <row r="3164" spans="1:26" x14ac:dyDescent="0.25">
      <c r="A3164">
        <v>7</v>
      </c>
      <c r="B3164" t="s">
        <v>25</v>
      </c>
      <c r="C3164">
        <v>6</v>
      </c>
      <c r="D3164" t="s">
        <v>26</v>
      </c>
      <c r="E3164" t="s">
        <v>281</v>
      </c>
      <c r="F3164" t="s">
        <v>13</v>
      </c>
      <c r="G3164" t="s">
        <v>2244</v>
      </c>
      <c r="H3164" s="1">
        <v>0.2</v>
      </c>
      <c r="I3164">
        <v>1</v>
      </c>
      <c r="J3164" s="3">
        <v>43495</v>
      </c>
      <c r="K3164" t="s">
        <v>2245</v>
      </c>
      <c r="L3164" t="s">
        <v>73</v>
      </c>
      <c r="M3164">
        <v>60505</v>
      </c>
      <c r="N3164">
        <v>1326</v>
      </c>
      <c r="O3164" t="s">
        <v>603</v>
      </c>
      <c r="P3164" s="4">
        <v>3</v>
      </c>
      <c r="Q3164" s="4">
        <v>2</v>
      </c>
      <c r="R3164" t="s">
        <v>75</v>
      </c>
      <c r="T3164" s="2">
        <v>3.15</v>
      </c>
      <c r="U3164" s="4">
        <v>9</v>
      </c>
      <c r="V3164" t="s">
        <v>19</v>
      </c>
      <c r="W3164" s="3">
        <v>43502</v>
      </c>
      <c r="X3164" t="s">
        <v>39</v>
      </c>
      <c r="Y3164" t="s">
        <v>139</v>
      </c>
      <c r="Z3164" t="s">
        <v>49</v>
      </c>
    </row>
    <row r="3165" spans="1:26" x14ac:dyDescent="0.25">
      <c r="A3165">
        <v>4</v>
      </c>
      <c r="B3165" t="s">
        <v>43</v>
      </c>
      <c r="C3165">
        <v>6</v>
      </c>
      <c r="D3165" t="s">
        <v>26</v>
      </c>
      <c r="E3165" t="s">
        <v>192</v>
      </c>
      <c r="F3165" t="s">
        <v>13</v>
      </c>
      <c r="G3165" t="s">
        <v>1088</v>
      </c>
      <c r="H3165" s="1">
        <v>0.2</v>
      </c>
      <c r="I3165">
        <v>1</v>
      </c>
      <c r="J3165" s="3">
        <v>43384</v>
      </c>
      <c r="K3165" t="s">
        <v>3836</v>
      </c>
      <c r="L3165" t="s">
        <v>73</v>
      </c>
      <c r="M3165">
        <v>60610</v>
      </c>
      <c r="N3165">
        <v>245</v>
      </c>
      <c r="O3165" t="s">
        <v>3837</v>
      </c>
      <c r="P3165" s="4">
        <v>1</v>
      </c>
      <c r="Q3165" s="4">
        <v>2</v>
      </c>
      <c r="R3165" t="s">
        <v>75</v>
      </c>
      <c r="T3165" s="2">
        <v>0.67</v>
      </c>
      <c r="U3165" s="4">
        <v>5</v>
      </c>
      <c r="V3165" t="s">
        <v>19</v>
      </c>
      <c r="W3165" s="3">
        <v>43388</v>
      </c>
      <c r="X3165" t="s">
        <v>39</v>
      </c>
      <c r="Y3165" t="s">
        <v>139</v>
      </c>
      <c r="Z3165" t="s">
        <v>49</v>
      </c>
    </row>
    <row r="3166" spans="1:26" x14ac:dyDescent="0.25">
      <c r="A3166">
        <v>4</v>
      </c>
      <c r="B3166" t="s">
        <v>43</v>
      </c>
      <c r="C3166">
        <v>6</v>
      </c>
      <c r="D3166" t="s">
        <v>26</v>
      </c>
      <c r="E3166" t="s">
        <v>192</v>
      </c>
      <c r="F3166" t="s">
        <v>13</v>
      </c>
      <c r="G3166" t="s">
        <v>2199</v>
      </c>
      <c r="H3166" s="1">
        <v>0.2</v>
      </c>
      <c r="I3166">
        <v>1</v>
      </c>
      <c r="J3166" s="3">
        <v>43575</v>
      </c>
      <c r="K3166" t="s">
        <v>2200</v>
      </c>
      <c r="L3166" t="s">
        <v>73</v>
      </c>
      <c r="M3166">
        <v>60653</v>
      </c>
      <c r="N3166">
        <v>1038</v>
      </c>
      <c r="O3166" t="s">
        <v>121</v>
      </c>
      <c r="P3166" s="4">
        <v>4</v>
      </c>
      <c r="Q3166" s="4">
        <v>2</v>
      </c>
      <c r="R3166" t="s">
        <v>75</v>
      </c>
      <c r="T3166" s="2">
        <v>3.55</v>
      </c>
      <c r="U3166" s="4">
        <v>16</v>
      </c>
      <c r="V3166" t="s">
        <v>19</v>
      </c>
      <c r="W3166" s="3">
        <v>43579</v>
      </c>
      <c r="X3166" t="s">
        <v>39</v>
      </c>
      <c r="Y3166" t="s">
        <v>139</v>
      </c>
      <c r="Z3166" t="s">
        <v>49</v>
      </c>
    </row>
    <row r="3167" spans="1:26" x14ac:dyDescent="0.25">
      <c r="A3167">
        <v>5</v>
      </c>
      <c r="B3167" t="s">
        <v>43</v>
      </c>
      <c r="C3167">
        <v>6</v>
      </c>
      <c r="D3167" t="s">
        <v>26</v>
      </c>
      <c r="E3167" t="s">
        <v>122</v>
      </c>
      <c r="F3167" t="s">
        <v>13</v>
      </c>
      <c r="G3167" t="s">
        <v>1641</v>
      </c>
      <c r="H3167" s="1">
        <v>0.2</v>
      </c>
      <c r="I3167">
        <v>1</v>
      </c>
      <c r="J3167" s="3">
        <v>43016</v>
      </c>
      <c r="K3167" t="s">
        <v>3838</v>
      </c>
      <c r="L3167" t="s">
        <v>73</v>
      </c>
      <c r="M3167">
        <v>77036</v>
      </c>
      <c r="N3167">
        <v>331</v>
      </c>
      <c r="O3167" t="s">
        <v>3366</v>
      </c>
      <c r="P3167" s="4">
        <v>1</v>
      </c>
      <c r="Q3167" s="4">
        <v>2</v>
      </c>
      <c r="R3167" t="s">
        <v>75</v>
      </c>
      <c r="T3167" s="2">
        <v>0.56000000000000005</v>
      </c>
      <c r="U3167" s="4">
        <v>3</v>
      </c>
      <c r="V3167" t="s">
        <v>19</v>
      </c>
      <c r="W3167" s="3">
        <v>43021</v>
      </c>
      <c r="X3167" t="s">
        <v>39</v>
      </c>
      <c r="Y3167" t="s">
        <v>77</v>
      </c>
      <c r="Z3167" t="s">
        <v>49</v>
      </c>
    </row>
    <row r="3168" spans="1:26" x14ac:dyDescent="0.25">
      <c r="A3168">
        <v>4</v>
      </c>
      <c r="B3168" t="s">
        <v>43</v>
      </c>
      <c r="C3168">
        <v>6</v>
      </c>
      <c r="D3168" t="s">
        <v>26</v>
      </c>
      <c r="E3168" t="s">
        <v>122</v>
      </c>
      <c r="F3168" t="s">
        <v>13</v>
      </c>
      <c r="G3168" t="s">
        <v>1164</v>
      </c>
      <c r="H3168" s="1">
        <v>0.2</v>
      </c>
      <c r="I3168">
        <v>1</v>
      </c>
      <c r="J3168" s="3">
        <v>43723</v>
      </c>
      <c r="K3168" t="s">
        <v>3839</v>
      </c>
      <c r="L3168" t="s">
        <v>73</v>
      </c>
      <c r="M3168">
        <v>77095</v>
      </c>
      <c r="N3168">
        <v>1319</v>
      </c>
      <c r="O3168" t="s">
        <v>3204</v>
      </c>
      <c r="P3168" s="4">
        <v>8</v>
      </c>
      <c r="Q3168" s="4">
        <v>2</v>
      </c>
      <c r="R3168" t="s">
        <v>75</v>
      </c>
      <c r="T3168" s="2">
        <v>8.33</v>
      </c>
      <c r="U3168" s="4">
        <v>32</v>
      </c>
      <c r="V3168" t="s">
        <v>19</v>
      </c>
      <c r="W3168" s="3">
        <v>43727</v>
      </c>
      <c r="X3168" t="s">
        <v>39</v>
      </c>
      <c r="Y3168" t="s">
        <v>77</v>
      </c>
      <c r="Z3168" t="s">
        <v>49</v>
      </c>
    </row>
    <row r="3169" spans="1:26" x14ac:dyDescent="0.25">
      <c r="A3169">
        <v>4</v>
      </c>
      <c r="B3169" t="s">
        <v>43</v>
      </c>
      <c r="C3169">
        <v>6</v>
      </c>
      <c r="D3169" t="s">
        <v>26</v>
      </c>
      <c r="E3169" t="s">
        <v>122</v>
      </c>
      <c r="F3169" t="s">
        <v>13</v>
      </c>
      <c r="G3169" t="s">
        <v>187</v>
      </c>
      <c r="H3169" s="1">
        <v>0.2</v>
      </c>
      <c r="I3169">
        <v>1</v>
      </c>
      <c r="J3169" s="3">
        <v>42478</v>
      </c>
      <c r="K3169" t="s">
        <v>2207</v>
      </c>
      <c r="L3169" t="s">
        <v>73</v>
      </c>
      <c r="M3169">
        <v>77095</v>
      </c>
      <c r="N3169">
        <v>1306</v>
      </c>
      <c r="O3169" t="s">
        <v>186</v>
      </c>
      <c r="P3169" s="4">
        <v>1</v>
      </c>
      <c r="Q3169" s="4">
        <v>2</v>
      </c>
      <c r="R3169" t="s">
        <v>75</v>
      </c>
      <c r="T3169" s="2">
        <v>1.01</v>
      </c>
      <c r="U3169" s="4">
        <v>3</v>
      </c>
      <c r="V3169" t="s">
        <v>19</v>
      </c>
      <c r="W3169" s="3">
        <v>42482</v>
      </c>
      <c r="X3169" t="s">
        <v>39</v>
      </c>
      <c r="Y3169" t="s">
        <v>77</v>
      </c>
      <c r="Z3169" t="s">
        <v>49</v>
      </c>
    </row>
    <row r="3170" spans="1:26" x14ac:dyDescent="0.25">
      <c r="A3170">
        <v>5</v>
      </c>
      <c r="B3170" t="s">
        <v>43</v>
      </c>
      <c r="C3170">
        <v>6</v>
      </c>
      <c r="D3170" t="s">
        <v>26</v>
      </c>
      <c r="E3170" t="s">
        <v>3827</v>
      </c>
      <c r="F3170" t="s">
        <v>13</v>
      </c>
      <c r="G3170" t="s">
        <v>1191</v>
      </c>
      <c r="H3170" s="1">
        <v>0.2</v>
      </c>
      <c r="I3170">
        <v>1</v>
      </c>
      <c r="J3170" s="3">
        <v>43304</v>
      </c>
      <c r="K3170" t="s">
        <v>3828</v>
      </c>
      <c r="L3170" t="s">
        <v>73</v>
      </c>
      <c r="M3170">
        <v>78501</v>
      </c>
      <c r="N3170">
        <v>1155</v>
      </c>
      <c r="O3170" t="s">
        <v>3840</v>
      </c>
      <c r="P3170" s="4">
        <v>0</v>
      </c>
      <c r="Q3170" s="4">
        <v>2</v>
      </c>
      <c r="R3170" t="s">
        <v>75</v>
      </c>
      <c r="T3170" s="2">
        <v>0.33</v>
      </c>
      <c r="U3170" s="4">
        <v>4</v>
      </c>
      <c r="V3170" t="s">
        <v>19</v>
      </c>
      <c r="W3170" s="3">
        <v>43309</v>
      </c>
      <c r="X3170" t="s">
        <v>39</v>
      </c>
      <c r="Y3170" t="s">
        <v>77</v>
      </c>
      <c r="Z3170" t="s">
        <v>49</v>
      </c>
    </row>
    <row r="3171" spans="1:26" x14ac:dyDescent="0.25">
      <c r="A3171">
        <v>6</v>
      </c>
      <c r="B3171" t="s">
        <v>10</v>
      </c>
      <c r="C3171">
        <v>6</v>
      </c>
      <c r="D3171" t="s">
        <v>26</v>
      </c>
      <c r="E3171" t="s">
        <v>329</v>
      </c>
      <c r="F3171" t="s">
        <v>13</v>
      </c>
      <c r="G3171" t="s">
        <v>2030</v>
      </c>
      <c r="H3171" s="1">
        <v>0.2</v>
      </c>
      <c r="I3171">
        <v>1</v>
      </c>
      <c r="J3171" s="3">
        <v>43074</v>
      </c>
      <c r="K3171" t="s">
        <v>3841</v>
      </c>
      <c r="L3171" t="s">
        <v>73</v>
      </c>
      <c r="M3171">
        <v>61701</v>
      </c>
      <c r="N3171">
        <v>1438</v>
      </c>
      <c r="O3171" t="s">
        <v>3448</v>
      </c>
      <c r="P3171" s="4">
        <v>4</v>
      </c>
      <c r="Q3171" s="4">
        <v>2</v>
      </c>
      <c r="R3171" t="s">
        <v>75</v>
      </c>
      <c r="T3171" s="2">
        <v>4.43</v>
      </c>
      <c r="U3171" s="4">
        <v>12</v>
      </c>
      <c r="V3171" t="s">
        <v>19</v>
      </c>
      <c r="W3171" s="3">
        <v>43080</v>
      </c>
      <c r="X3171" t="s">
        <v>39</v>
      </c>
      <c r="Y3171" t="s">
        <v>139</v>
      </c>
      <c r="Z3171" t="s">
        <v>119</v>
      </c>
    </row>
    <row r="3172" spans="1:26" x14ac:dyDescent="0.25">
      <c r="A3172">
        <v>5</v>
      </c>
      <c r="B3172" t="s">
        <v>43</v>
      </c>
      <c r="C3172">
        <v>6</v>
      </c>
      <c r="D3172" t="s">
        <v>26</v>
      </c>
      <c r="E3172" t="s">
        <v>192</v>
      </c>
      <c r="F3172" t="s">
        <v>13</v>
      </c>
      <c r="G3172" t="s">
        <v>2632</v>
      </c>
      <c r="H3172" s="1">
        <v>0.2</v>
      </c>
      <c r="I3172">
        <v>1</v>
      </c>
      <c r="J3172" s="3">
        <v>43230</v>
      </c>
      <c r="K3172" t="s">
        <v>3842</v>
      </c>
      <c r="L3172" t="s">
        <v>73</v>
      </c>
      <c r="M3172">
        <v>60610</v>
      </c>
      <c r="N3172">
        <v>785</v>
      </c>
      <c r="O3172" t="s">
        <v>3843</v>
      </c>
      <c r="P3172" s="4">
        <v>2</v>
      </c>
      <c r="Q3172" s="4">
        <v>2</v>
      </c>
      <c r="R3172" t="s">
        <v>75</v>
      </c>
      <c r="T3172" s="2">
        <v>2.39</v>
      </c>
      <c r="U3172" s="4">
        <v>7</v>
      </c>
      <c r="V3172" t="s">
        <v>19</v>
      </c>
      <c r="W3172" s="3">
        <v>43235</v>
      </c>
      <c r="X3172" t="s">
        <v>39</v>
      </c>
      <c r="Y3172" t="s">
        <v>139</v>
      </c>
      <c r="Z3172" t="s">
        <v>119</v>
      </c>
    </row>
    <row r="3173" spans="1:26" x14ac:dyDescent="0.25">
      <c r="A3173">
        <v>6</v>
      </c>
      <c r="B3173" t="s">
        <v>10</v>
      </c>
      <c r="C3173">
        <v>6</v>
      </c>
      <c r="D3173" t="s">
        <v>26</v>
      </c>
      <c r="E3173" t="s">
        <v>192</v>
      </c>
      <c r="F3173" t="s">
        <v>13</v>
      </c>
      <c r="G3173" t="s">
        <v>2367</v>
      </c>
      <c r="H3173" s="1">
        <v>0.2</v>
      </c>
      <c r="I3173">
        <v>1</v>
      </c>
      <c r="J3173" s="3">
        <v>42527</v>
      </c>
      <c r="K3173" t="s">
        <v>3844</v>
      </c>
      <c r="L3173" t="s">
        <v>73</v>
      </c>
      <c r="M3173">
        <v>60623</v>
      </c>
      <c r="N3173">
        <v>4</v>
      </c>
      <c r="O3173" t="s">
        <v>8244</v>
      </c>
      <c r="P3173" s="4">
        <v>5</v>
      </c>
      <c r="Q3173" s="4">
        <v>2</v>
      </c>
      <c r="R3173" t="s">
        <v>75</v>
      </c>
      <c r="T3173" s="2">
        <v>4.72</v>
      </c>
      <c r="U3173" s="4">
        <v>14</v>
      </c>
      <c r="V3173" t="s">
        <v>19</v>
      </c>
      <c r="W3173" s="3">
        <v>42533</v>
      </c>
      <c r="X3173" t="s">
        <v>39</v>
      </c>
      <c r="Y3173" t="s">
        <v>139</v>
      </c>
      <c r="Z3173" t="s">
        <v>119</v>
      </c>
    </row>
    <row r="3174" spans="1:26" x14ac:dyDescent="0.25">
      <c r="A3174">
        <v>6</v>
      </c>
      <c r="B3174" t="s">
        <v>10</v>
      </c>
      <c r="C3174">
        <v>6</v>
      </c>
      <c r="D3174" t="s">
        <v>26</v>
      </c>
      <c r="E3174" t="s">
        <v>122</v>
      </c>
      <c r="F3174" t="s">
        <v>13</v>
      </c>
      <c r="G3174" t="s">
        <v>306</v>
      </c>
      <c r="H3174" s="1">
        <v>0.2</v>
      </c>
      <c r="I3174">
        <v>1</v>
      </c>
      <c r="J3174" s="3">
        <v>43354</v>
      </c>
      <c r="K3174" t="s">
        <v>3845</v>
      </c>
      <c r="L3174" t="s">
        <v>73</v>
      </c>
      <c r="M3174">
        <v>77041</v>
      </c>
      <c r="N3174">
        <v>396</v>
      </c>
      <c r="O3174" t="s">
        <v>3846</v>
      </c>
      <c r="P3174" s="4">
        <v>34</v>
      </c>
      <c r="Q3174" s="4">
        <v>2</v>
      </c>
      <c r="R3174" t="s">
        <v>75</v>
      </c>
      <c r="T3174" s="2">
        <v>33.6</v>
      </c>
      <c r="U3174" s="4">
        <v>100</v>
      </c>
      <c r="V3174" t="s">
        <v>19</v>
      </c>
      <c r="W3174" s="3">
        <v>43360</v>
      </c>
      <c r="X3174" t="s">
        <v>39</v>
      </c>
      <c r="Y3174" t="s">
        <v>77</v>
      </c>
      <c r="Z3174" t="s">
        <v>119</v>
      </c>
    </row>
    <row r="3175" spans="1:26" x14ac:dyDescent="0.25">
      <c r="A3175">
        <v>5</v>
      </c>
      <c r="B3175" t="s">
        <v>43</v>
      </c>
      <c r="C3175">
        <v>6</v>
      </c>
      <c r="D3175" t="s">
        <v>26</v>
      </c>
      <c r="E3175" t="s">
        <v>222</v>
      </c>
      <c r="F3175" t="s">
        <v>13</v>
      </c>
      <c r="G3175" t="s">
        <v>1882</v>
      </c>
      <c r="H3175" s="1">
        <v>0.2</v>
      </c>
      <c r="I3175">
        <v>1</v>
      </c>
      <c r="J3175" s="3">
        <v>43512</v>
      </c>
      <c r="K3175" t="s">
        <v>2202</v>
      </c>
      <c r="L3175" t="s">
        <v>73</v>
      </c>
      <c r="M3175">
        <v>62521</v>
      </c>
      <c r="N3175">
        <v>1608</v>
      </c>
      <c r="O3175" t="s">
        <v>652</v>
      </c>
      <c r="P3175" s="4">
        <v>6</v>
      </c>
      <c r="Q3175" s="4">
        <v>2</v>
      </c>
      <c r="R3175" t="s">
        <v>75</v>
      </c>
      <c r="T3175" s="2">
        <v>6.2</v>
      </c>
      <c r="U3175" s="4">
        <v>18</v>
      </c>
      <c r="V3175" t="s">
        <v>19</v>
      </c>
      <c r="W3175" s="3">
        <v>43517</v>
      </c>
      <c r="X3175" t="s">
        <v>39</v>
      </c>
      <c r="Y3175" t="s">
        <v>139</v>
      </c>
      <c r="Z3175" t="s">
        <v>176</v>
      </c>
    </row>
    <row r="3176" spans="1:26" x14ac:dyDescent="0.25">
      <c r="A3176">
        <v>4</v>
      </c>
      <c r="B3176" t="s">
        <v>43</v>
      </c>
      <c r="C3176">
        <v>6</v>
      </c>
      <c r="D3176" t="s">
        <v>26</v>
      </c>
      <c r="E3176" t="s">
        <v>737</v>
      </c>
      <c r="F3176" t="s">
        <v>13</v>
      </c>
      <c r="G3176" t="s">
        <v>1785</v>
      </c>
      <c r="H3176" s="1">
        <v>0.2</v>
      </c>
      <c r="I3176">
        <v>1</v>
      </c>
      <c r="J3176" s="3">
        <v>43100</v>
      </c>
      <c r="K3176" t="s">
        <v>3847</v>
      </c>
      <c r="L3176" t="s">
        <v>73</v>
      </c>
      <c r="M3176">
        <v>78745</v>
      </c>
      <c r="N3176">
        <v>1518</v>
      </c>
      <c r="O3176" t="s">
        <v>3125</v>
      </c>
      <c r="P3176" s="4">
        <v>1</v>
      </c>
      <c r="Q3176" s="4">
        <v>2</v>
      </c>
      <c r="R3176" t="s">
        <v>75</v>
      </c>
      <c r="T3176" s="2">
        <v>0.56999999999999995</v>
      </c>
      <c r="U3176" s="4">
        <v>3</v>
      </c>
      <c r="V3176" t="s">
        <v>19</v>
      </c>
      <c r="W3176" s="3">
        <v>43104</v>
      </c>
      <c r="X3176" t="s">
        <v>39</v>
      </c>
      <c r="Y3176" t="s">
        <v>77</v>
      </c>
      <c r="Z3176" t="s">
        <v>176</v>
      </c>
    </row>
    <row r="3177" spans="1:26" x14ac:dyDescent="0.25">
      <c r="A3177">
        <v>4</v>
      </c>
      <c r="B3177" t="s">
        <v>43</v>
      </c>
      <c r="C3177">
        <v>6</v>
      </c>
      <c r="D3177" t="s">
        <v>26</v>
      </c>
      <c r="E3177" t="s">
        <v>2831</v>
      </c>
      <c r="F3177" t="s">
        <v>13</v>
      </c>
      <c r="G3177" t="s">
        <v>3848</v>
      </c>
      <c r="H3177" s="1">
        <v>0.2</v>
      </c>
      <c r="I3177">
        <v>1</v>
      </c>
      <c r="J3177" s="3">
        <v>43799</v>
      </c>
      <c r="K3177" t="s">
        <v>3849</v>
      </c>
      <c r="L3177" t="s">
        <v>73</v>
      </c>
      <c r="M3177">
        <v>78539</v>
      </c>
      <c r="N3177">
        <v>326</v>
      </c>
      <c r="O3177" t="s">
        <v>3089</v>
      </c>
      <c r="P3177" s="4">
        <v>1</v>
      </c>
      <c r="Q3177" s="4">
        <v>2</v>
      </c>
      <c r="R3177" t="s">
        <v>75</v>
      </c>
      <c r="T3177" s="2">
        <v>0.83</v>
      </c>
      <c r="U3177" s="4">
        <v>2</v>
      </c>
      <c r="V3177" t="s">
        <v>19</v>
      </c>
      <c r="W3177" s="3">
        <v>43803</v>
      </c>
      <c r="X3177" t="s">
        <v>39</v>
      </c>
      <c r="Y3177" t="s">
        <v>77</v>
      </c>
      <c r="Z3177" t="s">
        <v>176</v>
      </c>
    </row>
    <row r="3178" spans="1:26" x14ac:dyDescent="0.25">
      <c r="A3178">
        <v>4</v>
      </c>
      <c r="B3178" t="s">
        <v>43</v>
      </c>
      <c r="C3178">
        <v>6</v>
      </c>
      <c r="D3178" t="s">
        <v>26</v>
      </c>
      <c r="E3178" t="s">
        <v>122</v>
      </c>
      <c r="F3178" t="s">
        <v>13</v>
      </c>
      <c r="G3178" t="s">
        <v>556</v>
      </c>
      <c r="H3178" s="1">
        <v>0.2</v>
      </c>
      <c r="I3178">
        <v>1</v>
      </c>
      <c r="J3178" s="3">
        <v>43608</v>
      </c>
      <c r="K3178" t="s">
        <v>3850</v>
      </c>
      <c r="L3178" t="s">
        <v>73</v>
      </c>
      <c r="M3178">
        <v>77095</v>
      </c>
      <c r="N3178">
        <v>1221</v>
      </c>
      <c r="O3178" t="s">
        <v>2821</v>
      </c>
      <c r="P3178" s="4">
        <v>1</v>
      </c>
      <c r="Q3178" s="4">
        <v>2</v>
      </c>
      <c r="R3178" t="s">
        <v>75</v>
      </c>
      <c r="T3178" s="2">
        <v>0.62</v>
      </c>
      <c r="U3178" s="4">
        <v>2</v>
      </c>
      <c r="V3178" t="s">
        <v>19</v>
      </c>
      <c r="W3178" s="3">
        <v>43612</v>
      </c>
      <c r="X3178" t="s">
        <v>39</v>
      </c>
      <c r="Y3178" t="s">
        <v>77</v>
      </c>
      <c r="Z3178" t="s">
        <v>176</v>
      </c>
    </row>
    <row r="3179" spans="1:26" x14ac:dyDescent="0.25">
      <c r="A3179">
        <v>5</v>
      </c>
      <c r="B3179" t="s">
        <v>43</v>
      </c>
      <c r="C3179">
        <v>6</v>
      </c>
      <c r="D3179" t="s">
        <v>26</v>
      </c>
      <c r="E3179" t="s">
        <v>192</v>
      </c>
      <c r="F3179" t="s">
        <v>13</v>
      </c>
      <c r="G3179" t="s">
        <v>1583</v>
      </c>
      <c r="H3179" s="1">
        <v>0.2</v>
      </c>
      <c r="I3179">
        <v>1</v>
      </c>
      <c r="J3179" s="3">
        <v>43354</v>
      </c>
      <c r="K3179" t="s">
        <v>3851</v>
      </c>
      <c r="L3179" t="s">
        <v>73</v>
      </c>
      <c r="M3179">
        <v>60653</v>
      </c>
      <c r="N3179">
        <v>1462</v>
      </c>
      <c r="O3179" t="s">
        <v>3332</v>
      </c>
      <c r="P3179" s="4">
        <v>2</v>
      </c>
      <c r="Q3179" s="4">
        <v>2</v>
      </c>
      <c r="R3179" t="s">
        <v>75</v>
      </c>
      <c r="T3179" s="2">
        <v>2.1</v>
      </c>
      <c r="U3179" s="4">
        <v>6</v>
      </c>
      <c r="V3179" t="s">
        <v>19</v>
      </c>
      <c r="W3179" s="3">
        <v>43359</v>
      </c>
      <c r="X3179" t="s">
        <v>39</v>
      </c>
      <c r="Y3179" t="s">
        <v>139</v>
      </c>
      <c r="Z3179" t="s">
        <v>35</v>
      </c>
    </row>
    <row r="3180" spans="1:26" x14ac:dyDescent="0.25">
      <c r="A3180">
        <v>4</v>
      </c>
      <c r="B3180" t="s">
        <v>43</v>
      </c>
      <c r="C3180">
        <v>6</v>
      </c>
      <c r="D3180" t="s">
        <v>26</v>
      </c>
      <c r="E3180" t="s">
        <v>498</v>
      </c>
      <c r="F3180" t="s">
        <v>13</v>
      </c>
      <c r="G3180" t="s">
        <v>8131</v>
      </c>
      <c r="H3180" s="1">
        <v>0.2</v>
      </c>
      <c r="I3180">
        <v>1</v>
      </c>
      <c r="J3180" s="3">
        <v>42646</v>
      </c>
      <c r="K3180" t="s">
        <v>2278</v>
      </c>
      <c r="L3180" t="s">
        <v>73</v>
      </c>
      <c r="M3180">
        <v>75217</v>
      </c>
      <c r="N3180">
        <v>1463</v>
      </c>
      <c r="O3180" t="s">
        <v>3437</v>
      </c>
      <c r="P3180" s="4">
        <v>2</v>
      </c>
      <c r="Q3180" s="4">
        <v>2</v>
      </c>
      <c r="R3180" t="s">
        <v>75</v>
      </c>
      <c r="T3180" s="2">
        <v>1.72</v>
      </c>
      <c r="U3180" s="4">
        <v>5</v>
      </c>
      <c r="V3180" t="s">
        <v>19</v>
      </c>
      <c r="W3180" s="3">
        <v>42650</v>
      </c>
      <c r="X3180" t="s">
        <v>39</v>
      </c>
      <c r="Y3180" t="s">
        <v>77</v>
      </c>
      <c r="Z3180" t="s">
        <v>35</v>
      </c>
    </row>
    <row r="3181" spans="1:26" x14ac:dyDescent="0.25">
      <c r="A3181">
        <v>6</v>
      </c>
      <c r="B3181" t="s">
        <v>10</v>
      </c>
      <c r="C3181">
        <v>6</v>
      </c>
      <c r="D3181" t="s">
        <v>26</v>
      </c>
      <c r="E3181" t="s">
        <v>498</v>
      </c>
      <c r="F3181" t="s">
        <v>13</v>
      </c>
      <c r="G3181" t="s">
        <v>2267</v>
      </c>
      <c r="H3181" s="1">
        <v>0.2</v>
      </c>
      <c r="I3181">
        <v>1</v>
      </c>
      <c r="J3181" s="3">
        <v>43530</v>
      </c>
      <c r="K3181" t="s">
        <v>3852</v>
      </c>
      <c r="L3181" t="s">
        <v>73</v>
      </c>
      <c r="M3181">
        <v>75220</v>
      </c>
      <c r="N3181">
        <v>222</v>
      </c>
      <c r="O3181" t="s">
        <v>245</v>
      </c>
      <c r="P3181" s="4">
        <v>2</v>
      </c>
      <c r="Q3181" s="4">
        <v>2</v>
      </c>
      <c r="R3181" t="s">
        <v>75</v>
      </c>
      <c r="T3181" s="2">
        <v>1.72</v>
      </c>
      <c r="U3181" s="4">
        <v>5</v>
      </c>
      <c r="V3181" t="s">
        <v>19</v>
      </c>
      <c r="W3181" s="3">
        <v>43536</v>
      </c>
      <c r="X3181" t="s">
        <v>39</v>
      </c>
      <c r="Y3181" t="s">
        <v>77</v>
      </c>
      <c r="Z3181" t="s">
        <v>35</v>
      </c>
    </row>
    <row r="3182" spans="1:26" x14ac:dyDescent="0.25">
      <c r="A3182">
        <v>4</v>
      </c>
      <c r="B3182" t="s">
        <v>43</v>
      </c>
      <c r="C3182">
        <v>6</v>
      </c>
      <c r="D3182" t="s">
        <v>26</v>
      </c>
      <c r="E3182" t="s">
        <v>3400</v>
      </c>
      <c r="F3182" t="s">
        <v>13</v>
      </c>
      <c r="G3182" t="s">
        <v>1583</v>
      </c>
      <c r="H3182" s="1">
        <v>0.2</v>
      </c>
      <c r="I3182">
        <v>1</v>
      </c>
      <c r="J3182" s="3">
        <v>43222</v>
      </c>
      <c r="K3182" t="s">
        <v>3853</v>
      </c>
      <c r="L3182" t="s">
        <v>73</v>
      </c>
      <c r="M3182">
        <v>75061</v>
      </c>
      <c r="N3182">
        <v>213</v>
      </c>
      <c r="O3182" t="s">
        <v>3854</v>
      </c>
      <c r="P3182" s="4">
        <v>2</v>
      </c>
      <c r="Q3182" s="4">
        <v>2</v>
      </c>
      <c r="R3182" t="s">
        <v>75</v>
      </c>
      <c r="T3182" s="2">
        <v>1.76</v>
      </c>
      <c r="U3182" s="4">
        <v>5</v>
      </c>
      <c r="V3182" t="s">
        <v>19</v>
      </c>
      <c r="W3182" s="3">
        <v>43226</v>
      </c>
      <c r="X3182" t="s">
        <v>39</v>
      </c>
      <c r="Y3182" t="s">
        <v>77</v>
      </c>
      <c r="Z3182" t="s">
        <v>35</v>
      </c>
    </row>
    <row r="3183" spans="1:26" x14ac:dyDescent="0.25">
      <c r="A3183">
        <v>4</v>
      </c>
      <c r="B3183" t="s">
        <v>43</v>
      </c>
      <c r="C3183">
        <v>6</v>
      </c>
      <c r="D3183" t="s">
        <v>26</v>
      </c>
      <c r="E3183" t="s">
        <v>2177</v>
      </c>
      <c r="F3183" t="s">
        <v>13</v>
      </c>
      <c r="G3183" t="s">
        <v>1996</v>
      </c>
      <c r="H3183" s="1">
        <v>0.2</v>
      </c>
      <c r="I3183">
        <v>1</v>
      </c>
      <c r="J3183" s="3">
        <v>42918</v>
      </c>
      <c r="K3183" t="s">
        <v>2178</v>
      </c>
      <c r="L3183" t="s">
        <v>73</v>
      </c>
      <c r="M3183">
        <v>60188</v>
      </c>
      <c r="N3183">
        <v>94</v>
      </c>
      <c r="O3183" t="s">
        <v>430</v>
      </c>
      <c r="P3183" s="4">
        <v>4</v>
      </c>
      <c r="Q3183" s="4">
        <v>2</v>
      </c>
      <c r="R3183" t="s">
        <v>75</v>
      </c>
      <c r="T3183" s="2">
        <v>3.77</v>
      </c>
      <c r="U3183" s="4">
        <v>11</v>
      </c>
      <c r="V3183" t="s">
        <v>19</v>
      </c>
      <c r="W3183" s="3">
        <v>42922</v>
      </c>
      <c r="X3183" t="s">
        <v>39</v>
      </c>
      <c r="Y3183" t="s">
        <v>139</v>
      </c>
      <c r="Z3183" t="s">
        <v>64</v>
      </c>
    </row>
    <row r="3184" spans="1:26" x14ac:dyDescent="0.25">
      <c r="A3184">
        <v>5</v>
      </c>
      <c r="B3184" t="s">
        <v>43</v>
      </c>
      <c r="C3184">
        <v>6</v>
      </c>
      <c r="D3184" t="s">
        <v>26</v>
      </c>
      <c r="E3184" t="s">
        <v>192</v>
      </c>
      <c r="F3184" t="s">
        <v>13</v>
      </c>
      <c r="G3184" t="s">
        <v>1788</v>
      </c>
      <c r="H3184" s="1">
        <v>0.2</v>
      </c>
      <c r="I3184">
        <v>1</v>
      </c>
      <c r="J3184" s="3">
        <v>43808</v>
      </c>
      <c r="K3184" t="s">
        <v>3855</v>
      </c>
      <c r="L3184" t="s">
        <v>73</v>
      </c>
      <c r="M3184">
        <v>60623</v>
      </c>
      <c r="N3184">
        <v>1715</v>
      </c>
      <c r="O3184" t="s">
        <v>311</v>
      </c>
      <c r="P3184" s="4">
        <v>5</v>
      </c>
      <c r="Q3184" s="4">
        <v>2</v>
      </c>
      <c r="R3184" t="s">
        <v>75</v>
      </c>
      <c r="T3184" s="2">
        <v>4.99</v>
      </c>
      <c r="U3184" s="4">
        <v>16</v>
      </c>
      <c r="V3184" t="s">
        <v>19</v>
      </c>
      <c r="W3184" s="3">
        <v>43813</v>
      </c>
      <c r="X3184" t="s">
        <v>39</v>
      </c>
      <c r="Y3184" t="s">
        <v>139</v>
      </c>
      <c r="Z3184" t="s">
        <v>64</v>
      </c>
    </row>
    <row r="3185" spans="1:26" x14ac:dyDescent="0.25">
      <c r="A3185">
        <v>5</v>
      </c>
      <c r="B3185" t="s">
        <v>43</v>
      </c>
      <c r="C3185">
        <v>6</v>
      </c>
      <c r="D3185" t="s">
        <v>26</v>
      </c>
      <c r="E3185" t="s">
        <v>192</v>
      </c>
      <c r="F3185" t="s">
        <v>13</v>
      </c>
      <c r="G3185" t="s">
        <v>2974</v>
      </c>
      <c r="H3185" s="1">
        <v>0.2</v>
      </c>
      <c r="I3185">
        <v>1</v>
      </c>
      <c r="J3185" s="3">
        <v>43600</v>
      </c>
      <c r="K3185" t="s">
        <v>3856</v>
      </c>
      <c r="L3185" t="s">
        <v>73</v>
      </c>
      <c r="M3185">
        <v>60653</v>
      </c>
      <c r="N3185">
        <v>1670</v>
      </c>
      <c r="O3185" t="s">
        <v>351</v>
      </c>
      <c r="P3185" s="4">
        <v>19</v>
      </c>
      <c r="Q3185" s="4">
        <v>2</v>
      </c>
      <c r="R3185" t="s">
        <v>75</v>
      </c>
      <c r="T3185" s="2">
        <v>19.14</v>
      </c>
      <c r="U3185" s="4">
        <v>57</v>
      </c>
      <c r="V3185" t="s">
        <v>19</v>
      </c>
      <c r="W3185" s="3">
        <v>43605</v>
      </c>
      <c r="X3185" t="s">
        <v>39</v>
      </c>
      <c r="Y3185" t="s">
        <v>139</v>
      </c>
      <c r="Z3185" t="s">
        <v>64</v>
      </c>
    </row>
    <row r="3186" spans="1:26" x14ac:dyDescent="0.25">
      <c r="A3186">
        <v>4</v>
      </c>
      <c r="B3186" t="s">
        <v>43</v>
      </c>
      <c r="C3186">
        <v>6</v>
      </c>
      <c r="D3186" t="s">
        <v>26</v>
      </c>
      <c r="E3186" t="s">
        <v>222</v>
      </c>
      <c r="F3186" t="s">
        <v>13</v>
      </c>
      <c r="G3186" t="s">
        <v>1819</v>
      </c>
      <c r="H3186" s="1">
        <v>0.2</v>
      </c>
      <c r="I3186">
        <v>1</v>
      </c>
      <c r="J3186" s="3">
        <v>43251</v>
      </c>
      <c r="K3186" t="s">
        <v>2201</v>
      </c>
      <c r="L3186" t="s">
        <v>73</v>
      </c>
      <c r="M3186">
        <v>62521</v>
      </c>
      <c r="N3186">
        <v>1816</v>
      </c>
      <c r="O3186" t="s">
        <v>2830</v>
      </c>
      <c r="P3186" s="4">
        <v>4</v>
      </c>
      <c r="Q3186" s="4">
        <v>2</v>
      </c>
      <c r="R3186" t="s">
        <v>75</v>
      </c>
      <c r="T3186" s="2">
        <v>3.63</v>
      </c>
      <c r="U3186" s="4">
        <v>10</v>
      </c>
      <c r="V3186" t="s">
        <v>19</v>
      </c>
      <c r="W3186" s="3">
        <v>43255</v>
      </c>
      <c r="X3186" t="s">
        <v>39</v>
      </c>
      <c r="Y3186" t="s">
        <v>139</v>
      </c>
      <c r="Z3186" t="s">
        <v>64</v>
      </c>
    </row>
    <row r="3187" spans="1:26" x14ac:dyDescent="0.25">
      <c r="A3187">
        <v>6</v>
      </c>
      <c r="B3187" t="s">
        <v>10</v>
      </c>
      <c r="C3187">
        <v>6</v>
      </c>
      <c r="D3187" t="s">
        <v>26</v>
      </c>
      <c r="E3187" t="s">
        <v>122</v>
      </c>
      <c r="F3187" t="s">
        <v>13</v>
      </c>
      <c r="G3187" t="s">
        <v>8133</v>
      </c>
      <c r="H3187" s="1">
        <v>0.2</v>
      </c>
      <c r="I3187">
        <v>1</v>
      </c>
      <c r="J3187" s="3">
        <v>43046</v>
      </c>
      <c r="K3187" t="s">
        <v>3857</v>
      </c>
      <c r="L3187" t="s">
        <v>73</v>
      </c>
      <c r="M3187">
        <v>77036</v>
      </c>
      <c r="N3187">
        <v>1676</v>
      </c>
      <c r="O3187" t="s">
        <v>2902</v>
      </c>
      <c r="P3187" s="4">
        <v>27</v>
      </c>
      <c r="Q3187" s="4">
        <v>2</v>
      </c>
      <c r="R3187" t="s">
        <v>75</v>
      </c>
      <c r="T3187" s="2">
        <v>26.82</v>
      </c>
      <c r="U3187" s="4">
        <v>77</v>
      </c>
      <c r="V3187" t="s">
        <v>19</v>
      </c>
      <c r="W3187" s="3">
        <v>43052</v>
      </c>
      <c r="X3187" t="s">
        <v>39</v>
      </c>
      <c r="Y3187" t="s">
        <v>77</v>
      </c>
      <c r="Z3187" t="s">
        <v>64</v>
      </c>
    </row>
    <row r="3188" spans="1:26" x14ac:dyDescent="0.25">
      <c r="A3188">
        <v>7</v>
      </c>
      <c r="B3188" t="s">
        <v>25</v>
      </c>
      <c r="C3188">
        <v>6</v>
      </c>
      <c r="D3188" t="s">
        <v>26</v>
      </c>
      <c r="E3188" t="s">
        <v>122</v>
      </c>
      <c r="F3188" t="s">
        <v>13</v>
      </c>
      <c r="G3188" t="s">
        <v>1823</v>
      </c>
      <c r="H3188" s="1">
        <v>0.2</v>
      </c>
      <c r="I3188">
        <v>1</v>
      </c>
      <c r="J3188" s="3">
        <v>42621</v>
      </c>
      <c r="K3188" t="s">
        <v>2228</v>
      </c>
      <c r="L3188" t="s">
        <v>73</v>
      </c>
      <c r="M3188">
        <v>77036</v>
      </c>
      <c r="N3188">
        <v>733</v>
      </c>
      <c r="O3188" t="s">
        <v>8262</v>
      </c>
      <c r="P3188" s="4">
        <v>6</v>
      </c>
      <c r="Q3188" s="4">
        <v>2</v>
      </c>
      <c r="R3188" t="s">
        <v>75</v>
      </c>
      <c r="T3188" s="2">
        <v>6.27</v>
      </c>
      <c r="U3188" s="4">
        <v>18</v>
      </c>
      <c r="V3188" t="s">
        <v>19</v>
      </c>
      <c r="W3188" s="3">
        <v>42628</v>
      </c>
      <c r="X3188" t="s">
        <v>39</v>
      </c>
      <c r="Y3188" t="s">
        <v>77</v>
      </c>
      <c r="Z3188" t="s">
        <v>64</v>
      </c>
    </row>
    <row r="3189" spans="1:26" x14ac:dyDescent="0.25">
      <c r="A3189">
        <v>5</v>
      </c>
      <c r="B3189" t="s">
        <v>43</v>
      </c>
      <c r="C3189">
        <v>6</v>
      </c>
      <c r="D3189" t="s">
        <v>26</v>
      </c>
      <c r="E3189" t="s">
        <v>122</v>
      </c>
      <c r="F3189" t="s">
        <v>13</v>
      </c>
      <c r="G3189" t="s">
        <v>164</v>
      </c>
      <c r="H3189" s="1">
        <v>0.2</v>
      </c>
      <c r="I3189">
        <v>1</v>
      </c>
      <c r="J3189" s="3">
        <v>43528</v>
      </c>
      <c r="K3189" t="s">
        <v>3858</v>
      </c>
      <c r="L3189" t="s">
        <v>73</v>
      </c>
      <c r="M3189">
        <v>77041</v>
      </c>
      <c r="N3189">
        <v>1729</v>
      </c>
      <c r="O3189" t="s">
        <v>3795</v>
      </c>
      <c r="P3189" s="4">
        <v>32</v>
      </c>
      <c r="Q3189" s="4">
        <v>2</v>
      </c>
      <c r="R3189" t="s">
        <v>75</v>
      </c>
      <c r="T3189" s="2">
        <v>32.47</v>
      </c>
      <c r="U3189" s="4">
        <v>90</v>
      </c>
      <c r="V3189" t="s">
        <v>19</v>
      </c>
      <c r="W3189" s="3">
        <v>43533</v>
      </c>
      <c r="X3189" t="s">
        <v>39</v>
      </c>
      <c r="Y3189" t="s">
        <v>77</v>
      </c>
      <c r="Z3189" t="s">
        <v>64</v>
      </c>
    </row>
    <row r="3190" spans="1:26" x14ac:dyDescent="0.25">
      <c r="A3190">
        <v>5</v>
      </c>
      <c r="B3190" t="s">
        <v>43</v>
      </c>
      <c r="C3190">
        <v>6</v>
      </c>
      <c r="D3190" t="s">
        <v>26</v>
      </c>
      <c r="E3190" t="s">
        <v>122</v>
      </c>
      <c r="F3190" t="s">
        <v>13</v>
      </c>
      <c r="G3190" t="s">
        <v>109</v>
      </c>
      <c r="H3190" s="1">
        <v>0.2</v>
      </c>
      <c r="I3190">
        <v>1</v>
      </c>
      <c r="J3190" s="3">
        <v>43423</v>
      </c>
      <c r="K3190" t="s">
        <v>2264</v>
      </c>
      <c r="L3190" t="s">
        <v>73</v>
      </c>
      <c r="M3190">
        <v>77041</v>
      </c>
      <c r="N3190">
        <v>1697</v>
      </c>
      <c r="O3190" t="s">
        <v>3859</v>
      </c>
      <c r="P3190" s="4">
        <v>4</v>
      </c>
      <c r="Q3190" s="4">
        <v>2</v>
      </c>
      <c r="R3190" t="s">
        <v>75</v>
      </c>
      <c r="T3190" s="2">
        <v>3.63</v>
      </c>
      <c r="U3190" s="4">
        <v>10</v>
      </c>
      <c r="V3190" t="s">
        <v>19</v>
      </c>
      <c r="W3190" s="3">
        <v>43428</v>
      </c>
      <c r="X3190" t="s">
        <v>39</v>
      </c>
      <c r="Y3190" t="s">
        <v>77</v>
      </c>
      <c r="Z3190" t="s">
        <v>64</v>
      </c>
    </row>
    <row r="3191" spans="1:26" x14ac:dyDescent="0.25">
      <c r="A3191">
        <v>4</v>
      </c>
      <c r="B3191" t="s">
        <v>43</v>
      </c>
      <c r="C3191">
        <v>6</v>
      </c>
      <c r="D3191" t="s">
        <v>26</v>
      </c>
      <c r="E3191" t="s">
        <v>122</v>
      </c>
      <c r="F3191" t="s">
        <v>13</v>
      </c>
      <c r="G3191" t="s">
        <v>2887</v>
      </c>
      <c r="H3191" s="1">
        <v>0.2</v>
      </c>
      <c r="I3191">
        <v>1</v>
      </c>
      <c r="J3191" s="3">
        <v>42831</v>
      </c>
      <c r="K3191" t="s">
        <v>3860</v>
      </c>
      <c r="L3191" t="s">
        <v>73</v>
      </c>
      <c r="M3191">
        <v>77041</v>
      </c>
      <c r="N3191">
        <v>1745</v>
      </c>
      <c r="O3191" t="s">
        <v>3368</v>
      </c>
      <c r="P3191" s="4">
        <v>3</v>
      </c>
      <c r="Q3191" s="4">
        <v>2</v>
      </c>
      <c r="R3191" t="s">
        <v>75</v>
      </c>
      <c r="T3191" s="2">
        <v>2.89</v>
      </c>
      <c r="U3191" s="4">
        <v>8</v>
      </c>
      <c r="V3191" t="s">
        <v>19</v>
      </c>
      <c r="W3191" s="3">
        <v>42835</v>
      </c>
      <c r="X3191" t="s">
        <v>39</v>
      </c>
      <c r="Y3191" t="s">
        <v>77</v>
      </c>
      <c r="Z3191" t="s">
        <v>64</v>
      </c>
    </row>
    <row r="3192" spans="1:26" x14ac:dyDescent="0.25">
      <c r="A3192">
        <v>6</v>
      </c>
      <c r="B3192" t="s">
        <v>10</v>
      </c>
      <c r="C3192">
        <v>6</v>
      </c>
      <c r="D3192" t="s">
        <v>26</v>
      </c>
      <c r="E3192" t="s">
        <v>122</v>
      </c>
      <c r="F3192" t="s">
        <v>13</v>
      </c>
      <c r="G3192" t="s">
        <v>2307</v>
      </c>
      <c r="H3192" s="1">
        <v>0.2</v>
      </c>
      <c r="I3192">
        <v>1</v>
      </c>
      <c r="J3192" s="3">
        <v>43618</v>
      </c>
      <c r="K3192" t="s">
        <v>3861</v>
      </c>
      <c r="L3192" t="s">
        <v>73</v>
      </c>
      <c r="M3192">
        <v>77070</v>
      </c>
      <c r="N3192">
        <v>1775</v>
      </c>
      <c r="O3192" t="s">
        <v>1337</v>
      </c>
      <c r="P3192" s="4">
        <v>4</v>
      </c>
      <c r="Q3192" s="4">
        <v>2</v>
      </c>
      <c r="R3192" t="s">
        <v>75</v>
      </c>
      <c r="T3192" s="2">
        <v>3.74</v>
      </c>
      <c r="U3192" s="4">
        <v>11</v>
      </c>
      <c r="V3192" t="s">
        <v>19</v>
      </c>
      <c r="W3192" s="3">
        <v>43624</v>
      </c>
      <c r="X3192" t="s">
        <v>39</v>
      </c>
      <c r="Y3192" t="s">
        <v>77</v>
      </c>
      <c r="Z3192" t="s">
        <v>64</v>
      </c>
    </row>
    <row r="3193" spans="1:26" x14ac:dyDescent="0.25">
      <c r="A3193">
        <v>4</v>
      </c>
      <c r="B3193" t="s">
        <v>43</v>
      </c>
      <c r="C3193">
        <v>6</v>
      </c>
      <c r="D3193" t="s">
        <v>26</v>
      </c>
      <c r="E3193" t="s">
        <v>122</v>
      </c>
      <c r="F3193" t="s">
        <v>13</v>
      </c>
      <c r="G3193" t="s">
        <v>164</v>
      </c>
      <c r="H3193" s="1">
        <v>0.2</v>
      </c>
      <c r="I3193">
        <v>1</v>
      </c>
      <c r="J3193" s="3">
        <v>42372</v>
      </c>
      <c r="K3193" t="s">
        <v>3862</v>
      </c>
      <c r="L3193" t="s">
        <v>73</v>
      </c>
      <c r="M3193">
        <v>77095</v>
      </c>
      <c r="N3193">
        <v>1087</v>
      </c>
      <c r="O3193" t="s">
        <v>8268</v>
      </c>
      <c r="P3193" s="4">
        <v>6</v>
      </c>
      <c r="Q3193" s="4">
        <v>2</v>
      </c>
      <c r="R3193" t="s">
        <v>75</v>
      </c>
      <c r="T3193" s="2">
        <v>5.55</v>
      </c>
      <c r="U3193" s="4">
        <v>16</v>
      </c>
      <c r="V3193" t="s">
        <v>19</v>
      </c>
      <c r="W3193" s="3">
        <v>42376</v>
      </c>
      <c r="X3193" t="s">
        <v>39</v>
      </c>
      <c r="Y3193" t="s">
        <v>77</v>
      </c>
      <c r="Z3193" t="s">
        <v>64</v>
      </c>
    </row>
    <row r="3194" spans="1:26" x14ac:dyDescent="0.25">
      <c r="A3194">
        <v>6</v>
      </c>
      <c r="B3194" t="s">
        <v>10</v>
      </c>
      <c r="C3194">
        <v>6</v>
      </c>
      <c r="D3194" t="s">
        <v>26</v>
      </c>
      <c r="E3194" t="s">
        <v>1180</v>
      </c>
      <c r="F3194" t="s">
        <v>13</v>
      </c>
      <c r="G3194" t="s">
        <v>370</v>
      </c>
      <c r="H3194" s="1">
        <v>0.2</v>
      </c>
      <c r="I3194">
        <v>1</v>
      </c>
      <c r="J3194" s="3">
        <v>43386</v>
      </c>
      <c r="K3194" t="s">
        <v>2294</v>
      </c>
      <c r="L3194" t="s">
        <v>73</v>
      </c>
      <c r="M3194">
        <v>78041</v>
      </c>
      <c r="N3194">
        <v>148</v>
      </c>
      <c r="O3194" t="s">
        <v>3863</v>
      </c>
      <c r="P3194" s="4">
        <v>3</v>
      </c>
      <c r="Q3194" s="4">
        <v>2</v>
      </c>
      <c r="R3194" t="s">
        <v>75</v>
      </c>
      <c r="T3194" s="2">
        <v>3</v>
      </c>
      <c r="U3194" s="4">
        <v>8</v>
      </c>
      <c r="V3194" t="s">
        <v>19</v>
      </c>
      <c r="W3194" s="3">
        <v>43392</v>
      </c>
      <c r="X3194" t="s">
        <v>39</v>
      </c>
      <c r="Y3194" t="s">
        <v>77</v>
      </c>
      <c r="Z3194" t="s">
        <v>64</v>
      </c>
    </row>
    <row r="3195" spans="1:26" x14ac:dyDescent="0.25">
      <c r="A3195">
        <v>4</v>
      </c>
      <c r="B3195" t="s">
        <v>43</v>
      </c>
      <c r="C3195">
        <v>6</v>
      </c>
      <c r="D3195" t="s">
        <v>26</v>
      </c>
      <c r="E3195" t="s">
        <v>2211</v>
      </c>
      <c r="F3195" t="s">
        <v>13</v>
      </c>
      <c r="G3195" t="s">
        <v>2131</v>
      </c>
      <c r="H3195" s="1">
        <v>0.2</v>
      </c>
      <c r="I3195">
        <v>1</v>
      </c>
      <c r="J3195" s="3">
        <v>42541</v>
      </c>
      <c r="K3195" t="s">
        <v>2243</v>
      </c>
      <c r="L3195" t="s">
        <v>73</v>
      </c>
      <c r="M3195">
        <v>75023</v>
      </c>
      <c r="N3195">
        <v>149</v>
      </c>
      <c r="O3195" t="s">
        <v>184</v>
      </c>
      <c r="P3195" s="4">
        <v>4</v>
      </c>
      <c r="Q3195" s="4">
        <v>2</v>
      </c>
      <c r="R3195" t="s">
        <v>75</v>
      </c>
      <c r="T3195" s="2">
        <v>4.08</v>
      </c>
      <c r="U3195" s="4">
        <v>12</v>
      </c>
      <c r="V3195" t="s">
        <v>19</v>
      </c>
      <c r="W3195" s="3">
        <v>42545</v>
      </c>
      <c r="X3195" t="s">
        <v>39</v>
      </c>
      <c r="Y3195" t="s">
        <v>77</v>
      </c>
      <c r="Z3195" t="s">
        <v>64</v>
      </c>
    </row>
    <row r="3196" spans="1:26" x14ac:dyDescent="0.25">
      <c r="A3196">
        <v>6</v>
      </c>
      <c r="B3196" t="s">
        <v>10</v>
      </c>
      <c r="C3196">
        <v>6</v>
      </c>
      <c r="D3196" t="s">
        <v>26</v>
      </c>
      <c r="E3196" t="s">
        <v>3864</v>
      </c>
      <c r="F3196" t="s">
        <v>13</v>
      </c>
      <c r="G3196" t="s">
        <v>2516</v>
      </c>
      <c r="H3196" s="1">
        <v>0.2</v>
      </c>
      <c r="I3196">
        <v>1</v>
      </c>
      <c r="J3196" s="3">
        <v>43461</v>
      </c>
      <c r="K3196" t="s">
        <v>3865</v>
      </c>
      <c r="L3196" t="s">
        <v>73</v>
      </c>
      <c r="M3196">
        <v>77642</v>
      </c>
      <c r="N3196">
        <v>1818</v>
      </c>
      <c r="O3196" t="s">
        <v>3521</v>
      </c>
      <c r="P3196" s="4">
        <v>4</v>
      </c>
      <c r="Q3196" s="4">
        <v>2</v>
      </c>
      <c r="R3196" t="s">
        <v>75</v>
      </c>
      <c r="T3196" s="2">
        <v>3.63</v>
      </c>
      <c r="U3196" s="4">
        <v>10</v>
      </c>
      <c r="V3196" t="s">
        <v>19</v>
      </c>
      <c r="W3196" s="3">
        <v>43467</v>
      </c>
      <c r="X3196" t="s">
        <v>39</v>
      </c>
      <c r="Y3196" t="s">
        <v>77</v>
      </c>
      <c r="Z3196" t="s">
        <v>64</v>
      </c>
    </row>
    <row r="3197" spans="1:26" x14ac:dyDescent="0.25">
      <c r="A3197">
        <v>4</v>
      </c>
      <c r="B3197" t="s">
        <v>43</v>
      </c>
      <c r="C3197">
        <v>6</v>
      </c>
      <c r="D3197" t="s">
        <v>26</v>
      </c>
      <c r="E3197" t="s">
        <v>281</v>
      </c>
      <c r="F3197" t="s">
        <v>13</v>
      </c>
      <c r="G3197" t="s">
        <v>1175</v>
      </c>
      <c r="H3197" s="1">
        <v>0.2</v>
      </c>
      <c r="I3197">
        <v>1</v>
      </c>
      <c r="J3197" s="3">
        <v>42850</v>
      </c>
      <c r="K3197" t="s">
        <v>2198</v>
      </c>
      <c r="L3197" t="s">
        <v>73</v>
      </c>
      <c r="M3197">
        <v>60505</v>
      </c>
      <c r="N3197">
        <v>1377</v>
      </c>
      <c r="O3197" t="s">
        <v>2946</v>
      </c>
      <c r="P3197" s="4">
        <v>-55</v>
      </c>
      <c r="Q3197" s="4">
        <v>2</v>
      </c>
      <c r="R3197" t="s">
        <v>75</v>
      </c>
      <c r="T3197" s="2">
        <v>-55.26</v>
      </c>
      <c r="U3197" s="4">
        <v>221</v>
      </c>
      <c r="V3197" t="s">
        <v>19</v>
      </c>
      <c r="W3197" s="3">
        <v>42854</v>
      </c>
      <c r="X3197" t="s">
        <v>39</v>
      </c>
      <c r="Y3197" t="s">
        <v>139</v>
      </c>
      <c r="Z3197" t="s">
        <v>42</v>
      </c>
    </row>
    <row r="3198" spans="1:26" x14ac:dyDescent="0.25">
      <c r="A3198">
        <v>5</v>
      </c>
      <c r="B3198" t="s">
        <v>43</v>
      </c>
      <c r="C3198">
        <v>6</v>
      </c>
      <c r="D3198" t="s">
        <v>26</v>
      </c>
      <c r="E3198" t="s">
        <v>192</v>
      </c>
      <c r="F3198" t="s">
        <v>13</v>
      </c>
      <c r="G3198" t="s">
        <v>2350</v>
      </c>
      <c r="H3198" s="1">
        <v>0.2</v>
      </c>
      <c r="I3198">
        <v>1</v>
      </c>
      <c r="J3198" s="3">
        <v>43425</v>
      </c>
      <c r="K3198" t="s">
        <v>3826</v>
      </c>
      <c r="L3198" t="s">
        <v>73</v>
      </c>
      <c r="M3198">
        <v>60610</v>
      </c>
      <c r="N3198">
        <v>1545</v>
      </c>
      <c r="O3198" t="s">
        <v>391</v>
      </c>
      <c r="P3198" s="4">
        <v>2</v>
      </c>
      <c r="Q3198" s="4">
        <v>2</v>
      </c>
      <c r="R3198" t="s">
        <v>75</v>
      </c>
      <c r="T3198" s="2">
        <v>1.62</v>
      </c>
      <c r="U3198" s="4">
        <v>22</v>
      </c>
      <c r="V3198" t="s">
        <v>19</v>
      </c>
      <c r="W3198" s="3">
        <v>43430</v>
      </c>
      <c r="X3198" t="s">
        <v>39</v>
      </c>
      <c r="Y3198" t="s">
        <v>139</v>
      </c>
      <c r="Z3198" t="s">
        <v>42</v>
      </c>
    </row>
    <row r="3199" spans="1:26" x14ac:dyDescent="0.25">
      <c r="A3199">
        <v>4</v>
      </c>
      <c r="B3199" t="s">
        <v>43</v>
      </c>
      <c r="C3199">
        <v>6</v>
      </c>
      <c r="D3199" t="s">
        <v>26</v>
      </c>
      <c r="E3199" t="s">
        <v>192</v>
      </c>
      <c r="F3199" t="s">
        <v>13</v>
      </c>
      <c r="G3199" t="s">
        <v>2584</v>
      </c>
      <c r="H3199" s="1">
        <v>0.2</v>
      </c>
      <c r="I3199">
        <v>1</v>
      </c>
      <c r="J3199" s="3">
        <v>43097</v>
      </c>
      <c r="K3199" t="s">
        <v>3866</v>
      </c>
      <c r="L3199" t="s">
        <v>73</v>
      </c>
      <c r="M3199">
        <v>60623</v>
      </c>
      <c r="N3199">
        <v>1544</v>
      </c>
      <c r="O3199" t="s">
        <v>3601</v>
      </c>
      <c r="P3199" s="4">
        <v>2</v>
      </c>
      <c r="Q3199" s="4">
        <v>2</v>
      </c>
      <c r="R3199" t="s">
        <v>75</v>
      </c>
      <c r="T3199" s="2">
        <v>1.55</v>
      </c>
      <c r="U3199" s="4">
        <v>25</v>
      </c>
      <c r="V3199" t="s">
        <v>19</v>
      </c>
      <c r="W3199" s="3">
        <v>43101</v>
      </c>
      <c r="X3199" t="s">
        <v>39</v>
      </c>
      <c r="Y3199" t="s">
        <v>139</v>
      </c>
      <c r="Z3199" t="s">
        <v>42</v>
      </c>
    </row>
    <row r="3200" spans="1:26" x14ac:dyDescent="0.25">
      <c r="A3200">
        <v>5</v>
      </c>
      <c r="B3200" t="s">
        <v>43</v>
      </c>
      <c r="C3200">
        <v>6</v>
      </c>
      <c r="D3200" t="s">
        <v>26</v>
      </c>
      <c r="E3200" t="s">
        <v>192</v>
      </c>
      <c r="F3200" t="s">
        <v>13</v>
      </c>
      <c r="G3200" t="s">
        <v>1840</v>
      </c>
      <c r="H3200" s="1">
        <v>0.2</v>
      </c>
      <c r="I3200">
        <v>1</v>
      </c>
      <c r="J3200" s="3">
        <v>43311</v>
      </c>
      <c r="K3200" t="s">
        <v>3867</v>
      </c>
      <c r="L3200" t="s">
        <v>73</v>
      </c>
      <c r="M3200">
        <v>60623</v>
      </c>
      <c r="N3200">
        <v>1550</v>
      </c>
      <c r="O3200" t="s">
        <v>1123</v>
      </c>
      <c r="P3200" s="4">
        <v>52</v>
      </c>
      <c r="Q3200" s="4">
        <v>2</v>
      </c>
      <c r="R3200" t="s">
        <v>75</v>
      </c>
      <c r="T3200" s="2">
        <v>51.83</v>
      </c>
      <c r="U3200" s="4">
        <v>1037</v>
      </c>
      <c r="V3200" t="s">
        <v>19</v>
      </c>
      <c r="W3200" s="3">
        <v>43316</v>
      </c>
      <c r="X3200" t="s">
        <v>39</v>
      </c>
      <c r="Y3200" t="s">
        <v>139</v>
      </c>
      <c r="Z3200" t="s">
        <v>42</v>
      </c>
    </row>
    <row r="3201" spans="1:26" x14ac:dyDescent="0.25">
      <c r="A3201">
        <v>6</v>
      </c>
      <c r="B3201" t="s">
        <v>10</v>
      </c>
      <c r="C3201">
        <v>6</v>
      </c>
      <c r="D3201" t="s">
        <v>26</v>
      </c>
      <c r="E3201" t="s">
        <v>192</v>
      </c>
      <c r="F3201" t="s">
        <v>13</v>
      </c>
      <c r="G3201" t="s">
        <v>1081</v>
      </c>
      <c r="H3201" s="1">
        <v>0.2</v>
      </c>
      <c r="I3201">
        <v>1</v>
      </c>
      <c r="J3201" s="3">
        <v>43345</v>
      </c>
      <c r="K3201" t="s">
        <v>3868</v>
      </c>
      <c r="L3201" t="s">
        <v>73</v>
      </c>
      <c r="M3201">
        <v>60623</v>
      </c>
      <c r="N3201">
        <v>1359</v>
      </c>
      <c r="O3201" t="s">
        <v>540</v>
      </c>
      <c r="P3201" s="4">
        <v>-8</v>
      </c>
      <c r="Q3201" s="4">
        <v>2</v>
      </c>
      <c r="R3201" t="s">
        <v>75</v>
      </c>
      <c r="T3201" s="2">
        <v>-8.35</v>
      </c>
      <c r="U3201" s="4">
        <v>35</v>
      </c>
      <c r="V3201" t="s">
        <v>19</v>
      </c>
      <c r="W3201" s="3">
        <v>43351</v>
      </c>
      <c r="X3201" t="s">
        <v>39</v>
      </c>
      <c r="Y3201" t="s">
        <v>139</v>
      </c>
      <c r="Z3201" t="s">
        <v>42</v>
      </c>
    </row>
    <row r="3202" spans="1:26" x14ac:dyDescent="0.25">
      <c r="A3202">
        <v>6</v>
      </c>
      <c r="B3202" t="s">
        <v>10</v>
      </c>
      <c r="C3202">
        <v>6</v>
      </c>
      <c r="D3202" t="s">
        <v>26</v>
      </c>
      <c r="E3202" t="s">
        <v>672</v>
      </c>
      <c r="F3202" t="s">
        <v>13</v>
      </c>
      <c r="G3202" t="s">
        <v>1453</v>
      </c>
      <c r="H3202" s="1">
        <v>0.2</v>
      </c>
      <c r="I3202">
        <v>1</v>
      </c>
      <c r="J3202" s="3">
        <v>42418</v>
      </c>
      <c r="K3202" t="s">
        <v>3869</v>
      </c>
      <c r="L3202" t="s">
        <v>73</v>
      </c>
      <c r="M3202">
        <v>76017</v>
      </c>
      <c r="N3202">
        <v>117</v>
      </c>
      <c r="O3202" t="s">
        <v>3870</v>
      </c>
      <c r="P3202" s="4">
        <v>-3</v>
      </c>
      <c r="Q3202" s="4">
        <v>2</v>
      </c>
      <c r="R3202" t="s">
        <v>75</v>
      </c>
      <c r="T3202" s="2">
        <v>-2.52</v>
      </c>
      <c r="U3202" s="4">
        <v>13</v>
      </c>
      <c r="V3202" t="s">
        <v>19</v>
      </c>
      <c r="W3202" s="3">
        <v>42424</v>
      </c>
      <c r="X3202" t="s">
        <v>39</v>
      </c>
      <c r="Y3202" t="s">
        <v>77</v>
      </c>
      <c r="Z3202" t="s">
        <v>42</v>
      </c>
    </row>
    <row r="3203" spans="1:26" x14ac:dyDescent="0.25">
      <c r="A3203">
        <v>4</v>
      </c>
      <c r="B3203" t="s">
        <v>43</v>
      </c>
      <c r="C3203">
        <v>6</v>
      </c>
      <c r="D3203" t="s">
        <v>26</v>
      </c>
      <c r="E3203" t="s">
        <v>737</v>
      </c>
      <c r="F3203" t="s">
        <v>13</v>
      </c>
      <c r="G3203" t="s">
        <v>1785</v>
      </c>
      <c r="H3203" s="1">
        <v>0.2</v>
      </c>
      <c r="I3203">
        <v>1</v>
      </c>
      <c r="J3203" s="3">
        <v>43100</v>
      </c>
      <c r="K3203" t="s">
        <v>3847</v>
      </c>
      <c r="L3203" t="s">
        <v>73</v>
      </c>
      <c r="M3203">
        <v>78745</v>
      </c>
      <c r="N3203">
        <v>659</v>
      </c>
      <c r="O3203" t="s">
        <v>1443</v>
      </c>
      <c r="P3203" s="4">
        <v>-27</v>
      </c>
      <c r="Q3203" s="4">
        <v>2</v>
      </c>
      <c r="R3203" t="s">
        <v>75</v>
      </c>
      <c r="T3203" s="2">
        <v>-26.72</v>
      </c>
      <c r="U3203" s="4">
        <v>153</v>
      </c>
      <c r="V3203" t="s">
        <v>19</v>
      </c>
      <c r="W3203" s="3">
        <v>43104</v>
      </c>
      <c r="X3203" t="s">
        <v>39</v>
      </c>
      <c r="Y3203" t="s">
        <v>77</v>
      </c>
      <c r="Z3203" t="s">
        <v>42</v>
      </c>
    </row>
    <row r="3204" spans="1:26" x14ac:dyDescent="0.25">
      <c r="A3204">
        <v>6</v>
      </c>
      <c r="B3204" t="s">
        <v>10</v>
      </c>
      <c r="C3204">
        <v>6</v>
      </c>
      <c r="D3204" t="s">
        <v>26</v>
      </c>
      <c r="E3204" t="s">
        <v>498</v>
      </c>
      <c r="F3204" t="s">
        <v>13</v>
      </c>
      <c r="G3204" t="s">
        <v>2010</v>
      </c>
      <c r="H3204" s="1">
        <v>0.2</v>
      </c>
      <c r="I3204">
        <v>1</v>
      </c>
      <c r="J3204" s="3">
        <v>43635</v>
      </c>
      <c r="K3204" t="s">
        <v>3834</v>
      </c>
      <c r="L3204" t="s">
        <v>73</v>
      </c>
      <c r="M3204">
        <v>75220</v>
      </c>
      <c r="N3204">
        <v>1382</v>
      </c>
      <c r="O3204" t="s">
        <v>236</v>
      </c>
      <c r="P3204" s="4">
        <v>-33</v>
      </c>
      <c r="Q3204" s="4">
        <v>2</v>
      </c>
      <c r="R3204" t="s">
        <v>75</v>
      </c>
      <c r="T3204" s="2">
        <v>-32.64</v>
      </c>
      <c r="U3204" s="4">
        <v>154</v>
      </c>
      <c r="V3204" t="s">
        <v>19</v>
      </c>
      <c r="W3204" s="3">
        <v>43641</v>
      </c>
      <c r="X3204" t="s">
        <v>39</v>
      </c>
      <c r="Y3204" t="s">
        <v>77</v>
      </c>
      <c r="Z3204" t="s">
        <v>42</v>
      </c>
    </row>
    <row r="3205" spans="1:26" x14ac:dyDescent="0.25">
      <c r="A3205">
        <v>6</v>
      </c>
      <c r="B3205" t="s">
        <v>10</v>
      </c>
      <c r="C3205">
        <v>6</v>
      </c>
      <c r="D3205" t="s">
        <v>26</v>
      </c>
      <c r="E3205" t="s">
        <v>498</v>
      </c>
      <c r="F3205" t="s">
        <v>13</v>
      </c>
      <c r="G3205" t="s">
        <v>1987</v>
      </c>
      <c r="H3205" s="1">
        <v>0.2</v>
      </c>
      <c r="I3205">
        <v>1</v>
      </c>
      <c r="J3205" s="3">
        <v>43775</v>
      </c>
      <c r="K3205" t="s">
        <v>3871</v>
      </c>
      <c r="L3205" t="s">
        <v>73</v>
      </c>
      <c r="M3205">
        <v>75220</v>
      </c>
      <c r="N3205">
        <v>1456</v>
      </c>
      <c r="O3205" t="s">
        <v>219</v>
      </c>
      <c r="P3205" s="4">
        <v>2</v>
      </c>
      <c r="Q3205" s="4">
        <v>2</v>
      </c>
      <c r="R3205" t="s">
        <v>75</v>
      </c>
      <c r="T3205" s="2">
        <v>1.82</v>
      </c>
      <c r="U3205" s="4">
        <v>18</v>
      </c>
      <c r="V3205" t="s">
        <v>19</v>
      </c>
      <c r="W3205" s="3">
        <v>43781</v>
      </c>
      <c r="X3205" t="s">
        <v>39</v>
      </c>
      <c r="Y3205" t="s">
        <v>77</v>
      </c>
      <c r="Z3205" t="s">
        <v>42</v>
      </c>
    </row>
    <row r="3206" spans="1:26" x14ac:dyDescent="0.25">
      <c r="A3206">
        <v>5</v>
      </c>
      <c r="B3206" t="s">
        <v>43</v>
      </c>
      <c r="C3206">
        <v>6</v>
      </c>
      <c r="D3206" t="s">
        <v>26</v>
      </c>
      <c r="E3206" t="s">
        <v>122</v>
      </c>
      <c r="F3206" t="s">
        <v>13</v>
      </c>
      <c r="G3206" t="s">
        <v>2292</v>
      </c>
      <c r="H3206" s="1">
        <v>0.2</v>
      </c>
      <c r="I3206">
        <v>1</v>
      </c>
      <c r="J3206" s="3">
        <v>43046</v>
      </c>
      <c r="K3206" t="s">
        <v>2293</v>
      </c>
      <c r="L3206" t="s">
        <v>73</v>
      </c>
      <c r="M3206">
        <v>77041</v>
      </c>
      <c r="N3206">
        <v>656</v>
      </c>
      <c r="O3206" t="s">
        <v>3185</v>
      </c>
      <c r="P3206" s="4">
        <v>-29</v>
      </c>
      <c r="Q3206" s="4">
        <v>2</v>
      </c>
      <c r="R3206" t="s">
        <v>75</v>
      </c>
      <c r="T3206" s="2">
        <v>-28.87</v>
      </c>
      <c r="U3206" s="4">
        <v>178</v>
      </c>
      <c r="V3206" t="s">
        <v>19</v>
      </c>
      <c r="W3206" s="3">
        <v>43051</v>
      </c>
      <c r="X3206" t="s">
        <v>39</v>
      </c>
      <c r="Y3206" t="s">
        <v>77</v>
      </c>
      <c r="Z3206" t="s">
        <v>42</v>
      </c>
    </row>
    <row r="3207" spans="1:26" x14ac:dyDescent="0.25">
      <c r="A3207">
        <v>5</v>
      </c>
      <c r="B3207" t="s">
        <v>43</v>
      </c>
      <c r="C3207">
        <v>6</v>
      </c>
      <c r="D3207" t="s">
        <v>26</v>
      </c>
      <c r="E3207" t="s">
        <v>122</v>
      </c>
      <c r="F3207" t="s">
        <v>13</v>
      </c>
      <c r="G3207" t="s">
        <v>2292</v>
      </c>
      <c r="H3207" s="1">
        <v>0.2</v>
      </c>
      <c r="I3207">
        <v>1</v>
      </c>
      <c r="J3207" s="3">
        <v>43046</v>
      </c>
      <c r="K3207" t="s">
        <v>2293</v>
      </c>
      <c r="L3207" t="s">
        <v>73</v>
      </c>
      <c r="M3207">
        <v>77041</v>
      </c>
      <c r="N3207">
        <v>777</v>
      </c>
      <c r="O3207" t="s">
        <v>155</v>
      </c>
      <c r="P3207" s="4">
        <v>-17</v>
      </c>
      <c r="Q3207" s="4">
        <v>2</v>
      </c>
      <c r="R3207" t="s">
        <v>75</v>
      </c>
      <c r="T3207" s="2">
        <v>-16.96</v>
      </c>
      <c r="U3207" s="4">
        <v>85</v>
      </c>
      <c r="V3207" t="s">
        <v>19</v>
      </c>
      <c r="W3207" s="3">
        <v>43051</v>
      </c>
      <c r="X3207" t="s">
        <v>39</v>
      </c>
      <c r="Y3207" t="s">
        <v>77</v>
      </c>
      <c r="Z3207" t="s">
        <v>42</v>
      </c>
    </row>
    <row r="3208" spans="1:26" x14ac:dyDescent="0.25">
      <c r="A3208">
        <v>6</v>
      </c>
      <c r="B3208" t="s">
        <v>10</v>
      </c>
      <c r="C3208">
        <v>6</v>
      </c>
      <c r="D3208" t="s">
        <v>26</v>
      </c>
      <c r="E3208" t="s">
        <v>122</v>
      </c>
      <c r="F3208" t="s">
        <v>13</v>
      </c>
      <c r="G3208" t="s">
        <v>1939</v>
      </c>
      <c r="H3208" s="1">
        <v>0.2</v>
      </c>
      <c r="I3208">
        <v>1</v>
      </c>
      <c r="J3208" s="3">
        <v>43571</v>
      </c>
      <c r="K3208" t="s">
        <v>3872</v>
      </c>
      <c r="L3208" t="s">
        <v>73</v>
      </c>
      <c r="M3208">
        <v>77095</v>
      </c>
      <c r="N3208">
        <v>1552</v>
      </c>
      <c r="O3208" t="s">
        <v>3658</v>
      </c>
      <c r="P3208" s="4">
        <v>-8</v>
      </c>
      <c r="Q3208" s="4">
        <v>2</v>
      </c>
      <c r="R3208" t="s">
        <v>75</v>
      </c>
      <c r="T3208" s="2">
        <v>-7.73</v>
      </c>
      <c r="U3208" s="4">
        <v>33</v>
      </c>
      <c r="V3208" t="s">
        <v>19</v>
      </c>
      <c r="W3208" s="3">
        <v>43577</v>
      </c>
      <c r="X3208" t="s">
        <v>39</v>
      </c>
      <c r="Y3208" t="s">
        <v>77</v>
      </c>
      <c r="Z3208" t="s">
        <v>42</v>
      </c>
    </row>
    <row r="3209" spans="1:26" x14ac:dyDescent="0.25">
      <c r="A3209">
        <v>4</v>
      </c>
      <c r="B3209" t="s">
        <v>43</v>
      </c>
      <c r="C3209">
        <v>6</v>
      </c>
      <c r="D3209" t="s">
        <v>26</v>
      </c>
      <c r="E3209" t="s">
        <v>998</v>
      </c>
      <c r="F3209" t="s">
        <v>13</v>
      </c>
      <c r="G3209" t="s">
        <v>1598</v>
      </c>
      <c r="H3209" s="1">
        <v>0.2</v>
      </c>
      <c r="I3209">
        <v>1</v>
      </c>
      <c r="J3209" s="3">
        <v>43547</v>
      </c>
      <c r="K3209" t="s">
        <v>3873</v>
      </c>
      <c r="L3209" t="s">
        <v>73</v>
      </c>
      <c r="M3209">
        <v>77340</v>
      </c>
      <c r="N3209">
        <v>648</v>
      </c>
      <c r="O3209" t="s">
        <v>1005</v>
      </c>
      <c r="P3209" s="4">
        <v>-32</v>
      </c>
      <c r="Q3209" s="4">
        <v>2</v>
      </c>
      <c r="R3209" t="s">
        <v>75</v>
      </c>
      <c r="T3209" s="2">
        <v>-32.340000000000003</v>
      </c>
      <c r="U3209" s="4">
        <v>144</v>
      </c>
      <c r="V3209" t="s">
        <v>19</v>
      </c>
      <c r="W3209" s="3">
        <v>43551</v>
      </c>
      <c r="X3209" t="s">
        <v>39</v>
      </c>
      <c r="Y3209" t="s">
        <v>77</v>
      </c>
      <c r="Z3209" t="s">
        <v>42</v>
      </c>
    </row>
    <row r="3210" spans="1:26" x14ac:dyDescent="0.25">
      <c r="A3210">
        <v>6</v>
      </c>
      <c r="B3210" t="s">
        <v>10</v>
      </c>
      <c r="C3210">
        <v>6</v>
      </c>
      <c r="D3210" t="s">
        <v>26</v>
      </c>
      <c r="E3210" t="s">
        <v>2240</v>
      </c>
      <c r="F3210" t="s">
        <v>13</v>
      </c>
      <c r="G3210" t="s">
        <v>1188</v>
      </c>
      <c r="H3210" s="1">
        <v>0.2</v>
      </c>
      <c r="I3210">
        <v>1</v>
      </c>
      <c r="J3210" s="3">
        <v>43343</v>
      </c>
      <c r="K3210" t="s">
        <v>3874</v>
      </c>
      <c r="L3210" t="s">
        <v>73</v>
      </c>
      <c r="M3210">
        <v>76706</v>
      </c>
      <c r="N3210">
        <v>1528</v>
      </c>
      <c r="O3210" t="s">
        <v>841</v>
      </c>
      <c r="P3210" s="4">
        <v>2</v>
      </c>
      <c r="Q3210" s="4">
        <v>2</v>
      </c>
      <c r="R3210" t="s">
        <v>75</v>
      </c>
      <c r="T3210" s="2">
        <v>2.4</v>
      </c>
      <c r="U3210" s="4">
        <v>24</v>
      </c>
      <c r="V3210" t="s">
        <v>19</v>
      </c>
      <c r="W3210" s="3">
        <v>43349</v>
      </c>
      <c r="X3210" t="s">
        <v>39</v>
      </c>
      <c r="Y3210" t="s">
        <v>77</v>
      </c>
      <c r="Z3210" t="s">
        <v>42</v>
      </c>
    </row>
    <row r="3211" spans="1:26" x14ac:dyDescent="0.25">
      <c r="A3211">
        <v>4</v>
      </c>
      <c r="B3211" t="s">
        <v>43</v>
      </c>
      <c r="C3211">
        <v>6</v>
      </c>
      <c r="D3211" t="s">
        <v>26</v>
      </c>
      <c r="E3211" t="s">
        <v>737</v>
      </c>
      <c r="F3211" t="s">
        <v>13</v>
      </c>
      <c r="G3211" t="s">
        <v>1785</v>
      </c>
      <c r="H3211" s="1">
        <v>0.2</v>
      </c>
      <c r="I3211">
        <v>1</v>
      </c>
      <c r="J3211" s="3">
        <v>43100</v>
      </c>
      <c r="K3211" t="s">
        <v>3847</v>
      </c>
      <c r="L3211" t="s">
        <v>73</v>
      </c>
      <c r="M3211">
        <v>78745</v>
      </c>
      <c r="N3211">
        <v>1504</v>
      </c>
      <c r="O3211" t="s">
        <v>774</v>
      </c>
      <c r="P3211" s="4">
        <v>-1</v>
      </c>
      <c r="Q3211" s="4">
        <v>2</v>
      </c>
      <c r="R3211" t="s">
        <v>75</v>
      </c>
      <c r="T3211" s="2">
        <v>-1.32</v>
      </c>
      <c r="U3211" s="4">
        <v>6</v>
      </c>
      <c r="V3211" t="s">
        <v>19</v>
      </c>
      <c r="W3211" s="3">
        <v>43104</v>
      </c>
      <c r="X3211" t="s">
        <v>39</v>
      </c>
      <c r="Y3211" t="s">
        <v>77</v>
      </c>
      <c r="Z3211" t="s">
        <v>356</v>
      </c>
    </row>
    <row r="3212" spans="1:26" x14ac:dyDescent="0.25">
      <c r="A3212">
        <v>6</v>
      </c>
      <c r="B3212" t="s">
        <v>10</v>
      </c>
      <c r="C3212">
        <v>6</v>
      </c>
      <c r="D3212" t="s">
        <v>26</v>
      </c>
      <c r="E3212" t="s">
        <v>3400</v>
      </c>
      <c r="F3212" t="s">
        <v>13</v>
      </c>
      <c r="G3212" t="s">
        <v>1703</v>
      </c>
      <c r="H3212" s="1">
        <v>0.2</v>
      </c>
      <c r="I3212">
        <v>1</v>
      </c>
      <c r="J3212" s="3">
        <v>43325</v>
      </c>
      <c r="K3212" t="s">
        <v>3875</v>
      </c>
      <c r="L3212" t="s">
        <v>73</v>
      </c>
      <c r="M3212">
        <v>75061</v>
      </c>
      <c r="N3212">
        <v>1308</v>
      </c>
      <c r="O3212" t="s">
        <v>956</v>
      </c>
      <c r="P3212" s="4">
        <v>-35</v>
      </c>
      <c r="Q3212" s="4">
        <v>2</v>
      </c>
      <c r="R3212" t="s">
        <v>75</v>
      </c>
      <c r="T3212" s="2">
        <v>-34.76</v>
      </c>
      <c r="U3212" s="4">
        <v>185</v>
      </c>
      <c r="V3212" t="s">
        <v>19</v>
      </c>
      <c r="W3212" s="3">
        <v>43331</v>
      </c>
      <c r="X3212" t="s">
        <v>39</v>
      </c>
      <c r="Y3212" t="s">
        <v>77</v>
      </c>
      <c r="Z3212" t="s">
        <v>356</v>
      </c>
    </row>
    <row r="3213" spans="1:26" x14ac:dyDescent="0.25">
      <c r="A3213">
        <v>5</v>
      </c>
      <c r="B3213" t="s">
        <v>43</v>
      </c>
      <c r="C3213">
        <v>6</v>
      </c>
      <c r="D3213" t="s">
        <v>26</v>
      </c>
      <c r="E3213" t="s">
        <v>3827</v>
      </c>
      <c r="F3213" t="s">
        <v>13</v>
      </c>
      <c r="G3213" t="s">
        <v>1191</v>
      </c>
      <c r="H3213" s="1">
        <v>0.2</v>
      </c>
      <c r="I3213">
        <v>1</v>
      </c>
      <c r="J3213" s="3">
        <v>43304</v>
      </c>
      <c r="K3213" t="s">
        <v>3828</v>
      </c>
      <c r="L3213" t="s">
        <v>73</v>
      </c>
      <c r="M3213">
        <v>78501</v>
      </c>
      <c r="N3213">
        <v>76</v>
      </c>
      <c r="O3213" t="s">
        <v>3373</v>
      </c>
      <c r="P3213" s="4">
        <v>1</v>
      </c>
      <c r="Q3213" s="4">
        <v>2</v>
      </c>
      <c r="R3213" t="s">
        <v>75</v>
      </c>
      <c r="T3213" s="2">
        <v>1</v>
      </c>
      <c r="U3213" s="4">
        <v>13</v>
      </c>
      <c r="V3213" t="s">
        <v>19</v>
      </c>
      <c r="W3213" s="3">
        <v>43309</v>
      </c>
      <c r="X3213" t="s">
        <v>39</v>
      </c>
      <c r="Y3213" t="s">
        <v>77</v>
      </c>
      <c r="Z3213" t="s">
        <v>356</v>
      </c>
    </row>
    <row r="3214" spans="1:26" x14ac:dyDescent="0.25">
      <c r="A3214">
        <v>7</v>
      </c>
      <c r="B3214" t="s">
        <v>25</v>
      </c>
      <c r="C3214">
        <v>6</v>
      </c>
      <c r="D3214" t="s">
        <v>26</v>
      </c>
      <c r="E3214" t="s">
        <v>192</v>
      </c>
      <c r="F3214" t="s">
        <v>13</v>
      </c>
      <c r="G3214" t="s">
        <v>1355</v>
      </c>
      <c r="H3214" s="1">
        <v>0.2</v>
      </c>
      <c r="I3214">
        <v>1</v>
      </c>
      <c r="J3214" s="3">
        <v>43018</v>
      </c>
      <c r="K3214" t="s">
        <v>3876</v>
      </c>
      <c r="L3214" t="s">
        <v>73</v>
      </c>
      <c r="M3214">
        <v>60610</v>
      </c>
      <c r="N3214">
        <v>245</v>
      </c>
      <c r="O3214" t="s">
        <v>3837</v>
      </c>
      <c r="P3214" s="4">
        <v>1</v>
      </c>
      <c r="Q3214" s="4">
        <v>3</v>
      </c>
      <c r="R3214" t="s">
        <v>75</v>
      </c>
      <c r="T3214" s="2">
        <v>1</v>
      </c>
      <c r="U3214" s="4">
        <v>8</v>
      </c>
      <c r="V3214" t="s">
        <v>19</v>
      </c>
      <c r="W3214" s="3">
        <v>43025</v>
      </c>
      <c r="X3214" t="s">
        <v>39</v>
      </c>
      <c r="Y3214" t="s">
        <v>139</v>
      </c>
      <c r="Z3214" t="s">
        <v>49</v>
      </c>
    </row>
    <row r="3215" spans="1:26" x14ac:dyDescent="0.25">
      <c r="A3215">
        <v>4</v>
      </c>
      <c r="B3215" t="s">
        <v>43</v>
      </c>
      <c r="C3215">
        <v>6</v>
      </c>
      <c r="D3215" t="s">
        <v>26</v>
      </c>
      <c r="E3215" t="s">
        <v>192</v>
      </c>
      <c r="F3215" t="s">
        <v>13</v>
      </c>
      <c r="G3215" t="s">
        <v>1088</v>
      </c>
      <c r="H3215" s="1">
        <v>0.2</v>
      </c>
      <c r="I3215">
        <v>1</v>
      </c>
      <c r="J3215" s="3">
        <v>43384</v>
      </c>
      <c r="K3215" t="s">
        <v>3836</v>
      </c>
      <c r="L3215" t="s">
        <v>73</v>
      </c>
      <c r="M3215">
        <v>60610</v>
      </c>
      <c r="N3215">
        <v>1122</v>
      </c>
      <c r="O3215" t="s">
        <v>2815</v>
      </c>
      <c r="P3215" s="4">
        <v>3</v>
      </c>
      <c r="Q3215" s="4">
        <v>3</v>
      </c>
      <c r="R3215" t="s">
        <v>75</v>
      </c>
      <c r="T3215" s="2">
        <v>3.46</v>
      </c>
      <c r="U3215" s="4">
        <v>28</v>
      </c>
      <c r="V3215" t="s">
        <v>19</v>
      </c>
      <c r="W3215" s="3">
        <v>43388</v>
      </c>
      <c r="X3215" t="s">
        <v>39</v>
      </c>
      <c r="Y3215" t="s">
        <v>139</v>
      </c>
      <c r="Z3215" t="s">
        <v>49</v>
      </c>
    </row>
    <row r="3216" spans="1:26" x14ac:dyDescent="0.25">
      <c r="A3216">
        <v>7</v>
      </c>
      <c r="B3216" t="s">
        <v>25</v>
      </c>
      <c r="C3216">
        <v>6</v>
      </c>
      <c r="D3216" t="s">
        <v>26</v>
      </c>
      <c r="E3216" t="s">
        <v>192</v>
      </c>
      <c r="F3216" t="s">
        <v>13</v>
      </c>
      <c r="G3216" t="s">
        <v>1823</v>
      </c>
      <c r="H3216" s="1">
        <v>0.2</v>
      </c>
      <c r="I3216">
        <v>1</v>
      </c>
      <c r="J3216" s="3">
        <v>43180</v>
      </c>
      <c r="K3216" t="s">
        <v>2227</v>
      </c>
      <c r="L3216" t="s">
        <v>73</v>
      </c>
      <c r="M3216">
        <v>60623</v>
      </c>
      <c r="N3216">
        <v>1145</v>
      </c>
      <c r="O3216" t="s">
        <v>3877</v>
      </c>
      <c r="P3216" s="4">
        <v>2</v>
      </c>
      <c r="Q3216" s="4">
        <v>3</v>
      </c>
      <c r="R3216" t="s">
        <v>75</v>
      </c>
      <c r="T3216" s="2">
        <v>1.51</v>
      </c>
      <c r="U3216" s="4">
        <v>13</v>
      </c>
      <c r="V3216" t="s">
        <v>19</v>
      </c>
      <c r="W3216" s="3">
        <v>43187</v>
      </c>
      <c r="X3216" t="s">
        <v>39</v>
      </c>
      <c r="Y3216" t="s">
        <v>139</v>
      </c>
      <c r="Z3216" t="s">
        <v>49</v>
      </c>
    </row>
    <row r="3217" spans="1:26" x14ac:dyDescent="0.25">
      <c r="A3217">
        <v>5</v>
      </c>
      <c r="B3217" t="s">
        <v>43</v>
      </c>
      <c r="C3217">
        <v>6</v>
      </c>
      <c r="D3217" t="s">
        <v>26</v>
      </c>
      <c r="E3217" t="s">
        <v>192</v>
      </c>
      <c r="F3217" t="s">
        <v>13</v>
      </c>
      <c r="G3217" t="s">
        <v>1867</v>
      </c>
      <c r="H3217" s="1">
        <v>0.2</v>
      </c>
      <c r="I3217">
        <v>1</v>
      </c>
      <c r="J3217" s="3">
        <v>42516</v>
      </c>
      <c r="K3217" t="s">
        <v>2179</v>
      </c>
      <c r="L3217" t="s">
        <v>73</v>
      </c>
      <c r="M3217">
        <v>60623</v>
      </c>
      <c r="N3217">
        <v>525</v>
      </c>
      <c r="O3217" t="s">
        <v>3515</v>
      </c>
      <c r="P3217" s="4">
        <v>3</v>
      </c>
      <c r="Q3217" s="4">
        <v>3</v>
      </c>
      <c r="R3217" t="s">
        <v>75</v>
      </c>
      <c r="T3217" s="2">
        <v>3.18</v>
      </c>
      <c r="U3217" s="4">
        <v>13</v>
      </c>
      <c r="V3217" t="s">
        <v>19</v>
      </c>
      <c r="W3217" s="3">
        <v>42521</v>
      </c>
      <c r="X3217" t="s">
        <v>39</v>
      </c>
      <c r="Y3217" t="s">
        <v>139</v>
      </c>
      <c r="Z3217" t="s">
        <v>49</v>
      </c>
    </row>
    <row r="3218" spans="1:26" x14ac:dyDescent="0.25">
      <c r="A3218">
        <v>4</v>
      </c>
      <c r="B3218" t="s">
        <v>43</v>
      </c>
      <c r="C3218">
        <v>6</v>
      </c>
      <c r="D3218" t="s">
        <v>26</v>
      </c>
      <c r="E3218" t="s">
        <v>498</v>
      </c>
      <c r="F3218" t="s">
        <v>13</v>
      </c>
      <c r="G3218" t="s">
        <v>1761</v>
      </c>
      <c r="H3218" s="1">
        <v>0.2</v>
      </c>
      <c r="I3218">
        <v>1</v>
      </c>
      <c r="J3218" s="3">
        <v>43542</v>
      </c>
      <c r="K3218" t="s">
        <v>3878</v>
      </c>
      <c r="L3218" t="s">
        <v>73</v>
      </c>
      <c r="M3218">
        <v>75220</v>
      </c>
      <c r="N3218">
        <v>1258</v>
      </c>
      <c r="O3218" t="s">
        <v>3879</v>
      </c>
      <c r="P3218" s="4">
        <v>7</v>
      </c>
      <c r="Q3218" s="4">
        <v>3</v>
      </c>
      <c r="R3218" t="s">
        <v>75</v>
      </c>
      <c r="T3218" s="2">
        <v>6.55</v>
      </c>
      <c r="U3218" s="4">
        <v>24</v>
      </c>
      <c r="V3218" t="s">
        <v>19</v>
      </c>
      <c r="W3218" s="3">
        <v>43546</v>
      </c>
      <c r="X3218" t="s">
        <v>39</v>
      </c>
      <c r="Y3218" t="s">
        <v>77</v>
      </c>
      <c r="Z3218" t="s">
        <v>49</v>
      </c>
    </row>
    <row r="3219" spans="1:26" x14ac:dyDescent="0.25">
      <c r="A3219">
        <v>5</v>
      </c>
      <c r="B3219" t="s">
        <v>43</v>
      </c>
      <c r="C3219">
        <v>6</v>
      </c>
      <c r="D3219" t="s">
        <v>26</v>
      </c>
      <c r="E3219" t="s">
        <v>122</v>
      </c>
      <c r="F3219" t="s">
        <v>13</v>
      </c>
      <c r="G3219" t="s">
        <v>2292</v>
      </c>
      <c r="H3219" s="1">
        <v>0.2</v>
      </c>
      <c r="I3219">
        <v>1</v>
      </c>
      <c r="J3219" s="3">
        <v>43046</v>
      </c>
      <c r="K3219" t="s">
        <v>2293</v>
      </c>
      <c r="L3219" t="s">
        <v>73</v>
      </c>
      <c r="M3219">
        <v>77041</v>
      </c>
      <c r="N3219">
        <v>1038</v>
      </c>
      <c r="O3219" t="s">
        <v>121</v>
      </c>
      <c r="P3219" s="4">
        <v>5</v>
      </c>
      <c r="Q3219" s="4">
        <v>3</v>
      </c>
      <c r="R3219" t="s">
        <v>75</v>
      </c>
      <c r="T3219" s="2">
        <v>5.32</v>
      </c>
      <c r="U3219" s="4">
        <v>24</v>
      </c>
      <c r="V3219" t="s">
        <v>19</v>
      </c>
      <c r="W3219" s="3">
        <v>43051</v>
      </c>
      <c r="X3219" t="s">
        <v>39</v>
      </c>
      <c r="Y3219" t="s">
        <v>77</v>
      </c>
      <c r="Z3219" t="s">
        <v>49</v>
      </c>
    </row>
    <row r="3220" spans="1:26" x14ac:dyDescent="0.25">
      <c r="A3220">
        <v>5</v>
      </c>
      <c r="B3220" t="s">
        <v>43</v>
      </c>
      <c r="C3220">
        <v>6</v>
      </c>
      <c r="D3220" t="s">
        <v>26</v>
      </c>
      <c r="E3220" t="s">
        <v>122</v>
      </c>
      <c r="F3220" t="s">
        <v>13</v>
      </c>
      <c r="G3220" t="s">
        <v>2122</v>
      </c>
      <c r="H3220" s="1">
        <v>0.2</v>
      </c>
      <c r="I3220">
        <v>1</v>
      </c>
      <c r="J3220" s="3">
        <v>43347</v>
      </c>
      <c r="K3220" t="s">
        <v>3822</v>
      </c>
      <c r="L3220" t="s">
        <v>73</v>
      </c>
      <c r="M3220">
        <v>77041</v>
      </c>
      <c r="N3220">
        <v>362</v>
      </c>
      <c r="O3220" t="s">
        <v>2826</v>
      </c>
      <c r="P3220" s="4">
        <v>7</v>
      </c>
      <c r="Q3220" s="4">
        <v>3</v>
      </c>
      <c r="R3220" t="s">
        <v>75</v>
      </c>
      <c r="T3220" s="2">
        <v>7.02</v>
      </c>
      <c r="U3220" s="4">
        <v>62</v>
      </c>
      <c r="V3220" t="s">
        <v>19</v>
      </c>
      <c r="W3220" s="3">
        <v>43352</v>
      </c>
      <c r="X3220" t="s">
        <v>39</v>
      </c>
      <c r="Y3220" t="s">
        <v>77</v>
      </c>
      <c r="Z3220" t="s">
        <v>49</v>
      </c>
    </row>
    <row r="3221" spans="1:26" x14ac:dyDescent="0.25">
      <c r="A3221">
        <v>5</v>
      </c>
      <c r="B3221" t="s">
        <v>43</v>
      </c>
      <c r="C3221">
        <v>6</v>
      </c>
      <c r="D3221" t="s">
        <v>26</v>
      </c>
      <c r="E3221" t="s">
        <v>122</v>
      </c>
      <c r="F3221" t="s">
        <v>13</v>
      </c>
      <c r="G3221" t="s">
        <v>2382</v>
      </c>
      <c r="H3221" s="1">
        <v>0.2</v>
      </c>
      <c r="I3221">
        <v>1</v>
      </c>
      <c r="J3221" s="3">
        <v>43222</v>
      </c>
      <c r="K3221" t="s">
        <v>3880</v>
      </c>
      <c r="L3221" t="s">
        <v>73</v>
      </c>
      <c r="M3221">
        <v>77070</v>
      </c>
      <c r="N3221">
        <v>1238</v>
      </c>
      <c r="O3221" t="s">
        <v>3881</v>
      </c>
      <c r="P3221" s="4">
        <v>5</v>
      </c>
      <c r="Q3221" s="4">
        <v>3</v>
      </c>
      <c r="R3221" t="s">
        <v>75</v>
      </c>
      <c r="T3221" s="2">
        <v>5.4</v>
      </c>
      <c r="U3221" s="4">
        <v>86</v>
      </c>
      <c r="V3221" t="s">
        <v>19</v>
      </c>
      <c r="W3221" s="3">
        <v>43227</v>
      </c>
      <c r="X3221" t="s">
        <v>39</v>
      </c>
      <c r="Y3221" t="s">
        <v>77</v>
      </c>
      <c r="Z3221" t="s">
        <v>49</v>
      </c>
    </row>
    <row r="3222" spans="1:26" x14ac:dyDescent="0.25">
      <c r="A3222">
        <v>4</v>
      </c>
      <c r="B3222" t="s">
        <v>43</v>
      </c>
      <c r="C3222">
        <v>6</v>
      </c>
      <c r="D3222" t="s">
        <v>26</v>
      </c>
      <c r="E3222" t="s">
        <v>122</v>
      </c>
      <c r="F3222" t="s">
        <v>13</v>
      </c>
      <c r="G3222" t="s">
        <v>202</v>
      </c>
      <c r="H3222" s="1">
        <v>0.2</v>
      </c>
      <c r="I3222">
        <v>1</v>
      </c>
      <c r="J3222" s="3">
        <v>42685</v>
      </c>
      <c r="K3222" t="s">
        <v>3882</v>
      </c>
      <c r="L3222" t="s">
        <v>73</v>
      </c>
      <c r="M3222">
        <v>77095</v>
      </c>
      <c r="N3222">
        <v>356</v>
      </c>
      <c r="O3222" t="s">
        <v>2789</v>
      </c>
      <c r="P3222" s="4">
        <v>7</v>
      </c>
      <c r="Q3222" s="4">
        <v>3</v>
      </c>
      <c r="R3222" t="s">
        <v>75</v>
      </c>
      <c r="T3222" s="2">
        <v>6.76</v>
      </c>
      <c r="U3222" s="4">
        <v>68</v>
      </c>
      <c r="V3222" t="s">
        <v>19</v>
      </c>
      <c r="W3222" s="3">
        <v>42689</v>
      </c>
      <c r="X3222" t="s">
        <v>39</v>
      </c>
      <c r="Y3222" t="s">
        <v>77</v>
      </c>
      <c r="Z3222" t="s">
        <v>49</v>
      </c>
    </row>
    <row r="3223" spans="1:26" x14ac:dyDescent="0.25">
      <c r="A3223">
        <v>4</v>
      </c>
      <c r="B3223" t="s">
        <v>43</v>
      </c>
      <c r="C3223">
        <v>6</v>
      </c>
      <c r="D3223" t="s">
        <v>26</v>
      </c>
      <c r="E3223" t="s">
        <v>3883</v>
      </c>
      <c r="F3223" t="s">
        <v>13</v>
      </c>
      <c r="G3223" t="s">
        <v>16</v>
      </c>
      <c r="H3223" s="1">
        <v>0.2</v>
      </c>
      <c r="I3223">
        <v>1</v>
      </c>
      <c r="J3223" s="3">
        <v>42691</v>
      </c>
      <c r="K3223" t="s">
        <v>3884</v>
      </c>
      <c r="L3223" t="s">
        <v>73</v>
      </c>
      <c r="M3223">
        <v>75104</v>
      </c>
      <c r="N3223">
        <v>1346</v>
      </c>
      <c r="O3223" t="s">
        <v>310</v>
      </c>
      <c r="P3223" s="4">
        <v>2</v>
      </c>
      <c r="Q3223" s="4">
        <v>3</v>
      </c>
      <c r="R3223" t="s">
        <v>75</v>
      </c>
      <c r="T3223" s="2">
        <v>2.48</v>
      </c>
      <c r="U3223" s="4">
        <v>7</v>
      </c>
      <c r="V3223" t="s">
        <v>19</v>
      </c>
      <c r="W3223" s="3">
        <v>42695</v>
      </c>
      <c r="X3223" t="s">
        <v>39</v>
      </c>
      <c r="Y3223" t="s">
        <v>77</v>
      </c>
      <c r="Z3223" t="s">
        <v>119</v>
      </c>
    </row>
    <row r="3224" spans="1:26" x14ac:dyDescent="0.25">
      <c r="A3224">
        <v>4</v>
      </c>
      <c r="B3224" t="s">
        <v>43</v>
      </c>
      <c r="C3224">
        <v>6</v>
      </c>
      <c r="D3224" t="s">
        <v>26</v>
      </c>
      <c r="E3224" t="s">
        <v>465</v>
      </c>
      <c r="F3224" t="s">
        <v>13</v>
      </c>
      <c r="G3224" t="s">
        <v>2185</v>
      </c>
      <c r="H3224" s="1">
        <v>0.2</v>
      </c>
      <c r="I3224">
        <v>1</v>
      </c>
      <c r="J3224" s="3">
        <v>42902</v>
      </c>
      <c r="K3224" t="s">
        <v>2186</v>
      </c>
      <c r="L3224" t="s">
        <v>73</v>
      </c>
      <c r="M3224">
        <v>75051</v>
      </c>
      <c r="N3224">
        <v>1501</v>
      </c>
      <c r="O3224" t="s">
        <v>412</v>
      </c>
      <c r="P3224" s="4">
        <v>9</v>
      </c>
      <c r="Q3224" s="4">
        <v>3</v>
      </c>
      <c r="R3224" t="s">
        <v>75</v>
      </c>
      <c r="T3224" s="2">
        <v>9.34</v>
      </c>
      <c r="U3224" s="4">
        <v>29</v>
      </c>
      <c r="V3224" t="s">
        <v>19</v>
      </c>
      <c r="W3224" s="3">
        <v>42906</v>
      </c>
      <c r="X3224" t="s">
        <v>39</v>
      </c>
      <c r="Y3224" t="s">
        <v>77</v>
      </c>
      <c r="Z3224" t="s">
        <v>119</v>
      </c>
    </row>
    <row r="3225" spans="1:26" x14ac:dyDescent="0.25">
      <c r="A3225">
        <v>5</v>
      </c>
      <c r="B3225" t="s">
        <v>43</v>
      </c>
      <c r="C3225">
        <v>6</v>
      </c>
      <c r="D3225" t="s">
        <v>26</v>
      </c>
      <c r="E3225" t="s">
        <v>122</v>
      </c>
      <c r="F3225" t="s">
        <v>13</v>
      </c>
      <c r="G3225" t="s">
        <v>109</v>
      </c>
      <c r="H3225" s="1">
        <v>0.2</v>
      </c>
      <c r="I3225">
        <v>1</v>
      </c>
      <c r="J3225" s="3">
        <v>43423</v>
      </c>
      <c r="K3225" t="s">
        <v>2264</v>
      </c>
      <c r="L3225" t="s">
        <v>73</v>
      </c>
      <c r="M3225">
        <v>77041</v>
      </c>
      <c r="N3225">
        <v>1340</v>
      </c>
      <c r="O3225" t="s">
        <v>3885</v>
      </c>
      <c r="P3225" s="4">
        <v>14</v>
      </c>
      <c r="Q3225" s="4">
        <v>3</v>
      </c>
      <c r="R3225" t="s">
        <v>75</v>
      </c>
      <c r="T3225" s="2">
        <v>13.83</v>
      </c>
      <c r="U3225" s="4">
        <v>41</v>
      </c>
      <c r="V3225" t="s">
        <v>19</v>
      </c>
      <c r="W3225" s="3">
        <v>43428</v>
      </c>
      <c r="X3225" t="s">
        <v>39</v>
      </c>
      <c r="Y3225" t="s">
        <v>77</v>
      </c>
      <c r="Z3225" t="s">
        <v>119</v>
      </c>
    </row>
    <row r="3226" spans="1:26" x14ac:dyDescent="0.25">
      <c r="A3226">
        <v>4</v>
      </c>
      <c r="B3226" t="s">
        <v>43</v>
      </c>
      <c r="C3226">
        <v>6</v>
      </c>
      <c r="D3226" t="s">
        <v>26</v>
      </c>
      <c r="E3226" t="s">
        <v>122</v>
      </c>
      <c r="F3226" t="s">
        <v>13</v>
      </c>
      <c r="G3226" t="s">
        <v>187</v>
      </c>
      <c r="H3226" s="1">
        <v>0.2</v>
      </c>
      <c r="I3226">
        <v>1</v>
      </c>
      <c r="J3226" s="3">
        <v>42478</v>
      </c>
      <c r="K3226" t="s">
        <v>2207</v>
      </c>
      <c r="L3226" t="s">
        <v>73</v>
      </c>
      <c r="M3226">
        <v>77095</v>
      </c>
      <c r="N3226">
        <v>396</v>
      </c>
      <c r="O3226" t="s">
        <v>3846</v>
      </c>
      <c r="P3226" s="4">
        <v>50</v>
      </c>
      <c r="Q3226" s="4">
        <v>3</v>
      </c>
      <c r="R3226" t="s">
        <v>75</v>
      </c>
      <c r="T3226" s="2">
        <v>50.41</v>
      </c>
      <c r="U3226" s="4">
        <v>149</v>
      </c>
      <c r="V3226" t="s">
        <v>19</v>
      </c>
      <c r="W3226" s="3">
        <v>42482</v>
      </c>
      <c r="X3226" t="s">
        <v>39</v>
      </c>
      <c r="Y3226" t="s">
        <v>77</v>
      </c>
      <c r="Z3226" t="s">
        <v>119</v>
      </c>
    </row>
    <row r="3227" spans="1:26" x14ac:dyDescent="0.25">
      <c r="A3227">
        <v>5</v>
      </c>
      <c r="B3227" t="s">
        <v>43</v>
      </c>
      <c r="C3227">
        <v>6</v>
      </c>
      <c r="D3227" t="s">
        <v>26</v>
      </c>
      <c r="E3227" t="s">
        <v>417</v>
      </c>
      <c r="F3227" t="s">
        <v>13</v>
      </c>
      <c r="G3227" t="s">
        <v>1462</v>
      </c>
      <c r="H3227" s="1">
        <v>0.2</v>
      </c>
      <c r="I3227">
        <v>1</v>
      </c>
      <c r="J3227" s="3">
        <v>43162</v>
      </c>
      <c r="K3227" t="s">
        <v>2213</v>
      </c>
      <c r="L3227" t="s">
        <v>73</v>
      </c>
      <c r="M3227">
        <v>78207</v>
      </c>
      <c r="N3227">
        <v>1626</v>
      </c>
      <c r="O3227" t="s">
        <v>875</v>
      </c>
      <c r="P3227" s="4">
        <v>12</v>
      </c>
      <c r="Q3227" s="4">
        <v>3</v>
      </c>
      <c r="R3227" t="s">
        <v>75</v>
      </c>
      <c r="T3227" s="2">
        <v>11.89</v>
      </c>
      <c r="U3227" s="4">
        <v>37</v>
      </c>
      <c r="V3227" t="s">
        <v>19</v>
      </c>
      <c r="W3227" s="3">
        <v>43167</v>
      </c>
      <c r="X3227" t="s">
        <v>39</v>
      </c>
      <c r="Y3227" t="s">
        <v>77</v>
      </c>
      <c r="Z3227" t="s">
        <v>119</v>
      </c>
    </row>
    <row r="3228" spans="1:26" x14ac:dyDescent="0.25">
      <c r="A3228">
        <v>4</v>
      </c>
      <c r="B3228" t="s">
        <v>43</v>
      </c>
      <c r="C3228">
        <v>6</v>
      </c>
      <c r="D3228" t="s">
        <v>26</v>
      </c>
      <c r="E3228" t="s">
        <v>498</v>
      </c>
      <c r="F3228" t="s">
        <v>13</v>
      </c>
      <c r="G3228" t="s">
        <v>8131</v>
      </c>
      <c r="H3228" s="1">
        <v>0.2</v>
      </c>
      <c r="I3228">
        <v>1</v>
      </c>
      <c r="J3228" s="3">
        <v>42646</v>
      </c>
      <c r="K3228" t="s">
        <v>2278</v>
      </c>
      <c r="L3228" t="s">
        <v>73</v>
      </c>
      <c r="M3228">
        <v>75217</v>
      </c>
      <c r="N3228">
        <v>457</v>
      </c>
      <c r="O3228" t="s">
        <v>3172</v>
      </c>
      <c r="P3228" s="4">
        <v>1</v>
      </c>
      <c r="Q3228" s="4">
        <v>3</v>
      </c>
      <c r="R3228" t="s">
        <v>75</v>
      </c>
      <c r="T3228" s="2">
        <v>0.87</v>
      </c>
      <c r="U3228" s="4">
        <v>4</v>
      </c>
      <c r="V3228" t="s">
        <v>19</v>
      </c>
      <c r="W3228" s="3">
        <v>42650</v>
      </c>
      <c r="X3228" t="s">
        <v>39</v>
      </c>
      <c r="Y3228" t="s">
        <v>77</v>
      </c>
      <c r="Z3228" t="s">
        <v>176</v>
      </c>
    </row>
    <row r="3229" spans="1:26" x14ac:dyDescent="0.25">
      <c r="A3229">
        <v>6</v>
      </c>
      <c r="B3229" t="s">
        <v>10</v>
      </c>
      <c r="C3229">
        <v>6</v>
      </c>
      <c r="D3229" t="s">
        <v>26</v>
      </c>
      <c r="E3229" t="s">
        <v>192</v>
      </c>
      <c r="F3229" t="s">
        <v>13</v>
      </c>
      <c r="G3229" t="s">
        <v>2342</v>
      </c>
      <c r="H3229" s="1">
        <v>0.2</v>
      </c>
      <c r="I3229">
        <v>1</v>
      </c>
      <c r="J3229" s="3">
        <v>42723</v>
      </c>
      <c r="K3229" t="s">
        <v>3886</v>
      </c>
      <c r="L3229" t="s">
        <v>73</v>
      </c>
      <c r="M3229">
        <v>60623</v>
      </c>
      <c r="N3229">
        <v>1834</v>
      </c>
      <c r="O3229" t="s">
        <v>3887</v>
      </c>
      <c r="P3229" s="4">
        <v>5</v>
      </c>
      <c r="Q3229" s="4">
        <v>3</v>
      </c>
      <c r="R3229" t="s">
        <v>75</v>
      </c>
      <c r="T3229" s="2">
        <v>5.44</v>
      </c>
      <c r="U3229" s="4">
        <v>16</v>
      </c>
      <c r="V3229" t="s">
        <v>19</v>
      </c>
      <c r="W3229" s="3">
        <v>42729</v>
      </c>
      <c r="X3229" t="s">
        <v>39</v>
      </c>
      <c r="Y3229" t="s">
        <v>139</v>
      </c>
      <c r="Z3229" t="s">
        <v>64</v>
      </c>
    </row>
    <row r="3230" spans="1:26" x14ac:dyDescent="0.25">
      <c r="A3230">
        <v>6</v>
      </c>
      <c r="B3230" t="s">
        <v>10</v>
      </c>
      <c r="C3230">
        <v>6</v>
      </c>
      <c r="D3230" t="s">
        <v>26</v>
      </c>
      <c r="E3230" t="s">
        <v>737</v>
      </c>
      <c r="F3230" t="s">
        <v>13</v>
      </c>
      <c r="G3230" t="s">
        <v>812</v>
      </c>
      <c r="H3230" s="1">
        <v>0.2</v>
      </c>
      <c r="I3230">
        <v>1</v>
      </c>
      <c r="J3230" s="3">
        <v>43781</v>
      </c>
      <c r="K3230" t="s">
        <v>3888</v>
      </c>
      <c r="L3230" t="s">
        <v>73</v>
      </c>
      <c r="M3230">
        <v>78745</v>
      </c>
      <c r="N3230">
        <v>1657</v>
      </c>
      <c r="O3230" t="s">
        <v>488</v>
      </c>
      <c r="P3230" s="4">
        <v>6</v>
      </c>
      <c r="Q3230" s="4">
        <v>3</v>
      </c>
      <c r="R3230" t="s">
        <v>75</v>
      </c>
      <c r="T3230" s="2">
        <v>5.82</v>
      </c>
      <c r="U3230" s="4">
        <v>16</v>
      </c>
      <c r="V3230" t="s">
        <v>19</v>
      </c>
      <c r="W3230" s="3">
        <v>43787</v>
      </c>
      <c r="X3230" t="s">
        <v>39</v>
      </c>
      <c r="Y3230" t="s">
        <v>77</v>
      </c>
      <c r="Z3230" t="s">
        <v>64</v>
      </c>
    </row>
    <row r="3231" spans="1:26" x14ac:dyDescent="0.25">
      <c r="A3231">
        <v>4</v>
      </c>
      <c r="B3231" t="s">
        <v>43</v>
      </c>
      <c r="C3231">
        <v>6</v>
      </c>
      <c r="D3231" t="s">
        <v>26</v>
      </c>
      <c r="E3231" t="s">
        <v>465</v>
      </c>
      <c r="F3231" t="s">
        <v>13</v>
      </c>
      <c r="G3231" t="s">
        <v>2185</v>
      </c>
      <c r="H3231" s="1">
        <v>0.2</v>
      </c>
      <c r="I3231">
        <v>1</v>
      </c>
      <c r="J3231" s="3">
        <v>42902</v>
      </c>
      <c r="K3231" t="s">
        <v>2186</v>
      </c>
      <c r="L3231" t="s">
        <v>73</v>
      </c>
      <c r="M3231">
        <v>75051</v>
      </c>
      <c r="N3231">
        <v>1669</v>
      </c>
      <c r="O3231" t="s">
        <v>3889</v>
      </c>
      <c r="P3231" s="4">
        <v>10</v>
      </c>
      <c r="Q3231" s="4">
        <v>3</v>
      </c>
      <c r="R3231" t="s">
        <v>75</v>
      </c>
      <c r="T3231" s="2">
        <v>9.8699999999999992</v>
      </c>
      <c r="U3231" s="4">
        <v>27</v>
      </c>
      <c r="V3231" t="s">
        <v>19</v>
      </c>
      <c r="W3231" s="3">
        <v>42906</v>
      </c>
      <c r="X3231" t="s">
        <v>39</v>
      </c>
      <c r="Y3231" t="s">
        <v>77</v>
      </c>
      <c r="Z3231" t="s">
        <v>64</v>
      </c>
    </row>
    <row r="3232" spans="1:26" x14ac:dyDescent="0.25">
      <c r="A3232">
        <v>5</v>
      </c>
      <c r="B3232" t="s">
        <v>43</v>
      </c>
      <c r="C3232">
        <v>6</v>
      </c>
      <c r="D3232" t="s">
        <v>26</v>
      </c>
      <c r="E3232" t="s">
        <v>122</v>
      </c>
      <c r="F3232" t="s">
        <v>13</v>
      </c>
      <c r="G3232" t="s">
        <v>2533</v>
      </c>
      <c r="H3232" s="1">
        <v>0.2</v>
      </c>
      <c r="I3232">
        <v>1</v>
      </c>
      <c r="J3232" s="3">
        <v>42845</v>
      </c>
      <c r="K3232" t="s">
        <v>3890</v>
      </c>
      <c r="L3232" t="s">
        <v>73</v>
      </c>
      <c r="M3232">
        <v>77036</v>
      </c>
      <c r="N3232">
        <v>1709</v>
      </c>
      <c r="O3232" t="s">
        <v>345</v>
      </c>
      <c r="P3232" s="4">
        <v>44</v>
      </c>
      <c r="Q3232" s="4">
        <v>3</v>
      </c>
      <c r="R3232" t="s">
        <v>75</v>
      </c>
      <c r="T3232" s="2">
        <v>44.05</v>
      </c>
      <c r="U3232" s="4">
        <v>117</v>
      </c>
      <c r="V3232" t="s">
        <v>19</v>
      </c>
      <c r="W3232" s="3">
        <v>42850</v>
      </c>
      <c r="X3232" t="s">
        <v>39</v>
      </c>
      <c r="Y3232" t="s">
        <v>77</v>
      </c>
      <c r="Z3232" t="s">
        <v>64</v>
      </c>
    </row>
    <row r="3233" spans="1:26" x14ac:dyDescent="0.25">
      <c r="A3233">
        <v>5</v>
      </c>
      <c r="B3233" t="s">
        <v>43</v>
      </c>
      <c r="C3233">
        <v>6</v>
      </c>
      <c r="D3233" t="s">
        <v>26</v>
      </c>
      <c r="E3233" t="s">
        <v>122</v>
      </c>
      <c r="F3233" t="s">
        <v>13</v>
      </c>
      <c r="G3233" t="s">
        <v>2231</v>
      </c>
      <c r="H3233" s="1">
        <v>0.2</v>
      </c>
      <c r="I3233">
        <v>1</v>
      </c>
      <c r="J3233" s="3">
        <v>43719</v>
      </c>
      <c r="K3233" t="s">
        <v>2232</v>
      </c>
      <c r="L3233" t="s">
        <v>73</v>
      </c>
      <c r="M3233">
        <v>77070</v>
      </c>
      <c r="N3233">
        <v>1750</v>
      </c>
      <c r="O3233" t="s">
        <v>3383</v>
      </c>
      <c r="P3233" s="4">
        <v>3</v>
      </c>
      <c r="Q3233" s="4">
        <v>3</v>
      </c>
      <c r="R3233" t="s">
        <v>75</v>
      </c>
      <c r="T3233" s="2">
        <v>3.21</v>
      </c>
      <c r="U3233" s="4">
        <v>10</v>
      </c>
      <c r="V3233" t="s">
        <v>19</v>
      </c>
      <c r="W3233" s="3">
        <v>43724</v>
      </c>
      <c r="X3233" t="s">
        <v>39</v>
      </c>
      <c r="Y3233" t="s">
        <v>77</v>
      </c>
      <c r="Z3233" t="s">
        <v>64</v>
      </c>
    </row>
    <row r="3234" spans="1:26" x14ac:dyDescent="0.25">
      <c r="A3234">
        <v>4</v>
      </c>
      <c r="B3234" t="s">
        <v>43</v>
      </c>
      <c r="C3234">
        <v>6</v>
      </c>
      <c r="D3234" t="s">
        <v>26</v>
      </c>
      <c r="E3234" t="s">
        <v>2211</v>
      </c>
      <c r="F3234" t="s">
        <v>13</v>
      </c>
      <c r="G3234" t="s">
        <v>2131</v>
      </c>
      <c r="H3234" s="1">
        <v>0.2</v>
      </c>
      <c r="I3234">
        <v>1</v>
      </c>
      <c r="J3234" s="3">
        <v>42541</v>
      </c>
      <c r="K3234" t="s">
        <v>2243</v>
      </c>
      <c r="L3234" t="s">
        <v>73</v>
      </c>
      <c r="M3234">
        <v>75023</v>
      </c>
      <c r="N3234">
        <v>1800</v>
      </c>
      <c r="O3234" t="s">
        <v>3595</v>
      </c>
      <c r="P3234" s="4">
        <v>5</v>
      </c>
      <c r="Q3234" s="4">
        <v>3</v>
      </c>
      <c r="R3234" t="s">
        <v>75</v>
      </c>
      <c r="T3234" s="2">
        <v>5.44</v>
      </c>
      <c r="U3234" s="4">
        <v>16</v>
      </c>
      <c r="V3234" t="s">
        <v>19</v>
      </c>
      <c r="W3234" s="3">
        <v>42545</v>
      </c>
      <c r="X3234" t="s">
        <v>39</v>
      </c>
      <c r="Y3234" t="s">
        <v>77</v>
      </c>
      <c r="Z3234" t="s">
        <v>64</v>
      </c>
    </row>
    <row r="3235" spans="1:26" x14ac:dyDescent="0.25">
      <c r="A3235">
        <v>4</v>
      </c>
      <c r="B3235" t="s">
        <v>43</v>
      </c>
      <c r="C3235">
        <v>6</v>
      </c>
      <c r="D3235" t="s">
        <v>26</v>
      </c>
      <c r="E3235" t="s">
        <v>2177</v>
      </c>
      <c r="F3235" t="s">
        <v>13</v>
      </c>
      <c r="G3235" t="s">
        <v>1996</v>
      </c>
      <c r="H3235" s="1">
        <v>0.2</v>
      </c>
      <c r="I3235">
        <v>1</v>
      </c>
      <c r="J3235" s="3">
        <v>42918</v>
      </c>
      <c r="K3235" t="s">
        <v>2178</v>
      </c>
      <c r="L3235" t="s">
        <v>73</v>
      </c>
      <c r="M3235">
        <v>60188</v>
      </c>
      <c r="N3235">
        <v>100</v>
      </c>
      <c r="O3235" t="s">
        <v>614</v>
      </c>
      <c r="P3235" s="4">
        <v>49</v>
      </c>
      <c r="Q3235" s="4">
        <v>3</v>
      </c>
      <c r="R3235" t="s">
        <v>75</v>
      </c>
      <c r="T3235" s="2">
        <v>48.99</v>
      </c>
      <c r="U3235" s="4">
        <v>436</v>
      </c>
      <c r="V3235" t="s">
        <v>19</v>
      </c>
      <c r="W3235" s="3">
        <v>42922</v>
      </c>
      <c r="X3235" t="s">
        <v>39</v>
      </c>
      <c r="Y3235" t="s">
        <v>139</v>
      </c>
      <c r="Z3235" t="s">
        <v>42</v>
      </c>
    </row>
    <row r="3236" spans="1:26" x14ac:dyDescent="0.25">
      <c r="A3236">
        <v>5</v>
      </c>
      <c r="B3236" t="s">
        <v>43</v>
      </c>
      <c r="C3236">
        <v>6</v>
      </c>
      <c r="D3236" t="s">
        <v>26</v>
      </c>
      <c r="E3236" t="s">
        <v>192</v>
      </c>
      <c r="F3236" t="s">
        <v>13</v>
      </c>
      <c r="G3236" t="s">
        <v>1867</v>
      </c>
      <c r="H3236" s="1">
        <v>0.2</v>
      </c>
      <c r="I3236">
        <v>1</v>
      </c>
      <c r="J3236" s="3">
        <v>42516</v>
      </c>
      <c r="K3236" t="s">
        <v>2179</v>
      </c>
      <c r="L3236" t="s">
        <v>73</v>
      </c>
      <c r="M3236">
        <v>60623</v>
      </c>
      <c r="N3236">
        <v>1384</v>
      </c>
      <c r="O3236" t="s">
        <v>3748</v>
      </c>
      <c r="P3236" s="4">
        <v>8</v>
      </c>
      <c r="Q3236" s="4">
        <v>3</v>
      </c>
      <c r="R3236" t="s">
        <v>75</v>
      </c>
      <c r="T3236" s="2">
        <v>7.7</v>
      </c>
      <c r="U3236" s="4">
        <v>103</v>
      </c>
      <c r="V3236" t="s">
        <v>19</v>
      </c>
      <c r="W3236" s="3">
        <v>42521</v>
      </c>
      <c r="X3236" t="s">
        <v>39</v>
      </c>
      <c r="Y3236" t="s">
        <v>139</v>
      </c>
      <c r="Z3236" t="s">
        <v>42</v>
      </c>
    </row>
    <row r="3237" spans="1:26" x14ac:dyDescent="0.25">
      <c r="A3237">
        <v>6</v>
      </c>
      <c r="B3237" t="s">
        <v>10</v>
      </c>
      <c r="C3237">
        <v>6</v>
      </c>
      <c r="D3237" t="s">
        <v>26</v>
      </c>
      <c r="E3237" t="s">
        <v>192</v>
      </c>
      <c r="F3237" t="s">
        <v>13</v>
      </c>
      <c r="G3237" t="s">
        <v>2342</v>
      </c>
      <c r="H3237" s="1">
        <v>0.2</v>
      </c>
      <c r="I3237">
        <v>1</v>
      </c>
      <c r="J3237" s="3">
        <v>42723</v>
      </c>
      <c r="K3237" t="s">
        <v>3886</v>
      </c>
      <c r="L3237" t="s">
        <v>73</v>
      </c>
      <c r="M3237">
        <v>60623</v>
      </c>
      <c r="N3237">
        <v>1361</v>
      </c>
      <c r="O3237" t="s">
        <v>3459</v>
      </c>
      <c r="P3237" s="4">
        <v>-8</v>
      </c>
      <c r="Q3237" s="4">
        <v>3</v>
      </c>
      <c r="R3237" t="s">
        <v>75</v>
      </c>
      <c r="T3237" s="2">
        <v>-7.74</v>
      </c>
      <c r="U3237" s="4">
        <v>33</v>
      </c>
      <c r="V3237" t="s">
        <v>19</v>
      </c>
      <c r="W3237" s="3">
        <v>42729</v>
      </c>
      <c r="X3237" t="s">
        <v>39</v>
      </c>
      <c r="Y3237" t="s">
        <v>139</v>
      </c>
      <c r="Z3237" t="s">
        <v>42</v>
      </c>
    </row>
    <row r="3238" spans="1:26" x14ac:dyDescent="0.25">
      <c r="A3238">
        <v>5</v>
      </c>
      <c r="B3238" t="s">
        <v>43</v>
      </c>
      <c r="C3238">
        <v>6</v>
      </c>
      <c r="D3238" t="s">
        <v>26</v>
      </c>
      <c r="E3238" t="s">
        <v>222</v>
      </c>
      <c r="F3238" t="s">
        <v>13</v>
      </c>
      <c r="G3238" t="s">
        <v>1882</v>
      </c>
      <c r="H3238" s="1">
        <v>0.2</v>
      </c>
      <c r="I3238">
        <v>1</v>
      </c>
      <c r="J3238" s="3">
        <v>43512</v>
      </c>
      <c r="K3238" t="s">
        <v>2202</v>
      </c>
      <c r="L3238" t="s">
        <v>73</v>
      </c>
      <c r="M3238">
        <v>62521</v>
      </c>
      <c r="N3238">
        <v>1555</v>
      </c>
      <c r="O3238" t="s">
        <v>512</v>
      </c>
      <c r="P3238" s="4">
        <v>-8</v>
      </c>
      <c r="Q3238" s="4">
        <v>3</v>
      </c>
      <c r="R3238" t="s">
        <v>75</v>
      </c>
      <c r="T3238" s="2">
        <v>-8.18</v>
      </c>
      <c r="U3238" s="4">
        <v>50</v>
      </c>
      <c r="V3238" t="s">
        <v>19</v>
      </c>
      <c r="W3238" s="3">
        <v>43517</v>
      </c>
      <c r="X3238" t="s">
        <v>39</v>
      </c>
      <c r="Y3238" t="s">
        <v>139</v>
      </c>
      <c r="Z3238" t="s">
        <v>42</v>
      </c>
    </row>
    <row r="3239" spans="1:26" x14ac:dyDescent="0.25">
      <c r="A3239">
        <v>6</v>
      </c>
      <c r="B3239" t="s">
        <v>10</v>
      </c>
      <c r="C3239">
        <v>6</v>
      </c>
      <c r="D3239" t="s">
        <v>26</v>
      </c>
      <c r="E3239" t="s">
        <v>737</v>
      </c>
      <c r="F3239" t="s">
        <v>13</v>
      </c>
      <c r="G3239" t="s">
        <v>812</v>
      </c>
      <c r="H3239" s="1">
        <v>0.2</v>
      </c>
      <c r="I3239">
        <v>1</v>
      </c>
      <c r="J3239" s="3">
        <v>43781</v>
      </c>
      <c r="K3239" t="s">
        <v>3888</v>
      </c>
      <c r="L3239" t="s">
        <v>73</v>
      </c>
      <c r="M3239">
        <v>78745</v>
      </c>
      <c r="N3239">
        <v>1553</v>
      </c>
      <c r="O3239" t="s">
        <v>3027</v>
      </c>
      <c r="P3239" s="4">
        <v>-47</v>
      </c>
      <c r="Q3239" s="4">
        <v>3</v>
      </c>
      <c r="R3239" t="s">
        <v>75</v>
      </c>
      <c r="T3239" s="2">
        <v>-47.25</v>
      </c>
      <c r="U3239" s="4">
        <v>540</v>
      </c>
      <c r="V3239" t="s">
        <v>19</v>
      </c>
      <c r="W3239" s="3">
        <v>43787</v>
      </c>
      <c r="X3239" t="s">
        <v>39</v>
      </c>
      <c r="Y3239" t="s">
        <v>77</v>
      </c>
      <c r="Z3239" t="s">
        <v>42</v>
      </c>
    </row>
    <row r="3240" spans="1:26" x14ac:dyDescent="0.25">
      <c r="A3240">
        <v>5</v>
      </c>
      <c r="B3240" t="s">
        <v>43</v>
      </c>
      <c r="C3240">
        <v>6</v>
      </c>
      <c r="D3240" t="s">
        <v>26</v>
      </c>
      <c r="E3240" t="s">
        <v>498</v>
      </c>
      <c r="F3240" t="s">
        <v>13</v>
      </c>
      <c r="G3240" t="s">
        <v>1323</v>
      </c>
      <c r="H3240" s="1">
        <v>0.2</v>
      </c>
      <c r="I3240">
        <v>1</v>
      </c>
      <c r="J3240" s="3">
        <v>43411</v>
      </c>
      <c r="K3240" t="s">
        <v>2290</v>
      </c>
      <c r="L3240" t="s">
        <v>73</v>
      </c>
      <c r="M3240">
        <v>75220</v>
      </c>
      <c r="N3240">
        <v>1098</v>
      </c>
      <c r="O3240" t="s">
        <v>1227</v>
      </c>
      <c r="P3240" s="4">
        <v>20</v>
      </c>
      <c r="Q3240" s="4">
        <v>3</v>
      </c>
      <c r="R3240" t="s">
        <v>75</v>
      </c>
      <c r="T3240" s="2">
        <v>19.63</v>
      </c>
      <c r="U3240" s="4">
        <v>314</v>
      </c>
      <c r="V3240" t="s">
        <v>19</v>
      </c>
      <c r="W3240" s="3">
        <v>43416</v>
      </c>
      <c r="X3240" t="s">
        <v>39</v>
      </c>
      <c r="Y3240" t="s">
        <v>77</v>
      </c>
      <c r="Z3240" t="s">
        <v>42</v>
      </c>
    </row>
    <row r="3241" spans="1:26" x14ac:dyDescent="0.25">
      <c r="A3241">
        <v>4</v>
      </c>
      <c r="B3241" t="s">
        <v>43</v>
      </c>
      <c r="C3241">
        <v>6</v>
      </c>
      <c r="D3241" t="s">
        <v>26</v>
      </c>
      <c r="E3241" t="s">
        <v>498</v>
      </c>
      <c r="F3241" t="s">
        <v>13</v>
      </c>
      <c r="G3241" t="s">
        <v>793</v>
      </c>
      <c r="H3241" s="1">
        <v>0.2</v>
      </c>
      <c r="I3241">
        <v>1</v>
      </c>
      <c r="J3241" s="3">
        <v>43695</v>
      </c>
      <c r="K3241" t="s">
        <v>3891</v>
      </c>
      <c r="L3241" t="s">
        <v>73</v>
      </c>
      <c r="M3241">
        <v>75220</v>
      </c>
      <c r="N3241">
        <v>1388</v>
      </c>
      <c r="O3241" t="s">
        <v>567</v>
      </c>
      <c r="P3241" s="4">
        <v>13</v>
      </c>
      <c r="Q3241" s="4">
        <v>3</v>
      </c>
      <c r="R3241" t="s">
        <v>75</v>
      </c>
      <c r="T3241" s="2">
        <v>12.5</v>
      </c>
      <c r="U3241" s="4">
        <v>200</v>
      </c>
      <c r="V3241" t="s">
        <v>19</v>
      </c>
      <c r="W3241" s="3">
        <v>43699</v>
      </c>
      <c r="X3241" t="s">
        <v>39</v>
      </c>
      <c r="Y3241" t="s">
        <v>77</v>
      </c>
      <c r="Z3241" t="s">
        <v>42</v>
      </c>
    </row>
    <row r="3242" spans="1:26" x14ac:dyDescent="0.25">
      <c r="A3242">
        <v>4</v>
      </c>
      <c r="B3242" t="s">
        <v>43</v>
      </c>
      <c r="C3242">
        <v>6</v>
      </c>
      <c r="D3242" t="s">
        <v>26</v>
      </c>
      <c r="E3242" t="s">
        <v>1485</v>
      </c>
      <c r="F3242" t="s">
        <v>13</v>
      </c>
      <c r="G3242" t="s">
        <v>1918</v>
      </c>
      <c r="H3242" s="1">
        <v>0.2</v>
      </c>
      <c r="I3242">
        <v>1</v>
      </c>
      <c r="J3242" s="3">
        <v>42430</v>
      </c>
      <c r="K3242" t="s">
        <v>2235</v>
      </c>
      <c r="L3242" t="s">
        <v>73</v>
      </c>
      <c r="M3242">
        <v>79907</v>
      </c>
      <c r="N3242">
        <v>634</v>
      </c>
      <c r="O3242" t="s">
        <v>932</v>
      </c>
      <c r="P3242" s="4">
        <v>-23</v>
      </c>
      <c r="Q3242" s="4">
        <v>3</v>
      </c>
      <c r="R3242" t="s">
        <v>75</v>
      </c>
      <c r="T3242" s="2">
        <v>-22.67</v>
      </c>
      <c r="U3242" s="4">
        <v>130</v>
      </c>
      <c r="V3242" t="s">
        <v>19</v>
      </c>
      <c r="W3242" s="3">
        <v>42434</v>
      </c>
      <c r="X3242" t="s">
        <v>39</v>
      </c>
      <c r="Y3242" t="s">
        <v>77</v>
      </c>
      <c r="Z3242" t="s">
        <v>42</v>
      </c>
    </row>
    <row r="3243" spans="1:26" x14ac:dyDescent="0.25">
      <c r="A3243">
        <v>6</v>
      </c>
      <c r="B3243" t="s">
        <v>10</v>
      </c>
      <c r="C3243">
        <v>6</v>
      </c>
      <c r="D3243" t="s">
        <v>26</v>
      </c>
      <c r="E3243" t="s">
        <v>122</v>
      </c>
      <c r="F3243" t="s">
        <v>13</v>
      </c>
      <c r="G3243" t="s">
        <v>2208</v>
      </c>
      <c r="H3243" s="1">
        <v>0.2</v>
      </c>
      <c r="I3243">
        <v>1</v>
      </c>
      <c r="J3243" s="3">
        <v>42430</v>
      </c>
      <c r="K3243" t="s">
        <v>2209</v>
      </c>
      <c r="L3243" t="s">
        <v>73</v>
      </c>
      <c r="M3243">
        <v>77036</v>
      </c>
      <c r="N3243">
        <v>1344</v>
      </c>
      <c r="O3243" t="s">
        <v>3093</v>
      </c>
      <c r="P3243" s="4">
        <v>9</v>
      </c>
      <c r="Q3243" s="4">
        <v>3</v>
      </c>
      <c r="R3243" t="s">
        <v>75</v>
      </c>
      <c r="T3243" s="2">
        <v>8.58</v>
      </c>
      <c r="U3243" s="4">
        <v>137</v>
      </c>
      <c r="V3243" t="s">
        <v>19</v>
      </c>
      <c r="W3243" s="3">
        <v>42436</v>
      </c>
      <c r="X3243" t="s">
        <v>39</v>
      </c>
      <c r="Y3243" t="s">
        <v>77</v>
      </c>
      <c r="Z3243" t="s">
        <v>42</v>
      </c>
    </row>
    <row r="3244" spans="1:26" x14ac:dyDescent="0.25">
      <c r="A3244">
        <v>7</v>
      </c>
      <c r="B3244" t="s">
        <v>25</v>
      </c>
      <c r="C3244">
        <v>6</v>
      </c>
      <c r="D3244" t="s">
        <v>26</v>
      </c>
      <c r="E3244" t="s">
        <v>122</v>
      </c>
      <c r="F3244" t="s">
        <v>13</v>
      </c>
      <c r="G3244" t="s">
        <v>751</v>
      </c>
      <c r="H3244" s="1">
        <v>0.2</v>
      </c>
      <c r="I3244">
        <v>1</v>
      </c>
      <c r="J3244" s="3">
        <v>43610</v>
      </c>
      <c r="K3244" t="s">
        <v>3892</v>
      </c>
      <c r="L3244" t="s">
        <v>73</v>
      </c>
      <c r="M3244">
        <v>77070</v>
      </c>
      <c r="N3244">
        <v>934</v>
      </c>
      <c r="O3244" t="s">
        <v>3277</v>
      </c>
      <c r="P3244" s="4">
        <v>-11</v>
      </c>
      <c r="Q3244" s="4">
        <v>3</v>
      </c>
      <c r="R3244" t="s">
        <v>75</v>
      </c>
      <c r="T3244" s="2">
        <v>-11.28</v>
      </c>
      <c r="U3244" s="4">
        <v>50</v>
      </c>
      <c r="V3244" t="s">
        <v>19</v>
      </c>
      <c r="W3244" s="3">
        <v>43617</v>
      </c>
      <c r="X3244" t="s">
        <v>39</v>
      </c>
      <c r="Y3244" t="s">
        <v>77</v>
      </c>
      <c r="Z3244" t="s">
        <v>42</v>
      </c>
    </row>
    <row r="3245" spans="1:26" x14ac:dyDescent="0.25">
      <c r="A3245">
        <v>7</v>
      </c>
      <c r="B3245" t="s">
        <v>25</v>
      </c>
      <c r="C3245">
        <v>6</v>
      </c>
      <c r="D3245" t="s">
        <v>26</v>
      </c>
      <c r="E3245" t="s">
        <v>122</v>
      </c>
      <c r="F3245" t="s">
        <v>13</v>
      </c>
      <c r="G3245" t="s">
        <v>1854</v>
      </c>
      <c r="H3245" s="1">
        <v>0.2</v>
      </c>
      <c r="I3245">
        <v>1</v>
      </c>
      <c r="J3245" s="3">
        <v>42772</v>
      </c>
      <c r="K3245" t="s">
        <v>3893</v>
      </c>
      <c r="L3245" t="s">
        <v>73</v>
      </c>
      <c r="M3245">
        <v>77070</v>
      </c>
      <c r="N3245">
        <v>1559</v>
      </c>
      <c r="O3245" t="s">
        <v>3894</v>
      </c>
      <c r="P3245" s="4">
        <v>-126</v>
      </c>
      <c r="Q3245" s="4">
        <v>3</v>
      </c>
      <c r="R3245" t="s">
        <v>75</v>
      </c>
      <c r="T3245" s="2">
        <v>-125.77</v>
      </c>
      <c r="U3245" s="4">
        <v>671</v>
      </c>
      <c r="V3245" t="s">
        <v>19</v>
      </c>
      <c r="W3245" s="3">
        <v>42779</v>
      </c>
      <c r="X3245" t="s">
        <v>39</v>
      </c>
      <c r="Y3245" t="s">
        <v>77</v>
      </c>
      <c r="Z3245" t="s">
        <v>42</v>
      </c>
    </row>
    <row r="3246" spans="1:26" x14ac:dyDescent="0.25">
      <c r="A3246">
        <v>4</v>
      </c>
      <c r="B3246" t="s">
        <v>43</v>
      </c>
      <c r="C3246">
        <v>6</v>
      </c>
      <c r="D3246" t="s">
        <v>26</v>
      </c>
      <c r="E3246" t="s">
        <v>122</v>
      </c>
      <c r="F3246" t="s">
        <v>13</v>
      </c>
      <c r="G3246" t="s">
        <v>556</v>
      </c>
      <c r="H3246" s="1">
        <v>0.2</v>
      </c>
      <c r="I3246">
        <v>1</v>
      </c>
      <c r="J3246" s="3">
        <v>43608</v>
      </c>
      <c r="K3246" t="s">
        <v>3850</v>
      </c>
      <c r="L3246" t="s">
        <v>73</v>
      </c>
      <c r="M3246">
        <v>77095</v>
      </c>
      <c r="N3246">
        <v>1552</v>
      </c>
      <c r="O3246" t="s">
        <v>3658</v>
      </c>
      <c r="P3246" s="4">
        <v>-12</v>
      </c>
      <c r="Q3246" s="4">
        <v>3</v>
      </c>
      <c r="R3246" t="s">
        <v>75</v>
      </c>
      <c r="T3246" s="2">
        <v>-11.59</v>
      </c>
      <c r="U3246" s="4">
        <v>49</v>
      </c>
      <c r="V3246" t="s">
        <v>19</v>
      </c>
      <c r="W3246" s="3">
        <v>43612</v>
      </c>
      <c r="X3246" t="s">
        <v>39</v>
      </c>
      <c r="Y3246" t="s">
        <v>77</v>
      </c>
      <c r="Z3246" t="s">
        <v>42</v>
      </c>
    </row>
    <row r="3247" spans="1:26" x14ac:dyDescent="0.25">
      <c r="A3247">
        <v>4</v>
      </c>
      <c r="B3247" t="s">
        <v>43</v>
      </c>
      <c r="C3247">
        <v>6</v>
      </c>
      <c r="D3247" t="s">
        <v>26</v>
      </c>
      <c r="E3247" t="s">
        <v>3400</v>
      </c>
      <c r="F3247" t="s">
        <v>13</v>
      </c>
      <c r="G3247" t="s">
        <v>1583</v>
      </c>
      <c r="H3247" s="1">
        <v>0.2</v>
      </c>
      <c r="I3247">
        <v>1</v>
      </c>
      <c r="J3247" s="3">
        <v>43222</v>
      </c>
      <c r="K3247" t="s">
        <v>3853</v>
      </c>
      <c r="L3247" t="s">
        <v>73</v>
      </c>
      <c r="M3247">
        <v>75061</v>
      </c>
      <c r="N3247">
        <v>117</v>
      </c>
      <c r="O3247" t="s">
        <v>3870</v>
      </c>
      <c r="P3247" s="4">
        <v>-4</v>
      </c>
      <c r="Q3247" s="4">
        <v>3</v>
      </c>
      <c r="R3247" t="s">
        <v>75</v>
      </c>
      <c r="T3247" s="2">
        <v>-3.79</v>
      </c>
      <c r="U3247" s="4">
        <v>19</v>
      </c>
      <c r="V3247" t="s">
        <v>19</v>
      </c>
      <c r="W3247" s="3">
        <v>43226</v>
      </c>
      <c r="X3247" t="s">
        <v>39</v>
      </c>
      <c r="Y3247" t="s">
        <v>77</v>
      </c>
      <c r="Z3247" t="s">
        <v>42</v>
      </c>
    </row>
    <row r="3248" spans="1:26" x14ac:dyDescent="0.25">
      <c r="A3248">
        <v>4</v>
      </c>
      <c r="B3248" t="s">
        <v>43</v>
      </c>
      <c r="C3248">
        <v>6</v>
      </c>
      <c r="D3248" t="s">
        <v>26</v>
      </c>
      <c r="E3248" t="s">
        <v>3400</v>
      </c>
      <c r="F3248" t="s">
        <v>13</v>
      </c>
      <c r="G3248" t="s">
        <v>1583</v>
      </c>
      <c r="H3248" s="1">
        <v>0.2</v>
      </c>
      <c r="I3248">
        <v>1</v>
      </c>
      <c r="J3248" s="3">
        <v>43222</v>
      </c>
      <c r="K3248" t="s">
        <v>3853</v>
      </c>
      <c r="L3248" t="s">
        <v>73</v>
      </c>
      <c r="M3248">
        <v>75061</v>
      </c>
      <c r="N3248">
        <v>1514</v>
      </c>
      <c r="O3248" t="s">
        <v>3895</v>
      </c>
      <c r="P3248" s="4">
        <v>-3</v>
      </c>
      <c r="Q3248" s="4">
        <v>3</v>
      </c>
      <c r="R3248" t="s">
        <v>75</v>
      </c>
      <c r="T3248" s="2">
        <v>-3.17</v>
      </c>
      <c r="U3248" s="4">
        <v>13</v>
      </c>
      <c r="V3248" t="s">
        <v>19</v>
      </c>
      <c r="W3248" s="3">
        <v>43226</v>
      </c>
      <c r="X3248" t="s">
        <v>39</v>
      </c>
      <c r="Y3248" t="s">
        <v>77</v>
      </c>
      <c r="Z3248" t="s">
        <v>42</v>
      </c>
    </row>
    <row r="3249" spans="1:26" x14ac:dyDescent="0.25">
      <c r="A3249">
        <v>6</v>
      </c>
      <c r="B3249" t="s">
        <v>10</v>
      </c>
      <c r="C3249">
        <v>6</v>
      </c>
      <c r="D3249" t="s">
        <v>26</v>
      </c>
      <c r="E3249" t="s">
        <v>417</v>
      </c>
      <c r="F3249" t="s">
        <v>13</v>
      </c>
      <c r="G3249" t="s">
        <v>1796</v>
      </c>
      <c r="H3249" s="1">
        <v>0.2</v>
      </c>
      <c r="I3249">
        <v>1</v>
      </c>
      <c r="J3249" s="3">
        <v>43348</v>
      </c>
      <c r="K3249" t="s">
        <v>3896</v>
      </c>
      <c r="L3249" t="s">
        <v>73</v>
      </c>
      <c r="M3249">
        <v>78207</v>
      </c>
      <c r="N3249">
        <v>557</v>
      </c>
      <c r="O3249" t="s">
        <v>142</v>
      </c>
      <c r="P3249" s="4">
        <v>-18</v>
      </c>
      <c r="Q3249" s="4">
        <v>3</v>
      </c>
      <c r="R3249" t="s">
        <v>75</v>
      </c>
      <c r="T3249" s="2">
        <v>-17.52</v>
      </c>
      <c r="U3249" s="4">
        <v>93</v>
      </c>
      <c r="V3249" t="s">
        <v>19</v>
      </c>
      <c r="W3249" s="3">
        <v>43354</v>
      </c>
      <c r="X3249" t="s">
        <v>39</v>
      </c>
      <c r="Y3249" t="s">
        <v>77</v>
      </c>
      <c r="Z3249" t="s">
        <v>42</v>
      </c>
    </row>
    <row r="3250" spans="1:26" x14ac:dyDescent="0.25">
      <c r="A3250">
        <v>4</v>
      </c>
      <c r="B3250" t="s">
        <v>43</v>
      </c>
      <c r="C3250">
        <v>6</v>
      </c>
      <c r="D3250" t="s">
        <v>26</v>
      </c>
      <c r="E3250" t="s">
        <v>192</v>
      </c>
      <c r="F3250" t="s">
        <v>13</v>
      </c>
      <c r="G3250" t="s">
        <v>506</v>
      </c>
      <c r="H3250" s="1">
        <v>0.2</v>
      </c>
      <c r="I3250">
        <v>1</v>
      </c>
      <c r="J3250" s="3">
        <v>43607</v>
      </c>
      <c r="K3250" t="s">
        <v>2181</v>
      </c>
      <c r="L3250" t="s">
        <v>73</v>
      </c>
      <c r="M3250">
        <v>60653</v>
      </c>
      <c r="N3250">
        <v>77</v>
      </c>
      <c r="O3250" t="s">
        <v>2923</v>
      </c>
      <c r="P3250" s="4">
        <v>3</v>
      </c>
      <c r="Q3250" s="4">
        <v>3</v>
      </c>
      <c r="R3250" t="s">
        <v>75</v>
      </c>
      <c r="T3250" s="2">
        <v>2.5099999999999998</v>
      </c>
      <c r="U3250" s="4">
        <v>22</v>
      </c>
      <c r="V3250" t="s">
        <v>19</v>
      </c>
      <c r="W3250" s="3">
        <v>43611</v>
      </c>
      <c r="X3250" t="s">
        <v>39</v>
      </c>
      <c r="Y3250" t="s">
        <v>139</v>
      </c>
      <c r="Z3250" t="s">
        <v>356</v>
      </c>
    </row>
    <row r="3251" spans="1:26" x14ac:dyDescent="0.25">
      <c r="A3251">
        <v>5</v>
      </c>
      <c r="B3251" t="s">
        <v>43</v>
      </c>
      <c r="C3251">
        <v>6</v>
      </c>
      <c r="D3251" t="s">
        <v>26</v>
      </c>
      <c r="E3251" t="s">
        <v>3823</v>
      </c>
      <c r="F3251" t="s">
        <v>13</v>
      </c>
      <c r="G3251" t="s">
        <v>2312</v>
      </c>
      <c r="H3251" s="1">
        <v>0.2</v>
      </c>
      <c r="I3251">
        <v>1</v>
      </c>
      <c r="J3251" s="3">
        <v>43162</v>
      </c>
      <c r="K3251" t="s">
        <v>3824</v>
      </c>
      <c r="L3251" t="s">
        <v>73</v>
      </c>
      <c r="M3251">
        <v>78664</v>
      </c>
      <c r="N3251">
        <v>806</v>
      </c>
      <c r="O3251" t="s">
        <v>3682</v>
      </c>
      <c r="P3251" s="4">
        <v>-786</v>
      </c>
      <c r="Q3251" s="4">
        <v>3</v>
      </c>
      <c r="R3251" t="s">
        <v>75</v>
      </c>
      <c r="T3251" s="2">
        <v>-786.01</v>
      </c>
      <c r="U3251" s="4">
        <v>3930</v>
      </c>
      <c r="V3251" t="s">
        <v>19</v>
      </c>
      <c r="W3251" s="3">
        <v>43167</v>
      </c>
      <c r="X3251" t="s">
        <v>39</v>
      </c>
      <c r="Y3251" t="s">
        <v>77</v>
      </c>
      <c r="Z3251" t="s">
        <v>356</v>
      </c>
    </row>
    <row r="3252" spans="1:26" x14ac:dyDescent="0.25">
      <c r="A3252">
        <v>5</v>
      </c>
      <c r="B3252" t="s">
        <v>43</v>
      </c>
      <c r="C3252">
        <v>6</v>
      </c>
      <c r="D3252" t="s">
        <v>26</v>
      </c>
      <c r="E3252" t="s">
        <v>1776</v>
      </c>
      <c r="F3252" t="s">
        <v>13</v>
      </c>
      <c r="G3252" t="s">
        <v>2372</v>
      </c>
      <c r="H3252" s="1">
        <v>0.2</v>
      </c>
      <c r="I3252">
        <v>1</v>
      </c>
      <c r="J3252" s="3">
        <v>43669</v>
      </c>
      <c r="K3252" t="s">
        <v>3897</v>
      </c>
      <c r="L3252" t="s">
        <v>73</v>
      </c>
      <c r="M3252">
        <v>60090</v>
      </c>
      <c r="N3252">
        <v>889</v>
      </c>
      <c r="O3252" t="s">
        <v>303</v>
      </c>
      <c r="P3252" s="4">
        <v>15</v>
      </c>
      <c r="Q3252" s="4">
        <v>4</v>
      </c>
      <c r="R3252" t="s">
        <v>75</v>
      </c>
      <c r="T3252" s="2">
        <v>15.19</v>
      </c>
      <c r="U3252" s="4">
        <v>122</v>
      </c>
      <c r="V3252" t="s">
        <v>19</v>
      </c>
      <c r="W3252" s="3">
        <v>43674</v>
      </c>
      <c r="X3252" t="s">
        <v>39</v>
      </c>
      <c r="Y3252" t="s">
        <v>139</v>
      </c>
      <c r="Z3252" t="s">
        <v>49</v>
      </c>
    </row>
    <row r="3253" spans="1:26" x14ac:dyDescent="0.25">
      <c r="A3253">
        <v>6</v>
      </c>
      <c r="B3253" t="s">
        <v>10</v>
      </c>
      <c r="C3253">
        <v>6</v>
      </c>
      <c r="D3253" t="s">
        <v>26</v>
      </c>
      <c r="E3253" t="s">
        <v>498</v>
      </c>
      <c r="F3253" t="s">
        <v>13</v>
      </c>
      <c r="G3253" t="s">
        <v>2267</v>
      </c>
      <c r="H3253" s="1">
        <v>0.2</v>
      </c>
      <c r="I3253">
        <v>1</v>
      </c>
      <c r="J3253" s="3">
        <v>43530</v>
      </c>
      <c r="K3253" t="s">
        <v>3852</v>
      </c>
      <c r="L3253" t="s">
        <v>73</v>
      </c>
      <c r="M3253">
        <v>75220</v>
      </c>
      <c r="N3253">
        <v>1162</v>
      </c>
      <c r="O3253" t="s">
        <v>931</v>
      </c>
      <c r="P3253" s="4">
        <v>5</v>
      </c>
      <c r="Q3253" s="4">
        <v>4</v>
      </c>
      <c r="R3253" t="s">
        <v>75</v>
      </c>
      <c r="T3253" s="2">
        <v>4.76</v>
      </c>
      <c r="U3253" s="4">
        <v>63</v>
      </c>
      <c r="V3253" t="s">
        <v>19</v>
      </c>
      <c r="W3253" s="3">
        <v>43536</v>
      </c>
      <c r="X3253" t="s">
        <v>39</v>
      </c>
      <c r="Y3253" t="s">
        <v>77</v>
      </c>
      <c r="Z3253" t="s">
        <v>49</v>
      </c>
    </row>
    <row r="3254" spans="1:26" x14ac:dyDescent="0.25">
      <c r="A3254">
        <v>6</v>
      </c>
      <c r="B3254" t="s">
        <v>10</v>
      </c>
      <c r="C3254">
        <v>6</v>
      </c>
      <c r="D3254" t="s">
        <v>26</v>
      </c>
      <c r="E3254" t="s">
        <v>1485</v>
      </c>
      <c r="F3254" t="s">
        <v>13</v>
      </c>
      <c r="G3254" t="s">
        <v>1916</v>
      </c>
      <c r="H3254" s="1">
        <v>0.2</v>
      </c>
      <c r="I3254">
        <v>1</v>
      </c>
      <c r="J3254" s="3">
        <v>43430</v>
      </c>
      <c r="K3254" t="s">
        <v>3898</v>
      </c>
      <c r="L3254" t="s">
        <v>73</v>
      </c>
      <c r="M3254">
        <v>79907</v>
      </c>
      <c r="N3254">
        <v>525</v>
      </c>
      <c r="O3254" t="s">
        <v>3515</v>
      </c>
      <c r="P3254" s="4">
        <v>4</v>
      </c>
      <c r="Q3254" s="4">
        <v>4</v>
      </c>
      <c r="R3254" t="s">
        <v>75</v>
      </c>
      <c r="T3254" s="2">
        <v>4.24</v>
      </c>
      <c r="U3254" s="4">
        <v>18</v>
      </c>
      <c r="V3254" t="s">
        <v>19</v>
      </c>
      <c r="W3254" s="3">
        <v>43436</v>
      </c>
      <c r="X3254" t="s">
        <v>39</v>
      </c>
      <c r="Y3254" t="s">
        <v>77</v>
      </c>
      <c r="Z3254" t="s">
        <v>49</v>
      </c>
    </row>
    <row r="3255" spans="1:26" x14ac:dyDescent="0.25">
      <c r="A3255">
        <v>5</v>
      </c>
      <c r="B3255" t="s">
        <v>43</v>
      </c>
      <c r="C3255">
        <v>6</v>
      </c>
      <c r="D3255" t="s">
        <v>26</v>
      </c>
      <c r="E3255" t="s">
        <v>122</v>
      </c>
      <c r="F3255" t="s">
        <v>13</v>
      </c>
      <c r="G3255" t="s">
        <v>8118</v>
      </c>
      <c r="H3255" s="1">
        <v>0.2</v>
      </c>
      <c r="I3255">
        <v>1</v>
      </c>
      <c r="J3255" s="3">
        <v>43794</v>
      </c>
      <c r="K3255" t="s">
        <v>2229</v>
      </c>
      <c r="L3255" t="s">
        <v>73</v>
      </c>
      <c r="M3255">
        <v>77070</v>
      </c>
      <c r="N3255">
        <v>255</v>
      </c>
      <c r="O3255" t="s">
        <v>3782</v>
      </c>
      <c r="P3255" s="4">
        <v>4</v>
      </c>
      <c r="Q3255" s="4">
        <v>4</v>
      </c>
      <c r="R3255" t="s">
        <v>75</v>
      </c>
      <c r="T3255" s="2">
        <v>3.74</v>
      </c>
      <c r="U3255" s="4">
        <v>19</v>
      </c>
      <c r="V3255" t="s">
        <v>19</v>
      </c>
      <c r="W3255" s="3">
        <v>43799</v>
      </c>
      <c r="X3255" t="s">
        <v>39</v>
      </c>
      <c r="Y3255" t="s">
        <v>77</v>
      </c>
      <c r="Z3255" t="s">
        <v>49</v>
      </c>
    </row>
    <row r="3256" spans="1:26" x14ac:dyDescent="0.25">
      <c r="A3256">
        <v>4</v>
      </c>
      <c r="B3256" t="s">
        <v>43</v>
      </c>
      <c r="C3256">
        <v>6</v>
      </c>
      <c r="D3256" t="s">
        <v>26</v>
      </c>
      <c r="E3256" t="s">
        <v>998</v>
      </c>
      <c r="F3256" t="s">
        <v>13</v>
      </c>
      <c r="G3256" t="s">
        <v>288</v>
      </c>
      <c r="H3256" s="1">
        <v>0.2</v>
      </c>
      <c r="I3256">
        <v>1</v>
      </c>
      <c r="J3256" s="3">
        <v>43466</v>
      </c>
      <c r="K3256" t="s">
        <v>2224</v>
      </c>
      <c r="L3256" t="s">
        <v>73</v>
      </c>
      <c r="M3256">
        <v>77340</v>
      </c>
      <c r="N3256">
        <v>676</v>
      </c>
      <c r="O3256" t="s">
        <v>3899</v>
      </c>
      <c r="P3256" s="4">
        <v>2</v>
      </c>
      <c r="Q3256" s="4">
        <v>4</v>
      </c>
      <c r="R3256" t="s">
        <v>75</v>
      </c>
      <c r="T3256" s="2">
        <v>2.23</v>
      </c>
      <c r="U3256" s="4">
        <v>13</v>
      </c>
      <c r="V3256" t="s">
        <v>19</v>
      </c>
      <c r="W3256" s="3">
        <v>43470</v>
      </c>
      <c r="X3256" t="s">
        <v>39</v>
      </c>
      <c r="Y3256" t="s">
        <v>77</v>
      </c>
      <c r="Z3256" t="s">
        <v>49</v>
      </c>
    </row>
    <row r="3257" spans="1:26" x14ac:dyDescent="0.25">
      <c r="A3257">
        <v>4</v>
      </c>
      <c r="B3257" t="s">
        <v>43</v>
      </c>
      <c r="C3257">
        <v>6</v>
      </c>
      <c r="D3257" t="s">
        <v>26</v>
      </c>
      <c r="E3257" t="s">
        <v>281</v>
      </c>
      <c r="F3257" t="s">
        <v>13</v>
      </c>
      <c r="G3257" t="s">
        <v>2939</v>
      </c>
      <c r="H3257" s="1">
        <v>0.2</v>
      </c>
      <c r="I3257">
        <v>1</v>
      </c>
      <c r="J3257" s="3">
        <v>43486</v>
      </c>
      <c r="K3257" t="s">
        <v>3900</v>
      </c>
      <c r="L3257" t="s">
        <v>73</v>
      </c>
      <c r="M3257">
        <v>60505</v>
      </c>
      <c r="N3257">
        <v>116</v>
      </c>
      <c r="O3257" t="s">
        <v>1284</v>
      </c>
      <c r="P3257" s="4">
        <v>91</v>
      </c>
      <c r="Q3257" s="4">
        <v>4</v>
      </c>
      <c r="R3257" t="s">
        <v>75</v>
      </c>
      <c r="T3257" s="2">
        <v>90.64</v>
      </c>
      <c r="U3257" s="4">
        <v>269</v>
      </c>
      <c r="V3257" t="s">
        <v>19</v>
      </c>
      <c r="W3257" s="3">
        <v>43490</v>
      </c>
      <c r="X3257" t="s">
        <v>39</v>
      </c>
      <c r="Y3257" t="s">
        <v>139</v>
      </c>
      <c r="Z3257" t="s">
        <v>119</v>
      </c>
    </row>
    <row r="3258" spans="1:26" x14ac:dyDescent="0.25">
      <c r="A3258">
        <v>4</v>
      </c>
      <c r="B3258" t="s">
        <v>43</v>
      </c>
      <c r="C3258">
        <v>6</v>
      </c>
      <c r="D3258" t="s">
        <v>26</v>
      </c>
      <c r="E3258" t="s">
        <v>498</v>
      </c>
      <c r="F3258" t="s">
        <v>13</v>
      </c>
      <c r="G3258" t="s">
        <v>8131</v>
      </c>
      <c r="H3258" s="1">
        <v>0.2</v>
      </c>
      <c r="I3258">
        <v>1</v>
      </c>
      <c r="J3258" s="3">
        <v>42646</v>
      </c>
      <c r="K3258" t="s">
        <v>2278</v>
      </c>
      <c r="L3258" t="s">
        <v>73</v>
      </c>
      <c r="M3258">
        <v>75217</v>
      </c>
      <c r="N3258">
        <v>1515</v>
      </c>
      <c r="O3258" t="s">
        <v>3901</v>
      </c>
      <c r="P3258" s="4">
        <v>-4</v>
      </c>
      <c r="Q3258" s="4">
        <v>4</v>
      </c>
      <c r="R3258" t="s">
        <v>75</v>
      </c>
      <c r="T3258" s="2">
        <v>-3.77</v>
      </c>
      <c r="U3258" s="4">
        <v>15</v>
      </c>
      <c r="V3258" t="s">
        <v>19</v>
      </c>
      <c r="W3258" s="3">
        <v>42650</v>
      </c>
      <c r="X3258" t="s">
        <v>39</v>
      </c>
      <c r="Y3258" t="s">
        <v>77</v>
      </c>
      <c r="Z3258" t="s">
        <v>176</v>
      </c>
    </row>
    <row r="3259" spans="1:26" x14ac:dyDescent="0.25">
      <c r="A3259">
        <v>5</v>
      </c>
      <c r="B3259" t="s">
        <v>43</v>
      </c>
      <c r="C3259">
        <v>6</v>
      </c>
      <c r="D3259" t="s">
        <v>26</v>
      </c>
      <c r="E3259" t="s">
        <v>192</v>
      </c>
      <c r="F3259" t="s">
        <v>13</v>
      </c>
      <c r="G3259" t="s">
        <v>1840</v>
      </c>
      <c r="H3259" s="1">
        <v>0.2</v>
      </c>
      <c r="I3259">
        <v>1</v>
      </c>
      <c r="J3259" s="3">
        <v>43311</v>
      </c>
      <c r="K3259" t="s">
        <v>3867</v>
      </c>
      <c r="L3259" t="s">
        <v>73</v>
      </c>
      <c r="M3259">
        <v>60623</v>
      </c>
      <c r="N3259">
        <v>207</v>
      </c>
      <c r="O3259" t="s">
        <v>3811</v>
      </c>
      <c r="P3259" s="4">
        <v>3</v>
      </c>
      <c r="Q3259" s="4">
        <v>4</v>
      </c>
      <c r="R3259" t="s">
        <v>75</v>
      </c>
      <c r="T3259" s="2">
        <v>3.12</v>
      </c>
      <c r="U3259" s="4">
        <v>9</v>
      </c>
      <c r="V3259" t="s">
        <v>19</v>
      </c>
      <c r="W3259" s="3">
        <v>43316</v>
      </c>
      <c r="X3259" t="s">
        <v>39</v>
      </c>
      <c r="Y3259" t="s">
        <v>139</v>
      </c>
      <c r="Z3259" t="s">
        <v>35</v>
      </c>
    </row>
    <row r="3260" spans="1:26" x14ac:dyDescent="0.25">
      <c r="A3260">
        <v>6</v>
      </c>
      <c r="B3260" t="s">
        <v>10</v>
      </c>
      <c r="C3260">
        <v>6</v>
      </c>
      <c r="D3260" t="s">
        <v>26</v>
      </c>
      <c r="E3260" t="s">
        <v>2211</v>
      </c>
      <c r="F3260" t="s">
        <v>13</v>
      </c>
      <c r="G3260" t="s">
        <v>1705</v>
      </c>
      <c r="H3260" s="1">
        <v>0.2</v>
      </c>
      <c r="I3260">
        <v>1</v>
      </c>
      <c r="J3260" s="3">
        <v>43604</v>
      </c>
      <c r="K3260" t="s">
        <v>3902</v>
      </c>
      <c r="L3260" t="s">
        <v>73</v>
      </c>
      <c r="M3260">
        <v>75023</v>
      </c>
      <c r="N3260">
        <v>200</v>
      </c>
      <c r="O3260" t="s">
        <v>3807</v>
      </c>
      <c r="P3260" s="4">
        <v>4</v>
      </c>
      <c r="Q3260" s="4">
        <v>4</v>
      </c>
      <c r="R3260" t="s">
        <v>75</v>
      </c>
      <c r="T3260" s="2">
        <v>4.3</v>
      </c>
      <c r="U3260" s="4">
        <v>13</v>
      </c>
      <c r="V3260" t="s">
        <v>19</v>
      </c>
      <c r="W3260" s="3">
        <v>43610</v>
      </c>
      <c r="X3260" t="s">
        <v>39</v>
      </c>
      <c r="Y3260" t="s">
        <v>77</v>
      </c>
      <c r="Z3260" t="s">
        <v>35</v>
      </c>
    </row>
    <row r="3261" spans="1:26" x14ac:dyDescent="0.25">
      <c r="A3261">
        <v>7</v>
      </c>
      <c r="B3261" t="s">
        <v>25</v>
      </c>
      <c r="C3261">
        <v>6</v>
      </c>
      <c r="D3261" t="s">
        <v>26</v>
      </c>
      <c r="E3261" t="s">
        <v>192</v>
      </c>
      <c r="F3261" t="s">
        <v>13</v>
      </c>
      <c r="G3261" t="s">
        <v>1972</v>
      </c>
      <c r="H3261" s="1">
        <v>0.2</v>
      </c>
      <c r="I3261">
        <v>1</v>
      </c>
      <c r="J3261" s="3">
        <v>42726</v>
      </c>
      <c r="K3261" t="s">
        <v>3830</v>
      </c>
      <c r="L3261" t="s">
        <v>73</v>
      </c>
      <c r="M3261">
        <v>60623</v>
      </c>
      <c r="N3261">
        <v>1624</v>
      </c>
      <c r="O3261" t="s">
        <v>2823</v>
      </c>
      <c r="P3261" s="4">
        <v>45</v>
      </c>
      <c r="Q3261" s="4">
        <v>4</v>
      </c>
      <c r="R3261" t="s">
        <v>75</v>
      </c>
      <c r="T3261" s="2">
        <v>44.96</v>
      </c>
      <c r="U3261" s="4">
        <v>124</v>
      </c>
      <c r="V3261" t="s">
        <v>19</v>
      </c>
      <c r="W3261" s="3">
        <v>42733</v>
      </c>
      <c r="X3261" t="s">
        <v>39</v>
      </c>
      <c r="Y3261" t="s">
        <v>139</v>
      </c>
      <c r="Z3261" t="s">
        <v>64</v>
      </c>
    </row>
    <row r="3262" spans="1:26" x14ac:dyDescent="0.25">
      <c r="A3262">
        <v>6</v>
      </c>
      <c r="B3262" t="s">
        <v>10</v>
      </c>
      <c r="C3262">
        <v>6</v>
      </c>
      <c r="D3262" t="s">
        <v>26</v>
      </c>
      <c r="E3262" t="s">
        <v>192</v>
      </c>
      <c r="F3262" t="s">
        <v>13</v>
      </c>
      <c r="G3262" t="s">
        <v>1098</v>
      </c>
      <c r="H3262" s="1">
        <v>0.2</v>
      </c>
      <c r="I3262">
        <v>1</v>
      </c>
      <c r="J3262" s="3">
        <v>42657</v>
      </c>
      <c r="K3262" t="s">
        <v>3903</v>
      </c>
      <c r="L3262" t="s">
        <v>73</v>
      </c>
      <c r="M3262">
        <v>60653</v>
      </c>
      <c r="N3262">
        <v>1696</v>
      </c>
      <c r="O3262" t="s">
        <v>3904</v>
      </c>
      <c r="P3262" s="4">
        <v>7</v>
      </c>
      <c r="Q3262" s="4">
        <v>4</v>
      </c>
      <c r="R3262" t="s">
        <v>75</v>
      </c>
      <c r="T3262" s="2">
        <v>6.94</v>
      </c>
      <c r="U3262" s="4">
        <v>19</v>
      </c>
      <c r="V3262" t="s">
        <v>19</v>
      </c>
      <c r="W3262" s="3">
        <v>42663</v>
      </c>
      <c r="X3262" t="s">
        <v>39</v>
      </c>
      <c r="Y3262" t="s">
        <v>139</v>
      </c>
      <c r="Z3262" t="s">
        <v>64</v>
      </c>
    </row>
    <row r="3263" spans="1:26" x14ac:dyDescent="0.25">
      <c r="A3263">
        <v>5</v>
      </c>
      <c r="B3263" t="s">
        <v>43</v>
      </c>
      <c r="C3263">
        <v>6</v>
      </c>
      <c r="D3263" t="s">
        <v>26</v>
      </c>
      <c r="E3263" t="s">
        <v>192</v>
      </c>
      <c r="F3263" t="s">
        <v>13</v>
      </c>
      <c r="G3263" t="s">
        <v>282</v>
      </c>
      <c r="H3263" s="1">
        <v>0.2</v>
      </c>
      <c r="I3263">
        <v>1</v>
      </c>
      <c r="J3263" s="3">
        <v>43731</v>
      </c>
      <c r="K3263" t="s">
        <v>3905</v>
      </c>
      <c r="L3263" t="s">
        <v>73</v>
      </c>
      <c r="M3263">
        <v>60653</v>
      </c>
      <c r="N3263">
        <v>1821</v>
      </c>
      <c r="O3263" t="s">
        <v>2861</v>
      </c>
      <c r="P3263" s="4">
        <v>7</v>
      </c>
      <c r="Q3263" s="4">
        <v>4</v>
      </c>
      <c r="R3263" t="s">
        <v>75</v>
      </c>
      <c r="T3263" s="2">
        <v>7.26</v>
      </c>
      <c r="U3263" s="4">
        <v>21</v>
      </c>
      <c r="V3263" t="s">
        <v>19</v>
      </c>
      <c r="W3263" s="3">
        <v>43736</v>
      </c>
      <c r="X3263" t="s">
        <v>39</v>
      </c>
      <c r="Y3263" t="s">
        <v>139</v>
      </c>
      <c r="Z3263" t="s">
        <v>64</v>
      </c>
    </row>
    <row r="3264" spans="1:26" x14ac:dyDescent="0.25">
      <c r="A3264">
        <v>4</v>
      </c>
      <c r="B3264" t="s">
        <v>43</v>
      </c>
      <c r="C3264">
        <v>6</v>
      </c>
      <c r="D3264" t="s">
        <v>26</v>
      </c>
      <c r="E3264" t="s">
        <v>222</v>
      </c>
      <c r="F3264" t="s">
        <v>13</v>
      </c>
      <c r="G3264" t="s">
        <v>1819</v>
      </c>
      <c r="H3264" s="1">
        <v>0.2</v>
      </c>
      <c r="I3264">
        <v>1</v>
      </c>
      <c r="J3264" s="3">
        <v>43251</v>
      </c>
      <c r="K3264" t="s">
        <v>2201</v>
      </c>
      <c r="L3264" t="s">
        <v>73</v>
      </c>
      <c r="M3264">
        <v>62521</v>
      </c>
      <c r="N3264">
        <v>1690</v>
      </c>
      <c r="O3264" t="s">
        <v>2774</v>
      </c>
      <c r="P3264" s="4">
        <v>7</v>
      </c>
      <c r="Q3264" s="4">
        <v>4</v>
      </c>
      <c r="R3264" t="s">
        <v>75</v>
      </c>
      <c r="T3264" s="2">
        <v>6.7</v>
      </c>
      <c r="U3264" s="4">
        <v>18</v>
      </c>
      <c r="V3264" t="s">
        <v>19</v>
      </c>
      <c r="W3264" s="3">
        <v>43255</v>
      </c>
      <c r="X3264" t="s">
        <v>39</v>
      </c>
      <c r="Y3264" t="s">
        <v>139</v>
      </c>
      <c r="Z3264" t="s">
        <v>64</v>
      </c>
    </row>
    <row r="3265" spans="1:26" x14ac:dyDescent="0.25">
      <c r="A3265">
        <v>5</v>
      </c>
      <c r="B3265" t="s">
        <v>43</v>
      </c>
      <c r="C3265">
        <v>6</v>
      </c>
      <c r="D3265" t="s">
        <v>26</v>
      </c>
      <c r="E3265" t="s">
        <v>2191</v>
      </c>
      <c r="F3265" t="s">
        <v>13</v>
      </c>
      <c r="G3265" t="s">
        <v>839</v>
      </c>
      <c r="H3265" s="1">
        <v>0.2</v>
      </c>
      <c r="I3265">
        <v>1</v>
      </c>
      <c r="J3265" s="3">
        <v>42862</v>
      </c>
      <c r="K3265" t="s">
        <v>2192</v>
      </c>
      <c r="L3265" t="s">
        <v>73</v>
      </c>
      <c r="M3265">
        <v>75002</v>
      </c>
      <c r="N3265">
        <v>1778</v>
      </c>
      <c r="O3265" t="s">
        <v>3906</v>
      </c>
      <c r="P3265" s="4">
        <v>5</v>
      </c>
      <c r="Q3265" s="4">
        <v>4</v>
      </c>
      <c r="R3265" t="s">
        <v>75</v>
      </c>
      <c r="T3265" s="2">
        <v>5.38</v>
      </c>
      <c r="U3265" s="4">
        <v>16</v>
      </c>
      <c r="V3265" t="s">
        <v>19</v>
      </c>
      <c r="W3265" s="3">
        <v>42867</v>
      </c>
      <c r="X3265" t="s">
        <v>39</v>
      </c>
      <c r="Y3265" t="s">
        <v>77</v>
      </c>
      <c r="Z3265" t="s">
        <v>64</v>
      </c>
    </row>
    <row r="3266" spans="1:26" x14ac:dyDescent="0.25">
      <c r="A3266">
        <v>4</v>
      </c>
      <c r="B3266" t="s">
        <v>43</v>
      </c>
      <c r="C3266">
        <v>6</v>
      </c>
      <c r="D3266" t="s">
        <v>26</v>
      </c>
      <c r="E3266" t="s">
        <v>737</v>
      </c>
      <c r="F3266" t="s">
        <v>13</v>
      </c>
      <c r="G3266" t="s">
        <v>1876</v>
      </c>
      <c r="H3266" s="1">
        <v>0.2</v>
      </c>
      <c r="I3266">
        <v>1</v>
      </c>
      <c r="J3266" s="3">
        <v>43067</v>
      </c>
      <c r="K3266" t="s">
        <v>3907</v>
      </c>
      <c r="L3266" t="s">
        <v>73</v>
      </c>
      <c r="M3266">
        <v>78745</v>
      </c>
      <c r="N3266">
        <v>1737</v>
      </c>
      <c r="O3266" t="s">
        <v>3052</v>
      </c>
      <c r="P3266" s="4">
        <v>117</v>
      </c>
      <c r="Q3266" s="4">
        <v>4</v>
      </c>
      <c r="R3266" t="s">
        <v>75</v>
      </c>
      <c r="T3266" s="2">
        <v>117.43</v>
      </c>
      <c r="U3266" s="4">
        <v>336</v>
      </c>
      <c r="V3266" t="s">
        <v>19</v>
      </c>
      <c r="W3266" s="3">
        <v>43071</v>
      </c>
      <c r="X3266" t="s">
        <v>39</v>
      </c>
      <c r="Y3266" t="s">
        <v>77</v>
      </c>
      <c r="Z3266" t="s">
        <v>64</v>
      </c>
    </row>
    <row r="3267" spans="1:26" x14ac:dyDescent="0.25">
      <c r="A3267">
        <v>6</v>
      </c>
      <c r="B3267" t="s">
        <v>10</v>
      </c>
      <c r="C3267">
        <v>6</v>
      </c>
      <c r="D3267" t="s">
        <v>26</v>
      </c>
      <c r="E3267" t="s">
        <v>3864</v>
      </c>
      <c r="F3267" t="s">
        <v>13</v>
      </c>
      <c r="G3267" t="s">
        <v>2516</v>
      </c>
      <c r="H3267" s="1">
        <v>0.2</v>
      </c>
      <c r="I3267">
        <v>1</v>
      </c>
      <c r="J3267" s="3">
        <v>43461</v>
      </c>
      <c r="K3267" t="s">
        <v>3865</v>
      </c>
      <c r="L3267" t="s">
        <v>73</v>
      </c>
      <c r="M3267">
        <v>77642</v>
      </c>
      <c r="N3267">
        <v>936</v>
      </c>
      <c r="O3267" t="s">
        <v>8269</v>
      </c>
      <c r="P3267" s="4">
        <v>7</v>
      </c>
      <c r="Q3267" s="4">
        <v>4</v>
      </c>
      <c r="R3267" t="s">
        <v>75</v>
      </c>
      <c r="T3267" s="2">
        <v>7.4</v>
      </c>
      <c r="U3267" s="4">
        <v>24</v>
      </c>
      <c r="V3267" t="s">
        <v>19</v>
      </c>
      <c r="W3267" s="3">
        <v>43467</v>
      </c>
      <c r="X3267" t="s">
        <v>39</v>
      </c>
      <c r="Y3267" t="s">
        <v>77</v>
      </c>
      <c r="Z3267" t="s">
        <v>64</v>
      </c>
    </row>
    <row r="3268" spans="1:26" x14ac:dyDescent="0.25">
      <c r="A3268">
        <v>4</v>
      </c>
      <c r="B3268" t="s">
        <v>43</v>
      </c>
      <c r="C3268">
        <v>6</v>
      </c>
      <c r="D3268" t="s">
        <v>26</v>
      </c>
      <c r="E3268" t="s">
        <v>1747</v>
      </c>
      <c r="F3268" t="s">
        <v>13</v>
      </c>
      <c r="G3268" t="s">
        <v>2295</v>
      </c>
      <c r="H3268" s="1">
        <v>0.2</v>
      </c>
      <c r="I3268">
        <v>1</v>
      </c>
      <c r="J3268" s="3">
        <v>42731</v>
      </c>
      <c r="K3268" t="s">
        <v>2296</v>
      </c>
      <c r="L3268" t="s">
        <v>73</v>
      </c>
      <c r="M3268">
        <v>60076</v>
      </c>
      <c r="N3268">
        <v>1503</v>
      </c>
      <c r="O3268" t="s">
        <v>3908</v>
      </c>
      <c r="P3268" s="4">
        <v>3</v>
      </c>
      <c r="Q3268" s="4">
        <v>4</v>
      </c>
      <c r="R3268" t="s">
        <v>75</v>
      </c>
      <c r="T3268" s="2">
        <v>3</v>
      </c>
      <c r="U3268" s="4">
        <v>30</v>
      </c>
      <c r="V3268" t="s">
        <v>19</v>
      </c>
      <c r="W3268" s="3">
        <v>42735</v>
      </c>
      <c r="X3268" t="s">
        <v>39</v>
      </c>
      <c r="Y3268" t="s">
        <v>139</v>
      </c>
      <c r="Z3268" t="s">
        <v>42</v>
      </c>
    </row>
    <row r="3269" spans="1:26" x14ac:dyDescent="0.25">
      <c r="A3269">
        <v>5</v>
      </c>
      <c r="B3269" t="s">
        <v>43</v>
      </c>
      <c r="C3269">
        <v>6</v>
      </c>
      <c r="D3269" t="s">
        <v>26</v>
      </c>
      <c r="E3269" t="s">
        <v>737</v>
      </c>
      <c r="F3269" t="s">
        <v>13</v>
      </c>
      <c r="G3269" t="s">
        <v>2447</v>
      </c>
      <c r="H3269" s="1">
        <v>0.2</v>
      </c>
      <c r="I3269">
        <v>1</v>
      </c>
      <c r="J3269" s="3">
        <v>43761</v>
      </c>
      <c r="K3269" t="s">
        <v>3831</v>
      </c>
      <c r="L3269" t="s">
        <v>73</v>
      </c>
      <c r="M3269">
        <v>78745</v>
      </c>
      <c r="N3269">
        <v>417</v>
      </c>
      <c r="O3269" t="s">
        <v>8236</v>
      </c>
      <c r="P3269" s="4">
        <v>-58</v>
      </c>
      <c r="Q3269" s="4">
        <v>4</v>
      </c>
      <c r="R3269" t="s">
        <v>75</v>
      </c>
      <c r="T3269" s="2">
        <v>-58.31</v>
      </c>
      <c r="U3269" s="4">
        <v>259</v>
      </c>
      <c r="V3269" t="s">
        <v>19</v>
      </c>
      <c r="W3269" s="3">
        <v>43766</v>
      </c>
      <c r="X3269" t="s">
        <v>39</v>
      </c>
      <c r="Y3269" t="s">
        <v>77</v>
      </c>
      <c r="Z3269" t="s">
        <v>42</v>
      </c>
    </row>
    <row r="3270" spans="1:26" x14ac:dyDescent="0.25">
      <c r="A3270">
        <v>7</v>
      </c>
      <c r="B3270" t="s">
        <v>25</v>
      </c>
      <c r="C3270">
        <v>6</v>
      </c>
      <c r="D3270" t="s">
        <v>26</v>
      </c>
      <c r="E3270" t="s">
        <v>281</v>
      </c>
      <c r="F3270" t="s">
        <v>13</v>
      </c>
      <c r="G3270" t="s">
        <v>2244</v>
      </c>
      <c r="H3270" s="1">
        <v>0.2</v>
      </c>
      <c r="I3270">
        <v>1</v>
      </c>
      <c r="J3270" s="3">
        <v>43495</v>
      </c>
      <c r="K3270" t="s">
        <v>2245</v>
      </c>
      <c r="L3270" t="s">
        <v>73</v>
      </c>
      <c r="M3270">
        <v>60505</v>
      </c>
      <c r="N3270">
        <v>88</v>
      </c>
      <c r="O3270" t="s">
        <v>1294</v>
      </c>
      <c r="P3270" s="4">
        <v>3</v>
      </c>
      <c r="Q3270" s="4">
        <v>4</v>
      </c>
      <c r="R3270" t="s">
        <v>75</v>
      </c>
      <c r="T3270" s="2">
        <v>2.77</v>
      </c>
      <c r="U3270" s="4">
        <v>32</v>
      </c>
      <c r="V3270" t="s">
        <v>19</v>
      </c>
      <c r="W3270" s="3">
        <v>43502</v>
      </c>
      <c r="X3270" t="s">
        <v>39</v>
      </c>
      <c r="Y3270" t="s">
        <v>139</v>
      </c>
      <c r="Z3270" t="s">
        <v>356</v>
      </c>
    </row>
    <row r="3271" spans="1:26" x14ac:dyDescent="0.25">
      <c r="A3271">
        <v>5</v>
      </c>
      <c r="B3271" t="s">
        <v>43</v>
      </c>
      <c r="C3271">
        <v>6</v>
      </c>
      <c r="D3271" t="s">
        <v>26</v>
      </c>
      <c r="E3271" t="s">
        <v>329</v>
      </c>
      <c r="F3271" t="s">
        <v>13</v>
      </c>
      <c r="G3271" t="s">
        <v>1486</v>
      </c>
      <c r="H3271" s="1">
        <v>0.2</v>
      </c>
      <c r="I3271">
        <v>1</v>
      </c>
      <c r="J3271" s="3">
        <v>43086</v>
      </c>
      <c r="K3271" t="s">
        <v>2257</v>
      </c>
      <c r="L3271" t="s">
        <v>73</v>
      </c>
      <c r="M3271">
        <v>61701</v>
      </c>
      <c r="N3271">
        <v>1167</v>
      </c>
      <c r="O3271" t="s">
        <v>3101</v>
      </c>
      <c r="P3271" s="4">
        <v>1</v>
      </c>
      <c r="Q3271" s="4">
        <v>5</v>
      </c>
      <c r="R3271" t="s">
        <v>75</v>
      </c>
      <c r="T3271" s="2">
        <v>1.48</v>
      </c>
      <c r="U3271" s="4">
        <v>13</v>
      </c>
      <c r="V3271" t="s">
        <v>19</v>
      </c>
      <c r="W3271" s="3">
        <v>43091</v>
      </c>
      <c r="X3271" t="s">
        <v>39</v>
      </c>
      <c r="Y3271" t="s">
        <v>139</v>
      </c>
      <c r="Z3271" t="s">
        <v>49</v>
      </c>
    </row>
    <row r="3272" spans="1:26" x14ac:dyDescent="0.25">
      <c r="A3272">
        <v>4</v>
      </c>
      <c r="B3272" t="s">
        <v>43</v>
      </c>
      <c r="C3272">
        <v>6</v>
      </c>
      <c r="D3272" t="s">
        <v>26</v>
      </c>
      <c r="E3272" t="s">
        <v>3832</v>
      </c>
      <c r="F3272" t="s">
        <v>13</v>
      </c>
      <c r="G3272" t="s">
        <v>2307</v>
      </c>
      <c r="H3272" s="1">
        <v>0.2</v>
      </c>
      <c r="I3272">
        <v>1</v>
      </c>
      <c r="J3272" s="3">
        <v>43712</v>
      </c>
      <c r="K3272" t="s">
        <v>3833</v>
      </c>
      <c r="L3272" t="s">
        <v>73</v>
      </c>
      <c r="M3272">
        <v>75019</v>
      </c>
      <c r="N3272">
        <v>1413</v>
      </c>
      <c r="O3272" t="s">
        <v>445</v>
      </c>
      <c r="P3272" s="4">
        <v>4</v>
      </c>
      <c r="Q3272" s="4">
        <v>5</v>
      </c>
      <c r="R3272" t="s">
        <v>75</v>
      </c>
      <c r="T3272" s="2">
        <v>3.77</v>
      </c>
      <c r="U3272" s="4">
        <v>13</v>
      </c>
      <c r="V3272" t="s">
        <v>19</v>
      </c>
      <c r="W3272" s="3">
        <v>43716</v>
      </c>
      <c r="X3272" t="s">
        <v>39</v>
      </c>
      <c r="Y3272" t="s">
        <v>77</v>
      </c>
      <c r="Z3272" t="s">
        <v>49</v>
      </c>
    </row>
    <row r="3273" spans="1:26" x14ac:dyDescent="0.25">
      <c r="A3273">
        <v>5</v>
      </c>
      <c r="B3273" t="s">
        <v>43</v>
      </c>
      <c r="C3273">
        <v>6</v>
      </c>
      <c r="D3273" t="s">
        <v>26</v>
      </c>
      <c r="E3273" t="s">
        <v>3827</v>
      </c>
      <c r="F3273" t="s">
        <v>13</v>
      </c>
      <c r="G3273" t="s">
        <v>1191</v>
      </c>
      <c r="H3273" s="1">
        <v>0.2</v>
      </c>
      <c r="I3273">
        <v>1</v>
      </c>
      <c r="J3273" s="3">
        <v>43304</v>
      </c>
      <c r="K3273" t="s">
        <v>3828</v>
      </c>
      <c r="L3273" t="s">
        <v>73</v>
      </c>
      <c r="M3273">
        <v>78501</v>
      </c>
      <c r="N3273">
        <v>346</v>
      </c>
      <c r="O3273" t="s">
        <v>933</v>
      </c>
      <c r="P3273" s="4">
        <v>15</v>
      </c>
      <c r="Q3273" s="4">
        <v>5</v>
      </c>
      <c r="R3273" t="s">
        <v>75</v>
      </c>
      <c r="T3273" s="2">
        <v>15.39</v>
      </c>
      <c r="U3273" s="4">
        <v>176</v>
      </c>
      <c r="V3273" t="s">
        <v>19</v>
      </c>
      <c r="W3273" s="3">
        <v>43309</v>
      </c>
      <c r="X3273" t="s">
        <v>39</v>
      </c>
      <c r="Y3273" t="s">
        <v>77</v>
      </c>
      <c r="Z3273" t="s">
        <v>49</v>
      </c>
    </row>
    <row r="3274" spans="1:26" x14ac:dyDescent="0.25">
      <c r="A3274">
        <v>7</v>
      </c>
      <c r="B3274" t="s">
        <v>25</v>
      </c>
      <c r="C3274">
        <v>6</v>
      </c>
      <c r="D3274" t="s">
        <v>26</v>
      </c>
      <c r="E3274" t="s">
        <v>3909</v>
      </c>
      <c r="F3274" t="s">
        <v>13</v>
      </c>
      <c r="G3274" t="s">
        <v>1666</v>
      </c>
      <c r="H3274" s="1">
        <v>0.2</v>
      </c>
      <c r="I3274">
        <v>1</v>
      </c>
      <c r="J3274" s="3">
        <v>42620</v>
      </c>
      <c r="K3274" t="s">
        <v>3910</v>
      </c>
      <c r="L3274" t="s">
        <v>73</v>
      </c>
      <c r="M3274">
        <v>60543</v>
      </c>
      <c r="N3274">
        <v>51</v>
      </c>
      <c r="O3274" t="s">
        <v>2804</v>
      </c>
      <c r="P3274" s="4">
        <v>4</v>
      </c>
      <c r="Q3274" s="4">
        <v>5</v>
      </c>
      <c r="R3274" t="s">
        <v>75</v>
      </c>
      <c r="T3274" s="2">
        <v>4.1100000000000003</v>
      </c>
      <c r="U3274" s="4">
        <v>13</v>
      </c>
      <c r="V3274" t="s">
        <v>19</v>
      </c>
      <c r="W3274" s="3">
        <v>42627</v>
      </c>
      <c r="X3274" t="s">
        <v>39</v>
      </c>
      <c r="Y3274" t="s">
        <v>139</v>
      </c>
      <c r="Z3274" t="s">
        <v>176</v>
      </c>
    </row>
    <row r="3275" spans="1:26" x14ac:dyDescent="0.25">
      <c r="A3275">
        <v>4</v>
      </c>
      <c r="B3275" t="s">
        <v>43</v>
      </c>
      <c r="C3275">
        <v>6</v>
      </c>
      <c r="D3275" t="s">
        <v>26</v>
      </c>
      <c r="E3275" t="s">
        <v>1485</v>
      </c>
      <c r="F3275" t="s">
        <v>13</v>
      </c>
      <c r="G3275" t="s">
        <v>1918</v>
      </c>
      <c r="H3275" s="1">
        <v>0.2</v>
      </c>
      <c r="I3275">
        <v>1</v>
      </c>
      <c r="J3275" s="3">
        <v>42430</v>
      </c>
      <c r="K3275" t="s">
        <v>2235</v>
      </c>
      <c r="L3275" t="s">
        <v>73</v>
      </c>
      <c r="M3275">
        <v>79907</v>
      </c>
      <c r="N3275">
        <v>1289</v>
      </c>
      <c r="O3275" t="s">
        <v>3627</v>
      </c>
      <c r="P3275" s="4">
        <v>-4</v>
      </c>
      <c r="Q3275" s="4">
        <v>5</v>
      </c>
      <c r="R3275" t="s">
        <v>75</v>
      </c>
      <c r="T3275" s="2">
        <v>-3.53</v>
      </c>
      <c r="U3275" s="4">
        <v>19</v>
      </c>
      <c r="V3275" t="s">
        <v>19</v>
      </c>
      <c r="W3275" s="3">
        <v>42434</v>
      </c>
      <c r="X3275" t="s">
        <v>39</v>
      </c>
      <c r="Y3275" t="s">
        <v>77</v>
      </c>
      <c r="Z3275" t="s">
        <v>176</v>
      </c>
    </row>
    <row r="3276" spans="1:26" x14ac:dyDescent="0.25">
      <c r="A3276">
        <v>4</v>
      </c>
      <c r="B3276" t="s">
        <v>43</v>
      </c>
      <c r="C3276">
        <v>6</v>
      </c>
      <c r="D3276" t="s">
        <v>26</v>
      </c>
      <c r="E3276" t="s">
        <v>192</v>
      </c>
      <c r="F3276" t="s">
        <v>13</v>
      </c>
      <c r="G3276" t="s">
        <v>1031</v>
      </c>
      <c r="H3276" s="1">
        <v>0.2</v>
      </c>
      <c r="I3276">
        <v>1</v>
      </c>
      <c r="J3276" s="3">
        <v>43792</v>
      </c>
      <c r="K3276" t="s">
        <v>2255</v>
      </c>
      <c r="L3276" t="s">
        <v>73</v>
      </c>
      <c r="M3276">
        <v>60610</v>
      </c>
      <c r="N3276">
        <v>243</v>
      </c>
      <c r="O3276" t="s">
        <v>2793</v>
      </c>
      <c r="P3276" s="4">
        <v>4</v>
      </c>
      <c r="Q3276" s="4">
        <v>5</v>
      </c>
      <c r="R3276" t="s">
        <v>75</v>
      </c>
      <c r="T3276" s="2">
        <v>4.18</v>
      </c>
      <c r="U3276" s="4">
        <v>12</v>
      </c>
      <c r="V3276" t="s">
        <v>19</v>
      </c>
      <c r="W3276" s="3">
        <v>43796</v>
      </c>
      <c r="X3276" t="s">
        <v>39</v>
      </c>
      <c r="Y3276" t="s">
        <v>139</v>
      </c>
      <c r="Z3276" t="s">
        <v>35</v>
      </c>
    </row>
    <row r="3277" spans="1:26" x14ac:dyDescent="0.25">
      <c r="A3277">
        <v>6</v>
      </c>
      <c r="B3277" t="s">
        <v>10</v>
      </c>
      <c r="C3277">
        <v>6</v>
      </c>
      <c r="D3277" t="s">
        <v>26</v>
      </c>
      <c r="E3277" t="s">
        <v>192</v>
      </c>
      <c r="F3277" t="s">
        <v>13</v>
      </c>
      <c r="G3277" t="s">
        <v>1081</v>
      </c>
      <c r="H3277" s="1">
        <v>0.2</v>
      </c>
      <c r="I3277">
        <v>1</v>
      </c>
      <c r="J3277" s="3">
        <v>43345</v>
      </c>
      <c r="K3277" t="s">
        <v>3868</v>
      </c>
      <c r="L3277" t="s">
        <v>73</v>
      </c>
      <c r="M3277">
        <v>60623</v>
      </c>
      <c r="N3277">
        <v>1440</v>
      </c>
      <c r="O3277" t="s">
        <v>31</v>
      </c>
      <c r="P3277" s="4">
        <v>10</v>
      </c>
      <c r="Q3277" s="4">
        <v>5</v>
      </c>
      <c r="R3277" t="s">
        <v>75</v>
      </c>
      <c r="T3277" s="2">
        <v>9.8699999999999992</v>
      </c>
      <c r="U3277" s="4">
        <v>29</v>
      </c>
      <c r="V3277" t="s">
        <v>19</v>
      </c>
      <c r="W3277" s="3">
        <v>43351</v>
      </c>
      <c r="X3277" t="s">
        <v>39</v>
      </c>
      <c r="Y3277" t="s">
        <v>139</v>
      </c>
      <c r="Z3277" t="s">
        <v>35</v>
      </c>
    </row>
    <row r="3278" spans="1:26" x14ac:dyDescent="0.25">
      <c r="A3278">
        <v>5</v>
      </c>
      <c r="B3278" t="s">
        <v>43</v>
      </c>
      <c r="C3278">
        <v>6</v>
      </c>
      <c r="D3278" t="s">
        <v>26</v>
      </c>
      <c r="E3278" t="s">
        <v>192</v>
      </c>
      <c r="F3278" t="s">
        <v>13</v>
      </c>
      <c r="G3278" t="s">
        <v>1280</v>
      </c>
      <c r="H3278" s="1">
        <v>0.2</v>
      </c>
      <c r="I3278">
        <v>1</v>
      </c>
      <c r="J3278" s="3">
        <v>43263</v>
      </c>
      <c r="K3278" t="s">
        <v>3911</v>
      </c>
      <c r="L3278" t="s">
        <v>73</v>
      </c>
      <c r="M3278">
        <v>60610</v>
      </c>
      <c r="N3278">
        <v>1776</v>
      </c>
      <c r="O3278" t="s">
        <v>3766</v>
      </c>
      <c r="P3278" s="4">
        <v>8</v>
      </c>
      <c r="Q3278" s="4">
        <v>5</v>
      </c>
      <c r="R3278" t="s">
        <v>75</v>
      </c>
      <c r="T3278" s="2">
        <v>8.3800000000000008</v>
      </c>
      <c r="U3278" s="4">
        <v>23</v>
      </c>
      <c r="V3278" t="s">
        <v>19</v>
      </c>
      <c r="W3278" s="3">
        <v>43268</v>
      </c>
      <c r="X3278" t="s">
        <v>39</v>
      </c>
      <c r="Y3278" t="s">
        <v>139</v>
      </c>
      <c r="Z3278" t="s">
        <v>64</v>
      </c>
    </row>
    <row r="3279" spans="1:26" x14ac:dyDescent="0.25">
      <c r="A3279">
        <v>4</v>
      </c>
      <c r="B3279" t="s">
        <v>43</v>
      </c>
      <c r="C3279">
        <v>6</v>
      </c>
      <c r="D3279" t="s">
        <v>26</v>
      </c>
      <c r="E3279" t="s">
        <v>192</v>
      </c>
      <c r="F3279" t="s">
        <v>13</v>
      </c>
      <c r="G3279" t="s">
        <v>1261</v>
      </c>
      <c r="H3279" s="1">
        <v>0.2</v>
      </c>
      <c r="I3279">
        <v>1</v>
      </c>
      <c r="J3279" s="3">
        <v>43705</v>
      </c>
      <c r="K3279" t="s">
        <v>3912</v>
      </c>
      <c r="L3279" t="s">
        <v>73</v>
      </c>
      <c r="M3279">
        <v>60623</v>
      </c>
      <c r="N3279">
        <v>880</v>
      </c>
      <c r="O3279" t="s">
        <v>3913</v>
      </c>
      <c r="P3279" s="4">
        <v>9</v>
      </c>
      <c r="Q3279" s="4">
        <v>5</v>
      </c>
      <c r="R3279" t="s">
        <v>75</v>
      </c>
      <c r="T3279" s="2">
        <v>9.35</v>
      </c>
      <c r="U3279" s="4">
        <v>27</v>
      </c>
      <c r="V3279" t="s">
        <v>19</v>
      </c>
      <c r="W3279" s="3">
        <v>43709</v>
      </c>
      <c r="X3279" t="s">
        <v>39</v>
      </c>
      <c r="Y3279" t="s">
        <v>139</v>
      </c>
      <c r="Z3279" t="s">
        <v>64</v>
      </c>
    </row>
    <row r="3280" spans="1:26" x14ac:dyDescent="0.25">
      <c r="A3280">
        <v>4</v>
      </c>
      <c r="B3280" t="s">
        <v>43</v>
      </c>
      <c r="C3280">
        <v>6</v>
      </c>
      <c r="D3280" t="s">
        <v>26</v>
      </c>
      <c r="E3280" t="s">
        <v>961</v>
      </c>
      <c r="F3280" t="s">
        <v>13</v>
      </c>
      <c r="G3280" t="s">
        <v>1507</v>
      </c>
      <c r="H3280" s="1">
        <v>0.2</v>
      </c>
      <c r="I3280">
        <v>1</v>
      </c>
      <c r="J3280" s="3">
        <v>43107</v>
      </c>
      <c r="K3280" t="s">
        <v>2276</v>
      </c>
      <c r="L3280" t="s">
        <v>73</v>
      </c>
      <c r="M3280">
        <v>79109</v>
      </c>
      <c r="N3280">
        <v>1816</v>
      </c>
      <c r="O3280" t="s">
        <v>2830</v>
      </c>
      <c r="P3280" s="4">
        <v>9</v>
      </c>
      <c r="Q3280" s="4">
        <v>5</v>
      </c>
      <c r="R3280" t="s">
        <v>75</v>
      </c>
      <c r="T3280" s="2">
        <v>9.07</v>
      </c>
      <c r="U3280" s="4">
        <v>26</v>
      </c>
      <c r="V3280" t="s">
        <v>19</v>
      </c>
      <c r="W3280" s="3">
        <v>43111</v>
      </c>
      <c r="X3280" t="s">
        <v>39</v>
      </c>
      <c r="Y3280" t="s">
        <v>77</v>
      </c>
      <c r="Z3280" t="s">
        <v>64</v>
      </c>
    </row>
    <row r="3281" spans="1:26" x14ac:dyDescent="0.25">
      <c r="A3281">
        <v>4</v>
      </c>
      <c r="B3281" t="s">
        <v>43</v>
      </c>
      <c r="C3281">
        <v>6</v>
      </c>
      <c r="D3281" t="s">
        <v>26</v>
      </c>
      <c r="E3281" t="s">
        <v>122</v>
      </c>
      <c r="F3281" t="s">
        <v>13</v>
      </c>
      <c r="G3281" t="s">
        <v>2107</v>
      </c>
      <c r="H3281" s="1">
        <v>0.2</v>
      </c>
      <c r="I3281">
        <v>1</v>
      </c>
      <c r="J3281" s="3">
        <v>43821</v>
      </c>
      <c r="K3281" t="s">
        <v>3914</v>
      </c>
      <c r="L3281" t="s">
        <v>73</v>
      </c>
      <c r="M3281">
        <v>77095</v>
      </c>
      <c r="N3281">
        <v>1677</v>
      </c>
      <c r="O3281" t="s">
        <v>3357</v>
      </c>
      <c r="P3281" s="4">
        <v>27</v>
      </c>
      <c r="Q3281" s="4">
        <v>5</v>
      </c>
      <c r="R3281" t="s">
        <v>75</v>
      </c>
      <c r="T3281" s="2">
        <v>26.56</v>
      </c>
      <c r="U3281" s="4">
        <v>76</v>
      </c>
      <c r="V3281" t="s">
        <v>19</v>
      </c>
      <c r="W3281" s="3">
        <v>43825</v>
      </c>
      <c r="X3281" t="s">
        <v>39</v>
      </c>
      <c r="Y3281" t="s">
        <v>77</v>
      </c>
      <c r="Z3281" t="s">
        <v>64</v>
      </c>
    </row>
    <row r="3282" spans="1:26" x14ac:dyDescent="0.25">
      <c r="A3282">
        <v>4</v>
      </c>
      <c r="B3282" t="s">
        <v>43</v>
      </c>
      <c r="C3282">
        <v>6</v>
      </c>
      <c r="D3282" t="s">
        <v>26</v>
      </c>
      <c r="E3282" t="s">
        <v>122</v>
      </c>
      <c r="F3282" t="s">
        <v>13</v>
      </c>
      <c r="G3282" t="s">
        <v>2107</v>
      </c>
      <c r="H3282" s="1">
        <v>0.2</v>
      </c>
      <c r="I3282">
        <v>1</v>
      </c>
      <c r="J3282" s="3">
        <v>43821</v>
      </c>
      <c r="K3282" t="s">
        <v>3914</v>
      </c>
      <c r="L3282" t="s">
        <v>73</v>
      </c>
      <c r="M3282">
        <v>77095</v>
      </c>
      <c r="N3282">
        <v>1726</v>
      </c>
      <c r="O3282" t="s">
        <v>3617</v>
      </c>
      <c r="P3282" s="4">
        <v>9</v>
      </c>
      <c r="Q3282" s="4">
        <v>5</v>
      </c>
      <c r="R3282" t="s">
        <v>75</v>
      </c>
      <c r="T3282" s="2">
        <v>9.07</v>
      </c>
      <c r="U3282" s="4">
        <v>26</v>
      </c>
      <c r="V3282" t="s">
        <v>19</v>
      </c>
      <c r="W3282" s="3">
        <v>43825</v>
      </c>
      <c r="X3282" t="s">
        <v>39</v>
      </c>
      <c r="Y3282" t="s">
        <v>77</v>
      </c>
      <c r="Z3282" t="s">
        <v>64</v>
      </c>
    </row>
    <row r="3283" spans="1:26" x14ac:dyDescent="0.25">
      <c r="A3283">
        <v>4</v>
      </c>
      <c r="B3283" t="s">
        <v>43</v>
      </c>
      <c r="C3283">
        <v>6</v>
      </c>
      <c r="D3283" t="s">
        <v>26</v>
      </c>
      <c r="E3283" t="s">
        <v>122</v>
      </c>
      <c r="F3283" t="s">
        <v>13</v>
      </c>
      <c r="G3283" t="s">
        <v>202</v>
      </c>
      <c r="H3283" s="1">
        <v>0.2</v>
      </c>
      <c r="I3283">
        <v>1</v>
      </c>
      <c r="J3283" s="3">
        <v>42685</v>
      </c>
      <c r="K3283" t="s">
        <v>3882</v>
      </c>
      <c r="L3283" t="s">
        <v>73</v>
      </c>
      <c r="M3283">
        <v>77095</v>
      </c>
      <c r="N3283">
        <v>1655</v>
      </c>
      <c r="O3283" t="s">
        <v>855</v>
      </c>
      <c r="P3283" s="4">
        <v>8</v>
      </c>
      <c r="Q3283" s="4">
        <v>5</v>
      </c>
      <c r="R3283" t="s">
        <v>75</v>
      </c>
      <c r="T3283" s="2">
        <v>7.87</v>
      </c>
      <c r="U3283" s="4">
        <v>22</v>
      </c>
      <c r="V3283" t="s">
        <v>19</v>
      </c>
      <c r="W3283" s="3">
        <v>42689</v>
      </c>
      <c r="X3283" t="s">
        <v>39</v>
      </c>
      <c r="Y3283" t="s">
        <v>77</v>
      </c>
      <c r="Z3283" t="s">
        <v>64</v>
      </c>
    </row>
    <row r="3284" spans="1:26" x14ac:dyDescent="0.25">
      <c r="A3284">
        <v>5</v>
      </c>
      <c r="B3284" t="s">
        <v>43</v>
      </c>
      <c r="C3284">
        <v>6</v>
      </c>
      <c r="D3284" t="s">
        <v>26</v>
      </c>
      <c r="E3284" t="s">
        <v>417</v>
      </c>
      <c r="F3284" t="s">
        <v>13</v>
      </c>
      <c r="G3284" t="s">
        <v>2233</v>
      </c>
      <c r="H3284" s="1">
        <v>0.2</v>
      </c>
      <c r="I3284">
        <v>1</v>
      </c>
      <c r="J3284" s="3">
        <v>43172</v>
      </c>
      <c r="K3284" t="s">
        <v>2234</v>
      </c>
      <c r="L3284" t="s">
        <v>73</v>
      </c>
      <c r="M3284">
        <v>78207</v>
      </c>
      <c r="N3284">
        <v>1571</v>
      </c>
      <c r="O3284" t="s">
        <v>3158</v>
      </c>
      <c r="P3284" s="4">
        <v>25</v>
      </c>
      <c r="Q3284" s="4">
        <v>5</v>
      </c>
      <c r="R3284" t="s">
        <v>75</v>
      </c>
      <c r="T3284" s="2">
        <v>24.53</v>
      </c>
      <c r="U3284" s="4">
        <v>70</v>
      </c>
      <c r="V3284" t="s">
        <v>19</v>
      </c>
      <c r="W3284" s="3">
        <v>43177</v>
      </c>
      <c r="X3284" t="s">
        <v>39</v>
      </c>
      <c r="Y3284" t="s">
        <v>77</v>
      </c>
      <c r="Z3284" t="s">
        <v>64</v>
      </c>
    </row>
    <row r="3285" spans="1:26" x14ac:dyDescent="0.25">
      <c r="A3285">
        <v>4</v>
      </c>
      <c r="B3285" t="s">
        <v>43</v>
      </c>
      <c r="C3285">
        <v>6</v>
      </c>
      <c r="D3285" t="s">
        <v>26</v>
      </c>
      <c r="E3285" t="s">
        <v>2177</v>
      </c>
      <c r="F3285" t="s">
        <v>13</v>
      </c>
      <c r="G3285" t="s">
        <v>1996</v>
      </c>
      <c r="H3285" s="1">
        <v>0.2</v>
      </c>
      <c r="I3285">
        <v>1</v>
      </c>
      <c r="J3285" s="3">
        <v>42918</v>
      </c>
      <c r="K3285" t="s">
        <v>2178</v>
      </c>
      <c r="L3285" t="s">
        <v>73</v>
      </c>
      <c r="M3285">
        <v>60188</v>
      </c>
      <c r="N3285">
        <v>113</v>
      </c>
      <c r="O3285" t="s">
        <v>1051</v>
      </c>
      <c r="P3285" s="4">
        <v>6</v>
      </c>
      <c r="Q3285" s="4">
        <v>5</v>
      </c>
      <c r="R3285" t="s">
        <v>75</v>
      </c>
      <c r="T3285" s="2">
        <v>6</v>
      </c>
      <c r="U3285" s="4">
        <v>69</v>
      </c>
      <c r="V3285" t="s">
        <v>19</v>
      </c>
      <c r="W3285" s="3">
        <v>42922</v>
      </c>
      <c r="X3285" t="s">
        <v>39</v>
      </c>
      <c r="Y3285" t="s">
        <v>139</v>
      </c>
      <c r="Z3285" t="s">
        <v>42</v>
      </c>
    </row>
    <row r="3286" spans="1:26" x14ac:dyDescent="0.25">
      <c r="A3286">
        <v>4</v>
      </c>
      <c r="B3286" t="s">
        <v>43</v>
      </c>
      <c r="C3286">
        <v>6</v>
      </c>
      <c r="D3286" t="s">
        <v>26</v>
      </c>
      <c r="E3286" t="s">
        <v>192</v>
      </c>
      <c r="F3286" t="s">
        <v>13</v>
      </c>
      <c r="G3286" t="s">
        <v>1093</v>
      </c>
      <c r="H3286" s="1">
        <v>0.2</v>
      </c>
      <c r="I3286">
        <v>1</v>
      </c>
      <c r="J3286" s="3">
        <v>42698</v>
      </c>
      <c r="K3286" t="s">
        <v>3915</v>
      </c>
      <c r="L3286" t="s">
        <v>73</v>
      </c>
      <c r="M3286">
        <v>60610</v>
      </c>
      <c r="N3286">
        <v>662</v>
      </c>
      <c r="O3286" t="s">
        <v>3916</v>
      </c>
      <c r="P3286" s="4">
        <v>-8</v>
      </c>
      <c r="Q3286" s="4">
        <v>5</v>
      </c>
      <c r="R3286" t="s">
        <v>75</v>
      </c>
      <c r="T3286" s="2">
        <v>-8.08</v>
      </c>
      <c r="U3286" s="4">
        <v>646</v>
      </c>
      <c r="V3286" t="s">
        <v>19</v>
      </c>
      <c r="W3286" s="3">
        <v>42702</v>
      </c>
      <c r="X3286" t="s">
        <v>39</v>
      </c>
      <c r="Y3286" t="s">
        <v>139</v>
      </c>
      <c r="Z3286" t="s">
        <v>42</v>
      </c>
    </row>
    <row r="3287" spans="1:26" x14ac:dyDescent="0.25">
      <c r="A3287">
        <v>5</v>
      </c>
      <c r="B3287" t="s">
        <v>43</v>
      </c>
      <c r="C3287">
        <v>6</v>
      </c>
      <c r="D3287" t="s">
        <v>26</v>
      </c>
      <c r="E3287" t="s">
        <v>192</v>
      </c>
      <c r="F3287" t="s">
        <v>13</v>
      </c>
      <c r="G3287" t="s">
        <v>1634</v>
      </c>
      <c r="H3287" s="1">
        <v>0.2</v>
      </c>
      <c r="I3287">
        <v>1</v>
      </c>
      <c r="J3287" s="3">
        <v>43655</v>
      </c>
      <c r="K3287" t="s">
        <v>3917</v>
      </c>
      <c r="L3287" t="s">
        <v>73</v>
      </c>
      <c r="M3287">
        <v>60610</v>
      </c>
      <c r="N3287">
        <v>1344</v>
      </c>
      <c r="O3287" t="s">
        <v>3093</v>
      </c>
      <c r="P3287" s="4">
        <v>14</v>
      </c>
      <c r="Q3287" s="4">
        <v>5</v>
      </c>
      <c r="R3287" t="s">
        <v>75</v>
      </c>
      <c r="T3287" s="2">
        <v>14.31</v>
      </c>
      <c r="U3287" s="4">
        <v>229</v>
      </c>
      <c r="V3287" t="s">
        <v>19</v>
      </c>
      <c r="W3287" s="3">
        <v>43660</v>
      </c>
      <c r="X3287" t="s">
        <v>39</v>
      </c>
      <c r="Y3287" t="s">
        <v>139</v>
      </c>
      <c r="Z3287" t="s">
        <v>42</v>
      </c>
    </row>
    <row r="3288" spans="1:26" x14ac:dyDescent="0.25">
      <c r="A3288">
        <v>4</v>
      </c>
      <c r="B3288" t="s">
        <v>43</v>
      </c>
      <c r="C3288">
        <v>6</v>
      </c>
      <c r="D3288" t="s">
        <v>26</v>
      </c>
      <c r="E3288" t="s">
        <v>998</v>
      </c>
      <c r="F3288" t="s">
        <v>13</v>
      </c>
      <c r="G3288" t="s">
        <v>288</v>
      </c>
      <c r="H3288" s="1">
        <v>0.2</v>
      </c>
      <c r="I3288">
        <v>1</v>
      </c>
      <c r="J3288" s="3">
        <v>43466</v>
      </c>
      <c r="K3288" t="s">
        <v>2224</v>
      </c>
      <c r="L3288" t="s">
        <v>73</v>
      </c>
      <c r="M3288">
        <v>77340</v>
      </c>
      <c r="N3288">
        <v>1373</v>
      </c>
      <c r="O3288" t="s">
        <v>972</v>
      </c>
      <c r="P3288" s="4">
        <v>-108</v>
      </c>
      <c r="Q3288" s="4">
        <v>5</v>
      </c>
      <c r="R3288" t="s">
        <v>75</v>
      </c>
      <c r="T3288" s="2">
        <v>-107.96</v>
      </c>
      <c r="U3288" s="4">
        <v>455</v>
      </c>
      <c r="V3288" t="s">
        <v>19</v>
      </c>
      <c r="W3288" s="3">
        <v>43470</v>
      </c>
      <c r="X3288" t="s">
        <v>39</v>
      </c>
      <c r="Y3288" t="s">
        <v>77</v>
      </c>
      <c r="Z3288" t="s">
        <v>42</v>
      </c>
    </row>
    <row r="3289" spans="1:26" x14ac:dyDescent="0.25">
      <c r="A3289">
        <v>4</v>
      </c>
      <c r="B3289" t="s">
        <v>43</v>
      </c>
      <c r="C3289">
        <v>6</v>
      </c>
      <c r="D3289" t="s">
        <v>26</v>
      </c>
      <c r="E3289" t="s">
        <v>3918</v>
      </c>
      <c r="F3289" t="s">
        <v>13</v>
      </c>
      <c r="G3289" t="s">
        <v>2709</v>
      </c>
      <c r="H3289" s="1">
        <v>0.2</v>
      </c>
      <c r="I3289">
        <v>1</v>
      </c>
      <c r="J3289" s="3">
        <v>43415</v>
      </c>
      <c r="K3289" t="s">
        <v>3919</v>
      </c>
      <c r="L3289" t="s">
        <v>73</v>
      </c>
      <c r="M3289">
        <v>60004</v>
      </c>
      <c r="N3289">
        <v>1148</v>
      </c>
      <c r="O3289" t="s">
        <v>1157</v>
      </c>
      <c r="P3289" s="4">
        <v>1</v>
      </c>
      <c r="Q3289" s="4">
        <v>6</v>
      </c>
      <c r="R3289" t="s">
        <v>75</v>
      </c>
      <c r="T3289" s="2">
        <v>1.23</v>
      </c>
      <c r="U3289" s="4">
        <v>14</v>
      </c>
      <c r="V3289" t="s">
        <v>19</v>
      </c>
      <c r="W3289" s="3">
        <v>43419</v>
      </c>
      <c r="X3289" t="s">
        <v>39</v>
      </c>
      <c r="Y3289" t="s">
        <v>139</v>
      </c>
      <c r="Z3289" t="s">
        <v>49</v>
      </c>
    </row>
    <row r="3290" spans="1:26" x14ac:dyDescent="0.25">
      <c r="A3290">
        <v>5</v>
      </c>
      <c r="B3290" t="s">
        <v>43</v>
      </c>
      <c r="C3290">
        <v>6</v>
      </c>
      <c r="D3290" t="s">
        <v>26</v>
      </c>
      <c r="E3290" t="s">
        <v>222</v>
      </c>
      <c r="F3290" t="s">
        <v>13</v>
      </c>
      <c r="G3290" t="s">
        <v>1882</v>
      </c>
      <c r="H3290" s="1">
        <v>0.2</v>
      </c>
      <c r="I3290">
        <v>1</v>
      </c>
      <c r="J3290" s="3">
        <v>43512</v>
      </c>
      <c r="K3290" t="s">
        <v>2202</v>
      </c>
      <c r="L3290" t="s">
        <v>73</v>
      </c>
      <c r="M3290">
        <v>62521</v>
      </c>
      <c r="N3290">
        <v>1126</v>
      </c>
      <c r="O3290" t="s">
        <v>1183</v>
      </c>
      <c r="P3290" s="4">
        <v>4</v>
      </c>
      <c r="Q3290" s="4">
        <v>6</v>
      </c>
      <c r="R3290" t="s">
        <v>75</v>
      </c>
      <c r="T3290" s="2">
        <v>3.5</v>
      </c>
      <c r="U3290" s="4">
        <v>28</v>
      </c>
      <c r="V3290" t="s">
        <v>19</v>
      </c>
      <c r="W3290" s="3">
        <v>43517</v>
      </c>
      <c r="X3290" t="s">
        <v>39</v>
      </c>
      <c r="Y3290" t="s">
        <v>139</v>
      </c>
      <c r="Z3290" t="s">
        <v>49</v>
      </c>
    </row>
    <row r="3291" spans="1:26" x14ac:dyDescent="0.25">
      <c r="A3291">
        <v>5</v>
      </c>
      <c r="B3291" t="s">
        <v>43</v>
      </c>
      <c r="C3291">
        <v>6</v>
      </c>
      <c r="D3291" t="s">
        <v>26</v>
      </c>
      <c r="E3291" t="s">
        <v>192</v>
      </c>
      <c r="F3291" t="s">
        <v>13</v>
      </c>
      <c r="G3291" t="s">
        <v>8131</v>
      </c>
      <c r="H3291" s="1">
        <v>0.2</v>
      </c>
      <c r="I3291">
        <v>1</v>
      </c>
      <c r="J3291" s="3">
        <v>43787</v>
      </c>
      <c r="K3291" t="s">
        <v>2180</v>
      </c>
      <c r="L3291" t="s">
        <v>73</v>
      </c>
      <c r="M3291">
        <v>60623</v>
      </c>
      <c r="N3291">
        <v>1256</v>
      </c>
      <c r="O3291" t="s">
        <v>3704</v>
      </c>
      <c r="P3291" s="4">
        <v>21</v>
      </c>
      <c r="Q3291" s="4">
        <v>6</v>
      </c>
      <c r="R3291" t="s">
        <v>75</v>
      </c>
      <c r="T3291" s="2">
        <v>20.84</v>
      </c>
      <c r="U3291" s="4">
        <v>56</v>
      </c>
      <c r="V3291" t="s">
        <v>19</v>
      </c>
      <c r="W3291" s="3">
        <v>43792</v>
      </c>
      <c r="X3291" t="s">
        <v>39</v>
      </c>
      <c r="Y3291" t="s">
        <v>139</v>
      </c>
      <c r="Z3291" t="s">
        <v>119</v>
      </c>
    </row>
    <row r="3292" spans="1:26" x14ac:dyDescent="0.25">
      <c r="A3292">
        <v>5</v>
      </c>
      <c r="B3292" t="s">
        <v>43</v>
      </c>
      <c r="C3292">
        <v>6</v>
      </c>
      <c r="D3292" t="s">
        <v>26</v>
      </c>
      <c r="E3292" t="s">
        <v>192</v>
      </c>
      <c r="F3292" t="s">
        <v>13</v>
      </c>
      <c r="G3292" t="s">
        <v>3147</v>
      </c>
      <c r="H3292" s="1">
        <v>0.2</v>
      </c>
      <c r="I3292">
        <v>1</v>
      </c>
      <c r="J3292" s="3">
        <v>42799</v>
      </c>
      <c r="K3292" t="s">
        <v>3920</v>
      </c>
      <c r="L3292" t="s">
        <v>73</v>
      </c>
      <c r="M3292">
        <v>60623</v>
      </c>
      <c r="N3292">
        <v>326</v>
      </c>
      <c r="O3292" t="s">
        <v>3089</v>
      </c>
      <c r="P3292" s="4">
        <v>2</v>
      </c>
      <c r="Q3292" s="4">
        <v>6</v>
      </c>
      <c r="R3292" t="s">
        <v>75</v>
      </c>
      <c r="T3292" s="2">
        <v>2.4900000000000002</v>
      </c>
      <c r="U3292" s="4">
        <v>7</v>
      </c>
      <c r="V3292" t="s">
        <v>19</v>
      </c>
      <c r="W3292" s="3">
        <v>42804</v>
      </c>
      <c r="X3292" t="s">
        <v>39</v>
      </c>
      <c r="Y3292" t="s">
        <v>139</v>
      </c>
      <c r="Z3292" t="s">
        <v>176</v>
      </c>
    </row>
    <row r="3293" spans="1:26" x14ac:dyDescent="0.25">
      <c r="A3293">
        <v>4</v>
      </c>
      <c r="B3293" t="s">
        <v>43</v>
      </c>
      <c r="C3293">
        <v>6</v>
      </c>
      <c r="D3293" t="s">
        <v>26</v>
      </c>
      <c r="E3293" t="s">
        <v>787</v>
      </c>
      <c r="F3293" t="s">
        <v>13</v>
      </c>
      <c r="G3293" t="s">
        <v>812</v>
      </c>
      <c r="H3293" s="1">
        <v>0.2</v>
      </c>
      <c r="I3293">
        <v>1</v>
      </c>
      <c r="J3293" s="3">
        <v>43044</v>
      </c>
      <c r="K3293" t="s">
        <v>3921</v>
      </c>
      <c r="L3293" t="s">
        <v>73</v>
      </c>
      <c r="M3293">
        <v>62301</v>
      </c>
      <c r="N3293">
        <v>183</v>
      </c>
      <c r="O3293" t="s">
        <v>1434</v>
      </c>
      <c r="P3293" s="4">
        <v>6</v>
      </c>
      <c r="Q3293" s="4">
        <v>6</v>
      </c>
      <c r="R3293" t="s">
        <v>75</v>
      </c>
      <c r="T3293" s="2">
        <v>6.44</v>
      </c>
      <c r="U3293" s="4">
        <v>20</v>
      </c>
      <c r="V3293" t="s">
        <v>19</v>
      </c>
      <c r="W3293" s="3">
        <v>43048</v>
      </c>
      <c r="X3293" t="s">
        <v>39</v>
      </c>
      <c r="Y3293" t="s">
        <v>139</v>
      </c>
      <c r="Z3293" t="s">
        <v>35</v>
      </c>
    </row>
    <row r="3294" spans="1:26" x14ac:dyDescent="0.25">
      <c r="A3294">
        <v>4</v>
      </c>
      <c r="B3294" t="s">
        <v>43</v>
      </c>
      <c r="C3294">
        <v>6</v>
      </c>
      <c r="D3294" t="s">
        <v>26</v>
      </c>
      <c r="E3294" t="s">
        <v>192</v>
      </c>
      <c r="F3294" t="s">
        <v>13</v>
      </c>
      <c r="G3294" t="s">
        <v>1261</v>
      </c>
      <c r="H3294" s="1">
        <v>0.2</v>
      </c>
      <c r="I3294">
        <v>1</v>
      </c>
      <c r="J3294" s="3">
        <v>43705</v>
      </c>
      <c r="K3294" t="s">
        <v>3912</v>
      </c>
      <c r="L3294" t="s">
        <v>73</v>
      </c>
      <c r="M3294">
        <v>60623</v>
      </c>
      <c r="N3294">
        <v>1839</v>
      </c>
      <c r="O3294" t="s">
        <v>555</v>
      </c>
      <c r="P3294" s="4">
        <v>8</v>
      </c>
      <c r="Q3294" s="4">
        <v>6</v>
      </c>
      <c r="R3294" t="s">
        <v>75</v>
      </c>
      <c r="T3294" s="2">
        <v>7.92</v>
      </c>
      <c r="U3294" s="4">
        <v>25</v>
      </c>
      <c r="V3294" t="s">
        <v>19</v>
      </c>
      <c r="W3294" s="3">
        <v>43709</v>
      </c>
      <c r="X3294" t="s">
        <v>39</v>
      </c>
      <c r="Y3294" t="s">
        <v>139</v>
      </c>
      <c r="Z3294" t="s">
        <v>64</v>
      </c>
    </row>
    <row r="3295" spans="1:26" x14ac:dyDescent="0.25">
      <c r="A3295">
        <v>7</v>
      </c>
      <c r="B3295" t="s">
        <v>25</v>
      </c>
      <c r="C3295">
        <v>6</v>
      </c>
      <c r="D3295" t="s">
        <v>26</v>
      </c>
      <c r="E3295" t="s">
        <v>122</v>
      </c>
      <c r="F3295" t="s">
        <v>13</v>
      </c>
      <c r="G3295" t="s">
        <v>1823</v>
      </c>
      <c r="H3295" s="1">
        <v>0.2</v>
      </c>
      <c r="I3295">
        <v>1</v>
      </c>
      <c r="J3295" s="3">
        <v>42621</v>
      </c>
      <c r="K3295" t="s">
        <v>2228</v>
      </c>
      <c r="L3295" t="s">
        <v>73</v>
      </c>
      <c r="M3295">
        <v>77036</v>
      </c>
      <c r="N3295">
        <v>1464</v>
      </c>
      <c r="O3295" t="s">
        <v>204</v>
      </c>
      <c r="P3295" s="4">
        <v>61</v>
      </c>
      <c r="Q3295" s="4">
        <v>6</v>
      </c>
      <c r="R3295" t="s">
        <v>75</v>
      </c>
      <c r="T3295" s="2">
        <v>61.46</v>
      </c>
      <c r="U3295" s="4">
        <v>182</v>
      </c>
      <c r="V3295" t="s">
        <v>19</v>
      </c>
      <c r="W3295" s="3">
        <v>42628</v>
      </c>
      <c r="X3295" t="s">
        <v>39</v>
      </c>
      <c r="Y3295" t="s">
        <v>77</v>
      </c>
      <c r="Z3295" t="s">
        <v>64</v>
      </c>
    </row>
    <row r="3296" spans="1:26" x14ac:dyDescent="0.25">
      <c r="A3296">
        <v>5</v>
      </c>
      <c r="B3296" t="s">
        <v>43</v>
      </c>
      <c r="C3296">
        <v>6</v>
      </c>
      <c r="D3296" t="s">
        <v>26</v>
      </c>
      <c r="E3296" t="s">
        <v>122</v>
      </c>
      <c r="F3296" t="s">
        <v>13</v>
      </c>
      <c r="G3296" t="s">
        <v>970</v>
      </c>
      <c r="H3296" s="1">
        <v>0.2</v>
      </c>
      <c r="I3296">
        <v>1</v>
      </c>
      <c r="J3296" s="3">
        <v>42765</v>
      </c>
      <c r="K3296" t="s">
        <v>3922</v>
      </c>
      <c r="L3296" t="s">
        <v>73</v>
      </c>
      <c r="M3296">
        <v>77070</v>
      </c>
      <c r="N3296">
        <v>1350</v>
      </c>
      <c r="O3296" t="s">
        <v>3923</v>
      </c>
      <c r="P3296" s="4">
        <v>5</v>
      </c>
      <c r="Q3296" s="4">
        <v>6</v>
      </c>
      <c r="R3296" t="s">
        <v>75</v>
      </c>
      <c r="T3296" s="2">
        <v>5.01</v>
      </c>
      <c r="U3296" s="4">
        <v>14</v>
      </c>
      <c r="V3296" t="s">
        <v>19</v>
      </c>
      <c r="W3296" s="3">
        <v>42770</v>
      </c>
      <c r="X3296" t="s">
        <v>39</v>
      </c>
      <c r="Y3296" t="s">
        <v>77</v>
      </c>
      <c r="Z3296" t="s">
        <v>64</v>
      </c>
    </row>
    <row r="3297" spans="1:26" x14ac:dyDescent="0.25">
      <c r="A3297">
        <v>5</v>
      </c>
      <c r="B3297" t="s">
        <v>43</v>
      </c>
      <c r="C3297">
        <v>6</v>
      </c>
      <c r="D3297" t="s">
        <v>26</v>
      </c>
      <c r="E3297" t="s">
        <v>122</v>
      </c>
      <c r="F3297" t="s">
        <v>13</v>
      </c>
      <c r="G3297" t="s">
        <v>109</v>
      </c>
      <c r="H3297" s="1">
        <v>0.2</v>
      </c>
      <c r="I3297">
        <v>1</v>
      </c>
      <c r="J3297" s="3">
        <v>43423</v>
      </c>
      <c r="K3297" t="s">
        <v>2264</v>
      </c>
      <c r="L3297" t="s">
        <v>73</v>
      </c>
      <c r="M3297">
        <v>77041</v>
      </c>
      <c r="N3297">
        <v>1555</v>
      </c>
      <c r="O3297" t="s">
        <v>512</v>
      </c>
      <c r="P3297" s="4">
        <v>-16</v>
      </c>
      <c r="Q3297" s="4">
        <v>6</v>
      </c>
      <c r="R3297" t="s">
        <v>75</v>
      </c>
      <c r="T3297" s="2">
        <v>-16.36</v>
      </c>
      <c r="U3297" s="4">
        <v>101</v>
      </c>
      <c r="V3297" t="s">
        <v>19</v>
      </c>
      <c r="W3297" s="3">
        <v>43428</v>
      </c>
      <c r="X3297" t="s">
        <v>39</v>
      </c>
      <c r="Y3297" t="s">
        <v>77</v>
      </c>
      <c r="Z3297" t="s">
        <v>42</v>
      </c>
    </row>
    <row r="3298" spans="1:26" x14ac:dyDescent="0.25">
      <c r="A3298">
        <v>5</v>
      </c>
      <c r="B3298" t="s">
        <v>43</v>
      </c>
      <c r="C3298">
        <v>6</v>
      </c>
      <c r="D3298" t="s">
        <v>26</v>
      </c>
      <c r="E3298" t="s">
        <v>192</v>
      </c>
      <c r="F3298" t="s">
        <v>13</v>
      </c>
      <c r="G3298" t="s">
        <v>2655</v>
      </c>
      <c r="H3298" s="1">
        <v>0.2</v>
      </c>
      <c r="I3298">
        <v>1</v>
      </c>
      <c r="J3298" s="3">
        <v>43223</v>
      </c>
      <c r="K3298" t="s">
        <v>3924</v>
      </c>
      <c r="L3298" t="s">
        <v>73</v>
      </c>
      <c r="M3298">
        <v>60653</v>
      </c>
      <c r="N3298">
        <v>1130</v>
      </c>
      <c r="O3298" t="s">
        <v>3925</v>
      </c>
      <c r="P3298" s="4">
        <v>3</v>
      </c>
      <c r="Q3298" s="4">
        <v>7</v>
      </c>
      <c r="R3298" t="s">
        <v>75</v>
      </c>
      <c r="T3298" s="2">
        <v>2.74</v>
      </c>
      <c r="U3298" s="4">
        <v>27</v>
      </c>
      <c r="V3298" t="s">
        <v>19</v>
      </c>
      <c r="W3298" s="3">
        <v>43228</v>
      </c>
      <c r="X3298" t="s">
        <v>39</v>
      </c>
      <c r="Y3298" t="s">
        <v>139</v>
      </c>
      <c r="Z3298" t="s">
        <v>49</v>
      </c>
    </row>
    <row r="3299" spans="1:26" x14ac:dyDescent="0.25">
      <c r="A3299">
        <v>4</v>
      </c>
      <c r="B3299" t="s">
        <v>43</v>
      </c>
      <c r="C3299">
        <v>6</v>
      </c>
      <c r="D3299" t="s">
        <v>26</v>
      </c>
      <c r="E3299" t="s">
        <v>2250</v>
      </c>
      <c r="F3299" t="s">
        <v>13</v>
      </c>
      <c r="G3299" t="s">
        <v>2126</v>
      </c>
      <c r="H3299" s="1">
        <v>0.2</v>
      </c>
      <c r="I3299">
        <v>1</v>
      </c>
      <c r="J3299" s="3">
        <v>43003</v>
      </c>
      <c r="K3299" t="s">
        <v>3926</v>
      </c>
      <c r="L3299" t="s">
        <v>73</v>
      </c>
      <c r="M3299">
        <v>61107</v>
      </c>
      <c r="N3299">
        <v>359</v>
      </c>
      <c r="O3299" t="s">
        <v>3927</v>
      </c>
      <c r="P3299" s="4">
        <v>13</v>
      </c>
      <c r="Q3299" s="4">
        <v>7</v>
      </c>
      <c r="R3299" t="s">
        <v>75</v>
      </c>
      <c r="T3299" s="2">
        <v>12.87</v>
      </c>
      <c r="U3299" s="4">
        <v>129</v>
      </c>
      <c r="V3299" t="s">
        <v>19</v>
      </c>
      <c r="W3299" s="3">
        <v>43007</v>
      </c>
      <c r="X3299" t="s">
        <v>39</v>
      </c>
      <c r="Y3299" t="s">
        <v>139</v>
      </c>
      <c r="Z3299" t="s">
        <v>49</v>
      </c>
    </row>
    <row r="3300" spans="1:26" x14ac:dyDescent="0.25">
      <c r="A3300">
        <v>4</v>
      </c>
      <c r="B3300" t="s">
        <v>43</v>
      </c>
      <c r="C3300">
        <v>6</v>
      </c>
      <c r="D3300" t="s">
        <v>26</v>
      </c>
      <c r="E3300" t="s">
        <v>3832</v>
      </c>
      <c r="F3300" t="s">
        <v>13</v>
      </c>
      <c r="G3300" t="s">
        <v>2307</v>
      </c>
      <c r="H3300" s="1">
        <v>0.2</v>
      </c>
      <c r="I3300">
        <v>1</v>
      </c>
      <c r="J3300" s="3">
        <v>43712</v>
      </c>
      <c r="K3300" t="s">
        <v>3833</v>
      </c>
      <c r="L3300" t="s">
        <v>73</v>
      </c>
      <c r="M3300">
        <v>75019</v>
      </c>
      <c r="N3300">
        <v>474</v>
      </c>
      <c r="O3300" t="s">
        <v>3362</v>
      </c>
      <c r="P3300" s="4">
        <v>3</v>
      </c>
      <c r="Q3300" s="4">
        <v>7</v>
      </c>
      <c r="R3300" t="s">
        <v>75</v>
      </c>
      <c r="T3300" s="2">
        <v>3.18</v>
      </c>
      <c r="U3300" s="4">
        <v>10</v>
      </c>
      <c r="V3300" t="s">
        <v>19</v>
      </c>
      <c r="W3300" s="3">
        <v>43716</v>
      </c>
      <c r="X3300" t="s">
        <v>39</v>
      </c>
      <c r="Y3300" t="s">
        <v>77</v>
      </c>
      <c r="Z3300" t="s">
        <v>49</v>
      </c>
    </row>
    <row r="3301" spans="1:26" x14ac:dyDescent="0.25">
      <c r="A3301">
        <v>5</v>
      </c>
      <c r="B3301" t="s">
        <v>43</v>
      </c>
      <c r="C3301">
        <v>6</v>
      </c>
      <c r="D3301" t="s">
        <v>26</v>
      </c>
      <c r="E3301" t="s">
        <v>122</v>
      </c>
      <c r="F3301" t="s">
        <v>13</v>
      </c>
      <c r="G3301" t="s">
        <v>1619</v>
      </c>
      <c r="H3301" s="1">
        <v>0.2</v>
      </c>
      <c r="I3301">
        <v>1</v>
      </c>
      <c r="J3301" s="3">
        <v>42867</v>
      </c>
      <c r="K3301" t="s">
        <v>2284</v>
      </c>
      <c r="L3301" t="s">
        <v>73</v>
      </c>
      <c r="M3301">
        <v>77041</v>
      </c>
      <c r="N3301">
        <v>1761</v>
      </c>
      <c r="O3301" t="s">
        <v>1392</v>
      </c>
      <c r="P3301" s="4">
        <v>42</v>
      </c>
      <c r="Q3301" s="4">
        <v>7</v>
      </c>
      <c r="R3301" t="s">
        <v>75</v>
      </c>
      <c r="T3301" s="2">
        <v>41.57</v>
      </c>
      <c r="U3301" s="4">
        <v>128</v>
      </c>
      <c r="V3301" t="s">
        <v>19</v>
      </c>
      <c r="W3301" s="3">
        <v>42872</v>
      </c>
      <c r="X3301" t="s">
        <v>39</v>
      </c>
      <c r="Y3301" t="s">
        <v>77</v>
      </c>
      <c r="Z3301" t="s">
        <v>64</v>
      </c>
    </row>
    <row r="3302" spans="1:26" x14ac:dyDescent="0.25">
      <c r="A3302">
        <v>5</v>
      </c>
      <c r="B3302" t="s">
        <v>43</v>
      </c>
      <c r="C3302">
        <v>6</v>
      </c>
      <c r="D3302" t="s">
        <v>26</v>
      </c>
      <c r="E3302" t="s">
        <v>998</v>
      </c>
      <c r="F3302" t="s">
        <v>13</v>
      </c>
      <c r="G3302" t="s">
        <v>2271</v>
      </c>
      <c r="H3302" s="1">
        <v>0.2</v>
      </c>
      <c r="I3302">
        <v>1</v>
      </c>
      <c r="J3302" s="3">
        <v>42720</v>
      </c>
      <c r="K3302" t="s">
        <v>2272</v>
      </c>
      <c r="L3302" t="s">
        <v>73</v>
      </c>
      <c r="M3302">
        <v>77340</v>
      </c>
      <c r="N3302">
        <v>1829</v>
      </c>
      <c r="O3302" t="s">
        <v>3174</v>
      </c>
      <c r="P3302" s="4">
        <v>13</v>
      </c>
      <c r="Q3302" s="4">
        <v>7</v>
      </c>
      <c r="R3302" t="s">
        <v>75</v>
      </c>
      <c r="T3302" s="2">
        <v>12.7</v>
      </c>
      <c r="U3302" s="4">
        <v>36</v>
      </c>
      <c r="V3302" t="s">
        <v>19</v>
      </c>
      <c r="W3302" s="3">
        <v>42725</v>
      </c>
      <c r="X3302" t="s">
        <v>39</v>
      </c>
      <c r="Y3302" t="s">
        <v>77</v>
      </c>
      <c r="Z3302" t="s">
        <v>64</v>
      </c>
    </row>
    <row r="3303" spans="1:26" x14ac:dyDescent="0.25">
      <c r="A3303">
        <v>4</v>
      </c>
      <c r="B3303" t="s">
        <v>43</v>
      </c>
      <c r="C3303">
        <v>6</v>
      </c>
      <c r="D3303" t="s">
        <v>26</v>
      </c>
      <c r="E3303" t="s">
        <v>2211</v>
      </c>
      <c r="F3303" t="s">
        <v>13</v>
      </c>
      <c r="G3303" t="s">
        <v>2131</v>
      </c>
      <c r="H3303" s="1">
        <v>0.2</v>
      </c>
      <c r="I3303">
        <v>1</v>
      </c>
      <c r="J3303" s="3">
        <v>42541</v>
      </c>
      <c r="K3303" t="s">
        <v>2243</v>
      </c>
      <c r="L3303" t="s">
        <v>73</v>
      </c>
      <c r="M3303">
        <v>75023</v>
      </c>
      <c r="N3303">
        <v>1383</v>
      </c>
      <c r="O3303" t="s">
        <v>215</v>
      </c>
      <c r="P3303" s="4">
        <v>-127</v>
      </c>
      <c r="Q3303" s="4">
        <v>7</v>
      </c>
      <c r="R3303" t="s">
        <v>75</v>
      </c>
      <c r="T3303" s="2">
        <v>-127.37</v>
      </c>
      <c r="U3303" s="4">
        <v>509</v>
      </c>
      <c r="V3303" t="s">
        <v>19</v>
      </c>
      <c r="W3303" s="3">
        <v>42545</v>
      </c>
      <c r="X3303" t="s">
        <v>39</v>
      </c>
      <c r="Y3303" t="s">
        <v>77</v>
      </c>
      <c r="Z3303" t="s">
        <v>42</v>
      </c>
    </row>
    <row r="3304" spans="1:26" x14ac:dyDescent="0.25">
      <c r="A3304">
        <v>5</v>
      </c>
      <c r="B3304" t="s">
        <v>43</v>
      </c>
      <c r="C3304">
        <v>6</v>
      </c>
      <c r="D3304" t="s">
        <v>26</v>
      </c>
      <c r="E3304" t="s">
        <v>122</v>
      </c>
      <c r="F3304" t="s">
        <v>13</v>
      </c>
      <c r="G3304" t="s">
        <v>321</v>
      </c>
      <c r="H3304" s="1">
        <v>0.2</v>
      </c>
      <c r="I3304">
        <v>1</v>
      </c>
      <c r="J3304" s="3">
        <v>42681</v>
      </c>
      <c r="K3304" t="s">
        <v>2222</v>
      </c>
      <c r="L3304" t="s">
        <v>73</v>
      </c>
      <c r="M3304">
        <v>77070</v>
      </c>
      <c r="N3304">
        <v>87</v>
      </c>
      <c r="O3304" t="s">
        <v>1190</v>
      </c>
      <c r="P3304" s="4">
        <v>4</v>
      </c>
      <c r="Q3304" s="4">
        <v>7</v>
      </c>
      <c r="R3304" t="s">
        <v>75</v>
      </c>
      <c r="T3304" s="2">
        <v>3.56</v>
      </c>
      <c r="U3304" s="4">
        <v>41</v>
      </c>
      <c r="V3304" t="s">
        <v>19</v>
      </c>
      <c r="W3304" s="3">
        <v>42686</v>
      </c>
      <c r="X3304" t="s">
        <v>39</v>
      </c>
      <c r="Y3304" t="s">
        <v>77</v>
      </c>
      <c r="Z3304" t="s">
        <v>356</v>
      </c>
    </row>
    <row r="3305" spans="1:26" x14ac:dyDescent="0.25">
      <c r="A3305">
        <v>4</v>
      </c>
      <c r="B3305" t="s">
        <v>43</v>
      </c>
      <c r="C3305">
        <v>6</v>
      </c>
      <c r="D3305" t="s">
        <v>26</v>
      </c>
      <c r="E3305" t="s">
        <v>122</v>
      </c>
      <c r="F3305" t="s">
        <v>13</v>
      </c>
      <c r="G3305" t="s">
        <v>2010</v>
      </c>
      <c r="H3305" s="1">
        <v>0.2</v>
      </c>
      <c r="I3305">
        <v>1</v>
      </c>
      <c r="J3305" s="3">
        <v>43791</v>
      </c>
      <c r="K3305" t="s">
        <v>3928</v>
      </c>
      <c r="L3305" t="s">
        <v>73</v>
      </c>
      <c r="M3305">
        <v>77070</v>
      </c>
      <c r="N3305">
        <v>1128</v>
      </c>
      <c r="O3305" t="s">
        <v>736</v>
      </c>
      <c r="P3305" s="4">
        <v>2</v>
      </c>
      <c r="Q3305" s="4">
        <v>8</v>
      </c>
      <c r="R3305" t="s">
        <v>75</v>
      </c>
      <c r="T3305" s="2">
        <v>2.23</v>
      </c>
      <c r="U3305" s="4">
        <v>36</v>
      </c>
      <c r="V3305" t="s">
        <v>19</v>
      </c>
      <c r="W3305" s="3">
        <v>43795</v>
      </c>
      <c r="X3305" t="s">
        <v>39</v>
      </c>
      <c r="Y3305" t="s">
        <v>77</v>
      </c>
      <c r="Z3305" t="s">
        <v>49</v>
      </c>
    </row>
    <row r="3306" spans="1:26" x14ac:dyDescent="0.25">
      <c r="A3306">
        <v>4</v>
      </c>
      <c r="B3306" t="s">
        <v>43</v>
      </c>
      <c r="C3306">
        <v>6</v>
      </c>
      <c r="D3306" t="s">
        <v>26</v>
      </c>
      <c r="E3306" t="s">
        <v>498</v>
      </c>
      <c r="F3306" t="s">
        <v>13</v>
      </c>
      <c r="G3306" t="s">
        <v>1518</v>
      </c>
      <c r="H3306" s="1">
        <v>0.2</v>
      </c>
      <c r="I3306">
        <v>1</v>
      </c>
      <c r="J3306" s="3">
        <v>43527</v>
      </c>
      <c r="K3306" t="s">
        <v>3929</v>
      </c>
      <c r="L3306" t="s">
        <v>73</v>
      </c>
      <c r="M3306">
        <v>75081</v>
      </c>
      <c r="N3306">
        <v>925</v>
      </c>
      <c r="O3306" t="s">
        <v>3651</v>
      </c>
      <c r="P3306" s="4">
        <v>10</v>
      </c>
      <c r="Q3306" s="4">
        <v>8</v>
      </c>
      <c r="R3306" t="s">
        <v>75</v>
      </c>
      <c r="T3306" s="2">
        <v>9.74</v>
      </c>
      <c r="U3306" s="4">
        <v>27</v>
      </c>
      <c r="V3306" t="s">
        <v>19</v>
      </c>
      <c r="W3306" s="3">
        <v>43531</v>
      </c>
      <c r="X3306" t="s">
        <v>39</v>
      </c>
      <c r="Y3306" t="s">
        <v>77</v>
      </c>
      <c r="Z3306" t="s">
        <v>64</v>
      </c>
    </row>
    <row r="3307" spans="1:26" x14ac:dyDescent="0.25">
      <c r="A3307">
        <v>4</v>
      </c>
      <c r="B3307" t="s">
        <v>43</v>
      </c>
      <c r="C3307">
        <v>6</v>
      </c>
      <c r="D3307" t="s">
        <v>26</v>
      </c>
      <c r="E3307" t="s">
        <v>122</v>
      </c>
      <c r="F3307" t="s">
        <v>13</v>
      </c>
      <c r="G3307" t="s">
        <v>202</v>
      </c>
      <c r="H3307" s="1">
        <v>0.2</v>
      </c>
      <c r="I3307">
        <v>1</v>
      </c>
      <c r="J3307" s="3">
        <v>42685</v>
      </c>
      <c r="K3307" t="s">
        <v>3882</v>
      </c>
      <c r="L3307" t="s">
        <v>73</v>
      </c>
      <c r="M3307">
        <v>77095</v>
      </c>
      <c r="N3307">
        <v>1684</v>
      </c>
      <c r="O3307" t="s">
        <v>3428</v>
      </c>
      <c r="P3307" s="4">
        <v>95</v>
      </c>
      <c r="Q3307" s="4">
        <v>8</v>
      </c>
      <c r="R3307" t="s">
        <v>75</v>
      </c>
      <c r="T3307" s="2">
        <v>95.1</v>
      </c>
      <c r="U3307" s="4">
        <v>262</v>
      </c>
      <c r="V3307" t="s">
        <v>19</v>
      </c>
      <c r="W3307" s="3">
        <v>42689</v>
      </c>
      <c r="X3307" t="s">
        <v>39</v>
      </c>
      <c r="Y3307" t="s">
        <v>77</v>
      </c>
      <c r="Z3307" t="s">
        <v>64</v>
      </c>
    </row>
    <row r="3308" spans="1:26" x14ac:dyDescent="0.25">
      <c r="A3308">
        <v>4</v>
      </c>
      <c r="B3308" t="s">
        <v>43</v>
      </c>
      <c r="C3308">
        <v>6</v>
      </c>
      <c r="D3308" t="s">
        <v>26</v>
      </c>
      <c r="E3308" t="s">
        <v>122</v>
      </c>
      <c r="F3308" t="s">
        <v>13</v>
      </c>
      <c r="G3308" t="s">
        <v>1175</v>
      </c>
      <c r="H3308" s="1">
        <v>0.2</v>
      </c>
      <c r="I3308">
        <v>1</v>
      </c>
      <c r="J3308" s="3">
        <v>43635</v>
      </c>
      <c r="K3308" t="s">
        <v>3930</v>
      </c>
      <c r="L3308" t="s">
        <v>73</v>
      </c>
      <c r="M3308">
        <v>77095</v>
      </c>
      <c r="N3308">
        <v>1781</v>
      </c>
      <c r="O3308" t="s">
        <v>3931</v>
      </c>
      <c r="P3308" s="4">
        <v>48</v>
      </c>
      <c r="Q3308" s="4">
        <v>8</v>
      </c>
      <c r="R3308" t="s">
        <v>75</v>
      </c>
      <c r="T3308" s="2">
        <v>47.51</v>
      </c>
      <c r="U3308" s="4">
        <v>146</v>
      </c>
      <c r="V3308" t="s">
        <v>19</v>
      </c>
      <c r="W3308" s="3">
        <v>43639</v>
      </c>
      <c r="X3308" t="s">
        <v>39</v>
      </c>
      <c r="Y3308" t="s">
        <v>77</v>
      </c>
      <c r="Z3308" t="s">
        <v>64</v>
      </c>
    </row>
    <row r="3309" spans="1:26" x14ac:dyDescent="0.25">
      <c r="A3309">
        <v>5</v>
      </c>
      <c r="B3309" t="s">
        <v>43</v>
      </c>
      <c r="C3309">
        <v>6</v>
      </c>
      <c r="D3309" t="s">
        <v>26</v>
      </c>
      <c r="E3309" t="s">
        <v>1751</v>
      </c>
      <c r="F3309" t="s">
        <v>13</v>
      </c>
      <c r="G3309" t="s">
        <v>3932</v>
      </c>
      <c r="H3309" s="1">
        <v>0.2</v>
      </c>
      <c r="I3309">
        <v>1</v>
      </c>
      <c r="J3309" s="3">
        <v>43031</v>
      </c>
      <c r="K3309" t="s">
        <v>3933</v>
      </c>
      <c r="L3309" t="s">
        <v>73</v>
      </c>
      <c r="M3309">
        <v>79424</v>
      </c>
      <c r="N3309">
        <v>1570</v>
      </c>
      <c r="O3309" t="s">
        <v>3934</v>
      </c>
      <c r="P3309" s="4">
        <v>20</v>
      </c>
      <c r="Q3309" s="4">
        <v>8</v>
      </c>
      <c r="R3309" t="s">
        <v>75</v>
      </c>
      <c r="T3309" s="2">
        <v>20.5</v>
      </c>
      <c r="U3309" s="4">
        <v>61</v>
      </c>
      <c r="V3309" t="s">
        <v>19</v>
      </c>
      <c r="W3309" s="3">
        <v>43036</v>
      </c>
      <c r="X3309" t="s">
        <v>39</v>
      </c>
      <c r="Y3309" t="s">
        <v>77</v>
      </c>
      <c r="Z3309" t="s">
        <v>64</v>
      </c>
    </row>
    <row r="3310" spans="1:26" x14ac:dyDescent="0.25">
      <c r="A3310">
        <v>4</v>
      </c>
      <c r="B3310" t="s">
        <v>43</v>
      </c>
      <c r="C3310">
        <v>6</v>
      </c>
      <c r="D3310" t="s">
        <v>26</v>
      </c>
      <c r="E3310" t="s">
        <v>122</v>
      </c>
      <c r="F3310" t="s">
        <v>13</v>
      </c>
      <c r="G3310" t="s">
        <v>2887</v>
      </c>
      <c r="H3310" s="1">
        <v>0.2</v>
      </c>
      <c r="I3310">
        <v>1</v>
      </c>
      <c r="J3310" s="3">
        <v>42831</v>
      </c>
      <c r="K3310" t="s">
        <v>3860</v>
      </c>
      <c r="L3310" t="s">
        <v>73</v>
      </c>
      <c r="M3310">
        <v>77041</v>
      </c>
      <c r="N3310">
        <v>1126</v>
      </c>
      <c r="O3310" t="s">
        <v>1183</v>
      </c>
      <c r="P3310" s="4">
        <v>5</v>
      </c>
      <c r="Q3310" s="4">
        <v>9</v>
      </c>
      <c r="R3310" t="s">
        <v>75</v>
      </c>
      <c r="T3310" s="2">
        <v>5.26</v>
      </c>
      <c r="U3310" s="4">
        <v>42</v>
      </c>
      <c r="V3310" t="s">
        <v>19</v>
      </c>
      <c r="W3310" s="3">
        <v>42835</v>
      </c>
      <c r="X3310" t="s">
        <v>39</v>
      </c>
      <c r="Y3310" t="s">
        <v>77</v>
      </c>
      <c r="Z3310" t="s">
        <v>49</v>
      </c>
    </row>
    <row r="3311" spans="1:26" x14ac:dyDescent="0.25">
      <c r="A3311">
        <v>5</v>
      </c>
      <c r="B3311" t="s">
        <v>43</v>
      </c>
      <c r="C3311">
        <v>6</v>
      </c>
      <c r="D3311" t="s">
        <v>26</v>
      </c>
      <c r="E3311" t="s">
        <v>122</v>
      </c>
      <c r="F3311" t="s">
        <v>13</v>
      </c>
      <c r="G3311" t="s">
        <v>979</v>
      </c>
      <c r="H3311" s="1">
        <v>0.2</v>
      </c>
      <c r="I3311">
        <v>1</v>
      </c>
      <c r="J3311" s="3">
        <v>43426</v>
      </c>
      <c r="K3311" t="s">
        <v>3825</v>
      </c>
      <c r="L3311" t="s">
        <v>73</v>
      </c>
      <c r="M3311">
        <v>77095</v>
      </c>
      <c r="N3311">
        <v>1165</v>
      </c>
      <c r="O3311" t="s">
        <v>3935</v>
      </c>
      <c r="P3311" s="4">
        <v>3</v>
      </c>
      <c r="Q3311" s="4">
        <v>9</v>
      </c>
      <c r="R3311" t="s">
        <v>75</v>
      </c>
      <c r="T3311" s="2">
        <v>2.66</v>
      </c>
      <c r="U3311" s="4">
        <v>24</v>
      </c>
      <c r="V3311" t="s">
        <v>19</v>
      </c>
      <c r="W3311" s="3">
        <v>43431</v>
      </c>
      <c r="X3311" t="s">
        <v>39</v>
      </c>
      <c r="Y3311" t="s">
        <v>77</v>
      </c>
      <c r="Z3311" t="s">
        <v>49</v>
      </c>
    </row>
    <row r="3312" spans="1:26" x14ac:dyDescent="0.25">
      <c r="A3312">
        <v>7</v>
      </c>
      <c r="B3312" t="s">
        <v>25</v>
      </c>
      <c r="C3312">
        <v>6</v>
      </c>
      <c r="D3312" t="s">
        <v>26</v>
      </c>
      <c r="E3312" t="s">
        <v>122</v>
      </c>
      <c r="F3312" t="s">
        <v>13</v>
      </c>
      <c r="G3312" t="s">
        <v>1410</v>
      </c>
      <c r="H3312" s="1">
        <v>0.2</v>
      </c>
      <c r="I3312">
        <v>1</v>
      </c>
      <c r="J3312" s="3">
        <v>42689</v>
      </c>
      <c r="K3312" t="s">
        <v>3936</v>
      </c>
      <c r="L3312" t="s">
        <v>73</v>
      </c>
      <c r="M3312">
        <v>77095</v>
      </c>
      <c r="N3312">
        <v>127</v>
      </c>
      <c r="O3312" t="s">
        <v>3937</v>
      </c>
      <c r="P3312" s="4">
        <v>204</v>
      </c>
      <c r="Q3312" s="4">
        <v>9</v>
      </c>
      <c r="R3312" t="s">
        <v>75</v>
      </c>
      <c r="T3312" s="2">
        <v>204.07</v>
      </c>
      <c r="U3312" s="4">
        <v>605</v>
      </c>
      <c r="V3312" t="s">
        <v>19</v>
      </c>
      <c r="W3312" s="3">
        <v>42696</v>
      </c>
      <c r="X3312" t="s">
        <v>39</v>
      </c>
      <c r="Y3312" t="s">
        <v>77</v>
      </c>
      <c r="Z3312" t="s">
        <v>119</v>
      </c>
    </row>
    <row r="3313" spans="1:26" x14ac:dyDescent="0.25">
      <c r="A3313">
        <v>6</v>
      </c>
      <c r="B3313" t="s">
        <v>10</v>
      </c>
      <c r="C3313">
        <v>6</v>
      </c>
      <c r="D3313" t="s">
        <v>26</v>
      </c>
      <c r="E3313" t="s">
        <v>1872</v>
      </c>
      <c r="F3313" t="s">
        <v>13</v>
      </c>
      <c r="G3313" t="s">
        <v>1495</v>
      </c>
      <c r="H3313" s="1">
        <v>0.2</v>
      </c>
      <c r="I3313">
        <v>1</v>
      </c>
      <c r="J3313" s="3">
        <v>42814</v>
      </c>
      <c r="K3313" t="s">
        <v>3938</v>
      </c>
      <c r="L3313" t="s">
        <v>73</v>
      </c>
      <c r="M3313">
        <v>75007</v>
      </c>
      <c r="N3313">
        <v>1507</v>
      </c>
      <c r="O3313" t="s">
        <v>346</v>
      </c>
      <c r="P3313" s="4">
        <v>6</v>
      </c>
      <c r="Q3313" s="4">
        <v>9</v>
      </c>
      <c r="R3313" t="s">
        <v>75</v>
      </c>
      <c r="T3313" s="2">
        <v>6.13</v>
      </c>
      <c r="U3313" s="4">
        <v>19</v>
      </c>
      <c r="V3313" t="s">
        <v>19</v>
      </c>
      <c r="W3313" s="3">
        <v>42820</v>
      </c>
      <c r="X3313" t="s">
        <v>39</v>
      </c>
      <c r="Y3313" t="s">
        <v>77</v>
      </c>
      <c r="Z3313" t="s">
        <v>176</v>
      </c>
    </row>
    <row r="3314" spans="1:26" x14ac:dyDescent="0.25">
      <c r="A3314">
        <v>7</v>
      </c>
      <c r="B3314" t="s">
        <v>25</v>
      </c>
      <c r="C3314">
        <v>6</v>
      </c>
      <c r="D3314" t="s">
        <v>26</v>
      </c>
      <c r="E3314" t="s">
        <v>958</v>
      </c>
      <c r="F3314" t="s">
        <v>13</v>
      </c>
      <c r="G3314" t="s">
        <v>158</v>
      </c>
      <c r="H3314" s="1">
        <v>0.2</v>
      </c>
      <c r="I3314">
        <v>1</v>
      </c>
      <c r="J3314" s="3">
        <v>43808</v>
      </c>
      <c r="K3314" t="s">
        <v>3939</v>
      </c>
      <c r="L3314" t="s">
        <v>73</v>
      </c>
      <c r="M3314">
        <v>60068</v>
      </c>
      <c r="N3314">
        <v>1674</v>
      </c>
      <c r="O3314" t="s">
        <v>2807</v>
      </c>
      <c r="P3314" s="4">
        <v>49</v>
      </c>
      <c r="Q3314" s="4">
        <v>9</v>
      </c>
      <c r="R3314" t="s">
        <v>75</v>
      </c>
      <c r="T3314" s="2">
        <v>48.55</v>
      </c>
      <c r="U3314" s="4">
        <v>144</v>
      </c>
      <c r="V3314" t="s">
        <v>19</v>
      </c>
      <c r="W3314" s="3">
        <v>43815</v>
      </c>
      <c r="X3314" t="s">
        <v>39</v>
      </c>
      <c r="Y3314" t="s">
        <v>139</v>
      </c>
      <c r="Z3314" t="s">
        <v>64</v>
      </c>
    </row>
    <row r="3315" spans="1:26" x14ac:dyDescent="0.25">
      <c r="A3315">
        <v>6</v>
      </c>
      <c r="B3315" t="s">
        <v>10</v>
      </c>
      <c r="C3315">
        <v>6</v>
      </c>
      <c r="D3315" t="s">
        <v>26</v>
      </c>
      <c r="E3315" t="s">
        <v>737</v>
      </c>
      <c r="F3315" t="s">
        <v>13</v>
      </c>
      <c r="G3315" t="s">
        <v>812</v>
      </c>
      <c r="H3315" s="1">
        <v>0.2</v>
      </c>
      <c r="I3315">
        <v>1</v>
      </c>
      <c r="J3315" s="3">
        <v>43781</v>
      </c>
      <c r="K3315" t="s">
        <v>3888</v>
      </c>
      <c r="L3315" t="s">
        <v>73</v>
      </c>
      <c r="M3315">
        <v>78745</v>
      </c>
      <c r="N3315">
        <v>1767</v>
      </c>
      <c r="O3315" t="s">
        <v>3462</v>
      </c>
      <c r="P3315" s="4">
        <v>70</v>
      </c>
      <c r="Q3315" s="4">
        <v>9</v>
      </c>
      <c r="R3315" t="s">
        <v>75</v>
      </c>
      <c r="T3315" s="2">
        <v>69.7</v>
      </c>
      <c r="U3315" s="4">
        <v>223</v>
      </c>
      <c r="V3315" t="s">
        <v>19</v>
      </c>
      <c r="W3315" s="3">
        <v>43787</v>
      </c>
      <c r="X3315" t="s">
        <v>39</v>
      </c>
      <c r="Y3315" t="s">
        <v>77</v>
      </c>
      <c r="Z3315" t="s">
        <v>64</v>
      </c>
    </row>
    <row r="3316" spans="1:26" x14ac:dyDescent="0.25">
      <c r="A3316">
        <v>4</v>
      </c>
      <c r="B3316" t="s">
        <v>43</v>
      </c>
      <c r="C3316">
        <v>6</v>
      </c>
      <c r="D3316" t="s">
        <v>26</v>
      </c>
      <c r="E3316" t="s">
        <v>192</v>
      </c>
      <c r="F3316" t="s">
        <v>13</v>
      </c>
      <c r="G3316" t="s">
        <v>2258</v>
      </c>
      <c r="H3316" s="1">
        <v>0.2</v>
      </c>
      <c r="I3316">
        <v>1</v>
      </c>
      <c r="J3316" s="3">
        <v>43247</v>
      </c>
      <c r="K3316" t="s">
        <v>2259</v>
      </c>
      <c r="L3316" t="s">
        <v>73</v>
      </c>
      <c r="M3316">
        <v>60623</v>
      </c>
      <c r="N3316">
        <v>1498</v>
      </c>
      <c r="O3316" t="s">
        <v>3674</v>
      </c>
      <c r="P3316" s="4">
        <v>97</v>
      </c>
      <c r="Q3316" s="4">
        <v>9</v>
      </c>
      <c r="R3316" t="s">
        <v>75</v>
      </c>
      <c r="T3316" s="2">
        <v>97.3</v>
      </c>
      <c r="U3316" s="4">
        <v>1297</v>
      </c>
      <c r="V3316" t="s">
        <v>19</v>
      </c>
      <c r="W3316" s="3">
        <v>43251</v>
      </c>
      <c r="X3316" t="s">
        <v>39</v>
      </c>
      <c r="Y3316" t="s">
        <v>139</v>
      </c>
      <c r="Z3316" t="s">
        <v>42</v>
      </c>
    </row>
    <row r="3317" spans="1:26" x14ac:dyDescent="0.25">
      <c r="A3317">
        <v>5</v>
      </c>
      <c r="B3317" t="s">
        <v>43</v>
      </c>
      <c r="C3317">
        <v>6</v>
      </c>
      <c r="D3317" t="s">
        <v>26</v>
      </c>
      <c r="E3317" t="s">
        <v>122</v>
      </c>
      <c r="F3317" t="s">
        <v>13</v>
      </c>
      <c r="G3317" t="s">
        <v>109</v>
      </c>
      <c r="H3317" s="1">
        <v>0.2</v>
      </c>
      <c r="I3317">
        <v>1</v>
      </c>
      <c r="J3317" s="3">
        <v>43423</v>
      </c>
      <c r="K3317" t="s">
        <v>2264</v>
      </c>
      <c r="L3317" t="s">
        <v>73</v>
      </c>
      <c r="M3317">
        <v>77041</v>
      </c>
      <c r="N3317">
        <v>1507</v>
      </c>
      <c r="O3317" t="s">
        <v>346</v>
      </c>
      <c r="P3317" s="4">
        <v>22</v>
      </c>
      <c r="Q3317" s="4">
        <v>12</v>
      </c>
      <c r="R3317" t="s">
        <v>75</v>
      </c>
      <c r="T3317" s="2">
        <v>21.89</v>
      </c>
      <c r="U3317" s="4">
        <v>58</v>
      </c>
      <c r="V3317" t="s">
        <v>19</v>
      </c>
      <c r="W3317" s="3">
        <v>43428</v>
      </c>
      <c r="X3317" t="s">
        <v>39</v>
      </c>
      <c r="Y3317" t="s">
        <v>77</v>
      </c>
      <c r="Z3317" t="s">
        <v>176</v>
      </c>
    </row>
    <row r="3318" spans="1:26" x14ac:dyDescent="0.25">
      <c r="A3318">
        <v>6</v>
      </c>
      <c r="B3318" t="s">
        <v>10</v>
      </c>
      <c r="C3318">
        <v>6</v>
      </c>
      <c r="D3318" t="s">
        <v>26</v>
      </c>
      <c r="E3318" t="s">
        <v>192</v>
      </c>
      <c r="F3318" t="s">
        <v>13</v>
      </c>
      <c r="G3318" t="s">
        <v>1098</v>
      </c>
      <c r="H3318" s="1">
        <v>0.2</v>
      </c>
      <c r="I3318">
        <v>1</v>
      </c>
      <c r="J3318" s="3">
        <v>42657</v>
      </c>
      <c r="K3318" t="s">
        <v>3903</v>
      </c>
      <c r="L3318" t="s">
        <v>73</v>
      </c>
      <c r="M3318">
        <v>60653</v>
      </c>
      <c r="N3318">
        <v>1748</v>
      </c>
      <c r="O3318" t="s">
        <v>3940</v>
      </c>
      <c r="P3318" s="4">
        <v>101</v>
      </c>
      <c r="Q3318" s="4">
        <v>13</v>
      </c>
      <c r="R3318" t="s">
        <v>75</v>
      </c>
      <c r="T3318" s="2">
        <v>100.68</v>
      </c>
      <c r="U3318" s="4">
        <v>322</v>
      </c>
      <c r="V3318" t="s">
        <v>19</v>
      </c>
      <c r="W3318" s="3">
        <v>42663</v>
      </c>
      <c r="X3318" t="s">
        <v>39</v>
      </c>
      <c r="Y3318" t="s">
        <v>139</v>
      </c>
      <c r="Z3318" t="s">
        <v>64</v>
      </c>
    </row>
    <row r="3319" spans="1:26" x14ac:dyDescent="0.25">
      <c r="A3319">
        <v>7</v>
      </c>
      <c r="B3319" t="s">
        <v>25</v>
      </c>
      <c r="C3319">
        <v>6</v>
      </c>
      <c r="D3319" t="s">
        <v>26</v>
      </c>
      <c r="E3319" t="s">
        <v>192</v>
      </c>
      <c r="F3319" t="s">
        <v>13</v>
      </c>
      <c r="G3319" t="s">
        <v>575</v>
      </c>
      <c r="H3319" s="1">
        <v>0.2</v>
      </c>
      <c r="I3319">
        <v>1</v>
      </c>
      <c r="J3319" s="3">
        <v>42417</v>
      </c>
      <c r="K3319" t="s">
        <v>3941</v>
      </c>
      <c r="L3319" t="s">
        <v>73</v>
      </c>
      <c r="M3319">
        <v>60653</v>
      </c>
      <c r="N3319">
        <v>1508</v>
      </c>
      <c r="O3319" t="s">
        <v>3043</v>
      </c>
      <c r="P3319" s="4">
        <v>9</v>
      </c>
      <c r="Q3319" s="4">
        <v>14</v>
      </c>
      <c r="R3319" t="s">
        <v>75</v>
      </c>
      <c r="T3319" s="2">
        <v>8.81</v>
      </c>
      <c r="U3319" s="4">
        <v>54</v>
      </c>
      <c r="V3319" t="s">
        <v>19</v>
      </c>
      <c r="W3319" s="3">
        <v>42424</v>
      </c>
      <c r="X3319" t="s">
        <v>39</v>
      </c>
      <c r="Y3319" t="s">
        <v>139</v>
      </c>
      <c r="Z3319" t="s">
        <v>49</v>
      </c>
    </row>
    <row r="3320" spans="1:26" x14ac:dyDescent="0.25">
      <c r="A3320">
        <v>4</v>
      </c>
      <c r="B3320" t="s">
        <v>43</v>
      </c>
      <c r="C3320">
        <v>6</v>
      </c>
      <c r="D3320" t="s">
        <v>26</v>
      </c>
      <c r="E3320" t="s">
        <v>122</v>
      </c>
      <c r="F3320" t="s">
        <v>13</v>
      </c>
      <c r="G3320" t="s">
        <v>1175</v>
      </c>
      <c r="H3320" s="1">
        <v>0.8</v>
      </c>
      <c r="I3320">
        <v>1</v>
      </c>
      <c r="J3320" s="3">
        <v>43635</v>
      </c>
      <c r="K3320" t="s">
        <v>3930</v>
      </c>
      <c r="L3320" t="s">
        <v>73</v>
      </c>
      <c r="M3320">
        <v>77095</v>
      </c>
      <c r="N3320">
        <v>816</v>
      </c>
      <c r="O3320" t="s">
        <v>3115</v>
      </c>
      <c r="P3320" s="4">
        <v>-5</v>
      </c>
      <c r="Q3320" s="4">
        <v>1</v>
      </c>
      <c r="R3320" t="s">
        <v>75</v>
      </c>
      <c r="T3320" s="2">
        <v>-5.21</v>
      </c>
      <c r="U3320" s="4">
        <v>2</v>
      </c>
      <c r="V3320" t="s">
        <v>19</v>
      </c>
      <c r="W3320" s="3">
        <v>43639</v>
      </c>
      <c r="X3320" t="s">
        <v>39</v>
      </c>
      <c r="Y3320" t="s">
        <v>77</v>
      </c>
      <c r="Z3320" t="s">
        <v>56</v>
      </c>
    </row>
    <row r="3321" spans="1:26" x14ac:dyDescent="0.25">
      <c r="A3321">
        <v>4</v>
      </c>
      <c r="B3321" t="s">
        <v>43</v>
      </c>
      <c r="C3321">
        <v>6</v>
      </c>
      <c r="D3321" t="s">
        <v>26</v>
      </c>
      <c r="E3321" t="s">
        <v>122</v>
      </c>
      <c r="F3321" t="s">
        <v>13</v>
      </c>
      <c r="G3321" t="s">
        <v>1175</v>
      </c>
      <c r="H3321" s="1">
        <v>0.8</v>
      </c>
      <c r="I3321">
        <v>1</v>
      </c>
      <c r="J3321" s="3">
        <v>43635</v>
      </c>
      <c r="K3321" t="s">
        <v>3930</v>
      </c>
      <c r="L3321" t="s">
        <v>73</v>
      </c>
      <c r="M3321">
        <v>77095</v>
      </c>
      <c r="N3321">
        <v>861</v>
      </c>
      <c r="O3321" t="s">
        <v>2930</v>
      </c>
      <c r="P3321" s="4">
        <v>-1</v>
      </c>
      <c r="Q3321" s="4">
        <v>1</v>
      </c>
      <c r="R3321" t="s">
        <v>75</v>
      </c>
      <c r="T3321" s="2">
        <v>-1.1100000000000001</v>
      </c>
      <c r="U3321" s="4">
        <v>0</v>
      </c>
      <c r="V3321" t="s">
        <v>19</v>
      </c>
      <c r="W3321" s="3">
        <v>43639</v>
      </c>
      <c r="X3321" t="s">
        <v>39</v>
      </c>
      <c r="Y3321" t="s">
        <v>77</v>
      </c>
      <c r="Z3321" t="s">
        <v>56</v>
      </c>
    </row>
    <row r="3322" spans="1:26" x14ac:dyDescent="0.25">
      <c r="A3322">
        <v>6</v>
      </c>
      <c r="B3322" t="s">
        <v>10</v>
      </c>
      <c r="C3322">
        <v>6</v>
      </c>
      <c r="D3322" t="s">
        <v>26</v>
      </c>
      <c r="E3322" t="s">
        <v>3400</v>
      </c>
      <c r="F3322" t="s">
        <v>13</v>
      </c>
      <c r="G3322" t="s">
        <v>1703</v>
      </c>
      <c r="H3322" s="1">
        <v>0.8</v>
      </c>
      <c r="I3322">
        <v>1</v>
      </c>
      <c r="J3322" s="3">
        <v>43325</v>
      </c>
      <c r="K3322" t="s">
        <v>3875</v>
      </c>
      <c r="L3322" t="s">
        <v>73</v>
      </c>
      <c r="M3322">
        <v>75061</v>
      </c>
      <c r="N3322">
        <v>18</v>
      </c>
      <c r="O3322" t="s">
        <v>3415</v>
      </c>
      <c r="P3322" s="4">
        <v>-153</v>
      </c>
      <c r="Q3322" s="4">
        <v>1</v>
      </c>
      <c r="R3322" t="s">
        <v>75</v>
      </c>
      <c r="T3322" s="2">
        <v>-153.19999999999999</v>
      </c>
      <c r="U3322" s="4">
        <v>59</v>
      </c>
      <c r="V3322" t="s">
        <v>19</v>
      </c>
      <c r="W3322" s="3">
        <v>43331</v>
      </c>
      <c r="X3322" t="s">
        <v>39</v>
      </c>
      <c r="Y3322" t="s">
        <v>77</v>
      </c>
      <c r="Z3322" t="s">
        <v>56</v>
      </c>
    </row>
    <row r="3323" spans="1:26" x14ac:dyDescent="0.25">
      <c r="A3323">
        <v>5</v>
      </c>
      <c r="B3323" t="s">
        <v>43</v>
      </c>
      <c r="C3323">
        <v>6</v>
      </c>
      <c r="D3323" t="s">
        <v>26</v>
      </c>
      <c r="E3323" t="s">
        <v>192</v>
      </c>
      <c r="F3323" t="s">
        <v>13</v>
      </c>
      <c r="G3323" t="s">
        <v>2655</v>
      </c>
      <c r="H3323" s="1">
        <v>0.8</v>
      </c>
      <c r="I3323">
        <v>1</v>
      </c>
      <c r="J3323" s="3">
        <v>43223</v>
      </c>
      <c r="K3323" t="s">
        <v>3924</v>
      </c>
      <c r="L3323" t="s">
        <v>73</v>
      </c>
      <c r="M3323">
        <v>60653</v>
      </c>
      <c r="N3323">
        <v>795</v>
      </c>
      <c r="O3323" t="s">
        <v>2986</v>
      </c>
      <c r="P3323" s="4">
        <v>-4</v>
      </c>
      <c r="Q3323" s="4">
        <v>1</v>
      </c>
      <c r="R3323" t="s">
        <v>75</v>
      </c>
      <c r="T3323" s="2">
        <v>-3.6</v>
      </c>
      <c r="U3323" s="4">
        <v>2</v>
      </c>
      <c r="V3323" t="s">
        <v>19</v>
      </c>
      <c r="W3323" s="3">
        <v>43228</v>
      </c>
      <c r="X3323" t="s">
        <v>39</v>
      </c>
      <c r="Y3323" t="s">
        <v>139</v>
      </c>
      <c r="Z3323" t="s">
        <v>54</v>
      </c>
    </row>
    <row r="3324" spans="1:26" x14ac:dyDescent="0.25">
      <c r="A3324">
        <v>4</v>
      </c>
      <c r="B3324" t="s">
        <v>43</v>
      </c>
      <c r="C3324">
        <v>6</v>
      </c>
      <c r="D3324" t="s">
        <v>26</v>
      </c>
      <c r="E3324" t="s">
        <v>122</v>
      </c>
      <c r="F3324" t="s">
        <v>13</v>
      </c>
      <c r="G3324" t="s">
        <v>202</v>
      </c>
      <c r="H3324" s="1">
        <v>0.8</v>
      </c>
      <c r="I3324">
        <v>1</v>
      </c>
      <c r="J3324" s="3">
        <v>42685</v>
      </c>
      <c r="K3324" t="s">
        <v>3882</v>
      </c>
      <c r="L3324" t="s">
        <v>73</v>
      </c>
      <c r="M3324">
        <v>77095</v>
      </c>
      <c r="N3324">
        <v>1598</v>
      </c>
      <c r="O3324" t="s">
        <v>3942</v>
      </c>
      <c r="P3324" s="4">
        <v>-2</v>
      </c>
      <c r="Q3324" s="4">
        <v>1</v>
      </c>
      <c r="R3324" t="s">
        <v>75</v>
      </c>
      <c r="T3324" s="2">
        <v>-1.97</v>
      </c>
      <c r="U3324" s="4">
        <v>1</v>
      </c>
      <c r="V3324" t="s">
        <v>19</v>
      </c>
      <c r="W3324" s="3">
        <v>42689</v>
      </c>
      <c r="X3324" t="s">
        <v>39</v>
      </c>
      <c r="Y3324" t="s">
        <v>77</v>
      </c>
      <c r="Z3324" t="s">
        <v>54</v>
      </c>
    </row>
    <row r="3325" spans="1:26" x14ac:dyDescent="0.25">
      <c r="A3325">
        <v>4</v>
      </c>
      <c r="B3325" t="s">
        <v>43</v>
      </c>
      <c r="C3325">
        <v>6</v>
      </c>
      <c r="D3325" t="s">
        <v>26</v>
      </c>
      <c r="E3325" t="s">
        <v>122</v>
      </c>
      <c r="F3325" t="s">
        <v>13</v>
      </c>
      <c r="G3325" t="s">
        <v>556</v>
      </c>
      <c r="H3325" s="1">
        <v>0.8</v>
      </c>
      <c r="I3325">
        <v>1</v>
      </c>
      <c r="J3325" s="3">
        <v>43608</v>
      </c>
      <c r="K3325" t="s">
        <v>3850</v>
      </c>
      <c r="L3325" t="s">
        <v>73</v>
      </c>
      <c r="M3325">
        <v>77095</v>
      </c>
      <c r="N3325">
        <v>1519</v>
      </c>
      <c r="O3325" t="s">
        <v>725</v>
      </c>
      <c r="P3325" s="4">
        <v>-2</v>
      </c>
      <c r="Q3325" s="4">
        <v>1</v>
      </c>
      <c r="R3325" t="s">
        <v>75</v>
      </c>
      <c r="T3325" s="2">
        <v>-1.96</v>
      </c>
      <c r="U3325" s="4">
        <v>1</v>
      </c>
      <c r="V3325" t="s">
        <v>19</v>
      </c>
      <c r="W3325" s="3">
        <v>43612</v>
      </c>
      <c r="X3325" t="s">
        <v>39</v>
      </c>
      <c r="Y3325" t="s">
        <v>77</v>
      </c>
      <c r="Z3325" t="s">
        <v>54</v>
      </c>
    </row>
    <row r="3326" spans="1:26" x14ac:dyDescent="0.25">
      <c r="A3326">
        <v>6</v>
      </c>
      <c r="B3326" t="s">
        <v>10</v>
      </c>
      <c r="C3326">
        <v>6</v>
      </c>
      <c r="D3326" t="s">
        <v>26</v>
      </c>
      <c r="E3326" t="s">
        <v>122</v>
      </c>
      <c r="F3326" t="s">
        <v>13</v>
      </c>
      <c r="G3326" t="s">
        <v>1939</v>
      </c>
      <c r="H3326" s="1">
        <v>0.8</v>
      </c>
      <c r="I3326">
        <v>1</v>
      </c>
      <c r="J3326" s="3">
        <v>43571</v>
      </c>
      <c r="K3326" t="s">
        <v>3872</v>
      </c>
      <c r="L3326" t="s">
        <v>73</v>
      </c>
      <c r="M3326">
        <v>77095</v>
      </c>
      <c r="N3326">
        <v>721</v>
      </c>
      <c r="O3326" t="s">
        <v>1148</v>
      </c>
      <c r="P3326" s="4">
        <v>-5</v>
      </c>
      <c r="Q3326" s="4">
        <v>1</v>
      </c>
      <c r="R3326" t="s">
        <v>75</v>
      </c>
      <c r="T3326" s="2">
        <v>-4.78</v>
      </c>
      <c r="U3326" s="4">
        <v>3</v>
      </c>
      <c r="V3326" t="s">
        <v>19</v>
      </c>
      <c r="W3326" s="3">
        <v>43577</v>
      </c>
      <c r="X3326" t="s">
        <v>39</v>
      </c>
      <c r="Y3326" t="s">
        <v>77</v>
      </c>
      <c r="Z3326" t="s">
        <v>54</v>
      </c>
    </row>
    <row r="3327" spans="1:26" x14ac:dyDescent="0.25">
      <c r="A3327">
        <v>5</v>
      </c>
      <c r="B3327" t="s">
        <v>43</v>
      </c>
      <c r="C3327">
        <v>6</v>
      </c>
      <c r="D3327" t="s">
        <v>26</v>
      </c>
      <c r="E3327" t="s">
        <v>1751</v>
      </c>
      <c r="F3327" t="s">
        <v>13</v>
      </c>
      <c r="G3327" t="s">
        <v>3932</v>
      </c>
      <c r="H3327" s="1">
        <v>0.8</v>
      </c>
      <c r="I3327">
        <v>1</v>
      </c>
      <c r="J3327" s="3">
        <v>43031</v>
      </c>
      <c r="K3327" t="s">
        <v>3933</v>
      </c>
      <c r="L3327" t="s">
        <v>73</v>
      </c>
      <c r="M3327">
        <v>79424</v>
      </c>
      <c r="N3327">
        <v>901</v>
      </c>
      <c r="O3327" t="s">
        <v>3247</v>
      </c>
      <c r="P3327" s="4">
        <v>-10</v>
      </c>
      <c r="Q3327" s="4">
        <v>1</v>
      </c>
      <c r="R3327" t="s">
        <v>75</v>
      </c>
      <c r="T3327" s="2">
        <v>-10.34</v>
      </c>
      <c r="U3327" s="4">
        <v>6</v>
      </c>
      <c r="V3327" t="s">
        <v>19</v>
      </c>
      <c r="W3327" s="3">
        <v>43036</v>
      </c>
      <c r="X3327" t="s">
        <v>39</v>
      </c>
      <c r="Y3327" t="s">
        <v>77</v>
      </c>
      <c r="Z3327" t="s">
        <v>54</v>
      </c>
    </row>
    <row r="3328" spans="1:26" x14ac:dyDescent="0.25">
      <c r="A3328">
        <v>4</v>
      </c>
      <c r="B3328" t="s">
        <v>43</v>
      </c>
      <c r="C3328">
        <v>6</v>
      </c>
      <c r="D3328" t="s">
        <v>26</v>
      </c>
      <c r="E3328" t="s">
        <v>192</v>
      </c>
      <c r="F3328" t="s">
        <v>13</v>
      </c>
      <c r="G3328" t="s">
        <v>3943</v>
      </c>
      <c r="H3328" s="1">
        <v>0.8</v>
      </c>
      <c r="I3328">
        <v>1</v>
      </c>
      <c r="J3328" s="3">
        <v>42894</v>
      </c>
      <c r="K3328" t="s">
        <v>3944</v>
      </c>
      <c r="L3328" t="s">
        <v>73</v>
      </c>
      <c r="M3328">
        <v>60610</v>
      </c>
      <c r="N3328">
        <v>863</v>
      </c>
      <c r="O3328" t="s">
        <v>3187</v>
      </c>
      <c r="P3328" s="4">
        <v>-394</v>
      </c>
      <c r="Q3328" s="4">
        <v>2</v>
      </c>
      <c r="R3328" t="s">
        <v>75</v>
      </c>
      <c r="T3328" s="2">
        <v>-393.6</v>
      </c>
      <c r="U3328" s="4">
        <v>143</v>
      </c>
      <c r="V3328" t="s">
        <v>19</v>
      </c>
      <c r="W3328" s="3">
        <v>42898</v>
      </c>
      <c r="X3328" t="s">
        <v>39</v>
      </c>
      <c r="Y3328" t="s">
        <v>139</v>
      </c>
      <c r="Z3328" t="s">
        <v>56</v>
      </c>
    </row>
    <row r="3329" spans="1:26" x14ac:dyDescent="0.25">
      <c r="A3329">
        <v>4</v>
      </c>
      <c r="B3329" t="s">
        <v>43</v>
      </c>
      <c r="C3329">
        <v>6</v>
      </c>
      <c r="D3329" t="s">
        <v>26</v>
      </c>
      <c r="E3329" t="s">
        <v>192</v>
      </c>
      <c r="F3329" t="s">
        <v>13</v>
      </c>
      <c r="G3329" t="s">
        <v>2261</v>
      </c>
      <c r="H3329" s="1">
        <v>0.8</v>
      </c>
      <c r="I3329">
        <v>1</v>
      </c>
      <c r="J3329" s="3">
        <v>42515</v>
      </c>
      <c r="K3329" t="s">
        <v>2262</v>
      </c>
      <c r="L3329" t="s">
        <v>73</v>
      </c>
      <c r="M3329">
        <v>60623</v>
      </c>
      <c r="N3329">
        <v>793</v>
      </c>
      <c r="O3329" t="s">
        <v>3724</v>
      </c>
      <c r="P3329" s="4">
        <v>-166</v>
      </c>
      <c r="Q3329" s="4">
        <v>2</v>
      </c>
      <c r="R3329" t="s">
        <v>75</v>
      </c>
      <c r="T3329" s="2">
        <v>-166.32</v>
      </c>
      <c r="U3329" s="4">
        <v>76</v>
      </c>
      <c r="V3329" t="s">
        <v>19</v>
      </c>
      <c r="W3329" s="3">
        <v>42519</v>
      </c>
      <c r="X3329" t="s">
        <v>39</v>
      </c>
      <c r="Y3329" t="s">
        <v>139</v>
      </c>
      <c r="Z3329" t="s">
        <v>56</v>
      </c>
    </row>
    <row r="3330" spans="1:26" x14ac:dyDescent="0.25">
      <c r="A3330">
        <v>4</v>
      </c>
      <c r="B3330" t="s">
        <v>43</v>
      </c>
      <c r="C3330">
        <v>6</v>
      </c>
      <c r="D3330" t="s">
        <v>26</v>
      </c>
      <c r="E3330" t="s">
        <v>192</v>
      </c>
      <c r="F3330" t="s">
        <v>13</v>
      </c>
      <c r="G3330" t="s">
        <v>1769</v>
      </c>
      <c r="H3330" s="1">
        <v>0.8</v>
      </c>
      <c r="I3330">
        <v>1</v>
      </c>
      <c r="J3330" s="3">
        <v>43759</v>
      </c>
      <c r="K3330" t="s">
        <v>3945</v>
      </c>
      <c r="L3330" t="s">
        <v>73</v>
      </c>
      <c r="M3330">
        <v>60653</v>
      </c>
      <c r="N3330">
        <v>292</v>
      </c>
      <c r="O3330" t="s">
        <v>3624</v>
      </c>
      <c r="P3330" s="4">
        <v>-62</v>
      </c>
      <c r="Q3330" s="4">
        <v>2</v>
      </c>
      <c r="R3330" t="s">
        <v>75</v>
      </c>
      <c r="T3330" s="2">
        <v>-62.38</v>
      </c>
      <c r="U3330" s="4">
        <v>24</v>
      </c>
      <c r="V3330" t="s">
        <v>19</v>
      </c>
      <c r="W3330" s="3">
        <v>43763</v>
      </c>
      <c r="X3330" t="s">
        <v>39</v>
      </c>
      <c r="Y3330" t="s">
        <v>139</v>
      </c>
      <c r="Z3330" t="s">
        <v>56</v>
      </c>
    </row>
    <row r="3331" spans="1:26" x14ac:dyDescent="0.25">
      <c r="A3331">
        <v>6</v>
      </c>
      <c r="B3331" t="s">
        <v>10</v>
      </c>
      <c r="C3331">
        <v>6</v>
      </c>
      <c r="D3331" t="s">
        <v>26</v>
      </c>
      <c r="E3331" t="s">
        <v>1872</v>
      </c>
      <c r="F3331" t="s">
        <v>13</v>
      </c>
      <c r="G3331" t="s">
        <v>1792</v>
      </c>
      <c r="H3331" s="1">
        <v>0.8</v>
      </c>
      <c r="I3331">
        <v>1</v>
      </c>
      <c r="J3331" s="3">
        <v>42844</v>
      </c>
      <c r="K3331" t="s">
        <v>3946</v>
      </c>
      <c r="L3331" t="s">
        <v>73</v>
      </c>
      <c r="M3331">
        <v>75007</v>
      </c>
      <c r="N3331">
        <v>654</v>
      </c>
      <c r="O3331" t="s">
        <v>957</v>
      </c>
      <c r="P3331" s="4">
        <v>-53</v>
      </c>
      <c r="Q3331" s="4">
        <v>2</v>
      </c>
      <c r="R3331" t="s">
        <v>75</v>
      </c>
      <c r="T3331" s="2">
        <v>-52.83</v>
      </c>
      <c r="U3331" s="4">
        <v>20</v>
      </c>
      <c r="V3331" t="s">
        <v>19</v>
      </c>
      <c r="W3331" s="3">
        <v>42850</v>
      </c>
      <c r="X3331" t="s">
        <v>39</v>
      </c>
      <c r="Y3331" t="s">
        <v>77</v>
      </c>
      <c r="Z3331" t="s">
        <v>56</v>
      </c>
    </row>
    <row r="3332" spans="1:26" x14ac:dyDescent="0.25">
      <c r="A3332">
        <v>5</v>
      </c>
      <c r="B3332" t="s">
        <v>43</v>
      </c>
      <c r="C3332">
        <v>6</v>
      </c>
      <c r="D3332" t="s">
        <v>26</v>
      </c>
      <c r="E3332" t="s">
        <v>498</v>
      </c>
      <c r="F3332" t="s">
        <v>13</v>
      </c>
      <c r="G3332" t="s">
        <v>1929</v>
      </c>
      <c r="H3332" s="1">
        <v>0.8</v>
      </c>
      <c r="I3332">
        <v>1</v>
      </c>
      <c r="J3332" s="3">
        <v>42416</v>
      </c>
      <c r="K3332" t="s">
        <v>3947</v>
      </c>
      <c r="L3332" t="s">
        <v>73</v>
      </c>
      <c r="M3332">
        <v>75220</v>
      </c>
      <c r="N3332">
        <v>809</v>
      </c>
      <c r="O3332" t="s">
        <v>2859</v>
      </c>
      <c r="P3332" s="4">
        <v>-14</v>
      </c>
      <c r="Q3332" s="4">
        <v>2</v>
      </c>
      <c r="R3332" t="s">
        <v>75</v>
      </c>
      <c r="T3332" s="2">
        <v>-13.93</v>
      </c>
      <c r="U3332" s="4">
        <v>8</v>
      </c>
      <c r="V3332" t="s">
        <v>19</v>
      </c>
      <c r="W3332" s="3">
        <v>42421</v>
      </c>
      <c r="X3332" t="s">
        <v>39</v>
      </c>
      <c r="Y3332" t="s">
        <v>77</v>
      </c>
      <c r="Z3332" t="s">
        <v>56</v>
      </c>
    </row>
    <row r="3333" spans="1:26" x14ac:dyDescent="0.25">
      <c r="A3333">
        <v>5</v>
      </c>
      <c r="B3333" t="s">
        <v>43</v>
      </c>
      <c r="C3333">
        <v>6</v>
      </c>
      <c r="D3333" t="s">
        <v>26</v>
      </c>
      <c r="E3333" t="s">
        <v>498</v>
      </c>
      <c r="F3333" t="s">
        <v>13</v>
      </c>
      <c r="G3333" t="s">
        <v>3948</v>
      </c>
      <c r="H3333" s="1">
        <v>0.8</v>
      </c>
      <c r="I3333">
        <v>1</v>
      </c>
      <c r="J3333" s="3">
        <v>42827</v>
      </c>
      <c r="K3333" t="s">
        <v>3949</v>
      </c>
      <c r="L3333" t="s">
        <v>73</v>
      </c>
      <c r="M3333">
        <v>75220</v>
      </c>
      <c r="N3333">
        <v>142</v>
      </c>
      <c r="O3333" t="s">
        <v>3643</v>
      </c>
      <c r="P3333" s="4">
        <v>-80</v>
      </c>
      <c r="Q3333" s="4">
        <v>2</v>
      </c>
      <c r="R3333" t="s">
        <v>75</v>
      </c>
      <c r="T3333" s="2">
        <v>-80.48</v>
      </c>
      <c r="U3333" s="4">
        <v>32</v>
      </c>
      <c r="V3333" t="s">
        <v>19</v>
      </c>
      <c r="W3333" s="3">
        <v>42832</v>
      </c>
      <c r="X3333" t="s">
        <v>39</v>
      </c>
      <c r="Y3333" t="s">
        <v>77</v>
      </c>
      <c r="Z3333" t="s">
        <v>56</v>
      </c>
    </row>
    <row r="3334" spans="1:26" x14ac:dyDescent="0.25">
      <c r="A3334">
        <v>5</v>
      </c>
      <c r="B3334" t="s">
        <v>43</v>
      </c>
      <c r="C3334">
        <v>6</v>
      </c>
      <c r="D3334" t="s">
        <v>26</v>
      </c>
      <c r="E3334" t="s">
        <v>465</v>
      </c>
      <c r="F3334" t="s">
        <v>13</v>
      </c>
      <c r="G3334" t="s">
        <v>1515</v>
      </c>
      <c r="H3334" s="1">
        <v>0.8</v>
      </c>
      <c r="I3334">
        <v>1</v>
      </c>
      <c r="J3334" s="3">
        <v>42724</v>
      </c>
      <c r="K3334" t="s">
        <v>3950</v>
      </c>
      <c r="L3334" t="s">
        <v>73</v>
      </c>
      <c r="M3334">
        <v>75051</v>
      </c>
      <c r="N3334">
        <v>304</v>
      </c>
      <c r="O3334" t="s">
        <v>1232</v>
      </c>
      <c r="P3334" s="4">
        <v>-50</v>
      </c>
      <c r="Q3334" s="4">
        <v>2</v>
      </c>
      <c r="R3334" t="s">
        <v>75</v>
      </c>
      <c r="T3334" s="2">
        <v>-49.55</v>
      </c>
      <c r="U3334" s="4">
        <v>19</v>
      </c>
      <c r="V3334" t="s">
        <v>19</v>
      </c>
      <c r="W3334" s="3">
        <v>42729</v>
      </c>
      <c r="X3334" t="s">
        <v>39</v>
      </c>
      <c r="Y3334" t="s">
        <v>77</v>
      </c>
      <c r="Z3334" t="s">
        <v>56</v>
      </c>
    </row>
    <row r="3335" spans="1:26" x14ac:dyDescent="0.25">
      <c r="A3335">
        <v>5</v>
      </c>
      <c r="B3335" t="s">
        <v>43</v>
      </c>
      <c r="C3335">
        <v>6</v>
      </c>
      <c r="D3335" t="s">
        <v>26</v>
      </c>
      <c r="E3335" t="s">
        <v>122</v>
      </c>
      <c r="F3335" t="s">
        <v>13</v>
      </c>
      <c r="G3335" t="s">
        <v>2231</v>
      </c>
      <c r="H3335" s="1">
        <v>0.8</v>
      </c>
      <c r="I3335">
        <v>1</v>
      </c>
      <c r="J3335" s="3">
        <v>43719</v>
      </c>
      <c r="K3335" t="s">
        <v>2232</v>
      </c>
      <c r="L3335" t="s">
        <v>73</v>
      </c>
      <c r="M3335">
        <v>77070</v>
      </c>
      <c r="N3335">
        <v>460</v>
      </c>
      <c r="O3335" t="s">
        <v>3951</v>
      </c>
      <c r="P3335" s="4">
        <v>-4</v>
      </c>
      <c r="Q3335" s="4">
        <v>2</v>
      </c>
      <c r="R3335" t="s">
        <v>75</v>
      </c>
      <c r="T3335" s="2">
        <v>-4.2</v>
      </c>
      <c r="U3335" s="4">
        <v>2</v>
      </c>
      <c r="V3335" t="s">
        <v>19</v>
      </c>
      <c r="W3335" s="3">
        <v>43724</v>
      </c>
      <c r="X3335" t="s">
        <v>39</v>
      </c>
      <c r="Y3335" t="s">
        <v>77</v>
      </c>
      <c r="Z3335" t="s">
        <v>56</v>
      </c>
    </row>
    <row r="3336" spans="1:26" x14ac:dyDescent="0.25">
      <c r="A3336">
        <v>5</v>
      </c>
      <c r="B3336" t="s">
        <v>43</v>
      </c>
      <c r="C3336">
        <v>6</v>
      </c>
      <c r="D3336" t="s">
        <v>26</v>
      </c>
      <c r="E3336" t="s">
        <v>122</v>
      </c>
      <c r="F3336" t="s">
        <v>13</v>
      </c>
      <c r="G3336" t="s">
        <v>1498</v>
      </c>
      <c r="H3336" s="1">
        <v>0.8</v>
      </c>
      <c r="I3336">
        <v>1</v>
      </c>
      <c r="J3336" s="3">
        <v>43505</v>
      </c>
      <c r="K3336" t="s">
        <v>2269</v>
      </c>
      <c r="L3336" t="s">
        <v>73</v>
      </c>
      <c r="M3336">
        <v>77070</v>
      </c>
      <c r="N3336">
        <v>300</v>
      </c>
      <c r="O3336" t="s">
        <v>3665</v>
      </c>
      <c r="P3336" s="4">
        <v>-32</v>
      </c>
      <c r="Q3336" s="4">
        <v>2</v>
      </c>
      <c r="R3336" t="s">
        <v>75</v>
      </c>
      <c r="T3336" s="2">
        <v>-32.479999999999997</v>
      </c>
      <c r="U3336" s="4">
        <v>13</v>
      </c>
      <c r="V3336" t="s">
        <v>19</v>
      </c>
      <c r="W3336" s="3">
        <v>43510</v>
      </c>
      <c r="X3336" t="s">
        <v>39</v>
      </c>
      <c r="Y3336" t="s">
        <v>77</v>
      </c>
      <c r="Z3336" t="s">
        <v>56</v>
      </c>
    </row>
    <row r="3337" spans="1:26" x14ac:dyDescent="0.25">
      <c r="A3337">
        <v>4</v>
      </c>
      <c r="B3337" t="s">
        <v>43</v>
      </c>
      <c r="C3337">
        <v>6</v>
      </c>
      <c r="D3337" t="s">
        <v>26</v>
      </c>
      <c r="E3337" t="s">
        <v>998</v>
      </c>
      <c r="F3337" t="s">
        <v>13</v>
      </c>
      <c r="G3337" t="s">
        <v>288</v>
      </c>
      <c r="H3337" s="1">
        <v>0.8</v>
      </c>
      <c r="I3337">
        <v>1</v>
      </c>
      <c r="J3337" s="3">
        <v>43466</v>
      </c>
      <c r="K3337" t="s">
        <v>2224</v>
      </c>
      <c r="L3337" t="s">
        <v>73</v>
      </c>
      <c r="M3337">
        <v>77340</v>
      </c>
      <c r="N3337">
        <v>663</v>
      </c>
      <c r="O3337" t="s">
        <v>1186</v>
      </c>
      <c r="P3337" s="4">
        <v>-39</v>
      </c>
      <c r="Q3337" s="4">
        <v>2</v>
      </c>
      <c r="R3337" t="s">
        <v>75</v>
      </c>
      <c r="T3337" s="2">
        <v>-38.82</v>
      </c>
      <c r="U3337" s="4">
        <v>15</v>
      </c>
      <c r="V3337" t="s">
        <v>19</v>
      </c>
      <c r="W3337" s="3">
        <v>43470</v>
      </c>
      <c r="X3337" t="s">
        <v>39</v>
      </c>
      <c r="Y3337" t="s">
        <v>77</v>
      </c>
      <c r="Z3337" t="s">
        <v>56</v>
      </c>
    </row>
    <row r="3338" spans="1:26" x14ac:dyDescent="0.25">
      <c r="A3338">
        <v>4</v>
      </c>
      <c r="B3338" t="s">
        <v>43</v>
      </c>
      <c r="C3338">
        <v>6</v>
      </c>
      <c r="D3338" t="s">
        <v>26</v>
      </c>
      <c r="E3338" t="s">
        <v>192</v>
      </c>
      <c r="F3338" t="s">
        <v>13</v>
      </c>
      <c r="G3338" t="s">
        <v>2204</v>
      </c>
      <c r="H3338" s="1">
        <v>0.8</v>
      </c>
      <c r="I3338">
        <v>1</v>
      </c>
      <c r="J3338" s="3">
        <v>43226</v>
      </c>
      <c r="K3338" t="s">
        <v>3952</v>
      </c>
      <c r="L3338" t="s">
        <v>73</v>
      </c>
      <c r="M3338">
        <v>60610</v>
      </c>
      <c r="N3338">
        <v>929</v>
      </c>
      <c r="O3338" t="s">
        <v>909</v>
      </c>
      <c r="P3338" s="4">
        <v>-5</v>
      </c>
      <c r="Q3338" s="4">
        <v>2</v>
      </c>
      <c r="R3338" t="s">
        <v>75</v>
      </c>
      <c r="T3338" s="2">
        <v>-5.29</v>
      </c>
      <c r="U3338" s="4">
        <v>3</v>
      </c>
      <c r="V3338" t="s">
        <v>19</v>
      </c>
      <c r="W3338" s="3">
        <v>43230</v>
      </c>
      <c r="X3338" t="s">
        <v>39</v>
      </c>
      <c r="Y3338" t="s">
        <v>139</v>
      </c>
      <c r="Z3338" t="s">
        <v>54</v>
      </c>
    </row>
    <row r="3339" spans="1:26" x14ac:dyDescent="0.25">
      <c r="A3339">
        <v>7</v>
      </c>
      <c r="B3339" t="s">
        <v>25</v>
      </c>
      <c r="C3339">
        <v>6</v>
      </c>
      <c r="D3339" t="s">
        <v>26</v>
      </c>
      <c r="E3339" t="s">
        <v>192</v>
      </c>
      <c r="F3339" t="s">
        <v>13</v>
      </c>
      <c r="G3339" t="s">
        <v>1823</v>
      </c>
      <c r="H3339" s="1">
        <v>0.8</v>
      </c>
      <c r="I3339">
        <v>1</v>
      </c>
      <c r="J3339" s="3">
        <v>43180</v>
      </c>
      <c r="K3339" t="s">
        <v>2227</v>
      </c>
      <c r="L3339" t="s">
        <v>73</v>
      </c>
      <c r="M3339">
        <v>60623</v>
      </c>
      <c r="N3339">
        <v>240</v>
      </c>
      <c r="O3339" t="s">
        <v>3713</v>
      </c>
      <c r="P3339" s="4">
        <v>-5</v>
      </c>
      <c r="Q3339" s="4">
        <v>2</v>
      </c>
      <c r="R3339" t="s">
        <v>75</v>
      </c>
      <c r="T3339" s="2">
        <v>-4.75</v>
      </c>
      <c r="U3339" s="4">
        <v>3</v>
      </c>
      <c r="V3339" t="s">
        <v>19</v>
      </c>
      <c r="W3339" s="3">
        <v>43187</v>
      </c>
      <c r="X3339" t="s">
        <v>39</v>
      </c>
      <c r="Y3339" t="s">
        <v>139</v>
      </c>
      <c r="Z3339" t="s">
        <v>54</v>
      </c>
    </row>
    <row r="3340" spans="1:26" x14ac:dyDescent="0.25">
      <c r="A3340">
        <v>5</v>
      </c>
      <c r="B3340" t="s">
        <v>43</v>
      </c>
      <c r="C3340">
        <v>6</v>
      </c>
      <c r="D3340" t="s">
        <v>26</v>
      </c>
      <c r="E3340" t="s">
        <v>192</v>
      </c>
      <c r="F3340" t="s">
        <v>13</v>
      </c>
      <c r="G3340" t="s">
        <v>1796</v>
      </c>
      <c r="H3340" s="1">
        <v>0.8</v>
      </c>
      <c r="I3340">
        <v>1</v>
      </c>
      <c r="J3340" s="3">
        <v>43667</v>
      </c>
      <c r="K3340" t="s">
        <v>3953</v>
      </c>
      <c r="L3340" t="s">
        <v>73</v>
      </c>
      <c r="M3340">
        <v>60623</v>
      </c>
      <c r="N3340">
        <v>1630</v>
      </c>
      <c r="O3340" t="s">
        <v>8238</v>
      </c>
      <c r="P3340" s="4">
        <v>-3</v>
      </c>
      <c r="Q3340" s="4">
        <v>2</v>
      </c>
      <c r="R3340" t="s">
        <v>75</v>
      </c>
      <c r="T3340" s="2">
        <v>-3.38</v>
      </c>
      <c r="U3340" s="4">
        <v>2</v>
      </c>
      <c r="V3340" t="s">
        <v>19</v>
      </c>
      <c r="W3340" s="3">
        <v>43672</v>
      </c>
      <c r="X3340" t="s">
        <v>39</v>
      </c>
      <c r="Y3340" t="s">
        <v>139</v>
      </c>
      <c r="Z3340" t="s">
        <v>54</v>
      </c>
    </row>
    <row r="3341" spans="1:26" x14ac:dyDescent="0.25">
      <c r="A3341">
        <v>4</v>
      </c>
      <c r="B3341" t="s">
        <v>43</v>
      </c>
      <c r="C3341">
        <v>6</v>
      </c>
      <c r="D3341" t="s">
        <v>26</v>
      </c>
      <c r="E3341" t="s">
        <v>192</v>
      </c>
      <c r="F3341" t="s">
        <v>13</v>
      </c>
      <c r="G3341" t="s">
        <v>506</v>
      </c>
      <c r="H3341" s="1">
        <v>0.8</v>
      </c>
      <c r="I3341">
        <v>1</v>
      </c>
      <c r="J3341" s="3">
        <v>43607</v>
      </c>
      <c r="K3341" t="s">
        <v>2181</v>
      </c>
      <c r="L3341" t="s">
        <v>73</v>
      </c>
      <c r="M3341">
        <v>60653</v>
      </c>
      <c r="N3341">
        <v>242</v>
      </c>
      <c r="O3341" t="s">
        <v>336</v>
      </c>
      <c r="P3341" s="4">
        <v>-3</v>
      </c>
      <c r="Q3341" s="4">
        <v>2</v>
      </c>
      <c r="R3341" t="s">
        <v>75</v>
      </c>
      <c r="T3341" s="2">
        <v>-2.63</v>
      </c>
      <c r="U3341" s="4">
        <v>2</v>
      </c>
      <c r="V3341" t="s">
        <v>19</v>
      </c>
      <c r="W3341" s="3">
        <v>43611</v>
      </c>
      <c r="X3341" t="s">
        <v>39</v>
      </c>
      <c r="Y3341" t="s">
        <v>139</v>
      </c>
      <c r="Z3341" t="s">
        <v>54</v>
      </c>
    </row>
    <row r="3342" spans="1:26" x14ac:dyDescent="0.25">
      <c r="A3342">
        <v>4</v>
      </c>
      <c r="B3342" t="s">
        <v>43</v>
      </c>
      <c r="C3342">
        <v>6</v>
      </c>
      <c r="D3342" t="s">
        <v>26</v>
      </c>
      <c r="E3342" t="s">
        <v>192</v>
      </c>
      <c r="F3342" t="s">
        <v>13</v>
      </c>
      <c r="G3342" t="s">
        <v>2171</v>
      </c>
      <c r="H3342" s="1">
        <v>0.8</v>
      </c>
      <c r="I3342">
        <v>1</v>
      </c>
      <c r="J3342" s="3">
        <v>43696</v>
      </c>
      <c r="K3342" t="s">
        <v>3954</v>
      </c>
      <c r="L3342" t="s">
        <v>73</v>
      </c>
      <c r="M3342">
        <v>60653</v>
      </c>
      <c r="N3342">
        <v>327</v>
      </c>
      <c r="O3342" t="s">
        <v>2988</v>
      </c>
      <c r="P3342" s="4">
        <v>-4</v>
      </c>
      <c r="Q3342" s="4">
        <v>2</v>
      </c>
      <c r="R3342" t="s">
        <v>75</v>
      </c>
      <c r="T3342" s="2">
        <v>-3.9</v>
      </c>
      <c r="U3342" s="4">
        <v>2</v>
      </c>
      <c r="V3342" t="s">
        <v>19</v>
      </c>
      <c r="W3342" s="3">
        <v>43700</v>
      </c>
      <c r="X3342" t="s">
        <v>39</v>
      </c>
      <c r="Y3342" t="s">
        <v>139</v>
      </c>
      <c r="Z3342" t="s">
        <v>54</v>
      </c>
    </row>
    <row r="3343" spans="1:26" x14ac:dyDescent="0.25">
      <c r="A3343">
        <v>6</v>
      </c>
      <c r="B3343" t="s">
        <v>10</v>
      </c>
      <c r="C3343">
        <v>6</v>
      </c>
      <c r="D3343" t="s">
        <v>26</v>
      </c>
      <c r="E3343" t="s">
        <v>1872</v>
      </c>
      <c r="F3343" t="s">
        <v>13</v>
      </c>
      <c r="G3343" t="s">
        <v>1495</v>
      </c>
      <c r="H3343" s="1">
        <v>0.8</v>
      </c>
      <c r="I3343">
        <v>1</v>
      </c>
      <c r="J3343" s="3">
        <v>42814</v>
      </c>
      <c r="K3343" t="s">
        <v>3938</v>
      </c>
      <c r="L3343" t="s">
        <v>73</v>
      </c>
      <c r="M3343">
        <v>75007</v>
      </c>
      <c r="N3343">
        <v>709</v>
      </c>
      <c r="O3343" t="s">
        <v>1404</v>
      </c>
      <c r="P3343" s="4">
        <v>-4</v>
      </c>
      <c r="Q3343" s="4">
        <v>2</v>
      </c>
      <c r="R3343" t="s">
        <v>75</v>
      </c>
      <c r="T3343" s="2">
        <v>-4.4000000000000004</v>
      </c>
      <c r="U3343" s="4">
        <v>3</v>
      </c>
      <c r="V3343" t="s">
        <v>19</v>
      </c>
      <c r="W3343" s="3">
        <v>42820</v>
      </c>
      <c r="X3343" t="s">
        <v>39</v>
      </c>
      <c r="Y3343" t="s">
        <v>77</v>
      </c>
      <c r="Z3343" t="s">
        <v>54</v>
      </c>
    </row>
    <row r="3344" spans="1:26" x14ac:dyDescent="0.25">
      <c r="A3344">
        <v>4</v>
      </c>
      <c r="B3344" t="s">
        <v>43</v>
      </c>
      <c r="C3344">
        <v>6</v>
      </c>
      <c r="D3344" t="s">
        <v>26</v>
      </c>
      <c r="E3344" t="s">
        <v>122</v>
      </c>
      <c r="F3344" t="s">
        <v>13</v>
      </c>
      <c r="G3344" t="s">
        <v>3031</v>
      </c>
      <c r="H3344" s="1">
        <v>0.8</v>
      </c>
      <c r="I3344">
        <v>1</v>
      </c>
      <c r="J3344" s="3">
        <v>43334</v>
      </c>
      <c r="K3344" t="s">
        <v>3955</v>
      </c>
      <c r="L3344" t="s">
        <v>73</v>
      </c>
      <c r="M3344">
        <v>77041</v>
      </c>
      <c r="N3344">
        <v>711</v>
      </c>
      <c r="O3344" t="s">
        <v>3170</v>
      </c>
      <c r="P3344" s="4">
        <v>-7</v>
      </c>
      <c r="Q3344" s="4">
        <v>2</v>
      </c>
      <c r="R3344" t="s">
        <v>75</v>
      </c>
      <c r="T3344" s="2">
        <v>-6.9</v>
      </c>
      <c r="U3344" s="4">
        <v>4</v>
      </c>
      <c r="V3344" t="s">
        <v>19</v>
      </c>
      <c r="W3344" s="3">
        <v>43338</v>
      </c>
      <c r="X3344" t="s">
        <v>39</v>
      </c>
      <c r="Y3344" t="s">
        <v>77</v>
      </c>
      <c r="Z3344" t="s">
        <v>54</v>
      </c>
    </row>
    <row r="3345" spans="1:26" x14ac:dyDescent="0.25">
      <c r="A3345">
        <v>5</v>
      </c>
      <c r="B3345" t="s">
        <v>43</v>
      </c>
      <c r="C3345">
        <v>6</v>
      </c>
      <c r="D3345" t="s">
        <v>26</v>
      </c>
      <c r="E3345" t="s">
        <v>122</v>
      </c>
      <c r="F3345" t="s">
        <v>13</v>
      </c>
      <c r="G3345" t="s">
        <v>109</v>
      </c>
      <c r="H3345" s="1">
        <v>0.8</v>
      </c>
      <c r="I3345">
        <v>1</v>
      </c>
      <c r="J3345" s="3">
        <v>43423</v>
      </c>
      <c r="K3345" t="s">
        <v>2264</v>
      </c>
      <c r="L3345" t="s">
        <v>73</v>
      </c>
      <c r="M3345">
        <v>77041</v>
      </c>
      <c r="N3345">
        <v>256</v>
      </c>
      <c r="O3345" t="s">
        <v>277</v>
      </c>
      <c r="P3345" s="4">
        <v>-2</v>
      </c>
      <c r="Q3345" s="4">
        <v>2</v>
      </c>
      <c r="R3345" t="s">
        <v>75</v>
      </c>
      <c r="T3345" s="2">
        <v>-2.0299999999999998</v>
      </c>
      <c r="U3345" s="4">
        <v>1</v>
      </c>
      <c r="V3345" t="s">
        <v>19</v>
      </c>
      <c r="W3345" s="3">
        <v>43428</v>
      </c>
      <c r="X3345" t="s">
        <v>39</v>
      </c>
      <c r="Y3345" t="s">
        <v>77</v>
      </c>
      <c r="Z3345" t="s">
        <v>54</v>
      </c>
    </row>
    <row r="3346" spans="1:26" x14ac:dyDescent="0.25">
      <c r="A3346">
        <v>4</v>
      </c>
      <c r="B3346" t="s">
        <v>43</v>
      </c>
      <c r="C3346">
        <v>6</v>
      </c>
      <c r="D3346" t="s">
        <v>26</v>
      </c>
      <c r="E3346" t="s">
        <v>122</v>
      </c>
      <c r="F3346" t="s">
        <v>13</v>
      </c>
      <c r="G3346" t="s">
        <v>573</v>
      </c>
      <c r="H3346" s="1">
        <v>0.8</v>
      </c>
      <c r="I3346">
        <v>1</v>
      </c>
      <c r="J3346" s="3">
        <v>43418</v>
      </c>
      <c r="K3346" t="s">
        <v>3956</v>
      </c>
      <c r="L3346" t="s">
        <v>73</v>
      </c>
      <c r="M3346">
        <v>77041</v>
      </c>
      <c r="N3346">
        <v>327</v>
      </c>
      <c r="O3346" t="s">
        <v>2988</v>
      </c>
      <c r="P3346" s="4">
        <v>-4</v>
      </c>
      <c r="Q3346" s="4">
        <v>2</v>
      </c>
      <c r="R3346" t="s">
        <v>75</v>
      </c>
      <c r="T3346" s="2">
        <v>-3.9</v>
      </c>
      <c r="U3346" s="4">
        <v>2</v>
      </c>
      <c r="V3346" t="s">
        <v>19</v>
      </c>
      <c r="W3346" s="3">
        <v>43422</v>
      </c>
      <c r="X3346" t="s">
        <v>39</v>
      </c>
      <c r="Y3346" t="s">
        <v>77</v>
      </c>
      <c r="Z3346" t="s">
        <v>54</v>
      </c>
    </row>
    <row r="3347" spans="1:26" x14ac:dyDescent="0.25">
      <c r="A3347">
        <v>6</v>
      </c>
      <c r="B3347" t="s">
        <v>10</v>
      </c>
      <c r="C3347">
        <v>6</v>
      </c>
      <c r="D3347" t="s">
        <v>26</v>
      </c>
      <c r="E3347" t="s">
        <v>122</v>
      </c>
      <c r="F3347" t="s">
        <v>13</v>
      </c>
      <c r="G3347" t="s">
        <v>2014</v>
      </c>
      <c r="H3347" s="1">
        <v>0.8</v>
      </c>
      <c r="I3347">
        <v>1</v>
      </c>
      <c r="J3347" s="3">
        <v>43775</v>
      </c>
      <c r="K3347" t="s">
        <v>3957</v>
      </c>
      <c r="L3347" t="s">
        <v>73</v>
      </c>
      <c r="M3347">
        <v>77070</v>
      </c>
      <c r="N3347">
        <v>1850</v>
      </c>
      <c r="O3347" t="s">
        <v>3958</v>
      </c>
      <c r="P3347" s="4">
        <v>-2</v>
      </c>
      <c r="Q3347" s="4">
        <v>2</v>
      </c>
      <c r="R3347" t="s">
        <v>75</v>
      </c>
      <c r="T3347" s="2">
        <v>-1.93</v>
      </c>
      <c r="U3347" s="4">
        <v>1</v>
      </c>
      <c r="V3347" t="s">
        <v>19</v>
      </c>
      <c r="W3347" s="3">
        <v>43781</v>
      </c>
      <c r="X3347" t="s">
        <v>39</v>
      </c>
      <c r="Y3347" t="s">
        <v>77</v>
      </c>
      <c r="Z3347" t="s">
        <v>54</v>
      </c>
    </row>
    <row r="3348" spans="1:26" x14ac:dyDescent="0.25">
      <c r="A3348">
        <v>5</v>
      </c>
      <c r="B3348" t="s">
        <v>43</v>
      </c>
      <c r="C3348">
        <v>6</v>
      </c>
      <c r="D3348" t="s">
        <v>26</v>
      </c>
      <c r="E3348" t="s">
        <v>122</v>
      </c>
      <c r="F3348" t="s">
        <v>13</v>
      </c>
      <c r="G3348" t="s">
        <v>1918</v>
      </c>
      <c r="H3348" s="1">
        <v>0.8</v>
      </c>
      <c r="I3348">
        <v>1</v>
      </c>
      <c r="J3348" s="3">
        <v>43369</v>
      </c>
      <c r="K3348" t="s">
        <v>3959</v>
      </c>
      <c r="L3348" t="s">
        <v>73</v>
      </c>
      <c r="M3348">
        <v>77095</v>
      </c>
      <c r="N3348">
        <v>904</v>
      </c>
      <c r="O3348" t="s">
        <v>3960</v>
      </c>
      <c r="P3348" s="4">
        <v>-25</v>
      </c>
      <c r="Q3348" s="4">
        <v>2</v>
      </c>
      <c r="R3348" t="s">
        <v>75</v>
      </c>
      <c r="T3348" s="2">
        <v>-25</v>
      </c>
      <c r="U3348" s="4">
        <v>16</v>
      </c>
      <c r="V3348" t="s">
        <v>19</v>
      </c>
      <c r="W3348" s="3">
        <v>43374</v>
      </c>
      <c r="X3348" t="s">
        <v>39</v>
      </c>
      <c r="Y3348" t="s">
        <v>77</v>
      </c>
      <c r="Z3348" t="s">
        <v>54</v>
      </c>
    </row>
    <row r="3349" spans="1:26" x14ac:dyDescent="0.25">
      <c r="A3349">
        <v>5</v>
      </c>
      <c r="B3349" t="s">
        <v>43</v>
      </c>
      <c r="C3349">
        <v>6</v>
      </c>
      <c r="D3349" t="s">
        <v>26</v>
      </c>
      <c r="E3349" t="s">
        <v>417</v>
      </c>
      <c r="F3349" t="s">
        <v>13</v>
      </c>
      <c r="G3349" t="s">
        <v>2233</v>
      </c>
      <c r="H3349" s="1">
        <v>0.8</v>
      </c>
      <c r="I3349">
        <v>1</v>
      </c>
      <c r="J3349" s="3">
        <v>43172</v>
      </c>
      <c r="K3349" t="s">
        <v>2234</v>
      </c>
      <c r="L3349" t="s">
        <v>73</v>
      </c>
      <c r="M3349">
        <v>78207</v>
      </c>
      <c r="N3349">
        <v>928</v>
      </c>
      <c r="O3349" t="s">
        <v>3961</v>
      </c>
      <c r="P3349" s="4">
        <v>-2</v>
      </c>
      <c r="Q3349" s="4">
        <v>2</v>
      </c>
      <c r="R3349" t="s">
        <v>75</v>
      </c>
      <c r="T3349" s="2">
        <v>-2.16</v>
      </c>
      <c r="U3349" s="4">
        <v>1</v>
      </c>
      <c r="V3349" t="s">
        <v>19</v>
      </c>
      <c r="W3349" s="3">
        <v>43177</v>
      </c>
      <c r="X3349" t="s">
        <v>39</v>
      </c>
      <c r="Y3349" t="s">
        <v>77</v>
      </c>
      <c r="Z3349" t="s">
        <v>54</v>
      </c>
    </row>
    <row r="3350" spans="1:26" x14ac:dyDescent="0.25">
      <c r="A3350">
        <v>5</v>
      </c>
      <c r="B3350" t="s">
        <v>43</v>
      </c>
      <c r="C3350">
        <v>6</v>
      </c>
      <c r="D3350" t="s">
        <v>26</v>
      </c>
      <c r="E3350" t="s">
        <v>2240</v>
      </c>
      <c r="F3350" t="s">
        <v>13</v>
      </c>
      <c r="G3350" t="s">
        <v>1220</v>
      </c>
      <c r="H3350" s="1">
        <v>0.8</v>
      </c>
      <c r="I3350">
        <v>1</v>
      </c>
      <c r="J3350" s="3">
        <v>43757</v>
      </c>
      <c r="K3350" t="s">
        <v>2241</v>
      </c>
      <c r="L3350" t="s">
        <v>73</v>
      </c>
      <c r="M3350">
        <v>76706</v>
      </c>
      <c r="N3350">
        <v>1458</v>
      </c>
      <c r="O3350" t="s">
        <v>8249</v>
      </c>
      <c r="P3350" s="4">
        <v>-4</v>
      </c>
      <c r="Q3350" s="4">
        <v>2</v>
      </c>
      <c r="R3350" t="s">
        <v>75</v>
      </c>
      <c r="T3350" s="2">
        <v>-3.52</v>
      </c>
      <c r="U3350" s="4">
        <v>2</v>
      </c>
      <c r="V3350" t="s">
        <v>19</v>
      </c>
      <c r="W3350" s="3">
        <v>43762</v>
      </c>
      <c r="X3350" t="s">
        <v>39</v>
      </c>
      <c r="Y3350" t="s">
        <v>77</v>
      </c>
      <c r="Z3350" t="s">
        <v>54</v>
      </c>
    </row>
    <row r="3351" spans="1:26" x14ac:dyDescent="0.25">
      <c r="A3351">
        <v>6</v>
      </c>
      <c r="B3351" t="s">
        <v>10</v>
      </c>
      <c r="C3351">
        <v>6</v>
      </c>
      <c r="D3351" t="s">
        <v>26</v>
      </c>
      <c r="E3351" t="s">
        <v>192</v>
      </c>
      <c r="F3351" t="s">
        <v>13</v>
      </c>
      <c r="G3351" t="s">
        <v>282</v>
      </c>
      <c r="H3351" s="1">
        <v>0.8</v>
      </c>
      <c r="I3351">
        <v>1</v>
      </c>
      <c r="J3351" s="3">
        <v>43165</v>
      </c>
      <c r="K3351" t="s">
        <v>2247</v>
      </c>
      <c r="L3351" t="s">
        <v>73</v>
      </c>
      <c r="M3351">
        <v>60623</v>
      </c>
      <c r="N3351">
        <v>460</v>
      </c>
      <c r="O3351" t="s">
        <v>3951</v>
      </c>
      <c r="P3351" s="4">
        <v>-6</v>
      </c>
      <c r="Q3351" s="4">
        <v>3</v>
      </c>
      <c r="R3351" t="s">
        <v>75</v>
      </c>
      <c r="T3351" s="2">
        <v>-6.3</v>
      </c>
      <c r="U3351" s="4">
        <v>2</v>
      </c>
      <c r="V3351" t="s">
        <v>19</v>
      </c>
      <c r="W3351" s="3">
        <v>43171</v>
      </c>
      <c r="X3351" t="s">
        <v>39</v>
      </c>
      <c r="Y3351" t="s">
        <v>139</v>
      </c>
      <c r="Z3351" t="s">
        <v>56</v>
      </c>
    </row>
    <row r="3352" spans="1:26" x14ac:dyDescent="0.25">
      <c r="A3352">
        <v>5</v>
      </c>
      <c r="B3352" t="s">
        <v>43</v>
      </c>
      <c r="C3352">
        <v>6</v>
      </c>
      <c r="D3352" t="s">
        <v>26</v>
      </c>
      <c r="E3352" t="s">
        <v>192</v>
      </c>
      <c r="F3352" t="s">
        <v>13</v>
      </c>
      <c r="G3352" t="s">
        <v>2655</v>
      </c>
      <c r="H3352" s="1">
        <v>0.8</v>
      </c>
      <c r="I3352">
        <v>1</v>
      </c>
      <c r="J3352" s="3">
        <v>43223</v>
      </c>
      <c r="K3352" t="s">
        <v>3924</v>
      </c>
      <c r="L3352" t="s">
        <v>73</v>
      </c>
      <c r="M3352">
        <v>60653</v>
      </c>
      <c r="N3352">
        <v>65</v>
      </c>
      <c r="O3352" t="s">
        <v>3113</v>
      </c>
      <c r="P3352" s="4">
        <v>-71</v>
      </c>
      <c r="Q3352" s="4">
        <v>3</v>
      </c>
      <c r="R3352" t="s">
        <v>75</v>
      </c>
      <c r="T3352" s="2">
        <v>-71.3</v>
      </c>
      <c r="U3352" s="4">
        <v>26</v>
      </c>
      <c r="V3352" t="s">
        <v>19</v>
      </c>
      <c r="W3352" s="3">
        <v>43228</v>
      </c>
      <c r="X3352" t="s">
        <v>39</v>
      </c>
      <c r="Y3352" t="s">
        <v>139</v>
      </c>
      <c r="Z3352" t="s">
        <v>56</v>
      </c>
    </row>
    <row r="3353" spans="1:26" x14ac:dyDescent="0.25">
      <c r="A3353">
        <v>4</v>
      </c>
      <c r="B3353" t="s">
        <v>43</v>
      </c>
      <c r="C3353">
        <v>6</v>
      </c>
      <c r="D3353" t="s">
        <v>26</v>
      </c>
      <c r="E3353" t="s">
        <v>122</v>
      </c>
      <c r="F3353" t="s">
        <v>13</v>
      </c>
      <c r="G3353" t="s">
        <v>2131</v>
      </c>
      <c r="H3353" s="1">
        <v>0.8</v>
      </c>
      <c r="I3353">
        <v>1</v>
      </c>
      <c r="J3353" s="3">
        <v>42432</v>
      </c>
      <c r="K3353" t="s">
        <v>3962</v>
      </c>
      <c r="L3353" t="s">
        <v>73</v>
      </c>
      <c r="M3353">
        <v>77095</v>
      </c>
      <c r="N3353">
        <v>18</v>
      </c>
      <c r="O3353" t="s">
        <v>3415</v>
      </c>
      <c r="P3353" s="4">
        <v>-460</v>
      </c>
      <c r="Q3353" s="4">
        <v>3</v>
      </c>
      <c r="R3353" t="s">
        <v>75</v>
      </c>
      <c r="T3353" s="2">
        <v>-459.61</v>
      </c>
      <c r="U3353" s="4">
        <v>177</v>
      </c>
      <c r="V3353" t="s">
        <v>19</v>
      </c>
      <c r="W3353" s="3">
        <v>42436</v>
      </c>
      <c r="X3353" t="s">
        <v>39</v>
      </c>
      <c r="Y3353" t="s">
        <v>77</v>
      </c>
      <c r="Z3353" t="s">
        <v>56</v>
      </c>
    </row>
    <row r="3354" spans="1:26" x14ac:dyDescent="0.25">
      <c r="A3354">
        <v>6</v>
      </c>
      <c r="B3354" t="s">
        <v>10</v>
      </c>
      <c r="C3354">
        <v>6</v>
      </c>
      <c r="D3354" t="s">
        <v>26</v>
      </c>
      <c r="E3354" t="s">
        <v>192</v>
      </c>
      <c r="F3354" t="s">
        <v>13</v>
      </c>
      <c r="G3354" t="s">
        <v>1162</v>
      </c>
      <c r="H3354" s="1">
        <v>0.8</v>
      </c>
      <c r="I3354">
        <v>1</v>
      </c>
      <c r="J3354" s="3">
        <v>43346</v>
      </c>
      <c r="K3354" t="s">
        <v>3963</v>
      </c>
      <c r="L3354" t="s">
        <v>73</v>
      </c>
      <c r="M3354">
        <v>60610</v>
      </c>
      <c r="N3354">
        <v>1843</v>
      </c>
      <c r="O3354" t="s">
        <v>8251</v>
      </c>
      <c r="P3354" s="4">
        <v>-15</v>
      </c>
      <c r="Q3354" s="4">
        <v>3</v>
      </c>
      <c r="R3354" t="s">
        <v>75</v>
      </c>
      <c r="T3354" s="2">
        <v>-14.97</v>
      </c>
      <c r="U3354" s="4">
        <v>9</v>
      </c>
      <c r="V3354" t="s">
        <v>19</v>
      </c>
      <c r="W3354" s="3">
        <v>43352</v>
      </c>
      <c r="X3354" t="s">
        <v>39</v>
      </c>
      <c r="Y3354" t="s">
        <v>139</v>
      </c>
      <c r="Z3354" t="s">
        <v>54</v>
      </c>
    </row>
    <row r="3355" spans="1:26" x14ac:dyDescent="0.25">
      <c r="A3355">
        <v>4</v>
      </c>
      <c r="B3355" t="s">
        <v>43</v>
      </c>
      <c r="C3355">
        <v>6</v>
      </c>
      <c r="D3355" t="s">
        <v>26</v>
      </c>
      <c r="E3355" t="s">
        <v>192</v>
      </c>
      <c r="F3355" t="s">
        <v>13</v>
      </c>
      <c r="G3355" t="s">
        <v>2010</v>
      </c>
      <c r="H3355" s="1">
        <v>0.8</v>
      </c>
      <c r="I3355">
        <v>1</v>
      </c>
      <c r="J3355" s="3">
        <v>42802</v>
      </c>
      <c r="K3355" t="s">
        <v>3964</v>
      </c>
      <c r="L3355" t="s">
        <v>73</v>
      </c>
      <c r="M3355">
        <v>60623</v>
      </c>
      <c r="N3355">
        <v>264</v>
      </c>
      <c r="O3355" t="s">
        <v>658</v>
      </c>
      <c r="P3355" s="4">
        <v>-15</v>
      </c>
      <c r="Q3355" s="4">
        <v>3</v>
      </c>
      <c r="R3355" t="s">
        <v>75</v>
      </c>
      <c r="T3355" s="2">
        <v>-14.57</v>
      </c>
      <c r="U3355" s="4">
        <v>9</v>
      </c>
      <c r="V3355" t="s">
        <v>19</v>
      </c>
      <c r="W3355" s="3">
        <v>42806</v>
      </c>
      <c r="X3355" t="s">
        <v>39</v>
      </c>
      <c r="Y3355" t="s">
        <v>139</v>
      </c>
      <c r="Z3355" t="s">
        <v>54</v>
      </c>
    </row>
    <row r="3356" spans="1:26" x14ac:dyDescent="0.25">
      <c r="A3356">
        <v>5</v>
      </c>
      <c r="B3356" t="s">
        <v>43</v>
      </c>
      <c r="C3356">
        <v>6</v>
      </c>
      <c r="D3356" t="s">
        <v>26</v>
      </c>
      <c r="E3356" t="s">
        <v>192</v>
      </c>
      <c r="F3356" t="s">
        <v>13</v>
      </c>
      <c r="G3356" t="s">
        <v>1557</v>
      </c>
      <c r="H3356" s="1">
        <v>0.8</v>
      </c>
      <c r="I3356">
        <v>1</v>
      </c>
      <c r="J3356" s="3">
        <v>43521</v>
      </c>
      <c r="K3356" t="s">
        <v>3965</v>
      </c>
      <c r="L3356" t="s">
        <v>73</v>
      </c>
      <c r="M3356">
        <v>60623</v>
      </c>
      <c r="N3356">
        <v>256</v>
      </c>
      <c r="O3356" t="s">
        <v>277</v>
      </c>
      <c r="P3356" s="4">
        <v>-3</v>
      </c>
      <c r="Q3356" s="4">
        <v>3</v>
      </c>
      <c r="R3356" t="s">
        <v>75</v>
      </c>
      <c r="T3356" s="2">
        <v>-3.04</v>
      </c>
      <c r="U3356" s="4">
        <v>2</v>
      </c>
      <c r="V3356" t="s">
        <v>19</v>
      </c>
      <c r="W3356" s="3">
        <v>43526</v>
      </c>
      <c r="X3356" t="s">
        <v>39</v>
      </c>
      <c r="Y3356" t="s">
        <v>139</v>
      </c>
      <c r="Z3356" t="s">
        <v>54</v>
      </c>
    </row>
    <row r="3357" spans="1:26" x14ac:dyDescent="0.25">
      <c r="A3357">
        <v>6</v>
      </c>
      <c r="B3357" t="s">
        <v>10</v>
      </c>
      <c r="C3357">
        <v>6</v>
      </c>
      <c r="D3357" t="s">
        <v>26</v>
      </c>
      <c r="E3357" t="s">
        <v>192</v>
      </c>
      <c r="F3357" t="s">
        <v>13</v>
      </c>
      <c r="G3357" t="s">
        <v>2367</v>
      </c>
      <c r="H3357" s="1">
        <v>0.8</v>
      </c>
      <c r="I3357">
        <v>1</v>
      </c>
      <c r="J3357" s="3">
        <v>42527</v>
      </c>
      <c r="K3357" t="s">
        <v>3844</v>
      </c>
      <c r="L3357" t="s">
        <v>73</v>
      </c>
      <c r="M3357">
        <v>60623</v>
      </c>
      <c r="N3357">
        <v>270</v>
      </c>
      <c r="O3357" t="s">
        <v>8155</v>
      </c>
      <c r="P3357" s="4">
        <v>-38</v>
      </c>
      <c r="Q3357" s="4">
        <v>3</v>
      </c>
      <c r="R3357" t="s">
        <v>75</v>
      </c>
      <c r="T3357" s="2">
        <v>-38.11</v>
      </c>
      <c r="U3357" s="4">
        <v>25</v>
      </c>
      <c r="V3357" t="s">
        <v>19</v>
      </c>
      <c r="W3357" s="3">
        <v>42533</v>
      </c>
      <c r="X3357" t="s">
        <v>39</v>
      </c>
      <c r="Y3357" t="s">
        <v>139</v>
      </c>
      <c r="Z3357" t="s">
        <v>54</v>
      </c>
    </row>
    <row r="3358" spans="1:26" x14ac:dyDescent="0.25">
      <c r="A3358">
        <v>5</v>
      </c>
      <c r="B3358" t="s">
        <v>43</v>
      </c>
      <c r="C3358">
        <v>6</v>
      </c>
      <c r="D3358" t="s">
        <v>26</v>
      </c>
      <c r="E3358" t="s">
        <v>192</v>
      </c>
      <c r="F3358" t="s">
        <v>13</v>
      </c>
      <c r="G3358" t="s">
        <v>1583</v>
      </c>
      <c r="H3358" s="1">
        <v>0.8</v>
      </c>
      <c r="I3358">
        <v>1</v>
      </c>
      <c r="J3358" s="3">
        <v>43354</v>
      </c>
      <c r="K3358" t="s">
        <v>3851</v>
      </c>
      <c r="L3358" t="s">
        <v>73</v>
      </c>
      <c r="M3358">
        <v>60653</v>
      </c>
      <c r="N3358">
        <v>928</v>
      </c>
      <c r="O3358" t="s">
        <v>3961</v>
      </c>
      <c r="P3358" s="4">
        <v>-3</v>
      </c>
      <c r="Q3358" s="4">
        <v>3</v>
      </c>
      <c r="R3358" t="s">
        <v>75</v>
      </c>
      <c r="T3358" s="2">
        <v>-3.24</v>
      </c>
      <c r="U3358" s="4">
        <v>2</v>
      </c>
      <c r="V3358" t="s">
        <v>19</v>
      </c>
      <c r="W3358" s="3">
        <v>43359</v>
      </c>
      <c r="X3358" t="s">
        <v>39</v>
      </c>
      <c r="Y3358" t="s">
        <v>139</v>
      </c>
      <c r="Z3358" t="s">
        <v>54</v>
      </c>
    </row>
    <row r="3359" spans="1:26" x14ac:dyDescent="0.25">
      <c r="A3359">
        <v>6</v>
      </c>
      <c r="B3359" t="s">
        <v>10</v>
      </c>
      <c r="C3359">
        <v>6</v>
      </c>
      <c r="D3359" t="s">
        <v>26</v>
      </c>
      <c r="E3359" t="s">
        <v>192</v>
      </c>
      <c r="F3359" t="s">
        <v>13</v>
      </c>
      <c r="G3359" t="s">
        <v>1098</v>
      </c>
      <c r="H3359" s="1">
        <v>0.8</v>
      </c>
      <c r="I3359">
        <v>1</v>
      </c>
      <c r="J3359" s="3">
        <v>42657</v>
      </c>
      <c r="K3359" t="s">
        <v>3903</v>
      </c>
      <c r="L3359" t="s">
        <v>73</v>
      </c>
      <c r="M3359">
        <v>60653</v>
      </c>
      <c r="N3359">
        <v>1312</v>
      </c>
      <c r="O3359" t="s">
        <v>8158</v>
      </c>
      <c r="P3359" s="4">
        <v>-5</v>
      </c>
      <c r="Q3359" s="4">
        <v>3</v>
      </c>
      <c r="R3359" t="s">
        <v>75</v>
      </c>
      <c r="T3359" s="2">
        <v>-4.8600000000000003</v>
      </c>
      <c r="U3359" s="4">
        <v>3</v>
      </c>
      <c r="V3359" t="s">
        <v>19</v>
      </c>
      <c r="W3359" s="3">
        <v>42663</v>
      </c>
      <c r="X3359" t="s">
        <v>39</v>
      </c>
      <c r="Y3359" t="s">
        <v>139</v>
      </c>
      <c r="Z3359" t="s">
        <v>54</v>
      </c>
    </row>
    <row r="3360" spans="1:26" x14ac:dyDescent="0.25">
      <c r="A3360">
        <v>7</v>
      </c>
      <c r="B3360" t="s">
        <v>25</v>
      </c>
      <c r="C3360">
        <v>6</v>
      </c>
      <c r="D3360" t="s">
        <v>26</v>
      </c>
      <c r="E3360" t="s">
        <v>192</v>
      </c>
      <c r="F3360" t="s">
        <v>13</v>
      </c>
      <c r="G3360" t="s">
        <v>1495</v>
      </c>
      <c r="H3360" s="1">
        <v>0.8</v>
      </c>
      <c r="I3360">
        <v>1</v>
      </c>
      <c r="J3360" s="3">
        <v>43638</v>
      </c>
      <c r="K3360" t="s">
        <v>3966</v>
      </c>
      <c r="L3360" t="s">
        <v>73</v>
      </c>
      <c r="M3360">
        <v>60653</v>
      </c>
      <c r="N3360">
        <v>1650</v>
      </c>
      <c r="O3360" t="s">
        <v>3967</v>
      </c>
      <c r="P3360" s="4">
        <v>-5</v>
      </c>
      <c r="Q3360" s="4">
        <v>3</v>
      </c>
      <c r="R3360" t="s">
        <v>75</v>
      </c>
      <c r="T3360" s="2">
        <v>-5.01</v>
      </c>
      <c r="U3360" s="4">
        <v>3</v>
      </c>
      <c r="V3360" t="s">
        <v>19</v>
      </c>
      <c r="W3360" s="3">
        <v>43645</v>
      </c>
      <c r="X3360" t="s">
        <v>39</v>
      </c>
      <c r="Y3360" t="s">
        <v>139</v>
      </c>
      <c r="Z3360" t="s">
        <v>54</v>
      </c>
    </row>
    <row r="3361" spans="1:26" x14ac:dyDescent="0.25">
      <c r="A3361">
        <v>4</v>
      </c>
      <c r="B3361" t="s">
        <v>43</v>
      </c>
      <c r="C3361">
        <v>6</v>
      </c>
      <c r="D3361" t="s">
        <v>26</v>
      </c>
      <c r="E3361" t="s">
        <v>135</v>
      </c>
      <c r="F3361" t="s">
        <v>13</v>
      </c>
      <c r="G3361" t="s">
        <v>1188</v>
      </c>
      <c r="H3361" s="1">
        <v>0.8</v>
      </c>
      <c r="I3361">
        <v>1</v>
      </c>
      <c r="J3361" s="3">
        <v>42998</v>
      </c>
      <c r="K3361" t="s">
        <v>3968</v>
      </c>
      <c r="L3361" t="s">
        <v>73</v>
      </c>
      <c r="M3361">
        <v>60540</v>
      </c>
      <c r="N3361">
        <v>68</v>
      </c>
      <c r="O3361" t="s">
        <v>1398</v>
      </c>
      <c r="P3361" s="4">
        <v>-4</v>
      </c>
      <c r="Q3361" s="4">
        <v>3</v>
      </c>
      <c r="R3361" t="s">
        <v>75</v>
      </c>
      <c r="T3361" s="2">
        <v>-4.49</v>
      </c>
      <c r="U3361" s="4">
        <v>3</v>
      </c>
      <c r="V3361" t="s">
        <v>19</v>
      </c>
      <c r="W3361" s="3">
        <v>43002</v>
      </c>
      <c r="X3361" t="s">
        <v>39</v>
      </c>
      <c r="Y3361" t="s">
        <v>139</v>
      </c>
      <c r="Z3361" t="s">
        <v>54</v>
      </c>
    </row>
    <row r="3362" spans="1:26" x14ac:dyDescent="0.25">
      <c r="A3362">
        <v>7</v>
      </c>
      <c r="B3362" t="s">
        <v>25</v>
      </c>
      <c r="C3362">
        <v>6</v>
      </c>
      <c r="D3362" t="s">
        <v>26</v>
      </c>
      <c r="E3362" t="s">
        <v>3909</v>
      </c>
      <c r="F3362" t="s">
        <v>13</v>
      </c>
      <c r="G3362" t="s">
        <v>1666</v>
      </c>
      <c r="H3362" s="1">
        <v>0.8</v>
      </c>
      <c r="I3362">
        <v>1</v>
      </c>
      <c r="J3362" s="3">
        <v>42620</v>
      </c>
      <c r="K3362" t="s">
        <v>3910</v>
      </c>
      <c r="L3362" t="s">
        <v>73</v>
      </c>
      <c r="M3362">
        <v>60543</v>
      </c>
      <c r="N3362">
        <v>249</v>
      </c>
      <c r="O3362" t="s">
        <v>3421</v>
      </c>
      <c r="P3362" s="4">
        <v>-7</v>
      </c>
      <c r="Q3362" s="4">
        <v>3</v>
      </c>
      <c r="R3362" t="s">
        <v>75</v>
      </c>
      <c r="T3362" s="2">
        <v>-6.51</v>
      </c>
      <c r="U3362" s="4">
        <v>4</v>
      </c>
      <c r="V3362" t="s">
        <v>19</v>
      </c>
      <c r="W3362" s="3">
        <v>42627</v>
      </c>
      <c r="X3362" t="s">
        <v>39</v>
      </c>
      <c r="Y3362" t="s">
        <v>139</v>
      </c>
      <c r="Z3362" t="s">
        <v>54</v>
      </c>
    </row>
    <row r="3363" spans="1:26" x14ac:dyDescent="0.25">
      <c r="A3363">
        <v>4</v>
      </c>
      <c r="B3363" t="s">
        <v>43</v>
      </c>
      <c r="C3363">
        <v>6</v>
      </c>
      <c r="D3363" t="s">
        <v>26</v>
      </c>
      <c r="E3363" t="s">
        <v>2250</v>
      </c>
      <c r="F3363" t="s">
        <v>13</v>
      </c>
      <c r="G3363" t="s">
        <v>2251</v>
      </c>
      <c r="H3363" s="1">
        <v>0.8</v>
      </c>
      <c r="I3363">
        <v>1</v>
      </c>
      <c r="J3363" s="3">
        <v>43130</v>
      </c>
      <c r="K3363" t="s">
        <v>2252</v>
      </c>
      <c r="L3363" t="s">
        <v>73</v>
      </c>
      <c r="M3363">
        <v>61107</v>
      </c>
      <c r="N3363">
        <v>237</v>
      </c>
      <c r="O3363" t="s">
        <v>1418</v>
      </c>
      <c r="P3363" s="4">
        <v>-3</v>
      </c>
      <c r="Q3363" s="4">
        <v>3</v>
      </c>
      <c r="R3363" t="s">
        <v>75</v>
      </c>
      <c r="T3363" s="2">
        <v>-2.68</v>
      </c>
      <c r="U3363" s="4">
        <v>2</v>
      </c>
      <c r="V3363" t="s">
        <v>19</v>
      </c>
      <c r="W3363" s="3">
        <v>43134</v>
      </c>
      <c r="X3363" t="s">
        <v>39</v>
      </c>
      <c r="Y3363" t="s">
        <v>139</v>
      </c>
      <c r="Z3363" t="s">
        <v>54</v>
      </c>
    </row>
    <row r="3364" spans="1:26" x14ac:dyDescent="0.25">
      <c r="A3364">
        <v>5</v>
      </c>
      <c r="B3364" t="s">
        <v>43</v>
      </c>
      <c r="C3364">
        <v>6</v>
      </c>
      <c r="D3364" t="s">
        <v>26</v>
      </c>
      <c r="E3364" t="s">
        <v>737</v>
      </c>
      <c r="F3364" t="s">
        <v>13</v>
      </c>
      <c r="G3364" t="s">
        <v>2447</v>
      </c>
      <c r="H3364" s="1">
        <v>0.8</v>
      </c>
      <c r="I3364">
        <v>1</v>
      </c>
      <c r="J3364" s="3">
        <v>43761</v>
      </c>
      <c r="K3364" t="s">
        <v>3831</v>
      </c>
      <c r="L3364" t="s">
        <v>73</v>
      </c>
      <c r="M3364">
        <v>78745</v>
      </c>
      <c r="N3364">
        <v>46</v>
      </c>
      <c r="O3364" t="s">
        <v>8240</v>
      </c>
      <c r="P3364" s="4">
        <v>-15</v>
      </c>
      <c r="Q3364" s="4">
        <v>3</v>
      </c>
      <c r="R3364" t="s">
        <v>75</v>
      </c>
      <c r="T3364" s="2">
        <v>-15.13</v>
      </c>
      <c r="U3364" s="4">
        <v>10</v>
      </c>
      <c r="V3364" t="s">
        <v>19</v>
      </c>
      <c r="W3364" s="3">
        <v>43766</v>
      </c>
      <c r="X3364" t="s">
        <v>39</v>
      </c>
      <c r="Y3364" t="s">
        <v>77</v>
      </c>
      <c r="Z3364" t="s">
        <v>54</v>
      </c>
    </row>
    <row r="3365" spans="1:26" x14ac:dyDescent="0.25">
      <c r="A3365">
        <v>4</v>
      </c>
      <c r="B3365" t="s">
        <v>43</v>
      </c>
      <c r="C3365">
        <v>6</v>
      </c>
      <c r="D3365" t="s">
        <v>26</v>
      </c>
      <c r="E3365" t="s">
        <v>498</v>
      </c>
      <c r="F3365" t="s">
        <v>13</v>
      </c>
      <c r="G3365" t="s">
        <v>8131</v>
      </c>
      <c r="H3365" s="1">
        <v>0.8</v>
      </c>
      <c r="I3365">
        <v>1</v>
      </c>
      <c r="J3365" s="3">
        <v>42646</v>
      </c>
      <c r="K3365" t="s">
        <v>2278</v>
      </c>
      <c r="L3365" t="s">
        <v>73</v>
      </c>
      <c r="M3365">
        <v>75217</v>
      </c>
      <c r="N3365">
        <v>256</v>
      </c>
      <c r="O3365" t="s">
        <v>277</v>
      </c>
      <c r="P3365" s="4">
        <v>-3</v>
      </c>
      <c r="Q3365" s="4">
        <v>3</v>
      </c>
      <c r="R3365" t="s">
        <v>75</v>
      </c>
      <c r="T3365" s="2">
        <v>-3.04</v>
      </c>
      <c r="U3365" s="4">
        <v>2</v>
      </c>
      <c r="V3365" t="s">
        <v>19</v>
      </c>
      <c r="W3365" s="3">
        <v>42650</v>
      </c>
      <c r="X3365" t="s">
        <v>39</v>
      </c>
      <c r="Y3365" t="s">
        <v>77</v>
      </c>
      <c r="Z3365" t="s">
        <v>54</v>
      </c>
    </row>
    <row r="3366" spans="1:26" x14ac:dyDescent="0.25">
      <c r="A3366">
        <v>5</v>
      </c>
      <c r="B3366" t="s">
        <v>43</v>
      </c>
      <c r="C3366">
        <v>6</v>
      </c>
      <c r="D3366" t="s">
        <v>26</v>
      </c>
      <c r="E3366" t="s">
        <v>498</v>
      </c>
      <c r="F3366" t="s">
        <v>13</v>
      </c>
      <c r="G3366" t="s">
        <v>1929</v>
      </c>
      <c r="H3366" s="1">
        <v>0.8</v>
      </c>
      <c r="I3366">
        <v>1</v>
      </c>
      <c r="J3366" s="3">
        <v>42416</v>
      </c>
      <c r="K3366" t="s">
        <v>3947</v>
      </c>
      <c r="L3366" t="s">
        <v>73</v>
      </c>
      <c r="M3366">
        <v>75220</v>
      </c>
      <c r="N3366">
        <v>1639</v>
      </c>
      <c r="O3366" t="s">
        <v>3140</v>
      </c>
      <c r="P3366" s="4">
        <v>-2</v>
      </c>
      <c r="Q3366" s="4">
        <v>3</v>
      </c>
      <c r="R3366" t="s">
        <v>75</v>
      </c>
      <c r="T3366" s="2">
        <v>-1.73</v>
      </c>
      <c r="U3366" s="4">
        <v>1</v>
      </c>
      <c r="V3366" t="s">
        <v>19</v>
      </c>
      <c r="W3366" s="3">
        <v>42421</v>
      </c>
      <c r="X3366" t="s">
        <v>39</v>
      </c>
      <c r="Y3366" t="s">
        <v>77</v>
      </c>
      <c r="Z3366" t="s">
        <v>54</v>
      </c>
    </row>
    <row r="3367" spans="1:26" x14ac:dyDescent="0.25">
      <c r="A3367">
        <v>4</v>
      </c>
      <c r="B3367" t="s">
        <v>43</v>
      </c>
      <c r="C3367">
        <v>6</v>
      </c>
      <c r="D3367" t="s">
        <v>26</v>
      </c>
      <c r="E3367" t="s">
        <v>122</v>
      </c>
      <c r="F3367" t="s">
        <v>13</v>
      </c>
      <c r="G3367" t="s">
        <v>1088</v>
      </c>
      <c r="H3367" s="1">
        <v>0.8</v>
      </c>
      <c r="I3367">
        <v>1</v>
      </c>
      <c r="J3367" s="3">
        <v>43409</v>
      </c>
      <c r="K3367" t="s">
        <v>2236</v>
      </c>
      <c r="L3367" t="s">
        <v>73</v>
      </c>
      <c r="M3367">
        <v>77036</v>
      </c>
      <c r="N3367">
        <v>1310</v>
      </c>
      <c r="O3367" t="s">
        <v>1247</v>
      </c>
      <c r="P3367" s="4">
        <v>-20</v>
      </c>
      <c r="Q3367" s="4">
        <v>3</v>
      </c>
      <c r="R3367" t="s">
        <v>75</v>
      </c>
      <c r="T3367" s="2">
        <v>-20.14</v>
      </c>
      <c r="U3367" s="4">
        <v>13</v>
      </c>
      <c r="V3367" t="s">
        <v>19</v>
      </c>
      <c r="W3367" s="3">
        <v>43413</v>
      </c>
      <c r="X3367" t="s">
        <v>39</v>
      </c>
      <c r="Y3367" t="s">
        <v>77</v>
      </c>
      <c r="Z3367" t="s">
        <v>54</v>
      </c>
    </row>
    <row r="3368" spans="1:26" x14ac:dyDescent="0.25">
      <c r="A3368">
        <v>4</v>
      </c>
      <c r="B3368" t="s">
        <v>43</v>
      </c>
      <c r="C3368">
        <v>6</v>
      </c>
      <c r="D3368" t="s">
        <v>26</v>
      </c>
      <c r="E3368" t="s">
        <v>122</v>
      </c>
      <c r="F3368" t="s">
        <v>13</v>
      </c>
      <c r="G3368" t="s">
        <v>1088</v>
      </c>
      <c r="H3368" s="1">
        <v>0.8</v>
      </c>
      <c r="I3368">
        <v>1</v>
      </c>
      <c r="J3368" s="3">
        <v>43409</v>
      </c>
      <c r="K3368" t="s">
        <v>2236</v>
      </c>
      <c r="L3368" t="s">
        <v>73</v>
      </c>
      <c r="M3368">
        <v>77036</v>
      </c>
      <c r="N3368">
        <v>1519</v>
      </c>
      <c r="O3368" t="s">
        <v>725</v>
      </c>
      <c r="P3368" s="4">
        <v>-6</v>
      </c>
      <c r="Q3368" s="4">
        <v>3</v>
      </c>
      <c r="R3368" t="s">
        <v>75</v>
      </c>
      <c r="T3368" s="2">
        <v>-6.24</v>
      </c>
      <c r="U3368" s="4">
        <v>4</v>
      </c>
      <c r="V3368" t="s">
        <v>19</v>
      </c>
      <c r="W3368" s="3">
        <v>43413</v>
      </c>
      <c r="X3368" t="s">
        <v>39</v>
      </c>
      <c r="Y3368" t="s">
        <v>77</v>
      </c>
      <c r="Z3368" t="s">
        <v>54</v>
      </c>
    </row>
    <row r="3369" spans="1:26" x14ac:dyDescent="0.25">
      <c r="A3369">
        <v>6</v>
      </c>
      <c r="B3369" t="s">
        <v>10</v>
      </c>
      <c r="C3369">
        <v>6</v>
      </c>
      <c r="D3369" t="s">
        <v>26</v>
      </c>
      <c r="E3369" t="s">
        <v>122</v>
      </c>
      <c r="F3369" t="s">
        <v>13</v>
      </c>
      <c r="G3369" t="s">
        <v>1297</v>
      </c>
      <c r="H3369" s="1">
        <v>0.8</v>
      </c>
      <c r="I3369">
        <v>1</v>
      </c>
      <c r="J3369" s="3">
        <v>43576</v>
      </c>
      <c r="K3369" t="s">
        <v>3969</v>
      </c>
      <c r="L3369" t="s">
        <v>73</v>
      </c>
      <c r="M3369">
        <v>77041</v>
      </c>
      <c r="N3369">
        <v>260</v>
      </c>
      <c r="O3369" t="s">
        <v>728</v>
      </c>
      <c r="P3369" s="4">
        <v>-5</v>
      </c>
      <c r="Q3369" s="4">
        <v>3</v>
      </c>
      <c r="R3369" t="s">
        <v>75</v>
      </c>
      <c r="T3369" s="2">
        <v>-4.71</v>
      </c>
      <c r="U3369" s="4">
        <v>3</v>
      </c>
      <c r="V3369" t="s">
        <v>19</v>
      </c>
      <c r="W3369" s="3">
        <v>43582</v>
      </c>
      <c r="X3369" t="s">
        <v>39</v>
      </c>
      <c r="Y3369" t="s">
        <v>77</v>
      </c>
      <c r="Z3369" t="s">
        <v>54</v>
      </c>
    </row>
    <row r="3370" spans="1:26" x14ac:dyDescent="0.25">
      <c r="A3370">
        <v>6</v>
      </c>
      <c r="B3370" t="s">
        <v>10</v>
      </c>
      <c r="C3370">
        <v>6</v>
      </c>
      <c r="D3370" t="s">
        <v>26</v>
      </c>
      <c r="E3370" t="s">
        <v>122</v>
      </c>
      <c r="F3370" t="s">
        <v>13</v>
      </c>
      <c r="G3370" t="s">
        <v>1297</v>
      </c>
      <c r="H3370" s="1">
        <v>0.8</v>
      </c>
      <c r="I3370">
        <v>1</v>
      </c>
      <c r="J3370" s="3">
        <v>43576</v>
      </c>
      <c r="K3370" t="s">
        <v>3969</v>
      </c>
      <c r="L3370" t="s">
        <v>73</v>
      </c>
      <c r="M3370">
        <v>77041</v>
      </c>
      <c r="N3370">
        <v>1596</v>
      </c>
      <c r="O3370" t="s">
        <v>3168</v>
      </c>
      <c r="P3370" s="4">
        <v>-5</v>
      </c>
      <c r="Q3370" s="4">
        <v>3</v>
      </c>
      <c r="R3370" t="s">
        <v>75</v>
      </c>
      <c r="T3370" s="2">
        <v>-4.99</v>
      </c>
      <c r="U3370" s="4">
        <v>3</v>
      </c>
      <c r="V3370" t="s">
        <v>19</v>
      </c>
      <c r="W3370" s="3">
        <v>43582</v>
      </c>
      <c r="X3370" t="s">
        <v>39</v>
      </c>
      <c r="Y3370" t="s">
        <v>77</v>
      </c>
      <c r="Z3370" t="s">
        <v>54</v>
      </c>
    </row>
    <row r="3371" spans="1:26" x14ac:dyDescent="0.25">
      <c r="A3371">
        <v>4</v>
      </c>
      <c r="B3371" t="s">
        <v>43</v>
      </c>
      <c r="C3371">
        <v>6</v>
      </c>
      <c r="D3371" t="s">
        <v>26</v>
      </c>
      <c r="E3371" t="s">
        <v>122</v>
      </c>
      <c r="F3371" t="s">
        <v>13</v>
      </c>
      <c r="G3371" t="s">
        <v>2887</v>
      </c>
      <c r="H3371" s="1">
        <v>0.8</v>
      </c>
      <c r="I3371">
        <v>1</v>
      </c>
      <c r="J3371" s="3">
        <v>42831</v>
      </c>
      <c r="K3371" t="s">
        <v>3860</v>
      </c>
      <c r="L3371" t="s">
        <v>73</v>
      </c>
      <c r="M3371">
        <v>77041</v>
      </c>
      <c r="N3371">
        <v>894</v>
      </c>
      <c r="O3371" t="s">
        <v>2766</v>
      </c>
      <c r="P3371" s="4">
        <v>-12</v>
      </c>
      <c r="Q3371" s="4">
        <v>3</v>
      </c>
      <c r="R3371" t="s">
        <v>75</v>
      </c>
      <c r="T3371" s="2">
        <v>-12.08</v>
      </c>
      <c r="U3371" s="4">
        <v>7</v>
      </c>
      <c r="V3371" t="s">
        <v>19</v>
      </c>
      <c r="W3371" s="3">
        <v>42835</v>
      </c>
      <c r="X3371" t="s">
        <v>39</v>
      </c>
      <c r="Y3371" t="s">
        <v>77</v>
      </c>
      <c r="Z3371" t="s">
        <v>54</v>
      </c>
    </row>
    <row r="3372" spans="1:26" x14ac:dyDescent="0.25">
      <c r="A3372">
        <v>4</v>
      </c>
      <c r="B3372" t="s">
        <v>43</v>
      </c>
      <c r="C3372">
        <v>6</v>
      </c>
      <c r="D3372" t="s">
        <v>26</v>
      </c>
      <c r="E3372" t="s">
        <v>122</v>
      </c>
      <c r="F3372" t="s">
        <v>13</v>
      </c>
      <c r="G3372" t="s">
        <v>2376</v>
      </c>
      <c r="H3372" s="1">
        <v>0.8</v>
      </c>
      <c r="I3372">
        <v>1</v>
      </c>
      <c r="J3372" s="3">
        <v>42607</v>
      </c>
      <c r="K3372" t="s">
        <v>3970</v>
      </c>
      <c r="L3372" t="s">
        <v>73</v>
      </c>
      <c r="M3372">
        <v>77070</v>
      </c>
      <c r="N3372">
        <v>1492</v>
      </c>
      <c r="O3372" t="s">
        <v>8173</v>
      </c>
      <c r="P3372" s="4">
        <v>-20</v>
      </c>
      <c r="Q3372" s="4">
        <v>3</v>
      </c>
      <c r="R3372" t="s">
        <v>75</v>
      </c>
      <c r="T3372" s="2">
        <v>-19.809999999999999</v>
      </c>
      <c r="U3372" s="4">
        <v>12</v>
      </c>
      <c r="V3372" t="s">
        <v>19</v>
      </c>
      <c r="W3372" s="3">
        <v>42611</v>
      </c>
      <c r="X3372" t="s">
        <v>39</v>
      </c>
      <c r="Y3372" t="s">
        <v>77</v>
      </c>
      <c r="Z3372" t="s">
        <v>54</v>
      </c>
    </row>
    <row r="3373" spans="1:26" x14ac:dyDescent="0.25">
      <c r="A3373">
        <v>4</v>
      </c>
      <c r="B3373" t="s">
        <v>43</v>
      </c>
      <c r="C3373">
        <v>6</v>
      </c>
      <c r="D3373" t="s">
        <v>26</v>
      </c>
      <c r="E3373" t="s">
        <v>122</v>
      </c>
      <c r="F3373" t="s">
        <v>13</v>
      </c>
      <c r="G3373" t="s">
        <v>2376</v>
      </c>
      <c r="H3373" s="1">
        <v>0.8</v>
      </c>
      <c r="I3373">
        <v>1</v>
      </c>
      <c r="J3373" s="3">
        <v>42607</v>
      </c>
      <c r="K3373" t="s">
        <v>3970</v>
      </c>
      <c r="L3373" t="s">
        <v>73</v>
      </c>
      <c r="M3373">
        <v>77070</v>
      </c>
      <c r="N3373">
        <v>1639</v>
      </c>
      <c r="O3373" t="s">
        <v>8270</v>
      </c>
      <c r="P3373" s="4">
        <v>-40</v>
      </c>
      <c r="Q3373" s="4">
        <v>3</v>
      </c>
      <c r="R3373" t="s">
        <v>75</v>
      </c>
      <c r="T3373" s="2">
        <v>-39.799999999999997</v>
      </c>
      <c r="U3373" s="4">
        <v>26</v>
      </c>
      <c r="V3373" t="s">
        <v>19</v>
      </c>
      <c r="W3373" s="3">
        <v>42611</v>
      </c>
      <c r="X3373" t="s">
        <v>39</v>
      </c>
      <c r="Y3373" t="s">
        <v>77</v>
      </c>
      <c r="Z3373" t="s">
        <v>54</v>
      </c>
    </row>
    <row r="3374" spans="1:26" x14ac:dyDescent="0.25">
      <c r="A3374">
        <v>5</v>
      </c>
      <c r="B3374" t="s">
        <v>43</v>
      </c>
      <c r="C3374">
        <v>6</v>
      </c>
      <c r="D3374" t="s">
        <v>26</v>
      </c>
      <c r="E3374" t="s">
        <v>122</v>
      </c>
      <c r="F3374" t="s">
        <v>13</v>
      </c>
      <c r="G3374" t="s">
        <v>321</v>
      </c>
      <c r="H3374" s="1">
        <v>0.8</v>
      </c>
      <c r="I3374">
        <v>1</v>
      </c>
      <c r="J3374" s="3">
        <v>42681</v>
      </c>
      <c r="K3374" t="s">
        <v>2222</v>
      </c>
      <c r="L3374" t="s">
        <v>73</v>
      </c>
      <c r="M3374">
        <v>77070</v>
      </c>
      <c r="N3374">
        <v>272</v>
      </c>
      <c r="O3374" t="s">
        <v>2847</v>
      </c>
      <c r="P3374" s="4">
        <v>-2</v>
      </c>
      <c r="Q3374" s="4">
        <v>3</v>
      </c>
      <c r="R3374" t="s">
        <v>75</v>
      </c>
      <c r="T3374" s="2">
        <v>-2.21</v>
      </c>
      <c r="U3374" s="4">
        <v>1</v>
      </c>
      <c r="V3374" t="s">
        <v>19</v>
      </c>
      <c r="W3374" s="3">
        <v>42686</v>
      </c>
      <c r="X3374" t="s">
        <v>39</v>
      </c>
      <c r="Y3374" t="s">
        <v>77</v>
      </c>
      <c r="Z3374" t="s">
        <v>54</v>
      </c>
    </row>
    <row r="3375" spans="1:26" x14ac:dyDescent="0.25">
      <c r="A3375">
        <v>7</v>
      </c>
      <c r="B3375" t="s">
        <v>25</v>
      </c>
      <c r="C3375">
        <v>6</v>
      </c>
      <c r="D3375" t="s">
        <v>26</v>
      </c>
      <c r="E3375" t="s">
        <v>122</v>
      </c>
      <c r="F3375" t="s">
        <v>13</v>
      </c>
      <c r="G3375" t="s">
        <v>1854</v>
      </c>
      <c r="H3375" s="1">
        <v>0.8</v>
      </c>
      <c r="I3375">
        <v>1</v>
      </c>
      <c r="J3375" s="3">
        <v>42772</v>
      </c>
      <c r="K3375" t="s">
        <v>3893</v>
      </c>
      <c r="L3375" t="s">
        <v>73</v>
      </c>
      <c r="M3375">
        <v>77070</v>
      </c>
      <c r="N3375">
        <v>1596</v>
      </c>
      <c r="O3375" t="s">
        <v>3168</v>
      </c>
      <c r="P3375" s="4">
        <v>-5</v>
      </c>
      <c r="Q3375" s="4">
        <v>3</v>
      </c>
      <c r="R3375" t="s">
        <v>75</v>
      </c>
      <c r="T3375" s="2">
        <v>-4.99</v>
      </c>
      <c r="U3375" s="4">
        <v>3</v>
      </c>
      <c r="V3375" t="s">
        <v>19</v>
      </c>
      <c r="W3375" s="3">
        <v>42779</v>
      </c>
      <c r="X3375" t="s">
        <v>39</v>
      </c>
      <c r="Y3375" t="s">
        <v>77</v>
      </c>
      <c r="Z3375" t="s">
        <v>54</v>
      </c>
    </row>
    <row r="3376" spans="1:26" x14ac:dyDescent="0.25">
      <c r="A3376">
        <v>6</v>
      </c>
      <c r="B3376" t="s">
        <v>10</v>
      </c>
      <c r="C3376">
        <v>6</v>
      </c>
      <c r="D3376" t="s">
        <v>26</v>
      </c>
      <c r="E3376" t="s">
        <v>122</v>
      </c>
      <c r="F3376" t="s">
        <v>13</v>
      </c>
      <c r="G3376" t="s">
        <v>1939</v>
      </c>
      <c r="H3376" s="1">
        <v>0.8</v>
      </c>
      <c r="I3376">
        <v>1</v>
      </c>
      <c r="J3376" s="3">
        <v>43571</v>
      </c>
      <c r="K3376" t="s">
        <v>3872</v>
      </c>
      <c r="L3376" t="s">
        <v>73</v>
      </c>
      <c r="M3376">
        <v>77095</v>
      </c>
      <c r="N3376">
        <v>1426</v>
      </c>
      <c r="O3376" t="s">
        <v>3716</v>
      </c>
      <c r="P3376" s="4">
        <v>-44</v>
      </c>
      <c r="Q3376" s="4">
        <v>3</v>
      </c>
      <c r="R3376" t="s">
        <v>75</v>
      </c>
      <c r="T3376" s="2">
        <v>-44.28</v>
      </c>
      <c r="U3376" s="4">
        <v>26</v>
      </c>
      <c r="V3376" t="s">
        <v>19</v>
      </c>
      <c r="W3376" s="3">
        <v>43577</v>
      </c>
      <c r="X3376" t="s">
        <v>39</v>
      </c>
      <c r="Y3376" t="s">
        <v>77</v>
      </c>
      <c r="Z3376" t="s">
        <v>54</v>
      </c>
    </row>
    <row r="3377" spans="1:26" x14ac:dyDescent="0.25">
      <c r="A3377">
        <v>4</v>
      </c>
      <c r="B3377" t="s">
        <v>43</v>
      </c>
      <c r="C3377">
        <v>6</v>
      </c>
      <c r="D3377" t="s">
        <v>26</v>
      </c>
      <c r="E3377" t="s">
        <v>70</v>
      </c>
      <c r="F3377" t="s">
        <v>13</v>
      </c>
      <c r="G3377" t="s">
        <v>2362</v>
      </c>
      <c r="H3377" s="1">
        <v>0.8</v>
      </c>
      <c r="I3377">
        <v>1</v>
      </c>
      <c r="J3377" s="3">
        <v>42657</v>
      </c>
      <c r="K3377" t="s">
        <v>3971</v>
      </c>
      <c r="L3377" t="s">
        <v>73</v>
      </c>
      <c r="M3377">
        <v>76106</v>
      </c>
      <c r="N3377">
        <v>862</v>
      </c>
      <c r="O3377" t="s">
        <v>2949</v>
      </c>
      <c r="P3377" s="4">
        <v>-9</v>
      </c>
      <c r="Q3377" s="4">
        <v>4</v>
      </c>
      <c r="R3377" t="s">
        <v>75</v>
      </c>
      <c r="T3377" s="2">
        <v>-8.5299999999999994</v>
      </c>
      <c r="U3377" s="4">
        <v>3</v>
      </c>
      <c r="V3377" t="s">
        <v>19</v>
      </c>
      <c r="W3377" s="3">
        <v>42661</v>
      </c>
      <c r="X3377" t="s">
        <v>39</v>
      </c>
      <c r="Y3377" t="s">
        <v>77</v>
      </c>
      <c r="Z3377" t="s">
        <v>56</v>
      </c>
    </row>
    <row r="3378" spans="1:26" x14ac:dyDescent="0.25">
      <c r="A3378">
        <v>4</v>
      </c>
      <c r="B3378" t="s">
        <v>43</v>
      </c>
      <c r="C3378">
        <v>6</v>
      </c>
      <c r="D3378" t="s">
        <v>26</v>
      </c>
      <c r="E3378" t="s">
        <v>329</v>
      </c>
      <c r="F3378" t="s">
        <v>13</v>
      </c>
      <c r="G3378" t="s">
        <v>2233</v>
      </c>
      <c r="H3378" s="1">
        <v>0.8</v>
      </c>
      <c r="I3378">
        <v>1</v>
      </c>
      <c r="J3378" s="3">
        <v>43030</v>
      </c>
      <c r="K3378" t="s">
        <v>3972</v>
      </c>
      <c r="L3378" t="s">
        <v>73</v>
      </c>
      <c r="M3378">
        <v>61701</v>
      </c>
      <c r="N3378">
        <v>692</v>
      </c>
      <c r="O3378" t="s">
        <v>2987</v>
      </c>
      <c r="P3378" s="4">
        <v>-8</v>
      </c>
      <c r="Q3378" s="4">
        <v>4</v>
      </c>
      <c r="R3378" t="s">
        <v>75</v>
      </c>
      <c r="T3378" s="2">
        <v>-7.76</v>
      </c>
      <c r="U3378" s="4">
        <v>5</v>
      </c>
      <c r="V3378" t="s">
        <v>19</v>
      </c>
      <c r="W3378" s="3">
        <v>43034</v>
      </c>
      <c r="X3378" t="s">
        <v>39</v>
      </c>
      <c r="Y3378" t="s">
        <v>139</v>
      </c>
      <c r="Z3378" t="s">
        <v>54</v>
      </c>
    </row>
    <row r="3379" spans="1:26" x14ac:dyDescent="0.25">
      <c r="A3379">
        <v>6</v>
      </c>
      <c r="B3379" t="s">
        <v>10</v>
      </c>
      <c r="C3379">
        <v>6</v>
      </c>
      <c r="D3379" t="s">
        <v>26</v>
      </c>
      <c r="E3379" t="s">
        <v>192</v>
      </c>
      <c r="F3379" t="s">
        <v>13</v>
      </c>
      <c r="G3379" t="s">
        <v>282</v>
      </c>
      <c r="H3379" s="1">
        <v>0.8</v>
      </c>
      <c r="I3379">
        <v>1</v>
      </c>
      <c r="J3379" s="3">
        <v>43165</v>
      </c>
      <c r="K3379" t="s">
        <v>2247</v>
      </c>
      <c r="L3379" t="s">
        <v>73</v>
      </c>
      <c r="M3379">
        <v>60623</v>
      </c>
      <c r="N3379">
        <v>1257</v>
      </c>
      <c r="O3379" t="s">
        <v>2928</v>
      </c>
      <c r="P3379" s="4">
        <v>-3</v>
      </c>
      <c r="Q3379" s="4">
        <v>4</v>
      </c>
      <c r="R3379" t="s">
        <v>75</v>
      </c>
      <c r="T3379" s="2">
        <v>-2.76</v>
      </c>
      <c r="U3379" s="4">
        <v>2</v>
      </c>
      <c r="V3379" t="s">
        <v>19</v>
      </c>
      <c r="W3379" s="3">
        <v>43171</v>
      </c>
      <c r="X3379" t="s">
        <v>39</v>
      </c>
      <c r="Y3379" t="s">
        <v>139</v>
      </c>
      <c r="Z3379" t="s">
        <v>54</v>
      </c>
    </row>
    <row r="3380" spans="1:26" x14ac:dyDescent="0.25">
      <c r="A3380">
        <v>4</v>
      </c>
      <c r="B3380" t="s">
        <v>43</v>
      </c>
      <c r="C3380">
        <v>6</v>
      </c>
      <c r="D3380" t="s">
        <v>26</v>
      </c>
      <c r="E3380" t="s">
        <v>192</v>
      </c>
      <c r="F3380" t="s">
        <v>13</v>
      </c>
      <c r="G3380" t="s">
        <v>1211</v>
      </c>
      <c r="H3380" s="1">
        <v>0.8</v>
      </c>
      <c r="I3380">
        <v>1</v>
      </c>
      <c r="J3380" s="3">
        <v>43494</v>
      </c>
      <c r="K3380" t="s">
        <v>3973</v>
      </c>
      <c r="L3380" t="s">
        <v>73</v>
      </c>
      <c r="M3380">
        <v>60653</v>
      </c>
      <c r="N3380">
        <v>680</v>
      </c>
      <c r="O3380" t="s">
        <v>670</v>
      </c>
      <c r="P3380" s="4">
        <v>-21</v>
      </c>
      <c r="Q3380" s="4">
        <v>4</v>
      </c>
      <c r="R3380" t="s">
        <v>75</v>
      </c>
      <c r="T3380" s="2">
        <v>-20.62</v>
      </c>
      <c r="U3380" s="4">
        <v>12</v>
      </c>
      <c r="V3380" t="s">
        <v>19</v>
      </c>
      <c r="W3380" s="3">
        <v>43498</v>
      </c>
      <c r="X3380" t="s">
        <v>39</v>
      </c>
      <c r="Y3380" t="s">
        <v>139</v>
      </c>
      <c r="Z3380" t="s">
        <v>54</v>
      </c>
    </row>
    <row r="3381" spans="1:26" x14ac:dyDescent="0.25">
      <c r="A3381">
        <v>5</v>
      </c>
      <c r="B3381" t="s">
        <v>43</v>
      </c>
      <c r="C3381">
        <v>6</v>
      </c>
      <c r="D3381" t="s">
        <v>26</v>
      </c>
      <c r="E3381" t="s">
        <v>1747</v>
      </c>
      <c r="F3381" t="s">
        <v>13</v>
      </c>
      <c r="G3381" t="s">
        <v>2379</v>
      </c>
      <c r="H3381" s="1">
        <v>0.8</v>
      </c>
      <c r="I3381">
        <v>1</v>
      </c>
      <c r="J3381" s="3">
        <v>43624</v>
      </c>
      <c r="K3381" t="s">
        <v>3974</v>
      </c>
      <c r="L3381" t="s">
        <v>73</v>
      </c>
      <c r="M3381">
        <v>60076</v>
      </c>
      <c r="N3381">
        <v>714</v>
      </c>
      <c r="O3381" t="s">
        <v>8172</v>
      </c>
      <c r="P3381" s="4">
        <v>-19</v>
      </c>
      <c r="Q3381" s="4">
        <v>4</v>
      </c>
      <c r="R3381" t="s">
        <v>75</v>
      </c>
      <c r="T3381" s="2">
        <v>-18.87</v>
      </c>
      <c r="U3381" s="4">
        <v>12</v>
      </c>
      <c r="V3381" t="s">
        <v>19</v>
      </c>
      <c r="W3381" s="3">
        <v>43629</v>
      </c>
      <c r="X3381" t="s">
        <v>39</v>
      </c>
      <c r="Y3381" t="s">
        <v>139</v>
      </c>
      <c r="Z3381" t="s">
        <v>54</v>
      </c>
    </row>
    <row r="3382" spans="1:26" x14ac:dyDescent="0.25">
      <c r="A3382">
        <v>6</v>
      </c>
      <c r="B3382" t="s">
        <v>10</v>
      </c>
      <c r="C3382">
        <v>6</v>
      </c>
      <c r="D3382" t="s">
        <v>26</v>
      </c>
      <c r="E3382" t="s">
        <v>1872</v>
      </c>
      <c r="F3382" t="s">
        <v>13</v>
      </c>
      <c r="G3382" t="s">
        <v>1792</v>
      </c>
      <c r="H3382" s="1">
        <v>0.8</v>
      </c>
      <c r="I3382">
        <v>1</v>
      </c>
      <c r="J3382" s="3">
        <v>42844</v>
      </c>
      <c r="K3382" t="s">
        <v>3946</v>
      </c>
      <c r="L3382" t="s">
        <v>73</v>
      </c>
      <c r="M3382">
        <v>75007</v>
      </c>
      <c r="N3382">
        <v>650</v>
      </c>
      <c r="O3382" t="s">
        <v>3975</v>
      </c>
      <c r="P3382" s="4">
        <v>-512</v>
      </c>
      <c r="Q3382" s="4">
        <v>4</v>
      </c>
      <c r="R3382" t="s">
        <v>75</v>
      </c>
      <c r="T3382" s="2">
        <v>-512.15</v>
      </c>
      <c r="U3382" s="4">
        <v>310</v>
      </c>
      <c r="V3382" t="s">
        <v>19</v>
      </c>
      <c r="W3382" s="3">
        <v>42850</v>
      </c>
      <c r="X3382" t="s">
        <v>39</v>
      </c>
      <c r="Y3382" t="s">
        <v>77</v>
      </c>
      <c r="Z3382" t="s">
        <v>54</v>
      </c>
    </row>
    <row r="3383" spans="1:26" x14ac:dyDescent="0.25">
      <c r="A3383">
        <v>4</v>
      </c>
      <c r="B3383" t="s">
        <v>43</v>
      </c>
      <c r="C3383">
        <v>6</v>
      </c>
      <c r="D3383" t="s">
        <v>26</v>
      </c>
      <c r="E3383" t="s">
        <v>498</v>
      </c>
      <c r="F3383" t="s">
        <v>13</v>
      </c>
      <c r="G3383" t="s">
        <v>793</v>
      </c>
      <c r="H3383" s="1">
        <v>0.8</v>
      </c>
      <c r="I3383">
        <v>1</v>
      </c>
      <c r="J3383" s="3">
        <v>43695</v>
      </c>
      <c r="K3383" t="s">
        <v>3891</v>
      </c>
      <c r="L3383" t="s">
        <v>73</v>
      </c>
      <c r="M3383">
        <v>75220</v>
      </c>
      <c r="N3383">
        <v>900</v>
      </c>
      <c r="O3383" t="s">
        <v>3279</v>
      </c>
      <c r="P3383" s="4">
        <v>-11</v>
      </c>
      <c r="Q3383" s="4">
        <v>4</v>
      </c>
      <c r="R3383" t="s">
        <v>75</v>
      </c>
      <c r="T3383" s="2">
        <v>-11.46</v>
      </c>
      <c r="U3383" s="4">
        <v>7</v>
      </c>
      <c r="V3383" t="s">
        <v>19</v>
      </c>
      <c r="W3383" s="3">
        <v>43699</v>
      </c>
      <c r="X3383" t="s">
        <v>39</v>
      </c>
      <c r="Y3383" t="s">
        <v>77</v>
      </c>
      <c r="Z3383" t="s">
        <v>54</v>
      </c>
    </row>
    <row r="3384" spans="1:26" x14ac:dyDescent="0.25">
      <c r="A3384">
        <v>5</v>
      </c>
      <c r="B3384" t="s">
        <v>43</v>
      </c>
      <c r="C3384">
        <v>6</v>
      </c>
      <c r="D3384" t="s">
        <v>26</v>
      </c>
      <c r="E3384" t="s">
        <v>465</v>
      </c>
      <c r="F3384" t="s">
        <v>13</v>
      </c>
      <c r="G3384" t="s">
        <v>1602</v>
      </c>
      <c r="H3384" s="1">
        <v>0.8</v>
      </c>
      <c r="I3384">
        <v>1</v>
      </c>
      <c r="J3384" s="3">
        <v>43100</v>
      </c>
      <c r="K3384" t="s">
        <v>2291</v>
      </c>
      <c r="L3384" t="s">
        <v>73</v>
      </c>
      <c r="M3384">
        <v>75051</v>
      </c>
      <c r="N3384">
        <v>1119</v>
      </c>
      <c r="O3384" t="s">
        <v>3068</v>
      </c>
      <c r="P3384" s="4">
        <v>-6</v>
      </c>
      <c r="Q3384" s="4">
        <v>4</v>
      </c>
      <c r="R3384" t="s">
        <v>75</v>
      </c>
      <c r="T3384" s="2">
        <v>-5.85</v>
      </c>
      <c r="U3384" s="4">
        <v>4</v>
      </c>
      <c r="V3384" t="s">
        <v>19</v>
      </c>
      <c r="W3384" s="3">
        <v>43105</v>
      </c>
      <c r="X3384" t="s">
        <v>39</v>
      </c>
      <c r="Y3384" t="s">
        <v>77</v>
      </c>
      <c r="Z3384" t="s">
        <v>54</v>
      </c>
    </row>
    <row r="3385" spans="1:26" x14ac:dyDescent="0.25">
      <c r="A3385">
        <v>4</v>
      </c>
      <c r="B3385" t="s">
        <v>43</v>
      </c>
      <c r="C3385">
        <v>6</v>
      </c>
      <c r="D3385" t="s">
        <v>26</v>
      </c>
      <c r="E3385" t="s">
        <v>122</v>
      </c>
      <c r="F3385" t="s">
        <v>13</v>
      </c>
      <c r="G3385" t="s">
        <v>1175</v>
      </c>
      <c r="H3385" s="1">
        <v>0.8</v>
      </c>
      <c r="I3385">
        <v>1</v>
      </c>
      <c r="J3385" s="3">
        <v>43198</v>
      </c>
      <c r="K3385" t="s">
        <v>2221</v>
      </c>
      <c r="L3385" t="s">
        <v>73</v>
      </c>
      <c r="M3385">
        <v>77041</v>
      </c>
      <c r="N3385">
        <v>684</v>
      </c>
      <c r="O3385" t="s">
        <v>750</v>
      </c>
      <c r="P3385" s="4">
        <v>-1851</v>
      </c>
      <c r="Q3385" s="4">
        <v>4</v>
      </c>
      <c r="R3385" t="s">
        <v>75</v>
      </c>
      <c r="T3385" s="2">
        <v>-1850.95</v>
      </c>
      <c r="U3385" s="4">
        <v>1089</v>
      </c>
      <c r="V3385" t="s">
        <v>19</v>
      </c>
      <c r="W3385" s="3">
        <v>43202</v>
      </c>
      <c r="X3385" t="s">
        <v>39</v>
      </c>
      <c r="Y3385" t="s">
        <v>77</v>
      </c>
      <c r="Z3385" t="s">
        <v>54</v>
      </c>
    </row>
    <row r="3386" spans="1:26" x14ac:dyDescent="0.25">
      <c r="A3386">
        <v>5</v>
      </c>
      <c r="B3386" t="s">
        <v>43</v>
      </c>
      <c r="C3386">
        <v>6</v>
      </c>
      <c r="D3386" t="s">
        <v>26</v>
      </c>
      <c r="E3386" t="s">
        <v>122</v>
      </c>
      <c r="F3386" t="s">
        <v>13</v>
      </c>
      <c r="G3386" t="s">
        <v>1498</v>
      </c>
      <c r="H3386" s="1">
        <v>0.8</v>
      </c>
      <c r="I3386">
        <v>1</v>
      </c>
      <c r="J3386" s="3">
        <v>43505</v>
      </c>
      <c r="K3386" t="s">
        <v>2269</v>
      </c>
      <c r="L3386" t="s">
        <v>73</v>
      </c>
      <c r="M3386">
        <v>77070</v>
      </c>
      <c r="N3386">
        <v>703</v>
      </c>
      <c r="O3386" t="s">
        <v>902</v>
      </c>
      <c r="P3386" s="4">
        <v>-417</v>
      </c>
      <c r="Q3386" s="4">
        <v>4</v>
      </c>
      <c r="R3386" t="s">
        <v>75</v>
      </c>
      <c r="T3386" s="2">
        <v>-417.09</v>
      </c>
      <c r="U3386" s="4">
        <v>253</v>
      </c>
      <c r="V3386" t="s">
        <v>19</v>
      </c>
      <c r="W3386" s="3">
        <v>43510</v>
      </c>
      <c r="X3386" t="s">
        <v>39</v>
      </c>
      <c r="Y3386" t="s">
        <v>77</v>
      </c>
      <c r="Z3386" t="s">
        <v>54</v>
      </c>
    </row>
    <row r="3387" spans="1:26" x14ac:dyDescent="0.25">
      <c r="A3387">
        <v>5</v>
      </c>
      <c r="B3387" t="s">
        <v>43</v>
      </c>
      <c r="C3387">
        <v>6</v>
      </c>
      <c r="D3387" t="s">
        <v>26</v>
      </c>
      <c r="E3387" t="s">
        <v>3827</v>
      </c>
      <c r="F3387" t="s">
        <v>13</v>
      </c>
      <c r="G3387" t="s">
        <v>1191</v>
      </c>
      <c r="H3387" s="1">
        <v>0.8</v>
      </c>
      <c r="I3387">
        <v>1</v>
      </c>
      <c r="J3387" s="3">
        <v>43304</v>
      </c>
      <c r="K3387" t="s">
        <v>3828</v>
      </c>
      <c r="L3387" t="s">
        <v>73</v>
      </c>
      <c r="M3387">
        <v>78501</v>
      </c>
      <c r="N3387">
        <v>1519</v>
      </c>
      <c r="O3387" t="s">
        <v>725</v>
      </c>
      <c r="P3387" s="4">
        <v>-8</v>
      </c>
      <c r="Q3387" s="4">
        <v>4</v>
      </c>
      <c r="R3387" t="s">
        <v>75</v>
      </c>
      <c r="T3387" s="2">
        <v>-8.32</v>
      </c>
      <c r="U3387" s="4">
        <v>5</v>
      </c>
      <c r="V3387" t="s">
        <v>19</v>
      </c>
      <c r="W3387" s="3">
        <v>43309</v>
      </c>
      <c r="X3387" t="s">
        <v>39</v>
      </c>
      <c r="Y3387" t="s">
        <v>77</v>
      </c>
      <c r="Z3387" t="s">
        <v>54</v>
      </c>
    </row>
    <row r="3388" spans="1:26" x14ac:dyDescent="0.25">
      <c r="A3388">
        <v>4</v>
      </c>
      <c r="B3388" t="s">
        <v>43</v>
      </c>
      <c r="C3388">
        <v>6</v>
      </c>
      <c r="D3388" t="s">
        <v>26</v>
      </c>
      <c r="E3388" t="s">
        <v>2211</v>
      </c>
      <c r="F3388" t="s">
        <v>13</v>
      </c>
      <c r="G3388" t="s">
        <v>2131</v>
      </c>
      <c r="H3388" s="1">
        <v>0.8</v>
      </c>
      <c r="I3388">
        <v>1</v>
      </c>
      <c r="J3388" s="3">
        <v>42541</v>
      </c>
      <c r="K3388" t="s">
        <v>2243</v>
      </c>
      <c r="L3388" t="s">
        <v>73</v>
      </c>
      <c r="M3388">
        <v>75023</v>
      </c>
      <c r="N3388">
        <v>1520</v>
      </c>
      <c r="O3388" t="s">
        <v>78</v>
      </c>
      <c r="P3388" s="4">
        <v>-5</v>
      </c>
      <c r="Q3388" s="4">
        <v>4</v>
      </c>
      <c r="R3388" t="s">
        <v>75</v>
      </c>
      <c r="T3388" s="2">
        <v>-5.09</v>
      </c>
      <c r="U3388" s="4">
        <v>3</v>
      </c>
      <c r="V3388" t="s">
        <v>19</v>
      </c>
      <c r="W3388" s="3">
        <v>42545</v>
      </c>
      <c r="X3388" t="s">
        <v>39</v>
      </c>
      <c r="Y3388" t="s">
        <v>77</v>
      </c>
      <c r="Z3388" t="s">
        <v>54</v>
      </c>
    </row>
    <row r="3389" spans="1:26" x14ac:dyDescent="0.25">
      <c r="A3389">
        <v>5</v>
      </c>
      <c r="B3389" t="s">
        <v>43</v>
      </c>
      <c r="C3389">
        <v>6</v>
      </c>
      <c r="D3389" t="s">
        <v>26</v>
      </c>
      <c r="E3389" t="s">
        <v>122</v>
      </c>
      <c r="F3389" t="s">
        <v>13</v>
      </c>
      <c r="G3389" t="s">
        <v>8118</v>
      </c>
      <c r="H3389" s="1">
        <v>0.8</v>
      </c>
      <c r="I3389">
        <v>1</v>
      </c>
      <c r="J3389" s="3">
        <v>43794</v>
      </c>
      <c r="K3389" t="s">
        <v>2229</v>
      </c>
      <c r="L3389" t="s">
        <v>73</v>
      </c>
      <c r="M3389">
        <v>77070</v>
      </c>
      <c r="N3389">
        <v>641</v>
      </c>
      <c r="O3389" t="s">
        <v>3976</v>
      </c>
      <c r="P3389" s="4">
        <v>-180</v>
      </c>
      <c r="Q3389" s="4">
        <v>5</v>
      </c>
      <c r="R3389" t="s">
        <v>75</v>
      </c>
      <c r="T3389" s="2">
        <v>-179.78</v>
      </c>
      <c r="U3389" s="4">
        <v>68</v>
      </c>
      <c r="V3389" t="s">
        <v>19</v>
      </c>
      <c r="W3389" s="3">
        <v>43799</v>
      </c>
      <c r="X3389" t="s">
        <v>39</v>
      </c>
      <c r="Y3389" t="s">
        <v>77</v>
      </c>
      <c r="Z3389" t="s">
        <v>56</v>
      </c>
    </row>
    <row r="3390" spans="1:26" x14ac:dyDescent="0.25">
      <c r="A3390">
        <v>4</v>
      </c>
      <c r="B3390" t="s">
        <v>43</v>
      </c>
      <c r="C3390">
        <v>6</v>
      </c>
      <c r="D3390" t="s">
        <v>26</v>
      </c>
      <c r="E3390" t="s">
        <v>122</v>
      </c>
      <c r="F3390" t="s">
        <v>13</v>
      </c>
      <c r="G3390" t="s">
        <v>556</v>
      </c>
      <c r="H3390" s="1">
        <v>0.8</v>
      </c>
      <c r="I3390">
        <v>1</v>
      </c>
      <c r="J3390" s="3">
        <v>43608</v>
      </c>
      <c r="K3390" t="s">
        <v>3850</v>
      </c>
      <c r="L3390" t="s">
        <v>73</v>
      </c>
      <c r="M3390">
        <v>77095</v>
      </c>
      <c r="N3390">
        <v>37</v>
      </c>
      <c r="O3390" t="s">
        <v>3422</v>
      </c>
      <c r="P3390" s="4">
        <v>-47</v>
      </c>
      <c r="Q3390" s="4">
        <v>5</v>
      </c>
      <c r="R3390" t="s">
        <v>75</v>
      </c>
      <c r="T3390" s="2">
        <v>-46.72</v>
      </c>
      <c r="U3390" s="4">
        <v>18</v>
      </c>
      <c r="V3390" t="s">
        <v>19</v>
      </c>
      <c r="W3390" s="3">
        <v>43612</v>
      </c>
      <c r="X3390" t="s">
        <v>39</v>
      </c>
      <c r="Y3390" t="s">
        <v>77</v>
      </c>
      <c r="Z3390" t="s">
        <v>56</v>
      </c>
    </row>
    <row r="3391" spans="1:26" x14ac:dyDescent="0.25">
      <c r="A3391">
        <v>6</v>
      </c>
      <c r="B3391" t="s">
        <v>10</v>
      </c>
      <c r="C3391">
        <v>6</v>
      </c>
      <c r="D3391" t="s">
        <v>26</v>
      </c>
      <c r="E3391" t="s">
        <v>192</v>
      </c>
      <c r="F3391" t="s">
        <v>13</v>
      </c>
      <c r="G3391" t="s">
        <v>2204</v>
      </c>
      <c r="H3391" s="1">
        <v>0.8</v>
      </c>
      <c r="I3391">
        <v>1</v>
      </c>
      <c r="J3391" s="3">
        <v>43579</v>
      </c>
      <c r="K3391" t="s">
        <v>3829</v>
      </c>
      <c r="L3391" t="s">
        <v>73</v>
      </c>
      <c r="M3391">
        <v>60610</v>
      </c>
      <c r="N3391">
        <v>43</v>
      </c>
      <c r="O3391" t="s">
        <v>8233</v>
      </c>
      <c r="P3391" s="4">
        <v>-18</v>
      </c>
      <c r="Q3391" s="4">
        <v>5</v>
      </c>
      <c r="R3391" t="s">
        <v>75</v>
      </c>
      <c r="T3391" s="2">
        <v>-18.25</v>
      </c>
      <c r="U3391" s="4">
        <v>10</v>
      </c>
      <c r="V3391" t="s">
        <v>19</v>
      </c>
      <c r="W3391" s="3">
        <v>43585</v>
      </c>
      <c r="X3391" t="s">
        <v>39</v>
      </c>
      <c r="Y3391" t="s">
        <v>139</v>
      </c>
      <c r="Z3391" t="s">
        <v>54</v>
      </c>
    </row>
    <row r="3392" spans="1:26" x14ac:dyDescent="0.25">
      <c r="A3392">
        <v>7</v>
      </c>
      <c r="B3392" t="s">
        <v>25</v>
      </c>
      <c r="C3392">
        <v>6</v>
      </c>
      <c r="D3392" t="s">
        <v>26</v>
      </c>
      <c r="E3392" t="s">
        <v>2216</v>
      </c>
      <c r="F3392" t="s">
        <v>13</v>
      </c>
      <c r="G3392" t="s">
        <v>793</v>
      </c>
      <c r="H3392" s="1">
        <v>0.8</v>
      </c>
      <c r="I3392">
        <v>1</v>
      </c>
      <c r="J3392" s="3">
        <v>42936</v>
      </c>
      <c r="K3392" t="s">
        <v>2217</v>
      </c>
      <c r="L3392" t="s">
        <v>73</v>
      </c>
      <c r="M3392">
        <v>60035</v>
      </c>
      <c r="N3392">
        <v>237</v>
      </c>
      <c r="O3392" t="s">
        <v>1418</v>
      </c>
      <c r="P3392" s="4">
        <v>-4</v>
      </c>
      <c r="Q3392" s="4">
        <v>5</v>
      </c>
      <c r="R3392" t="s">
        <v>75</v>
      </c>
      <c r="T3392" s="2">
        <v>-4.46</v>
      </c>
      <c r="U3392" s="4">
        <v>3</v>
      </c>
      <c r="V3392" t="s">
        <v>19</v>
      </c>
      <c r="W3392" s="3">
        <v>42943</v>
      </c>
      <c r="X3392" t="s">
        <v>39</v>
      </c>
      <c r="Y3392" t="s">
        <v>139</v>
      </c>
      <c r="Z3392" t="s">
        <v>54</v>
      </c>
    </row>
    <row r="3393" spans="1:26" x14ac:dyDescent="0.25">
      <c r="A3393">
        <v>7</v>
      </c>
      <c r="B3393" t="s">
        <v>25</v>
      </c>
      <c r="C3393">
        <v>6</v>
      </c>
      <c r="D3393" t="s">
        <v>26</v>
      </c>
      <c r="E3393" t="s">
        <v>3909</v>
      </c>
      <c r="F3393" t="s">
        <v>13</v>
      </c>
      <c r="G3393" t="s">
        <v>1666</v>
      </c>
      <c r="H3393" s="1">
        <v>0.8</v>
      </c>
      <c r="I3393">
        <v>1</v>
      </c>
      <c r="J3393" s="3">
        <v>42620</v>
      </c>
      <c r="K3393" t="s">
        <v>3910</v>
      </c>
      <c r="L3393" t="s">
        <v>73</v>
      </c>
      <c r="M3393">
        <v>60543</v>
      </c>
      <c r="N3393">
        <v>897</v>
      </c>
      <c r="O3393" t="s">
        <v>1314</v>
      </c>
      <c r="P3393" s="4">
        <v>-534</v>
      </c>
      <c r="Q3393" s="4">
        <v>5</v>
      </c>
      <c r="R3393" t="s">
        <v>75</v>
      </c>
      <c r="T3393" s="2">
        <v>-533.73</v>
      </c>
      <c r="U3393" s="4">
        <v>305</v>
      </c>
      <c r="V3393" t="s">
        <v>19</v>
      </c>
      <c r="W3393" s="3">
        <v>42627</v>
      </c>
      <c r="X3393" t="s">
        <v>39</v>
      </c>
      <c r="Y3393" t="s">
        <v>139</v>
      </c>
      <c r="Z3393" t="s">
        <v>54</v>
      </c>
    </row>
    <row r="3394" spans="1:26" x14ac:dyDescent="0.25">
      <c r="A3394">
        <v>4</v>
      </c>
      <c r="B3394" t="s">
        <v>43</v>
      </c>
      <c r="C3394">
        <v>6</v>
      </c>
      <c r="D3394" t="s">
        <v>26</v>
      </c>
      <c r="E3394" t="s">
        <v>3003</v>
      </c>
      <c r="F3394" t="s">
        <v>13</v>
      </c>
      <c r="G3394" t="s">
        <v>1830</v>
      </c>
      <c r="H3394" s="1">
        <v>0.8</v>
      </c>
      <c r="I3394">
        <v>1</v>
      </c>
      <c r="J3394" s="3">
        <v>42421</v>
      </c>
      <c r="K3394" t="s">
        <v>3977</v>
      </c>
      <c r="L3394" t="s">
        <v>73</v>
      </c>
      <c r="M3394">
        <v>60098</v>
      </c>
      <c r="N3394">
        <v>709</v>
      </c>
      <c r="O3394" t="s">
        <v>1404</v>
      </c>
      <c r="P3394" s="4">
        <v>-14</v>
      </c>
      <c r="Q3394" s="4">
        <v>5</v>
      </c>
      <c r="R3394" t="s">
        <v>75</v>
      </c>
      <c r="T3394" s="2">
        <v>-13.72</v>
      </c>
      <c r="U3394" s="4">
        <v>9</v>
      </c>
      <c r="V3394" t="s">
        <v>19</v>
      </c>
      <c r="W3394" s="3">
        <v>42425</v>
      </c>
      <c r="X3394" t="s">
        <v>39</v>
      </c>
      <c r="Y3394" t="s">
        <v>139</v>
      </c>
      <c r="Z3394" t="s">
        <v>54</v>
      </c>
    </row>
    <row r="3395" spans="1:26" x14ac:dyDescent="0.25">
      <c r="A3395">
        <v>4</v>
      </c>
      <c r="B3395" t="s">
        <v>43</v>
      </c>
      <c r="C3395">
        <v>6</v>
      </c>
      <c r="D3395" t="s">
        <v>26</v>
      </c>
      <c r="E3395" t="s">
        <v>498</v>
      </c>
      <c r="F3395" t="s">
        <v>13</v>
      </c>
      <c r="G3395" t="s">
        <v>793</v>
      </c>
      <c r="H3395" s="1">
        <v>0.8</v>
      </c>
      <c r="I3395">
        <v>1</v>
      </c>
      <c r="J3395" s="3">
        <v>43695</v>
      </c>
      <c r="K3395" t="s">
        <v>3891</v>
      </c>
      <c r="L3395" t="s">
        <v>73</v>
      </c>
      <c r="M3395">
        <v>75220</v>
      </c>
      <c r="N3395">
        <v>43</v>
      </c>
      <c r="O3395" t="s">
        <v>951</v>
      </c>
      <c r="P3395" s="4">
        <v>-33</v>
      </c>
      <c r="Q3395" s="4">
        <v>5</v>
      </c>
      <c r="R3395" t="s">
        <v>75</v>
      </c>
      <c r="T3395" s="2">
        <v>-33.14</v>
      </c>
      <c r="U3395" s="4">
        <v>21</v>
      </c>
      <c r="V3395" t="s">
        <v>19</v>
      </c>
      <c r="W3395" s="3">
        <v>43699</v>
      </c>
      <c r="X3395" t="s">
        <v>39</v>
      </c>
      <c r="Y3395" t="s">
        <v>77</v>
      </c>
      <c r="Z3395" t="s">
        <v>54</v>
      </c>
    </row>
    <row r="3396" spans="1:26" x14ac:dyDescent="0.25">
      <c r="A3396">
        <v>4</v>
      </c>
      <c r="B3396" t="s">
        <v>43</v>
      </c>
      <c r="C3396">
        <v>6</v>
      </c>
      <c r="D3396" t="s">
        <v>26</v>
      </c>
      <c r="E3396" t="s">
        <v>122</v>
      </c>
      <c r="F3396" t="s">
        <v>13</v>
      </c>
      <c r="G3396" t="s">
        <v>1495</v>
      </c>
      <c r="H3396" s="1">
        <v>0.8</v>
      </c>
      <c r="I3396">
        <v>1</v>
      </c>
      <c r="J3396" s="3">
        <v>43745</v>
      </c>
      <c r="K3396" t="s">
        <v>3978</v>
      </c>
      <c r="L3396" t="s">
        <v>73</v>
      </c>
      <c r="M3396">
        <v>77036</v>
      </c>
      <c r="N3396">
        <v>1520</v>
      </c>
      <c r="O3396" t="s">
        <v>78</v>
      </c>
      <c r="P3396" s="4">
        <v>-6</v>
      </c>
      <c r="Q3396" s="4">
        <v>5</v>
      </c>
      <c r="R3396" t="s">
        <v>75</v>
      </c>
      <c r="T3396" s="2">
        <v>-6.36</v>
      </c>
      <c r="U3396" s="4">
        <v>4</v>
      </c>
      <c r="V3396" t="s">
        <v>19</v>
      </c>
      <c r="W3396" s="3">
        <v>43749</v>
      </c>
      <c r="X3396" t="s">
        <v>39</v>
      </c>
      <c r="Y3396" t="s">
        <v>77</v>
      </c>
      <c r="Z3396" t="s">
        <v>54</v>
      </c>
    </row>
    <row r="3397" spans="1:26" x14ac:dyDescent="0.25">
      <c r="A3397">
        <v>5</v>
      </c>
      <c r="B3397" t="s">
        <v>43</v>
      </c>
      <c r="C3397">
        <v>6</v>
      </c>
      <c r="D3397" t="s">
        <v>26</v>
      </c>
      <c r="E3397" t="s">
        <v>122</v>
      </c>
      <c r="F3397" t="s">
        <v>13</v>
      </c>
      <c r="G3397" t="s">
        <v>109</v>
      </c>
      <c r="H3397" s="1">
        <v>0.8</v>
      </c>
      <c r="I3397">
        <v>1</v>
      </c>
      <c r="J3397" s="3">
        <v>43423</v>
      </c>
      <c r="K3397" t="s">
        <v>2264</v>
      </c>
      <c r="L3397" t="s">
        <v>73</v>
      </c>
      <c r="M3397">
        <v>77041</v>
      </c>
      <c r="N3397">
        <v>711</v>
      </c>
      <c r="O3397" t="s">
        <v>3170</v>
      </c>
      <c r="P3397" s="4">
        <v>-17</v>
      </c>
      <c r="Q3397" s="4">
        <v>5</v>
      </c>
      <c r="R3397" t="s">
        <v>75</v>
      </c>
      <c r="T3397" s="2">
        <v>-17.25</v>
      </c>
      <c r="U3397" s="4">
        <v>11</v>
      </c>
      <c r="V3397" t="s">
        <v>19</v>
      </c>
      <c r="W3397" s="3">
        <v>43428</v>
      </c>
      <c r="X3397" t="s">
        <v>39</v>
      </c>
      <c r="Y3397" t="s">
        <v>77</v>
      </c>
      <c r="Z3397" t="s">
        <v>54</v>
      </c>
    </row>
    <row r="3398" spans="1:26" x14ac:dyDescent="0.25">
      <c r="A3398">
        <v>4</v>
      </c>
      <c r="B3398" t="s">
        <v>43</v>
      </c>
      <c r="C3398">
        <v>6</v>
      </c>
      <c r="D3398" t="s">
        <v>26</v>
      </c>
      <c r="E3398" t="s">
        <v>122</v>
      </c>
      <c r="F3398" t="s">
        <v>13</v>
      </c>
      <c r="G3398" t="s">
        <v>2107</v>
      </c>
      <c r="H3398" s="1">
        <v>0.8</v>
      </c>
      <c r="I3398">
        <v>1</v>
      </c>
      <c r="J3398" s="3">
        <v>43821</v>
      </c>
      <c r="K3398" t="s">
        <v>3914</v>
      </c>
      <c r="L3398" t="s">
        <v>73</v>
      </c>
      <c r="M3398">
        <v>77095</v>
      </c>
      <c r="N3398">
        <v>412</v>
      </c>
      <c r="O3398" t="s">
        <v>2969</v>
      </c>
      <c r="P3398" s="4">
        <v>-10</v>
      </c>
      <c r="Q3398" s="4">
        <v>5</v>
      </c>
      <c r="R3398" t="s">
        <v>75</v>
      </c>
      <c r="T3398" s="2">
        <v>-9.81</v>
      </c>
      <c r="U3398" s="4">
        <v>6</v>
      </c>
      <c r="V3398" t="s">
        <v>19</v>
      </c>
      <c r="W3398" s="3">
        <v>43825</v>
      </c>
      <c r="X3398" t="s">
        <v>39</v>
      </c>
      <c r="Y3398" t="s">
        <v>77</v>
      </c>
      <c r="Z3398" t="s">
        <v>54</v>
      </c>
    </row>
    <row r="3399" spans="1:26" x14ac:dyDescent="0.25">
      <c r="A3399">
        <v>4</v>
      </c>
      <c r="B3399" t="s">
        <v>43</v>
      </c>
      <c r="C3399">
        <v>6</v>
      </c>
      <c r="D3399" t="s">
        <v>26</v>
      </c>
      <c r="E3399" t="s">
        <v>122</v>
      </c>
      <c r="F3399" t="s">
        <v>13</v>
      </c>
      <c r="G3399" t="s">
        <v>202</v>
      </c>
      <c r="H3399" s="1">
        <v>0.8</v>
      </c>
      <c r="I3399">
        <v>1</v>
      </c>
      <c r="J3399" s="3">
        <v>42685</v>
      </c>
      <c r="K3399" t="s">
        <v>3882</v>
      </c>
      <c r="L3399" t="s">
        <v>73</v>
      </c>
      <c r="M3399">
        <v>77095</v>
      </c>
      <c r="N3399">
        <v>687</v>
      </c>
      <c r="O3399" t="s">
        <v>2769</v>
      </c>
      <c r="P3399" s="4">
        <v>-1480</v>
      </c>
      <c r="Q3399" s="4">
        <v>5</v>
      </c>
      <c r="R3399" t="s">
        <v>75</v>
      </c>
      <c r="T3399" s="2">
        <v>-1480.03</v>
      </c>
      <c r="U3399" s="4">
        <v>897</v>
      </c>
      <c r="V3399" t="s">
        <v>19</v>
      </c>
      <c r="W3399" s="3">
        <v>42689</v>
      </c>
      <c r="X3399" t="s">
        <v>39</v>
      </c>
      <c r="Y3399" t="s">
        <v>77</v>
      </c>
      <c r="Z3399" t="s">
        <v>54</v>
      </c>
    </row>
    <row r="3400" spans="1:26" x14ac:dyDescent="0.25">
      <c r="A3400">
        <v>4</v>
      </c>
      <c r="B3400" t="s">
        <v>43</v>
      </c>
      <c r="C3400">
        <v>6</v>
      </c>
      <c r="D3400" t="s">
        <v>26</v>
      </c>
      <c r="E3400" t="s">
        <v>998</v>
      </c>
      <c r="F3400" t="s">
        <v>13</v>
      </c>
      <c r="G3400" t="s">
        <v>288</v>
      </c>
      <c r="H3400" s="1">
        <v>0.8</v>
      </c>
      <c r="I3400">
        <v>1</v>
      </c>
      <c r="J3400" s="3">
        <v>43466</v>
      </c>
      <c r="K3400" t="s">
        <v>2224</v>
      </c>
      <c r="L3400" t="s">
        <v>73</v>
      </c>
      <c r="M3400">
        <v>77340</v>
      </c>
      <c r="N3400">
        <v>692</v>
      </c>
      <c r="O3400" t="s">
        <v>2987</v>
      </c>
      <c r="P3400" s="4">
        <v>-10</v>
      </c>
      <c r="Q3400" s="4">
        <v>5</v>
      </c>
      <c r="R3400" t="s">
        <v>75</v>
      </c>
      <c r="T3400" s="2">
        <v>-9.7100000000000009</v>
      </c>
      <c r="U3400" s="4">
        <v>6</v>
      </c>
      <c r="V3400" t="s">
        <v>19</v>
      </c>
      <c r="W3400" s="3">
        <v>43470</v>
      </c>
      <c r="X3400" t="s">
        <v>39</v>
      </c>
      <c r="Y3400" t="s">
        <v>77</v>
      </c>
      <c r="Z3400" t="s">
        <v>54</v>
      </c>
    </row>
    <row r="3401" spans="1:26" x14ac:dyDescent="0.25">
      <c r="A3401">
        <v>5</v>
      </c>
      <c r="B3401" t="s">
        <v>43</v>
      </c>
      <c r="C3401">
        <v>6</v>
      </c>
      <c r="D3401" t="s">
        <v>26</v>
      </c>
      <c r="E3401" t="s">
        <v>192</v>
      </c>
      <c r="F3401" t="s">
        <v>13</v>
      </c>
      <c r="G3401" t="s">
        <v>282</v>
      </c>
      <c r="H3401" s="1">
        <v>0.8</v>
      </c>
      <c r="I3401">
        <v>1</v>
      </c>
      <c r="J3401" s="3">
        <v>43731</v>
      </c>
      <c r="K3401" t="s">
        <v>3905</v>
      </c>
      <c r="L3401" t="s">
        <v>73</v>
      </c>
      <c r="M3401">
        <v>60653</v>
      </c>
      <c r="N3401">
        <v>614</v>
      </c>
      <c r="O3401" t="s">
        <v>3979</v>
      </c>
      <c r="P3401" s="4">
        <v>-198</v>
      </c>
      <c r="Q3401" s="4">
        <v>6</v>
      </c>
      <c r="R3401" t="s">
        <v>75</v>
      </c>
      <c r="T3401" s="2">
        <v>-197.58</v>
      </c>
      <c r="U3401" s="4">
        <v>73</v>
      </c>
      <c r="V3401" t="s">
        <v>19</v>
      </c>
      <c r="W3401" s="3">
        <v>43736</v>
      </c>
      <c r="X3401" t="s">
        <v>39</v>
      </c>
      <c r="Y3401" t="s">
        <v>139</v>
      </c>
      <c r="Z3401" t="s">
        <v>56</v>
      </c>
    </row>
    <row r="3402" spans="1:26" x14ac:dyDescent="0.25">
      <c r="A3402">
        <v>7</v>
      </c>
      <c r="B3402" t="s">
        <v>25</v>
      </c>
      <c r="C3402">
        <v>6</v>
      </c>
      <c r="D3402" t="s">
        <v>26</v>
      </c>
      <c r="E3402" t="s">
        <v>192</v>
      </c>
      <c r="F3402" t="s">
        <v>13</v>
      </c>
      <c r="G3402" t="s">
        <v>1972</v>
      </c>
      <c r="H3402" s="1">
        <v>0.8</v>
      </c>
      <c r="I3402">
        <v>1</v>
      </c>
      <c r="J3402" s="3">
        <v>42726</v>
      </c>
      <c r="K3402" t="s">
        <v>3830</v>
      </c>
      <c r="L3402" t="s">
        <v>73</v>
      </c>
      <c r="M3402">
        <v>60623</v>
      </c>
      <c r="N3402">
        <v>1338</v>
      </c>
      <c r="O3402" t="s">
        <v>1218</v>
      </c>
      <c r="P3402" s="4">
        <v>-31</v>
      </c>
      <c r="Q3402" s="4">
        <v>6</v>
      </c>
      <c r="R3402" t="s">
        <v>75</v>
      </c>
      <c r="T3402" s="2">
        <v>-31.33</v>
      </c>
      <c r="U3402" s="4">
        <v>18</v>
      </c>
      <c r="V3402" t="s">
        <v>19</v>
      </c>
      <c r="W3402" s="3">
        <v>42733</v>
      </c>
      <c r="X3402" t="s">
        <v>39</v>
      </c>
      <c r="Y3402" t="s">
        <v>139</v>
      </c>
      <c r="Z3402" t="s">
        <v>54</v>
      </c>
    </row>
    <row r="3403" spans="1:26" x14ac:dyDescent="0.25">
      <c r="A3403">
        <v>4</v>
      </c>
      <c r="B3403" t="s">
        <v>43</v>
      </c>
      <c r="C3403">
        <v>6</v>
      </c>
      <c r="D3403" t="s">
        <v>26</v>
      </c>
      <c r="E3403" t="s">
        <v>122</v>
      </c>
      <c r="F3403" t="s">
        <v>13</v>
      </c>
      <c r="G3403" t="s">
        <v>2887</v>
      </c>
      <c r="H3403" s="1">
        <v>0.8</v>
      </c>
      <c r="I3403">
        <v>1</v>
      </c>
      <c r="J3403" s="3">
        <v>42831</v>
      </c>
      <c r="K3403" t="s">
        <v>3860</v>
      </c>
      <c r="L3403" t="s">
        <v>73</v>
      </c>
      <c r="M3403">
        <v>77041</v>
      </c>
      <c r="N3403">
        <v>664</v>
      </c>
      <c r="O3403" t="s">
        <v>3354</v>
      </c>
      <c r="P3403" s="4">
        <v>-17</v>
      </c>
      <c r="Q3403" s="4">
        <v>6</v>
      </c>
      <c r="R3403" t="s">
        <v>75</v>
      </c>
      <c r="T3403" s="2">
        <v>-16.88</v>
      </c>
      <c r="U3403" s="4">
        <v>10</v>
      </c>
      <c r="V3403" t="s">
        <v>19</v>
      </c>
      <c r="W3403" s="3">
        <v>42835</v>
      </c>
      <c r="X3403" t="s">
        <v>39</v>
      </c>
      <c r="Y3403" t="s">
        <v>77</v>
      </c>
      <c r="Z3403" t="s">
        <v>54</v>
      </c>
    </row>
    <row r="3404" spans="1:26" x14ac:dyDescent="0.25">
      <c r="A3404">
        <v>5</v>
      </c>
      <c r="B3404" t="s">
        <v>43</v>
      </c>
      <c r="C3404">
        <v>6</v>
      </c>
      <c r="D3404" t="s">
        <v>26</v>
      </c>
      <c r="E3404" t="s">
        <v>122</v>
      </c>
      <c r="F3404" t="s">
        <v>13</v>
      </c>
      <c r="G3404" t="s">
        <v>2318</v>
      </c>
      <c r="H3404" s="1">
        <v>0.8</v>
      </c>
      <c r="I3404">
        <v>1</v>
      </c>
      <c r="J3404" s="3">
        <v>43047</v>
      </c>
      <c r="K3404" t="s">
        <v>3980</v>
      </c>
      <c r="L3404" t="s">
        <v>73</v>
      </c>
      <c r="M3404">
        <v>77095</v>
      </c>
      <c r="N3404">
        <v>1647</v>
      </c>
      <c r="O3404" t="s">
        <v>152</v>
      </c>
      <c r="P3404" s="4">
        <v>-17</v>
      </c>
      <c r="Q3404" s="4">
        <v>6</v>
      </c>
      <c r="R3404" t="s">
        <v>75</v>
      </c>
      <c r="T3404" s="2">
        <v>-17.29</v>
      </c>
      <c r="U3404" s="4">
        <v>10</v>
      </c>
      <c r="V3404" t="s">
        <v>19</v>
      </c>
      <c r="W3404" s="3">
        <v>43052</v>
      </c>
      <c r="X3404" t="s">
        <v>39</v>
      </c>
      <c r="Y3404" t="s">
        <v>77</v>
      </c>
      <c r="Z3404" t="s">
        <v>54</v>
      </c>
    </row>
    <row r="3405" spans="1:26" x14ac:dyDescent="0.25">
      <c r="A3405">
        <v>5</v>
      </c>
      <c r="B3405" t="s">
        <v>43</v>
      </c>
      <c r="C3405">
        <v>6</v>
      </c>
      <c r="D3405" t="s">
        <v>26</v>
      </c>
      <c r="E3405" t="s">
        <v>122</v>
      </c>
      <c r="F3405" t="s">
        <v>13</v>
      </c>
      <c r="G3405" t="s">
        <v>979</v>
      </c>
      <c r="H3405" s="1">
        <v>0.8</v>
      </c>
      <c r="I3405">
        <v>1</v>
      </c>
      <c r="J3405" s="3">
        <v>43426</v>
      </c>
      <c r="K3405" t="s">
        <v>3825</v>
      </c>
      <c r="L3405" t="s">
        <v>73</v>
      </c>
      <c r="M3405">
        <v>77095</v>
      </c>
      <c r="N3405">
        <v>71</v>
      </c>
      <c r="O3405" t="s">
        <v>3248</v>
      </c>
      <c r="P3405" s="4">
        <v>-7</v>
      </c>
      <c r="Q3405" s="4">
        <v>6</v>
      </c>
      <c r="R3405" t="s">
        <v>75</v>
      </c>
      <c r="T3405" s="2">
        <v>-6.73</v>
      </c>
      <c r="U3405" s="4">
        <v>4</v>
      </c>
      <c r="V3405" t="s">
        <v>19</v>
      </c>
      <c r="W3405" s="3">
        <v>43431</v>
      </c>
      <c r="X3405" t="s">
        <v>39</v>
      </c>
      <c r="Y3405" t="s">
        <v>77</v>
      </c>
      <c r="Z3405" t="s">
        <v>54</v>
      </c>
    </row>
    <row r="3406" spans="1:26" x14ac:dyDescent="0.25">
      <c r="A3406">
        <v>5</v>
      </c>
      <c r="B3406" t="s">
        <v>43</v>
      </c>
      <c r="C3406">
        <v>6</v>
      </c>
      <c r="D3406" t="s">
        <v>26</v>
      </c>
      <c r="E3406" t="s">
        <v>122</v>
      </c>
      <c r="F3406" t="s">
        <v>13</v>
      </c>
      <c r="G3406" t="s">
        <v>979</v>
      </c>
      <c r="H3406" s="1">
        <v>0.8</v>
      </c>
      <c r="I3406">
        <v>1</v>
      </c>
      <c r="J3406" s="3">
        <v>43426</v>
      </c>
      <c r="K3406" t="s">
        <v>3825</v>
      </c>
      <c r="L3406" t="s">
        <v>73</v>
      </c>
      <c r="M3406">
        <v>77095</v>
      </c>
      <c r="N3406">
        <v>1645</v>
      </c>
      <c r="O3406" t="s">
        <v>3418</v>
      </c>
      <c r="P3406" s="4">
        <v>-10</v>
      </c>
      <c r="Q3406" s="4">
        <v>6</v>
      </c>
      <c r="R3406" t="s">
        <v>75</v>
      </c>
      <c r="T3406" s="2">
        <v>-9.6300000000000008</v>
      </c>
      <c r="U3406" s="4">
        <v>6</v>
      </c>
      <c r="V3406" t="s">
        <v>19</v>
      </c>
      <c r="W3406" s="3">
        <v>43431</v>
      </c>
      <c r="X3406" t="s">
        <v>39</v>
      </c>
      <c r="Y3406" t="s">
        <v>77</v>
      </c>
      <c r="Z3406" t="s">
        <v>54</v>
      </c>
    </row>
    <row r="3407" spans="1:26" x14ac:dyDescent="0.25">
      <c r="A3407">
        <v>5</v>
      </c>
      <c r="B3407" t="s">
        <v>43</v>
      </c>
      <c r="C3407">
        <v>6</v>
      </c>
      <c r="D3407" t="s">
        <v>26</v>
      </c>
      <c r="E3407" t="s">
        <v>192</v>
      </c>
      <c r="F3407" t="s">
        <v>13</v>
      </c>
      <c r="G3407" t="s">
        <v>3981</v>
      </c>
      <c r="H3407" s="1">
        <v>0.8</v>
      </c>
      <c r="I3407">
        <v>1</v>
      </c>
      <c r="J3407" s="3">
        <v>43079</v>
      </c>
      <c r="K3407" t="s">
        <v>3982</v>
      </c>
      <c r="L3407" t="s">
        <v>73</v>
      </c>
      <c r="M3407">
        <v>60610</v>
      </c>
      <c r="N3407">
        <v>26</v>
      </c>
      <c r="O3407" t="s">
        <v>8138</v>
      </c>
      <c r="P3407" s="4">
        <v>-109</v>
      </c>
      <c r="Q3407" s="4">
        <v>7</v>
      </c>
      <c r="R3407" t="s">
        <v>75</v>
      </c>
      <c r="T3407" s="2">
        <v>-108.83</v>
      </c>
      <c r="U3407" s="4">
        <v>53</v>
      </c>
      <c r="V3407" t="s">
        <v>19</v>
      </c>
      <c r="W3407" s="3">
        <v>43084</v>
      </c>
      <c r="X3407" t="s">
        <v>39</v>
      </c>
      <c r="Y3407" t="s">
        <v>139</v>
      </c>
      <c r="Z3407" t="s">
        <v>56</v>
      </c>
    </row>
    <row r="3408" spans="1:26" x14ac:dyDescent="0.25">
      <c r="A3408">
        <v>4</v>
      </c>
      <c r="B3408" t="s">
        <v>43</v>
      </c>
      <c r="C3408">
        <v>6</v>
      </c>
      <c r="D3408" t="s">
        <v>26</v>
      </c>
      <c r="E3408" t="s">
        <v>192</v>
      </c>
      <c r="F3408" t="s">
        <v>13</v>
      </c>
      <c r="G3408" t="s">
        <v>3031</v>
      </c>
      <c r="H3408" s="1">
        <v>0.8</v>
      </c>
      <c r="I3408">
        <v>1</v>
      </c>
      <c r="J3408" s="3">
        <v>42460</v>
      </c>
      <c r="K3408" t="s">
        <v>3983</v>
      </c>
      <c r="L3408" t="s">
        <v>73</v>
      </c>
      <c r="M3408">
        <v>60610</v>
      </c>
      <c r="N3408">
        <v>640</v>
      </c>
      <c r="O3408" t="s">
        <v>3761</v>
      </c>
      <c r="P3408" s="4">
        <v>-14</v>
      </c>
      <c r="Q3408" s="4">
        <v>7</v>
      </c>
      <c r="R3408" t="s">
        <v>75</v>
      </c>
      <c r="T3408" s="2">
        <v>-13.83</v>
      </c>
      <c r="U3408" s="4">
        <v>8</v>
      </c>
      <c r="V3408" t="s">
        <v>19</v>
      </c>
      <c r="W3408" s="3">
        <v>42464</v>
      </c>
      <c r="X3408" t="s">
        <v>39</v>
      </c>
      <c r="Y3408" t="s">
        <v>139</v>
      </c>
      <c r="Z3408" t="s">
        <v>54</v>
      </c>
    </row>
    <row r="3409" spans="1:26" x14ac:dyDescent="0.25">
      <c r="A3409">
        <v>6</v>
      </c>
      <c r="B3409" t="s">
        <v>10</v>
      </c>
      <c r="C3409">
        <v>6</v>
      </c>
      <c r="D3409" t="s">
        <v>26</v>
      </c>
      <c r="E3409" t="s">
        <v>737</v>
      </c>
      <c r="F3409" t="s">
        <v>13</v>
      </c>
      <c r="G3409" t="s">
        <v>762</v>
      </c>
      <c r="H3409" s="1">
        <v>0.8</v>
      </c>
      <c r="I3409">
        <v>1</v>
      </c>
      <c r="J3409" s="3">
        <v>43075</v>
      </c>
      <c r="K3409" t="s">
        <v>3984</v>
      </c>
      <c r="L3409" t="s">
        <v>73</v>
      </c>
      <c r="M3409">
        <v>78745</v>
      </c>
      <c r="N3409">
        <v>267</v>
      </c>
      <c r="O3409" t="s">
        <v>3985</v>
      </c>
      <c r="P3409" s="4">
        <v>-5</v>
      </c>
      <c r="Q3409" s="4">
        <v>7</v>
      </c>
      <c r="R3409" t="s">
        <v>75</v>
      </c>
      <c r="T3409" s="2">
        <v>-4.8499999999999996</v>
      </c>
      <c r="U3409" s="4">
        <v>3</v>
      </c>
      <c r="V3409" t="s">
        <v>19</v>
      </c>
      <c r="W3409" s="3">
        <v>43081</v>
      </c>
      <c r="X3409" t="s">
        <v>39</v>
      </c>
      <c r="Y3409" t="s">
        <v>77</v>
      </c>
      <c r="Z3409" t="s">
        <v>54</v>
      </c>
    </row>
    <row r="3410" spans="1:26" x14ac:dyDescent="0.25">
      <c r="A3410">
        <v>5</v>
      </c>
      <c r="B3410" t="s">
        <v>43</v>
      </c>
      <c r="C3410">
        <v>6</v>
      </c>
      <c r="D3410" t="s">
        <v>26</v>
      </c>
      <c r="E3410" t="s">
        <v>998</v>
      </c>
      <c r="F3410" t="s">
        <v>13</v>
      </c>
      <c r="G3410" t="s">
        <v>1860</v>
      </c>
      <c r="H3410" s="1">
        <v>0.8</v>
      </c>
      <c r="I3410">
        <v>1</v>
      </c>
      <c r="J3410" s="3">
        <v>42376</v>
      </c>
      <c r="K3410" t="s">
        <v>2283</v>
      </c>
      <c r="L3410" t="s">
        <v>73</v>
      </c>
      <c r="M3410">
        <v>77340</v>
      </c>
      <c r="N3410">
        <v>47</v>
      </c>
      <c r="O3410" t="s">
        <v>8271</v>
      </c>
      <c r="P3410" s="4">
        <v>-18</v>
      </c>
      <c r="Q3410" s="4">
        <v>7</v>
      </c>
      <c r="R3410" t="s">
        <v>75</v>
      </c>
      <c r="T3410" s="2">
        <v>-18.25</v>
      </c>
      <c r="U3410" s="4">
        <v>10</v>
      </c>
      <c r="V3410" t="s">
        <v>19</v>
      </c>
      <c r="W3410" s="3">
        <v>42381</v>
      </c>
      <c r="X3410" t="s">
        <v>39</v>
      </c>
      <c r="Y3410" t="s">
        <v>77</v>
      </c>
      <c r="Z3410" t="s">
        <v>54</v>
      </c>
    </row>
    <row r="3411" spans="1:26" x14ac:dyDescent="0.25">
      <c r="A3411">
        <v>6</v>
      </c>
      <c r="B3411" t="s">
        <v>10</v>
      </c>
      <c r="C3411">
        <v>6</v>
      </c>
      <c r="D3411" t="s">
        <v>26</v>
      </c>
      <c r="E3411" t="s">
        <v>1180</v>
      </c>
      <c r="F3411" t="s">
        <v>13</v>
      </c>
      <c r="G3411" t="s">
        <v>370</v>
      </c>
      <c r="H3411" s="1">
        <v>0.8</v>
      </c>
      <c r="I3411">
        <v>1</v>
      </c>
      <c r="J3411" s="3">
        <v>43386</v>
      </c>
      <c r="K3411" t="s">
        <v>2294</v>
      </c>
      <c r="L3411" t="s">
        <v>73</v>
      </c>
      <c r="M3411">
        <v>78041</v>
      </c>
      <c r="N3411">
        <v>260</v>
      </c>
      <c r="O3411" t="s">
        <v>728</v>
      </c>
      <c r="P3411" s="4">
        <v>-11</v>
      </c>
      <c r="Q3411" s="4">
        <v>7</v>
      </c>
      <c r="R3411" t="s">
        <v>75</v>
      </c>
      <c r="T3411" s="2">
        <v>-11</v>
      </c>
      <c r="U3411" s="4">
        <v>6</v>
      </c>
      <c r="V3411" t="s">
        <v>19</v>
      </c>
      <c r="W3411" s="3">
        <v>43392</v>
      </c>
      <c r="X3411" t="s">
        <v>39</v>
      </c>
      <c r="Y3411" t="s">
        <v>77</v>
      </c>
      <c r="Z3411" t="s">
        <v>54</v>
      </c>
    </row>
    <row r="3412" spans="1:26" x14ac:dyDescent="0.25">
      <c r="A3412">
        <v>6</v>
      </c>
      <c r="B3412" t="s">
        <v>10</v>
      </c>
      <c r="C3412">
        <v>6</v>
      </c>
      <c r="D3412" t="s">
        <v>26</v>
      </c>
      <c r="E3412" t="s">
        <v>2794</v>
      </c>
      <c r="F3412" t="s">
        <v>13</v>
      </c>
      <c r="G3412" t="s">
        <v>212</v>
      </c>
      <c r="H3412" s="1">
        <v>0.8</v>
      </c>
      <c r="I3412">
        <v>1</v>
      </c>
      <c r="J3412" s="3">
        <v>42876</v>
      </c>
      <c r="K3412" t="s">
        <v>3986</v>
      </c>
      <c r="L3412" t="s">
        <v>73</v>
      </c>
      <c r="M3412">
        <v>60423</v>
      </c>
      <c r="N3412">
        <v>638</v>
      </c>
      <c r="O3412" t="s">
        <v>272</v>
      </c>
      <c r="P3412" s="4">
        <v>-53</v>
      </c>
      <c r="Q3412" s="4">
        <v>8</v>
      </c>
      <c r="R3412" t="s">
        <v>75</v>
      </c>
      <c r="T3412" s="2">
        <v>-52.96</v>
      </c>
      <c r="U3412" s="4">
        <v>21</v>
      </c>
      <c r="V3412" t="s">
        <v>19</v>
      </c>
      <c r="W3412" s="3">
        <v>42882</v>
      </c>
      <c r="X3412" t="s">
        <v>39</v>
      </c>
      <c r="Y3412" t="s">
        <v>139</v>
      </c>
      <c r="Z3412" t="s">
        <v>56</v>
      </c>
    </row>
    <row r="3413" spans="1:26" x14ac:dyDescent="0.25">
      <c r="A3413">
        <v>4</v>
      </c>
      <c r="B3413" t="s">
        <v>43</v>
      </c>
      <c r="C3413">
        <v>6</v>
      </c>
      <c r="D3413" t="s">
        <v>26</v>
      </c>
      <c r="E3413" t="s">
        <v>417</v>
      </c>
      <c r="F3413" t="s">
        <v>13</v>
      </c>
      <c r="G3413" t="s">
        <v>2360</v>
      </c>
      <c r="H3413" s="1">
        <v>0.8</v>
      </c>
      <c r="I3413">
        <v>1</v>
      </c>
      <c r="J3413" s="3">
        <v>42832</v>
      </c>
      <c r="K3413" t="s">
        <v>3987</v>
      </c>
      <c r="L3413" t="s">
        <v>73</v>
      </c>
      <c r="M3413">
        <v>78207</v>
      </c>
      <c r="N3413">
        <v>864</v>
      </c>
      <c r="O3413" t="s">
        <v>3988</v>
      </c>
      <c r="P3413" s="4">
        <v>-1181</v>
      </c>
      <c r="Q3413" s="4">
        <v>8</v>
      </c>
      <c r="R3413" t="s">
        <v>75</v>
      </c>
      <c r="T3413" s="2">
        <v>-1181.28</v>
      </c>
      <c r="U3413" s="4">
        <v>463</v>
      </c>
      <c r="V3413" t="s">
        <v>19</v>
      </c>
      <c r="W3413" s="3">
        <v>42836</v>
      </c>
      <c r="X3413" t="s">
        <v>39</v>
      </c>
      <c r="Y3413" t="s">
        <v>77</v>
      </c>
      <c r="Z3413" t="s">
        <v>56</v>
      </c>
    </row>
    <row r="3414" spans="1:26" x14ac:dyDescent="0.25">
      <c r="A3414">
        <v>5</v>
      </c>
      <c r="B3414" t="s">
        <v>43</v>
      </c>
      <c r="C3414">
        <v>6</v>
      </c>
      <c r="D3414" t="s">
        <v>26</v>
      </c>
      <c r="E3414" t="s">
        <v>122</v>
      </c>
      <c r="F3414" t="s">
        <v>13</v>
      </c>
      <c r="G3414" t="s">
        <v>2292</v>
      </c>
      <c r="H3414" s="1">
        <v>0.8</v>
      </c>
      <c r="I3414">
        <v>1</v>
      </c>
      <c r="J3414" s="3">
        <v>43046</v>
      </c>
      <c r="K3414" t="s">
        <v>2293</v>
      </c>
      <c r="L3414" t="s">
        <v>73</v>
      </c>
      <c r="M3414">
        <v>77041</v>
      </c>
      <c r="N3414">
        <v>266</v>
      </c>
      <c r="O3414" t="s">
        <v>117</v>
      </c>
      <c r="P3414" s="4">
        <v>-51</v>
      </c>
      <c r="Q3414" s="4">
        <v>10</v>
      </c>
      <c r="R3414" t="s">
        <v>75</v>
      </c>
      <c r="T3414" s="2">
        <v>-51.3</v>
      </c>
      <c r="U3414" s="4">
        <v>32</v>
      </c>
      <c r="V3414" t="s">
        <v>19</v>
      </c>
      <c r="W3414" s="3">
        <v>43051</v>
      </c>
      <c r="X3414" t="s">
        <v>39</v>
      </c>
      <c r="Y3414" t="s">
        <v>77</v>
      </c>
      <c r="Z3414" t="s">
        <v>54</v>
      </c>
    </row>
    <row r="3415" spans="1:26" x14ac:dyDescent="0.25">
      <c r="A3415">
        <v>4</v>
      </c>
      <c r="B3415" t="s">
        <v>43</v>
      </c>
      <c r="C3415">
        <v>6</v>
      </c>
      <c r="D3415" t="s">
        <v>26</v>
      </c>
      <c r="E3415" t="s">
        <v>998</v>
      </c>
      <c r="F3415" t="s">
        <v>13</v>
      </c>
      <c r="G3415" t="s">
        <v>288</v>
      </c>
      <c r="H3415" s="1">
        <v>0.8</v>
      </c>
      <c r="I3415">
        <v>1</v>
      </c>
      <c r="J3415" s="3">
        <v>43466</v>
      </c>
      <c r="K3415" t="s">
        <v>2224</v>
      </c>
      <c r="L3415" t="s">
        <v>73</v>
      </c>
      <c r="M3415">
        <v>77340</v>
      </c>
      <c r="N3415">
        <v>1312</v>
      </c>
      <c r="O3415" t="s">
        <v>8158</v>
      </c>
      <c r="P3415" s="4">
        <v>-23</v>
      </c>
      <c r="Q3415" s="4">
        <v>14</v>
      </c>
      <c r="R3415" t="s">
        <v>75</v>
      </c>
      <c r="T3415" s="2">
        <v>-22.68</v>
      </c>
      <c r="U3415" s="4">
        <v>14</v>
      </c>
      <c r="V3415" t="s">
        <v>19</v>
      </c>
      <c r="W3415" s="3">
        <v>43470</v>
      </c>
      <c r="X3415" t="s">
        <v>39</v>
      </c>
      <c r="Y3415" t="s">
        <v>77</v>
      </c>
      <c r="Z3415" t="s">
        <v>54</v>
      </c>
    </row>
    <row r="3416" spans="1:26" x14ac:dyDescent="0.25">
      <c r="A3416">
        <v>4</v>
      </c>
      <c r="B3416" t="s">
        <v>43</v>
      </c>
      <c r="C3416">
        <v>6</v>
      </c>
      <c r="D3416" t="s">
        <v>26</v>
      </c>
      <c r="E3416" t="s">
        <v>171</v>
      </c>
      <c r="F3416" t="s">
        <v>13</v>
      </c>
      <c r="G3416" t="s">
        <v>1118</v>
      </c>
      <c r="H3416" s="1">
        <v>0</v>
      </c>
      <c r="I3416">
        <v>1</v>
      </c>
      <c r="J3416" s="3">
        <v>42513</v>
      </c>
      <c r="K3416" t="s">
        <v>3989</v>
      </c>
      <c r="L3416" t="s">
        <v>102</v>
      </c>
      <c r="M3416">
        <v>10035</v>
      </c>
      <c r="N3416">
        <v>9</v>
      </c>
      <c r="O3416" t="s">
        <v>8153</v>
      </c>
      <c r="P3416" s="4">
        <v>56</v>
      </c>
      <c r="Q3416" s="4">
        <v>1</v>
      </c>
      <c r="R3416" t="s">
        <v>104</v>
      </c>
      <c r="T3416" s="2">
        <v>56.2</v>
      </c>
      <c r="U3416" s="4">
        <v>208</v>
      </c>
      <c r="V3416" t="s">
        <v>19</v>
      </c>
      <c r="W3416" s="3">
        <v>42517</v>
      </c>
      <c r="X3416" t="s">
        <v>39</v>
      </c>
      <c r="Y3416" t="s">
        <v>175</v>
      </c>
      <c r="Z3416" t="s">
        <v>56</v>
      </c>
    </row>
    <row r="3417" spans="1:26" x14ac:dyDescent="0.25">
      <c r="A3417">
        <v>4</v>
      </c>
      <c r="B3417" t="s">
        <v>43</v>
      </c>
      <c r="C3417">
        <v>6</v>
      </c>
      <c r="D3417" t="s">
        <v>26</v>
      </c>
      <c r="E3417" t="s">
        <v>2915</v>
      </c>
      <c r="F3417" t="s">
        <v>13</v>
      </c>
      <c r="G3417" t="s">
        <v>2079</v>
      </c>
      <c r="H3417" s="1">
        <v>0</v>
      </c>
      <c r="I3417">
        <v>1</v>
      </c>
      <c r="J3417" s="3">
        <v>43003</v>
      </c>
      <c r="K3417" t="s">
        <v>3990</v>
      </c>
      <c r="L3417" t="s">
        <v>102</v>
      </c>
      <c r="M3417">
        <v>6450</v>
      </c>
      <c r="N3417">
        <v>1587</v>
      </c>
      <c r="O3417" t="s">
        <v>251</v>
      </c>
      <c r="P3417" s="4">
        <v>2</v>
      </c>
      <c r="Q3417" s="4">
        <v>1</v>
      </c>
      <c r="R3417" t="s">
        <v>104</v>
      </c>
      <c r="T3417" s="2">
        <v>2.21</v>
      </c>
      <c r="U3417" s="4">
        <v>7</v>
      </c>
      <c r="V3417" t="s">
        <v>19</v>
      </c>
      <c r="W3417" s="3">
        <v>43007</v>
      </c>
      <c r="X3417" t="s">
        <v>39</v>
      </c>
      <c r="Y3417" t="s">
        <v>461</v>
      </c>
      <c r="Z3417" t="s">
        <v>49</v>
      </c>
    </row>
    <row r="3418" spans="1:26" x14ac:dyDescent="0.25">
      <c r="A3418">
        <v>4</v>
      </c>
      <c r="B3418" t="s">
        <v>43</v>
      </c>
      <c r="C3418">
        <v>6</v>
      </c>
      <c r="D3418" t="s">
        <v>26</v>
      </c>
      <c r="E3418" t="s">
        <v>1263</v>
      </c>
      <c r="F3418" t="s">
        <v>13</v>
      </c>
      <c r="G3418" t="s">
        <v>109</v>
      </c>
      <c r="H3418" s="1">
        <v>0</v>
      </c>
      <c r="I3418">
        <v>1</v>
      </c>
      <c r="J3418" s="3">
        <v>42553</v>
      </c>
      <c r="K3418" t="s">
        <v>3991</v>
      </c>
      <c r="L3418" t="s">
        <v>102</v>
      </c>
      <c r="M3418">
        <v>7060</v>
      </c>
      <c r="N3418">
        <v>525</v>
      </c>
      <c r="O3418" t="s">
        <v>3515</v>
      </c>
      <c r="P3418" s="4">
        <v>2</v>
      </c>
      <c r="Q3418" s="4">
        <v>1</v>
      </c>
      <c r="R3418" t="s">
        <v>104</v>
      </c>
      <c r="T3418" s="2">
        <v>2.1800000000000002</v>
      </c>
      <c r="U3418" s="4">
        <v>6</v>
      </c>
      <c r="V3418" t="s">
        <v>19</v>
      </c>
      <c r="W3418" s="3">
        <v>42557</v>
      </c>
      <c r="X3418" t="s">
        <v>39</v>
      </c>
      <c r="Y3418" t="s">
        <v>485</v>
      </c>
      <c r="Z3418" t="s">
        <v>49</v>
      </c>
    </row>
    <row r="3419" spans="1:26" x14ac:dyDescent="0.25">
      <c r="A3419">
        <v>4</v>
      </c>
      <c r="B3419" t="s">
        <v>43</v>
      </c>
      <c r="C3419">
        <v>6</v>
      </c>
      <c r="D3419" t="s">
        <v>26</v>
      </c>
      <c r="E3419" t="s">
        <v>171</v>
      </c>
      <c r="F3419" t="s">
        <v>13</v>
      </c>
      <c r="G3419" t="s">
        <v>164</v>
      </c>
      <c r="H3419" s="1">
        <v>0</v>
      </c>
      <c r="I3419">
        <v>1</v>
      </c>
      <c r="J3419" s="3">
        <v>43418</v>
      </c>
      <c r="K3419" t="s">
        <v>3992</v>
      </c>
      <c r="L3419" t="s">
        <v>102</v>
      </c>
      <c r="M3419">
        <v>10035</v>
      </c>
      <c r="N3419">
        <v>358</v>
      </c>
      <c r="O3419" t="s">
        <v>2792</v>
      </c>
      <c r="P3419" s="4">
        <v>6</v>
      </c>
      <c r="Q3419" s="4">
        <v>1</v>
      </c>
      <c r="R3419" t="s">
        <v>104</v>
      </c>
      <c r="T3419" s="2">
        <v>6.15</v>
      </c>
      <c r="U3419" s="4">
        <v>24</v>
      </c>
      <c r="V3419" t="s">
        <v>19</v>
      </c>
      <c r="W3419" s="3">
        <v>43422</v>
      </c>
      <c r="X3419" t="s">
        <v>39</v>
      </c>
      <c r="Y3419" t="s">
        <v>175</v>
      </c>
      <c r="Z3419" t="s">
        <v>49</v>
      </c>
    </row>
    <row r="3420" spans="1:26" x14ac:dyDescent="0.25">
      <c r="A3420">
        <v>7</v>
      </c>
      <c r="B3420" t="s">
        <v>25</v>
      </c>
      <c r="C3420">
        <v>6</v>
      </c>
      <c r="D3420" t="s">
        <v>26</v>
      </c>
      <c r="E3420" t="s">
        <v>3993</v>
      </c>
      <c r="F3420" t="s">
        <v>13</v>
      </c>
      <c r="G3420" t="s">
        <v>2117</v>
      </c>
      <c r="H3420" s="1">
        <v>0</v>
      </c>
      <c r="I3420">
        <v>1</v>
      </c>
      <c r="J3420" s="3">
        <v>43212</v>
      </c>
      <c r="K3420" t="s">
        <v>3994</v>
      </c>
      <c r="L3420" t="s">
        <v>102</v>
      </c>
      <c r="M3420">
        <v>13440</v>
      </c>
      <c r="N3420">
        <v>1134</v>
      </c>
      <c r="O3420" t="s">
        <v>3099</v>
      </c>
      <c r="P3420" s="4">
        <v>1</v>
      </c>
      <c r="Q3420" s="4">
        <v>1</v>
      </c>
      <c r="R3420" t="s">
        <v>104</v>
      </c>
      <c r="T3420" s="2">
        <v>0.81</v>
      </c>
      <c r="U3420" s="4">
        <v>3</v>
      </c>
      <c r="V3420" t="s">
        <v>19</v>
      </c>
      <c r="W3420" s="3">
        <v>43219</v>
      </c>
      <c r="X3420" t="s">
        <v>39</v>
      </c>
      <c r="Y3420" t="s">
        <v>175</v>
      </c>
      <c r="Z3420" t="s">
        <v>49</v>
      </c>
    </row>
    <row r="3421" spans="1:26" x14ac:dyDescent="0.25">
      <c r="A3421">
        <v>6</v>
      </c>
      <c r="B3421" t="s">
        <v>10</v>
      </c>
      <c r="C3421">
        <v>6</v>
      </c>
      <c r="D3421" t="s">
        <v>26</v>
      </c>
      <c r="E3421" t="s">
        <v>928</v>
      </c>
      <c r="F3421" t="s">
        <v>13</v>
      </c>
      <c r="G3421" t="s">
        <v>1830</v>
      </c>
      <c r="H3421" s="1">
        <v>0</v>
      </c>
      <c r="I3421">
        <v>1</v>
      </c>
      <c r="J3421" s="3">
        <v>42990</v>
      </c>
      <c r="K3421" t="s">
        <v>3995</v>
      </c>
      <c r="L3421" t="s">
        <v>102</v>
      </c>
      <c r="M3421">
        <v>13021</v>
      </c>
      <c r="N3421">
        <v>1589</v>
      </c>
      <c r="O3421" t="s">
        <v>312</v>
      </c>
      <c r="P3421" s="4">
        <v>13</v>
      </c>
      <c r="Q3421" s="4">
        <v>1</v>
      </c>
      <c r="R3421" t="s">
        <v>104</v>
      </c>
      <c r="T3421" s="2">
        <v>12.77</v>
      </c>
      <c r="U3421" s="4">
        <v>27</v>
      </c>
      <c r="V3421" t="s">
        <v>19</v>
      </c>
      <c r="W3421" s="3">
        <v>42996</v>
      </c>
      <c r="X3421" t="s">
        <v>39</v>
      </c>
      <c r="Y3421" t="s">
        <v>175</v>
      </c>
      <c r="Z3421" t="s">
        <v>119</v>
      </c>
    </row>
    <row r="3422" spans="1:26" x14ac:dyDescent="0.25">
      <c r="A3422">
        <v>5</v>
      </c>
      <c r="B3422" t="s">
        <v>43</v>
      </c>
      <c r="C3422">
        <v>6</v>
      </c>
      <c r="D3422" t="s">
        <v>26</v>
      </c>
      <c r="E3422" t="s">
        <v>171</v>
      </c>
      <c r="F3422" t="s">
        <v>13</v>
      </c>
      <c r="G3422" t="s">
        <v>2609</v>
      </c>
      <c r="H3422" s="1">
        <v>0</v>
      </c>
      <c r="I3422">
        <v>1</v>
      </c>
      <c r="J3422" s="3">
        <v>43002</v>
      </c>
      <c r="K3422" t="s">
        <v>3996</v>
      </c>
      <c r="L3422" t="s">
        <v>102</v>
      </c>
      <c r="M3422">
        <v>10035</v>
      </c>
      <c r="N3422">
        <v>343</v>
      </c>
      <c r="O3422" t="s">
        <v>3226</v>
      </c>
      <c r="P3422" s="4">
        <v>18</v>
      </c>
      <c r="Q3422" s="4">
        <v>1</v>
      </c>
      <c r="R3422" t="s">
        <v>104</v>
      </c>
      <c r="T3422" s="2">
        <v>17.989999999999998</v>
      </c>
      <c r="U3422" s="4">
        <v>40</v>
      </c>
      <c r="V3422" t="s">
        <v>19</v>
      </c>
      <c r="W3422" s="3">
        <v>43007</v>
      </c>
      <c r="X3422" t="s">
        <v>39</v>
      </c>
      <c r="Y3422" t="s">
        <v>175</v>
      </c>
      <c r="Z3422" t="s">
        <v>119</v>
      </c>
    </row>
    <row r="3423" spans="1:26" x14ac:dyDescent="0.25">
      <c r="A3423">
        <v>4</v>
      </c>
      <c r="B3423" t="s">
        <v>43</v>
      </c>
      <c r="C3423">
        <v>6</v>
      </c>
      <c r="D3423" t="s">
        <v>26</v>
      </c>
      <c r="E3423" t="s">
        <v>1319</v>
      </c>
      <c r="F3423" t="s">
        <v>13</v>
      </c>
      <c r="G3423" t="s">
        <v>1626</v>
      </c>
      <c r="H3423" s="1">
        <v>0</v>
      </c>
      <c r="I3423">
        <v>1</v>
      </c>
      <c r="J3423" s="3">
        <v>43484</v>
      </c>
      <c r="K3423" t="s">
        <v>3997</v>
      </c>
      <c r="L3423" t="s">
        <v>102</v>
      </c>
      <c r="N3423">
        <v>1292</v>
      </c>
      <c r="O3423" t="s">
        <v>118</v>
      </c>
      <c r="P3423" s="4">
        <v>1</v>
      </c>
      <c r="Q3423" s="4">
        <v>1</v>
      </c>
      <c r="R3423" t="s">
        <v>104</v>
      </c>
      <c r="T3423" s="2">
        <v>0.96</v>
      </c>
      <c r="U3423" s="4">
        <v>2</v>
      </c>
      <c r="V3423" t="s">
        <v>19</v>
      </c>
      <c r="W3423" s="3">
        <v>43488</v>
      </c>
      <c r="X3423" t="s">
        <v>39</v>
      </c>
      <c r="Y3423" t="s">
        <v>1915</v>
      </c>
      <c r="Z3423" t="s">
        <v>119</v>
      </c>
    </row>
    <row r="3424" spans="1:26" x14ac:dyDescent="0.25">
      <c r="A3424">
        <v>6</v>
      </c>
      <c r="B3424" t="s">
        <v>10</v>
      </c>
      <c r="C3424">
        <v>6</v>
      </c>
      <c r="D3424" t="s">
        <v>26</v>
      </c>
      <c r="E3424" t="s">
        <v>928</v>
      </c>
      <c r="F3424" t="s">
        <v>13</v>
      </c>
      <c r="G3424" t="s">
        <v>1830</v>
      </c>
      <c r="H3424" s="1">
        <v>0</v>
      </c>
      <c r="I3424">
        <v>1</v>
      </c>
      <c r="J3424" s="3">
        <v>42990</v>
      </c>
      <c r="K3424" t="s">
        <v>3995</v>
      </c>
      <c r="L3424" t="s">
        <v>102</v>
      </c>
      <c r="M3424">
        <v>13021</v>
      </c>
      <c r="N3424">
        <v>1216</v>
      </c>
      <c r="O3424" t="s">
        <v>8168</v>
      </c>
      <c r="P3424" s="4">
        <v>1</v>
      </c>
      <c r="Q3424" s="4">
        <v>1</v>
      </c>
      <c r="R3424" t="s">
        <v>104</v>
      </c>
      <c r="T3424" s="2">
        <v>0.57999999999999996</v>
      </c>
      <c r="U3424" s="4">
        <v>1</v>
      </c>
      <c r="V3424" t="s">
        <v>19</v>
      </c>
      <c r="W3424" s="3">
        <v>42996</v>
      </c>
      <c r="X3424" t="s">
        <v>39</v>
      </c>
      <c r="Y3424" t="s">
        <v>175</v>
      </c>
      <c r="Z3424" t="s">
        <v>176</v>
      </c>
    </row>
    <row r="3425" spans="1:26" x14ac:dyDescent="0.25">
      <c r="A3425">
        <v>4</v>
      </c>
      <c r="B3425" t="s">
        <v>43</v>
      </c>
      <c r="C3425">
        <v>6</v>
      </c>
      <c r="D3425" t="s">
        <v>26</v>
      </c>
      <c r="E3425" t="s">
        <v>879</v>
      </c>
      <c r="F3425" t="s">
        <v>13</v>
      </c>
      <c r="G3425" t="s">
        <v>1234</v>
      </c>
      <c r="H3425" s="1">
        <v>0</v>
      </c>
      <c r="I3425">
        <v>1</v>
      </c>
      <c r="J3425" s="3">
        <v>43443</v>
      </c>
      <c r="K3425" t="s">
        <v>3998</v>
      </c>
      <c r="L3425" t="s">
        <v>102</v>
      </c>
      <c r="M3425">
        <v>1841</v>
      </c>
      <c r="N3425">
        <v>228</v>
      </c>
      <c r="O3425" t="s">
        <v>3999</v>
      </c>
      <c r="P3425" s="4">
        <v>2</v>
      </c>
      <c r="Q3425" s="4">
        <v>1</v>
      </c>
      <c r="R3425" t="s">
        <v>104</v>
      </c>
      <c r="T3425" s="2">
        <v>1.73</v>
      </c>
      <c r="U3425" s="4">
        <v>4</v>
      </c>
      <c r="V3425" t="s">
        <v>19</v>
      </c>
      <c r="W3425" s="3">
        <v>43447</v>
      </c>
      <c r="X3425" t="s">
        <v>39</v>
      </c>
      <c r="Y3425" t="s">
        <v>744</v>
      </c>
      <c r="Z3425" t="s">
        <v>35</v>
      </c>
    </row>
    <row r="3426" spans="1:26" x14ac:dyDescent="0.25">
      <c r="A3426">
        <v>4</v>
      </c>
      <c r="B3426" t="s">
        <v>43</v>
      </c>
      <c r="C3426">
        <v>6</v>
      </c>
      <c r="D3426" t="s">
        <v>26</v>
      </c>
      <c r="E3426" t="s">
        <v>4000</v>
      </c>
      <c r="F3426" t="s">
        <v>13</v>
      </c>
      <c r="G3426" t="s">
        <v>1405</v>
      </c>
      <c r="H3426" s="1">
        <v>0</v>
      </c>
      <c r="I3426">
        <v>1</v>
      </c>
      <c r="J3426" s="3">
        <v>42791</v>
      </c>
      <c r="K3426" t="s">
        <v>4001</v>
      </c>
      <c r="L3426" t="s">
        <v>102</v>
      </c>
      <c r="M3426">
        <v>1453</v>
      </c>
      <c r="N3426">
        <v>229</v>
      </c>
      <c r="O3426" t="s">
        <v>4002</v>
      </c>
      <c r="P3426" s="4">
        <v>2</v>
      </c>
      <c r="Q3426" s="4">
        <v>1</v>
      </c>
      <c r="R3426" t="s">
        <v>104</v>
      </c>
      <c r="T3426" s="2">
        <v>1.51</v>
      </c>
      <c r="U3426" s="4">
        <v>3</v>
      </c>
      <c r="V3426" t="s">
        <v>19</v>
      </c>
      <c r="W3426" s="3">
        <v>42795</v>
      </c>
      <c r="X3426" t="s">
        <v>39</v>
      </c>
      <c r="Y3426" t="s">
        <v>744</v>
      </c>
      <c r="Z3426" t="s">
        <v>35</v>
      </c>
    </row>
    <row r="3427" spans="1:26" x14ac:dyDescent="0.25">
      <c r="A3427">
        <v>5</v>
      </c>
      <c r="B3427" t="s">
        <v>43</v>
      </c>
      <c r="C3427">
        <v>6</v>
      </c>
      <c r="D3427" t="s">
        <v>26</v>
      </c>
      <c r="E3427" t="s">
        <v>3217</v>
      </c>
      <c r="F3427" t="s">
        <v>13</v>
      </c>
      <c r="G3427" t="s">
        <v>1857</v>
      </c>
      <c r="H3427" s="1">
        <v>0</v>
      </c>
      <c r="I3427">
        <v>1</v>
      </c>
      <c r="J3427" s="3">
        <v>43584</v>
      </c>
      <c r="K3427" t="s">
        <v>4003</v>
      </c>
      <c r="L3427" t="s">
        <v>102</v>
      </c>
      <c r="M3427">
        <v>7050</v>
      </c>
      <c r="N3427">
        <v>455</v>
      </c>
      <c r="O3427" t="s">
        <v>4004</v>
      </c>
      <c r="P3427" s="4">
        <v>2</v>
      </c>
      <c r="Q3427" s="4">
        <v>1</v>
      </c>
      <c r="R3427" t="s">
        <v>104</v>
      </c>
      <c r="T3427" s="2">
        <v>2.41</v>
      </c>
      <c r="U3427" s="4">
        <v>5</v>
      </c>
      <c r="V3427" t="s">
        <v>19</v>
      </c>
      <c r="W3427" s="3">
        <v>43589</v>
      </c>
      <c r="X3427" t="s">
        <v>39</v>
      </c>
      <c r="Y3427" t="s">
        <v>485</v>
      </c>
      <c r="Z3427" t="s">
        <v>35</v>
      </c>
    </row>
    <row r="3428" spans="1:26" x14ac:dyDescent="0.25">
      <c r="A3428">
        <v>6</v>
      </c>
      <c r="B3428" t="s">
        <v>10</v>
      </c>
      <c r="C3428">
        <v>6</v>
      </c>
      <c r="D3428" t="s">
        <v>26</v>
      </c>
      <c r="E3428" t="s">
        <v>171</v>
      </c>
      <c r="F3428" t="s">
        <v>13</v>
      </c>
      <c r="G3428" t="s">
        <v>2467</v>
      </c>
      <c r="H3428" s="1">
        <v>0</v>
      </c>
      <c r="I3428">
        <v>1</v>
      </c>
      <c r="J3428" s="3">
        <v>43802</v>
      </c>
      <c r="K3428" t="s">
        <v>4005</v>
      </c>
      <c r="L3428" t="s">
        <v>102</v>
      </c>
      <c r="M3428">
        <v>10009</v>
      </c>
      <c r="N3428">
        <v>232</v>
      </c>
      <c r="O3428" t="s">
        <v>924</v>
      </c>
      <c r="P3428" s="4">
        <v>2</v>
      </c>
      <c r="Q3428" s="4">
        <v>1</v>
      </c>
      <c r="R3428" t="s">
        <v>104</v>
      </c>
      <c r="T3428" s="2">
        <v>1.51</v>
      </c>
      <c r="U3428" s="4">
        <v>3</v>
      </c>
      <c r="V3428" t="s">
        <v>19</v>
      </c>
      <c r="W3428" s="3">
        <v>43808</v>
      </c>
      <c r="X3428" t="s">
        <v>39</v>
      </c>
      <c r="Y3428" t="s">
        <v>175</v>
      </c>
      <c r="Z3428" t="s">
        <v>35</v>
      </c>
    </row>
    <row r="3429" spans="1:26" x14ac:dyDescent="0.25">
      <c r="A3429">
        <v>6</v>
      </c>
      <c r="B3429" t="s">
        <v>10</v>
      </c>
      <c r="C3429">
        <v>6</v>
      </c>
      <c r="D3429" t="s">
        <v>26</v>
      </c>
      <c r="E3429" t="s">
        <v>1758</v>
      </c>
      <c r="F3429" t="s">
        <v>13</v>
      </c>
      <c r="G3429" t="s">
        <v>2318</v>
      </c>
      <c r="H3429" s="1">
        <v>0</v>
      </c>
      <c r="I3429">
        <v>1</v>
      </c>
      <c r="J3429" s="3">
        <v>43524</v>
      </c>
      <c r="K3429" t="s">
        <v>4006</v>
      </c>
      <c r="L3429" t="s">
        <v>102</v>
      </c>
      <c r="M3429">
        <v>6457</v>
      </c>
      <c r="N3429">
        <v>1476</v>
      </c>
      <c r="O3429" t="s">
        <v>1308</v>
      </c>
      <c r="P3429" s="4">
        <v>4</v>
      </c>
      <c r="Q3429" s="4">
        <v>1</v>
      </c>
      <c r="R3429" t="s">
        <v>104</v>
      </c>
      <c r="T3429" s="2">
        <v>3.5</v>
      </c>
      <c r="U3429" s="4">
        <v>8</v>
      </c>
      <c r="V3429" t="s">
        <v>19</v>
      </c>
      <c r="W3429" s="3">
        <v>43530</v>
      </c>
      <c r="X3429" t="s">
        <v>39</v>
      </c>
      <c r="Y3429" t="s">
        <v>461</v>
      </c>
      <c r="Z3429" t="s">
        <v>64</v>
      </c>
    </row>
    <row r="3430" spans="1:26" x14ac:dyDescent="0.25">
      <c r="A3430">
        <v>6</v>
      </c>
      <c r="B3430" t="s">
        <v>10</v>
      </c>
      <c r="C3430">
        <v>6</v>
      </c>
      <c r="D3430" t="s">
        <v>26</v>
      </c>
      <c r="E3430" t="s">
        <v>372</v>
      </c>
      <c r="F3430" t="s">
        <v>13</v>
      </c>
      <c r="G3430" t="s">
        <v>254</v>
      </c>
      <c r="H3430" s="1">
        <v>0</v>
      </c>
      <c r="I3430">
        <v>1</v>
      </c>
      <c r="J3430" s="3">
        <v>42608</v>
      </c>
      <c r="K3430" t="s">
        <v>2341</v>
      </c>
      <c r="L3430" t="s">
        <v>102</v>
      </c>
      <c r="M3430">
        <v>19711</v>
      </c>
      <c r="N3430">
        <v>274</v>
      </c>
      <c r="O3430" t="s">
        <v>2920</v>
      </c>
      <c r="P3430" s="4">
        <v>2</v>
      </c>
      <c r="Q3430" s="4">
        <v>1</v>
      </c>
      <c r="R3430" t="s">
        <v>104</v>
      </c>
      <c r="T3430" s="2">
        <v>1.55</v>
      </c>
      <c r="U3430" s="4">
        <v>3</v>
      </c>
      <c r="V3430" t="s">
        <v>19</v>
      </c>
      <c r="W3430" s="3">
        <v>42614</v>
      </c>
      <c r="X3430" t="s">
        <v>39</v>
      </c>
      <c r="Y3430" t="s">
        <v>161</v>
      </c>
      <c r="Z3430" t="s">
        <v>64</v>
      </c>
    </row>
    <row r="3431" spans="1:26" x14ac:dyDescent="0.25">
      <c r="A3431">
        <v>5</v>
      </c>
      <c r="B3431" t="s">
        <v>43</v>
      </c>
      <c r="C3431">
        <v>6</v>
      </c>
      <c r="D3431" t="s">
        <v>26</v>
      </c>
      <c r="E3431" t="s">
        <v>653</v>
      </c>
      <c r="F3431" t="s">
        <v>13</v>
      </c>
      <c r="G3431" t="s">
        <v>985</v>
      </c>
      <c r="H3431" s="1">
        <v>0</v>
      </c>
      <c r="I3431">
        <v>1</v>
      </c>
      <c r="J3431" s="3">
        <v>43744</v>
      </c>
      <c r="K3431" t="s">
        <v>4007</v>
      </c>
      <c r="L3431" t="s">
        <v>102</v>
      </c>
      <c r="M3431">
        <v>7109</v>
      </c>
      <c r="N3431">
        <v>1821</v>
      </c>
      <c r="O3431" t="s">
        <v>2861</v>
      </c>
      <c r="P3431" s="4">
        <v>3</v>
      </c>
      <c r="Q3431" s="4">
        <v>1</v>
      </c>
      <c r="R3431" t="s">
        <v>104</v>
      </c>
      <c r="T3431" s="2">
        <v>3.11</v>
      </c>
      <c r="U3431" s="4">
        <v>6</v>
      </c>
      <c r="V3431" t="s">
        <v>19</v>
      </c>
      <c r="W3431" s="3">
        <v>43749</v>
      </c>
      <c r="X3431" t="s">
        <v>39</v>
      </c>
      <c r="Y3431" t="s">
        <v>485</v>
      </c>
      <c r="Z3431" t="s">
        <v>64</v>
      </c>
    </row>
    <row r="3432" spans="1:26" x14ac:dyDescent="0.25">
      <c r="A3432">
        <v>4</v>
      </c>
      <c r="B3432" t="s">
        <v>43</v>
      </c>
      <c r="C3432">
        <v>6</v>
      </c>
      <c r="D3432" t="s">
        <v>26</v>
      </c>
      <c r="E3432" t="s">
        <v>171</v>
      </c>
      <c r="F3432" t="s">
        <v>13</v>
      </c>
      <c r="G3432" t="s">
        <v>2342</v>
      </c>
      <c r="H3432" s="1">
        <v>0</v>
      </c>
      <c r="I3432">
        <v>1</v>
      </c>
      <c r="J3432" s="3">
        <v>43075</v>
      </c>
      <c r="K3432" t="s">
        <v>2343</v>
      </c>
      <c r="L3432" t="s">
        <v>102</v>
      </c>
      <c r="M3432">
        <v>10009</v>
      </c>
      <c r="N3432">
        <v>1823</v>
      </c>
      <c r="O3432" t="s">
        <v>4008</v>
      </c>
      <c r="P3432" s="4">
        <v>3</v>
      </c>
      <c r="Q3432" s="4">
        <v>1</v>
      </c>
      <c r="R3432" t="s">
        <v>104</v>
      </c>
      <c r="T3432" s="2">
        <v>3.11</v>
      </c>
      <c r="U3432" s="4">
        <v>6</v>
      </c>
      <c r="V3432" t="s">
        <v>19</v>
      </c>
      <c r="W3432" s="3">
        <v>43079</v>
      </c>
      <c r="X3432" t="s">
        <v>39</v>
      </c>
      <c r="Y3432" t="s">
        <v>175</v>
      </c>
      <c r="Z3432" t="s">
        <v>64</v>
      </c>
    </row>
    <row r="3433" spans="1:26" x14ac:dyDescent="0.25">
      <c r="A3433">
        <v>4</v>
      </c>
      <c r="B3433" t="s">
        <v>43</v>
      </c>
      <c r="C3433">
        <v>6</v>
      </c>
      <c r="D3433" t="s">
        <v>26</v>
      </c>
      <c r="E3433" t="s">
        <v>171</v>
      </c>
      <c r="F3433" t="s">
        <v>13</v>
      </c>
      <c r="G3433" t="s">
        <v>793</v>
      </c>
      <c r="H3433" s="1">
        <v>0</v>
      </c>
      <c r="I3433">
        <v>1</v>
      </c>
      <c r="J3433" s="3">
        <v>42643</v>
      </c>
      <c r="K3433" t="s">
        <v>4009</v>
      </c>
      <c r="L3433" t="s">
        <v>102</v>
      </c>
      <c r="M3433">
        <v>10011</v>
      </c>
      <c r="N3433">
        <v>1572</v>
      </c>
      <c r="O3433" t="s">
        <v>1376</v>
      </c>
      <c r="P3433" s="4">
        <v>24</v>
      </c>
      <c r="Q3433" s="4">
        <v>1</v>
      </c>
      <c r="R3433" t="s">
        <v>104</v>
      </c>
      <c r="T3433" s="2">
        <v>24.47</v>
      </c>
      <c r="U3433" s="4">
        <v>49</v>
      </c>
      <c r="V3433" t="s">
        <v>19</v>
      </c>
      <c r="W3433" s="3">
        <v>42647</v>
      </c>
      <c r="X3433" t="s">
        <v>39</v>
      </c>
      <c r="Y3433" t="s">
        <v>175</v>
      </c>
      <c r="Z3433" t="s">
        <v>64</v>
      </c>
    </row>
    <row r="3434" spans="1:26" x14ac:dyDescent="0.25">
      <c r="A3434">
        <v>5</v>
      </c>
      <c r="B3434" t="s">
        <v>43</v>
      </c>
      <c r="C3434">
        <v>6</v>
      </c>
      <c r="D3434" t="s">
        <v>26</v>
      </c>
      <c r="E3434" t="s">
        <v>171</v>
      </c>
      <c r="F3434" t="s">
        <v>13</v>
      </c>
      <c r="G3434" t="s">
        <v>2609</v>
      </c>
      <c r="H3434" s="1">
        <v>0</v>
      </c>
      <c r="I3434">
        <v>1</v>
      </c>
      <c r="J3434" s="3">
        <v>43436</v>
      </c>
      <c r="K3434" t="s">
        <v>4010</v>
      </c>
      <c r="L3434" t="s">
        <v>102</v>
      </c>
      <c r="M3434">
        <v>10024</v>
      </c>
      <c r="N3434">
        <v>781</v>
      </c>
      <c r="O3434" t="s">
        <v>3455</v>
      </c>
      <c r="P3434" s="4">
        <v>27</v>
      </c>
      <c r="Q3434" s="4">
        <v>1</v>
      </c>
      <c r="R3434" t="s">
        <v>104</v>
      </c>
      <c r="T3434" s="2">
        <v>26.93</v>
      </c>
      <c r="U3434" s="4">
        <v>55</v>
      </c>
      <c r="V3434" t="s">
        <v>19</v>
      </c>
      <c r="W3434" s="3">
        <v>43441</v>
      </c>
      <c r="X3434" t="s">
        <v>39</v>
      </c>
      <c r="Y3434" t="s">
        <v>175</v>
      </c>
      <c r="Z3434" t="s">
        <v>64</v>
      </c>
    </row>
    <row r="3435" spans="1:26" x14ac:dyDescent="0.25">
      <c r="A3435">
        <v>4</v>
      </c>
      <c r="B3435" t="s">
        <v>43</v>
      </c>
      <c r="C3435">
        <v>6</v>
      </c>
      <c r="D3435" t="s">
        <v>26</v>
      </c>
      <c r="E3435" t="s">
        <v>2303</v>
      </c>
      <c r="F3435" t="s">
        <v>13</v>
      </c>
      <c r="G3435" t="s">
        <v>202</v>
      </c>
      <c r="H3435" s="1">
        <v>0</v>
      </c>
      <c r="I3435">
        <v>1</v>
      </c>
      <c r="J3435" s="3">
        <v>43160</v>
      </c>
      <c r="K3435" t="s">
        <v>2459</v>
      </c>
      <c r="L3435" t="s">
        <v>102</v>
      </c>
      <c r="M3435">
        <v>10701</v>
      </c>
      <c r="N3435">
        <v>538</v>
      </c>
      <c r="O3435" t="s">
        <v>125</v>
      </c>
      <c r="P3435" s="4">
        <v>12</v>
      </c>
      <c r="Q3435" s="4">
        <v>1</v>
      </c>
      <c r="R3435" t="s">
        <v>104</v>
      </c>
      <c r="T3435" s="2">
        <v>12.13</v>
      </c>
      <c r="U3435" s="4">
        <v>26</v>
      </c>
      <c r="V3435" t="s">
        <v>19</v>
      </c>
      <c r="W3435" s="3">
        <v>43164</v>
      </c>
      <c r="X3435" t="s">
        <v>39</v>
      </c>
      <c r="Y3435" t="s">
        <v>175</v>
      </c>
      <c r="Z3435" t="s">
        <v>64</v>
      </c>
    </row>
    <row r="3436" spans="1:26" x14ac:dyDescent="0.25">
      <c r="A3436">
        <v>4</v>
      </c>
      <c r="B3436" t="s">
        <v>43</v>
      </c>
      <c r="C3436">
        <v>6</v>
      </c>
      <c r="D3436" t="s">
        <v>26</v>
      </c>
      <c r="E3436" t="s">
        <v>1319</v>
      </c>
      <c r="F3436" t="s">
        <v>13</v>
      </c>
      <c r="G3436" t="s">
        <v>1626</v>
      </c>
      <c r="H3436" s="1">
        <v>0</v>
      </c>
      <c r="I3436">
        <v>1</v>
      </c>
      <c r="J3436" s="3">
        <v>43484</v>
      </c>
      <c r="K3436" t="s">
        <v>3997</v>
      </c>
      <c r="L3436" t="s">
        <v>102</v>
      </c>
      <c r="N3436">
        <v>1671</v>
      </c>
      <c r="O3436" t="s">
        <v>748</v>
      </c>
      <c r="P3436" s="4">
        <v>6</v>
      </c>
      <c r="Q3436" s="4">
        <v>1</v>
      </c>
      <c r="R3436" t="s">
        <v>104</v>
      </c>
      <c r="T3436" s="2">
        <v>5.77</v>
      </c>
      <c r="U3436" s="4">
        <v>12</v>
      </c>
      <c r="V3436" t="s">
        <v>19</v>
      </c>
      <c r="W3436" s="3">
        <v>43488</v>
      </c>
      <c r="X3436" t="s">
        <v>39</v>
      </c>
      <c r="Y3436" t="s">
        <v>1915</v>
      </c>
      <c r="Z3436" t="s">
        <v>64</v>
      </c>
    </row>
    <row r="3437" spans="1:26" x14ac:dyDescent="0.25">
      <c r="A3437">
        <v>6</v>
      </c>
      <c r="B3437" t="s">
        <v>10</v>
      </c>
      <c r="C3437">
        <v>6</v>
      </c>
      <c r="D3437" t="s">
        <v>26</v>
      </c>
      <c r="E3437" t="s">
        <v>769</v>
      </c>
      <c r="F3437" t="s">
        <v>13</v>
      </c>
      <c r="G3437" t="s">
        <v>1602</v>
      </c>
      <c r="H3437" s="1">
        <v>0</v>
      </c>
      <c r="I3437">
        <v>1</v>
      </c>
      <c r="J3437" s="3">
        <v>42883</v>
      </c>
      <c r="K3437" t="s">
        <v>4011</v>
      </c>
      <c r="L3437" t="s">
        <v>102</v>
      </c>
      <c r="M3437">
        <v>6040</v>
      </c>
      <c r="N3437">
        <v>54</v>
      </c>
      <c r="O3437" t="s">
        <v>3505</v>
      </c>
      <c r="P3437" s="4">
        <v>2</v>
      </c>
      <c r="Q3437" s="4">
        <v>1</v>
      </c>
      <c r="R3437" t="s">
        <v>104</v>
      </c>
      <c r="T3437" s="2">
        <v>2.44</v>
      </c>
      <c r="U3437" s="4">
        <v>16</v>
      </c>
      <c r="V3437" t="s">
        <v>19</v>
      </c>
      <c r="W3437" s="3">
        <v>42889</v>
      </c>
      <c r="X3437" t="s">
        <v>39</v>
      </c>
      <c r="Y3437" t="s">
        <v>461</v>
      </c>
      <c r="Z3437" t="s">
        <v>42</v>
      </c>
    </row>
    <row r="3438" spans="1:26" x14ac:dyDescent="0.25">
      <c r="A3438">
        <v>5</v>
      </c>
      <c r="B3438" t="s">
        <v>43</v>
      </c>
      <c r="C3438">
        <v>6</v>
      </c>
      <c r="D3438" t="s">
        <v>26</v>
      </c>
      <c r="E3438" t="s">
        <v>171</v>
      </c>
      <c r="F3438" t="s">
        <v>13</v>
      </c>
      <c r="G3438" t="s">
        <v>988</v>
      </c>
      <c r="H3438" s="1">
        <v>0</v>
      </c>
      <c r="I3438">
        <v>1</v>
      </c>
      <c r="J3438" s="3">
        <v>43782</v>
      </c>
      <c r="K3438" t="s">
        <v>4012</v>
      </c>
      <c r="L3438" t="s">
        <v>102</v>
      </c>
      <c r="M3438">
        <v>10009</v>
      </c>
      <c r="N3438">
        <v>1269</v>
      </c>
      <c r="O3438" t="s">
        <v>1394</v>
      </c>
      <c r="P3438" s="4">
        <v>3</v>
      </c>
      <c r="Q3438" s="4">
        <v>1</v>
      </c>
      <c r="R3438" t="s">
        <v>104</v>
      </c>
      <c r="T3438" s="2">
        <v>3.36</v>
      </c>
      <c r="U3438" s="4">
        <v>11</v>
      </c>
      <c r="V3438" t="s">
        <v>19</v>
      </c>
      <c r="W3438" s="3">
        <v>43787</v>
      </c>
      <c r="X3438" t="s">
        <v>39</v>
      </c>
      <c r="Y3438" t="s">
        <v>175</v>
      </c>
      <c r="Z3438" t="s">
        <v>42</v>
      </c>
    </row>
    <row r="3439" spans="1:26" x14ac:dyDescent="0.25">
      <c r="A3439">
        <v>6</v>
      </c>
      <c r="B3439" t="s">
        <v>10</v>
      </c>
      <c r="C3439">
        <v>6</v>
      </c>
      <c r="D3439" t="s">
        <v>26</v>
      </c>
      <c r="E3439" t="s">
        <v>171</v>
      </c>
      <c r="F3439" t="s">
        <v>13</v>
      </c>
      <c r="G3439" t="s">
        <v>2516</v>
      </c>
      <c r="H3439" s="1">
        <v>0</v>
      </c>
      <c r="I3439">
        <v>1</v>
      </c>
      <c r="J3439" s="3">
        <v>43780</v>
      </c>
      <c r="K3439" t="s">
        <v>4013</v>
      </c>
      <c r="L3439" t="s">
        <v>102</v>
      </c>
      <c r="M3439">
        <v>10009</v>
      </c>
      <c r="N3439">
        <v>303</v>
      </c>
      <c r="O3439" t="s">
        <v>4014</v>
      </c>
      <c r="P3439" s="4">
        <v>0</v>
      </c>
      <c r="Q3439" s="4">
        <v>1</v>
      </c>
      <c r="R3439" t="s">
        <v>104</v>
      </c>
      <c r="T3439" s="2">
        <v>0</v>
      </c>
      <c r="U3439" s="4">
        <v>35</v>
      </c>
      <c r="V3439" t="s">
        <v>19</v>
      </c>
      <c r="W3439" s="3">
        <v>43786</v>
      </c>
      <c r="X3439" t="s">
        <v>39</v>
      </c>
      <c r="Y3439" t="s">
        <v>175</v>
      </c>
      <c r="Z3439" t="s">
        <v>42</v>
      </c>
    </row>
    <row r="3440" spans="1:26" x14ac:dyDescent="0.25">
      <c r="A3440">
        <v>5</v>
      </c>
      <c r="B3440" t="s">
        <v>43</v>
      </c>
      <c r="C3440">
        <v>6</v>
      </c>
      <c r="D3440" t="s">
        <v>26</v>
      </c>
      <c r="E3440" t="s">
        <v>171</v>
      </c>
      <c r="F3440" t="s">
        <v>13</v>
      </c>
      <c r="G3440" t="s">
        <v>2382</v>
      </c>
      <c r="H3440" s="1">
        <v>0</v>
      </c>
      <c r="I3440">
        <v>1</v>
      </c>
      <c r="J3440" s="3">
        <v>43415</v>
      </c>
      <c r="K3440" t="s">
        <v>4015</v>
      </c>
      <c r="L3440" t="s">
        <v>102</v>
      </c>
      <c r="M3440">
        <v>10011</v>
      </c>
      <c r="N3440">
        <v>1388</v>
      </c>
      <c r="O3440" t="s">
        <v>567</v>
      </c>
      <c r="P3440" s="4">
        <v>21</v>
      </c>
      <c r="Q3440" s="4">
        <v>1</v>
      </c>
      <c r="R3440" t="s">
        <v>104</v>
      </c>
      <c r="T3440" s="2">
        <v>20.84</v>
      </c>
      <c r="U3440" s="4">
        <v>83</v>
      </c>
      <c r="V3440" t="s">
        <v>19</v>
      </c>
      <c r="W3440" s="3">
        <v>43420</v>
      </c>
      <c r="X3440" t="s">
        <v>39</v>
      </c>
      <c r="Y3440" t="s">
        <v>175</v>
      </c>
      <c r="Z3440" t="s">
        <v>42</v>
      </c>
    </row>
    <row r="3441" spans="1:26" x14ac:dyDescent="0.25">
      <c r="A3441">
        <v>5</v>
      </c>
      <c r="B3441" t="s">
        <v>43</v>
      </c>
      <c r="C3441">
        <v>6</v>
      </c>
      <c r="D3441" t="s">
        <v>26</v>
      </c>
      <c r="E3441" t="s">
        <v>171</v>
      </c>
      <c r="F3441" t="s">
        <v>13</v>
      </c>
      <c r="G3441" t="s">
        <v>80</v>
      </c>
      <c r="H3441" s="1">
        <v>0</v>
      </c>
      <c r="I3441">
        <v>1</v>
      </c>
      <c r="J3441" s="3">
        <v>43448</v>
      </c>
      <c r="K3441" t="s">
        <v>2346</v>
      </c>
      <c r="L3441" t="s">
        <v>102</v>
      </c>
      <c r="M3441">
        <v>10011</v>
      </c>
      <c r="N3441">
        <v>113</v>
      </c>
      <c r="O3441" t="s">
        <v>1051</v>
      </c>
      <c r="P3441" s="4">
        <v>5</v>
      </c>
      <c r="Q3441" s="4">
        <v>1</v>
      </c>
      <c r="R3441" t="s">
        <v>104</v>
      </c>
      <c r="T3441" s="2">
        <v>4.63</v>
      </c>
      <c r="U3441" s="4">
        <v>17</v>
      </c>
      <c r="V3441" t="s">
        <v>19</v>
      </c>
      <c r="W3441" s="3">
        <v>43453</v>
      </c>
      <c r="X3441" t="s">
        <v>39</v>
      </c>
      <c r="Y3441" t="s">
        <v>175</v>
      </c>
      <c r="Z3441" t="s">
        <v>42</v>
      </c>
    </row>
    <row r="3442" spans="1:26" x14ac:dyDescent="0.25">
      <c r="A3442">
        <v>5</v>
      </c>
      <c r="B3442" t="s">
        <v>43</v>
      </c>
      <c r="C3442">
        <v>6</v>
      </c>
      <c r="D3442" t="s">
        <v>26</v>
      </c>
      <c r="E3442" t="s">
        <v>171</v>
      </c>
      <c r="F3442" t="s">
        <v>13</v>
      </c>
      <c r="G3442" t="s">
        <v>556</v>
      </c>
      <c r="H3442" s="1">
        <v>0</v>
      </c>
      <c r="I3442">
        <v>1</v>
      </c>
      <c r="J3442" s="3">
        <v>42593</v>
      </c>
      <c r="K3442" t="s">
        <v>4016</v>
      </c>
      <c r="L3442" t="s">
        <v>102</v>
      </c>
      <c r="M3442">
        <v>10035</v>
      </c>
      <c r="N3442">
        <v>1558</v>
      </c>
      <c r="O3442" t="s">
        <v>1053</v>
      </c>
      <c r="P3442" s="4">
        <v>19</v>
      </c>
      <c r="Q3442" s="4">
        <v>1</v>
      </c>
      <c r="R3442" t="s">
        <v>104</v>
      </c>
      <c r="T3442" s="2">
        <v>18.77</v>
      </c>
      <c r="U3442" s="4">
        <v>375</v>
      </c>
      <c r="V3442" t="s">
        <v>19</v>
      </c>
      <c r="W3442" s="3">
        <v>42598</v>
      </c>
      <c r="X3442" t="s">
        <v>39</v>
      </c>
      <c r="Y3442" t="s">
        <v>175</v>
      </c>
      <c r="Z3442" t="s">
        <v>42</v>
      </c>
    </row>
    <row r="3443" spans="1:26" x14ac:dyDescent="0.25">
      <c r="A3443">
        <v>6</v>
      </c>
      <c r="B3443" t="s">
        <v>10</v>
      </c>
      <c r="C3443">
        <v>6</v>
      </c>
      <c r="D3443" t="s">
        <v>26</v>
      </c>
      <c r="E3443" t="s">
        <v>1263</v>
      </c>
      <c r="F3443" t="s">
        <v>13</v>
      </c>
      <c r="G3443" t="s">
        <v>1619</v>
      </c>
      <c r="H3443" s="1">
        <v>0</v>
      </c>
      <c r="I3443">
        <v>1</v>
      </c>
      <c r="J3443" s="3">
        <v>43692</v>
      </c>
      <c r="K3443" t="s">
        <v>4017</v>
      </c>
      <c r="L3443" t="s">
        <v>102</v>
      </c>
      <c r="M3443">
        <v>7060</v>
      </c>
      <c r="N3443">
        <v>654</v>
      </c>
      <c r="O3443" t="s">
        <v>957</v>
      </c>
      <c r="P3443" s="4">
        <v>25</v>
      </c>
      <c r="Q3443" s="4">
        <v>2</v>
      </c>
      <c r="R3443" t="s">
        <v>104</v>
      </c>
      <c r="T3443" s="2">
        <v>25.44</v>
      </c>
      <c r="U3443" s="4">
        <v>98</v>
      </c>
      <c r="V3443" t="s">
        <v>19</v>
      </c>
      <c r="W3443" s="3">
        <v>43698</v>
      </c>
      <c r="X3443" t="s">
        <v>39</v>
      </c>
      <c r="Y3443" t="s">
        <v>485</v>
      </c>
      <c r="Z3443" t="s">
        <v>56</v>
      </c>
    </row>
    <row r="3444" spans="1:26" x14ac:dyDescent="0.25">
      <c r="A3444">
        <v>6</v>
      </c>
      <c r="B3444" t="s">
        <v>10</v>
      </c>
      <c r="C3444">
        <v>6</v>
      </c>
      <c r="D3444" t="s">
        <v>26</v>
      </c>
      <c r="E3444" t="s">
        <v>700</v>
      </c>
      <c r="F3444" t="s">
        <v>13</v>
      </c>
      <c r="G3444" t="s">
        <v>1939</v>
      </c>
      <c r="H3444" s="1">
        <v>0</v>
      </c>
      <c r="I3444">
        <v>1</v>
      </c>
      <c r="J3444" s="3">
        <v>43423</v>
      </c>
      <c r="K3444" t="s">
        <v>4018</v>
      </c>
      <c r="L3444" t="s">
        <v>102</v>
      </c>
      <c r="M3444">
        <v>11561</v>
      </c>
      <c r="N3444">
        <v>519</v>
      </c>
      <c r="O3444" t="s">
        <v>3431</v>
      </c>
      <c r="P3444" s="4">
        <v>2</v>
      </c>
      <c r="Q3444" s="4">
        <v>2</v>
      </c>
      <c r="R3444" t="s">
        <v>104</v>
      </c>
      <c r="T3444" s="2">
        <v>2.27</v>
      </c>
      <c r="U3444" s="4">
        <v>9</v>
      </c>
      <c r="V3444" t="s">
        <v>19</v>
      </c>
      <c r="W3444" s="3">
        <v>43429</v>
      </c>
      <c r="X3444" t="s">
        <v>39</v>
      </c>
      <c r="Y3444" t="s">
        <v>175</v>
      </c>
      <c r="Z3444" t="s">
        <v>56</v>
      </c>
    </row>
    <row r="3445" spans="1:26" x14ac:dyDescent="0.25">
      <c r="A3445">
        <v>5</v>
      </c>
      <c r="B3445" t="s">
        <v>43</v>
      </c>
      <c r="C3445">
        <v>6</v>
      </c>
      <c r="D3445" t="s">
        <v>26</v>
      </c>
      <c r="E3445" t="s">
        <v>171</v>
      </c>
      <c r="F3445" t="s">
        <v>13</v>
      </c>
      <c r="G3445" t="s">
        <v>1230</v>
      </c>
      <c r="H3445" s="1">
        <v>0</v>
      </c>
      <c r="I3445">
        <v>1</v>
      </c>
      <c r="J3445" s="3">
        <v>43298</v>
      </c>
      <c r="K3445" t="s">
        <v>4019</v>
      </c>
      <c r="L3445" t="s">
        <v>102</v>
      </c>
      <c r="M3445">
        <v>10024</v>
      </c>
      <c r="N3445">
        <v>295</v>
      </c>
      <c r="O3445" t="s">
        <v>55</v>
      </c>
      <c r="P3445" s="4">
        <v>14</v>
      </c>
      <c r="Q3445" s="4">
        <v>2</v>
      </c>
      <c r="R3445" t="s">
        <v>104</v>
      </c>
      <c r="T3445" s="2">
        <v>13.79</v>
      </c>
      <c r="U3445" s="4">
        <v>46</v>
      </c>
      <c r="V3445" t="s">
        <v>19</v>
      </c>
      <c r="W3445" s="3">
        <v>43303</v>
      </c>
      <c r="X3445" t="s">
        <v>39</v>
      </c>
      <c r="Y3445" t="s">
        <v>175</v>
      </c>
      <c r="Z3445" t="s">
        <v>56</v>
      </c>
    </row>
    <row r="3446" spans="1:26" x14ac:dyDescent="0.25">
      <c r="A3446">
        <v>6</v>
      </c>
      <c r="B3446" t="s">
        <v>10</v>
      </c>
      <c r="C3446">
        <v>6</v>
      </c>
      <c r="D3446" t="s">
        <v>26</v>
      </c>
      <c r="E3446" t="s">
        <v>171</v>
      </c>
      <c r="F3446" t="s">
        <v>13</v>
      </c>
      <c r="G3446" t="s">
        <v>458</v>
      </c>
      <c r="H3446" s="1">
        <v>0</v>
      </c>
      <c r="I3446">
        <v>1</v>
      </c>
      <c r="J3446" s="3">
        <v>43578</v>
      </c>
      <c r="K3446" t="s">
        <v>4020</v>
      </c>
      <c r="L3446" t="s">
        <v>102</v>
      </c>
      <c r="M3446">
        <v>10024</v>
      </c>
      <c r="N3446">
        <v>1582</v>
      </c>
      <c r="O3446" t="s">
        <v>3000</v>
      </c>
      <c r="P3446" s="4">
        <v>35</v>
      </c>
      <c r="Q3446" s="4">
        <v>2</v>
      </c>
      <c r="R3446" t="s">
        <v>104</v>
      </c>
      <c r="T3446" s="2">
        <v>35.36</v>
      </c>
      <c r="U3446" s="4">
        <v>122</v>
      </c>
      <c r="V3446" t="s">
        <v>19</v>
      </c>
      <c r="W3446" s="3">
        <v>43584</v>
      </c>
      <c r="X3446" t="s">
        <v>39</v>
      </c>
      <c r="Y3446" t="s">
        <v>175</v>
      </c>
      <c r="Z3446" t="s">
        <v>56</v>
      </c>
    </row>
    <row r="3447" spans="1:26" x14ac:dyDescent="0.25">
      <c r="A3447">
        <v>6</v>
      </c>
      <c r="B3447" t="s">
        <v>10</v>
      </c>
      <c r="C3447">
        <v>6</v>
      </c>
      <c r="D3447" t="s">
        <v>26</v>
      </c>
      <c r="E3447" t="s">
        <v>1539</v>
      </c>
      <c r="F3447" t="s">
        <v>13</v>
      </c>
      <c r="G3447" t="s">
        <v>1139</v>
      </c>
      <c r="H3447" s="1">
        <v>0</v>
      </c>
      <c r="I3447">
        <v>1</v>
      </c>
      <c r="J3447" s="3">
        <v>43485</v>
      </c>
      <c r="K3447" t="s">
        <v>4021</v>
      </c>
      <c r="L3447" t="s">
        <v>102</v>
      </c>
      <c r="M3447">
        <v>6708</v>
      </c>
      <c r="N3447">
        <v>1141</v>
      </c>
      <c r="O3447" t="s">
        <v>4022</v>
      </c>
      <c r="P3447" s="4">
        <v>1</v>
      </c>
      <c r="Q3447" s="4">
        <v>2</v>
      </c>
      <c r="R3447" t="s">
        <v>104</v>
      </c>
      <c r="T3447" s="2">
        <v>1.02</v>
      </c>
      <c r="U3447" s="4">
        <v>4</v>
      </c>
      <c r="V3447" t="s">
        <v>19</v>
      </c>
      <c r="W3447" s="3">
        <v>43491</v>
      </c>
      <c r="X3447" t="s">
        <v>39</v>
      </c>
      <c r="Y3447" t="s">
        <v>461</v>
      </c>
      <c r="Z3447" t="s">
        <v>49</v>
      </c>
    </row>
    <row r="3448" spans="1:26" x14ac:dyDescent="0.25">
      <c r="A3448">
        <v>6</v>
      </c>
      <c r="B3448" t="s">
        <v>10</v>
      </c>
      <c r="C3448">
        <v>6</v>
      </c>
      <c r="D3448" t="s">
        <v>26</v>
      </c>
      <c r="E3448" t="s">
        <v>372</v>
      </c>
      <c r="F3448" t="s">
        <v>13</v>
      </c>
      <c r="G3448" t="s">
        <v>2261</v>
      </c>
      <c r="H3448" s="1">
        <v>0</v>
      </c>
      <c r="I3448">
        <v>1</v>
      </c>
      <c r="J3448" s="3">
        <v>43256</v>
      </c>
      <c r="K3448" t="s">
        <v>4023</v>
      </c>
      <c r="L3448" t="s">
        <v>102</v>
      </c>
      <c r="M3448">
        <v>19711</v>
      </c>
      <c r="N3448">
        <v>1128</v>
      </c>
      <c r="O3448" t="s">
        <v>736</v>
      </c>
      <c r="P3448" s="4">
        <v>3</v>
      </c>
      <c r="Q3448" s="4">
        <v>2</v>
      </c>
      <c r="R3448" t="s">
        <v>104</v>
      </c>
      <c r="T3448" s="2">
        <v>2.79</v>
      </c>
      <c r="U3448" s="4">
        <v>11</v>
      </c>
      <c r="V3448" t="s">
        <v>19</v>
      </c>
      <c r="W3448" s="3">
        <v>43262</v>
      </c>
      <c r="X3448" t="s">
        <v>39</v>
      </c>
      <c r="Y3448" t="s">
        <v>161</v>
      </c>
      <c r="Z3448" t="s">
        <v>49</v>
      </c>
    </row>
    <row r="3449" spans="1:26" x14ac:dyDescent="0.25">
      <c r="A3449">
        <v>7</v>
      </c>
      <c r="B3449" t="s">
        <v>25</v>
      </c>
      <c r="C3449">
        <v>6</v>
      </c>
      <c r="D3449" t="s">
        <v>26</v>
      </c>
      <c r="E3449" t="s">
        <v>320</v>
      </c>
      <c r="F3449" t="s">
        <v>13</v>
      </c>
      <c r="G3449" t="s">
        <v>2122</v>
      </c>
      <c r="H3449" s="1">
        <v>0</v>
      </c>
      <c r="I3449">
        <v>1</v>
      </c>
      <c r="J3449" s="3">
        <v>42772</v>
      </c>
      <c r="K3449" t="s">
        <v>2337</v>
      </c>
      <c r="L3449" t="s">
        <v>102</v>
      </c>
      <c r="M3449">
        <v>19805</v>
      </c>
      <c r="N3449">
        <v>1417</v>
      </c>
      <c r="O3449" t="s">
        <v>4024</v>
      </c>
      <c r="P3449" s="4">
        <v>2</v>
      </c>
      <c r="Q3449" s="4">
        <v>2</v>
      </c>
      <c r="R3449" t="s">
        <v>104</v>
      </c>
      <c r="T3449" s="2">
        <v>1.76</v>
      </c>
      <c r="U3449" s="4">
        <v>6</v>
      </c>
      <c r="V3449" t="s">
        <v>19</v>
      </c>
      <c r="W3449" s="3">
        <v>42779</v>
      </c>
      <c r="X3449" t="s">
        <v>39</v>
      </c>
      <c r="Y3449" t="s">
        <v>161</v>
      </c>
      <c r="Z3449" t="s">
        <v>49</v>
      </c>
    </row>
    <row r="3450" spans="1:26" x14ac:dyDescent="0.25">
      <c r="A3450">
        <v>6</v>
      </c>
      <c r="B3450" t="s">
        <v>10</v>
      </c>
      <c r="C3450">
        <v>6</v>
      </c>
      <c r="D3450" t="s">
        <v>26</v>
      </c>
      <c r="E3450" t="s">
        <v>4025</v>
      </c>
      <c r="F3450" t="s">
        <v>13</v>
      </c>
      <c r="G3450" t="s">
        <v>2405</v>
      </c>
      <c r="H3450" s="1">
        <v>0</v>
      </c>
      <c r="I3450">
        <v>1</v>
      </c>
      <c r="J3450" s="3">
        <v>43176</v>
      </c>
      <c r="K3450" t="s">
        <v>4026</v>
      </c>
      <c r="L3450" t="s">
        <v>102</v>
      </c>
      <c r="M3450">
        <v>2148</v>
      </c>
      <c r="N3450">
        <v>1162</v>
      </c>
      <c r="O3450" t="s">
        <v>931</v>
      </c>
      <c r="P3450" s="4">
        <v>10</v>
      </c>
      <c r="Q3450" s="4">
        <v>2</v>
      </c>
      <c r="R3450" t="s">
        <v>104</v>
      </c>
      <c r="T3450" s="2">
        <v>10.32</v>
      </c>
      <c r="U3450" s="4">
        <v>40</v>
      </c>
      <c r="V3450" t="s">
        <v>19</v>
      </c>
      <c r="W3450" s="3">
        <v>43182</v>
      </c>
      <c r="X3450" t="s">
        <v>39</v>
      </c>
      <c r="Y3450" t="s">
        <v>744</v>
      </c>
      <c r="Z3450" t="s">
        <v>49</v>
      </c>
    </row>
    <row r="3451" spans="1:26" x14ac:dyDescent="0.25">
      <c r="A3451">
        <v>4</v>
      </c>
      <c r="B3451" t="s">
        <v>43</v>
      </c>
      <c r="C3451">
        <v>6</v>
      </c>
      <c r="D3451" t="s">
        <v>26</v>
      </c>
      <c r="E3451" t="s">
        <v>667</v>
      </c>
      <c r="F3451" t="s">
        <v>13</v>
      </c>
      <c r="G3451" t="s">
        <v>395</v>
      </c>
      <c r="H3451" s="1">
        <v>0</v>
      </c>
      <c r="I3451">
        <v>1</v>
      </c>
      <c r="J3451" s="3">
        <v>42542</v>
      </c>
      <c r="K3451" t="s">
        <v>4027</v>
      </c>
      <c r="L3451" t="s">
        <v>102</v>
      </c>
      <c r="M3451">
        <v>8701</v>
      </c>
      <c r="N3451">
        <v>1215</v>
      </c>
      <c r="O3451" t="s">
        <v>4028</v>
      </c>
      <c r="P3451" s="4">
        <v>1</v>
      </c>
      <c r="Q3451" s="4">
        <v>2</v>
      </c>
      <c r="R3451" t="s">
        <v>104</v>
      </c>
      <c r="T3451" s="2">
        <v>1.0900000000000001</v>
      </c>
      <c r="U3451" s="4">
        <v>4</v>
      </c>
      <c r="V3451" t="s">
        <v>19</v>
      </c>
      <c r="W3451" s="3">
        <v>42546</v>
      </c>
      <c r="X3451" t="s">
        <v>39</v>
      </c>
      <c r="Y3451" t="s">
        <v>485</v>
      </c>
      <c r="Z3451" t="s">
        <v>49</v>
      </c>
    </row>
    <row r="3452" spans="1:26" x14ac:dyDescent="0.25">
      <c r="A3452">
        <v>6</v>
      </c>
      <c r="B3452" t="s">
        <v>10</v>
      </c>
      <c r="C3452">
        <v>6</v>
      </c>
      <c r="D3452" t="s">
        <v>26</v>
      </c>
      <c r="E3452" t="s">
        <v>928</v>
      </c>
      <c r="F3452" t="s">
        <v>13</v>
      </c>
      <c r="G3452" t="s">
        <v>1830</v>
      </c>
      <c r="H3452" s="1">
        <v>0</v>
      </c>
      <c r="I3452">
        <v>1</v>
      </c>
      <c r="J3452" s="3">
        <v>42990</v>
      </c>
      <c r="K3452" t="s">
        <v>3995</v>
      </c>
      <c r="L3452" t="s">
        <v>102</v>
      </c>
      <c r="M3452">
        <v>13021</v>
      </c>
      <c r="N3452">
        <v>329</v>
      </c>
      <c r="O3452" t="s">
        <v>479</v>
      </c>
      <c r="P3452" s="4">
        <v>3</v>
      </c>
      <c r="Q3452" s="4">
        <v>2</v>
      </c>
      <c r="R3452" t="s">
        <v>104</v>
      </c>
      <c r="T3452" s="2">
        <v>3.06</v>
      </c>
      <c r="U3452" s="4">
        <v>9</v>
      </c>
      <c r="V3452" t="s">
        <v>19</v>
      </c>
      <c r="W3452" s="3">
        <v>42996</v>
      </c>
      <c r="X3452" t="s">
        <v>39</v>
      </c>
      <c r="Y3452" t="s">
        <v>175</v>
      </c>
      <c r="Z3452" t="s">
        <v>49</v>
      </c>
    </row>
    <row r="3453" spans="1:26" x14ac:dyDescent="0.25">
      <c r="A3453">
        <v>5</v>
      </c>
      <c r="B3453" t="s">
        <v>43</v>
      </c>
      <c r="C3453">
        <v>6</v>
      </c>
      <c r="D3453" t="s">
        <v>26</v>
      </c>
      <c r="E3453" t="s">
        <v>700</v>
      </c>
      <c r="F3453" t="s">
        <v>13</v>
      </c>
      <c r="G3453" t="s">
        <v>1659</v>
      </c>
      <c r="H3453" s="1">
        <v>0</v>
      </c>
      <c r="I3453">
        <v>1</v>
      </c>
      <c r="J3453" s="3">
        <v>43684</v>
      </c>
      <c r="K3453" t="s">
        <v>4029</v>
      </c>
      <c r="L3453" t="s">
        <v>102</v>
      </c>
      <c r="M3453">
        <v>11561</v>
      </c>
      <c r="N3453">
        <v>1326</v>
      </c>
      <c r="O3453" t="s">
        <v>603</v>
      </c>
      <c r="P3453" s="4">
        <v>5</v>
      </c>
      <c r="Q3453" s="4">
        <v>2</v>
      </c>
      <c r="R3453" t="s">
        <v>104</v>
      </c>
      <c r="T3453" s="2">
        <v>5.49</v>
      </c>
      <c r="U3453" s="4">
        <v>12</v>
      </c>
      <c r="V3453" t="s">
        <v>19</v>
      </c>
      <c r="W3453" s="3">
        <v>43689</v>
      </c>
      <c r="X3453" t="s">
        <v>39</v>
      </c>
      <c r="Y3453" t="s">
        <v>175</v>
      </c>
      <c r="Z3453" t="s">
        <v>49</v>
      </c>
    </row>
    <row r="3454" spans="1:26" x14ac:dyDescent="0.25">
      <c r="A3454">
        <v>6</v>
      </c>
      <c r="B3454" t="s">
        <v>10</v>
      </c>
      <c r="C3454">
        <v>6</v>
      </c>
      <c r="D3454" t="s">
        <v>26</v>
      </c>
      <c r="E3454" t="s">
        <v>171</v>
      </c>
      <c r="F3454" t="s">
        <v>13</v>
      </c>
      <c r="G3454" t="s">
        <v>1315</v>
      </c>
      <c r="H3454" s="1">
        <v>0</v>
      </c>
      <c r="I3454">
        <v>1</v>
      </c>
      <c r="J3454" s="3">
        <v>43817</v>
      </c>
      <c r="K3454" t="s">
        <v>2378</v>
      </c>
      <c r="L3454" t="s">
        <v>102</v>
      </c>
      <c r="M3454">
        <v>10009</v>
      </c>
      <c r="N3454">
        <v>1419</v>
      </c>
      <c r="O3454" t="s">
        <v>4030</v>
      </c>
      <c r="P3454" s="4">
        <v>1</v>
      </c>
      <c r="Q3454" s="4">
        <v>2</v>
      </c>
      <c r="R3454" t="s">
        <v>104</v>
      </c>
      <c r="T3454" s="2">
        <v>1.38</v>
      </c>
      <c r="U3454" s="4">
        <v>3</v>
      </c>
      <c r="V3454" t="s">
        <v>19</v>
      </c>
      <c r="W3454" s="3">
        <v>43823</v>
      </c>
      <c r="X3454" t="s">
        <v>39</v>
      </c>
      <c r="Y3454" t="s">
        <v>175</v>
      </c>
      <c r="Z3454" t="s">
        <v>49</v>
      </c>
    </row>
    <row r="3455" spans="1:26" x14ac:dyDescent="0.25">
      <c r="A3455">
        <v>4</v>
      </c>
      <c r="B3455" t="s">
        <v>43</v>
      </c>
      <c r="C3455">
        <v>6</v>
      </c>
      <c r="D3455" t="s">
        <v>26</v>
      </c>
      <c r="E3455" t="s">
        <v>171</v>
      </c>
      <c r="F3455" t="s">
        <v>13</v>
      </c>
      <c r="G3455" t="s">
        <v>1155</v>
      </c>
      <c r="H3455" s="1">
        <v>0</v>
      </c>
      <c r="I3455">
        <v>1</v>
      </c>
      <c r="J3455" s="3">
        <v>43197</v>
      </c>
      <c r="K3455" t="s">
        <v>4031</v>
      </c>
      <c r="L3455" t="s">
        <v>102</v>
      </c>
      <c r="M3455">
        <v>10009</v>
      </c>
      <c r="N3455">
        <v>1137</v>
      </c>
      <c r="O3455" t="s">
        <v>48</v>
      </c>
      <c r="P3455" s="4">
        <v>1</v>
      </c>
      <c r="Q3455" s="4">
        <v>2</v>
      </c>
      <c r="R3455" t="s">
        <v>104</v>
      </c>
      <c r="T3455" s="2">
        <v>0.98</v>
      </c>
      <c r="U3455" s="4">
        <v>4</v>
      </c>
      <c r="V3455" t="s">
        <v>19</v>
      </c>
      <c r="W3455" s="3">
        <v>43201</v>
      </c>
      <c r="X3455" t="s">
        <v>39</v>
      </c>
      <c r="Y3455" t="s">
        <v>175</v>
      </c>
      <c r="Z3455" t="s">
        <v>49</v>
      </c>
    </row>
    <row r="3456" spans="1:26" x14ac:dyDescent="0.25">
      <c r="A3456">
        <v>7</v>
      </c>
      <c r="B3456" t="s">
        <v>25</v>
      </c>
      <c r="C3456">
        <v>6</v>
      </c>
      <c r="D3456" t="s">
        <v>26</v>
      </c>
      <c r="E3456" t="s">
        <v>171</v>
      </c>
      <c r="F3456" t="s">
        <v>13</v>
      </c>
      <c r="G3456" t="s">
        <v>4032</v>
      </c>
      <c r="H3456" s="1">
        <v>0</v>
      </c>
      <c r="I3456">
        <v>1</v>
      </c>
      <c r="J3456" s="3">
        <v>42988</v>
      </c>
      <c r="K3456" t="s">
        <v>4033</v>
      </c>
      <c r="L3456" t="s">
        <v>102</v>
      </c>
      <c r="M3456">
        <v>10024</v>
      </c>
      <c r="N3456">
        <v>1048</v>
      </c>
      <c r="O3456" t="s">
        <v>3283</v>
      </c>
      <c r="P3456" s="4">
        <v>2</v>
      </c>
      <c r="Q3456" s="4">
        <v>2</v>
      </c>
      <c r="R3456" t="s">
        <v>104</v>
      </c>
      <c r="T3456" s="2">
        <v>2.0699999999999998</v>
      </c>
      <c r="U3456" s="4">
        <v>6</v>
      </c>
      <c r="V3456" t="s">
        <v>19</v>
      </c>
      <c r="W3456" s="3">
        <v>42995</v>
      </c>
      <c r="X3456" t="s">
        <v>39</v>
      </c>
      <c r="Y3456" t="s">
        <v>175</v>
      </c>
      <c r="Z3456" t="s">
        <v>49</v>
      </c>
    </row>
    <row r="3457" spans="1:26" x14ac:dyDescent="0.25">
      <c r="A3457">
        <v>4</v>
      </c>
      <c r="B3457" t="s">
        <v>43</v>
      </c>
      <c r="C3457">
        <v>6</v>
      </c>
      <c r="D3457" t="s">
        <v>26</v>
      </c>
      <c r="E3457" t="s">
        <v>171</v>
      </c>
      <c r="F3457" t="s">
        <v>13</v>
      </c>
      <c r="G3457" t="s">
        <v>202</v>
      </c>
      <c r="H3457" s="1">
        <v>0</v>
      </c>
      <c r="I3457">
        <v>1</v>
      </c>
      <c r="J3457" s="3">
        <v>43345</v>
      </c>
      <c r="K3457" t="s">
        <v>2314</v>
      </c>
      <c r="L3457" t="s">
        <v>102</v>
      </c>
      <c r="M3457">
        <v>10024</v>
      </c>
      <c r="N3457">
        <v>1235</v>
      </c>
      <c r="O3457" t="s">
        <v>3708</v>
      </c>
      <c r="P3457" s="4">
        <v>20</v>
      </c>
      <c r="Q3457" s="4">
        <v>2</v>
      </c>
      <c r="R3457" t="s">
        <v>104</v>
      </c>
      <c r="T3457" s="2">
        <v>19.62</v>
      </c>
      <c r="U3457" s="4">
        <v>75</v>
      </c>
      <c r="V3457" t="s">
        <v>19</v>
      </c>
      <c r="W3457" s="3">
        <v>43349</v>
      </c>
      <c r="X3457" t="s">
        <v>39</v>
      </c>
      <c r="Y3457" t="s">
        <v>175</v>
      </c>
      <c r="Z3457" t="s">
        <v>49</v>
      </c>
    </row>
    <row r="3458" spans="1:26" x14ac:dyDescent="0.25">
      <c r="A3458">
        <v>7</v>
      </c>
      <c r="B3458" t="s">
        <v>25</v>
      </c>
      <c r="C3458">
        <v>6</v>
      </c>
      <c r="D3458" t="s">
        <v>26</v>
      </c>
      <c r="E3458" t="s">
        <v>171</v>
      </c>
      <c r="F3458" t="s">
        <v>13</v>
      </c>
      <c r="G3458" t="s">
        <v>187</v>
      </c>
      <c r="H3458" s="1">
        <v>0</v>
      </c>
      <c r="I3458">
        <v>1</v>
      </c>
      <c r="J3458" s="3">
        <v>43209</v>
      </c>
      <c r="K3458" t="s">
        <v>4034</v>
      </c>
      <c r="L3458" t="s">
        <v>102</v>
      </c>
      <c r="M3458">
        <v>10035</v>
      </c>
      <c r="N3458">
        <v>321</v>
      </c>
      <c r="O3458" t="s">
        <v>2810</v>
      </c>
      <c r="P3458" s="4">
        <v>1</v>
      </c>
      <c r="Q3458" s="4">
        <v>2</v>
      </c>
      <c r="R3458" t="s">
        <v>104</v>
      </c>
      <c r="T3458" s="2">
        <v>1.48</v>
      </c>
      <c r="U3458" s="4">
        <v>3</v>
      </c>
      <c r="V3458" t="s">
        <v>19</v>
      </c>
      <c r="W3458" s="3">
        <v>43216</v>
      </c>
      <c r="X3458" t="s">
        <v>39</v>
      </c>
      <c r="Y3458" t="s">
        <v>175</v>
      </c>
      <c r="Z3458" t="s">
        <v>49</v>
      </c>
    </row>
    <row r="3459" spans="1:26" x14ac:dyDescent="0.25">
      <c r="A3459">
        <v>7</v>
      </c>
      <c r="B3459" t="s">
        <v>25</v>
      </c>
      <c r="C3459">
        <v>6</v>
      </c>
      <c r="D3459" t="s">
        <v>26</v>
      </c>
      <c r="E3459" t="s">
        <v>171</v>
      </c>
      <c r="F3459" t="s">
        <v>13</v>
      </c>
      <c r="G3459" t="s">
        <v>187</v>
      </c>
      <c r="H3459" s="1">
        <v>0</v>
      </c>
      <c r="I3459">
        <v>1</v>
      </c>
      <c r="J3459" s="3">
        <v>43209</v>
      </c>
      <c r="K3459" t="s">
        <v>4034</v>
      </c>
      <c r="L3459" t="s">
        <v>102</v>
      </c>
      <c r="M3459">
        <v>10035</v>
      </c>
      <c r="N3459">
        <v>1238</v>
      </c>
      <c r="O3459" t="s">
        <v>3881</v>
      </c>
      <c r="P3459" s="4">
        <v>18</v>
      </c>
      <c r="Q3459" s="4">
        <v>2</v>
      </c>
      <c r="R3459" t="s">
        <v>104</v>
      </c>
      <c r="T3459" s="2">
        <v>17.989999999999998</v>
      </c>
      <c r="U3459" s="4">
        <v>72</v>
      </c>
      <c r="V3459" t="s">
        <v>19</v>
      </c>
      <c r="W3459" s="3">
        <v>43216</v>
      </c>
      <c r="X3459" t="s">
        <v>39</v>
      </c>
      <c r="Y3459" t="s">
        <v>175</v>
      </c>
      <c r="Z3459" t="s">
        <v>49</v>
      </c>
    </row>
    <row r="3460" spans="1:26" x14ac:dyDescent="0.25">
      <c r="A3460">
        <v>4</v>
      </c>
      <c r="B3460" t="s">
        <v>43</v>
      </c>
      <c r="C3460">
        <v>6</v>
      </c>
      <c r="D3460" t="s">
        <v>26</v>
      </c>
      <c r="E3460" t="s">
        <v>2915</v>
      </c>
      <c r="F3460" t="s">
        <v>13</v>
      </c>
      <c r="G3460" t="s">
        <v>2079</v>
      </c>
      <c r="H3460" s="1">
        <v>0</v>
      </c>
      <c r="I3460">
        <v>1</v>
      </c>
      <c r="J3460" s="3">
        <v>43003</v>
      </c>
      <c r="K3460" t="s">
        <v>3990</v>
      </c>
      <c r="L3460" t="s">
        <v>102</v>
      </c>
      <c r="M3460">
        <v>6450</v>
      </c>
      <c r="N3460">
        <v>60</v>
      </c>
      <c r="O3460" t="s">
        <v>8231</v>
      </c>
      <c r="P3460" s="4">
        <v>5</v>
      </c>
      <c r="Q3460" s="4">
        <v>2</v>
      </c>
      <c r="R3460" t="s">
        <v>104</v>
      </c>
      <c r="T3460" s="2">
        <v>5.16</v>
      </c>
      <c r="U3460" s="4">
        <v>11</v>
      </c>
      <c r="V3460" t="s">
        <v>19</v>
      </c>
      <c r="W3460" s="3">
        <v>43007</v>
      </c>
      <c r="X3460" t="s">
        <v>39</v>
      </c>
      <c r="Y3460" t="s">
        <v>461</v>
      </c>
      <c r="Z3460" t="s">
        <v>54</v>
      </c>
    </row>
    <row r="3461" spans="1:26" x14ac:dyDescent="0.25">
      <c r="A3461">
        <v>6</v>
      </c>
      <c r="B3461" t="s">
        <v>10</v>
      </c>
      <c r="C3461">
        <v>6</v>
      </c>
      <c r="D3461" t="s">
        <v>26</v>
      </c>
      <c r="E3461" t="s">
        <v>1758</v>
      </c>
      <c r="F3461" t="s">
        <v>13</v>
      </c>
      <c r="G3461" t="s">
        <v>2318</v>
      </c>
      <c r="H3461" s="1">
        <v>0</v>
      </c>
      <c r="I3461">
        <v>1</v>
      </c>
      <c r="J3461" s="3">
        <v>43524</v>
      </c>
      <c r="K3461" t="s">
        <v>4006</v>
      </c>
      <c r="L3461" t="s">
        <v>102</v>
      </c>
      <c r="M3461">
        <v>6457</v>
      </c>
      <c r="N3461">
        <v>1316</v>
      </c>
      <c r="O3461" t="s">
        <v>3150</v>
      </c>
      <c r="P3461" s="4">
        <v>5</v>
      </c>
      <c r="Q3461" s="4">
        <v>2</v>
      </c>
      <c r="R3461" t="s">
        <v>104</v>
      </c>
      <c r="T3461" s="2">
        <v>4.72</v>
      </c>
      <c r="U3461" s="4">
        <v>10</v>
      </c>
      <c r="V3461" t="s">
        <v>19</v>
      </c>
      <c r="W3461" s="3">
        <v>43530</v>
      </c>
      <c r="X3461" t="s">
        <v>39</v>
      </c>
      <c r="Y3461" t="s">
        <v>461</v>
      </c>
      <c r="Z3461" t="s">
        <v>54</v>
      </c>
    </row>
    <row r="3462" spans="1:26" x14ac:dyDescent="0.25">
      <c r="A3462">
        <v>6</v>
      </c>
      <c r="B3462" t="s">
        <v>10</v>
      </c>
      <c r="C3462">
        <v>6</v>
      </c>
      <c r="D3462" t="s">
        <v>26</v>
      </c>
      <c r="E3462" t="s">
        <v>4035</v>
      </c>
      <c r="F3462" t="s">
        <v>13</v>
      </c>
      <c r="G3462" t="s">
        <v>2614</v>
      </c>
      <c r="H3462" s="1">
        <v>0</v>
      </c>
      <c r="I3462">
        <v>1</v>
      </c>
      <c r="J3462" s="3">
        <v>43624</v>
      </c>
      <c r="K3462" t="s">
        <v>4036</v>
      </c>
      <c r="L3462" t="s">
        <v>102</v>
      </c>
      <c r="M3462">
        <v>6360</v>
      </c>
      <c r="N3462">
        <v>1645</v>
      </c>
      <c r="O3462" t="s">
        <v>3418</v>
      </c>
      <c r="P3462" s="4">
        <v>5</v>
      </c>
      <c r="Q3462" s="4">
        <v>2</v>
      </c>
      <c r="R3462" t="s">
        <v>104</v>
      </c>
      <c r="T3462" s="2">
        <v>5.08</v>
      </c>
      <c r="U3462" s="4">
        <v>10</v>
      </c>
      <c r="V3462" t="s">
        <v>19</v>
      </c>
      <c r="W3462" s="3">
        <v>43630</v>
      </c>
      <c r="X3462" t="s">
        <v>39</v>
      </c>
      <c r="Y3462" t="s">
        <v>461</v>
      </c>
      <c r="Z3462" t="s">
        <v>54</v>
      </c>
    </row>
    <row r="3463" spans="1:26" x14ac:dyDescent="0.25">
      <c r="A3463">
        <v>5</v>
      </c>
      <c r="B3463" t="s">
        <v>43</v>
      </c>
      <c r="C3463">
        <v>6</v>
      </c>
      <c r="D3463" t="s">
        <v>26</v>
      </c>
      <c r="E3463" t="s">
        <v>157</v>
      </c>
      <c r="F3463" t="s">
        <v>13</v>
      </c>
      <c r="G3463" t="s">
        <v>2185</v>
      </c>
      <c r="H3463" s="1">
        <v>0</v>
      </c>
      <c r="I3463">
        <v>1</v>
      </c>
      <c r="J3463" s="3">
        <v>43053</v>
      </c>
      <c r="K3463" t="s">
        <v>2325</v>
      </c>
      <c r="L3463" t="s">
        <v>102</v>
      </c>
      <c r="M3463">
        <v>19901</v>
      </c>
      <c r="N3463">
        <v>245</v>
      </c>
      <c r="O3463" t="s">
        <v>8272</v>
      </c>
      <c r="P3463" s="4">
        <v>9</v>
      </c>
      <c r="Q3463" s="4">
        <v>2</v>
      </c>
      <c r="R3463" t="s">
        <v>104</v>
      </c>
      <c r="T3463" s="2">
        <v>9.3800000000000008</v>
      </c>
      <c r="U3463" s="4">
        <v>20</v>
      </c>
      <c r="V3463" t="s">
        <v>19</v>
      </c>
      <c r="W3463" s="3">
        <v>43058</v>
      </c>
      <c r="X3463" t="s">
        <v>39</v>
      </c>
      <c r="Y3463" t="s">
        <v>161</v>
      </c>
      <c r="Z3463" t="s">
        <v>54</v>
      </c>
    </row>
    <row r="3464" spans="1:26" x14ac:dyDescent="0.25">
      <c r="A3464">
        <v>6</v>
      </c>
      <c r="B3464" t="s">
        <v>10</v>
      </c>
      <c r="C3464">
        <v>6</v>
      </c>
      <c r="D3464" t="s">
        <v>26</v>
      </c>
      <c r="E3464" t="s">
        <v>69</v>
      </c>
      <c r="F3464" t="s">
        <v>13</v>
      </c>
      <c r="G3464" t="s">
        <v>2326</v>
      </c>
      <c r="H3464" s="1">
        <v>0</v>
      </c>
      <c r="I3464">
        <v>1</v>
      </c>
      <c r="J3464" s="3">
        <v>43246</v>
      </c>
      <c r="K3464" t="s">
        <v>2327</v>
      </c>
      <c r="L3464" t="s">
        <v>102</v>
      </c>
      <c r="M3464">
        <v>20016</v>
      </c>
      <c r="N3464">
        <v>1652</v>
      </c>
      <c r="O3464" t="s">
        <v>1251</v>
      </c>
      <c r="P3464" s="4">
        <v>4</v>
      </c>
      <c r="Q3464" s="4">
        <v>2</v>
      </c>
      <c r="R3464" t="s">
        <v>104</v>
      </c>
      <c r="T3464" s="2">
        <v>4.43</v>
      </c>
      <c r="U3464" s="4">
        <v>10</v>
      </c>
      <c r="V3464" t="s">
        <v>19</v>
      </c>
      <c r="W3464" s="3">
        <v>43252</v>
      </c>
      <c r="X3464" t="s">
        <v>39</v>
      </c>
      <c r="Y3464" t="s">
        <v>2324</v>
      </c>
      <c r="Z3464" t="s">
        <v>54</v>
      </c>
    </row>
    <row r="3465" spans="1:26" x14ac:dyDescent="0.25">
      <c r="A3465">
        <v>6</v>
      </c>
      <c r="B3465" t="s">
        <v>10</v>
      </c>
      <c r="C3465">
        <v>6</v>
      </c>
      <c r="D3465" t="s">
        <v>26</v>
      </c>
      <c r="E3465" t="s">
        <v>237</v>
      </c>
      <c r="F3465" t="s">
        <v>13</v>
      </c>
      <c r="G3465" t="s">
        <v>2109</v>
      </c>
      <c r="H3465" s="1">
        <v>0</v>
      </c>
      <c r="I3465">
        <v>1</v>
      </c>
      <c r="J3465" s="3">
        <v>42787</v>
      </c>
      <c r="K3465" t="s">
        <v>4037</v>
      </c>
      <c r="L3465" t="s">
        <v>102</v>
      </c>
      <c r="M3465">
        <v>21044</v>
      </c>
      <c r="N3465">
        <v>651</v>
      </c>
      <c r="O3465" t="s">
        <v>1036</v>
      </c>
      <c r="P3465" s="4">
        <v>1271</v>
      </c>
      <c r="Q3465" s="4">
        <v>2</v>
      </c>
      <c r="R3465" t="s">
        <v>104</v>
      </c>
      <c r="T3465" s="2">
        <v>1270.99</v>
      </c>
      <c r="U3465" s="4">
        <v>2542</v>
      </c>
      <c r="V3465" t="s">
        <v>19</v>
      </c>
      <c r="W3465" s="3">
        <v>42793</v>
      </c>
      <c r="X3465" t="s">
        <v>39</v>
      </c>
      <c r="Y3465" t="s">
        <v>1549</v>
      </c>
      <c r="Z3465" t="s">
        <v>54</v>
      </c>
    </row>
    <row r="3466" spans="1:26" x14ac:dyDescent="0.25">
      <c r="A3466">
        <v>4</v>
      </c>
      <c r="B3466" t="s">
        <v>43</v>
      </c>
      <c r="C3466">
        <v>6</v>
      </c>
      <c r="D3466" t="s">
        <v>26</v>
      </c>
      <c r="E3466" t="s">
        <v>59</v>
      </c>
      <c r="F3466" t="s">
        <v>13</v>
      </c>
      <c r="G3466" t="s">
        <v>1482</v>
      </c>
      <c r="H3466" s="1">
        <v>0</v>
      </c>
      <c r="I3466">
        <v>1</v>
      </c>
      <c r="J3466" s="3">
        <v>43003</v>
      </c>
      <c r="K3466" t="s">
        <v>4038</v>
      </c>
      <c r="L3466" t="s">
        <v>102</v>
      </c>
      <c r="M3466">
        <v>3301</v>
      </c>
      <c r="N3466">
        <v>702</v>
      </c>
      <c r="O3466" t="s">
        <v>380</v>
      </c>
      <c r="P3466" s="4">
        <v>32</v>
      </c>
      <c r="Q3466" s="4">
        <v>2</v>
      </c>
      <c r="R3466" t="s">
        <v>104</v>
      </c>
      <c r="T3466" s="2">
        <v>32.25</v>
      </c>
      <c r="U3466" s="4">
        <v>69</v>
      </c>
      <c r="V3466" t="s">
        <v>19</v>
      </c>
      <c r="W3466" s="3">
        <v>43007</v>
      </c>
      <c r="X3466" t="s">
        <v>39</v>
      </c>
      <c r="Y3466" t="s">
        <v>1529</v>
      </c>
      <c r="Z3466" t="s">
        <v>54</v>
      </c>
    </row>
    <row r="3467" spans="1:26" x14ac:dyDescent="0.25">
      <c r="A3467">
        <v>6</v>
      </c>
      <c r="B3467" t="s">
        <v>10</v>
      </c>
      <c r="C3467">
        <v>6</v>
      </c>
      <c r="D3467" t="s">
        <v>26</v>
      </c>
      <c r="E3467" t="s">
        <v>1263</v>
      </c>
      <c r="F3467" t="s">
        <v>13</v>
      </c>
      <c r="G3467" t="s">
        <v>2041</v>
      </c>
      <c r="H3467" s="1">
        <v>0</v>
      </c>
      <c r="I3467">
        <v>1</v>
      </c>
      <c r="J3467" s="3">
        <v>43810</v>
      </c>
      <c r="K3467" t="s">
        <v>4039</v>
      </c>
      <c r="L3467" t="s">
        <v>102</v>
      </c>
      <c r="M3467">
        <v>7060</v>
      </c>
      <c r="N3467">
        <v>898</v>
      </c>
      <c r="O3467" t="s">
        <v>2778</v>
      </c>
      <c r="P3467" s="4">
        <v>331</v>
      </c>
      <c r="Q3467" s="4">
        <v>2</v>
      </c>
      <c r="R3467" t="s">
        <v>104</v>
      </c>
      <c r="T3467" s="2">
        <v>331.19</v>
      </c>
      <c r="U3467" s="4">
        <v>736</v>
      </c>
      <c r="V3467" t="s">
        <v>19</v>
      </c>
      <c r="W3467" s="3">
        <v>43816</v>
      </c>
      <c r="X3467" t="s">
        <v>39</v>
      </c>
      <c r="Y3467" t="s">
        <v>485</v>
      </c>
      <c r="Z3467" t="s">
        <v>54</v>
      </c>
    </row>
    <row r="3468" spans="1:26" x14ac:dyDescent="0.25">
      <c r="A3468">
        <v>6</v>
      </c>
      <c r="B3468" t="s">
        <v>10</v>
      </c>
      <c r="C3468">
        <v>6</v>
      </c>
      <c r="D3468" t="s">
        <v>26</v>
      </c>
      <c r="E3468" t="s">
        <v>171</v>
      </c>
      <c r="F3468" t="s">
        <v>13</v>
      </c>
      <c r="G3468" t="s">
        <v>1951</v>
      </c>
      <c r="H3468" s="1">
        <v>0</v>
      </c>
      <c r="I3468">
        <v>1</v>
      </c>
      <c r="J3468" s="3">
        <v>43051</v>
      </c>
      <c r="K3468" t="s">
        <v>4040</v>
      </c>
      <c r="L3468" t="s">
        <v>102</v>
      </c>
      <c r="M3468">
        <v>10035</v>
      </c>
      <c r="N3468">
        <v>1501</v>
      </c>
      <c r="O3468" t="s">
        <v>412</v>
      </c>
      <c r="P3468" s="4">
        <v>7</v>
      </c>
      <c r="Q3468" s="4">
        <v>2</v>
      </c>
      <c r="R3468" t="s">
        <v>104</v>
      </c>
      <c r="T3468" s="2">
        <v>7.31</v>
      </c>
      <c r="U3468" s="4">
        <v>16</v>
      </c>
      <c r="V3468" t="s">
        <v>19</v>
      </c>
      <c r="W3468" s="3">
        <v>43057</v>
      </c>
      <c r="X3468" t="s">
        <v>39</v>
      </c>
      <c r="Y3468" t="s">
        <v>175</v>
      </c>
      <c r="Z3468" t="s">
        <v>119</v>
      </c>
    </row>
    <row r="3469" spans="1:26" x14ac:dyDescent="0.25">
      <c r="A3469">
        <v>7</v>
      </c>
      <c r="B3469" t="s">
        <v>25</v>
      </c>
      <c r="C3469">
        <v>6</v>
      </c>
      <c r="D3469" t="s">
        <v>26</v>
      </c>
      <c r="E3469" t="s">
        <v>171</v>
      </c>
      <c r="F3469" t="s">
        <v>13</v>
      </c>
      <c r="G3469" t="s">
        <v>2389</v>
      </c>
      <c r="H3469" s="1">
        <v>0</v>
      </c>
      <c r="I3469">
        <v>1</v>
      </c>
      <c r="J3469" s="3">
        <v>43793</v>
      </c>
      <c r="K3469" t="s">
        <v>2390</v>
      </c>
      <c r="L3469" t="s">
        <v>102</v>
      </c>
      <c r="M3469">
        <v>10035</v>
      </c>
      <c r="N3469">
        <v>127</v>
      </c>
      <c r="O3469" t="s">
        <v>3937</v>
      </c>
      <c r="P3469" s="4">
        <v>79</v>
      </c>
      <c r="Q3469" s="4">
        <v>2</v>
      </c>
      <c r="R3469" t="s">
        <v>104</v>
      </c>
      <c r="T3469" s="2">
        <v>78.94</v>
      </c>
      <c r="U3469" s="4">
        <v>168</v>
      </c>
      <c r="V3469" t="s">
        <v>19</v>
      </c>
      <c r="W3469" s="3">
        <v>43800</v>
      </c>
      <c r="X3469" t="s">
        <v>39</v>
      </c>
      <c r="Y3469" t="s">
        <v>175</v>
      </c>
      <c r="Z3469" t="s">
        <v>119</v>
      </c>
    </row>
    <row r="3470" spans="1:26" x14ac:dyDescent="0.25">
      <c r="A3470">
        <v>5</v>
      </c>
      <c r="B3470" t="s">
        <v>43</v>
      </c>
      <c r="C3470">
        <v>6</v>
      </c>
      <c r="D3470" t="s">
        <v>26</v>
      </c>
      <c r="E3470" t="s">
        <v>171</v>
      </c>
      <c r="F3470" t="s">
        <v>13</v>
      </c>
      <c r="G3470" t="s">
        <v>66</v>
      </c>
      <c r="H3470" s="1">
        <v>0</v>
      </c>
      <c r="I3470">
        <v>1</v>
      </c>
      <c r="J3470" s="3">
        <v>43274</v>
      </c>
      <c r="K3470" t="s">
        <v>4041</v>
      </c>
      <c r="L3470" t="s">
        <v>102</v>
      </c>
      <c r="M3470">
        <v>10009</v>
      </c>
      <c r="N3470">
        <v>1578</v>
      </c>
      <c r="O3470" t="s">
        <v>4042</v>
      </c>
      <c r="P3470" s="4">
        <v>1</v>
      </c>
      <c r="Q3470" s="4">
        <v>2</v>
      </c>
      <c r="R3470" t="s">
        <v>104</v>
      </c>
      <c r="T3470" s="2">
        <v>1.47</v>
      </c>
      <c r="U3470" s="4">
        <v>4</v>
      </c>
      <c r="V3470" t="s">
        <v>19</v>
      </c>
      <c r="W3470" s="3">
        <v>43279</v>
      </c>
      <c r="X3470" t="s">
        <v>39</v>
      </c>
      <c r="Y3470" t="s">
        <v>175</v>
      </c>
      <c r="Z3470" t="s">
        <v>176</v>
      </c>
    </row>
    <row r="3471" spans="1:26" x14ac:dyDescent="0.25">
      <c r="A3471">
        <v>6</v>
      </c>
      <c r="B3471" t="s">
        <v>10</v>
      </c>
      <c r="C3471">
        <v>6</v>
      </c>
      <c r="D3471" t="s">
        <v>26</v>
      </c>
      <c r="E3471" t="s">
        <v>171</v>
      </c>
      <c r="F3471" t="s">
        <v>13</v>
      </c>
      <c r="G3471" t="s">
        <v>2746</v>
      </c>
      <c r="H3471" s="1">
        <v>0</v>
      </c>
      <c r="I3471">
        <v>1</v>
      </c>
      <c r="J3471" s="3">
        <v>42701</v>
      </c>
      <c r="K3471" t="s">
        <v>4043</v>
      </c>
      <c r="L3471" t="s">
        <v>102</v>
      </c>
      <c r="M3471">
        <v>10035</v>
      </c>
      <c r="N3471">
        <v>1507</v>
      </c>
      <c r="O3471" t="s">
        <v>346</v>
      </c>
      <c r="P3471" s="4">
        <v>1</v>
      </c>
      <c r="Q3471" s="4">
        <v>2</v>
      </c>
      <c r="R3471" t="s">
        <v>104</v>
      </c>
      <c r="T3471" s="2">
        <v>1.32</v>
      </c>
      <c r="U3471" s="4">
        <v>4</v>
      </c>
      <c r="V3471" t="s">
        <v>19</v>
      </c>
      <c r="W3471" s="3">
        <v>42707</v>
      </c>
      <c r="X3471" t="s">
        <v>39</v>
      </c>
      <c r="Y3471" t="s">
        <v>175</v>
      </c>
      <c r="Z3471" t="s">
        <v>176</v>
      </c>
    </row>
    <row r="3472" spans="1:26" x14ac:dyDescent="0.25">
      <c r="A3472">
        <v>7</v>
      </c>
      <c r="B3472" t="s">
        <v>25</v>
      </c>
      <c r="C3472">
        <v>6</v>
      </c>
      <c r="D3472" t="s">
        <v>26</v>
      </c>
      <c r="E3472" t="s">
        <v>653</v>
      </c>
      <c r="F3472" t="s">
        <v>13</v>
      </c>
      <c r="G3472" t="s">
        <v>2582</v>
      </c>
      <c r="H3472" s="1">
        <v>0</v>
      </c>
      <c r="I3472">
        <v>1</v>
      </c>
      <c r="J3472" s="3">
        <v>43636</v>
      </c>
      <c r="K3472" t="s">
        <v>4044</v>
      </c>
      <c r="L3472" t="s">
        <v>102</v>
      </c>
      <c r="M3472">
        <v>7109</v>
      </c>
      <c r="N3472">
        <v>218</v>
      </c>
      <c r="O3472" t="s">
        <v>1403</v>
      </c>
      <c r="P3472" s="4">
        <v>5</v>
      </c>
      <c r="Q3472" s="4">
        <v>2</v>
      </c>
      <c r="R3472" t="s">
        <v>104</v>
      </c>
      <c r="T3472" s="2">
        <v>4.8099999999999996</v>
      </c>
      <c r="U3472" s="4">
        <v>10</v>
      </c>
      <c r="V3472" t="s">
        <v>19</v>
      </c>
      <c r="W3472" s="3">
        <v>43643</v>
      </c>
      <c r="X3472" t="s">
        <v>39</v>
      </c>
      <c r="Y3472" t="s">
        <v>485</v>
      </c>
      <c r="Z3472" t="s">
        <v>35</v>
      </c>
    </row>
    <row r="3473" spans="1:26" x14ac:dyDescent="0.25">
      <c r="A3473">
        <v>6</v>
      </c>
      <c r="B3473" t="s">
        <v>10</v>
      </c>
      <c r="C3473">
        <v>6</v>
      </c>
      <c r="D3473" t="s">
        <v>26</v>
      </c>
      <c r="E3473" t="s">
        <v>928</v>
      </c>
      <c r="F3473" t="s">
        <v>13</v>
      </c>
      <c r="G3473" t="s">
        <v>1830</v>
      </c>
      <c r="H3473" s="1">
        <v>0</v>
      </c>
      <c r="I3473">
        <v>1</v>
      </c>
      <c r="J3473" s="3">
        <v>42990</v>
      </c>
      <c r="K3473" t="s">
        <v>3995</v>
      </c>
      <c r="L3473" t="s">
        <v>102</v>
      </c>
      <c r="M3473">
        <v>13021</v>
      </c>
      <c r="N3473">
        <v>197</v>
      </c>
      <c r="O3473" t="s">
        <v>627</v>
      </c>
      <c r="P3473" s="4">
        <v>10</v>
      </c>
      <c r="Q3473" s="4">
        <v>2</v>
      </c>
      <c r="R3473" t="s">
        <v>104</v>
      </c>
      <c r="T3473" s="2">
        <v>9.94</v>
      </c>
      <c r="U3473" s="4">
        <v>21</v>
      </c>
      <c r="V3473" t="s">
        <v>19</v>
      </c>
      <c r="W3473" s="3">
        <v>42996</v>
      </c>
      <c r="X3473" t="s">
        <v>39</v>
      </c>
      <c r="Y3473" t="s">
        <v>175</v>
      </c>
      <c r="Z3473" t="s">
        <v>35</v>
      </c>
    </row>
    <row r="3474" spans="1:26" x14ac:dyDescent="0.25">
      <c r="A3474">
        <v>7</v>
      </c>
      <c r="B3474" t="s">
        <v>25</v>
      </c>
      <c r="C3474">
        <v>6</v>
      </c>
      <c r="D3474" t="s">
        <v>26</v>
      </c>
      <c r="E3474" t="s">
        <v>171</v>
      </c>
      <c r="F3474" t="s">
        <v>13</v>
      </c>
      <c r="G3474" t="s">
        <v>867</v>
      </c>
      <c r="H3474" s="1">
        <v>0</v>
      </c>
      <c r="I3474">
        <v>1</v>
      </c>
      <c r="J3474" s="3">
        <v>42703</v>
      </c>
      <c r="K3474" t="s">
        <v>4045</v>
      </c>
      <c r="L3474" t="s">
        <v>102</v>
      </c>
      <c r="M3474">
        <v>10009</v>
      </c>
      <c r="N3474">
        <v>193</v>
      </c>
      <c r="O3474" t="s">
        <v>168</v>
      </c>
      <c r="P3474" s="4">
        <v>12</v>
      </c>
      <c r="Q3474" s="4">
        <v>2</v>
      </c>
      <c r="R3474" t="s">
        <v>104</v>
      </c>
      <c r="T3474" s="2">
        <v>11.78</v>
      </c>
      <c r="U3474" s="4">
        <v>25</v>
      </c>
      <c r="V3474" t="s">
        <v>19</v>
      </c>
      <c r="W3474" s="3">
        <v>42710</v>
      </c>
      <c r="X3474" t="s">
        <v>39</v>
      </c>
      <c r="Y3474" t="s">
        <v>175</v>
      </c>
      <c r="Z3474" t="s">
        <v>35</v>
      </c>
    </row>
    <row r="3475" spans="1:26" x14ac:dyDescent="0.25">
      <c r="A3475">
        <v>5</v>
      </c>
      <c r="B3475" t="s">
        <v>43</v>
      </c>
      <c r="C3475">
        <v>6</v>
      </c>
      <c r="D3475" t="s">
        <v>26</v>
      </c>
      <c r="E3475" t="s">
        <v>171</v>
      </c>
      <c r="F3475" t="s">
        <v>13</v>
      </c>
      <c r="G3475" t="s">
        <v>80</v>
      </c>
      <c r="H3475" s="1">
        <v>0</v>
      </c>
      <c r="I3475">
        <v>1</v>
      </c>
      <c r="J3475" s="3">
        <v>43448</v>
      </c>
      <c r="K3475" t="s">
        <v>2346</v>
      </c>
      <c r="L3475" t="s">
        <v>102</v>
      </c>
      <c r="M3475">
        <v>10011</v>
      </c>
      <c r="N3475">
        <v>181</v>
      </c>
      <c r="O3475" t="s">
        <v>2954</v>
      </c>
      <c r="P3475" s="4">
        <v>3</v>
      </c>
      <c r="Q3475" s="4">
        <v>2</v>
      </c>
      <c r="R3475" t="s">
        <v>104</v>
      </c>
      <c r="T3475" s="2">
        <v>2.82</v>
      </c>
      <c r="U3475" s="4">
        <v>6</v>
      </c>
      <c r="V3475" t="s">
        <v>19</v>
      </c>
      <c r="W3475" s="3">
        <v>43453</v>
      </c>
      <c r="X3475" t="s">
        <v>39</v>
      </c>
      <c r="Y3475" t="s">
        <v>175</v>
      </c>
      <c r="Z3475" t="s">
        <v>35</v>
      </c>
    </row>
    <row r="3476" spans="1:26" x14ac:dyDescent="0.25">
      <c r="A3476">
        <v>7</v>
      </c>
      <c r="B3476" t="s">
        <v>25</v>
      </c>
      <c r="C3476">
        <v>6</v>
      </c>
      <c r="D3476" t="s">
        <v>26</v>
      </c>
      <c r="E3476" t="s">
        <v>171</v>
      </c>
      <c r="F3476" t="s">
        <v>13</v>
      </c>
      <c r="G3476" t="s">
        <v>2503</v>
      </c>
      <c r="H3476" s="1">
        <v>0</v>
      </c>
      <c r="I3476">
        <v>1</v>
      </c>
      <c r="J3476" s="3">
        <v>43494</v>
      </c>
      <c r="K3476" t="s">
        <v>4046</v>
      </c>
      <c r="L3476" t="s">
        <v>102</v>
      </c>
      <c r="M3476">
        <v>10011</v>
      </c>
      <c r="N3476">
        <v>1264</v>
      </c>
      <c r="O3476" t="s">
        <v>2820</v>
      </c>
      <c r="P3476" s="4">
        <v>2</v>
      </c>
      <c r="Q3476" s="4">
        <v>2</v>
      </c>
      <c r="R3476" t="s">
        <v>104</v>
      </c>
      <c r="T3476" s="2">
        <v>2.4</v>
      </c>
      <c r="U3476" s="4">
        <v>5</v>
      </c>
      <c r="V3476" t="s">
        <v>19</v>
      </c>
      <c r="W3476" s="3">
        <v>43501</v>
      </c>
      <c r="X3476" t="s">
        <v>39</v>
      </c>
      <c r="Y3476" t="s">
        <v>175</v>
      </c>
      <c r="Z3476" t="s">
        <v>35</v>
      </c>
    </row>
    <row r="3477" spans="1:26" x14ac:dyDescent="0.25">
      <c r="A3477">
        <v>4</v>
      </c>
      <c r="B3477" t="s">
        <v>43</v>
      </c>
      <c r="C3477">
        <v>6</v>
      </c>
      <c r="D3477" t="s">
        <v>26</v>
      </c>
      <c r="E3477" t="s">
        <v>2915</v>
      </c>
      <c r="F3477" t="s">
        <v>13</v>
      </c>
      <c r="G3477" t="s">
        <v>2079</v>
      </c>
      <c r="H3477" s="1">
        <v>0</v>
      </c>
      <c r="I3477">
        <v>1</v>
      </c>
      <c r="J3477" s="3">
        <v>43003</v>
      </c>
      <c r="K3477" t="s">
        <v>3990</v>
      </c>
      <c r="L3477" t="s">
        <v>102</v>
      </c>
      <c r="M3477">
        <v>6450</v>
      </c>
      <c r="N3477">
        <v>1840</v>
      </c>
      <c r="O3477" t="s">
        <v>8177</v>
      </c>
      <c r="P3477" s="4">
        <v>21</v>
      </c>
      <c r="Q3477" s="4">
        <v>2</v>
      </c>
      <c r="R3477" t="s">
        <v>104</v>
      </c>
      <c r="T3477" s="2">
        <v>21.01</v>
      </c>
      <c r="U3477" s="4">
        <v>46</v>
      </c>
      <c r="V3477" t="s">
        <v>19</v>
      </c>
      <c r="W3477" s="3">
        <v>43007</v>
      </c>
      <c r="X3477" t="s">
        <v>39</v>
      </c>
      <c r="Y3477" t="s">
        <v>461</v>
      </c>
      <c r="Z3477" t="s">
        <v>64</v>
      </c>
    </row>
    <row r="3478" spans="1:26" x14ac:dyDescent="0.25">
      <c r="A3478">
        <v>4</v>
      </c>
      <c r="B3478" t="s">
        <v>43</v>
      </c>
      <c r="C3478">
        <v>6</v>
      </c>
      <c r="D3478" t="s">
        <v>26</v>
      </c>
      <c r="E3478" t="s">
        <v>1758</v>
      </c>
      <c r="F3478" t="s">
        <v>13</v>
      </c>
      <c r="G3478" t="s">
        <v>2350</v>
      </c>
      <c r="H3478" s="1">
        <v>0</v>
      </c>
      <c r="I3478">
        <v>1</v>
      </c>
      <c r="J3478" s="3">
        <v>43544</v>
      </c>
      <c r="K3478" t="s">
        <v>4047</v>
      </c>
      <c r="L3478" t="s">
        <v>102</v>
      </c>
      <c r="M3478">
        <v>6457</v>
      </c>
      <c r="N3478">
        <v>1787</v>
      </c>
      <c r="O3478" t="s">
        <v>4048</v>
      </c>
      <c r="P3478" s="4">
        <v>28</v>
      </c>
      <c r="Q3478" s="4">
        <v>2</v>
      </c>
      <c r="R3478" t="s">
        <v>104</v>
      </c>
      <c r="T3478" s="2">
        <v>27.88</v>
      </c>
      <c r="U3478" s="4">
        <v>62</v>
      </c>
      <c r="V3478" t="s">
        <v>19</v>
      </c>
      <c r="W3478" s="3">
        <v>43548</v>
      </c>
      <c r="X3478" t="s">
        <v>39</v>
      </c>
      <c r="Y3478" t="s">
        <v>461</v>
      </c>
      <c r="Z3478" t="s">
        <v>64</v>
      </c>
    </row>
    <row r="3479" spans="1:26" x14ac:dyDescent="0.25">
      <c r="A3479">
        <v>6</v>
      </c>
      <c r="B3479" t="s">
        <v>10</v>
      </c>
      <c r="C3479">
        <v>6</v>
      </c>
      <c r="D3479" t="s">
        <v>26</v>
      </c>
      <c r="E3479" t="s">
        <v>69</v>
      </c>
      <c r="F3479" t="s">
        <v>13</v>
      </c>
      <c r="G3479" t="s">
        <v>2326</v>
      </c>
      <c r="H3479" s="1">
        <v>0</v>
      </c>
      <c r="I3479">
        <v>1</v>
      </c>
      <c r="J3479" s="3">
        <v>43246</v>
      </c>
      <c r="K3479" t="s">
        <v>2327</v>
      </c>
      <c r="L3479" t="s">
        <v>102</v>
      </c>
      <c r="M3479">
        <v>20016</v>
      </c>
      <c r="N3479">
        <v>1531</v>
      </c>
      <c r="O3479" t="s">
        <v>8150</v>
      </c>
      <c r="P3479" s="4">
        <v>6</v>
      </c>
      <c r="Q3479" s="4">
        <v>2</v>
      </c>
      <c r="R3479" t="s">
        <v>104</v>
      </c>
      <c r="T3479" s="2">
        <v>5.84</v>
      </c>
      <c r="U3479" s="4">
        <v>13</v>
      </c>
      <c r="V3479" t="s">
        <v>19</v>
      </c>
      <c r="W3479" s="3">
        <v>43252</v>
      </c>
      <c r="X3479" t="s">
        <v>39</v>
      </c>
      <c r="Y3479" t="s">
        <v>2324</v>
      </c>
      <c r="Z3479" t="s">
        <v>64</v>
      </c>
    </row>
    <row r="3480" spans="1:26" x14ac:dyDescent="0.25">
      <c r="A3480">
        <v>4</v>
      </c>
      <c r="B3480" t="s">
        <v>43</v>
      </c>
      <c r="C3480">
        <v>6</v>
      </c>
      <c r="D3480" t="s">
        <v>26</v>
      </c>
      <c r="E3480" t="s">
        <v>787</v>
      </c>
      <c r="F3480" t="s">
        <v>13</v>
      </c>
      <c r="G3480" t="s">
        <v>943</v>
      </c>
      <c r="H3480" s="1">
        <v>0</v>
      </c>
      <c r="I3480">
        <v>1</v>
      </c>
      <c r="J3480" s="3">
        <v>43480</v>
      </c>
      <c r="K3480" t="s">
        <v>4049</v>
      </c>
      <c r="L3480" t="s">
        <v>102</v>
      </c>
      <c r="M3480">
        <v>2169</v>
      </c>
      <c r="N3480">
        <v>1531</v>
      </c>
      <c r="O3480" t="s">
        <v>8150</v>
      </c>
      <c r="P3480" s="4">
        <v>6</v>
      </c>
      <c r="Q3480" s="4">
        <v>2</v>
      </c>
      <c r="R3480" t="s">
        <v>104</v>
      </c>
      <c r="T3480" s="2">
        <v>5.84</v>
      </c>
      <c r="U3480" s="4">
        <v>13</v>
      </c>
      <c r="V3480" t="s">
        <v>19</v>
      </c>
      <c r="W3480" s="3">
        <v>43484</v>
      </c>
      <c r="X3480" t="s">
        <v>39</v>
      </c>
      <c r="Y3480" t="s">
        <v>744</v>
      </c>
      <c r="Z3480" t="s">
        <v>64</v>
      </c>
    </row>
    <row r="3481" spans="1:26" x14ac:dyDescent="0.25">
      <c r="A3481">
        <v>4</v>
      </c>
      <c r="B3481" t="s">
        <v>43</v>
      </c>
      <c r="C3481">
        <v>6</v>
      </c>
      <c r="D3481" t="s">
        <v>26</v>
      </c>
      <c r="E3481" t="s">
        <v>171</v>
      </c>
      <c r="F3481" t="s">
        <v>13</v>
      </c>
      <c r="G3481" t="s">
        <v>288</v>
      </c>
      <c r="H3481" s="1">
        <v>0</v>
      </c>
      <c r="I3481">
        <v>1</v>
      </c>
      <c r="J3481" s="3">
        <v>43188</v>
      </c>
      <c r="K3481" t="s">
        <v>2353</v>
      </c>
      <c r="L3481" t="s">
        <v>102</v>
      </c>
      <c r="M3481">
        <v>10009</v>
      </c>
      <c r="N3481">
        <v>1072</v>
      </c>
      <c r="O3481" t="s">
        <v>3393</v>
      </c>
      <c r="P3481" s="4">
        <v>7</v>
      </c>
      <c r="Q3481" s="4">
        <v>2</v>
      </c>
      <c r="R3481" t="s">
        <v>104</v>
      </c>
      <c r="T3481" s="2">
        <v>6.74</v>
      </c>
      <c r="U3481" s="4">
        <v>13</v>
      </c>
      <c r="V3481" t="s">
        <v>19</v>
      </c>
      <c r="W3481" s="3">
        <v>43192</v>
      </c>
      <c r="X3481" t="s">
        <v>39</v>
      </c>
      <c r="Y3481" t="s">
        <v>175</v>
      </c>
      <c r="Z3481" t="s">
        <v>64</v>
      </c>
    </row>
    <row r="3482" spans="1:26" x14ac:dyDescent="0.25">
      <c r="A3482">
        <v>5</v>
      </c>
      <c r="B3482" t="s">
        <v>43</v>
      </c>
      <c r="C3482">
        <v>6</v>
      </c>
      <c r="D3482" t="s">
        <v>26</v>
      </c>
      <c r="E3482" t="s">
        <v>171</v>
      </c>
      <c r="F3482" t="s">
        <v>13</v>
      </c>
      <c r="G3482" t="s">
        <v>2280</v>
      </c>
      <c r="H3482" s="1">
        <v>0</v>
      </c>
      <c r="I3482">
        <v>1</v>
      </c>
      <c r="J3482" s="3">
        <v>42714</v>
      </c>
      <c r="K3482" t="s">
        <v>4050</v>
      </c>
      <c r="L3482" t="s">
        <v>102</v>
      </c>
      <c r="M3482">
        <v>10009</v>
      </c>
      <c r="N3482">
        <v>98</v>
      </c>
      <c r="O3482" t="s">
        <v>8164</v>
      </c>
      <c r="P3482" s="4">
        <v>5</v>
      </c>
      <c r="Q3482" s="4">
        <v>2</v>
      </c>
      <c r="R3482" t="s">
        <v>104</v>
      </c>
      <c r="T3482" s="2">
        <v>5.23</v>
      </c>
      <c r="U3482" s="4">
        <v>11</v>
      </c>
      <c r="V3482" t="s">
        <v>19</v>
      </c>
      <c r="W3482" s="3">
        <v>42719</v>
      </c>
      <c r="X3482" t="s">
        <v>39</v>
      </c>
      <c r="Y3482" t="s">
        <v>175</v>
      </c>
      <c r="Z3482" t="s">
        <v>64</v>
      </c>
    </row>
    <row r="3483" spans="1:26" x14ac:dyDescent="0.25">
      <c r="A3483">
        <v>4</v>
      </c>
      <c r="B3483" t="s">
        <v>43</v>
      </c>
      <c r="C3483">
        <v>6</v>
      </c>
      <c r="D3483" t="s">
        <v>26</v>
      </c>
      <c r="E3483" t="s">
        <v>171</v>
      </c>
      <c r="F3483" t="s">
        <v>13</v>
      </c>
      <c r="G3483" t="s">
        <v>2354</v>
      </c>
      <c r="H3483" s="1">
        <v>0</v>
      </c>
      <c r="I3483">
        <v>1</v>
      </c>
      <c r="J3483" s="3">
        <v>43167</v>
      </c>
      <c r="K3483" t="s">
        <v>2355</v>
      </c>
      <c r="L3483" t="s">
        <v>102</v>
      </c>
      <c r="M3483">
        <v>10011</v>
      </c>
      <c r="N3483">
        <v>1793</v>
      </c>
      <c r="O3483" t="s">
        <v>1265</v>
      </c>
      <c r="P3483" s="4">
        <v>6</v>
      </c>
      <c r="Q3483" s="4">
        <v>2</v>
      </c>
      <c r="R3483" t="s">
        <v>104</v>
      </c>
      <c r="T3483" s="2">
        <v>6.35</v>
      </c>
      <c r="U3483" s="4">
        <v>13</v>
      </c>
      <c r="V3483" t="s">
        <v>19</v>
      </c>
      <c r="W3483" s="3">
        <v>43171</v>
      </c>
      <c r="X3483" t="s">
        <v>39</v>
      </c>
      <c r="Y3483" t="s">
        <v>175</v>
      </c>
      <c r="Z3483" t="s">
        <v>64</v>
      </c>
    </row>
    <row r="3484" spans="1:26" x14ac:dyDescent="0.25">
      <c r="A3484">
        <v>5</v>
      </c>
      <c r="B3484" t="s">
        <v>43</v>
      </c>
      <c r="C3484">
        <v>6</v>
      </c>
      <c r="D3484" t="s">
        <v>26</v>
      </c>
      <c r="E3484" t="s">
        <v>171</v>
      </c>
      <c r="F3484" t="s">
        <v>13</v>
      </c>
      <c r="G3484" t="s">
        <v>80</v>
      </c>
      <c r="H3484" s="1">
        <v>0</v>
      </c>
      <c r="I3484">
        <v>1</v>
      </c>
      <c r="J3484" s="3">
        <v>43448</v>
      </c>
      <c r="K3484" t="s">
        <v>2346</v>
      </c>
      <c r="L3484" t="s">
        <v>102</v>
      </c>
      <c r="M3484">
        <v>10011</v>
      </c>
      <c r="N3484">
        <v>1523</v>
      </c>
      <c r="O3484" t="s">
        <v>3765</v>
      </c>
      <c r="P3484" s="4">
        <v>7</v>
      </c>
      <c r="Q3484" s="4">
        <v>2</v>
      </c>
      <c r="R3484" t="s">
        <v>104</v>
      </c>
      <c r="T3484" s="2">
        <v>6.73</v>
      </c>
      <c r="U3484" s="4">
        <v>15</v>
      </c>
      <c r="V3484" t="s">
        <v>19</v>
      </c>
      <c r="W3484" s="3">
        <v>43453</v>
      </c>
      <c r="X3484" t="s">
        <v>39</v>
      </c>
      <c r="Y3484" t="s">
        <v>175</v>
      </c>
      <c r="Z3484" t="s">
        <v>64</v>
      </c>
    </row>
    <row r="3485" spans="1:26" x14ac:dyDescent="0.25">
      <c r="A3485">
        <v>5</v>
      </c>
      <c r="B3485" t="s">
        <v>43</v>
      </c>
      <c r="C3485">
        <v>6</v>
      </c>
      <c r="D3485" t="s">
        <v>26</v>
      </c>
      <c r="E3485" t="s">
        <v>171</v>
      </c>
      <c r="F3485" t="s">
        <v>13</v>
      </c>
      <c r="G3485" t="s">
        <v>1987</v>
      </c>
      <c r="H3485" s="1">
        <v>0</v>
      </c>
      <c r="I3485">
        <v>1</v>
      </c>
      <c r="J3485" s="3">
        <v>43747</v>
      </c>
      <c r="K3485" t="s">
        <v>2408</v>
      </c>
      <c r="L3485" t="s">
        <v>102</v>
      </c>
      <c r="M3485">
        <v>10024</v>
      </c>
      <c r="N3485">
        <v>1570</v>
      </c>
      <c r="O3485" t="s">
        <v>3934</v>
      </c>
      <c r="P3485" s="4">
        <v>9</v>
      </c>
      <c r="Q3485" s="4">
        <v>2</v>
      </c>
      <c r="R3485" t="s">
        <v>104</v>
      </c>
      <c r="T3485" s="2">
        <v>8.92</v>
      </c>
      <c r="U3485" s="4">
        <v>19</v>
      </c>
      <c r="V3485" t="s">
        <v>19</v>
      </c>
      <c r="W3485" s="3">
        <v>43752</v>
      </c>
      <c r="X3485" t="s">
        <v>39</v>
      </c>
      <c r="Y3485" t="s">
        <v>175</v>
      </c>
      <c r="Z3485" t="s">
        <v>64</v>
      </c>
    </row>
    <row r="3486" spans="1:26" x14ac:dyDescent="0.25">
      <c r="A3486">
        <v>5</v>
      </c>
      <c r="B3486" t="s">
        <v>43</v>
      </c>
      <c r="C3486">
        <v>6</v>
      </c>
      <c r="D3486" t="s">
        <v>26</v>
      </c>
      <c r="E3486" t="s">
        <v>171</v>
      </c>
      <c r="F3486" t="s">
        <v>13</v>
      </c>
      <c r="G3486" t="s">
        <v>2050</v>
      </c>
      <c r="H3486" s="1">
        <v>0</v>
      </c>
      <c r="I3486">
        <v>1</v>
      </c>
      <c r="J3486" s="3">
        <v>42585</v>
      </c>
      <c r="K3486" t="s">
        <v>4051</v>
      </c>
      <c r="L3486" t="s">
        <v>102</v>
      </c>
      <c r="M3486">
        <v>10035</v>
      </c>
      <c r="N3486">
        <v>1674</v>
      </c>
      <c r="O3486" t="s">
        <v>2807</v>
      </c>
      <c r="P3486" s="4">
        <v>19</v>
      </c>
      <c r="Q3486" s="4">
        <v>2</v>
      </c>
      <c r="R3486" t="s">
        <v>104</v>
      </c>
      <c r="T3486" s="2">
        <v>18.78</v>
      </c>
      <c r="U3486" s="4">
        <v>40</v>
      </c>
      <c r="V3486" t="s">
        <v>19</v>
      </c>
      <c r="W3486" s="3">
        <v>42590</v>
      </c>
      <c r="X3486" t="s">
        <v>39</v>
      </c>
      <c r="Y3486" t="s">
        <v>175</v>
      </c>
      <c r="Z3486" t="s">
        <v>64</v>
      </c>
    </row>
    <row r="3487" spans="1:26" x14ac:dyDescent="0.25">
      <c r="A3487">
        <v>4</v>
      </c>
      <c r="B3487" t="s">
        <v>43</v>
      </c>
      <c r="C3487">
        <v>6</v>
      </c>
      <c r="D3487" t="s">
        <v>26</v>
      </c>
      <c r="E3487" t="s">
        <v>171</v>
      </c>
      <c r="F3487" t="s">
        <v>13</v>
      </c>
      <c r="G3487" t="s">
        <v>2545</v>
      </c>
      <c r="H3487" s="1">
        <v>0</v>
      </c>
      <c r="I3487">
        <v>1</v>
      </c>
      <c r="J3487" s="3">
        <v>42515</v>
      </c>
      <c r="K3487" t="s">
        <v>4052</v>
      </c>
      <c r="L3487" t="s">
        <v>102</v>
      </c>
      <c r="M3487">
        <v>10035</v>
      </c>
      <c r="N3487">
        <v>1523</v>
      </c>
      <c r="O3487" t="s">
        <v>3765</v>
      </c>
      <c r="P3487" s="4">
        <v>7</v>
      </c>
      <c r="Q3487" s="4">
        <v>2</v>
      </c>
      <c r="R3487" t="s">
        <v>104</v>
      </c>
      <c r="T3487" s="2">
        <v>6.73</v>
      </c>
      <c r="U3487" s="4">
        <v>15</v>
      </c>
      <c r="V3487" t="s">
        <v>19</v>
      </c>
      <c r="W3487" s="3">
        <v>42519</v>
      </c>
      <c r="X3487" t="s">
        <v>39</v>
      </c>
      <c r="Y3487" t="s">
        <v>175</v>
      </c>
      <c r="Z3487" t="s">
        <v>64</v>
      </c>
    </row>
    <row r="3488" spans="1:26" x14ac:dyDescent="0.25">
      <c r="A3488">
        <v>7</v>
      </c>
      <c r="B3488" t="s">
        <v>25</v>
      </c>
      <c r="C3488">
        <v>6</v>
      </c>
      <c r="D3488" t="s">
        <v>26</v>
      </c>
      <c r="E3488" t="s">
        <v>171</v>
      </c>
      <c r="F3488" t="s">
        <v>13</v>
      </c>
      <c r="G3488" t="s">
        <v>2389</v>
      </c>
      <c r="H3488" s="1">
        <v>0</v>
      </c>
      <c r="I3488">
        <v>1</v>
      </c>
      <c r="J3488" s="3">
        <v>43793</v>
      </c>
      <c r="K3488" t="s">
        <v>2390</v>
      </c>
      <c r="L3488" t="s">
        <v>102</v>
      </c>
      <c r="M3488">
        <v>10035</v>
      </c>
      <c r="N3488">
        <v>1818</v>
      </c>
      <c r="O3488" t="s">
        <v>3521</v>
      </c>
      <c r="P3488" s="4">
        <v>6</v>
      </c>
      <c r="Q3488" s="4">
        <v>2</v>
      </c>
      <c r="R3488" t="s">
        <v>104</v>
      </c>
      <c r="T3488" s="2">
        <v>6.22</v>
      </c>
      <c r="U3488" s="4">
        <v>13</v>
      </c>
      <c r="V3488" t="s">
        <v>19</v>
      </c>
      <c r="W3488" s="3">
        <v>43800</v>
      </c>
      <c r="X3488" t="s">
        <v>39</v>
      </c>
      <c r="Y3488" t="s">
        <v>175</v>
      </c>
      <c r="Z3488" t="s">
        <v>64</v>
      </c>
    </row>
    <row r="3489" spans="1:26" x14ac:dyDescent="0.25">
      <c r="A3489">
        <v>4</v>
      </c>
      <c r="B3489" t="s">
        <v>43</v>
      </c>
      <c r="C3489">
        <v>6</v>
      </c>
      <c r="D3489" t="s">
        <v>26</v>
      </c>
      <c r="E3489" t="s">
        <v>171</v>
      </c>
      <c r="F3489" t="s">
        <v>13</v>
      </c>
      <c r="G3489" t="s">
        <v>844</v>
      </c>
      <c r="H3489" s="1">
        <v>0</v>
      </c>
      <c r="I3489">
        <v>1</v>
      </c>
      <c r="J3489" s="3">
        <v>43512</v>
      </c>
      <c r="K3489" t="s">
        <v>4053</v>
      </c>
      <c r="L3489" t="s">
        <v>102</v>
      </c>
      <c r="M3489">
        <v>10035</v>
      </c>
      <c r="N3489">
        <v>1705</v>
      </c>
      <c r="O3489" t="s">
        <v>976</v>
      </c>
      <c r="P3489" s="4">
        <v>18</v>
      </c>
      <c r="Q3489" s="4">
        <v>2</v>
      </c>
      <c r="R3489" t="s">
        <v>104</v>
      </c>
      <c r="T3489" s="2">
        <v>18.21</v>
      </c>
      <c r="U3489" s="4">
        <v>38</v>
      </c>
      <c r="V3489" t="s">
        <v>19</v>
      </c>
      <c r="W3489" s="3">
        <v>43516</v>
      </c>
      <c r="X3489" t="s">
        <v>39</v>
      </c>
      <c r="Y3489" t="s">
        <v>175</v>
      </c>
      <c r="Z3489" t="s">
        <v>64</v>
      </c>
    </row>
    <row r="3490" spans="1:26" x14ac:dyDescent="0.25">
      <c r="A3490">
        <v>7</v>
      </c>
      <c r="B3490" t="s">
        <v>25</v>
      </c>
      <c r="C3490">
        <v>6</v>
      </c>
      <c r="D3490" t="s">
        <v>26</v>
      </c>
      <c r="E3490" t="s">
        <v>171</v>
      </c>
      <c r="F3490" t="s">
        <v>13</v>
      </c>
      <c r="G3490" t="s">
        <v>815</v>
      </c>
      <c r="H3490" s="1">
        <v>0</v>
      </c>
      <c r="I3490">
        <v>1</v>
      </c>
      <c r="J3490" s="3">
        <v>43425</v>
      </c>
      <c r="K3490" t="s">
        <v>4054</v>
      </c>
      <c r="L3490" t="s">
        <v>102</v>
      </c>
      <c r="M3490">
        <v>10035</v>
      </c>
      <c r="N3490">
        <v>1773</v>
      </c>
      <c r="O3490" t="s">
        <v>4055</v>
      </c>
      <c r="P3490" s="4">
        <v>6</v>
      </c>
      <c r="Q3490" s="4">
        <v>2</v>
      </c>
      <c r="R3490" t="s">
        <v>104</v>
      </c>
      <c r="T3490" s="2">
        <v>6.35</v>
      </c>
      <c r="U3490" s="4">
        <v>13</v>
      </c>
      <c r="V3490" t="s">
        <v>19</v>
      </c>
      <c r="W3490" s="3">
        <v>43432</v>
      </c>
      <c r="X3490" t="s">
        <v>39</v>
      </c>
      <c r="Y3490" t="s">
        <v>175</v>
      </c>
      <c r="Z3490" t="s">
        <v>64</v>
      </c>
    </row>
    <row r="3491" spans="1:26" x14ac:dyDescent="0.25">
      <c r="A3491">
        <v>6</v>
      </c>
      <c r="B3491" t="s">
        <v>10</v>
      </c>
      <c r="C3491">
        <v>6</v>
      </c>
      <c r="D3491" t="s">
        <v>26</v>
      </c>
      <c r="E3491" t="s">
        <v>171</v>
      </c>
      <c r="F3491" t="s">
        <v>13</v>
      </c>
      <c r="G3491" t="s">
        <v>2360</v>
      </c>
      <c r="H3491" s="1">
        <v>0</v>
      </c>
      <c r="I3491">
        <v>1</v>
      </c>
      <c r="J3491" s="3">
        <v>42995</v>
      </c>
      <c r="K3491" t="s">
        <v>2361</v>
      </c>
      <c r="L3491" t="s">
        <v>102</v>
      </c>
      <c r="M3491">
        <v>10035</v>
      </c>
      <c r="N3491">
        <v>539</v>
      </c>
      <c r="O3491" t="s">
        <v>969</v>
      </c>
      <c r="P3491" s="4">
        <v>53</v>
      </c>
      <c r="Q3491" s="4">
        <v>2</v>
      </c>
      <c r="R3491" t="s">
        <v>104</v>
      </c>
      <c r="T3491" s="2">
        <v>53.26</v>
      </c>
      <c r="U3491" s="4">
        <v>111</v>
      </c>
      <c r="V3491" t="s">
        <v>19</v>
      </c>
      <c r="W3491" s="3">
        <v>43001</v>
      </c>
      <c r="X3491" t="s">
        <v>39</v>
      </c>
      <c r="Y3491" t="s">
        <v>175</v>
      </c>
      <c r="Z3491" t="s">
        <v>64</v>
      </c>
    </row>
    <row r="3492" spans="1:26" x14ac:dyDescent="0.25">
      <c r="A3492">
        <v>6</v>
      </c>
      <c r="B3492" t="s">
        <v>10</v>
      </c>
      <c r="C3492">
        <v>6</v>
      </c>
      <c r="D3492" t="s">
        <v>26</v>
      </c>
      <c r="E3492" t="s">
        <v>1530</v>
      </c>
      <c r="F3492" t="s">
        <v>13</v>
      </c>
      <c r="G3492" t="s">
        <v>2146</v>
      </c>
      <c r="H3492" s="1">
        <v>0</v>
      </c>
      <c r="I3492">
        <v>1</v>
      </c>
      <c r="J3492" s="3">
        <v>43444</v>
      </c>
      <c r="K3492" t="s">
        <v>4056</v>
      </c>
      <c r="L3492" t="s">
        <v>102</v>
      </c>
      <c r="M3492">
        <v>13601</v>
      </c>
      <c r="N3492">
        <v>1658</v>
      </c>
      <c r="O3492" t="s">
        <v>8235</v>
      </c>
      <c r="P3492" s="4">
        <v>9</v>
      </c>
      <c r="Q3492" s="4">
        <v>2</v>
      </c>
      <c r="R3492" t="s">
        <v>104</v>
      </c>
      <c r="T3492" s="2">
        <v>8.7100000000000009</v>
      </c>
      <c r="U3492" s="4">
        <v>19</v>
      </c>
      <c r="V3492" t="s">
        <v>19</v>
      </c>
      <c r="W3492" s="3">
        <v>43450</v>
      </c>
      <c r="X3492" t="s">
        <v>39</v>
      </c>
      <c r="Y3492" t="s">
        <v>175</v>
      </c>
      <c r="Z3492" t="s">
        <v>64</v>
      </c>
    </row>
    <row r="3493" spans="1:26" x14ac:dyDescent="0.25">
      <c r="A3493">
        <v>6</v>
      </c>
      <c r="B3493" t="s">
        <v>10</v>
      </c>
      <c r="C3493">
        <v>6</v>
      </c>
      <c r="D3493" t="s">
        <v>26</v>
      </c>
      <c r="E3493" t="s">
        <v>372</v>
      </c>
      <c r="F3493" t="s">
        <v>13</v>
      </c>
      <c r="G3493" t="s">
        <v>2261</v>
      </c>
      <c r="H3493" s="1">
        <v>0</v>
      </c>
      <c r="I3493">
        <v>1</v>
      </c>
      <c r="J3493" s="3">
        <v>43256</v>
      </c>
      <c r="K3493" t="s">
        <v>4023</v>
      </c>
      <c r="L3493" t="s">
        <v>102</v>
      </c>
      <c r="M3493">
        <v>19711</v>
      </c>
      <c r="N3493">
        <v>1498</v>
      </c>
      <c r="O3493" t="s">
        <v>3674</v>
      </c>
      <c r="P3493" s="4">
        <v>94</v>
      </c>
      <c r="Q3493" s="4">
        <v>2</v>
      </c>
      <c r="R3493" t="s">
        <v>104</v>
      </c>
      <c r="T3493" s="2">
        <v>93.7</v>
      </c>
      <c r="U3493" s="4">
        <v>360</v>
      </c>
      <c r="V3493" t="s">
        <v>19</v>
      </c>
      <c r="W3493" s="3">
        <v>43262</v>
      </c>
      <c r="X3493" t="s">
        <v>39</v>
      </c>
      <c r="Y3493" t="s">
        <v>161</v>
      </c>
      <c r="Z3493" t="s">
        <v>42</v>
      </c>
    </row>
    <row r="3494" spans="1:26" x14ac:dyDescent="0.25">
      <c r="A3494">
        <v>6</v>
      </c>
      <c r="B3494" t="s">
        <v>10</v>
      </c>
      <c r="C3494">
        <v>6</v>
      </c>
      <c r="D3494" t="s">
        <v>26</v>
      </c>
      <c r="E3494" t="s">
        <v>928</v>
      </c>
      <c r="F3494" t="s">
        <v>13</v>
      </c>
      <c r="G3494" t="s">
        <v>1830</v>
      </c>
      <c r="H3494" s="1">
        <v>0</v>
      </c>
      <c r="I3494">
        <v>1</v>
      </c>
      <c r="J3494" s="3">
        <v>42990</v>
      </c>
      <c r="K3494" t="s">
        <v>3995</v>
      </c>
      <c r="L3494" t="s">
        <v>102</v>
      </c>
      <c r="M3494">
        <v>13021</v>
      </c>
      <c r="N3494">
        <v>777</v>
      </c>
      <c r="O3494" t="s">
        <v>155</v>
      </c>
      <c r="P3494" s="4">
        <v>4</v>
      </c>
      <c r="Q3494" s="4">
        <v>2</v>
      </c>
      <c r="R3494" t="s">
        <v>104</v>
      </c>
      <c r="T3494" s="2">
        <v>4.24</v>
      </c>
      <c r="U3494" s="4">
        <v>106</v>
      </c>
      <c r="V3494" t="s">
        <v>19</v>
      </c>
      <c r="W3494" s="3">
        <v>42996</v>
      </c>
      <c r="X3494" t="s">
        <v>39</v>
      </c>
      <c r="Y3494" t="s">
        <v>175</v>
      </c>
      <c r="Z3494" t="s">
        <v>42</v>
      </c>
    </row>
    <row r="3495" spans="1:26" x14ac:dyDescent="0.25">
      <c r="A3495">
        <v>6</v>
      </c>
      <c r="B3495" t="s">
        <v>10</v>
      </c>
      <c r="C3495">
        <v>6</v>
      </c>
      <c r="D3495" t="s">
        <v>26</v>
      </c>
      <c r="E3495" t="s">
        <v>171</v>
      </c>
      <c r="F3495" t="s">
        <v>13</v>
      </c>
      <c r="G3495" t="s">
        <v>1230</v>
      </c>
      <c r="H3495" s="1">
        <v>0</v>
      </c>
      <c r="I3495">
        <v>1</v>
      </c>
      <c r="J3495" s="3">
        <v>43816</v>
      </c>
      <c r="K3495" t="s">
        <v>2311</v>
      </c>
      <c r="L3495" t="s">
        <v>102</v>
      </c>
      <c r="M3495">
        <v>10009</v>
      </c>
      <c r="N3495">
        <v>1388</v>
      </c>
      <c r="O3495" t="s">
        <v>567</v>
      </c>
      <c r="P3495" s="4">
        <v>42</v>
      </c>
      <c r="Q3495" s="4">
        <v>2</v>
      </c>
      <c r="R3495" t="s">
        <v>104</v>
      </c>
      <c r="T3495" s="2">
        <v>41.68</v>
      </c>
      <c r="U3495" s="4">
        <v>167</v>
      </c>
      <c r="V3495" t="s">
        <v>19</v>
      </c>
      <c r="W3495" s="3">
        <v>43822</v>
      </c>
      <c r="X3495" t="s">
        <v>39</v>
      </c>
      <c r="Y3495" t="s">
        <v>175</v>
      </c>
      <c r="Z3495" t="s">
        <v>42</v>
      </c>
    </row>
    <row r="3496" spans="1:26" x14ac:dyDescent="0.25">
      <c r="A3496">
        <v>5</v>
      </c>
      <c r="B3496" t="s">
        <v>43</v>
      </c>
      <c r="C3496">
        <v>6</v>
      </c>
      <c r="D3496" t="s">
        <v>26</v>
      </c>
      <c r="E3496" t="s">
        <v>171</v>
      </c>
      <c r="F3496" t="s">
        <v>13</v>
      </c>
      <c r="G3496" t="s">
        <v>2292</v>
      </c>
      <c r="H3496" s="1">
        <v>0</v>
      </c>
      <c r="I3496">
        <v>1</v>
      </c>
      <c r="J3496" s="3">
        <v>43133</v>
      </c>
      <c r="K3496" t="s">
        <v>4057</v>
      </c>
      <c r="L3496" t="s">
        <v>102</v>
      </c>
      <c r="M3496">
        <v>10011</v>
      </c>
      <c r="N3496">
        <v>282</v>
      </c>
      <c r="O3496" t="s">
        <v>8259</v>
      </c>
      <c r="P3496" s="4">
        <v>6</v>
      </c>
      <c r="Q3496" s="4">
        <v>2</v>
      </c>
      <c r="R3496" t="s">
        <v>104</v>
      </c>
      <c r="T3496" s="2">
        <v>5.9</v>
      </c>
      <c r="U3496" s="4">
        <v>118</v>
      </c>
      <c r="V3496" t="s">
        <v>19</v>
      </c>
      <c r="W3496" s="3">
        <v>43138</v>
      </c>
      <c r="X3496" t="s">
        <v>39</v>
      </c>
      <c r="Y3496" t="s">
        <v>175</v>
      </c>
      <c r="Z3496" t="s">
        <v>42</v>
      </c>
    </row>
    <row r="3497" spans="1:26" x14ac:dyDescent="0.25">
      <c r="A3497">
        <v>4</v>
      </c>
      <c r="B3497" t="s">
        <v>43</v>
      </c>
      <c r="C3497">
        <v>6</v>
      </c>
      <c r="D3497" t="s">
        <v>26</v>
      </c>
      <c r="E3497" t="s">
        <v>171</v>
      </c>
      <c r="F3497" t="s">
        <v>13</v>
      </c>
      <c r="G3497" t="s">
        <v>2379</v>
      </c>
      <c r="H3497" s="1">
        <v>0</v>
      </c>
      <c r="I3497">
        <v>1</v>
      </c>
      <c r="J3497" s="3">
        <v>43400</v>
      </c>
      <c r="K3497" t="s">
        <v>2380</v>
      </c>
      <c r="L3497" t="s">
        <v>102</v>
      </c>
      <c r="M3497">
        <v>10011</v>
      </c>
      <c r="N3497">
        <v>1362</v>
      </c>
      <c r="O3497" t="s">
        <v>4058</v>
      </c>
      <c r="P3497" s="4">
        <v>1</v>
      </c>
      <c r="Q3497" s="4">
        <v>2</v>
      </c>
      <c r="R3497" t="s">
        <v>104</v>
      </c>
      <c r="T3497" s="2">
        <v>1.34</v>
      </c>
      <c r="U3497" s="4">
        <v>33</v>
      </c>
      <c r="V3497" t="s">
        <v>19</v>
      </c>
      <c r="W3497" s="3">
        <v>43404</v>
      </c>
      <c r="X3497" t="s">
        <v>39</v>
      </c>
      <c r="Y3497" t="s">
        <v>175</v>
      </c>
      <c r="Z3497" t="s">
        <v>42</v>
      </c>
    </row>
    <row r="3498" spans="1:26" x14ac:dyDescent="0.25">
      <c r="A3498">
        <v>4</v>
      </c>
      <c r="B3498" t="s">
        <v>43</v>
      </c>
      <c r="C3498">
        <v>6</v>
      </c>
      <c r="D3498" t="s">
        <v>26</v>
      </c>
      <c r="E3498" t="s">
        <v>171</v>
      </c>
      <c r="F3498" t="s">
        <v>13</v>
      </c>
      <c r="G3498" t="s">
        <v>1864</v>
      </c>
      <c r="H3498" s="1">
        <v>0</v>
      </c>
      <c r="I3498">
        <v>1</v>
      </c>
      <c r="J3498" s="3">
        <v>43599</v>
      </c>
      <c r="K3498" t="s">
        <v>4059</v>
      </c>
      <c r="L3498" t="s">
        <v>102</v>
      </c>
      <c r="M3498">
        <v>10035</v>
      </c>
      <c r="N3498">
        <v>1667</v>
      </c>
      <c r="O3498" t="s">
        <v>2881</v>
      </c>
      <c r="P3498" s="4">
        <v>6</v>
      </c>
      <c r="Q3498" s="4">
        <v>2</v>
      </c>
      <c r="R3498" t="s">
        <v>104</v>
      </c>
      <c r="T3498" s="2">
        <v>5.87</v>
      </c>
      <c r="U3498" s="4">
        <v>23</v>
      </c>
      <c r="V3498" t="s">
        <v>19</v>
      </c>
      <c r="W3498" s="3">
        <v>43603</v>
      </c>
      <c r="X3498" t="s">
        <v>39</v>
      </c>
      <c r="Y3498" t="s">
        <v>175</v>
      </c>
      <c r="Z3498" t="s">
        <v>42</v>
      </c>
    </row>
    <row r="3499" spans="1:26" x14ac:dyDescent="0.25">
      <c r="A3499">
        <v>5</v>
      </c>
      <c r="B3499" t="s">
        <v>43</v>
      </c>
      <c r="C3499">
        <v>6</v>
      </c>
      <c r="D3499" t="s">
        <v>26</v>
      </c>
      <c r="E3499" t="s">
        <v>171</v>
      </c>
      <c r="F3499" t="s">
        <v>13</v>
      </c>
      <c r="G3499" t="s">
        <v>2050</v>
      </c>
      <c r="H3499" s="1">
        <v>0</v>
      </c>
      <c r="I3499">
        <v>1</v>
      </c>
      <c r="J3499" s="3">
        <v>42585</v>
      </c>
      <c r="K3499" t="s">
        <v>4051</v>
      </c>
      <c r="L3499" t="s">
        <v>102</v>
      </c>
      <c r="M3499">
        <v>10035</v>
      </c>
      <c r="N3499">
        <v>1503</v>
      </c>
      <c r="O3499" t="s">
        <v>3908</v>
      </c>
      <c r="P3499" s="4">
        <v>6</v>
      </c>
      <c r="Q3499" s="4">
        <v>2</v>
      </c>
      <c r="R3499" t="s">
        <v>104</v>
      </c>
      <c r="T3499" s="2">
        <v>5.77</v>
      </c>
      <c r="U3499" s="4">
        <v>21</v>
      </c>
      <c r="V3499" t="s">
        <v>19</v>
      </c>
      <c r="W3499" s="3">
        <v>42590</v>
      </c>
      <c r="X3499" t="s">
        <v>39</v>
      </c>
      <c r="Y3499" t="s">
        <v>175</v>
      </c>
      <c r="Z3499" t="s">
        <v>42</v>
      </c>
    </row>
    <row r="3500" spans="1:26" x14ac:dyDescent="0.25">
      <c r="A3500">
        <v>4</v>
      </c>
      <c r="B3500" t="s">
        <v>43</v>
      </c>
      <c r="C3500">
        <v>6</v>
      </c>
      <c r="D3500" t="s">
        <v>26</v>
      </c>
      <c r="E3500" t="s">
        <v>2303</v>
      </c>
      <c r="F3500" t="s">
        <v>13</v>
      </c>
      <c r="G3500" t="s">
        <v>202</v>
      </c>
      <c r="H3500" s="1">
        <v>0</v>
      </c>
      <c r="I3500">
        <v>1</v>
      </c>
      <c r="J3500" s="3">
        <v>43160</v>
      </c>
      <c r="K3500" t="s">
        <v>2459</v>
      </c>
      <c r="L3500" t="s">
        <v>102</v>
      </c>
      <c r="M3500">
        <v>10701</v>
      </c>
      <c r="N3500">
        <v>100</v>
      </c>
      <c r="O3500" t="s">
        <v>614</v>
      </c>
      <c r="P3500" s="4">
        <v>105</v>
      </c>
      <c r="Q3500" s="4">
        <v>2</v>
      </c>
      <c r="R3500" t="s">
        <v>104</v>
      </c>
      <c r="T3500" s="2">
        <v>105.25</v>
      </c>
      <c r="U3500" s="4">
        <v>363</v>
      </c>
      <c r="V3500" t="s">
        <v>19</v>
      </c>
      <c r="W3500" s="3">
        <v>43164</v>
      </c>
      <c r="X3500" t="s">
        <v>39</v>
      </c>
      <c r="Y3500" t="s">
        <v>175</v>
      </c>
      <c r="Z3500" t="s">
        <v>42</v>
      </c>
    </row>
    <row r="3501" spans="1:26" x14ac:dyDescent="0.25">
      <c r="A3501">
        <v>4</v>
      </c>
      <c r="B3501" t="s">
        <v>43</v>
      </c>
      <c r="C3501">
        <v>6</v>
      </c>
      <c r="D3501" t="s">
        <v>26</v>
      </c>
      <c r="E3501" t="s">
        <v>171</v>
      </c>
      <c r="F3501" t="s">
        <v>13</v>
      </c>
      <c r="G3501" t="s">
        <v>1118</v>
      </c>
      <c r="H3501" s="1">
        <v>0</v>
      </c>
      <c r="I3501">
        <v>1</v>
      </c>
      <c r="J3501" s="3">
        <v>42513</v>
      </c>
      <c r="K3501" t="s">
        <v>3989</v>
      </c>
      <c r="L3501" t="s">
        <v>102</v>
      </c>
      <c r="M3501">
        <v>10035</v>
      </c>
      <c r="N3501">
        <v>984</v>
      </c>
      <c r="O3501" t="s">
        <v>4060</v>
      </c>
      <c r="P3501" s="4">
        <v>0</v>
      </c>
      <c r="Q3501" s="4">
        <v>2</v>
      </c>
      <c r="R3501" t="s">
        <v>104</v>
      </c>
      <c r="T3501" s="2">
        <v>0.15</v>
      </c>
      <c r="U3501" s="4">
        <v>5</v>
      </c>
      <c r="V3501" t="s">
        <v>19</v>
      </c>
      <c r="W3501" s="3">
        <v>42517</v>
      </c>
      <c r="X3501" t="s">
        <v>39</v>
      </c>
      <c r="Y3501" t="s">
        <v>175</v>
      </c>
      <c r="Z3501" t="s">
        <v>356</v>
      </c>
    </row>
    <row r="3502" spans="1:26" x14ac:dyDescent="0.25">
      <c r="A3502">
        <v>7</v>
      </c>
      <c r="B3502" t="s">
        <v>25</v>
      </c>
      <c r="C3502">
        <v>6</v>
      </c>
      <c r="D3502" t="s">
        <v>26</v>
      </c>
      <c r="E3502" t="s">
        <v>171</v>
      </c>
      <c r="F3502" t="s">
        <v>13</v>
      </c>
      <c r="G3502" t="s">
        <v>187</v>
      </c>
      <c r="H3502" s="1">
        <v>0</v>
      </c>
      <c r="I3502">
        <v>1</v>
      </c>
      <c r="J3502" s="3">
        <v>43209</v>
      </c>
      <c r="K3502" t="s">
        <v>4034</v>
      </c>
      <c r="L3502" t="s">
        <v>102</v>
      </c>
      <c r="M3502">
        <v>10035</v>
      </c>
      <c r="N3502">
        <v>80</v>
      </c>
      <c r="O3502" t="s">
        <v>3034</v>
      </c>
      <c r="P3502" s="4">
        <v>2</v>
      </c>
      <c r="Q3502" s="4">
        <v>2</v>
      </c>
      <c r="R3502" t="s">
        <v>104</v>
      </c>
      <c r="T3502" s="2">
        <v>2.25</v>
      </c>
      <c r="U3502" s="4">
        <v>8</v>
      </c>
      <c r="V3502" t="s">
        <v>19</v>
      </c>
      <c r="W3502" s="3">
        <v>43216</v>
      </c>
      <c r="X3502" t="s">
        <v>39</v>
      </c>
      <c r="Y3502" t="s">
        <v>175</v>
      </c>
      <c r="Z3502" t="s">
        <v>356</v>
      </c>
    </row>
    <row r="3503" spans="1:26" x14ac:dyDescent="0.25">
      <c r="A3503">
        <v>7</v>
      </c>
      <c r="B3503" t="s">
        <v>25</v>
      </c>
      <c r="C3503">
        <v>6</v>
      </c>
      <c r="D3503" t="s">
        <v>26</v>
      </c>
      <c r="E3503" t="s">
        <v>171</v>
      </c>
      <c r="F3503" t="s">
        <v>13</v>
      </c>
      <c r="G3503" t="s">
        <v>849</v>
      </c>
      <c r="H3503" s="1">
        <v>0</v>
      </c>
      <c r="I3503">
        <v>1</v>
      </c>
      <c r="J3503" s="3">
        <v>43098</v>
      </c>
      <c r="K3503" t="s">
        <v>4061</v>
      </c>
      <c r="L3503" t="s">
        <v>102</v>
      </c>
      <c r="M3503">
        <v>10035</v>
      </c>
      <c r="N3503">
        <v>85</v>
      </c>
      <c r="O3503" t="s">
        <v>3591</v>
      </c>
      <c r="P3503" s="4">
        <v>0</v>
      </c>
      <c r="Q3503" s="4">
        <v>2</v>
      </c>
      <c r="R3503" t="s">
        <v>104</v>
      </c>
      <c r="T3503" s="2">
        <v>0.06</v>
      </c>
      <c r="U3503" s="4">
        <v>6</v>
      </c>
      <c r="V3503" t="s">
        <v>19</v>
      </c>
      <c r="W3503" s="3">
        <v>43105</v>
      </c>
      <c r="X3503" t="s">
        <v>39</v>
      </c>
      <c r="Y3503" t="s">
        <v>175</v>
      </c>
      <c r="Z3503" t="s">
        <v>356</v>
      </c>
    </row>
    <row r="3504" spans="1:26" x14ac:dyDescent="0.25">
      <c r="A3504">
        <v>5</v>
      </c>
      <c r="B3504" t="s">
        <v>43</v>
      </c>
      <c r="C3504">
        <v>6</v>
      </c>
      <c r="D3504" t="s">
        <v>26</v>
      </c>
      <c r="E3504" t="s">
        <v>4035</v>
      </c>
      <c r="F3504" t="s">
        <v>13</v>
      </c>
      <c r="G3504" t="s">
        <v>3636</v>
      </c>
      <c r="H3504" s="1">
        <v>0</v>
      </c>
      <c r="I3504">
        <v>1</v>
      </c>
      <c r="J3504" s="3">
        <v>42834</v>
      </c>
      <c r="K3504" t="s">
        <v>4062</v>
      </c>
      <c r="L3504" t="s">
        <v>102</v>
      </c>
      <c r="M3504">
        <v>6360</v>
      </c>
      <c r="N3504">
        <v>854</v>
      </c>
      <c r="O3504" t="s">
        <v>1226</v>
      </c>
      <c r="P3504" s="4">
        <v>144</v>
      </c>
      <c r="Q3504" s="4">
        <v>3</v>
      </c>
      <c r="R3504" t="s">
        <v>104</v>
      </c>
      <c r="T3504" s="2">
        <v>144.35</v>
      </c>
      <c r="U3504" s="4">
        <v>370</v>
      </c>
      <c r="V3504" t="s">
        <v>19</v>
      </c>
      <c r="W3504" s="3">
        <v>42839</v>
      </c>
      <c r="X3504" t="s">
        <v>39</v>
      </c>
      <c r="Y3504" t="s">
        <v>461</v>
      </c>
      <c r="Z3504" t="s">
        <v>56</v>
      </c>
    </row>
    <row r="3505" spans="1:26" x14ac:dyDescent="0.25">
      <c r="A3505">
        <v>5</v>
      </c>
      <c r="B3505" t="s">
        <v>43</v>
      </c>
      <c r="C3505">
        <v>6</v>
      </c>
      <c r="D3505" t="s">
        <v>26</v>
      </c>
      <c r="E3505" t="s">
        <v>700</v>
      </c>
      <c r="F3505" t="s">
        <v>13</v>
      </c>
      <c r="G3505" t="s">
        <v>2655</v>
      </c>
      <c r="H3505" s="1">
        <v>0</v>
      </c>
      <c r="I3505">
        <v>1</v>
      </c>
      <c r="J3505" s="3">
        <v>43263</v>
      </c>
      <c r="K3505" t="s">
        <v>4063</v>
      </c>
      <c r="L3505" t="s">
        <v>102</v>
      </c>
      <c r="M3505">
        <v>11561</v>
      </c>
      <c r="N3505">
        <v>334</v>
      </c>
      <c r="O3505" t="s">
        <v>4064</v>
      </c>
      <c r="P3505" s="4">
        <v>18</v>
      </c>
      <c r="Q3505" s="4">
        <v>3</v>
      </c>
      <c r="R3505" t="s">
        <v>104</v>
      </c>
      <c r="T3505" s="2">
        <v>18.399999999999999</v>
      </c>
      <c r="U3505" s="4">
        <v>53</v>
      </c>
      <c r="V3505" t="s">
        <v>19</v>
      </c>
      <c r="W3505" s="3">
        <v>43268</v>
      </c>
      <c r="X3505" t="s">
        <v>39</v>
      </c>
      <c r="Y3505" t="s">
        <v>175</v>
      </c>
      <c r="Z3505" t="s">
        <v>56</v>
      </c>
    </row>
    <row r="3506" spans="1:26" x14ac:dyDescent="0.25">
      <c r="A3506">
        <v>4</v>
      </c>
      <c r="B3506" t="s">
        <v>43</v>
      </c>
      <c r="C3506">
        <v>6</v>
      </c>
      <c r="D3506" t="s">
        <v>26</v>
      </c>
      <c r="E3506" t="s">
        <v>700</v>
      </c>
      <c r="F3506" t="s">
        <v>13</v>
      </c>
      <c r="G3506" t="s">
        <v>1802</v>
      </c>
      <c r="H3506" s="1">
        <v>0</v>
      </c>
      <c r="I3506">
        <v>1</v>
      </c>
      <c r="J3506" s="3">
        <v>42675</v>
      </c>
      <c r="K3506" t="s">
        <v>2349</v>
      </c>
      <c r="L3506" t="s">
        <v>102</v>
      </c>
      <c r="M3506">
        <v>11561</v>
      </c>
      <c r="N3506">
        <v>954</v>
      </c>
      <c r="O3506" t="s">
        <v>426</v>
      </c>
      <c r="P3506" s="4">
        <v>155</v>
      </c>
      <c r="Q3506" s="4">
        <v>3</v>
      </c>
      <c r="R3506" t="s">
        <v>104</v>
      </c>
      <c r="T3506" s="2">
        <v>154.84</v>
      </c>
      <c r="U3506" s="4">
        <v>534</v>
      </c>
      <c r="V3506" t="s">
        <v>19</v>
      </c>
      <c r="W3506" s="3">
        <v>42679</v>
      </c>
      <c r="X3506" t="s">
        <v>39</v>
      </c>
      <c r="Y3506" t="s">
        <v>175</v>
      </c>
      <c r="Z3506" t="s">
        <v>56</v>
      </c>
    </row>
    <row r="3507" spans="1:26" x14ac:dyDescent="0.25">
      <c r="A3507">
        <v>5</v>
      </c>
      <c r="B3507" t="s">
        <v>43</v>
      </c>
      <c r="C3507">
        <v>6</v>
      </c>
      <c r="D3507" t="s">
        <v>26</v>
      </c>
      <c r="E3507" t="s">
        <v>171</v>
      </c>
      <c r="F3507" t="s">
        <v>13</v>
      </c>
      <c r="G3507" t="s">
        <v>1003</v>
      </c>
      <c r="H3507" s="1">
        <v>0</v>
      </c>
      <c r="I3507">
        <v>1</v>
      </c>
      <c r="J3507" s="3">
        <v>42734</v>
      </c>
      <c r="K3507" t="s">
        <v>4065</v>
      </c>
      <c r="L3507" t="s">
        <v>102</v>
      </c>
      <c r="M3507">
        <v>10035</v>
      </c>
      <c r="N3507">
        <v>952</v>
      </c>
      <c r="O3507" t="s">
        <v>4066</v>
      </c>
      <c r="P3507" s="4">
        <v>31</v>
      </c>
      <c r="Q3507" s="4">
        <v>3</v>
      </c>
      <c r="R3507" t="s">
        <v>104</v>
      </c>
      <c r="T3507" s="2">
        <v>30.73</v>
      </c>
      <c r="U3507" s="4">
        <v>123</v>
      </c>
      <c r="V3507" t="s">
        <v>19</v>
      </c>
      <c r="W3507" s="3">
        <v>42739</v>
      </c>
      <c r="X3507" t="s">
        <v>39</v>
      </c>
      <c r="Y3507" t="s">
        <v>175</v>
      </c>
      <c r="Z3507" t="s">
        <v>56</v>
      </c>
    </row>
    <row r="3508" spans="1:26" x14ac:dyDescent="0.25">
      <c r="A3508">
        <v>5</v>
      </c>
      <c r="B3508" t="s">
        <v>43</v>
      </c>
      <c r="C3508">
        <v>6</v>
      </c>
      <c r="D3508" t="s">
        <v>26</v>
      </c>
      <c r="E3508" t="s">
        <v>241</v>
      </c>
      <c r="F3508" t="s">
        <v>13</v>
      </c>
      <c r="G3508" t="s">
        <v>1386</v>
      </c>
      <c r="H3508" s="1">
        <v>0</v>
      </c>
      <c r="I3508">
        <v>1</v>
      </c>
      <c r="J3508" s="3">
        <v>43500</v>
      </c>
      <c r="K3508" t="s">
        <v>4067</v>
      </c>
      <c r="L3508" t="s">
        <v>102</v>
      </c>
      <c r="M3508">
        <v>14609</v>
      </c>
      <c r="N3508">
        <v>287</v>
      </c>
      <c r="O3508" t="s">
        <v>3081</v>
      </c>
      <c r="P3508" s="4">
        <v>8</v>
      </c>
      <c r="Q3508" s="4">
        <v>3</v>
      </c>
      <c r="R3508" t="s">
        <v>104</v>
      </c>
      <c r="T3508" s="2">
        <v>8.49</v>
      </c>
      <c r="U3508" s="4">
        <v>33</v>
      </c>
      <c r="V3508" t="s">
        <v>19</v>
      </c>
      <c r="W3508" s="3">
        <v>43505</v>
      </c>
      <c r="X3508" t="s">
        <v>39</v>
      </c>
      <c r="Y3508" t="s">
        <v>175</v>
      </c>
      <c r="Z3508" t="s">
        <v>56</v>
      </c>
    </row>
    <row r="3509" spans="1:26" x14ac:dyDescent="0.25">
      <c r="A3509">
        <v>4</v>
      </c>
      <c r="B3509" t="s">
        <v>43</v>
      </c>
      <c r="C3509">
        <v>6</v>
      </c>
      <c r="D3509" t="s">
        <v>26</v>
      </c>
      <c r="E3509" t="s">
        <v>1319</v>
      </c>
      <c r="F3509" t="s">
        <v>13</v>
      </c>
      <c r="G3509" t="s">
        <v>1626</v>
      </c>
      <c r="H3509" s="1">
        <v>0</v>
      </c>
      <c r="I3509">
        <v>1</v>
      </c>
      <c r="J3509" s="3">
        <v>43484</v>
      </c>
      <c r="K3509" t="s">
        <v>3997</v>
      </c>
      <c r="L3509" t="s">
        <v>102</v>
      </c>
      <c r="N3509">
        <v>172</v>
      </c>
      <c r="O3509" t="s">
        <v>2914</v>
      </c>
      <c r="P3509" s="4">
        <v>152</v>
      </c>
      <c r="Q3509" s="4">
        <v>3</v>
      </c>
      <c r="R3509" t="s">
        <v>104</v>
      </c>
      <c r="T3509" s="2">
        <v>152.02000000000001</v>
      </c>
      <c r="U3509" s="4">
        <v>543</v>
      </c>
      <c r="V3509" t="s">
        <v>19</v>
      </c>
      <c r="W3509" s="3">
        <v>43488</v>
      </c>
      <c r="X3509" t="s">
        <v>39</v>
      </c>
      <c r="Y3509" t="s">
        <v>1915</v>
      </c>
      <c r="Z3509" t="s">
        <v>56</v>
      </c>
    </row>
    <row r="3510" spans="1:26" x14ac:dyDescent="0.25">
      <c r="A3510">
        <v>6</v>
      </c>
      <c r="B3510" t="s">
        <v>10</v>
      </c>
      <c r="C3510">
        <v>6</v>
      </c>
      <c r="D3510" t="s">
        <v>26</v>
      </c>
      <c r="E3510" t="s">
        <v>69</v>
      </c>
      <c r="F3510" t="s">
        <v>13</v>
      </c>
      <c r="G3510" t="s">
        <v>1118</v>
      </c>
      <c r="H3510" s="1">
        <v>0</v>
      </c>
      <c r="I3510">
        <v>1</v>
      </c>
      <c r="J3510" s="3">
        <v>42852</v>
      </c>
      <c r="K3510" t="s">
        <v>2323</v>
      </c>
      <c r="L3510" t="s">
        <v>102</v>
      </c>
      <c r="M3510">
        <v>20016</v>
      </c>
      <c r="N3510">
        <v>1508</v>
      </c>
      <c r="O3510" t="s">
        <v>3043</v>
      </c>
      <c r="P3510" s="4">
        <v>9</v>
      </c>
      <c r="Q3510" s="4">
        <v>3</v>
      </c>
      <c r="R3510" t="s">
        <v>104</v>
      </c>
      <c r="T3510" s="2">
        <v>8.8699999999999992</v>
      </c>
      <c r="U3510" s="4">
        <v>23</v>
      </c>
      <c r="V3510" t="s">
        <v>19</v>
      </c>
      <c r="W3510" s="3">
        <v>42858</v>
      </c>
      <c r="X3510" t="s">
        <v>39</v>
      </c>
      <c r="Y3510" t="s">
        <v>2324</v>
      </c>
      <c r="Z3510" t="s">
        <v>49</v>
      </c>
    </row>
    <row r="3511" spans="1:26" x14ac:dyDescent="0.25">
      <c r="A3511">
        <v>5</v>
      </c>
      <c r="B3511" t="s">
        <v>43</v>
      </c>
      <c r="C3511">
        <v>6</v>
      </c>
      <c r="D3511" t="s">
        <v>26</v>
      </c>
      <c r="E3511" t="s">
        <v>1550</v>
      </c>
      <c r="F3511" t="s">
        <v>13</v>
      </c>
      <c r="G3511" t="s">
        <v>406</v>
      </c>
      <c r="H3511" s="1">
        <v>0</v>
      </c>
      <c r="I3511">
        <v>1</v>
      </c>
      <c r="J3511" s="3">
        <v>43081</v>
      </c>
      <c r="K3511" t="s">
        <v>4068</v>
      </c>
      <c r="L3511" t="s">
        <v>102</v>
      </c>
      <c r="M3511">
        <v>21215</v>
      </c>
      <c r="N3511">
        <v>1360</v>
      </c>
      <c r="O3511" t="s">
        <v>1033</v>
      </c>
      <c r="P3511" s="4">
        <v>2</v>
      </c>
      <c r="Q3511" s="4">
        <v>3</v>
      </c>
      <c r="R3511" t="s">
        <v>104</v>
      </c>
      <c r="T3511" s="2">
        <v>2.2200000000000002</v>
      </c>
      <c r="U3511" s="4">
        <v>8</v>
      </c>
      <c r="V3511" t="s">
        <v>19</v>
      </c>
      <c r="W3511" s="3">
        <v>43086</v>
      </c>
      <c r="X3511" t="s">
        <v>39</v>
      </c>
      <c r="Y3511" t="s">
        <v>1549</v>
      </c>
      <c r="Z3511" t="s">
        <v>49</v>
      </c>
    </row>
    <row r="3512" spans="1:26" x14ac:dyDescent="0.25">
      <c r="A3512">
        <v>7</v>
      </c>
      <c r="B3512" t="s">
        <v>25</v>
      </c>
      <c r="C3512">
        <v>6</v>
      </c>
      <c r="D3512" t="s">
        <v>26</v>
      </c>
      <c r="E3512" t="s">
        <v>1550</v>
      </c>
      <c r="F3512" t="s">
        <v>13</v>
      </c>
      <c r="G3512" t="s">
        <v>1913</v>
      </c>
      <c r="H3512" s="1">
        <v>0</v>
      </c>
      <c r="I3512">
        <v>1</v>
      </c>
      <c r="J3512" s="3">
        <v>43509</v>
      </c>
      <c r="K3512" t="s">
        <v>4069</v>
      </c>
      <c r="L3512" t="s">
        <v>102</v>
      </c>
      <c r="M3512">
        <v>21215</v>
      </c>
      <c r="N3512">
        <v>280</v>
      </c>
      <c r="O3512" t="s">
        <v>4070</v>
      </c>
      <c r="P3512" s="4">
        <v>3</v>
      </c>
      <c r="Q3512" s="4">
        <v>3</v>
      </c>
      <c r="R3512" t="s">
        <v>104</v>
      </c>
      <c r="T3512" s="2">
        <v>2.78</v>
      </c>
      <c r="U3512" s="4">
        <v>11</v>
      </c>
      <c r="V3512" t="s">
        <v>19</v>
      </c>
      <c r="W3512" s="3">
        <v>43516</v>
      </c>
      <c r="X3512" t="s">
        <v>39</v>
      </c>
      <c r="Y3512" t="s">
        <v>1549</v>
      </c>
      <c r="Z3512" t="s">
        <v>49</v>
      </c>
    </row>
    <row r="3513" spans="1:26" x14ac:dyDescent="0.25">
      <c r="A3513">
        <v>5</v>
      </c>
      <c r="B3513" t="s">
        <v>43</v>
      </c>
      <c r="C3513">
        <v>6</v>
      </c>
      <c r="D3513" t="s">
        <v>26</v>
      </c>
      <c r="E3513" t="s">
        <v>879</v>
      </c>
      <c r="F3513" t="s">
        <v>13</v>
      </c>
      <c r="G3513" t="s">
        <v>1703</v>
      </c>
      <c r="H3513" s="1">
        <v>0</v>
      </c>
      <c r="I3513">
        <v>1</v>
      </c>
      <c r="J3513" s="3">
        <v>42497</v>
      </c>
      <c r="K3513" t="s">
        <v>2339</v>
      </c>
      <c r="L3513" t="s">
        <v>102</v>
      </c>
      <c r="M3513">
        <v>1841</v>
      </c>
      <c r="N3513">
        <v>1151</v>
      </c>
      <c r="O3513" t="s">
        <v>3752</v>
      </c>
      <c r="P3513" s="4">
        <v>3</v>
      </c>
      <c r="Q3513" s="4">
        <v>3</v>
      </c>
      <c r="R3513" t="s">
        <v>104</v>
      </c>
      <c r="T3513" s="2">
        <v>2.5099999999999998</v>
      </c>
      <c r="U3513" s="4">
        <v>9</v>
      </c>
      <c r="V3513" t="s">
        <v>19</v>
      </c>
      <c r="W3513" s="3">
        <v>42502</v>
      </c>
      <c r="X3513" t="s">
        <v>39</v>
      </c>
      <c r="Y3513" t="s">
        <v>744</v>
      </c>
      <c r="Z3513" t="s">
        <v>49</v>
      </c>
    </row>
    <row r="3514" spans="1:26" x14ac:dyDescent="0.25">
      <c r="A3514">
        <v>4</v>
      </c>
      <c r="B3514" t="s">
        <v>43</v>
      </c>
      <c r="C3514">
        <v>6</v>
      </c>
      <c r="D3514" t="s">
        <v>26</v>
      </c>
      <c r="E3514" t="s">
        <v>1512</v>
      </c>
      <c r="F3514" t="s">
        <v>13</v>
      </c>
      <c r="G3514" t="s">
        <v>254</v>
      </c>
      <c r="H3514" s="1">
        <v>0</v>
      </c>
      <c r="I3514">
        <v>1</v>
      </c>
      <c r="J3514" s="3">
        <v>42883</v>
      </c>
      <c r="K3514" t="s">
        <v>4071</v>
      </c>
      <c r="L3514" t="s">
        <v>102</v>
      </c>
      <c r="M3514">
        <v>11520</v>
      </c>
      <c r="N3514">
        <v>347</v>
      </c>
      <c r="O3514" t="s">
        <v>4072</v>
      </c>
      <c r="P3514" s="4">
        <v>14</v>
      </c>
      <c r="Q3514" s="4">
        <v>3</v>
      </c>
      <c r="R3514" t="s">
        <v>104</v>
      </c>
      <c r="T3514" s="2">
        <v>14.35</v>
      </c>
      <c r="U3514" s="4">
        <v>48</v>
      </c>
      <c r="V3514" t="s">
        <v>19</v>
      </c>
      <c r="W3514" s="3">
        <v>42887</v>
      </c>
      <c r="X3514" t="s">
        <v>39</v>
      </c>
      <c r="Y3514" t="s">
        <v>175</v>
      </c>
      <c r="Z3514" t="s">
        <v>49</v>
      </c>
    </row>
    <row r="3515" spans="1:26" x14ac:dyDescent="0.25">
      <c r="A3515">
        <v>6</v>
      </c>
      <c r="B3515" t="s">
        <v>10</v>
      </c>
      <c r="C3515">
        <v>6</v>
      </c>
      <c r="D3515" t="s">
        <v>26</v>
      </c>
      <c r="E3515" t="s">
        <v>171</v>
      </c>
      <c r="F3515" t="s">
        <v>13</v>
      </c>
      <c r="G3515" t="s">
        <v>3268</v>
      </c>
      <c r="H3515" s="1">
        <v>0</v>
      </c>
      <c r="I3515">
        <v>1</v>
      </c>
      <c r="J3515" s="3">
        <v>42551</v>
      </c>
      <c r="K3515" t="s">
        <v>4073</v>
      </c>
      <c r="L3515" t="s">
        <v>102</v>
      </c>
      <c r="M3515">
        <v>10011</v>
      </c>
      <c r="N3515">
        <v>1421</v>
      </c>
      <c r="O3515" t="s">
        <v>538</v>
      </c>
      <c r="P3515" s="4">
        <v>3</v>
      </c>
      <c r="Q3515" s="4">
        <v>3</v>
      </c>
      <c r="R3515" t="s">
        <v>104</v>
      </c>
      <c r="T3515" s="2">
        <v>2.9</v>
      </c>
      <c r="U3515" s="4">
        <v>7</v>
      </c>
      <c r="V3515" t="s">
        <v>19</v>
      </c>
      <c r="W3515" s="3">
        <v>42557</v>
      </c>
      <c r="X3515" t="s">
        <v>39</v>
      </c>
      <c r="Y3515" t="s">
        <v>175</v>
      </c>
      <c r="Z3515" t="s">
        <v>49</v>
      </c>
    </row>
    <row r="3516" spans="1:26" x14ac:dyDescent="0.25">
      <c r="A3516">
        <v>6</v>
      </c>
      <c r="B3516" t="s">
        <v>10</v>
      </c>
      <c r="C3516">
        <v>6</v>
      </c>
      <c r="D3516" t="s">
        <v>26</v>
      </c>
      <c r="E3516" t="s">
        <v>171</v>
      </c>
      <c r="F3516" t="s">
        <v>13</v>
      </c>
      <c r="G3516" t="s">
        <v>1976</v>
      </c>
      <c r="H3516" s="1">
        <v>0</v>
      </c>
      <c r="I3516">
        <v>1</v>
      </c>
      <c r="J3516" s="3">
        <v>42626</v>
      </c>
      <c r="K3516" t="s">
        <v>4074</v>
      </c>
      <c r="L3516" t="s">
        <v>102</v>
      </c>
      <c r="M3516">
        <v>10011</v>
      </c>
      <c r="N3516">
        <v>1137</v>
      </c>
      <c r="O3516" t="s">
        <v>48</v>
      </c>
      <c r="P3516" s="4">
        <v>1</v>
      </c>
      <c r="Q3516" s="4">
        <v>3</v>
      </c>
      <c r="R3516" t="s">
        <v>104</v>
      </c>
      <c r="T3516" s="2">
        <v>1.47</v>
      </c>
      <c r="U3516" s="4">
        <v>5</v>
      </c>
      <c r="V3516" t="s">
        <v>19</v>
      </c>
      <c r="W3516" s="3">
        <v>42632</v>
      </c>
      <c r="X3516" t="s">
        <v>39</v>
      </c>
      <c r="Y3516" t="s">
        <v>175</v>
      </c>
      <c r="Z3516" t="s">
        <v>49</v>
      </c>
    </row>
    <row r="3517" spans="1:26" x14ac:dyDescent="0.25">
      <c r="A3517">
        <v>4</v>
      </c>
      <c r="B3517" t="s">
        <v>43</v>
      </c>
      <c r="C3517">
        <v>6</v>
      </c>
      <c r="D3517" t="s">
        <v>26</v>
      </c>
      <c r="E3517" t="s">
        <v>171</v>
      </c>
      <c r="F3517" t="s">
        <v>13</v>
      </c>
      <c r="G3517" t="s">
        <v>979</v>
      </c>
      <c r="H3517" s="1">
        <v>0</v>
      </c>
      <c r="I3517">
        <v>1</v>
      </c>
      <c r="J3517" s="3">
        <v>43066</v>
      </c>
      <c r="K3517" t="s">
        <v>4075</v>
      </c>
      <c r="L3517" t="s">
        <v>102</v>
      </c>
      <c r="M3517">
        <v>10024</v>
      </c>
      <c r="N3517">
        <v>1258</v>
      </c>
      <c r="O3517" t="s">
        <v>3879</v>
      </c>
      <c r="P3517" s="4">
        <v>13</v>
      </c>
      <c r="Q3517" s="4">
        <v>3</v>
      </c>
      <c r="R3517" t="s">
        <v>104</v>
      </c>
      <c r="T3517" s="2">
        <v>12.51</v>
      </c>
      <c r="U3517" s="4">
        <v>30</v>
      </c>
      <c r="V3517" t="s">
        <v>19</v>
      </c>
      <c r="W3517" s="3">
        <v>43070</v>
      </c>
      <c r="X3517" t="s">
        <v>39</v>
      </c>
      <c r="Y3517" t="s">
        <v>175</v>
      </c>
      <c r="Z3517" t="s">
        <v>49</v>
      </c>
    </row>
    <row r="3518" spans="1:26" x14ac:dyDescent="0.25">
      <c r="A3518">
        <v>6</v>
      </c>
      <c r="B3518" t="s">
        <v>10</v>
      </c>
      <c r="C3518">
        <v>6</v>
      </c>
      <c r="D3518" t="s">
        <v>26</v>
      </c>
      <c r="E3518" t="s">
        <v>171</v>
      </c>
      <c r="F3518" t="s">
        <v>13</v>
      </c>
      <c r="G3518" t="s">
        <v>1655</v>
      </c>
      <c r="H3518" s="1">
        <v>0</v>
      </c>
      <c r="I3518">
        <v>1</v>
      </c>
      <c r="J3518" s="3">
        <v>42842</v>
      </c>
      <c r="K3518" t="s">
        <v>4076</v>
      </c>
      <c r="L3518" t="s">
        <v>102</v>
      </c>
      <c r="M3518">
        <v>10035</v>
      </c>
      <c r="N3518">
        <v>280</v>
      </c>
      <c r="O3518" t="s">
        <v>4070</v>
      </c>
      <c r="P3518" s="4">
        <v>3</v>
      </c>
      <c r="Q3518" s="4">
        <v>3</v>
      </c>
      <c r="R3518" t="s">
        <v>104</v>
      </c>
      <c r="T3518" s="2">
        <v>2.78</v>
      </c>
      <c r="U3518" s="4">
        <v>11</v>
      </c>
      <c r="V3518" t="s">
        <v>19</v>
      </c>
      <c r="W3518" s="3">
        <v>42848</v>
      </c>
      <c r="X3518" t="s">
        <v>39</v>
      </c>
      <c r="Y3518" t="s">
        <v>175</v>
      </c>
      <c r="Z3518" t="s">
        <v>49</v>
      </c>
    </row>
    <row r="3519" spans="1:26" x14ac:dyDescent="0.25">
      <c r="A3519">
        <v>6</v>
      </c>
      <c r="B3519" t="s">
        <v>10</v>
      </c>
      <c r="C3519">
        <v>6</v>
      </c>
      <c r="D3519" t="s">
        <v>26</v>
      </c>
      <c r="E3519" t="s">
        <v>171</v>
      </c>
      <c r="F3519" t="s">
        <v>13</v>
      </c>
      <c r="G3519" t="s">
        <v>2367</v>
      </c>
      <c r="H3519" s="1">
        <v>0</v>
      </c>
      <c r="I3519">
        <v>1</v>
      </c>
      <c r="J3519" s="3">
        <v>43628</v>
      </c>
      <c r="K3519" t="s">
        <v>2368</v>
      </c>
      <c r="L3519" t="s">
        <v>102</v>
      </c>
      <c r="M3519">
        <v>10035</v>
      </c>
      <c r="N3519">
        <v>351</v>
      </c>
      <c r="O3519" t="s">
        <v>4077</v>
      </c>
      <c r="P3519" s="4">
        <v>17</v>
      </c>
      <c r="Q3519" s="4">
        <v>3</v>
      </c>
      <c r="R3519" t="s">
        <v>104</v>
      </c>
      <c r="T3519" s="2">
        <v>16.68</v>
      </c>
      <c r="U3519" s="4">
        <v>64</v>
      </c>
      <c r="V3519" t="s">
        <v>19</v>
      </c>
      <c r="W3519" s="3">
        <v>43634</v>
      </c>
      <c r="X3519" t="s">
        <v>39</v>
      </c>
      <c r="Y3519" t="s">
        <v>175</v>
      </c>
      <c r="Z3519" t="s">
        <v>49</v>
      </c>
    </row>
    <row r="3520" spans="1:26" x14ac:dyDescent="0.25">
      <c r="A3520">
        <v>4</v>
      </c>
      <c r="B3520" t="s">
        <v>43</v>
      </c>
      <c r="C3520">
        <v>6</v>
      </c>
      <c r="D3520" t="s">
        <v>26</v>
      </c>
      <c r="E3520" t="s">
        <v>372</v>
      </c>
      <c r="F3520" t="s">
        <v>13</v>
      </c>
      <c r="G3520" t="s">
        <v>437</v>
      </c>
      <c r="H3520" s="1">
        <v>0</v>
      </c>
      <c r="I3520">
        <v>1</v>
      </c>
      <c r="J3520" s="3">
        <v>43424</v>
      </c>
      <c r="K3520" t="s">
        <v>4078</v>
      </c>
      <c r="L3520" t="s">
        <v>102</v>
      </c>
      <c r="M3520">
        <v>19711</v>
      </c>
      <c r="N3520">
        <v>1639</v>
      </c>
      <c r="O3520" t="s">
        <v>8270</v>
      </c>
      <c r="P3520" s="4">
        <v>63</v>
      </c>
      <c r="Q3520" s="4">
        <v>3</v>
      </c>
      <c r="R3520" t="s">
        <v>104</v>
      </c>
      <c r="T3520" s="2">
        <v>62.92</v>
      </c>
      <c r="U3520" s="4">
        <v>128</v>
      </c>
      <c r="V3520" t="s">
        <v>19</v>
      </c>
      <c r="W3520" s="3">
        <v>43428</v>
      </c>
      <c r="X3520" t="s">
        <v>39</v>
      </c>
      <c r="Y3520" t="s">
        <v>161</v>
      </c>
      <c r="Z3520" t="s">
        <v>54</v>
      </c>
    </row>
    <row r="3521" spans="1:26" x14ac:dyDescent="0.25">
      <c r="A3521">
        <v>5</v>
      </c>
      <c r="B3521" t="s">
        <v>43</v>
      </c>
      <c r="C3521">
        <v>6</v>
      </c>
      <c r="D3521" t="s">
        <v>26</v>
      </c>
      <c r="E3521" t="s">
        <v>1547</v>
      </c>
      <c r="F3521" t="s">
        <v>13</v>
      </c>
      <c r="G3521" t="s">
        <v>1641</v>
      </c>
      <c r="H3521" s="1">
        <v>0</v>
      </c>
      <c r="I3521">
        <v>1</v>
      </c>
      <c r="J3521" s="3">
        <v>42925</v>
      </c>
      <c r="K3521" t="s">
        <v>2309</v>
      </c>
      <c r="L3521" t="s">
        <v>102</v>
      </c>
      <c r="M3521">
        <v>20735</v>
      </c>
      <c r="N3521">
        <v>1261</v>
      </c>
      <c r="O3521" t="s">
        <v>3410</v>
      </c>
      <c r="P3521" s="4">
        <v>42</v>
      </c>
      <c r="Q3521" s="4">
        <v>3</v>
      </c>
      <c r="R3521" t="s">
        <v>104</v>
      </c>
      <c r="T3521" s="2">
        <v>42.05</v>
      </c>
      <c r="U3521" s="4">
        <v>84</v>
      </c>
      <c r="V3521" t="s">
        <v>19</v>
      </c>
      <c r="W3521" s="3">
        <v>42930</v>
      </c>
      <c r="X3521" t="s">
        <v>39</v>
      </c>
      <c r="Y3521" t="s">
        <v>1549</v>
      </c>
      <c r="Z3521" t="s">
        <v>54</v>
      </c>
    </row>
    <row r="3522" spans="1:26" x14ac:dyDescent="0.25">
      <c r="A3522">
        <v>4</v>
      </c>
      <c r="B3522" t="s">
        <v>43</v>
      </c>
      <c r="C3522">
        <v>6</v>
      </c>
      <c r="D3522" t="s">
        <v>26</v>
      </c>
      <c r="E3522" t="s">
        <v>237</v>
      </c>
      <c r="F3522" t="s">
        <v>13</v>
      </c>
      <c r="G3522" t="s">
        <v>2063</v>
      </c>
      <c r="H3522" s="1">
        <v>0</v>
      </c>
      <c r="I3522">
        <v>1</v>
      </c>
      <c r="J3522" s="3">
        <v>43537</v>
      </c>
      <c r="K3522" t="s">
        <v>4079</v>
      </c>
      <c r="L3522" t="s">
        <v>102</v>
      </c>
      <c r="M3522">
        <v>21044</v>
      </c>
      <c r="N3522">
        <v>234</v>
      </c>
      <c r="O3522" t="s">
        <v>3066</v>
      </c>
      <c r="P3522" s="4">
        <v>82</v>
      </c>
      <c r="Q3522" s="4">
        <v>3</v>
      </c>
      <c r="R3522" t="s">
        <v>104</v>
      </c>
      <c r="T3522" s="2">
        <v>81.92</v>
      </c>
      <c r="U3522" s="4">
        <v>174</v>
      </c>
      <c r="V3522" t="s">
        <v>19</v>
      </c>
      <c r="W3522" s="3">
        <v>43541</v>
      </c>
      <c r="X3522" t="s">
        <v>39</v>
      </c>
      <c r="Y3522" t="s">
        <v>1549</v>
      </c>
      <c r="Z3522" t="s">
        <v>54</v>
      </c>
    </row>
    <row r="3523" spans="1:26" x14ac:dyDescent="0.25">
      <c r="A3523">
        <v>5</v>
      </c>
      <c r="B3523" t="s">
        <v>43</v>
      </c>
      <c r="C3523">
        <v>6</v>
      </c>
      <c r="D3523" t="s">
        <v>26</v>
      </c>
      <c r="E3523" t="s">
        <v>879</v>
      </c>
      <c r="F3523" t="s">
        <v>13</v>
      </c>
      <c r="G3523" t="s">
        <v>1703</v>
      </c>
      <c r="H3523" s="1">
        <v>0</v>
      </c>
      <c r="I3523">
        <v>1</v>
      </c>
      <c r="J3523" s="3">
        <v>42497</v>
      </c>
      <c r="K3523" t="s">
        <v>2339</v>
      </c>
      <c r="L3523" t="s">
        <v>102</v>
      </c>
      <c r="M3523">
        <v>1841</v>
      </c>
      <c r="N3523">
        <v>58</v>
      </c>
      <c r="O3523" t="s">
        <v>8149</v>
      </c>
      <c r="P3523" s="4">
        <v>8</v>
      </c>
      <c r="Q3523" s="4">
        <v>3</v>
      </c>
      <c r="R3523" t="s">
        <v>104</v>
      </c>
      <c r="T3523" s="2">
        <v>7.91</v>
      </c>
      <c r="U3523" s="4">
        <v>16</v>
      </c>
      <c r="V3523" t="s">
        <v>19</v>
      </c>
      <c r="W3523" s="3">
        <v>42502</v>
      </c>
      <c r="X3523" t="s">
        <v>39</v>
      </c>
      <c r="Y3523" t="s">
        <v>744</v>
      </c>
      <c r="Z3523" t="s">
        <v>54</v>
      </c>
    </row>
    <row r="3524" spans="1:26" x14ac:dyDescent="0.25">
      <c r="A3524">
        <v>4</v>
      </c>
      <c r="B3524" t="s">
        <v>43</v>
      </c>
      <c r="C3524">
        <v>6</v>
      </c>
      <c r="D3524" t="s">
        <v>26</v>
      </c>
      <c r="E3524" t="s">
        <v>157</v>
      </c>
      <c r="F3524" t="s">
        <v>13</v>
      </c>
      <c r="G3524" t="s">
        <v>1088</v>
      </c>
      <c r="H3524" s="1">
        <v>0</v>
      </c>
      <c r="I3524">
        <v>1</v>
      </c>
      <c r="J3524" s="3">
        <v>42808</v>
      </c>
      <c r="K3524" t="s">
        <v>4080</v>
      </c>
      <c r="L3524" t="s">
        <v>102</v>
      </c>
      <c r="M3524">
        <v>3820</v>
      </c>
      <c r="N3524">
        <v>686</v>
      </c>
      <c r="O3524" t="s">
        <v>3160</v>
      </c>
      <c r="P3524" s="4">
        <v>316</v>
      </c>
      <c r="Q3524" s="4">
        <v>3</v>
      </c>
      <c r="R3524" t="s">
        <v>104</v>
      </c>
      <c r="T3524" s="2">
        <v>315.81</v>
      </c>
      <c r="U3524" s="4">
        <v>672</v>
      </c>
      <c r="V3524" t="s">
        <v>19</v>
      </c>
      <c r="W3524" s="3">
        <v>42812</v>
      </c>
      <c r="X3524" t="s">
        <v>39</v>
      </c>
      <c r="Y3524" t="s">
        <v>1529</v>
      </c>
      <c r="Z3524" t="s">
        <v>54</v>
      </c>
    </row>
    <row r="3525" spans="1:26" x14ac:dyDescent="0.25">
      <c r="A3525">
        <v>4</v>
      </c>
      <c r="B3525" t="s">
        <v>43</v>
      </c>
      <c r="C3525">
        <v>6</v>
      </c>
      <c r="D3525" t="s">
        <v>26</v>
      </c>
      <c r="E3525" t="s">
        <v>1905</v>
      </c>
      <c r="F3525" t="s">
        <v>13</v>
      </c>
      <c r="G3525" t="s">
        <v>2171</v>
      </c>
      <c r="H3525" s="1">
        <v>0</v>
      </c>
      <c r="I3525">
        <v>1</v>
      </c>
      <c r="J3525" s="3">
        <v>43640</v>
      </c>
      <c r="K3525" t="s">
        <v>4081</v>
      </c>
      <c r="L3525" t="s">
        <v>102</v>
      </c>
      <c r="M3525">
        <v>2920</v>
      </c>
      <c r="N3525">
        <v>702</v>
      </c>
      <c r="O3525" t="s">
        <v>380</v>
      </c>
      <c r="P3525" s="4">
        <v>48</v>
      </c>
      <c r="Q3525" s="4">
        <v>3</v>
      </c>
      <c r="R3525" t="s">
        <v>104</v>
      </c>
      <c r="T3525" s="2">
        <v>48.38</v>
      </c>
      <c r="U3525" s="4">
        <v>103</v>
      </c>
      <c r="V3525" t="s">
        <v>19</v>
      </c>
      <c r="W3525" s="3">
        <v>43644</v>
      </c>
      <c r="X3525" t="s">
        <v>39</v>
      </c>
      <c r="Y3525" t="s">
        <v>836</v>
      </c>
      <c r="Z3525" t="s">
        <v>54</v>
      </c>
    </row>
    <row r="3526" spans="1:26" x14ac:dyDescent="0.25">
      <c r="A3526">
        <v>6</v>
      </c>
      <c r="B3526" t="s">
        <v>10</v>
      </c>
      <c r="C3526">
        <v>6</v>
      </c>
      <c r="D3526" t="s">
        <v>26</v>
      </c>
      <c r="E3526" t="s">
        <v>1362</v>
      </c>
      <c r="F3526" t="s">
        <v>13</v>
      </c>
      <c r="G3526" t="s">
        <v>2689</v>
      </c>
      <c r="H3526" s="1">
        <v>0</v>
      </c>
      <c r="I3526">
        <v>1</v>
      </c>
      <c r="J3526" s="3">
        <v>43737</v>
      </c>
      <c r="K3526" t="s">
        <v>4082</v>
      </c>
      <c r="L3526" t="s">
        <v>102</v>
      </c>
      <c r="M3526">
        <v>10550</v>
      </c>
      <c r="N3526">
        <v>1501</v>
      </c>
      <c r="O3526" t="s">
        <v>412</v>
      </c>
      <c r="P3526" s="4">
        <v>11</v>
      </c>
      <c r="Q3526" s="4">
        <v>3</v>
      </c>
      <c r="R3526" t="s">
        <v>104</v>
      </c>
      <c r="T3526" s="2">
        <v>10.97</v>
      </c>
      <c r="U3526" s="4">
        <v>23</v>
      </c>
      <c r="V3526" t="s">
        <v>19</v>
      </c>
      <c r="W3526" s="3">
        <v>43743</v>
      </c>
      <c r="X3526" t="s">
        <v>39</v>
      </c>
      <c r="Y3526" t="s">
        <v>175</v>
      </c>
      <c r="Z3526" t="s">
        <v>119</v>
      </c>
    </row>
    <row r="3527" spans="1:26" x14ac:dyDescent="0.25">
      <c r="A3527">
        <v>7</v>
      </c>
      <c r="B3527" t="s">
        <v>25</v>
      </c>
      <c r="C3527">
        <v>6</v>
      </c>
      <c r="D3527" t="s">
        <v>26</v>
      </c>
      <c r="E3527" t="s">
        <v>1389</v>
      </c>
      <c r="F3527" t="s">
        <v>13</v>
      </c>
      <c r="G3527" t="s">
        <v>2632</v>
      </c>
      <c r="H3527" s="1">
        <v>0</v>
      </c>
      <c r="I3527">
        <v>1</v>
      </c>
      <c r="J3527" s="3">
        <v>43004</v>
      </c>
      <c r="K3527" t="s">
        <v>4083</v>
      </c>
      <c r="L3527" t="s">
        <v>102</v>
      </c>
      <c r="M3527">
        <v>11572</v>
      </c>
      <c r="N3527">
        <v>1608</v>
      </c>
      <c r="O3527" t="s">
        <v>652</v>
      </c>
      <c r="P3527" s="4">
        <v>16</v>
      </c>
      <c r="Q3527" s="4">
        <v>3</v>
      </c>
      <c r="R3527" t="s">
        <v>104</v>
      </c>
      <c r="T3527" s="2">
        <v>16.190000000000001</v>
      </c>
      <c r="U3527" s="4">
        <v>34</v>
      </c>
      <c r="V3527" t="s">
        <v>19</v>
      </c>
      <c r="W3527" s="3">
        <v>43011</v>
      </c>
      <c r="X3527" t="s">
        <v>39</v>
      </c>
      <c r="Y3527" t="s">
        <v>175</v>
      </c>
      <c r="Z3527" t="s">
        <v>176</v>
      </c>
    </row>
    <row r="3528" spans="1:26" x14ac:dyDescent="0.25">
      <c r="A3528">
        <v>6</v>
      </c>
      <c r="B3528" t="s">
        <v>10</v>
      </c>
      <c r="C3528">
        <v>6</v>
      </c>
      <c r="D3528" t="s">
        <v>26</v>
      </c>
      <c r="E3528" t="s">
        <v>372</v>
      </c>
      <c r="F3528" t="s">
        <v>13</v>
      </c>
      <c r="G3528" t="s">
        <v>3147</v>
      </c>
      <c r="H3528" s="1">
        <v>0</v>
      </c>
      <c r="I3528">
        <v>1</v>
      </c>
      <c r="J3528" s="3">
        <v>43267</v>
      </c>
      <c r="K3528" t="s">
        <v>4084</v>
      </c>
      <c r="L3528" t="s">
        <v>102</v>
      </c>
      <c r="M3528">
        <v>19711</v>
      </c>
      <c r="N3528">
        <v>229</v>
      </c>
      <c r="O3528" t="s">
        <v>4002</v>
      </c>
      <c r="P3528" s="4">
        <v>5</v>
      </c>
      <c r="Q3528" s="4">
        <v>3</v>
      </c>
      <c r="R3528" t="s">
        <v>104</v>
      </c>
      <c r="T3528" s="2">
        <v>4.54</v>
      </c>
      <c r="U3528" s="4">
        <v>9</v>
      </c>
      <c r="V3528" t="s">
        <v>19</v>
      </c>
      <c r="W3528" s="3">
        <v>43273</v>
      </c>
      <c r="X3528" t="s">
        <v>39</v>
      </c>
      <c r="Y3528" t="s">
        <v>161</v>
      </c>
      <c r="Z3528" t="s">
        <v>35</v>
      </c>
    </row>
    <row r="3529" spans="1:26" x14ac:dyDescent="0.25">
      <c r="A3529">
        <v>6</v>
      </c>
      <c r="B3529" t="s">
        <v>10</v>
      </c>
      <c r="C3529">
        <v>6</v>
      </c>
      <c r="D3529" t="s">
        <v>26</v>
      </c>
      <c r="E3529" t="s">
        <v>372</v>
      </c>
      <c r="F3529" t="s">
        <v>13</v>
      </c>
      <c r="G3529" t="s">
        <v>2261</v>
      </c>
      <c r="H3529" s="1">
        <v>0</v>
      </c>
      <c r="I3529">
        <v>1</v>
      </c>
      <c r="J3529" s="3">
        <v>43256</v>
      </c>
      <c r="K3529" t="s">
        <v>4023</v>
      </c>
      <c r="L3529" t="s">
        <v>102</v>
      </c>
      <c r="M3529">
        <v>19711</v>
      </c>
      <c r="N3529">
        <v>273</v>
      </c>
      <c r="O3529" t="s">
        <v>4085</v>
      </c>
      <c r="P3529" s="4">
        <v>7</v>
      </c>
      <c r="Q3529" s="4">
        <v>3</v>
      </c>
      <c r="R3529" t="s">
        <v>104</v>
      </c>
      <c r="T3529" s="2">
        <v>6.87</v>
      </c>
      <c r="U3529" s="4">
        <v>15</v>
      </c>
      <c r="V3529" t="s">
        <v>19</v>
      </c>
      <c r="W3529" s="3">
        <v>43262</v>
      </c>
      <c r="X3529" t="s">
        <v>39</v>
      </c>
      <c r="Y3529" t="s">
        <v>161</v>
      </c>
      <c r="Z3529" t="s">
        <v>35</v>
      </c>
    </row>
    <row r="3530" spans="1:26" x14ac:dyDescent="0.25">
      <c r="A3530">
        <v>5</v>
      </c>
      <c r="B3530" t="s">
        <v>43</v>
      </c>
      <c r="C3530">
        <v>6</v>
      </c>
      <c r="D3530" t="s">
        <v>26</v>
      </c>
      <c r="E3530" t="s">
        <v>1547</v>
      </c>
      <c r="F3530" t="s">
        <v>13</v>
      </c>
      <c r="G3530" t="s">
        <v>1641</v>
      </c>
      <c r="H3530" s="1">
        <v>0</v>
      </c>
      <c r="I3530">
        <v>1</v>
      </c>
      <c r="J3530" s="3">
        <v>42925</v>
      </c>
      <c r="K3530" t="s">
        <v>2309</v>
      </c>
      <c r="L3530" t="s">
        <v>102</v>
      </c>
      <c r="M3530">
        <v>20735</v>
      </c>
      <c r="N3530">
        <v>177</v>
      </c>
      <c r="O3530" t="s">
        <v>3540</v>
      </c>
      <c r="P3530" s="4">
        <v>6</v>
      </c>
      <c r="Q3530" s="4">
        <v>3</v>
      </c>
      <c r="R3530" t="s">
        <v>104</v>
      </c>
      <c r="T3530" s="2">
        <v>5.7</v>
      </c>
      <c r="U3530" s="4">
        <v>12</v>
      </c>
      <c r="V3530" t="s">
        <v>19</v>
      </c>
      <c r="W3530" s="3">
        <v>42930</v>
      </c>
      <c r="X3530" t="s">
        <v>39</v>
      </c>
      <c r="Y3530" t="s">
        <v>1549</v>
      </c>
      <c r="Z3530" t="s">
        <v>35</v>
      </c>
    </row>
    <row r="3531" spans="1:26" x14ac:dyDescent="0.25">
      <c r="A3531">
        <v>4</v>
      </c>
      <c r="B3531" t="s">
        <v>43</v>
      </c>
      <c r="C3531">
        <v>6</v>
      </c>
      <c r="D3531" t="s">
        <v>26</v>
      </c>
      <c r="E3531" t="s">
        <v>1552</v>
      </c>
      <c r="F3531" t="s">
        <v>13</v>
      </c>
      <c r="G3531" t="s">
        <v>995</v>
      </c>
      <c r="H3531" s="1">
        <v>0</v>
      </c>
      <c r="I3531">
        <v>1</v>
      </c>
      <c r="J3531" s="3">
        <v>43766</v>
      </c>
      <c r="K3531" t="s">
        <v>4086</v>
      </c>
      <c r="L3531" t="s">
        <v>102</v>
      </c>
      <c r="M3531">
        <v>2149</v>
      </c>
      <c r="N3531">
        <v>230</v>
      </c>
      <c r="O3531" t="s">
        <v>400</v>
      </c>
      <c r="P3531" s="4">
        <v>10</v>
      </c>
      <c r="Q3531" s="4">
        <v>3</v>
      </c>
      <c r="R3531" t="s">
        <v>104</v>
      </c>
      <c r="T3531" s="2">
        <v>10.31</v>
      </c>
      <c r="U3531" s="4">
        <v>22</v>
      </c>
      <c r="V3531" t="s">
        <v>19</v>
      </c>
      <c r="W3531" s="3">
        <v>43770</v>
      </c>
      <c r="X3531" t="s">
        <v>39</v>
      </c>
      <c r="Y3531" t="s">
        <v>744</v>
      </c>
      <c r="Z3531" t="s">
        <v>35</v>
      </c>
    </row>
    <row r="3532" spans="1:26" x14ac:dyDescent="0.25">
      <c r="A3532">
        <v>4</v>
      </c>
      <c r="B3532" t="s">
        <v>43</v>
      </c>
      <c r="C3532">
        <v>6</v>
      </c>
      <c r="D3532" t="s">
        <v>26</v>
      </c>
      <c r="E3532" t="s">
        <v>171</v>
      </c>
      <c r="F3532" t="s">
        <v>13</v>
      </c>
      <c r="G3532" t="s">
        <v>864</v>
      </c>
      <c r="H3532" s="1">
        <v>0</v>
      </c>
      <c r="I3532">
        <v>1</v>
      </c>
      <c r="J3532" s="3">
        <v>43227</v>
      </c>
      <c r="K3532" t="s">
        <v>2352</v>
      </c>
      <c r="L3532" t="s">
        <v>102</v>
      </c>
      <c r="M3532">
        <v>10009</v>
      </c>
      <c r="N3532">
        <v>122</v>
      </c>
      <c r="O3532" t="s">
        <v>993</v>
      </c>
      <c r="P3532" s="4">
        <v>22</v>
      </c>
      <c r="Q3532" s="4">
        <v>3</v>
      </c>
      <c r="R3532" t="s">
        <v>104</v>
      </c>
      <c r="T3532" s="2">
        <v>22.2</v>
      </c>
      <c r="U3532" s="4">
        <v>44</v>
      </c>
      <c r="V3532" t="s">
        <v>19</v>
      </c>
      <c r="W3532" s="3">
        <v>43231</v>
      </c>
      <c r="X3532" t="s">
        <v>39</v>
      </c>
      <c r="Y3532" t="s">
        <v>175</v>
      </c>
      <c r="Z3532" t="s">
        <v>35</v>
      </c>
    </row>
    <row r="3533" spans="1:26" x14ac:dyDescent="0.25">
      <c r="A3533">
        <v>5</v>
      </c>
      <c r="B3533" t="s">
        <v>43</v>
      </c>
      <c r="C3533">
        <v>6</v>
      </c>
      <c r="D3533" t="s">
        <v>26</v>
      </c>
      <c r="E3533" t="s">
        <v>171</v>
      </c>
      <c r="F3533" t="s">
        <v>13</v>
      </c>
      <c r="G3533" t="s">
        <v>673</v>
      </c>
      <c r="H3533" s="1">
        <v>0</v>
      </c>
      <c r="I3533">
        <v>1</v>
      </c>
      <c r="J3533" s="3">
        <v>43531</v>
      </c>
      <c r="K3533" t="s">
        <v>4087</v>
      </c>
      <c r="L3533" t="s">
        <v>102</v>
      </c>
      <c r="M3533">
        <v>10035</v>
      </c>
      <c r="N3533">
        <v>179</v>
      </c>
      <c r="O3533" t="s">
        <v>1342</v>
      </c>
      <c r="P3533" s="4">
        <v>42</v>
      </c>
      <c r="Q3533" s="4">
        <v>3</v>
      </c>
      <c r="R3533" t="s">
        <v>104</v>
      </c>
      <c r="T3533" s="2">
        <v>42.13</v>
      </c>
      <c r="U3533" s="4">
        <v>92</v>
      </c>
      <c r="V3533" t="s">
        <v>19</v>
      </c>
      <c r="W3533" s="3">
        <v>43536</v>
      </c>
      <c r="X3533" t="s">
        <v>39</v>
      </c>
      <c r="Y3533" t="s">
        <v>175</v>
      </c>
      <c r="Z3533" t="s">
        <v>35</v>
      </c>
    </row>
    <row r="3534" spans="1:26" x14ac:dyDescent="0.25">
      <c r="A3534">
        <v>6</v>
      </c>
      <c r="B3534" t="s">
        <v>10</v>
      </c>
      <c r="C3534">
        <v>6</v>
      </c>
      <c r="D3534" t="s">
        <v>26</v>
      </c>
      <c r="E3534" t="s">
        <v>372</v>
      </c>
      <c r="F3534" t="s">
        <v>13</v>
      </c>
      <c r="G3534" t="s">
        <v>254</v>
      </c>
      <c r="H3534" s="1">
        <v>0</v>
      </c>
      <c r="I3534">
        <v>1</v>
      </c>
      <c r="J3534" s="3">
        <v>42608</v>
      </c>
      <c r="K3534" t="s">
        <v>2341</v>
      </c>
      <c r="L3534" t="s">
        <v>102</v>
      </c>
      <c r="M3534">
        <v>19711</v>
      </c>
      <c r="N3534">
        <v>1776</v>
      </c>
      <c r="O3534" t="s">
        <v>3766</v>
      </c>
      <c r="P3534" s="4">
        <v>8</v>
      </c>
      <c r="Q3534" s="4">
        <v>3</v>
      </c>
      <c r="R3534" t="s">
        <v>104</v>
      </c>
      <c r="T3534" s="2">
        <v>8.5</v>
      </c>
      <c r="U3534" s="4">
        <v>17</v>
      </c>
      <c r="V3534" t="s">
        <v>19</v>
      </c>
      <c r="W3534" s="3">
        <v>42614</v>
      </c>
      <c r="X3534" t="s">
        <v>39</v>
      </c>
      <c r="Y3534" t="s">
        <v>161</v>
      </c>
      <c r="Z3534" t="s">
        <v>64</v>
      </c>
    </row>
    <row r="3535" spans="1:26" x14ac:dyDescent="0.25">
      <c r="A3535">
        <v>6</v>
      </c>
      <c r="B3535" t="s">
        <v>10</v>
      </c>
      <c r="C3535">
        <v>6</v>
      </c>
      <c r="D3535" t="s">
        <v>26</v>
      </c>
      <c r="E3535" t="s">
        <v>69</v>
      </c>
      <c r="F3535" t="s">
        <v>13</v>
      </c>
      <c r="G3535" t="s">
        <v>2326</v>
      </c>
      <c r="H3535" s="1">
        <v>0</v>
      </c>
      <c r="I3535">
        <v>1</v>
      </c>
      <c r="J3535" s="3">
        <v>43246</v>
      </c>
      <c r="K3535" t="s">
        <v>2327</v>
      </c>
      <c r="L3535" t="s">
        <v>102</v>
      </c>
      <c r="M3535">
        <v>20016</v>
      </c>
      <c r="N3535">
        <v>1621</v>
      </c>
      <c r="O3535" t="s">
        <v>3136</v>
      </c>
      <c r="P3535" s="4">
        <v>9</v>
      </c>
      <c r="Q3535" s="4">
        <v>3</v>
      </c>
      <c r="R3535" t="s">
        <v>104</v>
      </c>
      <c r="T3535" s="2">
        <v>9.33</v>
      </c>
      <c r="U3535" s="4">
        <v>19</v>
      </c>
      <c r="V3535" t="s">
        <v>19</v>
      </c>
      <c r="W3535" s="3">
        <v>43252</v>
      </c>
      <c r="X3535" t="s">
        <v>39</v>
      </c>
      <c r="Y3535" t="s">
        <v>2324</v>
      </c>
      <c r="Z3535" t="s">
        <v>64</v>
      </c>
    </row>
    <row r="3536" spans="1:26" x14ac:dyDescent="0.25">
      <c r="A3536">
        <v>6</v>
      </c>
      <c r="B3536" t="s">
        <v>10</v>
      </c>
      <c r="C3536">
        <v>6</v>
      </c>
      <c r="D3536" t="s">
        <v>26</v>
      </c>
      <c r="E3536" t="s">
        <v>1550</v>
      </c>
      <c r="F3536" t="s">
        <v>13</v>
      </c>
      <c r="G3536" t="s">
        <v>1297</v>
      </c>
      <c r="H3536" s="1">
        <v>0</v>
      </c>
      <c r="I3536">
        <v>1</v>
      </c>
      <c r="J3536" s="3">
        <v>42514</v>
      </c>
      <c r="K3536" t="s">
        <v>4088</v>
      </c>
      <c r="L3536" t="s">
        <v>102</v>
      </c>
      <c r="M3536">
        <v>21215</v>
      </c>
      <c r="N3536">
        <v>1740</v>
      </c>
      <c r="O3536" t="s">
        <v>4089</v>
      </c>
      <c r="P3536" s="4">
        <v>57</v>
      </c>
      <c r="Q3536" s="4">
        <v>3</v>
      </c>
      <c r="R3536" t="s">
        <v>104</v>
      </c>
      <c r="T3536" s="2">
        <v>56.98</v>
      </c>
      <c r="U3536" s="4">
        <v>116</v>
      </c>
      <c r="V3536" t="s">
        <v>19</v>
      </c>
      <c r="W3536" s="3">
        <v>42520</v>
      </c>
      <c r="X3536" t="s">
        <v>39</v>
      </c>
      <c r="Y3536" t="s">
        <v>1549</v>
      </c>
      <c r="Z3536" t="s">
        <v>64</v>
      </c>
    </row>
    <row r="3537" spans="1:26" x14ac:dyDescent="0.25">
      <c r="A3537">
        <v>5</v>
      </c>
      <c r="B3537" t="s">
        <v>43</v>
      </c>
      <c r="C3537">
        <v>6</v>
      </c>
      <c r="D3537" t="s">
        <v>26</v>
      </c>
      <c r="E3537" t="s">
        <v>879</v>
      </c>
      <c r="F3537" t="s">
        <v>13</v>
      </c>
      <c r="G3537" t="s">
        <v>8133</v>
      </c>
      <c r="H3537" s="1">
        <v>0</v>
      </c>
      <c r="I3537">
        <v>1</v>
      </c>
      <c r="J3537" s="3">
        <v>43696</v>
      </c>
      <c r="K3537" t="s">
        <v>4090</v>
      </c>
      <c r="L3537" t="s">
        <v>102</v>
      </c>
      <c r="M3537">
        <v>1841</v>
      </c>
      <c r="N3537">
        <v>1802</v>
      </c>
      <c r="O3537" t="s">
        <v>3054</v>
      </c>
      <c r="P3537" s="4">
        <v>9</v>
      </c>
      <c r="Q3537" s="4">
        <v>3</v>
      </c>
      <c r="R3537" t="s">
        <v>104</v>
      </c>
      <c r="T3537" s="2">
        <v>9.33</v>
      </c>
      <c r="U3537" s="4">
        <v>19</v>
      </c>
      <c r="V3537" t="s">
        <v>19</v>
      </c>
      <c r="W3537" s="3">
        <v>43701</v>
      </c>
      <c r="X3537" t="s">
        <v>39</v>
      </c>
      <c r="Y3537" t="s">
        <v>744</v>
      </c>
      <c r="Z3537" t="s">
        <v>64</v>
      </c>
    </row>
    <row r="3538" spans="1:26" x14ac:dyDescent="0.25">
      <c r="A3538">
        <v>4</v>
      </c>
      <c r="B3538" t="s">
        <v>43</v>
      </c>
      <c r="C3538">
        <v>6</v>
      </c>
      <c r="D3538" t="s">
        <v>26</v>
      </c>
      <c r="E3538" t="s">
        <v>787</v>
      </c>
      <c r="F3538" t="s">
        <v>13</v>
      </c>
      <c r="G3538" t="s">
        <v>1827</v>
      </c>
      <c r="H3538" s="1">
        <v>0</v>
      </c>
      <c r="I3538">
        <v>1</v>
      </c>
      <c r="J3538" s="3">
        <v>43061</v>
      </c>
      <c r="K3538" t="s">
        <v>4091</v>
      </c>
      <c r="L3538" t="s">
        <v>102</v>
      </c>
      <c r="M3538">
        <v>2169</v>
      </c>
      <c r="N3538">
        <v>1768</v>
      </c>
      <c r="O3538" t="s">
        <v>3358</v>
      </c>
      <c r="P3538" s="4">
        <v>7</v>
      </c>
      <c r="Q3538" s="4">
        <v>3</v>
      </c>
      <c r="R3538" t="s">
        <v>104</v>
      </c>
      <c r="T3538" s="2">
        <v>7.02</v>
      </c>
      <c r="U3538" s="4">
        <v>15</v>
      </c>
      <c r="V3538" t="s">
        <v>19</v>
      </c>
      <c r="W3538" s="3">
        <v>43065</v>
      </c>
      <c r="X3538" t="s">
        <v>39</v>
      </c>
      <c r="Y3538" t="s">
        <v>744</v>
      </c>
      <c r="Z3538" t="s">
        <v>64</v>
      </c>
    </row>
    <row r="3539" spans="1:26" x14ac:dyDescent="0.25">
      <c r="A3539">
        <v>5</v>
      </c>
      <c r="B3539" t="s">
        <v>43</v>
      </c>
      <c r="C3539">
        <v>6</v>
      </c>
      <c r="D3539" t="s">
        <v>26</v>
      </c>
      <c r="E3539" t="s">
        <v>653</v>
      </c>
      <c r="F3539" t="s">
        <v>13</v>
      </c>
      <c r="G3539" t="s">
        <v>985</v>
      </c>
      <c r="H3539" s="1">
        <v>0</v>
      </c>
      <c r="I3539">
        <v>1</v>
      </c>
      <c r="J3539" s="3">
        <v>43744</v>
      </c>
      <c r="K3539" t="s">
        <v>4007</v>
      </c>
      <c r="L3539" t="s">
        <v>102</v>
      </c>
      <c r="M3539">
        <v>7109</v>
      </c>
      <c r="N3539">
        <v>1676</v>
      </c>
      <c r="O3539" t="s">
        <v>2902</v>
      </c>
      <c r="P3539" s="4">
        <v>69</v>
      </c>
      <c r="Q3539" s="4">
        <v>3</v>
      </c>
      <c r="R3539" t="s">
        <v>104</v>
      </c>
      <c r="T3539" s="2">
        <v>68.98</v>
      </c>
      <c r="U3539" s="4">
        <v>144</v>
      </c>
      <c r="V3539" t="s">
        <v>19</v>
      </c>
      <c r="W3539" s="3">
        <v>43749</v>
      </c>
      <c r="X3539" t="s">
        <v>39</v>
      </c>
      <c r="Y3539" t="s">
        <v>485</v>
      </c>
      <c r="Z3539" t="s">
        <v>64</v>
      </c>
    </row>
    <row r="3540" spans="1:26" x14ac:dyDescent="0.25">
      <c r="A3540">
        <v>7</v>
      </c>
      <c r="B3540" t="s">
        <v>25</v>
      </c>
      <c r="C3540">
        <v>6</v>
      </c>
      <c r="D3540" t="s">
        <v>26</v>
      </c>
      <c r="E3540" t="s">
        <v>1896</v>
      </c>
      <c r="F3540" t="s">
        <v>13</v>
      </c>
      <c r="G3540" t="s">
        <v>1054</v>
      </c>
      <c r="H3540" s="1">
        <v>0</v>
      </c>
      <c r="I3540">
        <v>1</v>
      </c>
      <c r="J3540" s="3">
        <v>43820</v>
      </c>
      <c r="K3540" t="s">
        <v>4092</v>
      </c>
      <c r="L3540" t="s">
        <v>102</v>
      </c>
      <c r="M3540">
        <v>7501</v>
      </c>
      <c r="N3540">
        <v>1706</v>
      </c>
      <c r="O3540" t="s">
        <v>431</v>
      </c>
      <c r="P3540" s="4">
        <v>80</v>
      </c>
      <c r="Q3540" s="4">
        <v>3</v>
      </c>
      <c r="R3540" t="s">
        <v>104</v>
      </c>
      <c r="T3540" s="2">
        <v>79.89</v>
      </c>
      <c r="U3540" s="4">
        <v>166</v>
      </c>
      <c r="V3540" t="s">
        <v>19</v>
      </c>
      <c r="W3540" s="3">
        <v>43827</v>
      </c>
      <c r="X3540" t="s">
        <v>39</v>
      </c>
      <c r="Y3540" t="s">
        <v>485</v>
      </c>
      <c r="Z3540" t="s">
        <v>64</v>
      </c>
    </row>
    <row r="3541" spans="1:26" x14ac:dyDescent="0.25">
      <c r="A3541">
        <v>5</v>
      </c>
      <c r="B3541" t="s">
        <v>43</v>
      </c>
      <c r="C3541">
        <v>6</v>
      </c>
      <c r="D3541" t="s">
        <v>26</v>
      </c>
      <c r="E3541" t="s">
        <v>700</v>
      </c>
      <c r="F3541" t="s">
        <v>13</v>
      </c>
      <c r="G3541" t="s">
        <v>2655</v>
      </c>
      <c r="H3541" s="1">
        <v>0</v>
      </c>
      <c r="I3541">
        <v>1</v>
      </c>
      <c r="J3541" s="3">
        <v>43263</v>
      </c>
      <c r="K3541" t="s">
        <v>4063</v>
      </c>
      <c r="L3541" t="s">
        <v>102</v>
      </c>
      <c r="M3541">
        <v>11561</v>
      </c>
      <c r="N3541">
        <v>905</v>
      </c>
      <c r="O3541" t="s">
        <v>8254</v>
      </c>
      <c r="P3541" s="4">
        <v>42</v>
      </c>
      <c r="Q3541" s="4">
        <v>3</v>
      </c>
      <c r="R3541" t="s">
        <v>104</v>
      </c>
      <c r="T3541" s="2">
        <v>41.82</v>
      </c>
      <c r="U3541" s="4">
        <v>93</v>
      </c>
      <c r="V3541" t="s">
        <v>19</v>
      </c>
      <c r="W3541" s="3">
        <v>43268</v>
      </c>
      <c r="X3541" t="s">
        <v>39</v>
      </c>
      <c r="Y3541" t="s">
        <v>175</v>
      </c>
      <c r="Z3541" t="s">
        <v>64</v>
      </c>
    </row>
    <row r="3542" spans="1:26" x14ac:dyDescent="0.25">
      <c r="A3542">
        <v>4</v>
      </c>
      <c r="B3542" t="s">
        <v>43</v>
      </c>
      <c r="C3542">
        <v>6</v>
      </c>
      <c r="D3542" t="s">
        <v>26</v>
      </c>
      <c r="E3542" t="s">
        <v>700</v>
      </c>
      <c r="F3542" t="s">
        <v>13</v>
      </c>
      <c r="G3542" t="s">
        <v>1802</v>
      </c>
      <c r="H3542" s="1">
        <v>0</v>
      </c>
      <c r="I3542">
        <v>1</v>
      </c>
      <c r="J3542" s="3">
        <v>42675</v>
      </c>
      <c r="K3542" t="s">
        <v>2349</v>
      </c>
      <c r="L3542" t="s">
        <v>102</v>
      </c>
      <c r="M3542">
        <v>11561</v>
      </c>
      <c r="N3542">
        <v>1729</v>
      </c>
      <c r="O3542" t="s">
        <v>3795</v>
      </c>
      <c r="P3542" s="4">
        <v>82</v>
      </c>
      <c r="Q3542" s="4">
        <v>3</v>
      </c>
      <c r="R3542" t="s">
        <v>104</v>
      </c>
      <c r="T3542" s="2">
        <v>82.29</v>
      </c>
      <c r="U3542" s="4">
        <v>168</v>
      </c>
      <c r="V3542" t="s">
        <v>19</v>
      </c>
      <c r="W3542" s="3">
        <v>42679</v>
      </c>
      <c r="X3542" t="s">
        <v>39</v>
      </c>
      <c r="Y3542" t="s">
        <v>175</v>
      </c>
      <c r="Z3542" t="s">
        <v>64</v>
      </c>
    </row>
    <row r="3543" spans="1:26" x14ac:dyDescent="0.25">
      <c r="A3543">
        <v>5</v>
      </c>
      <c r="B3543" t="s">
        <v>43</v>
      </c>
      <c r="C3543">
        <v>6</v>
      </c>
      <c r="D3543" t="s">
        <v>26</v>
      </c>
      <c r="E3543" t="s">
        <v>171</v>
      </c>
      <c r="F3543" t="s">
        <v>13</v>
      </c>
      <c r="G3543" t="s">
        <v>66</v>
      </c>
      <c r="H3543" s="1">
        <v>0</v>
      </c>
      <c r="I3543">
        <v>1</v>
      </c>
      <c r="J3543" s="3">
        <v>43274</v>
      </c>
      <c r="K3543" t="s">
        <v>4041</v>
      </c>
      <c r="L3543" t="s">
        <v>102</v>
      </c>
      <c r="M3543">
        <v>10009</v>
      </c>
      <c r="N3543">
        <v>1575</v>
      </c>
      <c r="O3543" t="s">
        <v>3258</v>
      </c>
      <c r="P3543" s="4">
        <v>69</v>
      </c>
      <c r="Q3543" s="4">
        <v>3</v>
      </c>
      <c r="R3543" t="s">
        <v>104</v>
      </c>
      <c r="T3543" s="2">
        <v>68.959999999999994</v>
      </c>
      <c r="U3543" s="4">
        <v>147</v>
      </c>
      <c r="V3543" t="s">
        <v>19</v>
      </c>
      <c r="W3543" s="3">
        <v>43279</v>
      </c>
      <c r="X3543" t="s">
        <v>39</v>
      </c>
      <c r="Y3543" t="s">
        <v>175</v>
      </c>
      <c r="Z3543" t="s">
        <v>64</v>
      </c>
    </row>
    <row r="3544" spans="1:26" x14ac:dyDescent="0.25">
      <c r="A3544">
        <v>5</v>
      </c>
      <c r="B3544" t="s">
        <v>43</v>
      </c>
      <c r="C3544">
        <v>6</v>
      </c>
      <c r="D3544" t="s">
        <v>26</v>
      </c>
      <c r="E3544" t="s">
        <v>171</v>
      </c>
      <c r="F3544" t="s">
        <v>13</v>
      </c>
      <c r="G3544" t="s">
        <v>2312</v>
      </c>
      <c r="H3544" s="1">
        <v>0</v>
      </c>
      <c r="I3544">
        <v>1</v>
      </c>
      <c r="J3544" s="3">
        <v>42628</v>
      </c>
      <c r="K3544" t="s">
        <v>2313</v>
      </c>
      <c r="L3544" t="s">
        <v>102</v>
      </c>
      <c r="M3544">
        <v>10011</v>
      </c>
      <c r="N3544">
        <v>538</v>
      </c>
      <c r="O3544" t="s">
        <v>125</v>
      </c>
      <c r="P3544" s="4">
        <v>7</v>
      </c>
      <c r="Q3544" s="4">
        <v>3</v>
      </c>
      <c r="R3544" t="s">
        <v>104</v>
      </c>
      <c r="T3544" s="2">
        <v>7.02</v>
      </c>
      <c r="U3544" s="4">
        <v>15</v>
      </c>
      <c r="V3544" t="s">
        <v>19</v>
      </c>
      <c r="W3544" s="3">
        <v>42633</v>
      </c>
      <c r="X3544" t="s">
        <v>39</v>
      </c>
      <c r="Y3544" t="s">
        <v>175</v>
      </c>
      <c r="Z3544" t="s">
        <v>64</v>
      </c>
    </row>
    <row r="3545" spans="1:26" x14ac:dyDescent="0.25">
      <c r="A3545">
        <v>5</v>
      </c>
      <c r="B3545" t="s">
        <v>43</v>
      </c>
      <c r="C3545">
        <v>6</v>
      </c>
      <c r="D3545" t="s">
        <v>26</v>
      </c>
      <c r="E3545" t="s">
        <v>171</v>
      </c>
      <c r="F3545" t="s">
        <v>13</v>
      </c>
      <c r="G3545" t="s">
        <v>2767</v>
      </c>
      <c r="H3545" s="1">
        <v>0</v>
      </c>
      <c r="I3545">
        <v>1</v>
      </c>
      <c r="J3545" s="3">
        <v>43047</v>
      </c>
      <c r="K3545" t="s">
        <v>4093</v>
      </c>
      <c r="L3545" t="s">
        <v>102</v>
      </c>
      <c r="M3545">
        <v>10011</v>
      </c>
      <c r="N3545">
        <v>780</v>
      </c>
      <c r="O3545" t="s">
        <v>1052</v>
      </c>
      <c r="P3545" s="4">
        <v>8</v>
      </c>
      <c r="Q3545" s="4">
        <v>3</v>
      </c>
      <c r="R3545" t="s">
        <v>104</v>
      </c>
      <c r="T3545" s="2">
        <v>8.07</v>
      </c>
      <c r="U3545" s="4">
        <v>18</v>
      </c>
      <c r="V3545" t="s">
        <v>19</v>
      </c>
      <c r="W3545" s="3">
        <v>43052</v>
      </c>
      <c r="X3545" t="s">
        <v>39</v>
      </c>
      <c r="Y3545" t="s">
        <v>175</v>
      </c>
      <c r="Z3545" t="s">
        <v>64</v>
      </c>
    </row>
    <row r="3546" spans="1:26" x14ac:dyDescent="0.25">
      <c r="A3546">
        <v>6</v>
      </c>
      <c r="B3546" t="s">
        <v>10</v>
      </c>
      <c r="C3546">
        <v>6</v>
      </c>
      <c r="D3546" t="s">
        <v>26</v>
      </c>
      <c r="E3546" t="s">
        <v>171</v>
      </c>
      <c r="F3546" t="s">
        <v>13</v>
      </c>
      <c r="G3546" t="s">
        <v>2523</v>
      </c>
      <c r="H3546" s="1">
        <v>0</v>
      </c>
      <c r="I3546">
        <v>1</v>
      </c>
      <c r="J3546" s="3">
        <v>43059</v>
      </c>
      <c r="K3546" t="s">
        <v>4094</v>
      </c>
      <c r="L3546" t="s">
        <v>102</v>
      </c>
      <c r="M3546">
        <v>10011</v>
      </c>
      <c r="N3546">
        <v>1085</v>
      </c>
      <c r="O3546" t="s">
        <v>8229</v>
      </c>
      <c r="P3546" s="4">
        <v>9</v>
      </c>
      <c r="Q3546" s="4">
        <v>3</v>
      </c>
      <c r="R3546" t="s">
        <v>104</v>
      </c>
      <c r="T3546" s="2">
        <v>9.0399999999999991</v>
      </c>
      <c r="U3546" s="4">
        <v>20</v>
      </c>
      <c r="V3546" t="s">
        <v>19</v>
      </c>
      <c r="W3546" s="3">
        <v>43065</v>
      </c>
      <c r="X3546" t="s">
        <v>39</v>
      </c>
      <c r="Y3546" t="s">
        <v>175</v>
      </c>
      <c r="Z3546" t="s">
        <v>64</v>
      </c>
    </row>
    <row r="3547" spans="1:26" x14ac:dyDescent="0.25">
      <c r="A3547">
        <v>4</v>
      </c>
      <c r="B3547" t="s">
        <v>43</v>
      </c>
      <c r="C3547">
        <v>6</v>
      </c>
      <c r="D3547" t="s">
        <v>26</v>
      </c>
      <c r="E3547" t="s">
        <v>171</v>
      </c>
      <c r="F3547" t="s">
        <v>13</v>
      </c>
      <c r="G3547" t="s">
        <v>1085</v>
      </c>
      <c r="H3547" s="1">
        <v>0</v>
      </c>
      <c r="I3547">
        <v>1</v>
      </c>
      <c r="J3547" s="3">
        <v>43810</v>
      </c>
      <c r="K3547" t="s">
        <v>4095</v>
      </c>
      <c r="L3547" t="s">
        <v>102</v>
      </c>
      <c r="M3547">
        <v>10035</v>
      </c>
      <c r="N3547">
        <v>1686</v>
      </c>
      <c r="O3547" t="s">
        <v>3464</v>
      </c>
      <c r="P3547" s="4">
        <v>8</v>
      </c>
      <c r="Q3547" s="4">
        <v>3</v>
      </c>
      <c r="R3547" t="s">
        <v>104</v>
      </c>
      <c r="T3547" s="2">
        <v>8.07</v>
      </c>
      <c r="U3547" s="4">
        <v>18</v>
      </c>
      <c r="V3547" t="s">
        <v>19</v>
      </c>
      <c r="W3547" s="3">
        <v>43814</v>
      </c>
      <c r="X3547" t="s">
        <v>39</v>
      </c>
      <c r="Y3547" t="s">
        <v>175</v>
      </c>
      <c r="Z3547" t="s">
        <v>64</v>
      </c>
    </row>
    <row r="3548" spans="1:26" x14ac:dyDescent="0.25">
      <c r="A3548">
        <v>5</v>
      </c>
      <c r="B3548" t="s">
        <v>43</v>
      </c>
      <c r="C3548">
        <v>6</v>
      </c>
      <c r="D3548" t="s">
        <v>26</v>
      </c>
      <c r="E3548" t="s">
        <v>316</v>
      </c>
      <c r="F3548" t="s">
        <v>13</v>
      </c>
      <c r="G3548" t="s">
        <v>1230</v>
      </c>
      <c r="H3548" s="1">
        <v>0</v>
      </c>
      <c r="I3548">
        <v>1</v>
      </c>
      <c r="J3548" s="3">
        <v>42612</v>
      </c>
      <c r="K3548" t="s">
        <v>4096</v>
      </c>
      <c r="L3548" t="s">
        <v>102</v>
      </c>
      <c r="M3548">
        <v>6010</v>
      </c>
      <c r="N3548">
        <v>636</v>
      </c>
      <c r="O3548" t="s">
        <v>3111</v>
      </c>
      <c r="P3548" s="4">
        <v>10</v>
      </c>
      <c r="Q3548" s="4">
        <v>3</v>
      </c>
      <c r="R3548" t="s">
        <v>104</v>
      </c>
      <c r="T3548" s="2">
        <v>9.59</v>
      </c>
      <c r="U3548" s="4">
        <v>96</v>
      </c>
      <c r="V3548" t="s">
        <v>19</v>
      </c>
      <c r="W3548" s="3">
        <v>42617</v>
      </c>
      <c r="X3548" t="s">
        <v>39</v>
      </c>
      <c r="Y3548" t="s">
        <v>461</v>
      </c>
      <c r="Z3548" t="s">
        <v>42</v>
      </c>
    </row>
    <row r="3549" spans="1:26" x14ac:dyDescent="0.25">
      <c r="A3549">
        <v>6</v>
      </c>
      <c r="B3549" t="s">
        <v>10</v>
      </c>
      <c r="C3549">
        <v>6</v>
      </c>
      <c r="D3549" t="s">
        <v>26</v>
      </c>
      <c r="E3549" t="s">
        <v>604</v>
      </c>
      <c r="F3549" t="s">
        <v>13</v>
      </c>
      <c r="G3549" t="s">
        <v>278</v>
      </c>
      <c r="H3549" s="1">
        <v>0</v>
      </c>
      <c r="I3549">
        <v>1</v>
      </c>
      <c r="J3549" s="3">
        <v>43725</v>
      </c>
      <c r="K3549" t="s">
        <v>4097</v>
      </c>
      <c r="L3549" t="s">
        <v>102</v>
      </c>
      <c r="M3549">
        <v>7960</v>
      </c>
      <c r="N3549">
        <v>1456</v>
      </c>
      <c r="O3549" t="s">
        <v>219</v>
      </c>
      <c r="P3549" s="4">
        <v>10</v>
      </c>
      <c r="Q3549" s="4">
        <v>3</v>
      </c>
      <c r="R3549" t="s">
        <v>104</v>
      </c>
      <c r="T3549" s="2">
        <v>9.5299999999999994</v>
      </c>
      <c r="U3549" s="4">
        <v>34</v>
      </c>
      <c r="V3549" t="s">
        <v>19</v>
      </c>
      <c r="W3549" s="3">
        <v>43731</v>
      </c>
      <c r="X3549" t="s">
        <v>39</v>
      </c>
      <c r="Y3549" t="s">
        <v>485</v>
      </c>
      <c r="Z3549" t="s">
        <v>42</v>
      </c>
    </row>
    <row r="3550" spans="1:26" x14ac:dyDescent="0.25">
      <c r="A3550">
        <v>5</v>
      </c>
      <c r="B3550" t="s">
        <v>43</v>
      </c>
      <c r="C3550">
        <v>6</v>
      </c>
      <c r="D3550" t="s">
        <v>26</v>
      </c>
      <c r="E3550" t="s">
        <v>171</v>
      </c>
      <c r="F3550" t="s">
        <v>13</v>
      </c>
      <c r="G3550" t="s">
        <v>1486</v>
      </c>
      <c r="H3550" s="1">
        <v>0</v>
      </c>
      <c r="I3550">
        <v>1</v>
      </c>
      <c r="J3550" s="3">
        <v>42834</v>
      </c>
      <c r="K3550" t="s">
        <v>4098</v>
      </c>
      <c r="L3550" t="s">
        <v>102</v>
      </c>
      <c r="M3550">
        <v>10024</v>
      </c>
      <c r="N3550">
        <v>1263</v>
      </c>
      <c r="O3550" t="s">
        <v>8273</v>
      </c>
      <c r="P3550" s="4">
        <v>3</v>
      </c>
      <c r="Q3550" s="4">
        <v>3</v>
      </c>
      <c r="R3550" t="s">
        <v>104</v>
      </c>
      <c r="T3550" s="2">
        <v>3.05</v>
      </c>
      <c r="U3550" s="4">
        <v>18</v>
      </c>
      <c r="V3550" t="s">
        <v>19</v>
      </c>
      <c r="W3550" s="3">
        <v>42839</v>
      </c>
      <c r="X3550" t="s">
        <v>39</v>
      </c>
      <c r="Y3550" t="s">
        <v>175</v>
      </c>
      <c r="Z3550" t="s">
        <v>42</v>
      </c>
    </row>
    <row r="3551" spans="1:26" x14ac:dyDescent="0.25">
      <c r="A3551">
        <v>4</v>
      </c>
      <c r="B3551" t="s">
        <v>43</v>
      </c>
      <c r="C3551">
        <v>6</v>
      </c>
      <c r="D3551" t="s">
        <v>26</v>
      </c>
      <c r="E3551" t="s">
        <v>171</v>
      </c>
      <c r="F3551" t="s">
        <v>13</v>
      </c>
      <c r="G3551" t="s">
        <v>804</v>
      </c>
      <c r="H3551" s="1">
        <v>0</v>
      </c>
      <c r="I3551">
        <v>1</v>
      </c>
      <c r="J3551" s="3">
        <v>43642</v>
      </c>
      <c r="K3551" t="s">
        <v>4099</v>
      </c>
      <c r="L3551" t="s">
        <v>102</v>
      </c>
      <c r="M3551">
        <v>10035</v>
      </c>
      <c r="N3551">
        <v>1383</v>
      </c>
      <c r="O3551" t="s">
        <v>215</v>
      </c>
      <c r="P3551" s="4">
        <v>0</v>
      </c>
      <c r="Q3551" s="4">
        <v>3</v>
      </c>
      <c r="R3551" t="s">
        <v>104</v>
      </c>
      <c r="T3551" s="2">
        <v>0</v>
      </c>
      <c r="U3551" s="4">
        <v>273</v>
      </c>
      <c r="V3551" t="s">
        <v>19</v>
      </c>
      <c r="W3551" s="3">
        <v>43646</v>
      </c>
      <c r="X3551" t="s">
        <v>39</v>
      </c>
      <c r="Y3551" t="s">
        <v>175</v>
      </c>
      <c r="Z3551" t="s">
        <v>42</v>
      </c>
    </row>
    <row r="3552" spans="1:26" x14ac:dyDescent="0.25">
      <c r="A3552">
        <v>5</v>
      </c>
      <c r="B3552" t="s">
        <v>43</v>
      </c>
      <c r="C3552">
        <v>6</v>
      </c>
      <c r="D3552" t="s">
        <v>26</v>
      </c>
      <c r="E3552" t="s">
        <v>171</v>
      </c>
      <c r="F3552" t="s">
        <v>13</v>
      </c>
      <c r="G3552" t="s">
        <v>1118</v>
      </c>
      <c r="H3552" s="1">
        <v>0</v>
      </c>
      <c r="I3552">
        <v>1</v>
      </c>
      <c r="J3552" s="3">
        <v>43150</v>
      </c>
      <c r="K3552" t="s">
        <v>2317</v>
      </c>
      <c r="L3552" t="s">
        <v>102</v>
      </c>
      <c r="M3552">
        <v>10035</v>
      </c>
      <c r="N3552">
        <v>418</v>
      </c>
      <c r="O3552" t="s">
        <v>1056</v>
      </c>
      <c r="P3552" s="4">
        <v>10</v>
      </c>
      <c r="Q3552" s="4">
        <v>3</v>
      </c>
      <c r="R3552" t="s">
        <v>104</v>
      </c>
      <c r="T3552" s="2">
        <v>9.7200000000000006</v>
      </c>
      <c r="U3552" s="4">
        <v>243</v>
      </c>
      <c r="V3552" t="s">
        <v>19</v>
      </c>
      <c r="W3552" s="3">
        <v>43155</v>
      </c>
      <c r="X3552" t="s">
        <v>39</v>
      </c>
      <c r="Y3552" t="s">
        <v>175</v>
      </c>
      <c r="Z3552" t="s">
        <v>42</v>
      </c>
    </row>
    <row r="3553" spans="1:26" x14ac:dyDescent="0.25">
      <c r="A3553">
        <v>5</v>
      </c>
      <c r="B3553" t="s">
        <v>43</v>
      </c>
      <c r="C3553">
        <v>6</v>
      </c>
      <c r="D3553" t="s">
        <v>26</v>
      </c>
      <c r="E3553" t="s">
        <v>241</v>
      </c>
      <c r="F3553" t="s">
        <v>13</v>
      </c>
      <c r="G3553" t="s">
        <v>2746</v>
      </c>
      <c r="H3553" s="1">
        <v>0</v>
      </c>
      <c r="I3553">
        <v>1</v>
      </c>
      <c r="J3553" s="3">
        <v>42883</v>
      </c>
      <c r="K3553" t="s">
        <v>4100</v>
      </c>
      <c r="L3553" t="s">
        <v>102</v>
      </c>
      <c r="M3553">
        <v>14609</v>
      </c>
      <c r="N3553">
        <v>866</v>
      </c>
      <c r="O3553" t="s">
        <v>1197</v>
      </c>
      <c r="P3553" s="4">
        <v>161</v>
      </c>
      <c r="Q3553" s="4">
        <v>3</v>
      </c>
      <c r="R3553" t="s">
        <v>104</v>
      </c>
      <c r="T3553" s="2">
        <v>160.62</v>
      </c>
      <c r="U3553" s="4">
        <v>535</v>
      </c>
      <c r="V3553" t="s">
        <v>19</v>
      </c>
      <c r="W3553" s="3">
        <v>42888</v>
      </c>
      <c r="X3553" t="s">
        <v>39</v>
      </c>
      <c r="Y3553" t="s">
        <v>175</v>
      </c>
      <c r="Z3553" t="s">
        <v>42</v>
      </c>
    </row>
    <row r="3554" spans="1:26" x14ac:dyDescent="0.25">
      <c r="A3554">
        <v>5</v>
      </c>
      <c r="B3554" t="s">
        <v>43</v>
      </c>
      <c r="C3554">
        <v>6</v>
      </c>
      <c r="D3554" t="s">
        <v>26</v>
      </c>
      <c r="E3554" t="s">
        <v>457</v>
      </c>
      <c r="F3554" t="s">
        <v>13</v>
      </c>
      <c r="G3554" t="s">
        <v>1297</v>
      </c>
      <c r="H3554" s="1">
        <v>0</v>
      </c>
      <c r="I3554">
        <v>1</v>
      </c>
      <c r="J3554" s="3">
        <v>42677</v>
      </c>
      <c r="K3554" t="s">
        <v>4101</v>
      </c>
      <c r="L3554" t="s">
        <v>102</v>
      </c>
      <c r="M3554">
        <v>6824</v>
      </c>
      <c r="N3554">
        <v>80</v>
      </c>
      <c r="O3554" t="s">
        <v>3034</v>
      </c>
      <c r="P3554" s="4">
        <v>3</v>
      </c>
      <c r="Q3554" s="4">
        <v>3</v>
      </c>
      <c r="R3554" t="s">
        <v>104</v>
      </c>
      <c r="T3554" s="2">
        <v>3.38</v>
      </c>
      <c r="U3554" s="4">
        <v>12</v>
      </c>
      <c r="V3554" t="s">
        <v>19</v>
      </c>
      <c r="W3554" s="3">
        <v>42682</v>
      </c>
      <c r="X3554" t="s">
        <v>39</v>
      </c>
      <c r="Y3554" t="s">
        <v>461</v>
      </c>
      <c r="Z3554" t="s">
        <v>356</v>
      </c>
    </row>
    <row r="3555" spans="1:26" x14ac:dyDescent="0.25">
      <c r="A3555">
        <v>7</v>
      </c>
      <c r="B3555" t="s">
        <v>25</v>
      </c>
      <c r="C3555">
        <v>6</v>
      </c>
      <c r="D3555" t="s">
        <v>26</v>
      </c>
      <c r="E3555" t="s">
        <v>1550</v>
      </c>
      <c r="F3555" t="s">
        <v>13</v>
      </c>
      <c r="G3555" t="s">
        <v>1913</v>
      </c>
      <c r="H3555" s="1">
        <v>0</v>
      </c>
      <c r="I3555">
        <v>1</v>
      </c>
      <c r="J3555" s="3">
        <v>43509</v>
      </c>
      <c r="K3555" t="s">
        <v>4069</v>
      </c>
      <c r="L3555" t="s">
        <v>102</v>
      </c>
      <c r="M3555">
        <v>21215</v>
      </c>
      <c r="N3555">
        <v>76</v>
      </c>
      <c r="O3555" t="s">
        <v>3373</v>
      </c>
      <c r="P3555" s="4">
        <v>7</v>
      </c>
      <c r="Q3555" s="4">
        <v>3</v>
      </c>
      <c r="R3555" t="s">
        <v>104</v>
      </c>
      <c r="T3555" s="2">
        <v>6.51</v>
      </c>
      <c r="U3555" s="4">
        <v>25</v>
      </c>
      <c r="V3555" t="s">
        <v>19</v>
      </c>
      <c r="W3555" s="3">
        <v>43516</v>
      </c>
      <c r="X3555" t="s">
        <v>39</v>
      </c>
      <c r="Y3555" t="s">
        <v>1549</v>
      </c>
      <c r="Z3555" t="s">
        <v>356</v>
      </c>
    </row>
    <row r="3556" spans="1:26" x14ac:dyDescent="0.25">
      <c r="A3556">
        <v>6</v>
      </c>
      <c r="B3556" t="s">
        <v>10</v>
      </c>
      <c r="C3556">
        <v>6</v>
      </c>
      <c r="D3556" t="s">
        <v>26</v>
      </c>
      <c r="E3556" t="s">
        <v>171</v>
      </c>
      <c r="F3556" t="s">
        <v>13</v>
      </c>
      <c r="G3556" t="s">
        <v>1792</v>
      </c>
      <c r="H3556" s="1">
        <v>0</v>
      </c>
      <c r="I3556">
        <v>1</v>
      </c>
      <c r="J3556" s="3">
        <v>43344</v>
      </c>
      <c r="K3556" t="s">
        <v>2335</v>
      </c>
      <c r="L3556" t="s">
        <v>102</v>
      </c>
      <c r="M3556">
        <v>10011</v>
      </c>
      <c r="N3556">
        <v>90</v>
      </c>
      <c r="O3556" t="s">
        <v>1161</v>
      </c>
      <c r="P3556" s="4">
        <v>3</v>
      </c>
      <c r="Q3556" s="4">
        <v>3</v>
      </c>
      <c r="R3556" t="s">
        <v>104</v>
      </c>
      <c r="T3556" s="2">
        <v>3.28</v>
      </c>
      <c r="U3556" s="4">
        <v>11</v>
      </c>
      <c r="V3556" t="s">
        <v>19</v>
      </c>
      <c r="W3556" s="3">
        <v>43350</v>
      </c>
      <c r="X3556" t="s">
        <v>39</v>
      </c>
      <c r="Y3556" t="s">
        <v>175</v>
      </c>
      <c r="Z3556" t="s">
        <v>356</v>
      </c>
    </row>
    <row r="3557" spans="1:26" x14ac:dyDescent="0.25">
      <c r="A3557">
        <v>5</v>
      </c>
      <c r="B3557" t="s">
        <v>43</v>
      </c>
      <c r="C3557">
        <v>6</v>
      </c>
      <c r="D3557" t="s">
        <v>26</v>
      </c>
      <c r="E3557" t="s">
        <v>2437</v>
      </c>
      <c r="F3557" t="s">
        <v>13</v>
      </c>
      <c r="G3557" t="s">
        <v>2204</v>
      </c>
      <c r="H3557" s="1">
        <v>0</v>
      </c>
      <c r="I3557">
        <v>1</v>
      </c>
      <c r="J3557" s="3">
        <v>43242</v>
      </c>
      <c r="K3557" t="s">
        <v>2438</v>
      </c>
      <c r="L3557" t="s">
        <v>102</v>
      </c>
      <c r="M3557">
        <v>7055</v>
      </c>
      <c r="N3557">
        <v>609</v>
      </c>
      <c r="O3557" t="s">
        <v>501</v>
      </c>
      <c r="P3557" s="4">
        <v>172</v>
      </c>
      <c r="Q3557" s="4">
        <v>4</v>
      </c>
      <c r="R3557" t="s">
        <v>104</v>
      </c>
      <c r="T3557" s="2">
        <v>172.34</v>
      </c>
      <c r="U3557" s="4">
        <v>663</v>
      </c>
      <c r="V3557" t="s">
        <v>19</v>
      </c>
      <c r="W3557" s="3">
        <v>43247</v>
      </c>
      <c r="X3557" t="s">
        <v>39</v>
      </c>
      <c r="Y3557" t="s">
        <v>485</v>
      </c>
      <c r="Z3557" t="s">
        <v>56</v>
      </c>
    </row>
    <row r="3558" spans="1:26" x14ac:dyDescent="0.25">
      <c r="A3558">
        <v>6</v>
      </c>
      <c r="B3558" t="s">
        <v>10</v>
      </c>
      <c r="C3558">
        <v>6</v>
      </c>
      <c r="D3558" t="s">
        <v>26</v>
      </c>
      <c r="E3558" t="s">
        <v>171</v>
      </c>
      <c r="F3558" t="s">
        <v>13</v>
      </c>
      <c r="G3558" t="s">
        <v>3268</v>
      </c>
      <c r="H3558" s="1">
        <v>0</v>
      </c>
      <c r="I3558">
        <v>1</v>
      </c>
      <c r="J3558" s="3">
        <v>43667</v>
      </c>
      <c r="K3558" t="s">
        <v>4102</v>
      </c>
      <c r="L3558" t="s">
        <v>102</v>
      </c>
      <c r="M3558">
        <v>10024</v>
      </c>
      <c r="N3558">
        <v>610</v>
      </c>
      <c r="O3558" t="s">
        <v>4103</v>
      </c>
      <c r="P3558" s="4">
        <v>5</v>
      </c>
      <c r="Q3558" s="4">
        <v>4</v>
      </c>
      <c r="R3558" t="s">
        <v>104</v>
      </c>
      <c r="T3558" s="2">
        <v>4.54</v>
      </c>
      <c r="U3558" s="4">
        <v>17</v>
      </c>
      <c r="V3558" t="s">
        <v>19</v>
      </c>
      <c r="W3558" s="3">
        <v>43673</v>
      </c>
      <c r="X3558" t="s">
        <v>39</v>
      </c>
      <c r="Y3558" t="s">
        <v>175</v>
      </c>
      <c r="Z3558" t="s">
        <v>56</v>
      </c>
    </row>
    <row r="3559" spans="1:26" x14ac:dyDescent="0.25">
      <c r="A3559">
        <v>5</v>
      </c>
      <c r="B3559" t="s">
        <v>43</v>
      </c>
      <c r="C3559">
        <v>6</v>
      </c>
      <c r="D3559" t="s">
        <v>26</v>
      </c>
      <c r="E3559" t="s">
        <v>171</v>
      </c>
      <c r="F3559" t="s">
        <v>13</v>
      </c>
      <c r="G3559" t="s">
        <v>2113</v>
      </c>
      <c r="H3559" s="1">
        <v>0</v>
      </c>
      <c r="I3559">
        <v>1</v>
      </c>
      <c r="J3559" s="3">
        <v>42525</v>
      </c>
      <c r="K3559" t="s">
        <v>2316</v>
      </c>
      <c r="L3559" t="s">
        <v>102</v>
      </c>
      <c r="M3559">
        <v>10035</v>
      </c>
      <c r="N3559">
        <v>460</v>
      </c>
      <c r="O3559" t="s">
        <v>3951</v>
      </c>
      <c r="P3559" s="4">
        <v>4</v>
      </c>
      <c r="Q3559" s="4">
        <v>4</v>
      </c>
      <c r="R3559" t="s">
        <v>104</v>
      </c>
      <c r="T3559" s="2">
        <v>4.05</v>
      </c>
      <c r="U3559" s="4">
        <v>16</v>
      </c>
      <c r="V3559" t="s">
        <v>19</v>
      </c>
      <c r="W3559" s="3">
        <v>42530</v>
      </c>
      <c r="X3559" t="s">
        <v>39</v>
      </c>
      <c r="Y3559" t="s">
        <v>175</v>
      </c>
      <c r="Z3559" t="s">
        <v>56</v>
      </c>
    </row>
    <row r="3560" spans="1:26" x14ac:dyDescent="0.25">
      <c r="A3560">
        <v>5</v>
      </c>
      <c r="B3560" t="s">
        <v>43</v>
      </c>
      <c r="C3560">
        <v>6</v>
      </c>
      <c r="D3560" t="s">
        <v>26</v>
      </c>
      <c r="E3560" t="s">
        <v>1547</v>
      </c>
      <c r="F3560" t="s">
        <v>13</v>
      </c>
      <c r="G3560" t="s">
        <v>1641</v>
      </c>
      <c r="H3560" s="1">
        <v>0</v>
      </c>
      <c r="I3560">
        <v>1</v>
      </c>
      <c r="J3560" s="3">
        <v>42925</v>
      </c>
      <c r="K3560" t="s">
        <v>2309</v>
      </c>
      <c r="L3560" t="s">
        <v>102</v>
      </c>
      <c r="M3560">
        <v>20735</v>
      </c>
      <c r="N3560">
        <v>1319</v>
      </c>
      <c r="O3560" t="s">
        <v>3204</v>
      </c>
      <c r="P3560" s="4">
        <v>33</v>
      </c>
      <c r="Q3560" s="4">
        <v>4</v>
      </c>
      <c r="R3560" t="s">
        <v>104</v>
      </c>
      <c r="T3560" s="2">
        <v>32.54</v>
      </c>
      <c r="U3560" s="4">
        <v>79</v>
      </c>
      <c r="V3560" t="s">
        <v>19</v>
      </c>
      <c r="W3560" s="3">
        <v>42930</v>
      </c>
      <c r="X3560" t="s">
        <v>39</v>
      </c>
      <c r="Y3560" t="s">
        <v>1549</v>
      </c>
      <c r="Z3560" t="s">
        <v>49</v>
      </c>
    </row>
    <row r="3561" spans="1:26" x14ac:dyDescent="0.25">
      <c r="A3561">
        <v>5</v>
      </c>
      <c r="B3561" t="s">
        <v>43</v>
      </c>
      <c r="C3561">
        <v>6</v>
      </c>
      <c r="D3561" t="s">
        <v>26</v>
      </c>
      <c r="E3561" t="s">
        <v>2332</v>
      </c>
      <c r="F3561" t="s">
        <v>13</v>
      </c>
      <c r="G3561" t="s">
        <v>1191</v>
      </c>
      <c r="H3561" s="1">
        <v>0</v>
      </c>
      <c r="I3561">
        <v>1</v>
      </c>
      <c r="J3561" s="3">
        <v>42537</v>
      </c>
      <c r="K3561" t="s">
        <v>4104</v>
      </c>
      <c r="L3561" t="s">
        <v>102</v>
      </c>
      <c r="M3561">
        <v>11550</v>
      </c>
      <c r="N3561">
        <v>348</v>
      </c>
      <c r="O3561" t="s">
        <v>3532</v>
      </c>
      <c r="P3561" s="4">
        <v>11</v>
      </c>
      <c r="Q3561" s="4">
        <v>4</v>
      </c>
      <c r="R3561" t="s">
        <v>104</v>
      </c>
      <c r="T3561" s="2">
        <v>10.5</v>
      </c>
      <c r="U3561" s="4">
        <v>35</v>
      </c>
      <c r="V3561" t="s">
        <v>19</v>
      </c>
      <c r="W3561" s="3">
        <v>42542</v>
      </c>
      <c r="X3561" t="s">
        <v>39</v>
      </c>
      <c r="Y3561" t="s">
        <v>175</v>
      </c>
      <c r="Z3561" t="s">
        <v>49</v>
      </c>
    </row>
    <row r="3562" spans="1:26" x14ac:dyDescent="0.25">
      <c r="A3562">
        <v>5</v>
      </c>
      <c r="B3562" t="s">
        <v>43</v>
      </c>
      <c r="C3562">
        <v>6</v>
      </c>
      <c r="D3562" t="s">
        <v>26</v>
      </c>
      <c r="E3562" t="s">
        <v>171</v>
      </c>
      <c r="F3562" t="s">
        <v>13</v>
      </c>
      <c r="G3562" t="s">
        <v>2267</v>
      </c>
      <c r="H3562" s="1">
        <v>0</v>
      </c>
      <c r="I3562">
        <v>1</v>
      </c>
      <c r="J3562" s="3">
        <v>43191</v>
      </c>
      <c r="K3562" t="s">
        <v>4105</v>
      </c>
      <c r="L3562" t="s">
        <v>102</v>
      </c>
      <c r="M3562">
        <v>10024</v>
      </c>
      <c r="N3562">
        <v>350</v>
      </c>
      <c r="O3562" t="s">
        <v>4106</v>
      </c>
      <c r="P3562" s="4">
        <v>23</v>
      </c>
      <c r="Q3562" s="4">
        <v>4</v>
      </c>
      <c r="R3562" t="s">
        <v>104</v>
      </c>
      <c r="T3562" s="2">
        <v>22.89</v>
      </c>
      <c r="U3562" s="4">
        <v>88</v>
      </c>
      <c r="V3562" t="s">
        <v>19</v>
      </c>
      <c r="W3562" s="3">
        <v>43196</v>
      </c>
      <c r="X3562" t="s">
        <v>39</v>
      </c>
      <c r="Y3562" t="s">
        <v>175</v>
      </c>
      <c r="Z3562" t="s">
        <v>49</v>
      </c>
    </row>
    <row r="3563" spans="1:26" x14ac:dyDescent="0.25">
      <c r="A3563">
        <v>7</v>
      </c>
      <c r="B3563" t="s">
        <v>25</v>
      </c>
      <c r="C3563">
        <v>6</v>
      </c>
      <c r="D3563" t="s">
        <v>26</v>
      </c>
      <c r="E3563" t="s">
        <v>171</v>
      </c>
      <c r="F3563" t="s">
        <v>13</v>
      </c>
      <c r="G3563" t="s">
        <v>1583</v>
      </c>
      <c r="H3563" s="1">
        <v>0</v>
      </c>
      <c r="I3563">
        <v>1</v>
      </c>
      <c r="J3563" s="3">
        <v>42635</v>
      </c>
      <c r="K3563" t="s">
        <v>2336</v>
      </c>
      <c r="L3563" t="s">
        <v>102</v>
      </c>
      <c r="M3563">
        <v>10035</v>
      </c>
      <c r="N3563">
        <v>253</v>
      </c>
      <c r="O3563" t="s">
        <v>2816</v>
      </c>
      <c r="P3563" s="4">
        <v>6</v>
      </c>
      <c r="Q3563" s="4">
        <v>4</v>
      </c>
      <c r="R3563" t="s">
        <v>104</v>
      </c>
      <c r="T3563" s="2">
        <v>5.74</v>
      </c>
      <c r="U3563" s="4">
        <v>13</v>
      </c>
      <c r="V3563" t="s">
        <v>19</v>
      </c>
      <c r="W3563" s="3">
        <v>42642</v>
      </c>
      <c r="X3563" t="s">
        <v>39</v>
      </c>
      <c r="Y3563" t="s">
        <v>175</v>
      </c>
      <c r="Z3563" t="s">
        <v>49</v>
      </c>
    </row>
    <row r="3564" spans="1:26" x14ac:dyDescent="0.25">
      <c r="A3564">
        <v>4</v>
      </c>
      <c r="B3564" t="s">
        <v>43</v>
      </c>
      <c r="C3564">
        <v>6</v>
      </c>
      <c r="D3564" t="s">
        <v>26</v>
      </c>
      <c r="E3564" t="s">
        <v>1362</v>
      </c>
      <c r="F3564" t="s">
        <v>13</v>
      </c>
      <c r="G3564" t="s">
        <v>751</v>
      </c>
      <c r="H3564" s="1">
        <v>0</v>
      </c>
      <c r="I3564">
        <v>1</v>
      </c>
      <c r="J3564" s="3">
        <v>42704</v>
      </c>
      <c r="K3564" t="s">
        <v>4107</v>
      </c>
      <c r="L3564" t="s">
        <v>102</v>
      </c>
      <c r="M3564">
        <v>10550</v>
      </c>
      <c r="N3564">
        <v>1252</v>
      </c>
      <c r="O3564" t="s">
        <v>4108</v>
      </c>
      <c r="P3564" s="4">
        <v>29</v>
      </c>
      <c r="Q3564" s="4">
        <v>4</v>
      </c>
      <c r="R3564" t="s">
        <v>104</v>
      </c>
      <c r="T3564" s="2">
        <v>29.27</v>
      </c>
      <c r="U3564" s="4">
        <v>62</v>
      </c>
      <c r="V3564" t="s">
        <v>19</v>
      </c>
      <c r="W3564" s="3">
        <v>42708</v>
      </c>
      <c r="X3564" t="s">
        <v>39</v>
      </c>
      <c r="Y3564" t="s">
        <v>175</v>
      </c>
      <c r="Z3564" t="s">
        <v>119</v>
      </c>
    </row>
    <row r="3565" spans="1:26" x14ac:dyDescent="0.25">
      <c r="A3565">
        <v>6</v>
      </c>
      <c r="B3565" t="s">
        <v>10</v>
      </c>
      <c r="C3565">
        <v>6</v>
      </c>
      <c r="D3565" t="s">
        <v>26</v>
      </c>
      <c r="E3565" t="s">
        <v>171</v>
      </c>
      <c r="F3565" t="s">
        <v>13</v>
      </c>
      <c r="G3565" t="s">
        <v>1515</v>
      </c>
      <c r="H3565" s="1">
        <v>0</v>
      </c>
      <c r="I3565">
        <v>1</v>
      </c>
      <c r="J3565" s="3">
        <v>43115</v>
      </c>
      <c r="K3565" t="s">
        <v>4109</v>
      </c>
      <c r="L3565" t="s">
        <v>102</v>
      </c>
      <c r="M3565">
        <v>10011</v>
      </c>
      <c r="N3565">
        <v>2</v>
      </c>
      <c r="O3565" t="s">
        <v>754</v>
      </c>
      <c r="P3565" s="4">
        <v>8</v>
      </c>
      <c r="Q3565" s="4">
        <v>4</v>
      </c>
      <c r="R3565" t="s">
        <v>104</v>
      </c>
      <c r="T3565" s="2">
        <v>7.6</v>
      </c>
      <c r="U3565" s="4">
        <v>17</v>
      </c>
      <c r="V3565" t="s">
        <v>19</v>
      </c>
      <c r="W3565" s="3">
        <v>43121</v>
      </c>
      <c r="X3565" t="s">
        <v>39</v>
      </c>
      <c r="Y3565" t="s">
        <v>175</v>
      </c>
      <c r="Z3565" t="s">
        <v>119</v>
      </c>
    </row>
    <row r="3566" spans="1:26" x14ac:dyDescent="0.25">
      <c r="A3566">
        <v>5</v>
      </c>
      <c r="B3566" t="s">
        <v>43</v>
      </c>
      <c r="C3566">
        <v>6</v>
      </c>
      <c r="D3566" t="s">
        <v>26</v>
      </c>
      <c r="E3566" t="s">
        <v>1547</v>
      </c>
      <c r="F3566" t="s">
        <v>13</v>
      </c>
      <c r="G3566" t="s">
        <v>1641</v>
      </c>
      <c r="H3566" s="1">
        <v>0</v>
      </c>
      <c r="I3566">
        <v>1</v>
      </c>
      <c r="J3566" s="3">
        <v>42925</v>
      </c>
      <c r="K3566" t="s">
        <v>2309</v>
      </c>
      <c r="L3566" t="s">
        <v>102</v>
      </c>
      <c r="M3566">
        <v>20735</v>
      </c>
      <c r="N3566">
        <v>105</v>
      </c>
      <c r="O3566" t="s">
        <v>3181</v>
      </c>
      <c r="P3566" s="4">
        <v>5</v>
      </c>
      <c r="Q3566" s="4">
        <v>4</v>
      </c>
      <c r="R3566" t="s">
        <v>104</v>
      </c>
      <c r="T3566" s="2">
        <v>5.0599999999999996</v>
      </c>
      <c r="U3566" s="4">
        <v>16</v>
      </c>
      <c r="V3566" t="s">
        <v>19</v>
      </c>
      <c r="W3566" s="3">
        <v>42930</v>
      </c>
      <c r="X3566" t="s">
        <v>39</v>
      </c>
      <c r="Y3566" t="s">
        <v>1549</v>
      </c>
      <c r="Z3566" t="s">
        <v>176</v>
      </c>
    </row>
    <row r="3567" spans="1:26" x14ac:dyDescent="0.25">
      <c r="A3567">
        <v>7</v>
      </c>
      <c r="B3567" t="s">
        <v>25</v>
      </c>
      <c r="C3567">
        <v>6</v>
      </c>
      <c r="D3567" t="s">
        <v>26</v>
      </c>
      <c r="E3567" t="s">
        <v>171</v>
      </c>
      <c r="F3567" t="s">
        <v>13</v>
      </c>
      <c r="G3567" t="s">
        <v>1792</v>
      </c>
      <c r="H3567" s="1">
        <v>0</v>
      </c>
      <c r="I3567">
        <v>1</v>
      </c>
      <c r="J3567" s="3">
        <v>43146</v>
      </c>
      <c r="K3567" t="s">
        <v>4110</v>
      </c>
      <c r="L3567" t="s">
        <v>102</v>
      </c>
      <c r="M3567">
        <v>10009</v>
      </c>
      <c r="N3567">
        <v>110</v>
      </c>
      <c r="O3567" t="s">
        <v>174</v>
      </c>
      <c r="P3567" s="4">
        <v>4</v>
      </c>
      <c r="Q3567" s="4">
        <v>4</v>
      </c>
      <c r="R3567" t="s">
        <v>104</v>
      </c>
      <c r="T3567" s="2">
        <v>3.58</v>
      </c>
      <c r="U3567" s="4">
        <v>9</v>
      </c>
      <c r="V3567" t="s">
        <v>19</v>
      </c>
      <c r="W3567" s="3">
        <v>43153</v>
      </c>
      <c r="X3567" t="s">
        <v>39</v>
      </c>
      <c r="Y3567" t="s">
        <v>175</v>
      </c>
      <c r="Z3567" t="s">
        <v>176</v>
      </c>
    </row>
    <row r="3568" spans="1:26" x14ac:dyDescent="0.25">
      <c r="A3568">
        <v>4</v>
      </c>
      <c r="B3568" t="s">
        <v>43</v>
      </c>
      <c r="C3568">
        <v>6</v>
      </c>
      <c r="D3568" t="s">
        <v>26</v>
      </c>
      <c r="E3568" t="s">
        <v>879</v>
      </c>
      <c r="F3568" t="s">
        <v>13</v>
      </c>
      <c r="G3568" t="s">
        <v>1234</v>
      </c>
      <c r="H3568" s="1">
        <v>0</v>
      </c>
      <c r="I3568">
        <v>1</v>
      </c>
      <c r="J3568" s="3">
        <v>43443</v>
      </c>
      <c r="K3568" t="s">
        <v>3998</v>
      </c>
      <c r="L3568" t="s">
        <v>102</v>
      </c>
      <c r="M3568">
        <v>1841</v>
      </c>
      <c r="N3568">
        <v>184</v>
      </c>
      <c r="O3568" t="s">
        <v>4111</v>
      </c>
      <c r="P3568" s="4">
        <v>56</v>
      </c>
      <c r="Q3568" s="4">
        <v>4</v>
      </c>
      <c r="R3568" t="s">
        <v>104</v>
      </c>
      <c r="T3568" s="2">
        <v>56.18</v>
      </c>
      <c r="U3568" s="4">
        <v>122</v>
      </c>
      <c r="V3568" t="s">
        <v>19</v>
      </c>
      <c r="W3568" s="3">
        <v>43447</v>
      </c>
      <c r="X3568" t="s">
        <v>39</v>
      </c>
      <c r="Y3568" t="s">
        <v>744</v>
      </c>
      <c r="Z3568" t="s">
        <v>35</v>
      </c>
    </row>
    <row r="3569" spans="1:26" x14ac:dyDescent="0.25">
      <c r="A3569">
        <v>4</v>
      </c>
      <c r="B3569" t="s">
        <v>43</v>
      </c>
      <c r="C3569">
        <v>6</v>
      </c>
      <c r="D3569" t="s">
        <v>26</v>
      </c>
      <c r="E3569" t="s">
        <v>157</v>
      </c>
      <c r="F3569" t="s">
        <v>13</v>
      </c>
      <c r="G3569" t="s">
        <v>1088</v>
      </c>
      <c r="H3569" s="1">
        <v>0</v>
      </c>
      <c r="I3569">
        <v>1</v>
      </c>
      <c r="J3569" s="3">
        <v>42808</v>
      </c>
      <c r="K3569" t="s">
        <v>4080</v>
      </c>
      <c r="L3569" t="s">
        <v>102</v>
      </c>
      <c r="M3569">
        <v>3820</v>
      </c>
      <c r="N3569">
        <v>183</v>
      </c>
      <c r="O3569" t="s">
        <v>1434</v>
      </c>
      <c r="P3569" s="4">
        <v>8</v>
      </c>
      <c r="Q3569" s="4">
        <v>4</v>
      </c>
      <c r="R3569" t="s">
        <v>104</v>
      </c>
      <c r="T3569" s="2">
        <v>7.6</v>
      </c>
      <c r="U3569" s="4">
        <v>17</v>
      </c>
      <c r="V3569" t="s">
        <v>19</v>
      </c>
      <c r="W3569" s="3">
        <v>42812</v>
      </c>
      <c r="X3569" t="s">
        <v>39</v>
      </c>
      <c r="Y3569" t="s">
        <v>1529</v>
      </c>
      <c r="Z3569" t="s">
        <v>35</v>
      </c>
    </row>
    <row r="3570" spans="1:26" x14ac:dyDescent="0.25">
      <c r="A3570">
        <v>5</v>
      </c>
      <c r="B3570" t="s">
        <v>43</v>
      </c>
      <c r="C3570">
        <v>6</v>
      </c>
      <c r="D3570" t="s">
        <v>26</v>
      </c>
      <c r="E3570" t="s">
        <v>171</v>
      </c>
      <c r="F3570" t="s">
        <v>13</v>
      </c>
      <c r="G3570" t="s">
        <v>66</v>
      </c>
      <c r="H3570" s="1">
        <v>0</v>
      </c>
      <c r="I3570">
        <v>1</v>
      </c>
      <c r="J3570" s="3">
        <v>43274</v>
      </c>
      <c r="K3570" t="s">
        <v>4041</v>
      </c>
      <c r="L3570" t="s">
        <v>102</v>
      </c>
      <c r="M3570">
        <v>10009</v>
      </c>
      <c r="N3570">
        <v>179</v>
      </c>
      <c r="O3570" t="s">
        <v>1342</v>
      </c>
      <c r="P3570" s="4">
        <v>56</v>
      </c>
      <c r="Q3570" s="4">
        <v>4</v>
      </c>
      <c r="R3570" t="s">
        <v>104</v>
      </c>
      <c r="T3570" s="2">
        <v>56.18</v>
      </c>
      <c r="U3570" s="4">
        <v>122</v>
      </c>
      <c r="V3570" t="s">
        <v>19</v>
      </c>
      <c r="W3570" s="3">
        <v>43279</v>
      </c>
      <c r="X3570" t="s">
        <v>39</v>
      </c>
      <c r="Y3570" t="s">
        <v>175</v>
      </c>
      <c r="Z3570" t="s">
        <v>35</v>
      </c>
    </row>
    <row r="3571" spans="1:26" x14ac:dyDescent="0.25">
      <c r="A3571">
        <v>5</v>
      </c>
      <c r="B3571" t="s">
        <v>43</v>
      </c>
      <c r="C3571">
        <v>6</v>
      </c>
      <c r="D3571" t="s">
        <v>26</v>
      </c>
      <c r="E3571" t="s">
        <v>171</v>
      </c>
      <c r="F3571" t="s">
        <v>13</v>
      </c>
      <c r="G3571" t="s">
        <v>242</v>
      </c>
      <c r="H3571" s="1">
        <v>0</v>
      </c>
      <c r="I3571">
        <v>1</v>
      </c>
      <c r="J3571" s="3">
        <v>42990</v>
      </c>
      <c r="K3571" t="s">
        <v>4112</v>
      </c>
      <c r="L3571" t="s">
        <v>102</v>
      </c>
      <c r="M3571">
        <v>10035</v>
      </c>
      <c r="N3571">
        <v>232</v>
      </c>
      <c r="O3571" t="s">
        <v>924</v>
      </c>
      <c r="P3571" s="4">
        <v>6</v>
      </c>
      <c r="Q3571" s="4">
        <v>4</v>
      </c>
      <c r="R3571" t="s">
        <v>104</v>
      </c>
      <c r="T3571" s="2">
        <v>6.05</v>
      </c>
      <c r="U3571" s="4">
        <v>13</v>
      </c>
      <c r="V3571" t="s">
        <v>19</v>
      </c>
      <c r="W3571" s="3">
        <v>42995</v>
      </c>
      <c r="X3571" t="s">
        <v>39</v>
      </c>
      <c r="Y3571" t="s">
        <v>175</v>
      </c>
      <c r="Z3571" t="s">
        <v>35</v>
      </c>
    </row>
    <row r="3572" spans="1:26" x14ac:dyDescent="0.25">
      <c r="A3572">
        <v>4</v>
      </c>
      <c r="B3572" t="s">
        <v>43</v>
      </c>
      <c r="C3572">
        <v>6</v>
      </c>
      <c r="D3572" t="s">
        <v>26</v>
      </c>
      <c r="E3572" t="s">
        <v>4000</v>
      </c>
      <c r="F3572" t="s">
        <v>13</v>
      </c>
      <c r="G3572" t="s">
        <v>1405</v>
      </c>
      <c r="H3572" s="1">
        <v>0</v>
      </c>
      <c r="I3572">
        <v>1</v>
      </c>
      <c r="J3572" s="3">
        <v>42791</v>
      </c>
      <c r="K3572" t="s">
        <v>4001</v>
      </c>
      <c r="L3572" t="s">
        <v>102</v>
      </c>
      <c r="M3572">
        <v>1453</v>
      </c>
      <c r="N3572">
        <v>96</v>
      </c>
      <c r="O3572" t="s">
        <v>8183</v>
      </c>
      <c r="P3572" s="4">
        <v>10</v>
      </c>
      <c r="Q3572" s="4">
        <v>4</v>
      </c>
      <c r="R3572" t="s">
        <v>104</v>
      </c>
      <c r="T3572" s="2">
        <v>10.220000000000001</v>
      </c>
      <c r="U3572" s="4">
        <v>23</v>
      </c>
      <c r="V3572" t="s">
        <v>19</v>
      </c>
      <c r="W3572" s="3">
        <v>42795</v>
      </c>
      <c r="X3572" t="s">
        <v>39</v>
      </c>
      <c r="Y3572" t="s">
        <v>744</v>
      </c>
      <c r="Z3572" t="s">
        <v>64</v>
      </c>
    </row>
    <row r="3573" spans="1:26" x14ac:dyDescent="0.25">
      <c r="A3573">
        <v>4</v>
      </c>
      <c r="B3573" t="s">
        <v>43</v>
      </c>
      <c r="C3573">
        <v>6</v>
      </c>
      <c r="D3573" t="s">
        <v>26</v>
      </c>
      <c r="E3573" t="s">
        <v>171</v>
      </c>
      <c r="F3573" t="s">
        <v>13</v>
      </c>
      <c r="G3573" t="s">
        <v>1897</v>
      </c>
      <c r="H3573" s="1">
        <v>0</v>
      </c>
      <c r="I3573">
        <v>1</v>
      </c>
      <c r="J3573" s="3">
        <v>43740</v>
      </c>
      <c r="K3573" t="s">
        <v>4113</v>
      </c>
      <c r="L3573" t="s">
        <v>102</v>
      </c>
      <c r="M3573">
        <v>10011</v>
      </c>
      <c r="N3573">
        <v>1699</v>
      </c>
      <c r="O3573" t="s">
        <v>4114</v>
      </c>
      <c r="P3573" s="4">
        <v>23</v>
      </c>
      <c r="Q3573" s="4">
        <v>4</v>
      </c>
      <c r="R3573" t="s">
        <v>104</v>
      </c>
      <c r="T3573" s="2">
        <v>23.09</v>
      </c>
      <c r="U3573" s="4">
        <v>49</v>
      </c>
      <c r="V3573" t="s">
        <v>19</v>
      </c>
      <c r="W3573" s="3">
        <v>43744</v>
      </c>
      <c r="X3573" t="s">
        <v>39</v>
      </c>
      <c r="Y3573" t="s">
        <v>175</v>
      </c>
      <c r="Z3573" t="s">
        <v>64</v>
      </c>
    </row>
    <row r="3574" spans="1:26" x14ac:dyDescent="0.25">
      <c r="A3574">
        <v>4</v>
      </c>
      <c r="B3574" t="s">
        <v>43</v>
      </c>
      <c r="C3574">
        <v>6</v>
      </c>
      <c r="D3574" t="s">
        <v>26</v>
      </c>
      <c r="E3574" t="s">
        <v>171</v>
      </c>
      <c r="F3574" t="s">
        <v>13</v>
      </c>
      <c r="G3574" t="s">
        <v>1733</v>
      </c>
      <c r="H3574" s="1">
        <v>0</v>
      </c>
      <c r="I3574">
        <v>1</v>
      </c>
      <c r="J3574" s="3">
        <v>42562</v>
      </c>
      <c r="K3574" t="s">
        <v>4115</v>
      </c>
      <c r="L3574" t="s">
        <v>102</v>
      </c>
      <c r="M3574">
        <v>10011</v>
      </c>
      <c r="N3574">
        <v>1671</v>
      </c>
      <c r="O3574" t="s">
        <v>748</v>
      </c>
      <c r="P3574" s="4">
        <v>23</v>
      </c>
      <c r="Q3574" s="4">
        <v>4</v>
      </c>
      <c r="R3574" t="s">
        <v>104</v>
      </c>
      <c r="T3574" s="2">
        <v>23.09</v>
      </c>
      <c r="U3574" s="4">
        <v>49</v>
      </c>
      <c r="V3574" t="s">
        <v>19</v>
      </c>
      <c r="W3574" s="3">
        <v>42566</v>
      </c>
      <c r="X3574" t="s">
        <v>39</v>
      </c>
      <c r="Y3574" t="s">
        <v>175</v>
      </c>
      <c r="Z3574" t="s">
        <v>64</v>
      </c>
    </row>
    <row r="3575" spans="1:26" x14ac:dyDescent="0.25">
      <c r="A3575">
        <v>5</v>
      </c>
      <c r="B3575" t="s">
        <v>43</v>
      </c>
      <c r="C3575">
        <v>6</v>
      </c>
      <c r="D3575" t="s">
        <v>26</v>
      </c>
      <c r="E3575" t="s">
        <v>171</v>
      </c>
      <c r="F3575" t="s">
        <v>13</v>
      </c>
      <c r="G3575" t="s">
        <v>1867</v>
      </c>
      <c r="H3575" s="1">
        <v>0</v>
      </c>
      <c r="I3575">
        <v>1</v>
      </c>
      <c r="J3575" s="3">
        <v>42915</v>
      </c>
      <c r="K3575" t="s">
        <v>4116</v>
      </c>
      <c r="L3575" t="s">
        <v>102</v>
      </c>
      <c r="M3575">
        <v>10011</v>
      </c>
      <c r="N3575">
        <v>131</v>
      </c>
      <c r="O3575" t="s">
        <v>3304</v>
      </c>
      <c r="P3575" s="4">
        <v>11</v>
      </c>
      <c r="Q3575" s="4">
        <v>4</v>
      </c>
      <c r="R3575" t="s">
        <v>104</v>
      </c>
      <c r="T3575" s="2">
        <v>11.23</v>
      </c>
      <c r="U3575" s="4">
        <v>25</v>
      </c>
      <c r="V3575" t="s">
        <v>19</v>
      </c>
      <c r="W3575" s="3">
        <v>42920</v>
      </c>
      <c r="X3575" t="s">
        <v>39</v>
      </c>
      <c r="Y3575" t="s">
        <v>175</v>
      </c>
      <c r="Z3575" t="s">
        <v>64</v>
      </c>
    </row>
    <row r="3576" spans="1:26" x14ac:dyDescent="0.25">
      <c r="A3576">
        <v>4</v>
      </c>
      <c r="B3576" t="s">
        <v>43</v>
      </c>
      <c r="C3576">
        <v>6</v>
      </c>
      <c r="D3576" t="s">
        <v>26</v>
      </c>
      <c r="E3576" t="s">
        <v>171</v>
      </c>
      <c r="F3576" t="s">
        <v>13</v>
      </c>
      <c r="G3576" t="s">
        <v>541</v>
      </c>
      <c r="H3576" s="1">
        <v>0</v>
      </c>
      <c r="I3576">
        <v>1</v>
      </c>
      <c r="J3576" s="3">
        <v>43040</v>
      </c>
      <c r="K3576" t="s">
        <v>2348</v>
      </c>
      <c r="L3576" t="s">
        <v>102</v>
      </c>
      <c r="M3576">
        <v>10011</v>
      </c>
      <c r="N3576">
        <v>274</v>
      </c>
      <c r="O3576" t="s">
        <v>2920</v>
      </c>
      <c r="P3576" s="4">
        <v>6</v>
      </c>
      <c r="Q3576" s="4">
        <v>4</v>
      </c>
      <c r="R3576" t="s">
        <v>104</v>
      </c>
      <c r="T3576" s="2">
        <v>6.22</v>
      </c>
      <c r="U3576" s="4">
        <v>14</v>
      </c>
      <c r="V3576" t="s">
        <v>19</v>
      </c>
      <c r="W3576" s="3">
        <v>43044</v>
      </c>
      <c r="X3576" t="s">
        <v>39</v>
      </c>
      <c r="Y3576" t="s">
        <v>175</v>
      </c>
      <c r="Z3576" t="s">
        <v>64</v>
      </c>
    </row>
    <row r="3577" spans="1:26" x14ac:dyDescent="0.25">
      <c r="A3577">
        <v>6</v>
      </c>
      <c r="B3577" t="s">
        <v>10</v>
      </c>
      <c r="C3577">
        <v>6</v>
      </c>
      <c r="D3577" t="s">
        <v>26</v>
      </c>
      <c r="E3577" t="s">
        <v>171</v>
      </c>
      <c r="F3577" t="s">
        <v>13</v>
      </c>
      <c r="G3577" t="s">
        <v>1901</v>
      </c>
      <c r="H3577" s="1">
        <v>0</v>
      </c>
      <c r="I3577">
        <v>1</v>
      </c>
      <c r="J3577" s="3">
        <v>42823</v>
      </c>
      <c r="K3577" t="s">
        <v>4117</v>
      </c>
      <c r="L3577" t="s">
        <v>102</v>
      </c>
      <c r="M3577">
        <v>10024</v>
      </c>
      <c r="N3577">
        <v>129</v>
      </c>
      <c r="O3577" t="s">
        <v>8163</v>
      </c>
      <c r="P3577" s="4">
        <v>8</v>
      </c>
      <c r="Q3577" s="4">
        <v>4</v>
      </c>
      <c r="R3577" t="s">
        <v>104</v>
      </c>
      <c r="T3577" s="2">
        <v>8.11</v>
      </c>
      <c r="U3577" s="4">
        <v>18</v>
      </c>
      <c r="V3577" t="s">
        <v>19</v>
      </c>
      <c r="W3577" s="3">
        <v>42829</v>
      </c>
      <c r="X3577" t="s">
        <v>39</v>
      </c>
      <c r="Y3577" t="s">
        <v>175</v>
      </c>
      <c r="Z3577" t="s">
        <v>64</v>
      </c>
    </row>
    <row r="3578" spans="1:26" x14ac:dyDescent="0.25">
      <c r="A3578">
        <v>6</v>
      </c>
      <c r="B3578" t="s">
        <v>10</v>
      </c>
      <c r="C3578">
        <v>6</v>
      </c>
      <c r="D3578" t="s">
        <v>26</v>
      </c>
      <c r="E3578" t="s">
        <v>171</v>
      </c>
      <c r="F3578" t="s">
        <v>13</v>
      </c>
      <c r="G3578" t="s">
        <v>2367</v>
      </c>
      <c r="H3578" s="1">
        <v>0</v>
      </c>
      <c r="I3578">
        <v>1</v>
      </c>
      <c r="J3578" s="3">
        <v>43628</v>
      </c>
      <c r="K3578" t="s">
        <v>2368</v>
      </c>
      <c r="L3578" t="s">
        <v>102</v>
      </c>
      <c r="M3578">
        <v>10035</v>
      </c>
      <c r="N3578">
        <v>1574</v>
      </c>
      <c r="O3578" t="s">
        <v>2814</v>
      </c>
      <c r="P3578" s="4">
        <v>9</v>
      </c>
      <c r="Q3578" s="4">
        <v>4</v>
      </c>
      <c r="R3578" t="s">
        <v>104</v>
      </c>
      <c r="T3578" s="2">
        <v>9.33</v>
      </c>
      <c r="U3578" s="4">
        <v>19</v>
      </c>
      <c r="V3578" t="s">
        <v>19</v>
      </c>
      <c r="W3578" s="3">
        <v>43634</v>
      </c>
      <c r="X3578" t="s">
        <v>39</v>
      </c>
      <c r="Y3578" t="s">
        <v>175</v>
      </c>
      <c r="Z3578" t="s">
        <v>64</v>
      </c>
    </row>
    <row r="3579" spans="1:26" x14ac:dyDescent="0.25">
      <c r="A3579">
        <v>4</v>
      </c>
      <c r="B3579" t="s">
        <v>43</v>
      </c>
      <c r="C3579">
        <v>6</v>
      </c>
      <c r="D3579" t="s">
        <v>26</v>
      </c>
      <c r="E3579" t="s">
        <v>1319</v>
      </c>
      <c r="F3579" t="s">
        <v>13</v>
      </c>
      <c r="G3579" t="s">
        <v>1626</v>
      </c>
      <c r="H3579" s="1">
        <v>0</v>
      </c>
      <c r="I3579">
        <v>1</v>
      </c>
      <c r="J3579" s="3">
        <v>43484</v>
      </c>
      <c r="K3579" t="s">
        <v>3997</v>
      </c>
      <c r="L3579" t="s">
        <v>102</v>
      </c>
      <c r="N3579">
        <v>1702</v>
      </c>
      <c r="O3579" t="s">
        <v>862</v>
      </c>
      <c r="P3579" s="4">
        <v>38</v>
      </c>
      <c r="Q3579" s="4">
        <v>4</v>
      </c>
      <c r="R3579" t="s">
        <v>104</v>
      </c>
      <c r="T3579" s="2">
        <v>37.56</v>
      </c>
      <c r="U3579" s="4">
        <v>80</v>
      </c>
      <c r="V3579" t="s">
        <v>19</v>
      </c>
      <c r="W3579" s="3">
        <v>43488</v>
      </c>
      <c r="X3579" t="s">
        <v>39</v>
      </c>
      <c r="Y3579" t="s">
        <v>1915</v>
      </c>
      <c r="Z3579" t="s">
        <v>64</v>
      </c>
    </row>
    <row r="3580" spans="1:26" x14ac:dyDescent="0.25">
      <c r="A3580">
        <v>6</v>
      </c>
      <c r="B3580" t="s">
        <v>10</v>
      </c>
      <c r="C3580">
        <v>6</v>
      </c>
      <c r="D3580" t="s">
        <v>26</v>
      </c>
      <c r="E3580" t="s">
        <v>769</v>
      </c>
      <c r="F3580" t="s">
        <v>13</v>
      </c>
      <c r="G3580" t="s">
        <v>2609</v>
      </c>
      <c r="H3580" s="1">
        <v>0</v>
      </c>
      <c r="I3580">
        <v>1</v>
      </c>
      <c r="J3580" s="3">
        <v>43655</v>
      </c>
      <c r="K3580" t="s">
        <v>4118</v>
      </c>
      <c r="L3580" t="s">
        <v>102</v>
      </c>
      <c r="M3580">
        <v>6040</v>
      </c>
      <c r="N3580">
        <v>1554</v>
      </c>
      <c r="O3580" t="s">
        <v>2966</v>
      </c>
      <c r="P3580" s="4">
        <v>4</v>
      </c>
      <c r="Q3580" s="4">
        <v>4</v>
      </c>
      <c r="R3580" t="s">
        <v>104</v>
      </c>
      <c r="T3580" s="2">
        <v>3.91</v>
      </c>
      <c r="U3580" s="4">
        <v>196</v>
      </c>
      <c r="V3580" t="s">
        <v>19</v>
      </c>
      <c r="W3580" s="3">
        <v>43661</v>
      </c>
      <c r="X3580" t="s">
        <v>39</v>
      </c>
      <c r="Y3580" t="s">
        <v>461</v>
      </c>
      <c r="Z3580" t="s">
        <v>42</v>
      </c>
    </row>
    <row r="3581" spans="1:26" x14ac:dyDescent="0.25">
      <c r="A3581">
        <v>7</v>
      </c>
      <c r="B3581" t="s">
        <v>25</v>
      </c>
      <c r="C3581">
        <v>6</v>
      </c>
      <c r="D3581" t="s">
        <v>26</v>
      </c>
      <c r="E3581" t="s">
        <v>1758</v>
      </c>
      <c r="F3581" t="s">
        <v>13</v>
      </c>
      <c r="G3581" t="s">
        <v>2758</v>
      </c>
      <c r="H3581" s="1">
        <v>0</v>
      </c>
      <c r="I3581">
        <v>1</v>
      </c>
      <c r="J3581" s="3">
        <v>43236</v>
      </c>
      <c r="K3581" t="s">
        <v>4119</v>
      </c>
      <c r="L3581" t="s">
        <v>102</v>
      </c>
      <c r="M3581">
        <v>6457</v>
      </c>
      <c r="N3581">
        <v>1377</v>
      </c>
      <c r="O3581" t="s">
        <v>2946</v>
      </c>
      <c r="P3581" s="4">
        <v>0</v>
      </c>
      <c r="Q3581" s="4">
        <v>4</v>
      </c>
      <c r="R3581" t="s">
        <v>104</v>
      </c>
      <c r="T3581" s="2">
        <v>0</v>
      </c>
      <c r="U3581" s="4">
        <v>553</v>
      </c>
      <c r="V3581" t="s">
        <v>19</v>
      </c>
      <c r="W3581" s="3">
        <v>43243</v>
      </c>
      <c r="X3581" t="s">
        <v>39</v>
      </c>
      <c r="Y3581" t="s">
        <v>461</v>
      </c>
      <c r="Z3581" t="s">
        <v>42</v>
      </c>
    </row>
    <row r="3582" spans="1:26" x14ac:dyDescent="0.25">
      <c r="A3582">
        <v>7</v>
      </c>
      <c r="B3582" t="s">
        <v>25</v>
      </c>
      <c r="C3582">
        <v>6</v>
      </c>
      <c r="D3582" t="s">
        <v>26</v>
      </c>
      <c r="E3582" t="s">
        <v>171</v>
      </c>
      <c r="F3582" t="s">
        <v>13</v>
      </c>
      <c r="G3582" t="s">
        <v>187</v>
      </c>
      <c r="H3582" s="1">
        <v>0</v>
      </c>
      <c r="I3582">
        <v>1</v>
      </c>
      <c r="J3582" s="3">
        <v>43209</v>
      </c>
      <c r="K3582" t="s">
        <v>4034</v>
      </c>
      <c r="L3582" t="s">
        <v>102</v>
      </c>
      <c r="M3582">
        <v>10035</v>
      </c>
      <c r="N3582">
        <v>1484</v>
      </c>
      <c r="O3582" t="s">
        <v>423</v>
      </c>
      <c r="P3582" s="4">
        <v>14</v>
      </c>
      <c r="Q3582" s="4">
        <v>4</v>
      </c>
      <c r="R3582" t="s">
        <v>104</v>
      </c>
      <c r="T3582" s="2">
        <v>13.8</v>
      </c>
      <c r="U3582" s="4">
        <v>460</v>
      </c>
      <c r="V3582" t="s">
        <v>19</v>
      </c>
      <c r="W3582" s="3">
        <v>43216</v>
      </c>
      <c r="X3582" t="s">
        <v>39</v>
      </c>
      <c r="Y3582" t="s">
        <v>175</v>
      </c>
      <c r="Z3582" t="s">
        <v>42</v>
      </c>
    </row>
    <row r="3583" spans="1:26" x14ac:dyDescent="0.25">
      <c r="A3583">
        <v>6</v>
      </c>
      <c r="B3583" t="s">
        <v>10</v>
      </c>
      <c r="C3583">
        <v>6</v>
      </c>
      <c r="D3583" t="s">
        <v>26</v>
      </c>
      <c r="E3583" t="s">
        <v>171</v>
      </c>
      <c r="F3583" t="s">
        <v>13</v>
      </c>
      <c r="G3583" t="s">
        <v>2360</v>
      </c>
      <c r="H3583" s="1">
        <v>0</v>
      </c>
      <c r="I3583">
        <v>1</v>
      </c>
      <c r="J3583" s="3">
        <v>42995</v>
      </c>
      <c r="K3583" t="s">
        <v>2361</v>
      </c>
      <c r="L3583" t="s">
        <v>102</v>
      </c>
      <c r="M3583">
        <v>10035</v>
      </c>
      <c r="N3583">
        <v>581</v>
      </c>
      <c r="O3583" t="s">
        <v>922</v>
      </c>
      <c r="P3583" s="4">
        <v>27</v>
      </c>
      <c r="Q3583" s="4">
        <v>4</v>
      </c>
      <c r="R3583" t="s">
        <v>104</v>
      </c>
      <c r="T3583" s="2">
        <v>27.43</v>
      </c>
      <c r="U3583" s="4">
        <v>95</v>
      </c>
      <c r="V3583" t="s">
        <v>19</v>
      </c>
      <c r="W3583" s="3">
        <v>43001</v>
      </c>
      <c r="X3583" t="s">
        <v>39</v>
      </c>
      <c r="Y3583" t="s">
        <v>175</v>
      </c>
      <c r="Z3583" t="s">
        <v>42</v>
      </c>
    </row>
    <row r="3584" spans="1:26" x14ac:dyDescent="0.25">
      <c r="A3584">
        <v>6</v>
      </c>
      <c r="B3584" t="s">
        <v>10</v>
      </c>
      <c r="C3584">
        <v>6</v>
      </c>
      <c r="D3584" t="s">
        <v>26</v>
      </c>
      <c r="E3584" t="s">
        <v>700</v>
      </c>
      <c r="F3584" t="s">
        <v>13</v>
      </c>
      <c r="G3584" t="s">
        <v>1167</v>
      </c>
      <c r="H3584" s="1">
        <v>0</v>
      </c>
      <c r="I3584">
        <v>1</v>
      </c>
      <c r="J3584" s="3">
        <v>42872</v>
      </c>
      <c r="K3584" t="s">
        <v>4120</v>
      </c>
      <c r="L3584" t="s">
        <v>102</v>
      </c>
      <c r="M3584">
        <v>11561</v>
      </c>
      <c r="N3584">
        <v>78</v>
      </c>
      <c r="O3584" t="s">
        <v>8232</v>
      </c>
      <c r="P3584" s="4">
        <v>16</v>
      </c>
      <c r="Q3584" s="4">
        <v>4</v>
      </c>
      <c r="R3584" t="s">
        <v>104</v>
      </c>
      <c r="T3584" s="2">
        <v>16.12</v>
      </c>
      <c r="U3584" s="4">
        <v>56</v>
      </c>
      <c r="V3584" t="s">
        <v>19</v>
      </c>
      <c r="W3584" s="3">
        <v>42878</v>
      </c>
      <c r="X3584" t="s">
        <v>39</v>
      </c>
      <c r="Y3584" t="s">
        <v>175</v>
      </c>
      <c r="Z3584" t="s">
        <v>356</v>
      </c>
    </row>
    <row r="3585" spans="1:26" x14ac:dyDescent="0.25">
      <c r="A3585">
        <v>4</v>
      </c>
      <c r="B3585" t="s">
        <v>43</v>
      </c>
      <c r="C3585">
        <v>6</v>
      </c>
      <c r="D3585" t="s">
        <v>26</v>
      </c>
      <c r="E3585" t="s">
        <v>171</v>
      </c>
      <c r="F3585" t="s">
        <v>13</v>
      </c>
      <c r="G3585" t="s">
        <v>2151</v>
      </c>
      <c r="H3585" s="1">
        <v>0</v>
      </c>
      <c r="I3585">
        <v>1</v>
      </c>
      <c r="J3585" s="3">
        <v>43347</v>
      </c>
      <c r="K3585" t="s">
        <v>2298</v>
      </c>
      <c r="L3585" t="s">
        <v>102</v>
      </c>
      <c r="M3585">
        <v>10011</v>
      </c>
      <c r="N3585">
        <v>83</v>
      </c>
      <c r="O3585" t="s">
        <v>4121</v>
      </c>
      <c r="P3585" s="4">
        <v>7</v>
      </c>
      <c r="Q3585" s="4">
        <v>4</v>
      </c>
      <c r="R3585" t="s">
        <v>104</v>
      </c>
      <c r="T3585" s="2">
        <v>6.59</v>
      </c>
      <c r="U3585" s="4">
        <v>23</v>
      </c>
      <c r="V3585" t="s">
        <v>19</v>
      </c>
      <c r="W3585" s="3">
        <v>43351</v>
      </c>
      <c r="X3585" t="s">
        <v>39</v>
      </c>
      <c r="Y3585" t="s">
        <v>175</v>
      </c>
      <c r="Z3585" t="s">
        <v>356</v>
      </c>
    </row>
    <row r="3586" spans="1:26" x14ac:dyDescent="0.25">
      <c r="A3586">
        <v>4</v>
      </c>
      <c r="B3586" t="s">
        <v>43</v>
      </c>
      <c r="C3586">
        <v>6</v>
      </c>
      <c r="D3586" t="s">
        <v>26</v>
      </c>
      <c r="E3586" t="s">
        <v>171</v>
      </c>
      <c r="F3586" t="s">
        <v>13</v>
      </c>
      <c r="G3586" t="s">
        <v>673</v>
      </c>
      <c r="H3586" s="1">
        <v>0</v>
      </c>
      <c r="I3586">
        <v>1</v>
      </c>
      <c r="J3586" s="3">
        <v>43683</v>
      </c>
      <c r="K3586" t="s">
        <v>4122</v>
      </c>
      <c r="L3586" t="s">
        <v>102</v>
      </c>
      <c r="M3586">
        <v>10011</v>
      </c>
      <c r="N3586">
        <v>71</v>
      </c>
      <c r="O3586" t="s">
        <v>8174</v>
      </c>
      <c r="P3586" s="4">
        <v>21</v>
      </c>
      <c r="Q3586" s="4">
        <v>4</v>
      </c>
      <c r="R3586" t="s">
        <v>104</v>
      </c>
      <c r="T3586" s="2">
        <v>21.04</v>
      </c>
      <c r="U3586" s="4">
        <v>70</v>
      </c>
      <c r="V3586" t="s">
        <v>19</v>
      </c>
      <c r="W3586" s="3">
        <v>43687</v>
      </c>
      <c r="X3586" t="s">
        <v>39</v>
      </c>
      <c r="Y3586" t="s">
        <v>175</v>
      </c>
      <c r="Z3586" t="s">
        <v>356</v>
      </c>
    </row>
    <row r="3587" spans="1:26" x14ac:dyDescent="0.25">
      <c r="A3587">
        <v>4</v>
      </c>
      <c r="B3587" t="s">
        <v>43</v>
      </c>
      <c r="C3587">
        <v>6</v>
      </c>
      <c r="D3587" t="s">
        <v>26</v>
      </c>
      <c r="E3587" t="s">
        <v>171</v>
      </c>
      <c r="F3587" t="s">
        <v>13</v>
      </c>
      <c r="G3587" t="s">
        <v>2007</v>
      </c>
      <c r="H3587" s="1">
        <v>0</v>
      </c>
      <c r="I3587">
        <v>1</v>
      </c>
      <c r="J3587" s="3">
        <v>42836</v>
      </c>
      <c r="K3587" t="s">
        <v>4123</v>
      </c>
      <c r="L3587" t="s">
        <v>102</v>
      </c>
      <c r="M3587">
        <v>10009</v>
      </c>
      <c r="N3587">
        <v>949</v>
      </c>
      <c r="O3587" t="s">
        <v>3303</v>
      </c>
      <c r="P3587" s="4">
        <v>114</v>
      </c>
      <c r="Q3587" s="4">
        <v>5</v>
      </c>
      <c r="R3587" t="s">
        <v>104</v>
      </c>
      <c r="T3587" s="2">
        <v>113.85</v>
      </c>
      <c r="U3587" s="4">
        <v>407</v>
      </c>
      <c r="V3587" t="s">
        <v>19</v>
      </c>
      <c r="W3587" s="3">
        <v>42840</v>
      </c>
      <c r="X3587" t="s">
        <v>39</v>
      </c>
      <c r="Y3587" t="s">
        <v>175</v>
      </c>
      <c r="Z3587" t="s">
        <v>56</v>
      </c>
    </row>
    <row r="3588" spans="1:26" x14ac:dyDescent="0.25">
      <c r="A3588">
        <v>5</v>
      </c>
      <c r="B3588" t="s">
        <v>43</v>
      </c>
      <c r="C3588">
        <v>6</v>
      </c>
      <c r="D3588" t="s">
        <v>26</v>
      </c>
      <c r="E3588" t="s">
        <v>171</v>
      </c>
      <c r="F3588" t="s">
        <v>13</v>
      </c>
      <c r="G3588" t="s">
        <v>1043</v>
      </c>
      <c r="H3588" s="1">
        <v>0</v>
      </c>
      <c r="I3588">
        <v>1</v>
      </c>
      <c r="J3588" s="3">
        <v>43239</v>
      </c>
      <c r="K3588" t="s">
        <v>2344</v>
      </c>
      <c r="L3588" t="s">
        <v>102</v>
      </c>
      <c r="M3588">
        <v>10011</v>
      </c>
      <c r="N3588">
        <v>304</v>
      </c>
      <c r="O3588" t="s">
        <v>1232</v>
      </c>
      <c r="P3588" s="4">
        <v>70</v>
      </c>
      <c r="Q3588" s="4">
        <v>5</v>
      </c>
      <c r="R3588" t="s">
        <v>104</v>
      </c>
      <c r="T3588" s="2">
        <v>70.44</v>
      </c>
      <c r="U3588" s="4">
        <v>243</v>
      </c>
      <c r="V3588" t="s">
        <v>19</v>
      </c>
      <c r="W3588" s="3">
        <v>43244</v>
      </c>
      <c r="X3588" t="s">
        <v>39</v>
      </c>
      <c r="Y3588" t="s">
        <v>175</v>
      </c>
      <c r="Z3588" t="s">
        <v>56</v>
      </c>
    </row>
    <row r="3589" spans="1:26" x14ac:dyDescent="0.25">
      <c r="A3589">
        <v>4</v>
      </c>
      <c r="B3589" t="s">
        <v>43</v>
      </c>
      <c r="C3589">
        <v>6</v>
      </c>
      <c r="D3589" t="s">
        <v>26</v>
      </c>
      <c r="E3589" t="s">
        <v>171</v>
      </c>
      <c r="F3589" t="s">
        <v>13</v>
      </c>
      <c r="G3589" t="s">
        <v>1755</v>
      </c>
      <c r="H3589" s="1">
        <v>0</v>
      </c>
      <c r="I3589">
        <v>1</v>
      </c>
      <c r="J3589" s="3">
        <v>43363</v>
      </c>
      <c r="K3589" t="s">
        <v>4124</v>
      </c>
      <c r="L3589" t="s">
        <v>102</v>
      </c>
      <c r="M3589">
        <v>10035</v>
      </c>
      <c r="N3589">
        <v>855</v>
      </c>
      <c r="O3589" t="s">
        <v>3799</v>
      </c>
      <c r="P3589" s="4">
        <v>130</v>
      </c>
      <c r="Q3589" s="4">
        <v>5</v>
      </c>
      <c r="R3589" t="s">
        <v>104</v>
      </c>
      <c r="T3589" s="2">
        <v>129.77000000000001</v>
      </c>
      <c r="U3589" s="4">
        <v>393</v>
      </c>
      <c r="V3589" t="s">
        <v>19</v>
      </c>
      <c r="W3589" s="3">
        <v>43367</v>
      </c>
      <c r="X3589" t="s">
        <v>39</v>
      </c>
      <c r="Y3589" t="s">
        <v>175</v>
      </c>
      <c r="Z3589" t="s">
        <v>56</v>
      </c>
    </row>
    <row r="3590" spans="1:26" x14ac:dyDescent="0.25">
      <c r="A3590">
        <v>6</v>
      </c>
      <c r="B3590" t="s">
        <v>10</v>
      </c>
      <c r="C3590">
        <v>6</v>
      </c>
      <c r="D3590" t="s">
        <v>26</v>
      </c>
      <c r="E3590" t="s">
        <v>375</v>
      </c>
      <c r="F3590" t="s">
        <v>13</v>
      </c>
      <c r="G3590" t="s">
        <v>1755</v>
      </c>
      <c r="H3590" s="1">
        <v>0</v>
      </c>
      <c r="I3590">
        <v>1</v>
      </c>
      <c r="J3590" s="3">
        <v>43047</v>
      </c>
      <c r="K3590" t="s">
        <v>4125</v>
      </c>
      <c r="L3590" t="s">
        <v>102</v>
      </c>
      <c r="M3590">
        <v>2038</v>
      </c>
      <c r="N3590">
        <v>126</v>
      </c>
      <c r="O3590" t="s">
        <v>874</v>
      </c>
      <c r="P3590" s="4">
        <v>3</v>
      </c>
      <c r="Q3590" s="4">
        <v>5</v>
      </c>
      <c r="R3590" t="s">
        <v>104</v>
      </c>
      <c r="T3590" s="2">
        <v>3.38</v>
      </c>
      <c r="U3590" s="4">
        <v>12</v>
      </c>
      <c r="V3590" t="s">
        <v>19</v>
      </c>
      <c r="W3590" s="3">
        <v>43053</v>
      </c>
      <c r="X3590" t="s">
        <v>39</v>
      </c>
      <c r="Y3590" t="s">
        <v>744</v>
      </c>
      <c r="Z3590" t="s">
        <v>49</v>
      </c>
    </row>
    <row r="3591" spans="1:26" x14ac:dyDescent="0.25">
      <c r="A3591">
        <v>4</v>
      </c>
      <c r="B3591" t="s">
        <v>43</v>
      </c>
      <c r="C3591">
        <v>6</v>
      </c>
      <c r="D3591" t="s">
        <v>26</v>
      </c>
      <c r="E3591" t="s">
        <v>700</v>
      </c>
      <c r="F3591" t="s">
        <v>13</v>
      </c>
      <c r="G3591" t="s">
        <v>187</v>
      </c>
      <c r="H3591" s="1">
        <v>0</v>
      </c>
      <c r="I3591">
        <v>1</v>
      </c>
      <c r="J3591" s="3">
        <v>42459</v>
      </c>
      <c r="K3591" t="s">
        <v>4126</v>
      </c>
      <c r="L3591" t="s">
        <v>102</v>
      </c>
      <c r="M3591">
        <v>11561</v>
      </c>
      <c r="N3591">
        <v>1258</v>
      </c>
      <c r="O3591" t="s">
        <v>3879</v>
      </c>
      <c r="P3591" s="4">
        <v>21</v>
      </c>
      <c r="Q3591" s="4">
        <v>5</v>
      </c>
      <c r="R3591" t="s">
        <v>104</v>
      </c>
      <c r="T3591" s="2">
        <v>20.85</v>
      </c>
      <c r="U3591" s="4">
        <v>50</v>
      </c>
      <c r="V3591" t="s">
        <v>19</v>
      </c>
      <c r="W3591" s="3">
        <v>42463</v>
      </c>
      <c r="X3591" t="s">
        <v>39</v>
      </c>
      <c r="Y3591" t="s">
        <v>175</v>
      </c>
      <c r="Z3591" t="s">
        <v>49</v>
      </c>
    </row>
    <row r="3592" spans="1:26" x14ac:dyDescent="0.25">
      <c r="A3592">
        <v>6</v>
      </c>
      <c r="B3592" t="s">
        <v>10</v>
      </c>
      <c r="C3592">
        <v>6</v>
      </c>
      <c r="D3592" t="s">
        <v>26</v>
      </c>
      <c r="E3592" t="s">
        <v>171</v>
      </c>
      <c r="F3592" t="s">
        <v>13</v>
      </c>
      <c r="G3592" t="s">
        <v>1256</v>
      </c>
      <c r="H3592" s="1">
        <v>0</v>
      </c>
      <c r="I3592">
        <v>1</v>
      </c>
      <c r="J3592" s="3">
        <v>43549</v>
      </c>
      <c r="K3592" t="s">
        <v>4127</v>
      </c>
      <c r="L3592" t="s">
        <v>102</v>
      </c>
      <c r="M3592">
        <v>10024</v>
      </c>
      <c r="N3592">
        <v>1125</v>
      </c>
      <c r="O3592" t="s">
        <v>394</v>
      </c>
      <c r="P3592" s="4">
        <v>3</v>
      </c>
      <c r="Q3592" s="4">
        <v>5</v>
      </c>
      <c r="R3592" t="s">
        <v>104</v>
      </c>
      <c r="T3592" s="2">
        <v>2.98</v>
      </c>
      <c r="U3592" s="4">
        <v>11</v>
      </c>
      <c r="V3592" t="s">
        <v>19</v>
      </c>
      <c r="W3592" s="3">
        <v>43555</v>
      </c>
      <c r="X3592" t="s">
        <v>39</v>
      </c>
      <c r="Y3592" t="s">
        <v>175</v>
      </c>
      <c r="Z3592" t="s">
        <v>49</v>
      </c>
    </row>
    <row r="3593" spans="1:26" x14ac:dyDescent="0.25">
      <c r="A3593">
        <v>5</v>
      </c>
      <c r="B3593" t="s">
        <v>43</v>
      </c>
      <c r="C3593">
        <v>6</v>
      </c>
      <c r="D3593" t="s">
        <v>26</v>
      </c>
      <c r="E3593" t="s">
        <v>316</v>
      </c>
      <c r="F3593" t="s">
        <v>13</v>
      </c>
      <c r="G3593" t="s">
        <v>1230</v>
      </c>
      <c r="H3593" s="1">
        <v>0</v>
      </c>
      <c r="I3593">
        <v>1</v>
      </c>
      <c r="J3593" s="3">
        <v>42612</v>
      </c>
      <c r="K3593" t="s">
        <v>4096</v>
      </c>
      <c r="L3593" t="s">
        <v>102</v>
      </c>
      <c r="M3593">
        <v>6010</v>
      </c>
      <c r="N3593">
        <v>1650</v>
      </c>
      <c r="O3593" t="s">
        <v>3967</v>
      </c>
      <c r="P3593" s="4">
        <v>12</v>
      </c>
      <c r="Q3593" s="4">
        <v>5</v>
      </c>
      <c r="R3593" t="s">
        <v>104</v>
      </c>
      <c r="T3593" s="2">
        <v>11.89</v>
      </c>
      <c r="U3593" s="4">
        <v>25</v>
      </c>
      <c r="V3593" t="s">
        <v>19</v>
      </c>
      <c r="W3593" s="3">
        <v>42617</v>
      </c>
      <c r="X3593" t="s">
        <v>39</v>
      </c>
      <c r="Y3593" t="s">
        <v>461</v>
      </c>
      <c r="Z3593" t="s">
        <v>54</v>
      </c>
    </row>
    <row r="3594" spans="1:26" x14ac:dyDescent="0.25">
      <c r="A3594">
        <v>6</v>
      </c>
      <c r="B3594" t="s">
        <v>10</v>
      </c>
      <c r="C3594">
        <v>6</v>
      </c>
      <c r="D3594" t="s">
        <v>26</v>
      </c>
      <c r="E3594" t="s">
        <v>1263</v>
      </c>
      <c r="F3594" t="s">
        <v>13</v>
      </c>
      <c r="G3594" t="s">
        <v>2041</v>
      </c>
      <c r="H3594" s="1">
        <v>0</v>
      </c>
      <c r="I3594">
        <v>1</v>
      </c>
      <c r="J3594" s="3">
        <v>43810</v>
      </c>
      <c r="K3594" t="s">
        <v>4039</v>
      </c>
      <c r="L3594" t="s">
        <v>102</v>
      </c>
      <c r="M3594">
        <v>7060</v>
      </c>
      <c r="N3594">
        <v>664</v>
      </c>
      <c r="O3594" t="s">
        <v>3354</v>
      </c>
      <c r="P3594" s="4">
        <v>18</v>
      </c>
      <c r="Q3594" s="4">
        <v>5</v>
      </c>
      <c r="R3594" t="s">
        <v>104</v>
      </c>
      <c r="T3594" s="2">
        <v>18.09</v>
      </c>
      <c r="U3594" s="4">
        <v>40</v>
      </c>
      <c r="V3594" t="s">
        <v>19</v>
      </c>
      <c r="W3594" s="3">
        <v>43816</v>
      </c>
      <c r="X3594" t="s">
        <v>39</v>
      </c>
      <c r="Y3594" t="s">
        <v>485</v>
      </c>
      <c r="Z3594" t="s">
        <v>54</v>
      </c>
    </row>
    <row r="3595" spans="1:26" x14ac:dyDescent="0.25">
      <c r="A3595">
        <v>5</v>
      </c>
      <c r="B3595" t="s">
        <v>43</v>
      </c>
      <c r="C3595">
        <v>6</v>
      </c>
      <c r="D3595" t="s">
        <v>26</v>
      </c>
      <c r="E3595" t="s">
        <v>2332</v>
      </c>
      <c r="F3595" t="s">
        <v>13</v>
      </c>
      <c r="G3595" t="s">
        <v>1191</v>
      </c>
      <c r="H3595" s="1">
        <v>0</v>
      </c>
      <c r="I3595">
        <v>1</v>
      </c>
      <c r="J3595" s="3">
        <v>42537</v>
      </c>
      <c r="K3595" t="s">
        <v>4104</v>
      </c>
      <c r="L3595" t="s">
        <v>102</v>
      </c>
      <c r="M3595">
        <v>11550</v>
      </c>
      <c r="N3595">
        <v>1501</v>
      </c>
      <c r="O3595" t="s">
        <v>412</v>
      </c>
      <c r="P3595" s="4">
        <v>19</v>
      </c>
      <c r="Q3595" s="4">
        <v>5</v>
      </c>
      <c r="R3595" t="s">
        <v>104</v>
      </c>
      <c r="T3595" s="2">
        <v>19.46</v>
      </c>
      <c r="U3595" s="4">
        <v>41</v>
      </c>
      <c r="V3595" t="s">
        <v>19</v>
      </c>
      <c r="W3595" s="3">
        <v>42542</v>
      </c>
      <c r="X3595" t="s">
        <v>39</v>
      </c>
      <c r="Y3595" t="s">
        <v>175</v>
      </c>
      <c r="Z3595" t="s">
        <v>119</v>
      </c>
    </row>
    <row r="3596" spans="1:26" x14ac:dyDescent="0.25">
      <c r="A3596">
        <v>4</v>
      </c>
      <c r="B3596" t="s">
        <v>43</v>
      </c>
      <c r="C3596">
        <v>6</v>
      </c>
      <c r="D3596" t="s">
        <v>26</v>
      </c>
      <c r="E3596" t="s">
        <v>667</v>
      </c>
      <c r="F3596" t="s">
        <v>13</v>
      </c>
      <c r="G3596" t="s">
        <v>398</v>
      </c>
      <c r="H3596" s="1">
        <v>0</v>
      </c>
      <c r="I3596">
        <v>1</v>
      </c>
      <c r="J3596" s="3">
        <v>43750</v>
      </c>
      <c r="K3596" t="s">
        <v>2310</v>
      </c>
      <c r="L3596" t="s">
        <v>102</v>
      </c>
      <c r="M3596">
        <v>8701</v>
      </c>
      <c r="N3596">
        <v>1219</v>
      </c>
      <c r="O3596" t="s">
        <v>308</v>
      </c>
      <c r="P3596" s="4">
        <v>9</v>
      </c>
      <c r="Q3596" s="4">
        <v>5</v>
      </c>
      <c r="R3596" t="s">
        <v>104</v>
      </c>
      <c r="T3596" s="2">
        <v>8.77</v>
      </c>
      <c r="U3596" s="4">
        <v>18</v>
      </c>
      <c r="V3596" t="s">
        <v>19</v>
      </c>
      <c r="W3596" s="3">
        <v>43754</v>
      </c>
      <c r="X3596" t="s">
        <v>39</v>
      </c>
      <c r="Y3596" t="s">
        <v>485</v>
      </c>
      <c r="Z3596" t="s">
        <v>176</v>
      </c>
    </row>
    <row r="3597" spans="1:26" x14ac:dyDescent="0.25">
      <c r="A3597">
        <v>4</v>
      </c>
      <c r="B3597" t="s">
        <v>43</v>
      </c>
      <c r="C3597">
        <v>6</v>
      </c>
      <c r="D3597" t="s">
        <v>26</v>
      </c>
      <c r="E3597" t="s">
        <v>1512</v>
      </c>
      <c r="F3597" t="s">
        <v>13</v>
      </c>
      <c r="G3597" t="s">
        <v>254</v>
      </c>
      <c r="H3597" s="1">
        <v>0</v>
      </c>
      <c r="I3597">
        <v>1</v>
      </c>
      <c r="J3597" s="3">
        <v>42883</v>
      </c>
      <c r="K3597" t="s">
        <v>4071</v>
      </c>
      <c r="L3597" t="s">
        <v>102</v>
      </c>
      <c r="M3597">
        <v>11520</v>
      </c>
      <c r="N3597">
        <v>203</v>
      </c>
      <c r="O3597" t="s">
        <v>3292</v>
      </c>
      <c r="P3597" s="4">
        <v>6</v>
      </c>
      <c r="Q3597" s="4">
        <v>5</v>
      </c>
      <c r="R3597" t="s">
        <v>104</v>
      </c>
      <c r="T3597" s="2">
        <v>6</v>
      </c>
      <c r="U3597" s="4">
        <v>13</v>
      </c>
      <c r="V3597" t="s">
        <v>19</v>
      </c>
      <c r="W3597" s="3">
        <v>42887</v>
      </c>
      <c r="X3597" t="s">
        <v>39</v>
      </c>
      <c r="Y3597" t="s">
        <v>175</v>
      </c>
      <c r="Z3597" t="s">
        <v>35</v>
      </c>
    </row>
    <row r="3598" spans="1:26" x14ac:dyDescent="0.25">
      <c r="A3598">
        <v>5</v>
      </c>
      <c r="B3598" t="s">
        <v>43</v>
      </c>
      <c r="C3598">
        <v>6</v>
      </c>
      <c r="D3598" t="s">
        <v>26</v>
      </c>
      <c r="E3598" t="s">
        <v>171</v>
      </c>
      <c r="F3598" t="s">
        <v>13</v>
      </c>
      <c r="G3598" t="s">
        <v>66</v>
      </c>
      <c r="H3598" s="1">
        <v>0</v>
      </c>
      <c r="I3598">
        <v>1</v>
      </c>
      <c r="J3598" s="3">
        <v>43274</v>
      </c>
      <c r="K3598" t="s">
        <v>4041</v>
      </c>
      <c r="L3598" t="s">
        <v>102</v>
      </c>
      <c r="M3598">
        <v>10009</v>
      </c>
      <c r="N3598">
        <v>231</v>
      </c>
      <c r="O3598" t="s">
        <v>3005</v>
      </c>
      <c r="P3598" s="4">
        <v>9</v>
      </c>
      <c r="Q3598" s="4">
        <v>5</v>
      </c>
      <c r="R3598" t="s">
        <v>104</v>
      </c>
      <c r="T3598" s="2">
        <v>8.67</v>
      </c>
      <c r="U3598" s="4">
        <v>18</v>
      </c>
      <c r="V3598" t="s">
        <v>19</v>
      </c>
      <c r="W3598" s="3">
        <v>43279</v>
      </c>
      <c r="X3598" t="s">
        <v>39</v>
      </c>
      <c r="Y3598" t="s">
        <v>175</v>
      </c>
      <c r="Z3598" t="s">
        <v>35</v>
      </c>
    </row>
    <row r="3599" spans="1:26" x14ac:dyDescent="0.25">
      <c r="A3599">
        <v>6</v>
      </c>
      <c r="B3599" t="s">
        <v>10</v>
      </c>
      <c r="C3599">
        <v>6</v>
      </c>
      <c r="D3599" t="s">
        <v>26</v>
      </c>
      <c r="E3599" t="s">
        <v>769</v>
      </c>
      <c r="F3599" t="s">
        <v>13</v>
      </c>
      <c r="G3599" t="s">
        <v>2609</v>
      </c>
      <c r="H3599" s="1">
        <v>0</v>
      </c>
      <c r="I3599">
        <v>1</v>
      </c>
      <c r="J3599" s="3">
        <v>43655</v>
      </c>
      <c r="K3599" t="s">
        <v>4118</v>
      </c>
      <c r="L3599" t="s">
        <v>102</v>
      </c>
      <c r="M3599">
        <v>6040</v>
      </c>
      <c r="N3599">
        <v>1707</v>
      </c>
      <c r="O3599" t="s">
        <v>3119</v>
      </c>
      <c r="P3599" s="4">
        <v>135</v>
      </c>
      <c r="Q3599" s="4">
        <v>5</v>
      </c>
      <c r="R3599" t="s">
        <v>104</v>
      </c>
      <c r="T3599" s="2">
        <v>134.65</v>
      </c>
      <c r="U3599" s="4">
        <v>275</v>
      </c>
      <c r="V3599" t="s">
        <v>19</v>
      </c>
      <c r="W3599" s="3">
        <v>43661</v>
      </c>
      <c r="X3599" t="s">
        <v>39</v>
      </c>
      <c r="Y3599" t="s">
        <v>461</v>
      </c>
      <c r="Z3599" t="s">
        <v>64</v>
      </c>
    </row>
    <row r="3600" spans="1:26" x14ac:dyDescent="0.25">
      <c r="A3600">
        <v>6</v>
      </c>
      <c r="B3600" t="s">
        <v>10</v>
      </c>
      <c r="C3600">
        <v>6</v>
      </c>
      <c r="D3600" t="s">
        <v>26</v>
      </c>
      <c r="E3600" t="s">
        <v>372</v>
      </c>
      <c r="F3600" t="s">
        <v>13</v>
      </c>
      <c r="G3600" t="s">
        <v>1531</v>
      </c>
      <c r="H3600" s="1">
        <v>0</v>
      </c>
      <c r="I3600">
        <v>1</v>
      </c>
      <c r="J3600" s="3">
        <v>43418</v>
      </c>
      <c r="K3600" t="s">
        <v>2340</v>
      </c>
      <c r="L3600" t="s">
        <v>102</v>
      </c>
      <c r="M3600">
        <v>19711</v>
      </c>
      <c r="N3600">
        <v>1576</v>
      </c>
      <c r="O3600" t="s">
        <v>3652</v>
      </c>
      <c r="P3600" s="4">
        <v>8</v>
      </c>
      <c r="Q3600" s="4">
        <v>5</v>
      </c>
      <c r="R3600" t="s">
        <v>104</v>
      </c>
      <c r="T3600" s="2">
        <v>7.57</v>
      </c>
      <c r="U3600" s="4">
        <v>16</v>
      </c>
      <c r="V3600" t="s">
        <v>19</v>
      </c>
      <c r="W3600" s="3">
        <v>43424</v>
      </c>
      <c r="X3600" t="s">
        <v>39</v>
      </c>
      <c r="Y3600" t="s">
        <v>161</v>
      </c>
      <c r="Z3600" t="s">
        <v>64</v>
      </c>
    </row>
    <row r="3601" spans="1:26" x14ac:dyDescent="0.25">
      <c r="A3601">
        <v>5</v>
      </c>
      <c r="B3601" t="s">
        <v>43</v>
      </c>
      <c r="C3601">
        <v>6</v>
      </c>
      <c r="D3601" t="s">
        <v>26</v>
      </c>
      <c r="E3601" t="s">
        <v>1552</v>
      </c>
      <c r="F3601" t="s">
        <v>13</v>
      </c>
      <c r="G3601" t="s">
        <v>1191</v>
      </c>
      <c r="H3601" s="1">
        <v>0</v>
      </c>
      <c r="I3601">
        <v>1</v>
      </c>
      <c r="J3601" s="3">
        <v>43597</v>
      </c>
      <c r="K3601" t="s">
        <v>4128</v>
      </c>
      <c r="L3601" t="s">
        <v>102</v>
      </c>
      <c r="M3601">
        <v>2149</v>
      </c>
      <c r="N3601">
        <v>1571</v>
      </c>
      <c r="O3601" t="s">
        <v>3158</v>
      </c>
      <c r="P3601" s="4">
        <v>42</v>
      </c>
      <c r="Q3601" s="4">
        <v>5</v>
      </c>
      <c r="R3601" t="s">
        <v>104</v>
      </c>
      <c r="T3601" s="2">
        <v>42.05</v>
      </c>
      <c r="U3601" s="4">
        <v>88</v>
      </c>
      <c r="V3601" t="s">
        <v>19</v>
      </c>
      <c r="W3601" s="3">
        <v>43602</v>
      </c>
      <c r="X3601" t="s">
        <v>39</v>
      </c>
      <c r="Y3601" t="s">
        <v>744</v>
      </c>
      <c r="Z3601" t="s">
        <v>64</v>
      </c>
    </row>
    <row r="3602" spans="1:26" x14ac:dyDescent="0.25">
      <c r="A3602">
        <v>6</v>
      </c>
      <c r="B3602" t="s">
        <v>10</v>
      </c>
      <c r="C3602">
        <v>6</v>
      </c>
      <c r="D3602" t="s">
        <v>26</v>
      </c>
      <c r="E3602" t="s">
        <v>928</v>
      </c>
      <c r="F3602" t="s">
        <v>13</v>
      </c>
      <c r="G3602" t="s">
        <v>1830</v>
      </c>
      <c r="H3602" s="1">
        <v>0</v>
      </c>
      <c r="I3602">
        <v>1</v>
      </c>
      <c r="J3602" s="3">
        <v>42990</v>
      </c>
      <c r="K3602" t="s">
        <v>3995</v>
      </c>
      <c r="L3602" t="s">
        <v>102</v>
      </c>
      <c r="M3602">
        <v>13021</v>
      </c>
      <c r="N3602">
        <v>881</v>
      </c>
      <c r="O3602" t="s">
        <v>2910</v>
      </c>
      <c r="P3602" s="4">
        <v>14</v>
      </c>
      <c r="Q3602" s="4">
        <v>5</v>
      </c>
      <c r="R3602" t="s">
        <v>104</v>
      </c>
      <c r="T3602" s="2">
        <v>14.16</v>
      </c>
      <c r="U3602" s="4">
        <v>29</v>
      </c>
      <c r="V3602" t="s">
        <v>19</v>
      </c>
      <c r="W3602" s="3">
        <v>42996</v>
      </c>
      <c r="X3602" t="s">
        <v>39</v>
      </c>
      <c r="Y3602" t="s">
        <v>175</v>
      </c>
      <c r="Z3602" t="s">
        <v>64</v>
      </c>
    </row>
    <row r="3603" spans="1:26" x14ac:dyDescent="0.25">
      <c r="A3603">
        <v>6</v>
      </c>
      <c r="B3603" t="s">
        <v>10</v>
      </c>
      <c r="C3603">
        <v>6</v>
      </c>
      <c r="D3603" t="s">
        <v>26</v>
      </c>
      <c r="E3603" t="s">
        <v>700</v>
      </c>
      <c r="F3603" t="s">
        <v>13</v>
      </c>
      <c r="G3603" t="s">
        <v>1939</v>
      </c>
      <c r="H3603" s="1">
        <v>0</v>
      </c>
      <c r="I3603">
        <v>1</v>
      </c>
      <c r="J3603" s="3">
        <v>43423</v>
      </c>
      <c r="K3603" t="s">
        <v>4018</v>
      </c>
      <c r="L3603" t="s">
        <v>102</v>
      </c>
      <c r="M3603">
        <v>11561</v>
      </c>
      <c r="N3603">
        <v>1337</v>
      </c>
      <c r="O3603" t="s">
        <v>8178</v>
      </c>
      <c r="P3603" s="4">
        <v>21</v>
      </c>
      <c r="Q3603" s="4">
        <v>5</v>
      </c>
      <c r="R3603" t="s">
        <v>104</v>
      </c>
      <c r="T3603" s="2">
        <v>20.58</v>
      </c>
      <c r="U3603" s="4">
        <v>45</v>
      </c>
      <c r="V3603" t="s">
        <v>19</v>
      </c>
      <c r="W3603" s="3">
        <v>43429</v>
      </c>
      <c r="X3603" t="s">
        <v>39</v>
      </c>
      <c r="Y3603" t="s">
        <v>175</v>
      </c>
      <c r="Z3603" t="s">
        <v>64</v>
      </c>
    </row>
    <row r="3604" spans="1:26" x14ac:dyDescent="0.25">
      <c r="A3604">
        <v>6</v>
      </c>
      <c r="B3604" t="s">
        <v>10</v>
      </c>
      <c r="C3604">
        <v>6</v>
      </c>
      <c r="D3604" t="s">
        <v>26</v>
      </c>
      <c r="E3604" t="s">
        <v>1362</v>
      </c>
      <c r="F3604" t="s">
        <v>13</v>
      </c>
      <c r="G3604" t="s">
        <v>2689</v>
      </c>
      <c r="H3604" s="1">
        <v>0</v>
      </c>
      <c r="I3604">
        <v>1</v>
      </c>
      <c r="J3604" s="3">
        <v>43737</v>
      </c>
      <c r="K3604" t="s">
        <v>4082</v>
      </c>
      <c r="L3604" t="s">
        <v>102</v>
      </c>
      <c r="M3604">
        <v>10550</v>
      </c>
      <c r="N3604">
        <v>1486</v>
      </c>
      <c r="O3604" t="s">
        <v>8274</v>
      </c>
      <c r="P3604" s="4">
        <v>24</v>
      </c>
      <c r="Q3604" s="4">
        <v>5</v>
      </c>
      <c r="R3604" t="s">
        <v>104</v>
      </c>
      <c r="T3604" s="2">
        <v>24.23</v>
      </c>
      <c r="U3604" s="4">
        <v>52</v>
      </c>
      <c r="V3604" t="s">
        <v>19</v>
      </c>
      <c r="W3604" s="3">
        <v>43743</v>
      </c>
      <c r="X3604" t="s">
        <v>39</v>
      </c>
      <c r="Y3604" t="s">
        <v>175</v>
      </c>
      <c r="Z3604" t="s">
        <v>64</v>
      </c>
    </row>
    <row r="3605" spans="1:26" x14ac:dyDescent="0.25">
      <c r="A3605">
        <v>5</v>
      </c>
      <c r="B3605" t="s">
        <v>43</v>
      </c>
      <c r="C3605">
        <v>6</v>
      </c>
      <c r="D3605" t="s">
        <v>26</v>
      </c>
      <c r="E3605" t="s">
        <v>171</v>
      </c>
      <c r="F3605" t="s">
        <v>13</v>
      </c>
      <c r="G3605" t="s">
        <v>1655</v>
      </c>
      <c r="H3605" s="1">
        <v>0</v>
      </c>
      <c r="I3605">
        <v>1</v>
      </c>
      <c r="J3605" s="3">
        <v>43727</v>
      </c>
      <c r="K3605" t="s">
        <v>4129</v>
      </c>
      <c r="L3605" t="s">
        <v>102</v>
      </c>
      <c r="M3605">
        <v>10011</v>
      </c>
      <c r="N3605">
        <v>1833</v>
      </c>
      <c r="O3605" t="s">
        <v>3638</v>
      </c>
      <c r="P3605" s="4">
        <v>16</v>
      </c>
      <c r="Q3605" s="4">
        <v>5</v>
      </c>
      <c r="R3605" t="s">
        <v>104</v>
      </c>
      <c r="T3605" s="2">
        <v>15.55</v>
      </c>
      <c r="U3605" s="4">
        <v>32</v>
      </c>
      <c r="V3605" t="s">
        <v>19</v>
      </c>
      <c r="W3605" s="3">
        <v>43732</v>
      </c>
      <c r="X3605" t="s">
        <v>39</v>
      </c>
      <c r="Y3605" t="s">
        <v>175</v>
      </c>
      <c r="Z3605" t="s">
        <v>64</v>
      </c>
    </row>
    <row r="3606" spans="1:26" x14ac:dyDescent="0.25">
      <c r="A3606">
        <v>4</v>
      </c>
      <c r="B3606" t="s">
        <v>43</v>
      </c>
      <c r="C3606">
        <v>6</v>
      </c>
      <c r="D3606" t="s">
        <v>26</v>
      </c>
      <c r="E3606" t="s">
        <v>171</v>
      </c>
      <c r="F3606" t="s">
        <v>13</v>
      </c>
      <c r="G3606" t="s">
        <v>2164</v>
      </c>
      <c r="H3606" s="1">
        <v>0</v>
      </c>
      <c r="I3606">
        <v>1</v>
      </c>
      <c r="J3606" s="3">
        <v>42453</v>
      </c>
      <c r="K3606" t="s">
        <v>4130</v>
      </c>
      <c r="L3606" t="s">
        <v>102</v>
      </c>
      <c r="M3606">
        <v>10024</v>
      </c>
      <c r="N3606">
        <v>1692</v>
      </c>
      <c r="O3606" t="s">
        <v>3079</v>
      </c>
      <c r="P3606" s="4">
        <v>12</v>
      </c>
      <c r="Q3606" s="4">
        <v>5</v>
      </c>
      <c r="R3606" t="s">
        <v>104</v>
      </c>
      <c r="T3606" s="2">
        <v>11.7</v>
      </c>
      <c r="U3606" s="4">
        <v>25</v>
      </c>
      <c r="V3606" t="s">
        <v>19</v>
      </c>
      <c r="W3606" s="3">
        <v>42457</v>
      </c>
      <c r="X3606" t="s">
        <v>39</v>
      </c>
      <c r="Y3606" t="s">
        <v>175</v>
      </c>
      <c r="Z3606" t="s">
        <v>64</v>
      </c>
    </row>
    <row r="3607" spans="1:26" x14ac:dyDescent="0.25">
      <c r="A3607">
        <v>6</v>
      </c>
      <c r="B3607" t="s">
        <v>10</v>
      </c>
      <c r="C3607">
        <v>6</v>
      </c>
      <c r="D3607" t="s">
        <v>26</v>
      </c>
      <c r="E3607" t="s">
        <v>769</v>
      </c>
      <c r="F3607" t="s">
        <v>13</v>
      </c>
      <c r="G3607" t="s">
        <v>1602</v>
      </c>
      <c r="H3607" s="1">
        <v>0</v>
      </c>
      <c r="I3607">
        <v>1</v>
      </c>
      <c r="J3607" s="3">
        <v>42883</v>
      </c>
      <c r="K3607" t="s">
        <v>4011</v>
      </c>
      <c r="L3607" t="s">
        <v>102</v>
      </c>
      <c r="M3607">
        <v>6040</v>
      </c>
      <c r="N3607">
        <v>1268</v>
      </c>
      <c r="O3607" t="s">
        <v>468</v>
      </c>
      <c r="P3607" s="4">
        <v>22</v>
      </c>
      <c r="Q3607" s="4">
        <v>5</v>
      </c>
      <c r="R3607" t="s">
        <v>104</v>
      </c>
      <c r="T3607" s="2">
        <v>21.71</v>
      </c>
      <c r="U3607" s="4">
        <v>78</v>
      </c>
      <c r="V3607" t="s">
        <v>19</v>
      </c>
      <c r="W3607" s="3">
        <v>42889</v>
      </c>
      <c r="X3607" t="s">
        <v>39</v>
      </c>
      <c r="Y3607" t="s">
        <v>461</v>
      </c>
      <c r="Z3607" t="s">
        <v>42</v>
      </c>
    </row>
    <row r="3608" spans="1:26" x14ac:dyDescent="0.25">
      <c r="A3608">
        <v>5</v>
      </c>
      <c r="B3608" t="s">
        <v>43</v>
      </c>
      <c r="C3608">
        <v>6</v>
      </c>
      <c r="D3608" t="s">
        <v>26</v>
      </c>
      <c r="E3608" t="s">
        <v>372</v>
      </c>
      <c r="F3608" t="s">
        <v>13</v>
      </c>
      <c r="G3608" t="s">
        <v>506</v>
      </c>
      <c r="H3608" s="1">
        <v>0</v>
      </c>
      <c r="I3608">
        <v>1</v>
      </c>
      <c r="J3608" s="3">
        <v>42898</v>
      </c>
      <c r="K3608" t="s">
        <v>4131</v>
      </c>
      <c r="L3608" t="s">
        <v>102</v>
      </c>
      <c r="M3608">
        <v>19711</v>
      </c>
      <c r="N3608">
        <v>1263</v>
      </c>
      <c r="O3608" t="s">
        <v>8273</v>
      </c>
      <c r="P3608" s="4">
        <v>5</v>
      </c>
      <c r="Q3608" s="4">
        <v>5</v>
      </c>
      <c r="R3608" t="s">
        <v>104</v>
      </c>
      <c r="T3608" s="2">
        <v>5.08</v>
      </c>
      <c r="U3608" s="4">
        <v>30</v>
      </c>
      <c r="V3608" t="s">
        <v>19</v>
      </c>
      <c r="W3608" s="3">
        <v>42903</v>
      </c>
      <c r="X3608" t="s">
        <v>39</v>
      </c>
      <c r="Y3608" t="s">
        <v>161</v>
      </c>
      <c r="Z3608" t="s">
        <v>42</v>
      </c>
    </row>
    <row r="3609" spans="1:26" x14ac:dyDescent="0.25">
      <c r="A3609">
        <v>5</v>
      </c>
      <c r="B3609" t="s">
        <v>43</v>
      </c>
      <c r="C3609">
        <v>6</v>
      </c>
      <c r="D3609" t="s">
        <v>26</v>
      </c>
      <c r="E3609" t="s">
        <v>171</v>
      </c>
      <c r="F3609" t="s">
        <v>13</v>
      </c>
      <c r="G3609" t="s">
        <v>66</v>
      </c>
      <c r="H3609" s="1">
        <v>0</v>
      </c>
      <c r="I3609">
        <v>1</v>
      </c>
      <c r="J3609" s="3">
        <v>43274</v>
      </c>
      <c r="K3609" t="s">
        <v>4041</v>
      </c>
      <c r="L3609" t="s">
        <v>102</v>
      </c>
      <c r="M3609">
        <v>10009</v>
      </c>
      <c r="N3609">
        <v>635</v>
      </c>
      <c r="O3609" t="s">
        <v>921</v>
      </c>
      <c r="P3609" s="4">
        <v>39</v>
      </c>
      <c r="Q3609" s="4">
        <v>5</v>
      </c>
      <c r="R3609" t="s">
        <v>104</v>
      </c>
      <c r="T3609" s="2">
        <v>38.99</v>
      </c>
      <c r="U3609" s="4">
        <v>325</v>
      </c>
      <c r="V3609" t="s">
        <v>19</v>
      </c>
      <c r="W3609" s="3">
        <v>43279</v>
      </c>
      <c r="X3609" t="s">
        <v>39</v>
      </c>
      <c r="Y3609" t="s">
        <v>175</v>
      </c>
      <c r="Z3609" t="s">
        <v>42</v>
      </c>
    </row>
    <row r="3610" spans="1:26" x14ac:dyDescent="0.25">
      <c r="A3610">
        <v>5</v>
      </c>
      <c r="B3610" t="s">
        <v>43</v>
      </c>
      <c r="C3610">
        <v>6</v>
      </c>
      <c r="D3610" t="s">
        <v>26</v>
      </c>
      <c r="E3610" t="s">
        <v>171</v>
      </c>
      <c r="F3610" t="s">
        <v>13</v>
      </c>
      <c r="G3610" t="s">
        <v>1043</v>
      </c>
      <c r="H3610" s="1">
        <v>0</v>
      </c>
      <c r="I3610">
        <v>1</v>
      </c>
      <c r="J3610" s="3">
        <v>43239</v>
      </c>
      <c r="K3610" t="s">
        <v>2344</v>
      </c>
      <c r="L3610" t="s">
        <v>102</v>
      </c>
      <c r="M3610">
        <v>10011</v>
      </c>
      <c r="N3610">
        <v>1383</v>
      </c>
      <c r="O3610" t="s">
        <v>215</v>
      </c>
      <c r="P3610" s="4">
        <v>0</v>
      </c>
      <c r="Q3610" s="4">
        <v>5</v>
      </c>
      <c r="R3610" t="s">
        <v>104</v>
      </c>
      <c r="T3610" s="2">
        <v>0</v>
      </c>
      <c r="U3610" s="4">
        <v>455</v>
      </c>
      <c r="V3610" t="s">
        <v>19</v>
      </c>
      <c r="W3610" s="3">
        <v>43244</v>
      </c>
      <c r="X3610" t="s">
        <v>39</v>
      </c>
      <c r="Y3610" t="s">
        <v>175</v>
      </c>
      <c r="Z3610" t="s">
        <v>42</v>
      </c>
    </row>
    <row r="3611" spans="1:26" x14ac:dyDescent="0.25">
      <c r="A3611">
        <v>6</v>
      </c>
      <c r="B3611" t="s">
        <v>10</v>
      </c>
      <c r="C3611">
        <v>6</v>
      </c>
      <c r="D3611" t="s">
        <v>26</v>
      </c>
      <c r="E3611" t="s">
        <v>171</v>
      </c>
      <c r="F3611" t="s">
        <v>13</v>
      </c>
      <c r="G3611" t="s">
        <v>2360</v>
      </c>
      <c r="H3611" s="1">
        <v>0</v>
      </c>
      <c r="I3611">
        <v>1</v>
      </c>
      <c r="J3611" s="3">
        <v>42995</v>
      </c>
      <c r="K3611" t="s">
        <v>2361</v>
      </c>
      <c r="L3611" t="s">
        <v>102</v>
      </c>
      <c r="M3611">
        <v>10035</v>
      </c>
      <c r="N3611">
        <v>1666</v>
      </c>
      <c r="O3611" t="s">
        <v>903</v>
      </c>
      <c r="P3611" s="4">
        <v>1</v>
      </c>
      <c r="Q3611" s="4">
        <v>5</v>
      </c>
      <c r="R3611" t="s">
        <v>104</v>
      </c>
      <c r="T3611" s="2">
        <v>1.04</v>
      </c>
      <c r="U3611" s="4">
        <v>15</v>
      </c>
      <c r="V3611" t="s">
        <v>19</v>
      </c>
      <c r="W3611" s="3">
        <v>43001</v>
      </c>
      <c r="X3611" t="s">
        <v>39</v>
      </c>
      <c r="Y3611" t="s">
        <v>175</v>
      </c>
      <c r="Z3611" t="s">
        <v>42</v>
      </c>
    </row>
    <row r="3612" spans="1:26" x14ac:dyDescent="0.25">
      <c r="A3612">
        <v>7</v>
      </c>
      <c r="B3612" t="s">
        <v>25</v>
      </c>
      <c r="C3612">
        <v>6</v>
      </c>
      <c r="D3612" t="s">
        <v>26</v>
      </c>
      <c r="E3612" t="s">
        <v>2877</v>
      </c>
      <c r="F3612" t="s">
        <v>13</v>
      </c>
      <c r="G3612" t="s">
        <v>2632</v>
      </c>
      <c r="H3612" s="1">
        <v>0</v>
      </c>
      <c r="I3612">
        <v>1</v>
      </c>
      <c r="J3612" s="3">
        <v>43277</v>
      </c>
      <c r="K3612" t="s">
        <v>4132</v>
      </c>
      <c r="L3612" t="s">
        <v>102</v>
      </c>
      <c r="M3612">
        <v>2908</v>
      </c>
      <c r="N3612">
        <v>1666</v>
      </c>
      <c r="O3612" t="s">
        <v>903</v>
      </c>
      <c r="P3612" s="4">
        <v>1</v>
      </c>
      <c r="Q3612" s="4">
        <v>5</v>
      </c>
      <c r="R3612" t="s">
        <v>104</v>
      </c>
      <c r="T3612" s="2">
        <v>1.04</v>
      </c>
      <c r="U3612" s="4">
        <v>15</v>
      </c>
      <c r="V3612" t="s">
        <v>19</v>
      </c>
      <c r="W3612" s="3">
        <v>43284</v>
      </c>
      <c r="X3612" t="s">
        <v>39</v>
      </c>
      <c r="Y3612" t="s">
        <v>836</v>
      </c>
      <c r="Z3612" t="s">
        <v>42</v>
      </c>
    </row>
    <row r="3613" spans="1:26" x14ac:dyDescent="0.25">
      <c r="A3613">
        <v>7</v>
      </c>
      <c r="B3613" t="s">
        <v>25</v>
      </c>
      <c r="C3613">
        <v>6</v>
      </c>
      <c r="D3613" t="s">
        <v>26</v>
      </c>
      <c r="E3613" t="s">
        <v>1896</v>
      </c>
      <c r="F3613" t="s">
        <v>13</v>
      </c>
      <c r="G3613" t="s">
        <v>1054</v>
      </c>
      <c r="H3613" s="1">
        <v>0</v>
      </c>
      <c r="I3613">
        <v>1</v>
      </c>
      <c r="J3613" s="3">
        <v>43820</v>
      </c>
      <c r="K3613" t="s">
        <v>4092</v>
      </c>
      <c r="L3613" t="s">
        <v>102</v>
      </c>
      <c r="M3613">
        <v>7501</v>
      </c>
      <c r="N3613">
        <v>78</v>
      </c>
      <c r="O3613" t="s">
        <v>8232</v>
      </c>
      <c r="P3613" s="4">
        <v>20</v>
      </c>
      <c r="Q3613" s="4">
        <v>5</v>
      </c>
      <c r="R3613" t="s">
        <v>104</v>
      </c>
      <c r="T3613" s="2">
        <v>20.149999999999999</v>
      </c>
      <c r="U3613" s="4">
        <v>70</v>
      </c>
      <c r="V3613" t="s">
        <v>19</v>
      </c>
      <c r="W3613" s="3">
        <v>43827</v>
      </c>
      <c r="X3613" t="s">
        <v>39</v>
      </c>
      <c r="Y3613" t="s">
        <v>485</v>
      </c>
      <c r="Z3613" t="s">
        <v>356</v>
      </c>
    </row>
    <row r="3614" spans="1:26" x14ac:dyDescent="0.25">
      <c r="A3614">
        <v>7</v>
      </c>
      <c r="B3614" t="s">
        <v>25</v>
      </c>
      <c r="C3614">
        <v>6</v>
      </c>
      <c r="D3614" t="s">
        <v>26</v>
      </c>
      <c r="E3614" t="s">
        <v>171</v>
      </c>
      <c r="F3614" t="s">
        <v>13</v>
      </c>
      <c r="G3614" t="s">
        <v>187</v>
      </c>
      <c r="H3614" s="1">
        <v>0</v>
      </c>
      <c r="I3614">
        <v>1</v>
      </c>
      <c r="J3614" s="3">
        <v>43209</v>
      </c>
      <c r="K3614" t="s">
        <v>4034</v>
      </c>
      <c r="L3614" t="s">
        <v>102</v>
      </c>
      <c r="M3614">
        <v>10035</v>
      </c>
      <c r="N3614">
        <v>671</v>
      </c>
      <c r="O3614" t="s">
        <v>355</v>
      </c>
      <c r="P3614" s="4">
        <v>15</v>
      </c>
      <c r="Q3614" s="4">
        <v>5</v>
      </c>
      <c r="R3614" t="s">
        <v>104</v>
      </c>
      <c r="T3614" s="2">
        <v>15.37</v>
      </c>
      <c r="U3614" s="4">
        <v>55</v>
      </c>
      <c r="V3614" t="s">
        <v>19</v>
      </c>
      <c r="W3614" s="3">
        <v>43216</v>
      </c>
      <c r="X3614" t="s">
        <v>39</v>
      </c>
      <c r="Y3614" t="s">
        <v>175</v>
      </c>
      <c r="Z3614" t="s">
        <v>356</v>
      </c>
    </row>
    <row r="3615" spans="1:26" x14ac:dyDescent="0.25">
      <c r="A3615">
        <v>6</v>
      </c>
      <c r="B3615" t="s">
        <v>10</v>
      </c>
      <c r="C3615">
        <v>6</v>
      </c>
      <c r="D3615" t="s">
        <v>26</v>
      </c>
      <c r="E3615" t="s">
        <v>769</v>
      </c>
      <c r="F3615" t="s">
        <v>13</v>
      </c>
      <c r="G3615" t="s">
        <v>2609</v>
      </c>
      <c r="H3615" s="1">
        <v>0</v>
      </c>
      <c r="I3615">
        <v>1</v>
      </c>
      <c r="J3615" s="3">
        <v>43655</v>
      </c>
      <c r="K3615" t="s">
        <v>4118</v>
      </c>
      <c r="L3615" t="s">
        <v>102</v>
      </c>
      <c r="M3615">
        <v>6040</v>
      </c>
      <c r="N3615">
        <v>1319</v>
      </c>
      <c r="O3615" t="s">
        <v>3204</v>
      </c>
      <c r="P3615" s="4">
        <v>49</v>
      </c>
      <c r="Q3615" s="4">
        <v>6</v>
      </c>
      <c r="R3615" t="s">
        <v>104</v>
      </c>
      <c r="T3615" s="2">
        <v>48.81</v>
      </c>
      <c r="U3615" s="4">
        <v>119</v>
      </c>
      <c r="V3615" t="s">
        <v>19</v>
      </c>
      <c r="W3615" s="3">
        <v>43661</v>
      </c>
      <c r="X3615" t="s">
        <v>39</v>
      </c>
      <c r="Y3615" t="s">
        <v>461</v>
      </c>
      <c r="Z3615" t="s">
        <v>49</v>
      </c>
    </row>
    <row r="3616" spans="1:26" x14ac:dyDescent="0.25">
      <c r="A3616">
        <v>4</v>
      </c>
      <c r="B3616" t="s">
        <v>43</v>
      </c>
      <c r="C3616">
        <v>6</v>
      </c>
      <c r="D3616" t="s">
        <v>26</v>
      </c>
      <c r="E3616" t="s">
        <v>372</v>
      </c>
      <c r="F3616" t="s">
        <v>13</v>
      </c>
      <c r="G3616" t="s">
        <v>1245</v>
      </c>
      <c r="H3616" s="1">
        <v>0</v>
      </c>
      <c r="I3616">
        <v>1</v>
      </c>
      <c r="J3616" s="3">
        <v>43799</v>
      </c>
      <c r="K3616" t="s">
        <v>4133</v>
      </c>
      <c r="L3616" t="s">
        <v>102</v>
      </c>
      <c r="M3616">
        <v>19711</v>
      </c>
      <c r="N3616">
        <v>362</v>
      </c>
      <c r="O3616" t="s">
        <v>2826</v>
      </c>
      <c r="P3616" s="4">
        <v>45</v>
      </c>
      <c r="Q3616" s="4">
        <v>6</v>
      </c>
      <c r="R3616" t="s">
        <v>104</v>
      </c>
      <c r="T3616" s="2">
        <v>45.22</v>
      </c>
      <c r="U3616" s="4">
        <v>156</v>
      </c>
      <c r="V3616" t="s">
        <v>19</v>
      </c>
      <c r="W3616" s="3">
        <v>43803</v>
      </c>
      <c r="X3616" t="s">
        <v>39</v>
      </c>
      <c r="Y3616" t="s">
        <v>161</v>
      </c>
      <c r="Z3616" t="s">
        <v>49</v>
      </c>
    </row>
    <row r="3617" spans="1:26" x14ac:dyDescent="0.25">
      <c r="A3617">
        <v>6</v>
      </c>
      <c r="B3617" t="s">
        <v>10</v>
      </c>
      <c r="C3617">
        <v>6</v>
      </c>
      <c r="D3617" t="s">
        <v>26</v>
      </c>
      <c r="E3617" t="s">
        <v>171</v>
      </c>
      <c r="F3617" t="s">
        <v>13</v>
      </c>
      <c r="G3617" t="s">
        <v>1315</v>
      </c>
      <c r="H3617" s="1">
        <v>0</v>
      </c>
      <c r="I3617">
        <v>1</v>
      </c>
      <c r="J3617" s="3">
        <v>43817</v>
      </c>
      <c r="K3617" t="s">
        <v>2378</v>
      </c>
      <c r="L3617" t="s">
        <v>102</v>
      </c>
      <c r="M3617">
        <v>10009</v>
      </c>
      <c r="N3617">
        <v>1508</v>
      </c>
      <c r="O3617" t="s">
        <v>3043</v>
      </c>
      <c r="P3617" s="4">
        <v>17</v>
      </c>
      <c r="Q3617" s="4">
        <v>6</v>
      </c>
      <c r="R3617" t="s">
        <v>104</v>
      </c>
      <c r="T3617" s="2">
        <v>17.47</v>
      </c>
      <c r="U3617" s="4">
        <v>39</v>
      </c>
      <c r="V3617" t="s">
        <v>19</v>
      </c>
      <c r="W3617" s="3">
        <v>43823</v>
      </c>
      <c r="X3617" t="s">
        <v>39</v>
      </c>
      <c r="Y3617" t="s">
        <v>175</v>
      </c>
      <c r="Z3617" t="s">
        <v>49</v>
      </c>
    </row>
    <row r="3618" spans="1:26" x14ac:dyDescent="0.25">
      <c r="A3618">
        <v>5</v>
      </c>
      <c r="B3618" t="s">
        <v>43</v>
      </c>
      <c r="C3618">
        <v>6</v>
      </c>
      <c r="D3618" t="s">
        <v>26</v>
      </c>
      <c r="E3618" t="s">
        <v>1547</v>
      </c>
      <c r="F3618" t="s">
        <v>13</v>
      </c>
      <c r="G3618" t="s">
        <v>1641</v>
      </c>
      <c r="H3618" s="1">
        <v>0</v>
      </c>
      <c r="I3618">
        <v>1</v>
      </c>
      <c r="J3618" s="3">
        <v>42925</v>
      </c>
      <c r="K3618" t="s">
        <v>2309</v>
      </c>
      <c r="L3618" t="s">
        <v>102</v>
      </c>
      <c r="M3618">
        <v>20735</v>
      </c>
      <c r="N3618">
        <v>1633</v>
      </c>
      <c r="O3618" t="s">
        <v>111</v>
      </c>
      <c r="P3618" s="4">
        <v>21</v>
      </c>
      <c r="Q3618" s="4">
        <v>6</v>
      </c>
      <c r="R3618" t="s">
        <v>104</v>
      </c>
      <c r="T3618" s="2">
        <v>21.4</v>
      </c>
      <c r="U3618" s="4">
        <v>44</v>
      </c>
      <c r="V3618" t="s">
        <v>19</v>
      </c>
      <c r="W3618" s="3">
        <v>42930</v>
      </c>
      <c r="X3618" t="s">
        <v>39</v>
      </c>
      <c r="Y3618" t="s">
        <v>1549</v>
      </c>
      <c r="Z3618" t="s">
        <v>54</v>
      </c>
    </row>
    <row r="3619" spans="1:26" x14ac:dyDescent="0.25">
      <c r="A3619">
        <v>5</v>
      </c>
      <c r="B3619" t="s">
        <v>43</v>
      </c>
      <c r="C3619">
        <v>6</v>
      </c>
      <c r="D3619" t="s">
        <v>26</v>
      </c>
      <c r="E3619" t="s">
        <v>2437</v>
      </c>
      <c r="F3619" t="s">
        <v>13</v>
      </c>
      <c r="G3619" t="s">
        <v>2204</v>
      </c>
      <c r="H3619" s="1">
        <v>0</v>
      </c>
      <c r="I3619">
        <v>1</v>
      </c>
      <c r="J3619" s="3">
        <v>43242</v>
      </c>
      <c r="K3619" t="s">
        <v>2438</v>
      </c>
      <c r="L3619" t="s">
        <v>102</v>
      </c>
      <c r="M3619">
        <v>7055</v>
      </c>
      <c r="N3619">
        <v>128</v>
      </c>
      <c r="O3619" t="s">
        <v>4134</v>
      </c>
      <c r="P3619" s="4">
        <v>13</v>
      </c>
      <c r="Q3619" s="4">
        <v>6</v>
      </c>
      <c r="R3619" t="s">
        <v>104</v>
      </c>
      <c r="T3619" s="2">
        <v>12.9</v>
      </c>
      <c r="U3619" s="4">
        <v>27</v>
      </c>
      <c r="V3619" t="s">
        <v>19</v>
      </c>
      <c r="W3619" s="3">
        <v>43247</v>
      </c>
      <c r="X3619" t="s">
        <v>39</v>
      </c>
      <c r="Y3619" t="s">
        <v>485</v>
      </c>
      <c r="Z3619" t="s">
        <v>119</v>
      </c>
    </row>
    <row r="3620" spans="1:26" x14ac:dyDescent="0.25">
      <c r="A3620">
        <v>5</v>
      </c>
      <c r="B3620" t="s">
        <v>43</v>
      </c>
      <c r="C3620">
        <v>6</v>
      </c>
      <c r="D3620" t="s">
        <v>26</v>
      </c>
      <c r="E3620" t="s">
        <v>171</v>
      </c>
      <c r="F3620" t="s">
        <v>13</v>
      </c>
      <c r="G3620" t="s">
        <v>80</v>
      </c>
      <c r="H3620" s="1">
        <v>0</v>
      </c>
      <c r="I3620">
        <v>1</v>
      </c>
      <c r="J3620" s="3">
        <v>43448</v>
      </c>
      <c r="K3620" t="s">
        <v>2346</v>
      </c>
      <c r="L3620" t="s">
        <v>102</v>
      </c>
      <c r="M3620">
        <v>10011</v>
      </c>
      <c r="N3620">
        <v>1219</v>
      </c>
      <c r="O3620" t="s">
        <v>308</v>
      </c>
      <c r="P3620" s="4">
        <v>11</v>
      </c>
      <c r="Q3620" s="4">
        <v>6</v>
      </c>
      <c r="R3620" t="s">
        <v>104</v>
      </c>
      <c r="T3620" s="2">
        <v>10.53</v>
      </c>
      <c r="U3620" s="4">
        <v>21</v>
      </c>
      <c r="V3620" t="s">
        <v>19</v>
      </c>
      <c r="W3620" s="3">
        <v>43453</v>
      </c>
      <c r="X3620" t="s">
        <v>39</v>
      </c>
      <c r="Y3620" t="s">
        <v>175</v>
      </c>
      <c r="Z3620" t="s">
        <v>176</v>
      </c>
    </row>
    <row r="3621" spans="1:26" x14ac:dyDescent="0.25">
      <c r="A3621">
        <v>4</v>
      </c>
      <c r="B3621" t="s">
        <v>43</v>
      </c>
      <c r="C3621">
        <v>6</v>
      </c>
      <c r="D3621" t="s">
        <v>26</v>
      </c>
      <c r="E3621" t="s">
        <v>372</v>
      </c>
      <c r="F3621" t="s">
        <v>13</v>
      </c>
      <c r="G3621" t="s">
        <v>1956</v>
      </c>
      <c r="H3621" s="1">
        <v>0</v>
      </c>
      <c r="I3621">
        <v>1</v>
      </c>
      <c r="J3621" s="3">
        <v>42725</v>
      </c>
      <c r="K3621" t="s">
        <v>4135</v>
      </c>
      <c r="L3621" t="s">
        <v>102</v>
      </c>
      <c r="M3621">
        <v>19711</v>
      </c>
      <c r="N3621">
        <v>201</v>
      </c>
      <c r="O3621" t="s">
        <v>3037</v>
      </c>
      <c r="P3621" s="4">
        <v>8</v>
      </c>
      <c r="Q3621" s="4">
        <v>6</v>
      </c>
      <c r="R3621" t="s">
        <v>104</v>
      </c>
      <c r="T3621" s="2">
        <v>7.95</v>
      </c>
      <c r="U3621" s="4">
        <v>17</v>
      </c>
      <c r="V3621" t="s">
        <v>19</v>
      </c>
      <c r="W3621" s="3">
        <v>42729</v>
      </c>
      <c r="X3621" t="s">
        <v>39</v>
      </c>
      <c r="Y3621" t="s">
        <v>161</v>
      </c>
      <c r="Z3621" t="s">
        <v>35</v>
      </c>
    </row>
    <row r="3622" spans="1:26" x14ac:dyDescent="0.25">
      <c r="A3622">
        <v>4</v>
      </c>
      <c r="B3622" t="s">
        <v>43</v>
      </c>
      <c r="C3622">
        <v>6</v>
      </c>
      <c r="D3622" t="s">
        <v>26</v>
      </c>
      <c r="E3622" t="s">
        <v>171</v>
      </c>
      <c r="F3622" t="s">
        <v>13</v>
      </c>
      <c r="G3622" t="s">
        <v>2014</v>
      </c>
      <c r="H3622" s="1">
        <v>0</v>
      </c>
      <c r="I3622">
        <v>1</v>
      </c>
      <c r="J3622" s="3">
        <v>43786</v>
      </c>
      <c r="K3622" t="s">
        <v>2345</v>
      </c>
      <c r="L3622" t="s">
        <v>102</v>
      </c>
      <c r="M3622">
        <v>10011</v>
      </c>
      <c r="N3622">
        <v>1697</v>
      </c>
      <c r="O3622" t="s">
        <v>3859</v>
      </c>
      <c r="P3622" s="4">
        <v>19</v>
      </c>
      <c r="Q3622" s="4">
        <v>6</v>
      </c>
      <c r="R3622" t="s">
        <v>104</v>
      </c>
      <c r="T3622" s="2">
        <v>18.66</v>
      </c>
      <c r="U3622" s="4">
        <v>39</v>
      </c>
      <c r="V3622" t="s">
        <v>19</v>
      </c>
      <c r="W3622" s="3">
        <v>43790</v>
      </c>
      <c r="X3622" t="s">
        <v>39</v>
      </c>
      <c r="Y3622" t="s">
        <v>175</v>
      </c>
      <c r="Z3622" t="s">
        <v>64</v>
      </c>
    </row>
    <row r="3623" spans="1:26" x14ac:dyDescent="0.25">
      <c r="A3623">
        <v>6</v>
      </c>
      <c r="B3623" t="s">
        <v>10</v>
      </c>
      <c r="C3623">
        <v>6</v>
      </c>
      <c r="D3623" t="s">
        <v>26</v>
      </c>
      <c r="E3623" t="s">
        <v>171</v>
      </c>
      <c r="F3623" t="s">
        <v>13</v>
      </c>
      <c r="G3623" t="s">
        <v>1686</v>
      </c>
      <c r="H3623" s="1">
        <v>0</v>
      </c>
      <c r="I3623">
        <v>1</v>
      </c>
      <c r="J3623" s="3">
        <v>43547</v>
      </c>
      <c r="K3623" t="s">
        <v>4136</v>
      </c>
      <c r="L3623" t="s">
        <v>102</v>
      </c>
      <c r="M3623">
        <v>10024</v>
      </c>
      <c r="N3623">
        <v>1779</v>
      </c>
      <c r="O3623" t="s">
        <v>4137</v>
      </c>
      <c r="P3623" s="4">
        <v>12</v>
      </c>
      <c r="Q3623" s="4">
        <v>6</v>
      </c>
      <c r="R3623" t="s">
        <v>104</v>
      </c>
      <c r="T3623" s="2">
        <v>11.56</v>
      </c>
      <c r="U3623" s="4">
        <v>26</v>
      </c>
      <c r="V3623" t="s">
        <v>19</v>
      </c>
      <c r="W3623" s="3">
        <v>43553</v>
      </c>
      <c r="X3623" t="s">
        <v>39</v>
      </c>
      <c r="Y3623" t="s">
        <v>175</v>
      </c>
      <c r="Z3623" t="s">
        <v>64</v>
      </c>
    </row>
    <row r="3624" spans="1:26" x14ac:dyDescent="0.25">
      <c r="A3624">
        <v>5</v>
      </c>
      <c r="B3624" t="s">
        <v>43</v>
      </c>
      <c r="C3624">
        <v>6</v>
      </c>
      <c r="D3624" t="s">
        <v>26</v>
      </c>
      <c r="E3624" t="s">
        <v>700</v>
      </c>
      <c r="F3624" t="s">
        <v>13</v>
      </c>
      <c r="G3624" t="s">
        <v>2140</v>
      </c>
      <c r="H3624" s="1">
        <v>0</v>
      </c>
      <c r="I3624">
        <v>1</v>
      </c>
      <c r="J3624" s="3">
        <v>42529</v>
      </c>
      <c r="K3624" t="s">
        <v>4138</v>
      </c>
      <c r="L3624" t="s">
        <v>102</v>
      </c>
      <c r="M3624">
        <v>11561</v>
      </c>
      <c r="N3624">
        <v>1559</v>
      </c>
      <c r="O3624" t="s">
        <v>3894</v>
      </c>
      <c r="P3624" s="4">
        <v>84</v>
      </c>
      <c r="Q3624" s="4">
        <v>6</v>
      </c>
      <c r="R3624" t="s">
        <v>104</v>
      </c>
      <c r="T3624" s="2">
        <v>83.84</v>
      </c>
      <c r="U3624" s="4">
        <v>1677</v>
      </c>
      <c r="V3624" t="s">
        <v>19</v>
      </c>
      <c r="W3624" s="3">
        <v>42534</v>
      </c>
      <c r="X3624" t="s">
        <v>39</v>
      </c>
      <c r="Y3624" t="s">
        <v>175</v>
      </c>
      <c r="Z3624" t="s">
        <v>42</v>
      </c>
    </row>
    <row r="3625" spans="1:26" x14ac:dyDescent="0.25">
      <c r="A3625">
        <v>6</v>
      </c>
      <c r="B3625" t="s">
        <v>10</v>
      </c>
      <c r="C3625">
        <v>6</v>
      </c>
      <c r="D3625" t="s">
        <v>26</v>
      </c>
      <c r="E3625" t="s">
        <v>171</v>
      </c>
      <c r="F3625" t="s">
        <v>13</v>
      </c>
      <c r="G3625" t="s">
        <v>114</v>
      </c>
      <c r="H3625" s="1">
        <v>0</v>
      </c>
      <c r="I3625">
        <v>1</v>
      </c>
      <c r="J3625" s="3">
        <v>42730</v>
      </c>
      <c r="K3625" t="s">
        <v>4139</v>
      </c>
      <c r="L3625" t="s">
        <v>102</v>
      </c>
      <c r="M3625">
        <v>10009</v>
      </c>
      <c r="N3625">
        <v>636</v>
      </c>
      <c r="O3625" t="s">
        <v>3111</v>
      </c>
      <c r="P3625" s="4">
        <v>19</v>
      </c>
      <c r="Q3625" s="4">
        <v>6</v>
      </c>
      <c r="R3625" t="s">
        <v>104</v>
      </c>
      <c r="T3625" s="2">
        <v>19.190000000000001</v>
      </c>
      <c r="U3625" s="4">
        <v>192</v>
      </c>
      <c r="V3625" t="s">
        <v>19</v>
      </c>
      <c r="W3625" s="3">
        <v>42736</v>
      </c>
      <c r="X3625" t="s">
        <v>39</v>
      </c>
      <c r="Y3625" t="s">
        <v>175</v>
      </c>
      <c r="Z3625" t="s">
        <v>42</v>
      </c>
    </row>
    <row r="3626" spans="1:26" x14ac:dyDescent="0.25">
      <c r="A3626">
        <v>6</v>
      </c>
      <c r="B3626" t="s">
        <v>10</v>
      </c>
      <c r="C3626">
        <v>6</v>
      </c>
      <c r="D3626" t="s">
        <v>26</v>
      </c>
      <c r="E3626" t="s">
        <v>1263</v>
      </c>
      <c r="F3626" t="s">
        <v>13</v>
      </c>
      <c r="G3626" t="s">
        <v>2041</v>
      </c>
      <c r="H3626" s="1">
        <v>0</v>
      </c>
      <c r="I3626">
        <v>1</v>
      </c>
      <c r="J3626" s="3">
        <v>43810</v>
      </c>
      <c r="K3626" t="s">
        <v>4039</v>
      </c>
      <c r="L3626" t="s">
        <v>102</v>
      </c>
      <c r="M3626">
        <v>7060</v>
      </c>
      <c r="N3626">
        <v>366</v>
      </c>
      <c r="O3626" t="s">
        <v>497</v>
      </c>
      <c r="P3626" s="4">
        <v>7</v>
      </c>
      <c r="Q3626" s="4">
        <v>7</v>
      </c>
      <c r="R3626" t="s">
        <v>104</v>
      </c>
      <c r="T3626" s="2">
        <v>6.6</v>
      </c>
      <c r="U3626" s="4">
        <v>23</v>
      </c>
      <c r="V3626" t="s">
        <v>19</v>
      </c>
      <c r="W3626" s="3">
        <v>43816</v>
      </c>
      <c r="X3626" t="s">
        <v>39</v>
      </c>
      <c r="Y3626" t="s">
        <v>485</v>
      </c>
      <c r="Z3626" t="s">
        <v>56</v>
      </c>
    </row>
    <row r="3627" spans="1:26" x14ac:dyDescent="0.25">
      <c r="A3627">
        <v>4</v>
      </c>
      <c r="B3627" t="s">
        <v>43</v>
      </c>
      <c r="C3627">
        <v>6</v>
      </c>
      <c r="D3627" t="s">
        <v>26</v>
      </c>
      <c r="E3627" t="s">
        <v>171</v>
      </c>
      <c r="F3627" t="s">
        <v>13</v>
      </c>
      <c r="G3627" t="s">
        <v>2379</v>
      </c>
      <c r="H3627" s="1">
        <v>0</v>
      </c>
      <c r="I3627">
        <v>1</v>
      </c>
      <c r="J3627" s="3">
        <v>43400</v>
      </c>
      <c r="K3627" t="s">
        <v>2380</v>
      </c>
      <c r="L3627" t="s">
        <v>102</v>
      </c>
      <c r="M3627">
        <v>10011</v>
      </c>
      <c r="N3627">
        <v>111</v>
      </c>
      <c r="O3627" t="s">
        <v>514</v>
      </c>
      <c r="P3627" s="4">
        <v>13</v>
      </c>
      <c r="Q3627" s="4">
        <v>7</v>
      </c>
      <c r="R3627" t="s">
        <v>104</v>
      </c>
      <c r="T3627" s="2">
        <v>12.61</v>
      </c>
      <c r="U3627" s="4">
        <v>41</v>
      </c>
      <c r="V3627" t="s">
        <v>19</v>
      </c>
      <c r="W3627" s="3">
        <v>43404</v>
      </c>
      <c r="X3627" t="s">
        <v>39</v>
      </c>
      <c r="Y3627" t="s">
        <v>175</v>
      </c>
      <c r="Z3627" t="s">
        <v>176</v>
      </c>
    </row>
    <row r="3628" spans="1:26" x14ac:dyDescent="0.25">
      <c r="A3628">
        <v>4</v>
      </c>
      <c r="B3628" t="s">
        <v>43</v>
      </c>
      <c r="C3628">
        <v>6</v>
      </c>
      <c r="D3628" t="s">
        <v>26</v>
      </c>
      <c r="E3628" t="s">
        <v>171</v>
      </c>
      <c r="F3628" t="s">
        <v>13</v>
      </c>
      <c r="G3628" t="s">
        <v>2350</v>
      </c>
      <c r="H3628" s="1">
        <v>0</v>
      </c>
      <c r="I3628">
        <v>1</v>
      </c>
      <c r="J3628" s="3">
        <v>42676</v>
      </c>
      <c r="K3628" t="s">
        <v>2351</v>
      </c>
      <c r="L3628" t="s">
        <v>102</v>
      </c>
      <c r="M3628">
        <v>10024</v>
      </c>
      <c r="N3628">
        <v>208</v>
      </c>
      <c r="O3628" t="s">
        <v>2978</v>
      </c>
      <c r="P3628" s="4">
        <v>16</v>
      </c>
      <c r="Q3628" s="4">
        <v>7</v>
      </c>
      <c r="R3628" t="s">
        <v>104</v>
      </c>
      <c r="T3628" s="2">
        <v>16.04</v>
      </c>
      <c r="U3628" s="4">
        <v>35</v>
      </c>
      <c r="V3628" t="s">
        <v>19</v>
      </c>
      <c r="W3628" s="3">
        <v>42680</v>
      </c>
      <c r="X3628" t="s">
        <v>39</v>
      </c>
      <c r="Y3628" t="s">
        <v>175</v>
      </c>
      <c r="Z3628" t="s">
        <v>35</v>
      </c>
    </row>
    <row r="3629" spans="1:26" x14ac:dyDescent="0.25">
      <c r="A3629">
        <v>6</v>
      </c>
      <c r="B3629" t="s">
        <v>10</v>
      </c>
      <c r="C3629">
        <v>6</v>
      </c>
      <c r="D3629" t="s">
        <v>26</v>
      </c>
      <c r="E3629" t="s">
        <v>171</v>
      </c>
      <c r="F3629" t="s">
        <v>13</v>
      </c>
      <c r="G3629" t="s">
        <v>2360</v>
      </c>
      <c r="H3629" s="1">
        <v>0</v>
      </c>
      <c r="I3629">
        <v>1</v>
      </c>
      <c r="J3629" s="3">
        <v>42995</v>
      </c>
      <c r="K3629" t="s">
        <v>2361</v>
      </c>
      <c r="L3629" t="s">
        <v>102</v>
      </c>
      <c r="M3629">
        <v>10035</v>
      </c>
      <c r="N3629">
        <v>193</v>
      </c>
      <c r="O3629" t="s">
        <v>168</v>
      </c>
      <c r="P3629" s="4">
        <v>41</v>
      </c>
      <c r="Q3629" s="4">
        <v>7</v>
      </c>
      <c r="R3629" t="s">
        <v>104</v>
      </c>
      <c r="T3629" s="2">
        <v>41.22</v>
      </c>
      <c r="U3629" s="4">
        <v>88</v>
      </c>
      <c r="V3629" t="s">
        <v>19</v>
      </c>
      <c r="W3629" s="3">
        <v>43001</v>
      </c>
      <c r="X3629" t="s">
        <v>39</v>
      </c>
      <c r="Y3629" t="s">
        <v>175</v>
      </c>
      <c r="Z3629" t="s">
        <v>35</v>
      </c>
    </row>
    <row r="3630" spans="1:26" x14ac:dyDescent="0.25">
      <c r="A3630">
        <v>6</v>
      </c>
      <c r="B3630" t="s">
        <v>10</v>
      </c>
      <c r="C3630">
        <v>6</v>
      </c>
      <c r="D3630" t="s">
        <v>26</v>
      </c>
      <c r="E3630" t="s">
        <v>372</v>
      </c>
      <c r="F3630" t="s">
        <v>13</v>
      </c>
      <c r="G3630" t="s">
        <v>556</v>
      </c>
      <c r="H3630" s="1">
        <v>0</v>
      </c>
      <c r="I3630">
        <v>1</v>
      </c>
      <c r="J3630" s="3">
        <v>43052</v>
      </c>
      <c r="K3630" t="s">
        <v>2322</v>
      </c>
      <c r="L3630" t="s">
        <v>102</v>
      </c>
      <c r="M3630">
        <v>19711</v>
      </c>
      <c r="N3630">
        <v>98</v>
      </c>
      <c r="O3630" t="s">
        <v>3369</v>
      </c>
      <c r="P3630" s="4">
        <v>20</v>
      </c>
      <c r="Q3630" s="4">
        <v>7</v>
      </c>
      <c r="R3630" t="s">
        <v>104</v>
      </c>
      <c r="T3630" s="2">
        <v>19.87</v>
      </c>
      <c r="U3630" s="4">
        <v>42</v>
      </c>
      <c r="V3630" t="s">
        <v>19</v>
      </c>
      <c r="W3630" s="3">
        <v>43058</v>
      </c>
      <c r="X3630" t="s">
        <v>39</v>
      </c>
      <c r="Y3630" t="s">
        <v>161</v>
      </c>
      <c r="Z3630" t="s">
        <v>64</v>
      </c>
    </row>
    <row r="3631" spans="1:26" x14ac:dyDescent="0.25">
      <c r="A3631">
        <v>4</v>
      </c>
      <c r="B3631" t="s">
        <v>43</v>
      </c>
      <c r="C3631">
        <v>6</v>
      </c>
      <c r="D3631" t="s">
        <v>26</v>
      </c>
      <c r="E3631" t="s">
        <v>171</v>
      </c>
      <c r="F3631" t="s">
        <v>13</v>
      </c>
      <c r="G3631" t="s">
        <v>2342</v>
      </c>
      <c r="H3631" s="1">
        <v>0</v>
      </c>
      <c r="I3631">
        <v>1</v>
      </c>
      <c r="J3631" s="3">
        <v>43075</v>
      </c>
      <c r="K3631" t="s">
        <v>2343</v>
      </c>
      <c r="L3631" t="s">
        <v>102</v>
      </c>
      <c r="M3631">
        <v>10009</v>
      </c>
      <c r="N3631">
        <v>1696</v>
      </c>
      <c r="O3631" t="s">
        <v>3904</v>
      </c>
      <c r="P3631" s="4">
        <v>21</v>
      </c>
      <c r="Q3631" s="4">
        <v>7</v>
      </c>
      <c r="R3631" t="s">
        <v>104</v>
      </c>
      <c r="T3631" s="2">
        <v>20.51</v>
      </c>
      <c r="U3631" s="4">
        <v>42</v>
      </c>
      <c r="V3631" t="s">
        <v>19</v>
      </c>
      <c r="W3631" s="3">
        <v>43079</v>
      </c>
      <c r="X3631" t="s">
        <v>39</v>
      </c>
      <c r="Y3631" t="s">
        <v>175</v>
      </c>
      <c r="Z3631" t="s">
        <v>64</v>
      </c>
    </row>
    <row r="3632" spans="1:26" x14ac:dyDescent="0.25">
      <c r="A3632">
        <v>4</v>
      </c>
      <c r="B3632" t="s">
        <v>43</v>
      </c>
      <c r="C3632">
        <v>6</v>
      </c>
      <c r="D3632" t="s">
        <v>26</v>
      </c>
      <c r="E3632" t="s">
        <v>171</v>
      </c>
      <c r="F3632" t="s">
        <v>13</v>
      </c>
      <c r="G3632" t="s">
        <v>2261</v>
      </c>
      <c r="H3632" s="1">
        <v>0</v>
      </c>
      <c r="I3632">
        <v>1</v>
      </c>
      <c r="J3632" s="3">
        <v>43069</v>
      </c>
      <c r="K3632" t="s">
        <v>2427</v>
      </c>
      <c r="L3632" t="s">
        <v>102</v>
      </c>
      <c r="M3632">
        <v>10035</v>
      </c>
      <c r="N3632">
        <v>274</v>
      </c>
      <c r="O3632" t="s">
        <v>2920</v>
      </c>
      <c r="P3632" s="4">
        <v>11</v>
      </c>
      <c r="Q3632" s="4">
        <v>7</v>
      </c>
      <c r="R3632" t="s">
        <v>104</v>
      </c>
      <c r="T3632" s="2">
        <v>10.88</v>
      </c>
      <c r="U3632" s="4">
        <v>24</v>
      </c>
      <c r="V3632" t="s">
        <v>19</v>
      </c>
      <c r="W3632" s="3">
        <v>43073</v>
      </c>
      <c r="X3632" t="s">
        <v>39</v>
      </c>
      <c r="Y3632" t="s">
        <v>175</v>
      </c>
      <c r="Z3632" t="s">
        <v>64</v>
      </c>
    </row>
    <row r="3633" spans="1:26" x14ac:dyDescent="0.25">
      <c r="A3633">
        <v>5</v>
      </c>
      <c r="B3633" t="s">
        <v>43</v>
      </c>
      <c r="C3633">
        <v>6</v>
      </c>
      <c r="D3633" t="s">
        <v>26</v>
      </c>
      <c r="E3633" t="s">
        <v>241</v>
      </c>
      <c r="F3633" t="s">
        <v>13</v>
      </c>
      <c r="G3633" t="s">
        <v>2746</v>
      </c>
      <c r="H3633" s="1">
        <v>0</v>
      </c>
      <c r="I3633">
        <v>1</v>
      </c>
      <c r="J3633" s="3">
        <v>42883</v>
      </c>
      <c r="K3633" t="s">
        <v>4100</v>
      </c>
      <c r="L3633" t="s">
        <v>102</v>
      </c>
      <c r="M3633">
        <v>14609</v>
      </c>
      <c r="N3633">
        <v>1823</v>
      </c>
      <c r="O3633" t="s">
        <v>4008</v>
      </c>
      <c r="P3633" s="4">
        <v>22</v>
      </c>
      <c r="Q3633" s="4">
        <v>7</v>
      </c>
      <c r="R3633" t="s">
        <v>104</v>
      </c>
      <c r="T3633" s="2">
        <v>21.77</v>
      </c>
      <c r="U3633" s="4">
        <v>45</v>
      </c>
      <c r="V3633" t="s">
        <v>19</v>
      </c>
      <c r="W3633" s="3">
        <v>42888</v>
      </c>
      <c r="X3633" t="s">
        <v>39</v>
      </c>
      <c r="Y3633" t="s">
        <v>175</v>
      </c>
      <c r="Z3633" t="s">
        <v>64</v>
      </c>
    </row>
    <row r="3634" spans="1:26" x14ac:dyDescent="0.25">
      <c r="A3634">
        <v>5</v>
      </c>
      <c r="B3634" t="s">
        <v>43</v>
      </c>
      <c r="C3634">
        <v>6</v>
      </c>
      <c r="D3634" t="s">
        <v>26</v>
      </c>
      <c r="E3634" t="s">
        <v>1547</v>
      </c>
      <c r="F3634" t="s">
        <v>13</v>
      </c>
      <c r="G3634" t="s">
        <v>1641</v>
      </c>
      <c r="H3634" s="1">
        <v>0</v>
      </c>
      <c r="I3634">
        <v>1</v>
      </c>
      <c r="J3634" s="3">
        <v>42925</v>
      </c>
      <c r="K3634" t="s">
        <v>2309</v>
      </c>
      <c r="L3634" t="s">
        <v>102</v>
      </c>
      <c r="M3634">
        <v>20735</v>
      </c>
      <c r="N3634">
        <v>1320</v>
      </c>
      <c r="O3634" t="s">
        <v>3618</v>
      </c>
      <c r="P3634" s="4">
        <v>28</v>
      </c>
      <c r="Q3634" s="4">
        <v>7</v>
      </c>
      <c r="R3634" t="s">
        <v>104</v>
      </c>
      <c r="T3634" s="2">
        <v>28.48</v>
      </c>
      <c r="U3634" s="4">
        <v>98</v>
      </c>
      <c r="V3634" t="s">
        <v>19</v>
      </c>
      <c r="W3634" s="3">
        <v>42930</v>
      </c>
      <c r="X3634" t="s">
        <v>39</v>
      </c>
      <c r="Y3634" t="s">
        <v>1549</v>
      </c>
      <c r="Z3634" t="s">
        <v>42</v>
      </c>
    </row>
    <row r="3635" spans="1:26" x14ac:dyDescent="0.25">
      <c r="A3635">
        <v>6</v>
      </c>
      <c r="B3635" t="s">
        <v>10</v>
      </c>
      <c r="C3635">
        <v>6</v>
      </c>
      <c r="D3635" t="s">
        <v>26</v>
      </c>
      <c r="E3635" t="s">
        <v>171</v>
      </c>
      <c r="F3635" t="s">
        <v>13</v>
      </c>
      <c r="G3635" t="s">
        <v>1326</v>
      </c>
      <c r="H3635" s="1">
        <v>0</v>
      </c>
      <c r="I3635">
        <v>1</v>
      </c>
      <c r="J3635" s="3">
        <v>43646</v>
      </c>
      <c r="K3635" t="s">
        <v>2299</v>
      </c>
      <c r="L3635" t="s">
        <v>102</v>
      </c>
      <c r="M3635">
        <v>10024</v>
      </c>
      <c r="N3635">
        <v>1512</v>
      </c>
      <c r="O3635" t="s">
        <v>3267</v>
      </c>
      <c r="P3635" s="4">
        <v>67</v>
      </c>
      <c r="Q3635" s="4">
        <v>7</v>
      </c>
      <c r="R3635" t="s">
        <v>104</v>
      </c>
      <c r="T3635" s="2">
        <v>67.11</v>
      </c>
      <c r="U3635" s="4">
        <v>249</v>
      </c>
      <c r="V3635" t="s">
        <v>19</v>
      </c>
      <c r="W3635" s="3">
        <v>43652</v>
      </c>
      <c r="X3635" t="s">
        <v>39</v>
      </c>
      <c r="Y3635" t="s">
        <v>175</v>
      </c>
      <c r="Z3635" t="s">
        <v>42</v>
      </c>
    </row>
    <row r="3636" spans="1:26" x14ac:dyDescent="0.25">
      <c r="A3636">
        <v>7</v>
      </c>
      <c r="B3636" t="s">
        <v>25</v>
      </c>
      <c r="C3636">
        <v>6</v>
      </c>
      <c r="D3636" t="s">
        <v>26</v>
      </c>
      <c r="E3636" t="s">
        <v>1556</v>
      </c>
      <c r="F3636" t="s">
        <v>13</v>
      </c>
      <c r="G3636" t="s">
        <v>3943</v>
      </c>
      <c r="H3636" s="1">
        <v>0</v>
      </c>
      <c r="I3636">
        <v>1</v>
      </c>
      <c r="J3636" s="3">
        <v>43274</v>
      </c>
      <c r="K3636" t="s">
        <v>4140</v>
      </c>
      <c r="L3636" t="s">
        <v>102</v>
      </c>
      <c r="M3636">
        <v>14215</v>
      </c>
      <c r="N3636">
        <v>461</v>
      </c>
      <c r="O3636" t="s">
        <v>4141</v>
      </c>
      <c r="P3636" s="4">
        <v>17</v>
      </c>
      <c r="Q3636" s="4">
        <v>7</v>
      </c>
      <c r="R3636" t="s">
        <v>104</v>
      </c>
      <c r="T3636" s="2">
        <v>16.7</v>
      </c>
      <c r="U3636" s="4">
        <v>835</v>
      </c>
      <c r="V3636" t="s">
        <v>19</v>
      </c>
      <c r="W3636" s="3">
        <v>43281</v>
      </c>
      <c r="X3636" t="s">
        <v>39</v>
      </c>
      <c r="Y3636" t="s">
        <v>175</v>
      </c>
      <c r="Z3636" t="s">
        <v>356</v>
      </c>
    </row>
    <row r="3637" spans="1:26" x14ac:dyDescent="0.25">
      <c r="A3637">
        <v>6</v>
      </c>
      <c r="B3637" t="s">
        <v>10</v>
      </c>
      <c r="C3637">
        <v>6</v>
      </c>
      <c r="D3637" t="s">
        <v>26</v>
      </c>
      <c r="E3637" t="s">
        <v>171</v>
      </c>
      <c r="F3637" t="s">
        <v>13</v>
      </c>
      <c r="G3637" t="s">
        <v>458</v>
      </c>
      <c r="H3637" s="1">
        <v>0</v>
      </c>
      <c r="I3637">
        <v>1</v>
      </c>
      <c r="J3637" s="3">
        <v>43578</v>
      </c>
      <c r="K3637" t="s">
        <v>4020</v>
      </c>
      <c r="L3637" t="s">
        <v>102</v>
      </c>
      <c r="M3637">
        <v>10024</v>
      </c>
      <c r="N3637">
        <v>71</v>
      </c>
      <c r="O3637" t="s">
        <v>8174</v>
      </c>
      <c r="P3637" s="4">
        <v>37</v>
      </c>
      <c r="Q3637" s="4">
        <v>7</v>
      </c>
      <c r="R3637" t="s">
        <v>104</v>
      </c>
      <c r="T3637" s="2">
        <v>36.81</v>
      </c>
      <c r="U3637" s="4">
        <v>123</v>
      </c>
      <c r="V3637" t="s">
        <v>19</v>
      </c>
      <c r="W3637" s="3">
        <v>43584</v>
      </c>
      <c r="X3637" t="s">
        <v>39</v>
      </c>
      <c r="Y3637" t="s">
        <v>175</v>
      </c>
      <c r="Z3637" t="s">
        <v>356</v>
      </c>
    </row>
    <row r="3638" spans="1:26" x14ac:dyDescent="0.25">
      <c r="A3638">
        <v>4</v>
      </c>
      <c r="B3638" t="s">
        <v>43</v>
      </c>
      <c r="C3638">
        <v>6</v>
      </c>
      <c r="D3638" t="s">
        <v>26</v>
      </c>
      <c r="E3638" t="s">
        <v>171</v>
      </c>
      <c r="F3638" t="s">
        <v>13</v>
      </c>
      <c r="G3638" t="s">
        <v>1142</v>
      </c>
      <c r="H3638" s="1">
        <v>0</v>
      </c>
      <c r="I3638">
        <v>1</v>
      </c>
      <c r="J3638" s="3">
        <v>43191</v>
      </c>
      <c r="K3638" t="s">
        <v>2370</v>
      </c>
      <c r="L3638" t="s">
        <v>102</v>
      </c>
      <c r="M3638">
        <v>10009</v>
      </c>
      <c r="N3638">
        <v>1504</v>
      </c>
      <c r="O3638" t="s">
        <v>774</v>
      </c>
      <c r="P3638" s="4">
        <v>19</v>
      </c>
      <c r="Q3638" s="4">
        <v>8</v>
      </c>
      <c r="R3638" t="s">
        <v>104</v>
      </c>
      <c r="T3638" s="2">
        <v>18.510000000000002</v>
      </c>
      <c r="U3638" s="4">
        <v>64</v>
      </c>
      <c r="V3638" t="s">
        <v>19</v>
      </c>
      <c r="W3638" s="3">
        <v>43195</v>
      </c>
      <c r="X3638" t="s">
        <v>39</v>
      </c>
      <c r="Y3638" t="s">
        <v>175</v>
      </c>
      <c r="Z3638" t="s">
        <v>356</v>
      </c>
    </row>
    <row r="3639" spans="1:26" x14ac:dyDescent="0.25">
      <c r="A3639">
        <v>5</v>
      </c>
      <c r="B3639" t="s">
        <v>43</v>
      </c>
      <c r="C3639">
        <v>6</v>
      </c>
      <c r="D3639" t="s">
        <v>26</v>
      </c>
      <c r="E3639" t="s">
        <v>171</v>
      </c>
      <c r="F3639" t="s">
        <v>13</v>
      </c>
      <c r="G3639" t="s">
        <v>1103</v>
      </c>
      <c r="H3639" s="1">
        <v>0</v>
      </c>
      <c r="I3639">
        <v>1</v>
      </c>
      <c r="J3639" s="3">
        <v>43318</v>
      </c>
      <c r="K3639" t="s">
        <v>4142</v>
      </c>
      <c r="L3639" t="s">
        <v>102</v>
      </c>
      <c r="M3639">
        <v>10024</v>
      </c>
      <c r="N3639">
        <v>522</v>
      </c>
      <c r="O3639" t="s">
        <v>755</v>
      </c>
      <c r="P3639" s="4">
        <v>16</v>
      </c>
      <c r="Q3639" s="4">
        <v>9</v>
      </c>
      <c r="R3639" t="s">
        <v>104</v>
      </c>
      <c r="T3639" s="2">
        <v>15.72</v>
      </c>
      <c r="U3639" s="4">
        <v>38</v>
      </c>
      <c r="V3639" t="s">
        <v>19</v>
      </c>
      <c r="W3639" s="3">
        <v>43323</v>
      </c>
      <c r="X3639" t="s">
        <v>39</v>
      </c>
      <c r="Y3639" t="s">
        <v>175</v>
      </c>
      <c r="Z3639" t="s">
        <v>49</v>
      </c>
    </row>
    <row r="3640" spans="1:26" x14ac:dyDescent="0.25">
      <c r="A3640">
        <v>7</v>
      </c>
      <c r="B3640" t="s">
        <v>25</v>
      </c>
      <c r="C3640">
        <v>6</v>
      </c>
      <c r="D3640" t="s">
        <v>26</v>
      </c>
      <c r="E3640" t="s">
        <v>171</v>
      </c>
      <c r="F3640" t="s">
        <v>13</v>
      </c>
      <c r="G3640" t="s">
        <v>2389</v>
      </c>
      <c r="H3640" s="1">
        <v>0</v>
      </c>
      <c r="I3640">
        <v>1</v>
      </c>
      <c r="J3640" s="3">
        <v>43793</v>
      </c>
      <c r="K3640" t="s">
        <v>2390</v>
      </c>
      <c r="L3640" t="s">
        <v>102</v>
      </c>
      <c r="M3640">
        <v>10035</v>
      </c>
      <c r="N3640">
        <v>474</v>
      </c>
      <c r="O3640" t="s">
        <v>3362</v>
      </c>
      <c r="P3640" s="4">
        <v>7</v>
      </c>
      <c r="Q3640" s="4">
        <v>9</v>
      </c>
      <c r="R3640" t="s">
        <v>104</v>
      </c>
      <c r="T3640" s="2">
        <v>7.37</v>
      </c>
      <c r="U3640" s="4">
        <v>16</v>
      </c>
      <c r="V3640" t="s">
        <v>19</v>
      </c>
      <c r="W3640" s="3">
        <v>43800</v>
      </c>
      <c r="X3640" t="s">
        <v>39</v>
      </c>
      <c r="Y3640" t="s">
        <v>175</v>
      </c>
      <c r="Z3640" t="s">
        <v>49</v>
      </c>
    </row>
    <row r="3641" spans="1:26" x14ac:dyDescent="0.25">
      <c r="A3641">
        <v>7</v>
      </c>
      <c r="B3641" t="s">
        <v>25</v>
      </c>
      <c r="C3641">
        <v>6</v>
      </c>
      <c r="D3641" t="s">
        <v>26</v>
      </c>
      <c r="E3641" t="s">
        <v>3993</v>
      </c>
      <c r="F3641" t="s">
        <v>13</v>
      </c>
      <c r="G3641" t="s">
        <v>2117</v>
      </c>
      <c r="H3641" s="1">
        <v>0</v>
      </c>
      <c r="I3641">
        <v>1</v>
      </c>
      <c r="J3641" s="3">
        <v>43212</v>
      </c>
      <c r="K3641" t="s">
        <v>3994</v>
      </c>
      <c r="L3641" t="s">
        <v>102</v>
      </c>
      <c r="M3641">
        <v>13440</v>
      </c>
      <c r="N3641">
        <v>280</v>
      </c>
      <c r="O3641" t="s">
        <v>4070</v>
      </c>
      <c r="P3641" s="4">
        <v>8</v>
      </c>
      <c r="Q3641" s="4">
        <v>9</v>
      </c>
      <c r="R3641" t="s">
        <v>104</v>
      </c>
      <c r="T3641" s="2">
        <v>8.35</v>
      </c>
      <c r="U3641" s="4">
        <v>32</v>
      </c>
      <c r="V3641" t="s">
        <v>19</v>
      </c>
      <c r="W3641" s="3">
        <v>43219</v>
      </c>
      <c r="X3641" t="s">
        <v>39</v>
      </c>
      <c r="Y3641" t="s">
        <v>175</v>
      </c>
      <c r="Z3641" t="s">
        <v>49</v>
      </c>
    </row>
    <row r="3642" spans="1:26" x14ac:dyDescent="0.25">
      <c r="A3642">
        <v>5</v>
      </c>
      <c r="B3642" t="s">
        <v>43</v>
      </c>
      <c r="C3642">
        <v>6</v>
      </c>
      <c r="D3642" t="s">
        <v>26</v>
      </c>
      <c r="E3642" t="s">
        <v>1547</v>
      </c>
      <c r="F3642" t="s">
        <v>13</v>
      </c>
      <c r="G3642" t="s">
        <v>1641</v>
      </c>
      <c r="H3642" s="1">
        <v>0</v>
      </c>
      <c r="I3642">
        <v>1</v>
      </c>
      <c r="J3642" s="3">
        <v>42925</v>
      </c>
      <c r="K3642" t="s">
        <v>2309</v>
      </c>
      <c r="L3642" t="s">
        <v>102</v>
      </c>
      <c r="M3642">
        <v>20735</v>
      </c>
      <c r="N3642">
        <v>708</v>
      </c>
      <c r="O3642" t="s">
        <v>3435</v>
      </c>
      <c r="P3642" s="4">
        <v>71</v>
      </c>
      <c r="Q3642" s="4">
        <v>9</v>
      </c>
      <c r="R3642" t="s">
        <v>104</v>
      </c>
      <c r="T3642" s="2">
        <v>70.55</v>
      </c>
      <c r="U3642" s="4">
        <v>153</v>
      </c>
      <c r="V3642" t="s">
        <v>19</v>
      </c>
      <c r="W3642" s="3">
        <v>42930</v>
      </c>
      <c r="X3642" t="s">
        <v>39</v>
      </c>
      <c r="Y3642" t="s">
        <v>1549</v>
      </c>
      <c r="Z3642" t="s">
        <v>54</v>
      </c>
    </row>
    <row r="3643" spans="1:26" x14ac:dyDescent="0.25">
      <c r="A3643">
        <v>4</v>
      </c>
      <c r="B3643" t="s">
        <v>43</v>
      </c>
      <c r="C3643">
        <v>6</v>
      </c>
      <c r="D3643" t="s">
        <v>26</v>
      </c>
      <c r="E3643" t="s">
        <v>171</v>
      </c>
      <c r="F3643" t="s">
        <v>13</v>
      </c>
      <c r="G3643" t="s">
        <v>1310</v>
      </c>
      <c r="H3643" s="1">
        <v>0</v>
      </c>
      <c r="I3643">
        <v>1</v>
      </c>
      <c r="J3643" s="3">
        <v>43775</v>
      </c>
      <c r="K3643" t="s">
        <v>4143</v>
      </c>
      <c r="L3643" t="s">
        <v>102</v>
      </c>
      <c r="M3643">
        <v>10011</v>
      </c>
      <c r="N3643">
        <v>1698</v>
      </c>
      <c r="O3643" t="s">
        <v>3474</v>
      </c>
      <c r="P3643" s="4">
        <v>150</v>
      </c>
      <c r="Q3643" s="4">
        <v>9</v>
      </c>
      <c r="R3643" t="s">
        <v>104</v>
      </c>
      <c r="T3643" s="2">
        <v>149.91</v>
      </c>
      <c r="U3643" s="4">
        <v>319</v>
      </c>
      <c r="V3643" t="s">
        <v>19</v>
      </c>
      <c r="W3643" s="3">
        <v>43779</v>
      </c>
      <c r="X3643" t="s">
        <v>39</v>
      </c>
      <c r="Y3643" t="s">
        <v>175</v>
      </c>
      <c r="Z3643" t="s">
        <v>64</v>
      </c>
    </row>
    <row r="3644" spans="1:26" x14ac:dyDescent="0.25">
      <c r="A3644">
        <v>6</v>
      </c>
      <c r="B3644" t="s">
        <v>10</v>
      </c>
      <c r="C3644">
        <v>6</v>
      </c>
      <c r="D3644" t="s">
        <v>26</v>
      </c>
      <c r="E3644" t="s">
        <v>171</v>
      </c>
      <c r="F3644" t="s">
        <v>13</v>
      </c>
      <c r="G3644" t="s">
        <v>1956</v>
      </c>
      <c r="H3644" s="1">
        <v>0</v>
      </c>
      <c r="I3644">
        <v>1</v>
      </c>
      <c r="J3644" s="3">
        <v>43556</v>
      </c>
      <c r="K3644" t="s">
        <v>4144</v>
      </c>
      <c r="L3644" t="s">
        <v>102</v>
      </c>
      <c r="M3644">
        <v>10011</v>
      </c>
      <c r="N3644">
        <v>1658</v>
      </c>
      <c r="O3644" t="s">
        <v>2772</v>
      </c>
      <c r="P3644" s="4">
        <v>19</v>
      </c>
      <c r="Q3644" s="4">
        <v>9</v>
      </c>
      <c r="R3644" t="s">
        <v>104</v>
      </c>
      <c r="T3644" s="2">
        <v>19.32</v>
      </c>
      <c r="U3644" s="4">
        <v>43</v>
      </c>
      <c r="V3644" t="s">
        <v>19</v>
      </c>
      <c r="W3644" s="3">
        <v>43562</v>
      </c>
      <c r="X3644" t="s">
        <v>39</v>
      </c>
      <c r="Y3644" t="s">
        <v>175</v>
      </c>
      <c r="Z3644" t="s">
        <v>64</v>
      </c>
    </row>
    <row r="3645" spans="1:26" x14ac:dyDescent="0.25">
      <c r="A3645">
        <v>6</v>
      </c>
      <c r="B3645" t="s">
        <v>10</v>
      </c>
      <c r="C3645">
        <v>6</v>
      </c>
      <c r="D3645" t="s">
        <v>26</v>
      </c>
      <c r="E3645" t="s">
        <v>171</v>
      </c>
      <c r="F3645" t="s">
        <v>13</v>
      </c>
      <c r="G3645" t="s">
        <v>1515</v>
      </c>
      <c r="H3645" s="1">
        <v>0</v>
      </c>
      <c r="I3645">
        <v>1</v>
      </c>
      <c r="J3645" s="3">
        <v>43115</v>
      </c>
      <c r="K3645" t="s">
        <v>4109</v>
      </c>
      <c r="L3645" t="s">
        <v>102</v>
      </c>
      <c r="M3645">
        <v>10011</v>
      </c>
      <c r="N3645">
        <v>1756</v>
      </c>
      <c r="O3645" t="s">
        <v>4145</v>
      </c>
      <c r="P3645" s="4">
        <v>29</v>
      </c>
      <c r="Q3645" s="4">
        <v>9</v>
      </c>
      <c r="R3645" t="s">
        <v>104</v>
      </c>
      <c r="T3645" s="2">
        <v>28.86</v>
      </c>
      <c r="U3645" s="4">
        <v>60</v>
      </c>
      <c r="V3645" t="s">
        <v>19</v>
      </c>
      <c r="W3645" s="3">
        <v>43121</v>
      </c>
      <c r="X3645" t="s">
        <v>39</v>
      </c>
      <c r="Y3645" t="s">
        <v>175</v>
      </c>
      <c r="Z3645" t="s">
        <v>64</v>
      </c>
    </row>
    <row r="3646" spans="1:26" x14ac:dyDescent="0.25">
      <c r="A3646">
        <v>5</v>
      </c>
      <c r="B3646" t="s">
        <v>43</v>
      </c>
      <c r="C3646">
        <v>6</v>
      </c>
      <c r="D3646" t="s">
        <v>26</v>
      </c>
      <c r="E3646" t="s">
        <v>700</v>
      </c>
      <c r="F3646" t="s">
        <v>13</v>
      </c>
      <c r="G3646" t="s">
        <v>1659</v>
      </c>
      <c r="H3646" s="1">
        <v>0</v>
      </c>
      <c r="I3646">
        <v>1</v>
      </c>
      <c r="J3646" s="3">
        <v>43684</v>
      </c>
      <c r="K3646" t="s">
        <v>4029</v>
      </c>
      <c r="L3646" t="s">
        <v>102</v>
      </c>
      <c r="M3646">
        <v>11561</v>
      </c>
      <c r="N3646">
        <v>1508</v>
      </c>
      <c r="O3646" t="s">
        <v>3043</v>
      </c>
      <c r="P3646" s="4">
        <v>26</v>
      </c>
      <c r="Q3646" s="4">
        <v>10</v>
      </c>
      <c r="R3646" t="s">
        <v>104</v>
      </c>
      <c r="T3646" s="2">
        <v>26.2</v>
      </c>
      <c r="U3646" s="4">
        <v>105</v>
      </c>
      <c r="V3646" t="s">
        <v>19</v>
      </c>
      <c r="W3646" s="3">
        <v>43689</v>
      </c>
      <c r="X3646" t="s">
        <v>39</v>
      </c>
      <c r="Y3646" t="s">
        <v>175</v>
      </c>
      <c r="Z3646" t="s">
        <v>49</v>
      </c>
    </row>
    <row r="3647" spans="1:26" x14ac:dyDescent="0.25">
      <c r="A3647">
        <v>6</v>
      </c>
      <c r="B3647" t="s">
        <v>10</v>
      </c>
      <c r="C3647">
        <v>6</v>
      </c>
      <c r="D3647" t="s">
        <v>26</v>
      </c>
      <c r="E3647" t="s">
        <v>700</v>
      </c>
      <c r="F3647" t="s">
        <v>13</v>
      </c>
      <c r="G3647" t="s">
        <v>1167</v>
      </c>
      <c r="H3647" s="1">
        <v>0</v>
      </c>
      <c r="I3647">
        <v>1</v>
      </c>
      <c r="J3647" s="3">
        <v>42872</v>
      </c>
      <c r="K3647" t="s">
        <v>4120</v>
      </c>
      <c r="L3647" t="s">
        <v>102</v>
      </c>
      <c r="M3647">
        <v>11561</v>
      </c>
      <c r="N3647">
        <v>1442</v>
      </c>
      <c r="O3647" t="s">
        <v>857</v>
      </c>
      <c r="P3647" s="4">
        <v>15</v>
      </c>
      <c r="Q3647" s="4">
        <v>10</v>
      </c>
      <c r="R3647" t="s">
        <v>104</v>
      </c>
      <c r="T3647" s="2">
        <v>15.12</v>
      </c>
      <c r="U3647" s="4">
        <v>32</v>
      </c>
      <c r="V3647" t="s">
        <v>19</v>
      </c>
      <c r="W3647" s="3">
        <v>42878</v>
      </c>
      <c r="X3647" t="s">
        <v>39</v>
      </c>
      <c r="Y3647" t="s">
        <v>175</v>
      </c>
      <c r="Z3647" t="s">
        <v>35</v>
      </c>
    </row>
    <row r="3648" spans="1:26" x14ac:dyDescent="0.25">
      <c r="A3648">
        <v>5</v>
      </c>
      <c r="B3648" t="s">
        <v>43</v>
      </c>
      <c r="C3648">
        <v>6</v>
      </c>
      <c r="D3648" t="s">
        <v>26</v>
      </c>
      <c r="E3648" t="s">
        <v>171</v>
      </c>
      <c r="F3648" t="s">
        <v>13</v>
      </c>
      <c r="G3648" t="s">
        <v>2050</v>
      </c>
      <c r="H3648" s="1">
        <v>0</v>
      </c>
      <c r="I3648">
        <v>1</v>
      </c>
      <c r="J3648" s="3">
        <v>42585</v>
      </c>
      <c r="K3648" t="s">
        <v>4051</v>
      </c>
      <c r="L3648" t="s">
        <v>102</v>
      </c>
      <c r="M3648">
        <v>10035</v>
      </c>
      <c r="N3648">
        <v>73</v>
      </c>
      <c r="O3648" t="s">
        <v>3095</v>
      </c>
      <c r="P3648" s="4">
        <v>27</v>
      </c>
      <c r="Q3648" s="4">
        <v>10</v>
      </c>
      <c r="R3648" t="s">
        <v>104</v>
      </c>
      <c r="T3648" s="2">
        <v>26.6</v>
      </c>
      <c r="U3648" s="4">
        <v>102</v>
      </c>
      <c r="V3648" t="s">
        <v>19</v>
      </c>
      <c r="W3648" s="3">
        <v>42590</v>
      </c>
      <c r="X3648" t="s">
        <v>39</v>
      </c>
      <c r="Y3648" t="s">
        <v>175</v>
      </c>
      <c r="Z3648" t="s">
        <v>356</v>
      </c>
    </row>
    <row r="3649" spans="1:26" x14ac:dyDescent="0.25">
      <c r="A3649">
        <v>6</v>
      </c>
      <c r="B3649" t="s">
        <v>10</v>
      </c>
      <c r="C3649">
        <v>6</v>
      </c>
      <c r="D3649" t="s">
        <v>26</v>
      </c>
      <c r="E3649" t="s">
        <v>171</v>
      </c>
      <c r="F3649" t="s">
        <v>13</v>
      </c>
      <c r="G3649" t="s">
        <v>1315</v>
      </c>
      <c r="H3649" s="1">
        <v>0</v>
      </c>
      <c r="I3649">
        <v>1</v>
      </c>
      <c r="J3649" s="3">
        <v>43817</v>
      </c>
      <c r="K3649" t="s">
        <v>2378</v>
      </c>
      <c r="L3649" t="s">
        <v>102</v>
      </c>
      <c r="M3649">
        <v>10009</v>
      </c>
      <c r="N3649">
        <v>953</v>
      </c>
      <c r="O3649" t="s">
        <v>435</v>
      </c>
      <c r="P3649" s="4">
        <v>511</v>
      </c>
      <c r="Q3649" s="4">
        <v>13</v>
      </c>
      <c r="R3649" t="s">
        <v>104</v>
      </c>
      <c r="T3649" s="2">
        <v>511.37</v>
      </c>
      <c r="U3649" s="4">
        <v>1705</v>
      </c>
      <c r="V3649" t="s">
        <v>19</v>
      </c>
      <c r="W3649" s="3">
        <v>43823</v>
      </c>
      <c r="X3649" t="s">
        <v>39</v>
      </c>
      <c r="Y3649" t="s">
        <v>175</v>
      </c>
      <c r="Z3649" t="s">
        <v>56</v>
      </c>
    </row>
    <row r="3650" spans="1:26" x14ac:dyDescent="0.25">
      <c r="A3650">
        <v>4</v>
      </c>
      <c r="B3650" t="s">
        <v>43</v>
      </c>
      <c r="C3650">
        <v>6</v>
      </c>
      <c r="D3650" t="s">
        <v>26</v>
      </c>
      <c r="E3650" t="s">
        <v>1296</v>
      </c>
      <c r="F3650" t="s">
        <v>13</v>
      </c>
      <c r="G3650" t="s">
        <v>1526</v>
      </c>
      <c r="H3650" s="1">
        <v>0.2</v>
      </c>
      <c r="I3650">
        <v>1</v>
      </c>
      <c r="J3650" s="3">
        <v>43368</v>
      </c>
      <c r="K3650" t="s">
        <v>4146</v>
      </c>
      <c r="L3650" t="s">
        <v>102</v>
      </c>
      <c r="M3650">
        <v>44105</v>
      </c>
      <c r="N3650">
        <v>863</v>
      </c>
      <c r="O3650" t="s">
        <v>3187</v>
      </c>
      <c r="P3650" s="4">
        <v>18</v>
      </c>
      <c r="Q3650" s="4">
        <v>1</v>
      </c>
      <c r="R3650" t="s">
        <v>104</v>
      </c>
      <c r="T3650" s="2">
        <v>17.89</v>
      </c>
      <c r="U3650" s="4">
        <v>286</v>
      </c>
      <c r="V3650" t="s">
        <v>19</v>
      </c>
      <c r="W3650" s="3">
        <v>43372</v>
      </c>
      <c r="X3650" t="s">
        <v>39</v>
      </c>
      <c r="Y3650" t="s">
        <v>309</v>
      </c>
      <c r="Z3650" t="s">
        <v>56</v>
      </c>
    </row>
    <row r="3651" spans="1:26" x14ac:dyDescent="0.25">
      <c r="A3651">
        <v>7</v>
      </c>
      <c r="B3651" t="s">
        <v>25</v>
      </c>
      <c r="C3651">
        <v>6</v>
      </c>
      <c r="D3651" t="s">
        <v>26</v>
      </c>
      <c r="E3651" t="s">
        <v>1772</v>
      </c>
      <c r="F3651" t="s">
        <v>13</v>
      </c>
      <c r="G3651" t="s">
        <v>1405</v>
      </c>
      <c r="H3651" s="1">
        <v>0.2</v>
      </c>
      <c r="I3651">
        <v>1</v>
      </c>
      <c r="J3651" s="3">
        <v>42718</v>
      </c>
      <c r="K3651" t="s">
        <v>2451</v>
      </c>
      <c r="L3651" t="s">
        <v>102</v>
      </c>
      <c r="M3651">
        <v>43302</v>
      </c>
      <c r="N3651">
        <v>1167</v>
      </c>
      <c r="O3651" t="s">
        <v>3101</v>
      </c>
      <c r="P3651" s="4">
        <v>0</v>
      </c>
      <c r="Q3651" s="4">
        <v>1</v>
      </c>
      <c r="R3651" t="s">
        <v>104</v>
      </c>
      <c r="T3651" s="2">
        <v>0.3</v>
      </c>
      <c r="U3651" s="4">
        <v>3</v>
      </c>
      <c r="V3651" t="s">
        <v>19</v>
      </c>
      <c r="W3651" s="3">
        <v>42725</v>
      </c>
      <c r="X3651" t="s">
        <v>39</v>
      </c>
      <c r="Y3651" t="s">
        <v>309</v>
      </c>
      <c r="Z3651" t="s">
        <v>49</v>
      </c>
    </row>
    <row r="3652" spans="1:26" x14ac:dyDescent="0.25">
      <c r="A3652">
        <v>4</v>
      </c>
      <c r="B3652" t="s">
        <v>43</v>
      </c>
      <c r="C3652">
        <v>6</v>
      </c>
      <c r="D3652" t="s">
        <v>26</v>
      </c>
      <c r="E3652" t="s">
        <v>171</v>
      </c>
      <c r="F3652" t="s">
        <v>13</v>
      </c>
      <c r="G3652" t="s">
        <v>1142</v>
      </c>
      <c r="H3652" s="1">
        <v>0.2</v>
      </c>
      <c r="I3652">
        <v>1</v>
      </c>
      <c r="J3652" s="3">
        <v>43191</v>
      </c>
      <c r="K3652" t="s">
        <v>2370</v>
      </c>
      <c r="L3652" t="s">
        <v>102</v>
      </c>
      <c r="M3652">
        <v>10009</v>
      </c>
      <c r="N3652">
        <v>260</v>
      </c>
      <c r="O3652" t="s">
        <v>728</v>
      </c>
      <c r="P3652" s="4">
        <v>1</v>
      </c>
      <c r="Q3652" s="4">
        <v>1</v>
      </c>
      <c r="R3652" t="s">
        <v>104</v>
      </c>
      <c r="T3652" s="2">
        <v>1.1200000000000001</v>
      </c>
      <c r="U3652" s="4">
        <v>4</v>
      </c>
      <c r="V3652" t="s">
        <v>19</v>
      </c>
      <c r="W3652" s="3">
        <v>43195</v>
      </c>
      <c r="X3652" t="s">
        <v>39</v>
      </c>
      <c r="Y3652" t="s">
        <v>175</v>
      </c>
      <c r="Z3652" t="s">
        <v>54</v>
      </c>
    </row>
    <row r="3653" spans="1:26" x14ac:dyDescent="0.25">
      <c r="A3653">
        <v>4</v>
      </c>
      <c r="B3653" t="s">
        <v>43</v>
      </c>
      <c r="C3653">
        <v>6</v>
      </c>
      <c r="D3653" t="s">
        <v>26</v>
      </c>
      <c r="E3653" t="s">
        <v>171</v>
      </c>
      <c r="F3653" t="s">
        <v>13</v>
      </c>
      <c r="G3653" t="s">
        <v>2300</v>
      </c>
      <c r="H3653" s="1">
        <v>0.2</v>
      </c>
      <c r="I3653">
        <v>1</v>
      </c>
      <c r="J3653" s="3">
        <v>43414</v>
      </c>
      <c r="K3653" t="s">
        <v>4147</v>
      </c>
      <c r="L3653" t="s">
        <v>102</v>
      </c>
      <c r="M3653">
        <v>10009</v>
      </c>
      <c r="N3653">
        <v>1317</v>
      </c>
      <c r="O3653" t="s">
        <v>618</v>
      </c>
      <c r="P3653" s="4">
        <v>1</v>
      </c>
      <c r="Q3653" s="4">
        <v>1</v>
      </c>
      <c r="R3653" t="s">
        <v>104</v>
      </c>
      <c r="T3653" s="2">
        <v>1.36</v>
      </c>
      <c r="U3653" s="4">
        <v>4</v>
      </c>
      <c r="V3653" t="s">
        <v>19</v>
      </c>
      <c r="W3653" s="3">
        <v>43418</v>
      </c>
      <c r="X3653" t="s">
        <v>39</v>
      </c>
      <c r="Y3653" t="s">
        <v>175</v>
      </c>
      <c r="Z3653" t="s">
        <v>54</v>
      </c>
    </row>
    <row r="3654" spans="1:26" x14ac:dyDescent="0.25">
      <c r="A3654">
        <v>6</v>
      </c>
      <c r="B3654" t="s">
        <v>10</v>
      </c>
      <c r="C3654">
        <v>6</v>
      </c>
      <c r="D3654" t="s">
        <v>26</v>
      </c>
      <c r="E3654" t="s">
        <v>171</v>
      </c>
      <c r="F3654" t="s">
        <v>13</v>
      </c>
      <c r="G3654" t="s">
        <v>3268</v>
      </c>
      <c r="H3654" s="1">
        <v>0.2</v>
      </c>
      <c r="I3654">
        <v>1</v>
      </c>
      <c r="J3654" s="3">
        <v>42551</v>
      </c>
      <c r="K3654" t="s">
        <v>4073</v>
      </c>
      <c r="L3654" t="s">
        <v>102</v>
      </c>
      <c r="M3654">
        <v>10011</v>
      </c>
      <c r="N3654">
        <v>413</v>
      </c>
      <c r="O3654" t="s">
        <v>1092</v>
      </c>
      <c r="P3654" s="4">
        <v>1</v>
      </c>
      <c r="Q3654" s="4">
        <v>1</v>
      </c>
      <c r="R3654" t="s">
        <v>104</v>
      </c>
      <c r="T3654" s="2">
        <v>0.84</v>
      </c>
      <c r="U3654" s="4">
        <v>3</v>
      </c>
      <c r="V3654" t="s">
        <v>19</v>
      </c>
      <c r="W3654" s="3">
        <v>42557</v>
      </c>
      <c r="X3654" t="s">
        <v>39</v>
      </c>
      <c r="Y3654" t="s">
        <v>175</v>
      </c>
      <c r="Z3654" t="s">
        <v>54</v>
      </c>
    </row>
    <row r="3655" spans="1:26" x14ac:dyDescent="0.25">
      <c r="A3655">
        <v>6</v>
      </c>
      <c r="B3655" t="s">
        <v>10</v>
      </c>
      <c r="C3655">
        <v>6</v>
      </c>
      <c r="D3655" t="s">
        <v>26</v>
      </c>
      <c r="E3655" t="s">
        <v>171</v>
      </c>
      <c r="F3655" t="s">
        <v>13</v>
      </c>
      <c r="G3655" t="s">
        <v>1077</v>
      </c>
      <c r="H3655" s="1">
        <v>0.2</v>
      </c>
      <c r="I3655">
        <v>1</v>
      </c>
      <c r="J3655" s="3">
        <v>42397</v>
      </c>
      <c r="K3655" t="s">
        <v>4148</v>
      </c>
      <c r="L3655" t="s">
        <v>102</v>
      </c>
      <c r="M3655">
        <v>10024</v>
      </c>
      <c r="N3655">
        <v>1312</v>
      </c>
      <c r="O3655" t="s">
        <v>8158</v>
      </c>
      <c r="P3655" s="4">
        <v>1</v>
      </c>
      <c r="Q3655" s="4">
        <v>1</v>
      </c>
      <c r="R3655" t="s">
        <v>104</v>
      </c>
      <c r="T3655" s="2">
        <v>1.33</v>
      </c>
      <c r="U3655" s="4">
        <v>4</v>
      </c>
      <c r="V3655" t="s">
        <v>19</v>
      </c>
      <c r="W3655" s="3">
        <v>42403</v>
      </c>
      <c r="X3655" t="s">
        <v>39</v>
      </c>
      <c r="Y3655" t="s">
        <v>175</v>
      </c>
      <c r="Z3655" t="s">
        <v>54</v>
      </c>
    </row>
    <row r="3656" spans="1:26" x14ac:dyDescent="0.25">
      <c r="A3656">
        <v>5</v>
      </c>
      <c r="B3656" t="s">
        <v>43</v>
      </c>
      <c r="C3656">
        <v>6</v>
      </c>
      <c r="D3656" t="s">
        <v>26</v>
      </c>
      <c r="E3656" t="s">
        <v>171</v>
      </c>
      <c r="F3656" t="s">
        <v>13</v>
      </c>
      <c r="G3656" t="s">
        <v>1722</v>
      </c>
      <c r="H3656" s="1">
        <v>0.2</v>
      </c>
      <c r="I3656">
        <v>1</v>
      </c>
      <c r="J3656" s="3">
        <v>43603</v>
      </c>
      <c r="K3656" t="s">
        <v>2315</v>
      </c>
      <c r="L3656" t="s">
        <v>102</v>
      </c>
      <c r="M3656">
        <v>10024</v>
      </c>
      <c r="N3656">
        <v>57</v>
      </c>
      <c r="O3656" t="s">
        <v>8182</v>
      </c>
      <c r="P3656" s="4">
        <v>1</v>
      </c>
      <c r="Q3656" s="4">
        <v>1</v>
      </c>
      <c r="R3656" t="s">
        <v>104</v>
      </c>
      <c r="T3656" s="2">
        <v>1.03</v>
      </c>
      <c r="U3656" s="4">
        <v>3</v>
      </c>
      <c r="V3656" t="s">
        <v>19</v>
      </c>
      <c r="W3656" s="3">
        <v>43608</v>
      </c>
      <c r="X3656" t="s">
        <v>39</v>
      </c>
      <c r="Y3656" t="s">
        <v>175</v>
      </c>
      <c r="Z3656" t="s">
        <v>54</v>
      </c>
    </row>
    <row r="3657" spans="1:26" x14ac:dyDescent="0.25">
      <c r="A3657">
        <v>4</v>
      </c>
      <c r="B3657" t="s">
        <v>43</v>
      </c>
      <c r="C3657">
        <v>6</v>
      </c>
      <c r="D3657" t="s">
        <v>26</v>
      </c>
      <c r="E3657" t="s">
        <v>171</v>
      </c>
      <c r="F3657" t="s">
        <v>13</v>
      </c>
      <c r="G3657" t="s">
        <v>1085</v>
      </c>
      <c r="H3657" s="1">
        <v>0.2</v>
      </c>
      <c r="I3657">
        <v>1</v>
      </c>
      <c r="J3657" s="3">
        <v>43810</v>
      </c>
      <c r="K3657" t="s">
        <v>4095</v>
      </c>
      <c r="L3657" t="s">
        <v>102</v>
      </c>
      <c r="M3657">
        <v>10035</v>
      </c>
      <c r="N3657">
        <v>449</v>
      </c>
      <c r="O3657" t="s">
        <v>1019</v>
      </c>
      <c r="P3657" s="4">
        <v>5</v>
      </c>
      <c r="Q3657" s="4">
        <v>1</v>
      </c>
      <c r="R3657" t="s">
        <v>104</v>
      </c>
      <c r="T3657" s="2">
        <v>5.05</v>
      </c>
      <c r="U3657" s="4">
        <v>15</v>
      </c>
      <c r="V3657" t="s">
        <v>19</v>
      </c>
      <c r="W3657" s="3">
        <v>43814</v>
      </c>
      <c r="X3657" t="s">
        <v>39</v>
      </c>
      <c r="Y3657" t="s">
        <v>175</v>
      </c>
      <c r="Z3657" t="s">
        <v>54</v>
      </c>
    </row>
    <row r="3658" spans="1:26" x14ac:dyDescent="0.25">
      <c r="A3658">
        <v>7</v>
      </c>
      <c r="B3658" t="s">
        <v>25</v>
      </c>
      <c r="C3658">
        <v>6</v>
      </c>
      <c r="D3658" t="s">
        <v>26</v>
      </c>
      <c r="E3658" t="s">
        <v>171</v>
      </c>
      <c r="F3658" t="s">
        <v>13</v>
      </c>
      <c r="G3658" t="s">
        <v>1583</v>
      </c>
      <c r="H3658" s="1">
        <v>0.2</v>
      </c>
      <c r="I3658">
        <v>1</v>
      </c>
      <c r="J3658" s="3">
        <v>42635</v>
      </c>
      <c r="K3658" t="s">
        <v>2336</v>
      </c>
      <c r="L3658" t="s">
        <v>102</v>
      </c>
      <c r="M3658">
        <v>10035</v>
      </c>
      <c r="N3658">
        <v>410</v>
      </c>
      <c r="O3658" t="s">
        <v>1368</v>
      </c>
      <c r="P3658" s="4">
        <v>1</v>
      </c>
      <c r="Q3658" s="4">
        <v>1</v>
      </c>
      <c r="R3658" t="s">
        <v>104</v>
      </c>
      <c r="T3658" s="2">
        <v>1.39</v>
      </c>
      <c r="U3658" s="4">
        <v>4</v>
      </c>
      <c r="V3658" t="s">
        <v>19</v>
      </c>
      <c r="W3658" s="3">
        <v>42642</v>
      </c>
      <c r="X3658" t="s">
        <v>39</v>
      </c>
      <c r="Y3658" t="s">
        <v>175</v>
      </c>
      <c r="Z3658" t="s">
        <v>54</v>
      </c>
    </row>
    <row r="3659" spans="1:26" x14ac:dyDescent="0.25">
      <c r="A3659">
        <v>6</v>
      </c>
      <c r="B3659" t="s">
        <v>10</v>
      </c>
      <c r="C3659">
        <v>6</v>
      </c>
      <c r="D3659" t="s">
        <v>26</v>
      </c>
      <c r="E3659" t="s">
        <v>99</v>
      </c>
      <c r="F3659" t="s">
        <v>13</v>
      </c>
      <c r="G3659" t="s">
        <v>3981</v>
      </c>
      <c r="H3659" s="1">
        <v>0.2</v>
      </c>
      <c r="I3659">
        <v>1</v>
      </c>
      <c r="J3659" s="3">
        <v>43229</v>
      </c>
      <c r="K3659" t="s">
        <v>4149</v>
      </c>
      <c r="L3659" t="s">
        <v>102</v>
      </c>
      <c r="M3659">
        <v>19140</v>
      </c>
      <c r="N3659">
        <v>1501</v>
      </c>
      <c r="O3659" t="s">
        <v>412</v>
      </c>
      <c r="P3659" s="4">
        <v>4</v>
      </c>
      <c r="Q3659" s="4">
        <v>1</v>
      </c>
      <c r="R3659" t="s">
        <v>104</v>
      </c>
      <c r="T3659" s="2">
        <v>3.5</v>
      </c>
      <c r="U3659" s="4">
        <v>9</v>
      </c>
      <c r="V3659" t="s">
        <v>19</v>
      </c>
      <c r="W3659" s="3">
        <v>43235</v>
      </c>
      <c r="X3659" t="s">
        <v>39</v>
      </c>
      <c r="Y3659" t="s">
        <v>105</v>
      </c>
      <c r="Z3659" t="s">
        <v>119</v>
      </c>
    </row>
    <row r="3660" spans="1:26" x14ac:dyDescent="0.25">
      <c r="A3660">
        <v>4</v>
      </c>
      <c r="B3660" t="s">
        <v>43</v>
      </c>
      <c r="C3660">
        <v>6</v>
      </c>
      <c r="D3660" t="s">
        <v>26</v>
      </c>
      <c r="E3660" t="s">
        <v>99</v>
      </c>
      <c r="F3660" t="s">
        <v>13</v>
      </c>
      <c r="G3660" t="s">
        <v>3031</v>
      </c>
      <c r="H3660" s="1">
        <v>0.2</v>
      </c>
      <c r="I3660">
        <v>1</v>
      </c>
      <c r="J3660" s="3">
        <v>43671</v>
      </c>
      <c r="K3660" t="s">
        <v>4150</v>
      </c>
      <c r="L3660" t="s">
        <v>102</v>
      </c>
      <c r="M3660">
        <v>19134</v>
      </c>
      <c r="N3660">
        <v>200</v>
      </c>
      <c r="O3660" t="s">
        <v>3807</v>
      </c>
      <c r="P3660" s="4">
        <v>1</v>
      </c>
      <c r="Q3660" s="4">
        <v>1</v>
      </c>
      <c r="R3660" t="s">
        <v>104</v>
      </c>
      <c r="T3660" s="2">
        <v>1.07</v>
      </c>
      <c r="U3660" s="4">
        <v>3</v>
      </c>
      <c r="V3660" t="s">
        <v>19</v>
      </c>
      <c r="W3660" s="3">
        <v>43675</v>
      </c>
      <c r="X3660" t="s">
        <v>39</v>
      </c>
      <c r="Y3660" t="s">
        <v>105</v>
      </c>
      <c r="Z3660" t="s">
        <v>35</v>
      </c>
    </row>
    <row r="3661" spans="1:26" x14ac:dyDescent="0.25">
      <c r="A3661">
        <v>4</v>
      </c>
      <c r="B3661" t="s">
        <v>43</v>
      </c>
      <c r="C3661">
        <v>6</v>
      </c>
      <c r="D3661" t="s">
        <v>26</v>
      </c>
      <c r="E3661" t="s">
        <v>1296</v>
      </c>
      <c r="F3661" t="s">
        <v>13</v>
      </c>
      <c r="G3661" t="s">
        <v>164</v>
      </c>
      <c r="H3661" s="1">
        <v>0.2</v>
      </c>
      <c r="I3661">
        <v>1</v>
      </c>
      <c r="J3661" s="3">
        <v>43599</v>
      </c>
      <c r="K3661" t="s">
        <v>4151</v>
      </c>
      <c r="L3661" t="s">
        <v>102</v>
      </c>
      <c r="M3661">
        <v>44105</v>
      </c>
      <c r="N3661">
        <v>1691</v>
      </c>
      <c r="O3661" t="s">
        <v>2828</v>
      </c>
      <c r="P3661" s="4">
        <v>8</v>
      </c>
      <c r="Q3661" s="4">
        <v>1</v>
      </c>
      <c r="R3661" t="s">
        <v>104</v>
      </c>
      <c r="T3661" s="2">
        <v>7.74</v>
      </c>
      <c r="U3661" s="4">
        <v>25</v>
      </c>
      <c r="V3661" t="s">
        <v>19</v>
      </c>
      <c r="W3661" s="3">
        <v>43603</v>
      </c>
      <c r="X3661" t="s">
        <v>39</v>
      </c>
      <c r="Y3661" t="s">
        <v>309</v>
      </c>
      <c r="Z3661" t="s">
        <v>64</v>
      </c>
    </row>
    <row r="3662" spans="1:26" x14ac:dyDescent="0.25">
      <c r="A3662">
        <v>6</v>
      </c>
      <c r="B3662" t="s">
        <v>10</v>
      </c>
      <c r="C3662">
        <v>6</v>
      </c>
      <c r="D3662" t="s">
        <v>26</v>
      </c>
      <c r="E3662" t="s">
        <v>457</v>
      </c>
      <c r="F3662" t="s">
        <v>13</v>
      </c>
      <c r="G3662" t="s">
        <v>3268</v>
      </c>
      <c r="H3662" s="1">
        <v>0.2</v>
      </c>
      <c r="I3662">
        <v>1</v>
      </c>
      <c r="J3662" s="3">
        <v>43658</v>
      </c>
      <c r="K3662" t="s">
        <v>4152</v>
      </c>
      <c r="L3662" t="s">
        <v>102</v>
      </c>
      <c r="M3662">
        <v>45014</v>
      </c>
      <c r="N3662">
        <v>1658</v>
      </c>
      <c r="O3662" t="s">
        <v>2772</v>
      </c>
      <c r="P3662" s="4">
        <v>1</v>
      </c>
      <c r="Q3662" s="4">
        <v>1</v>
      </c>
      <c r="R3662" t="s">
        <v>104</v>
      </c>
      <c r="T3662" s="2">
        <v>1.19</v>
      </c>
      <c r="U3662" s="4">
        <v>4</v>
      </c>
      <c r="V3662" t="s">
        <v>19</v>
      </c>
      <c r="W3662" s="3">
        <v>43664</v>
      </c>
      <c r="X3662" t="s">
        <v>39</v>
      </c>
      <c r="Y3662" t="s">
        <v>309</v>
      </c>
      <c r="Z3662" t="s">
        <v>64</v>
      </c>
    </row>
    <row r="3663" spans="1:26" x14ac:dyDescent="0.25">
      <c r="A3663">
        <v>5</v>
      </c>
      <c r="B3663" t="s">
        <v>43</v>
      </c>
      <c r="C3663">
        <v>6</v>
      </c>
      <c r="D3663" t="s">
        <v>26</v>
      </c>
      <c r="E3663" t="s">
        <v>99</v>
      </c>
      <c r="F3663" t="s">
        <v>13</v>
      </c>
      <c r="G3663" t="s">
        <v>1191</v>
      </c>
      <c r="H3663" s="1">
        <v>0.2</v>
      </c>
      <c r="I3663">
        <v>1</v>
      </c>
      <c r="J3663" s="3">
        <v>42822</v>
      </c>
      <c r="K3663" t="s">
        <v>4153</v>
      </c>
      <c r="L3663" t="s">
        <v>102</v>
      </c>
      <c r="M3663">
        <v>19120</v>
      </c>
      <c r="N3663">
        <v>1481</v>
      </c>
      <c r="O3663" t="s">
        <v>4154</v>
      </c>
      <c r="P3663" s="4">
        <v>2</v>
      </c>
      <c r="Q3663" s="4">
        <v>1</v>
      </c>
      <c r="R3663" t="s">
        <v>104</v>
      </c>
      <c r="T3663" s="2">
        <v>1.7</v>
      </c>
      <c r="U3663" s="4">
        <v>5</v>
      </c>
      <c r="V3663" t="s">
        <v>19</v>
      </c>
      <c r="W3663" s="3">
        <v>42827</v>
      </c>
      <c r="X3663" t="s">
        <v>39</v>
      </c>
      <c r="Y3663" t="s">
        <v>105</v>
      </c>
      <c r="Z3663" t="s">
        <v>64</v>
      </c>
    </row>
    <row r="3664" spans="1:26" x14ac:dyDescent="0.25">
      <c r="A3664">
        <v>4</v>
      </c>
      <c r="B3664" t="s">
        <v>43</v>
      </c>
      <c r="C3664">
        <v>6</v>
      </c>
      <c r="D3664" t="s">
        <v>26</v>
      </c>
      <c r="E3664" t="s">
        <v>99</v>
      </c>
      <c r="F3664" t="s">
        <v>13</v>
      </c>
      <c r="G3664" t="s">
        <v>1054</v>
      </c>
      <c r="H3664" s="1">
        <v>0.2</v>
      </c>
      <c r="I3664">
        <v>1</v>
      </c>
      <c r="J3664" s="3">
        <v>43358</v>
      </c>
      <c r="K3664" t="s">
        <v>4155</v>
      </c>
      <c r="L3664" t="s">
        <v>102</v>
      </c>
      <c r="M3664">
        <v>19140</v>
      </c>
      <c r="N3664">
        <v>1765</v>
      </c>
      <c r="O3664" t="s">
        <v>3134</v>
      </c>
      <c r="P3664" s="4">
        <v>2</v>
      </c>
      <c r="Q3664" s="4">
        <v>1</v>
      </c>
      <c r="R3664" t="s">
        <v>104</v>
      </c>
      <c r="T3664" s="2">
        <v>1.87</v>
      </c>
      <c r="U3664" s="4">
        <v>5</v>
      </c>
      <c r="V3664" t="s">
        <v>19</v>
      </c>
      <c r="W3664" s="3">
        <v>43362</v>
      </c>
      <c r="X3664" t="s">
        <v>39</v>
      </c>
      <c r="Y3664" t="s">
        <v>105</v>
      </c>
      <c r="Z3664" t="s">
        <v>64</v>
      </c>
    </row>
    <row r="3665" spans="1:26" x14ac:dyDescent="0.25">
      <c r="A3665">
        <v>4</v>
      </c>
      <c r="B3665" t="s">
        <v>43</v>
      </c>
      <c r="C3665">
        <v>6</v>
      </c>
      <c r="D3665" t="s">
        <v>26</v>
      </c>
      <c r="E3665" t="s">
        <v>99</v>
      </c>
      <c r="F3665" t="s">
        <v>13</v>
      </c>
      <c r="G3665" t="s">
        <v>1162</v>
      </c>
      <c r="H3665" s="1">
        <v>0.2</v>
      </c>
      <c r="I3665">
        <v>1</v>
      </c>
      <c r="J3665" s="3">
        <v>42692</v>
      </c>
      <c r="K3665" t="s">
        <v>2411</v>
      </c>
      <c r="L3665" t="s">
        <v>102</v>
      </c>
      <c r="M3665">
        <v>19140</v>
      </c>
      <c r="N3665">
        <v>1382</v>
      </c>
      <c r="O3665" t="s">
        <v>236</v>
      </c>
      <c r="P3665" s="4">
        <v>-16</v>
      </c>
      <c r="Q3665" s="4">
        <v>1</v>
      </c>
      <c r="R3665" t="s">
        <v>104</v>
      </c>
      <c r="T3665" s="2">
        <v>-16.32</v>
      </c>
      <c r="U3665" s="4">
        <v>77</v>
      </c>
      <c r="V3665" t="s">
        <v>19</v>
      </c>
      <c r="W3665" s="3">
        <v>42696</v>
      </c>
      <c r="X3665" t="s">
        <v>39</v>
      </c>
      <c r="Y3665" t="s">
        <v>105</v>
      </c>
      <c r="Z3665" t="s">
        <v>42</v>
      </c>
    </row>
    <row r="3666" spans="1:26" x14ac:dyDescent="0.25">
      <c r="A3666">
        <v>5</v>
      </c>
      <c r="B3666" t="s">
        <v>43</v>
      </c>
      <c r="C3666">
        <v>6</v>
      </c>
      <c r="D3666" t="s">
        <v>26</v>
      </c>
      <c r="E3666" t="s">
        <v>305</v>
      </c>
      <c r="F3666" t="s">
        <v>13</v>
      </c>
      <c r="G3666" t="s">
        <v>1819</v>
      </c>
      <c r="H3666" s="1">
        <v>0.2</v>
      </c>
      <c r="I3666">
        <v>1</v>
      </c>
      <c r="J3666" s="3">
        <v>43817</v>
      </c>
      <c r="K3666" t="s">
        <v>4156</v>
      </c>
      <c r="L3666" t="s">
        <v>102</v>
      </c>
      <c r="M3666">
        <v>43229</v>
      </c>
      <c r="N3666">
        <v>949</v>
      </c>
      <c r="O3666" t="s">
        <v>3303</v>
      </c>
      <c r="P3666" s="4">
        <v>13</v>
      </c>
      <c r="Q3666" s="4">
        <v>2</v>
      </c>
      <c r="R3666" t="s">
        <v>104</v>
      </c>
      <c r="T3666" s="2">
        <v>13.01</v>
      </c>
      <c r="U3666" s="4">
        <v>130</v>
      </c>
      <c r="V3666" t="s">
        <v>19</v>
      </c>
      <c r="W3666" s="3">
        <v>43822</v>
      </c>
      <c r="X3666" t="s">
        <v>39</v>
      </c>
      <c r="Y3666" t="s">
        <v>309</v>
      </c>
      <c r="Z3666" t="s">
        <v>56</v>
      </c>
    </row>
    <row r="3667" spans="1:26" x14ac:dyDescent="0.25">
      <c r="A3667">
        <v>4</v>
      </c>
      <c r="B3667" t="s">
        <v>43</v>
      </c>
      <c r="C3667">
        <v>6</v>
      </c>
      <c r="D3667" t="s">
        <v>26</v>
      </c>
      <c r="E3667" t="s">
        <v>1597</v>
      </c>
      <c r="F3667" t="s">
        <v>13</v>
      </c>
      <c r="G3667" t="s">
        <v>1769</v>
      </c>
      <c r="H3667" s="1">
        <v>0.2</v>
      </c>
      <c r="I3667">
        <v>1</v>
      </c>
      <c r="J3667" s="3">
        <v>43416</v>
      </c>
      <c r="K3667" t="s">
        <v>2432</v>
      </c>
      <c r="L3667" t="s">
        <v>102</v>
      </c>
      <c r="M3667">
        <v>44134</v>
      </c>
      <c r="N3667">
        <v>815</v>
      </c>
      <c r="O3667" t="s">
        <v>74</v>
      </c>
      <c r="P3667" s="4">
        <v>33</v>
      </c>
      <c r="Q3667" s="4">
        <v>2</v>
      </c>
      <c r="R3667" t="s">
        <v>104</v>
      </c>
      <c r="T3667" s="2">
        <v>33.03</v>
      </c>
      <c r="U3667" s="4">
        <v>110</v>
      </c>
      <c r="V3667" t="s">
        <v>19</v>
      </c>
      <c r="W3667" s="3">
        <v>43420</v>
      </c>
      <c r="X3667" t="s">
        <v>39</v>
      </c>
      <c r="Y3667" t="s">
        <v>309</v>
      </c>
      <c r="Z3667" t="s">
        <v>56</v>
      </c>
    </row>
    <row r="3668" spans="1:26" x14ac:dyDescent="0.25">
      <c r="A3668">
        <v>4</v>
      </c>
      <c r="B3668" t="s">
        <v>43</v>
      </c>
      <c r="C3668">
        <v>6</v>
      </c>
      <c r="D3668" t="s">
        <v>26</v>
      </c>
      <c r="E3668" t="s">
        <v>99</v>
      </c>
      <c r="F3668" t="s">
        <v>13</v>
      </c>
      <c r="G3668" t="s">
        <v>2385</v>
      </c>
      <c r="H3668" s="1">
        <v>0.2</v>
      </c>
      <c r="I3668">
        <v>1</v>
      </c>
      <c r="J3668" s="3">
        <v>42542</v>
      </c>
      <c r="K3668" t="s">
        <v>2386</v>
      </c>
      <c r="L3668" t="s">
        <v>102</v>
      </c>
      <c r="M3668">
        <v>19120</v>
      </c>
      <c r="N3668">
        <v>632</v>
      </c>
      <c r="O3668" t="s">
        <v>2962</v>
      </c>
      <c r="P3668" s="4">
        <v>4</v>
      </c>
      <c r="Q3668" s="4">
        <v>2</v>
      </c>
      <c r="R3668" t="s">
        <v>104</v>
      </c>
      <c r="T3668" s="2">
        <v>3.89</v>
      </c>
      <c r="U3668" s="4">
        <v>44</v>
      </c>
      <c r="V3668" t="s">
        <v>19</v>
      </c>
      <c r="W3668" s="3">
        <v>42546</v>
      </c>
      <c r="X3668" t="s">
        <v>39</v>
      </c>
      <c r="Y3668" t="s">
        <v>105</v>
      </c>
      <c r="Z3668" t="s">
        <v>56</v>
      </c>
    </row>
    <row r="3669" spans="1:26" x14ac:dyDescent="0.25">
      <c r="A3669">
        <v>4</v>
      </c>
      <c r="B3669" t="s">
        <v>43</v>
      </c>
      <c r="C3669">
        <v>6</v>
      </c>
      <c r="D3669" t="s">
        <v>26</v>
      </c>
      <c r="E3669" t="s">
        <v>99</v>
      </c>
      <c r="F3669" t="s">
        <v>13</v>
      </c>
      <c r="G3669" t="s">
        <v>1297</v>
      </c>
      <c r="H3669" s="1">
        <v>0.2</v>
      </c>
      <c r="I3669">
        <v>1</v>
      </c>
      <c r="J3669" s="3">
        <v>42795</v>
      </c>
      <c r="K3669" t="s">
        <v>4157</v>
      </c>
      <c r="L3669" t="s">
        <v>102</v>
      </c>
      <c r="M3669">
        <v>19120</v>
      </c>
      <c r="N3669">
        <v>861</v>
      </c>
      <c r="O3669" t="s">
        <v>2930</v>
      </c>
      <c r="P3669" s="4">
        <v>0</v>
      </c>
      <c r="Q3669" s="4">
        <v>2</v>
      </c>
      <c r="R3669" t="s">
        <v>104</v>
      </c>
      <c r="T3669" s="2">
        <v>0.44</v>
      </c>
      <c r="U3669" s="4">
        <v>4</v>
      </c>
      <c r="V3669" t="s">
        <v>19</v>
      </c>
      <c r="W3669" s="3">
        <v>42799</v>
      </c>
      <c r="X3669" t="s">
        <v>39</v>
      </c>
      <c r="Y3669" t="s">
        <v>105</v>
      </c>
      <c r="Z3669" t="s">
        <v>56</v>
      </c>
    </row>
    <row r="3670" spans="1:26" x14ac:dyDescent="0.25">
      <c r="A3670">
        <v>5</v>
      </c>
      <c r="B3670" t="s">
        <v>43</v>
      </c>
      <c r="C3670">
        <v>6</v>
      </c>
      <c r="D3670" t="s">
        <v>26</v>
      </c>
      <c r="E3670" t="s">
        <v>99</v>
      </c>
      <c r="F3670" t="s">
        <v>13</v>
      </c>
      <c r="G3670" t="s">
        <v>3943</v>
      </c>
      <c r="H3670" s="1">
        <v>0.2</v>
      </c>
      <c r="I3670">
        <v>1</v>
      </c>
      <c r="J3670" s="3">
        <v>42730</v>
      </c>
      <c r="K3670" t="s">
        <v>4158</v>
      </c>
      <c r="L3670" t="s">
        <v>102</v>
      </c>
      <c r="M3670">
        <v>19134</v>
      </c>
      <c r="N3670">
        <v>808</v>
      </c>
      <c r="O3670" t="s">
        <v>4159</v>
      </c>
      <c r="P3670" s="4">
        <v>6</v>
      </c>
      <c r="Q3670" s="4">
        <v>2</v>
      </c>
      <c r="R3670" t="s">
        <v>104</v>
      </c>
      <c r="T3670" s="2">
        <v>5.63</v>
      </c>
      <c r="U3670" s="4">
        <v>35</v>
      </c>
      <c r="V3670" t="s">
        <v>19</v>
      </c>
      <c r="W3670" s="3">
        <v>42735</v>
      </c>
      <c r="X3670" t="s">
        <v>39</v>
      </c>
      <c r="Y3670" t="s">
        <v>105</v>
      </c>
      <c r="Z3670" t="s">
        <v>56</v>
      </c>
    </row>
    <row r="3671" spans="1:26" x14ac:dyDescent="0.25">
      <c r="A3671">
        <v>5</v>
      </c>
      <c r="B3671" t="s">
        <v>43</v>
      </c>
      <c r="C3671">
        <v>6</v>
      </c>
      <c r="D3671" t="s">
        <v>26</v>
      </c>
      <c r="E3671" t="s">
        <v>99</v>
      </c>
      <c r="F3671" t="s">
        <v>13</v>
      </c>
      <c r="G3671" t="s">
        <v>3943</v>
      </c>
      <c r="H3671" s="1">
        <v>0.2</v>
      </c>
      <c r="I3671">
        <v>1</v>
      </c>
      <c r="J3671" s="3">
        <v>42730</v>
      </c>
      <c r="K3671" t="s">
        <v>4158</v>
      </c>
      <c r="L3671" t="s">
        <v>102</v>
      </c>
      <c r="M3671">
        <v>19134</v>
      </c>
      <c r="N3671">
        <v>1584</v>
      </c>
      <c r="O3671" t="s">
        <v>1248</v>
      </c>
      <c r="P3671" s="4">
        <v>8</v>
      </c>
      <c r="Q3671" s="4">
        <v>2</v>
      </c>
      <c r="R3671" t="s">
        <v>104</v>
      </c>
      <c r="T3671" s="2">
        <v>8.16</v>
      </c>
      <c r="U3671" s="4">
        <v>82</v>
      </c>
      <c r="V3671" t="s">
        <v>19</v>
      </c>
      <c r="W3671" s="3">
        <v>42735</v>
      </c>
      <c r="X3671" t="s">
        <v>39</v>
      </c>
      <c r="Y3671" t="s">
        <v>105</v>
      </c>
      <c r="Z3671" t="s">
        <v>56</v>
      </c>
    </row>
    <row r="3672" spans="1:26" x14ac:dyDescent="0.25">
      <c r="A3672">
        <v>4</v>
      </c>
      <c r="B3672" t="s">
        <v>43</v>
      </c>
      <c r="C3672">
        <v>6</v>
      </c>
      <c r="D3672" t="s">
        <v>26</v>
      </c>
      <c r="E3672" t="s">
        <v>99</v>
      </c>
      <c r="F3672" t="s">
        <v>13</v>
      </c>
      <c r="G3672" t="s">
        <v>1913</v>
      </c>
      <c r="H3672" s="1">
        <v>0.2</v>
      </c>
      <c r="I3672">
        <v>1</v>
      </c>
      <c r="J3672" s="3">
        <v>42858</v>
      </c>
      <c r="K3672" t="s">
        <v>2449</v>
      </c>
      <c r="L3672" t="s">
        <v>102</v>
      </c>
      <c r="M3672">
        <v>19140</v>
      </c>
      <c r="N3672">
        <v>813</v>
      </c>
      <c r="O3672" t="s">
        <v>3546</v>
      </c>
      <c r="P3672" s="4">
        <v>7</v>
      </c>
      <c r="Q3672" s="4">
        <v>2</v>
      </c>
      <c r="R3672" t="s">
        <v>104</v>
      </c>
      <c r="T3672" s="2">
        <v>6.52</v>
      </c>
      <c r="U3672" s="4">
        <v>24</v>
      </c>
      <c r="V3672" t="s">
        <v>19</v>
      </c>
      <c r="W3672" s="3">
        <v>42862</v>
      </c>
      <c r="X3672" t="s">
        <v>39</v>
      </c>
      <c r="Y3672" t="s">
        <v>105</v>
      </c>
      <c r="Z3672" t="s">
        <v>56</v>
      </c>
    </row>
    <row r="3673" spans="1:26" x14ac:dyDescent="0.25">
      <c r="A3673">
        <v>5</v>
      </c>
      <c r="B3673" t="s">
        <v>43</v>
      </c>
      <c r="C3673">
        <v>6</v>
      </c>
      <c r="D3673" t="s">
        <v>26</v>
      </c>
      <c r="E3673" t="s">
        <v>305</v>
      </c>
      <c r="F3673" t="s">
        <v>13</v>
      </c>
      <c r="G3673" t="s">
        <v>1651</v>
      </c>
      <c r="H3673" s="1">
        <v>0.2</v>
      </c>
      <c r="I3673">
        <v>1</v>
      </c>
      <c r="J3673" s="3">
        <v>42601</v>
      </c>
      <c r="K3673" t="s">
        <v>4160</v>
      </c>
      <c r="L3673" t="s">
        <v>102</v>
      </c>
      <c r="M3673">
        <v>43229</v>
      </c>
      <c r="N3673">
        <v>1587</v>
      </c>
      <c r="O3673" t="s">
        <v>251</v>
      </c>
      <c r="P3673" s="4">
        <v>2</v>
      </c>
      <c r="Q3673" s="4">
        <v>2</v>
      </c>
      <c r="R3673" t="s">
        <v>104</v>
      </c>
      <c r="T3673" s="2">
        <v>1.74</v>
      </c>
      <c r="U3673" s="4">
        <v>11</v>
      </c>
      <c r="V3673" t="s">
        <v>19</v>
      </c>
      <c r="W3673" s="3">
        <v>42606</v>
      </c>
      <c r="X3673" t="s">
        <v>39</v>
      </c>
      <c r="Y3673" t="s">
        <v>309</v>
      </c>
      <c r="Z3673" t="s">
        <v>49</v>
      </c>
    </row>
    <row r="3674" spans="1:26" x14ac:dyDescent="0.25">
      <c r="A3674">
        <v>7</v>
      </c>
      <c r="B3674" t="s">
        <v>25</v>
      </c>
      <c r="C3674">
        <v>6</v>
      </c>
      <c r="D3674" t="s">
        <v>26</v>
      </c>
      <c r="E3674" t="s">
        <v>1597</v>
      </c>
      <c r="F3674" t="s">
        <v>13</v>
      </c>
      <c r="G3674" t="s">
        <v>2402</v>
      </c>
      <c r="H3674" s="1">
        <v>0.2</v>
      </c>
      <c r="I3674">
        <v>1</v>
      </c>
      <c r="J3674" s="3">
        <v>43636</v>
      </c>
      <c r="K3674" t="s">
        <v>4161</v>
      </c>
      <c r="L3674" t="s">
        <v>102</v>
      </c>
      <c r="M3674">
        <v>44134</v>
      </c>
      <c r="N3674">
        <v>1167</v>
      </c>
      <c r="O3674" t="s">
        <v>3101</v>
      </c>
      <c r="P3674" s="4">
        <v>1</v>
      </c>
      <c r="Q3674" s="4">
        <v>2</v>
      </c>
      <c r="R3674" t="s">
        <v>104</v>
      </c>
      <c r="T3674" s="2">
        <v>0.59</v>
      </c>
      <c r="U3674" s="4">
        <v>5</v>
      </c>
      <c r="V3674" t="s">
        <v>19</v>
      </c>
      <c r="W3674" s="3">
        <v>43643</v>
      </c>
      <c r="X3674" t="s">
        <v>39</v>
      </c>
      <c r="Y3674" t="s">
        <v>309</v>
      </c>
      <c r="Z3674" t="s">
        <v>49</v>
      </c>
    </row>
    <row r="3675" spans="1:26" x14ac:dyDescent="0.25">
      <c r="A3675">
        <v>5</v>
      </c>
      <c r="B3675" t="s">
        <v>43</v>
      </c>
      <c r="C3675">
        <v>6</v>
      </c>
      <c r="D3675" t="s">
        <v>26</v>
      </c>
      <c r="E3675" t="s">
        <v>2398</v>
      </c>
      <c r="F3675" t="s">
        <v>13</v>
      </c>
      <c r="G3675" t="s">
        <v>864</v>
      </c>
      <c r="H3675" s="1">
        <v>0.2</v>
      </c>
      <c r="I3675">
        <v>1</v>
      </c>
      <c r="J3675" s="3">
        <v>43303</v>
      </c>
      <c r="K3675" t="s">
        <v>2399</v>
      </c>
      <c r="L3675" t="s">
        <v>102</v>
      </c>
      <c r="M3675">
        <v>18103</v>
      </c>
      <c r="N3675">
        <v>11</v>
      </c>
      <c r="O3675" t="s">
        <v>4162</v>
      </c>
      <c r="P3675" s="4">
        <v>0</v>
      </c>
      <c r="Q3675" s="4">
        <v>2</v>
      </c>
      <c r="R3675" t="s">
        <v>104</v>
      </c>
      <c r="T3675" s="2">
        <v>0.36</v>
      </c>
      <c r="U3675" s="4">
        <v>4</v>
      </c>
      <c r="V3675" t="s">
        <v>19</v>
      </c>
      <c r="W3675" s="3">
        <v>43308</v>
      </c>
      <c r="X3675" t="s">
        <v>39</v>
      </c>
      <c r="Y3675" t="s">
        <v>105</v>
      </c>
      <c r="Z3675" t="s">
        <v>49</v>
      </c>
    </row>
    <row r="3676" spans="1:26" x14ac:dyDescent="0.25">
      <c r="A3676">
        <v>4</v>
      </c>
      <c r="B3676" t="s">
        <v>43</v>
      </c>
      <c r="C3676">
        <v>6</v>
      </c>
      <c r="D3676" t="s">
        <v>26</v>
      </c>
      <c r="E3676" t="s">
        <v>99</v>
      </c>
      <c r="F3676" t="s">
        <v>13</v>
      </c>
      <c r="G3676" t="s">
        <v>2402</v>
      </c>
      <c r="H3676" s="1">
        <v>0.2</v>
      </c>
      <c r="I3676">
        <v>1</v>
      </c>
      <c r="J3676" s="3">
        <v>42565</v>
      </c>
      <c r="K3676" t="s">
        <v>2403</v>
      </c>
      <c r="L3676" t="s">
        <v>102</v>
      </c>
      <c r="M3676">
        <v>19140</v>
      </c>
      <c r="N3676">
        <v>362</v>
      </c>
      <c r="O3676" t="s">
        <v>2826</v>
      </c>
      <c r="P3676" s="4">
        <v>5</v>
      </c>
      <c r="Q3676" s="4">
        <v>2</v>
      </c>
      <c r="R3676" t="s">
        <v>104</v>
      </c>
      <c r="T3676" s="2">
        <v>4.68</v>
      </c>
      <c r="U3676" s="4">
        <v>42</v>
      </c>
      <c r="V3676" t="s">
        <v>19</v>
      </c>
      <c r="W3676" s="3">
        <v>42569</v>
      </c>
      <c r="X3676" t="s">
        <v>39</v>
      </c>
      <c r="Y3676" t="s">
        <v>105</v>
      </c>
      <c r="Z3676" t="s">
        <v>49</v>
      </c>
    </row>
    <row r="3677" spans="1:26" x14ac:dyDescent="0.25">
      <c r="A3677">
        <v>4</v>
      </c>
      <c r="B3677" t="s">
        <v>43</v>
      </c>
      <c r="C3677">
        <v>6</v>
      </c>
      <c r="D3677" t="s">
        <v>26</v>
      </c>
      <c r="E3677" t="s">
        <v>99</v>
      </c>
      <c r="F3677" t="s">
        <v>13</v>
      </c>
      <c r="G3677" t="s">
        <v>1913</v>
      </c>
      <c r="H3677" s="1">
        <v>0.2</v>
      </c>
      <c r="I3677">
        <v>1</v>
      </c>
      <c r="J3677" s="3">
        <v>42858</v>
      </c>
      <c r="K3677" t="s">
        <v>2449</v>
      </c>
      <c r="L3677" t="s">
        <v>102</v>
      </c>
      <c r="M3677">
        <v>19140</v>
      </c>
      <c r="N3677">
        <v>1420</v>
      </c>
      <c r="O3677" t="s">
        <v>2951</v>
      </c>
      <c r="P3677" s="4">
        <v>14</v>
      </c>
      <c r="Q3677" s="4">
        <v>2</v>
      </c>
      <c r="R3677" t="s">
        <v>104</v>
      </c>
      <c r="T3677" s="2">
        <v>14.23</v>
      </c>
      <c r="U3677" s="4">
        <v>60</v>
      </c>
      <c r="V3677" t="s">
        <v>19</v>
      </c>
      <c r="W3677" s="3">
        <v>42862</v>
      </c>
      <c r="X3677" t="s">
        <v>39</v>
      </c>
      <c r="Y3677" t="s">
        <v>105</v>
      </c>
      <c r="Z3677" t="s">
        <v>49</v>
      </c>
    </row>
    <row r="3678" spans="1:26" x14ac:dyDescent="0.25">
      <c r="A3678">
        <v>4</v>
      </c>
      <c r="B3678" t="s">
        <v>43</v>
      </c>
      <c r="C3678">
        <v>6</v>
      </c>
      <c r="D3678" t="s">
        <v>26</v>
      </c>
      <c r="E3678" t="s">
        <v>700</v>
      </c>
      <c r="F3678" t="s">
        <v>13</v>
      </c>
      <c r="G3678" t="s">
        <v>301</v>
      </c>
      <c r="H3678" s="1">
        <v>0.2</v>
      </c>
      <c r="I3678">
        <v>1</v>
      </c>
      <c r="J3678" s="3">
        <v>43357</v>
      </c>
      <c r="K3678" t="s">
        <v>4163</v>
      </c>
      <c r="L3678" t="s">
        <v>102</v>
      </c>
      <c r="M3678">
        <v>11561</v>
      </c>
      <c r="N3678">
        <v>681</v>
      </c>
      <c r="O3678" t="s">
        <v>3603</v>
      </c>
      <c r="P3678" s="4">
        <v>253</v>
      </c>
      <c r="Q3678" s="4">
        <v>2</v>
      </c>
      <c r="R3678" t="s">
        <v>104</v>
      </c>
      <c r="T3678" s="2">
        <v>252.59</v>
      </c>
      <c r="U3678" s="4">
        <v>674</v>
      </c>
      <c r="V3678" t="s">
        <v>19</v>
      </c>
      <c r="W3678" s="3">
        <v>43361</v>
      </c>
      <c r="X3678" t="s">
        <v>39</v>
      </c>
      <c r="Y3678" t="s">
        <v>175</v>
      </c>
      <c r="Z3678" t="s">
        <v>54</v>
      </c>
    </row>
    <row r="3679" spans="1:26" x14ac:dyDescent="0.25">
      <c r="A3679">
        <v>5</v>
      </c>
      <c r="B3679" t="s">
        <v>43</v>
      </c>
      <c r="C3679">
        <v>6</v>
      </c>
      <c r="D3679" t="s">
        <v>26</v>
      </c>
      <c r="E3679" t="s">
        <v>700</v>
      </c>
      <c r="F3679" t="s">
        <v>13</v>
      </c>
      <c r="G3679" t="s">
        <v>2140</v>
      </c>
      <c r="H3679" s="1">
        <v>0.2</v>
      </c>
      <c r="I3679">
        <v>1</v>
      </c>
      <c r="J3679" s="3">
        <v>42529</v>
      </c>
      <c r="K3679" t="s">
        <v>4138</v>
      </c>
      <c r="L3679" t="s">
        <v>102</v>
      </c>
      <c r="M3679">
        <v>11561</v>
      </c>
      <c r="N3679">
        <v>781</v>
      </c>
      <c r="O3679" t="s">
        <v>8267</v>
      </c>
      <c r="P3679" s="4">
        <v>26</v>
      </c>
      <c r="Q3679" s="4">
        <v>2</v>
      </c>
      <c r="R3679" t="s">
        <v>104</v>
      </c>
      <c r="T3679" s="2">
        <v>25.68</v>
      </c>
      <c r="U3679" s="4">
        <v>68</v>
      </c>
      <c r="V3679" t="s">
        <v>19</v>
      </c>
      <c r="W3679" s="3">
        <v>42534</v>
      </c>
      <c r="X3679" t="s">
        <v>39</v>
      </c>
      <c r="Y3679" t="s">
        <v>175</v>
      </c>
      <c r="Z3679" t="s">
        <v>54</v>
      </c>
    </row>
    <row r="3680" spans="1:26" x14ac:dyDescent="0.25">
      <c r="A3680">
        <v>5</v>
      </c>
      <c r="B3680" t="s">
        <v>43</v>
      </c>
      <c r="C3680">
        <v>6</v>
      </c>
      <c r="D3680" t="s">
        <v>26</v>
      </c>
      <c r="E3680" t="s">
        <v>892</v>
      </c>
      <c r="F3680" t="s">
        <v>13</v>
      </c>
      <c r="G3680" t="s">
        <v>2824</v>
      </c>
      <c r="H3680" s="1">
        <v>0.2</v>
      </c>
      <c r="I3680">
        <v>1</v>
      </c>
      <c r="J3680" s="3">
        <v>42569</v>
      </c>
      <c r="K3680" t="s">
        <v>4164</v>
      </c>
      <c r="L3680" t="s">
        <v>102</v>
      </c>
      <c r="M3680">
        <v>10801</v>
      </c>
      <c r="N3680">
        <v>414</v>
      </c>
      <c r="O3680" t="s">
        <v>1222</v>
      </c>
      <c r="P3680" s="4">
        <v>5</v>
      </c>
      <c r="Q3680" s="4">
        <v>2</v>
      </c>
      <c r="R3680" t="s">
        <v>104</v>
      </c>
      <c r="T3680" s="2">
        <v>4.5199999999999996</v>
      </c>
      <c r="U3680" s="4">
        <v>14</v>
      </c>
      <c r="V3680" t="s">
        <v>19</v>
      </c>
      <c r="W3680" s="3">
        <v>42574</v>
      </c>
      <c r="X3680" t="s">
        <v>39</v>
      </c>
      <c r="Y3680" t="s">
        <v>175</v>
      </c>
      <c r="Z3680" t="s">
        <v>54</v>
      </c>
    </row>
    <row r="3681" spans="1:26" x14ac:dyDescent="0.25">
      <c r="A3681">
        <v>6</v>
      </c>
      <c r="B3681" t="s">
        <v>10</v>
      </c>
      <c r="C3681">
        <v>6</v>
      </c>
      <c r="D3681" t="s">
        <v>26</v>
      </c>
      <c r="E3681" t="s">
        <v>171</v>
      </c>
      <c r="F3681" t="s">
        <v>13</v>
      </c>
      <c r="G3681" t="s">
        <v>2467</v>
      </c>
      <c r="H3681" s="1">
        <v>0.2</v>
      </c>
      <c r="I3681">
        <v>1</v>
      </c>
      <c r="J3681" s="3">
        <v>43802</v>
      </c>
      <c r="K3681" t="s">
        <v>4005</v>
      </c>
      <c r="L3681" t="s">
        <v>102</v>
      </c>
      <c r="M3681">
        <v>10009</v>
      </c>
      <c r="N3681">
        <v>1489</v>
      </c>
      <c r="O3681" t="s">
        <v>3316</v>
      </c>
      <c r="P3681" s="4">
        <v>5</v>
      </c>
      <c r="Q3681" s="4">
        <v>2</v>
      </c>
      <c r="R3681" t="s">
        <v>104</v>
      </c>
      <c r="T3681" s="2">
        <v>5.12</v>
      </c>
      <c r="U3681" s="4">
        <v>15</v>
      </c>
      <c r="V3681" t="s">
        <v>19</v>
      </c>
      <c r="W3681" s="3">
        <v>43808</v>
      </c>
      <c r="X3681" t="s">
        <v>39</v>
      </c>
      <c r="Y3681" t="s">
        <v>175</v>
      </c>
      <c r="Z3681" t="s">
        <v>54</v>
      </c>
    </row>
    <row r="3682" spans="1:26" x14ac:dyDescent="0.25">
      <c r="A3682">
        <v>4</v>
      </c>
      <c r="B3682" t="s">
        <v>43</v>
      </c>
      <c r="C3682">
        <v>6</v>
      </c>
      <c r="D3682" t="s">
        <v>26</v>
      </c>
      <c r="E3682" t="s">
        <v>171</v>
      </c>
      <c r="F3682" t="s">
        <v>13</v>
      </c>
      <c r="G3682" t="s">
        <v>158</v>
      </c>
      <c r="H3682" s="1">
        <v>0.2</v>
      </c>
      <c r="I3682">
        <v>1</v>
      </c>
      <c r="J3682" s="3">
        <v>42614</v>
      </c>
      <c r="K3682" t="s">
        <v>4165</v>
      </c>
      <c r="L3682" t="s">
        <v>102</v>
      </c>
      <c r="M3682">
        <v>10009</v>
      </c>
      <c r="N3682">
        <v>1642</v>
      </c>
      <c r="O3682" t="s">
        <v>4166</v>
      </c>
      <c r="P3682" s="4">
        <v>8</v>
      </c>
      <c r="Q3682" s="4">
        <v>2</v>
      </c>
      <c r="R3682" t="s">
        <v>104</v>
      </c>
      <c r="T3682" s="2">
        <v>8.31</v>
      </c>
      <c r="U3682" s="4">
        <v>24</v>
      </c>
      <c r="V3682" t="s">
        <v>19</v>
      </c>
      <c r="W3682" s="3">
        <v>42618</v>
      </c>
      <c r="X3682" t="s">
        <v>39</v>
      </c>
      <c r="Y3682" t="s">
        <v>175</v>
      </c>
      <c r="Z3682" t="s">
        <v>54</v>
      </c>
    </row>
    <row r="3683" spans="1:26" x14ac:dyDescent="0.25">
      <c r="A3683">
        <v>4</v>
      </c>
      <c r="B3683" t="s">
        <v>43</v>
      </c>
      <c r="C3683">
        <v>6</v>
      </c>
      <c r="D3683" t="s">
        <v>26</v>
      </c>
      <c r="E3683" t="s">
        <v>171</v>
      </c>
      <c r="F3683" t="s">
        <v>13</v>
      </c>
      <c r="G3683" t="s">
        <v>2342</v>
      </c>
      <c r="H3683" s="1">
        <v>0.2</v>
      </c>
      <c r="I3683">
        <v>1</v>
      </c>
      <c r="J3683" s="3">
        <v>42677</v>
      </c>
      <c r="K3683" t="s">
        <v>4167</v>
      </c>
      <c r="L3683" t="s">
        <v>102</v>
      </c>
      <c r="M3683">
        <v>10009</v>
      </c>
      <c r="N3683">
        <v>54</v>
      </c>
      <c r="O3683" t="s">
        <v>8243</v>
      </c>
      <c r="P3683" s="4">
        <v>3</v>
      </c>
      <c r="Q3683" s="4">
        <v>2</v>
      </c>
      <c r="R3683" t="s">
        <v>104</v>
      </c>
      <c r="T3683" s="2">
        <v>2.85</v>
      </c>
      <c r="U3683" s="4">
        <v>8</v>
      </c>
      <c r="V3683" t="s">
        <v>19</v>
      </c>
      <c r="W3683" s="3">
        <v>42681</v>
      </c>
      <c r="X3683" t="s">
        <v>39</v>
      </c>
      <c r="Y3683" t="s">
        <v>175</v>
      </c>
      <c r="Z3683" t="s">
        <v>54</v>
      </c>
    </row>
    <row r="3684" spans="1:26" x14ac:dyDescent="0.25">
      <c r="A3684">
        <v>4</v>
      </c>
      <c r="B3684" t="s">
        <v>43</v>
      </c>
      <c r="C3684">
        <v>6</v>
      </c>
      <c r="D3684" t="s">
        <v>26</v>
      </c>
      <c r="E3684" t="s">
        <v>171</v>
      </c>
      <c r="F3684" t="s">
        <v>13</v>
      </c>
      <c r="G3684" t="s">
        <v>2342</v>
      </c>
      <c r="H3684" s="1">
        <v>0.2</v>
      </c>
      <c r="I3684">
        <v>1</v>
      </c>
      <c r="J3684" s="3">
        <v>42677</v>
      </c>
      <c r="K3684" t="s">
        <v>4167</v>
      </c>
      <c r="L3684" t="s">
        <v>102</v>
      </c>
      <c r="M3684">
        <v>10009</v>
      </c>
      <c r="N3684">
        <v>1529</v>
      </c>
      <c r="O3684" t="s">
        <v>2973</v>
      </c>
      <c r="P3684" s="4">
        <v>18</v>
      </c>
      <c r="Q3684" s="4">
        <v>2</v>
      </c>
      <c r="R3684" t="s">
        <v>104</v>
      </c>
      <c r="T3684" s="2">
        <v>18.34</v>
      </c>
      <c r="U3684" s="4">
        <v>49</v>
      </c>
      <c r="V3684" t="s">
        <v>19</v>
      </c>
      <c r="W3684" s="3">
        <v>42681</v>
      </c>
      <c r="X3684" t="s">
        <v>39</v>
      </c>
      <c r="Y3684" t="s">
        <v>175</v>
      </c>
      <c r="Z3684" t="s">
        <v>54</v>
      </c>
    </row>
    <row r="3685" spans="1:26" x14ac:dyDescent="0.25">
      <c r="A3685">
        <v>4</v>
      </c>
      <c r="B3685" t="s">
        <v>43</v>
      </c>
      <c r="C3685">
        <v>6</v>
      </c>
      <c r="D3685" t="s">
        <v>26</v>
      </c>
      <c r="E3685" t="s">
        <v>171</v>
      </c>
      <c r="F3685" t="s">
        <v>13</v>
      </c>
      <c r="G3685" t="s">
        <v>2379</v>
      </c>
      <c r="H3685" s="1">
        <v>0.2</v>
      </c>
      <c r="I3685">
        <v>1</v>
      </c>
      <c r="J3685" s="3">
        <v>43400</v>
      </c>
      <c r="K3685" t="s">
        <v>2380</v>
      </c>
      <c r="L3685" t="s">
        <v>102</v>
      </c>
      <c r="M3685">
        <v>10011</v>
      </c>
      <c r="N3685">
        <v>1318</v>
      </c>
      <c r="O3685" t="s">
        <v>1213</v>
      </c>
      <c r="P3685" s="4">
        <v>3</v>
      </c>
      <c r="Q3685" s="4">
        <v>2</v>
      </c>
      <c r="R3685" t="s">
        <v>104</v>
      </c>
      <c r="T3685" s="2">
        <v>3.28</v>
      </c>
      <c r="U3685" s="4">
        <v>10</v>
      </c>
      <c r="V3685" t="s">
        <v>19</v>
      </c>
      <c r="W3685" s="3">
        <v>43404</v>
      </c>
      <c r="X3685" t="s">
        <v>39</v>
      </c>
      <c r="Y3685" t="s">
        <v>175</v>
      </c>
      <c r="Z3685" t="s">
        <v>54</v>
      </c>
    </row>
    <row r="3686" spans="1:26" x14ac:dyDescent="0.25">
      <c r="A3686">
        <v>4</v>
      </c>
      <c r="B3686" t="s">
        <v>43</v>
      </c>
      <c r="C3686">
        <v>6</v>
      </c>
      <c r="D3686" t="s">
        <v>26</v>
      </c>
      <c r="E3686" t="s">
        <v>171</v>
      </c>
      <c r="F3686" t="s">
        <v>13</v>
      </c>
      <c r="G3686" t="s">
        <v>2354</v>
      </c>
      <c r="H3686" s="1">
        <v>0.2</v>
      </c>
      <c r="I3686">
        <v>1</v>
      </c>
      <c r="J3686" s="3">
        <v>43167</v>
      </c>
      <c r="K3686" t="s">
        <v>2355</v>
      </c>
      <c r="L3686" t="s">
        <v>102</v>
      </c>
      <c r="M3686">
        <v>10011</v>
      </c>
      <c r="N3686">
        <v>1426</v>
      </c>
      <c r="O3686" t="s">
        <v>3716</v>
      </c>
      <c r="P3686" s="4">
        <v>23</v>
      </c>
      <c r="Q3686" s="4">
        <v>2</v>
      </c>
      <c r="R3686" t="s">
        <v>104</v>
      </c>
      <c r="T3686" s="2">
        <v>22.57</v>
      </c>
      <c r="U3686" s="4">
        <v>69</v>
      </c>
      <c r="V3686" t="s">
        <v>19</v>
      </c>
      <c r="W3686" s="3">
        <v>43171</v>
      </c>
      <c r="X3686" t="s">
        <v>39</v>
      </c>
      <c r="Y3686" t="s">
        <v>175</v>
      </c>
      <c r="Z3686" t="s">
        <v>54</v>
      </c>
    </row>
    <row r="3687" spans="1:26" x14ac:dyDescent="0.25">
      <c r="A3687">
        <v>4</v>
      </c>
      <c r="B3687" t="s">
        <v>43</v>
      </c>
      <c r="C3687">
        <v>6</v>
      </c>
      <c r="D3687" t="s">
        <v>26</v>
      </c>
      <c r="E3687" t="s">
        <v>171</v>
      </c>
      <c r="F3687" t="s">
        <v>13</v>
      </c>
      <c r="G3687" t="s">
        <v>1256</v>
      </c>
      <c r="H3687" s="1">
        <v>0.2</v>
      </c>
      <c r="I3687">
        <v>1</v>
      </c>
      <c r="J3687" s="3">
        <v>43220</v>
      </c>
      <c r="K3687" t="s">
        <v>4168</v>
      </c>
      <c r="L3687" t="s">
        <v>102</v>
      </c>
      <c r="M3687">
        <v>10011</v>
      </c>
      <c r="N3687">
        <v>1586</v>
      </c>
      <c r="O3687" t="s">
        <v>731</v>
      </c>
      <c r="P3687" s="4">
        <v>3</v>
      </c>
      <c r="Q3687" s="4">
        <v>2</v>
      </c>
      <c r="R3687" t="s">
        <v>104</v>
      </c>
      <c r="T3687" s="2">
        <v>2.8</v>
      </c>
      <c r="U3687" s="4">
        <v>8</v>
      </c>
      <c r="V3687" t="s">
        <v>19</v>
      </c>
      <c r="W3687" s="3">
        <v>43224</v>
      </c>
      <c r="X3687" t="s">
        <v>39</v>
      </c>
      <c r="Y3687" t="s">
        <v>175</v>
      </c>
      <c r="Z3687" t="s">
        <v>54</v>
      </c>
    </row>
    <row r="3688" spans="1:26" x14ac:dyDescent="0.25">
      <c r="A3688">
        <v>5</v>
      </c>
      <c r="B3688" t="s">
        <v>43</v>
      </c>
      <c r="C3688">
        <v>6</v>
      </c>
      <c r="D3688" t="s">
        <v>26</v>
      </c>
      <c r="E3688" t="s">
        <v>171</v>
      </c>
      <c r="F3688" t="s">
        <v>13</v>
      </c>
      <c r="G3688" t="s">
        <v>80</v>
      </c>
      <c r="H3688" s="1">
        <v>0.2</v>
      </c>
      <c r="I3688">
        <v>1</v>
      </c>
      <c r="J3688" s="3">
        <v>43448</v>
      </c>
      <c r="K3688" t="s">
        <v>2346</v>
      </c>
      <c r="L3688" t="s">
        <v>102</v>
      </c>
      <c r="M3688">
        <v>10011</v>
      </c>
      <c r="N3688">
        <v>61</v>
      </c>
      <c r="O3688" t="s">
        <v>8227</v>
      </c>
      <c r="P3688" s="4">
        <v>8</v>
      </c>
      <c r="Q3688" s="4">
        <v>2</v>
      </c>
      <c r="R3688" t="s">
        <v>104</v>
      </c>
      <c r="T3688" s="2">
        <v>7.8</v>
      </c>
      <c r="U3688" s="4">
        <v>23</v>
      </c>
      <c r="V3688" t="s">
        <v>19</v>
      </c>
      <c r="W3688" s="3">
        <v>43453</v>
      </c>
      <c r="X3688" t="s">
        <v>39</v>
      </c>
      <c r="Y3688" t="s">
        <v>175</v>
      </c>
      <c r="Z3688" t="s">
        <v>54</v>
      </c>
    </row>
    <row r="3689" spans="1:26" x14ac:dyDescent="0.25">
      <c r="A3689">
        <v>5</v>
      </c>
      <c r="B3689" t="s">
        <v>43</v>
      </c>
      <c r="C3689">
        <v>6</v>
      </c>
      <c r="D3689" t="s">
        <v>26</v>
      </c>
      <c r="E3689" t="s">
        <v>171</v>
      </c>
      <c r="F3689" t="s">
        <v>13</v>
      </c>
      <c r="G3689" t="s">
        <v>2839</v>
      </c>
      <c r="H3689" s="1">
        <v>0.2</v>
      </c>
      <c r="I3689">
        <v>1</v>
      </c>
      <c r="J3689" s="3">
        <v>43194</v>
      </c>
      <c r="K3689" t="s">
        <v>4169</v>
      </c>
      <c r="L3689" t="s">
        <v>102</v>
      </c>
      <c r="M3689">
        <v>10035</v>
      </c>
      <c r="N3689">
        <v>898</v>
      </c>
      <c r="O3689" t="s">
        <v>2778</v>
      </c>
      <c r="P3689" s="4">
        <v>184</v>
      </c>
      <c r="Q3689" s="4">
        <v>2</v>
      </c>
      <c r="R3689" t="s">
        <v>104</v>
      </c>
      <c r="T3689" s="2">
        <v>183.99</v>
      </c>
      <c r="U3689" s="4">
        <v>589</v>
      </c>
      <c r="V3689" t="s">
        <v>19</v>
      </c>
      <c r="W3689" s="3">
        <v>43199</v>
      </c>
      <c r="X3689" t="s">
        <v>39</v>
      </c>
      <c r="Y3689" t="s">
        <v>175</v>
      </c>
      <c r="Z3689" t="s">
        <v>54</v>
      </c>
    </row>
    <row r="3690" spans="1:26" x14ac:dyDescent="0.25">
      <c r="A3690">
        <v>5</v>
      </c>
      <c r="B3690" t="s">
        <v>43</v>
      </c>
      <c r="C3690">
        <v>6</v>
      </c>
      <c r="D3690" t="s">
        <v>26</v>
      </c>
      <c r="E3690" t="s">
        <v>171</v>
      </c>
      <c r="F3690" t="s">
        <v>13</v>
      </c>
      <c r="G3690" t="s">
        <v>2010</v>
      </c>
      <c r="H3690" s="1">
        <v>0.2</v>
      </c>
      <c r="I3690">
        <v>1</v>
      </c>
      <c r="J3690" s="3">
        <v>43783</v>
      </c>
      <c r="K3690" t="s">
        <v>4170</v>
      </c>
      <c r="L3690" t="s">
        <v>102</v>
      </c>
      <c r="M3690">
        <v>10035</v>
      </c>
      <c r="N3690">
        <v>24</v>
      </c>
      <c r="O3690" t="s">
        <v>2989</v>
      </c>
      <c r="P3690" s="4">
        <v>3</v>
      </c>
      <c r="Q3690" s="4">
        <v>2</v>
      </c>
      <c r="R3690" t="s">
        <v>104</v>
      </c>
      <c r="T3690" s="2">
        <v>3.02</v>
      </c>
      <c r="U3690" s="4">
        <v>9</v>
      </c>
      <c r="V3690" t="s">
        <v>19</v>
      </c>
      <c r="W3690" s="3">
        <v>43788</v>
      </c>
      <c r="X3690" t="s">
        <v>39</v>
      </c>
      <c r="Y3690" t="s">
        <v>175</v>
      </c>
      <c r="Z3690" t="s">
        <v>54</v>
      </c>
    </row>
    <row r="3691" spans="1:26" x14ac:dyDescent="0.25">
      <c r="A3691">
        <v>5</v>
      </c>
      <c r="B3691" t="s">
        <v>43</v>
      </c>
      <c r="C3691">
        <v>6</v>
      </c>
      <c r="D3691" t="s">
        <v>26</v>
      </c>
      <c r="E3691" t="s">
        <v>171</v>
      </c>
      <c r="F3691" t="s">
        <v>13</v>
      </c>
      <c r="G3691" t="s">
        <v>266</v>
      </c>
      <c r="H3691" s="1">
        <v>0.2</v>
      </c>
      <c r="I3691">
        <v>1</v>
      </c>
      <c r="J3691" s="3">
        <v>43058</v>
      </c>
      <c r="K3691" t="s">
        <v>4171</v>
      </c>
      <c r="L3691" t="s">
        <v>102</v>
      </c>
      <c r="M3691">
        <v>10035</v>
      </c>
      <c r="N3691">
        <v>71</v>
      </c>
      <c r="O3691" t="s">
        <v>3248</v>
      </c>
      <c r="P3691" s="4">
        <v>2</v>
      </c>
      <c r="Q3691" s="4">
        <v>2</v>
      </c>
      <c r="R3691" t="s">
        <v>104</v>
      </c>
      <c r="T3691" s="2">
        <v>2.2400000000000002</v>
      </c>
      <c r="U3691" s="4">
        <v>6</v>
      </c>
      <c r="V3691" t="s">
        <v>19</v>
      </c>
      <c r="W3691" s="3">
        <v>43063</v>
      </c>
      <c r="X3691" t="s">
        <v>39</v>
      </c>
      <c r="Y3691" t="s">
        <v>175</v>
      </c>
      <c r="Z3691" t="s">
        <v>54</v>
      </c>
    </row>
    <row r="3692" spans="1:26" x14ac:dyDescent="0.25">
      <c r="A3692">
        <v>7</v>
      </c>
      <c r="B3692" t="s">
        <v>25</v>
      </c>
      <c r="C3692">
        <v>6</v>
      </c>
      <c r="D3692" t="s">
        <v>26</v>
      </c>
      <c r="E3692" t="s">
        <v>171</v>
      </c>
      <c r="F3692" t="s">
        <v>13</v>
      </c>
      <c r="G3692" t="s">
        <v>187</v>
      </c>
      <c r="H3692" s="1">
        <v>0.2</v>
      </c>
      <c r="I3692">
        <v>1</v>
      </c>
      <c r="J3692" s="3">
        <v>43209</v>
      </c>
      <c r="K3692" t="s">
        <v>4034</v>
      </c>
      <c r="L3692" t="s">
        <v>102</v>
      </c>
      <c r="M3692">
        <v>10035</v>
      </c>
      <c r="N3692">
        <v>1635</v>
      </c>
      <c r="O3692" t="s">
        <v>4172</v>
      </c>
      <c r="P3692" s="4">
        <v>3</v>
      </c>
      <c r="Q3692" s="4">
        <v>2</v>
      </c>
      <c r="R3692" t="s">
        <v>104</v>
      </c>
      <c r="T3692" s="2">
        <v>3.25</v>
      </c>
      <c r="U3692" s="4">
        <v>9</v>
      </c>
      <c r="V3692" t="s">
        <v>19</v>
      </c>
      <c r="W3692" s="3">
        <v>43216</v>
      </c>
      <c r="X3692" t="s">
        <v>39</v>
      </c>
      <c r="Y3692" t="s">
        <v>175</v>
      </c>
      <c r="Z3692" t="s">
        <v>54</v>
      </c>
    </row>
    <row r="3693" spans="1:26" x14ac:dyDescent="0.25">
      <c r="A3693">
        <v>4</v>
      </c>
      <c r="B3693" t="s">
        <v>43</v>
      </c>
      <c r="C3693">
        <v>6</v>
      </c>
      <c r="D3693" t="s">
        <v>26</v>
      </c>
      <c r="E3693" t="s">
        <v>171</v>
      </c>
      <c r="F3693" t="s">
        <v>13</v>
      </c>
      <c r="G3693" t="s">
        <v>348</v>
      </c>
      <c r="H3693" s="1">
        <v>0.2</v>
      </c>
      <c r="I3693">
        <v>1</v>
      </c>
      <c r="J3693" s="3">
        <v>43456</v>
      </c>
      <c r="K3693" t="s">
        <v>4173</v>
      </c>
      <c r="L3693" t="s">
        <v>102</v>
      </c>
      <c r="M3693">
        <v>10035</v>
      </c>
      <c r="N3693">
        <v>698</v>
      </c>
      <c r="O3693" t="s">
        <v>8230</v>
      </c>
      <c r="P3693" s="4">
        <v>9</v>
      </c>
      <c r="Q3693" s="4">
        <v>2</v>
      </c>
      <c r="R3693" t="s">
        <v>104</v>
      </c>
      <c r="T3693" s="2">
        <v>8.9499999999999993</v>
      </c>
      <c r="U3693" s="4">
        <v>26</v>
      </c>
      <c r="V3693" t="s">
        <v>19</v>
      </c>
      <c r="W3693" s="3">
        <v>43460</v>
      </c>
      <c r="X3693" t="s">
        <v>39</v>
      </c>
      <c r="Y3693" t="s">
        <v>175</v>
      </c>
      <c r="Z3693" t="s">
        <v>54</v>
      </c>
    </row>
    <row r="3694" spans="1:26" x14ac:dyDescent="0.25">
      <c r="A3694">
        <v>5</v>
      </c>
      <c r="B3694" t="s">
        <v>43</v>
      </c>
      <c r="C3694">
        <v>6</v>
      </c>
      <c r="D3694" t="s">
        <v>26</v>
      </c>
      <c r="E3694" t="s">
        <v>241</v>
      </c>
      <c r="F3694" t="s">
        <v>13</v>
      </c>
      <c r="G3694" t="s">
        <v>2746</v>
      </c>
      <c r="H3694" s="1">
        <v>0.2</v>
      </c>
      <c r="I3694">
        <v>1</v>
      </c>
      <c r="J3694" s="3">
        <v>42883</v>
      </c>
      <c r="K3694" t="s">
        <v>4100</v>
      </c>
      <c r="L3694" t="s">
        <v>102</v>
      </c>
      <c r="M3694">
        <v>14609</v>
      </c>
      <c r="N3694">
        <v>57</v>
      </c>
      <c r="O3694" t="s">
        <v>8182</v>
      </c>
      <c r="P3694" s="4">
        <v>2</v>
      </c>
      <c r="Q3694" s="4">
        <v>2</v>
      </c>
      <c r="R3694" t="s">
        <v>104</v>
      </c>
      <c r="T3694" s="2">
        <v>2.06</v>
      </c>
      <c r="U3694" s="4">
        <v>6</v>
      </c>
      <c r="V3694" t="s">
        <v>19</v>
      </c>
      <c r="W3694" s="3">
        <v>42888</v>
      </c>
      <c r="X3694" t="s">
        <v>39</v>
      </c>
      <c r="Y3694" t="s">
        <v>175</v>
      </c>
      <c r="Z3694" t="s">
        <v>54</v>
      </c>
    </row>
    <row r="3695" spans="1:26" x14ac:dyDescent="0.25">
      <c r="A3695">
        <v>5</v>
      </c>
      <c r="B3695" t="s">
        <v>43</v>
      </c>
      <c r="C3695">
        <v>6</v>
      </c>
      <c r="D3695" t="s">
        <v>26</v>
      </c>
      <c r="E3695" t="s">
        <v>241</v>
      </c>
      <c r="F3695" t="s">
        <v>13</v>
      </c>
      <c r="G3695" t="s">
        <v>1981</v>
      </c>
      <c r="H3695" s="1">
        <v>0.2</v>
      </c>
      <c r="I3695">
        <v>1</v>
      </c>
      <c r="J3695" s="3">
        <v>42908</v>
      </c>
      <c r="K3695" t="s">
        <v>4174</v>
      </c>
      <c r="L3695" t="s">
        <v>102</v>
      </c>
      <c r="M3695">
        <v>14609</v>
      </c>
      <c r="N3695">
        <v>689</v>
      </c>
      <c r="O3695" t="s">
        <v>2936</v>
      </c>
      <c r="P3695" s="4">
        <v>457</v>
      </c>
      <c r="Q3695" s="4">
        <v>2</v>
      </c>
      <c r="R3695" t="s">
        <v>104</v>
      </c>
      <c r="T3695" s="2">
        <v>456.59</v>
      </c>
      <c r="U3695" s="4">
        <v>1218</v>
      </c>
      <c r="V3695" t="s">
        <v>19</v>
      </c>
      <c r="W3695" s="3">
        <v>42913</v>
      </c>
      <c r="X3695" t="s">
        <v>39</v>
      </c>
      <c r="Y3695" t="s">
        <v>175</v>
      </c>
      <c r="Z3695" t="s">
        <v>54</v>
      </c>
    </row>
    <row r="3696" spans="1:26" x14ac:dyDescent="0.25">
      <c r="A3696">
        <v>4</v>
      </c>
      <c r="B3696" t="s">
        <v>43</v>
      </c>
      <c r="C3696">
        <v>6</v>
      </c>
      <c r="D3696" t="s">
        <v>26</v>
      </c>
      <c r="E3696" t="s">
        <v>99</v>
      </c>
      <c r="F3696" t="s">
        <v>13</v>
      </c>
      <c r="G3696" t="s">
        <v>867</v>
      </c>
      <c r="H3696" s="1">
        <v>0.2</v>
      </c>
      <c r="I3696">
        <v>1</v>
      </c>
      <c r="J3696" s="3">
        <v>42902</v>
      </c>
      <c r="K3696" t="s">
        <v>4175</v>
      </c>
      <c r="L3696" t="s">
        <v>102</v>
      </c>
      <c r="M3696">
        <v>19134</v>
      </c>
      <c r="N3696">
        <v>1255</v>
      </c>
      <c r="O3696" t="s">
        <v>3671</v>
      </c>
      <c r="P3696" s="4">
        <v>2</v>
      </c>
      <c r="Q3696" s="4">
        <v>2</v>
      </c>
      <c r="R3696" t="s">
        <v>104</v>
      </c>
      <c r="T3696" s="2">
        <v>2.17</v>
      </c>
      <c r="U3696" s="4">
        <v>6</v>
      </c>
      <c r="V3696" t="s">
        <v>19</v>
      </c>
      <c r="W3696" s="3">
        <v>42906</v>
      </c>
      <c r="X3696" t="s">
        <v>39</v>
      </c>
      <c r="Y3696" t="s">
        <v>105</v>
      </c>
      <c r="Z3696" t="s">
        <v>119</v>
      </c>
    </row>
    <row r="3697" spans="1:26" x14ac:dyDescent="0.25">
      <c r="A3697">
        <v>4</v>
      </c>
      <c r="B3697" t="s">
        <v>43</v>
      </c>
      <c r="C3697">
        <v>6</v>
      </c>
      <c r="D3697" t="s">
        <v>26</v>
      </c>
      <c r="E3697" t="s">
        <v>305</v>
      </c>
      <c r="F3697" t="s">
        <v>13</v>
      </c>
      <c r="G3697" t="s">
        <v>1951</v>
      </c>
      <c r="H3697" s="1">
        <v>0.2</v>
      </c>
      <c r="I3697">
        <v>1</v>
      </c>
      <c r="J3697" s="3">
        <v>43067</v>
      </c>
      <c r="K3697" t="s">
        <v>2419</v>
      </c>
      <c r="L3697" t="s">
        <v>102</v>
      </c>
      <c r="M3697">
        <v>43229</v>
      </c>
      <c r="N3697">
        <v>1507</v>
      </c>
      <c r="O3697" t="s">
        <v>346</v>
      </c>
      <c r="P3697" s="4">
        <v>1</v>
      </c>
      <c r="Q3697" s="4">
        <v>2</v>
      </c>
      <c r="R3697" t="s">
        <v>104</v>
      </c>
      <c r="T3697" s="2">
        <v>0.56000000000000005</v>
      </c>
      <c r="U3697" s="4">
        <v>3</v>
      </c>
      <c r="V3697" t="s">
        <v>19</v>
      </c>
      <c r="W3697" s="3">
        <v>43071</v>
      </c>
      <c r="X3697" t="s">
        <v>39</v>
      </c>
      <c r="Y3697" t="s">
        <v>309</v>
      </c>
      <c r="Z3697" t="s">
        <v>176</v>
      </c>
    </row>
    <row r="3698" spans="1:26" x14ac:dyDescent="0.25">
      <c r="A3698">
        <v>4</v>
      </c>
      <c r="B3698" t="s">
        <v>43</v>
      </c>
      <c r="C3698">
        <v>6</v>
      </c>
      <c r="D3698" t="s">
        <v>26</v>
      </c>
      <c r="E3698" t="s">
        <v>99</v>
      </c>
      <c r="F3698" t="s">
        <v>13</v>
      </c>
      <c r="G3698" t="s">
        <v>1712</v>
      </c>
      <c r="H3698" s="1">
        <v>0.2</v>
      </c>
      <c r="I3698">
        <v>1</v>
      </c>
      <c r="J3698" s="3">
        <v>43167</v>
      </c>
      <c r="K3698" t="s">
        <v>4176</v>
      </c>
      <c r="L3698" t="s">
        <v>102</v>
      </c>
      <c r="M3698">
        <v>19120</v>
      </c>
      <c r="N3698">
        <v>1367</v>
      </c>
      <c r="O3698" t="s">
        <v>2906</v>
      </c>
      <c r="P3698" s="4">
        <v>-1</v>
      </c>
      <c r="Q3698" s="4">
        <v>2</v>
      </c>
      <c r="R3698" t="s">
        <v>104</v>
      </c>
      <c r="T3698" s="2">
        <v>-1.35</v>
      </c>
      <c r="U3698" s="4">
        <v>6</v>
      </c>
      <c r="V3698" t="s">
        <v>19</v>
      </c>
      <c r="W3698" s="3">
        <v>43171</v>
      </c>
      <c r="X3698" t="s">
        <v>39</v>
      </c>
      <c r="Y3698" t="s">
        <v>105</v>
      </c>
      <c r="Z3698" t="s">
        <v>176</v>
      </c>
    </row>
    <row r="3699" spans="1:26" x14ac:dyDescent="0.25">
      <c r="A3699">
        <v>4</v>
      </c>
      <c r="B3699" t="s">
        <v>43</v>
      </c>
      <c r="C3699">
        <v>6</v>
      </c>
      <c r="D3699" t="s">
        <v>26</v>
      </c>
      <c r="E3699" t="s">
        <v>607</v>
      </c>
      <c r="F3699" t="s">
        <v>13</v>
      </c>
      <c r="G3699" t="s">
        <v>525</v>
      </c>
      <c r="H3699" s="1">
        <v>0.2</v>
      </c>
      <c r="I3699">
        <v>1</v>
      </c>
      <c r="J3699" s="3">
        <v>43597</v>
      </c>
      <c r="K3699" t="s">
        <v>4177</v>
      </c>
      <c r="L3699" t="s">
        <v>102</v>
      </c>
      <c r="M3699">
        <v>45231</v>
      </c>
      <c r="N3699">
        <v>212</v>
      </c>
      <c r="O3699" t="s">
        <v>2976</v>
      </c>
      <c r="P3699" s="4">
        <v>2</v>
      </c>
      <c r="Q3699" s="4">
        <v>2</v>
      </c>
      <c r="R3699" t="s">
        <v>104</v>
      </c>
      <c r="T3699" s="2">
        <v>1.99</v>
      </c>
      <c r="U3699" s="4">
        <v>6</v>
      </c>
      <c r="V3699" t="s">
        <v>19</v>
      </c>
      <c r="W3699" s="3">
        <v>43601</v>
      </c>
      <c r="X3699" t="s">
        <v>39</v>
      </c>
      <c r="Y3699" t="s">
        <v>309</v>
      </c>
      <c r="Z3699" t="s">
        <v>35</v>
      </c>
    </row>
    <row r="3700" spans="1:26" x14ac:dyDescent="0.25">
      <c r="A3700">
        <v>4</v>
      </c>
      <c r="B3700" t="s">
        <v>43</v>
      </c>
      <c r="C3700">
        <v>6</v>
      </c>
      <c r="D3700" t="s">
        <v>26</v>
      </c>
      <c r="E3700" t="s">
        <v>1296</v>
      </c>
      <c r="F3700" t="s">
        <v>13</v>
      </c>
      <c r="G3700" t="s">
        <v>164</v>
      </c>
      <c r="H3700" s="1">
        <v>0.2</v>
      </c>
      <c r="I3700">
        <v>1</v>
      </c>
      <c r="J3700" s="3">
        <v>43599</v>
      </c>
      <c r="K3700" t="s">
        <v>4151</v>
      </c>
      <c r="L3700" t="s">
        <v>102</v>
      </c>
      <c r="M3700">
        <v>44105</v>
      </c>
      <c r="N3700">
        <v>213</v>
      </c>
      <c r="O3700" t="s">
        <v>3854</v>
      </c>
      <c r="P3700" s="4">
        <v>2</v>
      </c>
      <c r="Q3700" s="4">
        <v>2</v>
      </c>
      <c r="R3700" t="s">
        <v>104</v>
      </c>
      <c r="T3700" s="2">
        <v>1.76</v>
      </c>
      <c r="U3700" s="4">
        <v>5</v>
      </c>
      <c r="V3700" t="s">
        <v>19</v>
      </c>
      <c r="W3700" s="3">
        <v>43603</v>
      </c>
      <c r="X3700" t="s">
        <v>39</v>
      </c>
      <c r="Y3700" t="s">
        <v>309</v>
      </c>
      <c r="Z3700" t="s">
        <v>35</v>
      </c>
    </row>
    <row r="3701" spans="1:26" x14ac:dyDescent="0.25">
      <c r="A3701">
        <v>5</v>
      </c>
      <c r="B3701" t="s">
        <v>43</v>
      </c>
      <c r="C3701">
        <v>6</v>
      </c>
      <c r="D3701" t="s">
        <v>26</v>
      </c>
      <c r="E3701" t="s">
        <v>305</v>
      </c>
      <c r="F3701" t="s">
        <v>13</v>
      </c>
      <c r="G3701" t="s">
        <v>1974</v>
      </c>
      <c r="H3701" s="1">
        <v>0.2</v>
      </c>
      <c r="I3701">
        <v>1</v>
      </c>
      <c r="J3701" s="3">
        <v>43464</v>
      </c>
      <c r="K3701" t="s">
        <v>4178</v>
      </c>
      <c r="L3701" t="s">
        <v>102</v>
      </c>
      <c r="M3701">
        <v>43229</v>
      </c>
      <c r="N3701">
        <v>195</v>
      </c>
      <c r="O3701" t="s">
        <v>2764</v>
      </c>
      <c r="P3701" s="4">
        <v>2</v>
      </c>
      <c r="Q3701" s="4">
        <v>2</v>
      </c>
      <c r="R3701" t="s">
        <v>104</v>
      </c>
      <c r="T3701" s="2">
        <v>1.99</v>
      </c>
      <c r="U3701" s="4">
        <v>6</v>
      </c>
      <c r="V3701" t="s">
        <v>19</v>
      </c>
      <c r="W3701" s="3">
        <v>43469</v>
      </c>
      <c r="X3701" t="s">
        <v>39</v>
      </c>
      <c r="Y3701" t="s">
        <v>309</v>
      </c>
      <c r="Z3701" t="s">
        <v>35</v>
      </c>
    </row>
    <row r="3702" spans="1:26" x14ac:dyDescent="0.25">
      <c r="A3702">
        <v>7</v>
      </c>
      <c r="B3702" t="s">
        <v>25</v>
      </c>
      <c r="C3702">
        <v>6</v>
      </c>
      <c r="D3702" t="s">
        <v>26</v>
      </c>
      <c r="E3702" t="s">
        <v>99</v>
      </c>
      <c r="F3702" t="s">
        <v>13</v>
      </c>
      <c r="G3702" t="s">
        <v>2295</v>
      </c>
      <c r="H3702" s="1">
        <v>0.2</v>
      </c>
      <c r="I3702">
        <v>1</v>
      </c>
      <c r="J3702" s="3">
        <v>42703</v>
      </c>
      <c r="K3702" t="s">
        <v>4179</v>
      </c>
      <c r="L3702" t="s">
        <v>102</v>
      </c>
      <c r="M3702">
        <v>19143</v>
      </c>
      <c r="N3702">
        <v>196</v>
      </c>
      <c r="O3702" t="s">
        <v>4180</v>
      </c>
      <c r="P3702" s="4">
        <v>2</v>
      </c>
      <c r="Q3702" s="4">
        <v>2</v>
      </c>
      <c r="R3702" t="s">
        <v>104</v>
      </c>
      <c r="T3702" s="2">
        <v>1.76</v>
      </c>
      <c r="U3702" s="4">
        <v>5</v>
      </c>
      <c r="V3702" t="s">
        <v>19</v>
      </c>
      <c r="W3702" s="3">
        <v>42710</v>
      </c>
      <c r="X3702" t="s">
        <v>39</v>
      </c>
      <c r="Y3702" t="s">
        <v>105</v>
      </c>
      <c r="Z3702" t="s">
        <v>35</v>
      </c>
    </row>
    <row r="3703" spans="1:26" x14ac:dyDescent="0.25">
      <c r="A3703">
        <v>6</v>
      </c>
      <c r="B3703" t="s">
        <v>10</v>
      </c>
      <c r="C3703">
        <v>6</v>
      </c>
      <c r="D3703" t="s">
        <v>26</v>
      </c>
      <c r="E3703" t="s">
        <v>305</v>
      </c>
      <c r="F3703" t="s">
        <v>13</v>
      </c>
      <c r="G3703" t="s">
        <v>1139</v>
      </c>
      <c r="H3703" s="1">
        <v>0.2</v>
      </c>
      <c r="I3703">
        <v>1</v>
      </c>
      <c r="J3703" s="3">
        <v>43585</v>
      </c>
      <c r="K3703" t="s">
        <v>4181</v>
      </c>
      <c r="L3703" t="s">
        <v>102</v>
      </c>
      <c r="M3703">
        <v>43229</v>
      </c>
      <c r="N3703">
        <v>1827</v>
      </c>
      <c r="O3703" t="s">
        <v>1149</v>
      </c>
      <c r="P3703" s="4">
        <v>4</v>
      </c>
      <c r="Q3703" s="4">
        <v>2</v>
      </c>
      <c r="R3703" t="s">
        <v>104</v>
      </c>
      <c r="T3703" s="2">
        <v>3.63</v>
      </c>
      <c r="U3703" s="4">
        <v>10</v>
      </c>
      <c r="V3703" t="s">
        <v>19</v>
      </c>
      <c r="W3703" s="3">
        <v>43591</v>
      </c>
      <c r="X3703" t="s">
        <v>39</v>
      </c>
      <c r="Y3703" t="s">
        <v>309</v>
      </c>
      <c r="Z3703" t="s">
        <v>64</v>
      </c>
    </row>
    <row r="3704" spans="1:26" x14ac:dyDescent="0.25">
      <c r="A3704">
        <v>4</v>
      </c>
      <c r="B3704" t="s">
        <v>43</v>
      </c>
      <c r="C3704">
        <v>6</v>
      </c>
      <c r="D3704" t="s">
        <v>26</v>
      </c>
      <c r="E3704" t="s">
        <v>305</v>
      </c>
      <c r="F3704" t="s">
        <v>13</v>
      </c>
      <c r="G3704" t="s">
        <v>1256</v>
      </c>
      <c r="H3704" s="1">
        <v>0.2</v>
      </c>
      <c r="I3704">
        <v>1</v>
      </c>
      <c r="J3704" s="3">
        <v>43660</v>
      </c>
      <c r="K3704" t="s">
        <v>2421</v>
      </c>
      <c r="L3704" t="s">
        <v>102</v>
      </c>
      <c r="M3704">
        <v>43229</v>
      </c>
      <c r="N3704">
        <v>1747</v>
      </c>
      <c r="O3704" t="s">
        <v>3740</v>
      </c>
      <c r="P3704" s="4">
        <v>3</v>
      </c>
      <c r="Q3704" s="4">
        <v>2</v>
      </c>
      <c r="R3704" t="s">
        <v>104</v>
      </c>
      <c r="T3704" s="2">
        <v>3.35</v>
      </c>
      <c r="U3704" s="4">
        <v>9</v>
      </c>
      <c r="V3704" t="s">
        <v>19</v>
      </c>
      <c r="W3704" s="3">
        <v>43664</v>
      </c>
      <c r="X3704" t="s">
        <v>39</v>
      </c>
      <c r="Y3704" t="s">
        <v>309</v>
      </c>
      <c r="Z3704" t="s">
        <v>64</v>
      </c>
    </row>
    <row r="3705" spans="1:26" x14ac:dyDescent="0.25">
      <c r="A3705">
        <v>4</v>
      </c>
      <c r="B3705" t="s">
        <v>43</v>
      </c>
      <c r="C3705">
        <v>6</v>
      </c>
      <c r="D3705" t="s">
        <v>26</v>
      </c>
      <c r="E3705" t="s">
        <v>99</v>
      </c>
      <c r="F3705" t="s">
        <v>13</v>
      </c>
      <c r="G3705" t="s">
        <v>2014</v>
      </c>
      <c r="H3705" s="1">
        <v>0.2</v>
      </c>
      <c r="I3705">
        <v>1</v>
      </c>
      <c r="J3705" s="3">
        <v>43243</v>
      </c>
      <c r="K3705" t="s">
        <v>4182</v>
      </c>
      <c r="L3705" t="s">
        <v>102</v>
      </c>
      <c r="M3705">
        <v>19120</v>
      </c>
      <c r="N3705">
        <v>1829</v>
      </c>
      <c r="O3705" t="s">
        <v>3174</v>
      </c>
      <c r="P3705" s="4">
        <v>4</v>
      </c>
      <c r="Q3705" s="4">
        <v>2</v>
      </c>
      <c r="R3705" t="s">
        <v>104</v>
      </c>
      <c r="T3705" s="2">
        <v>3.63</v>
      </c>
      <c r="U3705" s="4">
        <v>10</v>
      </c>
      <c r="V3705" t="s">
        <v>19</v>
      </c>
      <c r="W3705" s="3">
        <v>43247</v>
      </c>
      <c r="X3705" t="s">
        <v>39</v>
      </c>
      <c r="Y3705" t="s">
        <v>105</v>
      </c>
      <c r="Z3705" t="s">
        <v>64</v>
      </c>
    </row>
    <row r="3706" spans="1:26" x14ac:dyDescent="0.25">
      <c r="A3706">
        <v>4</v>
      </c>
      <c r="B3706" t="s">
        <v>43</v>
      </c>
      <c r="C3706">
        <v>6</v>
      </c>
      <c r="D3706" t="s">
        <v>26</v>
      </c>
      <c r="E3706" t="s">
        <v>99</v>
      </c>
      <c r="F3706" t="s">
        <v>13</v>
      </c>
      <c r="G3706" t="s">
        <v>1913</v>
      </c>
      <c r="H3706" s="1">
        <v>0.2</v>
      </c>
      <c r="I3706">
        <v>1</v>
      </c>
      <c r="J3706" s="3">
        <v>42858</v>
      </c>
      <c r="K3706" t="s">
        <v>2449</v>
      </c>
      <c r="L3706" t="s">
        <v>102</v>
      </c>
      <c r="M3706">
        <v>19140</v>
      </c>
      <c r="N3706">
        <v>1688</v>
      </c>
      <c r="O3706" t="s">
        <v>916</v>
      </c>
      <c r="P3706" s="4">
        <v>3</v>
      </c>
      <c r="Q3706" s="4">
        <v>2</v>
      </c>
      <c r="R3706" t="s">
        <v>104</v>
      </c>
      <c r="T3706" s="2">
        <v>2.89</v>
      </c>
      <c r="U3706" s="4">
        <v>8</v>
      </c>
      <c r="V3706" t="s">
        <v>19</v>
      </c>
      <c r="W3706" s="3">
        <v>42862</v>
      </c>
      <c r="X3706" t="s">
        <v>39</v>
      </c>
      <c r="Y3706" t="s">
        <v>105</v>
      </c>
      <c r="Z3706" t="s">
        <v>64</v>
      </c>
    </row>
    <row r="3707" spans="1:26" x14ac:dyDescent="0.25">
      <c r="A3707">
        <v>7</v>
      </c>
      <c r="B3707" t="s">
        <v>25</v>
      </c>
      <c r="C3707">
        <v>6</v>
      </c>
      <c r="D3707" t="s">
        <v>26</v>
      </c>
      <c r="E3707" t="s">
        <v>99</v>
      </c>
      <c r="F3707" t="s">
        <v>13</v>
      </c>
      <c r="G3707" t="s">
        <v>2447</v>
      </c>
      <c r="H3707" s="1">
        <v>0.2</v>
      </c>
      <c r="I3707">
        <v>1</v>
      </c>
      <c r="J3707" s="3">
        <v>42691</v>
      </c>
      <c r="K3707" t="s">
        <v>2448</v>
      </c>
      <c r="L3707" t="s">
        <v>102</v>
      </c>
      <c r="M3707">
        <v>19143</v>
      </c>
      <c r="N3707">
        <v>1476</v>
      </c>
      <c r="O3707" t="s">
        <v>1308</v>
      </c>
      <c r="P3707" s="4">
        <v>4</v>
      </c>
      <c r="Q3707" s="4">
        <v>2</v>
      </c>
      <c r="R3707" t="s">
        <v>104</v>
      </c>
      <c r="T3707" s="2">
        <v>3.89</v>
      </c>
      <c r="U3707" s="4">
        <v>12</v>
      </c>
      <c r="V3707" t="s">
        <v>19</v>
      </c>
      <c r="W3707" s="3">
        <v>42698</v>
      </c>
      <c r="X3707" t="s">
        <v>39</v>
      </c>
      <c r="Y3707" t="s">
        <v>105</v>
      </c>
      <c r="Z3707" t="s">
        <v>64</v>
      </c>
    </row>
    <row r="3708" spans="1:26" x14ac:dyDescent="0.25">
      <c r="A3708">
        <v>5</v>
      </c>
      <c r="B3708" t="s">
        <v>43</v>
      </c>
      <c r="C3708">
        <v>6</v>
      </c>
      <c r="D3708" t="s">
        <v>26</v>
      </c>
      <c r="E3708" t="s">
        <v>3500</v>
      </c>
      <c r="F3708" t="s">
        <v>13</v>
      </c>
      <c r="G3708" t="s">
        <v>1972</v>
      </c>
      <c r="H3708" s="1">
        <v>0.2</v>
      </c>
      <c r="I3708">
        <v>1</v>
      </c>
      <c r="J3708" s="3">
        <v>42618</v>
      </c>
      <c r="K3708" t="s">
        <v>4183</v>
      </c>
      <c r="L3708" t="s">
        <v>102</v>
      </c>
      <c r="M3708">
        <v>43402</v>
      </c>
      <c r="N3708">
        <v>543</v>
      </c>
      <c r="O3708" t="s">
        <v>1258</v>
      </c>
      <c r="P3708" s="4">
        <v>20</v>
      </c>
      <c r="Q3708" s="4">
        <v>2</v>
      </c>
      <c r="R3708" t="s">
        <v>104</v>
      </c>
      <c r="T3708" s="2">
        <v>19.82</v>
      </c>
      <c r="U3708" s="4">
        <v>264</v>
      </c>
      <c r="V3708" t="s">
        <v>19</v>
      </c>
      <c r="W3708" s="3">
        <v>42623</v>
      </c>
      <c r="X3708" t="s">
        <v>39</v>
      </c>
      <c r="Y3708" t="s">
        <v>309</v>
      </c>
      <c r="Z3708" t="s">
        <v>42</v>
      </c>
    </row>
    <row r="3709" spans="1:26" x14ac:dyDescent="0.25">
      <c r="A3709">
        <v>5</v>
      </c>
      <c r="B3709" t="s">
        <v>43</v>
      </c>
      <c r="C3709">
        <v>6</v>
      </c>
      <c r="D3709" t="s">
        <v>26</v>
      </c>
      <c r="E3709" t="s">
        <v>607</v>
      </c>
      <c r="F3709" t="s">
        <v>13</v>
      </c>
      <c r="G3709" t="s">
        <v>2834</v>
      </c>
      <c r="H3709" s="1">
        <v>0.2</v>
      </c>
      <c r="I3709">
        <v>1</v>
      </c>
      <c r="J3709" s="3">
        <v>43499</v>
      </c>
      <c r="K3709" t="s">
        <v>4184</v>
      </c>
      <c r="L3709" t="s">
        <v>102</v>
      </c>
      <c r="M3709">
        <v>45231</v>
      </c>
      <c r="N3709">
        <v>866</v>
      </c>
      <c r="O3709" t="s">
        <v>1197</v>
      </c>
      <c r="P3709" s="4">
        <v>36</v>
      </c>
      <c r="Q3709" s="4">
        <v>2</v>
      </c>
      <c r="R3709" t="s">
        <v>104</v>
      </c>
      <c r="T3709" s="2">
        <v>35.69</v>
      </c>
      <c r="U3709" s="4">
        <v>286</v>
      </c>
      <c r="V3709" t="s">
        <v>19</v>
      </c>
      <c r="W3709" s="3">
        <v>43504</v>
      </c>
      <c r="X3709" t="s">
        <v>39</v>
      </c>
      <c r="Y3709" t="s">
        <v>309</v>
      </c>
      <c r="Z3709" t="s">
        <v>42</v>
      </c>
    </row>
    <row r="3710" spans="1:26" x14ac:dyDescent="0.25">
      <c r="A3710">
        <v>4</v>
      </c>
      <c r="B3710" t="s">
        <v>43</v>
      </c>
      <c r="C3710">
        <v>6</v>
      </c>
      <c r="D3710" t="s">
        <v>26</v>
      </c>
      <c r="E3710" t="s">
        <v>1296</v>
      </c>
      <c r="F3710" t="s">
        <v>13</v>
      </c>
      <c r="G3710" t="s">
        <v>1526</v>
      </c>
      <c r="H3710" s="1">
        <v>0.2</v>
      </c>
      <c r="I3710">
        <v>1</v>
      </c>
      <c r="J3710" s="3">
        <v>43368</v>
      </c>
      <c r="K3710" t="s">
        <v>4146</v>
      </c>
      <c r="L3710" t="s">
        <v>102</v>
      </c>
      <c r="M3710">
        <v>44105</v>
      </c>
      <c r="N3710">
        <v>575</v>
      </c>
      <c r="O3710" t="s">
        <v>1071</v>
      </c>
      <c r="P3710" s="4">
        <v>-5</v>
      </c>
      <c r="Q3710" s="4">
        <v>2</v>
      </c>
      <c r="R3710" t="s">
        <v>104</v>
      </c>
      <c r="T3710" s="2">
        <v>-4.84</v>
      </c>
      <c r="U3710" s="4">
        <v>24</v>
      </c>
      <c r="V3710" t="s">
        <v>19</v>
      </c>
      <c r="W3710" s="3">
        <v>43372</v>
      </c>
      <c r="X3710" t="s">
        <v>39</v>
      </c>
      <c r="Y3710" t="s">
        <v>309</v>
      </c>
      <c r="Z3710" t="s">
        <v>42</v>
      </c>
    </row>
    <row r="3711" spans="1:26" x14ac:dyDescent="0.25">
      <c r="A3711">
        <v>4</v>
      </c>
      <c r="B3711" t="s">
        <v>43</v>
      </c>
      <c r="C3711">
        <v>6</v>
      </c>
      <c r="D3711" t="s">
        <v>26</v>
      </c>
      <c r="E3711" t="s">
        <v>1595</v>
      </c>
      <c r="F3711" t="s">
        <v>13</v>
      </c>
      <c r="G3711" t="s">
        <v>2824</v>
      </c>
      <c r="H3711" s="1">
        <v>0.2</v>
      </c>
      <c r="I3711">
        <v>1</v>
      </c>
      <c r="J3711" s="3">
        <v>43566</v>
      </c>
      <c r="K3711" t="s">
        <v>4185</v>
      </c>
      <c r="L3711" t="s">
        <v>102</v>
      </c>
      <c r="M3711">
        <v>43130</v>
      </c>
      <c r="N3711">
        <v>1513</v>
      </c>
      <c r="O3711" t="s">
        <v>1087</v>
      </c>
      <c r="P3711" s="4">
        <v>1</v>
      </c>
      <c r="Q3711" s="4">
        <v>2</v>
      </c>
      <c r="R3711" t="s">
        <v>104</v>
      </c>
      <c r="T3711" s="2">
        <v>1.47</v>
      </c>
      <c r="U3711" s="4">
        <v>17</v>
      </c>
      <c r="V3711" t="s">
        <v>19</v>
      </c>
      <c r="W3711" s="3">
        <v>43570</v>
      </c>
      <c r="X3711" t="s">
        <v>39</v>
      </c>
      <c r="Y3711" t="s">
        <v>309</v>
      </c>
      <c r="Z3711" t="s">
        <v>42</v>
      </c>
    </row>
    <row r="3712" spans="1:26" x14ac:dyDescent="0.25">
      <c r="A3712">
        <v>4</v>
      </c>
      <c r="B3712" t="s">
        <v>43</v>
      </c>
      <c r="C3712">
        <v>6</v>
      </c>
      <c r="D3712" t="s">
        <v>26</v>
      </c>
      <c r="E3712" t="s">
        <v>99</v>
      </c>
      <c r="F3712" t="s">
        <v>13</v>
      </c>
      <c r="G3712" t="s">
        <v>2020</v>
      </c>
      <c r="H3712" s="1">
        <v>0.2</v>
      </c>
      <c r="I3712">
        <v>1</v>
      </c>
      <c r="J3712" s="3">
        <v>42654</v>
      </c>
      <c r="K3712" t="s">
        <v>4186</v>
      </c>
      <c r="L3712" t="s">
        <v>102</v>
      </c>
      <c r="M3712">
        <v>19120</v>
      </c>
      <c r="N3712">
        <v>644</v>
      </c>
      <c r="O3712" t="s">
        <v>2961</v>
      </c>
      <c r="P3712" s="4">
        <v>11</v>
      </c>
      <c r="Q3712" s="4">
        <v>2</v>
      </c>
      <c r="R3712" t="s">
        <v>104</v>
      </c>
      <c r="T3712" s="2">
        <v>10.57</v>
      </c>
      <c r="U3712" s="4">
        <v>282</v>
      </c>
      <c r="V3712" t="s">
        <v>19</v>
      </c>
      <c r="W3712" s="3">
        <v>42658</v>
      </c>
      <c r="X3712" t="s">
        <v>39</v>
      </c>
      <c r="Y3712" t="s">
        <v>105</v>
      </c>
      <c r="Z3712" t="s">
        <v>42</v>
      </c>
    </row>
    <row r="3713" spans="1:26" x14ac:dyDescent="0.25">
      <c r="A3713">
        <v>4</v>
      </c>
      <c r="B3713" t="s">
        <v>43</v>
      </c>
      <c r="C3713">
        <v>6</v>
      </c>
      <c r="D3713" t="s">
        <v>26</v>
      </c>
      <c r="E3713" t="s">
        <v>99</v>
      </c>
      <c r="F3713" t="s">
        <v>13</v>
      </c>
      <c r="G3713" t="s">
        <v>1486</v>
      </c>
      <c r="H3713" s="1">
        <v>0.2</v>
      </c>
      <c r="I3713">
        <v>1</v>
      </c>
      <c r="J3713" s="3">
        <v>43768</v>
      </c>
      <c r="K3713" t="s">
        <v>2401</v>
      </c>
      <c r="L3713" t="s">
        <v>102</v>
      </c>
      <c r="M3713">
        <v>19140</v>
      </c>
      <c r="N3713">
        <v>588</v>
      </c>
      <c r="O3713" t="s">
        <v>3018</v>
      </c>
      <c r="P3713" s="4">
        <v>-3</v>
      </c>
      <c r="Q3713" s="4">
        <v>2</v>
      </c>
      <c r="R3713" t="s">
        <v>104</v>
      </c>
      <c r="T3713" s="2">
        <v>-2.5099999999999998</v>
      </c>
      <c r="U3713" s="4">
        <v>11</v>
      </c>
      <c r="V3713" t="s">
        <v>19</v>
      </c>
      <c r="W3713" s="3">
        <v>43772</v>
      </c>
      <c r="X3713" t="s">
        <v>39</v>
      </c>
      <c r="Y3713" t="s">
        <v>105</v>
      </c>
      <c r="Z3713" t="s">
        <v>42</v>
      </c>
    </row>
    <row r="3714" spans="1:26" x14ac:dyDescent="0.25">
      <c r="A3714">
        <v>5</v>
      </c>
      <c r="B3714" t="s">
        <v>43</v>
      </c>
      <c r="C3714">
        <v>6</v>
      </c>
      <c r="D3714" t="s">
        <v>26</v>
      </c>
      <c r="E3714" t="s">
        <v>305</v>
      </c>
      <c r="F3714" t="s">
        <v>13</v>
      </c>
      <c r="G3714" t="s">
        <v>1974</v>
      </c>
      <c r="H3714" s="1">
        <v>0.2</v>
      </c>
      <c r="I3714">
        <v>1</v>
      </c>
      <c r="J3714" s="3">
        <v>43464</v>
      </c>
      <c r="K3714" t="s">
        <v>4178</v>
      </c>
      <c r="L3714" t="s">
        <v>102</v>
      </c>
      <c r="M3714">
        <v>43229</v>
      </c>
      <c r="N3714">
        <v>82</v>
      </c>
      <c r="O3714" t="s">
        <v>4187</v>
      </c>
      <c r="P3714" s="4">
        <v>1</v>
      </c>
      <c r="Q3714" s="4">
        <v>2</v>
      </c>
      <c r="R3714" t="s">
        <v>104</v>
      </c>
      <c r="T3714" s="2">
        <v>1.03</v>
      </c>
      <c r="U3714" s="4">
        <v>14</v>
      </c>
      <c r="V3714" t="s">
        <v>19</v>
      </c>
      <c r="W3714" s="3">
        <v>43469</v>
      </c>
      <c r="X3714" t="s">
        <v>39</v>
      </c>
      <c r="Y3714" t="s">
        <v>309</v>
      </c>
      <c r="Z3714" t="s">
        <v>356</v>
      </c>
    </row>
    <row r="3715" spans="1:26" x14ac:dyDescent="0.25">
      <c r="A3715">
        <v>5</v>
      </c>
      <c r="B3715" t="s">
        <v>43</v>
      </c>
      <c r="C3715">
        <v>6</v>
      </c>
      <c r="D3715" t="s">
        <v>26</v>
      </c>
      <c r="E3715" t="s">
        <v>99</v>
      </c>
      <c r="F3715" t="s">
        <v>13</v>
      </c>
      <c r="G3715" t="s">
        <v>1369</v>
      </c>
      <c r="H3715" s="1">
        <v>0.2</v>
      </c>
      <c r="I3715">
        <v>1</v>
      </c>
      <c r="J3715" s="3">
        <v>43664</v>
      </c>
      <c r="K3715" t="s">
        <v>2443</v>
      </c>
      <c r="L3715" t="s">
        <v>102</v>
      </c>
      <c r="M3715">
        <v>19134</v>
      </c>
      <c r="N3715">
        <v>81</v>
      </c>
      <c r="O3715" t="s">
        <v>3492</v>
      </c>
      <c r="P3715" s="4">
        <v>1</v>
      </c>
      <c r="Q3715" s="4">
        <v>2</v>
      </c>
      <c r="R3715" t="s">
        <v>104</v>
      </c>
      <c r="T3715" s="2">
        <v>1.1499999999999999</v>
      </c>
      <c r="U3715" s="4">
        <v>9</v>
      </c>
      <c r="V3715" t="s">
        <v>19</v>
      </c>
      <c r="W3715" s="3">
        <v>43669</v>
      </c>
      <c r="X3715" t="s">
        <v>39</v>
      </c>
      <c r="Y3715" t="s">
        <v>105</v>
      </c>
      <c r="Z3715" t="s">
        <v>356</v>
      </c>
    </row>
    <row r="3716" spans="1:26" x14ac:dyDescent="0.25">
      <c r="A3716">
        <v>5</v>
      </c>
      <c r="B3716" t="s">
        <v>43</v>
      </c>
      <c r="C3716">
        <v>6</v>
      </c>
      <c r="D3716" t="s">
        <v>26</v>
      </c>
      <c r="E3716" t="s">
        <v>99</v>
      </c>
      <c r="F3716" t="s">
        <v>13</v>
      </c>
      <c r="G3716" t="s">
        <v>1195</v>
      </c>
      <c r="H3716" s="1">
        <v>0.2</v>
      </c>
      <c r="I3716">
        <v>1</v>
      </c>
      <c r="J3716" s="3">
        <v>43197</v>
      </c>
      <c r="K3716" t="s">
        <v>4188</v>
      </c>
      <c r="L3716" t="s">
        <v>102</v>
      </c>
      <c r="M3716">
        <v>19120</v>
      </c>
      <c r="N3716">
        <v>290</v>
      </c>
      <c r="O3716" t="s">
        <v>3076</v>
      </c>
      <c r="P3716" s="4">
        <v>3</v>
      </c>
      <c r="Q3716" s="4">
        <v>3</v>
      </c>
      <c r="R3716" t="s">
        <v>104</v>
      </c>
      <c r="T3716" s="2">
        <v>2.5099999999999998</v>
      </c>
      <c r="U3716" s="4">
        <v>34</v>
      </c>
      <c r="V3716" t="s">
        <v>19</v>
      </c>
      <c r="W3716" s="3">
        <v>43202</v>
      </c>
      <c r="X3716" t="s">
        <v>39</v>
      </c>
      <c r="Y3716" t="s">
        <v>105</v>
      </c>
      <c r="Z3716" t="s">
        <v>56</v>
      </c>
    </row>
    <row r="3717" spans="1:26" x14ac:dyDescent="0.25">
      <c r="A3717">
        <v>5</v>
      </c>
      <c r="B3717" t="s">
        <v>43</v>
      </c>
      <c r="C3717">
        <v>6</v>
      </c>
      <c r="D3717" t="s">
        <v>26</v>
      </c>
      <c r="E3717" t="s">
        <v>489</v>
      </c>
      <c r="F3717" t="s">
        <v>13</v>
      </c>
      <c r="G3717" t="s">
        <v>254</v>
      </c>
      <c r="H3717" s="1">
        <v>0.2</v>
      </c>
      <c r="I3717">
        <v>1</v>
      </c>
      <c r="J3717" s="3">
        <v>42780</v>
      </c>
      <c r="K3717" t="s">
        <v>4189</v>
      </c>
      <c r="L3717" t="s">
        <v>102</v>
      </c>
      <c r="M3717">
        <v>44312</v>
      </c>
      <c r="N3717">
        <v>1129</v>
      </c>
      <c r="O3717" t="s">
        <v>3443</v>
      </c>
      <c r="P3717" s="4">
        <v>1</v>
      </c>
      <c r="Q3717" s="4">
        <v>3</v>
      </c>
      <c r="R3717" t="s">
        <v>104</v>
      </c>
      <c r="T3717" s="2">
        <v>0.9</v>
      </c>
      <c r="U3717" s="4">
        <v>14</v>
      </c>
      <c r="V3717" t="s">
        <v>19</v>
      </c>
      <c r="W3717" s="3">
        <v>42785</v>
      </c>
      <c r="X3717" t="s">
        <v>39</v>
      </c>
      <c r="Y3717" t="s">
        <v>309</v>
      </c>
      <c r="Z3717" t="s">
        <v>49</v>
      </c>
    </row>
    <row r="3718" spans="1:26" x14ac:dyDescent="0.25">
      <c r="A3718">
        <v>4</v>
      </c>
      <c r="B3718" t="s">
        <v>43</v>
      </c>
      <c r="C3718">
        <v>6</v>
      </c>
      <c r="D3718" t="s">
        <v>26</v>
      </c>
      <c r="E3718" t="s">
        <v>99</v>
      </c>
      <c r="F3718" t="s">
        <v>13</v>
      </c>
      <c r="G3718" t="s">
        <v>1054</v>
      </c>
      <c r="H3718" s="1">
        <v>0.2</v>
      </c>
      <c r="I3718">
        <v>1</v>
      </c>
      <c r="J3718" s="3">
        <v>43348</v>
      </c>
      <c r="K3718" t="s">
        <v>2425</v>
      </c>
      <c r="L3718" t="s">
        <v>102</v>
      </c>
      <c r="M3718">
        <v>19134</v>
      </c>
      <c r="N3718">
        <v>1144</v>
      </c>
      <c r="O3718" t="s">
        <v>4190</v>
      </c>
      <c r="P3718" s="4">
        <v>1</v>
      </c>
      <c r="Q3718" s="4">
        <v>3</v>
      </c>
      <c r="R3718" t="s">
        <v>104</v>
      </c>
      <c r="T3718" s="2">
        <v>0.59</v>
      </c>
      <c r="U3718" s="4">
        <v>8</v>
      </c>
      <c r="V3718" t="s">
        <v>19</v>
      </c>
      <c r="W3718" s="3">
        <v>43352</v>
      </c>
      <c r="X3718" t="s">
        <v>39</v>
      </c>
      <c r="Y3718" t="s">
        <v>105</v>
      </c>
      <c r="Z3718" t="s">
        <v>49</v>
      </c>
    </row>
    <row r="3719" spans="1:26" x14ac:dyDescent="0.25">
      <c r="A3719">
        <v>6</v>
      </c>
      <c r="B3719" t="s">
        <v>10</v>
      </c>
      <c r="C3719">
        <v>6</v>
      </c>
      <c r="D3719" t="s">
        <v>26</v>
      </c>
      <c r="E3719" t="s">
        <v>99</v>
      </c>
      <c r="F3719" t="s">
        <v>13</v>
      </c>
      <c r="G3719" t="s">
        <v>2109</v>
      </c>
      <c r="H3719" s="1">
        <v>0.2</v>
      </c>
      <c r="I3719">
        <v>1</v>
      </c>
      <c r="J3719" s="3">
        <v>43365</v>
      </c>
      <c r="K3719" t="s">
        <v>4191</v>
      </c>
      <c r="L3719" t="s">
        <v>102</v>
      </c>
      <c r="M3719">
        <v>19140</v>
      </c>
      <c r="N3719">
        <v>1165</v>
      </c>
      <c r="O3719" t="s">
        <v>3935</v>
      </c>
      <c r="P3719" s="4">
        <v>1</v>
      </c>
      <c r="Q3719" s="4">
        <v>3</v>
      </c>
      <c r="R3719" t="s">
        <v>104</v>
      </c>
      <c r="T3719" s="2">
        <v>0.89</v>
      </c>
      <c r="U3719" s="4">
        <v>8</v>
      </c>
      <c r="V3719" t="s">
        <v>19</v>
      </c>
      <c r="W3719" s="3">
        <v>43371</v>
      </c>
      <c r="X3719" t="s">
        <v>39</v>
      </c>
      <c r="Y3719" t="s">
        <v>105</v>
      </c>
      <c r="Z3719" t="s">
        <v>49</v>
      </c>
    </row>
    <row r="3720" spans="1:26" x14ac:dyDescent="0.25">
      <c r="A3720">
        <v>7</v>
      </c>
      <c r="B3720" t="s">
        <v>25</v>
      </c>
      <c r="C3720">
        <v>6</v>
      </c>
      <c r="D3720" t="s">
        <v>26</v>
      </c>
      <c r="E3720" t="s">
        <v>99</v>
      </c>
      <c r="F3720" t="s">
        <v>13</v>
      </c>
      <c r="G3720" t="s">
        <v>2439</v>
      </c>
      <c r="H3720" s="1">
        <v>0.2</v>
      </c>
      <c r="I3720">
        <v>1</v>
      </c>
      <c r="J3720" s="3">
        <v>42374</v>
      </c>
      <c r="K3720" t="s">
        <v>4192</v>
      </c>
      <c r="L3720" t="s">
        <v>102</v>
      </c>
      <c r="M3720">
        <v>19143</v>
      </c>
      <c r="N3720">
        <v>251</v>
      </c>
      <c r="O3720" t="s">
        <v>848</v>
      </c>
      <c r="P3720" s="4">
        <v>5</v>
      </c>
      <c r="Q3720" s="4">
        <v>3</v>
      </c>
      <c r="R3720" t="s">
        <v>104</v>
      </c>
      <c r="T3720" s="2">
        <v>4.88</v>
      </c>
      <c r="U3720" s="4">
        <v>20</v>
      </c>
      <c r="V3720" t="s">
        <v>19</v>
      </c>
      <c r="W3720" s="3">
        <v>42381</v>
      </c>
      <c r="X3720" t="s">
        <v>39</v>
      </c>
      <c r="Y3720" t="s">
        <v>105</v>
      </c>
      <c r="Z3720" t="s">
        <v>49</v>
      </c>
    </row>
    <row r="3721" spans="1:26" x14ac:dyDescent="0.25">
      <c r="A3721">
        <v>4</v>
      </c>
      <c r="B3721" t="s">
        <v>43</v>
      </c>
      <c r="C3721">
        <v>6</v>
      </c>
      <c r="D3721" t="s">
        <v>26</v>
      </c>
      <c r="E3721" t="s">
        <v>928</v>
      </c>
      <c r="F3721" t="s">
        <v>13</v>
      </c>
      <c r="G3721" t="s">
        <v>1103</v>
      </c>
      <c r="H3721" s="1">
        <v>0.2</v>
      </c>
      <c r="I3721">
        <v>1</v>
      </c>
      <c r="J3721" s="3">
        <v>43438</v>
      </c>
      <c r="K3721" t="s">
        <v>4193</v>
      </c>
      <c r="L3721" t="s">
        <v>102</v>
      </c>
      <c r="M3721">
        <v>13021</v>
      </c>
      <c r="N3721">
        <v>692</v>
      </c>
      <c r="O3721" t="s">
        <v>2987</v>
      </c>
      <c r="P3721" s="4">
        <v>6</v>
      </c>
      <c r="Q3721" s="4">
        <v>3</v>
      </c>
      <c r="R3721" t="s">
        <v>104</v>
      </c>
      <c r="T3721" s="2">
        <v>5.82</v>
      </c>
      <c r="U3721" s="4">
        <v>16</v>
      </c>
      <c r="V3721" t="s">
        <v>19</v>
      </c>
      <c r="W3721" s="3">
        <v>43442</v>
      </c>
      <c r="X3721" t="s">
        <v>39</v>
      </c>
      <c r="Y3721" t="s">
        <v>175</v>
      </c>
      <c r="Z3721" t="s">
        <v>54</v>
      </c>
    </row>
    <row r="3722" spans="1:26" x14ac:dyDescent="0.25">
      <c r="A3722">
        <v>5</v>
      </c>
      <c r="B3722" t="s">
        <v>43</v>
      </c>
      <c r="C3722">
        <v>6</v>
      </c>
      <c r="D3722" t="s">
        <v>26</v>
      </c>
      <c r="E3722" t="s">
        <v>1556</v>
      </c>
      <c r="F3722" t="s">
        <v>13</v>
      </c>
      <c r="G3722" t="s">
        <v>1118</v>
      </c>
      <c r="H3722" s="1">
        <v>0.2</v>
      </c>
      <c r="I3722">
        <v>1</v>
      </c>
      <c r="J3722" s="3">
        <v>42691</v>
      </c>
      <c r="K3722" t="s">
        <v>2426</v>
      </c>
      <c r="L3722" t="s">
        <v>102</v>
      </c>
      <c r="M3722">
        <v>14215</v>
      </c>
      <c r="N3722">
        <v>687</v>
      </c>
      <c r="O3722" t="s">
        <v>2769</v>
      </c>
      <c r="P3722" s="4">
        <v>727</v>
      </c>
      <c r="Q3722" s="4">
        <v>3</v>
      </c>
      <c r="R3722" t="s">
        <v>104</v>
      </c>
      <c r="T3722" s="2">
        <v>726.56</v>
      </c>
      <c r="U3722" s="4">
        <v>2153</v>
      </c>
      <c r="V3722" t="s">
        <v>19</v>
      </c>
      <c r="W3722" s="3">
        <v>42696</v>
      </c>
      <c r="X3722" t="s">
        <v>39</v>
      </c>
      <c r="Y3722" t="s">
        <v>175</v>
      </c>
      <c r="Z3722" t="s">
        <v>54</v>
      </c>
    </row>
    <row r="3723" spans="1:26" x14ac:dyDescent="0.25">
      <c r="A3723">
        <v>5</v>
      </c>
      <c r="B3723" t="s">
        <v>43</v>
      </c>
      <c r="C3723">
        <v>6</v>
      </c>
      <c r="D3723" t="s">
        <v>26</v>
      </c>
      <c r="E3723" t="s">
        <v>2332</v>
      </c>
      <c r="F3723" t="s">
        <v>13</v>
      </c>
      <c r="G3723" t="s">
        <v>1191</v>
      </c>
      <c r="H3723" s="1">
        <v>0.2</v>
      </c>
      <c r="I3723">
        <v>1</v>
      </c>
      <c r="J3723" s="3">
        <v>42537</v>
      </c>
      <c r="K3723" t="s">
        <v>4104</v>
      </c>
      <c r="L3723" t="s">
        <v>102</v>
      </c>
      <c r="M3723">
        <v>11550</v>
      </c>
      <c r="N3723">
        <v>905</v>
      </c>
      <c r="O3723" t="s">
        <v>257</v>
      </c>
      <c r="P3723" s="4">
        <v>14</v>
      </c>
      <c r="Q3723" s="4">
        <v>3</v>
      </c>
      <c r="R3723" t="s">
        <v>104</v>
      </c>
      <c r="T3723" s="2">
        <v>14.34</v>
      </c>
      <c r="U3723" s="4">
        <v>40</v>
      </c>
      <c r="V3723" t="s">
        <v>19</v>
      </c>
      <c r="W3723" s="3">
        <v>42542</v>
      </c>
      <c r="X3723" t="s">
        <v>39</v>
      </c>
      <c r="Y3723" t="s">
        <v>175</v>
      </c>
      <c r="Z3723" t="s">
        <v>54</v>
      </c>
    </row>
    <row r="3724" spans="1:26" x14ac:dyDescent="0.25">
      <c r="A3724">
        <v>6</v>
      </c>
      <c r="B3724" t="s">
        <v>10</v>
      </c>
      <c r="C3724">
        <v>6</v>
      </c>
      <c r="D3724" t="s">
        <v>26</v>
      </c>
      <c r="E3724" t="s">
        <v>892</v>
      </c>
      <c r="F3724" t="s">
        <v>13</v>
      </c>
      <c r="G3724" t="s">
        <v>979</v>
      </c>
      <c r="H3724" s="1">
        <v>0.2</v>
      </c>
      <c r="I3724">
        <v>1</v>
      </c>
      <c r="J3724" s="3">
        <v>43636</v>
      </c>
      <c r="K3724" t="s">
        <v>4194</v>
      </c>
      <c r="L3724" t="s">
        <v>102</v>
      </c>
      <c r="M3724">
        <v>10801</v>
      </c>
      <c r="N3724">
        <v>43</v>
      </c>
      <c r="O3724" t="s">
        <v>951</v>
      </c>
      <c r="P3724" s="4">
        <v>19</v>
      </c>
      <c r="Q3724" s="4">
        <v>3</v>
      </c>
      <c r="R3724" t="s">
        <v>104</v>
      </c>
      <c r="T3724" s="2">
        <v>18.600000000000001</v>
      </c>
      <c r="U3724" s="4">
        <v>51</v>
      </c>
      <c r="V3724" t="s">
        <v>19</v>
      </c>
      <c r="W3724" s="3">
        <v>43642</v>
      </c>
      <c r="X3724" t="s">
        <v>39</v>
      </c>
      <c r="Y3724" t="s">
        <v>175</v>
      </c>
      <c r="Z3724" t="s">
        <v>54</v>
      </c>
    </row>
    <row r="3725" spans="1:26" x14ac:dyDescent="0.25">
      <c r="A3725">
        <v>6</v>
      </c>
      <c r="B3725" t="s">
        <v>10</v>
      </c>
      <c r="C3725">
        <v>6</v>
      </c>
      <c r="D3725" t="s">
        <v>26</v>
      </c>
      <c r="E3725" t="s">
        <v>171</v>
      </c>
      <c r="F3725" t="s">
        <v>13</v>
      </c>
      <c r="G3725" t="s">
        <v>1230</v>
      </c>
      <c r="H3725" s="1">
        <v>0.2</v>
      </c>
      <c r="I3725">
        <v>1</v>
      </c>
      <c r="J3725" s="3">
        <v>43816</v>
      </c>
      <c r="K3725" t="s">
        <v>2311</v>
      </c>
      <c r="L3725" t="s">
        <v>102</v>
      </c>
      <c r="M3725">
        <v>10009</v>
      </c>
      <c r="N3725">
        <v>722</v>
      </c>
      <c r="O3725" t="s">
        <v>2837</v>
      </c>
      <c r="P3725" s="4">
        <v>8</v>
      </c>
      <c r="Q3725" s="4">
        <v>3</v>
      </c>
      <c r="R3725" t="s">
        <v>104</v>
      </c>
      <c r="T3725" s="2">
        <v>8.3800000000000008</v>
      </c>
      <c r="U3725" s="4">
        <v>25</v>
      </c>
      <c r="V3725" t="s">
        <v>19</v>
      </c>
      <c r="W3725" s="3">
        <v>43822</v>
      </c>
      <c r="X3725" t="s">
        <v>39</v>
      </c>
      <c r="Y3725" t="s">
        <v>175</v>
      </c>
      <c r="Z3725" t="s">
        <v>54</v>
      </c>
    </row>
    <row r="3726" spans="1:26" x14ac:dyDescent="0.25">
      <c r="A3726">
        <v>7</v>
      </c>
      <c r="B3726" t="s">
        <v>25</v>
      </c>
      <c r="C3726">
        <v>6</v>
      </c>
      <c r="D3726" t="s">
        <v>26</v>
      </c>
      <c r="E3726" t="s">
        <v>171</v>
      </c>
      <c r="F3726" t="s">
        <v>13</v>
      </c>
      <c r="G3726" t="s">
        <v>1792</v>
      </c>
      <c r="H3726" s="1">
        <v>0.2</v>
      </c>
      <c r="I3726">
        <v>1</v>
      </c>
      <c r="J3726" s="3">
        <v>43146</v>
      </c>
      <c r="K3726" t="s">
        <v>4110</v>
      </c>
      <c r="L3726" t="s">
        <v>102</v>
      </c>
      <c r="M3726">
        <v>10009</v>
      </c>
      <c r="N3726">
        <v>683</v>
      </c>
      <c r="O3726" t="s">
        <v>3242</v>
      </c>
      <c r="P3726" s="4">
        <v>124</v>
      </c>
      <c r="Q3726" s="4">
        <v>3</v>
      </c>
      <c r="R3726" t="s">
        <v>104</v>
      </c>
      <c r="T3726" s="2">
        <v>124.48</v>
      </c>
      <c r="U3726" s="4">
        <v>398</v>
      </c>
      <c r="V3726" t="s">
        <v>19</v>
      </c>
      <c r="W3726" s="3">
        <v>43153</v>
      </c>
      <c r="X3726" t="s">
        <v>39</v>
      </c>
      <c r="Y3726" t="s">
        <v>175</v>
      </c>
      <c r="Z3726" t="s">
        <v>54</v>
      </c>
    </row>
    <row r="3727" spans="1:26" x14ac:dyDescent="0.25">
      <c r="A3727">
        <v>4</v>
      </c>
      <c r="B3727" t="s">
        <v>43</v>
      </c>
      <c r="C3727">
        <v>6</v>
      </c>
      <c r="D3727" t="s">
        <v>26</v>
      </c>
      <c r="E3727" t="s">
        <v>171</v>
      </c>
      <c r="F3727" t="s">
        <v>13</v>
      </c>
      <c r="G3727" t="s">
        <v>8105</v>
      </c>
      <c r="H3727" s="1">
        <v>0.2</v>
      </c>
      <c r="I3727">
        <v>1</v>
      </c>
      <c r="J3727" s="3">
        <v>43829</v>
      </c>
      <c r="K3727" t="s">
        <v>2413</v>
      </c>
      <c r="L3727" t="s">
        <v>102</v>
      </c>
      <c r="M3727">
        <v>10009</v>
      </c>
      <c r="N3727">
        <v>1649</v>
      </c>
      <c r="O3727" t="s">
        <v>3420</v>
      </c>
      <c r="P3727" s="4">
        <v>20</v>
      </c>
      <c r="Q3727" s="4">
        <v>3</v>
      </c>
      <c r="R3727" t="s">
        <v>104</v>
      </c>
      <c r="T3727" s="2">
        <v>19.79</v>
      </c>
      <c r="U3727" s="4">
        <v>53</v>
      </c>
      <c r="V3727" t="s">
        <v>19</v>
      </c>
      <c r="W3727" s="3">
        <v>43833</v>
      </c>
      <c r="X3727" t="s">
        <v>39</v>
      </c>
      <c r="Y3727" t="s">
        <v>175</v>
      </c>
      <c r="Z3727" t="s">
        <v>54</v>
      </c>
    </row>
    <row r="3728" spans="1:26" x14ac:dyDescent="0.25">
      <c r="A3728">
        <v>6</v>
      </c>
      <c r="B3728" t="s">
        <v>10</v>
      </c>
      <c r="C3728">
        <v>6</v>
      </c>
      <c r="D3728" t="s">
        <v>26</v>
      </c>
      <c r="E3728" t="s">
        <v>171</v>
      </c>
      <c r="F3728" t="s">
        <v>13</v>
      </c>
      <c r="G3728" t="s">
        <v>1507</v>
      </c>
      <c r="H3728" s="1">
        <v>0.2</v>
      </c>
      <c r="I3728">
        <v>1</v>
      </c>
      <c r="J3728" s="3">
        <v>43251</v>
      </c>
      <c r="K3728" t="s">
        <v>4195</v>
      </c>
      <c r="L3728" t="s">
        <v>102</v>
      </c>
      <c r="M3728">
        <v>10011</v>
      </c>
      <c r="N3728">
        <v>256</v>
      </c>
      <c r="O3728" t="s">
        <v>277</v>
      </c>
      <c r="P3728" s="4">
        <v>2</v>
      </c>
      <c r="Q3728" s="4">
        <v>3</v>
      </c>
      <c r="R3728" t="s">
        <v>104</v>
      </c>
      <c r="T3728" s="2">
        <v>2.3199999999999998</v>
      </c>
      <c r="U3728" s="4">
        <v>7</v>
      </c>
      <c r="V3728" t="s">
        <v>19</v>
      </c>
      <c r="W3728" s="3">
        <v>43257</v>
      </c>
      <c r="X3728" t="s">
        <v>39</v>
      </c>
      <c r="Y3728" t="s">
        <v>175</v>
      </c>
      <c r="Z3728" t="s">
        <v>54</v>
      </c>
    </row>
    <row r="3729" spans="1:26" x14ac:dyDescent="0.25">
      <c r="A3729">
        <v>6</v>
      </c>
      <c r="B3729" t="s">
        <v>10</v>
      </c>
      <c r="C3729">
        <v>6</v>
      </c>
      <c r="D3729" t="s">
        <v>26</v>
      </c>
      <c r="E3729" t="s">
        <v>171</v>
      </c>
      <c r="F3729" t="s">
        <v>13</v>
      </c>
      <c r="G3729" t="s">
        <v>1515</v>
      </c>
      <c r="H3729" s="1">
        <v>0.2</v>
      </c>
      <c r="I3729">
        <v>1</v>
      </c>
      <c r="J3729" s="3">
        <v>43115</v>
      </c>
      <c r="K3729" t="s">
        <v>4109</v>
      </c>
      <c r="L3729" t="s">
        <v>102</v>
      </c>
      <c r="M3729">
        <v>10011</v>
      </c>
      <c r="N3729">
        <v>1492</v>
      </c>
      <c r="O3729" t="s">
        <v>8173</v>
      </c>
      <c r="P3729" s="4">
        <v>17</v>
      </c>
      <c r="Q3729" s="4">
        <v>3</v>
      </c>
      <c r="R3729" t="s">
        <v>104</v>
      </c>
      <c r="T3729" s="2">
        <v>17.34</v>
      </c>
      <c r="U3729" s="4">
        <v>50</v>
      </c>
      <c r="V3729" t="s">
        <v>19</v>
      </c>
      <c r="W3729" s="3">
        <v>43121</v>
      </c>
      <c r="X3729" t="s">
        <v>39</v>
      </c>
      <c r="Y3729" t="s">
        <v>175</v>
      </c>
      <c r="Z3729" t="s">
        <v>54</v>
      </c>
    </row>
    <row r="3730" spans="1:26" x14ac:dyDescent="0.25">
      <c r="A3730">
        <v>5</v>
      </c>
      <c r="B3730" t="s">
        <v>43</v>
      </c>
      <c r="C3730">
        <v>6</v>
      </c>
      <c r="D3730" t="s">
        <v>26</v>
      </c>
      <c r="E3730" t="s">
        <v>171</v>
      </c>
      <c r="F3730" t="s">
        <v>13</v>
      </c>
      <c r="G3730" t="s">
        <v>1827</v>
      </c>
      <c r="H3730" s="1">
        <v>0.2</v>
      </c>
      <c r="I3730">
        <v>1</v>
      </c>
      <c r="J3730" s="3">
        <v>43823</v>
      </c>
      <c r="K3730" t="s">
        <v>4196</v>
      </c>
      <c r="L3730" t="s">
        <v>102</v>
      </c>
      <c r="M3730">
        <v>10024</v>
      </c>
      <c r="N3730">
        <v>47</v>
      </c>
      <c r="O3730" t="s">
        <v>8271</v>
      </c>
      <c r="P3730" s="4">
        <v>6</v>
      </c>
      <c r="Q3730" s="4">
        <v>3</v>
      </c>
      <c r="R3730" t="s">
        <v>104</v>
      </c>
      <c r="T3730" s="2">
        <v>5.59</v>
      </c>
      <c r="U3730" s="4">
        <v>18</v>
      </c>
      <c r="V3730" t="s">
        <v>19</v>
      </c>
      <c r="W3730" s="3">
        <v>43828</v>
      </c>
      <c r="X3730" t="s">
        <v>39</v>
      </c>
      <c r="Y3730" t="s">
        <v>175</v>
      </c>
      <c r="Z3730" t="s">
        <v>54</v>
      </c>
    </row>
    <row r="3731" spans="1:26" x14ac:dyDescent="0.25">
      <c r="A3731">
        <v>5</v>
      </c>
      <c r="B3731" t="s">
        <v>43</v>
      </c>
      <c r="C3731">
        <v>6</v>
      </c>
      <c r="D3731" t="s">
        <v>26</v>
      </c>
      <c r="E3731" t="s">
        <v>171</v>
      </c>
      <c r="F3731" t="s">
        <v>13</v>
      </c>
      <c r="G3731" t="s">
        <v>2405</v>
      </c>
      <c r="H3731" s="1">
        <v>0.2</v>
      </c>
      <c r="I3731">
        <v>1</v>
      </c>
      <c r="J3731" s="3">
        <v>43569</v>
      </c>
      <c r="K3731" t="s">
        <v>2406</v>
      </c>
      <c r="L3731" t="s">
        <v>102</v>
      </c>
      <c r="M3731">
        <v>10024</v>
      </c>
      <c r="N3731">
        <v>260</v>
      </c>
      <c r="O3731" t="s">
        <v>728</v>
      </c>
      <c r="P3731" s="4">
        <v>4</v>
      </c>
      <c r="Q3731" s="4">
        <v>3</v>
      </c>
      <c r="R3731" t="s">
        <v>104</v>
      </c>
      <c r="T3731" s="2">
        <v>3.5</v>
      </c>
      <c r="U3731" s="4">
        <v>11</v>
      </c>
      <c r="V3731" t="s">
        <v>19</v>
      </c>
      <c r="W3731" s="3">
        <v>43574</v>
      </c>
      <c r="X3731" t="s">
        <v>39</v>
      </c>
      <c r="Y3731" t="s">
        <v>175</v>
      </c>
      <c r="Z3731" t="s">
        <v>54</v>
      </c>
    </row>
    <row r="3732" spans="1:26" x14ac:dyDescent="0.25">
      <c r="A3732">
        <v>5</v>
      </c>
      <c r="B3732" t="s">
        <v>43</v>
      </c>
      <c r="C3732">
        <v>6</v>
      </c>
      <c r="D3732" t="s">
        <v>26</v>
      </c>
      <c r="E3732" t="s">
        <v>171</v>
      </c>
      <c r="F3732" t="s">
        <v>13</v>
      </c>
      <c r="G3732" t="s">
        <v>1987</v>
      </c>
      <c r="H3732" s="1">
        <v>0.2</v>
      </c>
      <c r="I3732">
        <v>1</v>
      </c>
      <c r="J3732" s="3">
        <v>43747</v>
      </c>
      <c r="K3732" t="s">
        <v>2408</v>
      </c>
      <c r="L3732" t="s">
        <v>102</v>
      </c>
      <c r="M3732">
        <v>10024</v>
      </c>
      <c r="N3732">
        <v>1315</v>
      </c>
      <c r="O3732" t="s">
        <v>2970</v>
      </c>
      <c r="P3732" s="4">
        <v>4</v>
      </c>
      <c r="Q3732" s="4">
        <v>3</v>
      </c>
      <c r="R3732" t="s">
        <v>104</v>
      </c>
      <c r="T3732" s="2">
        <v>4.33</v>
      </c>
      <c r="U3732" s="4">
        <v>13</v>
      </c>
      <c r="V3732" t="s">
        <v>19</v>
      </c>
      <c r="W3732" s="3">
        <v>43752</v>
      </c>
      <c r="X3732" t="s">
        <v>39</v>
      </c>
      <c r="Y3732" t="s">
        <v>175</v>
      </c>
      <c r="Z3732" t="s">
        <v>54</v>
      </c>
    </row>
    <row r="3733" spans="1:26" x14ac:dyDescent="0.25">
      <c r="A3733">
        <v>5</v>
      </c>
      <c r="B3733" t="s">
        <v>43</v>
      </c>
      <c r="C3733">
        <v>6</v>
      </c>
      <c r="D3733" t="s">
        <v>26</v>
      </c>
      <c r="E3733" t="s">
        <v>171</v>
      </c>
      <c r="F3733" t="s">
        <v>13</v>
      </c>
      <c r="G3733" t="s">
        <v>2609</v>
      </c>
      <c r="H3733" s="1">
        <v>0.2</v>
      </c>
      <c r="I3733">
        <v>1</v>
      </c>
      <c r="J3733" s="3">
        <v>43436</v>
      </c>
      <c r="K3733" t="s">
        <v>4010</v>
      </c>
      <c r="L3733" t="s">
        <v>102</v>
      </c>
      <c r="M3733">
        <v>10024</v>
      </c>
      <c r="N3733">
        <v>895</v>
      </c>
      <c r="O3733" t="s">
        <v>2933</v>
      </c>
      <c r="P3733" s="4">
        <v>135</v>
      </c>
      <c r="Q3733" s="4">
        <v>3</v>
      </c>
      <c r="R3733" t="s">
        <v>104</v>
      </c>
      <c r="T3733" s="2">
        <v>134.93</v>
      </c>
      <c r="U3733" s="4">
        <v>415</v>
      </c>
      <c r="V3733" t="s">
        <v>19</v>
      </c>
      <c r="W3733" s="3">
        <v>43441</v>
      </c>
      <c r="X3733" t="s">
        <v>39</v>
      </c>
      <c r="Y3733" t="s">
        <v>175</v>
      </c>
      <c r="Z3733" t="s">
        <v>54</v>
      </c>
    </row>
    <row r="3734" spans="1:26" x14ac:dyDescent="0.25">
      <c r="A3734">
        <v>5</v>
      </c>
      <c r="B3734" t="s">
        <v>43</v>
      </c>
      <c r="C3734">
        <v>6</v>
      </c>
      <c r="D3734" t="s">
        <v>26</v>
      </c>
      <c r="E3734" t="s">
        <v>171</v>
      </c>
      <c r="F3734" t="s">
        <v>13</v>
      </c>
      <c r="G3734" t="s">
        <v>2609</v>
      </c>
      <c r="H3734" s="1">
        <v>0.2</v>
      </c>
      <c r="I3734">
        <v>1</v>
      </c>
      <c r="J3734" s="3">
        <v>43436</v>
      </c>
      <c r="K3734" t="s">
        <v>4010</v>
      </c>
      <c r="L3734" t="s">
        <v>102</v>
      </c>
      <c r="M3734">
        <v>10024</v>
      </c>
      <c r="N3734">
        <v>1843</v>
      </c>
      <c r="O3734" t="s">
        <v>8251</v>
      </c>
      <c r="P3734" s="4">
        <v>11</v>
      </c>
      <c r="Q3734" s="4">
        <v>3</v>
      </c>
      <c r="R3734" t="s">
        <v>104</v>
      </c>
      <c r="T3734" s="2">
        <v>11.45</v>
      </c>
      <c r="U3734" s="4">
        <v>35</v>
      </c>
      <c r="V3734" t="s">
        <v>19</v>
      </c>
      <c r="W3734" s="3">
        <v>43441</v>
      </c>
      <c r="X3734" t="s">
        <v>39</v>
      </c>
      <c r="Y3734" t="s">
        <v>175</v>
      </c>
      <c r="Z3734" t="s">
        <v>54</v>
      </c>
    </row>
    <row r="3735" spans="1:26" x14ac:dyDescent="0.25">
      <c r="A3735">
        <v>4</v>
      </c>
      <c r="B3735" t="s">
        <v>43</v>
      </c>
      <c r="C3735">
        <v>6</v>
      </c>
      <c r="D3735" t="s">
        <v>26</v>
      </c>
      <c r="E3735" t="s">
        <v>171</v>
      </c>
      <c r="F3735" t="s">
        <v>13</v>
      </c>
      <c r="G3735" t="s">
        <v>1651</v>
      </c>
      <c r="H3735" s="1">
        <v>0.2</v>
      </c>
      <c r="I3735">
        <v>1</v>
      </c>
      <c r="J3735" s="3">
        <v>42550</v>
      </c>
      <c r="K3735" t="s">
        <v>4197</v>
      </c>
      <c r="L3735" t="s">
        <v>102</v>
      </c>
      <c r="M3735">
        <v>10024</v>
      </c>
      <c r="N3735">
        <v>1635</v>
      </c>
      <c r="O3735" t="s">
        <v>4172</v>
      </c>
      <c r="P3735" s="4">
        <v>5</v>
      </c>
      <c r="Q3735" s="4">
        <v>3</v>
      </c>
      <c r="R3735" t="s">
        <v>104</v>
      </c>
      <c r="T3735" s="2">
        <v>4.87</v>
      </c>
      <c r="U3735" s="4">
        <v>14</v>
      </c>
      <c r="V3735" t="s">
        <v>19</v>
      </c>
      <c r="W3735" s="3">
        <v>42554</v>
      </c>
      <c r="X3735" t="s">
        <v>39</v>
      </c>
      <c r="Y3735" t="s">
        <v>175</v>
      </c>
      <c r="Z3735" t="s">
        <v>54</v>
      </c>
    </row>
    <row r="3736" spans="1:26" x14ac:dyDescent="0.25">
      <c r="A3736">
        <v>6</v>
      </c>
      <c r="B3736" t="s">
        <v>10</v>
      </c>
      <c r="C3736">
        <v>6</v>
      </c>
      <c r="D3736" t="s">
        <v>26</v>
      </c>
      <c r="E3736" t="s">
        <v>171</v>
      </c>
      <c r="F3736" t="s">
        <v>13</v>
      </c>
      <c r="G3736" t="s">
        <v>2367</v>
      </c>
      <c r="H3736" s="1">
        <v>0.2</v>
      </c>
      <c r="I3736">
        <v>1</v>
      </c>
      <c r="J3736" s="3">
        <v>43628</v>
      </c>
      <c r="K3736" t="s">
        <v>2368</v>
      </c>
      <c r="L3736" t="s">
        <v>102</v>
      </c>
      <c r="M3736">
        <v>10035</v>
      </c>
      <c r="N3736">
        <v>135</v>
      </c>
      <c r="O3736" t="s">
        <v>1201</v>
      </c>
      <c r="P3736" s="4">
        <v>4</v>
      </c>
      <c r="Q3736" s="4">
        <v>3</v>
      </c>
      <c r="R3736" t="s">
        <v>104</v>
      </c>
      <c r="T3736" s="2">
        <v>4.2699999999999996</v>
      </c>
      <c r="U3736" s="4">
        <v>13</v>
      </c>
      <c r="V3736" t="s">
        <v>19</v>
      </c>
      <c r="W3736" s="3">
        <v>43634</v>
      </c>
      <c r="X3736" t="s">
        <v>39</v>
      </c>
      <c r="Y3736" t="s">
        <v>175</v>
      </c>
      <c r="Z3736" t="s">
        <v>54</v>
      </c>
    </row>
    <row r="3737" spans="1:26" x14ac:dyDescent="0.25">
      <c r="A3737">
        <v>6</v>
      </c>
      <c r="B3737" t="s">
        <v>10</v>
      </c>
      <c r="C3737">
        <v>6</v>
      </c>
      <c r="D3737" t="s">
        <v>26</v>
      </c>
      <c r="E3737" t="s">
        <v>171</v>
      </c>
      <c r="F3737" t="s">
        <v>13</v>
      </c>
      <c r="G3737" t="s">
        <v>2887</v>
      </c>
      <c r="H3737" s="1">
        <v>0.2</v>
      </c>
      <c r="I3737">
        <v>1</v>
      </c>
      <c r="J3737" s="3">
        <v>43235</v>
      </c>
      <c r="K3737" t="s">
        <v>4198</v>
      </c>
      <c r="L3737" t="s">
        <v>102</v>
      </c>
      <c r="M3737">
        <v>10035</v>
      </c>
      <c r="N3737">
        <v>327</v>
      </c>
      <c r="O3737" t="s">
        <v>2988</v>
      </c>
      <c r="P3737" s="4">
        <v>4</v>
      </c>
      <c r="Q3737" s="4">
        <v>3</v>
      </c>
      <c r="R3737" t="s">
        <v>104</v>
      </c>
      <c r="T3737" s="2">
        <v>4.4800000000000004</v>
      </c>
      <c r="U3737" s="4">
        <v>14</v>
      </c>
      <c r="V3737" t="s">
        <v>19</v>
      </c>
      <c r="W3737" s="3">
        <v>43241</v>
      </c>
      <c r="X3737" t="s">
        <v>39</v>
      </c>
      <c r="Y3737" t="s">
        <v>175</v>
      </c>
      <c r="Z3737" t="s">
        <v>54</v>
      </c>
    </row>
    <row r="3738" spans="1:26" x14ac:dyDescent="0.25">
      <c r="A3738">
        <v>4</v>
      </c>
      <c r="B3738" t="s">
        <v>43</v>
      </c>
      <c r="C3738">
        <v>6</v>
      </c>
      <c r="D3738" t="s">
        <v>26</v>
      </c>
      <c r="E3738" t="s">
        <v>1389</v>
      </c>
      <c r="F3738" t="s">
        <v>13</v>
      </c>
      <c r="G3738" t="s">
        <v>2362</v>
      </c>
      <c r="H3738" s="1">
        <v>0.2</v>
      </c>
      <c r="I3738">
        <v>1</v>
      </c>
      <c r="J3738" s="3">
        <v>43823</v>
      </c>
      <c r="K3738" t="s">
        <v>2363</v>
      </c>
      <c r="L3738" t="s">
        <v>102</v>
      </c>
      <c r="M3738">
        <v>11572</v>
      </c>
      <c r="N3738">
        <v>536</v>
      </c>
      <c r="O3738" t="s">
        <v>4199</v>
      </c>
      <c r="P3738" s="4">
        <v>5</v>
      </c>
      <c r="Q3738" s="4">
        <v>3</v>
      </c>
      <c r="R3738" t="s">
        <v>104</v>
      </c>
      <c r="T3738" s="2">
        <v>4.8499999999999996</v>
      </c>
      <c r="U3738" s="4">
        <v>14</v>
      </c>
      <c r="V3738" t="s">
        <v>19</v>
      </c>
      <c r="W3738" s="3">
        <v>43827</v>
      </c>
      <c r="X3738" t="s">
        <v>39</v>
      </c>
      <c r="Y3738" t="s">
        <v>175</v>
      </c>
      <c r="Z3738" t="s">
        <v>54</v>
      </c>
    </row>
    <row r="3739" spans="1:26" x14ac:dyDescent="0.25">
      <c r="A3739">
        <v>7</v>
      </c>
      <c r="B3739" t="s">
        <v>25</v>
      </c>
      <c r="C3739">
        <v>6</v>
      </c>
      <c r="D3739" t="s">
        <v>26</v>
      </c>
      <c r="E3739" t="s">
        <v>2303</v>
      </c>
      <c r="F3739" t="s">
        <v>13</v>
      </c>
      <c r="G3739" t="s">
        <v>1477</v>
      </c>
      <c r="H3739" s="1">
        <v>0.2</v>
      </c>
      <c r="I3739">
        <v>1</v>
      </c>
      <c r="J3739" s="3">
        <v>42493</v>
      </c>
      <c r="K3739" t="s">
        <v>4200</v>
      </c>
      <c r="L3739" t="s">
        <v>102</v>
      </c>
      <c r="M3739">
        <v>10701</v>
      </c>
      <c r="N3739">
        <v>237</v>
      </c>
      <c r="O3739" t="s">
        <v>8156</v>
      </c>
      <c r="P3739" s="4">
        <v>4</v>
      </c>
      <c r="Q3739" s="4">
        <v>3</v>
      </c>
      <c r="R3739" t="s">
        <v>104</v>
      </c>
      <c r="T3739" s="2">
        <v>3.95</v>
      </c>
      <c r="U3739" s="4">
        <v>11</v>
      </c>
      <c r="V3739" t="s">
        <v>19</v>
      </c>
      <c r="W3739" s="3">
        <v>42500</v>
      </c>
      <c r="X3739" t="s">
        <v>39</v>
      </c>
      <c r="Y3739" t="s">
        <v>175</v>
      </c>
      <c r="Z3739" t="s">
        <v>54</v>
      </c>
    </row>
    <row r="3740" spans="1:26" x14ac:dyDescent="0.25">
      <c r="A3740">
        <v>7</v>
      </c>
      <c r="B3740" t="s">
        <v>25</v>
      </c>
      <c r="C3740">
        <v>6</v>
      </c>
      <c r="D3740" t="s">
        <v>26</v>
      </c>
      <c r="E3740" t="s">
        <v>2303</v>
      </c>
      <c r="F3740" t="s">
        <v>13</v>
      </c>
      <c r="G3740" t="s">
        <v>1477</v>
      </c>
      <c r="H3740" s="1">
        <v>0.2</v>
      </c>
      <c r="I3740">
        <v>1</v>
      </c>
      <c r="J3740" s="3">
        <v>42493</v>
      </c>
      <c r="K3740" t="s">
        <v>4200</v>
      </c>
      <c r="L3740" t="s">
        <v>102</v>
      </c>
      <c r="M3740">
        <v>10701</v>
      </c>
      <c r="N3740">
        <v>698</v>
      </c>
      <c r="O3740" t="s">
        <v>3157</v>
      </c>
      <c r="P3740" s="4">
        <v>15</v>
      </c>
      <c r="Q3740" s="4">
        <v>3</v>
      </c>
      <c r="R3740" t="s">
        <v>104</v>
      </c>
      <c r="T3740" s="2">
        <v>14.56</v>
      </c>
      <c r="U3740" s="4">
        <v>40</v>
      </c>
      <c r="V3740" t="s">
        <v>19</v>
      </c>
      <c r="W3740" s="3">
        <v>42500</v>
      </c>
      <c r="X3740" t="s">
        <v>39</v>
      </c>
      <c r="Y3740" t="s">
        <v>175</v>
      </c>
      <c r="Z3740" t="s">
        <v>54</v>
      </c>
    </row>
    <row r="3741" spans="1:26" x14ac:dyDescent="0.25">
      <c r="A3741">
        <v>4</v>
      </c>
      <c r="B3741" t="s">
        <v>43</v>
      </c>
      <c r="C3741">
        <v>6</v>
      </c>
      <c r="D3741" t="s">
        <v>26</v>
      </c>
      <c r="E3741" t="s">
        <v>99</v>
      </c>
      <c r="F3741" t="s">
        <v>13</v>
      </c>
      <c r="G3741" t="s">
        <v>2020</v>
      </c>
      <c r="H3741" s="1">
        <v>0.2</v>
      </c>
      <c r="I3741">
        <v>1</v>
      </c>
      <c r="J3741" s="3">
        <v>42654</v>
      </c>
      <c r="K3741" t="s">
        <v>4186</v>
      </c>
      <c r="L3741" t="s">
        <v>102</v>
      </c>
      <c r="M3741">
        <v>19120</v>
      </c>
      <c r="N3741">
        <v>116</v>
      </c>
      <c r="O3741" t="s">
        <v>1284</v>
      </c>
      <c r="P3741" s="4">
        <v>68</v>
      </c>
      <c r="Q3741" s="4">
        <v>3</v>
      </c>
      <c r="R3741" t="s">
        <v>104</v>
      </c>
      <c r="T3741" s="2">
        <v>67.98</v>
      </c>
      <c r="U3741" s="4">
        <v>201</v>
      </c>
      <c r="V3741" t="s">
        <v>19</v>
      </c>
      <c r="W3741" s="3">
        <v>42658</v>
      </c>
      <c r="X3741" t="s">
        <v>39</v>
      </c>
      <c r="Y3741" t="s">
        <v>105</v>
      </c>
      <c r="Z3741" t="s">
        <v>119</v>
      </c>
    </row>
    <row r="3742" spans="1:26" x14ac:dyDescent="0.25">
      <c r="A3742">
        <v>4</v>
      </c>
      <c r="B3742" t="s">
        <v>43</v>
      </c>
      <c r="C3742">
        <v>6</v>
      </c>
      <c r="D3742" t="s">
        <v>26</v>
      </c>
      <c r="E3742" t="s">
        <v>99</v>
      </c>
      <c r="F3742" t="s">
        <v>13</v>
      </c>
      <c r="G3742" t="s">
        <v>16</v>
      </c>
      <c r="H3742" s="1">
        <v>0.2</v>
      </c>
      <c r="I3742">
        <v>1</v>
      </c>
      <c r="J3742" s="3">
        <v>43715</v>
      </c>
      <c r="K3742" t="s">
        <v>4201</v>
      </c>
      <c r="L3742" t="s">
        <v>102</v>
      </c>
      <c r="M3742">
        <v>19134</v>
      </c>
      <c r="N3742">
        <v>1292</v>
      </c>
      <c r="O3742" t="s">
        <v>118</v>
      </c>
      <c r="P3742" s="4">
        <v>2</v>
      </c>
      <c r="Q3742" s="4">
        <v>3</v>
      </c>
      <c r="R3742" t="s">
        <v>104</v>
      </c>
      <c r="T3742" s="2">
        <v>1.65</v>
      </c>
      <c r="U3742" s="4">
        <v>5</v>
      </c>
      <c r="V3742" t="s">
        <v>19</v>
      </c>
      <c r="W3742" s="3">
        <v>43719</v>
      </c>
      <c r="X3742" t="s">
        <v>39</v>
      </c>
      <c r="Y3742" t="s">
        <v>105</v>
      </c>
      <c r="Z3742" t="s">
        <v>119</v>
      </c>
    </row>
    <row r="3743" spans="1:26" x14ac:dyDescent="0.25">
      <c r="A3743">
        <v>6</v>
      </c>
      <c r="B3743" t="s">
        <v>10</v>
      </c>
      <c r="C3743">
        <v>6</v>
      </c>
      <c r="D3743" t="s">
        <v>26</v>
      </c>
      <c r="E3743" t="s">
        <v>99</v>
      </c>
      <c r="F3743" t="s">
        <v>13</v>
      </c>
      <c r="G3743" t="s">
        <v>1142</v>
      </c>
      <c r="H3743" s="1">
        <v>0.2</v>
      </c>
      <c r="I3743">
        <v>1</v>
      </c>
      <c r="J3743" s="3">
        <v>42713</v>
      </c>
      <c r="K3743" t="s">
        <v>4202</v>
      </c>
      <c r="L3743" t="s">
        <v>102</v>
      </c>
      <c r="M3743">
        <v>19134</v>
      </c>
      <c r="N3743">
        <v>774</v>
      </c>
      <c r="O3743" t="s">
        <v>325</v>
      </c>
      <c r="P3743" s="4">
        <v>10</v>
      </c>
      <c r="Q3743" s="4">
        <v>3</v>
      </c>
      <c r="R3743" t="s">
        <v>104</v>
      </c>
      <c r="T3743" s="2">
        <v>9.59</v>
      </c>
      <c r="U3743" s="4">
        <v>31</v>
      </c>
      <c r="V3743" t="s">
        <v>19</v>
      </c>
      <c r="W3743" s="3">
        <v>42719</v>
      </c>
      <c r="X3743" t="s">
        <v>39</v>
      </c>
      <c r="Y3743" t="s">
        <v>105</v>
      </c>
      <c r="Z3743" t="s">
        <v>119</v>
      </c>
    </row>
    <row r="3744" spans="1:26" x14ac:dyDescent="0.25">
      <c r="A3744">
        <v>5</v>
      </c>
      <c r="B3744" t="s">
        <v>43</v>
      </c>
      <c r="C3744">
        <v>6</v>
      </c>
      <c r="D3744" t="s">
        <v>26</v>
      </c>
      <c r="E3744" t="s">
        <v>305</v>
      </c>
      <c r="F3744" t="s">
        <v>13</v>
      </c>
      <c r="G3744" t="s">
        <v>1819</v>
      </c>
      <c r="H3744" s="1">
        <v>0.2</v>
      </c>
      <c r="I3744">
        <v>1</v>
      </c>
      <c r="J3744" s="3">
        <v>43817</v>
      </c>
      <c r="K3744" t="s">
        <v>4156</v>
      </c>
      <c r="L3744" t="s">
        <v>102</v>
      </c>
      <c r="M3744">
        <v>43229</v>
      </c>
      <c r="N3744">
        <v>910</v>
      </c>
      <c r="O3744" t="s">
        <v>353</v>
      </c>
      <c r="P3744" s="4">
        <v>2</v>
      </c>
      <c r="Q3744" s="4">
        <v>3</v>
      </c>
      <c r="R3744" t="s">
        <v>104</v>
      </c>
      <c r="T3744" s="2">
        <v>1.75</v>
      </c>
      <c r="U3744" s="4">
        <v>5</v>
      </c>
      <c r="V3744" t="s">
        <v>19</v>
      </c>
      <c r="W3744" s="3">
        <v>43822</v>
      </c>
      <c r="X3744" t="s">
        <v>39</v>
      </c>
      <c r="Y3744" t="s">
        <v>309</v>
      </c>
      <c r="Z3744" t="s">
        <v>176</v>
      </c>
    </row>
    <row r="3745" spans="1:26" x14ac:dyDescent="0.25">
      <c r="A3745">
        <v>5</v>
      </c>
      <c r="B3745" t="s">
        <v>43</v>
      </c>
      <c r="C3745">
        <v>6</v>
      </c>
      <c r="D3745" t="s">
        <v>26</v>
      </c>
      <c r="E3745" t="s">
        <v>99</v>
      </c>
      <c r="F3745" t="s">
        <v>13</v>
      </c>
      <c r="G3745" t="s">
        <v>1191</v>
      </c>
      <c r="H3745" s="1">
        <v>0.2</v>
      </c>
      <c r="I3745">
        <v>1</v>
      </c>
      <c r="J3745" s="3">
        <v>42822</v>
      </c>
      <c r="K3745" t="s">
        <v>4153</v>
      </c>
      <c r="L3745" t="s">
        <v>102</v>
      </c>
      <c r="M3745">
        <v>19120</v>
      </c>
      <c r="N3745">
        <v>1799</v>
      </c>
      <c r="O3745" t="s">
        <v>256</v>
      </c>
      <c r="P3745" s="4">
        <v>5</v>
      </c>
      <c r="Q3745" s="4">
        <v>3</v>
      </c>
      <c r="R3745" t="s">
        <v>104</v>
      </c>
      <c r="T3745" s="2">
        <v>5.44</v>
      </c>
      <c r="U3745" s="4">
        <v>16</v>
      </c>
      <c r="V3745" t="s">
        <v>19</v>
      </c>
      <c r="W3745" s="3">
        <v>42827</v>
      </c>
      <c r="X3745" t="s">
        <v>39</v>
      </c>
      <c r="Y3745" t="s">
        <v>105</v>
      </c>
      <c r="Z3745" t="s">
        <v>64</v>
      </c>
    </row>
    <row r="3746" spans="1:26" x14ac:dyDescent="0.25">
      <c r="A3746">
        <v>4</v>
      </c>
      <c r="B3746" t="s">
        <v>43</v>
      </c>
      <c r="C3746">
        <v>6</v>
      </c>
      <c r="D3746" t="s">
        <v>26</v>
      </c>
      <c r="E3746" t="s">
        <v>99</v>
      </c>
      <c r="F3746" t="s">
        <v>13</v>
      </c>
      <c r="G3746" t="s">
        <v>16</v>
      </c>
      <c r="H3746" s="1">
        <v>0.2</v>
      </c>
      <c r="I3746">
        <v>1</v>
      </c>
      <c r="J3746" s="3">
        <v>43715</v>
      </c>
      <c r="K3746" t="s">
        <v>4201</v>
      </c>
      <c r="L3746" t="s">
        <v>102</v>
      </c>
      <c r="M3746">
        <v>19134</v>
      </c>
      <c r="N3746">
        <v>607</v>
      </c>
      <c r="O3746" t="s">
        <v>8241</v>
      </c>
      <c r="P3746" s="4">
        <v>5</v>
      </c>
      <c r="Q3746" s="4">
        <v>3</v>
      </c>
      <c r="R3746" t="s">
        <v>104</v>
      </c>
      <c r="T3746" s="2">
        <v>5.44</v>
      </c>
      <c r="U3746" s="4">
        <v>16</v>
      </c>
      <c r="V3746" t="s">
        <v>19</v>
      </c>
      <c r="W3746" s="3">
        <v>43719</v>
      </c>
      <c r="X3746" t="s">
        <v>39</v>
      </c>
      <c r="Y3746" t="s">
        <v>105</v>
      </c>
      <c r="Z3746" t="s">
        <v>64</v>
      </c>
    </row>
    <row r="3747" spans="1:26" x14ac:dyDescent="0.25">
      <c r="A3747">
        <v>5</v>
      </c>
      <c r="B3747" t="s">
        <v>43</v>
      </c>
      <c r="C3747">
        <v>6</v>
      </c>
      <c r="D3747" t="s">
        <v>26</v>
      </c>
      <c r="E3747" t="s">
        <v>99</v>
      </c>
      <c r="F3747" t="s">
        <v>13</v>
      </c>
      <c r="G3747" t="s">
        <v>3943</v>
      </c>
      <c r="H3747" s="1">
        <v>0.2</v>
      </c>
      <c r="I3747">
        <v>1</v>
      </c>
      <c r="J3747" s="3">
        <v>42730</v>
      </c>
      <c r="K3747" t="s">
        <v>4158</v>
      </c>
      <c r="L3747" t="s">
        <v>102</v>
      </c>
      <c r="M3747">
        <v>19134</v>
      </c>
      <c r="N3747">
        <v>1660</v>
      </c>
      <c r="O3747" t="s">
        <v>8161</v>
      </c>
      <c r="P3747" s="4">
        <v>6</v>
      </c>
      <c r="Q3747" s="4">
        <v>3</v>
      </c>
      <c r="R3747" t="s">
        <v>104</v>
      </c>
      <c r="T3747" s="2">
        <v>6.16</v>
      </c>
      <c r="U3747" s="4">
        <v>18</v>
      </c>
      <c r="V3747" t="s">
        <v>19</v>
      </c>
      <c r="W3747" s="3">
        <v>42735</v>
      </c>
      <c r="X3747" t="s">
        <v>39</v>
      </c>
      <c r="Y3747" t="s">
        <v>105</v>
      </c>
      <c r="Z3747" t="s">
        <v>64</v>
      </c>
    </row>
    <row r="3748" spans="1:26" x14ac:dyDescent="0.25">
      <c r="A3748">
        <v>4</v>
      </c>
      <c r="B3748" t="s">
        <v>43</v>
      </c>
      <c r="C3748">
        <v>6</v>
      </c>
      <c r="D3748" t="s">
        <v>26</v>
      </c>
      <c r="E3748" t="s">
        <v>99</v>
      </c>
      <c r="F3748" t="s">
        <v>13</v>
      </c>
      <c r="G3748" t="s">
        <v>1967</v>
      </c>
      <c r="H3748" s="1">
        <v>0.2</v>
      </c>
      <c r="I3748">
        <v>1</v>
      </c>
      <c r="J3748" s="3">
        <v>43710</v>
      </c>
      <c r="K3748" t="s">
        <v>4203</v>
      </c>
      <c r="L3748" t="s">
        <v>102</v>
      </c>
      <c r="M3748">
        <v>19140</v>
      </c>
      <c r="N3748">
        <v>1365</v>
      </c>
      <c r="O3748" t="s">
        <v>8250</v>
      </c>
      <c r="P3748" s="4">
        <v>4</v>
      </c>
      <c r="Q3748" s="4">
        <v>3</v>
      </c>
      <c r="R3748" t="s">
        <v>104</v>
      </c>
      <c r="T3748" s="2">
        <v>4.1100000000000003</v>
      </c>
      <c r="U3748" s="4">
        <v>12</v>
      </c>
      <c r="V3748" t="s">
        <v>19</v>
      </c>
      <c r="W3748" s="3">
        <v>43714</v>
      </c>
      <c r="X3748" t="s">
        <v>39</v>
      </c>
      <c r="Y3748" t="s">
        <v>105</v>
      </c>
      <c r="Z3748" t="s">
        <v>64</v>
      </c>
    </row>
    <row r="3749" spans="1:26" x14ac:dyDescent="0.25">
      <c r="A3749">
        <v>5</v>
      </c>
      <c r="B3749" t="s">
        <v>43</v>
      </c>
      <c r="C3749">
        <v>6</v>
      </c>
      <c r="D3749" t="s">
        <v>26</v>
      </c>
      <c r="E3749" t="s">
        <v>99</v>
      </c>
      <c r="F3749" t="s">
        <v>13</v>
      </c>
      <c r="G3749" t="s">
        <v>2138</v>
      </c>
      <c r="H3749" s="1">
        <v>0.2</v>
      </c>
      <c r="I3749">
        <v>1</v>
      </c>
      <c r="J3749" s="3">
        <v>43775</v>
      </c>
      <c r="K3749" t="s">
        <v>2434</v>
      </c>
      <c r="L3749" t="s">
        <v>102</v>
      </c>
      <c r="M3749">
        <v>19143</v>
      </c>
      <c r="N3749">
        <v>1702</v>
      </c>
      <c r="O3749" t="s">
        <v>862</v>
      </c>
      <c r="P3749" s="4">
        <v>16</v>
      </c>
      <c r="Q3749" s="4">
        <v>3</v>
      </c>
      <c r="R3749" t="s">
        <v>104</v>
      </c>
      <c r="T3749" s="2">
        <v>16.18</v>
      </c>
      <c r="U3749" s="4">
        <v>48</v>
      </c>
      <c r="V3749" t="s">
        <v>19</v>
      </c>
      <c r="W3749" s="3">
        <v>43780</v>
      </c>
      <c r="X3749" t="s">
        <v>39</v>
      </c>
      <c r="Y3749" t="s">
        <v>105</v>
      </c>
      <c r="Z3749" t="s">
        <v>64</v>
      </c>
    </row>
    <row r="3750" spans="1:26" x14ac:dyDescent="0.25">
      <c r="A3750">
        <v>4</v>
      </c>
      <c r="B3750" t="s">
        <v>43</v>
      </c>
      <c r="C3750">
        <v>6</v>
      </c>
      <c r="D3750" t="s">
        <v>26</v>
      </c>
      <c r="E3750" t="s">
        <v>1296</v>
      </c>
      <c r="F3750" t="s">
        <v>13</v>
      </c>
      <c r="G3750" t="s">
        <v>1526</v>
      </c>
      <c r="H3750" s="1">
        <v>0.2</v>
      </c>
      <c r="I3750">
        <v>1</v>
      </c>
      <c r="J3750" s="3">
        <v>43368</v>
      </c>
      <c r="K3750" t="s">
        <v>4146</v>
      </c>
      <c r="L3750" t="s">
        <v>102</v>
      </c>
      <c r="M3750">
        <v>44105</v>
      </c>
      <c r="N3750">
        <v>1377</v>
      </c>
      <c r="O3750" t="s">
        <v>2946</v>
      </c>
      <c r="P3750" s="4">
        <v>-83</v>
      </c>
      <c r="Q3750" s="4">
        <v>3</v>
      </c>
      <c r="R3750" t="s">
        <v>104</v>
      </c>
      <c r="T3750" s="2">
        <v>-82.88</v>
      </c>
      <c r="U3750" s="4">
        <v>332</v>
      </c>
      <c r="V3750" t="s">
        <v>19</v>
      </c>
      <c r="W3750" s="3">
        <v>43372</v>
      </c>
      <c r="X3750" t="s">
        <v>39</v>
      </c>
      <c r="Y3750" t="s">
        <v>309</v>
      </c>
      <c r="Z3750" t="s">
        <v>42</v>
      </c>
    </row>
    <row r="3751" spans="1:26" x14ac:dyDescent="0.25">
      <c r="A3751">
        <v>6</v>
      </c>
      <c r="B3751" t="s">
        <v>10</v>
      </c>
      <c r="C3751">
        <v>6</v>
      </c>
      <c r="D3751" t="s">
        <v>26</v>
      </c>
      <c r="E3751" t="s">
        <v>1772</v>
      </c>
      <c r="F3751" t="s">
        <v>13</v>
      </c>
      <c r="G3751" t="s">
        <v>2394</v>
      </c>
      <c r="H3751" s="1">
        <v>0.2</v>
      </c>
      <c r="I3751">
        <v>1</v>
      </c>
      <c r="J3751" s="3">
        <v>43059</v>
      </c>
      <c r="K3751" t="s">
        <v>2395</v>
      </c>
      <c r="L3751" t="s">
        <v>102</v>
      </c>
      <c r="M3751">
        <v>43302</v>
      </c>
      <c r="N3751">
        <v>282</v>
      </c>
      <c r="O3751" t="s">
        <v>8259</v>
      </c>
      <c r="P3751" s="4">
        <v>-27</v>
      </c>
      <c r="Q3751" s="4">
        <v>3</v>
      </c>
      <c r="R3751" t="s">
        <v>104</v>
      </c>
      <c r="T3751" s="2">
        <v>-26.54</v>
      </c>
      <c r="U3751" s="4">
        <v>142</v>
      </c>
      <c r="V3751" t="s">
        <v>19</v>
      </c>
      <c r="W3751" s="3">
        <v>43065</v>
      </c>
      <c r="X3751" t="s">
        <v>39</v>
      </c>
      <c r="Y3751" t="s">
        <v>309</v>
      </c>
      <c r="Z3751" t="s">
        <v>42</v>
      </c>
    </row>
    <row r="3752" spans="1:26" x14ac:dyDescent="0.25">
      <c r="A3752">
        <v>5</v>
      </c>
      <c r="B3752" t="s">
        <v>43</v>
      </c>
      <c r="C3752">
        <v>6</v>
      </c>
      <c r="D3752" t="s">
        <v>26</v>
      </c>
      <c r="E3752" t="s">
        <v>99</v>
      </c>
      <c r="F3752" t="s">
        <v>13</v>
      </c>
      <c r="G3752" t="s">
        <v>1195</v>
      </c>
      <c r="H3752" s="1">
        <v>0.2</v>
      </c>
      <c r="I3752">
        <v>1</v>
      </c>
      <c r="J3752" s="3">
        <v>43197</v>
      </c>
      <c r="K3752" t="s">
        <v>4188</v>
      </c>
      <c r="L3752" t="s">
        <v>102</v>
      </c>
      <c r="M3752">
        <v>19120</v>
      </c>
      <c r="N3752">
        <v>580</v>
      </c>
      <c r="O3752" t="s">
        <v>4204</v>
      </c>
      <c r="P3752" s="4">
        <v>4</v>
      </c>
      <c r="Q3752" s="4">
        <v>3</v>
      </c>
      <c r="R3752" t="s">
        <v>104</v>
      </c>
      <c r="T3752" s="2">
        <v>3.67</v>
      </c>
      <c r="U3752" s="4">
        <v>37</v>
      </c>
      <c r="V3752" t="s">
        <v>19</v>
      </c>
      <c r="W3752" s="3">
        <v>43202</v>
      </c>
      <c r="X3752" t="s">
        <v>39</v>
      </c>
      <c r="Y3752" t="s">
        <v>105</v>
      </c>
      <c r="Z3752" t="s">
        <v>42</v>
      </c>
    </row>
    <row r="3753" spans="1:26" x14ac:dyDescent="0.25">
      <c r="A3753">
        <v>5</v>
      </c>
      <c r="B3753" t="s">
        <v>43</v>
      </c>
      <c r="C3753">
        <v>6</v>
      </c>
      <c r="D3753" t="s">
        <v>26</v>
      </c>
      <c r="E3753" t="s">
        <v>99</v>
      </c>
      <c r="F3753" t="s">
        <v>13</v>
      </c>
      <c r="G3753" t="s">
        <v>2545</v>
      </c>
      <c r="H3753" s="1">
        <v>0.2</v>
      </c>
      <c r="I3753">
        <v>1</v>
      </c>
      <c r="J3753" s="3">
        <v>43617</v>
      </c>
      <c r="K3753" t="s">
        <v>4205</v>
      </c>
      <c r="L3753" t="s">
        <v>102</v>
      </c>
      <c r="M3753">
        <v>19120</v>
      </c>
      <c r="N3753">
        <v>1559</v>
      </c>
      <c r="O3753" t="s">
        <v>8167</v>
      </c>
      <c r="P3753" s="4">
        <v>-77</v>
      </c>
      <c r="Q3753" s="4">
        <v>3</v>
      </c>
      <c r="R3753" t="s">
        <v>104</v>
      </c>
      <c r="T3753" s="2">
        <v>-77.13</v>
      </c>
      <c r="U3753" s="4">
        <v>325</v>
      </c>
      <c r="V3753" t="s">
        <v>19</v>
      </c>
      <c r="W3753" s="3">
        <v>43622</v>
      </c>
      <c r="X3753" t="s">
        <v>39</v>
      </c>
      <c r="Y3753" t="s">
        <v>105</v>
      </c>
      <c r="Z3753" t="s">
        <v>42</v>
      </c>
    </row>
    <row r="3754" spans="1:26" x14ac:dyDescent="0.25">
      <c r="A3754">
        <v>5</v>
      </c>
      <c r="B3754" t="s">
        <v>43</v>
      </c>
      <c r="C3754">
        <v>6</v>
      </c>
      <c r="D3754" t="s">
        <v>26</v>
      </c>
      <c r="E3754" t="s">
        <v>99</v>
      </c>
      <c r="F3754" t="s">
        <v>13</v>
      </c>
      <c r="G3754" t="s">
        <v>1562</v>
      </c>
      <c r="H3754" s="1">
        <v>0.2</v>
      </c>
      <c r="I3754">
        <v>1</v>
      </c>
      <c r="J3754" s="3">
        <v>42921</v>
      </c>
      <c r="K3754" t="s">
        <v>4206</v>
      </c>
      <c r="L3754" t="s">
        <v>102</v>
      </c>
      <c r="M3754">
        <v>19140</v>
      </c>
      <c r="N3754">
        <v>54</v>
      </c>
      <c r="O3754" t="s">
        <v>3505</v>
      </c>
      <c r="P3754" s="4">
        <v>-2</v>
      </c>
      <c r="Q3754" s="4">
        <v>3</v>
      </c>
      <c r="R3754" t="s">
        <v>104</v>
      </c>
      <c r="T3754" s="2">
        <v>-2.44</v>
      </c>
      <c r="U3754" s="4">
        <v>39</v>
      </c>
      <c r="V3754" t="s">
        <v>19</v>
      </c>
      <c r="W3754" s="3">
        <v>42926</v>
      </c>
      <c r="X3754" t="s">
        <v>39</v>
      </c>
      <c r="Y3754" t="s">
        <v>105</v>
      </c>
      <c r="Z3754" t="s">
        <v>42</v>
      </c>
    </row>
    <row r="3755" spans="1:26" x14ac:dyDescent="0.25">
      <c r="A3755">
        <v>4</v>
      </c>
      <c r="B3755" t="s">
        <v>43</v>
      </c>
      <c r="C3755">
        <v>6</v>
      </c>
      <c r="D3755" t="s">
        <v>26</v>
      </c>
      <c r="E3755" t="s">
        <v>99</v>
      </c>
      <c r="F3755" t="s">
        <v>13</v>
      </c>
      <c r="G3755" t="s">
        <v>1913</v>
      </c>
      <c r="H3755" s="1">
        <v>0.2</v>
      </c>
      <c r="I3755">
        <v>1</v>
      </c>
      <c r="J3755" s="3">
        <v>42858</v>
      </c>
      <c r="K3755" t="s">
        <v>2449</v>
      </c>
      <c r="L3755" t="s">
        <v>102</v>
      </c>
      <c r="M3755">
        <v>19140</v>
      </c>
      <c r="N3755">
        <v>636</v>
      </c>
      <c r="O3755" t="s">
        <v>3111</v>
      </c>
      <c r="P3755" s="4">
        <v>-10</v>
      </c>
      <c r="Q3755" s="4">
        <v>3</v>
      </c>
      <c r="R3755" t="s">
        <v>104</v>
      </c>
      <c r="T3755" s="2">
        <v>-9.59</v>
      </c>
      <c r="U3755" s="4">
        <v>77</v>
      </c>
      <c r="V3755" t="s">
        <v>19</v>
      </c>
      <c r="W3755" s="3">
        <v>42862</v>
      </c>
      <c r="X3755" t="s">
        <v>39</v>
      </c>
      <c r="Y3755" t="s">
        <v>105</v>
      </c>
      <c r="Z3755" t="s">
        <v>42</v>
      </c>
    </row>
    <row r="3756" spans="1:26" x14ac:dyDescent="0.25">
      <c r="A3756">
        <v>7</v>
      </c>
      <c r="B3756" t="s">
        <v>25</v>
      </c>
      <c r="C3756">
        <v>6</v>
      </c>
      <c r="D3756" t="s">
        <v>26</v>
      </c>
      <c r="E3756" t="s">
        <v>99</v>
      </c>
      <c r="F3756" t="s">
        <v>13</v>
      </c>
      <c r="G3756" t="s">
        <v>2749</v>
      </c>
      <c r="H3756" s="1">
        <v>0.2</v>
      </c>
      <c r="I3756">
        <v>1</v>
      </c>
      <c r="J3756" s="3">
        <v>43759</v>
      </c>
      <c r="K3756" t="s">
        <v>4207</v>
      </c>
      <c r="L3756" t="s">
        <v>102</v>
      </c>
      <c r="M3756">
        <v>19143</v>
      </c>
      <c r="N3756">
        <v>52</v>
      </c>
      <c r="O3756" t="s">
        <v>2799</v>
      </c>
      <c r="P3756" s="4">
        <v>-4</v>
      </c>
      <c r="Q3756" s="4">
        <v>3</v>
      </c>
      <c r="R3756" t="s">
        <v>104</v>
      </c>
      <c r="T3756" s="2">
        <v>-4.46</v>
      </c>
      <c r="U3756" s="4">
        <v>71</v>
      </c>
      <c r="V3756" t="s">
        <v>19</v>
      </c>
      <c r="W3756" s="3">
        <v>43766</v>
      </c>
      <c r="X3756" t="s">
        <v>39</v>
      </c>
      <c r="Y3756" t="s">
        <v>105</v>
      </c>
      <c r="Z3756" t="s">
        <v>42</v>
      </c>
    </row>
    <row r="3757" spans="1:26" x14ac:dyDescent="0.25">
      <c r="A3757">
        <v>5</v>
      </c>
      <c r="B3757" t="s">
        <v>43</v>
      </c>
      <c r="C3757">
        <v>6</v>
      </c>
      <c r="D3757" t="s">
        <v>26</v>
      </c>
      <c r="E3757" t="s">
        <v>1595</v>
      </c>
      <c r="F3757" t="s">
        <v>13</v>
      </c>
      <c r="G3757" t="s">
        <v>2746</v>
      </c>
      <c r="H3757" s="1">
        <v>0.2</v>
      </c>
      <c r="I3757">
        <v>1</v>
      </c>
      <c r="J3757" s="3">
        <v>42677</v>
      </c>
      <c r="K3757" t="s">
        <v>4208</v>
      </c>
      <c r="L3757" t="s">
        <v>102</v>
      </c>
      <c r="M3757">
        <v>17602</v>
      </c>
      <c r="N3757">
        <v>461</v>
      </c>
      <c r="O3757" t="s">
        <v>4141</v>
      </c>
      <c r="P3757" s="4">
        <v>-64</v>
      </c>
      <c r="Q3757" s="4">
        <v>3</v>
      </c>
      <c r="R3757" t="s">
        <v>104</v>
      </c>
      <c r="T3757" s="2">
        <v>-64.430000000000007</v>
      </c>
      <c r="U3757" s="4">
        <v>286</v>
      </c>
      <c r="V3757" t="s">
        <v>19</v>
      </c>
      <c r="W3757" s="3">
        <v>42682</v>
      </c>
      <c r="X3757" t="s">
        <v>39</v>
      </c>
      <c r="Y3757" t="s">
        <v>105</v>
      </c>
      <c r="Z3757" t="s">
        <v>356</v>
      </c>
    </row>
    <row r="3758" spans="1:26" x14ac:dyDescent="0.25">
      <c r="A3758">
        <v>5</v>
      </c>
      <c r="B3758" t="s">
        <v>43</v>
      </c>
      <c r="C3758">
        <v>6</v>
      </c>
      <c r="D3758" t="s">
        <v>26</v>
      </c>
      <c r="E3758" t="s">
        <v>99</v>
      </c>
      <c r="F3758" t="s">
        <v>13</v>
      </c>
      <c r="G3758" t="s">
        <v>864</v>
      </c>
      <c r="H3758" s="1">
        <v>0.2</v>
      </c>
      <c r="I3758">
        <v>1</v>
      </c>
      <c r="J3758" s="3">
        <v>43437</v>
      </c>
      <c r="K3758" t="s">
        <v>4209</v>
      </c>
      <c r="L3758" t="s">
        <v>102</v>
      </c>
      <c r="M3758">
        <v>19134</v>
      </c>
      <c r="N3758">
        <v>854</v>
      </c>
      <c r="O3758" t="s">
        <v>1226</v>
      </c>
      <c r="P3758" s="4">
        <v>94</v>
      </c>
      <c r="Q3758" s="4">
        <v>4</v>
      </c>
      <c r="R3758" t="s">
        <v>104</v>
      </c>
      <c r="T3758" s="2">
        <v>93.77</v>
      </c>
      <c r="U3758" s="4">
        <v>395</v>
      </c>
      <c r="V3758" t="s">
        <v>19</v>
      </c>
      <c r="W3758" s="3">
        <v>43442</v>
      </c>
      <c r="X3758" t="s">
        <v>39</v>
      </c>
      <c r="Y3758" t="s">
        <v>105</v>
      </c>
      <c r="Z3758" t="s">
        <v>56</v>
      </c>
    </row>
    <row r="3759" spans="1:26" x14ac:dyDescent="0.25">
      <c r="A3759">
        <v>4</v>
      </c>
      <c r="B3759" t="s">
        <v>43</v>
      </c>
      <c r="C3759">
        <v>6</v>
      </c>
      <c r="D3759" t="s">
        <v>26</v>
      </c>
      <c r="E3759" t="s">
        <v>99</v>
      </c>
      <c r="F3759" t="s">
        <v>13</v>
      </c>
      <c r="G3759" t="s">
        <v>494</v>
      </c>
      <c r="H3759" s="1">
        <v>0.2</v>
      </c>
      <c r="I3759">
        <v>1</v>
      </c>
      <c r="J3759" s="3">
        <v>43565</v>
      </c>
      <c r="K3759" t="s">
        <v>2412</v>
      </c>
      <c r="L3759" t="s">
        <v>102</v>
      </c>
      <c r="M3759">
        <v>19143</v>
      </c>
      <c r="N3759">
        <v>1582</v>
      </c>
      <c r="O3759" t="s">
        <v>3000</v>
      </c>
      <c r="P3759" s="4">
        <v>22</v>
      </c>
      <c r="Q3759" s="4">
        <v>4</v>
      </c>
      <c r="R3759" t="s">
        <v>104</v>
      </c>
      <c r="T3759" s="2">
        <v>21.95</v>
      </c>
      <c r="U3759" s="4">
        <v>195</v>
      </c>
      <c r="V3759" t="s">
        <v>19</v>
      </c>
      <c r="W3759" s="3">
        <v>43569</v>
      </c>
      <c r="X3759" t="s">
        <v>39</v>
      </c>
      <c r="Y3759" t="s">
        <v>105</v>
      </c>
      <c r="Z3759" t="s">
        <v>56</v>
      </c>
    </row>
    <row r="3760" spans="1:26" x14ac:dyDescent="0.25">
      <c r="A3760">
        <v>7</v>
      </c>
      <c r="B3760" t="s">
        <v>25</v>
      </c>
      <c r="C3760">
        <v>6</v>
      </c>
      <c r="D3760" t="s">
        <v>26</v>
      </c>
      <c r="E3760" t="s">
        <v>171</v>
      </c>
      <c r="F3760" t="s">
        <v>13</v>
      </c>
      <c r="G3760" t="s">
        <v>2326</v>
      </c>
      <c r="H3760" s="1">
        <v>0.2</v>
      </c>
      <c r="I3760">
        <v>1</v>
      </c>
      <c r="J3760" s="3">
        <v>43122</v>
      </c>
      <c r="K3760" t="s">
        <v>4210</v>
      </c>
      <c r="L3760" t="s">
        <v>102</v>
      </c>
      <c r="M3760">
        <v>10009</v>
      </c>
      <c r="N3760">
        <v>1637</v>
      </c>
      <c r="O3760" t="s">
        <v>3153</v>
      </c>
      <c r="P3760" s="4">
        <v>9</v>
      </c>
      <c r="Q3760" s="4">
        <v>4</v>
      </c>
      <c r="R3760" t="s">
        <v>104</v>
      </c>
      <c r="T3760" s="2">
        <v>9.2200000000000006</v>
      </c>
      <c r="U3760" s="4">
        <v>26</v>
      </c>
      <c r="V3760" t="s">
        <v>19</v>
      </c>
      <c r="W3760" s="3">
        <v>43129</v>
      </c>
      <c r="X3760" t="s">
        <v>39</v>
      </c>
      <c r="Y3760" t="s">
        <v>175</v>
      </c>
      <c r="Z3760" t="s">
        <v>54</v>
      </c>
    </row>
    <row r="3761" spans="1:26" x14ac:dyDescent="0.25">
      <c r="A3761">
        <v>5</v>
      </c>
      <c r="B3761" t="s">
        <v>43</v>
      </c>
      <c r="C3761">
        <v>6</v>
      </c>
      <c r="D3761" t="s">
        <v>26</v>
      </c>
      <c r="E3761" t="s">
        <v>171</v>
      </c>
      <c r="F3761" t="s">
        <v>13</v>
      </c>
      <c r="G3761" t="s">
        <v>1043</v>
      </c>
      <c r="H3761" s="1">
        <v>0.2</v>
      </c>
      <c r="I3761">
        <v>1</v>
      </c>
      <c r="J3761" s="3">
        <v>43239</v>
      </c>
      <c r="K3761" t="s">
        <v>2344</v>
      </c>
      <c r="L3761" t="s">
        <v>102</v>
      </c>
      <c r="M3761">
        <v>10011</v>
      </c>
      <c r="N3761">
        <v>1338</v>
      </c>
      <c r="O3761" t="s">
        <v>1218</v>
      </c>
      <c r="P3761" s="4">
        <v>15</v>
      </c>
      <c r="Q3761" s="4">
        <v>4</v>
      </c>
      <c r="R3761" t="s">
        <v>104</v>
      </c>
      <c r="T3761" s="2">
        <v>14.92</v>
      </c>
      <c r="U3761" s="4">
        <v>48</v>
      </c>
      <c r="V3761" t="s">
        <v>19</v>
      </c>
      <c r="W3761" s="3">
        <v>43244</v>
      </c>
      <c r="X3761" t="s">
        <v>39</v>
      </c>
      <c r="Y3761" t="s">
        <v>175</v>
      </c>
      <c r="Z3761" t="s">
        <v>54</v>
      </c>
    </row>
    <row r="3762" spans="1:26" x14ac:dyDescent="0.25">
      <c r="A3762">
        <v>7</v>
      </c>
      <c r="B3762" t="s">
        <v>25</v>
      </c>
      <c r="C3762">
        <v>6</v>
      </c>
      <c r="D3762" t="s">
        <v>26</v>
      </c>
      <c r="E3762" t="s">
        <v>171</v>
      </c>
      <c r="F3762" t="s">
        <v>13</v>
      </c>
      <c r="G3762" t="s">
        <v>1619</v>
      </c>
      <c r="H3762" s="1">
        <v>0.2</v>
      </c>
      <c r="I3762">
        <v>1</v>
      </c>
      <c r="J3762" s="3">
        <v>42520</v>
      </c>
      <c r="K3762" t="s">
        <v>4211</v>
      </c>
      <c r="L3762" t="s">
        <v>102</v>
      </c>
      <c r="M3762">
        <v>10024</v>
      </c>
      <c r="N3762">
        <v>1649</v>
      </c>
      <c r="O3762" t="s">
        <v>3420</v>
      </c>
      <c r="P3762" s="4">
        <v>26</v>
      </c>
      <c r="Q3762" s="4">
        <v>4</v>
      </c>
      <c r="R3762" t="s">
        <v>104</v>
      </c>
      <c r="T3762" s="2">
        <v>26.39</v>
      </c>
      <c r="U3762" s="4">
        <v>70</v>
      </c>
      <c r="V3762" t="s">
        <v>19</v>
      </c>
      <c r="W3762" s="3">
        <v>42527</v>
      </c>
      <c r="X3762" t="s">
        <v>39</v>
      </c>
      <c r="Y3762" t="s">
        <v>175</v>
      </c>
      <c r="Z3762" t="s">
        <v>54</v>
      </c>
    </row>
    <row r="3763" spans="1:26" x14ac:dyDescent="0.25">
      <c r="A3763">
        <v>4</v>
      </c>
      <c r="B3763" t="s">
        <v>43</v>
      </c>
      <c r="C3763">
        <v>6</v>
      </c>
      <c r="D3763" t="s">
        <v>26</v>
      </c>
      <c r="E3763" t="s">
        <v>99</v>
      </c>
      <c r="F3763" t="s">
        <v>13</v>
      </c>
      <c r="G3763" t="s">
        <v>2385</v>
      </c>
      <c r="H3763" s="1">
        <v>0.2</v>
      </c>
      <c r="I3763">
        <v>1</v>
      </c>
      <c r="J3763" s="3">
        <v>42542</v>
      </c>
      <c r="K3763" t="s">
        <v>2386</v>
      </c>
      <c r="L3763" t="s">
        <v>102</v>
      </c>
      <c r="M3763">
        <v>19120</v>
      </c>
      <c r="N3763">
        <v>1501</v>
      </c>
      <c r="O3763" t="s">
        <v>412</v>
      </c>
      <c r="P3763" s="4">
        <v>8</v>
      </c>
      <c r="Q3763" s="4">
        <v>4</v>
      </c>
      <c r="R3763" t="s">
        <v>104</v>
      </c>
      <c r="T3763" s="2">
        <v>8.4</v>
      </c>
      <c r="U3763" s="4">
        <v>25</v>
      </c>
      <c r="V3763" t="s">
        <v>19</v>
      </c>
      <c r="W3763" s="3">
        <v>42546</v>
      </c>
      <c r="X3763" t="s">
        <v>39</v>
      </c>
      <c r="Y3763" t="s">
        <v>105</v>
      </c>
      <c r="Z3763" t="s">
        <v>119</v>
      </c>
    </row>
    <row r="3764" spans="1:26" x14ac:dyDescent="0.25">
      <c r="A3764">
        <v>4</v>
      </c>
      <c r="B3764" t="s">
        <v>43</v>
      </c>
      <c r="C3764">
        <v>6</v>
      </c>
      <c r="D3764" t="s">
        <v>26</v>
      </c>
      <c r="E3764" t="s">
        <v>99</v>
      </c>
      <c r="F3764" t="s">
        <v>13</v>
      </c>
      <c r="G3764" t="s">
        <v>1261</v>
      </c>
      <c r="H3764" s="1">
        <v>0.2</v>
      </c>
      <c r="I3764">
        <v>1</v>
      </c>
      <c r="J3764" s="3">
        <v>43800</v>
      </c>
      <c r="K3764" t="s">
        <v>2433</v>
      </c>
      <c r="L3764" t="s">
        <v>102</v>
      </c>
      <c r="M3764">
        <v>19140</v>
      </c>
      <c r="N3764">
        <v>191</v>
      </c>
      <c r="O3764" t="s">
        <v>3347</v>
      </c>
      <c r="P3764" s="4">
        <v>5</v>
      </c>
      <c r="Q3764" s="4">
        <v>4</v>
      </c>
      <c r="R3764" t="s">
        <v>104</v>
      </c>
      <c r="T3764" s="2">
        <v>5.18</v>
      </c>
      <c r="U3764" s="4">
        <v>16</v>
      </c>
      <c r="V3764" t="s">
        <v>19</v>
      </c>
      <c r="W3764" s="3">
        <v>43804</v>
      </c>
      <c r="X3764" t="s">
        <v>39</v>
      </c>
      <c r="Y3764" t="s">
        <v>105</v>
      </c>
      <c r="Z3764" t="s">
        <v>35</v>
      </c>
    </row>
    <row r="3765" spans="1:26" x14ac:dyDescent="0.25">
      <c r="A3765">
        <v>5</v>
      </c>
      <c r="B3765" t="s">
        <v>43</v>
      </c>
      <c r="C3765">
        <v>6</v>
      </c>
      <c r="D3765" t="s">
        <v>26</v>
      </c>
      <c r="E3765" t="s">
        <v>99</v>
      </c>
      <c r="F3765" t="s">
        <v>13</v>
      </c>
      <c r="G3765" t="s">
        <v>2354</v>
      </c>
      <c r="H3765" s="1">
        <v>0.2</v>
      </c>
      <c r="I3765">
        <v>1</v>
      </c>
      <c r="J3765" s="3">
        <v>42898</v>
      </c>
      <c r="K3765" t="s">
        <v>2400</v>
      </c>
      <c r="L3765" t="s">
        <v>102</v>
      </c>
      <c r="M3765">
        <v>19134</v>
      </c>
      <c r="N3765">
        <v>1797</v>
      </c>
      <c r="O3765" t="s">
        <v>3333</v>
      </c>
      <c r="P3765" s="4">
        <v>7</v>
      </c>
      <c r="Q3765" s="4">
        <v>4</v>
      </c>
      <c r="R3765" t="s">
        <v>104</v>
      </c>
      <c r="T3765" s="2">
        <v>7.26</v>
      </c>
      <c r="U3765" s="4">
        <v>21</v>
      </c>
      <c r="V3765" t="s">
        <v>19</v>
      </c>
      <c r="W3765" s="3">
        <v>42903</v>
      </c>
      <c r="X3765" t="s">
        <v>39</v>
      </c>
      <c r="Y3765" t="s">
        <v>105</v>
      </c>
      <c r="Z3765" t="s">
        <v>64</v>
      </c>
    </row>
    <row r="3766" spans="1:26" x14ac:dyDescent="0.25">
      <c r="A3766">
        <v>4</v>
      </c>
      <c r="B3766" t="s">
        <v>43</v>
      </c>
      <c r="C3766">
        <v>6</v>
      </c>
      <c r="D3766" t="s">
        <v>26</v>
      </c>
      <c r="E3766" t="s">
        <v>99</v>
      </c>
      <c r="F3766" t="s">
        <v>13</v>
      </c>
      <c r="G3766" t="s">
        <v>1135</v>
      </c>
      <c r="H3766" s="1">
        <v>0.2</v>
      </c>
      <c r="I3766">
        <v>1</v>
      </c>
      <c r="J3766" s="3">
        <v>42549</v>
      </c>
      <c r="K3766" t="s">
        <v>2445</v>
      </c>
      <c r="L3766" t="s">
        <v>102</v>
      </c>
      <c r="M3766">
        <v>19140</v>
      </c>
      <c r="N3766">
        <v>1737</v>
      </c>
      <c r="O3766" t="s">
        <v>3052</v>
      </c>
      <c r="P3766" s="4">
        <v>117</v>
      </c>
      <c r="Q3766" s="4">
        <v>4</v>
      </c>
      <c r="R3766" t="s">
        <v>104</v>
      </c>
      <c r="T3766" s="2">
        <v>117.43</v>
      </c>
      <c r="U3766" s="4">
        <v>336</v>
      </c>
      <c r="V3766" t="s">
        <v>19</v>
      </c>
      <c r="W3766" s="3">
        <v>42553</v>
      </c>
      <c r="X3766" t="s">
        <v>39</v>
      </c>
      <c r="Y3766" t="s">
        <v>105</v>
      </c>
      <c r="Z3766" t="s">
        <v>64</v>
      </c>
    </row>
    <row r="3767" spans="1:26" x14ac:dyDescent="0.25">
      <c r="A3767">
        <v>4</v>
      </c>
      <c r="B3767" t="s">
        <v>43</v>
      </c>
      <c r="C3767">
        <v>6</v>
      </c>
      <c r="D3767" t="s">
        <v>26</v>
      </c>
      <c r="E3767" t="s">
        <v>99</v>
      </c>
      <c r="F3767" t="s">
        <v>13</v>
      </c>
      <c r="G3767" t="s">
        <v>1486</v>
      </c>
      <c r="H3767" s="1">
        <v>0.2</v>
      </c>
      <c r="I3767">
        <v>1</v>
      </c>
      <c r="J3767" s="3">
        <v>43768</v>
      </c>
      <c r="K3767" t="s">
        <v>2401</v>
      </c>
      <c r="L3767" t="s">
        <v>102</v>
      </c>
      <c r="M3767">
        <v>19140</v>
      </c>
      <c r="N3767">
        <v>1837</v>
      </c>
      <c r="O3767" t="s">
        <v>3017</v>
      </c>
      <c r="P3767" s="4">
        <v>7</v>
      </c>
      <c r="Q3767" s="4">
        <v>4</v>
      </c>
      <c r="R3767" t="s">
        <v>104</v>
      </c>
      <c r="T3767" s="2">
        <v>7.26</v>
      </c>
      <c r="U3767" s="4">
        <v>21</v>
      </c>
      <c r="V3767" t="s">
        <v>19</v>
      </c>
      <c r="W3767" s="3">
        <v>43772</v>
      </c>
      <c r="X3767" t="s">
        <v>39</v>
      </c>
      <c r="Y3767" t="s">
        <v>105</v>
      </c>
      <c r="Z3767" t="s">
        <v>64</v>
      </c>
    </row>
    <row r="3768" spans="1:26" x14ac:dyDescent="0.25">
      <c r="A3768">
        <v>5</v>
      </c>
      <c r="B3768" t="s">
        <v>43</v>
      </c>
      <c r="C3768">
        <v>6</v>
      </c>
      <c r="D3768" t="s">
        <v>26</v>
      </c>
      <c r="E3768" t="s">
        <v>99</v>
      </c>
      <c r="F3768" t="s">
        <v>13</v>
      </c>
      <c r="G3768" t="s">
        <v>3943</v>
      </c>
      <c r="H3768" s="1">
        <v>0.2</v>
      </c>
      <c r="I3768">
        <v>1</v>
      </c>
      <c r="J3768" s="3">
        <v>42730</v>
      </c>
      <c r="K3768" t="s">
        <v>4158</v>
      </c>
      <c r="L3768" t="s">
        <v>102</v>
      </c>
      <c r="M3768">
        <v>19134</v>
      </c>
      <c r="N3768">
        <v>1444</v>
      </c>
      <c r="O3768" t="s">
        <v>3260</v>
      </c>
      <c r="P3768" s="4">
        <v>-43</v>
      </c>
      <c r="Q3768" s="4">
        <v>4</v>
      </c>
      <c r="R3768" t="s">
        <v>104</v>
      </c>
      <c r="T3768" s="2">
        <v>-42.59</v>
      </c>
      <c r="U3768" s="4">
        <v>227</v>
      </c>
      <c r="V3768" t="s">
        <v>19</v>
      </c>
      <c r="W3768" s="3">
        <v>42735</v>
      </c>
      <c r="X3768" t="s">
        <v>39</v>
      </c>
      <c r="Y3768" t="s">
        <v>105</v>
      </c>
      <c r="Z3768" t="s">
        <v>42</v>
      </c>
    </row>
    <row r="3769" spans="1:26" x14ac:dyDescent="0.25">
      <c r="A3769">
        <v>4</v>
      </c>
      <c r="B3769" t="s">
        <v>43</v>
      </c>
      <c r="C3769">
        <v>6</v>
      </c>
      <c r="D3769" t="s">
        <v>26</v>
      </c>
      <c r="E3769" t="s">
        <v>99</v>
      </c>
      <c r="F3769" t="s">
        <v>13</v>
      </c>
      <c r="G3769" t="s">
        <v>1933</v>
      </c>
      <c r="H3769" s="1">
        <v>0.2</v>
      </c>
      <c r="I3769">
        <v>1</v>
      </c>
      <c r="J3769" s="3">
        <v>43195</v>
      </c>
      <c r="K3769" t="s">
        <v>4212</v>
      </c>
      <c r="L3769" t="s">
        <v>102</v>
      </c>
      <c r="M3769">
        <v>19140</v>
      </c>
      <c r="N3769">
        <v>1307</v>
      </c>
      <c r="O3769" t="s">
        <v>639</v>
      </c>
      <c r="P3769" s="4">
        <v>-163</v>
      </c>
      <c r="Q3769" s="4">
        <v>4</v>
      </c>
      <c r="R3769" t="s">
        <v>104</v>
      </c>
      <c r="T3769" s="2">
        <v>-163.44999999999999</v>
      </c>
      <c r="U3769" s="4">
        <v>769</v>
      </c>
      <c r="V3769" t="s">
        <v>19</v>
      </c>
      <c r="W3769" s="3">
        <v>43199</v>
      </c>
      <c r="X3769" t="s">
        <v>39</v>
      </c>
      <c r="Y3769" t="s">
        <v>105</v>
      </c>
      <c r="Z3769" t="s">
        <v>356</v>
      </c>
    </row>
    <row r="3770" spans="1:26" x14ac:dyDescent="0.25">
      <c r="A3770">
        <v>5</v>
      </c>
      <c r="B3770" t="s">
        <v>43</v>
      </c>
      <c r="C3770">
        <v>6</v>
      </c>
      <c r="D3770" t="s">
        <v>26</v>
      </c>
      <c r="E3770" t="s">
        <v>477</v>
      </c>
      <c r="F3770" t="s">
        <v>13</v>
      </c>
      <c r="G3770" t="s">
        <v>1531</v>
      </c>
      <c r="H3770" s="1">
        <v>0.2</v>
      </c>
      <c r="I3770">
        <v>1</v>
      </c>
      <c r="J3770" s="3">
        <v>43250</v>
      </c>
      <c r="K3770" t="s">
        <v>4213</v>
      </c>
      <c r="L3770" t="s">
        <v>102</v>
      </c>
      <c r="M3770">
        <v>45011</v>
      </c>
      <c r="N3770">
        <v>615</v>
      </c>
      <c r="O3770" t="s">
        <v>2858</v>
      </c>
      <c r="P3770" s="4">
        <v>9</v>
      </c>
      <c r="Q3770" s="4">
        <v>5</v>
      </c>
      <c r="R3770" t="s">
        <v>104</v>
      </c>
      <c r="T3770" s="2">
        <v>9.2899999999999991</v>
      </c>
      <c r="U3770" s="4">
        <v>124</v>
      </c>
      <c r="V3770" t="s">
        <v>19</v>
      </c>
      <c r="W3770" s="3">
        <v>43255</v>
      </c>
      <c r="X3770" t="s">
        <v>39</v>
      </c>
      <c r="Y3770" t="s">
        <v>309</v>
      </c>
      <c r="Z3770" t="s">
        <v>56</v>
      </c>
    </row>
    <row r="3771" spans="1:26" x14ac:dyDescent="0.25">
      <c r="A3771">
        <v>4</v>
      </c>
      <c r="B3771" t="s">
        <v>43</v>
      </c>
      <c r="C3771">
        <v>6</v>
      </c>
      <c r="D3771" t="s">
        <v>26</v>
      </c>
      <c r="E3771" t="s">
        <v>1296</v>
      </c>
      <c r="F3771" t="s">
        <v>13</v>
      </c>
      <c r="G3771" t="s">
        <v>499</v>
      </c>
      <c r="H3771" s="1">
        <v>0.2</v>
      </c>
      <c r="I3771">
        <v>1</v>
      </c>
      <c r="J3771" s="3">
        <v>43717</v>
      </c>
      <c r="K3771" t="s">
        <v>2391</v>
      </c>
      <c r="L3771" t="s">
        <v>102</v>
      </c>
      <c r="M3771">
        <v>44105</v>
      </c>
      <c r="N3771">
        <v>324</v>
      </c>
      <c r="O3771" t="s">
        <v>745</v>
      </c>
      <c r="P3771" s="4">
        <v>4</v>
      </c>
      <c r="Q3771" s="4">
        <v>5</v>
      </c>
      <c r="R3771" t="s">
        <v>104</v>
      </c>
      <c r="T3771" s="2">
        <v>3.89</v>
      </c>
      <c r="U3771" s="4">
        <v>26</v>
      </c>
      <c r="V3771" t="s">
        <v>19</v>
      </c>
      <c r="W3771" s="3">
        <v>43721</v>
      </c>
      <c r="X3771" t="s">
        <v>39</v>
      </c>
      <c r="Y3771" t="s">
        <v>309</v>
      </c>
      <c r="Z3771" t="s">
        <v>49</v>
      </c>
    </row>
    <row r="3772" spans="1:26" x14ac:dyDescent="0.25">
      <c r="A3772">
        <v>4</v>
      </c>
      <c r="B3772" t="s">
        <v>43</v>
      </c>
      <c r="C3772">
        <v>6</v>
      </c>
      <c r="D3772" t="s">
        <v>26</v>
      </c>
      <c r="E3772" t="s">
        <v>305</v>
      </c>
      <c r="F3772" t="s">
        <v>13</v>
      </c>
      <c r="G3772" t="s">
        <v>1256</v>
      </c>
      <c r="H3772" s="1">
        <v>0.2</v>
      </c>
      <c r="I3772">
        <v>1</v>
      </c>
      <c r="J3772" s="3">
        <v>43660</v>
      </c>
      <c r="K3772" t="s">
        <v>2421</v>
      </c>
      <c r="L3772" t="s">
        <v>102</v>
      </c>
      <c r="M3772">
        <v>43229</v>
      </c>
      <c r="N3772">
        <v>475</v>
      </c>
      <c r="O3772" t="s">
        <v>814</v>
      </c>
      <c r="P3772" s="4">
        <v>2</v>
      </c>
      <c r="Q3772" s="4">
        <v>5</v>
      </c>
      <c r="R3772" t="s">
        <v>104</v>
      </c>
      <c r="T3772" s="2">
        <v>2.13</v>
      </c>
      <c r="U3772" s="4">
        <v>13</v>
      </c>
      <c r="V3772" t="s">
        <v>19</v>
      </c>
      <c r="W3772" s="3">
        <v>43664</v>
      </c>
      <c r="X3772" t="s">
        <v>39</v>
      </c>
      <c r="Y3772" t="s">
        <v>309</v>
      </c>
      <c r="Z3772" t="s">
        <v>49</v>
      </c>
    </row>
    <row r="3773" spans="1:26" x14ac:dyDescent="0.25">
      <c r="A3773">
        <v>6</v>
      </c>
      <c r="B3773" t="s">
        <v>10</v>
      </c>
      <c r="C3773">
        <v>6</v>
      </c>
      <c r="D3773" t="s">
        <v>26</v>
      </c>
      <c r="E3773" t="s">
        <v>99</v>
      </c>
      <c r="F3773" t="s">
        <v>13</v>
      </c>
      <c r="G3773" t="s">
        <v>3981</v>
      </c>
      <c r="H3773" s="1">
        <v>0.2</v>
      </c>
      <c r="I3773">
        <v>1</v>
      </c>
      <c r="J3773" s="3">
        <v>43229</v>
      </c>
      <c r="K3773" t="s">
        <v>4149</v>
      </c>
      <c r="L3773" t="s">
        <v>102</v>
      </c>
      <c r="M3773">
        <v>19140</v>
      </c>
      <c r="N3773">
        <v>1133</v>
      </c>
      <c r="O3773" t="s">
        <v>3375</v>
      </c>
      <c r="P3773" s="4">
        <v>10</v>
      </c>
      <c r="Q3773" s="4">
        <v>5</v>
      </c>
      <c r="R3773" t="s">
        <v>104</v>
      </c>
      <c r="T3773" s="2">
        <v>9.92</v>
      </c>
      <c r="U3773" s="4">
        <v>79</v>
      </c>
      <c r="V3773" t="s">
        <v>19</v>
      </c>
      <c r="W3773" s="3">
        <v>43235</v>
      </c>
      <c r="X3773" t="s">
        <v>39</v>
      </c>
      <c r="Y3773" t="s">
        <v>105</v>
      </c>
      <c r="Z3773" t="s">
        <v>49</v>
      </c>
    </row>
    <row r="3774" spans="1:26" x14ac:dyDescent="0.25">
      <c r="A3774">
        <v>6</v>
      </c>
      <c r="B3774" t="s">
        <v>10</v>
      </c>
      <c r="C3774">
        <v>6</v>
      </c>
      <c r="D3774" t="s">
        <v>26</v>
      </c>
      <c r="E3774" t="s">
        <v>171</v>
      </c>
      <c r="F3774" t="s">
        <v>13</v>
      </c>
      <c r="G3774" t="s">
        <v>2467</v>
      </c>
      <c r="H3774" s="1">
        <v>0.2</v>
      </c>
      <c r="I3774">
        <v>1</v>
      </c>
      <c r="J3774" s="3">
        <v>43802</v>
      </c>
      <c r="K3774" t="s">
        <v>4005</v>
      </c>
      <c r="L3774" t="s">
        <v>102</v>
      </c>
      <c r="M3774">
        <v>10009</v>
      </c>
      <c r="N3774">
        <v>700</v>
      </c>
      <c r="O3774" t="s">
        <v>717</v>
      </c>
      <c r="P3774" s="4">
        <v>29</v>
      </c>
      <c r="Q3774" s="4">
        <v>5</v>
      </c>
      <c r="R3774" t="s">
        <v>104</v>
      </c>
      <c r="T3774" s="2">
        <v>29.37</v>
      </c>
      <c r="U3774" s="4">
        <v>84</v>
      </c>
      <c r="V3774" t="s">
        <v>19</v>
      </c>
      <c r="W3774" s="3">
        <v>43808</v>
      </c>
      <c r="X3774" t="s">
        <v>39</v>
      </c>
      <c r="Y3774" t="s">
        <v>175</v>
      </c>
      <c r="Z3774" t="s">
        <v>54</v>
      </c>
    </row>
    <row r="3775" spans="1:26" x14ac:dyDescent="0.25">
      <c r="A3775">
        <v>4</v>
      </c>
      <c r="B3775" t="s">
        <v>43</v>
      </c>
      <c r="C3775">
        <v>6</v>
      </c>
      <c r="D3775" t="s">
        <v>26</v>
      </c>
      <c r="E3775" t="s">
        <v>171</v>
      </c>
      <c r="F3775" t="s">
        <v>13</v>
      </c>
      <c r="G3775" t="s">
        <v>288</v>
      </c>
      <c r="H3775" s="1">
        <v>0.2</v>
      </c>
      <c r="I3775">
        <v>1</v>
      </c>
      <c r="J3775" s="3">
        <v>43188</v>
      </c>
      <c r="K3775" t="s">
        <v>2353</v>
      </c>
      <c r="L3775" t="s">
        <v>102</v>
      </c>
      <c r="M3775">
        <v>10009</v>
      </c>
      <c r="N3775">
        <v>47</v>
      </c>
      <c r="O3775" t="s">
        <v>8271</v>
      </c>
      <c r="P3775" s="4">
        <v>9</v>
      </c>
      <c r="Q3775" s="4">
        <v>5</v>
      </c>
      <c r="R3775" t="s">
        <v>104</v>
      </c>
      <c r="T3775" s="2">
        <v>9.31</v>
      </c>
      <c r="U3775" s="4">
        <v>30</v>
      </c>
      <c r="V3775" t="s">
        <v>19</v>
      </c>
      <c r="W3775" s="3">
        <v>43192</v>
      </c>
      <c r="X3775" t="s">
        <v>39</v>
      </c>
      <c r="Y3775" t="s">
        <v>175</v>
      </c>
      <c r="Z3775" t="s">
        <v>54</v>
      </c>
    </row>
    <row r="3776" spans="1:26" x14ac:dyDescent="0.25">
      <c r="A3776">
        <v>5</v>
      </c>
      <c r="B3776" t="s">
        <v>43</v>
      </c>
      <c r="C3776">
        <v>6</v>
      </c>
      <c r="D3776" t="s">
        <v>26</v>
      </c>
      <c r="E3776" t="s">
        <v>171</v>
      </c>
      <c r="F3776" t="s">
        <v>13</v>
      </c>
      <c r="G3776" t="s">
        <v>1583</v>
      </c>
      <c r="H3776" s="1">
        <v>0.2</v>
      </c>
      <c r="I3776">
        <v>1</v>
      </c>
      <c r="J3776" s="3">
        <v>43272</v>
      </c>
      <c r="K3776" t="s">
        <v>2387</v>
      </c>
      <c r="L3776" t="s">
        <v>102</v>
      </c>
      <c r="M3776">
        <v>10011</v>
      </c>
      <c r="N3776">
        <v>1489</v>
      </c>
      <c r="O3776" t="s">
        <v>3316</v>
      </c>
      <c r="P3776" s="4">
        <v>13</v>
      </c>
      <c r="Q3776" s="4">
        <v>5</v>
      </c>
      <c r="R3776" t="s">
        <v>104</v>
      </c>
      <c r="T3776" s="2">
        <v>12.8</v>
      </c>
      <c r="U3776" s="4">
        <v>37</v>
      </c>
      <c r="V3776" t="s">
        <v>19</v>
      </c>
      <c r="W3776" s="3">
        <v>43277</v>
      </c>
      <c r="X3776" t="s">
        <v>39</v>
      </c>
      <c r="Y3776" t="s">
        <v>175</v>
      </c>
      <c r="Z3776" t="s">
        <v>54</v>
      </c>
    </row>
    <row r="3777" spans="1:26" x14ac:dyDescent="0.25">
      <c r="A3777">
        <v>4</v>
      </c>
      <c r="B3777" t="s">
        <v>43</v>
      </c>
      <c r="C3777">
        <v>6</v>
      </c>
      <c r="D3777" t="s">
        <v>26</v>
      </c>
      <c r="E3777" t="s">
        <v>171</v>
      </c>
      <c r="F3777" t="s">
        <v>13</v>
      </c>
      <c r="G3777" t="s">
        <v>2151</v>
      </c>
      <c r="H3777" s="1">
        <v>0.2</v>
      </c>
      <c r="I3777">
        <v>1</v>
      </c>
      <c r="J3777" s="3">
        <v>43347</v>
      </c>
      <c r="K3777" t="s">
        <v>2298</v>
      </c>
      <c r="L3777" t="s">
        <v>102</v>
      </c>
      <c r="M3777">
        <v>10011</v>
      </c>
      <c r="N3777">
        <v>1287</v>
      </c>
      <c r="O3777" t="s">
        <v>185</v>
      </c>
      <c r="P3777" s="4">
        <v>20</v>
      </c>
      <c r="Q3777" s="4">
        <v>5</v>
      </c>
      <c r="R3777" t="s">
        <v>104</v>
      </c>
      <c r="T3777" s="2">
        <v>20.45</v>
      </c>
      <c r="U3777" s="4">
        <v>61</v>
      </c>
      <c r="V3777" t="s">
        <v>19</v>
      </c>
      <c r="W3777" s="3">
        <v>43351</v>
      </c>
      <c r="X3777" t="s">
        <v>39</v>
      </c>
      <c r="Y3777" t="s">
        <v>175</v>
      </c>
      <c r="Z3777" t="s">
        <v>54</v>
      </c>
    </row>
    <row r="3778" spans="1:26" x14ac:dyDescent="0.25">
      <c r="A3778">
        <v>4</v>
      </c>
      <c r="B3778" t="s">
        <v>43</v>
      </c>
      <c r="C3778">
        <v>6</v>
      </c>
      <c r="D3778" t="s">
        <v>26</v>
      </c>
      <c r="E3778" t="s">
        <v>171</v>
      </c>
      <c r="F3778" t="s">
        <v>13</v>
      </c>
      <c r="G3778" t="s">
        <v>1733</v>
      </c>
      <c r="H3778" s="1">
        <v>0.2</v>
      </c>
      <c r="I3778">
        <v>1</v>
      </c>
      <c r="J3778" s="3">
        <v>42562</v>
      </c>
      <c r="K3778" t="s">
        <v>4115</v>
      </c>
      <c r="L3778" t="s">
        <v>102</v>
      </c>
      <c r="M3778">
        <v>10011</v>
      </c>
      <c r="N3778">
        <v>1119</v>
      </c>
      <c r="O3778" t="s">
        <v>3068</v>
      </c>
      <c r="P3778" s="4">
        <v>6</v>
      </c>
      <c r="Q3778" s="4">
        <v>5</v>
      </c>
      <c r="R3778" t="s">
        <v>104</v>
      </c>
      <c r="T3778" s="2">
        <v>6.4</v>
      </c>
      <c r="U3778" s="4">
        <v>18</v>
      </c>
      <c r="V3778" t="s">
        <v>19</v>
      </c>
      <c r="W3778" s="3">
        <v>42566</v>
      </c>
      <c r="X3778" t="s">
        <v>39</v>
      </c>
      <c r="Y3778" t="s">
        <v>175</v>
      </c>
      <c r="Z3778" t="s">
        <v>54</v>
      </c>
    </row>
    <row r="3779" spans="1:26" x14ac:dyDescent="0.25">
      <c r="A3779">
        <v>4</v>
      </c>
      <c r="B3779" t="s">
        <v>43</v>
      </c>
      <c r="C3779">
        <v>6</v>
      </c>
      <c r="D3779" t="s">
        <v>26</v>
      </c>
      <c r="E3779" t="s">
        <v>171</v>
      </c>
      <c r="F3779" t="s">
        <v>13</v>
      </c>
      <c r="G3779" t="s">
        <v>1118</v>
      </c>
      <c r="H3779" s="1">
        <v>0.2</v>
      </c>
      <c r="I3779">
        <v>1</v>
      </c>
      <c r="J3779" s="3">
        <v>42513</v>
      </c>
      <c r="K3779" t="s">
        <v>3989</v>
      </c>
      <c r="L3779" t="s">
        <v>102</v>
      </c>
      <c r="M3779">
        <v>10035</v>
      </c>
      <c r="N3779">
        <v>260</v>
      </c>
      <c r="O3779" t="s">
        <v>728</v>
      </c>
      <c r="P3779" s="4">
        <v>6</v>
      </c>
      <c r="Q3779" s="4">
        <v>5</v>
      </c>
      <c r="R3779" t="s">
        <v>104</v>
      </c>
      <c r="T3779" s="2">
        <v>5.84</v>
      </c>
      <c r="U3779" s="4">
        <v>18</v>
      </c>
      <c r="V3779" t="s">
        <v>19</v>
      </c>
      <c r="W3779" s="3">
        <v>42517</v>
      </c>
      <c r="X3779" t="s">
        <v>39</v>
      </c>
      <c r="Y3779" t="s">
        <v>175</v>
      </c>
      <c r="Z3779" t="s">
        <v>54</v>
      </c>
    </row>
    <row r="3780" spans="1:26" x14ac:dyDescent="0.25">
      <c r="A3780">
        <v>5</v>
      </c>
      <c r="B3780" t="s">
        <v>43</v>
      </c>
      <c r="C3780">
        <v>6</v>
      </c>
      <c r="D3780" t="s">
        <v>26</v>
      </c>
      <c r="E3780" t="s">
        <v>171</v>
      </c>
      <c r="F3780" t="s">
        <v>13</v>
      </c>
      <c r="G3780" t="s">
        <v>1509</v>
      </c>
      <c r="H3780" s="1">
        <v>0.2</v>
      </c>
      <c r="I3780">
        <v>1</v>
      </c>
      <c r="J3780" s="3">
        <v>43360</v>
      </c>
      <c r="K3780" t="s">
        <v>4214</v>
      </c>
      <c r="L3780" t="s">
        <v>102</v>
      </c>
      <c r="M3780">
        <v>10035</v>
      </c>
      <c r="N3780">
        <v>234</v>
      </c>
      <c r="O3780" t="s">
        <v>3066</v>
      </c>
      <c r="P3780" s="4">
        <v>78</v>
      </c>
      <c r="Q3780" s="4">
        <v>5</v>
      </c>
      <c r="R3780" t="s">
        <v>104</v>
      </c>
      <c r="T3780" s="2">
        <v>78.430000000000007</v>
      </c>
      <c r="U3780" s="4">
        <v>232</v>
      </c>
      <c r="V3780" t="s">
        <v>19</v>
      </c>
      <c r="W3780" s="3">
        <v>43365</v>
      </c>
      <c r="X3780" t="s">
        <v>39</v>
      </c>
      <c r="Y3780" t="s">
        <v>175</v>
      </c>
      <c r="Z3780" t="s">
        <v>54</v>
      </c>
    </row>
    <row r="3781" spans="1:26" x14ac:dyDescent="0.25">
      <c r="A3781">
        <v>6</v>
      </c>
      <c r="B3781" t="s">
        <v>10</v>
      </c>
      <c r="C3781">
        <v>6</v>
      </c>
      <c r="D3781" t="s">
        <v>26</v>
      </c>
      <c r="E3781" t="s">
        <v>1530</v>
      </c>
      <c r="F3781" t="s">
        <v>13</v>
      </c>
      <c r="G3781" t="s">
        <v>2146</v>
      </c>
      <c r="H3781" s="1">
        <v>0.2</v>
      </c>
      <c r="I3781">
        <v>1</v>
      </c>
      <c r="J3781" s="3">
        <v>43444</v>
      </c>
      <c r="K3781" t="s">
        <v>4056</v>
      </c>
      <c r="L3781" t="s">
        <v>102</v>
      </c>
      <c r="M3781">
        <v>13601</v>
      </c>
      <c r="N3781">
        <v>649</v>
      </c>
      <c r="O3781" t="s">
        <v>68</v>
      </c>
      <c r="P3781" s="4">
        <v>221</v>
      </c>
      <c r="Q3781" s="4">
        <v>5</v>
      </c>
      <c r="R3781" t="s">
        <v>104</v>
      </c>
      <c r="T3781" s="2">
        <v>220.99</v>
      </c>
      <c r="U3781" s="4">
        <v>680</v>
      </c>
      <c r="V3781" t="s">
        <v>19</v>
      </c>
      <c r="W3781" s="3">
        <v>43450</v>
      </c>
      <c r="X3781" t="s">
        <v>39</v>
      </c>
      <c r="Y3781" t="s">
        <v>175</v>
      </c>
      <c r="Z3781" t="s">
        <v>54</v>
      </c>
    </row>
    <row r="3782" spans="1:26" x14ac:dyDescent="0.25">
      <c r="A3782">
        <v>4</v>
      </c>
      <c r="B3782" t="s">
        <v>43</v>
      </c>
      <c r="C3782">
        <v>6</v>
      </c>
      <c r="D3782" t="s">
        <v>26</v>
      </c>
      <c r="E3782" t="s">
        <v>99</v>
      </c>
      <c r="F3782" t="s">
        <v>13</v>
      </c>
      <c r="G3782" t="s">
        <v>16</v>
      </c>
      <c r="H3782" s="1">
        <v>0.2</v>
      </c>
      <c r="I3782">
        <v>1</v>
      </c>
      <c r="J3782" s="3">
        <v>43715</v>
      </c>
      <c r="K3782" t="s">
        <v>4201</v>
      </c>
      <c r="L3782" t="s">
        <v>102</v>
      </c>
      <c r="M3782">
        <v>19134</v>
      </c>
      <c r="N3782">
        <v>230</v>
      </c>
      <c r="O3782" t="s">
        <v>400</v>
      </c>
      <c r="P3782" s="4">
        <v>10</v>
      </c>
      <c r="Q3782" s="4">
        <v>5</v>
      </c>
      <c r="R3782" t="s">
        <v>104</v>
      </c>
      <c r="T3782" s="2">
        <v>9.8699999999999992</v>
      </c>
      <c r="U3782" s="4">
        <v>29</v>
      </c>
      <c r="V3782" t="s">
        <v>19</v>
      </c>
      <c r="W3782" s="3">
        <v>43719</v>
      </c>
      <c r="X3782" t="s">
        <v>39</v>
      </c>
      <c r="Y3782" t="s">
        <v>105</v>
      </c>
      <c r="Z3782" t="s">
        <v>35</v>
      </c>
    </row>
    <row r="3783" spans="1:26" x14ac:dyDescent="0.25">
      <c r="A3783">
        <v>5</v>
      </c>
      <c r="B3783" t="s">
        <v>43</v>
      </c>
      <c r="C3783">
        <v>6</v>
      </c>
      <c r="D3783" t="s">
        <v>26</v>
      </c>
      <c r="E3783" t="s">
        <v>99</v>
      </c>
      <c r="F3783" t="s">
        <v>13</v>
      </c>
      <c r="G3783" t="s">
        <v>2609</v>
      </c>
      <c r="H3783" s="1">
        <v>0.2</v>
      </c>
      <c r="I3783">
        <v>1</v>
      </c>
      <c r="J3783" s="3">
        <v>43764</v>
      </c>
      <c r="K3783" t="s">
        <v>4215</v>
      </c>
      <c r="L3783" t="s">
        <v>102</v>
      </c>
      <c r="M3783">
        <v>19134</v>
      </c>
      <c r="N3783">
        <v>228</v>
      </c>
      <c r="O3783" t="s">
        <v>3999</v>
      </c>
      <c r="P3783" s="4">
        <v>5</v>
      </c>
      <c r="Q3783" s="4">
        <v>5</v>
      </c>
      <c r="R3783" t="s">
        <v>104</v>
      </c>
      <c r="T3783" s="2">
        <v>4.9800000000000004</v>
      </c>
      <c r="U3783" s="4">
        <v>15</v>
      </c>
      <c r="V3783" t="s">
        <v>19</v>
      </c>
      <c r="W3783" s="3">
        <v>43769</v>
      </c>
      <c r="X3783" t="s">
        <v>39</v>
      </c>
      <c r="Y3783" t="s">
        <v>105</v>
      </c>
      <c r="Z3783" t="s">
        <v>35</v>
      </c>
    </row>
    <row r="3784" spans="1:26" x14ac:dyDescent="0.25">
      <c r="A3784">
        <v>5</v>
      </c>
      <c r="B3784" t="s">
        <v>43</v>
      </c>
      <c r="C3784">
        <v>6</v>
      </c>
      <c r="D3784" t="s">
        <v>26</v>
      </c>
      <c r="E3784" t="s">
        <v>305</v>
      </c>
      <c r="F3784" t="s">
        <v>13</v>
      </c>
      <c r="G3784" t="s">
        <v>1819</v>
      </c>
      <c r="H3784" s="1">
        <v>0.2</v>
      </c>
      <c r="I3784">
        <v>1</v>
      </c>
      <c r="J3784" s="3">
        <v>43817</v>
      </c>
      <c r="K3784" t="s">
        <v>4156</v>
      </c>
      <c r="L3784" t="s">
        <v>102</v>
      </c>
      <c r="M3784">
        <v>43229</v>
      </c>
      <c r="N3784">
        <v>1840</v>
      </c>
      <c r="O3784" t="s">
        <v>8177</v>
      </c>
      <c r="P3784" s="4">
        <v>30</v>
      </c>
      <c r="Q3784" s="4">
        <v>5</v>
      </c>
      <c r="R3784" t="s">
        <v>104</v>
      </c>
      <c r="T3784" s="2">
        <v>29.69</v>
      </c>
      <c r="U3784" s="4">
        <v>91</v>
      </c>
      <c r="V3784" t="s">
        <v>19</v>
      </c>
      <c r="W3784" s="3">
        <v>43822</v>
      </c>
      <c r="X3784" t="s">
        <v>39</v>
      </c>
      <c r="Y3784" t="s">
        <v>309</v>
      </c>
      <c r="Z3784" t="s">
        <v>64</v>
      </c>
    </row>
    <row r="3785" spans="1:26" x14ac:dyDescent="0.25">
      <c r="A3785">
        <v>4</v>
      </c>
      <c r="B3785" t="s">
        <v>43</v>
      </c>
      <c r="C3785">
        <v>6</v>
      </c>
      <c r="D3785" t="s">
        <v>26</v>
      </c>
      <c r="E3785" t="s">
        <v>305</v>
      </c>
      <c r="F3785" t="s">
        <v>13</v>
      </c>
      <c r="G3785" t="s">
        <v>1256</v>
      </c>
      <c r="H3785" s="1">
        <v>0.2</v>
      </c>
      <c r="I3785">
        <v>1</v>
      </c>
      <c r="J3785" s="3">
        <v>43660</v>
      </c>
      <c r="K3785" t="s">
        <v>2421</v>
      </c>
      <c r="L3785" t="s">
        <v>102</v>
      </c>
      <c r="M3785">
        <v>43229</v>
      </c>
      <c r="N3785">
        <v>1543</v>
      </c>
      <c r="O3785" t="s">
        <v>448</v>
      </c>
      <c r="P3785" s="4">
        <v>5</v>
      </c>
      <c r="Q3785" s="4">
        <v>5</v>
      </c>
      <c r="R3785" t="s">
        <v>104</v>
      </c>
      <c r="T3785" s="2">
        <v>4.6500000000000004</v>
      </c>
      <c r="U3785" s="4">
        <v>62</v>
      </c>
      <c r="V3785" t="s">
        <v>19</v>
      </c>
      <c r="W3785" s="3">
        <v>43664</v>
      </c>
      <c r="X3785" t="s">
        <v>39</v>
      </c>
      <c r="Y3785" t="s">
        <v>309</v>
      </c>
      <c r="Z3785" t="s">
        <v>42</v>
      </c>
    </row>
    <row r="3786" spans="1:26" x14ac:dyDescent="0.25">
      <c r="A3786">
        <v>7</v>
      </c>
      <c r="B3786" t="s">
        <v>25</v>
      </c>
      <c r="C3786">
        <v>6</v>
      </c>
      <c r="D3786" t="s">
        <v>26</v>
      </c>
      <c r="E3786" t="s">
        <v>99</v>
      </c>
      <c r="F3786" t="s">
        <v>13</v>
      </c>
      <c r="G3786" t="s">
        <v>2974</v>
      </c>
      <c r="H3786" s="1">
        <v>0.2</v>
      </c>
      <c r="I3786">
        <v>1</v>
      </c>
      <c r="J3786" s="3">
        <v>42649</v>
      </c>
      <c r="K3786" t="s">
        <v>4216</v>
      </c>
      <c r="L3786" t="s">
        <v>102</v>
      </c>
      <c r="M3786">
        <v>19120</v>
      </c>
      <c r="N3786">
        <v>1555</v>
      </c>
      <c r="O3786" t="s">
        <v>512</v>
      </c>
      <c r="P3786" s="4">
        <v>-14</v>
      </c>
      <c r="Q3786" s="4">
        <v>5</v>
      </c>
      <c r="R3786" t="s">
        <v>104</v>
      </c>
      <c r="T3786" s="2">
        <v>-13.64</v>
      </c>
      <c r="U3786" s="4">
        <v>84</v>
      </c>
      <c r="V3786" t="s">
        <v>19</v>
      </c>
      <c r="W3786" s="3">
        <v>42656</v>
      </c>
      <c r="X3786" t="s">
        <v>39</v>
      </c>
      <c r="Y3786" t="s">
        <v>105</v>
      </c>
      <c r="Z3786" t="s">
        <v>42</v>
      </c>
    </row>
    <row r="3787" spans="1:26" x14ac:dyDescent="0.25">
      <c r="A3787">
        <v>5</v>
      </c>
      <c r="B3787" t="s">
        <v>43</v>
      </c>
      <c r="C3787">
        <v>6</v>
      </c>
      <c r="D3787" t="s">
        <v>26</v>
      </c>
      <c r="E3787" t="s">
        <v>171</v>
      </c>
      <c r="F3787" t="s">
        <v>13</v>
      </c>
      <c r="G3787" t="s">
        <v>1583</v>
      </c>
      <c r="H3787" s="1">
        <v>0.2</v>
      </c>
      <c r="I3787">
        <v>1</v>
      </c>
      <c r="J3787" s="3">
        <v>43272</v>
      </c>
      <c r="K3787" t="s">
        <v>2387</v>
      </c>
      <c r="L3787" t="s">
        <v>102</v>
      </c>
      <c r="M3787">
        <v>10011</v>
      </c>
      <c r="N3787">
        <v>1310</v>
      </c>
      <c r="O3787" t="s">
        <v>8263</v>
      </c>
      <c r="P3787" s="4">
        <v>60</v>
      </c>
      <c r="Q3787" s="4">
        <v>6</v>
      </c>
      <c r="R3787" t="s">
        <v>104</v>
      </c>
      <c r="T3787" s="2">
        <v>60.5</v>
      </c>
      <c r="U3787" s="4">
        <v>186</v>
      </c>
      <c r="V3787" t="s">
        <v>19</v>
      </c>
      <c r="W3787" s="3">
        <v>43277</v>
      </c>
      <c r="X3787" t="s">
        <v>39</v>
      </c>
      <c r="Y3787" t="s">
        <v>175</v>
      </c>
      <c r="Z3787" t="s">
        <v>54</v>
      </c>
    </row>
    <row r="3788" spans="1:26" x14ac:dyDescent="0.25">
      <c r="A3788">
        <v>5</v>
      </c>
      <c r="B3788" t="s">
        <v>43</v>
      </c>
      <c r="C3788">
        <v>6</v>
      </c>
      <c r="D3788" t="s">
        <v>26</v>
      </c>
      <c r="E3788" t="s">
        <v>171</v>
      </c>
      <c r="F3788" t="s">
        <v>13</v>
      </c>
      <c r="G3788" t="s">
        <v>1987</v>
      </c>
      <c r="H3788" s="1">
        <v>0.2</v>
      </c>
      <c r="I3788">
        <v>1</v>
      </c>
      <c r="J3788" s="3">
        <v>43747</v>
      </c>
      <c r="K3788" t="s">
        <v>2408</v>
      </c>
      <c r="L3788" t="s">
        <v>102</v>
      </c>
      <c r="M3788">
        <v>10024</v>
      </c>
      <c r="N3788">
        <v>534</v>
      </c>
      <c r="O3788" t="s">
        <v>4217</v>
      </c>
      <c r="P3788" s="4">
        <v>6</v>
      </c>
      <c r="Q3788" s="4">
        <v>6</v>
      </c>
      <c r="R3788" t="s">
        <v>104</v>
      </c>
      <c r="T3788" s="2">
        <v>6.16</v>
      </c>
      <c r="U3788" s="4">
        <v>18</v>
      </c>
      <c r="V3788" t="s">
        <v>19</v>
      </c>
      <c r="W3788" s="3">
        <v>43752</v>
      </c>
      <c r="X3788" t="s">
        <v>39</v>
      </c>
      <c r="Y3788" t="s">
        <v>175</v>
      </c>
      <c r="Z3788" t="s">
        <v>54</v>
      </c>
    </row>
    <row r="3789" spans="1:26" x14ac:dyDescent="0.25">
      <c r="A3789">
        <v>7</v>
      </c>
      <c r="B3789" t="s">
        <v>25</v>
      </c>
      <c r="C3789">
        <v>6</v>
      </c>
      <c r="D3789" t="s">
        <v>26</v>
      </c>
      <c r="E3789" t="s">
        <v>171</v>
      </c>
      <c r="F3789" t="s">
        <v>13</v>
      </c>
      <c r="G3789" t="s">
        <v>80</v>
      </c>
      <c r="H3789" s="1">
        <v>0.2</v>
      </c>
      <c r="I3789">
        <v>1</v>
      </c>
      <c r="J3789" s="3">
        <v>43698</v>
      </c>
      <c r="K3789" t="s">
        <v>4218</v>
      </c>
      <c r="L3789" t="s">
        <v>102</v>
      </c>
      <c r="M3789">
        <v>10035</v>
      </c>
      <c r="N3789">
        <v>687</v>
      </c>
      <c r="O3789" t="s">
        <v>2769</v>
      </c>
      <c r="P3789" s="4">
        <v>1453</v>
      </c>
      <c r="Q3789" s="4">
        <v>6</v>
      </c>
      <c r="R3789" t="s">
        <v>104</v>
      </c>
      <c r="T3789" s="2">
        <v>1453.12</v>
      </c>
      <c r="U3789" s="4">
        <v>4306</v>
      </c>
      <c r="V3789" t="s">
        <v>19</v>
      </c>
      <c r="W3789" s="3">
        <v>43705</v>
      </c>
      <c r="X3789" t="s">
        <v>39</v>
      </c>
      <c r="Y3789" t="s">
        <v>175</v>
      </c>
      <c r="Z3789" t="s">
        <v>54</v>
      </c>
    </row>
    <row r="3790" spans="1:26" x14ac:dyDescent="0.25">
      <c r="A3790">
        <v>5</v>
      </c>
      <c r="B3790" t="s">
        <v>43</v>
      </c>
      <c r="C3790">
        <v>6</v>
      </c>
      <c r="D3790" t="s">
        <v>26</v>
      </c>
      <c r="E3790" t="s">
        <v>171</v>
      </c>
      <c r="F3790" t="s">
        <v>13</v>
      </c>
      <c r="G3790" t="s">
        <v>673</v>
      </c>
      <c r="H3790" s="1">
        <v>0.2</v>
      </c>
      <c r="I3790">
        <v>1</v>
      </c>
      <c r="J3790" s="3">
        <v>43531</v>
      </c>
      <c r="K3790" t="s">
        <v>4087</v>
      </c>
      <c r="L3790" t="s">
        <v>102</v>
      </c>
      <c r="M3790">
        <v>10035</v>
      </c>
      <c r="N3790">
        <v>24</v>
      </c>
      <c r="O3790" t="s">
        <v>2989</v>
      </c>
      <c r="P3790" s="4">
        <v>9</v>
      </c>
      <c r="Q3790" s="4">
        <v>6</v>
      </c>
      <c r="R3790" t="s">
        <v>104</v>
      </c>
      <c r="T3790" s="2">
        <v>9.07</v>
      </c>
      <c r="U3790" s="4">
        <v>26</v>
      </c>
      <c r="V3790" t="s">
        <v>19</v>
      </c>
      <c r="W3790" s="3">
        <v>43536</v>
      </c>
      <c r="X3790" t="s">
        <v>39</v>
      </c>
      <c r="Y3790" t="s">
        <v>175</v>
      </c>
      <c r="Z3790" t="s">
        <v>54</v>
      </c>
    </row>
    <row r="3791" spans="1:26" x14ac:dyDescent="0.25">
      <c r="A3791">
        <v>4</v>
      </c>
      <c r="B3791" t="s">
        <v>43</v>
      </c>
      <c r="C3791">
        <v>6</v>
      </c>
      <c r="D3791" t="s">
        <v>26</v>
      </c>
      <c r="E3791" t="s">
        <v>1597</v>
      </c>
      <c r="F3791" t="s">
        <v>13</v>
      </c>
      <c r="G3791" t="s">
        <v>1769</v>
      </c>
      <c r="H3791" s="1">
        <v>0.2</v>
      </c>
      <c r="I3791">
        <v>1</v>
      </c>
      <c r="J3791" s="3">
        <v>43416</v>
      </c>
      <c r="K3791" t="s">
        <v>2432</v>
      </c>
      <c r="L3791" t="s">
        <v>102</v>
      </c>
      <c r="M3791">
        <v>44134</v>
      </c>
      <c r="N3791">
        <v>1218</v>
      </c>
      <c r="O3791" t="s">
        <v>531</v>
      </c>
      <c r="P3791" s="4">
        <v>5</v>
      </c>
      <c r="Q3791" s="4">
        <v>6</v>
      </c>
      <c r="R3791" t="s">
        <v>104</v>
      </c>
      <c r="T3791" s="2">
        <v>5.44</v>
      </c>
      <c r="U3791" s="4">
        <v>17</v>
      </c>
      <c r="V3791" t="s">
        <v>19</v>
      </c>
      <c r="W3791" s="3">
        <v>43420</v>
      </c>
      <c r="X3791" t="s">
        <v>39</v>
      </c>
      <c r="Y3791" t="s">
        <v>309</v>
      </c>
      <c r="Z3791" t="s">
        <v>176</v>
      </c>
    </row>
    <row r="3792" spans="1:26" x14ac:dyDescent="0.25">
      <c r="A3792">
        <v>7</v>
      </c>
      <c r="B3792" t="s">
        <v>25</v>
      </c>
      <c r="C3792">
        <v>6</v>
      </c>
      <c r="D3792" t="s">
        <v>26</v>
      </c>
      <c r="E3792" t="s">
        <v>1597</v>
      </c>
      <c r="F3792" t="s">
        <v>13</v>
      </c>
      <c r="G3792" t="s">
        <v>2402</v>
      </c>
      <c r="H3792" s="1">
        <v>0.2</v>
      </c>
      <c r="I3792">
        <v>1</v>
      </c>
      <c r="J3792" s="3">
        <v>43636</v>
      </c>
      <c r="K3792" t="s">
        <v>4161</v>
      </c>
      <c r="L3792" t="s">
        <v>102</v>
      </c>
      <c r="M3792">
        <v>44134</v>
      </c>
      <c r="N3792">
        <v>1806</v>
      </c>
      <c r="O3792" t="s">
        <v>3655</v>
      </c>
      <c r="P3792" s="4">
        <v>11</v>
      </c>
      <c r="Q3792" s="4">
        <v>6</v>
      </c>
      <c r="R3792" t="s">
        <v>104</v>
      </c>
      <c r="T3792" s="2">
        <v>10.89</v>
      </c>
      <c r="U3792" s="4">
        <v>31</v>
      </c>
      <c r="V3792" t="s">
        <v>19</v>
      </c>
      <c r="W3792" s="3">
        <v>43643</v>
      </c>
      <c r="X3792" t="s">
        <v>39</v>
      </c>
      <c r="Y3792" t="s">
        <v>309</v>
      </c>
      <c r="Z3792" t="s">
        <v>64</v>
      </c>
    </row>
    <row r="3793" spans="1:26" x14ac:dyDescent="0.25">
      <c r="A3793">
        <v>4</v>
      </c>
      <c r="B3793" t="s">
        <v>43</v>
      </c>
      <c r="C3793">
        <v>6</v>
      </c>
      <c r="D3793" t="s">
        <v>26</v>
      </c>
      <c r="E3793" t="s">
        <v>99</v>
      </c>
      <c r="F3793" t="s">
        <v>13</v>
      </c>
      <c r="G3793" t="s">
        <v>2131</v>
      </c>
      <c r="H3793" s="1">
        <v>0.2</v>
      </c>
      <c r="I3793">
        <v>1</v>
      </c>
      <c r="J3793" s="3">
        <v>43049</v>
      </c>
      <c r="K3793" t="s">
        <v>4219</v>
      </c>
      <c r="L3793" t="s">
        <v>102</v>
      </c>
      <c r="M3793">
        <v>19140</v>
      </c>
      <c r="N3793">
        <v>907</v>
      </c>
      <c r="O3793" t="s">
        <v>4220</v>
      </c>
      <c r="P3793" s="4">
        <v>43</v>
      </c>
      <c r="Q3793" s="4">
        <v>6</v>
      </c>
      <c r="R3793" t="s">
        <v>104</v>
      </c>
      <c r="T3793" s="2">
        <v>43.32</v>
      </c>
      <c r="U3793" s="4">
        <v>578</v>
      </c>
      <c r="V3793" t="s">
        <v>19</v>
      </c>
      <c r="W3793" s="3">
        <v>43053</v>
      </c>
      <c r="X3793" t="s">
        <v>39</v>
      </c>
      <c r="Y3793" t="s">
        <v>105</v>
      </c>
      <c r="Z3793" t="s">
        <v>42</v>
      </c>
    </row>
    <row r="3794" spans="1:26" x14ac:dyDescent="0.25">
      <c r="A3794">
        <v>5</v>
      </c>
      <c r="B3794" t="s">
        <v>43</v>
      </c>
      <c r="C3794">
        <v>6</v>
      </c>
      <c r="D3794" t="s">
        <v>26</v>
      </c>
      <c r="E3794" t="s">
        <v>99</v>
      </c>
      <c r="F3794" t="s">
        <v>13</v>
      </c>
      <c r="G3794" t="s">
        <v>1013</v>
      </c>
      <c r="H3794" s="1">
        <v>0.2</v>
      </c>
      <c r="I3794">
        <v>1</v>
      </c>
      <c r="J3794" s="3">
        <v>42679</v>
      </c>
      <c r="K3794" t="s">
        <v>2404</v>
      </c>
      <c r="L3794" t="s">
        <v>102</v>
      </c>
      <c r="M3794">
        <v>19143</v>
      </c>
      <c r="N3794">
        <v>1553</v>
      </c>
      <c r="O3794" t="s">
        <v>3027</v>
      </c>
      <c r="P3794" s="4">
        <v>-95</v>
      </c>
      <c r="Q3794" s="4">
        <v>6</v>
      </c>
      <c r="R3794" t="s">
        <v>104</v>
      </c>
      <c r="T3794" s="2">
        <v>-94.51</v>
      </c>
      <c r="U3794" s="4">
        <v>1080</v>
      </c>
      <c r="V3794" t="s">
        <v>19</v>
      </c>
      <c r="W3794" s="3">
        <v>42684</v>
      </c>
      <c r="X3794" t="s">
        <v>39</v>
      </c>
      <c r="Y3794" t="s">
        <v>105</v>
      </c>
      <c r="Z3794" t="s">
        <v>42</v>
      </c>
    </row>
    <row r="3795" spans="1:26" x14ac:dyDescent="0.25">
      <c r="A3795">
        <v>4</v>
      </c>
      <c r="B3795" t="s">
        <v>43</v>
      </c>
      <c r="C3795">
        <v>6</v>
      </c>
      <c r="D3795" t="s">
        <v>26</v>
      </c>
      <c r="E3795" t="s">
        <v>99</v>
      </c>
      <c r="F3795" t="s">
        <v>13</v>
      </c>
      <c r="G3795" t="s">
        <v>1913</v>
      </c>
      <c r="H3795" s="1">
        <v>0.2</v>
      </c>
      <c r="I3795">
        <v>1</v>
      </c>
      <c r="J3795" s="3">
        <v>42858</v>
      </c>
      <c r="K3795" t="s">
        <v>2449</v>
      </c>
      <c r="L3795" t="s">
        <v>102</v>
      </c>
      <c r="M3795">
        <v>19140</v>
      </c>
      <c r="N3795">
        <v>366</v>
      </c>
      <c r="O3795" t="s">
        <v>497</v>
      </c>
      <c r="P3795" s="4">
        <v>2</v>
      </c>
      <c r="Q3795" s="4">
        <v>7</v>
      </c>
      <c r="R3795" t="s">
        <v>104</v>
      </c>
      <c r="T3795" s="2">
        <v>2.0499999999999998</v>
      </c>
      <c r="U3795" s="4">
        <v>18</v>
      </c>
      <c r="V3795" t="s">
        <v>19</v>
      </c>
      <c r="W3795" s="3">
        <v>42862</v>
      </c>
      <c r="X3795" t="s">
        <v>39</v>
      </c>
      <c r="Y3795" t="s">
        <v>105</v>
      </c>
      <c r="Z3795" t="s">
        <v>56</v>
      </c>
    </row>
    <row r="3796" spans="1:26" x14ac:dyDescent="0.25">
      <c r="A3796">
        <v>7</v>
      </c>
      <c r="B3796" t="s">
        <v>25</v>
      </c>
      <c r="C3796">
        <v>6</v>
      </c>
      <c r="D3796" t="s">
        <v>26</v>
      </c>
      <c r="E3796" t="s">
        <v>607</v>
      </c>
      <c r="F3796" t="s">
        <v>13</v>
      </c>
      <c r="G3796" t="s">
        <v>2523</v>
      </c>
      <c r="H3796" s="1">
        <v>0.2</v>
      </c>
      <c r="I3796">
        <v>1</v>
      </c>
      <c r="J3796" s="3">
        <v>42550</v>
      </c>
      <c r="K3796" t="s">
        <v>4221</v>
      </c>
      <c r="L3796" t="s">
        <v>102</v>
      </c>
      <c r="M3796">
        <v>45231</v>
      </c>
      <c r="N3796">
        <v>520</v>
      </c>
      <c r="O3796" t="s">
        <v>3385</v>
      </c>
      <c r="P3796" s="4">
        <v>4</v>
      </c>
      <c r="Q3796" s="4">
        <v>7</v>
      </c>
      <c r="R3796" t="s">
        <v>104</v>
      </c>
      <c r="T3796" s="2">
        <v>3.69</v>
      </c>
      <c r="U3796" s="4">
        <v>33</v>
      </c>
      <c r="V3796" t="s">
        <v>19</v>
      </c>
      <c r="W3796" s="3">
        <v>42557</v>
      </c>
      <c r="X3796" t="s">
        <v>39</v>
      </c>
      <c r="Y3796" t="s">
        <v>309</v>
      </c>
      <c r="Z3796" t="s">
        <v>49</v>
      </c>
    </row>
    <row r="3797" spans="1:26" x14ac:dyDescent="0.25">
      <c r="A3797">
        <v>4</v>
      </c>
      <c r="B3797" t="s">
        <v>43</v>
      </c>
      <c r="C3797">
        <v>6</v>
      </c>
      <c r="D3797" t="s">
        <v>26</v>
      </c>
      <c r="E3797" t="s">
        <v>372</v>
      </c>
      <c r="F3797" t="s">
        <v>13</v>
      </c>
      <c r="G3797" t="s">
        <v>282</v>
      </c>
      <c r="H3797" s="1">
        <v>0.2</v>
      </c>
      <c r="I3797">
        <v>1</v>
      </c>
      <c r="J3797" s="3">
        <v>43159</v>
      </c>
      <c r="K3797" t="s">
        <v>4222</v>
      </c>
      <c r="L3797" t="s">
        <v>102</v>
      </c>
      <c r="M3797">
        <v>43055</v>
      </c>
      <c r="N3797">
        <v>1156</v>
      </c>
      <c r="O3797" t="s">
        <v>4223</v>
      </c>
      <c r="P3797" s="4">
        <v>8</v>
      </c>
      <c r="Q3797" s="4">
        <v>7</v>
      </c>
      <c r="R3797" t="s">
        <v>104</v>
      </c>
      <c r="T3797" s="2">
        <v>8.33</v>
      </c>
      <c r="U3797" s="4">
        <v>111</v>
      </c>
      <c r="V3797" t="s">
        <v>19</v>
      </c>
      <c r="W3797" s="3">
        <v>43163</v>
      </c>
      <c r="X3797" t="s">
        <v>39</v>
      </c>
      <c r="Y3797" t="s">
        <v>309</v>
      </c>
      <c r="Z3797" t="s">
        <v>49</v>
      </c>
    </row>
    <row r="3798" spans="1:26" x14ac:dyDescent="0.25">
      <c r="A3798">
        <v>4</v>
      </c>
      <c r="B3798" t="s">
        <v>43</v>
      </c>
      <c r="C3798">
        <v>6</v>
      </c>
      <c r="D3798" t="s">
        <v>26</v>
      </c>
      <c r="E3798" t="s">
        <v>171</v>
      </c>
      <c r="F3798" t="s">
        <v>13</v>
      </c>
      <c r="G3798" t="s">
        <v>864</v>
      </c>
      <c r="H3798" s="1">
        <v>0.2</v>
      </c>
      <c r="I3798">
        <v>1</v>
      </c>
      <c r="J3798" s="3">
        <v>43227</v>
      </c>
      <c r="K3798" t="s">
        <v>2352</v>
      </c>
      <c r="L3798" t="s">
        <v>102</v>
      </c>
      <c r="M3798">
        <v>10009</v>
      </c>
      <c r="N3798">
        <v>714</v>
      </c>
      <c r="O3798" t="s">
        <v>8172</v>
      </c>
      <c r="P3798" s="4">
        <v>31</v>
      </c>
      <c r="Q3798" s="4">
        <v>7</v>
      </c>
      <c r="R3798" t="s">
        <v>104</v>
      </c>
      <c r="T3798" s="2">
        <v>30.9</v>
      </c>
      <c r="U3798" s="4">
        <v>85</v>
      </c>
      <c r="V3798" t="s">
        <v>19</v>
      </c>
      <c r="W3798" s="3">
        <v>43231</v>
      </c>
      <c r="X3798" t="s">
        <v>39</v>
      </c>
      <c r="Y3798" t="s">
        <v>175</v>
      </c>
      <c r="Z3798" t="s">
        <v>54</v>
      </c>
    </row>
    <row r="3799" spans="1:26" x14ac:dyDescent="0.25">
      <c r="A3799">
        <v>4</v>
      </c>
      <c r="B3799" t="s">
        <v>43</v>
      </c>
      <c r="C3799">
        <v>6</v>
      </c>
      <c r="D3799" t="s">
        <v>26</v>
      </c>
      <c r="E3799" t="s">
        <v>171</v>
      </c>
      <c r="F3799" t="s">
        <v>13</v>
      </c>
      <c r="G3799" t="s">
        <v>288</v>
      </c>
      <c r="H3799" s="1">
        <v>0.2</v>
      </c>
      <c r="I3799">
        <v>1</v>
      </c>
      <c r="J3799" s="3">
        <v>43188</v>
      </c>
      <c r="K3799" t="s">
        <v>2353</v>
      </c>
      <c r="L3799" t="s">
        <v>102</v>
      </c>
      <c r="M3799">
        <v>10009</v>
      </c>
      <c r="N3799">
        <v>696</v>
      </c>
      <c r="O3799" t="s">
        <v>3151</v>
      </c>
      <c r="P3799" s="4">
        <v>15</v>
      </c>
      <c r="Q3799" s="4">
        <v>7</v>
      </c>
      <c r="R3799" t="s">
        <v>104</v>
      </c>
      <c r="T3799" s="2">
        <v>14.98</v>
      </c>
      <c r="U3799" s="4">
        <v>41</v>
      </c>
      <c r="V3799" t="s">
        <v>19</v>
      </c>
      <c r="W3799" s="3">
        <v>43192</v>
      </c>
      <c r="X3799" t="s">
        <v>39</v>
      </c>
      <c r="Y3799" t="s">
        <v>175</v>
      </c>
      <c r="Z3799" t="s">
        <v>54</v>
      </c>
    </row>
    <row r="3800" spans="1:26" x14ac:dyDescent="0.25">
      <c r="A3800">
        <v>5</v>
      </c>
      <c r="B3800" t="s">
        <v>43</v>
      </c>
      <c r="C3800">
        <v>6</v>
      </c>
      <c r="D3800" t="s">
        <v>26</v>
      </c>
      <c r="E3800" t="s">
        <v>171</v>
      </c>
      <c r="F3800" t="s">
        <v>13</v>
      </c>
      <c r="G3800" t="s">
        <v>2280</v>
      </c>
      <c r="H3800" s="1">
        <v>0.2</v>
      </c>
      <c r="I3800">
        <v>1</v>
      </c>
      <c r="J3800" s="3">
        <v>42714</v>
      </c>
      <c r="K3800" t="s">
        <v>4050</v>
      </c>
      <c r="L3800" t="s">
        <v>102</v>
      </c>
      <c r="M3800">
        <v>10009</v>
      </c>
      <c r="N3800">
        <v>1291</v>
      </c>
      <c r="O3800" t="s">
        <v>955</v>
      </c>
      <c r="P3800" s="4">
        <v>37</v>
      </c>
      <c r="Q3800" s="4">
        <v>7</v>
      </c>
      <c r="R3800" t="s">
        <v>104</v>
      </c>
      <c r="T3800" s="2">
        <v>37.22</v>
      </c>
      <c r="U3800" s="4">
        <v>106</v>
      </c>
      <c r="V3800" t="s">
        <v>19</v>
      </c>
      <c r="W3800" s="3">
        <v>42719</v>
      </c>
      <c r="X3800" t="s">
        <v>39</v>
      </c>
      <c r="Y3800" t="s">
        <v>175</v>
      </c>
      <c r="Z3800" t="s">
        <v>54</v>
      </c>
    </row>
    <row r="3801" spans="1:26" x14ac:dyDescent="0.25">
      <c r="A3801">
        <v>5</v>
      </c>
      <c r="B3801" t="s">
        <v>43</v>
      </c>
      <c r="C3801">
        <v>6</v>
      </c>
      <c r="D3801" t="s">
        <v>26</v>
      </c>
      <c r="E3801" t="s">
        <v>171</v>
      </c>
      <c r="F3801" t="s">
        <v>13</v>
      </c>
      <c r="G3801" t="s">
        <v>1755</v>
      </c>
      <c r="H3801" s="1">
        <v>0.2</v>
      </c>
      <c r="I3801">
        <v>1</v>
      </c>
      <c r="J3801" s="3">
        <v>42551</v>
      </c>
      <c r="K3801" t="s">
        <v>4224</v>
      </c>
      <c r="L3801" t="s">
        <v>102</v>
      </c>
      <c r="M3801">
        <v>10024</v>
      </c>
      <c r="N3801">
        <v>707</v>
      </c>
      <c r="O3801" t="s">
        <v>3365</v>
      </c>
      <c r="P3801" s="4">
        <v>109</v>
      </c>
      <c r="Q3801" s="4">
        <v>7</v>
      </c>
      <c r="R3801" t="s">
        <v>104</v>
      </c>
      <c r="T3801" s="2">
        <v>108.8</v>
      </c>
      <c r="U3801" s="4">
        <v>335</v>
      </c>
      <c r="V3801" t="s">
        <v>19</v>
      </c>
      <c r="W3801" s="3">
        <v>42556</v>
      </c>
      <c r="X3801" t="s">
        <v>39</v>
      </c>
      <c r="Y3801" t="s">
        <v>175</v>
      </c>
      <c r="Z3801" t="s">
        <v>54</v>
      </c>
    </row>
    <row r="3802" spans="1:26" x14ac:dyDescent="0.25">
      <c r="A3802">
        <v>5</v>
      </c>
      <c r="B3802" t="s">
        <v>43</v>
      </c>
      <c r="C3802">
        <v>6</v>
      </c>
      <c r="D3802" t="s">
        <v>26</v>
      </c>
      <c r="E3802" t="s">
        <v>171</v>
      </c>
      <c r="F3802" t="s">
        <v>13</v>
      </c>
      <c r="G3802" t="s">
        <v>1003</v>
      </c>
      <c r="H3802" s="1">
        <v>0.2</v>
      </c>
      <c r="I3802">
        <v>1</v>
      </c>
      <c r="J3802" s="3">
        <v>42734</v>
      </c>
      <c r="K3802" t="s">
        <v>4065</v>
      </c>
      <c r="L3802" t="s">
        <v>102</v>
      </c>
      <c r="M3802">
        <v>10035</v>
      </c>
      <c r="N3802">
        <v>412</v>
      </c>
      <c r="O3802" t="s">
        <v>2969</v>
      </c>
      <c r="P3802" s="4">
        <v>13</v>
      </c>
      <c r="Q3802" s="4">
        <v>7</v>
      </c>
      <c r="R3802" t="s">
        <v>104</v>
      </c>
      <c r="T3802" s="2">
        <v>12.85</v>
      </c>
      <c r="U3802" s="4">
        <v>35</v>
      </c>
      <c r="V3802" t="s">
        <v>19</v>
      </c>
      <c r="W3802" s="3">
        <v>42739</v>
      </c>
      <c r="X3802" t="s">
        <v>39</v>
      </c>
      <c r="Y3802" t="s">
        <v>175</v>
      </c>
      <c r="Z3802" t="s">
        <v>54</v>
      </c>
    </row>
    <row r="3803" spans="1:26" x14ac:dyDescent="0.25">
      <c r="A3803">
        <v>7</v>
      </c>
      <c r="B3803" t="s">
        <v>25</v>
      </c>
      <c r="C3803">
        <v>6</v>
      </c>
      <c r="D3803" t="s">
        <v>26</v>
      </c>
      <c r="E3803" t="s">
        <v>171</v>
      </c>
      <c r="F3803" t="s">
        <v>13</v>
      </c>
      <c r="G3803" t="s">
        <v>80</v>
      </c>
      <c r="H3803" s="1">
        <v>0.2</v>
      </c>
      <c r="I3803">
        <v>1</v>
      </c>
      <c r="J3803" s="3">
        <v>43698</v>
      </c>
      <c r="K3803" t="s">
        <v>4218</v>
      </c>
      <c r="L3803" t="s">
        <v>102</v>
      </c>
      <c r="M3803">
        <v>10035</v>
      </c>
      <c r="N3803">
        <v>259</v>
      </c>
      <c r="O3803" t="s">
        <v>4225</v>
      </c>
      <c r="P3803" s="4">
        <v>11</v>
      </c>
      <c r="Q3803" s="4">
        <v>7</v>
      </c>
      <c r="R3803" t="s">
        <v>104</v>
      </c>
      <c r="T3803" s="2">
        <v>11.23</v>
      </c>
      <c r="U3803" s="4">
        <v>32</v>
      </c>
      <c r="V3803" t="s">
        <v>19</v>
      </c>
      <c r="W3803" s="3">
        <v>43705</v>
      </c>
      <c r="X3803" t="s">
        <v>39</v>
      </c>
      <c r="Y3803" t="s">
        <v>175</v>
      </c>
      <c r="Z3803" t="s">
        <v>54</v>
      </c>
    </row>
    <row r="3804" spans="1:26" x14ac:dyDescent="0.25">
      <c r="A3804">
        <v>4</v>
      </c>
      <c r="B3804" t="s">
        <v>43</v>
      </c>
      <c r="C3804">
        <v>6</v>
      </c>
      <c r="D3804" t="s">
        <v>26</v>
      </c>
      <c r="E3804" t="s">
        <v>99</v>
      </c>
      <c r="F3804" t="s">
        <v>13</v>
      </c>
      <c r="G3804" t="s">
        <v>1515</v>
      </c>
      <c r="H3804" s="1">
        <v>0.2</v>
      </c>
      <c r="I3804">
        <v>1</v>
      </c>
      <c r="J3804" s="3">
        <v>43069</v>
      </c>
      <c r="K3804" t="s">
        <v>4226</v>
      </c>
      <c r="L3804" t="s">
        <v>102</v>
      </c>
      <c r="M3804">
        <v>19134</v>
      </c>
      <c r="N3804">
        <v>1353</v>
      </c>
      <c r="O3804" t="s">
        <v>4227</v>
      </c>
      <c r="P3804" s="4">
        <v>-2</v>
      </c>
      <c r="Q3804" s="4">
        <v>7</v>
      </c>
      <c r="R3804" t="s">
        <v>104</v>
      </c>
      <c r="T3804" s="2">
        <v>-2.38</v>
      </c>
      <c r="U3804" s="4">
        <v>11</v>
      </c>
      <c r="V3804" t="s">
        <v>19</v>
      </c>
      <c r="W3804" s="3">
        <v>43073</v>
      </c>
      <c r="X3804" t="s">
        <v>39</v>
      </c>
      <c r="Y3804" t="s">
        <v>105</v>
      </c>
      <c r="Z3804" t="s">
        <v>176</v>
      </c>
    </row>
    <row r="3805" spans="1:26" x14ac:dyDescent="0.25">
      <c r="A3805">
        <v>5</v>
      </c>
      <c r="B3805" t="s">
        <v>43</v>
      </c>
      <c r="C3805">
        <v>6</v>
      </c>
      <c r="D3805" t="s">
        <v>26</v>
      </c>
      <c r="E3805" t="s">
        <v>372</v>
      </c>
      <c r="F3805" t="s">
        <v>13</v>
      </c>
      <c r="G3805" t="s">
        <v>2117</v>
      </c>
      <c r="H3805" s="1">
        <v>0.2</v>
      </c>
      <c r="I3805">
        <v>1</v>
      </c>
      <c r="J3805" s="3">
        <v>42382</v>
      </c>
      <c r="K3805" t="s">
        <v>4228</v>
      </c>
      <c r="L3805" t="s">
        <v>102</v>
      </c>
      <c r="M3805">
        <v>43055</v>
      </c>
      <c r="N3805">
        <v>1717</v>
      </c>
      <c r="O3805" t="s">
        <v>3210</v>
      </c>
      <c r="P3805" s="4">
        <v>13</v>
      </c>
      <c r="Q3805" s="4">
        <v>7</v>
      </c>
      <c r="R3805" t="s">
        <v>104</v>
      </c>
      <c r="T3805" s="2">
        <v>13.09</v>
      </c>
      <c r="U3805" s="4">
        <v>37</v>
      </c>
      <c r="V3805" t="s">
        <v>19</v>
      </c>
      <c r="W3805" s="3">
        <v>42387</v>
      </c>
      <c r="X3805" t="s">
        <v>39</v>
      </c>
      <c r="Y3805" t="s">
        <v>309</v>
      </c>
      <c r="Z3805" t="s">
        <v>64</v>
      </c>
    </row>
    <row r="3806" spans="1:26" x14ac:dyDescent="0.25">
      <c r="A3806">
        <v>4</v>
      </c>
      <c r="B3806" t="s">
        <v>43</v>
      </c>
      <c r="C3806">
        <v>6</v>
      </c>
      <c r="D3806" t="s">
        <v>26</v>
      </c>
      <c r="E3806" t="s">
        <v>305</v>
      </c>
      <c r="F3806" t="s">
        <v>13</v>
      </c>
      <c r="G3806" t="s">
        <v>1256</v>
      </c>
      <c r="H3806" s="1">
        <v>0.2</v>
      </c>
      <c r="I3806">
        <v>1</v>
      </c>
      <c r="J3806" s="3">
        <v>43660</v>
      </c>
      <c r="K3806" t="s">
        <v>2421</v>
      </c>
      <c r="L3806" t="s">
        <v>102</v>
      </c>
      <c r="M3806">
        <v>43229</v>
      </c>
      <c r="N3806">
        <v>1384</v>
      </c>
      <c r="O3806" t="s">
        <v>3748</v>
      </c>
      <c r="P3806" s="4">
        <v>18</v>
      </c>
      <c r="Q3806" s="4">
        <v>7</v>
      </c>
      <c r="R3806" t="s">
        <v>104</v>
      </c>
      <c r="T3806" s="2">
        <v>17.96</v>
      </c>
      <c r="U3806" s="4">
        <v>239</v>
      </c>
      <c r="V3806" t="s">
        <v>19</v>
      </c>
      <c r="W3806" s="3">
        <v>43664</v>
      </c>
      <c r="X3806" t="s">
        <v>39</v>
      </c>
      <c r="Y3806" t="s">
        <v>309</v>
      </c>
      <c r="Z3806" t="s">
        <v>42</v>
      </c>
    </row>
    <row r="3807" spans="1:26" x14ac:dyDescent="0.25">
      <c r="A3807">
        <v>4</v>
      </c>
      <c r="B3807" t="s">
        <v>43</v>
      </c>
      <c r="C3807">
        <v>6</v>
      </c>
      <c r="D3807" t="s">
        <v>26</v>
      </c>
      <c r="E3807" t="s">
        <v>99</v>
      </c>
      <c r="F3807" t="s">
        <v>13</v>
      </c>
      <c r="G3807" t="s">
        <v>1659</v>
      </c>
      <c r="H3807" s="1">
        <v>0.2</v>
      </c>
      <c r="I3807">
        <v>1</v>
      </c>
      <c r="J3807" s="3">
        <v>42963</v>
      </c>
      <c r="K3807" t="s">
        <v>2462</v>
      </c>
      <c r="L3807" t="s">
        <v>102</v>
      </c>
      <c r="M3807">
        <v>19120</v>
      </c>
      <c r="N3807">
        <v>935</v>
      </c>
      <c r="O3807" t="s">
        <v>3467</v>
      </c>
      <c r="P3807" s="4">
        <v>3</v>
      </c>
      <c r="Q3807" s="4">
        <v>7</v>
      </c>
      <c r="R3807" t="s">
        <v>104</v>
      </c>
      <c r="T3807" s="2">
        <v>3.35</v>
      </c>
      <c r="U3807" s="4">
        <v>45</v>
      </c>
      <c r="V3807" t="s">
        <v>19</v>
      </c>
      <c r="W3807" s="3">
        <v>42967</v>
      </c>
      <c r="X3807" t="s">
        <v>39</v>
      </c>
      <c r="Y3807" t="s">
        <v>105</v>
      </c>
      <c r="Z3807" t="s">
        <v>42</v>
      </c>
    </row>
    <row r="3808" spans="1:26" x14ac:dyDescent="0.25">
      <c r="A3808">
        <v>4</v>
      </c>
      <c r="B3808" t="s">
        <v>43</v>
      </c>
      <c r="C3808">
        <v>6</v>
      </c>
      <c r="D3808" t="s">
        <v>26</v>
      </c>
      <c r="E3808" t="s">
        <v>99</v>
      </c>
      <c r="F3808" t="s">
        <v>13</v>
      </c>
      <c r="G3808" t="s">
        <v>1135</v>
      </c>
      <c r="H3808" s="1">
        <v>0.2</v>
      </c>
      <c r="I3808">
        <v>1</v>
      </c>
      <c r="J3808" s="3">
        <v>42549</v>
      </c>
      <c r="K3808" t="s">
        <v>2445</v>
      </c>
      <c r="L3808" t="s">
        <v>102</v>
      </c>
      <c r="M3808">
        <v>19140</v>
      </c>
      <c r="N3808">
        <v>1795</v>
      </c>
      <c r="O3808" t="s">
        <v>252</v>
      </c>
      <c r="P3808" s="4">
        <v>15</v>
      </c>
      <c r="Q3808" s="4">
        <v>8</v>
      </c>
      <c r="R3808" t="s">
        <v>104</v>
      </c>
      <c r="T3808" s="2">
        <v>14.52</v>
      </c>
      <c r="U3808" s="4">
        <v>41</v>
      </c>
      <c r="V3808" t="s">
        <v>19</v>
      </c>
      <c r="W3808" s="3">
        <v>42553</v>
      </c>
      <c r="X3808" t="s">
        <v>39</v>
      </c>
      <c r="Y3808" t="s">
        <v>105</v>
      </c>
      <c r="Z3808" t="s">
        <v>64</v>
      </c>
    </row>
    <row r="3809" spans="1:26" x14ac:dyDescent="0.25">
      <c r="A3809">
        <v>7</v>
      </c>
      <c r="B3809" t="s">
        <v>25</v>
      </c>
      <c r="C3809">
        <v>6</v>
      </c>
      <c r="D3809" t="s">
        <v>26</v>
      </c>
      <c r="E3809" t="s">
        <v>1389</v>
      </c>
      <c r="F3809" t="s">
        <v>13</v>
      </c>
      <c r="G3809" t="s">
        <v>2632</v>
      </c>
      <c r="H3809" s="1">
        <v>0.2</v>
      </c>
      <c r="I3809">
        <v>1</v>
      </c>
      <c r="J3809" s="3">
        <v>43004</v>
      </c>
      <c r="K3809" t="s">
        <v>4083</v>
      </c>
      <c r="L3809" t="s">
        <v>102</v>
      </c>
      <c r="M3809">
        <v>11572</v>
      </c>
      <c r="N3809">
        <v>690</v>
      </c>
      <c r="O3809" t="s">
        <v>2849</v>
      </c>
      <c r="P3809" s="4">
        <v>29</v>
      </c>
      <c r="Q3809" s="4">
        <v>9</v>
      </c>
      <c r="R3809" t="s">
        <v>104</v>
      </c>
      <c r="T3809" s="2">
        <v>28.66</v>
      </c>
      <c r="U3809" s="4">
        <v>79</v>
      </c>
      <c r="V3809" t="s">
        <v>19</v>
      </c>
      <c r="W3809" s="3">
        <v>43011</v>
      </c>
      <c r="X3809" t="s">
        <v>39</v>
      </c>
      <c r="Y3809" t="s">
        <v>175</v>
      </c>
      <c r="Z3809" t="s">
        <v>54</v>
      </c>
    </row>
    <row r="3810" spans="1:26" x14ac:dyDescent="0.25">
      <c r="A3810">
        <v>7</v>
      </c>
      <c r="B3810" t="s">
        <v>25</v>
      </c>
      <c r="C3810">
        <v>6</v>
      </c>
      <c r="D3810" t="s">
        <v>26</v>
      </c>
      <c r="E3810" t="s">
        <v>241</v>
      </c>
      <c r="F3810" t="s">
        <v>13</v>
      </c>
      <c r="G3810" t="s">
        <v>403</v>
      </c>
      <c r="H3810" s="1">
        <v>0.2</v>
      </c>
      <c r="I3810">
        <v>1</v>
      </c>
      <c r="J3810" s="3">
        <v>42780</v>
      </c>
      <c r="K3810" t="s">
        <v>4229</v>
      </c>
      <c r="L3810" t="s">
        <v>102</v>
      </c>
      <c r="M3810">
        <v>14609</v>
      </c>
      <c r="N3810">
        <v>336</v>
      </c>
      <c r="O3810" t="s">
        <v>8275</v>
      </c>
      <c r="P3810" s="4">
        <v>10</v>
      </c>
      <c r="Q3810" s="4">
        <v>9</v>
      </c>
      <c r="R3810" t="s">
        <v>104</v>
      </c>
      <c r="T3810" s="2">
        <v>9.58</v>
      </c>
      <c r="U3810" s="4">
        <v>26</v>
      </c>
      <c r="V3810" t="s">
        <v>19</v>
      </c>
      <c r="W3810" s="3">
        <v>42787</v>
      </c>
      <c r="X3810" t="s">
        <v>39</v>
      </c>
      <c r="Y3810" t="s">
        <v>175</v>
      </c>
      <c r="Z3810" t="s">
        <v>54</v>
      </c>
    </row>
    <row r="3811" spans="1:26" x14ac:dyDescent="0.25">
      <c r="A3811">
        <v>5</v>
      </c>
      <c r="B3811" t="s">
        <v>43</v>
      </c>
      <c r="C3811">
        <v>6</v>
      </c>
      <c r="D3811" t="s">
        <v>26</v>
      </c>
      <c r="E3811" t="s">
        <v>99</v>
      </c>
      <c r="F3811" t="s">
        <v>13</v>
      </c>
      <c r="G3811" t="s">
        <v>1651</v>
      </c>
      <c r="H3811" s="1">
        <v>0.2</v>
      </c>
      <c r="I3811">
        <v>1</v>
      </c>
      <c r="J3811" s="3">
        <v>42954</v>
      </c>
      <c r="K3811" t="s">
        <v>4230</v>
      </c>
      <c r="L3811" t="s">
        <v>102</v>
      </c>
      <c r="M3811">
        <v>19120</v>
      </c>
      <c r="N3811">
        <v>1500</v>
      </c>
      <c r="O3811" t="s">
        <v>3327</v>
      </c>
      <c r="P3811" s="4">
        <v>11</v>
      </c>
      <c r="Q3811" s="4">
        <v>10</v>
      </c>
      <c r="R3811" t="s">
        <v>104</v>
      </c>
      <c r="T3811" s="2">
        <v>10.68</v>
      </c>
      <c r="U3811" s="4">
        <v>107</v>
      </c>
      <c r="V3811" t="s">
        <v>19</v>
      </c>
      <c r="W3811" s="3">
        <v>42959</v>
      </c>
      <c r="X3811" t="s">
        <v>39</v>
      </c>
      <c r="Y3811" t="s">
        <v>105</v>
      </c>
      <c r="Z3811" t="s">
        <v>49</v>
      </c>
    </row>
    <row r="3812" spans="1:26" x14ac:dyDescent="0.25">
      <c r="A3812">
        <v>5</v>
      </c>
      <c r="B3812" t="s">
        <v>43</v>
      </c>
      <c r="C3812">
        <v>6</v>
      </c>
      <c r="D3812" t="s">
        <v>26</v>
      </c>
      <c r="E3812" t="s">
        <v>171</v>
      </c>
      <c r="F3812" t="s">
        <v>13</v>
      </c>
      <c r="G3812" t="s">
        <v>2767</v>
      </c>
      <c r="H3812" s="1">
        <v>0.2</v>
      </c>
      <c r="I3812">
        <v>1</v>
      </c>
      <c r="J3812" s="3">
        <v>43047</v>
      </c>
      <c r="K3812" t="s">
        <v>4093</v>
      </c>
      <c r="L3812" t="s">
        <v>102</v>
      </c>
      <c r="M3812">
        <v>10011</v>
      </c>
      <c r="N3812">
        <v>1519</v>
      </c>
      <c r="O3812" t="s">
        <v>725</v>
      </c>
      <c r="P3812" s="4">
        <v>18</v>
      </c>
      <c r="Q3812" s="4">
        <v>11</v>
      </c>
      <c r="R3812" t="s">
        <v>104</v>
      </c>
      <c r="T3812" s="2">
        <v>17.64</v>
      </c>
      <c r="U3812" s="4">
        <v>52</v>
      </c>
      <c r="V3812" t="s">
        <v>19</v>
      </c>
      <c r="W3812" s="3">
        <v>43052</v>
      </c>
      <c r="X3812" t="s">
        <v>39</v>
      </c>
      <c r="Y3812" t="s">
        <v>175</v>
      </c>
      <c r="Z3812" t="s">
        <v>54</v>
      </c>
    </row>
    <row r="3813" spans="1:26" x14ac:dyDescent="0.25">
      <c r="A3813">
        <v>6</v>
      </c>
      <c r="B3813" t="s">
        <v>10</v>
      </c>
      <c r="C3813">
        <v>6</v>
      </c>
      <c r="D3813" t="s">
        <v>26</v>
      </c>
      <c r="E3813" t="s">
        <v>171</v>
      </c>
      <c r="F3813" t="s">
        <v>13</v>
      </c>
      <c r="G3813" t="s">
        <v>1655</v>
      </c>
      <c r="H3813" s="1">
        <v>0.2</v>
      </c>
      <c r="I3813">
        <v>1</v>
      </c>
      <c r="J3813" s="3">
        <v>42842</v>
      </c>
      <c r="K3813" t="s">
        <v>4076</v>
      </c>
      <c r="L3813" t="s">
        <v>102</v>
      </c>
      <c r="M3813">
        <v>10035</v>
      </c>
      <c r="N3813">
        <v>536</v>
      </c>
      <c r="O3813" t="s">
        <v>4199</v>
      </c>
      <c r="P3813" s="4">
        <v>21</v>
      </c>
      <c r="Q3813" s="4">
        <v>13</v>
      </c>
      <c r="R3813" t="s">
        <v>104</v>
      </c>
      <c r="T3813" s="2">
        <v>21.02</v>
      </c>
      <c r="U3813" s="4">
        <v>62</v>
      </c>
      <c r="V3813" t="s">
        <v>19</v>
      </c>
      <c r="W3813" s="3">
        <v>42848</v>
      </c>
      <c r="X3813" t="s">
        <v>39</v>
      </c>
      <c r="Y3813" t="s">
        <v>175</v>
      </c>
      <c r="Z3813" t="s">
        <v>54</v>
      </c>
    </row>
    <row r="3814" spans="1:26" x14ac:dyDescent="0.25">
      <c r="A3814">
        <v>5</v>
      </c>
      <c r="B3814" t="s">
        <v>43</v>
      </c>
      <c r="C3814">
        <v>6</v>
      </c>
      <c r="D3814" t="s">
        <v>26</v>
      </c>
      <c r="E3814" t="s">
        <v>457</v>
      </c>
      <c r="F3814" t="s">
        <v>13</v>
      </c>
      <c r="G3814" t="s">
        <v>1893</v>
      </c>
      <c r="H3814" s="1">
        <v>0.2</v>
      </c>
      <c r="I3814">
        <v>1</v>
      </c>
      <c r="J3814" s="3">
        <v>43824</v>
      </c>
      <c r="K3814" t="s">
        <v>2455</v>
      </c>
      <c r="L3814" t="s">
        <v>102</v>
      </c>
      <c r="M3814">
        <v>45014</v>
      </c>
      <c r="N3814">
        <v>1507</v>
      </c>
      <c r="O3814" t="s">
        <v>346</v>
      </c>
      <c r="P3814" s="4">
        <v>13</v>
      </c>
      <c r="Q3814" s="4">
        <v>13</v>
      </c>
      <c r="R3814" t="s">
        <v>104</v>
      </c>
      <c r="T3814" s="2">
        <v>12.78</v>
      </c>
      <c r="U3814" s="4">
        <v>39</v>
      </c>
      <c r="V3814" t="s">
        <v>19</v>
      </c>
      <c r="W3814" s="3">
        <v>43829</v>
      </c>
      <c r="X3814" t="s">
        <v>39</v>
      </c>
      <c r="Y3814" t="s">
        <v>309</v>
      </c>
      <c r="Z3814" t="s">
        <v>176</v>
      </c>
    </row>
    <row r="3815" spans="1:26" x14ac:dyDescent="0.25">
      <c r="A3815">
        <v>5</v>
      </c>
      <c r="B3815" t="s">
        <v>43</v>
      </c>
      <c r="C3815">
        <v>6</v>
      </c>
      <c r="D3815" t="s">
        <v>26</v>
      </c>
      <c r="E3815" t="s">
        <v>457</v>
      </c>
      <c r="F3815" t="s">
        <v>13</v>
      </c>
      <c r="G3815" t="s">
        <v>1893</v>
      </c>
      <c r="H3815" s="1">
        <v>0.7</v>
      </c>
      <c r="I3815">
        <v>1</v>
      </c>
      <c r="J3815" s="3">
        <v>43824</v>
      </c>
      <c r="K3815" t="s">
        <v>2455</v>
      </c>
      <c r="L3815" t="s">
        <v>102</v>
      </c>
      <c r="M3815">
        <v>45014</v>
      </c>
      <c r="N3815">
        <v>1426</v>
      </c>
      <c r="O3815" t="s">
        <v>3716</v>
      </c>
      <c r="P3815" s="4">
        <v>-10</v>
      </c>
      <c r="Q3815" s="4">
        <v>1</v>
      </c>
      <c r="R3815" t="s">
        <v>104</v>
      </c>
      <c r="T3815" s="2">
        <v>-10.42</v>
      </c>
      <c r="U3815" s="4">
        <v>13</v>
      </c>
      <c r="V3815" t="s">
        <v>19</v>
      </c>
      <c r="W3815" s="3">
        <v>43829</v>
      </c>
      <c r="X3815" t="s">
        <v>39</v>
      </c>
      <c r="Y3815" t="s">
        <v>309</v>
      </c>
      <c r="Z3815" t="s">
        <v>54</v>
      </c>
    </row>
    <row r="3816" spans="1:26" x14ac:dyDescent="0.25">
      <c r="A3816">
        <v>5</v>
      </c>
      <c r="B3816" t="s">
        <v>43</v>
      </c>
      <c r="C3816">
        <v>6</v>
      </c>
      <c r="D3816" t="s">
        <v>26</v>
      </c>
      <c r="E3816" t="s">
        <v>201</v>
      </c>
      <c r="F3816" t="s">
        <v>13</v>
      </c>
      <c r="G3816" t="s">
        <v>673</v>
      </c>
      <c r="H3816" s="1">
        <v>0.7</v>
      </c>
      <c r="I3816">
        <v>1</v>
      </c>
      <c r="J3816" s="3">
        <v>43589</v>
      </c>
      <c r="K3816" t="s">
        <v>4231</v>
      </c>
      <c r="L3816" t="s">
        <v>102</v>
      </c>
      <c r="M3816">
        <v>45503</v>
      </c>
      <c r="N3816">
        <v>535</v>
      </c>
      <c r="O3816" t="s">
        <v>53</v>
      </c>
      <c r="P3816" s="4">
        <v>-2</v>
      </c>
      <c r="Q3816" s="4">
        <v>1</v>
      </c>
      <c r="R3816" t="s">
        <v>104</v>
      </c>
      <c r="T3816" s="2">
        <v>-1.93</v>
      </c>
      <c r="U3816" s="4">
        <v>2</v>
      </c>
      <c r="V3816" t="s">
        <v>19</v>
      </c>
      <c r="W3816" s="3">
        <v>43594</v>
      </c>
      <c r="X3816" t="s">
        <v>39</v>
      </c>
      <c r="Y3816" t="s">
        <v>309</v>
      </c>
      <c r="Z3816" t="s">
        <v>54</v>
      </c>
    </row>
    <row r="3817" spans="1:26" x14ac:dyDescent="0.25">
      <c r="A3817">
        <v>4</v>
      </c>
      <c r="B3817" t="s">
        <v>43</v>
      </c>
      <c r="C3817">
        <v>6</v>
      </c>
      <c r="D3817" t="s">
        <v>26</v>
      </c>
      <c r="E3817" t="s">
        <v>99</v>
      </c>
      <c r="F3817" t="s">
        <v>13</v>
      </c>
      <c r="G3817" t="s">
        <v>2014</v>
      </c>
      <c r="H3817" s="1">
        <v>0.7</v>
      </c>
      <c r="I3817">
        <v>1</v>
      </c>
      <c r="J3817" s="3">
        <v>43243</v>
      </c>
      <c r="K3817" t="s">
        <v>4182</v>
      </c>
      <c r="L3817" t="s">
        <v>102</v>
      </c>
      <c r="M3817">
        <v>19120</v>
      </c>
      <c r="N3817">
        <v>258</v>
      </c>
      <c r="O3817" t="s">
        <v>4232</v>
      </c>
      <c r="P3817" s="4">
        <v>-4</v>
      </c>
      <c r="Q3817" s="4">
        <v>1</v>
      </c>
      <c r="R3817" t="s">
        <v>104</v>
      </c>
      <c r="T3817" s="2">
        <v>-4.2</v>
      </c>
      <c r="U3817" s="4">
        <v>6</v>
      </c>
      <c r="V3817" t="s">
        <v>19</v>
      </c>
      <c r="W3817" s="3">
        <v>43247</v>
      </c>
      <c r="X3817" t="s">
        <v>39</v>
      </c>
      <c r="Y3817" t="s">
        <v>105</v>
      </c>
      <c r="Z3817" t="s">
        <v>54</v>
      </c>
    </row>
    <row r="3818" spans="1:26" x14ac:dyDescent="0.25">
      <c r="A3818">
        <v>6</v>
      </c>
      <c r="B3818" t="s">
        <v>10</v>
      </c>
      <c r="C3818">
        <v>6</v>
      </c>
      <c r="D3818" t="s">
        <v>26</v>
      </c>
      <c r="E3818" t="s">
        <v>99</v>
      </c>
      <c r="F3818" t="s">
        <v>13</v>
      </c>
      <c r="G3818" t="s">
        <v>1987</v>
      </c>
      <c r="H3818" s="1">
        <v>0.7</v>
      </c>
      <c r="I3818">
        <v>1</v>
      </c>
      <c r="J3818" s="3">
        <v>42991</v>
      </c>
      <c r="K3818" t="s">
        <v>4233</v>
      </c>
      <c r="L3818" t="s">
        <v>102</v>
      </c>
      <c r="M3818">
        <v>19120</v>
      </c>
      <c r="N3818">
        <v>664</v>
      </c>
      <c r="O3818" t="s">
        <v>3354</v>
      </c>
      <c r="P3818" s="4">
        <v>-2</v>
      </c>
      <c r="Q3818" s="4">
        <v>1</v>
      </c>
      <c r="R3818" t="s">
        <v>104</v>
      </c>
      <c r="T3818" s="2">
        <v>-2.0099999999999998</v>
      </c>
      <c r="U3818" s="4">
        <v>2</v>
      </c>
      <c r="V3818" t="s">
        <v>19</v>
      </c>
      <c r="W3818" s="3">
        <v>42997</v>
      </c>
      <c r="X3818" t="s">
        <v>39</v>
      </c>
      <c r="Y3818" t="s">
        <v>105</v>
      </c>
      <c r="Z3818" t="s">
        <v>54</v>
      </c>
    </row>
    <row r="3819" spans="1:26" x14ac:dyDescent="0.25">
      <c r="A3819">
        <v>4</v>
      </c>
      <c r="B3819" t="s">
        <v>43</v>
      </c>
      <c r="C3819">
        <v>6</v>
      </c>
      <c r="D3819" t="s">
        <v>26</v>
      </c>
      <c r="E3819" t="s">
        <v>99</v>
      </c>
      <c r="F3819" t="s">
        <v>13</v>
      </c>
      <c r="G3819" t="s">
        <v>1162</v>
      </c>
      <c r="H3819" s="1">
        <v>0.7</v>
      </c>
      <c r="I3819">
        <v>1</v>
      </c>
      <c r="J3819" s="3">
        <v>42692</v>
      </c>
      <c r="K3819" t="s">
        <v>2411</v>
      </c>
      <c r="L3819" t="s">
        <v>102</v>
      </c>
      <c r="M3819">
        <v>19140</v>
      </c>
      <c r="N3819">
        <v>649</v>
      </c>
      <c r="O3819" t="s">
        <v>68</v>
      </c>
      <c r="P3819" s="4">
        <v>-41</v>
      </c>
      <c r="Q3819" s="4">
        <v>1</v>
      </c>
      <c r="R3819" t="s">
        <v>104</v>
      </c>
      <c r="T3819" s="2">
        <v>-40.799999999999997</v>
      </c>
      <c r="U3819" s="4">
        <v>51</v>
      </c>
      <c r="V3819" t="s">
        <v>19</v>
      </c>
      <c r="W3819" s="3">
        <v>42696</v>
      </c>
      <c r="X3819" t="s">
        <v>39</v>
      </c>
      <c r="Y3819" t="s">
        <v>105</v>
      </c>
      <c r="Z3819" t="s">
        <v>54</v>
      </c>
    </row>
    <row r="3820" spans="1:26" x14ac:dyDescent="0.25">
      <c r="A3820">
        <v>5</v>
      </c>
      <c r="B3820" t="s">
        <v>43</v>
      </c>
      <c r="C3820">
        <v>6</v>
      </c>
      <c r="D3820" t="s">
        <v>26</v>
      </c>
      <c r="E3820" t="s">
        <v>489</v>
      </c>
      <c r="F3820" t="s">
        <v>13</v>
      </c>
      <c r="G3820" t="s">
        <v>254</v>
      </c>
      <c r="H3820" s="1">
        <v>0.7</v>
      </c>
      <c r="I3820">
        <v>1</v>
      </c>
      <c r="J3820" s="3">
        <v>42780</v>
      </c>
      <c r="K3820" t="s">
        <v>4189</v>
      </c>
      <c r="L3820" t="s">
        <v>102</v>
      </c>
      <c r="M3820">
        <v>44312</v>
      </c>
      <c r="N3820">
        <v>50</v>
      </c>
      <c r="O3820" t="s">
        <v>749</v>
      </c>
      <c r="P3820" s="4">
        <v>-2</v>
      </c>
      <c r="Q3820" s="4">
        <v>2</v>
      </c>
      <c r="R3820" t="s">
        <v>104</v>
      </c>
      <c r="T3820" s="2">
        <v>-1.68</v>
      </c>
      <c r="U3820" s="4">
        <v>2</v>
      </c>
      <c r="V3820" t="s">
        <v>19</v>
      </c>
      <c r="W3820" s="3">
        <v>42785</v>
      </c>
      <c r="X3820" t="s">
        <v>39</v>
      </c>
      <c r="Y3820" t="s">
        <v>309</v>
      </c>
      <c r="Z3820" t="s">
        <v>54</v>
      </c>
    </row>
    <row r="3821" spans="1:26" x14ac:dyDescent="0.25">
      <c r="A3821">
        <v>5</v>
      </c>
      <c r="B3821" t="s">
        <v>43</v>
      </c>
      <c r="C3821">
        <v>6</v>
      </c>
      <c r="D3821" t="s">
        <v>26</v>
      </c>
      <c r="E3821" t="s">
        <v>489</v>
      </c>
      <c r="F3821" t="s">
        <v>13</v>
      </c>
      <c r="G3821" t="s">
        <v>254</v>
      </c>
      <c r="H3821" s="1">
        <v>0.7</v>
      </c>
      <c r="I3821">
        <v>1</v>
      </c>
      <c r="J3821" s="3">
        <v>42780</v>
      </c>
      <c r="K3821" t="s">
        <v>4189</v>
      </c>
      <c r="L3821" t="s">
        <v>102</v>
      </c>
      <c r="M3821">
        <v>44312</v>
      </c>
      <c r="N3821">
        <v>712</v>
      </c>
      <c r="O3821" t="s">
        <v>1025</v>
      </c>
      <c r="P3821" s="4">
        <v>-12</v>
      </c>
      <c r="Q3821" s="4">
        <v>2</v>
      </c>
      <c r="R3821" t="s">
        <v>104</v>
      </c>
      <c r="T3821" s="2">
        <v>-11.96</v>
      </c>
      <c r="U3821" s="4">
        <v>15</v>
      </c>
      <c r="V3821" t="s">
        <v>19</v>
      </c>
      <c r="W3821" s="3">
        <v>42785</v>
      </c>
      <c r="X3821" t="s">
        <v>39</v>
      </c>
      <c r="Y3821" t="s">
        <v>309</v>
      </c>
      <c r="Z3821" t="s">
        <v>54</v>
      </c>
    </row>
    <row r="3822" spans="1:26" x14ac:dyDescent="0.25">
      <c r="A3822">
        <v>7</v>
      </c>
      <c r="B3822" t="s">
        <v>25</v>
      </c>
      <c r="C3822">
        <v>6</v>
      </c>
      <c r="D3822" t="s">
        <v>26</v>
      </c>
      <c r="E3822" t="s">
        <v>1595</v>
      </c>
      <c r="F3822" t="s">
        <v>13</v>
      </c>
      <c r="G3822" t="s">
        <v>3679</v>
      </c>
      <c r="H3822" s="1">
        <v>0.7</v>
      </c>
      <c r="I3822">
        <v>1</v>
      </c>
      <c r="J3822" s="3">
        <v>43429</v>
      </c>
      <c r="K3822" t="s">
        <v>4234</v>
      </c>
      <c r="L3822" t="s">
        <v>102</v>
      </c>
      <c r="M3822">
        <v>43130</v>
      </c>
      <c r="N3822">
        <v>689</v>
      </c>
      <c r="O3822" t="s">
        <v>2936</v>
      </c>
      <c r="P3822" s="4">
        <v>-304</v>
      </c>
      <c r="Q3822" s="4">
        <v>2</v>
      </c>
      <c r="R3822" t="s">
        <v>104</v>
      </c>
      <c r="T3822" s="2">
        <v>-304.39</v>
      </c>
      <c r="U3822" s="4">
        <v>457</v>
      </c>
      <c r="V3822" t="s">
        <v>19</v>
      </c>
      <c r="W3822" s="3">
        <v>43436</v>
      </c>
      <c r="X3822" t="s">
        <v>39</v>
      </c>
      <c r="Y3822" t="s">
        <v>309</v>
      </c>
      <c r="Z3822" t="s">
        <v>54</v>
      </c>
    </row>
    <row r="3823" spans="1:26" x14ac:dyDescent="0.25">
      <c r="A3823">
        <v>6</v>
      </c>
      <c r="B3823" t="s">
        <v>10</v>
      </c>
      <c r="C3823">
        <v>6</v>
      </c>
      <c r="D3823" t="s">
        <v>26</v>
      </c>
      <c r="E3823" t="s">
        <v>1595</v>
      </c>
      <c r="F3823" t="s">
        <v>13</v>
      </c>
      <c r="G3823" t="s">
        <v>1013</v>
      </c>
      <c r="H3823" s="1">
        <v>0.7</v>
      </c>
      <c r="I3823">
        <v>1</v>
      </c>
      <c r="J3823" s="3">
        <v>43348</v>
      </c>
      <c r="K3823" t="s">
        <v>2431</v>
      </c>
      <c r="L3823" t="s">
        <v>102</v>
      </c>
      <c r="M3823">
        <v>43130</v>
      </c>
      <c r="N3823">
        <v>1338</v>
      </c>
      <c r="O3823" t="s">
        <v>1218</v>
      </c>
      <c r="P3823" s="4">
        <v>-7</v>
      </c>
      <c r="Q3823" s="4">
        <v>2</v>
      </c>
      <c r="R3823" t="s">
        <v>104</v>
      </c>
      <c r="T3823" s="2">
        <v>-7.46</v>
      </c>
      <c r="U3823" s="4">
        <v>9</v>
      </c>
      <c r="V3823" t="s">
        <v>19</v>
      </c>
      <c r="W3823" s="3">
        <v>43354</v>
      </c>
      <c r="X3823" t="s">
        <v>39</v>
      </c>
      <c r="Y3823" t="s">
        <v>309</v>
      </c>
      <c r="Z3823" t="s">
        <v>54</v>
      </c>
    </row>
    <row r="3824" spans="1:26" x14ac:dyDescent="0.25">
      <c r="A3824">
        <v>5</v>
      </c>
      <c r="B3824" t="s">
        <v>43</v>
      </c>
      <c r="C3824">
        <v>6</v>
      </c>
      <c r="D3824" t="s">
        <v>26</v>
      </c>
      <c r="E3824" t="s">
        <v>372</v>
      </c>
      <c r="F3824" t="s">
        <v>13</v>
      </c>
      <c r="G3824" t="s">
        <v>2117</v>
      </c>
      <c r="H3824" s="1">
        <v>0.7</v>
      </c>
      <c r="I3824">
        <v>1</v>
      </c>
      <c r="J3824" s="3">
        <v>42382</v>
      </c>
      <c r="K3824" t="s">
        <v>4228</v>
      </c>
      <c r="L3824" t="s">
        <v>102</v>
      </c>
      <c r="M3824">
        <v>43055</v>
      </c>
      <c r="N3824">
        <v>259</v>
      </c>
      <c r="O3824" t="s">
        <v>4225</v>
      </c>
      <c r="P3824" s="4">
        <v>-3</v>
      </c>
      <c r="Q3824" s="4">
        <v>2</v>
      </c>
      <c r="R3824" t="s">
        <v>104</v>
      </c>
      <c r="T3824" s="2">
        <v>-2.52</v>
      </c>
      <c r="U3824" s="4">
        <v>3</v>
      </c>
      <c r="V3824" t="s">
        <v>19</v>
      </c>
      <c r="W3824" s="3">
        <v>42387</v>
      </c>
      <c r="X3824" t="s">
        <v>39</v>
      </c>
      <c r="Y3824" t="s">
        <v>309</v>
      </c>
      <c r="Z3824" t="s">
        <v>54</v>
      </c>
    </row>
    <row r="3825" spans="1:26" x14ac:dyDescent="0.25">
      <c r="A3825">
        <v>4</v>
      </c>
      <c r="B3825" t="s">
        <v>43</v>
      </c>
      <c r="C3825">
        <v>6</v>
      </c>
      <c r="D3825" t="s">
        <v>26</v>
      </c>
      <c r="E3825" t="s">
        <v>99</v>
      </c>
      <c r="F3825" t="s">
        <v>13</v>
      </c>
      <c r="G3825" t="s">
        <v>66</v>
      </c>
      <c r="H3825" s="1">
        <v>0.7</v>
      </c>
      <c r="I3825">
        <v>1</v>
      </c>
      <c r="J3825" s="3">
        <v>43061</v>
      </c>
      <c r="K3825" t="s">
        <v>4235</v>
      </c>
      <c r="L3825" t="s">
        <v>102</v>
      </c>
      <c r="M3825">
        <v>19120</v>
      </c>
      <c r="N3825">
        <v>688</v>
      </c>
      <c r="O3825" t="s">
        <v>1416</v>
      </c>
      <c r="P3825" s="4">
        <v>-9</v>
      </c>
      <c r="Q3825" s="4">
        <v>2</v>
      </c>
      <c r="R3825" t="s">
        <v>104</v>
      </c>
      <c r="T3825" s="2">
        <v>-9.2899999999999991</v>
      </c>
      <c r="U3825" s="4">
        <v>12</v>
      </c>
      <c r="V3825" t="s">
        <v>19</v>
      </c>
      <c r="W3825" s="3">
        <v>43065</v>
      </c>
      <c r="X3825" t="s">
        <v>39</v>
      </c>
      <c r="Y3825" t="s">
        <v>105</v>
      </c>
      <c r="Z3825" t="s">
        <v>54</v>
      </c>
    </row>
    <row r="3826" spans="1:26" x14ac:dyDescent="0.25">
      <c r="A3826">
        <v>4</v>
      </c>
      <c r="B3826" t="s">
        <v>43</v>
      </c>
      <c r="C3826">
        <v>6</v>
      </c>
      <c r="D3826" t="s">
        <v>26</v>
      </c>
      <c r="E3826" t="s">
        <v>99</v>
      </c>
      <c r="F3826" t="s">
        <v>13</v>
      </c>
      <c r="G3826" t="s">
        <v>2385</v>
      </c>
      <c r="H3826" s="1">
        <v>0.7</v>
      </c>
      <c r="I3826">
        <v>1</v>
      </c>
      <c r="J3826" s="3">
        <v>42542</v>
      </c>
      <c r="K3826" t="s">
        <v>2386</v>
      </c>
      <c r="L3826" t="s">
        <v>102</v>
      </c>
      <c r="M3826">
        <v>19120</v>
      </c>
      <c r="N3826">
        <v>701</v>
      </c>
      <c r="O3826" t="s">
        <v>1134</v>
      </c>
      <c r="P3826" s="4">
        <v>-7</v>
      </c>
      <c r="Q3826" s="4">
        <v>2</v>
      </c>
      <c r="R3826" t="s">
        <v>104</v>
      </c>
      <c r="T3826" s="2">
        <v>-7.2</v>
      </c>
      <c r="U3826" s="4">
        <v>9</v>
      </c>
      <c r="V3826" t="s">
        <v>19</v>
      </c>
      <c r="W3826" s="3">
        <v>42546</v>
      </c>
      <c r="X3826" t="s">
        <v>39</v>
      </c>
      <c r="Y3826" t="s">
        <v>105</v>
      </c>
      <c r="Z3826" t="s">
        <v>54</v>
      </c>
    </row>
    <row r="3827" spans="1:26" x14ac:dyDescent="0.25">
      <c r="A3827">
        <v>4</v>
      </c>
      <c r="B3827" t="s">
        <v>43</v>
      </c>
      <c r="C3827">
        <v>6</v>
      </c>
      <c r="D3827" t="s">
        <v>26</v>
      </c>
      <c r="E3827" t="s">
        <v>99</v>
      </c>
      <c r="F3827" t="s">
        <v>13</v>
      </c>
      <c r="G3827" t="s">
        <v>107</v>
      </c>
      <c r="H3827" s="1">
        <v>0.7</v>
      </c>
      <c r="I3827">
        <v>1</v>
      </c>
      <c r="J3827" s="3">
        <v>43729</v>
      </c>
      <c r="K3827" t="s">
        <v>4236</v>
      </c>
      <c r="L3827" t="s">
        <v>102</v>
      </c>
      <c r="M3827">
        <v>19143</v>
      </c>
      <c r="N3827">
        <v>928</v>
      </c>
      <c r="O3827" t="s">
        <v>3961</v>
      </c>
      <c r="P3827" s="4">
        <v>-2</v>
      </c>
      <c r="Q3827" s="4">
        <v>2</v>
      </c>
      <c r="R3827" t="s">
        <v>104</v>
      </c>
      <c r="T3827" s="2">
        <v>-1.53</v>
      </c>
      <c r="U3827" s="4">
        <v>2</v>
      </c>
      <c r="V3827" t="s">
        <v>19</v>
      </c>
      <c r="W3827" s="3">
        <v>43733</v>
      </c>
      <c r="X3827" t="s">
        <v>39</v>
      </c>
      <c r="Y3827" t="s">
        <v>105</v>
      </c>
      <c r="Z3827" t="s">
        <v>54</v>
      </c>
    </row>
    <row r="3828" spans="1:26" x14ac:dyDescent="0.25">
      <c r="A3828">
        <v>5</v>
      </c>
      <c r="B3828" t="s">
        <v>43</v>
      </c>
      <c r="C3828">
        <v>6</v>
      </c>
      <c r="D3828" t="s">
        <v>26</v>
      </c>
      <c r="E3828" t="s">
        <v>99</v>
      </c>
      <c r="F3828" t="s">
        <v>13</v>
      </c>
      <c r="G3828" t="s">
        <v>1013</v>
      </c>
      <c r="H3828" s="1">
        <v>0.7</v>
      </c>
      <c r="I3828">
        <v>1</v>
      </c>
      <c r="J3828" s="3">
        <v>42679</v>
      </c>
      <c r="K3828" t="s">
        <v>2404</v>
      </c>
      <c r="L3828" t="s">
        <v>102</v>
      </c>
      <c r="M3828">
        <v>19143</v>
      </c>
      <c r="N3828">
        <v>1649</v>
      </c>
      <c r="O3828" t="s">
        <v>3420</v>
      </c>
      <c r="P3828" s="4">
        <v>-9</v>
      </c>
      <c r="Q3828" s="4">
        <v>2</v>
      </c>
      <c r="R3828" t="s">
        <v>104</v>
      </c>
      <c r="T3828" s="2">
        <v>-8.8000000000000007</v>
      </c>
      <c r="U3828" s="4">
        <v>13</v>
      </c>
      <c r="V3828" t="s">
        <v>19</v>
      </c>
      <c r="W3828" s="3">
        <v>42684</v>
      </c>
      <c r="X3828" t="s">
        <v>39</v>
      </c>
      <c r="Y3828" t="s">
        <v>105</v>
      </c>
      <c r="Z3828" t="s">
        <v>54</v>
      </c>
    </row>
    <row r="3829" spans="1:26" x14ac:dyDescent="0.25">
      <c r="A3829">
        <v>5</v>
      </c>
      <c r="B3829" t="s">
        <v>43</v>
      </c>
      <c r="C3829">
        <v>6</v>
      </c>
      <c r="D3829" t="s">
        <v>26</v>
      </c>
      <c r="E3829" t="s">
        <v>3500</v>
      </c>
      <c r="F3829" t="s">
        <v>13</v>
      </c>
      <c r="G3829" t="s">
        <v>1507</v>
      </c>
      <c r="H3829" s="1">
        <v>0.7</v>
      </c>
      <c r="I3829">
        <v>1</v>
      </c>
      <c r="J3829" s="3">
        <v>43457</v>
      </c>
      <c r="K3829" t="s">
        <v>4237</v>
      </c>
      <c r="L3829" t="s">
        <v>102</v>
      </c>
      <c r="M3829">
        <v>43402</v>
      </c>
      <c r="N3829">
        <v>1598</v>
      </c>
      <c r="O3829" t="s">
        <v>3942</v>
      </c>
      <c r="P3829" s="4">
        <v>-4</v>
      </c>
      <c r="Q3829" s="4">
        <v>3</v>
      </c>
      <c r="R3829" t="s">
        <v>104</v>
      </c>
      <c r="T3829" s="2">
        <v>-4.07</v>
      </c>
      <c r="U3829" s="4">
        <v>6</v>
      </c>
      <c r="V3829" t="s">
        <v>19</v>
      </c>
      <c r="W3829" s="3">
        <v>43462</v>
      </c>
      <c r="X3829" t="s">
        <v>39</v>
      </c>
      <c r="Y3829" t="s">
        <v>309</v>
      </c>
      <c r="Z3829" t="s">
        <v>54</v>
      </c>
    </row>
    <row r="3830" spans="1:26" x14ac:dyDescent="0.25">
      <c r="A3830">
        <v>5</v>
      </c>
      <c r="B3830" t="s">
        <v>43</v>
      </c>
      <c r="C3830">
        <v>6</v>
      </c>
      <c r="D3830" t="s">
        <v>26</v>
      </c>
      <c r="E3830" t="s">
        <v>607</v>
      </c>
      <c r="F3830" t="s">
        <v>13</v>
      </c>
      <c r="G3830" t="s">
        <v>2834</v>
      </c>
      <c r="H3830" s="1">
        <v>0.7</v>
      </c>
      <c r="I3830">
        <v>1</v>
      </c>
      <c r="J3830" s="3">
        <v>43499</v>
      </c>
      <c r="K3830" t="s">
        <v>4184</v>
      </c>
      <c r="L3830" t="s">
        <v>102</v>
      </c>
      <c r="M3830">
        <v>45231</v>
      </c>
      <c r="N3830">
        <v>640</v>
      </c>
      <c r="O3830" t="s">
        <v>3761</v>
      </c>
      <c r="P3830" s="4">
        <v>-4</v>
      </c>
      <c r="Q3830" s="4">
        <v>3</v>
      </c>
      <c r="R3830" t="s">
        <v>104</v>
      </c>
      <c r="T3830" s="2">
        <v>-4.18</v>
      </c>
      <c r="U3830" s="4">
        <v>5</v>
      </c>
      <c r="V3830" t="s">
        <v>19</v>
      </c>
      <c r="W3830" s="3">
        <v>43504</v>
      </c>
      <c r="X3830" t="s">
        <v>39</v>
      </c>
      <c r="Y3830" t="s">
        <v>309</v>
      </c>
      <c r="Z3830" t="s">
        <v>54</v>
      </c>
    </row>
    <row r="3831" spans="1:26" x14ac:dyDescent="0.25">
      <c r="A3831">
        <v>5</v>
      </c>
      <c r="B3831" t="s">
        <v>43</v>
      </c>
      <c r="C3831">
        <v>6</v>
      </c>
      <c r="D3831" t="s">
        <v>26</v>
      </c>
      <c r="E3831" t="s">
        <v>305</v>
      </c>
      <c r="F3831" t="s">
        <v>13</v>
      </c>
      <c r="G3831" t="s">
        <v>1819</v>
      </c>
      <c r="H3831" s="1">
        <v>0.7</v>
      </c>
      <c r="I3831">
        <v>1</v>
      </c>
      <c r="J3831" s="3">
        <v>43817</v>
      </c>
      <c r="K3831" t="s">
        <v>4156</v>
      </c>
      <c r="L3831" t="s">
        <v>102</v>
      </c>
      <c r="M3831">
        <v>43229</v>
      </c>
      <c r="N3831">
        <v>664</v>
      </c>
      <c r="O3831" t="s">
        <v>3354</v>
      </c>
      <c r="P3831" s="4">
        <v>-6</v>
      </c>
      <c r="Q3831" s="4">
        <v>3</v>
      </c>
      <c r="R3831" t="s">
        <v>104</v>
      </c>
      <c r="T3831" s="2">
        <v>-6.03</v>
      </c>
      <c r="U3831" s="4">
        <v>7</v>
      </c>
      <c r="V3831" t="s">
        <v>19</v>
      </c>
      <c r="W3831" s="3">
        <v>43822</v>
      </c>
      <c r="X3831" t="s">
        <v>39</v>
      </c>
      <c r="Y3831" t="s">
        <v>309</v>
      </c>
      <c r="Z3831" t="s">
        <v>54</v>
      </c>
    </row>
    <row r="3832" spans="1:26" x14ac:dyDescent="0.25">
      <c r="A3832">
        <v>7</v>
      </c>
      <c r="B3832" t="s">
        <v>25</v>
      </c>
      <c r="C3832">
        <v>6</v>
      </c>
      <c r="D3832" t="s">
        <v>26</v>
      </c>
      <c r="E3832" t="s">
        <v>667</v>
      </c>
      <c r="F3832" t="s">
        <v>13</v>
      </c>
      <c r="G3832" t="s">
        <v>1191</v>
      </c>
      <c r="H3832" s="1">
        <v>0.7</v>
      </c>
      <c r="I3832">
        <v>1</v>
      </c>
      <c r="J3832" s="3">
        <v>43695</v>
      </c>
      <c r="K3832" t="s">
        <v>4238</v>
      </c>
      <c r="L3832" t="s">
        <v>102</v>
      </c>
      <c r="M3832">
        <v>44107</v>
      </c>
      <c r="N3832">
        <v>695</v>
      </c>
      <c r="O3832" t="s">
        <v>4239</v>
      </c>
      <c r="P3832" s="4">
        <v>-8</v>
      </c>
      <c r="Q3832" s="4">
        <v>3</v>
      </c>
      <c r="R3832" t="s">
        <v>104</v>
      </c>
      <c r="T3832" s="2">
        <v>-7.91</v>
      </c>
      <c r="U3832" s="4">
        <v>11</v>
      </c>
      <c r="V3832" t="s">
        <v>19</v>
      </c>
      <c r="W3832" s="3">
        <v>43702</v>
      </c>
      <c r="X3832" t="s">
        <v>39</v>
      </c>
      <c r="Y3832" t="s">
        <v>309</v>
      </c>
      <c r="Z3832" t="s">
        <v>54</v>
      </c>
    </row>
    <row r="3833" spans="1:26" x14ac:dyDescent="0.25">
      <c r="A3833">
        <v>4</v>
      </c>
      <c r="B3833" t="s">
        <v>43</v>
      </c>
      <c r="C3833">
        <v>6</v>
      </c>
      <c r="D3833" t="s">
        <v>26</v>
      </c>
      <c r="E3833" t="s">
        <v>519</v>
      </c>
      <c r="F3833" t="s">
        <v>13</v>
      </c>
      <c r="G3833" t="s">
        <v>1690</v>
      </c>
      <c r="H3833" s="1">
        <v>0.7</v>
      </c>
      <c r="I3833">
        <v>1</v>
      </c>
      <c r="J3833" s="3">
        <v>42676</v>
      </c>
      <c r="K3833" t="s">
        <v>4240</v>
      </c>
      <c r="L3833" t="s">
        <v>102</v>
      </c>
      <c r="M3833">
        <v>44256</v>
      </c>
      <c r="N3833">
        <v>43</v>
      </c>
      <c r="O3833" t="s">
        <v>951</v>
      </c>
      <c r="P3833" s="4">
        <v>-13</v>
      </c>
      <c r="Q3833" s="4">
        <v>3</v>
      </c>
      <c r="R3833" t="s">
        <v>104</v>
      </c>
      <c r="T3833" s="2">
        <v>-13.47</v>
      </c>
      <c r="U3833" s="4">
        <v>19</v>
      </c>
      <c r="V3833" t="s">
        <v>19</v>
      </c>
      <c r="W3833" s="3">
        <v>42680</v>
      </c>
      <c r="X3833" t="s">
        <v>39</v>
      </c>
      <c r="Y3833" t="s">
        <v>309</v>
      </c>
      <c r="Z3833" t="s">
        <v>54</v>
      </c>
    </row>
    <row r="3834" spans="1:26" x14ac:dyDescent="0.25">
      <c r="A3834">
        <v>4</v>
      </c>
      <c r="B3834" t="s">
        <v>43</v>
      </c>
      <c r="C3834">
        <v>6</v>
      </c>
      <c r="D3834" t="s">
        <v>26</v>
      </c>
      <c r="E3834" t="s">
        <v>178</v>
      </c>
      <c r="F3834" t="s">
        <v>13</v>
      </c>
      <c r="G3834" t="s">
        <v>348</v>
      </c>
      <c r="H3834" s="1">
        <v>0.7</v>
      </c>
      <c r="I3834">
        <v>1</v>
      </c>
      <c r="J3834" s="3">
        <v>43080</v>
      </c>
      <c r="K3834" t="s">
        <v>4241</v>
      </c>
      <c r="L3834" t="s">
        <v>102</v>
      </c>
      <c r="M3834">
        <v>45373</v>
      </c>
      <c r="N3834">
        <v>697</v>
      </c>
      <c r="O3834" t="s">
        <v>4242</v>
      </c>
      <c r="P3834" s="4">
        <v>-8</v>
      </c>
      <c r="Q3834" s="4">
        <v>3</v>
      </c>
      <c r="R3834" t="s">
        <v>104</v>
      </c>
      <c r="T3834" s="2">
        <v>-7.58</v>
      </c>
      <c r="U3834" s="4">
        <v>10</v>
      </c>
      <c r="V3834" t="s">
        <v>19</v>
      </c>
      <c r="W3834" s="3">
        <v>43084</v>
      </c>
      <c r="X3834" t="s">
        <v>39</v>
      </c>
      <c r="Y3834" t="s">
        <v>309</v>
      </c>
      <c r="Z3834" t="s">
        <v>54</v>
      </c>
    </row>
    <row r="3835" spans="1:26" x14ac:dyDescent="0.25">
      <c r="A3835">
        <v>4</v>
      </c>
      <c r="B3835" t="s">
        <v>43</v>
      </c>
      <c r="C3835">
        <v>6</v>
      </c>
      <c r="D3835" t="s">
        <v>26</v>
      </c>
      <c r="E3835" t="s">
        <v>99</v>
      </c>
      <c r="F3835" t="s">
        <v>13</v>
      </c>
      <c r="G3835" t="s">
        <v>2839</v>
      </c>
      <c r="H3835" s="1">
        <v>0.7</v>
      </c>
      <c r="I3835">
        <v>1</v>
      </c>
      <c r="J3835" s="3">
        <v>42668</v>
      </c>
      <c r="K3835" t="s">
        <v>4243</v>
      </c>
      <c r="L3835" t="s">
        <v>102</v>
      </c>
      <c r="M3835">
        <v>19120</v>
      </c>
      <c r="N3835">
        <v>714</v>
      </c>
      <c r="O3835" t="s">
        <v>8172</v>
      </c>
      <c r="P3835" s="4">
        <v>-10</v>
      </c>
      <c r="Q3835" s="4">
        <v>3</v>
      </c>
      <c r="R3835" t="s">
        <v>104</v>
      </c>
      <c r="T3835" s="2">
        <v>-9.59</v>
      </c>
      <c r="U3835" s="4">
        <v>14</v>
      </c>
      <c r="V3835" t="s">
        <v>19</v>
      </c>
      <c r="W3835" s="3">
        <v>42672</v>
      </c>
      <c r="X3835" t="s">
        <v>39</v>
      </c>
      <c r="Y3835" t="s">
        <v>105</v>
      </c>
      <c r="Z3835" t="s">
        <v>54</v>
      </c>
    </row>
    <row r="3836" spans="1:26" x14ac:dyDescent="0.25">
      <c r="A3836">
        <v>4</v>
      </c>
      <c r="B3836" t="s">
        <v>43</v>
      </c>
      <c r="C3836">
        <v>6</v>
      </c>
      <c r="D3836" t="s">
        <v>26</v>
      </c>
      <c r="E3836" t="s">
        <v>99</v>
      </c>
      <c r="F3836" t="s">
        <v>13</v>
      </c>
      <c r="G3836" t="s">
        <v>2749</v>
      </c>
      <c r="H3836" s="1">
        <v>0.7</v>
      </c>
      <c r="I3836">
        <v>1</v>
      </c>
      <c r="J3836" s="3">
        <v>43803</v>
      </c>
      <c r="K3836" t="s">
        <v>4244</v>
      </c>
      <c r="L3836" t="s">
        <v>102</v>
      </c>
      <c r="M3836">
        <v>19134</v>
      </c>
      <c r="N3836">
        <v>1519</v>
      </c>
      <c r="O3836" t="s">
        <v>725</v>
      </c>
      <c r="P3836" s="4">
        <v>-4</v>
      </c>
      <c r="Q3836" s="4">
        <v>3</v>
      </c>
      <c r="R3836" t="s">
        <v>104</v>
      </c>
      <c r="T3836" s="2">
        <v>-4.46</v>
      </c>
      <c r="U3836" s="4">
        <v>5</v>
      </c>
      <c r="V3836" t="s">
        <v>19</v>
      </c>
      <c r="W3836" s="3">
        <v>43807</v>
      </c>
      <c r="X3836" t="s">
        <v>39</v>
      </c>
      <c r="Y3836" t="s">
        <v>105</v>
      </c>
      <c r="Z3836" t="s">
        <v>54</v>
      </c>
    </row>
    <row r="3837" spans="1:26" x14ac:dyDescent="0.25">
      <c r="A3837">
        <v>5</v>
      </c>
      <c r="B3837" t="s">
        <v>43</v>
      </c>
      <c r="C3837">
        <v>6</v>
      </c>
      <c r="D3837" t="s">
        <v>26</v>
      </c>
      <c r="E3837" t="s">
        <v>99</v>
      </c>
      <c r="F3837" t="s">
        <v>13</v>
      </c>
      <c r="G3837" t="s">
        <v>2609</v>
      </c>
      <c r="H3837" s="1">
        <v>0.7</v>
      </c>
      <c r="I3837">
        <v>1</v>
      </c>
      <c r="J3837" s="3">
        <v>43764</v>
      </c>
      <c r="K3837" t="s">
        <v>4215</v>
      </c>
      <c r="L3837" t="s">
        <v>102</v>
      </c>
      <c r="M3837">
        <v>19134</v>
      </c>
      <c r="N3837">
        <v>717</v>
      </c>
      <c r="O3837" t="s">
        <v>4245</v>
      </c>
      <c r="P3837" s="4">
        <v>-28</v>
      </c>
      <c r="Q3837" s="4">
        <v>3</v>
      </c>
      <c r="R3837" t="s">
        <v>104</v>
      </c>
      <c r="T3837" s="2">
        <v>-27.73</v>
      </c>
      <c r="U3837" s="4">
        <v>33</v>
      </c>
      <c r="V3837" t="s">
        <v>19</v>
      </c>
      <c r="W3837" s="3">
        <v>43769</v>
      </c>
      <c r="X3837" t="s">
        <v>39</v>
      </c>
      <c r="Y3837" t="s">
        <v>105</v>
      </c>
      <c r="Z3837" t="s">
        <v>54</v>
      </c>
    </row>
    <row r="3838" spans="1:26" x14ac:dyDescent="0.25">
      <c r="A3838">
        <v>4</v>
      </c>
      <c r="B3838" t="s">
        <v>43</v>
      </c>
      <c r="C3838">
        <v>6</v>
      </c>
      <c r="D3838" t="s">
        <v>26</v>
      </c>
      <c r="E3838" t="s">
        <v>99</v>
      </c>
      <c r="F3838" t="s">
        <v>13</v>
      </c>
      <c r="G3838" t="s">
        <v>1515</v>
      </c>
      <c r="H3838" s="1">
        <v>0.7</v>
      </c>
      <c r="I3838">
        <v>1</v>
      </c>
      <c r="J3838" s="3">
        <v>43069</v>
      </c>
      <c r="K3838" t="s">
        <v>4226</v>
      </c>
      <c r="L3838" t="s">
        <v>102</v>
      </c>
      <c r="M3838">
        <v>19134</v>
      </c>
      <c r="N3838">
        <v>649</v>
      </c>
      <c r="O3838" t="s">
        <v>68</v>
      </c>
      <c r="P3838" s="4">
        <v>-122</v>
      </c>
      <c r="Q3838" s="4">
        <v>3</v>
      </c>
      <c r="R3838" t="s">
        <v>104</v>
      </c>
      <c r="T3838" s="2">
        <v>-122.39</v>
      </c>
      <c r="U3838" s="4">
        <v>153</v>
      </c>
      <c r="V3838" t="s">
        <v>19</v>
      </c>
      <c r="W3838" s="3">
        <v>43073</v>
      </c>
      <c r="X3838" t="s">
        <v>39</v>
      </c>
      <c r="Y3838" t="s">
        <v>105</v>
      </c>
      <c r="Z3838" t="s">
        <v>54</v>
      </c>
    </row>
    <row r="3839" spans="1:26" x14ac:dyDescent="0.25">
      <c r="A3839">
        <v>4</v>
      </c>
      <c r="B3839" t="s">
        <v>43</v>
      </c>
      <c r="C3839">
        <v>6</v>
      </c>
      <c r="D3839" t="s">
        <v>26</v>
      </c>
      <c r="E3839" t="s">
        <v>99</v>
      </c>
      <c r="F3839" t="s">
        <v>13</v>
      </c>
      <c r="G3839" t="s">
        <v>1819</v>
      </c>
      <c r="H3839" s="1">
        <v>0.7</v>
      </c>
      <c r="I3839">
        <v>1</v>
      </c>
      <c r="J3839" s="3">
        <v>43474</v>
      </c>
      <c r="K3839" t="s">
        <v>4246</v>
      </c>
      <c r="L3839" t="s">
        <v>102</v>
      </c>
      <c r="M3839">
        <v>19140</v>
      </c>
      <c r="N3839">
        <v>897</v>
      </c>
      <c r="O3839" t="s">
        <v>1314</v>
      </c>
      <c r="P3839" s="4">
        <v>-229</v>
      </c>
      <c r="Q3839" s="4">
        <v>3</v>
      </c>
      <c r="R3839" t="s">
        <v>104</v>
      </c>
      <c r="T3839" s="2">
        <v>-228.74</v>
      </c>
      <c r="U3839" s="4">
        <v>274</v>
      </c>
      <c r="V3839" t="s">
        <v>19</v>
      </c>
      <c r="W3839" s="3">
        <v>43478</v>
      </c>
      <c r="X3839" t="s">
        <v>39</v>
      </c>
      <c r="Y3839" t="s">
        <v>105</v>
      </c>
      <c r="Z3839" t="s">
        <v>54</v>
      </c>
    </row>
    <row r="3840" spans="1:26" x14ac:dyDescent="0.25">
      <c r="A3840">
        <v>4</v>
      </c>
      <c r="B3840" t="s">
        <v>43</v>
      </c>
      <c r="C3840">
        <v>6</v>
      </c>
      <c r="D3840" t="s">
        <v>26</v>
      </c>
      <c r="E3840" t="s">
        <v>99</v>
      </c>
      <c r="F3840" t="s">
        <v>13</v>
      </c>
      <c r="G3840" t="s">
        <v>1135</v>
      </c>
      <c r="H3840" s="1">
        <v>0.7</v>
      </c>
      <c r="I3840">
        <v>1</v>
      </c>
      <c r="J3840" s="3">
        <v>42549</v>
      </c>
      <c r="K3840" t="s">
        <v>2445</v>
      </c>
      <c r="L3840" t="s">
        <v>102</v>
      </c>
      <c r="M3840">
        <v>19140</v>
      </c>
      <c r="N3840">
        <v>706</v>
      </c>
      <c r="O3840" t="s">
        <v>4247</v>
      </c>
      <c r="P3840" s="4">
        <v>-23</v>
      </c>
      <c r="Q3840" s="4">
        <v>3</v>
      </c>
      <c r="R3840" t="s">
        <v>104</v>
      </c>
      <c r="T3840" s="2">
        <v>-22.8</v>
      </c>
      <c r="U3840" s="4">
        <v>31</v>
      </c>
      <c r="V3840" t="s">
        <v>19</v>
      </c>
      <c r="W3840" s="3">
        <v>42553</v>
      </c>
      <c r="X3840" t="s">
        <v>39</v>
      </c>
      <c r="Y3840" t="s">
        <v>105</v>
      </c>
      <c r="Z3840" t="s">
        <v>54</v>
      </c>
    </row>
    <row r="3841" spans="1:26" x14ac:dyDescent="0.25">
      <c r="A3841">
        <v>4</v>
      </c>
      <c r="B3841" t="s">
        <v>43</v>
      </c>
      <c r="C3841">
        <v>6</v>
      </c>
      <c r="D3841" t="s">
        <v>26</v>
      </c>
      <c r="E3841" t="s">
        <v>99</v>
      </c>
      <c r="F3841" t="s">
        <v>13</v>
      </c>
      <c r="G3841" t="s">
        <v>1135</v>
      </c>
      <c r="H3841" s="1">
        <v>0.7</v>
      </c>
      <c r="I3841">
        <v>1</v>
      </c>
      <c r="J3841" s="3">
        <v>42549</v>
      </c>
      <c r="K3841" t="s">
        <v>2445</v>
      </c>
      <c r="L3841" t="s">
        <v>102</v>
      </c>
      <c r="M3841">
        <v>19140</v>
      </c>
      <c r="N3841">
        <v>1443</v>
      </c>
      <c r="O3841" t="s">
        <v>4248</v>
      </c>
      <c r="P3841" s="4">
        <v>-2</v>
      </c>
      <c r="Q3841" s="4">
        <v>3</v>
      </c>
      <c r="R3841" t="s">
        <v>104</v>
      </c>
      <c r="T3841" s="2">
        <v>-2.4300000000000002</v>
      </c>
      <c r="U3841" s="4">
        <v>3</v>
      </c>
      <c r="V3841" t="s">
        <v>19</v>
      </c>
      <c r="W3841" s="3">
        <v>42553</v>
      </c>
      <c r="X3841" t="s">
        <v>39</v>
      </c>
      <c r="Y3841" t="s">
        <v>105</v>
      </c>
      <c r="Z3841" t="s">
        <v>54</v>
      </c>
    </row>
    <row r="3842" spans="1:26" x14ac:dyDescent="0.25">
      <c r="A3842">
        <v>4</v>
      </c>
      <c r="B3842" t="s">
        <v>43</v>
      </c>
      <c r="C3842">
        <v>6</v>
      </c>
      <c r="D3842" t="s">
        <v>26</v>
      </c>
      <c r="E3842" t="s">
        <v>99</v>
      </c>
      <c r="F3842" t="s">
        <v>13</v>
      </c>
      <c r="G3842" t="s">
        <v>1162</v>
      </c>
      <c r="H3842" s="1">
        <v>0.7</v>
      </c>
      <c r="I3842">
        <v>1</v>
      </c>
      <c r="J3842" s="3">
        <v>42692</v>
      </c>
      <c r="K3842" t="s">
        <v>2411</v>
      </c>
      <c r="L3842" t="s">
        <v>102</v>
      </c>
      <c r="M3842">
        <v>19140</v>
      </c>
      <c r="N3842">
        <v>1257</v>
      </c>
      <c r="O3842" t="s">
        <v>2928</v>
      </c>
      <c r="P3842" s="4">
        <v>-1</v>
      </c>
      <c r="Q3842" s="4">
        <v>3</v>
      </c>
      <c r="R3842" t="s">
        <v>104</v>
      </c>
      <c r="T3842" s="2">
        <v>-1.43</v>
      </c>
      <c r="U3842" s="4">
        <v>2</v>
      </c>
      <c r="V3842" t="s">
        <v>19</v>
      </c>
      <c r="W3842" s="3">
        <v>42696</v>
      </c>
      <c r="X3842" t="s">
        <v>39</v>
      </c>
      <c r="Y3842" t="s">
        <v>105</v>
      </c>
      <c r="Z3842" t="s">
        <v>54</v>
      </c>
    </row>
    <row r="3843" spans="1:26" x14ac:dyDescent="0.25">
      <c r="A3843">
        <v>5</v>
      </c>
      <c r="B3843" t="s">
        <v>43</v>
      </c>
      <c r="C3843">
        <v>6</v>
      </c>
      <c r="D3843" t="s">
        <v>26</v>
      </c>
      <c r="E3843" t="s">
        <v>99</v>
      </c>
      <c r="F3843" t="s">
        <v>13</v>
      </c>
      <c r="G3843" t="s">
        <v>1710</v>
      </c>
      <c r="H3843" s="1">
        <v>0.7</v>
      </c>
      <c r="I3843">
        <v>1</v>
      </c>
      <c r="J3843" s="3">
        <v>43772</v>
      </c>
      <c r="K3843" t="s">
        <v>4249</v>
      </c>
      <c r="L3843" t="s">
        <v>102</v>
      </c>
      <c r="M3843">
        <v>19143</v>
      </c>
      <c r="N3843">
        <v>1069</v>
      </c>
      <c r="O3843" t="s">
        <v>8276</v>
      </c>
      <c r="P3843" s="4">
        <v>-8</v>
      </c>
      <c r="Q3843" s="4">
        <v>3</v>
      </c>
      <c r="R3843" t="s">
        <v>104</v>
      </c>
      <c r="T3843" s="2">
        <v>-7.78</v>
      </c>
      <c r="U3843" s="4">
        <v>12</v>
      </c>
      <c r="V3843" t="s">
        <v>19</v>
      </c>
      <c r="W3843" s="3">
        <v>43777</v>
      </c>
      <c r="X3843" t="s">
        <v>39</v>
      </c>
      <c r="Y3843" t="s">
        <v>105</v>
      </c>
      <c r="Z3843" t="s">
        <v>54</v>
      </c>
    </row>
    <row r="3844" spans="1:26" x14ac:dyDescent="0.25">
      <c r="A3844">
        <v>7</v>
      </c>
      <c r="B3844" t="s">
        <v>25</v>
      </c>
      <c r="C3844">
        <v>6</v>
      </c>
      <c r="D3844" t="s">
        <v>26</v>
      </c>
      <c r="E3844" t="s">
        <v>305</v>
      </c>
      <c r="F3844" t="s">
        <v>13</v>
      </c>
      <c r="G3844" t="s">
        <v>1686</v>
      </c>
      <c r="H3844" s="1">
        <v>0.7</v>
      </c>
      <c r="I3844">
        <v>1</v>
      </c>
      <c r="J3844" s="3">
        <v>42721</v>
      </c>
      <c r="K3844" t="s">
        <v>4250</v>
      </c>
      <c r="L3844" t="s">
        <v>102</v>
      </c>
      <c r="M3844">
        <v>43229</v>
      </c>
      <c r="N3844">
        <v>1119</v>
      </c>
      <c r="O3844" t="s">
        <v>3068</v>
      </c>
      <c r="P3844" s="4">
        <v>-4</v>
      </c>
      <c r="Q3844" s="4">
        <v>4</v>
      </c>
      <c r="R3844" t="s">
        <v>104</v>
      </c>
      <c r="T3844" s="2">
        <v>-4.0199999999999996</v>
      </c>
      <c r="U3844" s="4">
        <v>5</v>
      </c>
      <c r="V3844" t="s">
        <v>19</v>
      </c>
      <c r="W3844" s="3">
        <v>42728</v>
      </c>
      <c r="X3844" t="s">
        <v>39</v>
      </c>
      <c r="Y3844" t="s">
        <v>309</v>
      </c>
      <c r="Z3844" t="s">
        <v>54</v>
      </c>
    </row>
    <row r="3845" spans="1:26" x14ac:dyDescent="0.25">
      <c r="A3845">
        <v>4</v>
      </c>
      <c r="B3845" t="s">
        <v>43</v>
      </c>
      <c r="C3845">
        <v>6</v>
      </c>
      <c r="D3845" t="s">
        <v>26</v>
      </c>
      <c r="E3845" t="s">
        <v>3525</v>
      </c>
      <c r="F3845" t="s">
        <v>13</v>
      </c>
      <c r="G3845" t="s">
        <v>2689</v>
      </c>
      <c r="H3845" s="1">
        <v>0.7</v>
      </c>
      <c r="I3845">
        <v>1</v>
      </c>
      <c r="J3845" s="3">
        <v>43526</v>
      </c>
      <c r="K3845" t="s">
        <v>4251</v>
      </c>
      <c r="L3845" t="s">
        <v>102</v>
      </c>
      <c r="M3845">
        <v>44221</v>
      </c>
      <c r="N3845">
        <v>716</v>
      </c>
      <c r="O3845" t="s">
        <v>2867</v>
      </c>
      <c r="P3845" s="4">
        <v>-12</v>
      </c>
      <c r="Q3845" s="4">
        <v>4</v>
      </c>
      <c r="R3845" t="s">
        <v>104</v>
      </c>
      <c r="T3845" s="2">
        <v>-12.35</v>
      </c>
      <c r="U3845" s="4">
        <v>19</v>
      </c>
      <c r="V3845" t="s">
        <v>19</v>
      </c>
      <c r="W3845" s="3">
        <v>43530</v>
      </c>
      <c r="X3845" t="s">
        <v>39</v>
      </c>
      <c r="Y3845" t="s">
        <v>309</v>
      </c>
      <c r="Z3845" t="s">
        <v>54</v>
      </c>
    </row>
    <row r="3846" spans="1:26" x14ac:dyDescent="0.25">
      <c r="A3846">
        <v>4</v>
      </c>
      <c r="B3846" t="s">
        <v>43</v>
      </c>
      <c r="C3846">
        <v>6</v>
      </c>
      <c r="D3846" t="s">
        <v>26</v>
      </c>
      <c r="E3846" t="s">
        <v>99</v>
      </c>
      <c r="F3846" t="s">
        <v>13</v>
      </c>
      <c r="G3846" t="s">
        <v>2655</v>
      </c>
      <c r="H3846" s="1">
        <v>0.7</v>
      </c>
      <c r="I3846">
        <v>1</v>
      </c>
      <c r="J3846" s="3">
        <v>43520</v>
      </c>
      <c r="K3846" t="s">
        <v>4252</v>
      </c>
      <c r="L3846" t="s">
        <v>102</v>
      </c>
      <c r="M3846">
        <v>19134</v>
      </c>
      <c r="N3846">
        <v>68</v>
      </c>
      <c r="O3846" t="s">
        <v>8239</v>
      </c>
      <c r="P3846" s="4">
        <v>-4</v>
      </c>
      <c r="Q3846" s="4">
        <v>4</v>
      </c>
      <c r="R3846" t="s">
        <v>104</v>
      </c>
      <c r="T3846" s="2">
        <v>-3.8</v>
      </c>
      <c r="U3846" s="4">
        <v>5</v>
      </c>
      <c r="V3846" t="s">
        <v>19</v>
      </c>
      <c r="W3846" s="3">
        <v>43524</v>
      </c>
      <c r="X3846" t="s">
        <v>39</v>
      </c>
      <c r="Y3846" t="s">
        <v>105</v>
      </c>
      <c r="Z3846" t="s">
        <v>54</v>
      </c>
    </row>
    <row r="3847" spans="1:26" x14ac:dyDescent="0.25">
      <c r="A3847">
        <v>5</v>
      </c>
      <c r="B3847" t="s">
        <v>43</v>
      </c>
      <c r="C3847">
        <v>6</v>
      </c>
      <c r="D3847" t="s">
        <v>26</v>
      </c>
      <c r="E3847" t="s">
        <v>99</v>
      </c>
      <c r="F3847" t="s">
        <v>13</v>
      </c>
      <c r="G3847" t="s">
        <v>864</v>
      </c>
      <c r="H3847" s="1">
        <v>0.7</v>
      </c>
      <c r="I3847">
        <v>1</v>
      </c>
      <c r="J3847" s="3">
        <v>43437</v>
      </c>
      <c r="K3847" t="s">
        <v>4209</v>
      </c>
      <c r="L3847" t="s">
        <v>102</v>
      </c>
      <c r="M3847">
        <v>19134</v>
      </c>
      <c r="N3847">
        <v>680</v>
      </c>
      <c r="O3847" t="s">
        <v>670</v>
      </c>
      <c r="P3847" s="4">
        <v>-15</v>
      </c>
      <c r="Q3847" s="4">
        <v>4</v>
      </c>
      <c r="R3847" t="s">
        <v>104</v>
      </c>
      <c r="T3847" s="2">
        <v>-14.55</v>
      </c>
      <c r="U3847" s="4">
        <v>18</v>
      </c>
      <c r="V3847" t="s">
        <v>19</v>
      </c>
      <c r="W3847" s="3">
        <v>43442</v>
      </c>
      <c r="X3847" t="s">
        <v>39</v>
      </c>
      <c r="Y3847" t="s">
        <v>105</v>
      </c>
      <c r="Z3847" t="s">
        <v>54</v>
      </c>
    </row>
    <row r="3848" spans="1:26" x14ac:dyDescent="0.25">
      <c r="A3848">
        <v>7</v>
      </c>
      <c r="B3848" t="s">
        <v>25</v>
      </c>
      <c r="C3848">
        <v>6</v>
      </c>
      <c r="D3848" t="s">
        <v>26</v>
      </c>
      <c r="E3848" t="s">
        <v>99</v>
      </c>
      <c r="F3848" t="s">
        <v>13</v>
      </c>
      <c r="G3848" t="s">
        <v>2208</v>
      </c>
      <c r="H3848" s="1">
        <v>0.7</v>
      </c>
      <c r="I3848">
        <v>1</v>
      </c>
      <c r="J3848" s="3">
        <v>43801</v>
      </c>
      <c r="K3848" t="s">
        <v>4253</v>
      </c>
      <c r="L3848" t="s">
        <v>102</v>
      </c>
      <c r="M3848">
        <v>19140</v>
      </c>
      <c r="N3848">
        <v>682</v>
      </c>
      <c r="O3848" t="s">
        <v>319</v>
      </c>
      <c r="P3848" s="4">
        <v>-463</v>
      </c>
      <c r="Q3848" s="4">
        <v>4</v>
      </c>
      <c r="R3848" t="s">
        <v>104</v>
      </c>
      <c r="T3848" s="2">
        <v>-462.86</v>
      </c>
      <c r="U3848" s="4">
        <v>631</v>
      </c>
      <c r="V3848" t="s">
        <v>19</v>
      </c>
      <c r="W3848" s="3">
        <v>43808</v>
      </c>
      <c r="X3848" t="s">
        <v>39</v>
      </c>
      <c r="Y3848" t="s">
        <v>105</v>
      </c>
      <c r="Z3848" t="s">
        <v>54</v>
      </c>
    </row>
    <row r="3849" spans="1:26" x14ac:dyDescent="0.25">
      <c r="A3849">
        <v>4</v>
      </c>
      <c r="B3849" t="s">
        <v>43</v>
      </c>
      <c r="C3849">
        <v>6</v>
      </c>
      <c r="D3849" t="s">
        <v>26</v>
      </c>
      <c r="E3849" t="s">
        <v>1296</v>
      </c>
      <c r="F3849" t="s">
        <v>13</v>
      </c>
      <c r="G3849" t="s">
        <v>164</v>
      </c>
      <c r="H3849" s="1">
        <v>0.7</v>
      </c>
      <c r="I3849">
        <v>1</v>
      </c>
      <c r="J3849" s="3">
        <v>43599</v>
      </c>
      <c r="K3849" t="s">
        <v>4151</v>
      </c>
      <c r="L3849" t="s">
        <v>102</v>
      </c>
      <c r="M3849">
        <v>44105</v>
      </c>
      <c r="N3849">
        <v>1310</v>
      </c>
      <c r="O3849" t="s">
        <v>8263</v>
      </c>
      <c r="P3849" s="4">
        <v>-47</v>
      </c>
      <c r="Q3849" s="4">
        <v>5</v>
      </c>
      <c r="R3849" t="s">
        <v>104</v>
      </c>
      <c r="T3849" s="2">
        <v>-46.54</v>
      </c>
      <c r="U3849" s="4">
        <v>58</v>
      </c>
      <c r="V3849" t="s">
        <v>19</v>
      </c>
      <c r="W3849" s="3">
        <v>43603</v>
      </c>
      <c r="X3849" t="s">
        <v>39</v>
      </c>
      <c r="Y3849" t="s">
        <v>309</v>
      </c>
      <c r="Z3849" t="s">
        <v>54</v>
      </c>
    </row>
    <row r="3850" spans="1:26" x14ac:dyDescent="0.25">
      <c r="A3850">
        <v>4</v>
      </c>
      <c r="B3850" t="s">
        <v>43</v>
      </c>
      <c r="C3850">
        <v>6</v>
      </c>
      <c r="D3850" t="s">
        <v>26</v>
      </c>
      <c r="E3850" t="s">
        <v>305</v>
      </c>
      <c r="F3850" t="s">
        <v>13</v>
      </c>
      <c r="G3850" t="s">
        <v>849</v>
      </c>
      <c r="H3850" s="1">
        <v>0.7</v>
      </c>
      <c r="I3850">
        <v>1</v>
      </c>
      <c r="J3850" s="3">
        <v>43571</v>
      </c>
      <c r="K3850" t="s">
        <v>4254</v>
      </c>
      <c r="L3850" t="s">
        <v>102</v>
      </c>
      <c r="M3850">
        <v>43229</v>
      </c>
      <c r="N3850">
        <v>1489</v>
      </c>
      <c r="O3850" t="s">
        <v>3316</v>
      </c>
      <c r="P3850" s="4">
        <v>-10</v>
      </c>
      <c r="Q3850" s="4">
        <v>5</v>
      </c>
      <c r="R3850" t="s">
        <v>104</v>
      </c>
      <c r="T3850" s="2">
        <v>-10.050000000000001</v>
      </c>
      <c r="U3850" s="4">
        <v>14</v>
      </c>
      <c r="V3850" t="s">
        <v>19</v>
      </c>
      <c r="W3850" s="3">
        <v>43575</v>
      </c>
      <c r="X3850" t="s">
        <v>39</v>
      </c>
      <c r="Y3850" t="s">
        <v>309</v>
      </c>
      <c r="Z3850" t="s">
        <v>54</v>
      </c>
    </row>
    <row r="3851" spans="1:26" x14ac:dyDescent="0.25">
      <c r="A3851">
        <v>4</v>
      </c>
      <c r="B3851" t="s">
        <v>43</v>
      </c>
      <c r="C3851">
        <v>6</v>
      </c>
      <c r="D3851" t="s">
        <v>26</v>
      </c>
      <c r="E3851" t="s">
        <v>1595</v>
      </c>
      <c r="F3851" t="s">
        <v>13</v>
      </c>
      <c r="G3851" t="s">
        <v>1897</v>
      </c>
      <c r="H3851" s="1">
        <v>0.7</v>
      </c>
      <c r="I3851">
        <v>1</v>
      </c>
      <c r="J3851" s="3">
        <v>43554</v>
      </c>
      <c r="K3851" t="s">
        <v>4255</v>
      </c>
      <c r="L3851" t="s">
        <v>102</v>
      </c>
      <c r="M3851">
        <v>17602</v>
      </c>
      <c r="N3851">
        <v>54</v>
      </c>
      <c r="O3851" t="s">
        <v>8147</v>
      </c>
      <c r="P3851" s="4">
        <v>-5</v>
      </c>
      <c r="Q3851" s="4">
        <v>5</v>
      </c>
      <c r="R3851" t="s">
        <v>104</v>
      </c>
      <c r="T3851" s="2">
        <v>-4.76</v>
      </c>
      <c r="U3851" s="4">
        <v>6</v>
      </c>
      <c r="V3851" t="s">
        <v>19</v>
      </c>
      <c r="W3851" s="3">
        <v>43558</v>
      </c>
      <c r="X3851" t="s">
        <v>39</v>
      </c>
      <c r="Y3851" t="s">
        <v>105</v>
      </c>
      <c r="Z3851" t="s">
        <v>54</v>
      </c>
    </row>
    <row r="3852" spans="1:26" x14ac:dyDescent="0.25">
      <c r="A3852">
        <v>4</v>
      </c>
      <c r="B3852" t="s">
        <v>43</v>
      </c>
      <c r="C3852">
        <v>6</v>
      </c>
      <c r="D3852" t="s">
        <v>26</v>
      </c>
      <c r="E3852" t="s">
        <v>99</v>
      </c>
      <c r="F3852" t="s">
        <v>13</v>
      </c>
      <c r="G3852" t="s">
        <v>1077</v>
      </c>
      <c r="H3852" s="1">
        <v>0.7</v>
      </c>
      <c r="I3852">
        <v>1</v>
      </c>
      <c r="J3852" s="3">
        <v>43348</v>
      </c>
      <c r="K3852" t="s">
        <v>4256</v>
      </c>
      <c r="L3852" t="s">
        <v>102</v>
      </c>
      <c r="M3852">
        <v>19120</v>
      </c>
      <c r="N3852">
        <v>395</v>
      </c>
      <c r="O3852" t="s">
        <v>166</v>
      </c>
      <c r="P3852" s="4">
        <v>-7</v>
      </c>
      <c r="Q3852" s="4">
        <v>5</v>
      </c>
      <c r="R3852" t="s">
        <v>104</v>
      </c>
      <c r="T3852" s="2">
        <v>-7.33</v>
      </c>
      <c r="U3852" s="4">
        <v>10</v>
      </c>
      <c r="V3852" t="s">
        <v>19</v>
      </c>
      <c r="W3852" s="3">
        <v>43352</v>
      </c>
      <c r="X3852" t="s">
        <v>39</v>
      </c>
      <c r="Y3852" t="s">
        <v>105</v>
      </c>
      <c r="Z3852" t="s">
        <v>54</v>
      </c>
    </row>
    <row r="3853" spans="1:26" x14ac:dyDescent="0.25">
      <c r="A3853">
        <v>6</v>
      </c>
      <c r="B3853" t="s">
        <v>10</v>
      </c>
      <c r="C3853">
        <v>6</v>
      </c>
      <c r="D3853" t="s">
        <v>26</v>
      </c>
      <c r="E3853" t="s">
        <v>1595</v>
      </c>
      <c r="F3853" t="s">
        <v>13</v>
      </c>
      <c r="G3853" t="s">
        <v>1013</v>
      </c>
      <c r="H3853" s="1">
        <v>0.7</v>
      </c>
      <c r="I3853">
        <v>1</v>
      </c>
      <c r="J3853" s="3">
        <v>43348</v>
      </c>
      <c r="K3853" t="s">
        <v>2431</v>
      </c>
      <c r="L3853" t="s">
        <v>102</v>
      </c>
      <c r="M3853">
        <v>43130</v>
      </c>
      <c r="N3853">
        <v>1316</v>
      </c>
      <c r="O3853" t="s">
        <v>3150</v>
      </c>
      <c r="P3853" s="4">
        <v>-6</v>
      </c>
      <c r="Q3853" s="4">
        <v>6</v>
      </c>
      <c r="R3853" t="s">
        <v>104</v>
      </c>
      <c r="T3853" s="2">
        <v>-6.49</v>
      </c>
      <c r="U3853" s="4">
        <v>9</v>
      </c>
      <c r="V3853" t="s">
        <v>19</v>
      </c>
      <c r="W3853" s="3">
        <v>43354</v>
      </c>
      <c r="X3853" t="s">
        <v>39</v>
      </c>
      <c r="Y3853" t="s">
        <v>309</v>
      </c>
      <c r="Z3853" t="s">
        <v>54</v>
      </c>
    </row>
    <row r="3854" spans="1:26" x14ac:dyDescent="0.25">
      <c r="A3854">
        <v>6</v>
      </c>
      <c r="B3854" t="s">
        <v>10</v>
      </c>
      <c r="C3854">
        <v>6</v>
      </c>
      <c r="D3854" t="s">
        <v>26</v>
      </c>
      <c r="E3854" t="s">
        <v>1296</v>
      </c>
      <c r="F3854" t="s">
        <v>13</v>
      </c>
      <c r="G3854" t="s">
        <v>1643</v>
      </c>
      <c r="H3854" s="1">
        <v>0.7</v>
      </c>
      <c r="I3854">
        <v>1</v>
      </c>
      <c r="J3854" s="3">
        <v>43788</v>
      </c>
      <c r="K3854" t="s">
        <v>4257</v>
      </c>
      <c r="L3854" t="s">
        <v>102</v>
      </c>
      <c r="M3854">
        <v>44105</v>
      </c>
      <c r="N3854">
        <v>999</v>
      </c>
      <c r="O3854" t="s">
        <v>8139</v>
      </c>
      <c r="P3854" s="4">
        <v>-46</v>
      </c>
      <c r="Q3854" s="4">
        <v>7</v>
      </c>
      <c r="R3854" t="s">
        <v>104</v>
      </c>
      <c r="T3854" s="2">
        <v>-45.93</v>
      </c>
      <c r="U3854" s="4">
        <v>60</v>
      </c>
      <c r="V3854" t="s">
        <v>19</v>
      </c>
      <c r="W3854" s="3">
        <v>43794</v>
      </c>
      <c r="X3854" t="s">
        <v>39</v>
      </c>
      <c r="Y3854" t="s">
        <v>309</v>
      </c>
      <c r="Z3854" t="s">
        <v>54</v>
      </c>
    </row>
    <row r="3855" spans="1:26" x14ac:dyDescent="0.25">
      <c r="A3855">
        <v>5</v>
      </c>
      <c r="B3855" t="s">
        <v>43</v>
      </c>
      <c r="C3855">
        <v>6</v>
      </c>
      <c r="D3855" t="s">
        <v>26</v>
      </c>
      <c r="E3855" t="s">
        <v>457</v>
      </c>
      <c r="F3855" t="s">
        <v>13</v>
      </c>
      <c r="G3855" t="s">
        <v>1978</v>
      </c>
      <c r="H3855" s="1">
        <v>0.7</v>
      </c>
      <c r="I3855">
        <v>1</v>
      </c>
      <c r="J3855" s="3">
        <v>42625</v>
      </c>
      <c r="K3855" t="s">
        <v>4258</v>
      </c>
      <c r="L3855" t="s">
        <v>102</v>
      </c>
      <c r="M3855">
        <v>45014</v>
      </c>
      <c r="N3855">
        <v>1309</v>
      </c>
      <c r="O3855" t="s">
        <v>1090</v>
      </c>
      <c r="P3855" s="4">
        <v>-47</v>
      </c>
      <c r="Q3855" s="4">
        <v>7</v>
      </c>
      <c r="R3855" t="s">
        <v>104</v>
      </c>
      <c r="T3855" s="2">
        <v>-46.88</v>
      </c>
      <c r="U3855" s="4">
        <v>64</v>
      </c>
      <c r="V3855" t="s">
        <v>19</v>
      </c>
      <c r="W3855" s="3">
        <v>42630</v>
      </c>
      <c r="X3855" t="s">
        <v>39</v>
      </c>
      <c r="Y3855" t="s">
        <v>309</v>
      </c>
      <c r="Z3855" t="s">
        <v>54</v>
      </c>
    </row>
    <row r="3856" spans="1:26" x14ac:dyDescent="0.25">
      <c r="A3856">
        <v>6</v>
      </c>
      <c r="B3856" t="s">
        <v>10</v>
      </c>
      <c r="C3856">
        <v>6</v>
      </c>
      <c r="D3856" t="s">
        <v>26</v>
      </c>
      <c r="E3856" t="s">
        <v>99</v>
      </c>
      <c r="F3856" t="s">
        <v>13</v>
      </c>
      <c r="G3856" t="s">
        <v>2350</v>
      </c>
      <c r="H3856" s="1">
        <v>0.7</v>
      </c>
      <c r="I3856">
        <v>1</v>
      </c>
      <c r="J3856" s="3">
        <v>43808</v>
      </c>
      <c r="K3856" t="s">
        <v>4259</v>
      </c>
      <c r="L3856" t="s">
        <v>102</v>
      </c>
      <c r="M3856">
        <v>19134</v>
      </c>
      <c r="N3856">
        <v>1630</v>
      </c>
      <c r="O3856" t="s">
        <v>8238</v>
      </c>
      <c r="P3856" s="4">
        <v>-8</v>
      </c>
      <c r="Q3856" s="4">
        <v>7</v>
      </c>
      <c r="R3856" t="s">
        <v>104</v>
      </c>
      <c r="T3856" s="2">
        <v>-8.1300000000000008</v>
      </c>
      <c r="U3856" s="4">
        <v>11</v>
      </c>
      <c r="V3856" t="s">
        <v>19</v>
      </c>
      <c r="W3856" s="3">
        <v>43814</v>
      </c>
      <c r="X3856" t="s">
        <v>39</v>
      </c>
      <c r="Y3856" t="s">
        <v>105</v>
      </c>
      <c r="Z3856" t="s">
        <v>54</v>
      </c>
    </row>
    <row r="3857" spans="1:26" x14ac:dyDescent="0.25">
      <c r="A3857">
        <v>4</v>
      </c>
      <c r="B3857" t="s">
        <v>43</v>
      </c>
      <c r="C3857">
        <v>6</v>
      </c>
      <c r="D3857" t="s">
        <v>26</v>
      </c>
      <c r="E3857" t="s">
        <v>99</v>
      </c>
      <c r="F3857" t="s">
        <v>13</v>
      </c>
      <c r="G3857" t="s">
        <v>1261</v>
      </c>
      <c r="H3857" s="1">
        <v>0.7</v>
      </c>
      <c r="I3857">
        <v>1</v>
      </c>
      <c r="J3857" s="3">
        <v>43800</v>
      </c>
      <c r="K3857" t="s">
        <v>2433</v>
      </c>
      <c r="L3857" t="s">
        <v>102</v>
      </c>
      <c r="M3857">
        <v>19140</v>
      </c>
      <c r="N3857">
        <v>54</v>
      </c>
      <c r="O3857" t="s">
        <v>8264</v>
      </c>
      <c r="P3857" s="4">
        <v>-6</v>
      </c>
      <c r="Q3857" s="4">
        <v>7</v>
      </c>
      <c r="R3857" t="s">
        <v>104</v>
      </c>
      <c r="T3857" s="2">
        <v>-5.6</v>
      </c>
      <c r="U3857" s="4">
        <v>8</v>
      </c>
      <c r="V3857" t="s">
        <v>19</v>
      </c>
      <c r="W3857" s="3">
        <v>43804</v>
      </c>
      <c r="X3857" t="s">
        <v>39</v>
      </c>
      <c r="Y3857" t="s">
        <v>105</v>
      </c>
      <c r="Z3857" t="s">
        <v>54</v>
      </c>
    </row>
    <row r="3858" spans="1:26" x14ac:dyDescent="0.25">
      <c r="A3858">
        <v>4</v>
      </c>
      <c r="B3858" t="s">
        <v>43</v>
      </c>
      <c r="C3858">
        <v>6</v>
      </c>
      <c r="D3858" t="s">
        <v>26</v>
      </c>
      <c r="E3858" t="s">
        <v>99</v>
      </c>
      <c r="F3858" t="s">
        <v>13</v>
      </c>
      <c r="G3858" t="s">
        <v>1162</v>
      </c>
      <c r="H3858" s="1">
        <v>0.7</v>
      </c>
      <c r="I3858">
        <v>1</v>
      </c>
      <c r="J3858" s="3">
        <v>43193</v>
      </c>
      <c r="K3858" t="s">
        <v>4260</v>
      </c>
      <c r="L3858" t="s">
        <v>102</v>
      </c>
      <c r="M3858">
        <v>19140</v>
      </c>
      <c r="N3858">
        <v>717</v>
      </c>
      <c r="O3858" t="s">
        <v>4245</v>
      </c>
      <c r="P3858" s="4">
        <v>-83</v>
      </c>
      <c r="Q3858" s="4">
        <v>9</v>
      </c>
      <c r="R3858" t="s">
        <v>104</v>
      </c>
      <c r="T3858" s="2">
        <v>-83.2</v>
      </c>
      <c r="U3858" s="4">
        <v>100</v>
      </c>
      <c r="V3858" t="s">
        <v>19</v>
      </c>
      <c r="W3858" s="3">
        <v>43197</v>
      </c>
      <c r="X3858" t="s">
        <v>39</v>
      </c>
      <c r="Y3858" t="s">
        <v>105</v>
      </c>
      <c r="Z3858" t="s">
        <v>54</v>
      </c>
    </row>
    <row r="3859" spans="1:26" x14ac:dyDescent="0.25">
      <c r="A3859">
        <v>4</v>
      </c>
      <c r="B3859" t="s">
        <v>43</v>
      </c>
      <c r="C3859">
        <v>6</v>
      </c>
      <c r="D3859" t="s">
        <v>26</v>
      </c>
      <c r="E3859" t="s">
        <v>305</v>
      </c>
      <c r="F3859" t="s">
        <v>13</v>
      </c>
      <c r="G3859" t="s">
        <v>1857</v>
      </c>
      <c r="H3859" s="1">
        <v>0</v>
      </c>
      <c r="I3859">
        <v>1</v>
      </c>
      <c r="J3859" s="3">
        <v>43729</v>
      </c>
      <c r="K3859" t="s">
        <v>4261</v>
      </c>
      <c r="L3859" t="s">
        <v>16</v>
      </c>
      <c r="M3859">
        <v>31907</v>
      </c>
      <c r="N3859">
        <v>142</v>
      </c>
      <c r="O3859" t="s">
        <v>3643</v>
      </c>
      <c r="P3859" s="4">
        <v>24</v>
      </c>
      <c r="Q3859" s="4">
        <v>1</v>
      </c>
      <c r="R3859" t="s">
        <v>18</v>
      </c>
      <c r="T3859" s="2">
        <v>24.14</v>
      </c>
      <c r="U3859" s="4">
        <v>80</v>
      </c>
      <c r="V3859" t="s">
        <v>19</v>
      </c>
      <c r="W3859" s="3">
        <v>43733</v>
      </c>
      <c r="X3859" t="s">
        <v>39</v>
      </c>
      <c r="Y3859" t="s">
        <v>761</v>
      </c>
      <c r="Z3859" t="s">
        <v>56</v>
      </c>
    </row>
    <row r="3860" spans="1:26" x14ac:dyDescent="0.25">
      <c r="A3860">
        <v>6</v>
      </c>
      <c r="B3860" t="s">
        <v>10</v>
      </c>
      <c r="C3860">
        <v>6</v>
      </c>
      <c r="D3860" t="s">
        <v>26</v>
      </c>
      <c r="E3860" t="s">
        <v>4262</v>
      </c>
      <c r="F3860" t="s">
        <v>13</v>
      </c>
      <c r="G3860" t="s">
        <v>1944</v>
      </c>
      <c r="H3860" s="1">
        <v>0</v>
      </c>
      <c r="I3860">
        <v>1</v>
      </c>
      <c r="J3860" s="3">
        <v>43079</v>
      </c>
      <c r="K3860" t="s">
        <v>4263</v>
      </c>
      <c r="L3860" t="s">
        <v>16</v>
      </c>
      <c r="M3860">
        <v>30076</v>
      </c>
      <c r="N3860">
        <v>1508</v>
      </c>
      <c r="O3860" t="s">
        <v>3043</v>
      </c>
      <c r="P3860" s="4">
        <v>0</v>
      </c>
      <c r="Q3860" s="4">
        <v>1</v>
      </c>
      <c r="R3860" t="s">
        <v>18</v>
      </c>
      <c r="T3860" s="2">
        <v>0.5</v>
      </c>
      <c r="U3860" s="4">
        <v>2</v>
      </c>
      <c r="V3860" t="s">
        <v>19</v>
      </c>
      <c r="W3860" s="3">
        <v>43085</v>
      </c>
      <c r="X3860" t="s">
        <v>39</v>
      </c>
      <c r="Y3860" t="s">
        <v>761</v>
      </c>
      <c r="Z3860" t="s">
        <v>49</v>
      </c>
    </row>
    <row r="3861" spans="1:26" x14ac:dyDescent="0.25">
      <c r="A3861">
        <v>7</v>
      </c>
      <c r="B3861" t="s">
        <v>25</v>
      </c>
      <c r="C3861">
        <v>6</v>
      </c>
      <c r="D3861" t="s">
        <v>26</v>
      </c>
      <c r="E3861" t="s">
        <v>12</v>
      </c>
      <c r="F3861" t="s">
        <v>13</v>
      </c>
      <c r="G3861" t="s">
        <v>2208</v>
      </c>
      <c r="H3861" s="1">
        <v>0</v>
      </c>
      <c r="I3861">
        <v>1</v>
      </c>
      <c r="J3861" s="3">
        <v>43147</v>
      </c>
      <c r="K3861" t="s">
        <v>2495</v>
      </c>
      <c r="L3861" t="s">
        <v>16</v>
      </c>
      <c r="M3861">
        <v>42420</v>
      </c>
      <c r="N3861">
        <v>1630</v>
      </c>
      <c r="O3861" t="s">
        <v>772</v>
      </c>
      <c r="P3861" s="4">
        <v>3</v>
      </c>
      <c r="Q3861" s="4">
        <v>1</v>
      </c>
      <c r="R3861" t="s">
        <v>18</v>
      </c>
      <c r="T3861" s="2">
        <v>2.61</v>
      </c>
      <c r="U3861" s="4">
        <v>6</v>
      </c>
      <c r="V3861" t="s">
        <v>19</v>
      </c>
      <c r="W3861" s="3">
        <v>43154</v>
      </c>
      <c r="X3861" t="s">
        <v>39</v>
      </c>
      <c r="Y3861" t="s">
        <v>21</v>
      </c>
      <c r="Z3861" t="s">
        <v>54</v>
      </c>
    </row>
    <row r="3862" spans="1:26" x14ac:dyDescent="0.25">
      <c r="A3862">
        <v>6</v>
      </c>
      <c r="B3862" t="s">
        <v>10</v>
      </c>
      <c r="C3862">
        <v>6</v>
      </c>
      <c r="D3862" t="s">
        <v>26</v>
      </c>
      <c r="E3862" t="s">
        <v>2497</v>
      </c>
      <c r="F3862" t="s">
        <v>13</v>
      </c>
      <c r="G3862" t="s">
        <v>1882</v>
      </c>
      <c r="H3862" s="1">
        <v>0</v>
      </c>
      <c r="I3862">
        <v>1</v>
      </c>
      <c r="J3862" s="3">
        <v>43300</v>
      </c>
      <c r="K3862" t="s">
        <v>2498</v>
      </c>
      <c r="L3862" t="s">
        <v>16</v>
      </c>
      <c r="M3862">
        <v>39401</v>
      </c>
      <c r="N3862">
        <v>265</v>
      </c>
      <c r="O3862" t="s">
        <v>1111</v>
      </c>
      <c r="P3862" s="4">
        <v>4</v>
      </c>
      <c r="Q3862" s="4">
        <v>1</v>
      </c>
      <c r="R3862" t="s">
        <v>18</v>
      </c>
      <c r="T3862" s="2">
        <v>4.04</v>
      </c>
      <c r="U3862" s="4">
        <v>9</v>
      </c>
      <c r="V3862" t="s">
        <v>19</v>
      </c>
      <c r="W3862" s="3">
        <v>43306</v>
      </c>
      <c r="X3862" t="s">
        <v>39</v>
      </c>
      <c r="Y3862" t="s">
        <v>887</v>
      </c>
      <c r="Z3862" t="s">
        <v>54</v>
      </c>
    </row>
    <row r="3863" spans="1:26" x14ac:dyDescent="0.25">
      <c r="A3863">
        <v>6</v>
      </c>
      <c r="B3863" t="s">
        <v>10</v>
      </c>
      <c r="C3863">
        <v>6</v>
      </c>
      <c r="D3863" t="s">
        <v>26</v>
      </c>
      <c r="E3863" t="s">
        <v>12</v>
      </c>
      <c r="F3863" t="s">
        <v>13</v>
      </c>
      <c r="G3863" t="s">
        <v>2503</v>
      </c>
      <c r="H3863" s="1">
        <v>0</v>
      </c>
      <c r="I3863">
        <v>1</v>
      </c>
      <c r="J3863" s="3">
        <v>43036</v>
      </c>
      <c r="K3863" t="s">
        <v>2504</v>
      </c>
      <c r="L3863" t="s">
        <v>16</v>
      </c>
      <c r="M3863">
        <v>42420</v>
      </c>
      <c r="N3863">
        <v>976</v>
      </c>
      <c r="O3863" t="s">
        <v>3206</v>
      </c>
      <c r="P3863" s="4">
        <v>5</v>
      </c>
      <c r="Q3863" s="4">
        <v>1</v>
      </c>
      <c r="R3863" t="s">
        <v>18</v>
      </c>
      <c r="T3863" s="2">
        <v>4.91</v>
      </c>
      <c r="U3863" s="4">
        <v>11</v>
      </c>
      <c r="V3863" t="s">
        <v>19</v>
      </c>
      <c r="W3863" s="3">
        <v>43042</v>
      </c>
      <c r="X3863" t="s">
        <v>39</v>
      </c>
      <c r="Y3863" t="s">
        <v>21</v>
      </c>
      <c r="Z3863" t="s">
        <v>119</v>
      </c>
    </row>
    <row r="3864" spans="1:26" x14ac:dyDescent="0.25">
      <c r="A3864">
        <v>5</v>
      </c>
      <c r="B3864" t="s">
        <v>43</v>
      </c>
      <c r="C3864">
        <v>6</v>
      </c>
      <c r="D3864" t="s">
        <v>26</v>
      </c>
      <c r="E3864" t="s">
        <v>4264</v>
      </c>
      <c r="F3864" t="s">
        <v>13</v>
      </c>
      <c r="G3864" t="s">
        <v>2020</v>
      </c>
      <c r="H3864" s="1">
        <v>0</v>
      </c>
      <c r="I3864">
        <v>1</v>
      </c>
      <c r="J3864" s="3">
        <v>43354</v>
      </c>
      <c r="K3864" t="s">
        <v>4265</v>
      </c>
      <c r="L3864" t="s">
        <v>16</v>
      </c>
      <c r="M3864">
        <v>23602</v>
      </c>
      <c r="N3864">
        <v>3</v>
      </c>
      <c r="O3864" t="s">
        <v>4266</v>
      </c>
      <c r="P3864" s="4">
        <v>5</v>
      </c>
      <c r="Q3864" s="4">
        <v>1</v>
      </c>
      <c r="R3864" t="s">
        <v>18</v>
      </c>
      <c r="T3864" s="2">
        <v>5.43</v>
      </c>
      <c r="U3864" s="4">
        <v>11</v>
      </c>
      <c r="V3864" t="s">
        <v>19</v>
      </c>
      <c r="W3864" s="3">
        <v>43359</v>
      </c>
      <c r="X3864" t="s">
        <v>39</v>
      </c>
      <c r="Y3864" t="s">
        <v>205</v>
      </c>
      <c r="Z3864" t="s">
        <v>119</v>
      </c>
    </row>
    <row r="3865" spans="1:26" x14ac:dyDescent="0.25">
      <c r="A3865">
        <v>6</v>
      </c>
      <c r="B3865" t="s">
        <v>10</v>
      </c>
      <c r="C3865">
        <v>6</v>
      </c>
      <c r="D3865" t="s">
        <v>26</v>
      </c>
      <c r="E3865" t="s">
        <v>876</v>
      </c>
      <c r="F3865" t="s">
        <v>13</v>
      </c>
      <c r="G3865" t="s">
        <v>1659</v>
      </c>
      <c r="H3865" s="1">
        <v>0</v>
      </c>
      <c r="I3865">
        <v>1</v>
      </c>
      <c r="J3865" s="3">
        <v>43461</v>
      </c>
      <c r="K3865" t="s">
        <v>4267</v>
      </c>
      <c r="L3865" t="s">
        <v>16</v>
      </c>
      <c r="M3865">
        <v>40214</v>
      </c>
      <c r="N3865">
        <v>186</v>
      </c>
      <c r="O3865" t="s">
        <v>4268</v>
      </c>
      <c r="P3865" s="4">
        <v>1</v>
      </c>
      <c r="Q3865" s="4">
        <v>1</v>
      </c>
      <c r="R3865" t="s">
        <v>18</v>
      </c>
      <c r="T3865" s="2">
        <v>1.2</v>
      </c>
      <c r="U3865" s="4">
        <v>3</v>
      </c>
      <c r="V3865" t="s">
        <v>19</v>
      </c>
      <c r="W3865" s="3">
        <v>43467</v>
      </c>
      <c r="X3865" t="s">
        <v>39</v>
      </c>
      <c r="Y3865" t="s">
        <v>21</v>
      </c>
      <c r="Z3865" t="s">
        <v>35</v>
      </c>
    </row>
    <row r="3866" spans="1:26" x14ac:dyDescent="0.25">
      <c r="A3866">
        <v>4</v>
      </c>
      <c r="B3866" t="s">
        <v>43</v>
      </c>
      <c r="C3866">
        <v>6</v>
      </c>
      <c r="D3866" t="s">
        <v>26</v>
      </c>
      <c r="E3866" t="s">
        <v>4264</v>
      </c>
      <c r="F3866" t="s">
        <v>13</v>
      </c>
      <c r="G3866" t="s">
        <v>907</v>
      </c>
      <c r="H3866" s="1">
        <v>0</v>
      </c>
      <c r="I3866">
        <v>1</v>
      </c>
      <c r="J3866" s="3">
        <v>43589</v>
      </c>
      <c r="K3866" t="s">
        <v>4269</v>
      </c>
      <c r="L3866" t="s">
        <v>16</v>
      </c>
      <c r="M3866">
        <v>23602</v>
      </c>
      <c r="N3866">
        <v>338</v>
      </c>
      <c r="O3866" t="s">
        <v>8248</v>
      </c>
      <c r="P3866" s="4">
        <v>4</v>
      </c>
      <c r="Q3866" s="4">
        <v>1</v>
      </c>
      <c r="R3866" t="s">
        <v>18</v>
      </c>
      <c r="T3866" s="2">
        <v>4.0999999999999996</v>
      </c>
      <c r="U3866" s="4">
        <v>9</v>
      </c>
      <c r="V3866" t="s">
        <v>19</v>
      </c>
      <c r="W3866" s="3">
        <v>43593</v>
      </c>
      <c r="X3866" t="s">
        <v>39</v>
      </c>
      <c r="Y3866" t="s">
        <v>205</v>
      </c>
      <c r="Z3866" t="s">
        <v>64</v>
      </c>
    </row>
    <row r="3867" spans="1:26" x14ac:dyDescent="0.25">
      <c r="A3867">
        <v>4</v>
      </c>
      <c r="B3867" t="s">
        <v>43</v>
      </c>
      <c r="C3867">
        <v>6</v>
      </c>
      <c r="D3867" t="s">
        <v>26</v>
      </c>
      <c r="E3867" t="s">
        <v>201</v>
      </c>
      <c r="F3867" t="s">
        <v>13</v>
      </c>
      <c r="G3867" t="s">
        <v>1063</v>
      </c>
      <c r="H3867" s="1">
        <v>0</v>
      </c>
      <c r="I3867">
        <v>1</v>
      </c>
      <c r="J3867" s="3">
        <v>43202</v>
      </c>
      <c r="K3867" t="s">
        <v>2496</v>
      </c>
      <c r="L3867" t="s">
        <v>16</v>
      </c>
      <c r="M3867">
        <v>22153</v>
      </c>
      <c r="N3867">
        <v>1741</v>
      </c>
      <c r="O3867" t="s">
        <v>2919</v>
      </c>
      <c r="P3867" s="4">
        <v>20</v>
      </c>
      <c r="Q3867" s="4">
        <v>1</v>
      </c>
      <c r="R3867" t="s">
        <v>18</v>
      </c>
      <c r="T3867" s="2">
        <v>20.09</v>
      </c>
      <c r="U3867" s="4">
        <v>41</v>
      </c>
      <c r="V3867" t="s">
        <v>19</v>
      </c>
      <c r="W3867" s="3">
        <v>43206</v>
      </c>
      <c r="X3867" t="s">
        <v>39</v>
      </c>
      <c r="Y3867" t="s">
        <v>205</v>
      </c>
      <c r="Z3867" t="s">
        <v>64</v>
      </c>
    </row>
    <row r="3868" spans="1:26" x14ac:dyDescent="0.25">
      <c r="A3868">
        <v>4</v>
      </c>
      <c r="B3868" t="s">
        <v>43</v>
      </c>
      <c r="C3868">
        <v>6</v>
      </c>
      <c r="D3868" t="s">
        <v>26</v>
      </c>
      <c r="E3868" t="s">
        <v>209</v>
      </c>
      <c r="F3868" t="s">
        <v>13</v>
      </c>
      <c r="G3868" t="s">
        <v>2516</v>
      </c>
      <c r="H3868" s="1">
        <v>0</v>
      </c>
      <c r="I3868">
        <v>1</v>
      </c>
      <c r="J3868" s="3">
        <v>43306</v>
      </c>
      <c r="K3868" t="s">
        <v>2517</v>
      </c>
      <c r="L3868" t="s">
        <v>16</v>
      </c>
      <c r="M3868">
        <v>39212</v>
      </c>
      <c r="N3868">
        <v>117</v>
      </c>
      <c r="O3868" t="s">
        <v>3870</v>
      </c>
      <c r="P3868" s="4">
        <v>0</v>
      </c>
      <c r="Q3868" s="4">
        <v>1</v>
      </c>
      <c r="R3868" t="s">
        <v>18</v>
      </c>
      <c r="T3868" s="2">
        <v>0.32</v>
      </c>
      <c r="U3868" s="4">
        <v>8</v>
      </c>
      <c r="V3868" t="s">
        <v>19</v>
      </c>
      <c r="W3868" s="3">
        <v>43310</v>
      </c>
      <c r="X3868" t="s">
        <v>39</v>
      </c>
      <c r="Y3868" t="s">
        <v>887</v>
      </c>
      <c r="Z3868" t="s">
        <v>42</v>
      </c>
    </row>
    <row r="3869" spans="1:26" x14ac:dyDescent="0.25">
      <c r="A3869">
        <v>4</v>
      </c>
      <c r="B3869" t="s">
        <v>43</v>
      </c>
      <c r="C3869">
        <v>6</v>
      </c>
      <c r="D3869" t="s">
        <v>26</v>
      </c>
      <c r="E3869" t="s">
        <v>4264</v>
      </c>
      <c r="F3869" t="s">
        <v>13</v>
      </c>
      <c r="G3869" t="s">
        <v>907</v>
      </c>
      <c r="H3869" s="1">
        <v>0</v>
      </c>
      <c r="I3869">
        <v>1</v>
      </c>
      <c r="J3869" s="3">
        <v>43589</v>
      </c>
      <c r="K3869" t="s">
        <v>4269</v>
      </c>
      <c r="L3869" t="s">
        <v>16</v>
      </c>
      <c r="M3869">
        <v>23602</v>
      </c>
      <c r="N3869">
        <v>1546</v>
      </c>
      <c r="O3869" t="s">
        <v>3060</v>
      </c>
      <c r="P3869" s="4">
        <v>5</v>
      </c>
      <c r="Q3869" s="4">
        <v>1</v>
      </c>
      <c r="R3869" t="s">
        <v>18</v>
      </c>
      <c r="T3869" s="2">
        <v>4.57</v>
      </c>
      <c r="U3869" s="4">
        <v>17</v>
      </c>
      <c r="V3869" t="s">
        <v>19</v>
      </c>
      <c r="W3869" s="3">
        <v>43593</v>
      </c>
      <c r="X3869" t="s">
        <v>39</v>
      </c>
      <c r="Y3869" t="s">
        <v>205</v>
      </c>
      <c r="Z3869" t="s">
        <v>42</v>
      </c>
    </row>
    <row r="3870" spans="1:26" x14ac:dyDescent="0.25">
      <c r="A3870">
        <v>4</v>
      </c>
      <c r="B3870" t="s">
        <v>43</v>
      </c>
      <c r="C3870">
        <v>6</v>
      </c>
      <c r="D3870" t="s">
        <v>26</v>
      </c>
      <c r="E3870" t="s">
        <v>870</v>
      </c>
      <c r="F3870" t="s">
        <v>13</v>
      </c>
      <c r="G3870" t="s">
        <v>995</v>
      </c>
      <c r="H3870" s="1">
        <v>0</v>
      </c>
      <c r="I3870">
        <v>1</v>
      </c>
      <c r="J3870" s="3">
        <v>42912</v>
      </c>
      <c r="K3870" t="s">
        <v>2482</v>
      </c>
      <c r="L3870" t="s">
        <v>16</v>
      </c>
      <c r="M3870">
        <v>23223</v>
      </c>
      <c r="N3870">
        <v>502</v>
      </c>
      <c r="O3870" t="s">
        <v>975</v>
      </c>
      <c r="P3870" s="4">
        <v>4</v>
      </c>
      <c r="Q3870" s="4">
        <v>1</v>
      </c>
      <c r="R3870" t="s">
        <v>18</v>
      </c>
      <c r="T3870" s="2">
        <v>4.16</v>
      </c>
      <c r="U3870" s="4">
        <v>15</v>
      </c>
      <c r="V3870" t="s">
        <v>19</v>
      </c>
      <c r="W3870" s="3">
        <v>42916</v>
      </c>
      <c r="X3870" t="s">
        <v>39</v>
      </c>
      <c r="Y3870" t="s">
        <v>205</v>
      </c>
      <c r="Z3870" t="s">
        <v>42</v>
      </c>
    </row>
    <row r="3871" spans="1:26" x14ac:dyDescent="0.25">
      <c r="A3871">
        <v>6</v>
      </c>
      <c r="B3871" t="s">
        <v>10</v>
      </c>
      <c r="C3871">
        <v>6</v>
      </c>
      <c r="D3871" t="s">
        <v>26</v>
      </c>
      <c r="E3871" t="s">
        <v>1174</v>
      </c>
      <c r="F3871" t="s">
        <v>13</v>
      </c>
      <c r="G3871" t="s">
        <v>2405</v>
      </c>
      <c r="H3871" s="1">
        <v>0</v>
      </c>
      <c r="I3871">
        <v>1</v>
      </c>
      <c r="J3871" s="3">
        <v>43786</v>
      </c>
      <c r="K3871" t="s">
        <v>4270</v>
      </c>
      <c r="L3871" t="s">
        <v>16</v>
      </c>
      <c r="M3871">
        <v>24153</v>
      </c>
      <c r="N3871">
        <v>334</v>
      </c>
      <c r="O3871" t="s">
        <v>4064</v>
      </c>
      <c r="P3871" s="4">
        <v>12</v>
      </c>
      <c r="Q3871" s="4">
        <v>2</v>
      </c>
      <c r="R3871" t="s">
        <v>18</v>
      </c>
      <c r="T3871" s="2">
        <v>12.26</v>
      </c>
      <c r="U3871" s="4">
        <v>35</v>
      </c>
      <c r="V3871" t="s">
        <v>19</v>
      </c>
      <c r="W3871" s="3">
        <v>43792</v>
      </c>
      <c r="X3871" t="s">
        <v>39</v>
      </c>
      <c r="Y3871" t="s">
        <v>205</v>
      </c>
      <c r="Z3871" t="s">
        <v>56</v>
      </c>
    </row>
    <row r="3872" spans="1:26" x14ac:dyDescent="0.25">
      <c r="A3872">
        <v>4</v>
      </c>
      <c r="B3872" t="s">
        <v>43</v>
      </c>
      <c r="C3872">
        <v>6</v>
      </c>
      <c r="D3872" t="s">
        <v>26</v>
      </c>
      <c r="E3872" t="s">
        <v>4262</v>
      </c>
      <c r="F3872" t="s">
        <v>13</v>
      </c>
      <c r="G3872" t="s">
        <v>1913</v>
      </c>
      <c r="H3872" s="1">
        <v>0</v>
      </c>
      <c r="I3872">
        <v>1</v>
      </c>
      <c r="J3872" s="3">
        <v>42523</v>
      </c>
      <c r="K3872" t="s">
        <v>4271</v>
      </c>
      <c r="L3872" t="s">
        <v>16</v>
      </c>
      <c r="M3872">
        <v>30076</v>
      </c>
      <c r="N3872">
        <v>1414</v>
      </c>
      <c r="O3872" t="s">
        <v>4272</v>
      </c>
      <c r="P3872" s="4">
        <v>3</v>
      </c>
      <c r="Q3872" s="4">
        <v>2</v>
      </c>
      <c r="R3872" t="s">
        <v>18</v>
      </c>
      <c r="T3872" s="2">
        <v>2.65</v>
      </c>
      <c r="U3872" s="4">
        <v>9</v>
      </c>
      <c r="V3872" t="s">
        <v>19</v>
      </c>
      <c r="W3872" s="3">
        <v>42527</v>
      </c>
      <c r="X3872" t="s">
        <v>39</v>
      </c>
      <c r="Y3872" t="s">
        <v>761</v>
      </c>
      <c r="Z3872" t="s">
        <v>49</v>
      </c>
    </row>
    <row r="3873" spans="1:26" x14ac:dyDescent="0.25">
      <c r="A3873">
        <v>4</v>
      </c>
      <c r="B3873" t="s">
        <v>43</v>
      </c>
      <c r="C3873">
        <v>6</v>
      </c>
      <c r="D3873" t="s">
        <v>26</v>
      </c>
      <c r="E3873" t="s">
        <v>12</v>
      </c>
      <c r="F3873" t="s">
        <v>13</v>
      </c>
      <c r="G3873" t="s">
        <v>3932</v>
      </c>
      <c r="H3873" s="1">
        <v>0</v>
      </c>
      <c r="I3873">
        <v>1</v>
      </c>
      <c r="J3873" s="3">
        <v>42744</v>
      </c>
      <c r="K3873" t="s">
        <v>4273</v>
      </c>
      <c r="L3873" t="s">
        <v>16</v>
      </c>
      <c r="M3873">
        <v>42420</v>
      </c>
      <c r="N3873">
        <v>351</v>
      </c>
      <c r="O3873" t="s">
        <v>4077</v>
      </c>
      <c r="P3873" s="4">
        <v>11</v>
      </c>
      <c r="Q3873" s="4">
        <v>2</v>
      </c>
      <c r="R3873" t="s">
        <v>18</v>
      </c>
      <c r="T3873" s="2">
        <v>11.12</v>
      </c>
      <c r="U3873" s="4">
        <v>43</v>
      </c>
      <c r="V3873" t="s">
        <v>19</v>
      </c>
      <c r="W3873" s="3">
        <v>42748</v>
      </c>
      <c r="X3873" t="s">
        <v>39</v>
      </c>
      <c r="Y3873" t="s">
        <v>21</v>
      </c>
      <c r="Z3873" t="s">
        <v>49</v>
      </c>
    </row>
    <row r="3874" spans="1:26" x14ac:dyDescent="0.25">
      <c r="A3874">
        <v>5</v>
      </c>
      <c r="B3874" t="s">
        <v>43</v>
      </c>
      <c r="C3874">
        <v>6</v>
      </c>
      <c r="D3874" t="s">
        <v>26</v>
      </c>
      <c r="E3874" t="s">
        <v>450</v>
      </c>
      <c r="F3874" t="s">
        <v>13</v>
      </c>
      <c r="G3874" t="s">
        <v>1063</v>
      </c>
      <c r="H3874" s="1">
        <v>0</v>
      </c>
      <c r="I3874">
        <v>1</v>
      </c>
      <c r="J3874" s="3">
        <v>42897</v>
      </c>
      <c r="K3874" t="s">
        <v>2473</v>
      </c>
      <c r="L3874" t="s">
        <v>16</v>
      </c>
      <c r="M3874">
        <v>71203</v>
      </c>
      <c r="N3874">
        <v>356</v>
      </c>
      <c r="O3874" t="s">
        <v>2789</v>
      </c>
      <c r="P3874" s="4">
        <v>16</v>
      </c>
      <c r="Q3874" s="4">
        <v>2</v>
      </c>
      <c r="R3874" t="s">
        <v>18</v>
      </c>
      <c r="T3874" s="2">
        <v>15.76</v>
      </c>
      <c r="U3874" s="4">
        <v>56</v>
      </c>
      <c r="V3874" t="s">
        <v>19</v>
      </c>
      <c r="W3874" s="3">
        <v>42902</v>
      </c>
      <c r="X3874" t="s">
        <v>39</v>
      </c>
      <c r="Y3874" t="s">
        <v>454</v>
      </c>
      <c r="Z3874" t="s">
        <v>49</v>
      </c>
    </row>
    <row r="3875" spans="1:26" x14ac:dyDescent="0.25">
      <c r="A3875">
        <v>6</v>
      </c>
      <c r="B3875" t="s">
        <v>10</v>
      </c>
      <c r="C3875">
        <v>6</v>
      </c>
      <c r="D3875" t="s">
        <v>26</v>
      </c>
      <c r="E3875" t="s">
        <v>672</v>
      </c>
      <c r="F3875" t="s">
        <v>13</v>
      </c>
      <c r="G3875" t="s">
        <v>1840</v>
      </c>
      <c r="H3875" s="1">
        <v>0</v>
      </c>
      <c r="I3875">
        <v>1</v>
      </c>
      <c r="J3875" s="3">
        <v>43283</v>
      </c>
      <c r="K3875" t="s">
        <v>4274</v>
      </c>
      <c r="L3875" t="s">
        <v>16</v>
      </c>
      <c r="M3875">
        <v>22204</v>
      </c>
      <c r="N3875">
        <v>254</v>
      </c>
      <c r="O3875" t="s">
        <v>4275</v>
      </c>
      <c r="P3875" s="4">
        <v>3</v>
      </c>
      <c r="Q3875" s="4">
        <v>2</v>
      </c>
      <c r="R3875" t="s">
        <v>18</v>
      </c>
      <c r="T3875" s="2">
        <v>3.16</v>
      </c>
      <c r="U3875" s="4">
        <v>8</v>
      </c>
      <c r="V3875" t="s">
        <v>19</v>
      </c>
      <c r="W3875" s="3">
        <v>43289</v>
      </c>
      <c r="X3875" t="s">
        <v>39</v>
      </c>
      <c r="Y3875" t="s">
        <v>205</v>
      </c>
      <c r="Z3875" t="s">
        <v>49</v>
      </c>
    </row>
    <row r="3876" spans="1:26" x14ac:dyDescent="0.25">
      <c r="A3876">
        <v>4</v>
      </c>
      <c r="B3876" t="s">
        <v>43</v>
      </c>
      <c r="C3876">
        <v>6</v>
      </c>
      <c r="D3876" t="s">
        <v>26</v>
      </c>
      <c r="E3876" t="s">
        <v>201</v>
      </c>
      <c r="F3876" t="s">
        <v>13</v>
      </c>
      <c r="G3876" t="s">
        <v>1785</v>
      </c>
      <c r="H3876" s="1">
        <v>0</v>
      </c>
      <c r="I3876">
        <v>1</v>
      </c>
      <c r="J3876" s="3">
        <v>43771</v>
      </c>
      <c r="K3876" t="s">
        <v>4276</v>
      </c>
      <c r="L3876" t="s">
        <v>16</v>
      </c>
      <c r="M3876">
        <v>22153</v>
      </c>
      <c r="N3876">
        <v>1132</v>
      </c>
      <c r="O3876" t="s">
        <v>97</v>
      </c>
      <c r="P3876" s="4">
        <v>1</v>
      </c>
      <c r="Q3876" s="4">
        <v>2</v>
      </c>
      <c r="R3876" t="s">
        <v>18</v>
      </c>
      <c r="T3876" s="2">
        <v>1.45</v>
      </c>
      <c r="U3876" s="4">
        <v>6</v>
      </c>
      <c r="V3876" t="s">
        <v>19</v>
      </c>
      <c r="W3876" s="3">
        <v>43775</v>
      </c>
      <c r="X3876" t="s">
        <v>39</v>
      </c>
      <c r="Y3876" t="s">
        <v>205</v>
      </c>
      <c r="Z3876" t="s">
        <v>49</v>
      </c>
    </row>
    <row r="3877" spans="1:26" x14ac:dyDescent="0.25">
      <c r="A3877">
        <v>5</v>
      </c>
      <c r="B3877" t="s">
        <v>43</v>
      </c>
      <c r="C3877">
        <v>6</v>
      </c>
      <c r="D3877" t="s">
        <v>26</v>
      </c>
      <c r="E3877" t="s">
        <v>1012</v>
      </c>
      <c r="F3877" t="s">
        <v>13</v>
      </c>
      <c r="G3877" t="s">
        <v>943</v>
      </c>
      <c r="H3877" s="1">
        <v>0</v>
      </c>
      <c r="I3877">
        <v>1</v>
      </c>
      <c r="J3877" s="3">
        <v>42615</v>
      </c>
      <c r="K3877" t="s">
        <v>4277</v>
      </c>
      <c r="L3877" t="s">
        <v>16</v>
      </c>
      <c r="M3877">
        <v>72701</v>
      </c>
      <c r="N3877">
        <v>687</v>
      </c>
      <c r="O3877" t="s">
        <v>2769</v>
      </c>
      <c r="P3877" s="4">
        <v>843</v>
      </c>
      <c r="Q3877" s="4">
        <v>2</v>
      </c>
      <c r="R3877" t="s">
        <v>18</v>
      </c>
      <c r="T3877" s="2">
        <v>843.17</v>
      </c>
      <c r="U3877" s="4">
        <v>1794</v>
      </c>
      <c r="V3877" t="s">
        <v>19</v>
      </c>
      <c r="W3877" s="3">
        <v>42620</v>
      </c>
      <c r="X3877" t="s">
        <v>39</v>
      </c>
      <c r="Y3877" t="s">
        <v>1016</v>
      </c>
      <c r="Z3877" t="s">
        <v>54</v>
      </c>
    </row>
    <row r="3878" spans="1:26" x14ac:dyDescent="0.25">
      <c r="A3878">
        <v>5</v>
      </c>
      <c r="B3878" t="s">
        <v>43</v>
      </c>
      <c r="C3878">
        <v>6</v>
      </c>
      <c r="D3878" t="s">
        <v>26</v>
      </c>
      <c r="E3878" t="s">
        <v>2501</v>
      </c>
      <c r="F3878" t="s">
        <v>13</v>
      </c>
      <c r="G3878" t="s">
        <v>1956</v>
      </c>
      <c r="H3878" s="1">
        <v>0</v>
      </c>
      <c r="I3878">
        <v>1</v>
      </c>
      <c r="J3878" s="3">
        <v>42627</v>
      </c>
      <c r="K3878" t="s">
        <v>2502</v>
      </c>
      <c r="L3878" t="s">
        <v>16</v>
      </c>
      <c r="M3878">
        <v>31204</v>
      </c>
      <c r="N3878">
        <v>263</v>
      </c>
      <c r="O3878" t="s">
        <v>460</v>
      </c>
      <c r="P3878" s="4">
        <v>3</v>
      </c>
      <c r="Q3878" s="4">
        <v>2</v>
      </c>
      <c r="R3878" t="s">
        <v>18</v>
      </c>
      <c r="T3878" s="2">
        <v>3.44</v>
      </c>
      <c r="U3878" s="4">
        <v>7</v>
      </c>
      <c r="V3878" t="s">
        <v>19</v>
      </c>
      <c r="W3878" s="3">
        <v>42632</v>
      </c>
      <c r="X3878" t="s">
        <v>39</v>
      </c>
      <c r="Y3878" t="s">
        <v>761</v>
      </c>
      <c r="Z3878" t="s">
        <v>54</v>
      </c>
    </row>
    <row r="3879" spans="1:26" x14ac:dyDescent="0.25">
      <c r="A3879">
        <v>4</v>
      </c>
      <c r="B3879" t="s">
        <v>43</v>
      </c>
      <c r="C3879">
        <v>6</v>
      </c>
      <c r="D3879" t="s">
        <v>26</v>
      </c>
      <c r="E3879" t="s">
        <v>12</v>
      </c>
      <c r="F3879" t="s">
        <v>13</v>
      </c>
      <c r="G3879" t="s">
        <v>2292</v>
      </c>
      <c r="H3879" s="1">
        <v>0</v>
      </c>
      <c r="I3879">
        <v>1</v>
      </c>
      <c r="J3879" s="3">
        <v>43788</v>
      </c>
      <c r="K3879" t="s">
        <v>2511</v>
      </c>
      <c r="L3879" t="s">
        <v>16</v>
      </c>
      <c r="M3879">
        <v>42420</v>
      </c>
      <c r="N3879">
        <v>690</v>
      </c>
      <c r="O3879" t="s">
        <v>2849</v>
      </c>
      <c r="P3879" s="4">
        <v>11</v>
      </c>
      <c r="Q3879" s="4">
        <v>2</v>
      </c>
      <c r="R3879" t="s">
        <v>18</v>
      </c>
      <c r="T3879" s="2">
        <v>10.76</v>
      </c>
      <c r="U3879" s="4">
        <v>22</v>
      </c>
      <c r="V3879" t="s">
        <v>19</v>
      </c>
      <c r="W3879" s="3">
        <v>43792</v>
      </c>
      <c r="X3879" t="s">
        <v>39</v>
      </c>
      <c r="Y3879" t="s">
        <v>21</v>
      </c>
      <c r="Z3879" t="s">
        <v>54</v>
      </c>
    </row>
    <row r="3880" spans="1:26" x14ac:dyDescent="0.25">
      <c r="A3880">
        <v>6</v>
      </c>
      <c r="B3880" t="s">
        <v>10</v>
      </c>
      <c r="C3880">
        <v>6</v>
      </c>
      <c r="D3880" t="s">
        <v>26</v>
      </c>
      <c r="E3880" t="s">
        <v>2497</v>
      </c>
      <c r="F3880" t="s">
        <v>13</v>
      </c>
      <c r="G3880" t="s">
        <v>1882</v>
      </c>
      <c r="H3880" s="1">
        <v>0</v>
      </c>
      <c r="I3880">
        <v>1</v>
      </c>
      <c r="J3880" s="3">
        <v>43300</v>
      </c>
      <c r="K3880" t="s">
        <v>2498</v>
      </c>
      <c r="L3880" t="s">
        <v>16</v>
      </c>
      <c r="M3880">
        <v>39401</v>
      </c>
      <c r="N3880">
        <v>1310</v>
      </c>
      <c r="O3880" t="s">
        <v>8263</v>
      </c>
      <c r="P3880" s="4">
        <v>36</v>
      </c>
      <c r="Q3880" s="4">
        <v>2</v>
      </c>
      <c r="R3880" t="s">
        <v>18</v>
      </c>
      <c r="T3880" s="2">
        <v>35.68</v>
      </c>
      <c r="U3880" s="4">
        <v>78</v>
      </c>
      <c r="V3880" t="s">
        <v>19</v>
      </c>
      <c r="W3880" s="3">
        <v>43306</v>
      </c>
      <c r="X3880" t="s">
        <v>39</v>
      </c>
      <c r="Y3880" t="s">
        <v>887</v>
      </c>
      <c r="Z3880" t="s">
        <v>54</v>
      </c>
    </row>
    <row r="3881" spans="1:26" x14ac:dyDescent="0.25">
      <c r="A3881">
        <v>5</v>
      </c>
      <c r="B3881" t="s">
        <v>43</v>
      </c>
      <c r="C3881">
        <v>6</v>
      </c>
      <c r="D3881" t="s">
        <v>26</v>
      </c>
      <c r="E3881" t="s">
        <v>237</v>
      </c>
      <c r="F3881" t="s">
        <v>13</v>
      </c>
      <c r="G3881" t="s">
        <v>2354</v>
      </c>
      <c r="H3881" s="1">
        <v>0</v>
      </c>
      <c r="I3881">
        <v>1</v>
      </c>
      <c r="J3881" s="3">
        <v>42999</v>
      </c>
      <c r="K3881" t="s">
        <v>2493</v>
      </c>
      <c r="L3881" t="s">
        <v>16</v>
      </c>
      <c r="M3881">
        <v>29203</v>
      </c>
      <c r="N3881">
        <v>134</v>
      </c>
      <c r="O3881" t="s">
        <v>817</v>
      </c>
      <c r="P3881" s="4">
        <v>7</v>
      </c>
      <c r="Q3881" s="4">
        <v>2</v>
      </c>
      <c r="R3881" t="s">
        <v>18</v>
      </c>
      <c r="T3881" s="2">
        <v>6.86</v>
      </c>
      <c r="U3881" s="4">
        <v>15</v>
      </c>
      <c r="V3881" t="s">
        <v>19</v>
      </c>
      <c r="W3881" s="3">
        <v>43004</v>
      </c>
      <c r="X3881" t="s">
        <v>39</v>
      </c>
      <c r="Y3881" t="s">
        <v>240</v>
      </c>
      <c r="Z3881" t="s">
        <v>54</v>
      </c>
    </row>
    <row r="3882" spans="1:26" x14ac:dyDescent="0.25">
      <c r="A3882">
        <v>6</v>
      </c>
      <c r="B3882" t="s">
        <v>10</v>
      </c>
      <c r="C3882">
        <v>6</v>
      </c>
      <c r="D3882" t="s">
        <v>26</v>
      </c>
      <c r="E3882" t="s">
        <v>672</v>
      </c>
      <c r="F3882" t="s">
        <v>13</v>
      </c>
      <c r="G3882" t="s">
        <v>852</v>
      </c>
      <c r="H3882" s="1">
        <v>0</v>
      </c>
      <c r="I3882">
        <v>1</v>
      </c>
      <c r="J3882" s="3">
        <v>42904</v>
      </c>
      <c r="K3882" t="s">
        <v>2488</v>
      </c>
      <c r="L3882" t="s">
        <v>16</v>
      </c>
      <c r="M3882">
        <v>22204</v>
      </c>
      <c r="N3882">
        <v>948</v>
      </c>
      <c r="O3882" t="s">
        <v>4278</v>
      </c>
      <c r="P3882" s="4">
        <v>16</v>
      </c>
      <c r="Q3882" s="4">
        <v>2</v>
      </c>
      <c r="R3882" t="s">
        <v>18</v>
      </c>
      <c r="T3882" s="2">
        <v>15.85</v>
      </c>
      <c r="U3882" s="4">
        <v>33</v>
      </c>
      <c r="V3882" t="s">
        <v>19</v>
      </c>
      <c r="W3882" s="3">
        <v>42910</v>
      </c>
      <c r="X3882" t="s">
        <v>39</v>
      </c>
      <c r="Y3882" t="s">
        <v>205</v>
      </c>
      <c r="Z3882" t="s">
        <v>54</v>
      </c>
    </row>
    <row r="3883" spans="1:26" x14ac:dyDescent="0.25">
      <c r="A3883">
        <v>6</v>
      </c>
      <c r="B3883" t="s">
        <v>10</v>
      </c>
      <c r="C3883">
        <v>6</v>
      </c>
      <c r="D3883" t="s">
        <v>26</v>
      </c>
      <c r="E3883" t="s">
        <v>672</v>
      </c>
      <c r="F3883" t="s">
        <v>13</v>
      </c>
      <c r="G3883" t="s">
        <v>852</v>
      </c>
      <c r="H3883" s="1">
        <v>0</v>
      </c>
      <c r="I3883">
        <v>1</v>
      </c>
      <c r="J3883" s="3">
        <v>42904</v>
      </c>
      <c r="K3883" t="s">
        <v>2488</v>
      </c>
      <c r="L3883" t="s">
        <v>16</v>
      </c>
      <c r="M3883">
        <v>22204</v>
      </c>
      <c r="N3883">
        <v>1646</v>
      </c>
      <c r="O3883" t="s">
        <v>416</v>
      </c>
      <c r="P3883" s="4">
        <v>17</v>
      </c>
      <c r="Q3883" s="4">
        <v>2</v>
      </c>
      <c r="R3883" t="s">
        <v>18</v>
      </c>
      <c r="T3883" s="2">
        <v>16.61</v>
      </c>
      <c r="U3883" s="4">
        <v>35</v>
      </c>
      <c r="V3883" t="s">
        <v>19</v>
      </c>
      <c r="W3883" s="3">
        <v>42910</v>
      </c>
      <c r="X3883" t="s">
        <v>39</v>
      </c>
      <c r="Y3883" t="s">
        <v>205</v>
      </c>
      <c r="Z3883" t="s">
        <v>54</v>
      </c>
    </row>
    <row r="3884" spans="1:26" x14ac:dyDescent="0.25">
      <c r="A3884">
        <v>4</v>
      </c>
      <c r="B3884" t="s">
        <v>43</v>
      </c>
      <c r="C3884">
        <v>6</v>
      </c>
      <c r="D3884" t="s">
        <v>26</v>
      </c>
      <c r="E3884" t="s">
        <v>2489</v>
      </c>
      <c r="F3884" t="s">
        <v>13</v>
      </c>
      <c r="G3884" t="s">
        <v>884</v>
      </c>
      <c r="H3884" s="1">
        <v>0</v>
      </c>
      <c r="I3884">
        <v>1</v>
      </c>
      <c r="J3884" s="3">
        <v>42411</v>
      </c>
      <c r="K3884" t="s">
        <v>2514</v>
      </c>
      <c r="L3884" t="s">
        <v>16</v>
      </c>
      <c r="M3884">
        <v>23320</v>
      </c>
      <c r="N3884">
        <v>1647</v>
      </c>
      <c r="O3884" t="s">
        <v>152</v>
      </c>
      <c r="P3884" s="4">
        <v>8</v>
      </c>
      <c r="Q3884" s="4">
        <v>2</v>
      </c>
      <c r="R3884" t="s">
        <v>18</v>
      </c>
      <c r="T3884" s="2">
        <v>8.2100000000000009</v>
      </c>
      <c r="U3884" s="4">
        <v>17</v>
      </c>
      <c r="V3884" t="s">
        <v>19</v>
      </c>
      <c r="W3884" s="3">
        <v>42415</v>
      </c>
      <c r="X3884" t="s">
        <v>39</v>
      </c>
      <c r="Y3884" t="s">
        <v>205</v>
      </c>
      <c r="Z3884" t="s">
        <v>54</v>
      </c>
    </row>
    <row r="3885" spans="1:26" x14ac:dyDescent="0.25">
      <c r="A3885">
        <v>4</v>
      </c>
      <c r="B3885" t="s">
        <v>43</v>
      </c>
      <c r="C3885">
        <v>6</v>
      </c>
      <c r="D3885" t="s">
        <v>26</v>
      </c>
      <c r="E3885" t="s">
        <v>4262</v>
      </c>
      <c r="F3885" t="s">
        <v>13</v>
      </c>
      <c r="G3885" t="s">
        <v>2405</v>
      </c>
      <c r="H3885" s="1">
        <v>0</v>
      </c>
      <c r="I3885">
        <v>1</v>
      </c>
      <c r="J3885" s="3">
        <v>42982</v>
      </c>
      <c r="K3885" t="s">
        <v>4279</v>
      </c>
      <c r="L3885" t="s">
        <v>16</v>
      </c>
      <c r="M3885">
        <v>30076</v>
      </c>
      <c r="N3885">
        <v>1438</v>
      </c>
      <c r="O3885" t="s">
        <v>3448</v>
      </c>
      <c r="P3885" s="4">
        <v>7</v>
      </c>
      <c r="Q3885" s="4">
        <v>2</v>
      </c>
      <c r="R3885" t="s">
        <v>18</v>
      </c>
      <c r="T3885" s="2">
        <v>7.49</v>
      </c>
      <c r="U3885" s="4">
        <v>15</v>
      </c>
      <c r="V3885" t="s">
        <v>19</v>
      </c>
      <c r="W3885" s="3">
        <v>42986</v>
      </c>
      <c r="X3885" t="s">
        <v>39</v>
      </c>
      <c r="Y3885" t="s">
        <v>761</v>
      </c>
      <c r="Z3885" t="s">
        <v>119</v>
      </c>
    </row>
    <row r="3886" spans="1:26" x14ac:dyDescent="0.25">
      <c r="A3886">
        <v>5</v>
      </c>
      <c r="B3886" t="s">
        <v>43</v>
      </c>
      <c r="C3886">
        <v>6</v>
      </c>
      <c r="D3886" t="s">
        <v>26</v>
      </c>
      <c r="E3886" t="s">
        <v>237</v>
      </c>
      <c r="F3886" t="s">
        <v>13</v>
      </c>
      <c r="G3886" t="s">
        <v>2354</v>
      </c>
      <c r="H3886" s="1">
        <v>0</v>
      </c>
      <c r="I3886">
        <v>1</v>
      </c>
      <c r="J3886" s="3">
        <v>42999</v>
      </c>
      <c r="K3886" t="s">
        <v>2493</v>
      </c>
      <c r="L3886" t="s">
        <v>16</v>
      </c>
      <c r="M3886">
        <v>29203</v>
      </c>
      <c r="N3886">
        <v>1589</v>
      </c>
      <c r="O3886" t="s">
        <v>8277</v>
      </c>
      <c r="P3886" s="4">
        <v>57</v>
      </c>
      <c r="Q3886" s="4">
        <v>2</v>
      </c>
      <c r="R3886" t="s">
        <v>18</v>
      </c>
      <c r="T3886" s="2">
        <v>57.32</v>
      </c>
      <c r="U3886" s="4">
        <v>122</v>
      </c>
      <c r="V3886" t="s">
        <v>19</v>
      </c>
      <c r="W3886" s="3">
        <v>43004</v>
      </c>
      <c r="X3886" t="s">
        <v>39</v>
      </c>
      <c r="Y3886" t="s">
        <v>240</v>
      </c>
      <c r="Z3886" t="s">
        <v>119</v>
      </c>
    </row>
    <row r="3887" spans="1:26" x14ac:dyDescent="0.25">
      <c r="A3887">
        <v>5</v>
      </c>
      <c r="B3887" t="s">
        <v>43</v>
      </c>
      <c r="C3887">
        <v>6</v>
      </c>
      <c r="D3887" t="s">
        <v>26</v>
      </c>
      <c r="E3887" t="s">
        <v>2489</v>
      </c>
      <c r="F3887" t="s">
        <v>13</v>
      </c>
      <c r="G3887" t="s">
        <v>2117</v>
      </c>
      <c r="H3887" s="1">
        <v>0</v>
      </c>
      <c r="I3887">
        <v>1</v>
      </c>
      <c r="J3887" s="3">
        <v>43348</v>
      </c>
      <c r="K3887" t="s">
        <v>2490</v>
      </c>
      <c r="L3887" t="s">
        <v>16</v>
      </c>
      <c r="M3887">
        <v>23320</v>
      </c>
      <c r="N3887">
        <v>210</v>
      </c>
      <c r="O3887" t="s">
        <v>3131</v>
      </c>
      <c r="P3887" s="4">
        <v>12</v>
      </c>
      <c r="Q3887" s="4">
        <v>2</v>
      </c>
      <c r="R3887" t="s">
        <v>18</v>
      </c>
      <c r="T3887" s="2">
        <v>11.78</v>
      </c>
      <c r="U3887" s="4">
        <v>25</v>
      </c>
      <c r="V3887" t="s">
        <v>19</v>
      </c>
      <c r="W3887" s="3">
        <v>43353</v>
      </c>
      <c r="X3887" t="s">
        <v>39</v>
      </c>
      <c r="Y3887" t="s">
        <v>205</v>
      </c>
      <c r="Z3887" t="s">
        <v>35</v>
      </c>
    </row>
    <row r="3888" spans="1:26" x14ac:dyDescent="0.25">
      <c r="A3888">
        <v>5</v>
      </c>
      <c r="B3888" t="s">
        <v>43</v>
      </c>
      <c r="C3888">
        <v>6</v>
      </c>
      <c r="D3888" t="s">
        <v>26</v>
      </c>
      <c r="E3888" t="s">
        <v>928</v>
      </c>
      <c r="F3888" t="s">
        <v>13</v>
      </c>
      <c r="G3888" t="s">
        <v>1906</v>
      </c>
      <c r="H3888" s="1">
        <v>0</v>
      </c>
      <c r="I3888">
        <v>1</v>
      </c>
      <c r="J3888" s="3">
        <v>43361</v>
      </c>
      <c r="K3888" t="s">
        <v>2464</v>
      </c>
      <c r="L3888" t="s">
        <v>16</v>
      </c>
      <c r="M3888">
        <v>36830</v>
      </c>
      <c r="N3888">
        <v>1481</v>
      </c>
      <c r="O3888" t="s">
        <v>4154</v>
      </c>
      <c r="P3888" s="4">
        <v>6</v>
      </c>
      <c r="Q3888" s="4">
        <v>2</v>
      </c>
      <c r="R3888" t="s">
        <v>18</v>
      </c>
      <c r="T3888" s="2">
        <v>6.02</v>
      </c>
      <c r="U3888" s="4">
        <v>13</v>
      </c>
      <c r="V3888" t="s">
        <v>19</v>
      </c>
      <c r="W3888" s="3">
        <v>43366</v>
      </c>
      <c r="X3888" t="s">
        <v>39</v>
      </c>
      <c r="Y3888" t="s">
        <v>225</v>
      </c>
      <c r="Z3888" t="s">
        <v>64</v>
      </c>
    </row>
    <row r="3889" spans="1:26" x14ac:dyDescent="0.25">
      <c r="A3889">
        <v>4</v>
      </c>
      <c r="B3889" t="s">
        <v>43</v>
      </c>
      <c r="C3889">
        <v>6</v>
      </c>
      <c r="D3889" t="s">
        <v>26</v>
      </c>
      <c r="E3889" t="s">
        <v>1983</v>
      </c>
      <c r="F3889" t="s">
        <v>13</v>
      </c>
      <c r="G3889" t="s">
        <v>1976</v>
      </c>
      <c r="H3889" s="1">
        <v>0</v>
      </c>
      <c r="I3889">
        <v>1</v>
      </c>
      <c r="J3889" s="3">
        <v>43620</v>
      </c>
      <c r="K3889" t="s">
        <v>4280</v>
      </c>
      <c r="L3889" t="s">
        <v>16</v>
      </c>
      <c r="M3889">
        <v>35630</v>
      </c>
      <c r="N3889">
        <v>131</v>
      </c>
      <c r="O3889" t="s">
        <v>3304</v>
      </c>
      <c r="P3889" s="4">
        <v>6</v>
      </c>
      <c r="Q3889" s="4">
        <v>2</v>
      </c>
      <c r="R3889" t="s">
        <v>18</v>
      </c>
      <c r="T3889" s="2">
        <v>5.62</v>
      </c>
      <c r="U3889" s="4">
        <v>12</v>
      </c>
      <c r="V3889" t="s">
        <v>19</v>
      </c>
      <c r="W3889" s="3">
        <v>43624</v>
      </c>
      <c r="X3889" t="s">
        <v>39</v>
      </c>
      <c r="Y3889" t="s">
        <v>225</v>
      </c>
      <c r="Z3889" t="s">
        <v>64</v>
      </c>
    </row>
    <row r="3890" spans="1:26" x14ac:dyDescent="0.25">
      <c r="A3890">
        <v>7</v>
      </c>
      <c r="B3890" t="s">
        <v>25</v>
      </c>
      <c r="C3890">
        <v>6</v>
      </c>
      <c r="D3890" t="s">
        <v>26</v>
      </c>
      <c r="E3890" t="s">
        <v>2509</v>
      </c>
      <c r="F3890" t="s">
        <v>13</v>
      </c>
      <c r="G3890" t="s">
        <v>3636</v>
      </c>
      <c r="H3890" s="1">
        <v>0</v>
      </c>
      <c r="I3890">
        <v>1</v>
      </c>
      <c r="J3890" s="3">
        <v>43758</v>
      </c>
      <c r="K3890" t="s">
        <v>4281</v>
      </c>
      <c r="L3890" t="s">
        <v>16</v>
      </c>
      <c r="M3890">
        <v>72209</v>
      </c>
      <c r="N3890">
        <v>1674</v>
      </c>
      <c r="O3890" t="s">
        <v>2807</v>
      </c>
      <c r="P3890" s="4">
        <v>19</v>
      </c>
      <c r="Q3890" s="4">
        <v>2</v>
      </c>
      <c r="R3890" t="s">
        <v>18</v>
      </c>
      <c r="T3890" s="2">
        <v>18.78</v>
      </c>
      <c r="U3890" s="4">
        <v>40</v>
      </c>
      <c r="V3890" t="s">
        <v>19</v>
      </c>
      <c r="W3890" s="3">
        <v>43765</v>
      </c>
      <c r="X3890" t="s">
        <v>39</v>
      </c>
      <c r="Y3890" t="s">
        <v>1016</v>
      </c>
      <c r="Z3890" t="s">
        <v>64</v>
      </c>
    </row>
    <row r="3891" spans="1:26" x14ac:dyDescent="0.25">
      <c r="A3891">
        <v>5</v>
      </c>
      <c r="B3891" t="s">
        <v>43</v>
      </c>
      <c r="C3891">
        <v>6</v>
      </c>
      <c r="D3891" t="s">
        <v>26</v>
      </c>
      <c r="E3891" t="s">
        <v>1030</v>
      </c>
      <c r="F3891" t="s">
        <v>13</v>
      </c>
      <c r="G3891" t="s">
        <v>2584</v>
      </c>
      <c r="H3891" s="1">
        <v>0</v>
      </c>
      <c r="I3891">
        <v>1</v>
      </c>
      <c r="J3891" s="3">
        <v>42970</v>
      </c>
      <c r="K3891" t="s">
        <v>4282</v>
      </c>
      <c r="L3891" t="s">
        <v>16</v>
      </c>
      <c r="M3891">
        <v>30318</v>
      </c>
      <c r="N3891">
        <v>1681</v>
      </c>
      <c r="O3891" t="s">
        <v>3453</v>
      </c>
      <c r="P3891" s="4">
        <v>49</v>
      </c>
      <c r="Q3891" s="4">
        <v>2</v>
      </c>
      <c r="R3891" t="s">
        <v>18</v>
      </c>
      <c r="T3891" s="2">
        <v>48.94</v>
      </c>
      <c r="U3891" s="4">
        <v>98</v>
      </c>
      <c r="V3891" t="s">
        <v>19</v>
      </c>
      <c r="W3891" s="3">
        <v>42975</v>
      </c>
      <c r="X3891" t="s">
        <v>39</v>
      </c>
      <c r="Y3891" t="s">
        <v>761</v>
      </c>
      <c r="Z3891" t="s">
        <v>64</v>
      </c>
    </row>
    <row r="3892" spans="1:26" x14ac:dyDescent="0.25">
      <c r="A3892">
        <v>4</v>
      </c>
      <c r="B3892" t="s">
        <v>43</v>
      </c>
      <c r="C3892">
        <v>6</v>
      </c>
      <c r="D3892" t="s">
        <v>26</v>
      </c>
      <c r="E3892" t="s">
        <v>4262</v>
      </c>
      <c r="F3892" t="s">
        <v>13</v>
      </c>
      <c r="G3892" t="s">
        <v>2405</v>
      </c>
      <c r="H3892" s="1">
        <v>0</v>
      </c>
      <c r="I3892">
        <v>1</v>
      </c>
      <c r="J3892" s="3">
        <v>42982</v>
      </c>
      <c r="K3892" t="s">
        <v>4279</v>
      </c>
      <c r="L3892" t="s">
        <v>16</v>
      </c>
      <c r="M3892">
        <v>30076</v>
      </c>
      <c r="N3892">
        <v>128</v>
      </c>
      <c r="O3892" t="s">
        <v>8258</v>
      </c>
      <c r="P3892" s="4">
        <v>2</v>
      </c>
      <c r="Q3892" s="4">
        <v>2</v>
      </c>
      <c r="R3892" t="s">
        <v>18</v>
      </c>
      <c r="T3892" s="2">
        <v>2.0499999999999998</v>
      </c>
      <c r="U3892" s="4">
        <v>4</v>
      </c>
      <c r="V3892" t="s">
        <v>19</v>
      </c>
      <c r="W3892" s="3">
        <v>42986</v>
      </c>
      <c r="X3892" t="s">
        <v>39</v>
      </c>
      <c r="Y3892" t="s">
        <v>761</v>
      </c>
      <c r="Z3892" t="s">
        <v>64</v>
      </c>
    </row>
    <row r="3893" spans="1:26" x14ac:dyDescent="0.25">
      <c r="A3893">
        <v>5</v>
      </c>
      <c r="B3893" t="s">
        <v>43</v>
      </c>
      <c r="C3893">
        <v>6</v>
      </c>
      <c r="D3893" t="s">
        <v>26</v>
      </c>
      <c r="E3893" t="s">
        <v>4283</v>
      </c>
      <c r="F3893" t="s">
        <v>13</v>
      </c>
      <c r="G3893" t="s">
        <v>1410</v>
      </c>
      <c r="H3893" s="1">
        <v>0</v>
      </c>
      <c r="I3893">
        <v>1</v>
      </c>
      <c r="J3893" s="3">
        <v>43730</v>
      </c>
      <c r="K3893" t="s">
        <v>4284</v>
      </c>
      <c r="L3893" t="s">
        <v>16</v>
      </c>
      <c r="M3893">
        <v>30080</v>
      </c>
      <c r="N3893">
        <v>1823</v>
      </c>
      <c r="O3893" t="s">
        <v>4008</v>
      </c>
      <c r="P3893" s="4">
        <v>6</v>
      </c>
      <c r="Q3893" s="4">
        <v>2</v>
      </c>
      <c r="R3893" t="s">
        <v>18</v>
      </c>
      <c r="T3893" s="2">
        <v>6.22</v>
      </c>
      <c r="U3893" s="4">
        <v>13</v>
      </c>
      <c r="V3893" t="s">
        <v>19</v>
      </c>
      <c r="W3893" s="3">
        <v>43735</v>
      </c>
      <c r="X3893" t="s">
        <v>39</v>
      </c>
      <c r="Y3893" t="s">
        <v>761</v>
      </c>
      <c r="Z3893" t="s">
        <v>64</v>
      </c>
    </row>
    <row r="3894" spans="1:26" x14ac:dyDescent="0.25">
      <c r="A3894">
        <v>5</v>
      </c>
      <c r="B3894" t="s">
        <v>43</v>
      </c>
      <c r="C3894">
        <v>6</v>
      </c>
      <c r="D3894" t="s">
        <v>26</v>
      </c>
      <c r="E3894" t="s">
        <v>4285</v>
      </c>
      <c r="F3894" t="s">
        <v>13</v>
      </c>
      <c r="G3894" t="s">
        <v>1462</v>
      </c>
      <c r="H3894" s="1">
        <v>0</v>
      </c>
      <c r="I3894">
        <v>1</v>
      </c>
      <c r="J3894" s="3">
        <v>42862</v>
      </c>
      <c r="K3894" t="s">
        <v>4286</v>
      </c>
      <c r="L3894" t="s">
        <v>16</v>
      </c>
      <c r="M3894">
        <v>42301</v>
      </c>
      <c r="N3894">
        <v>1695</v>
      </c>
      <c r="O3894" t="s">
        <v>3198</v>
      </c>
      <c r="P3894" s="4">
        <v>21</v>
      </c>
      <c r="Q3894" s="4">
        <v>2</v>
      </c>
      <c r="R3894" t="s">
        <v>18</v>
      </c>
      <c r="T3894" s="2">
        <v>21.01</v>
      </c>
      <c r="U3894" s="4">
        <v>46</v>
      </c>
      <c r="V3894" t="s">
        <v>19</v>
      </c>
      <c r="W3894" s="3">
        <v>42867</v>
      </c>
      <c r="X3894" t="s">
        <v>39</v>
      </c>
      <c r="Y3894" t="s">
        <v>21</v>
      </c>
      <c r="Z3894" t="s">
        <v>64</v>
      </c>
    </row>
    <row r="3895" spans="1:26" x14ac:dyDescent="0.25">
      <c r="A3895">
        <v>4</v>
      </c>
      <c r="B3895" t="s">
        <v>43</v>
      </c>
      <c r="C3895">
        <v>6</v>
      </c>
      <c r="D3895" t="s">
        <v>26</v>
      </c>
      <c r="E3895" t="s">
        <v>4262</v>
      </c>
      <c r="F3895" t="s">
        <v>13</v>
      </c>
      <c r="G3895" t="s">
        <v>1913</v>
      </c>
      <c r="H3895" s="1">
        <v>0</v>
      </c>
      <c r="I3895">
        <v>1</v>
      </c>
      <c r="J3895" s="3">
        <v>42523</v>
      </c>
      <c r="K3895" t="s">
        <v>4271</v>
      </c>
      <c r="L3895" t="s">
        <v>16</v>
      </c>
      <c r="M3895">
        <v>30076</v>
      </c>
      <c r="N3895">
        <v>866</v>
      </c>
      <c r="O3895" t="s">
        <v>1197</v>
      </c>
      <c r="P3895" s="4">
        <v>107</v>
      </c>
      <c r="Q3895" s="4">
        <v>2</v>
      </c>
      <c r="R3895" t="s">
        <v>18</v>
      </c>
      <c r="T3895" s="2">
        <v>107.08</v>
      </c>
      <c r="U3895" s="4">
        <v>357</v>
      </c>
      <c r="V3895" t="s">
        <v>19</v>
      </c>
      <c r="W3895" s="3">
        <v>42527</v>
      </c>
      <c r="X3895" t="s">
        <v>39</v>
      </c>
      <c r="Y3895" t="s">
        <v>761</v>
      </c>
      <c r="Z3895" t="s">
        <v>42</v>
      </c>
    </row>
    <row r="3896" spans="1:26" x14ac:dyDescent="0.25">
      <c r="A3896">
        <v>5</v>
      </c>
      <c r="B3896" t="s">
        <v>43</v>
      </c>
      <c r="C3896">
        <v>6</v>
      </c>
      <c r="D3896" t="s">
        <v>26</v>
      </c>
      <c r="E3896" t="s">
        <v>237</v>
      </c>
      <c r="F3896" t="s">
        <v>13</v>
      </c>
      <c r="G3896" t="s">
        <v>2354</v>
      </c>
      <c r="H3896" s="1">
        <v>0</v>
      </c>
      <c r="I3896">
        <v>1</v>
      </c>
      <c r="J3896" s="3">
        <v>42999</v>
      </c>
      <c r="K3896" t="s">
        <v>2493</v>
      </c>
      <c r="L3896" t="s">
        <v>16</v>
      </c>
      <c r="M3896">
        <v>29203</v>
      </c>
      <c r="N3896">
        <v>636</v>
      </c>
      <c r="O3896" t="s">
        <v>3111</v>
      </c>
      <c r="P3896" s="4">
        <v>6</v>
      </c>
      <c r="Q3896" s="4">
        <v>2</v>
      </c>
      <c r="R3896" t="s">
        <v>18</v>
      </c>
      <c r="T3896" s="2">
        <v>6.4</v>
      </c>
      <c r="U3896" s="4">
        <v>64</v>
      </c>
      <c r="V3896" t="s">
        <v>19</v>
      </c>
      <c r="W3896" s="3">
        <v>43004</v>
      </c>
      <c r="X3896" t="s">
        <v>39</v>
      </c>
      <c r="Y3896" t="s">
        <v>240</v>
      </c>
      <c r="Z3896" t="s">
        <v>42</v>
      </c>
    </row>
    <row r="3897" spans="1:26" x14ac:dyDescent="0.25">
      <c r="A3897">
        <v>7</v>
      </c>
      <c r="B3897" t="s">
        <v>25</v>
      </c>
      <c r="C3897">
        <v>6</v>
      </c>
      <c r="D3897" t="s">
        <v>26</v>
      </c>
      <c r="E3897" t="s">
        <v>3557</v>
      </c>
      <c r="F3897" t="s">
        <v>13</v>
      </c>
      <c r="G3897" t="s">
        <v>593</v>
      </c>
      <c r="H3897" s="1">
        <v>0</v>
      </c>
      <c r="I3897">
        <v>1</v>
      </c>
      <c r="J3897" s="3">
        <v>42709</v>
      </c>
      <c r="K3897" t="s">
        <v>4287</v>
      </c>
      <c r="L3897" t="s">
        <v>16</v>
      </c>
      <c r="M3897">
        <v>22304</v>
      </c>
      <c r="N3897">
        <v>1339</v>
      </c>
      <c r="O3897" t="s">
        <v>1333</v>
      </c>
      <c r="P3897" s="4">
        <v>7</v>
      </c>
      <c r="Q3897" s="4">
        <v>2</v>
      </c>
      <c r="R3897" t="s">
        <v>18</v>
      </c>
      <c r="T3897" s="2">
        <v>6.88</v>
      </c>
      <c r="U3897" s="4">
        <v>25</v>
      </c>
      <c r="V3897" t="s">
        <v>19</v>
      </c>
      <c r="W3897" s="3">
        <v>42716</v>
      </c>
      <c r="X3897" t="s">
        <v>39</v>
      </c>
      <c r="Y3897" t="s">
        <v>205</v>
      </c>
      <c r="Z3897" t="s">
        <v>42</v>
      </c>
    </row>
    <row r="3898" spans="1:26" x14ac:dyDescent="0.25">
      <c r="A3898">
        <v>6</v>
      </c>
      <c r="B3898" t="s">
        <v>10</v>
      </c>
      <c r="C3898">
        <v>6</v>
      </c>
      <c r="D3898" t="s">
        <v>26</v>
      </c>
      <c r="E3898" t="s">
        <v>672</v>
      </c>
      <c r="F3898" t="s">
        <v>13</v>
      </c>
      <c r="G3898" t="s">
        <v>852</v>
      </c>
      <c r="H3898" s="1">
        <v>0</v>
      </c>
      <c r="I3898">
        <v>1</v>
      </c>
      <c r="J3898" s="3">
        <v>42904</v>
      </c>
      <c r="K3898" t="s">
        <v>2488</v>
      </c>
      <c r="L3898" t="s">
        <v>16</v>
      </c>
      <c r="M3898">
        <v>22204</v>
      </c>
      <c r="N3898">
        <v>1553</v>
      </c>
      <c r="O3898" t="s">
        <v>3027</v>
      </c>
      <c r="P3898" s="4">
        <v>59</v>
      </c>
      <c r="Q3898" s="4">
        <v>2</v>
      </c>
      <c r="R3898" t="s">
        <v>18</v>
      </c>
      <c r="T3898" s="2">
        <v>58.51</v>
      </c>
      <c r="U3898" s="4">
        <v>450</v>
      </c>
      <c r="V3898" t="s">
        <v>19</v>
      </c>
      <c r="W3898" s="3">
        <v>42910</v>
      </c>
      <c r="X3898" t="s">
        <v>39</v>
      </c>
      <c r="Y3898" t="s">
        <v>205</v>
      </c>
      <c r="Z3898" t="s">
        <v>42</v>
      </c>
    </row>
    <row r="3899" spans="1:26" x14ac:dyDescent="0.25">
      <c r="A3899">
        <v>4</v>
      </c>
      <c r="B3899" t="s">
        <v>43</v>
      </c>
      <c r="C3899">
        <v>6</v>
      </c>
      <c r="D3899" t="s">
        <v>26</v>
      </c>
      <c r="E3899" t="s">
        <v>201</v>
      </c>
      <c r="F3899" t="s">
        <v>13</v>
      </c>
      <c r="G3899" t="s">
        <v>313</v>
      </c>
      <c r="H3899" s="1">
        <v>0</v>
      </c>
      <c r="I3899">
        <v>1</v>
      </c>
      <c r="J3899" s="3">
        <v>43017</v>
      </c>
      <c r="K3899" t="s">
        <v>4288</v>
      </c>
      <c r="L3899" t="s">
        <v>16</v>
      </c>
      <c r="M3899">
        <v>22153</v>
      </c>
      <c r="N3899">
        <v>502</v>
      </c>
      <c r="O3899" t="s">
        <v>975</v>
      </c>
      <c r="P3899" s="4">
        <v>8</v>
      </c>
      <c r="Q3899" s="4">
        <v>2</v>
      </c>
      <c r="R3899" t="s">
        <v>18</v>
      </c>
      <c r="T3899" s="2">
        <v>8.33</v>
      </c>
      <c r="U3899" s="4">
        <v>31</v>
      </c>
      <c r="V3899" t="s">
        <v>19</v>
      </c>
      <c r="W3899" s="3">
        <v>43021</v>
      </c>
      <c r="X3899" t="s">
        <v>39</v>
      </c>
      <c r="Y3899" t="s">
        <v>205</v>
      </c>
      <c r="Z3899" t="s">
        <v>42</v>
      </c>
    </row>
    <row r="3900" spans="1:26" x14ac:dyDescent="0.25">
      <c r="A3900">
        <v>4</v>
      </c>
      <c r="B3900" t="s">
        <v>43</v>
      </c>
      <c r="C3900">
        <v>6</v>
      </c>
      <c r="D3900" t="s">
        <v>26</v>
      </c>
      <c r="E3900" t="s">
        <v>305</v>
      </c>
      <c r="F3900" t="s">
        <v>13</v>
      </c>
      <c r="G3900" t="s">
        <v>1188</v>
      </c>
      <c r="H3900" s="1">
        <v>0</v>
      </c>
      <c r="I3900">
        <v>1</v>
      </c>
      <c r="J3900" s="3">
        <v>43362</v>
      </c>
      <c r="K3900" t="s">
        <v>4289</v>
      </c>
      <c r="L3900" t="s">
        <v>16</v>
      </c>
      <c r="M3900">
        <v>31907</v>
      </c>
      <c r="N3900">
        <v>984</v>
      </c>
      <c r="O3900" t="s">
        <v>4060</v>
      </c>
      <c r="P3900" s="4">
        <v>0</v>
      </c>
      <c r="Q3900" s="4">
        <v>2</v>
      </c>
      <c r="R3900" t="s">
        <v>18</v>
      </c>
      <c r="T3900" s="2">
        <v>0.15</v>
      </c>
      <c r="U3900" s="4">
        <v>5</v>
      </c>
      <c r="V3900" t="s">
        <v>19</v>
      </c>
      <c r="W3900" s="3">
        <v>43366</v>
      </c>
      <c r="X3900" t="s">
        <v>39</v>
      </c>
      <c r="Y3900" t="s">
        <v>761</v>
      </c>
      <c r="Z3900" t="s">
        <v>356</v>
      </c>
    </row>
    <row r="3901" spans="1:26" x14ac:dyDescent="0.25">
      <c r="A3901">
        <v>6</v>
      </c>
      <c r="B3901" t="s">
        <v>10</v>
      </c>
      <c r="C3901">
        <v>6</v>
      </c>
      <c r="D3901" t="s">
        <v>26</v>
      </c>
      <c r="E3901" t="s">
        <v>1174</v>
      </c>
      <c r="F3901" t="s">
        <v>13</v>
      </c>
      <c r="G3901" t="s">
        <v>1906</v>
      </c>
      <c r="H3901" s="1">
        <v>0</v>
      </c>
      <c r="I3901">
        <v>1</v>
      </c>
      <c r="J3901" s="3">
        <v>43667</v>
      </c>
      <c r="K3901" t="s">
        <v>2478</v>
      </c>
      <c r="L3901" t="s">
        <v>16</v>
      </c>
      <c r="M3901">
        <v>24153</v>
      </c>
      <c r="N3901">
        <v>1308</v>
      </c>
      <c r="O3901" t="s">
        <v>956</v>
      </c>
      <c r="P3901" s="4">
        <v>12</v>
      </c>
      <c r="Q3901" s="4">
        <v>2</v>
      </c>
      <c r="R3901" t="s">
        <v>18</v>
      </c>
      <c r="T3901" s="2">
        <v>11.59</v>
      </c>
      <c r="U3901" s="4">
        <v>232</v>
      </c>
      <c r="V3901" t="s">
        <v>19</v>
      </c>
      <c r="W3901" s="3">
        <v>43673</v>
      </c>
      <c r="X3901" t="s">
        <v>39</v>
      </c>
      <c r="Y3901" t="s">
        <v>205</v>
      </c>
      <c r="Z3901" t="s">
        <v>356</v>
      </c>
    </row>
    <row r="3902" spans="1:26" x14ac:dyDescent="0.25">
      <c r="A3902">
        <v>5</v>
      </c>
      <c r="B3902" t="s">
        <v>43</v>
      </c>
      <c r="C3902">
        <v>6</v>
      </c>
      <c r="D3902" t="s">
        <v>26</v>
      </c>
      <c r="E3902" t="s">
        <v>1030</v>
      </c>
      <c r="F3902" t="s">
        <v>13</v>
      </c>
      <c r="G3902" t="s">
        <v>2584</v>
      </c>
      <c r="H3902" s="1">
        <v>0</v>
      </c>
      <c r="I3902">
        <v>1</v>
      </c>
      <c r="J3902" s="3">
        <v>42970</v>
      </c>
      <c r="K3902" t="s">
        <v>4282</v>
      </c>
      <c r="L3902" t="s">
        <v>16</v>
      </c>
      <c r="M3902">
        <v>30318</v>
      </c>
      <c r="N3902">
        <v>63</v>
      </c>
      <c r="O3902" t="s">
        <v>8102</v>
      </c>
      <c r="P3902" s="4">
        <v>7</v>
      </c>
      <c r="Q3902" s="4">
        <v>3</v>
      </c>
      <c r="R3902" t="s">
        <v>18</v>
      </c>
      <c r="T3902" s="2">
        <v>6.72</v>
      </c>
      <c r="U3902" s="4">
        <v>26</v>
      </c>
      <c r="V3902" t="s">
        <v>19</v>
      </c>
      <c r="W3902" s="3">
        <v>42975</v>
      </c>
      <c r="X3902" t="s">
        <v>39</v>
      </c>
      <c r="Y3902" t="s">
        <v>761</v>
      </c>
      <c r="Z3902" t="s">
        <v>56</v>
      </c>
    </row>
    <row r="3903" spans="1:26" x14ac:dyDescent="0.25">
      <c r="A3903">
        <v>5</v>
      </c>
      <c r="B3903" t="s">
        <v>43</v>
      </c>
      <c r="C3903">
        <v>6</v>
      </c>
      <c r="D3903" t="s">
        <v>26</v>
      </c>
      <c r="E3903" t="s">
        <v>1030</v>
      </c>
      <c r="F3903" t="s">
        <v>13</v>
      </c>
      <c r="G3903" t="s">
        <v>2584</v>
      </c>
      <c r="H3903" s="1">
        <v>0</v>
      </c>
      <c r="I3903">
        <v>1</v>
      </c>
      <c r="J3903" s="3">
        <v>42970</v>
      </c>
      <c r="K3903" t="s">
        <v>4282</v>
      </c>
      <c r="L3903" t="s">
        <v>16</v>
      </c>
      <c r="M3903">
        <v>30318</v>
      </c>
      <c r="N3903">
        <v>172</v>
      </c>
      <c r="O3903" t="s">
        <v>2914</v>
      </c>
      <c r="P3903" s="4">
        <v>152</v>
      </c>
      <c r="Q3903" s="4">
        <v>3</v>
      </c>
      <c r="R3903" t="s">
        <v>18</v>
      </c>
      <c r="T3903" s="2">
        <v>152.02000000000001</v>
      </c>
      <c r="U3903" s="4">
        <v>543</v>
      </c>
      <c r="V3903" t="s">
        <v>19</v>
      </c>
      <c r="W3903" s="3">
        <v>42975</v>
      </c>
      <c r="X3903" t="s">
        <v>39</v>
      </c>
      <c r="Y3903" t="s">
        <v>761</v>
      </c>
      <c r="Z3903" t="s">
        <v>56</v>
      </c>
    </row>
    <row r="3904" spans="1:26" x14ac:dyDescent="0.25">
      <c r="A3904">
        <v>4</v>
      </c>
      <c r="B3904" t="s">
        <v>43</v>
      </c>
      <c r="C3904">
        <v>6</v>
      </c>
      <c r="D3904" t="s">
        <v>26</v>
      </c>
      <c r="E3904" t="s">
        <v>12</v>
      </c>
      <c r="F3904" t="s">
        <v>13</v>
      </c>
      <c r="G3904" t="s">
        <v>3932</v>
      </c>
      <c r="H3904" s="1">
        <v>0</v>
      </c>
      <c r="I3904">
        <v>1</v>
      </c>
      <c r="J3904" s="3">
        <v>42744</v>
      </c>
      <c r="K3904" t="s">
        <v>4273</v>
      </c>
      <c r="L3904" t="s">
        <v>16</v>
      </c>
      <c r="M3904">
        <v>42420</v>
      </c>
      <c r="N3904">
        <v>286</v>
      </c>
      <c r="O3904" t="s">
        <v>3575</v>
      </c>
      <c r="P3904" s="4">
        <v>46</v>
      </c>
      <c r="Q3904" s="4">
        <v>3</v>
      </c>
      <c r="R3904" t="s">
        <v>18</v>
      </c>
      <c r="T3904" s="2">
        <v>45.76</v>
      </c>
      <c r="U3904" s="4">
        <v>163</v>
      </c>
      <c r="V3904" t="s">
        <v>19</v>
      </c>
      <c r="W3904" s="3">
        <v>42748</v>
      </c>
      <c r="X3904" t="s">
        <v>39</v>
      </c>
      <c r="Y3904" t="s">
        <v>21</v>
      </c>
      <c r="Z3904" t="s">
        <v>56</v>
      </c>
    </row>
    <row r="3905" spans="1:26" x14ac:dyDescent="0.25">
      <c r="A3905">
        <v>6</v>
      </c>
      <c r="B3905" t="s">
        <v>10</v>
      </c>
      <c r="C3905">
        <v>6</v>
      </c>
      <c r="D3905" t="s">
        <v>26</v>
      </c>
      <c r="E3905" t="s">
        <v>672</v>
      </c>
      <c r="F3905" t="s">
        <v>13</v>
      </c>
      <c r="G3905" t="s">
        <v>1844</v>
      </c>
      <c r="H3905" s="1">
        <v>0</v>
      </c>
      <c r="I3905">
        <v>1</v>
      </c>
      <c r="J3905" s="3">
        <v>43089</v>
      </c>
      <c r="K3905" t="s">
        <v>4290</v>
      </c>
      <c r="L3905" t="s">
        <v>16</v>
      </c>
      <c r="M3905">
        <v>22204</v>
      </c>
      <c r="N3905">
        <v>39</v>
      </c>
      <c r="O3905" t="s">
        <v>3323</v>
      </c>
      <c r="P3905" s="4">
        <v>11</v>
      </c>
      <c r="Q3905" s="4">
        <v>3</v>
      </c>
      <c r="R3905" t="s">
        <v>18</v>
      </c>
      <c r="T3905" s="2">
        <v>10.88</v>
      </c>
      <c r="U3905" s="4">
        <v>36</v>
      </c>
      <c r="V3905" t="s">
        <v>19</v>
      </c>
      <c r="W3905" s="3">
        <v>43095</v>
      </c>
      <c r="X3905" t="s">
        <v>39</v>
      </c>
      <c r="Y3905" t="s">
        <v>205</v>
      </c>
      <c r="Z3905" t="s">
        <v>56</v>
      </c>
    </row>
    <row r="3906" spans="1:26" x14ac:dyDescent="0.25">
      <c r="A3906">
        <v>6</v>
      </c>
      <c r="B3906" t="s">
        <v>10</v>
      </c>
      <c r="C3906">
        <v>6</v>
      </c>
      <c r="D3906" t="s">
        <v>26</v>
      </c>
      <c r="E3906" t="s">
        <v>1080</v>
      </c>
      <c r="F3906" t="s">
        <v>13</v>
      </c>
      <c r="G3906" t="s">
        <v>2917</v>
      </c>
      <c r="H3906" s="1">
        <v>0</v>
      </c>
      <c r="I3906">
        <v>1</v>
      </c>
      <c r="J3906" s="3">
        <v>42702</v>
      </c>
      <c r="K3906" t="s">
        <v>4291</v>
      </c>
      <c r="L3906" t="s">
        <v>16</v>
      </c>
      <c r="M3906">
        <v>36116</v>
      </c>
      <c r="N3906">
        <v>1147</v>
      </c>
      <c r="O3906" t="s">
        <v>1304</v>
      </c>
      <c r="P3906" s="4">
        <v>4</v>
      </c>
      <c r="Q3906" s="4">
        <v>3</v>
      </c>
      <c r="R3906" t="s">
        <v>18</v>
      </c>
      <c r="T3906" s="2">
        <v>3.96</v>
      </c>
      <c r="U3906" s="4">
        <v>15</v>
      </c>
      <c r="V3906" t="s">
        <v>19</v>
      </c>
      <c r="W3906" s="3">
        <v>42708</v>
      </c>
      <c r="X3906" t="s">
        <v>39</v>
      </c>
      <c r="Y3906" t="s">
        <v>225</v>
      </c>
      <c r="Z3906" t="s">
        <v>49</v>
      </c>
    </row>
    <row r="3907" spans="1:26" x14ac:dyDescent="0.25">
      <c r="A3907">
        <v>6</v>
      </c>
      <c r="B3907" t="s">
        <v>10</v>
      </c>
      <c r="C3907">
        <v>6</v>
      </c>
      <c r="D3907" t="s">
        <v>26</v>
      </c>
      <c r="E3907" t="s">
        <v>2479</v>
      </c>
      <c r="F3907" t="s">
        <v>13</v>
      </c>
      <c r="G3907" t="s">
        <v>1469</v>
      </c>
      <c r="H3907" s="1">
        <v>0</v>
      </c>
      <c r="I3907">
        <v>1</v>
      </c>
      <c r="J3907" s="3">
        <v>42389</v>
      </c>
      <c r="K3907" t="s">
        <v>2480</v>
      </c>
      <c r="L3907" t="s">
        <v>16</v>
      </c>
      <c r="M3907">
        <v>72401</v>
      </c>
      <c r="N3907">
        <v>1142</v>
      </c>
      <c r="O3907" t="s">
        <v>1045</v>
      </c>
      <c r="P3907" s="4">
        <v>2</v>
      </c>
      <c r="Q3907" s="4">
        <v>3</v>
      </c>
      <c r="R3907" t="s">
        <v>18</v>
      </c>
      <c r="T3907" s="2">
        <v>1.79</v>
      </c>
      <c r="U3907" s="4">
        <v>7</v>
      </c>
      <c r="V3907" t="s">
        <v>19</v>
      </c>
      <c r="W3907" s="3">
        <v>42395</v>
      </c>
      <c r="X3907" t="s">
        <v>39</v>
      </c>
      <c r="Y3907" t="s">
        <v>1016</v>
      </c>
      <c r="Z3907" t="s">
        <v>49</v>
      </c>
    </row>
    <row r="3908" spans="1:26" x14ac:dyDescent="0.25">
      <c r="A3908">
        <v>7</v>
      </c>
      <c r="B3908" t="s">
        <v>25</v>
      </c>
      <c r="C3908">
        <v>6</v>
      </c>
      <c r="D3908" t="s">
        <v>26</v>
      </c>
      <c r="E3908" t="s">
        <v>305</v>
      </c>
      <c r="F3908" t="s">
        <v>13</v>
      </c>
      <c r="G3908" t="s">
        <v>1360</v>
      </c>
      <c r="H3908" s="1">
        <v>0</v>
      </c>
      <c r="I3908">
        <v>1</v>
      </c>
      <c r="J3908" s="3">
        <v>43206</v>
      </c>
      <c r="K3908" t="s">
        <v>4292</v>
      </c>
      <c r="L3908" t="s">
        <v>16</v>
      </c>
      <c r="M3908">
        <v>31907</v>
      </c>
      <c r="N3908">
        <v>1158</v>
      </c>
      <c r="O3908" t="s">
        <v>91</v>
      </c>
      <c r="P3908" s="4">
        <v>4</v>
      </c>
      <c r="Q3908" s="4">
        <v>3</v>
      </c>
      <c r="R3908" t="s">
        <v>18</v>
      </c>
      <c r="T3908" s="2">
        <v>3.72</v>
      </c>
      <c r="U3908" s="4">
        <v>13</v>
      </c>
      <c r="V3908" t="s">
        <v>19</v>
      </c>
      <c r="W3908" s="3">
        <v>43213</v>
      </c>
      <c r="X3908" t="s">
        <v>39</v>
      </c>
      <c r="Y3908" t="s">
        <v>761</v>
      </c>
      <c r="Z3908" t="s">
        <v>49</v>
      </c>
    </row>
    <row r="3909" spans="1:26" x14ac:dyDescent="0.25">
      <c r="A3909">
        <v>5</v>
      </c>
      <c r="B3909" t="s">
        <v>43</v>
      </c>
      <c r="C3909">
        <v>6</v>
      </c>
      <c r="D3909" t="s">
        <v>26</v>
      </c>
      <c r="E3909" t="s">
        <v>4283</v>
      </c>
      <c r="F3909" t="s">
        <v>13</v>
      </c>
      <c r="G3909" t="s">
        <v>1410</v>
      </c>
      <c r="H3909" s="1">
        <v>0</v>
      </c>
      <c r="I3909">
        <v>1</v>
      </c>
      <c r="J3909" s="3">
        <v>43730</v>
      </c>
      <c r="K3909" t="s">
        <v>4284</v>
      </c>
      <c r="L3909" t="s">
        <v>16</v>
      </c>
      <c r="M3909">
        <v>30080</v>
      </c>
      <c r="N3909">
        <v>1525</v>
      </c>
      <c r="O3909" t="s">
        <v>4293</v>
      </c>
      <c r="P3909" s="4">
        <v>6</v>
      </c>
      <c r="Q3909" s="4">
        <v>3</v>
      </c>
      <c r="R3909" t="s">
        <v>18</v>
      </c>
      <c r="T3909" s="2">
        <v>6.46</v>
      </c>
      <c r="U3909" s="4">
        <v>18</v>
      </c>
      <c r="V3909" t="s">
        <v>19</v>
      </c>
      <c r="W3909" s="3">
        <v>43735</v>
      </c>
      <c r="X3909" t="s">
        <v>39</v>
      </c>
      <c r="Y3909" t="s">
        <v>761</v>
      </c>
      <c r="Z3909" t="s">
        <v>49</v>
      </c>
    </row>
    <row r="3910" spans="1:26" x14ac:dyDescent="0.25">
      <c r="A3910">
        <v>4</v>
      </c>
      <c r="B3910" t="s">
        <v>43</v>
      </c>
      <c r="C3910">
        <v>6</v>
      </c>
      <c r="D3910" t="s">
        <v>26</v>
      </c>
      <c r="E3910" t="s">
        <v>2486</v>
      </c>
      <c r="F3910" t="s">
        <v>13</v>
      </c>
      <c r="G3910" t="s">
        <v>30</v>
      </c>
      <c r="H3910" s="1">
        <v>0</v>
      </c>
      <c r="I3910">
        <v>1</v>
      </c>
      <c r="J3910" s="3">
        <v>43347</v>
      </c>
      <c r="K3910" t="s">
        <v>2487</v>
      </c>
      <c r="L3910" t="s">
        <v>16</v>
      </c>
      <c r="M3910">
        <v>40324</v>
      </c>
      <c r="N3910">
        <v>1174</v>
      </c>
      <c r="O3910" t="s">
        <v>3730</v>
      </c>
      <c r="P3910" s="4">
        <v>3</v>
      </c>
      <c r="Q3910" s="4">
        <v>3</v>
      </c>
      <c r="R3910" t="s">
        <v>18</v>
      </c>
      <c r="T3910" s="2">
        <v>2.5299999999999998</v>
      </c>
      <c r="U3910" s="4">
        <v>5</v>
      </c>
      <c r="V3910" t="s">
        <v>19</v>
      </c>
      <c r="W3910" s="3">
        <v>43351</v>
      </c>
      <c r="X3910" t="s">
        <v>39</v>
      </c>
      <c r="Y3910" t="s">
        <v>21</v>
      </c>
      <c r="Z3910" t="s">
        <v>49</v>
      </c>
    </row>
    <row r="3911" spans="1:26" x14ac:dyDescent="0.25">
      <c r="A3911">
        <v>4</v>
      </c>
      <c r="B3911" t="s">
        <v>43</v>
      </c>
      <c r="C3911">
        <v>6</v>
      </c>
      <c r="D3911" t="s">
        <v>26</v>
      </c>
      <c r="E3911" t="s">
        <v>1613</v>
      </c>
      <c r="F3911" t="s">
        <v>13</v>
      </c>
      <c r="G3911" t="s">
        <v>1495</v>
      </c>
      <c r="H3911" s="1">
        <v>0</v>
      </c>
      <c r="I3911">
        <v>1</v>
      </c>
      <c r="J3911" s="3">
        <v>43372</v>
      </c>
      <c r="K3911" t="s">
        <v>4294</v>
      </c>
      <c r="L3911" t="s">
        <v>16</v>
      </c>
      <c r="M3911">
        <v>36608</v>
      </c>
      <c r="N3911">
        <v>1310</v>
      </c>
      <c r="O3911" t="s">
        <v>1247</v>
      </c>
      <c r="P3911" s="4">
        <v>30</v>
      </c>
      <c r="Q3911" s="4">
        <v>3</v>
      </c>
      <c r="R3911" t="s">
        <v>18</v>
      </c>
      <c r="T3911" s="2">
        <v>30.21</v>
      </c>
      <c r="U3911" s="4">
        <v>63</v>
      </c>
      <c r="V3911" t="s">
        <v>19</v>
      </c>
      <c r="W3911" s="3">
        <v>43376</v>
      </c>
      <c r="X3911" t="s">
        <v>39</v>
      </c>
      <c r="Y3911" t="s">
        <v>225</v>
      </c>
      <c r="Z3911" t="s">
        <v>54</v>
      </c>
    </row>
    <row r="3912" spans="1:26" x14ac:dyDescent="0.25">
      <c r="A3912">
        <v>4</v>
      </c>
      <c r="B3912" t="s">
        <v>43</v>
      </c>
      <c r="C3912">
        <v>6</v>
      </c>
      <c r="D3912" t="s">
        <v>26</v>
      </c>
      <c r="E3912" t="s">
        <v>4295</v>
      </c>
      <c r="F3912" t="s">
        <v>13</v>
      </c>
      <c r="G3912" t="s">
        <v>1211</v>
      </c>
      <c r="H3912" s="1">
        <v>0</v>
      </c>
      <c r="I3912">
        <v>1</v>
      </c>
      <c r="J3912" s="3">
        <v>42960</v>
      </c>
      <c r="K3912" t="s">
        <v>4296</v>
      </c>
      <c r="L3912" t="s">
        <v>16</v>
      </c>
      <c r="M3912">
        <v>30062</v>
      </c>
      <c r="N3912">
        <v>17</v>
      </c>
      <c r="O3912" t="s">
        <v>1442</v>
      </c>
      <c r="P3912" s="4">
        <v>3</v>
      </c>
      <c r="Q3912" s="4">
        <v>3</v>
      </c>
      <c r="R3912" t="s">
        <v>18</v>
      </c>
      <c r="T3912" s="2">
        <v>2.71</v>
      </c>
      <c r="U3912" s="4">
        <v>6</v>
      </c>
      <c r="V3912" t="s">
        <v>19</v>
      </c>
      <c r="W3912" s="3">
        <v>42964</v>
      </c>
      <c r="X3912" t="s">
        <v>39</v>
      </c>
      <c r="Y3912" t="s">
        <v>761</v>
      </c>
      <c r="Z3912" t="s">
        <v>54</v>
      </c>
    </row>
    <row r="3913" spans="1:26" x14ac:dyDescent="0.25">
      <c r="A3913">
        <v>4</v>
      </c>
      <c r="B3913" t="s">
        <v>43</v>
      </c>
      <c r="C3913">
        <v>6</v>
      </c>
      <c r="D3913" t="s">
        <v>26</v>
      </c>
      <c r="E3913" t="s">
        <v>12</v>
      </c>
      <c r="F3913" t="s">
        <v>13</v>
      </c>
      <c r="G3913" t="s">
        <v>597</v>
      </c>
      <c r="H3913" s="1">
        <v>0</v>
      </c>
      <c r="I3913">
        <v>1</v>
      </c>
      <c r="J3913" s="3">
        <v>43710</v>
      </c>
      <c r="K3913" t="s">
        <v>4297</v>
      </c>
      <c r="L3913" t="s">
        <v>16</v>
      </c>
      <c r="M3913">
        <v>42420</v>
      </c>
      <c r="N3913">
        <v>682</v>
      </c>
      <c r="O3913" t="s">
        <v>319</v>
      </c>
      <c r="P3913" s="4">
        <v>757</v>
      </c>
      <c r="Q3913" s="4">
        <v>3</v>
      </c>
      <c r="R3913" t="s">
        <v>18</v>
      </c>
      <c r="T3913" s="2">
        <v>757.41</v>
      </c>
      <c r="U3913" s="4">
        <v>1578</v>
      </c>
      <c r="V3913" t="s">
        <v>19</v>
      </c>
      <c r="W3913" s="3">
        <v>43714</v>
      </c>
      <c r="X3913" t="s">
        <v>39</v>
      </c>
      <c r="Y3913" t="s">
        <v>21</v>
      </c>
      <c r="Z3913" t="s">
        <v>54</v>
      </c>
    </row>
    <row r="3914" spans="1:26" x14ac:dyDescent="0.25">
      <c r="A3914">
        <v>4</v>
      </c>
      <c r="B3914" t="s">
        <v>43</v>
      </c>
      <c r="C3914">
        <v>6</v>
      </c>
      <c r="D3914" t="s">
        <v>26</v>
      </c>
      <c r="E3914" t="s">
        <v>876</v>
      </c>
      <c r="F3914" t="s">
        <v>13</v>
      </c>
      <c r="G3914" t="s">
        <v>1245</v>
      </c>
      <c r="H3914" s="1">
        <v>0</v>
      </c>
      <c r="I3914">
        <v>1</v>
      </c>
      <c r="J3914" s="3">
        <v>42864</v>
      </c>
      <c r="K3914" t="s">
        <v>4298</v>
      </c>
      <c r="L3914" t="s">
        <v>16</v>
      </c>
      <c r="M3914">
        <v>40214</v>
      </c>
      <c r="N3914">
        <v>46</v>
      </c>
      <c r="O3914" t="s">
        <v>8240</v>
      </c>
      <c r="P3914" s="4">
        <v>24</v>
      </c>
      <c r="Q3914" s="4">
        <v>3</v>
      </c>
      <c r="R3914" t="s">
        <v>18</v>
      </c>
      <c r="T3914" s="2">
        <v>23.92</v>
      </c>
      <c r="U3914" s="4">
        <v>49</v>
      </c>
      <c r="V3914" t="s">
        <v>19</v>
      </c>
      <c r="W3914" s="3">
        <v>42868</v>
      </c>
      <c r="X3914" t="s">
        <v>39</v>
      </c>
      <c r="Y3914" t="s">
        <v>21</v>
      </c>
      <c r="Z3914" t="s">
        <v>54</v>
      </c>
    </row>
    <row r="3915" spans="1:26" x14ac:dyDescent="0.25">
      <c r="A3915">
        <v>6</v>
      </c>
      <c r="B3915" t="s">
        <v>10</v>
      </c>
      <c r="C3915">
        <v>6</v>
      </c>
      <c r="D3915" t="s">
        <v>26</v>
      </c>
      <c r="E3915" t="s">
        <v>1174</v>
      </c>
      <c r="F3915" t="s">
        <v>13</v>
      </c>
      <c r="G3915" t="s">
        <v>1906</v>
      </c>
      <c r="H3915" s="1">
        <v>0</v>
      </c>
      <c r="I3915">
        <v>1</v>
      </c>
      <c r="J3915" s="3">
        <v>43667</v>
      </c>
      <c r="K3915" t="s">
        <v>2478</v>
      </c>
      <c r="L3915" t="s">
        <v>16</v>
      </c>
      <c r="M3915">
        <v>24153</v>
      </c>
      <c r="N3915">
        <v>410</v>
      </c>
      <c r="O3915" t="s">
        <v>1368</v>
      </c>
      <c r="P3915" s="4">
        <v>7</v>
      </c>
      <c r="Q3915" s="4">
        <v>3</v>
      </c>
      <c r="R3915" t="s">
        <v>18</v>
      </c>
      <c r="T3915" s="2">
        <v>7.17</v>
      </c>
      <c r="U3915" s="4">
        <v>15</v>
      </c>
      <c r="V3915" t="s">
        <v>19</v>
      </c>
      <c r="W3915" s="3">
        <v>43673</v>
      </c>
      <c r="X3915" t="s">
        <v>39</v>
      </c>
      <c r="Y3915" t="s">
        <v>205</v>
      </c>
      <c r="Z3915" t="s">
        <v>54</v>
      </c>
    </row>
    <row r="3916" spans="1:26" x14ac:dyDescent="0.25">
      <c r="A3916">
        <v>6</v>
      </c>
      <c r="B3916" t="s">
        <v>10</v>
      </c>
      <c r="C3916">
        <v>6</v>
      </c>
      <c r="D3916" t="s">
        <v>26</v>
      </c>
      <c r="E3916" t="s">
        <v>2479</v>
      </c>
      <c r="F3916" t="s">
        <v>13</v>
      </c>
      <c r="G3916" t="s">
        <v>1469</v>
      </c>
      <c r="H3916" s="1">
        <v>0</v>
      </c>
      <c r="I3916">
        <v>1</v>
      </c>
      <c r="J3916" s="3">
        <v>42389</v>
      </c>
      <c r="K3916" t="s">
        <v>2480</v>
      </c>
      <c r="L3916" t="s">
        <v>16</v>
      </c>
      <c r="M3916">
        <v>72401</v>
      </c>
      <c r="N3916">
        <v>1501</v>
      </c>
      <c r="O3916" t="s">
        <v>412</v>
      </c>
      <c r="P3916" s="4">
        <v>11</v>
      </c>
      <c r="Q3916" s="4">
        <v>3</v>
      </c>
      <c r="R3916" t="s">
        <v>18</v>
      </c>
      <c r="T3916" s="2">
        <v>10.97</v>
      </c>
      <c r="U3916" s="4">
        <v>23</v>
      </c>
      <c r="V3916" t="s">
        <v>19</v>
      </c>
      <c r="W3916" s="3">
        <v>42395</v>
      </c>
      <c r="X3916" t="s">
        <v>39</v>
      </c>
      <c r="Y3916" t="s">
        <v>1016</v>
      </c>
      <c r="Z3916" t="s">
        <v>119</v>
      </c>
    </row>
    <row r="3917" spans="1:26" x14ac:dyDescent="0.25">
      <c r="A3917">
        <v>6</v>
      </c>
      <c r="B3917" t="s">
        <v>10</v>
      </c>
      <c r="C3917">
        <v>6</v>
      </c>
      <c r="D3917" t="s">
        <v>26</v>
      </c>
      <c r="E3917" t="s">
        <v>4283</v>
      </c>
      <c r="F3917" t="s">
        <v>13</v>
      </c>
      <c r="G3917" t="s">
        <v>1188</v>
      </c>
      <c r="H3917" s="1">
        <v>0</v>
      </c>
      <c r="I3917">
        <v>1</v>
      </c>
      <c r="J3917" s="3">
        <v>43489</v>
      </c>
      <c r="K3917" t="s">
        <v>4299</v>
      </c>
      <c r="L3917" t="s">
        <v>16</v>
      </c>
      <c r="M3917">
        <v>30080</v>
      </c>
      <c r="N3917">
        <v>1353</v>
      </c>
      <c r="O3917" t="s">
        <v>4227</v>
      </c>
      <c r="P3917" s="4">
        <v>0</v>
      </c>
      <c r="Q3917" s="4">
        <v>3</v>
      </c>
      <c r="R3917" t="s">
        <v>18</v>
      </c>
      <c r="T3917" s="2">
        <v>0.11</v>
      </c>
      <c r="U3917" s="4">
        <v>6</v>
      </c>
      <c r="V3917" t="s">
        <v>19</v>
      </c>
      <c r="W3917" s="3">
        <v>43495</v>
      </c>
      <c r="X3917" t="s">
        <v>39</v>
      </c>
      <c r="Y3917" t="s">
        <v>761</v>
      </c>
      <c r="Z3917" t="s">
        <v>176</v>
      </c>
    </row>
    <row r="3918" spans="1:26" x14ac:dyDescent="0.25">
      <c r="A3918">
        <v>4</v>
      </c>
      <c r="B3918" t="s">
        <v>43</v>
      </c>
      <c r="C3918">
        <v>6</v>
      </c>
      <c r="D3918" t="s">
        <v>26</v>
      </c>
      <c r="E3918" t="s">
        <v>222</v>
      </c>
      <c r="F3918" t="s">
        <v>13</v>
      </c>
      <c r="G3918" t="s">
        <v>1864</v>
      </c>
      <c r="H3918" s="1">
        <v>0</v>
      </c>
      <c r="I3918">
        <v>1</v>
      </c>
      <c r="J3918" s="3">
        <v>43557</v>
      </c>
      <c r="K3918" t="s">
        <v>4300</v>
      </c>
      <c r="L3918" t="s">
        <v>16</v>
      </c>
      <c r="M3918">
        <v>35601</v>
      </c>
      <c r="N3918">
        <v>208</v>
      </c>
      <c r="O3918" t="s">
        <v>2978</v>
      </c>
      <c r="P3918" s="4">
        <v>7</v>
      </c>
      <c r="Q3918" s="4">
        <v>3</v>
      </c>
      <c r="R3918" t="s">
        <v>18</v>
      </c>
      <c r="T3918" s="2">
        <v>6.87</v>
      </c>
      <c r="U3918" s="4">
        <v>15</v>
      </c>
      <c r="V3918" t="s">
        <v>19</v>
      </c>
      <c r="W3918" s="3">
        <v>43561</v>
      </c>
      <c r="X3918" t="s">
        <v>39</v>
      </c>
      <c r="Y3918" t="s">
        <v>225</v>
      </c>
      <c r="Z3918" t="s">
        <v>35</v>
      </c>
    </row>
    <row r="3919" spans="1:26" x14ac:dyDescent="0.25">
      <c r="A3919">
        <v>5</v>
      </c>
      <c r="B3919" t="s">
        <v>43</v>
      </c>
      <c r="C3919">
        <v>6</v>
      </c>
      <c r="D3919" t="s">
        <v>26</v>
      </c>
      <c r="E3919" t="s">
        <v>1030</v>
      </c>
      <c r="F3919" t="s">
        <v>13</v>
      </c>
      <c r="G3919" t="s">
        <v>2584</v>
      </c>
      <c r="H3919" s="1">
        <v>0</v>
      </c>
      <c r="I3919">
        <v>1</v>
      </c>
      <c r="J3919" s="3">
        <v>42970</v>
      </c>
      <c r="K3919" t="s">
        <v>4282</v>
      </c>
      <c r="L3919" t="s">
        <v>16</v>
      </c>
      <c r="M3919">
        <v>30318</v>
      </c>
      <c r="N3919">
        <v>181</v>
      </c>
      <c r="O3919" t="s">
        <v>2954</v>
      </c>
      <c r="P3919" s="4">
        <v>4</v>
      </c>
      <c r="Q3919" s="4">
        <v>3</v>
      </c>
      <c r="R3919" t="s">
        <v>18</v>
      </c>
      <c r="T3919" s="2">
        <v>4.2300000000000004</v>
      </c>
      <c r="U3919" s="4">
        <v>9</v>
      </c>
      <c r="V3919" t="s">
        <v>19</v>
      </c>
      <c r="W3919" s="3">
        <v>42975</v>
      </c>
      <c r="X3919" t="s">
        <v>39</v>
      </c>
      <c r="Y3919" t="s">
        <v>761</v>
      </c>
      <c r="Z3919" t="s">
        <v>35</v>
      </c>
    </row>
    <row r="3920" spans="1:26" x14ac:dyDescent="0.25">
      <c r="A3920">
        <v>4</v>
      </c>
      <c r="B3920" t="s">
        <v>43</v>
      </c>
      <c r="C3920">
        <v>6</v>
      </c>
      <c r="D3920" t="s">
        <v>26</v>
      </c>
      <c r="E3920" t="s">
        <v>1012</v>
      </c>
      <c r="F3920" t="s">
        <v>13</v>
      </c>
      <c r="G3920" t="s">
        <v>1854</v>
      </c>
      <c r="H3920" s="1">
        <v>0</v>
      </c>
      <c r="I3920">
        <v>1</v>
      </c>
      <c r="J3920" s="3">
        <v>43459</v>
      </c>
      <c r="K3920" t="s">
        <v>2500</v>
      </c>
      <c r="L3920" t="s">
        <v>16</v>
      </c>
      <c r="M3920">
        <v>72701</v>
      </c>
      <c r="N3920">
        <v>1698</v>
      </c>
      <c r="O3920" t="s">
        <v>3474</v>
      </c>
      <c r="P3920" s="4">
        <v>50</v>
      </c>
      <c r="Q3920" s="4">
        <v>3</v>
      </c>
      <c r="R3920" t="s">
        <v>18</v>
      </c>
      <c r="T3920" s="2">
        <v>49.97</v>
      </c>
      <c r="U3920" s="4">
        <v>106</v>
      </c>
      <c r="V3920" t="s">
        <v>19</v>
      </c>
      <c r="W3920" s="3">
        <v>43463</v>
      </c>
      <c r="X3920" t="s">
        <v>39</v>
      </c>
      <c r="Y3920" t="s">
        <v>1016</v>
      </c>
      <c r="Z3920" t="s">
        <v>64</v>
      </c>
    </row>
    <row r="3921" spans="1:26" x14ac:dyDescent="0.25">
      <c r="A3921">
        <v>6</v>
      </c>
      <c r="B3921" t="s">
        <v>10</v>
      </c>
      <c r="C3921">
        <v>6</v>
      </c>
      <c r="D3921" t="s">
        <v>26</v>
      </c>
      <c r="E3921" t="s">
        <v>2483</v>
      </c>
      <c r="F3921" t="s">
        <v>13</v>
      </c>
      <c r="G3921" t="s">
        <v>2503</v>
      </c>
      <c r="H3921" s="1">
        <v>0</v>
      </c>
      <c r="I3921">
        <v>1</v>
      </c>
      <c r="J3921" s="3">
        <v>42462</v>
      </c>
      <c r="K3921" t="s">
        <v>4301</v>
      </c>
      <c r="L3921" t="s">
        <v>16</v>
      </c>
      <c r="M3921">
        <v>30605</v>
      </c>
      <c r="N3921">
        <v>1790</v>
      </c>
      <c r="O3921" t="s">
        <v>3203</v>
      </c>
      <c r="P3921" s="4">
        <v>7</v>
      </c>
      <c r="Q3921" s="4">
        <v>3</v>
      </c>
      <c r="R3921" t="s">
        <v>18</v>
      </c>
      <c r="T3921" s="2">
        <v>7.13</v>
      </c>
      <c r="U3921" s="4">
        <v>16</v>
      </c>
      <c r="V3921" t="s">
        <v>19</v>
      </c>
      <c r="W3921" s="3">
        <v>42468</v>
      </c>
      <c r="X3921" t="s">
        <v>39</v>
      </c>
      <c r="Y3921" t="s">
        <v>761</v>
      </c>
      <c r="Z3921" t="s">
        <v>64</v>
      </c>
    </row>
    <row r="3922" spans="1:26" x14ac:dyDescent="0.25">
      <c r="A3922">
        <v>4</v>
      </c>
      <c r="B3922" t="s">
        <v>43</v>
      </c>
      <c r="C3922">
        <v>6</v>
      </c>
      <c r="D3922" t="s">
        <v>26</v>
      </c>
      <c r="E3922" t="s">
        <v>12</v>
      </c>
      <c r="F3922" t="s">
        <v>13</v>
      </c>
      <c r="G3922" t="s">
        <v>3932</v>
      </c>
      <c r="H3922" s="1">
        <v>0</v>
      </c>
      <c r="I3922">
        <v>1</v>
      </c>
      <c r="J3922" s="3">
        <v>42744</v>
      </c>
      <c r="K3922" t="s">
        <v>4273</v>
      </c>
      <c r="L3922" t="s">
        <v>16</v>
      </c>
      <c r="M3922">
        <v>42420</v>
      </c>
      <c r="N3922">
        <v>538</v>
      </c>
      <c r="O3922" t="s">
        <v>125</v>
      </c>
      <c r="P3922" s="4">
        <v>50</v>
      </c>
      <c r="Q3922" s="4">
        <v>3</v>
      </c>
      <c r="R3922" t="s">
        <v>18</v>
      </c>
      <c r="T3922" s="2">
        <v>49.97</v>
      </c>
      <c r="U3922" s="4">
        <v>106</v>
      </c>
      <c r="V3922" t="s">
        <v>19</v>
      </c>
      <c r="W3922" s="3">
        <v>42748</v>
      </c>
      <c r="X3922" t="s">
        <v>39</v>
      </c>
      <c r="Y3922" t="s">
        <v>21</v>
      </c>
      <c r="Z3922" t="s">
        <v>64</v>
      </c>
    </row>
    <row r="3923" spans="1:26" x14ac:dyDescent="0.25">
      <c r="A3923">
        <v>5</v>
      </c>
      <c r="B3923" t="s">
        <v>43</v>
      </c>
      <c r="C3923">
        <v>6</v>
      </c>
      <c r="D3923" t="s">
        <v>26</v>
      </c>
      <c r="E3923" t="s">
        <v>870</v>
      </c>
      <c r="F3923" t="s">
        <v>13</v>
      </c>
      <c r="G3923" t="s">
        <v>2746</v>
      </c>
      <c r="H3923" s="1">
        <v>0</v>
      </c>
      <c r="I3923">
        <v>1</v>
      </c>
      <c r="J3923" s="3">
        <v>42555</v>
      </c>
      <c r="K3923" t="s">
        <v>4302</v>
      </c>
      <c r="L3923" t="s">
        <v>16</v>
      </c>
      <c r="M3923">
        <v>23223</v>
      </c>
      <c r="N3923">
        <v>1482</v>
      </c>
      <c r="O3923" t="s">
        <v>799</v>
      </c>
      <c r="P3923" s="4">
        <v>11</v>
      </c>
      <c r="Q3923" s="4">
        <v>3</v>
      </c>
      <c r="R3923" t="s">
        <v>18</v>
      </c>
      <c r="T3923" s="2">
        <v>10.92</v>
      </c>
      <c r="U3923" s="4">
        <v>22</v>
      </c>
      <c r="V3923" t="s">
        <v>19</v>
      </c>
      <c r="W3923" s="3">
        <v>42560</v>
      </c>
      <c r="X3923" t="s">
        <v>39</v>
      </c>
      <c r="Y3923" t="s">
        <v>205</v>
      </c>
      <c r="Z3923" t="s">
        <v>64</v>
      </c>
    </row>
    <row r="3924" spans="1:26" x14ac:dyDescent="0.25">
      <c r="A3924">
        <v>4</v>
      </c>
      <c r="B3924" t="s">
        <v>43</v>
      </c>
      <c r="C3924">
        <v>6</v>
      </c>
      <c r="D3924" t="s">
        <v>26</v>
      </c>
      <c r="E3924" t="s">
        <v>305</v>
      </c>
      <c r="F3924" t="s">
        <v>13</v>
      </c>
      <c r="G3924" t="s">
        <v>1171</v>
      </c>
      <c r="H3924" s="1">
        <v>0</v>
      </c>
      <c r="I3924">
        <v>1</v>
      </c>
      <c r="J3924" s="3">
        <v>43577</v>
      </c>
      <c r="K3924" t="s">
        <v>4303</v>
      </c>
      <c r="L3924" t="s">
        <v>16</v>
      </c>
      <c r="M3924">
        <v>31907</v>
      </c>
      <c r="N3924">
        <v>1553</v>
      </c>
      <c r="O3924" t="s">
        <v>3027</v>
      </c>
      <c r="P3924" s="4">
        <v>88</v>
      </c>
      <c r="Q3924" s="4">
        <v>3</v>
      </c>
      <c r="R3924" t="s">
        <v>18</v>
      </c>
      <c r="T3924" s="2">
        <v>87.76</v>
      </c>
      <c r="U3924" s="4">
        <v>675</v>
      </c>
      <c r="V3924" t="s">
        <v>19</v>
      </c>
      <c r="W3924" s="3">
        <v>43581</v>
      </c>
      <c r="X3924" t="s">
        <v>39</v>
      </c>
      <c r="Y3924" t="s">
        <v>761</v>
      </c>
      <c r="Z3924" t="s">
        <v>42</v>
      </c>
    </row>
    <row r="3925" spans="1:26" x14ac:dyDescent="0.25">
      <c r="A3925">
        <v>6</v>
      </c>
      <c r="B3925" t="s">
        <v>10</v>
      </c>
      <c r="C3925">
        <v>6</v>
      </c>
      <c r="D3925" t="s">
        <v>26</v>
      </c>
      <c r="E3925" t="s">
        <v>12</v>
      </c>
      <c r="F3925" t="s">
        <v>13</v>
      </c>
      <c r="G3925" t="s">
        <v>2503</v>
      </c>
      <c r="H3925" s="1">
        <v>0</v>
      </c>
      <c r="I3925">
        <v>1</v>
      </c>
      <c r="J3925" s="3">
        <v>43036</v>
      </c>
      <c r="K3925" t="s">
        <v>2504</v>
      </c>
      <c r="L3925" t="s">
        <v>16</v>
      </c>
      <c r="M3925">
        <v>42420</v>
      </c>
      <c r="N3925">
        <v>1300</v>
      </c>
      <c r="O3925" t="s">
        <v>3457</v>
      </c>
      <c r="P3925" s="4">
        <v>10</v>
      </c>
      <c r="Q3925" s="4">
        <v>3</v>
      </c>
      <c r="R3925" t="s">
        <v>18</v>
      </c>
      <c r="T3925" s="2">
        <v>9.89</v>
      </c>
      <c r="U3925" s="4">
        <v>37</v>
      </c>
      <c r="V3925" t="s">
        <v>19</v>
      </c>
      <c r="W3925" s="3">
        <v>43042</v>
      </c>
      <c r="X3925" t="s">
        <v>39</v>
      </c>
      <c r="Y3925" t="s">
        <v>21</v>
      </c>
      <c r="Z3925" t="s">
        <v>42</v>
      </c>
    </row>
    <row r="3926" spans="1:26" x14ac:dyDescent="0.25">
      <c r="A3926">
        <v>4</v>
      </c>
      <c r="B3926" t="s">
        <v>43</v>
      </c>
      <c r="C3926">
        <v>6</v>
      </c>
      <c r="D3926" t="s">
        <v>26</v>
      </c>
      <c r="E3926" t="s">
        <v>672</v>
      </c>
      <c r="F3926" t="s">
        <v>13</v>
      </c>
      <c r="G3926" t="s">
        <v>2354</v>
      </c>
      <c r="H3926" s="1">
        <v>0</v>
      </c>
      <c r="I3926">
        <v>1</v>
      </c>
      <c r="J3926" s="3">
        <v>43816</v>
      </c>
      <c r="K3926" t="s">
        <v>4304</v>
      </c>
      <c r="L3926" t="s">
        <v>16</v>
      </c>
      <c r="M3926">
        <v>22204</v>
      </c>
      <c r="N3926">
        <v>100</v>
      </c>
      <c r="O3926" t="s">
        <v>614</v>
      </c>
      <c r="P3926" s="4">
        <v>158</v>
      </c>
      <c r="Q3926" s="4">
        <v>3</v>
      </c>
      <c r="R3926" t="s">
        <v>18</v>
      </c>
      <c r="T3926" s="2">
        <v>157.87</v>
      </c>
      <c r="U3926" s="4">
        <v>544</v>
      </c>
      <c r="V3926" t="s">
        <v>19</v>
      </c>
      <c r="W3926" s="3">
        <v>43820</v>
      </c>
      <c r="X3926" t="s">
        <v>39</v>
      </c>
      <c r="Y3926" t="s">
        <v>205</v>
      </c>
      <c r="Z3926" t="s">
        <v>42</v>
      </c>
    </row>
    <row r="3927" spans="1:26" x14ac:dyDescent="0.25">
      <c r="A3927">
        <v>5</v>
      </c>
      <c r="B3927" t="s">
        <v>43</v>
      </c>
      <c r="C3927">
        <v>6</v>
      </c>
      <c r="D3927" t="s">
        <v>26</v>
      </c>
      <c r="E3927" t="s">
        <v>2497</v>
      </c>
      <c r="F3927" t="s">
        <v>13</v>
      </c>
      <c r="G3927" t="s">
        <v>44</v>
      </c>
      <c r="H3927" s="1">
        <v>0</v>
      </c>
      <c r="I3927">
        <v>1</v>
      </c>
      <c r="J3927" s="3">
        <v>43806</v>
      </c>
      <c r="K3927" t="s">
        <v>4305</v>
      </c>
      <c r="L3927" t="s">
        <v>16</v>
      </c>
      <c r="M3927">
        <v>39401</v>
      </c>
      <c r="N3927">
        <v>612</v>
      </c>
      <c r="O3927" t="s">
        <v>2865</v>
      </c>
      <c r="P3927" s="4">
        <v>90</v>
      </c>
      <c r="Q3927" s="4">
        <v>4</v>
      </c>
      <c r="R3927" t="s">
        <v>18</v>
      </c>
      <c r="T3927" s="2">
        <v>89.78</v>
      </c>
      <c r="U3927" s="4">
        <v>321</v>
      </c>
      <c r="V3927" t="s">
        <v>19</v>
      </c>
      <c r="W3927" s="3">
        <v>43811</v>
      </c>
      <c r="X3927" t="s">
        <v>39</v>
      </c>
      <c r="Y3927" t="s">
        <v>887</v>
      </c>
      <c r="Z3927" t="s">
        <v>56</v>
      </c>
    </row>
    <row r="3928" spans="1:26" x14ac:dyDescent="0.25">
      <c r="A3928">
        <v>4</v>
      </c>
      <c r="B3928" t="s">
        <v>43</v>
      </c>
      <c r="C3928">
        <v>6</v>
      </c>
      <c r="D3928" t="s">
        <v>26</v>
      </c>
      <c r="E3928" t="s">
        <v>2489</v>
      </c>
      <c r="F3928" t="s">
        <v>13</v>
      </c>
      <c r="G3928" t="s">
        <v>849</v>
      </c>
      <c r="H3928" s="1">
        <v>0</v>
      </c>
      <c r="I3928">
        <v>1</v>
      </c>
      <c r="J3928" s="3">
        <v>43208</v>
      </c>
      <c r="K3928" t="s">
        <v>4306</v>
      </c>
      <c r="L3928" t="s">
        <v>16</v>
      </c>
      <c r="M3928">
        <v>23320</v>
      </c>
      <c r="N3928">
        <v>611</v>
      </c>
      <c r="O3928" t="s">
        <v>1095</v>
      </c>
      <c r="P3928" s="4">
        <v>55</v>
      </c>
      <c r="Q3928" s="4">
        <v>4</v>
      </c>
      <c r="R3928" t="s">
        <v>18</v>
      </c>
      <c r="T3928" s="2">
        <v>55.06</v>
      </c>
      <c r="U3928" s="4">
        <v>204</v>
      </c>
      <c r="V3928" t="s">
        <v>19</v>
      </c>
      <c r="W3928" s="3">
        <v>43212</v>
      </c>
      <c r="X3928" t="s">
        <v>39</v>
      </c>
      <c r="Y3928" t="s">
        <v>205</v>
      </c>
      <c r="Z3928" t="s">
        <v>56</v>
      </c>
    </row>
    <row r="3929" spans="1:26" x14ac:dyDescent="0.25">
      <c r="A3929">
        <v>7</v>
      </c>
      <c r="B3929" t="s">
        <v>25</v>
      </c>
      <c r="C3929">
        <v>6</v>
      </c>
      <c r="D3929" t="s">
        <v>26</v>
      </c>
      <c r="E3929" t="s">
        <v>2509</v>
      </c>
      <c r="F3929" t="s">
        <v>13</v>
      </c>
      <c r="G3929" t="s">
        <v>3636</v>
      </c>
      <c r="H3929" s="1">
        <v>0</v>
      </c>
      <c r="I3929">
        <v>1</v>
      </c>
      <c r="J3929" s="3">
        <v>43758</v>
      </c>
      <c r="K3929" t="s">
        <v>4281</v>
      </c>
      <c r="L3929" t="s">
        <v>16</v>
      </c>
      <c r="M3929">
        <v>72209</v>
      </c>
      <c r="N3929">
        <v>590</v>
      </c>
      <c r="O3929" t="s">
        <v>2927</v>
      </c>
      <c r="P3929" s="4">
        <v>4</v>
      </c>
      <c r="Q3929" s="4">
        <v>4</v>
      </c>
      <c r="R3929" t="s">
        <v>18</v>
      </c>
      <c r="T3929" s="2">
        <v>4.1399999999999997</v>
      </c>
      <c r="U3929" s="4">
        <v>13</v>
      </c>
      <c r="V3929" t="s">
        <v>19</v>
      </c>
      <c r="W3929" s="3">
        <v>43765</v>
      </c>
      <c r="X3929" t="s">
        <v>39</v>
      </c>
      <c r="Y3929" t="s">
        <v>1016</v>
      </c>
      <c r="Z3929" t="s">
        <v>49</v>
      </c>
    </row>
    <row r="3930" spans="1:26" x14ac:dyDescent="0.25">
      <c r="A3930">
        <v>4</v>
      </c>
      <c r="B3930" t="s">
        <v>43</v>
      </c>
      <c r="C3930">
        <v>6</v>
      </c>
      <c r="D3930" t="s">
        <v>26</v>
      </c>
      <c r="E3930" t="s">
        <v>870</v>
      </c>
      <c r="F3930" t="s">
        <v>13</v>
      </c>
      <c r="G3930" t="s">
        <v>995</v>
      </c>
      <c r="H3930" s="1">
        <v>0</v>
      </c>
      <c r="I3930">
        <v>1</v>
      </c>
      <c r="J3930" s="3">
        <v>42912</v>
      </c>
      <c r="K3930" t="s">
        <v>2482</v>
      </c>
      <c r="L3930" t="s">
        <v>16</v>
      </c>
      <c r="M3930">
        <v>23223</v>
      </c>
      <c r="N3930">
        <v>719</v>
      </c>
      <c r="O3930" t="s">
        <v>891</v>
      </c>
      <c r="P3930" s="4">
        <v>69</v>
      </c>
      <c r="Q3930" s="4">
        <v>4</v>
      </c>
      <c r="R3930" t="s">
        <v>18</v>
      </c>
      <c r="T3930" s="2">
        <v>69.099999999999994</v>
      </c>
      <c r="U3930" s="4">
        <v>144</v>
      </c>
      <c r="V3930" t="s">
        <v>19</v>
      </c>
      <c r="W3930" s="3">
        <v>42916</v>
      </c>
      <c r="X3930" t="s">
        <v>39</v>
      </c>
      <c r="Y3930" t="s">
        <v>205</v>
      </c>
      <c r="Z3930" t="s">
        <v>54</v>
      </c>
    </row>
    <row r="3931" spans="1:26" x14ac:dyDescent="0.25">
      <c r="A3931">
        <v>6</v>
      </c>
      <c r="B3931" t="s">
        <v>10</v>
      </c>
      <c r="C3931">
        <v>6</v>
      </c>
      <c r="D3931" t="s">
        <v>26</v>
      </c>
      <c r="E3931" t="s">
        <v>4283</v>
      </c>
      <c r="F3931" t="s">
        <v>13</v>
      </c>
      <c r="G3931" t="s">
        <v>1792</v>
      </c>
      <c r="H3931" s="1">
        <v>0</v>
      </c>
      <c r="I3931">
        <v>1</v>
      </c>
      <c r="J3931" s="3">
        <v>43198</v>
      </c>
      <c r="K3931" t="s">
        <v>4307</v>
      </c>
      <c r="L3931" t="s">
        <v>16</v>
      </c>
      <c r="M3931">
        <v>30080</v>
      </c>
      <c r="N3931">
        <v>128</v>
      </c>
      <c r="O3931" t="s">
        <v>4134</v>
      </c>
      <c r="P3931" s="4">
        <v>9</v>
      </c>
      <c r="Q3931" s="4">
        <v>4</v>
      </c>
      <c r="R3931" t="s">
        <v>18</v>
      </c>
      <c r="T3931" s="2">
        <v>8.6</v>
      </c>
      <c r="U3931" s="4">
        <v>18</v>
      </c>
      <c r="V3931" t="s">
        <v>19</v>
      </c>
      <c r="W3931" s="3">
        <v>43204</v>
      </c>
      <c r="X3931" t="s">
        <v>39</v>
      </c>
      <c r="Y3931" t="s">
        <v>761</v>
      </c>
      <c r="Z3931" t="s">
        <v>119</v>
      </c>
    </row>
    <row r="3932" spans="1:26" x14ac:dyDescent="0.25">
      <c r="A3932">
        <v>5</v>
      </c>
      <c r="B3932" t="s">
        <v>43</v>
      </c>
      <c r="C3932">
        <v>6</v>
      </c>
      <c r="D3932" t="s">
        <v>26</v>
      </c>
      <c r="E3932" t="s">
        <v>4264</v>
      </c>
      <c r="F3932" t="s">
        <v>13</v>
      </c>
      <c r="G3932" t="s">
        <v>1098</v>
      </c>
      <c r="H3932" s="1">
        <v>0</v>
      </c>
      <c r="I3932">
        <v>1</v>
      </c>
      <c r="J3932" s="3">
        <v>42994</v>
      </c>
      <c r="K3932" t="s">
        <v>4308</v>
      </c>
      <c r="L3932" t="s">
        <v>16</v>
      </c>
      <c r="M3932">
        <v>23602</v>
      </c>
      <c r="N3932">
        <v>1501</v>
      </c>
      <c r="O3932" t="s">
        <v>412</v>
      </c>
      <c r="P3932" s="4">
        <v>15</v>
      </c>
      <c r="Q3932" s="4">
        <v>4</v>
      </c>
      <c r="R3932" t="s">
        <v>18</v>
      </c>
      <c r="T3932" s="2">
        <v>14.63</v>
      </c>
      <c r="U3932" s="4">
        <v>31</v>
      </c>
      <c r="V3932" t="s">
        <v>19</v>
      </c>
      <c r="W3932" s="3">
        <v>42999</v>
      </c>
      <c r="X3932" t="s">
        <v>39</v>
      </c>
      <c r="Y3932" t="s">
        <v>205</v>
      </c>
      <c r="Z3932" t="s">
        <v>119</v>
      </c>
    </row>
    <row r="3933" spans="1:26" x14ac:dyDescent="0.25">
      <c r="A3933">
        <v>6</v>
      </c>
      <c r="B3933" t="s">
        <v>10</v>
      </c>
      <c r="C3933">
        <v>6</v>
      </c>
      <c r="D3933" t="s">
        <v>26</v>
      </c>
      <c r="E3933" t="s">
        <v>209</v>
      </c>
      <c r="F3933" t="s">
        <v>13</v>
      </c>
      <c r="G3933" t="s">
        <v>1162</v>
      </c>
      <c r="H3933" s="1">
        <v>0</v>
      </c>
      <c r="I3933">
        <v>1</v>
      </c>
      <c r="J3933" s="3">
        <v>43762</v>
      </c>
      <c r="K3933" t="s">
        <v>4309</v>
      </c>
      <c r="L3933" t="s">
        <v>16</v>
      </c>
      <c r="M3933">
        <v>39212</v>
      </c>
      <c r="N3933">
        <v>1507</v>
      </c>
      <c r="O3933" t="s">
        <v>346</v>
      </c>
      <c r="P3933" s="4">
        <v>5</v>
      </c>
      <c r="Q3933" s="4">
        <v>4</v>
      </c>
      <c r="R3933" t="s">
        <v>18</v>
      </c>
      <c r="T3933" s="2">
        <v>5.26</v>
      </c>
      <c r="U3933" s="4">
        <v>12</v>
      </c>
      <c r="V3933" t="s">
        <v>19</v>
      </c>
      <c r="W3933" s="3">
        <v>43768</v>
      </c>
      <c r="X3933" t="s">
        <v>39</v>
      </c>
      <c r="Y3933" t="s">
        <v>887</v>
      </c>
      <c r="Z3933" t="s">
        <v>176</v>
      </c>
    </row>
    <row r="3934" spans="1:26" x14ac:dyDescent="0.25">
      <c r="A3934">
        <v>6</v>
      </c>
      <c r="B3934" t="s">
        <v>10</v>
      </c>
      <c r="C3934">
        <v>6</v>
      </c>
      <c r="D3934" t="s">
        <v>26</v>
      </c>
      <c r="E3934" t="s">
        <v>305</v>
      </c>
      <c r="F3934" t="s">
        <v>13</v>
      </c>
      <c r="G3934" t="s">
        <v>1686</v>
      </c>
      <c r="H3934" s="1">
        <v>0</v>
      </c>
      <c r="I3934">
        <v>1</v>
      </c>
      <c r="J3934" s="3">
        <v>43446</v>
      </c>
      <c r="K3934" t="s">
        <v>4310</v>
      </c>
      <c r="L3934" t="s">
        <v>16</v>
      </c>
      <c r="M3934">
        <v>31907</v>
      </c>
      <c r="N3934">
        <v>1699</v>
      </c>
      <c r="O3934" t="s">
        <v>4114</v>
      </c>
      <c r="P3934" s="4">
        <v>23</v>
      </c>
      <c r="Q3934" s="4">
        <v>4</v>
      </c>
      <c r="R3934" t="s">
        <v>18</v>
      </c>
      <c r="T3934" s="2">
        <v>23.09</v>
      </c>
      <c r="U3934" s="4">
        <v>49</v>
      </c>
      <c r="V3934" t="s">
        <v>19</v>
      </c>
      <c r="W3934" s="3">
        <v>43452</v>
      </c>
      <c r="X3934" t="s">
        <v>39</v>
      </c>
      <c r="Y3934" t="s">
        <v>761</v>
      </c>
      <c r="Z3934" t="s">
        <v>64</v>
      </c>
    </row>
    <row r="3935" spans="1:26" x14ac:dyDescent="0.25">
      <c r="A3935">
        <v>6</v>
      </c>
      <c r="B3935" t="s">
        <v>10</v>
      </c>
      <c r="C3935">
        <v>6</v>
      </c>
      <c r="D3935" t="s">
        <v>26</v>
      </c>
      <c r="E3935" t="s">
        <v>4262</v>
      </c>
      <c r="F3935" t="s">
        <v>13</v>
      </c>
      <c r="G3935" t="s">
        <v>1944</v>
      </c>
      <c r="H3935" s="1">
        <v>0</v>
      </c>
      <c r="I3935">
        <v>1</v>
      </c>
      <c r="J3935" s="3">
        <v>43079</v>
      </c>
      <c r="K3935" t="s">
        <v>4263</v>
      </c>
      <c r="L3935" t="s">
        <v>16</v>
      </c>
      <c r="M3935">
        <v>30076</v>
      </c>
      <c r="N3935">
        <v>1804</v>
      </c>
      <c r="O3935" t="s">
        <v>4311</v>
      </c>
      <c r="P3935" s="4">
        <v>12</v>
      </c>
      <c r="Q3935" s="4">
        <v>4</v>
      </c>
      <c r="R3935" t="s">
        <v>18</v>
      </c>
      <c r="T3935" s="2">
        <v>12.44</v>
      </c>
      <c r="U3935" s="4">
        <v>26</v>
      </c>
      <c r="V3935" t="s">
        <v>19</v>
      </c>
      <c r="W3935" s="3">
        <v>43085</v>
      </c>
      <c r="X3935" t="s">
        <v>39</v>
      </c>
      <c r="Y3935" t="s">
        <v>761</v>
      </c>
      <c r="Z3935" t="s">
        <v>64</v>
      </c>
    </row>
    <row r="3936" spans="1:26" x14ac:dyDescent="0.25">
      <c r="A3936">
        <v>5</v>
      </c>
      <c r="B3936" t="s">
        <v>43</v>
      </c>
      <c r="C3936">
        <v>6</v>
      </c>
      <c r="D3936" t="s">
        <v>26</v>
      </c>
      <c r="E3936" t="s">
        <v>237</v>
      </c>
      <c r="F3936" t="s">
        <v>13</v>
      </c>
      <c r="G3936" t="s">
        <v>2354</v>
      </c>
      <c r="H3936" s="1">
        <v>0</v>
      </c>
      <c r="I3936">
        <v>1</v>
      </c>
      <c r="J3936" s="3">
        <v>42999</v>
      </c>
      <c r="K3936" t="s">
        <v>2493</v>
      </c>
      <c r="L3936" t="s">
        <v>16</v>
      </c>
      <c r="M3936">
        <v>29203</v>
      </c>
      <c r="N3936">
        <v>1724</v>
      </c>
      <c r="O3936" t="s">
        <v>2898</v>
      </c>
      <c r="P3936" s="4">
        <v>12</v>
      </c>
      <c r="Q3936" s="4">
        <v>4</v>
      </c>
      <c r="R3936" t="s">
        <v>18</v>
      </c>
      <c r="T3936" s="2">
        <v>11.72</v>
      </c>
      <c r="U3936" s="4">
        <v>24</v>
      </c>
      <c r="V3936" t="s">
        <v>19</v>
      </c>
      <c r="W3936" s="3">
        <v>43004</v>
      </c>
      <c r="X3936" t="s">
        <v>39</v>
      </c>
      <c r="Y3936" t="s">
        <v>240</v>
      </c>
      <c r="Z3936" t="s">
        <v>64</v>
      </c>
    </row>
    <row r="3937" spans="1:26" x14ac:dyDescent="0.25">
      <c r="A3937">
        <v>5</v>
      </c>
      <c r="B3937" t="s">
        <v>43</v>
      </c>
      <c r="C3937">
        <v>6</v>
      </c>
      <c r="D3937" t="s">
        <v>26</v>
      </c>
      <c r="E3937" t="s">
        <v>1174</v>
      </c>
      <c r="F3937" t="s">
        <v>13</v>
      </c>
      <c r="G3937" t="s">
        <v>839</v>
      </c>
      <c r="H3937" s="1">
        <v>0</v>
      </c>
      <c r="I3937">
        <v>1</v>
      </c>
      <c r="J3937" s="3">
        <v>43625</v>
      </c>
      <c r="K3937" t="s">
        <v>4312</v>
      </c>
      <c r="L3937" t="s">
        <v>16</v>
      </c>
      <c r="M3937">
        <v>24153</v>
      </c>
      <c r="N3937">
        <v>538</v>
      </c>
      <c r="O3937" t="s">
        <v>125</v>
      </c>
      <c r="P3937" s="4">
        <v>23</v>
      </c>
      <c r="Q3937" s="4">
        <v>4</v>
      </c>
      <c r="R3937" t="s">
        <v>18</v>
      </c>
      <c r="T3937" s="2">
        <v>23.09</v>
      </c>
      <c r="U3937" s="4">
        <v>49</v>
      </c>
      <c r="V3937" t="s">
        <v>19</v>
      </c>
      <c r="W3937" s="3">
        <v>43630</v>
      </c>
      <c r="X3937" t="s">
        <v>39</v>
      </c>
      <c r="Y3937" t="s">
        <v>205</v>
      </c>
      <c r="Z3937" t="s">
        <v>64</v>
      </c>
    </row>
    <row r="3938" spans="1:26" x14ac:dyDescent="0.25">
      <c r="A3938">
        <v>6</v>
      </c>
      <c r="B3938" t="s">
        <v>10</v>
      </c>
      <c r="C3938">
        <v>6</v>
      </c>
      <c r="D3938" t="s">
        <v>26</v>
      </c>
      <c r="E3938" t="s">
        <v>2505</v>
      </c>
      <c r="F3938" t="s">
        <v>13</v>
      </c>
      <c r="G3938" t="s">
        <v>8115</v>
      </c>
      <c r="H3938" s="1">
        <v>0</v>
      </c>
      <c r="I3938">
        <v>1</v>
      </c>
      <c r="J3938" s="3">
        <v>42711</v>
      </c>
      <c r="K3938" t="s">
        <v>4313</v>
      </c>
      <c r="L3938" t="s">
        <v>16</v>
      </c>
      <c r="M3938">
        <v>23464</v>
      </c>
      <c r="N3938">
        <v>1701</v>
      </c>
      <c r="O3938" t="s">
        <v>3007</v>
      </c>
      <c r="P3938" s="4">
        <v>49</v>
      </c>
      <c r="Q3938" s="4">
        <v>4</v>
      </c>
      <c r="R3938" t="s">
        <v>18</v>
      </c>
      <c r="T3938" s="2">
        <v>48.54</v>
      </c>
      <c r="U3938" s="4">
        <v>106</v>
      </c>
      <c r="V3938" t="s">
        <v>19</v>
      </c>
      <c r="W3938" s="3">
        <v>42717</v>
      </c>
      <c r="X3938" t="s">
        <v>39</v>
      </c>
      <c r="Y3938" t="s">
        <v>205</v>
      </c>
      <c r="Z3938" t="s">
        <v>64</v>
      </c>
    </row>
    <row r="3939" spans="1:26" x14ac:dyDescent="0.25">
      <c r="A3939">
        <v>5</v>
      </c>
      <c r="B3939" t="s">
        <v>43</v>
      </c>
      <c r="C3939">
        <v>6</v>
      </c>
      <c r="D3939" t="s">
        <v>26</v>
      </c>
      <c r="E3939" t="s">
        <v>928</v>
      </c>
      <c r="F3939" t="s">
        <v>13</v>
      </c>
      <c r="G3939" t="s">
        <v>1906</v>
      </c>
      <c r="H3939" s="1">
        <v>0</v>
      </c>
      <c r="I3939">
        <v>1</v>
      </c>
      <c r="J3939" s="3">
        <v>43361</v>
      </c>
      <c r="K3939" t="s">
        <v>2464</v>
      </c>
      <c r="L3939" t="s">
        <v>16</v>
      </c>
      <c r="M3939">
        <v>36830</v>
      </c>
      <c r="N3939">
        <v>1553</v>
      </c>
      <c r="O3939" t="s">
        <v>3027</v>
      </c>
      <c r="P3939" s="4">
        <v>117</v>
      </c>
      <c r="Q3939" s="4">
        <v>4</v>
      </c>
      <c r="R3939" t="s">
        <v>18</v>
      </c>
      <c r="T3939" s="2">
        <v>117.01</v>
      </c>
      <c r="U3939" s="4">
        <v>900</v>
      </c>
      <c r="V3939" t="s">
        <v>19</v>
      </c>
      <c r="W3939" s="3">
        <v>43366</v>
      </c>
      <c r="X3939" t="s">
        <v>39</v>
      </c>
      <c r="Y3939" t="s">
        <v>225</v>
      </c>
      <c r="Z3939" t="s">
        <v>42</v>
      </c>
    </row>
    <row r="3940" spans="1:26" x14ac:dyDescent="0.25">
      <c r="A3940">
        <v>4</v>
      </c>
      <c r="B3940" t="s">
        <v>43</v>
      </c>
      <c r="C3940">
        <v>6</v>
      </c>
      <c r="D3940" t="s">
        <v>26</v>
      </c>
      <c r="E3940" t="s">
        <v>2486</v>
      </c>
      <c r="F3940" t="s">
        <v>13</v>
      </c>
      <c r="G3940" t="s">
        <v>30</v>
      </c>
      <c r="H3940" s="1">
        <v>0</v>
      </c>
      <c r="I3940">
        <v>1</v>
      </c>
      <c r="J3940" s="3">
        <v>43347</v>
      </c>
      <c r="K3940" t="s">
        <v>2487</v>
      </c>
      <c r="L3940" t="s">
        <v>16</v>
      </c>
      <c r="M3940">
        <v>40324</v>
      </c>
      <c r="N3940">
        <v>647</v>
      </c>
      <c r="O3940" t="s">
        <v>1318</v>
      </c>
      <c r="P3940" s="4">
        <v>5</v>
      </c>
      <c r="Q3940" s="4">
        <v>4</v>
      </c>
      <c r="R3940" t="s">
        <v>18</v>
      </c>
      <c r="T3940" s="2">
        <v>5.2</v>
      </c>
      <c r="U3940" s="4">
        <v>130</v>
      </c>
      <c r="V3940" t="s">
        <v>19</v>
      </c>
      <c r="W3940" s="3">
        <v>43351</v>
      </c>
      <c r="X3940" t="s">
        <v>39</v>
      </c>
      <c r="Y3940" t="s">
        <v>21</v>
      </c>
      <c r="Z3940" t="s">
        <v>42</v>
      </c>
    </row>
    <row r="3941" spans="1:26" x14ac:dyDescent="0.25">
      <c r="A3941">
        <v>6</v>
      </c>
      <c r="B3941" t="s">
        <v>10</v>
      </c>
      <c r="C3941">
        <v>6</v>
      </c>
      <c r="D3941" t="s">
        <v>26</v>
      </c>
      <c r="E3941" t="s">
        <v>2497</v>
      </c>
      <c r="F3941" t="s">
        <v>13</v>
      </c>
      <c r="G3941" t="s">
        <v>1882</v>
      </c>
      <c r="H3941" s="1">
        <v>0</v>
      </c>
      <c r="I3941">
        <v>1</v>
      </c>
      <c r="J3941" s="3">
        <v>43300</v>
      </c>
      <c r="K3941" t="s">
        <v>2498</v>
      </c>
      <c r="L3941" t="s">
        <v>16</v>
      </c>
      <c r="M3941">
        <v>39401</v>
      </c>
      <c r="N3941">
        <v>1359</v>
      </c>
      <c r="O3941" t="s">
        <v>540</v>
      </c>
      <c r="P3941" s="4">
        <v>1</v>
      </c>
      <c r="Q3941" s="4">
        <v>4</v>
      </c>
      <c r="R3941" t="s">
        <v>18</v>
      </c>
      <c r="T3941" s="2">
        <v>0.88</v>
      </c>
      <c r="U3941" s="4">
        <v>88</v>
      </c>
      <c r="V3941" t="s">
        <v>19</v>
      </c>
      <c r="W3941" s="3">
        <v>43306</v>
      </c>
      <c r="X3941" t="s">
        <v>39</v>
      </c>
      <c r="Y3941" t="s">
        <v>887</v>
      </c>
      <c r="Z3941" t="s">
        <v>42</v>
      </c>
    </row>
    <row r="3942" spans="1:26" x14ac:dyDescent="0.25">
      <c r="A3942">
        <v>4</v>
      </c>
      <c r="B3942" t="s">
        <v>43</v>
      </c>
      <c r="C3942">
        <v>6</v>
      </c>
      <c r="D3942" t="s">
        <v>26</v>
      </c>
      <c r="E3942" t="s">
        <v>4264</v>
      </c>
      <c r="F3942" t="s">
        <v>13</v>
      </c>
      <c r="G3942" t="s">
        <v>907</v>
      </c>
      <c r="H3942" s="1">
        <v>0</v>
      </c>
      <c r="I3942">
        <v>1</v>
      </c>
      <c r="J3942" s="3">
        <v>43589</v>
      </c>
      <c r="K3942" t="s">
        <v>4269</v>
      </c>
      <c r="L3942" t="s">
        <v>16</v>
      </c>
      <c r="M3942">
        <v>23602</v>
      </c>
      <c r="N3942">
        <v>982</v>
      </c>
      <c r="O3942" t="s">
        <v>905</v>
      </c>
      <c r="P3942" s="4">
        <v>166</v>
      </c>
      <c r="Q3942" s="4">
        <v>4</v>
      </c>
      <c r="R3942" t="s">
        <v>18</v>
      </c>
      <c r="T3942" s="2">
        <v>165.72</v>
      </c>
      <c r="U3942" s="4">
        <v>571</v>
      </c>
      <c r="V3942" t="s">
        <v>19</v>
      </c>
      <c r="W3942" s="3">
        <v>43593</v>
      </c>
      <c r="X3942" t="s">
        <v>39</v>
      </c>
      <c r="Y3942" t="s">
        <v>205</v>
      </c>
      <c r="Z3942" t="s">
        <v>42</v>
      </c>
    </row>
    <row r="3943" spans="1:26" x14ac:dyDescent="0.25">
      <c r="A3943">
        <v>6</v>
      </c>
      <c r="B3943" t="s">
        <v>10</v>
      </c>
      <c r="C3943">
        <v>6</v>
      </c>
      <c r="D3943" t="s">
        <v>26</v>
      </c>
      <c r="E3943" t="s">
        <v>2483</v>
      </c>
      <c r="F3943" t="s">
        <v>13</v>
      </c>
      <c r="G3943" t="s">
        <v>2503</v>
      </c>
      <c r="H3943" s="1">
        <v>0</v>
      </c>
      <c r="I3943">
        <v>1</v>
      </c>
      <c r="J3943" s="3">
        <v>42462</v>
      </c>
      <c r="K3943" t="s">
        <v>4301</v>
      </c>
      <c r="L3943" t="s">
        <v>16</v>
      </c>
      <c r="M3943">
        <v>30605</v>
      </c>
      <c r="N3943">
        <v>615</v>
      </c>
      <c r="O3943" t="s">
        <v>2858</v>
      </c>
      <c r="P3943" s="4">
        <v>40</v>
      </c>
      <c r="Q3943" s="4">
        <v>5</v>
      </c>
      <c r="R3943" t="s">
        <v>18</v>
      </c>
      <c r="T3943" s="2">
        <v>40.270000000000003</v>
      </c>
      <c r="U3943" s="4">
        <v>155</v>
      </c>
      <c r="V3943" t="s">
        <v>19</v>
      </c>
      <c r="W3943" s="3">
        <v>42468</v>
      </c>
      <c r="X3943" t="s">
        <v>39</v>
      </c>
      <c r="Y3943" t="s">
        <v>761</v>
      </c>
      <c r="Z3943" t="s">
        <v>56</v>
      </c>
    </row>
    <row r="3944" spans="1:26" x14ac:dyDescent="0.25">
      <c r="A3944">
        <v>5</v>
      </c>
      <c r="B3944" t="s">
        <v>43</v>
      </c>
      <c r="C3944">
        <v>6</v>
      </c>
      <c r="D3944" t="s">
        <v>26</v>
      </c>
      <c r="E3944" t="s">
        <v>1618</v>
      </c>
      <c r="F3944" t="s">
        <v>13</v>
      </c>
      <c r="G3944" t="s">
        <v>2244</v>
      </c>
      <c r="H3944" s="1">
        <v>0</v>
      </c>
      <c r="I3944">
        <v>1</v>
      </c>
      <c r="J3944" s="3">
        <v>43527</v>
      </c>
      <c r="K3944" t="s">
        <v>4314</v>
      </c>
      <c r="L3944" t="s">
        <v>16</v>
      </c>
      <c r="M3944">
        <v>42071</v>
      </c>
      <c r="N3944">
        <v>38</v>
      </c>
      <c r="O3944" t="s">
        <v>3041</v>
      </c>
      <c r="P3944" s="4">
        <v>20</v>
      </c>
      <c r="Q3944" s="4">
        <v>5</v>
      </c>
      <c r="R3944" t="s">
        <v>18</v>
      </c>
      <c r="T3944" s="2">
        <v>19.66</v>
      </c>
      <c r="U3944" s="4">
        <v>73</v>
      </c>
      <c r="V3944" t="s">
        <v>19</v>
      </c>
      <c r="W3944" s="3">
        <v>43532</v>
      </c>
      <c r="X3944" t="s">
        <v>39</v>
      </c>
      <c r="Y3944" t="s">
        <v>21</v>
      </c>
      <c r="Z3944" t="s">
        <v>56</v>
      </c>
    </row>
    <row r="3945" spans="1:26" x14ac:dyDescent="0.25">
      <c r="A3945">
        <v>4</v>
      </c>
      <c r="B3945" t="s">
        <v>43</v>
      </c>
      <c r="C3945">
        <v>6</v>
      </c>
      <c r="D3945" t="s">
        <v>26</v>
      </c>
      <c r="E3945" t="s">
        <v>870</v>
      </c>
      <c r="F3945" t="s">
        <v>13</v>
      </c>
      <c r="G3945" t="s">
        <v>16</v>
      </c>
      <c r="H3945" s="1">
        <v>0</v>
      </c>
      <c r="I3945">
        <v>1</v>
      </c>
      <c r="J3945" s="3">
        <v>43719</v>
      </c>
      <c r="K3945" t="s">
        <v>4315</v>
      </c>
      <c r="L3945" t="s">
        <v>16</v>
      </c>
      <c r="M3945">
        <v>23223</v>
      </c>
      <c r="N3945">
        <v>859</v>
      </c>
      <c r="O3945" t="s">
        <v>3409</v>
      </c>
      <c r="P3945" s="4">
        <v>20</v>
      </c>
      <c r="Q3945" s="4">
        <v>5</v>
      </c>
      <c r="R3945" t="s">
        <v>18</v>
      </c>
      <c r="T3945" s="2">
        <v>20.37</v>
      </c>
      <c r="U3945" s="4">
        <v>68</v>
      </c>
      <c r="V3945" t="s">
        <v>19</v>
      </c>
      <c r="W3945" s="3">
        <v>43723</v>
      </c>
      <c r="X3945" t="s">
        <v>39</v>
      </c>
      <c r="Y3945" t="s">
        <v>205</v>
      </c>
      <c r="Z3945" t="s">
        <v>56</v>
      </c>
    </row>
    <row r="3946" spans="1:26" x14ac:dyDescent="0.25">
      <c r="A3946">
        <v>7</v>
      </c>
      <c r="B3946" t="s">
        <v>25</v>
      </c>
      <c r="C3946">
        <v>6</v>
      </c>
      <c r="D3946" t="s">
        <v>26</v>
      </c>
      <c r="E3946" t="s">
        <v>2509</v>
      </c>
      <c r="F3946" t="s">
        <v>13</v>
      </c>
      <c r="G3946" t="s">
        <v>3636</v>
      </c>
      <c r="H3946" s="1">
        <v>0</v>
      </c>
      <c r="I3946">
        <v>1</v>
      </c>
      <c r="J3946" s="3">
        <v>43758</v>
      </c>
      <c r="K3946" t="s">
        <v>4281</v>
      </c>
      <c r="L3946" t="s">
        <v>16</v>
      </c>
      <c r="M3946">
        <v>72209</v>
      </c>
      <c r="N3946">
        <v>328</v>
      </c>
      <c r="O3946" t="s">
        <v>3252</v>
      </c>
      <c r="P3946" s="4">
        <v>70</v>
      </c>
      <c r="Q3946" s="4">
        <v>5</v>
      </c>
      <c r="R3946" t="s">
        <v>18</v>
      </c>
      <c r="T3946" s="2">
        <v>70.010000000000005</v>
      </c>
      <c r="U3946" s="4">
        <v>146</v>
      </c>
      <c r="V3946" t="s">
        <v>19</v>
      </c>
      <c r="W3946" s="3">
        <v>43765</v>
      </c>
      <c r="X3946" t="s">
        <v>39</v>
      </c>
      <c r="Y3946" t="s">
        <v>1016</v>
      </c>
      <c r="Z3946" t="s">
        <v>54</v>
      </c>
    </row>
    <row r="3947" spans="1:26" x14ac:dyDescent="0.25">
      <c r="A3947">
        <v>5</v>
      </c>
      <c r="B3947" t="s">
        <v>43</v>
      </c>
      <c r="C3947">
        <v>6</v>
      </c>
      <c r="D3947" t="s">
        <v>26</v>
      </c>
      <c r="E3947" t="s">
        <v>305</v>
      </c>
      <c r="F3947" t="s">
        <v>13</v>
      </c>
      <c r="G3947" t="s">
        <v>2465</v>
      </c>
      <c r="H3947" s="1">
        <v>0</v>
      </c>
      <c r="I3947">
        <v>1</v>
      </c>
      <c r="J3947" s="3">
        <v>43295</v>
      </c>
      <c r="K3947" t="s">
        <v>2466</v>
      </c>
      <c r="L3947" t="s">
        <v>16</v>
      </c>
      <c r="M3947">
        <v>31907</v>
      </c>
      <c r="N3947">
        <v>411</v>
      </c>
      <c r="O3947" t="s">
        <v>4316</v>
      </c>
      <c r="P3947" s="4">
        <v>17</v>
      </c>
      <c r="Q3947" s="4">
        <v>5</v>
      </c>
      <c r="R3947" t="s">
        <v>18</v>
      </c>
      <c r="T3947" s="2">
        <v>17.11</v>
      </c>
      <c r="U3947" s="4">
        <v>36</v>
      </c>
      <c r="V3947" t="s">
        <v>19</v>
      </c>
      <c r="W3947" s="3">
        <v>43300</v>
      </c>
      <c r="X3947" t="s">
        <v>39</v>
      </c>
      <c r="Y3947" t="s">
        <v>761</v>
      </c>
      <c r="Z3947" t="s">
        <v>54</v>
      </c>
    </row>
    <row r="3948" spans="1:26" x14ac:dyDescent="0.25">
      <c r="A3948">
        <v>5</v>
      </c>
      <c r="B3948" t="s">
        <v>43</v>
      </c>
      <c r="C3948">
        <v>6</v>
      </c>
      <c r="D3948" t="s">
        <v>26</v>
      </c>
      <c r="E3948" t="s">
        <v>870</v>
      </c>
      <c r="F3948" t="s">
        <v>13</v>
      </c>
      <c r="G3948" t="s">
        <v>4032</v>
      </c>
      <c r="H3948" s="1">
        <v>0</v>
      </c>
      <c r="I3948">
        <v>1</v>
      </c>
      <c r="J3948" s="3">
        <v>43754</v>
      </c>
      <c r="K3948" t="s">
        <v>4317</v>
      </c>
      <c r="L3948" t="s">
        <v>16</v>
      </c>
      <c r="M3948">
        <v>40475</v>
      </c>
      <c r="N3948">
        <v>975</v>
      </c>
      <c r="O3948" t="s">
        <v>3278</v>
      </c>
      <c r="P3948" s="4">
        <v>57</v>
      </c>
      <c r="Q3948" s="4">
        <v>5</v>
      </c>
      <c r="R3948" t="s">
        <v>18</v>
      </c>
      <c r="T3948" s="2">
        <v>57.38</v>
      </c>
      <c r="U3948" s="4">
        <v>125</v>
      </c>
      <c r="V3948" t="s">
        <v>19</v>
      </c>
      <c r="W3948" s="3">
        <v>43759</v>
      </c>
      <c r="X3948" t="s">
        <v>39</v>
      </c>
      <c r="Y3948" t="s">
        <v>21</v>
      </c>
      <c r="Z3948" t="s">
        <v>54</v>
      </c>
    </row>
    <row r="3949" spans="1:26" x14ac:dyDescent="0.25">
      <c r="A3949">
        <v>5</v>
      </c>
      <c r="B3949" t="s">
        <v>43</v>
      </c>
      <c r="C3949">
        <v>6</v>
      </c>
      <c r="D3949" t="s">
        <v>26</v>
      </c>
      <c r="E3949" t="s">
        <v>870</v>
      </c>
      <c r="F3949" t="s">
        <v>13</v>
      </c>
      <c r="G3949" t="s">
        <v>2746</v>
      </c>
      <c r="H3949" s="1">
        <v>0</v>
      </c>
      <c r="I3949">
        <v>1</v>
      </c>
      <c r="J3949" s="3">
        <v>42555</v>
      </c>
      <c r="K3949" t="s">
        <v>4302</v>
      </c>
      <c r="L3949" t="s">
        <v>16</v>
      </c>
      <c r="M3949">
        <v>23223</v>
      </c>
      <c r="N3949">
        <v>1850</v>
      </c>
      <c r="O3949" t="s">
        <v>3958</v>
      </c>
      <c r="P3949" s="4">
        <v>8</v>
      </c>
      <c r="Q3949" s="4">
        <v>5</v>
      </c>
      <c r="R3949" t="s">
        <v>18</v>
      </c>
      <c r="T3949" s="2">
        <v>7.64</v>
      </c>
      <c r="U3949" s="4">
        <v>16</v>
      </c>
      <c r="V3949" t="s">
        <v>19</v>
      </c>
      <c r="W3949" s="3">
        <v>42560</v>
      </c>
      <c r="X3949" t="s">
        <v>39</v>
      </c>
      <c r="Y3949" t="s">
        <v>205</v>
      </c>
      <c r="Z3949" t="s">
        <v>54</v>
      </c>
    </row>
    <row r="3950" spans="1:26" x14ac:dyDescent="0.25">
      <c r="A3950">
        <v>4</v>
      </c>
      <c r="B3950" t="s">
        <v>43</v>
      </c>
      <c r="C3950">
        <v>6</v>
      </c>
      <c r="D3950" t="s">
        <v>26</v>
      </c>
      <c r="E3950" t="s">
        <v>201</v>
      </c>
      <c r="F3950" t="s">
        <v>13</v>
      </c>
      <c r="G3950" t="s">
        <v>1063</v>
      </c>
      <c r="H3950" s="1">
        <v>0</v>
      </c>
      <c r="I3950">
        <v>1</v>
      </c>
      <c r="J3950" s="3">
        <v>43202</v>
      </c>
      <c r="K3950" t="s">
        <v>2496</v>
      </c>
      <c r="L3950" t="s">
        <v>16</v>
      </c>
      <c r="M3950">
        <v>22153</v>
      </c>
      <c r="N3950">
        <v>774</v>
      </c>
      <c r="O3950" t="s">
        <v>325</v>
      </c>
      <c r="P3950" s="4">
        <v>29</v>
      </c>
      <c r="Q3950" s="4">
        <v>5</v>
      </c>
      <c r="R3950" t="s">
        <v>18</v>
      </c>
      <c r="T3950" s="2">
        <v>28.75</v>
      </c>
      <c r="U3950" s="4">
        <v>64</v>
      </c>
      <c r="V3950" t="s">
        <v>19</v>
      </c>
      <c r="W3950" s="3">
        <v>43206</v>
      </c>
      <c r="X3950" t="s">
        <v>39</v>
      </c>
      <c r="Y3950" t="s">
        <v>205</v>
      </c>
      <c r="Z3950" t="s">
        <v>119</v>
      </c>
    </row>
    <row r="3951" spans="1:26" x14ac:dyDescent="0.25">
      <c r="A3951">
        <v>5</v>
      </c>
      <c r="B3951" t="s">
        <v>43</v>
      </c>
      <c r="C3951">
        <v>6</v>
      </c>
      <c r="D3951" t="s">
        <v>26</v>
      </c>
      <c r="E3951" t="s">
        <v>2479</v>
      </c>
      <c r="F3951" t="s">
        <v>13</v>
      </c>
      <c r="G3951" t="s">
        <v>970</v>
      </c>
      <c r="H3951" s="1">
        <v>0</v>
      </c>
      <c r="I3951">
        <v>1</v>
      </c>
      <c r="J3951" s="3">
        <v>43347</v>
      </c>
      <c r="K3951" t="s">
        <v>4318</v>
      </c>
      <c r="L3951" t="s">
        <v>16</v>
      </c>
      <c r="M3951">
        <v>72401</v>
      </c>
      <c r="N3951">
        <v>1676</v>
      </c>
      <c r="O3951" t="s">
        <v>2902</v>
      </c>
      <c r="P3951" s="4">
        <v>115</v>
      </c>
      <c r="Q3951" s="4">
        <v>5</v>
      </c>
      <c r="R3951" t="s">
        <v>18</v>
      </c>
      <c r="T3951" s="2">
        <v>114.96</v>
      </c>
      <c r="U3951" s="4">
        <v>240</v>
      </c>
      <c r="V3951" t="s">
        <v>19</v>
      </c>
      <c r="W3951" s="3">
        <v>43352</v>
      </c>
      <c r="X3951" t="s">
        <v>39</v>
      </c>
      <c r="Y3951" t="s">
        <v>1016</v>
      </c>
      <c r="Z3951" t="s">
        <v>64</v>
      </c>
    </row>
    <row r="3952" spans="1:26" x14ac:dyDescent="0.25">
      <c r="A3952">
        <v>5</v>
      </c>
      <c r="B3952" t="s">
        <v>43</v>
      </c>
      <c r="C3952">
        <v>6</v>
      </c>
      <c r="D3952" t="s">
        <v>26</v>
      </c>
      <c r="E3952" t="s">
        <v>1030</v>
      </c>
      <c r="F3952" t="s">
        <v>13</v>
      </c>
      <c r="G3952" t="s">
        <v>2584</v>
      </c>
      <c r="H3952" s="1">
        <v>0</v>
      </c>
      <c r="I3952">
        <v>1</v>
      </c>
      <c r="J3952" s="3">
        <v>42970</v>
      </c>
      <c r="K3952" t="s">
        <v>4282</v>
      </c>
      <c r="L3952" t="s">
        <v>16</v>
      </c>
      <c r="M3952">
        <v>30318</v>
      </c>
      <c r="N3952">
        <v>1740</v>
      </c>
      <c r="O3952" t="s">
        <v>4089</v>
      </c>
      <c r="P3952" s="4">
        <v>95</v>
      </c>
      <c r="Q3952" s="4">
        <v>5</v>
      </c>
      <c r="R3952" t="s">
        <v>18</v>
      </c>
      <c r="T3952" s="2">
        <v>94.96</v>
      </c>
      <c r="U3952" s="4">
        <v>194</v>
      </c>
      <c r="V3952" t="s">
        <v>19</v>
      </c>
      <c r="W3952" s="3">
        <v>42975</v>
      </c>
      <c r="X3952" t="s">
        <v>39</v>
      </c>
      <c r="Y3952" t="s">
        <v>761</v>
      </c>
      <c r="Z3952" t="s">
        <v>64</v>
      </c>
    </row>
    <row r="3953" spans="1:26" x14ac:dyDescent="0.25">
      <c r="A3953">
        <v>5</v>
      </c>
      <c r="B3953" t="s">
        <v>43</v>
      </c>
      <c r="C3953">
        <v>6</v>
      </c>
      <c r="D3953" t="s">
        <v>26</v>
      </c>
      <c r="E3953" t="s">
        <v>1030</v>
      </c>
      <c r="F3953" t="s">
        <v>13</v>
      </c>
      <c r="G3953" t="s">
        <v>2584</v>
      </c>
      <c r="H3953" s="1">
        <v>0</v>
      </c>
      <c r="I3953">
        <v>1</v>
      </c>
      <c r="J3953" s="3">
        <v>42970</v>
      </c>
      <c r="K3953" t="s">
        <v>4282</v>
      </c>
      <c r="L3953" t="s">
        <v>16</v>
      </c>
      <c r="M3953">
        <v>30318</v>
      </c>
      <c r="N3953">
        <v>1759</v>
      </c>
      <c r="O3953" t="s">
        <v>4319</v>
      </c>
      <c r="P3953" s="4">
        <v>10</v>
      </c>
      <c r="Q3953" s="4">
        <v>5</v>
      </c>
      <c r="R3953" t="s">
        <v>18</v>
      </c>
      <c r="T3953" s="2">
        <v>9.6300000000000008</v>
      </c>
      <c r="U3953" s="4">
        <v>21</v>
      </c>
      <c r="V3953" t="s">
        <v>19</v>
      </c>
      <c r="W3953" s="3">
        <v>42975</v>
      </c>
      <c r="X3953" t="s">
        <v>39</v>
      </c>
      <c r="Y3953" t="s">
        <v>761</v>
      </c>
      <c r="Z3953" t="s">
        <v>64</v>
      </c>
    </row>
    <row r="3954" spans="1:26" x14ac:dyDescent="0.25">
      <c r="A3954">
        <v>4</v>
      </c>
      <c r="B3954" t="s">
        <v>43</v>
      </c>
      <c r="C3954">
        <v>6</v>
      </c>
      <c r="D3954" t="s">
        <v>26</v>
      </c>
      <c r="E3954" t="s">
        <v>4262</v>
      </c>
      <c r="F3954" t="s">
        <v>13</v>
      </c>
      <c r="G3954" t="s">
        <v>2405</v>
      </c>
      <c r="H3954" s="1">
        <v>0</v>
      </c>
      <c r="I3954">
        <v>1</v>
      </c>
      <c r="J3954" s="3">
        <v>42982</v>
      </c>
      <c r="K3954" t="s">
        <v>4279</v>
      </c>
      <c r="L3954" t="s">
        <v>16</v>
      </c>
      <c r="M3954">
        <v>30076</v>
      </c>
      <c r="N3954">
        <v>1700</v>
      </c>
      <c r="O3954" t="s">
        <v>858</v>
      </c>
      <c r="P3954" s="4">
        <v>137</v>
      </c>
      <c r="Q3954" s="4">
        <v>5</v>
      </c>
      <c r="R3954" t="s">
        <v>18</v>
      </c>
      <c r="T3954" s="2">
        <v>137.15</v>
      </c>
      <c r="U3954" s="4">
        <v>280</v>
      </c>
      <c r="V3954" t="s">
        <v>19</v>
      </c>
      <c r="W3954" s="3">
        <v>42986</v>
      </c>
      <c r="X3954" t="s">
        <v>39</v>
      </c>
      <c r="Y3954" t="s">
        <v>761</v>
      </c>
      <c r="Z3954" t="s">
        <v>64</v>
      </c>
    </row>
    <row r="3955" spans="1:26" x14ac:dyDescent="0.25">
      <c r="A3955">
        <v>4</v>
      </c>
      <c r="B3955" t="s">
        <v>43</v>
      </c>
      <c r="C3955">
        <v>6</v>
      </c>
      <c r="D3955" t="s">
        <v>26</v>
      </c>
      <c r="E3955" t="s">
        <v>12</v>
      </c>
      <c r="F3955" t="s">
        <v>13</v>
      </c>
      <c r="G3955" t="s">
        <v>3932</v>
      </c>
      <c r="H3955" s="1">
        <v>0</v>
      </c>
      <c r="I3955">
        <v>1</v>
      </c>
      <c r="J3955" s="3">
        <v>42744</v>
      </c>
      <c r="K3955" t="s">
        <v>4273</v>
      </c>
      <c r="L3955" t="s">
        <v>16</v>
      </c>
      <c r="M3955">
        <v>42420</v>
      </c>
      <c r="N3955">
        <v>1486</v>
      </c>
      <c r="O3955" t="s">
        <v>8274</v>
      </c>
      <c r="P3955" s="4">
        <v>24</v>
      </c>
      <c r="Q3955" s="4">
        <v>5</v>
      </c>
      <c r="R3955" t="s">
        <v>18</v>
      </c>
      <c r="T3955" s="2">
        <v>24.23</v>
      </c>
      <c r="U3955" s="4">
        <v>52</v>
      </c>
      <c r="V3955" t="s">
        <v>19</v>
      </c>
      <c r="W3955" s="3">
        <v>42748</v>
      </c>
      <c r="X3955" t="s">
        <v>39</v>
      </c>
      <c r="Y3955" t="s">
        <v>21</v>
      </c>
      <c r="Z3955" t="s">
        <v>64</v>
      </c>
    </row>
    <row r="3956" spans="1:26" x14ac:dyDescent="0.25">
      <c r="A3956">
        <v>5</v>
      </c>
      <c r="B3956" t="s">
        <v>43</v>
      </c>
      <c r="C3956">
        <v>6</v>
      </c>
      <c r="D3956" t="s">
        <v>26</v>
      </c>
      <c r="E3956" t="s">
        <v>450</v>
      </c>
      <c r="F3956" t="s">
        <v>13</v>
      </c>
      <c r="G3956" t="s">
        <v>1063</v>
      </c>
      <c r="H3956" s="1">
        <v>0</v>
      </c>
      <c r="I3956">
        <v>1</v>
      </c>
      <c r="J3956" s="3">
        <v>42897</v>
      </c>
      <c r="K3956" t="s">
        <v>2473</v>
      </c>
      <c r="L3956" t="s">
        <v>16</v>
      </c>
      <c r="M3956">
        <v>71203</v>
      </c>
      <c r="N3956">
        <v>1827</v>
      </c>
      <c r="O3956" t="s">
        <v>1149</v>
      </c>
      <c r="P3956" s="4">
        <v>16</v>
      </c>
      <c r="Q3956" s="4">
        <v>5</v>
      </c>
      <c r="R3956" t="s">
        <v>18</v>
      </c>
      <c r="T3956" s="2">
        <v>15.55</v>
      </c>
      <c r="U3956" s="4">
        <v>32</v>
      </c>
      <c r="V3956" t="s">
        <v>19</v>
      </c>
      <c r="W3956" s="3">
        <v>42902</v>
      </c>
      <c r="X3956" t="s">
        <v>39</v>
      </c>
      <c r="Y3956" t="s">
        <v>454</v>
      </c>
      <c r="Z3956" t="s">
        <v>64</v>
      </c>
    </row>
    <row r="3957" spans="1:26" x14ac:dyDescent="0.25">
      <c r="A3957">
        <v>4</v>
      </c>
      <c r="B3957" t="s">
        <v>43</v>
      </c>
      <c r="C3957">
        <v>6</v>
      </c>
      <c r="D3957" t="s">
        <v>26</v>
      </c>
      <c r="E3957" t="s">
        <v>209</v>
      </c>
      <c r="F3957" t="s">
        <v>13</v>
      </c>
      <c r="G3957" t="s">
        <v>2516</v>
      </c>
      <c r="H3957" s="1">
        <v>0</v>
      </c>
      <c r="I3957">
        <v>1</v>
      </c>
      <c r="J3957" s="3">
        <v>43306</v>
      </c>
      <c r="K3957" t="s">
        <v>2517</v>
      </c>
      <c r="L3957" t="s">
        <v>16</v>
      </c>
      <c r="M3957">
        <v>39212</v>
      </c>
      <c r="N3957">
        <v>106</v>
      </c>
      <c r="O3957" t="s">
        <v>2833</v>
      </c>
      <c r="P3957" s="4">
        <v>32</v>
      </c>
      <c r="Q3957" s="4">
        <v>5</v>
      </c>
      <c r="R3957" t="s">
        <v>18</v>
      </c>
      <c r="T3957" s="2">
        <v>32.090000000000003</v>
      </c>
      <c r="U3957" s="4">
        <v>66</v>
      </c>
      <c r="V3957" t="s">
        <v>19</v>
      </c>
      <c r="W3957" s="3">
        <v>43310</v>
      </c>
      <c r="X3957" t="s">
        <v>39</v>
      </c>
      <c r="Y3957" t="s">
        <v>887</v>
      </c>
      <c r="Z3957" t="s">
        <v>64</v>
      </c>
    </row>
    <row r="3958" spans="1:26" x14ac:dyDescent="0.25">
      <c r="A3958">
        <v>5</v>
      </c>
      <c r="B3958" t="s">
        <v>43</v>
      </c>
      <c r="C3958">
        <v>6</v>
      </c>
      <c r="D3958" t="s">
        <v>26</v>
      </c>
      <c r="E3958" t="s">
        <v>672</v>
      </c>
      <c r="F3958" t="s">
        <v>13</v>
      </c>
      <c r="G3958" t="s">
        <v>2394</v>
      </c>
      <c r="H3958" s="1">
        <v>0</v>
      </c>
      <c r="I3958">
        <v>1</v>
      </c>
      <c r="J3958" s="3">
        <v>43005</v>
      </c>
      <c r="K3958" t="s">
        <v>4320</v>
      </c>
      <c r="L3958" t="s">
        <v>16</v>
      </c>
      <c r="M3958">
        <v>22204</v>
      </c>
      <c r="N3958">
        <v>1787</v>
      </c>
      <c r="O3958" t="s">
        <v>4048</v>
      </c>
      <c r="P3958" s="4">
        <v>70</v>
      </c>
      <c r="Q3958" s="4">
        <v>5</v>
      </c>
      <c r="R3958" t="s">
        <v>18</v>
      </c>
      <c r="T3958" s="2">
        <v>69.7</v>
      </c>
      <c r="U3958" s="4">
        <v>155</v>
      </c>
      <c r="V3958" t="s">
        <v>19</v>
      </c>
      <c r="W3958" s="3">
        <v>43010</v>
      </c>
      <c r="X3958" t="s">
        <v>39</v>
      </c>
      <c r="Y3958" t="s">
        <v>205</v>
      </c>
      <c r="Z3958" t="s">
        <v>64</v>
      </c>
    </row>
    <row r="3959" spans="1:26" x14ac:dyDescent="0.25">
      <c r="A3959">
        <v>6</v>
      </c>
      <c r="B3959" t="s">
        <v>10</v>
      </c>
      <c r="C3959">
        <v>6</v>
      </c>
      <c r="D3959" t="s">
        <v>26</v>
      </c>
      <c r="E3959" t="s">
        <v>2489</v>
      </c>
      <c r="F3959" t="s">
        <v>13</v>
      </c>
      <c r="G3959" t="s">
        <v>1462</v>
      </c>
      <c r="H3959" s="1">
        <v>0</v>
      </c>
      <c r="I3959">
        <v>1</v>
      </c>
      <c r="J3959" s="3">
        <v>42688</v>
      </c>
      <c r="K3959" t="s">
        <v>4321</v>
      </c>
      <c r="L3959" t="s">
        <v>16</v>
      </c>
      <c r="M3959">
        <v>23320</v>
      </c>
      <c r="N3959">
        <v>1713</v>
      </c>
      <c r="O3959" t="s">
        <v>2912</v>
      </c>
      <c r="P3959" s="4">
        <v>16</v>
      </c>
      <c r="Q3959" s="4">
        <v>5</v>
      </c>
      <c r="R3959" t="s">
        <v>18</v>
      </c>
      <c r="T3959" s="2">
        <v>15.55</v>
      </c>
      <c r="U3959" s="4">
        <v>32</v>
      </c>
      <c r="V3959" t="s">
        <v>19</v>
      </c>
      <c r="W3959" s="3">
        <v>42694</v>
      </c>
      <c r="X3959" t="s">
        <v>39</v>
      </c>
      <c r="Y3959" t="s">
        <v>205</v>
      </c>
      <c r="Z3959" t="s">
        <v>64</v>
      </c>
    </row>
    <row r="3960" spans="1:26" x14ac:dyDescent="0.25">
      <c r="A3960">
        <v>4</v>
      </c>
      <c r="B3960" t="s">
        <v>43</v>
      </c>
      <c r="C3960">
        <v>6</v>
      </c>
      <c r="D3960" t="s">
        <v>26</v>
      </c>
      <c r="E3960" t="s">
        <v>4264</v>
      </c>
      <c r="F3960" t="s">
        <v>13</v>
      </c>
      <c r="G3960" t="s">
        <v>907</v>
      </c>
      <c r="H3960" s="1">
        <v>0</v>
      </c>
      <c r="I3960">
        <v>1</v>
      </c>
      <c r="J3960" s="3">
        <v>43589</v>
      </c>
      <c r="K3960" t="s">
        <v>4269</v>
      </c>
      <c r="L3960" t="s">
        <v>16</v>
      </c>
      <c r="M3960">
        <v>23602</v>
      </c>
      <c r="N3960">
        <v>1835</v>
      </c>
      <c r="O3960" t="s">
        <v>2876</v>
      </c>
      <c r="P3960" s="4">
        <v>16</v>
      </c>
      <c r="Q3960" s="4">
        <v>5</v>
      </c>
      <c r="R3960" t="s">
        <v>18</v>
      </c>
      <c r="T3960" s="2">
        <v>15.55</v>
      </c>
      <c r="U3960" s="4">
        <v>32</v>
      </c>
      <c r="V3960" t="s">
        <v>19</v>
      </c>
      <c r="W3960" s="3">
        <v>43593</v>
      </c>
      <c r="X3960" t="s">
        <v>39</v>
      </c>
      <c r="Y3960" t="s">
        <v>205</v>
      </c>
      <c r="Z3960" t="s">
        <v>64</v>
      </c>
    </row>
    <row r="3961" spans="1:26" x14ac:dyDescent="0.25">
      <c r="A3961">
        <v>7</v>
      </c>
      <c r="B3961" t="s">
        <v>25</v>
      </c>
      <c r="C3961">
        <v>6</v>
      </c>
      <c r="D3961" t="s">
        <v>26</v>
      </c>
      <c r="E3961" t="s">
        <v>870</v>
      </c>
      <c r="F3961" t="s">
        <v>13</v>
      </c>
      <c r="G3961" t="s">
        <v>242</v>
      </c>
      <c r="H3961" s="1">
        <v>0</v>
      </c>
      <c r="I3961">
        <v>1</v>
      </c>
      <c r="J3961" s="3">
        <v>43636</v>
      </c>
      <c r="K3961" t="s">
        <v>4322</v>
      </c>
      <c r="L3961" t="s">
        <v>16</v>
      </c>
      <c r="M3961">
        <v>23223</v>
      </c>
      <c r="N3961">
        <v>1836</v>
      </c>
      <c r="O3961" t="s">
        <v>2998</v>
      </c>
      <c r="P3961" s="4">
        <v>16</v>
      </c>
      <c r="Q3961" s="4">
        <v>5</v>
      </c>
      <c r="R3961" t="s">
        <v>18</v>
      </c>
      <c r="T3961" s="2">
        <v>15.55</v>
      </c>
      <c r="U3961" s="4">
        <v>32</v>
      </c>
      <c r="V3961" t="s">
        <v>19</v>
      </c>
      <c r="W3961" s="3">
        <v>43643</v>
      </c>
      <c r="X3961" t="s">
        <v>39</v>
      </c>
      <c r="Y3961" t="s">
        <v>205</v>
      </c>
      <c r="Z3961" t="s">
        <v>64</v>
      </c>
    </row>
    <row r="3962" spans="1:26" x14ac:dyDescent="0.25">
      <c r="A3962">
        <v>4</v>
      </c>
      <c r="B3962" t="s">
        <v>43</v>
      </c>
      <c r="C3962">
        <v>6</v>
      </c>
      <c r="D3962" t="s">
        <v>26</v>
      </c>
      <c r="E3962" t="s">
        <v>209</v>
      </c>
      <c r="F3962" t="s">
        <v>13</v>
      </c>
      <c r="G3962" t="s">
        <v>2300</v>
      </c>
      <c r="H3962" s="1">
        <v>0</v>
      </c>
      <c r="I3962">
        <v>1</v>
      </c>
      <c r="J3962" s="3">
        <v>43799</v>
      </c>
      <c r="K3962" t="s">
        <v>4323</v>
      </c>
      <c r="L3962" t="s">
        <v>16</v>
      </c>
      <c r="M3962">
        <v>39212</v>
      </c>
      <c r="N3962">
        <v>817</v>
      </c>
      <c r="O3962" t="s">
        <v>181</v>
      </c>
      <c r="P3962" s="4">
        <v>43</v>
      </c>
      <c r="Q3962" s="4">
        <v>5</v>
      </c>
      <c r="R3962" t="s">
        <v>18</v>
      </c>
      <c r="T3962" s="2">
        <v>43.45</v>
      </c>
      <c r="U3962" s="4">
        <v>174</v>
      </c>
      <c r="V3962" t="s">
        <v>19</v>
      </c>
      <c r="W3962" s="3">
        <v>43803</v>
      </c>
      <c r="X3962" t="s">
        <v>39</v>
      </c>
      <c r="Y3962" t="s">
        <v>887</v>
      </c>
      <c r="Z3962" t="s">
        <v>42</v>
      </c>
    </row>
    <row r="3963" spans="1:26" x14ac:dyDescent="0.25">
      <c r="A3963">
        <v>4</v>
      </c>
      <c r="B3963" t="s">
        <v>43</v>
      </c>
      <c r="C3963">
        <v>6</v>
      </c>
      <c r="D3963" t="s">
        <v>26</v>
      </c>
      <c r="E3963" t="s">
        <v>2470</v>
      </c>
      <c r="F3963" t="s">
        <v>13</v>
      </c>
      <c r="G3963" t="s">
        <v>1103</v>
      </c>
      <c r="H3963" s="1">
        <v>0</v>
      </c>
      <c r="I3963">
        <v>1</v>
      </c>
      <c r="J3963" s="3">
        <v>42548</v>
      </c>
      <c r="K3963" t="s">
        <v>2471</v>
      </c>
      <c r="L3963" t="s">
        <v>16</v>
      </c>
      <c r="M3963">
        <v>38671</v>
      </c>
      <c r="N3963">
        <v>1376</v>
      </c>
      <c r="O3963" t="s">
        <v>4324</v>
      </c>
      <c r="P3963" s="4">
        <v>0</v>
      </c>
      <c r="Q3963" s="4">
        <v>5</v>
      </c>
      <c r="R3963" t="s">
        <v>18</v>
      </c>
      <c r="T3963" s="2">
        <v>0</v>
      </c>
      <c r="U3963" s="4">
        <v>306</v>
      </c>
      <c r="V3963" t="s">
        <v>19</v>
      </c>
      <c r="W3963" s="3">
        <v>42552</v>
      </c>
      <c r="X3963" t="s">
        <v>39</v>
      </c>
      <c r="Y3963" t="s">
        <v>887</v>
      </c>
      <c r="Z3963" t="s">
        <v>42</v>
      </c>
    </row>
    <row r="3964" spans="1:26" x14ac:dyDescent="0.25">
      <c r="A3964">
        <v>4</v>
      </c>
      <c r="B3964" t="s">
        <v>43</v>
      </c>
      <c r="C3964">
        <v>6</v>
      </c>
      <c r="D3964" t="s">
        <v>26</v>
      </c>
      <c r="E3964" t="s">
        <v>870</v>
      </c>
      <c r="F3964" t="s">
        <v>13</v>
      </c>
      <c r="G3964" t="s">
        <v>782</v>
      </c>
      <c r="H3964" s="1">
        <v>0</v>
      </c>
      <c r="I3964">
        <v>1</v>
      </c>
      <c r="J3964" s="3">
        <v>43733</v>
      </c>
      <c r="K3964" t="s">
        <v>4325</v>
      </c>
      <c r="L3964" t="s">
        <v>16</v>
      </c>
      <c r="M3964">
        <v>23223</v>
      </c>
      <c r="N3964">
        <v>1512</v>
      </c>
      <c r="O3964" t="s">
        <v>3267</v>
      </c>
      <c r="P3964" s="4">
        <v>48</v>
      </c>
      <c r="Q3964" s="4">
        <v>5</v>
      </c>
      <c r="R3964" t="s">
        <v>18</v>
      </c>
      <c r="T3964" s="2">
        <v>47.94</v>
      </c>
      <c r="U3964" s="4">
        <v>178</v>
      </c>
      <c r="V3964" t="s">
        <v>19</v>
      </c>
      <c r="W3964" s="3">
        <v>43737</v>
      </c>
      <c r="X3964" t="s">
        <v>39</v>
      </c>
      <c r="Y3964" t="s">
        <v>205</v>
      </c>
      <c r="Z3964" t="s">
        <v>42</v>
      </c>
    </row>
    <row r="3965" spans="1:26" x14ac:dyDescent="0.25">
      <c r="A3965">
        <v>7</v>
      </c>
      <c r="B3965" t="s">
        <v>25</v>
      </c>
      <c r="C3965">
        <v>6</v>
      </c>
      <c r="D3965" t="s">
        <v>26</v>
      </c>
      <c r="E3965" t="s">
        <v>209</v>
      </c>
      <c r="F3965" t="s">
        <v>13</v>
      </c>
      <c r="G3965" t="s">
        <v>541</v>
      </c>
      <c r="H3965" s="1">
        <v>0</v>
      </c>
      <c r="I3965">
        <v>1</v>
      </c>
      <c r="J3965" s="3">
        <v>43248</v>
      </c>
      <c r="K3965" t="s">
        <v>4326</v>
      </c>
      <c r="L3965" t="s">
        <v>16</v>
      </c>
      <c r="M3965">
        <v>39212</v>
      </c>
      <c r="N3965">
        <v>363</v>
      </c>
      <c r="O3965" t="s">
        <v>694</v>
      </c>
      <c r="P3965" s="4">
        <v>50</v>
      </c>
      <c r="Q3965" s="4">
        <v>6</v>
      </c>
      <c r="R3965" t="s">
        <v>18</v>
      </c>
      <c r="T3965" s="2">
        <v>50.19</v>
      </c>
      <c r="U3965" s="4">
        <v>186</v>
      </c>
      <c r="V3965" t="s">
        <v>19</v>
      </c>
      <c r="W3965" s="3">
        <v>43255</v>
      </c>
      <c r="X3965" t="s">
        <v>39</v>
      </c>
      <c r="Y3965" t="s">
        <v>887</v>
      </c>
      <c r="Z3965" t="s">
        <v>49</v>
      </c>
    </row>
    <row r="3966" spans="1:26" x14ac:dyDescent="0.25">
      <c r="A3966">
        <v>6</v>
      </c>
      <c r="B3966" t="s">
        <v>10</v>
      </c>
      <c r="C3966">
        <v>6</v>
      </c>
      <c r="D3966" t="s">
        <v>26</v>
      </c>
      <c r="E3966" t="s">
        <v>1174</v>
      </c>
      <c r="F3966" t="s">
        <v>13</v>
      </c>
      <c r="G3966" t="s">
        <v>1906</v>
      </c>
      <c r="H3966" s="1">
        <v>0</v>
      </c>
      <c r="I3966">
        <v>1</v>
      </c>
      <c r="J3966" s="3">
        <v>43667</v>
      </c>
      <c r="K3966" t="s">
        <v>2478</v>
      </c>
      <c r="L3966" t="s">
        <v>16</v>
      </c>
      <c r="M3966">
        <v>24153</v>
      </c>
      <c r="N3966">
        <v>308</v>
      </c>
      <c r="O3966" t="s">
        <v>4327</v>
      </c>
      <c r="P3966" s="4">
        <v>30</v>
      </c>
      <c r="Q3966" s="4">
        <v>6</v>
      </c>
      <c r="R3966" t="s">
        <v>18</v>
      </c>
      <c r="T3966" s="2">
        <v>29.56</v>
      </c>
      <c r="U3966" s="4">
        <v>102</v>
      </c>
      <c r="V3966" t="s">
        <v>19</v>
      </c>
      <c r="W3966" s="3">
        <v>43673</v>
      </c>
      <c r="X3966" t="s">
        <v>39</v>
      </c>
      <c r="Y3966" t="s">
        <v>205</v>
      </c>
      <c r="Z3966" t="s">
        <v>49</v>
      </c>
    </row>
    <row r="3967" spans="1:26" x14ac:dyDescent="0.25">
      <c r="A3967">
        <v>6</v>
      </c>
      <c r="B3967" t="s">
        <v>10</v>
      </c>
      <c r="C3967">
        <v>6</v>
      </c>
      <c r="D3967" t="s">
        <v>26</v>
      </c>
      <c r="E3967" t="s">
        <v>1174</v>
      </c>
      <c r="F3967" t="s">
        <v>13</v>
      </c>
      <c r="G3967" t="s">
        <v>1906</v>
      </c>
      <c r="H3967" s="1">
        <v>0</v>
      </c>
      <c r="I3967">
        <v>1</v>
      </c>
      <c r="J3967" s="3">
        <v>43667</v>
      </c>
      <c r="K3967" t="s">
        <v>2478</v>
      </c>
      <c r="L3967" t="s">
        <v>16</v>
      </c>
      <c r="M3967">
        <v>24153</v>
      </c>
      <c r="N3967">
        <v>1167</v>
      </c>
      <c r="O3967" t="s">
        <v>3101</v>
      </c>
      <c r="P3967" s="4">
        <v>6</v>
      </c>
      <c r="Q3967" s="4">
        <v>6</v>
      </c>
      <c r="R3967" t="s">
        <v>18</v>
      </c>
      <c r="T3967" s="2">
        <v>5.71</v>
      </c>
      <c r="U3967" s="4">
        <v>20</v>
      </c>
      <c r="V3967" t="s">
        <v>19</v>
      </c>
      <c r="W3967" s="3">
        <v>43673</v>
      </c>
      <c r="X3967" t="s">
        <v>39</v>
      </c>
      <c r="Y3967" t="s">
        <v>205</v>
      </c>
      <c r="Z3967" t="s">
        <v>49</v>
      </c>
    </row>
    <row r="3968" spans="1:26" x14ac:dyDescent="0.25">
      <c r="A3968">
        <v>4</v>
      </c>
      <c r="B3968" t="s">
        <v>43</v>
      </c>
      <c r="C3968">
        <v>6</v>
      </c>
      <c r="D3968" t="s">
        <v>26</v>
      </c>
      <c r="E3968" t="s">
        <v>2486</v>
      </c>
      <c r="F3968" t="s">
        <v>13</v>
      </c>
      <c r="G3968" t="s">
        <v>30</v>
      </c>
      <c r="H3968" s="1">
        <v>0</v>
      </c>
      <c r="I3968">
        <v>1</v>
      </c>
      <c r="J3968" s="3">
        <v>43347</v>
      </c>
      <c r="K3968" t="s">
        <v>2487</v>
      </c>
      <c r="L3968" t="s">
        <v>16</v>
      </c>
      <c r="M3968">
        <v>40324</v>
      </c>
      <c r="N3968">
        <v>1291</v>
      </c>
      <c r="O3968" t="s">
        <v>955</v>
      </c>
      <c r="P3968" s="4">
        <v>55</v>
      </c>
      <c r="Q3968" s="4">
        <v>6</v>
      </c>
      <c r="R3968" t="s">
        <v>18</v>
      </c>
      <c r="T3968" s="2">
        <v>54.69</v>
      </c>
      <c r="U3968" s="4">
        <v>114</v>
      </c>
      <c r="V3968" t="s">
        <v>19</v>
      </c>
      <c r="W3968" s="3">
        <v>43351</v>
      </c>
      <c r="X3968" t="s">
        <v>39</v>
      </c>
      <c r="Y3968" t="s">
        <v>21</v>
      </c>
      <c r="Z3968" t="s">
        <v>54</v>
      </c>
    </row>
    <row r="3969" spans="1:26" x14ac:dyDescent="0.25">
      <c r="A3969">
        <v>5</v>
      </c>
      <c r="B3969" t="s">
        <v>43</v>
      </c>
      <c r="C3969">
        <v>6</v>
      </c>
      <c r="D3969" t="s">
        <v>26</v>
      </c>
      <c r="E3969" t="s">
        <v>305</v>
      </c>
      <c r="F3969" t="s">
        <v>13</v>
      </c>
      <c r="G3969" t="s">
        <v>1916</v>
      </c>
      <c r="H3969" s="1">
        <v>0</v>
      </c>
      <c r="I3969">
        <v>1</v>
      </c>
      <c r="J3969" s="3">
        <v>42680</v>
      </c>
      <c r="K3969" t="s">
        <v>4328</v>
      </c>
      <c r="L3969" t="s">
        <v>16</v>
      </c>
      <c r="M3969">
        <v>31907</v>
      </c>
      <c r="N3969">
        <v>149</v>
      </c>
      <c r="O3969" t="s">
        <v>184</v>
      </c>
      <c r="P3969" s="4">
        <v>21</v>
      </c>
      <c r="Q3969" s="4">
        <v>6</v>
      </c>
      <c r="R3969" t="s">
        <v>18</v>
      </c>
      <c r="T3969" s="2">
        <v>20.97</v>
      </c>
      <c r="U3969" s="4">
        <v>44</v>
      </c>
      <c r="V3969" t="s">
        <v>19</v>
      </c>
      <c r="W3969" s="3">
        <v>42685</v>
      </c>
      <c r="X3969" t="s">
        <v>39</v>
      </c>
      <c r="Y3969" t="s">
        <v>761</v>
      </c>
      <c r="Z3969" t="s">
        <v>64</v>
      </c>
    </row>
    <row r="3970" spans="1:26" x14ac:dyDescent="0.25">
      <c r="A3970">
        <v>6</v>
      </c>
      <c r="B3970" t="s">
        <v>10</v>
      </c>
      <c r="C3970">
        <v>6</v>
      </c>
      <c r="D3970" t="s">
        <v>26</v>
      </c>
      <c r="E3970" t="s">
        <v>2497</v>
      </c>
      <c r="F3970" t="s">
        <v>13</v>
      </c>
      <c r="G3970" t="s">
        <v>1882</v>
      </c>
      <c r="H3970" s="1">
        <v>0</v>
      </c>
      <c r="I3970">
        <v>1</v>
      </c>
      <c r="J3970" s="3">
        <v>43300</v>
      </c>
      <c r="K3970" t="s">
        <v>2498</v>
      </c>
      <c r="L3970" t="s">
        <v>16</v>
      </c>
      <c r="M3970">
        <v>39401</v>
      </c>
      <c r="N3970">
        <v>1684</v>
      </c>
      <c r="O3970" t="s">
        <v>3428</v>
      </c>
      <c r="P3970" s="4">
        <v>121</v>
      </c>
      <c r="Q3970" s="4">
        <v>6</v>
      </c>
      <c r="R3970" t="s">
        <v>18</v>
      </c>
      <c r="T3970" s="2">
        <v>120.51</v>
      </c>
      <c r="U3970" s="4">
        <v>246</v>
      </c>
      <c r="V3970" t="s">
        <v>19</v>
      </c>
      <c r="W3970" s="3">
        <v>43306</v>
      </c>
      <c r="X3970" t="s">
        <v>39</v>
      </c>
      <c r="Y3970" t="s">
        <v>887</v>
      </c>
      <c r="Z3970" t="s">
        <v>64</v>
      </c>
    </row>
    <row r="3971" spans="1:26" x14ac:dyDescent="0.25">
      <c r="A3971">
        <v>6</v>
      </c>
      <c r="B3971" t="s">
        <v>10</v>
      </c>
      <c r="C3971">
        <v>6</v>
      </c>
      <c r="D3971" t="s">
        <v>26</v>
      </c>
      <c r="E3971" t="s">
        <v>2479</v>
      </c>
      <c r="F3971" t="s">
        <v>13</v>
      </c>
      <c r="G3971" t="s">
        <v>1469</v>
      </c>
      <c r="H3971" s="1">
        <v>0</v>
      </c>
      <c r="I3971">
        <v>1</v>
      </c>
      <c r="J3971" s="3">
        <v>42389</v>
      </c>
      <c r="K3971" t="s">
        <v>2480</v>
      </c>
      <c r="L3971" t="s">
        <v>16</v>
      </c>
      <c r="M3971">
        <v>72401</v>
      </c>
      <c r="N3971">
        <v>1169</v>
      </c>
      <c r="O3971" t="s">
        <v>2889</v>
      </c>
      <c r="P3971" s="4">
        <v>7</v>
      </c>
      <c r="Q3971" s="4">
        <v>7</v>
      </c>
      <c r="R3971" t="s">
        <v>18</v>
      </c>
      <c r="T3971" s="2">
        <v>6.66</v>
      </c>
      <c r="U3971" s="4">
        <v>23</v>
      </c>
      <c r="V3971" t="s">
        <v>19</v>
      </c>
      <c r="W3971" s="3">
        <v>42395</v>
      </c>
      <c r="X3971" t="s">
        <v>39</v>
      </c>
      <c r="Y3971" t="s">
        <v>1016</v>
      </c>
      <c r="Z3971" t="s">
        <v>49</v>
      </c>
    </row>
    <row r="3972" spans="1:26" x14ac:dyDescent="0.25">
      <c r="A3972">
        <v>5</v>
      </c>
      <c r="B3972" t="s">
        <v>43</v>
      </c>
      <c r="C3972">
        <v>6</v>
      </c>
      <c r="D3972" t="s">
        <v>26</v>
      </c>
      <c r="E3972" t="s">
        <v>1241</v>
      </c>
      <c r="F3972" t="s">
        <v>13</v>
      </c>
      <c r="G3972" t="s">
        <v>1426</v>
      </c>
      <c r="H3972" s="1">
        <v>0</v>
      </c>
      <c r="I3972">
        <v>1</v>
      </c>
      <c r="J3972" s="3">
        <v>43414</v>
      </c>
      <c r="K3972" t="s">
        <v>4329</v>
      </c>
      <c r="L3972" t="s">
        <v>16</v>
      </c>
      <c r="M3972">
        <v>31088</v>
      </c>
      <c r="N3972">
        <v>1129</v>
      </c>
      <c r="O3972" t="s">
        <v>3443</v>
      </c>
      <c r="P3972" s="4">
        <v>10</v>
      </c>
      <c r="Q3972" s="4">
        <v>7</v>
      </c>
      <c r="R3972" t="s">
        <v>18</v>
      </c>
      <c r="T3972" s="2">
        <v>10.46</v>
      </c>
      <c r="U3972" s="4">
        <v>42</v>
      </c>
      <c r="V3972" t="s">
        <v>19</v>
      </c>
      <c r="W3972" s="3">
        <v>43419</v>
      </c>
      <c r="X3972" t="s">
        <v>39</v>
      </c>
      <c r="Y3972" t="s">
        <v>761</v>
      </c>
      <c r="Z3972" t="s">
        <v>49</v>
      </c>
    </row>
    <row r="3973" spans="1:26" x14ac:dyDescent="0.25">
      <c r="A3973">
        <v>5</v>
      </c>
      <c r="B3973" t="s">
        <v>43</v>
      </c>
      <c r="C3973">
        <v>6</v>
      </c>
      <c r="D3973" t="s">
        <v>26</v>
      </c>
      <c r="E3973" t="s">
        <v>209</v>
      </c>
      <c r="F3973" t="s">
        <v>13</v>
      </c>
      <c r="G3973" t="s">
        <v>1234</v>
      </c>
      <c r="H3973" s="1">
        <v>0</v>
      </c>
      <c r="I3973">
        <v>1</v>
      </c>
      <c r="J3973" s="3">
        <v>43145</v>
      </c>
      <c r="K3973" t="s">
        <v>4330</v>
      </c>
      <c r="L3973" t="s">
        <v>16</v>
      </c>
      <c r="M3973">
        <v>39212</v>
      </c>
      <c r="N3973">
        <v>1235</v>
      </c>
      <c r="O3973" t="s">
        <v>3708</v>
      </c>
      <c r="P3973" s="4">
        <v>69</v>
      </c>
      <c r="Q3973" s="4">
        <v>7</v>
      </c>
      <c r="R3973" t="s">
        <v>18</v>
      </c>
      <c r="T3973" s="2">
        <v>68.69</v>
      </c>
      <c r="U3973" s="4">
        <v>264</v>
      </c>
      <c r="V3973" t="s">
        <v>19</v>
      </c>
      <c r="W3973" s="3">
        <v>43150</v>
      </c>
      <c r="X3973" t="s">
        <v>39</v>
      </c>
      <c r="Y3973" t="s">
        <v>887</v>
      </c>
      <c r="Z3973" t="s">
        <v>49</v>
      </c>
    </row>
    <row r="3974" spans="1:26" x14ac:dyDescent="0.25">
      <c r="A3974">
        <v>4</v>
      </c>
      <c r="B3974" t="s">
        <v>43</v>
      </c>
      <c r="C3974">
        <v>6</v>
      </c>
      <c r="D3974" t="s">
        <v>26</v>
      </c>
      <c r="E3974" t="s">
        <v>201</v>
      </c>
      <c r="F3974" t="s">
        <v>13</v>
      </c>
      <c r="G3974" t="s">
        <v>242</v>
      </c>
      <c r="H3974" s="1">
        <v>0</v>
      </c>
      <c r="I3974">
        <v>1</v>
      </c>
      <c r="J3974" s="3">
        <v>43629</v>
      </c>
      <c r="K3974" t="s">
        <v>4331</v>
      </c>
      <c r="L3974" t="s">
        <v>16</v>
      </c>
      <c r="M3974">
        <v>22153</v>
      </c>
      <c r="N3974">
        <v>352</v>
      </c>
      <c r="O3974" t="s">
        <v>3077</v>
      </c>
      <c r="P3974" s="4">
        <v>51</v>
      </c>
      <c r="Q3974" s="4">
        <v>7</v>
      </c>
      <c r="R3974" t="s">
        <v>18</v>
      </c>
      <c r="T3974" s="2">
        <v>50.92</v>
      </c>
      <c r="U3974" s="4">
        <v>182</v>
      </c>
      <c r="V3974" t="s">
        <v>19</v>
      </c>
      <c r="W3974" s="3">
        <v>43633</v>
      </c>
      <c r="X3974" t="s">
        <v>39</v>
      </c>
      <c r="Y3974" t="s">
        <v>205</v>
      </c>
      <c r="Z3974" t="s">
        <v>49</v>
      </c>
    </row>
    <row r="3975" spans="1:26" x14ac:dyDescent="0.25">
      <c r="A3975">
        <v>5</v>
      </c>
      <c r="B3975" t="s">
        <v>43</v>
      </c>
      <c r="C3975">
        <v>6</v>
      </c>
      <c r="D3975" t="s">
        <v>26</v>
      </c>
      <c r="E3975" t="s">
        <v>450</v>
      </c>
      <c r="F3975" t="s">
        <v>13</v>
      </c>
      <c r="G3975" t="s">
        <v>1063</v>
      </c>
      <c r="H3975" s="1">
        <v>0</v>
      </c>
      <c r="I3975">
        <v>1</v>
      </c>
      <c r="J3975" s="3">
        <v>42897</v>
      </c>
      <c r="K3975" t="s">
        <v>2473</v>
      </c>
      <c r="L3975" t="s">
        <v>16</v>
      </c>
      <c r="M3975">
        <v>71203</v>
      </c>
      <c r="N3975">
        <v>1458</v>
      </c>
      <c r="O3975" t="s">
        <v>8249</v>
      </c>
      <c r="P3975" s="4">
        <v>17</v>
      </c>
      <c r="Q3975" s="4">
        <v>7</v>
      </c>
      <c r="R3975" t="s">
        <v>18</v>
      </c>
      <c r="T3975" s="2">
        <v>16.68</v>
      </c>
      <c r="U3975" s="4">
        <v>36</v>
      </c>
      <c r="V3975" t="s">
        <v>19</v>
      </c>
      <c r="W3975" s="3">
        <v>42902</v>
      </c>
      <c r="X3975" t="s">
        <v>39</v>
      </c>
      <c r="Y3975" t="s">
        <v>454</v>
      </c>
      <c r="Z3975" t="s">
        <v>54</v>
      </c>
    </row>
    <row r="3976" spans="1:26" x14ac:dyDescent="0.25">
      <c r="A3976">
        <v>6</v>
      </c>
      <c r="B3976" t="s">
        <v>10</v>
      </c>
      <c r="C3976">
        <v>6</v>
      </c>
      <c r="D3976" t="s">
        <v>26</v>
      </c>
      <c r="E3976" t="s">
        <v>2505</v>
      </c>
      <c r="F3976" t="s">
        <v>13</v>
      </c>
      <c r="G3976" t="s">
        <v>1127</v>
      </c>
      <c r="H3976" s="1">
        <v>0</v>
      </c>
      <c r="I3976">
        <v>1</v>
      </c>
      <c r="J3976" s="3">
        <v>43764</v>
      </c>
      <c r="K3976" t="s">
        <v>2506</v>
      </c>
      <c r="L3976" t="s">
        <v>16</v>
      </c>
      <c r="M3976">
        <v>23464</v>
      </c>
      <c r="N3976">
        <v>1588</v>
      </c>
      <c r="O3976" t="s">
        <v>4332</v>
      </c>
      <c r="P3976" s="4">
        <v>113</v>
      </c>
      <c r="Q3976" s="4">
        <v>7</v>
      </c>
      <c r="R3976" t="s">
        <v>18</v>
      </c>
      <c r="T3976" s="2">
        <v>113.21</v>
      </c>
      <c r="U3976" s="4">
        <v>252</v>
      </c>
      <c r="V3976" t="s">
        <v>19</v>
      </c>
      <c r="W3976" s="3">
        <v>43770</v>
      </c>
      <c r="X3976" t="s">
        <v>39</v>
      </c>
      <c r="Y3976" t="s">
        <v>205</v>
      </c>
      <c r="Z3976" t="s">
        <v>119</v>
      </c>
    </row>
    <row r="3977" spans="1:26" x14ac:dyDescent="0.25">
      <c r="A3977">
        <v>4</v>
      </c>
      <c r="B3977" t="s">
        <v>43</v>
      </c>
      <c r="C3977">
        <v>6</v>
      </c>
      <c r="D3977" t="s">
        <v>26</v>
      </c>
      <c r="E3977" t="s">
        <v>3557</v>
      </c>
      <c r="F3977" t="s">
        <v>13</v>
      </c>
      <c r="G3977" t="s">
        <v>3031</v>
      </c>
      <c r="H3977" s="1">
        <v>0</v>
      </c>
      <c r="I3977">
        <v>1</v>
      </c>
      <c r="J3977" s="3">
        <v>43788</v>
      </c>
      <c r="K3977" t="s">
        <v>4333</v>
      </c>
      <c r="L3977" t="s">
        <v>16</v>
      </c>
      <c r="M3977">
        <v>22304</v>
      </c>
      <c r="N3977">
        <v>1216</v>
      </c>
      <c r="O3977" t="s">
        <v>703</v>
      </c>
      <c r="P3977" s="4">
        <v>13</v>
      </c>
      <c r="Q3977" s="4">
        <v>7</v>
      </c>
      <c r="R3977" t="s">
        <v>18</v>
      </c>
      <c r="T3977" s="2">
        <v>12.53</v>
      </c>
      <c r="U3977" s="4">
        <v>25</v>
      </c>
      <c r="V3977" t="s">
        <v>19</v>
      </c>
      <c r="W3977" s="3">
        <v>43792</v>
      </c>
      <c r="X3977" t="s">
        <v>39</v>
      </c>
      <c r="Y3977" t="s">
        <v>205</v>
      </c>
      <c r="Z3977" t="s">
        <v>176</v>
      </c>
    </row>
    <row r="3978" spans="1:26" x14ac:dyDescent="0.25">
      <c r="A3978">
        <v>7</v>
      </c>
      <c r="B3978" t="s">
        <v>25</v>
      </c>
      <c r="C3978">
        <v>6</v>
      </c>
      <c r="D3978" t="s">
        <v>26</v>
      </c>
      <c r="E3978" t="s">
        <v>1030</v>
      </c>
      <c r="F3978" t="s">
        <v>13</v>
      </c>
      <c r="G3978" t="s">
        <v>525</v>
      </c>
      <c r="H3978" s="1">
        <v>0</v>
      </c>
      <c r="I3978">
        <v>1</v>
      </c>
      <c r="J3978" s="3">
        <v>42991</v>
      </c>
      <c r="K3978" t="s">
        <v>2485</v>
      </c>
      <c r="L3978" t="s">
        <v>16</v>
      </c>
      <c r="M3978">
        <v>30318</v>
      </c>
      <c r="N3978">
        <v>1744</v>
      </c>
      <c r="O3978" t="s">
        <v>3466</v>
      </c>
      <c r="P3978" s="4">
        <v>31</v>
      </c>
      <c r="Q3978" s="4">
        <v>7</v>
      </c>
      <c r="R3978" t="s">
        <v>18</v>
      </c>
      <c r="T3978" s="2">
        <v>31.47</v>
      </c>
      <c r="U3978" s="4">
        <v>70</v>
      </c>
      <c r="V3978" t="s">
        <v>19</v>
      </c>
      <c r="W3978" s="3">
        <v>42998</v>
      </c>
      <c r="X3978" t="s">
        <v>39</v>
      </c>
      <c r="Y3978" t="s">
        <v>761</v>
      </c>
      <c r="Z3978" t="s">
        <v>64</v>
      </c>
    </row>
    <row r="3979" spans="1:26" x14ac:dyDescent="0.25">
      <c r="A3979">
        <v>4</v>
      </c>
      <c r="B3979" t="s">
        <v>43</v>
      </c>
      <c r="C3979">
        <v>6</v>
      </c>
      <c r="D3979" t="s">
        <v>26</v>
      </c>
      <c r="E3979" t="s">
        <v>1030</v>
      </c>
      <c r="F3979" t="s">
        <v>13</v>
      </c>
      <c r="G3979" t="s">
        <v>1918</v>
      </c>
      <c r="H3979" s="1">
        <v>0</v>
      </c>
      <c r="I3979">
        <v>1</v>
      </c>
      <c r="J3979" s="3">
        <v>43604</v>
      </c>
      <c r="K3979" t="s">
        <v>2520</v>
      </c>
      <c r="L3979" t="s">
        <v>16</v>
      </c>
      <c r="M3979">
        <v>30318</v>
      </c>
      <c r="N3979">
        <v>1741</v>
      </c>
      <c r="O3979" t="s">
        <v>2919</v>
      </c>
      <c r="P3979" s="4">
        <v>141</v>
      </c>
      <c r="Q3979" s="4">
        <v>7</v>
      </c>
      <c r="R3979" t="s">
        <v>18</v>
      </c>
      <c r="T3979" s="2">
        <v>140.6</v>
      </c>
      <c r="U3979" s="4">
        <v>287</v>
      </c>
      <c r="V3979" t="s">
        <v>19</v>
      </c>
      <c r="W3979" s="3">
        <v>43608</v>
      </c>
      <c r="X3979" t="s">
        <v>39</v>
      </c>
      <c r="Y3979" t="s">
        <v>761</v>
      </c>
      <c r="Z3979" t="s">
        <v>64</v>
      </c>
    </row>
    <row r="3980" spans="1:26" x14ac:dyDescent="0.25">
      <c r="A3980">
        <v>5</v>
      </c>
      <c r="B3980" t="s">
        <v>43</v>
      </c>
      <c r="C3980">
        <v>6</v>
      </c>
      <c r="D3980" t="s">
        <v>26</v>
      </c>
      <c r="E3980" t="s">
        <v>998</v>
      </c>
      <c r="F3980" t="s">
        <v>13</v>
      </c>
      <c r="G3980" t="s">
        <v>1347</v>
      </c>
      <c r="H3980" s="1">
        <v>0</v>
      </c>
      <c r="I3980">
        <v>1</v>
      </c>
      <c r="J3980" s="3">
        <v>43429</v>
      </c>
      <c r="K3980" t="s">
        <v>4334</v>
      </c>
      <c r="L3980" t="s">
        <v>16</v>
      </c>
      <c r="M3980">
        <v>35810</v>
      </c>
      <c r="N3980">
        <v>1513</v>
      </c>
      <c r="O3980" t="s">
        <v>1087</v>
      </c>
      <c r="P3980" s="4">
        <v>20</v>
      </c>
      <c r="Q3980" s="4">
        <v>7</v>
      </c>
      <c r="R3980" t="s">
        <v>18</v>
      </c>
      <c r="T3980" s="2">
        <v>19.809999999999999</v>
      </c>
      <c r="U3980" s="4">
        <v>73</v>
      </c>
      <c r="V3980" t="s">
        <v>19</v>
      </c>
      <c r="W3980" s="3">
        <v>43434</v>
      </c>
      <c r="X3980" t="s">
        <v>39</v>
      </c>
      <c r="Y3980" t="s">
        <v>225</v>
      </c>
      <c r="Z3980" t="s">
        <v>42</v>
      </c>
    </row>
    <row r="3981" spans="1:26" x14ac:dyDescent="0.25">
      <c r="A3981">
        <v>5</v>
      </c>
      <c r="B3981" t="s">
        <v>43</v>
      </c>
      <c r="C3981">
        <v>6</v>
      </c>
      <c r="D3981" t="s">
        <v>26</v>
      </c>
      <c r="E3981" t="s">
        <v>237</v>
      </c>
      <c r="F3981" t="s">
        <v>13</v>
      </c>
      <c r="G3981" t="s">
        <v>2354</v>
      </c>
      <c r="H3981" s="1">
        <v>0</v>
      </c>
      <c r="I3981">
        <v>1</v>
      </c>
      <c r="J3981" s="3">
        <v>42999</v>
      </c>
      <c r="K3981" t="s">
        <v>2493</v>
      </c>
      <c r="L3981" t="s">
        <v>16</v>
      </c>
      <c r="M3981">
        <v>29203</v>
      </c>
      <c r="N3981">
        <v>1339</v>
      </c>
      <c r="O3981" t="s">
        <v>1333</v>
      </c>
      <c r="P3981" s="4">
        <v>24</v>
      </c>
      <c r="Q3981" s="4">
        <v>7</v>
      </c>
      <c r="R3981" t="s">
        <v>18</v>
      </c>
      <c r="T3981" s="2">
        <v>24.07</v>
      </c>
      <c r="U3981" s="4">
        <v>86</v>
      </c>
      <c r="V3981" t="s">
        <v>19</v>
      </c>
      <c r="W3981" s="3">
        <v>43004</v>
      </c>
      <c r="X3981" t="s">
        <v>39</v>
      </c>
      <c r="Y3981" t="s">
        <v>240</v>
      </c>
      <c r="Z3981" t="s">
        <v>42</v>
      </c>
    </row>
    <row r="3982" spans="1:26" x14ac:dyDescent="0.25">
      <c r="A3982">
        <v>4</v>
      </c>
      <c r="B3982" t="s">
        <v>43</v>
      </c>
      <c r="C3982">
        <v>6</v>
      </c>
      <c r="D3982" t="s">
        <v>26</v>
      </c>
      <c r="E3982" t="s">
        <v>870</v>
      </c>
      <c r="F3982" t="s">
        <v>13</v>
      </c>
      <c r="G3982" t="s">
        <v>995</v>
      </c>
      <c r="H3982" s="1">
        <v>0</v>
      </c>
      <c r="I3982">
        <v>1</v>
      </c>
      <c r="J3982" s="3">
        <v>42912</v>
      </c>
      <c r="K3982" t="s">
        <v>2482</v>
      </c>
      <c r="L3982" t="s">
        <v>16</v>
      </c>
      <c r="M3982">
        <v>23223</v>
      </c>
      <c r="N3982">
        <v>59</v>
      </c>
      <c r="O3982" t="s">
        <v>8278</v>
      </c>
      <c r="P3982" s="4">
        <v>21</v>
      </c>
      <c r="Q3982" s="4">
        <v>8</v>
      </c>
      <c r="R3982" t="s">
        <v>18</v>
      </c>
      <c r="T3982" s="2">
        <v>21.09</v>
      </c>
      <c r="U3982" s="4">
        <v>43</v>
      </c>
      <c r="V3982" t="s">
        <v>19</v>
      </c>
      <c r="W3982" s="3">
        <v>42916</v>
      </c>
      <c r="X3982" t="s">
        <v>39</v>
      </c>
      <c r="Y3982" t="s">
        <v>205</v>
      </c>
      <c r="Z3982" t="s">
        <v>54</v>
      </c>
    </row>
    <row r="3983" spans="1:26" x14ac:dyDescent="0.25">
      <c r="A3983">
        <v>5</v>
      </c>
      <c r="B3983" t="s">
        <v>43</v>
      </c>
      <c r="C3983">
        <v>6</v>
      </c>
      <c r="D3983" t="s">
        <v>26</v>
      </c>
      <c r="E3983" t="s">
        <v>237</v>
      </c>
      <c r="F3983" t="s">
        <v>13</v>
      </c>
      <c r="G3983" t="s">
        <v>2354</v>
      </c>
      <c r="H3983" s="1">
        <v>0</v>
      </c>
      <c r="I3983">
        <v>1</v>
      </c>
      <c r="J3983" s="3">
        <v>42999</v>
      </c>
      <c r="K3983" t="s">
        <v>2493</v>
      </c>
      <c r="L3983" t="s">
        <v>16</v>
      </c>
      <c r="M3983">
        <v>29203</v>
      </c>
      <c r="N3983">
        <v>1526</v>
      </c>
      <c r="O3983" t="s">
        <v>8144</v>
      </c>
      <c r="P3983" s="4">
        <v>18</v>
      </c>
      <c r="Q3983" s="4">
        <v>8</v>
      </c>
      <c r="R3983" t="s">
        <v>18</v>
      </c>
      <c r="T3983" s="2">
        <v>17.760000000000002</v>
      </c>
      <c r="U3983" s="4">
        <v>888</v>
      </c>
      <c r="V3983" t="s">
        <v>19</v>
      </c>
      <c r="W3983" s="3">
        <v>43004</v>
      </c>
      <c r="X3983" t="s">
        <v>39</v>
      </c>
      <c r="Y3983" t="s">
        <v>240</v>
      </c>
      <c r="Z3983" t="s">
        <v>42</v>
      </c>
    </row>
    <row r="3984" spans="1:26" x14ac:dyDescent="0.25">
      <c r="A3984">
        <v>4</v>
      </c>
      <c r="B3984" t="s">
        <v>43</v>
      </c>
      <c r="C3984">
        <v>6</v>
      </c>
      <c r="D3984" t="s">
        <v>26</v>
      </c>
      <c r="E3984" t="s">
        <v>1613</v>
      </c>
      <c r="F3984" t="s">
        <v>13</v>
      </c>
      <c r="G3984" t="s">
        <v>1495</v>
      </c>
      <c r="H3984" s="1">
        <v>0</v>
      </c>
      <c r="I3984">
        <v>1</v>
      </c>
      <c r="J3984" s="3">
        <v>43372</v>
      </c>
      <c r="K3984" t="s">
        <v>4294</v>
      </c>
      <c r="L3984" t="s">
        <v>16</v>
      </c>
      <c r="M3984">
        <v>36608</v>
      </c>
      <c r="N3984">
        <v>1412</v>
      </c>
      <c r="O3984" t="s">
        <v>352</v>
      </c>
      <c r="P3984" s="4">
        <v>8</v>
      </c>
      <c r="Q3984" s="4">
        <v>9</v>
      </c>
      <c r="R3984" t="s">
        <v>18</v>
      </c>
      <c r="T3984" s="2">
        <v>7.78</v>
      </c>
      <c r="U3984" s="4">
        <v>26</v>
      </c>
      <c r="V3984" t="s">
        <v>19</v>
      </c>
      <c r="W3984" s="3">
        <v>43376</v>
      </c>
      <c r="X3984" t="s">
        <v>39</v>
      </c>
      <c r="Y3984" t="s">
        <v>225</v>
      </c>
      <c r="Z3984" t="s">
        <v>49</v>
      </c>
    </row>
    <row r="3985" spans="1:26" x14ac:dyDescent="0.25">
      <c r="A3985">
        <v>4</v>
      </c>
      <c r="B3985" t="s">
        <v>43</v>
      </c>
      <c r="C3985">
        <v>6</v>
      </c>
      <c r="D3985" t="s">
        <v>26</v>
      </c>
      <c r="E3985" t="s">
        <v>1012</v>
      </c>
      <c r="F3985" t="s">
        <v>13</v>
      </c>
      <c r="G3985" t="s">
        <v>1854</v>
      </c>
      <c r="H3985" s="1">
        <v>0</v>
      </c>
      <c r="I3985">
        <v>1</v>
      </c>
      <c r="J3985" s="3">
        <v>43459</v>
      </c>
      <c r="K3985" t="s">
        <v>2500</v>
      </c>
      <c r="L3985" t="s">
        <v>16</v>
      </c>
      <c r="M3985">
        <v>72701</v>
      </c>
      <c r="N3985">
        <v>1142</v>
      </c>
      <c r="O3985" t="s">
        <v>1045</v>
      </c>
      <c r="P3985" s="4">
        <v>5</v>
      </c>
      <c r="Q3985" s="4">
        <v>9</v>
      </c>
      <c r="R3985" t="s">
        <v>18</v>
      </c>
      <c r="T3985" s="2">
        <v>5.37</v>
      </c>
      <c r="U3985" s="4">
        <v>20</v>
      </c>
      <c r="V3985" t="s">
        <v>19</v>
      </c>
      <c r="W3985" s="3">
        <v>43463</v>
      </c>
      <c r="X3985" t="s">
        <v>39</v>
      </c>
      <c r="Y3985" t="s">
        <v>1016</v>
      </c>
      <c r="Z3985" t="s">
        <v>49</v>
      </c>
    </row>
    <row r="3986" spans="1:26" x14ac:dyDescent="0.25">
      <c r="A3986">
        <v>5</v>
      </c>
      <c r="B3986" t="s">
        <v>43</v>
      </c>
      <c r="C3986">
        <v>6</v>
      </c>
      <c r="D3986" t="s">
        <v>26</v>
      </c>
      <c r="E3986" t="s">
        <v>4335</v>
      </c>
      <c r="F3986" t="s">
        <v>13</v>
      </c>
      <c r="G3986" t="s">
        <v>1727</v>
      </c>
      <c r="H3986" s="1">
        <v>0</v>
      </c>
      <c r="I3986">
        <v>1</v>
      </c>
      <c r="J3986" s="3">
        <v>43536</v>
      </c>
      <c r="K3986" t="s">
        <v>4336</v>
      </c>
      <c r="L3986" t="s">
        <v>16</v>
      </c>
      <c r="M3986">
        <v>72756</v>
      </c>
      <c r="N3986">
        <v>260</v>
      </c>
      <c r="O3986" t="s">
        <v>728</v>
      </c>
      <c r="P3986" s="4">
        <v>19</v>
      </c>
      <c r="Q3986" s="4">
        <v>9</v>
      </c>
      <c r="R3986" t="s">
        <v>18</v>
      </c>
      <c r="T3986" s="2">
        <v>18.59</v>
      </c>
      <c r="U3986" s="4">
        <v>40</v>
      </c>
      <c r="V3986" t="s">
        <v>19</v>
      </c>
      <c r="W3986" s="3">
        <v>43541</v>
      </c>
      <c r="X3986" t="s">
        <v>39</v>
      </c>
      <c r="Y3986" t="s">
        <v>1016</v>
      </c>
      <c r="Z3986" t="s">
        <v>54</v>
      </c>
    </row>
    <row r="3987" spans="1:26" x14ac:dyDescent="0.25">
      <c r="A3987">
        <v>4</v>
      </c>
      <c r="B3987" t="s">
        <v>43</v>
      </c>
      <c r="C3987">
        <v>6</v>
      </c>
      <c r="D3987" t="s">
        <v>26</v>
      </c>
      <c r="E3987" t="s">
        <v>305</v>
      </c>
      <c r="F3987" t="s">
        <v>13</v>
      </c>
      <c r="G3987" t="s">
        <v>2010</v>
      </c>
      <c r="H3987" s="1">
        <v>0</v>
      </c>
      <c r="I3987">
        <v>1</v>
      </c>
      <c r="J3987" s="3">
        <v>42769</v>
      </c>
      <c r="K3987" t="s">
        <v>4337</v>
      </c>
      <c r="L3987" t="s">
        <v>16</v>
      </c>
      <c r="M3987">
        <v>31907</v>
      </c>
      <c r="N3987">
        <v>1501</v>
      </c>
      <c r="O3987" t="s">
        <v>412</v>
      </c>
      <c r="P3987" s="4">
        <v>35</v>
      </c>
      <c r="Q3987" s="4">
        <v>9</v>
      </c>
      <c r="R3987" t="s">
        <v>18</v>
      </c>
      <c r="T3987" s="2">
        <v>35.020000000000003</v>
      </c>
      <c r="U3987" s="4">
        <v>75</v>
      </c>
      <c r="V3987" t="s">
        <v>19</v>
      </c>
      <c r="W3987" s="3">
        <v>42773</v>
      </c>
      <c r="X3987" t="s">
        <v>39</v>
      </c>
      <c r="Y3987" t="s">
        <v>761</v>
      </c>
      <c r="Z3987" t="s">
        <v>119</v>
      </c>
    </row>
    <row r="3988" spans="1:26" x14ac:dyDescent="0.25">
      <c r="A3988">
        <v>7</v>
      </c>
      <c r="B3988" t="s">
        <v>25</v>
      </c>
      <c r="C3988">
        <v>6</v>
      </c>
      <c r="D3988" t="s">
        <v>26</v>
      </c>
      <c r="E3988" t="s">
        <v>4338</v>
      </c>
      <c r="F3988" t="s">
        <v>13</v>
      </c>
      <c r="G3988" t="s">
        <v>1924</v>
      </c>
      <c r="H3988" s="1">
        <v>0</v>
      </c>
      <c r="I3988">
        <v>1</v>
      </c>
      <c r="J3988" s="3">
        <v>43599</v>
      </c>
      <c r="K3988" t="s">
        <v>4339</v>
      </c>
      <c r="L3988" t="s">
        <v>16</v>
      </c>
      <c r="M3988">
        <v>39503</v>
      </c>
      <c r="N3988">
        <v>629</v>
      </c>
      <c r="O3988" t="s">
        <v>4340</v>
      </c>
      <c r="P3988" s="4">
        <v>24</v>
      </c>
      <c r="Q3988" s="4">
        <v>9</v>
      </c>
      <c r="R3988" t="s">
        <v>18</v>
      </c>
      <c r="T3988" s="2">
        <v>23.86</v>
      </c>
      <c r="U3988" s="4">
        <v>49</v>
      </c>
      <c r="V3988" t="s">
        <v>19</v>
      </c>
      <c r="W3988" s="3">
        <v>43606</v>
      </c>
      <c r="X3988" t="s">
        <v>39</v>
      </c>
      <c r="Y3988" t="s">
        <v>887</v>
      </c>
      <c r="Z3988" t="s">
        <v>119</v>
      </c>
    </row>
    <row r="3989" spans="1:26" x14ac:dyDescent="0.25">
      <c r="A3989">
        <v>5</v>
      </c>
      <c r="B3989" t="s">
        <v>43</v>
      </c>
      <c r="C3989">
        <v>6</v>
      </c>
      <c r="D3989" t="s">
        <v>26</v>
      </c>
      <c r="E3989" t="s">
        <v>2489</v>
      </c>
      <c r="F3989" t="s">
        <v>13</v>
      </c>
      <c r="G3989" t="s">
        <v>403</v>
      </c>
      <c r="H3989" s="1">
        <v>0</v>
      </c>
      <c r="I3989">
        <v>1</v>
      </c>
      <c r="J3989" s="3">
        <v>42621</v>
      </c>
      <c r="K3989" t="s">
        <v>4341</v>
      </c>
      <c r="L3989" t="s">
        <v>16</v>
      </c>
      <c r="M3989">
        <v>23320</v>
      </c>
      <c r="N3989">
        <v>109</v>
      </c>
      <c r="O3989" t="s">
        <v>3556</v>
      </c>
      <c r="P3989" s="4">
        <v>22</v>
      </c>
      <c r="Q3989" s="4">
        <v>9</v>
      </c>
      <c r="R3989" t="s">
        <v>18</v>
      </c>
      <c r="T3989" s="2">
        <v>21.6</v>
      </c>
      <c r="U3989" s="4">
        <v>45</v>
      </c>
      <c r="V3989" t="s">
        <v>19</v>
      </c>
      <c r="W3989" s="3">
        <v>42626</v>
      </c>
      <c r="X3989" t="s">
        <v>39</v>
      </c>
      <c r="Y3989" t="s">
        <v>205</v>
      </c>
      <c r="Z3989" t="s">
        <v>176</v>
      </c>
    </row>
    <row r="3990" spans="1:26" x14ac:dyDescent="0.25">
      <c r="A3990">
        <v>6</v>
      </c>
      <c r="B3990" t="s">
        <v>10</v>
      </c>
      <c r="C3990">
        <v>6</v>
      </c>
      <c r="D3990" t="s">
        <v>26</v>
      </c>
      <c r="E3990" t="s">
        <v>1030</v>
      </c>
      <c r="F3990" t="s">
        <v>13</v>
      </c>
      <c r="G3990" t="s">
        <v>1559</v>
      </c>
      <c r="H3990" s="1">
        <v>0</v>
      </c>
      <c r="I3990">
        <v>1</v>
      </c>
      <c r="J3990" s="3">
        <v>42577</v>
      </c>
      <c r="K3990" t="s">
        <v>2472</v>
      </c>
      <c r="L3990" t="s">
        <v>16</v>
      </c>
      <c r="M3990">
        <v>30318</v>
      </c>
      <c r="N3990">
        <v>193</v>
      </c>
      <c r="O3990" t="s">
        <v>168</v>
      </c>
      <c r="P3990" s="4">
        <v>77</v>
      </c>
      <c r="Q3990" s="4">
        <v>13</v>
      </c>
      <c r="R3990" t="s">
        <v>18</v>
      </c>
      <c r="T3990" s="2">
        <v>76.56</v>
      </c>
      <c r="U3990" s="4">
        <v>163</v>
      </c>
      <c r="V3990" t="s">
        <v>19</v>
      </c>
      <c r="W3990" s="3">
        <v>42583</v>
      </c>
      <c r="X3990" t="s">
        <v>39</v>
      </c>
      <c r="Y3990" t="s">
        <v>761</v>
      </c>
      <c r="Z3990" t="s">
        <v>35</v>
      </c>
    </row>
    <row r="3991" spans="1:26" x14ac:dyDescent="0.25">
      <c r="A3991">
        <v>5</v>
      </c>
      <c r="B3991" t="s">
        <v>43</v>
      </c>
      <c r="C3991">
        <v>6</v>
      </c>
      <c r="D3991" t="s">
        <v>26</v>
      </c>
      <c r="E3991" t="s">
        <v>4342</v>
      </c>
      <c r="F3991" t="s">
        <v>13</v>
      </c>
      <c r="G3991" t="s">
        <v>723</v>
      </c>
      <c r="H3991" s="1">
        <v>0.2</v>
      </c>
      <c r="I3991">
        <v>1</v>
      </c>
      <c r="J3991" s="3">
        <v>43796</v>
      </c>
      <c r="K3991" t="s">
        <v>4343</v>
      </c>
      <c r="L3991" t="s">
        <v>16</v>
      </c>
      <c r="M3991">
        <v>28806</v>
      </c>
      <c r="N3991">
        <v>286</v>
      </c>
      <c r="O3991" t="s">
        <v>3575</v>
      </c>
      <c r="P3991" s="4">
        <v>4</v>
      </c>
      <c r="Q3991" s="4">
        <v>1</v>
      </c>
      <c r="R3991" t="s">
        <v>18</v>
      </c>
      <c r="T3991" s="2">
        <v>4.3600000000000003</v>
      </c>
      <c r="U3991" s="4">
        <v>44</v>
      </c>
      <c r="V3991" t="s">
        <v>19</v>
      </c>
      <c r="W3991" s="3">
        <v>43801</v>
      </c>
      <c r="X3991" t="s">
        <v>39</v>
      </c>
      <c r="Y3991" t="s">
        <v>63</v>
      </c>
      <c r="Z3991" t="s">
        <v>56</v>
      </c>
    </row>
    <row r="3992" spans="1:26" x14ac:dyDescent="0.25">
      <c r="A3992">
        <v>4</v>
      </c>
      <c r="B3992" t="s">
        <v>43</v>
      </c>
      <c r="C3992">
        <v>6</v>
      </c>
      <c r="D3992" t="s">
        <v>26</v>
      </c>
      <c r="E3992" t="s">
        <v>2572</v>
      </c>
      <c r="F3992" t="s">
        <v>13</v>
      </c>
      <c r="G3992" t="s">
        <v>995</v>
      </c>
      <c r="H3992" s="1">
        <v>0.2</v>
      </c>
      <c r="I3992">
        <v>1</v>
      </c>
      <c r="J3992" s="3">
        <v>42851</v>
      </c>
      <c r="K3992" t="s">
        <v>2573</v>
      </c>
      <c r="L3992" t="s">
        <v>16</v>
      </c>
      <c r="M3992">
        <v>32114</v>
      </c>
      <c r="N3992">
        <v>475</v>
      </c>
      <c r="O3992" t="s">
        <v>814</v>
      </c>
      <c r="P3992" s="4">
        <v>0</v>
      </c>
      <c r="Q3992" s="4">
        <v>1</v>
      </c>
      <c r="R3992" t="s">
        <v>18</v>
      </c>
      <c r="T3992" s="2">
        <v>0.43</v>
      </c>
      <c r="U3992" s="4">
        <v>3</v>
      </c>
      <c r="V3992" t="s">
        <v>19</v>
      </c>
      <c r="W3992" s="3">
        <v>42855</v>
      </c>
      <c r="X3992" t="s">
        <v>39</v>
      </c>
      <c r="Y3992" t="s">
        <v>40</v>
      </c>
      <c r="Z3992" t="s">
        <v>49</v>
      </c>
    </row>
    <row r="3993" spans="1:26" x14ac:dyDescent="0.25">
      <c r="A3993">
        <v>5</v>
      </c>
      <c r="B3993" t="s">
        <v>43</v>
      </c>
      <c r="C3993">
        <v>6</v>
      </c>
      <c r="D3993" t="s">
        <v>26</v>
      </c>
      <c r="E3993" t="s">
        <v>1319</v>
      </c>
      <c r="F3993" t="s">
        <v>13</v>
      </c>
      <c r="G3993" t="s">
        <v>206</v>
      </c>
      <c r="H3993" s="1">
        <v>0.2</v>
      </c>
      <c r="I3993">
        <v>1</v>
      </c>
      <c r="J3993" s="3">
        <v>43566</v>
      </c>
      <c r="K3993" t="s">
        <v>4344</v>
      </c>
      <c r="L3993" t="s">
        <v>16</v>
      </c>
      <c r="M3993">
        <v>27217</v>
      </c>
      <c r="N3993">
        <v>1259</v>
      </c>
      <c r="O3993" t="s">
        <v>4345</v>
      </c>
      <c r="P3993" s="4">
        <v>0</v>
      </c>
      <c r="Q3993" s="4">
        <v>1</v>
      </c>
      <c r="R3993" t="s">
        <v>18</v>
      </c>
      <c r="T3993" s="2">
        <v>0.15</v>
      </c>
      <c r="U3993" s="4">
        <v>2</v>
      </c>
      <c r="V3993" t="s">
        <v>19</v>
      </c>
      <c r="W3993" s="3">
        <v>43571</v>
      </c>
      <c r="X3993" t="s">
        <v>39</v>
      </c>
      <c r="Y3993" t="s">
        <v>63</v>
      </c>
      <c r="Z3993" t="s">
        <v>49</v>
      </c>
    </row>
    <row r="3994" spans="1:26" x14ac:dyDescent="0.25">
      <c r="A3994">
        <v>6</v>
      </c>
      <c r="B3994" t="s">
        <v>10</v>
      </c>
      <c r="C3994">
        <v>6</v>
      </c>
      <c r="D3994" t="s">
        <v>26</v>
      </c>
      <c r="E3994" t="s">
        <v>2569</v>
      </c>
      <c r="F3994" t="s">
        <v>13</v>
      </c>
      <c r="G3994" t="s">
        <v>1785</v>
      </c>
      <c r="H3994" s="1">
        <v>0.2</v>
      </c>
      <c r="I3994">
        <v>1</v>
      </c>
      <c r="J3994" s="3">
        <v>43801</v>
      </c>
      <c r="K3994" t="s">
        <v>4346</v>
      </c>
      <c r="L3994" t="s">
        <v>16</v>
      </c>
      <c r="M3994">
        <v>27405</v>
      </c>
      <c r="N3994">
        <v>1411</v>
      </c>
      <c r="O3994" t="s">
        <v>3477</v>
      </c>
      <c r="P3994" s="4">
        <v>2</v>
      </c>
      <c r="Q3994" s="4">
        <v>1</v>
      </c>
      <c r="R3994" t="s">
        <v>18</v>
      </c>
      <c r="T3994" s="2">
        <v>2.46</v>
      </c>
      <c r="U3994" s="4">
        <v>33</v>
      </c>
      <c r="V3994" t="s">
        <v>19</v>
      </c>
      <c r="W3994" s="3">
        <v>43807</v>
      </c>
      <c r="X3994" t="s">
        <v>39</v>
      </c>
      <c r="Y3994" t="s">
        <v>63</v>
      </c>
      <c r="Z3994" t="s">
        <v>49</v>
      </c>
    </row>
    <row r="3995" spans="1:26" x14ac:dyDescent="0.25">
      <c r="A3995">
        <v>4</v>
      </c>
      <c r="B3995" t="s">
        <v>43</v>
      </c>
      <c r="C3995">
        <v>6</v>
      </c>
      <c r="D3995" t="s">
        <v>26</v>
      </c>
      <c r="E3995" t="s">
        <v>906</v>
      </c>
      <c r="F3995" t="s">
        <v>13</v>
      </c>
      <c r="G3995" t="s">
        <v>8115</v>
      </c>
      <c r="H3995" s="1">
        <v>0.2</v>
      </c>
      <c r="I3995">
        <v>1</v>
      </c>
      <c r="J3995" s="3">
        <v>43361</v>
      </c>
      <c r="K3995" t="s">
        <v>4347</v>
      </c>
      <c r="L3995" t="s">
        <v>16</v>
      </c>
      <c r="M3995">
        <v>32216</v>
      </c>
      <c r="N3995">
        <v>188</v>
      </c>
      <c r="O3995" t="s">
        <v>1259</v>
      </c>
      <c r="P3995" s="4">
        <v>1</v>
      </c>
      <c r="Q3995" s="4">
        <v>1</v>
      </c>
      <c r="R3995" t="s">
        <v>18</v>
      </c>
      <c r="T3995" s="2">
        <v>1.05</v>
      </c>
      <c r="U3995" s="4">
        <v>3</v>
      </c>
      <c r="V3995" t="s">
        <v>19</v>
      </c>
      <c r="W3995" s="3">
        <v>43365</v>
      </c>
      <c r="X3995" t="s">
        <v>39</v>
      </c>
      <c r="Y3995" t="s">
        <v>40</v>
      </c>
      <c r="Z3995" t="s">
        <v>35</v>
      </c>
    </row>
    <row r="3996" spans="1:26" x14ac:dyDescent="0.25">
      <c r="A3996">
        <v>5</v>
      </c>
      <c r="B3996" t="s">
        <v>43</v>
      </c>
      <c r="C3996">
        <v>6</v>
      </c>
      <c r="D3996" t="s">
        <v>26</v>
      </c>
      <c r="E3996" t="s">
        <v>3265</v>
      </c>
      <c r="F3996" t="s">
        <v>13</v>
      </c>
      <c r="G3996" t="s">
        <v>2204</v>
      </c>
      <c r="H3996" s="1">
        <v>0.2</v>
      </c>
      <c r="I3996">
        <v>1</v>
      </c>
      <c r="J3996" s="3">
        <v>43787</v>
      </c>
      <c r="K3996" t="s">
        <v>4348</v>
      </c>
      <c r="L3996" t="s">
        <v>16</v>
      </c>
      <c r="M3996">
        <v>33030</v>
      </c>
      <c r="N3996">
        <v>1735</v>
      </c>
      <c r="O3996" t="s">
        <v>4349</v>
      </c>
      <c r="P3996" s="4">
        <v>16</v>
      </c>
      <c r="Q3996" s="4">
        <v>1</v>
      </c>
      <c r="R3996" t="s">
        <v>18</v>
      </c>
      <c r="T3996" s="2">
        <v>15.53</v>
      </c>
      <c r="U3996" s="4">
        <v>44</v>
      </c>
      <c r="V3996" t="s">
        <v>19</v>
      </c>
      <c r="W3996" s="3">
        <v>43792</v>
      </c>
      <c r="X3996" t="s">
        <v>39</v>
      </c>
      <c r="Y3996" t="s">
        <v>40</v>
      </c>
      <c r="Z3996" t="s">
        <v>64</v>
      </c>
    </row>
    <row r="3997" spans="1:26" x14ac:dyDescent="0.25">
      <c r="A3997">
        <v>6</v>
      </c>
      <c r="B3997" t="s">
        <v>10</v>
      </c>
      <c r="C3997">
        <v>6</v>
      </c>
      <c r="D3997" t="s">
        <v>26</v>
      </c>
      <c r="E3997" t="s">
        <v>906</v>
      </c>
      <c r="F3997" t="s">
        <v>13</v>
      </c>
      <c r="G3997" t="s">
        <v>1477</v>
      </c>
      <c r="H3997" s="1">
        <v>0.2</v>
      </c>
      <c r="I3997">
        <v>1</v>
      </c>
      <c r="J3997" s="3">
        <v>43387</v>
      </c>
      <c r="K3997" t="s">
        <v>2521</v>
      </c>
      <c r="L3997" t="s">
        <v>16</v>
      </c>
      <c r="M3997">
        <v>28540</v>
      </c>
      <c r="N3997">
        <v>1709</v>
      </c>
      <c r="O3997" t="s">
        <v>345</v>
      </c>
      <c r="P3997" s="4">
        <v>15</v>
      </c>
      <c r="Q3997" s="4">
        <v>1</v>
      </c>
      <c r="R3997" t="s">
        <v>18</v>
      </c>
      <c r="T3997" s="2">
        <v>14.68</v>
      </c>
      <c r="U3997" s="4">
        <v>39</v>
      </c>
      <c r="V3997" t="s">
        <v>19</v>
      </c>
      <c r="W3997" s="3">
        <v>43393</v>
      </c>
      <c r="X3997" t="s">
        <v>39</v>
      </c>
      <c r="Y3997" t="s">
        <v>63</v>
      </c>
      <c r="Z3997" t="s">
        <v>64</v>
      </c>
    </row>
    <row r="3998" spans="1:26" x14ac:dyDescent="0.25">
      <c r="A3998">
        <v>7</v>
      </c>
      <c r="B3998" t="s">
        <v>25</v>
      </c>
      <c r="C3998">
        <v>6</v>
      </c>
      <c r="D3998" t="s">
        <v>26</v>
      </c>
      <c r="E3998" t="s">
        <v>2026</v>
      </c>
      <c r="F3998" t="s">
        <v>13</v>
      </c>
      <c r="G3998" t="s">
        <v>1823</v>
      </c>
      <c r="H3998" s="1">
        <v>0.2</v>
      </c>
      <c r="I3998">
        <v>1</v>
      </c>
      <c r="J3998" s="3">
        <v>42630</v>
      </c>
      <c r="K3998" t="s">
        <v>4350</v>
      </c>
      <c r="L3998" t="s">
        <v>16</v>
      </c>
      <c r="M3998">
        <v>27604</v>
      </c>
      <c r="N3998">
        <v>1718</v>
      </c>
      <c r="O3998" t="s">
        <v>2980</v>
      </c>
      <c r="P3998" s="4">
        <v>2</v>
      </c>
      <c r="Q3998" s="4">
        <v>1</v>
      </c>
      <c r="R3998" t="s">
        <v>18</v>
      </c>
      <c r="T3998" s="2">
        <v>1.68</v>
      </c>
      <c r="U3998" s="4">
        <v>5</v>
      </c>
      <c r="V3998" t="s">
        <v>19</v>
      </c>
      <c r="W3998" s="3">
        <v>42637</v>
      </c>
      <c r="X3998" t="s">
        <v>39</v>
      </c>
      <c r="Y3998" t="s">
        <v>63</v>
      </c>
      <c r="Z3998" t="s">
        <v>64</v>
      </c>
    </row>
    <row r="3999" spans="1:26" x14ac:dyDescent="0.25">
      <c r="A3999">
        <v>5</v>
      </c>
      <c r="B3999" t="s">
        <v>43</v>
      </c>
      <c r="C3999">
        <v>6</v>
      </c>
      <c r="D3999" t="s">
        <v>26</v>
      </c>
      <c r="E3999" t="s">
        <v>375</v>
      </c>
      <c r="F3999" t="s">
        <v>13</v>
      </c>
      <c r="G3999" t="s">
        <v>2126</v>
      </c>
      <c r="H3999" s="1">
        <v>0.2</v>
      </c>
      <c r="I3999">
        <v>1</v>
      </c>
      <c r="J3999" s="3">
        <v>43704</v>
      </c>
      <c r="K3999" t="s">
        <v>4351</v>
      </c>
      <c r="L3999" t="s">
        <v>16</v>
      </c>
      <c r="M3999">
        <v>37064</v>
      </c>
      <c r="N3999">
        <v>1821</v>
      </c>
      <c r="O3999" t="s">
        <v>2861</v>
      </c>
      <c r="P3999" s="4">
        <v>2</v>
      </c>
      <c r="Q3999" s="4">
        <v>1</v>
      </c>
      <c r="R3999" t="s">
        <v>18</v>
      </c>
      <c r="T3999" s="2">
        <v>1.81</v>
      </c>
      <c r="U3999" s="4">
        <v>5</v>
      </c>
      <c r="V3999" t="s">
        <v>19</v>
      </c>
      <c r="W3999" s="3">
        <v>43709</v>
      </c>
      <c r="X3999" t="s">
        <v>39</v>
      </c>
      <c r="Y3999" t="s">
        <v>214</v>
      </c>
      <c r="Z3999" t="s">
        <v>64</v>
      </c>
    </row>
    <row r="4000" spans="1:26" x14ac:dyDescent="0.25">
      <c r="A4000">
        <v>5</v>
      </c>
      <c r="B4000" t="s">
        <v>43</v>
      </c>
      <c r="C4000">
        <v>6</v>
      </c>
      <c r="D4000" t="s">
        <v>26</v>
      </c>
      <c r="E4000" t="s">
        <v>3265</v>
      </c>
      <c r="F4000" t="s">
        <v>13</v>
      </c>
      <c r="G4000" t="s">
        <v>2204</v>
      </c>
      <c r="H4000" s="1">
        <v>0.2</v>
      </c>
      <c r="I4000">
        <v>1</v>
      </c>
      <c r="J4000" s="3">
        <v>43787</v>
      </c>
      <c r="K4000" t="s">
        <v>4348</v>
      </c>
      <c r="L4000" t="s">
        <v>16</v>
      </c>
      <c r="M4000">
        <v>33030</v>
      </c>
      <c r="N4000">
        <v>1504</v>
      </c>
      <c r="O4000" t="s">
        <v>774</v>
      </c>
      <c r="P4000" s="4">
        <v>-1</v>
      </c>
      <c r="Q4000" s="4">
        <v>1</v>
      </c>
      <c r="R4000" t="s">
        <v>18</v>
      </c>
      <c r="T4000" s="2">
        <v>-0.66</v>
      </c>
      <c r="U4000" s="4">
        <v>3</v>
      </c>
      <c r="V4000" t="s">
        <v>19</v>
      </c>
      <c r="W4000" s="3">
        <v>43792</v>
      </c>
      <c r="X4000" t="s">
        <v>39</v>
      </c>
      <c r="Y4000" t="s">
        <v>40</v>
      </c>
      <c r="Z4000" t="s">
        <v>356</v>
      </c>
    </row>
    <row r="4001" spans="1:26" x14ac:dyDescent="0.25">
      <c r="A4001">
        <v>7</v>
      </c>
      <c r="B4001" t="s">
        <v>25</v>
      </c>
      <c r="C4001">
        <v>6</v>
      </c>
      <c r="D4001" t="s">
        <v>26</v>
      </c>
      <c r="E4001" t="s">
        <v>803</v>
      </c>
      <c r="F4001" t="s">
        <v>13</v>
      </c>
      <c r="G4001" t="s">
        <v>1524</v>
      </c>
      <c r="H4001" s="1">
        <v>0.2</v>
      </c>
      <c r="I4001">
        <v>1</v>
      </c>
      <c r="J4001" s="3">
        <v>43619</v>
      </c>
      <c r="K4001" t="s">
        <v>2526</v>
      </c>
      <c r="L4001" t="s">
        <v>16</v>
      </c>
      <c r="M4001">
        <v>33024</v>
      </c>
      <c r="N4001">
        <v>366</v>
      </c>
      <c r="O4001" t="s">
        <v>497</v>
      </c>
      <c r="P4001" s="4">
        <v>1</v>
      </c>
      <c r="Q4001" s="4">
        <v>2</v>
      </c>
      <c r="R4001" t="s">
        <v>18</v>
      </c>
      <c r="T4001" s="2">
        <v>0.57999999999999996</v>
      </c>
      <c r="U4001" s="4">
        <v>5</v>
      </c>
      <c r="V4001" t="s">
        <v>19</v>
      </c>
      <c r="W4001" s="3">
        <v>43626</v>
      </c>
      <c r="X4001" t="s">
        <v>39</v>
      </c>
      <c r="Y4001" t="s">
        <v>40</v>
      </c>
      <c r="Z4001" t="s">
        <v>56</v>
      </c>
    </row>
    <row r="4002" spans="1:26" x14ac:dyDescent="0.25">
      <c r="A4002">
        <v>6</v>
      </c>
      <c r="B4002" t="s">
        <v>10</v>
      </c>
      <c r="C4002">
        <v>6</v>
      </c>
      <c r="D4002" t="s">
        <v>26</v>
      </c>
      <c r="E4002" t="s">
        <v>3582</v>
      </c>
      <c r="F4002" t="s">
        <v>13</v>
      </c>
      <c r="G4002" t="s">
        <v>2609</v>
      </c>
      <c r="H4002" s="1">
        <v>0.2</v>
      </c>
      <c r="I4002">
        <v>1</v>
      </c>
      <c r="J4002" s="3">
        <v>42689</v>
      </c>
      <c r="K4002" t="s">
        <v>4352</v>
      </c>
      <c r="L4002" t="s">
        <v>16</v>
      </c>
      <c r="M4002">
        <v>37604</v>
      </c>
      <c r="N4002">
        <v>9</v>
      </c>
      <c r="O4002" t="s">
        <v>8153</v>
      </c>
      <c r="P4002" s="4">
        <v>29</v>
      </c>
      <c r="Q4002" s="4">
        <v>2</v>
      </c>
      <c r="R4002" t="s">
        <v>18</v>
      </c>
      <c r="T4002" s="2">
        <v>29.14</v>
      </c>
      <c r="U4002" s="4">
        <v>333</v>
      </c>
      <c r="V4002" t="s">
        <v>19</v>
      </c>
      <c r="W4002" s="3">
        <v>42695</v>
      </c>
      <c r="X4002" t="s">
        <v>39</v>
      </c>
      <c r="Y4002" t="s">
        <v>214</v>
      </c>
      <c r="Z4002" t="s">
        <v>56</v>
      </c>
    </row>
    <row r="4003" spans="1:26" x14ac:dyDescent="0.25">
      <c r="A4003">
        <v>4</v>
      </c>
      <c r="B4003" t="s">
        <v>43</v>
      </c>
      <c r="C4003">
        <v>6</v>
      </c>
      <c r="D4003" t="s">
        <v>26</v>
      </c>
      <c r="E4003" t="s">
        <v>4353</v>
      </c>
      <c r="F4003" t="s">
        <v>13</v>
      </c>
      <c r="G4003" t="s">
        <v>313</v>
      </c>
      <c r="H4003" s="1">
        <v>0.2</v>
      </c>
      <c r="I4003">
        <v>1</v>
      </c>
      <c r="J4003" s="3">
        <v>43772</v>
      </c>
      <c r="K4003" t="s">
        <v>4354</v>
      </c>
      <c r="L4003" t="s">
        <v>16</v>
      </c>
      <c r="M4003">
        <v>32839</v>
      </c>
      <c r="N4003">
        <v>887</v>
      </c>
      <c r="O4003" t="s">
        <v>3020</v>
      </c>
      <c r="P4003" s="4">
        <v>4</v>
      </c>
      <c r="Q4003" s="4">
        <v>2</v>
      </c>
      <c r="R4003" t="s">
        <v>18</v>
      </c>
      <c r="T4003" s="2">
        <v>4.2</v>
      </c>
      <c r="U4003" s="4">
        <v>56</v>
      </c>
      <c r="V4003" t="s">
        <v>19</v>
      </c>
      <c r="W4003" s="3">
        <v>43776</v>
      </c>
      <c r="X4003" t="s">
        <v>39</v>
      </c>
      <c r="Y4003" t="s">
        <v>40</v>
      </c>
      <c r="Z4003" t="s">
        <v>49</v>
      </c>
    </row>
    <row r="4004" spans="1:26" x14ac:dyDescent="0.25">
      <c r="A4004">
        <v>4</v>
      </c>
      <c r="B4004" t="s">
        <v>43</v>
      </c>
      <c r="C4004">
        <v>6</v>
      </c>
      <c r="D4004" t="s">
        <v>26</v>
      </c>
      <c r="E4004" t="s">
        <v>906</v>
      </c>
      <c r="F4004" t="s">
        <v>13</v>
      </c>
      <c r="G4004" t="s">
        <v>819</v>
      </c>
      <c r="H4004" s="1">
        <v>0.2</v>
      </c>
      <c r="I4004">
        <v>1</v>
      </c>
      <c r="J4004" s="3">
        <v>43072</v>
      </c>
      <c r="K4004" t="s">
        <v>2543</v>
      </c>
      <c r="L4004" t="s">
        <v>16</v>
      </c>
      <c r="M4004">
        <v>28540</v>
      </c>
      <c r="N4004">
        <v>1126</v>
      </c>
      <c r="O4004" t="s">
        <v>1183</v>
      </c>
      <c r="P4004" s="4">
        <v>1</v>
      </c>
      <c r="Q4004" s="4">
        <v>2</v>
      </c>
      <c r="R4004" t="s">
        <v>18</v>
      </c>
      <c r="T4004" s="2">
        <v>1.17</v>
      </c>
      <c r="U4004" s="4">
        <v>9</v>
      </c>
      <c r="V4004" t="s">
        <v>19</v>
      </c>
      <c r="W4004" s="3">
        <v>43076</v>
      </c>
      <c r="X4004" t="s">
        <v>39</v>
      </c>
      <c r="Y4004" t="s">
        <v>63</v>
      </c>
      <c r="Z4004" t="s">
        <v>49</v>
      </c>
    </row>
    <row r="4005" spans="1:26" x14ac:dyDescent="0.25">
      <c r="A4005">
        <v>4</v>
      </c>
      <c r="B4005" t="s">
        <v>43</v>
      </c>
      <c r="C4005">
        <v>6</v>
      </c>
      <c r="D4005" t="s">
        <v>26</v>
      </c>
      <c r="E4005" t="s">
        <v>2548</v>
      </c>
      <c r="F4005" t="s">
        <v>13</v>
      </c>
      <c r="G4005" t="s">
        <v>929</v>
      </c>
      <c r="H4005" s="1">
        <v>0.2</v>
      </c>
      <c r="I4005">
        <v>1</v>
      </c>
      <c r="J4005" s="3">
        <v>43249</v>
      </c>
      <c r="K4005" t="s">
        <v>2549</v>
      </c>
      <c r="L4005" t="s">
        <v>16</v>
      </c>
      <c r="M4005">
        <v>37211</v>
      </c>
      <c r="N4005">
        <v>1149</v>
      </c>
      <c r="O4005" t="s">
        <v>765</v>
      </c>
      <c r="P4005" s="4">
        <v>0</v>
      </c>
      <c r="Q4005" s="4">
        <v>2</v>
      </c>
      <c r="R4005" t="s">
        <v>18</v>
      </c>
      <c r="T4005" s="2">
        <v>0.33</v>
      </c>
      <c r="U4005" s="4">
        <v>4</v>
      </c>
      <c r="V4005" t="s">
        <v>19</v>
      </c>
      <c r="W4005" s="3">
        <v>43253</v>
      </c>
      <c r="X4005" t="s">
        <v>39</v>
      </c>
      <c r="Y4005" t="s">
        <v>214</v>
      </c>
      <c r="Z4005" t="s">
        <v>49</v>
      </c>
    </row>
    <row r="4006" spans="1:26" x14ac:dyDescent="0.25">
      <c r="A4006">
        <v>6</v>
      </c>
      <c r="B4006" t="s">
        <v>10</v>
      </c>
      <c r="C4006">
        <v>6</v>
      </c>
      <c r="D4006" t="s">
        <v>26</v>
      </c>
      <c r="E4006" t="s">
        <v>2572</v>
      </c>
      <c r="F4006" t="s">
        <v>13</v>
      </c>
      <c r="G4006" t="s">
        <v>2350</v>
      </c>
      <c r="H4006" s="1">
        <v>0.2</v>
      </c>
      <c r="I4006">
        <v>1</v>
      </c>
      <c r="J4006" s="3">
        <v>43090</v>
      </c>
      <c r="K4006" t="s">
        <v>4355</v>
      </c>
      <c r="L4006" t="s">
        <v>16</v>
      </c>
      <c r="M4006">
        <v>32114</v>
      </c>
      <c r="N4006">
        <v>1340</v>
      </c>
      <c r="O4006" t="s">
        <v>3885</v>
      </c>
      <c r="P4006" s="4">
        <v>9</v>
      </c>
      <c r="Q4006" s="4">
        <v>2</v>
      </c>
      <c r="R4006" t="s">
        <v>18</v>
      </c>
      <c r="T4006" s="2">
        <v>9.2200000000000006</v>
      </c>
      <c r="U4006" s="4">
        <v>27</v>
      </c>
      <c r="V4006" t="s">
        <v>19</v>
      </c>
      <c r="W4006" s="3">
        <v>43096</v>
      </c>
      <c r="X4006" t="s">
        <v>39</v>
      </c>
      <c r="Y4006" t="s">
        <v>40</v>
      </c>
      <c r="Z4006" t="s">
        <v>119</v>
      </c>
    </row>
    <row r="4007" spans="1:26" x14ac:dyDescent="0.25">
      <c r="A4007">
        <v>4</v>
      </c>
      <c r="B4007" t="s">
        <v>43</v>
      </c>
      <c r="C4007">
        <v>6</v>
      </c>
      <c r="D4007" t="s">
        <v>26</v>
      </c>
      <c r="E4007" t="s">
        <v>803</v>
      </c>
      <c r="F4007" t="s">
        <v>13</v>
      </c>
      <c r="G4007" t="s">
        <v>2767</v>
      </c>
      <c r="H4007" s="1">
        <v>0.2</v>
      </c>
      <c r="I4007">
        <v>1</v>
      </c>
      <c r="J4007" s="3">
        <v>43365</v>
      </c>
      <c r="K4007" t="s">
        <v>4356</v>
      </c>
      <c r="L4007" t="s">
        <v>16</v>
      </c>
      <c r="M4007">
        <v>33024</v>
      </c>
      <c r="N4007">
        <v>232</v>
      </c>
      <c r="O4007" t="s">
        <v>8170</v>
      </c>
      <c r="P4007" s="4">
        <v>6</v>
      </c>
      <c r="Q4007" s="4">
        <v>2</v>
      </c>
      <c r="R4007" t="s">
        <v>18</v>
      </c>
      <c r="T4007" s="2">
        <v>5.8</v>
      </c>
      <c r="U4007" s="4">
        <v>17</v>
      </c>
      <c r="V4007" t="s">
        <v>19</v>
      </c>
      <c r="W4007" s="3">
        <v>43369</v>
      </c>
      <c r="X4007" t="s">
        <v>39</v>
      </c>
      <c r="Y4007" t="s">
        <v>40</v>
      </c>
      <c r="Z4007" t="s">
        <v>35</v>
      </c>
    </row>
    <row r="4008" spans="1:26" x14ac:dyDescent="0.25">
      <c r="A4008">
        <v>6</v>
      </c>
      <c r="B4008" t="s">
        <v>10</v>
      </c>
      <c r="C4008">
        <v>6</v>
      </c>
      <c r="D4008" t="s">
        <v>26</v>
      </c>
      <c r="E4008" t="s">
        <v>287</v>
      </c>
      <c r="F4008" t="s">
        <v>13</v>
      </c>
      <c r="G4008" t="s">
        <v>1876</v>
      </c>
      <c r="H4008" s="1">
        <v>0.2</v>
      </c>
      <c r="I4008">
        <v>1</v>
      </c>
      <c r="J4008" s="3">
        <v>42806</v>
      </c>
      <c r="K4008" t="s">
        <v>4357</v>
      </c>
      <c r="L4008" t="s">
        <v>16</v>
      </c>
      <c r="M4008">
        <v>28205</v>
      </c>
      <c r="N4008">
        <v>229</v>
      </c>
      <c r="O4008" t="s">
        <v>4002</v>
      </c>
      <c r="P4008" s="4">
        <v>2</v>
      </c>
      <c r="Q4008" s="4">
        <v>2</v>
      </c>
      <c r="R4008" t="s">
        <v>18</v>
      </c>
      <c r="T4008" s="2">
        <v>1.76</v>
      </c>
      <c r="U4008" s="4">
        <v>5</v>
      </c>
      <c r="V4008" t="s">
        <v>19</v>
      </c>
      <c r="W4008" s="3">
        <v>42812</v>
      </c>
      <c r="X4008" t="s">
        <v>39</v>
      </c>
      <c r="Y4008" t="s">
        <v>63</v>
      </c>
      <c r="Z4008" t="s">
        <v>35</v>
      </c>
    </row>
    <row r="4009" spans="1:26" x14ac:dyDescent="0.25">
      <c r="A4009">
        <v>4</v>
      </c>
      <c r="B4009" t="s">
        <v>43</v>
      </c>
      <c r="C4009">
        <v>6</v>
      </c>
      <c r="D4009" t="s">
        <v>26</v>
      </c>
      <c r="E4009" t="s">
        <v>2531</v>
      </c>
      <c r="F4009" t="s">
        <v>13</v>
      </c>
      <c r="G4009" t="s">
        <v>1220</v>
      </c>
      <c r="H4009" s="1">
        <v>0.2</v>
      </c>
      <c r="I4009">
        <v>1</v>
      </c>
      <c r="J4009" s="3">
        <v>43773</v>
      </c>
      <c r="K4009" t="s">
        <v>4358</v>
      </c>
      <c r="L4009" t="s">
        <v>16</v>
      </c>
      <c r="M4009">
        <v>37421</v>
      </c>
      <c r="N4009">
        <v>189</v>
      </c>
      <c r="O4009" t="s">
        <v>4359</v>
      </c>
      <c r="P4009" s="4">
        <v>2</v>
      </c>
      <c r="Q4009" s="4">
        <v>2</v>
      </c>
      <c r="R4009" t="s">
        <v>18</v>
      </c>
      <c r="T4009" s="2">
        <v>1.72</v>
      </c>
      <c r="U4009" s="4">
        <v>5</v>
      </c>
      <c r="V4009" t="s">
        <v>19</v>
      </c>
      <c r="W4009" s="3">
        <v>43777</v>
      </c>
      <c r="X4009" t="s">
        <v>39</v>
      </c>
      <c r="Y4009" t="s">
        <v>214</v>
      </c>
      <c r="Z4009" t="s">
        <v>35</v>
      </c>
    </row>
    <row r="4010" spans="1:26" x14ac:dyDescent="0.25">
      <c r="A4010">
        <v>4</v>
      </c>
      <c r="B4010" t="s">
        <v>43</v>
      </c>
      <c r="C4010">
        <v>6</v>
      </c>
      <c r="D4010" t="s">
        <v>26</v>
      </c>
      <c r="E4010" t="s">
        <v>1791</v>
      </c>
      <c r="F4010" t="s">
        <v>13</v>
      </c>
      <c r="G4010" t="s">
        <v>8133</v>
      </c>
      <c r="H4010" s="1">
        <v>0.2</v>
      </c>
      <c r="I4010">
        <v>1</v>
      </c>
      <c r="J4010" s="3">
        <v>43712</v>
      </c>
      <c r="K4010" t="s">
        <v>2528</v>
      </c>
      <c r="L4010" t="s">
        <v>16</v>
      </c>
      <c r="M4010">
        <v>33437</v>
      </c>
      <c r="N4010">
        <v>1817</v>
      </c>
      <c r="O4010" t="s">
        <v>3126</v>
      </c>
      <c r="P4010" s="4">
        <v>4</v>
      </c>
      <c r="Q4010" s="4">
        <v>2</v>
      </c>
      <c r="R4010" t="s">
        <v>18</v>
      </c>
      <c r="T4010" s="2">
        <v>3.63</v>
      </c>
      <c r="U4010" s="4">
        <v>10</v>
      </c>
      <c r="V4010" t="s">
        <v>19</v>
      </c>
      <c r="W4010" s="3">
        <v>43716</v>
      </c>
      <c r="X4010" t="s">
        <v>39</v>
      </c>
      <c r="Y4010" t="s">
        <v>40</v>
      </c>
      <c r="Z4010" t="s">
        <v>64</v>
      </c>
    </row>
    <row r="4011" spans="1:26" x14ac:dyDescent="0.25">
      <c r="A4011">
        <v>6</v>
      </c>
      <c r="B4011" t="s">
        <v>10</v>
      </c>
      <c r="C4011">
        <v>6</v>
      </c>
      <c r="D4011" t="s">
        <v>26</v>
      </c>
      <c r="E4011" t="s">
        <v>906</v>
      </c>
      <c r="F4011" t="s">
        <v>13</v>
      </c>
      <c r="G4011" t="s">
        <v>1913</v>
      </c>
      <c r="H4011" s="1">
        <v>0.2</v>
      </c>
      <c r="I4011">
        <v>1</v>
      </c>
      <c r="J4011" s="3">
        <v>42527</v>
      </c>
      <c r="K4011" t="s">
        <v>4360</v>
      </c>
      <c r="L4011" t="s">
        <v>16</v>
      </c>
      <c r="M4011">
        <v>32216</v>
      </c>
      <c r="N4011">
        <v>1740</v>
      </c>
      <c r="O4011" t="s">
        <v>4089</v>
      </c>
      <c r="P4011" s="4">
        <v>22</v>
      </c>
      <c r="Q4011" s="4">
        <v>2</v>
      </c>
      <c r="R4011" t="s">
        <v>18</v>
      </c>
      <c r="T4011" s="2">
        <v>22.48</v>
      </c>
      <c r="U4011" s="4">
        <v>62</v>
      </c>
      <c r="V4011" t="s">
        <v>19</v>
      </c>
      <c r="W4011" s="3">
        <v>42533</v>
      </c>
      <c r="X4011" t="s">
        <v>39</v>
      </c>
      <c r="Y4011" t="s">
        <v>40</v>
      </c>
      <c r="Z4011" t="s">
        <v>64</v>
      </c>
    </row>
    <row r="4012" spans="1:26" x14ac:dyDescent="0.25">
      <c r="A4012">
        <v>4</v>
      </c>
      <c r="B4012" t="s">
        <v>43</v>
      </c>
      <c r="C4012">
        <v>6</v>
      </c>
      <c r="D4012" t="s">
        <v>26</v>
      </c>
      <c r="E4012" t="s">
        <v>4353</v>
      </c>
      <c r="F4012" t="s">
        <v>13</v>
      </c>
      <c r="G4012" t="s">
        <v>313</v>
      </c>
      <c r="H4012" s="1">
        <v>0.2</v>
      </c>
      <c r="I4012">
        <v>1</v>
      </c>
      <c r="J4012" s="3">
        <v>43772</v>
      </c>
      <c r="K4012" t="s">
        <v>4354</v>
      </c>
      <c r="L4012" t="s">
        <v>16</v>
      </c>
      <c r="M4012">
        <v>32839</v>
      </c>
      <c r="N4012">
        <v>1717</v>
      </c>
      <c r="O4012" t="s">
        <v>3210</v>
      </c>
      <c r="P4012" s="4">
        <v>4</v>
      </c>
      <c r="Q4012" s="4">
        <v>2</v>
      </c>
      <c r="R4012" t="s">
        <v>18</v>
      </c>
      <c r="T4012" s="2">
        <v>3.74</v>
      </c>
      <c r="U4012" s="4">
        <v>11</v>
      </c>
      <c r="V4012" t="s">
        <v>19</v>
      </c>
      <c r="W4012" s="3">
        <v>43776</v>
      </c>
      <c r="X4012" t="s">
        <v>39</v>
      </c>
      <c r="Y4012" t="s">
        <v>40</v>
      </c>
      <c r="Z4012" t="s">
        <v>64</v>
      </c>
    </row>
    <row r="4013" spans="1:26" x14ac:dyDescent="0.25">
      <c r="A4013">
        <v>5</v>
      </c>
      <c r="B4013" t="s">
        <v>43</v>
      </c>
      <c r="C4013">
        <v>6</v>
      </c>
      <c r="D4013" t="s">
        <v>26</v>
      </c>
      <c r="E4013" t="s">
        <v>211</v>
      </c>
      <c r="F4013" t="s">
        <v>13</v>
      </c>
      <c r="G4013" t="s">
        <v>1785</v>
      </c>
      <c r="H4013" s="1">
        <v>0.2</v>
      </c>
      <c r="I4013">
        <v>1</v>
      </c>
      <c r="J4013" s="3">
        <v>42710</v>
      </c>
      <c r="K4013" t="s">
        <v>4361</v>
      </c>
      <c r="L4013" t="s">
        <v>16</v>
      </c>
      <c r="M4013">
        <v>38109</v>
      </c>
      <c r="N4013">
        <v>1701</v>
      </c>
      <c r="O4013" t="s">
        <v>3007</v>
      </c>
      <c r="P4013" s="4">
        <v>14</v>
      </c>
      <c r="Q4013" s="4">
        <v>2</v>
      </c>
      <c r="R4013" t="s">
        <v>18</v>
      </c>
      <c r="T4013" s="2">
        <v>13.72</v>
      </c>
      <c r="U4013" s="4">
        <v>42</v>
      </c>
      <c r="V4013" t="s">
        <v>19</v>
      </c>
      <c r="W4013" s="3">
        <v>42715</v>
      </c>
      <c r="X4013" t="s">
        <v>39</v>
      </c>
      <c r="Y4013" t="s">
        <v>214</v>
      </c>
      <c r="Z4013" t="s">
        <v>64</v>
      </c>
    </row>
    <row r="4014" spans="1:26" x14ac:dyDescent="0.25">
      <c r="A4014">
        <v>7</v>
      </c>
      <c r="B4014" t="s">
        <v>25</v>
      </c>
      <c r="C4014">
        <v>6</v>
      </c>
      <c r="D4014" t="s">
        <v>26</v>
      </c>
      <c r="E4014" t="s">
        <v>2548</v>
      </c>
      <c r="F4014" t="s">
        <v>13</v>
      </c>
      <c r="G4014" t="s">
        <v>597</v>
      </c>
      <c r="H4014" s="1">
        <v>0.2</v>
      </c>
      <c r="I4014">
        <v>1</v>
      </c>
      <c r="J4014" s="3">
        <v>43151</v>
      </c>
      <c r="K4014" t="s">
        <v>4362</v>
      </c>
      <c r="L4014" t="s">
        <v>16</v>
      </c>
      <c r="M4014">
        <v>37211</v>
      </c>
      <c r="N4014">
        <v>1486</v>
      </c>
      <c r="O4014" t="s">
        <v>8274</v>
      </c>
      <c r="P4014" s="4">
        <v>6</v>
      </c>
      <c r="Q4014" s="4">
        <v>2</v>
      </c>
      <c r="R4014" t="s">
        <v>18</v>
      </c>
      <c r="T4014" s="2">
        <v>5.57</v>
      </c>
      <c r="U4014" s="4">
        <v>16</v>
      </c>
      <c r="V4014" t="s">
        <v>19</v>
      </c>
      <c r="W4014" s="3">
        <v>43158</v>
      </c>
      <c r="X4014" t="s">
        <v>39</v>
      </c>
      <c r="Y4014" t="s">
        <v>214</v>
      </c>
      <c r="Z4014" t="s">
        <v>64</v>
      </c>
    </row>
    <row r="4015" spans="1:26" x14ac:dyDescent="0.25">
      <c r="A4015">
        <v>5</v>
      </c>
      <c r="B4015" t="s">
        <v>43</v>
      </c>
      <c r="C4015">
        <v>6</v>
      </c>
      <c r="D4015" t="s">
        <v>26</v>
      </c>
      <c r="E4015" t="s">
        <v>2548</v>
      </c>
      <c r="F4015" t="s">
        <v>13</v>
      </c>
      <c r="G4015" t="s">
        <v>1230</v>
      </c>
      <c r="H4015" s="1">
        <v>0.2</v>
      </c>
      <c r="I4015">
        <v>1</v>
      </c>
      <c r="J4015" s="3">
        <v>42677</v>
      </c>
      <c r="K4015" t="s">
        <v>4363</v>
      </c>
      <c r="L4015" t="s">
        <v>16</v>
      </c>
      <c r="M4015">
        <v>37211</v>
      </c>
      <c r="N4015">
        <v>128</v>
      </c>
      <c r="O4015" t="s">
        <v>8258</v>
      </c>
      <c r="P4015" s="4">
        <v>1</v>
      </c>
      <c r="Q4015" s="4">
        <v>2</v>
      </c>
      <c r="R4015" t="s">
        <v>18</v>
      </c>
      <c r="T4015" s="2">
        <v>1.18</v>
      </c>
      <c r="U4015" s="4">
        <v>3</v>
      </c>
      <c r="V4015" t="s">
        <v>19</v>
      </c>
      <c r="W4015" s="3">
        <v>42682</v>
      </c>
      <c r="X4015" t="s">
        <v>39</v>
      </c>
      <c r="Y4015" t="s">
        <v>214</v>
      </c>
      <c r="Z4015" t="s">
        <v>64</v>
      </c>
    </row>
    <row r="4016" spans="1:26" x14ac:dyDescent="0.25">
      <c r="A4016">
        <v>6</v>
      </c>
      <c r="B4016" t="s">
        <v>10</v>
      </c>
      <c r="C4016">
        <v>6</v>
      </c>
      <c r="D4016" t="s">
        <v>26</v>
      </c>
      <c r="E4016" t="s">
        <v>2548</v>
      </c>
      <c r="F4016" t="s">
        <v>13</v>
      </c>
      <c r="G4016" t="s">
        <v>490</v>
      </c>
      <c r="H4016" s="1">
        <v>0.2</v>
      </c>
      <c r="I4016">
        <v>1</v>
      </c>
      <c r="J4016" s="3">
        <v>43094</v>
      </c>
      <c r="K4016" t="s">
        <v>4364</v>
      </c>
      <c r="L4016" t="s">
        <v>16</v>
      </c>
      <c r="M4016">
        <v>37211</v>
      </c>
      <c r="N4016">
        <v>1832</v>
      </c>
      <c r="O4016" t="s">
        <v>2983</v>
      </c>
      <c r="P4016" s="4">
        <v>4</v>
      </c>
      <c r="Q4016" s="4">
        <v>2</v>
      </c>
      <c r="R4016" t="s">
        <v>18</v>
      </c>
      <c r="T4016" s="2">
        <v>3.63</v>
      </c>
      <c r="U4016" s="4">
        <v>10</v>
      </c>
      <c r="V4016" t="s">
        <v>19</v>
      </c>
      <c r="W4016" s="3">
        <v>43100</v>
      </c>
      <c r="X4016" t="s">
        <v>39</v>
      </c>
      <c r="Y4016" t="s">
        <v>214</v>
      </c>
      <c r="Z4016" t="s">
        <v>64</v>
      </c>
    </row>
    <row r="4017" spans="1:26" x14ac:dyDescent="0.25">
      <c r="A4017">
        <v>7</v>
      </c>
      <c r="B4017" t="s">
        <v>25</v>
      </c>
      <c r="C4017">
        <v>6</v>
      </c>
      <c r="D4017" t="s">
        <v>26</v>
      </c>
      <c r="E4017" t="s">
        <v>843</v>
      </c>
      <c r="F4017" t="s">
        <v>13</v>
      </c>
      <c r="G4017" t="s">
        <v>1405</v>
      </c>
      <c r="H4017" s="1">
        <v>0.2</v>
      </c>
      <c r="I4017">
        <v>1</v>
      </c>
      <c r="J4017" s="3">
        <v>43059</v>
      </c>
      <c r="K4017" t="s">
        <v>2538</v>
      </c>
      <c r="L4017" t="s">
        <v>16</v>
      </c>
      <c r="M4017">
        <v>33180</v>
      </c>
      <c r="N4017">
        <v>473</v>
      </c>
      <c r="O4017" t="s">
        <v>883</v>
      </c>
      <c r="P4017" s="4">
        <v>1</v>
      </c>
      <c r="Q4017" s="4">
        <v>2</v>
      </c>
      <c r="R4017" t="s">
        <v>18</v>
      </c>
      <c r="T4017" s="2">
        <v>1.31</v>
      </c>
      <c r="U4017" s="4">
        <v>17</v>
      </c>
      <c r="V4017" t="s">
        <v>19</v>
      </c>
      <c r="W4017" s="3">
        <v>43066</v>
      </c>
      <c r="X4017" t="s">
        <v>39</v>
      </c>
      <c r="Y4017" t="s">
        <v>40</v>
      </c>
      <c r="Z4017" t="s">
        <v>42</v>
      </c>
    </row>
    <row r="4018" spans="1:26" x14ac:dyDescent="0.25">
      <c r="A4018">
        <v>4</v>
      </c>
      <c r="B4018" t="s">
        <v>43</v>
      </c>
      <c r="C4018">
        <v>6</v>
      </c>
      <c r="D4018" t="s">
        <v>26</v>
      </c>
      <c r="E4018" t="s">
        <v>906</v>
      </c>
      <c r="F4018" t="s">
        <v>13</v>
      </c>
      <c r="G4018" t="s">
        <v>673</v>
      </c>
      <c r="H4018" s="1">
        <v>0.2</v>
      </c>
      <c r="I4018">
        <v>1</v>
      </c>
      <c r="J4018" s="3">
        <v>42677</v>
      </c>
      <c r="K4018" t="s">
        <v>2544</v>
      </c>
      <c r="L4018" t="s">
        <v>16</v>
      </c>
      <c r="M4018">
        <v>28540</v>
      </c>
      <c r="N4018">
        <v>54</v>
      </c>
      <c r="O4018" t="s">
        <v>3505</v>
      </c>
      <c r="P4018" s="4">
        <v>-2</v>
      </c>
      <c r="Q4018" s="4">
        <v>2</v>
      </c>
      <c r="R4018" t="s">
        <v>18</v>
      </c>
      <c r="T4018" s="2">
        <v>-1.62</v>
      </c>
      <c r="U4018" s="4">
        <v>26</v>
      </c>
      <c r="V4018" t="s">
        <v>19</v>
      </c>
      <c r="W4018" s="3">
        <v>42681</v>
      </c>
      <c r="X4018" t="s">
        <v>39</v>
      </c>
      <c r="Y4018" t="s">
        <v>63</v>
      </c>
      <c r="Z4018" t="s">
        <v>42</v>
      </c>
    </row>
    <row r="4019" spans="1:26" x14ac:dyDescent="0.25">
      <c r="A4019">
        <v>5</v>
      </c>
      <c r="B4019" t="s">
        <v>43</v>
      </c>
      <c r="C4019">
        <v>6</v>
      </c>
      <c r="D4019" t="s">
        <v>26</v>
      </c>
      <c r="E4019" t="s">
        <v>237</v>
      </c>
      <c r="F4019" t="s">
        <v>13</v>
      </c>
      <c r="G4019" t="s">
        <v>8100</v>
      </c>
      <c r="H4019" s="1">
        <v>0.2</v>
      </c>
      <c r="I4019">
        <v>1</v>
      </c>
      <c r="J4019" s="3">
        <v>43717</v>
      </c>
      <c r="K4019" t="s">
        <v>2547</v>
      </c>
      <c r="L4019" t="s">
        <v>16</v>
      </c>
      <c r="M4019">
        <v>38401</v>
      </c>
      <c r="N4019">
        <v>662</v>
      </c>
      <c r="O4019" t="s">
        <v>3916</v>
      </c>
      <c r="P4019" s="4">
        <v>-3</v>
      </c>
      <c r="Q4019" s="4">
        <v>2</v>
      </c>
      <c r="R4019" t="s">
        <v>18</v>
      </c>
      <c r="T4019" s="2">
        <v>-3.23</v>
      </c>
      <c r="U4019" s="4">
        <v>258</v>
      </c>
      <c r="V4019" t="s">
        <v>19</v>
      </c>
      <c r="W4019" s="3">
        <v>43722</v>
      </c>
      <c r="X4019" t="s">
        <v>39</v>
      </c>
      <c r="Y4019" t="s">
        <v>214</v>
      </c>
      <c r="Z4019" t="s">
        <v>42</v>
      </c>
    </row>
    <row r="4020" spans="1:26" x14ac:dyDescent="0.25">
      <c r="A4020">
        <v>5</v>
      </c>
      <c r="B4020" t="s">
        <v>43</v>
      </c>
      <c r="C4020">
        <v>6</v>
      </c>
      <c r="D4020" t="s">
        <v>26</v>
      </c>
      <c r="E4020" t="s">
        <v>906</v>
      </c>
      <c r="F4020" t="s">
        <v>13</v>
      </c>
      <c r="G4020" t="s">
        <v>864</v>
      </c>
      <c r="H4020" s="1">
        <v>0.2</v>
      </c>
      <c r="I4020">
        <v>1</v>
      </c>
      <c r="J4020" s="3">
        <v>43586</v>
      </c>
      <c r="K4020" t="s">
        <v>2566</v>
      </c>
      <c r="L4020" t="s">
        <v>16</v>
      </c>
      <c r="M4020">
        <v>32216</v>
      </c>
      <c r="N4020">
        <v>971</v>
      </c>
      <c r="O4020" t="s">
        <v>4365</v>
      </c>
      <c r="P4020" s="4">
        <v>0</v>
      </c>
      <c r="Q4020" s="4">
        <v>2</v>
      </c>
      <c r="R4020" t="s">
        <v>18</v>
      </c>
      <c r="T4020" s="2">
        <v>0.42</v>
      </c>
      <c r="U4020" s="4">
        <v>3</v>
      </c>
      <c r="V4020" t="s">
        <v>19</v>
      </c>
      <c r="W4020" s="3">
        <v>43591</v>
      </c>
      <c r="X4020" t="s">
        <v>39</v>
      </c>
      <c r="Y4020" t="s">
        <v>40</v>
      </c>
      <c r="Z4020" t="s">
        <v>356</v>
      </c>
    </row>
    <row r="4021" spans="1:26" x14ac:dyDescent="0.25">
      <c r="A4021">
        <v>6</v>
      </c>
      <c r="B4021" t="s">
        <v>10</v>
      </c>
      <c r="C4021">
        <v>6</v>
      </c>
      <c r="D4021" t="s">
        <v>26</v>
      </c>
      <c r="E4021" t="s">
        <v>906</v>
      </c>
      <c r="F4021" t="s">
        <v>13</v>
      </c>
      <c r="G4021" t="s">
        <v>1477</v>
      </c>
      <c r="H4021" s="1">
        <v>0.2</v>
      </c>
      <c r="I4021">
        <v>1</v>
      </c>
      <c r="J4021" s="3">
        <v>43387</v>
      </c>
      <c r="K4021" t="s">
        <v>2521</v>
      </c>
      <c r="L4021" t="s">
        <v>16</v>
      </c>
      <c r="M4021">
        <v>28540</v>
      </c>
      <c r="N4021">
        <v>1504</v>
      </c>
      <c r="O4021" t="s">
        <v>774</v>
      </c>
      <c r="P4021" s="4">
        <v>1</v>
      </c>
      <c r="Q4021" s="4">
        <v>2</v>
      </c>
      <c r="R4021" t="s">
        <v>18</v>
      </c>
      <c r="T4021" s="2">
        <v>1.44</v>
      </c>
      <c r="U4021" s="4">
        <v>13</v>
      </c>
      <c r="V4021" t="s">
        <v>19</v>
      </c>
      <c r="W4021" s="3">
        <v>43393</v>
      </c>
      <c r="X4021" t="s">
        <v>39</v>
      </c>
      <c r="Y4021" t="s">
        <v>63</v>
      </c>
      <c r="Z4021" t="s">
        <v>356</v>
      </c>
    </row>
    <row r="4022" spans="1:26" x14ac:dyDescent="0.25">
      <c r="A4022">
        <v>7</v>
      </c>
      <c r="B4022" t="s">
        <v>25</v>
      </c>
      <c r="C4022">
        <v>6</v>
      </c>
      <c r="D4022" t="s">
        <v>26</v>
      </c>
      <c r="E4022" t="s">
        <v>1012</v>
      </c>
      <c r="F4022" t="s">
        <v>13</v>
      </c>
      <c r="G4022" t="s">
        <v>2834</v>
      </c>
      <c r="H4022" s="1">
        <v>0.2</v>
      </c>
      <c r="I4022">
        <v>1</v>
      </c>
      <c r="J4022" s="3">
        <v>43802</v>
      </c>
      <c r="K4022" t="s">
        <v>4366</v>
      </c>
      <c r="L4022" t="s">
        <v>16</v>
      </c>
      <c r="M4022">
        <v>28314</v>
      </c>
      <c r="N4022">
        <v>298</v>
      </c>
      <c r="O4022" t="s">
        <v>1271</v>
      </c>
      <c r="P4022" s="4">
        <v>5</v>
      </c>
      <c r="Q4022" s="4">
        <v>3</v>
      </c>
      <c r="R4022" t="s">
        <v>18</v>
      </c>
      <c r="T4022" s="2">
        <v>4.5199999999999996</v>
      </c>
      <c r="U4022" s="4">
        <v>45</v>
      </c>
      <c r="V4022" t="s">
        <v>19</v>
      </c>
      <c r="W4022" s="3">
        <v>43809</v>
      </c>
      <c r="X4022" t="s">
        <v>39</v>
      </c>
      <c r="Y4022" t="s">
        <v>63</v>
      </c>
      <c r="Z4022" t="s">
        <v>56</v>
      </c>
    </row>
    <row r="4023" spans="1:26" x14ac:dyDescent="0.25">
      <c r="A4023">
        <v>4</v>
      </c>
      <c r="B4023" t="s">
        <v>43</v>
      </c>
      <c r="C4023">
        <v>6</v>
      </c>
      <c r="D4023" t="s">
        <v>26</v>
      </c>
      <c r="E4023" t="s">
        <v>320</v>
      </c>
      <c r="F4023" t="s">
        <v>13</v>
      </c>
      <c r="G4023" t="s">
        <v>2824</v>
      </c>
      <c r="H4023" s="1">
        <v>0.2</v>
      </c>
      <c r="I4023">
        <v>1</v>
      </c>
      <c r="J4023" s="3">
        <v>43583</v>
      </c>
      <c r="K4023" t="s">
        <v>4367</v>
      </c>
      <c r="L4023" t="s">
        <v>16</v>
      </c>
      <c r="M4023">
        <v>28403</v>
      </c>
      <c r="N4023">
        <v>794</v>
      </c>
      <c r="O4023" t="s">
        <v>4368</v>
      </c>
      <c r="P4023" s="4">
        <v>5</v>
      </c>
      <c r="Q4023" s="4">
        <v>3</v>
      </c>
      <c r="R4023" t="s">
        <v>18</v>
      </c>
      <c r="T4023" s="2">
        <v>5.27</v>
      </c>
      <c r="U4023" s="4">
        <v>28</v>
      </c>
      <c r="V4023" t="s">
        <v>19</v>
      </c>
      <c r="W4023" s="3">
        <v>43587</v>
      </c>
      <c r="X4023" t="s">
        <v>39</v>
      </c>
      <c r="Y4023" t="s">
        <v>63</v>
      </c>
      <c r="Z4023" t="s">
        <v>56</v>
      </c>
    </row>
    <row r="4024" spans="1:26" x14ac:dyDescent="0.25">
      <c r="A4024">
        <v>6</v>
      </c>
      <c r="B4024" t="s">
        <v>10</v>
      </c>
      <c r="C4024">
        <v>6</v>
      </c>
      <c r="D4024" t="s">
        <v>26</v>
      </c>
      <c r="E4024" t="s">
        <v>906</v>
      </c>
      <c r="F4024" t="s">
        <v>13</v>
      </c>
      <c r="G4024" t="s">
        <v>1088</v>
      </c>
      <c r="H4024" s="1">
        <v>0.2</v>
      </c>
      <c r="I4024">
        <v>1</v>
      </c>
      <c r="J4024" s="3">
        <v>43465</v>
      </c>
      <c r="K4024" t="s">
        <v>4369</v>
      </c>
      <c r="L4024" t="s">
        <v>16</v>
      </c>
      <c r="M4024">
        <v>32216</v>
      </c>
      <c r="N4024">
        <v>1162</v>
      </c>
      <c r="O4024" t="s">
        <v>931</v>
      </c>
      <c r="P4024" s="4">
        <v>4</v>
      </c>
      <c r="Q4024" s="4">
        <v>3</v>
      </c>
      <c r="R4024" t="s">
        <v>18</v>
      </c>
      <c r="T4024" s="2">
        <v>3.57</v>
      </c>
      <c r="U4024" s="4">
        <v>48</v>
      </c>
      <c r="V4024" t="s">
        <v>19</v>
      </c>
      <c r="W4024" s="3">
        <v>43471</v>
      </c>
      <c r="X4024" t="s">
        <v>39</v>
      </c>
      <c r="Y4024" t="s">
        <v>40</v>
      </c>
      <c r="Z4024" t="s">
        <v>49</v>
      </c>
    </row>
    <row r="4025" spans="1:26" x14ac:dyDescent="0.25">
      <c r="A4025">
        <v>5</v>
      </c>
      <c r="B4025" t="s">
        <v>43</v>
      </c>
      <c r="C4025">
        <v>6</v>
      </c>
      <c r="D4025" t="s">
        <v>26</v>
      </c>
      <c r="E4025" t="s">
        <v>4370</v>
      </c>
      <c r="F4025" t="s">
        <v>13</v>
      </c>
      <c r="G4025" t="s">
        <v>943</v>
      </c>
      <c r="H4025" s="1">
        <v>0.2</v>
      </c>
      <c r="I4025">
        <v>1</v>
      </c>
      <c r="J4025" s="3">
        <v>42433</v>
      </c>
      <c r="K4025" t="s">
        <v>4371</v>
      </c>
      <c r="L4025" t="s">
        <v>16</v>
      </c>
      <c r="M4025">
        <v>33063</v>
      </c>
      <c r="N4025">
        <v>324</v>
      </c>
      <c r="O4025" t="s">
        <v>745</v>
      </c>
      <c r="P4025" s="4">
        <v>2</v>
      </c>
      <c r="Q4025" s="4">
        <v>3</v>
      </c>
      <c r="R4025" t="s">
        <v>18</v>
      </c>
      <c r="T4025" s="2">
        <v>2.33</v>
      </c>
      <c r="U4025" s="4">
        <v>16</v>
      </c>
      <c r="V4025" t="s">
        <v>19</v>
      </c>
      <c r="W4025" s="3">
        <v>42438</v>
      </c>
      <c r="X4025" t="s">
        <v>39</v>
      </c>
      <c r="Y4025" t="s">
        <v>40</v>
      </c>
      <c r="Z4025" t="s">
        <v>49</v>
      </c>
    </row>
    <row r="4026" spans="1:26" x14ac:dyDescent="0.25">
      <c r="A4026">
        <v>5</v>
      </c>
      <c r="B4026" t="s">
        <v>43</v>
      </c>
      <c r="C4026">
        <v>6</v>
      </c>
      <c r="D4026" t="s">
        <v>26</v>
      </c>
      <c r="E4026" t="s">
        <v>2026</v>
      </c>
      <c r="F4026" t="s">
        <v>13</v>
      </c>
      <c r="G4026" t="s">
        <v>1860</v>
      </c>
      <c r="H4026" s="1">
        <v>0.2</v>
      </c>
      <c r="I4026">
        <v>1</v>
      </c>
      <c r="J4026" s="3">
        <v>43108</v>
      </c>
      <c r="K4026" t="s">
        <v>4372</v>
      </c>
      <c r="L4026" t="s">
        <v>16</v>
      </c>
      <c r="M4026">
        <v>27604</v>
      </c>
      <c r="N4026">
        <v>1133</v>
      </c>
      <c r="O4026" t="s">
        <v>3375</v>
      </c>
      <c r="P4026" s="4">
        <v>6</v>
      </c>
      <c r="Q4026" s="4">
        <v>3</v>
      </c>
      <c r="R4026" t="s">
        <v>18</v>
      </c>
      <c r="T4026" s="2">
        <v>5.95</v>
      </c>
      <c r="U4026" s="4">
        <v>48</v>
      </c>
      <c r="V4026" t="s">
        <v>19</v>
      </c>
      <c r="W4026" s="3">
        <v>43113</v>
      </c>
      <c r="X4026" t="s">
        <v>39</v>
      </c>
      <c r="Y4026" t="s">
        <v>63</v>
      </c>
      <c r="Z4026" t="s">
        <v>49</v>
      </c>
    </row>
    <row r="4027" spans="1:26" x14ac:dyDescent="0.25">
      <c r="A4027">
        <v>6</v>
      </c>
      <c r="B4027" t="s">
        <v>10</v>
      </c>
      <c r="C4027">
        <v>6</v>
      </c>
      <c r="D4027" t="s">
        <v>26</v>
      </c>
      <c r="E4027" t="s">
        <v>3582</v>
      </c>
      <c r="F4027" t="s">
        <v>13</v>
      </c>
      <c r="G4027" t="s">
        <v>2609</v>
      </c>
      <c r="H4027" s="1">
        <v>0.2</v>
      </c>
      <c r="I4027">
        <v>1</v>
      </c>
      <c r="J4027" s="3">
        <v>42689</v>
      </c>
      <c r="K4027" t="s">
        <v>4352</v>
      </c>
      <c r="L4027" t="s">
        <v>16</v>
      </c>
      <c r="M4027">
        <v>37604</v>
      </c>
      <c r="N4027">
        <v>1124</v>
      </c>
      <c r="O4027" t="s">
        <v>3063</v>
      </c>
      <c r="P4027" s="4">
        <v>0</v>
      </c>
      <c r="Q4027" s="4">
        <v>3</v>
      </c>
      <c r="R4027" t="s">
        <v>18</v>
      </c>
      <c r="T4027" s="2">
        <v>0.48</v>
      </c>
      <c r="U4027" s="4">
        <v>4</v>
      </c>
      <c r="V4027" t="s">
        <v>19</v>
      </c>
      <c r="W4027" s="3">
        <v>42695</v>
      </c>
      <c r="X4027" t="s">
        <v>39</v>
      </c>
      <c r="Y4027" t="s">
        <v>214</v>
      </c>
      <c r="Z4027" t="s">
        <v>49</v>
      </c>
    </row>
    <row r="4028" spans="1:26" x14ac:dyDescent="0.25">
      <c r="A4028">
        <v>5</v>
      </c>
      <c r="B4028" t="s">
        <v>43</v>
      </c>
      <c r="C4028">
        <v>6</v>
      </c>
      <c r="D4028" t="s">
        <v>26</v>
      </c>
      <c r="E4028" t="s">
        <v>2548</v>
      </c>
      <c r="F4028" t="s">
        <v>13</v>
      </c>
      <c r="G4028" t="s">
        <v>107</v>
      </c>
      <c r="H4028" s="1">
        <v>0.2</v>
      </c>
      <c r="I4028">
        <v>1</v>
      </c>
      <c r="J4028" s="3">
        <v>42925</v>
      </c>
      <c r="K4028" t="s">
        <v>4373</v>
      </c>
      <c r="L4028" t="s">
        <v>16</v>
      </c>
      <c r="M4028">
        <v>37211</v>
      </c>
      <c r="N4028">
        <v>331</v>
      </c>
      <c r="O4028" t="s">
        <v>3366</v>
      </c>
      <c r="P4028" s="4">
        <v>1</v>
      </c>
      <c r="Q4028" s="4">
        <v>3</v>
      </c>
      <c r="R4028" t="s">
        <v>18</v>
      </c>
      <c r="T4028" s="2">
        <v>0.84</v>
      </c>
      <c r="U4028" s="4">
        <v>5</v>
      </c>
      <c r="V4028" t="s">
        <v>19</v>
      </c>
      <c r="W4028" s="3">
        <v>42930</v>
      </c>
      <c r="X4028" t="s">
        <v>39</v>
      </c>
      <c r="Y4028" t="s">
        <v>214</v>
      </c>
      <c r="Z4028" t="s">
        <v>49</v>
      </c>
    </row>
    <row r="4029" spans="1:26" x14ac:dyDescent="0.25">
      <c r="A4029">
        <v>6</v>
      </c>
      <c r="B4029" t="s">
        <v>10</v>
      </c>
      <c r="C4029">
        <v>6</v>
      </c>
      <c r="D4029" t="s">
        <v>26</v>
      </c>
      <c r="E4029" t="s">
        <v>4283</v>
      </c>
      <c r="F4029" t="s">
        <v>13</v>
      </c>
      <c r="G4029" t="s">
        <v>1135</v>
      </c>
      <c r="H4029" s="1">
        <v>0.2</v>
      </c>
      <c r="I4029">
        <v>1</v>
      </c>
      <c r="J4029" s="3">
        <v>43445</v>
      </c>
      <c r="K4029" t="s">
        <v>4374</v>
      </c>
      <c r="L4029" t="s">
        <v>16</v>
      </c>
      <c r="M4029">
        <v>37167</v>
      </c>
      <c r="N4029">
        <v>1305</v>
      </c>
      <c r="O4029" t="s">
        <v>3064</v>
      </c>
      <c r="P4029" s="4">
        <v>2</v>
      </c>
      <c r="Q4029" s="4">
        <v>3</v>
      </c>
      <c r="R4029" t="s">
        <v>18</v>
      </c>
      <c r="T4029" s="2">
        <v>1.67</v>
      </c>
      <c r="U4029" s="4">
        <v>7</v>
      </c>
      <c r="V4029" t="s">
        <v>19</v>
      </c>
      <c r="W4029" s="3">
        <v>43451</v>
      </c>
      <c r="X4029" t="s">
        <v>39</v>
      </c>
      <c r="Y4029" t="s">
        <v>214</v>
      </c>
      <c r="Z4029" t="s">
        <v>49</v>
      </c>
    </row>
    <row r="4030" spans="1:26" x14ac:dyDescent="0.25">
      <c r="A4030">
        <v>5</v>
      </c>
      <c r="B4030" t="s">
        <v>43</v>
      </c>
      <c r="C4030">
        <v>6</v>
      </c>
      <c r="D4030" t="s">
        <v>26</v>
      </c>
      <c r="E4030" t="s">
        <v>843</v>
      </c>
      <c r="F4030" t="s">
        <v>13</v>
      </c>
      <c r="G4030" t="s">
        <v>867</v>
      </c>
      <c r="H4030" s="1">
        <v>0.2</v>
      </c>
      <c r="I4030">
        <v>1</v>
      </c>
      <c r="J4030" s="3">
        <v>42716</v>
      </c>
      <c r="K4030" t="s">
        <v>4375</v>
      </c>
      <c r="L4030" t="s">
        <v>16</v>
      </c>
      <c r="M4030">
        <v>33178</v>
      </c>
      <c r="N4030">
        <v>1501</v>
      </c>
      <c r="O4030" t="s">
        <v>412</v>
      </c>
      <c r="P4030" s="4">
        <v>8</v>
      </c>
      <c r="Q4030" s="4">
        <v>3</v>
      </c>
      <c r="R4030" t="s">
        <v>18</v>
      </c>
      <c r="T4030" s="2">
        <v>7.63</v>
      </c>
      <c r="U4030" s="4">
        <v>23</v>
      </c>
      <c r="V4030" t="s">
        <v>19</v>
      </c>
      <c r="W4030" s="3">
        <v>42721</v>
      </c>
      <c r="X4030" t="s">
        <v>39</v>
      </c>
      <c r="Y4030" t="s">
        <v>40</v>
      </c>
      <c r="Z4030" t="s">
        <v>119</v>
      </c>
    </row>
    <row r="4031" spans="1:26" x14ac:dyDescent="0.25">
      <c r="A4031">
        <v>5</v>
      </c>
      <c r="B4031" t="s">
        <v>43</v>
      </c>
      <c r="C4031">
        <v>6</v>
      </c>
      <c r="D4031" t="s">
        <v>26</v>
      </c>
      <c r="E4031" t="s">
        <v>4376</v>
      </c>
      <c r="F4031" t="s">
        <v>13</v>
      </c>
      <c r="G4031" t="s">
        <v>254</v>
      </c>
      <c r="H4031" s="1">
        <v>0.2</v>
      </c>
      <c r="I4031">
        <v>1</v>
      </c>
      <c r="J4031" s="3">
        <v>43349</v>
      </c>
      <c r="K4031" t="s">
        <v>4377</v>
      </c>
      <c r="L4031" t="s">
        <v>16</v>
      </c>
      <c r="M4031">
        <v>27360</v>
      </c>
      <c r="N4031">
        <v>343</v>
      </c>
      <c r="O4031" t="s">
        <v>3226</v>
      </c>
      <c r="P4031" s="4">
        <v>30</v>
      </c>
      <c r="Q4031" s="4">
        <v>3</v>
      </c>
      <c r="R4031" t="s">
        <v>18</v>
      </c>
      <c r="T4031" s="2">
        <v>29.98</v>
      </c>
      <c r="U4031" s="4">
        <v>96</v>
      </c>
      <c r="V4031" t="s">
        <v>19</v>
      </c>
      <c r="W4031" s="3">
        <v>43354</v>
      </c>
      <c r="X4031" t="s">
        <v>39</v>
      </c>
      <c r="Y4031" t="s">
        <v>63</v>
      </c>
      <c r="Z4031" t="s">
        <v>119</v>
      </c>
    </row>
    <row r="4032" spans="1:26" x14ac:dyDescent="0.25">
      <c r="A4032">
        <v>5</v>
      </c>
      <c r="B4032" t="s">
        <v>43</v>
      </c>
      <c r="C4032">
        <v>6</v>
      </c>
      <c r="D4032" t="s">
        <v>26</v>
      </c>
      <c r="E4032" t="s">
        <v>59</v>
      </c>
      <c r="F4032" t="s">
        <v>13</v>
      </c>
      <c r="G4032" t="s">
        <v>1819</v>
      </c>
      <c r="H4032" s="1">
        <v>0.2</v>
      </c>
      <c r="I4032">
        <v>1</v>
      </c>
      <c r="J4032" s="3">
        <v>43302</v>
      </c>
      <c r="K4032" t="s">
        <v>2567</v>
      </c>
      <c r="L4032" t="s">
        <v>16</v>
      </c>
      <c r="M4032">
        <v>28027</v>
      </c>
      <c r="N4032">
        <v>203</v>
      </c>
      <c r="O4032" t="s">
        <v>3292</v>
      </c>
      <c r="P4032" s="4">
        <v>2</v>
      </c>
      <c r="Q4032" s="4">
        <v>3</v>
      </c>
      <c r="R4032" t="s">
        <v>18</v>
      </c>
      <c r="T4032" s="2">
        <v>2.04</v>
      </c>
      <c r="U4032" s="4">
        <v>6</v>
      </c>
      <c r="V4032" t="s">
        <v>19</v>
      </c>
      <c r="W4032" s="3">
        <v>43307</v>
      </c>
      <c r="X4032" t="s">
        <v>39</v>
      </c>
      <c r="Y4032" t="s">
        <v>63</v>
      </c>
      <c r="Z4032" t="s">
        <v>35</v>
      </c>
    </row>
    <row r="4033" spans="1:26" x14ac:dyDescent="0.25">
      <c r="A4033">
        <v>5</v>
      </c>
      <c r="B4033" t="s">
        <v>43</v>
      </c>
      <c r="C4033">
        <v>6</v>
      </c>
      <c r="D4033" t="s">
        <v>26</v>
      </c>
      <c r="E4033" t="s">
        <v>1791</v>
      </c>
      <c r="F4033" t="s">
        <v>13</v>
      </c>
      <c r="G4033" t="s">
        <v>2379</v>
      </c>
      <c r="H4033" s="1">
        <v>0.2</v>
      </c>
      <c r="I4033">
        <v>1</v>
      </c>
      <c r="J4033" s="3">
        <v>42643</v>
      </c>
      <c r="K4033" t="s">
        <v>4378</v>
      </c>
      <c r="L4033" t="s">
        <v>16</v>
      </c>
      <c r="M4033">
        <v>33437</v>
      </c>
      <c r="N4033">
        <v>1821</v>
      </c>
      <c r="O4033" t="s">
        <v>2861</v>
      </c>
      <c r="P4033" s="4">
        <v>5</v>
      </c>
      <c r="Q4033" s="4">
        <v>3</v>
      </c>
      <c r="R4033" t="s">
        <v>18</v>
      </c>
      <c r="T4033" s="2">
        <v>5.44</v>
      </c>
      <c r="U4033" s="4">
        <v>16</v>
      </c>
      <c r="V4033" t="s">
        <v>19</v>
      </c>
      <c r="W4033" s="3">
        <v>42648</v>
      </c>
      <c r="X4033" t="s">
        <v>39</v>
      </c>
      <c r="Y4033" t="s">
        <v>40</v>
      </c>
      <c r="Z4033" t="s">
        <v>64</v>
      </c>
    </row>
    <row r="4034" spans="1:26" x14ac:dyDescent="0.25">
      <c r="A4034">
        <v>6</v>
      </c>
      <c r="B4034" t="s">
        <v>10</v>
      </c>
      <c r="C4034">
        <v>6</v>
      </c>
      <c r="D4034" t="s">
        <v>26</v>
      </c>
      <c r="E4034" t="s">
        <v>1382</v>
      </c>
      <c r="F4034" t="s">
        <v>13</v>
      </c>
      <c r="G4034" t="s">
        <v>8115</v>
      </c>
      <c r="H4034" s="1">
        <v>0.2</v>
      </c>
      <c r="I4034">
        <v>1</v>
      </c>
      <c r="J4034" s="3">
        <v>43741</v>
      </c>
      <c r="K4034" t="s">
        <v>4379</v>
      </c>
      <c r="L4034" t="s">
        <v>16</v>
      </c>
      <c r="M4034">
        <v>33012</v>
      </c>
      <c r="N4034">
        <v>1811</v>
      </c>
      <c r="O4034" t="s">
        <v>4380</v>
      </c>
      <c r="P4034" s="4">
        <v>5</v>
      </c>
      <c r="Q4034" s="4">
        <v>3</v>
      </c>
      <c r="R4034" t="s">
        <v>18</v>
      </c>
      <c r="T4034" s="2">
        <v>5.44</v>
      </c>
      <c r="U4034" s="4">
        <v>16</v>
      </c>
      <c r="V4034" t="s">
        <v>19</v>
      </c>
      <c r="W4034" s="3">
        <v>43747</v>
      </c>
      <c r="X4034" t="s">
        <v>39</v>
      </c>
      <c r="Y4034" t="s">
        <v>40</v>
      </c>
      <c r="Z4034" t="s">
        <v>64</v>
      </c>
    </row>
    <row r="4035" spans="1:26" x14ac:dyDescent="0.25">
      <c r="A4035">
        <v>7</v>
      </c>
      <c r="B4035" t="s">
        <v>25</v>
      </c>
      <c r="C4035">
        <v>6</v>
      </c>
      <c r="D4035" t="s">
        <v>26</v>
      </c>
      <c r="E4035" t="s">
        <v>2556</v>
      </c>
      <c r="F4035" t="s">
        <v>13</v>
      </c>
      <c r="G4035" t="s">
        <v>254</v>
      </c>
      <c r="H4035" s="1">
        <v>0.2</v>
      </c>
      <c r="I4035">
        <v>1</v>
      </c>
      <c r="J4035" s="3">
        <v>42918</v>
      </c>
      <c r="K4035" t="s">
        <v>4381</v>
      </c>
      <c r="L4035" t="s">
        <v>16</v>
      </c>
      <c r="M4035">
        <v>33021</v>
      </c>
      <c r="N4035">
        <v>538</v>
      </c>
      <c r="O4035" t="s">
        <v>125</v>
      </c>
      <c r="P4035" s="4">
        <v>4</v>
      </c>
      <c r="Q4035" s="4">
        <v>3</v>
      </c>
      <c r="R4035" t="s">
        <v>18</v>
      </c>
      <c r="T4035" s="2">
        <v>4.03</v>
      </c>
      <c r="U4035" s="4">
        <v>12</v>
      </c>
      <c r="V4035" t="s">
        <v>19</v>
      </c>
      <c r="W4035" s="3">
        <v>42925</v>
      </c>
      <c r="X4035" t="s">
        <v>39</v>
      </c>
      <c r="Y4035" t="s">
        <v>40</v>
      </c>
      <c r="Z4035" t="s">
        <v>64</v>
      </c>
    </row>
    <row r="4036" spans="1:26" x14ac:dyDescent="0.25">
      <c r="A4036">
        <v>7</v>
      </c>
      <c r="B4036" t="s">
        <v>25</v>
      </c>
      <c r="C4036">
        <v>6</v>
      </c>
      <c r="D4036" t="s">
        <v>26</v>
      </c>
      <c r="E4036" t="s">
        <v>2556</v>
      </c>
      <c r="F4036" t="s">
        <v>13</v>
      </c>
      <c r="G4036" t="s">
        <v>254</v>
      </c>
      <c r="H4036" s="1">
        <v>0.2</v>
      </c>
      <c r="I4036">
        <v>1</v>
      </c>
      <c r="J4036" s="3">
        <v>42918</v>
      </c>
      <c r="K4036" t="s">
        <v>4381</v>
      </c>
      <c r="L4036" t="s">
        <v>16</v>
      </c>
      <c r="M4036">
        <v>33021</v>
      </c>
      <c r="N4036">
        <v>1754</v>
      </c>
      <c r="O4036" t="s">
        <v>558</v>
      </c>
      <c r="P4036" s="4">
        <v>6</v>
      </c>
      <c r="Q4036" s="4">
        <v>3</v>
      </c>
      <c r="R4036" t="s">
        <v>18</v>
      </c>
      <c r="T4036" s="2">
        <v>5.64</v>
      </c>
      <c r="U4036" s="4">
        <v>16</v>
      </c>
      <c r="V4036" t="s">
        <v>19</v>
      </c>
      <c r="W4036" s="3">
        <v>42925</v>
      </c>
      <c r="X4036" t="s">
        <v>39</v>
      </c>
      <c r="Y4036" t="s">
        <v>40</v>
      </c>
      <c r="Z4036" t="s">
        <v>64</v>
      </c>
    </row>
    <row r="4037" spans="1:26" x14ac:dyDescent="0.25">
      <c r="A4037">
        <v>5</v>
      </c>
      <c r="B4037" t="s">
        <v>43</v>
      </c>
      <c r="C4037">
        <v>6</v>
      </c>
      <c r="D4037" t="s">
        <v>26</v>
      </c>
      <c r="E4037" t="s">
        <v>3589</v>
      </c>
      <c r="F4037" t="s">
        <v>13</v>
      </c>
      <c r="G4037" t="s">
        <v>1976</v>
      </c>
      <c r="H4037" s="1">
        <v>0.2</v>
      </c>
      <c r="I4037">
        <v>1</v>
      </c>
      <c r="J4037" s="3">
        <v>42813</v>
      </c>
      <c r="K4037" t="s">
        <v>4382</v>
      </c>
      <c r="L4037" t="s">
        <v>16</v>
      </c>
      <c r="M4037">
        <v>33161</v>
      </c>
      <c r="N4037">
        <v>98</v>
      </c>
      <c r="O4037" t="s">
        <v>3369</v>
      </c>
      <c r="P4037" s="4">
        <v>5</v>
      </c>
      <c r="Q4037" s="4">
        <v>3</v>
      </c>
      <c r="R4037" t="s">
        <v>18</v>
      </c>
      <c r="T4037" s="2">
        <v>4.8899999999999997</v>
      </c>
      <c r="U4037" s="4">
        <v>14</v>
      </c>
      <c r="V4037" t="s">
        <v>19</v>
      </c>
      <c r="W4037" s="3">
        <v>42818</v>
      </c>
      <c r="X4037" t="s">
        <v>39</v>
      </c>
      <c r="Y4037" t="s">
        <v>40</v>
      </c>
      <c r="Z4037" t="s">
        <v>64</v>
      </c>
    </row>
    <row r="4038" spans="1:26" x14ac:dyDescent="0.25">
      <c r="A4038">
        <v>7</v>
      </c>
      <c r="B4038" t="s">
        <v>25</v>
      </c>
      <c r="C4038">
        <v>6</v>
      </c>
      <c r="D4038" t="s">
        <v>26</v>
      </c>
      <c r="E4038" t="s">
        <v>803</v>
      </c>
      <c r="F4038" t="s">
        <v>13</v>
      </c>
      <c r="G4038" t="s">
        <v>1524</v>
      </c>
      <c r="H4038" s="1">
        <v>0.2</v>
      </c>
      <c r="I4038">
        <v>1</v>
      </c>
      <c r="J4038" s="3">
        <v>43619</v>
      </c>
      <c r="K4038" t="s">
        <v>2526</v>
      </c>
      <c r="L4038" t="s">
        <v>16</v>
      </c>
      <c r="M4038">
        <v>33024</v>
      </c>
      <c r="N4038">
        <v>1809</v>
      </c>
      <c r="O4038" t="s">
        <v>3105</v>
      </c>
      <c r="P4038" s="4">
        <v>5</v>
      </c>
      <c r="Q4038" s="4">
        <v>3</v>
      </c>
      <c r="R4038" t="s">
        <v>18</v>
      </c>
      <c r="T4038" s="2">
        <v>5.44</v>
      </c>
      <c r="U4038" s="4">
        <v>16</v>
      </c>
      <c r="V4038" t="s">
        <v>19</v>
      </c>
      <c r="W4038" s="3">
        <v>43626</v>
      </c>
      <c r="X4038" t="s">
        <v>39</v>
      </c>
      <c r="Y4038" t="s">
        <v>40</v>
      </c>
      <c r="Z4038" t="s">
        <v>64</v>
      </c>
    </row>
    <row r="4039" spans="1:26" x14ac:dyDescent="0.25">
      <c r="A4039">
        <v>5</v>
      </c>
      <c r="B4039" t="s">
        <v>43</v>
      </c>
      <c r="C4039">
        <v>6</v>
      </c>
      <c r="D4039" t="s">
        <v>26</v>
      </c>
      <c r="E4039" t="s">
        <v>803</v>
      </c>
      <c r="F4039" t="s">
        <v>13</v>
      </c>
      <c r="G4039" t="s">
        <v>1918</v>
      </c>
      <c r="H4039" s="1">
        <v>0.2</v>
      </c>
      <c r="I4039">
        <v>1</v>
      </c>
      <c r="J4039" s="3">
        <v>43499</v>
      </c>
      <c r="K4039" t="s">
        <v>4383</v>
      </c>
      <c r="L4039" t="s">
        <v>16</v>
      </c>
      <c r="M4039">
        <v>33024</v>
      </c>
      <c r="N4039">
        <v>13</v>
      </c>
      <c r="O4039" t="s">
        <v>4384</v>
      </c>
      <c r="P4039" s="4">
        <v>40</v>
      </c>
      <c r="Q4039" s="4">
        <v>3</v>
      </c>
      <c r="R4039" t="s">
        <v>18</v>
      </c>
      <c r="T4039" s="2">
        <v>40.35</v>
      </c>
      <c r="U4039" s="4">
        <v>115</v>
      </c>
      <c r="V4039" t="s">
        <v>19</v>
      </c>
      <c r="W4039" s="3">
        <v>43504</v>
      </c>
      <c r="X4039" t="s">
        <v>39</v>
      </c>
      <c r="Y4039" t="s">
        <v>40</v>
      </c>
      <c r="Z4039" t="s">
        <v>64</v>
      </c>
    </row>
    <row r="4040" spans="1:26" x14ac:dyDescent="0.25">
      <c r="A4040">
        <v>4</v>
      </c>
      <c r="B4040" t="s">
        <v>43</v>
      </c>
      <c r="C4040">
        <v>6</v>
      </c>
      <c r="D4040" t="s">
        <v>26</v>
      </c>
      <c r="E4040" t="s">
        <v>906</v>
      </c>
      <c r="F4040" t="s">
        <v>13</v>
      </c>
      <c r="G4040" t="s">
        <v>1495</v>
      </c>
      <c r="H4040" s="1">
        <v>0.2</v>
      </c>
      <c r="I4040">
        <v>1</v>
      </c>
      <c r="J4040" s="3">
        <v>43052</v>
      </c>
      <c r="K4040" t="s">
        <v>4385</v>
      </c>
      <c r="L4040" t="s">
        <v>16</v>
      </c>
      <c r="M4040">
        <v>28540</v>
      </c>
      <c r="N4040">
        <v>1703</v>
      </c>
      <c r="O4040" t="s">
        <v>3739</v>
      </c>
      <c r="P4040" s="4">
        <v>40</v>
      </c>
      <c r="Q4040" s="4">
        <v>3</v>
      </c>
      <c r="R4040" t="s">
        <v>18</v>
      </c>
      <c r="T4040" s="2">
        <v>40.35</v>
      </c>
      <c r="U4040" s="4">
        <v>115</v>
      </c>
      <c r="V4040" t="s">
        <v>19</v>
      </c>
      <c r="W4040" s="3">
        <v>43056</v>
      </c>
      <c r="X4040" t="s">
        <v>39</v>
      </c>
      <c r="Y4040" t="s">
        <v>63</v>
      </c>
      <c r="Z4040" t="s">
        <v>64</v>
      </c>
    </row>
    <row r="4041" spans="1:26" x14ac:dyDescent="0.25">
      <c r="A4041">
        <v>4</v>
      </c>
      <c r="B4041" t="s">
        <v>43</v>
      </c>
      <c r="C4041">
        <v>6</v>
      </c>
      <c r="D4041" t="s">
        <v>26</v>
      </c>
      <c r="E4041" t="s">
        <v>906</v>
      </c>
      <c r="F4041" t="s">
        <v>13</v>
      </c>
      <c r="G4041" t="s">
        <v>1733</v>
      </c>
      <c r="H4041" s="1">
        <v>0.2</v>
      </c>
      <c r="I4041">
        <v>1</v>
      </c>
      <c r="J4041" s="3">
        <v>42831</v>
      </c>
      <c r="K4041" t="s">
        <v>4386</v>
      </c>
      <c r="L4041" t="s">
        <v>16</v>
      </c>
      <c r="M4041">
        <v>28540</v>
      </c>
      <c r="N4041">
        <v>1674</v>
      </c>
      <c r="O4041" t="s">
        <v>2807</v>
      </c>
      <c r="P4041" s="4">
        <v>16</v>
      </c>
      <c r="Q4041" s="4">
        <v>3</v>
      </c>
      <c r="R4041" t="s">
        <v>18</v>
      </c>
      <c r="T4041" s="2">
        <v>16.18</v>
      </c>
      <c r="U4041" s="4">
        <v>48</v>
      </c>
      <c r="V4041" t="s">
        <v>19</v>
      </c>
      <c r="W4041" s="3">
        <v>42835</v>
      </c>
      <c r="X4041" t="s">
        <v>39</v>
      </c>
      <c r="Y4041" t="s">
        <v>63</v>
      </c>
      <c r="Z4041" t="s">
        <v>64</v>
      </c>
    </row>
    <row r="4042" spans="1:26" x14ac:dyDescent="0.25">
      <c r="A4042">
        <v>6</v>
      </c>
      <c r="B4042" t="s">
        <v>10</v>
      </c>
      <c r="C4042">
        <v>6</v>
      </c>
      <c r="D4042" t="s">
        <v>26</v>
      </c>
      <c r="E4042" t="s">
        <v>906</v>
      </c>
      <c r="F4042" t="s">
        <v>13</v>
      </c>
      <c r="G4042" t="s">
        <v>1477</v>
      </c>
      <c r="H4042" s="1">
        <v>0.2</v>
      </c>
      <c r="I4042">
        <v>1</v>
      </c>
      <c r="J4042" s="3">
        <v>43387</v>
      </c>
      <c r="K4042" t="s">
        <v>2521</v>
      </c>
      <c r="L4042" t="s">
        <v>16</v>
      </c>
      <c r="M4042">
        <v>28540</v>
      </c>
      <c r="N4042">
        <v>1740</v>
      </c>
      <c r="O4042" t="s">
        <v>4089</v>
      </c>
      <c r="P4042" s="4">
        <v>34</v>
      </c>
      <c r="Q4042" s="4">
        <v>3</v>
      </c>
      <c r="R4042" t="s">
        <v>18</v>
      </c>
      <c r="T4042" s="2">
        <v>33.72</v>
      </c>
      <c r="U4042" s="4">
        <v>93</v>
      </c>
      <c r="V4042" t="s">
        <v>19</v>
      </c>
      <c r="W4042" s="3">
        <v>43393</v>
      </c>
      <c r="X4042" t="s">
        <v>39</v>
      </c>
      <c r="Y4042" t="s">
        <v>63</v>
      </c>
      <c r="Z4042" t="s">
        <v>64</v>
      </c>
    </row>
    <row r="4043" spans="1:26" x14ac:dyDescent="0.25">
      <c r="A4043">
        <v>4</v>
      </c>
      <c r="B4043" t="s">
        <v>43</v>
      </c>
      <c r="C4043">
        <v>6</v>
      </c>
      <c r="D4043" t="s">
        <v>26</v>
      </c>
      <c r="E4043" t="s">
        <v>450</v>
      </c>
      <c r="F4043" t="s">
        <v>13</v>
      </c>
      <c r="G4043" t="s">
        <v>2868</v>
      </c>
      <c r="H4043" s="1">
        <v>0.2</v>
      </c>
      <c r="I4043">
        <v>1</v>
      </c>
      <c r="J4043" s="3">
        <v>43351</v>
      </c>
      <c r="K4043" t="s">
        <v>4387</v>
      </c>
      <c r="L4043" t="s">
        <v>16</v>
      </c>
      <c r="M4043">
        <v>28110</v>
      </c>
      <c r="N4043">
        <v>1270</v>
      </c>
      <c r="O4043" t="s">
        <v>4388</v>
      </c>
      <c r="P4043" s="4">
        <v>23</v>
      </c>
      <c r="Q4043" s="4">
        <v>3</v>
      </c>
      <c r="R4043" t="s">
        <v>18</v>
      </c>
      <c r="T4043" s="2">
        <v>23.46</v>
      </c>
      <c r="U4043" s="4">
        <v>65</v>
      </c>
      <c r="V4043" t="s">
        <v>19</v>
      </c>
      <c r="W4043" s="3">
        <v>43355</v>
      </c>
      <c r="X4043" t="s">
        <v>39</v>
      </c>
      <c r="Y4043" t="s">
        <v>63</v>
      </c>
      <c r="Z4043" t="s">
        <v>64</v>
      </c>
    </row>
    <row r="4044" spans="1:26" x14ac:dyDescent="0.25">
      <c r="A4044">
        <v>4</v>
      </c>
      <c r="B4044" t="s">
        <v>43</v>
      </c>
      <c r="C4044">
        <v>6</v>
      </c>
      <c r="D4044" t="s">
        <v>26</v>
      </c>
      <c r="E4044" t="s">
        <v>1645</v>
      </c>
      <c r="F4044" t="s">
        <v>13</v>
      </c>
      <c r="G4044" t="s">
        <v>2244</v>
      </c>
      <c r="H4044" s="1">
        <v>0.2</v>
      </c>
      <c r="I4044">
        <v>1</v>
      </c>
      <c r="J4044" s="3">
        <v>43713</v>
      </c>
      <c r="K4044" t="s">
        <v>4389</v>
      </c>
      <c r="L4044" t="s">
        <v>16</v>
      </c>
      <c r="M4044">
        <v>37918</v>
      </c>
      <c r="N4044">
        <v>1825</v>
      </c>
      <c r="O4044" t="s">
        <v>1353</v>
      </c>
      <c r="P4044" s="4">
        <v>5</v>
      </c>
      <c r="Q4044" s="4">
        <v>3</v>
      </c>
      <c r="R4044" t="s">
        <v>18</v>
      </c>
      <c r="T4044" s="2">
        <v>5.44</v>
      </c>
      <c r="U4044" s="4">
        <v>16</v>
      </c>
      <c r="V4044" t="s">
        <v>19</v>
      </c>
      <c r="W4044" s="3">
        <v>43717</v>
      </c>
      <c r="X4044" t="s">
        <v>39</v>
      </c>
      <c r="Y4044" t="s">
        <v>214</v>
      </c>
      <c r="Z4044" t="s">
        <v>64</v>
      </c>
    </row>
    <row r="4045" spans="1:26" x14ac:dyDescent="0.25">
      <c r="A4045">
        <v>4</v>
      </c>
      <c r="B4045" t="s">
        <v>43</v>
      </c>
      <c r="C4045">
        <v>6</v>
      </c>
      <c r="D4045" t="s">
        <v>26</v>
      </c>
      <c r="E4045" t="s">
        <v>2563</v>
      </c>
      <c r="F4045" t="s">
        <v>13</v>
      </c>
      <c r="G4045" t="s">
        <v>1093</v>
      </c>
      <c r="H4045" s="1">
        <v>0.2</v>
      </c>
      <c r="I4045">
        <v>1</v>
      </c>
      <c r="J4045" s="3">
        <v>43822</v>
      </c>
      <c r="K4045" t="s">
        <v>2564</v>
      </c>
      <c r="L4045" t="s">
        <v>16</v>
      </c>
      <c r="M4045">
        <v>37075</v>
      </c>
      <c r="N4045">
        <v>1383</v>
      </c>
      <c r="O4045" t="s">
        <v>215</v>
      </c>
      <c r="P4045" s="4">
        <v>-55</v>
      </c>
      <c r="Q4045" s="4">
        <v>3</v>
      </c>
      <c r="R4045" t="s">
        <v>18</v>
      </c>
      <c r="T4045" s="2">
        <v>-54.59</v>
      </c>
      <c r="U4045" s="4">
        <v>218</v>
      </c>
      <c r="V4045" t="s">
        <v>19</v>
      </c>
      <c r="W4045" s="3">
        <v>43826</v>
      </c>
      <c r="X4045" t="s">
        <v>39</v>
      </c>
      <c r="Y4045" t="s">
        <v>214</v>
      </c>
      <c r="Z4045" t="s">
        <v>42</v>
      </c>
    </row>
    <row r="4046" spans="1:26" x14ac:dyDescent="0.25">
      <c r="A4046">
        <v>5</v>
      </c>
      <c r="B4046" t="s">
        <v>43</v>
      </c>
      <c r="C4046">
        <v>6</v>
      </c>
      <c r="D4046" t="s">
        <v>26</v>
      </c>
      <c r="E4046" t="s">
        <v>237</v>
      </c>
      <c r="F4046" t="s">
        <v>13</v>
      </c>
      <c r="G4046" t="s">
        <v>8100</v>
      </c>
      <c r="H4046" s="1">
        <v>0.2</v>
      </c>
      <c r="I4046">
        <v>1</v>
      </c>
      <c r="J4046" s="3">
        <v>43717</v>
      </c>
      <c r="K4046" t="s">
        <v>2547</v>
      </c>
      <c r="L4046" t="s">
        <v>16</v>
      </c>
      <c r="M4046">
        <v>38401</v>
      </c>
      <c r="N4046">
        <v>1504</v>
      </c>
      <c r="O4046" t="s">
        <v>774</v>
      </c>
      <c r="P4046" s="4">
        <v>-2</v>
      </c>
      <c r="Q4046" s="4">
        <v>3</v>
      </c>
      <c r="R4046" t="s">
        <v>18</v>
      </c>
      <c r="T4046" s="2">
        <v>-1.99</v>
      </c>
      <c r="U4046" s="4">
        <v>9</v>
      </c>
      <c r="V4046" t="s">
        <v>19</v>
      </c>
      <c r="W4046" s="3">
        <v>43722</v>
      </c>
      <c r="X4046" t="s">
        <v>39</v>
      </c>
      <c r="Y4046" t="s">
        <v>214</v>
      </c>
      <c r="Z4046" t="s">
        <v>356</v>
      </c>
    </row>
    <row r="4047" spans="1:26" x14ac:dyDescent="0.25">
      <c r="A4047">
        <v>4</v>
      </c>
      <c r="B4047" t="s">
        <v>43</v>
      </c>
      <c r="C4047">
        <v>6</v>
      </c>
      <c r="D4047" t="s">
        <v>26</v>
      </c>
      <c r="E4047" t="s">
        <v>1639</v>
      </c>
      <c r="F4047" t="s">
        <v>13</v>
      </c>
      <c r="G4047" t="s">
        <v>541</v>
      </c>
      <c r="H4047" s="1">
        <v>0.2</v>
      </c>
      <c r="I4047">
        <v>1</v>
      </c>
      <c r="J4047" s="3">
        <v>43044</v>
      </c>
      <c r="K4047" t="s">
        <v>4390</v>
      </c>
      <c r="L4047" t="s">
        <v>16</v>
      </c>
      <c r="M4047">
        <v>33065</v>
      </c>
      <c r="N4047">
        <v>284</v>
      </c>
      <c r="O4047" t="s">
        <v>8136</v>
      </c>
      <c r="P4047" s="4">
        <v>24</v>
      </c>
      <c r="Q4047" s="4">
        <v>4</v>
      </c>
      <c r="R4047" t="s">
        <v>18</v>
      </c>
      <c r="T4047" s="2">
        <v>24.2</v>
      </c>
      <c r="U4047" s="4">
        <v>387</v>
      </c>
      <c r="V4047" t="s">
        <v>19</v>
      </c>
      <c r="W4047" s="3">
        <v>43048</v>
      </c>
      <c r="X4047" t="s">
        <v>39</v>
      </c>
      <c r="Y4047" t="s">
        <v>40</v>
      </c>
      <c r="Z4047" t="s">
        <v>56</v>
      </c>
    </row>
    <row r="4048" spans="1:26" x14ac:dyDescent="0.25">
      <c r="A4048">
        <v>6</v>
      </c>
      <c r="B4048" t="s">
        <v>10</v>
      </c>
      <c r="C4048">
        <v>6</v>
      </c>
      <c r="D4048" t="s">
        <v>26</v>
      </c>
      <c r="E4048" t="s">
        <v>1012</v>
      </c>
      <c r="F4048" t="s">
        <v>13</v>
      </c>
      <c r="G4048" t="s">
        <v>2550</v>
      </c>
      <c r="H4048" s="1">
        <v>0.2</v>
      </c>
      <c r="I4048">
        <v>1</v>
      </c>
      <c r="J4048" s="3">
        <v>43122</v>
      </c>
      <c r="K4048" t="s">
        <v>2551</v>
      </c>
      <c r="L4048" t="s">
        <v>16</v>
      </c>
      <c r="M4048">
        <v>28314</v>
      </c>
      <c r="N4048">
        <v>645</v>
      </c>
      <c r="O4048" t="s">
        <v>3667</v>
      </c>
      <c r="P4048" s="4">
        <v>6</v>
      </c>
      <c r="Q4048" s="4">
        <v>4</v>
      </c>
      <c r="R4048" t="s">
        <v>18</v>
      </c>
      <c r="T4048" s="2">
        <v>6.49</v>
      </c>
      <c r="U4048" s="4">
        <v>65</v>
      </c>
      <c r="V4048" t="s">
        <v>19</v>
      </c>
      <c r="W4048" s="3">
        <v>43128</v>
      </c>
      <c r="X4048" t="s">
        <v>39</v>
      </c>
      <c r="Y4048" t="s">
        <v>63</v>
      </c>
      <c r="Z4048" t="s">
        <v>56</v>
      </c>
    </row>
    <row r="4049" spans="1:26" x14ac:dyDescent="0.25">
      <c r="A4049">
        <v>5</v>
      </c>
      <c r="B4049" t="s">
        <v>43</v>
      </c>
      <c r="C4049">
        <v>6</v>
      </c>
      <c r="D4049" t="s">
        <v>26</v>
      </c>
      <c r="E4049" t="s">
        <v>906</v>
      </c>
      <c r="F4049" t="s">
        <v>13</v>
      </c>
      <c r="G4049" t="s">
        <v>3981</v>
      </c>
      <c r="H4049" s="1">
        <v>0.2</v>
      </c>
      <c r="I4049">
        <v>1</v>
      </c>
      <c r="J4049" s="3">
        <v>42815</v>
      </c>
      <c r="K4049" t="s">
        <v>4391</v>
      </c>
      <c r="L4049" t="s">
        <v>16</v>
      </c>
      <c r="M4049">
        <v>28540</v>
      </c>
      <c r="N4049">
        <v>852</v>
      </c>
      <c r="O4049" t="s">
        <v>8113</v>
      </c>
      <c r="P4049" s="4">
        <v>156</v>
      </c>
      <c r="Q4049" s="4">
        <v>4</v>
      </c>
      <c r="R4049" t="s">
        <v>18</v>
      </c>
      <c r="T4049" s="2">
        <v>156.34</v>
      </c>
      <c r="U4049" s="4">
        <v>962</v>
      </c>
      <c r="V4049" t="s">
        <v>19</v>
      </c>
      <c r="W4049" s="3">
        <v>42820</v>
      </c>
      <c r="X4049" t="s">
        <v>39</v>
      </c>
      <c r="Y4049" t="s">
        <v>63</v>
      </c>
      <c r="Z4049" t="s">
        <v>56</v>
      </c>
    </row>
    <row r="4050" spans="1:26" x14ac:dyDescent="0.25">
      <c r="A4050">
        <v>6</v>
      </c>
      <c r="B4050" t="s">
        <v>10</v>
      </c>
      <c r="C4050">
        <v>6</v>
      </c>
      <c r="D4050" t="s">
        <v>26</v>
      </c>
      <c r="E4050" t="s">
        <v>906</v>
      </c>
      <c r="F4050" t="s">
        <v>13</v>
      </c>
      <c r="G4050" t="s">
        <v>1477</v>
      </c>
      <c r="H4050" s="1">
        <v>0.2</v>
      </c>
      <c r="I4050">
        <v>1</v>
      </c>
      <c r="J4050" s="3">
        <v>43387</v>
      </c>
      <c r="K4050" t="s">
        <v>2521</v>
      </c>
      <c r="L4050" t="s">
        <v>16</v>
      </c>
      <c r="M4050">
        <v>28540</v>
      </c>
      <c r="N4050">
        <v>1623</v>
      </c>
      <c r="O4050" t="s">
        <v>1073</v>
      </c>
      <c r="P4050" s="4">
        <v>13</v>
      </c>
      <c r="Q4050" s="4">
        <v>4</v>
      </c>
      <c r="R4050" t="s">
        <v>18</v>
      </c>
      <c r="T4050" s="2">
        <v>13.13</v>
      </c>
      <c r="U4050" s="4">
        <v>35</v>
      </c>
      <c r="V4050" t="s">
        <v>19</v>
      </c>
      <c r="W4050" s="3">
        <v>43393</v>
      </c>
      <c r="X4050" t="s">
        <v>39</v>
      </c>
      <c r="Y4050" t="s">
        <v>63</v>
      </c>
      <c r="Z4050" t="s">
        <v>119</v>
      </c>
    </row>
    <row r="4051" spans="1:26" x14ac:dyDescent="0.25">
      <c r="A4051">
        <v>6</v>
      </c>
      <c r="B4051" t="s">
        <v>10</v>
      </c>
      <c r="C4051">
        <v>6</v>
      </c>
      <c r="D4051" t="s">
        <v>26</v>
      </c>
      <c r="E4051" t="s">
        <v>2548</v>
      </c>
      <c r="F4051" t="s">
        <v>13</v>
      </c>
      <c r="G4051" t="s">
        <v>490</v>
      </c>
      <c r="H4051" s="1">
        <v>0.2</v>
      </c>
      <c r="I4051">
        <v>1</v>
      </c>
      <c r="J4051" s="3">
        <v>43094</v>
      </c>
      <c r="K4051" t="s">
        <v>4364</v>
      </c>
      <c r="L4051" t="s">
        <v>16</v>
      </c>
      <c r="M4051">
        <v>37211</v>
      </c>
      <c r="N4051">
        <v>181</v>
      </c>
      <c r="O4051" t="s">
        <v>2954</v>
      </c>
      <c r="P4051" s="4">
        <v>3</v>
      </c>
      <c r="Q4051" s="4">
        <v>4</v>
      </c>
      <c r="R4051" t="s">
        <v>18</v>
      </c>
      <c r="T4051" s="2">
        <v>3.34</v>
      </c>
      <c r="U4051" s="4">
        <v>9</v>
      </c>
      <c r="V4051" t="s">
        <v>19</v>
      </c>
      <c r="W4051" s="3">
        <v>43100</v>
      </c>
      <c r="X4051" t="s">
        <v>39</v>
      </c>
      <c r="Y4051" t="s">
        <v>214</v>
      </c>
      <c r="Z4051" t="s">
        <v>35</v>
      </c>
    </row>
    <row r="4052" spans="1:26" x14ac:dyDescent="0.25">
      <c r="A4052">
        <v>5</v>
      </c>
      <c r="B4052" t="s">
        <v>43</v>
      </c>
      <c r="C4052">
        <v>6</v>
      </c>
      <c r="D4052" t="s">
        <v>26</v>
      </c>
      <c r="E4052" t="s">
        <v>4353</v>
      </c>
      <c r="F4052" t="s">
        <v>13</v>
      </c>
      <c r="G4052" t="s">
        <v>1782</v>
      </c>
      <c r="H4052" s="1">
        <v>0.2</v>
      </c>
      <c r="I4052">
        <v>1</v>
      </c>
      <c r="J4052" s="3">
        <v>43689</v>
      </c>
      <c r="K4052" t="s">
        <v>4392</v>
      </c>
      <c r="L4052" t="s">
        <v>16</v>
      </c>
      <c r="M4052">
        <v>32839</v>
      </c>
      <c r="N4052">
        <v>1803</v>
      </c>
      <c r="O4052" t="s">
        <v>3336</v>
      </c>
      <c r="P4052" s="4">
        <v>7</v>
      </c>
      <c r="Q4052" s="4">
        <v>4</v>
      </c>
      <c r="R4052" t="s">
        <v>18</v>
      </c>
      <c r="T4052" s="2">
        <v>7.26</v>
      </c>
      <c r="U4052" s="4">
        <v>21</v>
      </c>
      <c r="V4052" t="s">
        <v>19</v>
      </c>
      <c r="W4052" s="3">
        <v>43694</v>
      </c>
      <c r="X4052" t="s">
        <v>39</v>
      </c>
      <c r="Y4052" t="s">
        <v>40</v>
      </c>
      <c r="Z4052" t="s">
        <v>64</v>
      </c>
    </row>
    <row r="4053" spans="1:26" x14ac:dyDescent="0.25">
      <c r="A4053">
        <v>5</v>
      </c>
      <c r="B4053" t="s">
        <v>43</v>
      </c>
      <c r="C4053">
        <v>6</v>
      </c>
      <c r="D4053" t="s">
        <v>26</v>
      </c>
      <c r="E4053" t="s">
        <v>4393</v>
      </c>
      <c r="F4053" t="s">
        <v>13</v>
      </c>
      <c r="G4053" t="s">
        <v>2839</v>
      </c>
      <c r="H4053" s="1">
        <v>0.2</v>
      </c>
      <c r="I4053">
        <v>1</v>
      </c>
      <c r="J4053" s="3">
        <v>43464</v>
      </c>
      <c r="K4053" t="s">
        <v>4394</v>
      </c>
      <c r="L4053" t="s">
        <v>16</v>
      </c>
      <c r="M4053">
        <v>33407</v>
      </c>
      <c r="N4053">
        <v>599</v>
      </c>
      <c r="O4053" t="s">
        <v>2981</v>
      </c>
      <c r="P4053" s="4">
        <v>25</v>
      </c>
      <c r="Q4053" s="4">
        <v>4</v>
      </c>
      <c r="R4053" t="s">
        <v>18</v>
      </c>
      <c r="T4053" s="2">
        <v>25.28</v>
      </c>
      <c r="U4053" s="4">
        <v>72</v>
      </c>
      <c r="V4053" t="s">
        <v>19</v>
      </c>
      <c r="W4053" s="3">
        <v>43469</v>
      </c>
      <c r="X4053" t="s">
        <v>39</v>
      </c>
      <c r="Y4053" t="s">
        <v>40</v>
      </c>
      <c r="Z4053" t="s">
        <v>64</v>
      </c>
    </row>
    <row r="4054" spans="1:26" x14ac:dyDescent="0.25">
      <c r="A4054">
        <v>7</v>
      </c>
      <c r="B4054" t="s">
        <v>25</v>
      </c>
      <c r="C4054">
        <v>6</v>
      </c>
      <c r="D4054" t="s">
        <v>26</v>
      </c>
      <c r="E4054" t="s">
        <v>1012</v>
      </c>
      <c r="F4054" t="s">
        <v>13</v>
      </c>
      <c r="G4054" t="s">
        <v>2834</v>
      </c>
      <c r="H4054" s="1">
        <v>0.2</v>
      </c>
      <c r="I4054">
        <v>1</v>
      </c>
      <c r="J4054" s="3">
        <v>43802</v>
      </c>
      <c r="K4054" t="s">
        <v>4366</v>
      </c>
      <c r="L4054" t="s">
        <v>16</v>
      </c>
      <c r="M4054">
        <v>28314</v>
      </c>
      <c r="N4054">
        <v>1351</v>
      </c>
      <c r="O4054" t="s">
        <v>8266</v>
      </c>
      <c r="P4054" s="4">
        <v>9</v>
      </c>
      <c r="Q4054" s="4">
        <v>4</v>
      </c>
      <c r="R4054" t="s">
        <v>18</v>
      </c>
      <c r="T4054" s="2">
        <v>8.86</v>
      </c>
      <c r="U4054" s="4">
        <v>24</v>
      </c>
      <c r="V4054" t="s">
        <v>19</v>
      </c>
      <c r="W4054" s="3">
        <v>43809</v>
      </c>
      <c r="X4054" t="s">
        <v>39</v>
      </c>
      <c r="Y4054" t="s">
        <v>63</v>
      </c>
      <c r="Z4054" t="s">
        <v>64</v>
      </c>
    </row>
    <row r="4055" spans="1:26" x14ac:dyDescent="0.25">
      <c r="A4055">
        <v>5</v>
      </c>
      <c r="B4055" t="s">
        <v>43</v>
      </c>
      <c r="C4055">
        <v>6</v>
      </c>
      <c r="D4055" t="s">
        <v>26</v>
      </c>
      <c r="E4055" t="s">
        <v>237</v>
      </c>
      <c r="F4055" t="s">
        <v>13</v>
      </c>
      <c r="G4055" t="s">
        <v>8100</v>
      </c>
      <c r="H4055" s="1">
        <v>0.2</v>
      </c>
      <c r="I4055">
        <v>1</v>
      </c>
      <c r="J4055" s="3">
        <v>43717</v>
      </c>
      <c r="K4055" t="s">
        <v>2547</v>
      </c>
      <c r="L4055" t="s">
        <v>16</v>
      </c>
      <c r="M4055">
        <v>38401</v>
      </c>
      <c r="N4055">
        <v>1678</v>
      </c>
      <c r="O4055" t="s">
        <v>3163</v>
      </c>
      <c r="P4055" s="4">
        <v>62</v>
      </c>
      <c r="Q4055" s="4">
        <v>4</v>
      </c>
      <c r="R4055" t="s">
        <v>18</v>
      </c>
      <c r="T4055" s="2">
        <v>62.14</v>
      </c>
      <c r="U4055" s="4">
        <v>178</v>
      </c>
      <c r="V4055" t="s">
        <v>19</v>
      </c>
      <c r="W4055" s="3">
        <v>43722</v>
      </c>
      <c r="X4055" t="s">
        <v>39</v>
      </c>
      <c r="Y4055" t="s">
        <v>214</v>
      </c>
      <c r="Z4055" t="s">
        <v>64</v>
      </c>
    </row>
    <row r="4056" spans="1:26" x14ac:dyDescent="0.25">
      <c r="A4056">
        <v>6</v>
      </c>
      <c r="B4056" t="s">
        <v>10</v>
      </c>
      <c r="C4056">
        <v>6</v>
      </c>
      <c r="D4056" t="s">
        <v>26</v>
      </c>
      <c r="E4056" t="s">
        <v>3582</v>
      </c>
      <c r="F4056" t="s">
        <v>13</v>
      </c>
      <c r="G4056" t="s">
        <v>2609</v>
      </c>
      <c r="H4056" s="1">
        <v>0.2</v>
      </c>
      <c r="I4056">
        <v>1</v>
      </c>
      <c r="J4056" s="3">
        <v>42689</v>
      </c>
      <c r="K4056" t="s">
        <v>4352</v>
      </c>
      <c r="L4056" t="s">
        <v>16</v>
      </c>
      <c r="M4056">
        <v>37604</v>
      </c>
      <c r="N4056">
        <v>1476</v>
      </c>
      <c r="O4056" t="s">
        <v>1308</v>
      </c>
      <c r="P4056" s="4">
        <v>8</v>
      </c>
      <c r="Q4056" s="4">
        <v>4</v>
      </c>
      <c r="R4056" t="s">
        <v>18</v>
      </c>
      <c r="T4056" s="2">
        <v>7.78</v>
      </c>
      <c r="U4056" s="4">
        <v>25</v>
      </c>
      <c r="V4056" t="s">
        <v>19</v>
      </c>
      <c r="W4056" s="3">
        <v>42695</v>
      </c>
      <c r="X4056" t="s">
        <v>39</v>
      </c>
      <c r="Y4056" t="s">
        <v>214</v>
      </c>
      <c r="Z4056" t="s">
        <v>64</v>
      </c>
    </row>
    <row r="4057" spans="1:26" x14ac:dyDescent="0.25">
      <c r="A4057">
        <v>4</v>
      </c>
      <c r="B4057" t="s">
        <v>43</v>
      </c>
      <c r="C4057">
        <v>6</v>
      </c>
      <c r="D4057" t="s">
        <v>26</v>
      </c>
      <c r="E4057" t="s">
        <v>2548</v>
      </c>
      <c r="F4057" t="s">
        <v>13</v>
      </c>
      <c r="G4057" t="s">
        <v>1785</v>
      </c>
      <c r="H4057" s="1">
        <v>0.2</v>
      </c>
      <c r="I4057">
        <v>1</v>
      </c>
      <c r="J4057" s="3">
        <v>42998</v>
      </c>
      <c r="K4057" t="s">
        <v>4395</v>
      </c>
      <c r="L4057" t="s">
        <v>16</v>
      </c>
      <c r="M4057">
        <v>37211</v>
      </c>
      <c r="N4057">
        <v>776</v>
      </c>
      <c r="O4057" t="s">
        <v>515</v>
      </c>
      <c r="P4057" s="4">
        <v>-59</v>
      </c>
      <c r="Q4057" s="4">
        <v>4</v>
      </c>
      <c r="R4057" t="s">
        <v>18</v>
      </c>
      <c r="T4057" s="2">
        <v>-58.87</v>
      </c>
      <c r="U4057" s="4">
        <v>294</v>
      </c>
      <c r="V4057" t="s">
        <v>19</v>
      </c>
      <c r="W4057" s="3">
        <v>43002</v>
      </c>
      <c r="X4057" t="s">
        <v>39</v>
      </c>
      <c r="Y4057" t="s">
        <v>214</v>
      </c>
      <c r="Z4057" t="s">
        <v>42</v>
      </c>
    </row>
    <row r="4058" spans="1:26" x14ac:dyDescent="0.25">
      <c r="A4058">
        <v>6</v>
      </c>
      <c r="B4058" t="s">
        <v>10</v>
      </c>
      <c r="C4058">
        <v>6</v>
      </c>
      <c r="D4058" t="s">
        <v>26</v>
      </c>
      <c r="E4058" t="s">
        <v>1382</v>
      </c>
      <c r="F4058" t="s">
        <v>13</v>
      </c>
      <c r="G4058" t="s">
        <v>8115</v>
      </c>
      <c r="H4058" s="1">
        <v>0.2</v>
      </c>
      <c r="I4058">
        <v>1</v>
      </c>
      <c r="J4058" s="3">
        <v>43741</v>
      </c>
      <c r="K4058" t="s">
        <v>4379</v>
      </c>
      <c r="L4058" t="s">
        <v>16</v>
      </c>
      <c r="M4058">
        <v>33012</v>
      </c>
      <c r="N4058">
        <v>860</v>
      </c>
      <c r="O4058" t="s">
        <v>1312</v>
      </c>
      <c r="P4058" s="4">
        <v>1</v>
      </c>
      <c r="Q4058" s="4">
        <v>5</v>
      </c>
      <c r="R4058" t="s">
        <v>18</v>
      </c>
      <c r="T4058" s="2">
        <v>1.1200000000000001</v>
      </c>
      <c r="U4058" s="4">
        <v>18</v>
      </c>
      <c r="V4058" t="s">
        <v>19</v>
      </c>
      <c r="W4058" s="3">
        <v>43747</v>
      </c>
      <c r="X4058" t="s">
        <v>39</v>
      </c>
      <c r="Y4058" t="s">
        <v>40</v>
      </c>
      <c r="Z4058" t="s">
        <v>56</v>
      </c>
    </row>
    <row r="4059" spans="1:26" x14ac:dyDescent="0.25">
      <c r="A4059">
        <v>5</v>
      </c>
      <c r="B4059" t="s">
        <v>43</v>
      </c>
      <c r="C4059">
        <v>6</v>
      </c>
      <c r="D4059" t="s">
        <v>26</v>
      </c>
      <c r="E4059" t="s">
        <v>4342</v>
      </c>
      <c r="F4059" t="s">
        <v>13</v>
      </c>
      <c r="G4059" t="s">
        <v>723</v>
      </c>
      <c r="H4059" s="1">
        <v>0.2</v>
      </c>
      <c r="I4059">
        <v>1</v>
      </c>
      <c r="J4059" s="3">
        <v>43796</v>
      </c>
      <c r="K4059" t="s">
        <v>4343</v>
      </c>
      <c r="L4059" t="s">
        <v>16</v>
      </c>
      <c r="M4059">
        <v>28806</v>
      </c>
      <c r="N4059">
        <v>1259</v>
      </c>
      <c r="O4059" t="s">
        <v>4345</v>
      </c>
      <c r="P4059" s="4">
        <v>1</v>
      </c>
      <c r="Q4059" s="4">
        <v>5</v>
      </c>
      <c r="R4059" t="s">
        <v>18</v>
      </c>
      <c r="T4059" s="2">
        <v>0.77</v>
      </c>
      <c r="U4059" s="4">
        <v>9</v>
      </c>
      <c r="V4059" t="s">
        <v>19</v>
      </c>
      <c r="W4059" s="3">
        <v>43801</v>
      </c>
      <c r="X4059" t="s">
        <v>39</v>
      </c>
      <c r="Y4059" t="s">
        <v>63</v>
      </c>
      <c r="Z4059" t="s">
        <v>49</v>
      </c>
    </row>
    <row r="4060" spans="1:26" x14ac:dyDescent="0.25">
      <c r="A4060">
        <v>6</v>
      </c>
      <c r="B4060" t="s">
        <v>10</v>
      </c>
      <c r="C4060">
        <v>6</v>
      </c>
      <c r="D4060" t="s">
        <v>26</v>
      </c>
      <c r="E4060" t="s">
        <v>4342</v>
      </c>
      <c r="F4060" t="s">
        <v>13</v>
      </c>
      <c r="G4060" t="s">
        <v>2342</v>
      </c>
      <c r="H4060" s="1">
        <v>0.2</v>
      </c>
      <c r="I4060">
        <v>1</v>
      </c>
      <c r="J4060" s="3">
        <v>43721</v>
      </c>
      <c r="K4060" t="s">
        <v>4396</v>
      </c>
      <c r="L4060" t="s">
        <v>16</v>
      </c>
      <c r="M4060">
        <v>28806</v>
      </c>
      <c r="N4060">
        <v>676</v>
      </c>
      <c r="O4060" t="s">
        <v>3899</v>
      </c>
      <c r="P4060" s="4">
        <v>3</v>
      </c>
      <c r="Q4060" s="4">
        <v>5</v>
      </c>
      <c r="R4060" t="s">
        <v>18</v>
      </c>
      <c r="T4060" s="2">
        <v>2.79</v>
      </c>
      <c r="U4060" s="4">
        <v>16</v>
      </c>
      <c r="V4060" t="s">
        <v>19</v>
      </c>
      <c r="W4060" s="3">
        <v>43727</v>
      </c>
      <c r="X4060" t="s">
        <v>39</v>
      </c>
      <c r="Y4060" t="s">
        <v>63</v>
      </c>
      <c r="Z4060" t="s">
        <v>49</v>
      </c>
    </row>
    <row r="4061" spans="1:26" x14ac:dyDescent="0.25">
      <c r="A4061">
        <v>4</v>
      </c>
      <c r="B4061" t="s">
        <v>43</v>
      </c>
      <c r="C4061">
        <v>6</v>
      </c>
      <c r="D4061" t="s">
        <v>26</v>
      </c>
      <c r="E4061" t="s">
        <v>320</v>
      </c>
      <c r="F4061" t="s">
        <v>13</v>
      </c>
      <c r="G4061" t="s">
        <v>100</v>
      </c>
      <c r="H4061" s="1">
        <v>0.2</v>
      </c>
      <c r="I4061">
        <v>1</v>
      </c>
      <c r="J4061" s="3">
        <v>43064</v>
      </c>
      <c r="K4061" t="s">
        <v>4397</v>
      </c>
      <c r="L4061" t="s">
        <v>16</v>
      </c>
      <c r="M4061">
        <v>28403</v>
      </c>
      <c r="N4061">
        <v>1166</v>
      </c>
      <c r="O4061" t="s">
        <v>3434</v>
      </c>
      <c r="P4061" s="4">
        <v>1</v>
      </c>
      <c r="Q4061" s="4">
        <v>5</v>
      </c>
      <c r="R4061" t="s">
        <v>18</v>
      </c>
      <c r="T4061" s="2">
        <v>1.48</v>
      </c>
      <c r="U4061" s="4">
        <v>13</v>
      </c>
      <c r="V4061" t="s">
        <v>19</v>
      </c>
      <c r="W4061" s="3">
        <v>43068</v>
      </c>
      <c r="X4061" t="s">
        <v>39</v>
      </c>
      <c r="Y4061" t="s">
        <v>63</v>
      </c>
      <c r="Z4061" t="s">
        <v>49</v>
      </c>
    </row>
    <row r="4062" spans="1:26" x14ac:dyDescent="0.25">
      <c r="A4062">
        <v>4</v>
      </c>
      <c r="B4062" t="s">
        <v>43</v>
      </c>
      <c r="C4062">
        <v>6</v>
      </c>
      <c r="D4062" t="s">
        <v>26</v>
      </c>
      <c r="E4062" t="s">
        <v>1645</v>
      </c>
      <c r="F4062" t="s">
        <v>13</v>
      </c>
      <c r="G4062" t="s">
        <v>2244</v>
      </c>
      <c r="H4062" s="1">
        <v>0.2</v>
      </c>
      <c r="I4062">
        <v>1</v>
      </c>
      <c r="J4062" s="3">
        <v>43713</v>
      </c>
      <c r="K4062" t="s">
        <v>4389</v>
      </c>
      <c r="L4062" t="s">
        <v>16</v>
      </c>
      <c r="M4062">
        <v>37918</v>
      </c>
      <c r="N4062">
        <v>1102</v>
      </c>
      <c r="O4062" t="s">
        <v>4398</v>
      </c>
      <c r="P4062" s="4">
        <v>7</v>
      </c>
      <c r="Q4062" s="4">
        <v>5</v>
      </c>
      <c r="R4062" t="s">
        <v>18</v>
      </c>
      <c r="T4062" s="2">
        <v>7.2</v>
      </c>
      <c r="U4062" s="4">
        <v>72</v>
      </c>
      <c r="V4062" t="s">
        <v>19</v>
      </c>
      <c r="W4062" s="3">
        <v>43717</v>
      </c>
      <c r="X4062" t="s">
        <v>39</v>
      </c>
      <c r="Y4062" t="s">
        <v>214</v>
      </c>
      <c r="Z4062" t="s">
        <v>49</v>
      </c>
    </row>
    <row r="4063" spans="1:26" x14ac:dyDescent="0.25">
      <c r="A4063">
        <v>5</v>
      </c>
      <c r="B4063" t="s">
        <v>43</v>
      </c>
      <c r="C4063">
        <v>6</v>
      </c>
      <c r="D4063" t="s">
        <v>26</v>
      </c>
      <c r="E4063" t="s">
        <v>211</v>
      </c>
      <c r="F4063" t="s">
        <v>13</v>
      </c>
      <c r="G4063" t="s">
        <v>1976</v>
      </c>
      <c r="H4063" s="1">
        <v>0.2</v>
      </c>
      <c r="I4063">
        <v>1</v>
      </c>
      <c r="J4063" s="3">
        <v>43690</v>
      </c>
      <c r="K4063" t="s">
        <v>2525</v>
      </c>
      <c r="L4063" t="s">
        <v>16</v>
      </c>
      <c r="M4063">
        <v>38109</v>
      </c>
      <c r="N4063">
        <v>456</v>
      </c>
      <c r="O4063" t="s">
        <v>1006</v>
      </c>
      <c r="P4063" s="4">
        <v>5</v>
      </c>
      <c r="Q4063" s="4">
        <v>5</v>
      </c>
      <c r="R4063" t="s">
        <v>18</v>
      </c>
      <c r="T4063" s="2">
        <v>4.8</v>
      </c>
      <c r="U4063" s="4">
        <v>15</v>
      </c>
      <c r="V4063" t="s">
        <v>19</v>
      </c>
      <c r="W4063" s="3">
        <v>43695</v>
      </c>
      <c r="X4063" t="s">
        <v>39</v>
      </c>
      <c r="Y4063" t="s">
        <v>214</v>
      </c>
      <c r="Z4063" t="s">
        <v>119</v>
      </c>
    </row>
    <row r="4064" spans="1:26" x14ac:dyDescent="0.25">
      <c r="A4064">
        <v>5</v>
      </c>
      <c r="B4064" t="s">
        <v>43</v>
      </c>
      <c r="C4064">
        <v>6</v>
      </c>
      <c r="D4064" t="s">
        <v>26</v>
      </c>
      <c r="E4064" t="s">
        <v>211</v>
      </c>
      <c r="F4064" t="s">
        <v>13</v>
      </c>
      <c r="G4064" t="s">
        <v>1976</v>
      </c>
      <c r="H4064" s="1">
        <v>0.2</v>
      </c>
      <c r="I4064">
        <v>1</v>
      </c>
      <c r="J4064" s="3">
        <v>43690</v>
      </c>
      <c r="K4064" t="s">
        <v>2525</v>
      </c>
      <c r="L4064" t="s">
        <v>16</v>
      </c>
      <c r="M4064">
        <v>38109</v>
      </c>
      <c r="N4064">
        <v>1507</v>
      </c>
      <c r="O4064" t="s">
        <v>346</v>
      </c>
      <c r="P4064" s="4">
        <v>9</v>
      </c>
      <c r="Q4064" s="4">
        <v>5</v>
      </c>
      <c r="R4064" t="s">
        <v>18</v>
      </c>
      <c r="T4064" s="2">
        <v>9.1199999999999992</v>
      </c>
      <c r="U4064" s="4">
        <v>24</v>
      </c>
      <c r="V4064" t="s">
        <v>19</v>
      </c>
      <c r="W4064" s="3">
        <v>43695</v>
      </c>
      <c r="X4064" t="s">
        <v>39</v>
      </c>
      <c r="Y4064" t="s">
        <v>214</v>
      </c>
      <c r="Z4064" t="s">
        <v>176</v>
      </c>
    </row>
    <row r="4065" spans="1:26" x14ac:dyDescent="0.25">
      <c r="A4065">
        <v>4</v>
      </c>
      <c r="B4065" t="s">
        <v>43</v>
      </c>
      <c r="C4065">
        <v>6</v>
      </c>
      <c r="D4065" t="s">
        <v>26</v>
      </c>
      <c r="E4065" t="s">
        <v>1645</v>
      </c>
      <c r="F4065" t="s">
        <v>13</v>
      </c>
      <c r="G4065" t="s">
        <v>1567</v>
      </c>
      <c r="H4065" s="1">
        <v>0.2</v>
      </c>
      <c r="I4065">
        <v>1</v>
      </c>
      <c r="J4065" s="3">
        <v>42450</v>
      </c>
      <c r="K4065" t="s">
        <v>2541</v>
      </c>
      <c r="L4065" t="s">
        <v>16</v>
      </c>
      <c r="M4065">
        <v>37918</v>
      </c>
      <c r="N4065">
        <v>215</v>
      </c>
      <c r="O4065" t="s">
        <v>522</v>
      </c>
      <c r="P4065" s="4">
        <v>22</v>
      </c>
      <c r="Q4065" s="4">
        <v>5</v>
      </c>
      <c r="R4065" t="s">
        <v>18</v>
      </c>
      <c r="T4065" s="2">
        <v>22.2</v>
      </c>
      <c r="U4065" s="4">
        <v>59</v>
      </c>
      <c r="V4065" t="s">
        <v>19</v>
      </c>
      <c r="W4065" s="3">
        <v>42454</v>
      </c>
      <c r="X4065" t="s">
        <v>39</v>
      </c>
      <c r="Y4065" t="s">
        <v>214</v>
      </c>
      <c r="Z4065" t="s">
        <v>35</v>
      </c>
    </row>
    <row r="4066" spans="1:26" x14ac:dyDescent="0.25">
      <c r="A4066">
        <v>6</v>
      </c>
      <c r="B4066" t="s">
        <v>10</v>
      </c>
      <c r="C4066">
        <v>6</v>
      </c>
      <c r="D4066" t="s">
        <v>26</v>
      </c>
      <c r="E4066" t="s">
        <v>906</v>
      </c>
      <c r="F4066" t="s">
        <v>13</v>
      </c>
      <c r="G4066" t="s">
        <v>1088</v>
      </c>
      <c r="H4066" s="1">
        <v>0.2</v>
      </c>
      <c r="I4066">
        <v>1</v>
      </c>
      <c r="J4066" s="3">
        <v>43465</v>
      </c>
      <c r="K4066" t="s">
        <v>4369</v>
      </c>
      <c r="L4066" t="s">
        <v>16</v>
      </c>
      <c r="M4066">
        <v>32216</v>
      </c>
      <c r="N4066">
        <v>1567</v>
      </c>
      <c r="O4066" t="s">
        <v>3767</v>
      </c>
      <c r="P4066" s="4">
        <v>8</v>
      </c>
      <c r="Q4066" s="4">
        <v>5</v>
      </c>
      <c r="R4066" t="s">
        <v>18</v>
      </c>
      <c r="T4066" s="2">
        <v>8.2200000000000006</v>
      </c>
      <c r="U4066" s="4">
        <v>23</v>
      </c>
      <c r="V4066" t="s">
        <v>19</v>
      </c>
      <c r="W4066" s="3">
        <v>43471</v>
      </c>
      <c r="X4066" t="s">
        <v>39</v>
      </c>
      <c r="Y4066" t="s">
        <v>40</v>
      </c>
      <c r="Z4066" t="s">
        <v>64</v>
      </c>
    </row>
    <row r="4067" spans="1:26" x14ac:dyDescent="0.25">
      <c r="A4067">
        <v>5</v>
      </c>
      <c r="B4067" t="s">
        <v>43</v>
      </c>
      <c r="C4067">
        <v>6</v>
      </c>
      <c r="D4067" t="s">
        <v>26</v>
      </c>
      <c r="E4067" t="s">
        <v>2017</v>
      </c>
      <c r="F4067" t="s">
        <v>13</v>
      </c>
      <c r="G4067" t="s">
        <v>1504</v>
      </c>
      <c r="H4067" s="1">
        <v>0.2</v>
      </c>
      <c r="I4067">
        <v>1</v>
      </c>
      <c r="J4067" s="3">
        <v>43781</v>
      </c>
      <c r="K4067" t="s">
        <v>4399</v>
      </c>
      <c r="L4067" t="s">
        <v>16</v>
      </c>
      <c r="M4067">
        <v>32303</v>
      </c>
      <c r="N4067">
        <v>1765</v>
      </c>
      <c r="O4067" t="s">
        <v>3134</v>
      </c>
      <c r="P4067" s="4">
        <v>9</v>
      </c>
      <c r="Q4067" s="4">
        <v>5</v>
      </c>
      <c r="R4067" t="s">
        <v>18</v>
      </c>
      <c r="T4067" s="2">
        <v>9.35</v>
      </c>
      <c r="U4067" s="4">
        <v>27</v>
      </c>
      <c r="V4067" t="s">
        <v>19</v>
      </c>
      <c r="W4067" s="3">
        <v>43786</v>
      </c>
      <c r="X4067" t="s">
        <v>39</v>
      </c>
      <c r="Y4067" t="s">
        <v>40</v>
      </c>
      <c r="Z4067" t="s">
        <v>64</v>
      </c>
    </row>
    <row r="4068" spans="1:26" x14ac:dyDescent="0.25">
      <c r="A4068">
        <v>4</v>
      </c>
      <c r="B4068" t="s">
        <v>43</v>
      </c>
      <c r="C4068">
        <v>6</v>
      </c>
      <c r="D4068" t="s">
        <v>26</v>
      </c>
      <c r="E4068" t="s">
        <v>287</v>
      </c>
      <c r="F4068" t="s">
        <v>13</v>
      </c>
      <c r="G4068" t="s">
        <v>1727</v>
      </c>
      <c r="H4068" s="1">
        <v>0.2</v>
      </c>
      <c r="I4068">
        <v>1</v>
      </c>
      <c r="J4068" s="3">
        <v>43702</v>
      </c>
      <c r="K4068" t="s">
        <v>4400</v>
      </c>
      <c r="L4068" t="s">
        <v>16</v>
      </c>
      <c r="M4068">
        <v>28205</v>
      </c>
      <c r="N4068">
        <v>1703</v>
      </c>
      <c r="O4068" t="s">
        <v>3739</v>
      </c>
      <c r="P4068" s="4">
        <v>67</v>
      </c>
      <c r="Q4068" s="4">
        <v>5</v>
      </c>
      <c r="R4068" t="s">
        <v>18</v>
      </c>
      <c r="T4068" s="2">
        <v>67.260000000000005</v>
      </c>
      <c r="U4068" s="4">
        <v>192</v>
      </c>
      <c r="V4068" t="s">
        <v>19</v>
      </c>
      <c r="W4068" s="3">
        <v>43706</v>
      </c>
      <c r="X4068" t="s">
        <v>39</v>
      </c>
      <c r="Y4068" t="s">
        <v>63</v>
      </c>
      <c r="Z4068" t="s">
        <v>64</v>
      </c>
    </row>
    <row r="4069" spans="1:26" x14ac:dyDescent="0.25">
      <c r="A4069">
        <v>5</v>
      </c>
      <c r="B4069" t="s">
        <v>43</v>
      </c>
      <c r="C4069">
        <v>6</v>
      </c>
      <c r="D4069" t="s">
        <v>26</v>
      </c>
      <c r="E4069" t="s">
        <v>237</v>
      </c>
      <c r="F4069" t="s">
        <v>13</v>
      </c>
      <c r="G4069" t="s">
        <v>1526</v>
      </c>
      <c r="H4069" s="1">
        <v>0.2</v>
      </c>
      <c r="I4069">
        <v>1</v>
      </c>
      <c r="J4069" s="3">
        <v>42724</v>
      </c>
      <c r="K4069" t="s">
        <v>2540</v>
      </c>
      <c r="L4069" t="s">
        <v>16</v>
      </c>
      <c r="M4069">
        <v>38401</v>
      </c>
      <c r="N4069">
        <v>1621</v>
      </c>
      <c r="O4069" t="s">
        <v>3136</v>
      </c>
      <c r="P4069" s="4">
        <v>9</v>
      </c>
      <c r="Q4069" s="4">
        <v>5</v>
      </c>
      <c r="R4069" t="s">
        <v>18</v>
      </c>
      <c r="T4069" s="2">
        <v>9.07</v>
      </c>
      <c r="U4069" s="4">
        <v>26</v>
      </c>
      <c r="V4069" t="s">
        <v>19</v>
      </c>
      <c r="W4069" s="3">
        <v>42729</v>
      </c>
      <c r="X4069" t="s">
        <v>39</v>
      </c>
      <c r="Y4069" t="s">
        <v>214</v>
      </c>
      <c r="Z4069" t="s">
        <v>64</v>
      </c>
    </row>
    <row r="4070" spans="1:26" x14ac:dyDescent="0.25">
      <c r="A4070">
        <v>5</v>
      </c>
      <c r="B4070" t="s">
        <v>43</v>
      </c>
      <c r="C4070">
        <v>6</v>
      </c>
      <c r="D4070" t="s">
        <v>26</v>
      </c>
      <c r="E4070" t="s">
        <v>4401</v>
      </c>
      <c r="F4070" t="s">
        <v>13</v>
      </c>
      <c r="G4070" t="s">
        <v>1334</v>
      </c>
      <c r="H4070" s="1">
        <v>0.2</v>
      </c>
      <c r="I4070">
        <v>1</v>
      </c>
      <c r="J4070" s="3">
        <v>43723</v>
      </c>
      <c r="K4070" t="s">
        <v>4402</v>
      </c>
      <c r="L4070" t="s">
        <v>16</v>
      </c>
      <c r="M4070">
        <v>37087</v>
      </c>
      <c r="N4070">
        <v>1684</v>
      </c>
      <c r="O4070" t="s">
        <v>3428</v>
      </c>
      <c r="P4070" s="4">
        <v>59</v>
      </c>
      <c r="Q4070" s="4">
        <v>5</v>
      </c>
      <c r="R4070" t="s">
        <v>18</v>
      </c>
      <c r="T4070" s="2">
        <v>59.44</v>
      </c>
      <c r="U4070" s="4">
        <v>164</v>
      </c>
      <c r="V4070" t="s">
        <v>19</v>
      </c>
      <c r="W4070" s="3">
        <v>43728</v>
      </c>
      <c r="X4070" t="s">
        <v>39</v>
      </c>
      <c r="Y4070" t="s">
        <v>214</v>
      </c>
      <c r="Z4070" t="s">
        <v>64</v>
      </c>
    </row>
    <row r="4071" spans="1:26" x14ac:dyDescent="0.25">
      <c r="A4071">
        <v>5</v>
      </c>
      <c r="B4071" t="s">
        <v>43</v>
      </c>
      <c r="C4071">
        <v>6</v>
      </c>
      <c r="D4071" t="s">
        <v>26</v>
      </c>
      <c r="E4071" t="s">
        <v>287</v>
      </c>
      <c r="F4071" t="s">
        <v>13</v>
      </c>
      <c r="G4071" t="s">
        <v>723</v>
      </c>
      <c r="H4071" s="1">
        <v>0.2</v>
      </c>
      <c r="I4071">
        <v>1</v>
      </c>
      <c r="J4071" s="3">
        <v>43381</v>
      </c>
      <c r="K4071" t="s">
        <v>4403</v>
      </c>
      <c r="L4071" t="s">
        <v>16</v>
      </c>
      <c r="M4071">
        <v>28205</v>
      </c>
      <c r="N4071">
        <v>643</v>
      </c>
      <c r="O4071" t="s">
        <v>2879</v>
      </c>
      <c r="P4071" s="4">
        <v>-68</v>
      </c>
      <c r="Q4071" s="4">
        <v>5</v>
      </c>
      <c r="R4071" t="s">
        <v>18</v>
      </c>
      <c r="T4071" s="2">
        <v>-67.849999999999994</v>
      </c>
      <c r="U4071" s="4">
        <v>388</v>
      </c>
      <c r="V4071" t="s">
        <v>19</v>
      </c>
      <c r="W4071" s="3">
        <v>43386</v>
      </c>
      <c r="X4071" t="s">
        <v>39</v>
      </c>
      <c r="Y4071" t="s">
        <v>63</v>
      </c>
      <c r="Z4071" t="s">
        <v>42</v>
      </c>
    </row>
    <row r="4072" spans="1:26" x14ac:dyDescent="0.25">
      <c r="A4072">
        <v>5</v>
      </c>
      <c r="B4072" t="s">
        <v>43</v>
      </c>
      <c r="C4072">
        <v>6</v>
      </c>
      <c r="D4072" t="s">
        <v>26</v>
      </c>
      <c r="E4072" t="s">
        <v>287</v>
      </c>
      <c r="F4072" t="s">
        <v>13</v>
      </c>
      <c r="G4072" t="s">
        <v>4404</v>
      </c>
      <c r="H4072" s="1">
        <v>0.2</v>
      </c>
      <c r="I4072">
        <v>1</v>
      </c>
      <c r="J4072" s="3">
        <v>43310</v>
      </c>
      <c r="K4072" t="s">
        <v>4405</v>
      </c>
      <c r="L4072" t="s">
        <v>16</v>
      </c>
      <c r="M4072">
        <v>28205</v>
      </c>
      <c r="N4072">
        <v>644</v>
      </c>
      <c r="O4072" t="s">
        <v>2961</v>
      </c>
      <c r="P4072" s="4">
        <v>26</v>
      </c>
      <c r="Q4072" s="4">
        <v>5</v>
      </c>
      <c r="R4072" t="s">
        <v>18</v>
      </c>
      <c r="T4072" s="2">
        <v>26.43</v>
      </c>
      <c r="U4072" s="4">
        <v>705</v>
      </c>
      <c r="V4072" t="s">
        <v>19</v>
      </c>
      <c r="W4072" s="3">
        <v>43315</v>
      </c>
      <c r="X4072" t="s">
        <v>39</v>
      </c>
      <c r="Y4072" t="s">
        <v>63</v>
      </c>
      <c r="Z4072" t="s">
        <v>42</v>
      </c>
    </row>
    <row r="4073" spans="1:26" x14ac:dyDescent="0.25">
      <c r="A4073">
        <v>5</v>
      </c>
      <c r="B4073" t="s">
        <v>43</v>
      </c>
      <c r="C4073">
        <v>6</v>
      </c>
      <c r="D4073" t="s">
        <v>26</v>
      </c>
      <c r="E4073" t="s">
        <v>211</v>
      </c>
      <c r="F4073" t="s">
        <v>13</v>
      </c>
      <c r="G4073" t="s">
        <v>8114</v>
      </c>
      <c r="H4073" s="1">
        <v>0.2</v>
      </c>
      <c r="I4073">
        <v>1</v>
      </c>
      <c r="J4073" s="3">
        <v>43737</v>
      </c>
      <c r="K4073" t="s">
        <v>4406</v>
      </c>
      <c r="L4073" t="s">
        <v>16</v>
      </c>
      <c r="M4073">
        <v>38109</v>
      </c>
      <c r="N4073">
        <v>419</v>
      </c>
      <c r="O4073" t="s">
        <v>2903</v>
      </c>
      <c r="P4073" s="4">
        <v>-55</v>
      </c>
      <c r="Q4073" s="4">
        <v>5</v>
      </c>
      <c r="R4073" t="s">
        <v>18</v>
      </c>
      <c r="T4073" s="2">
        <v>-54.88</v>
      </c>
      <c r="U4073" s="4">
        <v>244</v>
      </c>
      <c r="V4073" t="s">
        <v>19</v>
      </c>
      <c r="W4073" s="3">
        <v>43742</v>
      </c>
      <c r="X4073" t="s">
        <v>39</v>
      </c>
      <c r="Y4073" t="s">
        <v>214</v>
      </c>
      <c r="Z4073" t="s">
        <v>42</v>
      </c>
    </row>
    <row r="4074" spans="1:26" x14ac:dyDescent="0.25">
      <c r="A4074">
        <v>4</v>
      </c>
      <c r="B4074" t="s">
        <v>43</v>
      </c>
      <c r="C4074">
        <v>6</v>
      </c>
      <c r="D4074" t="s">
        <v>26</v>
      </c>
      <c r="E4074" t="s">
        <v>3592</v>
      </c>
      <c r="F4074" t="s">
        <v>13</v>
      </c>
      <c r="G4074" t="s">
        <v>73</v>
      </c>
      <c r="H4074" s="1">
        <v>0.2</v>
      </c>
      <c r="I4074">
        <v>1</v>
      </c>
      <c r="J4074" s="3">
        <v>42643</v>
      </c>
      <c r="K4074" t="s">
        <v>4407</v>
      </c>
      <c r="L4074" t="s">
        <v>16</v>
      </c>
      <c r="M4074">
        <v>37042</v>
      </c>
      <c r="N4074">
        <v>812</v>
      </c>
      <c r="O4074" t="s">
        <v>795</v>
      </c>
      <c r="P4074" s="4">
        <v>11</v>
      </c>
      <c r="Q4074" s="4">
        <v>6</v>
      </c>
      <c r="R4074" t="s">
        <v>18</v>
      </c>
      <c r="T4074" s="2">
        <v>11.25</v>
      </c>
      <c r="U4074" s="4">
        <v>69</v>
      </c>
      <c r="V4074" t="s">
        <v>19</v>
      </c>
      <c r="W4074" s="3">
        <v>42647</v>
      </c>
      <c r="X4074" t="s">
        <v>39</v>
      </c>
      <c r="Y4074" t="s">
        <v>214</v>
      </c>
      <c r="Z4074" t="s">
        <v>56</v>
      </c>
    </row>
    <row r="4075" spans="1:26" x14ac:dyDescent="0.25">
      <c r="A4075">
        <v>5</v>
      </c>
      <c r="B4075" t="s">
        <v>43</v>
      </c>
      <c r="C4075">
        <v>6</v>
      </c>
      <c r="D4075" t="s">
        <v>26</v>
      </c>
      <c r="E4075" t="s">
        <v>211</v>
      </c>
      <c r="F4075" t="s">
        <v>13</v>
      </c>
      <c r="G4075" t="s">
        <v>1649</v>
      </c>
      <c r="H4075" s="1">
        <v>0.2</v>
      </c>
      <c r="I4075">
        <v>1</v>
      </c>
      <c r="J4075" s="3">
        <v>43061</v>
      </c>
      <c r="K4075" t="s">
        <v>4408</v>
      </c>
      <c r="L4075" t="s">
        <v>16</v>
      </c>
      <c r="M4075">
        <v>38109</v>
      </c>
      <c r="N4075">
        <v>1608</v>
      </c>
      <c r="O4075" t="s">
        <v>652</v>
      </c>
      <c r="P4075" s="4">
        <v>19</v>
      </c>
      <c r="Q4075" s="4">
        <v>6</v>
      </c>
      <c r="R4075" t="s">
        <v>18</v>
      </c>
      <c r="T4075" s="2">
        <v>18.600000000000001</v>
      </c>
      <c r="U4075" s="4">
        <v>55</v>
      </c>
      <c r="V4075" t="s">
        <v>19</v>
      </c>
      <c r="W4075" s="3">
        <v>43066</v>
      </c>
      <c r="X4075" t="s">
        <v>39</v>
      </c>
      <c r="Y4075" t="s">
        <v>214</v>
      </c>
      <c r="Z4075" t="s">
        <v>176</v>
      </c>
    </row>
    <row r="4076" spans="1:26" x14ac:dyDescent="0.25">
      <c r="A4076">
        <v>5</v>
      </c>
      <c r="B4076" t="s">
        <v>43</v>
      </c>
      <c r="C4076">
        <v>6</v>
      </c>
      <c r="D4076" t="s">
        <v>26</v>
      </c>
      <c r="E4076" t="s">
        <v>906</v>
      </c>
      <c r="F4076" t="s">
        <v>13</v>
      </c>
      <c r="G4076" t="s">
        <v>2307</v>
      </c>
      <c r="H4076" s="1">
        <v>0.2</v>
      </c>
      <c r="I4076">
        <v>1</v>
      </c>
      <c r="J4076" s="3">
        <v>43018</v>
      </c>
      <c r="K4076" t="s">
        <v>4409</v>
      </c>
      <c r="L4076" t="s">
        <v>16</v>
      </c>
      <c r="M4076">
        <v>32216</v>
      </c>
      <c r="N4076">
        <v>1558</v>
      </c>
      <c r="O4076" t="s">
        <v>1053</v>
      </c>
      <c r="P4076" s="4">
        <v>-338</v>
      </c>
      <c r="Q4076" s="4">
        <v>6</v>
      </c>
      <c r="R4076" t="s">
        <v>18</v>
      </c>
      <c r="T4076" s="2">
        <v>-337.81</v>
      </c>
      <c r="U4076" s="4">
        <v>1802</v>
      </c>
      <c r="V4076" t="s">
        <v>19</v>
      </c>
      <c r="W4076" s="3">
        <v>43023</v>
      </c>
      <c r="X4076" t="s">
        <v>39</v>
      </c>
      <c r="Y4076" t="s">
        <v>40</v>
      </c>
      <c r="Z4076" t="s">
        <v>42</v>
      </c>
    </row>
    <row r="4077" spans="1:26" x14ac:dyDescent="0.25">
      <c r="A4077">
        <v>5</v>
      </c>
      <c r="B4077" t="s">
        <v>43</v>
      </c>
      <c r="C4077">
        <v>6</v>
      </c>
      <c r="D4077" t="s">
        <v>26</v>
      </c>
      <c r="E4077" t="s">
        <v>287</v>
      </c>
      <c r="F4077" t="s">
        <v>13</v>
      </c>
      <c r="G4077" t="s">
        <v>1256</v>
      </c>
      <c r="H4077" s="1">
        <v>0.2</v>
      </c>
      <c r="I4077">
        <v>1</v>
      </c>
      <c r="J4077" s="3">
        <v>42632</v>
      </c>
      <c r="K4077" t="s">
        <v>4410</v>
      </c>
      <c r="L4077" t="s">
        <v>16</v>
      </c>
      <c r="M4077">
        <v>28205</v>
      </c>
      <c r="N4077">
        <v>1320</v>
      </c>
      <c r="O4077" t="s">
        <v>3618</v>
      </c>
      <c r="P4077" s="4">
        <v>8</v>
      </c>
      <c r="Q4077" s="4">
        <v>6</v>
      </c>
      <c r="R4077" t="s">
        <v>18</v>
      </c>
      <c r="T4077" s="2">
        <v>7.58</v>
      </c>
      <c r="U4077" s="4">
        <v>67</v>
      </c>
      <c r="V4077" t="s">
        <v>19</v>
      </c>
      <c r="W4077" s="3">
        <v>42637</v>
      </c>
      <c r="X4077" t="s">
        <v>39</v>
      </c>
      <c r="Y4077" t="s">
        <v>63</v>
      </c>
      <c r="Z4077" t="s">
        <v>42</v>
      </c>
    </row>
    <row r="4078" spans="1:26" x14ac:dyDescent="0.25">
      <c r="A4078">
        <v>4</v>
      </c>
      <c r="B4078" t="s">
        <v>43</v>
      </c>
      <c r="C4078">
        <v>6</v>
      </c>
      <c r="D4078" t="s">
        <v>26</v>
      </c>
      <c r="E4078" t="s">
        <v>4401</v>
      </c>
      <c r="F4078" t="s">
        <v>13</v>
      </c>
      <c r="G4078" t="s">
        <v>1085</v>
      </c>
      <c r="H4078" s="1">
        <v>0.2</v>
      </c>
      <c r="I4078">
        <v>1</v>
      </c>
      <c r="J4078" s="3">
        <v>43052</v>
      </c>
      <c r="K4078" t="s">
        <v>4411</v>
      </c>
      <c r="L4078" t="s">
        <v>16</v>
      </c>
      <c r="M4078">
        <v>37087</v>
      </c>
      <c r="N4078">
        <v>1301</v>
      </c>
      <c r="O4078" t="s">
        <v>4412</v>
      </c>
      <c r="P4078" s="4">
        <v>6</v>
      </c>
      <c r="Q4078" s="4">
        <v>6</v>
      </c>
      <c r="R4078" t="s">
        <v>18</v>
      </c>
      <c r="T4078" s="2">
        <v>6.37</v>
      </c>
      <c r="U4078" s="4">
        <v>85</v>
      </c>
      <c r="V4078" t="s">
        <v>19</v>
      </c>
      <c r="W4078" s="3">
        <v>43056</v>
      </c>
      <c r="X4078" t="s">
        <v>39</v>
      </c>
      <c r="Y4078" t="s">
        <v>214</v>
      </c>
      <c r="Z4078" t="s">
        <v>42</v>
      </c>
    </row>
    <row r="4079" spans="1:26" x14ac:dyDescent="0.25">
      <c r="A4079">
        <v>7</v>
      </c>
      <c r="B4079" t="s">
        <v>25</v>
      </c>
      <c r="C4079">
        <v>6</v>
      </c>
      <c r="D4079" t="s">
        <v>26</v>
      </c>
      <c r="E4079" t="s">
        <v>803</v>
      </c>
      <c r="F4079" t="s">
        <v>13</v>
      </c>
      <c r="G4079" t="s">
        <v>1524</v>
      </c>
      <c r="H4079" s="1">
        <v>0.2</v>
      </c>
      <c r="I4079">
        <v>1</v>
      </c>
      <c r="J4079" s="3">
        <v>43619</v>
      </c>
      <c r="K4079" t="s">
        <v>2526</v>
      </c>
      <c r="L4079" t="s">
        <v>16</v>
      </c>
      <c r="M4079">
        <v>33024</v>
      </c>
      <c r="N4079">
        <v>610</v>
      </c>
      <c r="O4079" t="s">
        <v>4103</v>
      </c>
      <c r="P4079" s="4">
        <v>2</v>
      </c>
      <c r="Q4079" s="4">
        <v>7</v>
      </c>
      <c r="R4079" t="s">
        <v>18</v>
      </c>
      <c r="T4079" s="2">
        <v>1.84</v>
      </c>
      <c r="U4079" s="4">
        <v>24</v>
      </c>
      <c r="V4079" t="s">
        <v>19</v>
      </c>
      <c r="W4079" s="3">
        <v>43626</v>
      </c>
      <c r="X4079" t="s">
        <v>39</v>
      </c>
      <c r="Y4079" t="s">
        <v>40</v>
      </c>
      <c r="Z4079" t="s">
        <v>56</v>
      </c>
    </row>
    <row r="4080" spans="1:26" x14ac:dyDescent="0.25">
      <c r="A4080">
        <v>5</v>
      </c>
      <c r="B4080" t="s">
        <v>43</v>
      </c>
      <c r="C4080">
        <v>6</v>
      </c>
      <c r="D4080" t="s">
        <v>26</v>
      </c>
      <c r="E4080" t="s">
        <v>237</v>
      </c>
      <c r="F4080" t="s">
        <v>13</v>
      </c>
      <c r="G4080" t="s">
        <v>1526</v>
      </c>
      <c r="H4080" s="1">
        <v>0.2</v>
      </c>
      <c r="I4080">
        <v>1</v>
      </c>
      <c r="J4080" s="3">
        <v>42724</v>
      </c>
      <c r="K4080" t="s">
        <v>2540</v>
      </c>
      <c r="L4080" t="s">
        <v>16</v>
      </c>
      <c r="M4080">
        <v>38401</v>
      </c>
      <c r="N4080">
        <v>858</v>
      </c>
      <c r="O4080" t="s">
        <v>4413</v>
      </c>
      <c r="P4080" s="4">
        <v>4</v>
      </c>
      <c r="Q4080" s="4">
        <v>7</v>
      </c>
      <c r="R4080" t="s">
        <v>18</v>
      </c>
      <c r="T4080" s="2">
        <v>3.81</v>
      </c>
      <c r="U4080" s="4">
        <v>44</v>
      </c>
      <c r="V4080" t="s">
        <v>19</v>
      </c>
      <c r="W4080" s="3">
        <v>42729</v>
      </c>
      <c r="X4080" t="s">
        <v>39</v>
      </c>
      <c r="Y4080" t="s">
        <v>214</v>
      </c>
      <c r="Z4080" t="s">
        <v>56</v>
      </c>
    </row>
    <row r="4081" spans="1:26" x14ac:dyDescent="0.25">
      <c r="A4081">
        <v>5</v>
      </c>
      <c r="B4081" t="s">
        <v>43</v>
      </c>
      <c r="C4081">
        <v>6</v>
      </c>
      <c r="D4081" t="s">
        <v>26</v>
      </c>
      <c r="E4081" t="s">
        <v>211</v>
      </c>
      <c r="F4081" t="s">
        <v>13</v>
      </c>
      <c r="G4081" t="s">
        <v>1976</v>
      </c>
      <c r="H4081" s="1">
        <v>0.2</v>
      </c>
      <c r="I4081">
        <v>1</v>
      </c>
      <c r="J4081" s="3">
        <v>43690</v>
      </c>
      <c r="K4081" t="s">
        <v>2525</v>
      </c>
      <c r="L4081" t="s">
        <v>16</v>
      </c>
      <c r="M4081">
        <v>38109</v>
      </c>
      <c r="N4081">
        <v>304</v>
      </c>
      <c r="O4081" t="s">
        <v>1232</v>
      </c>
      <c r="P4081" s="4">
        <v>31</v>
      </c>
      <c r="Q4081" s="4">
        <v>7</v>
      </c>
      <c r="R4081" t="s">
        <v>18</v>
      </c>
      <c r="T4081" s="2">
        <v>30.61</v>
      </c>
      <c r="U4081" s="4">
        <v>272</v>
      </c>
      <c r="V4081" t="s">
        <v>19</v>
      </c>
      <c r="W4081" s="3">
        <v>43695</v>
      </c>
      <c r="X4081" t="s">
        <v>39</v>
      </c>
      <c r="Y4081" t="s">
        <v>214</v>
      </c>
      <c r="Z4081" t="s">
        <v>56</v>
      </c>
    </row>
    <row r="4082" spans="1:26" x14ac:dyDescent="0.25">
      <c r="A4082">
        <v>4</v>
      </c>
      <c r="B4082" t="s">
        <v>43</v>
      </c>
      <c r="C4082">
        <v>6</v>
      </c>
      <c r="D4082" t="s">
        <v>26</v>
      </c>
      <c r="E4082" t="s">
        <v>2563</v>
      </c>
      <c r="F4082" t="s">
        <v>13</v>
      </c>
      <c r="G4082" t="s">
        <v>1093</v>
      </c>
      <c r="H4082" s="1">
        <v>0.2</v>
      </c>
      <c r="I4082">
        <v>1</v>
      </c>
      <c r="J4082" s="3">
        <v>43822</v>
      </c>
      <c r="K4082" t="s">
        <v>2564</v>
      </c>
      <c r="L4082" t="s">
        <v>16</v>
      </c>
      <c r="M4082">
        <v>37075</v>
      </c>
      <c r="N4082">
        <v>1259</v>
      </c>
      <c r="O4082" t="s">
        <v>4345</v>
      </c>
      <c r="P4082" s="4">
        <v>1</v>
      </c>
      <c r="Q4082" s="4">
        <v>7</v>
      </c>
      <c r="R4082" t="s">
        <v>18</v>
      </c>
      <c r="T4082" s="2">
        <v>1.07</v>
      </c>
      <c r="U4082" s="4">
        <v>12</v>
      </c>
      <c r="V4082" t="s">
        <v>19</v>
      </c>
      <c r="W4082" s="3">
        <v>43826</v>
      </c>
      <c r="X4082" t="s">
        <v>39</v>
      </c>
      <c r="Y4082" t="s">
        <v>214</v>
      </c>
      <c r="Z4082" t="s">
        <v>49</v>
      </c>
    </row>
    <row r="4083" spans="1:26" x14ac:dyDescent="0.25">
      <c r="A4083">
        <v>4</v>
      </c>
      <c r="B4083" t="s">
        <v>43</v>
      </c>
      <c r="C4083">
        <v>6</v>
      </c>
      <c r="D4083" t="s">
        <v>26</v>
      </c>
      <c r="E4083" t="s">
        <v>287</v>
      </c>
      <c r="F4083" t="s">
        <v>13</v>
      </c>
      <c r="G4083" t="s">
        <v>1211</v>
      </c>
      <c r="H4083" s="1">
        <v>0.2</v>
      </c>
      <c r="I4083">
        <v>1</v>
      </c>
      <c r="J4083" s="3">
        <v>43786</v>
      </c>
      <c r="K4083" t="s">
        <v>4414</v>
      </c>
      <c r="L4083" t="s">
        <v>16</v>
      </c>
      <c r="M4083">
        <v>28205</v>
      </c>
      <c r="N4083">
        <v>1733</v>
      </c>
      <c r="O4083" t="s">
        <v>4415</v>
      </c>
      <c r="P4083" s="4">
        <v>94</v>
      </c>
      <c r="Q4083" s="4">
        <v>7</v>
      </c>
      <c r="R4083" t="s">
        <v>18</v>
      </c>
      <c r="T4083" s="2">
        <v>93.88</v>
      </c>
      <c r="U4083" s="4">
        <v>268</v>
      </c>
      <c r="V4083" t="s">
        <v>19</v>
      </c>
      <c r="W4083" s="3">
        <v>43790</v>
      </c>
      <c r="X4083" t="s">
        <v>39</v>
      </c>
      <c r="Y4083" t="s">
        <v>63</v>
      </c>
      <c r="Z4083" t="s">
        <v>64</v>
      </c>
    </row>
    <row r="4084" spans="1:26" x14ac:dyDescent="0.25">
      <c r="A4084">
        <v>6</v>
      </c>
      <c r="B4084" t="s">
        <v>10</v>
      </c>
      <c r="C4084">
        <v>6</v>
      </c>
      <c r="D4084" t="s">
        <v>26</v>
      </c>
      <c r="E4084" t="s">
        <v>2548</v>
      </c>
      <c r="F4084" t="s">
        <v>13</v>
      </c>
      <c r="G4084" t="s">
        <v>80</v>
      </c>
      <c r="H4084" s="1">
        <v>0.2</v>
      </c>
      <c r="I4084">
        <v>1</v>
      </c>
      <c r="J4084" s="3">
        <v>43206</v>
      </c>
      <c r="K4084" t="s">
        <v>4416</v>
      </c>
      <c r="L4084" t="s">
        <v>16</v>
      </c>
      <c r="M4084">
        <v>37211</v>
      </c>
      <c r="N4084">
        <v>1497</v>
      </c>
      <c r="O4084" t="s">
        <v>4417</v>
      </c>
      <c r="P4084" s="4">
        <v>40</v>
      </c>
      <c r="Q4084" s="4">
        <v>7</v>
      </c>
      <c r="R4084" t="s">
        <v>18</v>
      </c>
      <c r="T4084" s="2">
        <v>40</v>
      </c>
      <c r="U4084" s="4">
        <v>123</v>
      </c>
      <c r="V4084" t="s">
        <v>19</v>
      </c>
      <c r="W4084" s="3">
        <v>43212</v>
      </c>
      <c r="X4084" t="s">
        <v>39</v>
      </c>
      <c r="Y4084" t="s">
        <v>214</v>
      </c>
      <c r="Z4084" t="s">
        <v>64</v>
      </c>
    </row>
    <row r="4085" spans="1:26" x14ac:dyDescent="0.25">
      <c r="A4085">
        <v>4</v>
      </c>
      <c r="B4085" t="s">
        <v>43</v>
      </c>
      <c r="C4085">
        <v>6</v>
      </c>
      <c r="D4085" t="s">
        <v>26</v>
      </c>
      <c r="E4085" t="s">
        <v>4376</v>
      </c>
      <c r="F4085" t="s">
        <v>13</v>
      </c>
      <c r="G4085" t="s">
        <v>3679</v>
      </c>
      <c r="H4085" s="1">
        <v>0.2</v>
      </c>
      <c r="I4085">
        <v>1</v>
      </c>
      <c r="J4085" s="3">
        <v>43417</v>
      </c>
      <c r="K4085" t="s">
        <v>4418</v>
      </c>
      <c r="L4085" t="s">
        <v>16</v>
      </c>
      <c r="M4085">
        <v>27360</v>
      </c>
      <c r="N4085">
        <v>77</v>
      </c>
      <c r="O4085" t="s">
        <v>2923</v>
      </c>
      <c r="P4085" s="4">
        <v>6</v>
      </c>
      <c r="Q4085" s="4">
        <v>7</v>
      </c>
      <c r="R4085" t="s">
        <v>18</v>
      </c>
      <c r="T4085" s="2">
        <v>5.87</v>
      </c>
      <c r="U4085" s="4">
        <v>52</v>
      </c>
      <c r="V4085" t="s">
        <v>19</v>
      </c>
      <c r="W4085" s="3">
        <v>43421</v>
      </c>
      <c r="X4085" t="s">
        <v>39</v>
      </c>
      <c r="Y4085" t="s">
        <v>63</v>
      </c>
      <c r="Z4085" t="s">
        <v>356</v>
      </c>
    </row>
    <row r="4086" spans="1:26" x14ac:dyDescent="0.25">
      <c r="A4086">
        <v>4</v>
      </c>
      <c r="B4086" t="s">
        <v>43</v>
      </c>
      <c r="C4086">
        <v>6</v>
      </c>
      <c r="D4086" t="s">
        <v>26</v>
      </c>
      <c r="E4086" t="s">
        <v>843</v>
      </c>
      <c r="F4086" t="s">
        <v>13</v>
      </c>
      <c r="G4086" t="s">
        <v>2171</v>
      </c>
      <c r="H4086" s="1">
        <v>0.2</v>
      </c>
      <c r="I4086">
        <v>1</v>
      </c>
      <c r="J4086" s="3">
        <v>43017</v>
      </c>
      <c r="K4086" t="s">
        <v>4419</v>
      </c>
      <c r="L4086" t="s">
        <v>16</v>
      </c>
      <c r="M4086">
        <v>33178</v>
      </c>
      <c r="N4086">
        <v>255</v>
      </c>
      <c r="O4086" t="s">
        <v>3782</v>
      </c>
      <c r="P4086" s="4">
        <v>7</v>
      </c>
      <c r="Q4086" s="4">
        <v>8</v>
      </c>
      <c r="R4086" t="s">
        <v>18</v>
      </c>
      <c r="T4086" s="2">
        <v>7.48</v>
      </c>
      <c r="U4086" s="4">
        <v>37</v>
      </c>
      <c r="V4086" t="s">
        <v>19</v>
      </c>
      <c r="W4086" s="3">
        <v>43021</v>
      </c>
      <c r="X4086" t="s">
        <v>39</v>
      </c>
      <c r="Y4086" t="s">
        <v>40</v>
      </c>
      <c r="Z4086" t="s">
        <v>49</v>
      </c>
    </row>
    <row r="4087" spans="1:26" x14ac:dyDescent="0.25">
      <c r="A4087">
        <v>5</v>
      </c>
      <c r="B4087" t="s">
        <v>43</v>
      </c>
      <c r="C4087">
        <v>6</v>
      </c>
      <c r="D4087" t="s">
        <v>26</v>
      </c>
      <c r="E4087" t="s">
        <v>1319</v>
      </c>
      <c r="F4087" t="s">
        <v>13</v>
      </c>
      <c r="G4087" t="s">
        <v>206</v>
      </c>
      <c r="H4087" s="1">
        <v>0.2</v>
      </c>
      <c r="I4087">
        <v>1</v>
      </c>
      <c r="J4087" s="3">
        <v>43566</v>
      </c>
      <c r="K4087" t="s">
        <v>4344</v>
      </c>
      <c r="L4087" t="s">
        <v>16</v>
      </c>
      <c r="M4087">
        <v>27217</v>
      </c>
      <c r="N4087">
        <v>1136</v>
      </c>
      <c r="O4087" t="s">
        <v>4420</v>
      </c>
      <c r="P4087" s="4">
        <v>2</v>
      </c>
      <c r="Q4087" s="4">
        <v>8</v>
      </c>
      <c r="R4087" t="s">
        <v>18</v>
      </c>
      <c r="T4087" s="2">
        <v>2.36</v>
      </c>
      <c r="U4087" s="4">
        <v>21</v>
      </c>
      <c r="V4087" t="s">
        <v>19</v>
      </c>
      <c r="W4087" s="3">
        <v>43571</v>
      </c>
      <c r="X4087" t="s">
        <v>39</v>
      </c>
      <c r="Y4087" t="s">
        <v>63</v>
      </c>
      <c r="Z4087" t="s">
        <v>49</v>
      </c>
    </row>
    <row r="4088" spans="1:26" x14ac:dyDescent="0.25">
      <c r="A4088">
        <v>5</v>
      </c>
      <c r="B4088" t="s">
        <v>43</v>
      </c>
      <c r="C4088">
        <v>6</v>
      </c>
      <c r="D4088" t="s">
        <v>26</v>
      </c>
      <c r="E4088" t="s">
        <v>2548</v>
      </c>
      <c r="F4088" t="s">
        <v>13</v>
      </c>
      <c r="G4088" t="s">
        <v>1230</v>
      </c>
      <c r="H4088" s="1">
        <v>0.2</v>
      </c>
      <c r="I4088">
        <v>1</v>
      </c>
      <c r="J4088" s="3">
        <v>42677</v>
      </c>
      <c r="K4088" t="s">
        <v>4363</v>
      </c>
      <c r="L4088" t="s">
        <v>16</v>
      </c>
      <c r="M4088">
        <v>37211</v>
      </c>
      <c r="N4088">
        <v>1674</v>
      </c>
      <c r="O4088" t="s">
        <v>2807</v>
      </c>
      <c r="P4088" s="4">
        <v>49</v>
      </c>
      <c r="Q4088" s="4">
        <v>9</v>
      </c>
      <c r="R4088" t="s">
        <v>18</v>
      </c>
      <c r="T4088" s="2">
        <v>48.55</v>
      </c>
      <c r="U4088" s="4">
        <v>144</v>
      </c>
      <c r="V4088" t="s">
        <v>19</v>
      </c>
      <c r="W4088" s="3">
        <v>42682</v>
      </c>
      <c r="X4088" t="s">
        <v>39</v>
      </c>
      <c r="Y4088" t="s">
        <v>214</v>
      </c>
      <c r="Z4088" t="s">
        <v>64</v>
      </c>
    </row>
    <row r="4089" spans="1:26" x14ac:dyDescent="0.25">
      <c r="A4089">
        <v>5</v>
      </c>
      <c r="B4089" t="s">
        <v>43</v>
      </c>
      <c r="C4089">
        <v>6</v>
      </c>
      <c r="D4089" t="s">
        <v>26</v>
      </c>
      <c r="E4089" t="s">
        <v>906</v>
      </c>
      <c r="F4089" t="s">
        <v>13</v>
      </c>
      <c r="G4089" t="s">
        <v>3981</v>
      </c>
      <c r="H4089" s="1">
        <v>0.2</v>
      </c>
      <c r="I4089">
        <v>1</v>
      </c>
      <c r="J4089" s="3">
        <v>42815</v>
      </c>
      <c r="K4089" t="s">
        <v>4391</v>
      </c>
      <c r="L4089" t="s">
        <v>16</v>
      </c>
      <c r="M4089">
        <v>28540</v>
      </c>
      <c r="N4089">
        <v>1673</v>
      </c>
      <c r="O4089" t="s">
        <v>390</v>
      </c>
      <c r="P4089" s="4">
        <v>96</v>
      </c>
      <c r="Q4089" s="4">
        <v>14</v>
      </c>
      <c r="R4089" t="s">
        <v>18</v>
      </c>
      <c r="T4089" s="2">
        <v>96.02</v>
      </c>
      <c r="U4089" s="4">
        <v>295</v>
      </c>
      <c r="V4089" t="s">
        <v>19</v>
      </c>
      <c r="W4089" s="3">
        <v>42820</v>
      </c>
      <c r="X4089" t="s">
        <v>39</v>
      </c>
      <c r="Y4089" t="s">
        <v>63</v>
      </c>
      <c r="Z4089" t="s">
        <v>64</v>
      </c>
    </row>
    <row r="4090" spans="1:26" x14ac:dyDescent="0.25">
      <c r="A4090">
        <v>6</v>
      </c>
      <c r="B4090" t="s">
        <v>10</v>
      </c>
      <c r="C4090">
        <v>6</v>
      </c>
      <c r="D4090" t="s">
        <v>26</v>
      </c>
      <c r="E4090" t="s">
        <v>906</v>
      </c>
      <c r="F4090" t="s">
        <v>13</v>
      </c>
      <c r="G4090" t="s">
        <v>1913</v>
      </c>
      <c r="H4090" s="1">
        <v>0.7</v>
      </c>
      <c r="I4090">
        <v>1</v>
      </c>
      <c r="J4090" s="3">
        <v>42527</v>
      </c>
      <c r="K4090" t="s">
        <v>4360</v>
      </c>
      <c r="L4090" t="s">
        <v>16</v>
      </c>
      <c r="M4090">
        <v>32216</v>
      </c>
      <c r="N4090">
        <v>1317</v>
      </c>
      <c r="O4090" t="s">
        <v>618</v>
      </c>
      <c r="P4090" s="4">
        <v>-1</v>
      </c>
      <c r="Q4090" s="4">
        <v>1</v>
      </c>
      <c r="R4090" t="s">
        <v>18</v>
      </c>
      <c r="T4090" s="2">
        <v>-0.91</v>
      </c>
      <c r="U4090" s="4">
        <v>1</v>
      </c>
      <c r="V4090" t="s">
        <v>19</v>
      </c>
      <c r="W4090" s="3">
        <v>42533</v>
      </c>
      <c r="X4090" t="s">
        <v>39</v>
      </c>
      <c r="Y4090" t="s">
        <v>40</v>
      </c>
      <c r="Z4090" t="s">
        <v>54</v>
      </c>
    </row>
    <row r="4091" spans="1:26" x14ac:dyDescent="0.25">
      <c r="A4091">
        <v>6</v>
      </c>
      <c r="B4091" t="s">
        <v>10</v>
      </c>
      <c r="C4091">
        <v>6</v>
      </c>
      <c r="D4091" t="s">
        <v>26</v>
      </c>
      <c r="E4091" t="s">
        <v>843</v>
      </c>
      <c r="F4091" t="s">
        <v>13</v>
      </c>
      <c r="G4091" t="s">
        <v>2523</v>
      </c>
      <c r="H4091" s="1">
        <v>0.7</v>
      </c>
      <c r="I4091">
        <v>1</v>
      </c>
      <c r="J4091" s="3">
        <v>43729</v>
      </c>
      <c r="K4091" t="s">
        <v>4421</v>
      </c>
      <c r="L4091" t="s">
        <v>16</v>
      </c>
      <c r="M4091">
        <v>33142</v>
      </c>
      <c r="N4091">
        <v>270</v>
      </c>
      <c r="O4091" t="s">
        <v>8155</v>
      </c>
      <c r="P4091" s="4">
        <v>-9</v>
      </c>
      <c r="Q4091" s="4">
        <v>1</v>
      </c>
      <c r="R4091" t="s">
        <v>18</v>
      </c>
      <c r="T4091" s="2">
        <v>-8.61</v>
      </c>
      <c r="U4091" s="4">
        <v>12</v>
      </c>
      <c r="V4091" t="s">
        <v>19</v>
      </c>
      <c r="W4091" s="3">
        <v>43735</v>
      </c>
      <c r="X4091" t="s">
        <v>39</v>
      </c>
      <c r="Y4091" t="s">
        <v>40</v>
      </c>
      <c r="Z4091" t="s">
        <v>54</v>
      </c>
    </row>
    <row r="4092" spans="1:26" x14ac:dyDescent="0.25">
      <c r="A4092">
        <v>4</v>
      </c>
      <c r="B4092" t="s">
        <v>43</v>
      </c>
      <c r="C4092">
        <v>6</v>
      </c>
      <c r="D4092" t="s">
        <v>26</v>
      </c>
      <c r="E4092" t="s">
        <v>906</v>
      </c>
      <c r="F4092" t="s">
        <v>13</v>
      </c>
      <c r="G4092" t="s">
        <v>2629</v>
      </c>
      <c r="H4092" s="1">
        <v>0.7</v>
      </c>
      <c r="I4092">
        <v>1</v>
      </c>
      <c r="J4092" s="3">
        <v>43080</v>
      </c>
      <c r="K4092" t="s">
        <v>4422</v>
      </c>
      <c r="L4092" t="s">
        <v>16</v>
      </c>
      <c r="M4092">
        <v>32216</v>
      </c>
      <c r="N4092">
        <v>43</v>
      </c>
      <c r="O4092" t="s">
        <v>951</v>
      </c>
      <c r="P4092" s="4">
        <v>-9</v>
      </c>
      <c r="Q4092" s="4">
        <v>2</v>
      </c>
      <c r="R4092" t="s">
        <v>18</v>
      </c>
      <c r="T4092" s="2">
        <v>-8.98</v>
      </c>
      <c r="U4092" s="4">
        <v>13</v>
      </c>
      <c r="V4092" t="s">
        <v>19</v>
      </c>
      <c r="W4092" s="3">
        <v>43084</v>
      </c>
      <c r="X4092" t="s">
        <v>39</v>
      </c>
      <c r="Y4092" t="s">
        <v>40</v>
      </c>
      <c r="Z4092" t="s">
        <v>54</v>
      </c>
    </row>
    <row r="4093" spans="1:26" x14ac:dyDescent="0.25">
      <c r="A4093">
        <v>4</v>
      </c>
      <c r="B4093" t="s">
        <v>43</v>
      </c>
      <c r="C4093">
        <v>6</v>
      </c>
      <c r="D4093" t="s">
        <v>26</v>
      </c>
      <c r="E4093" t="s">
        <v>843</v>
      </c>
      <c r="F4093" t="s">
        <v>13</v>
      </c>
      <c r="G4093" t="s">
        <v>2171</v>
      </c>
      <c r="H4093" s="1">
        <v>0.7</v>
      </c>
      <c r="I4093">
        <v>1</v>
      </c>
      <c r="J4093" s="3">
        <v>43017</v>
      </c>
      <c r="K4093" t="s">
        <v>4419</v>
      </c>
      <c r="L4093" t="s">
        <v>16</v>
      </c>
      <c r="M4093">
        <v>33178</v>
      </c>
      <c r="N4093">
        <v>449</v>
      </c>
      <c r="O4093" t="s">
        <v>1019</v>
      </c>
      <c r="P4093" s="4">
        <v>-9</v>
      </c>
      <c r="Q4093" s="4">
        <v>2</v>
      </c>
      <c r="R4093" t="s">
        <v>18</v>
      </c>
      <c r="T4093" s="2">
        <v>-8.6</v>
      </c>
      <c r="U4093" s="4">
        <v>11</v>
      </c>
      <c r="V4093" t="s">
        <v>19</v>
      </c>
      <c r="W4093" s="3">
        <v>43021</v>
      </c>
      <c r="X4093" t="s">
        <v>39</v>
      </c>
      <c r="Y4093" t="s">
        <v>40</v>
      </c>
      <c r="Z4093" t="s">
        <v>54</v>
      </c>
    </row>
    <row r="4094" spans="1:26" x14ac:dyDescent="0.25">
      <c r="A4094">
        <v>4</v>
      </c>
      <c r="B4094" t="s">
        <v>43</v>
      </c>
      <c r="C4094">
        <v>6</v>
      </c>
      <c r="D4094" t="s">
        <v>26</v>
      </c>
      <c r="E4094" t="s">
        <v>843</v>
      </c>
      <c r="F4094" t="s">
        <v>13</v>
      </c>
      <c r="G4094" t="s">
        <v>2171</v>
      </c>
      <c r="H4094" s="1">
        <v>0.7</v>
      </c>
      <c r="I4094">
        <v>1</v>
      </c>
      <c r="J4094" s="3">
        <v>43017</v>
      </c>
      <c r="K4094" t="s">
        <v>4419</v>
      </c>
      <c r="L4094" t="s">
        <v>16</v>
      </c>
      <c r="M4094">
        <v>33178</v>
      </c>
      <c r="N4094">
        <v>1850</v>
      </c>
      <c r="O4094" t="s">
        <v>3958</v>
      </c>
      <c r="P4094" s="4">
        <v>-1</v>
      </c>
      <c r="Q4094" s="4">
        <v>2</v>
      </c>
      <c r="R4094" t="s">
        <v>18</v>
      </c>
      <c r="T4094" s="2">
        <v>-1.31</v>
      </c>
      <c r="U4094" s="4">
        <v>2</v>
      </c>
      <c r="V4094" t="s">
        <v>19</v>
      </c>
      <c r="W4094" s="3">
        <v>43021</v>
      </c>
      <c r="X4094" t="s">
        <v>39</v>
      </c>
      <c r="Y4094" t="s">
        <v>40</v>
      </c>
      <c r="Z4094" t="s">
        <v>54</v>
      </c>
    </row>
    <row r="4095" spans="1:26" x14ac:dyDescent="0.25">
      <c r="A4095">
        <v>4</v>
      </c>
      <c r="B4095" t="s">
        <v>43</v>
      </c>
      <c r="C4095">
        <v>6</v>
      </c>
      <c r="D4095" t="s">
        <v>26</v>
      </c>
      <c r="E4095" t="s">
        <v>4353</v>
      </c>
      <c r="F4095" t="s">
        <v>13</v>
      </c>
      <c r="G4095" t="s">
        <v>313</v>
      </c>
      <c r="H4095" s="1">
        <v>0.7</v>
      </c>
      <c r="I4095">
        <v>1</v>
      </c>
      <c r="J4095" s="3">
        <v>43772</v>
      </c>
      <c r="K4095" t="s">
        <v>4354</v>
      </c>
      <c r="L4095" t="s">
        <v>16</v>
      </c>
      <c r="M4095">
        <v>32839</v>
      </c>
      <c r="N4095">
        <v>269</v>
      </c>
      <c r="O4095" t="s">
        <v>3712</v>
      </c>
      <c r="P4095" s="4">
        <v>-3</v>
      </c>
      <c r="Q4095" s="4">
        <v>2</v>
      </c>
      <c r="R4095" t="s">
        <v>18</v>
      </c>
      <c r="T4095" s="2">
        <v>-3</v>
      </c>
      <c r="U4095" s="4">
        <v>4</v>
      </c>
      <c r="V4095" t="s">
        <v>19</v>
      </c>
      <c r="W4095" s="3">
        <v>43776</v>
      </c>
      <c r="X4095" t="s">
        <v>39</v>
      </c>
      <c r="Y4095" t="s">
        <v>40</v>
      </c>
      <c r="Z4095" t="s">
        <v>54</v>
      </c>
    </row>
    <row r="4096" spans="1:26" x14ac:dyDescent="0.25">
      <c r="A4096">
        <v>5</v>
      </c>
      <c r="B4096" t="s">
        <v>43</v>
      </c>
      <c r="C4096">
        <v>6</v>
      </c>
      <c r="D4096" t="s">
        <v>26</v>
      </c>
      <c r="E4096" t="s">
        <v>803</v>
      </c>
      <c r="F4096" t="s">
        <v>13</v>
      </c>
      <c r="G4096" t="s">
        <v>1918</v>
      </c>
      <c r="H4096" s="1">
        <v>0.7</v>
      </c>
      <c r="I4096">
        <v>1</v>
      </c>
      <c r="J4096" s="3">
        <v>43499</v>
      </c>
      <c r="K4096" t="s">
        <v>4383</v>
      </c>
      <c r="L4096" t="s">
        <v>16</v>
      </c>
      <c r="M4096">
        <v>33024</v>
      </c>
      <c r="N4096">
        <v>692</v>
      </c>
      <c r="O4096" t="s">
        <v>2987</v>
      </c>
      <c r="P4096" s="4">
        <v>-3</v>
      </c>
      <c r="Q4096" s="4">
        <v>2</v>
      </c>
      <c r="R4096" t="s">
        <v>18</v>
      </c>
      <c r="T4096" s="2">
        <v>-2.59</v>
      </c>
      <c r="U4096" s="4">
        <v>4</v>
      </c>
      <c r="V4096" t="s">
        <v>19</v>
      </c>
      <c r="W4096" s="3">
        <v>43504</v>
      </c>
      <c r="X4096" t="s">
        <v>39</v>
      </c>
      <c r="Y4096" t="s">
        <v>40</v>
      </c>
      <c r="Z4096" t="s">
        <v>54</v>
      </c>
    </row>
    <row r="4097" spans="1:26" x14ac:dyDescent="0.25">
      <c r="A4097">
        <v>4</v>
      </c>
      <c r="B4097" t="s">
        <v>43</v>
      </c>
      <c r="C4097">
        <v>6</v>
      </c>
      <c r="D4097" t="s">
        <v>26</v>
      </c>
      <c r="E4097" t="s">
        <v>4423</v>
      </c>
      <c r="F4097" t="s">
        <v>13</v>
      </c>
      <c r="G4097" t="s">
        <v>1054</v>
      </c>
      <c r="H4097" s="1">
        <v>0.7</v>
      </c>
      <c r="I4097">
        <v>1</v>
      </c>
      <c r="J4097" s="3">
        <v>43240</v>
      </c>
      <c r="K4097" t="s">
        <v>4424</v>
      </c>
      <c r="L4097" t="s">
        <v>16</v>
      </c>
      <c r="M4097">
        <v>34952</v>
      </c>
      <c r="N4097">
        <v>260</v>
      </c>
      <c r="O4097" t="s">
        <v>728</v>
      </c>
      <c r="P4097" s="4">
        <v>-2</v>
      </c>
      <c r="Q4097" s="4">
        <v>2</v>
      </c>
      <c r="R4097" t="s">
        <v>18</v>
      </c>
      <c r="T4097" s="2">
        <v>-2.25</v>
      </c>
      <c r="U4097" s="4">
        <v>3</v>
      </c>
      <c r="V4097" t="s">
        <v>19</v>
      </c>
      <c r="W4097" s="3">
        <v>43244</v>
      </c>
      <c r="X4097" t="s">
        <v>39</v>
      </c>
      <c r="Y4097" t="s">
        <v>40</v>
      </c>
      <c r="Z4097" t="s">
        <v>54</v>
      </c>
    </row>
    <row r="4098" spans="1:26" x14ac:dyDescent="0.25">
      <c r="A4098">
        <v>7</v>
      </c>
      <c r="B4098" t="s">
        <v>25</v>
      </c>
      <c r="C4098">
        <v>6</v>
      </c>
      <c r="D4098" t="s">
        <v>26</v>
      </c>
      <c r="E4098" t="s">
        <v>687</v>
      </c>
      <c r="F4098" t="s">
        <v>13</v>
      </c>
      <c r="G4098" t="s">
        <v>1622</v>
      </c>
      <c r="H4098" s="1">
        <v>0.7</v>
      </c>
      <c r="I4098">
        <v>1</v>
      </c>
      <c r="J4098" s="3">
        <v>42402</v>
      </c>
      <c r="K4098" t="s">
        <v>4425</v>
      </c>
      <c r="L4098" t="s">
        <v>16</v>
      </c>
      <c r="M4098">
        <v>33710</v>
      </c>
      <c r="N4098">
        <v>1529</v>
      </c>
      <c r="O4098" t="s">
        <v>2973</v>
      </c>
      <c r="P4098" s="4">
        <v>-12</v>
      </c>
      <c r="Q4098" s="4">
        <v>2</v>
      </c>
      <c r="R4098" t="s">
        <v>18</v>
      </c>
      <c r="T4098" s="2">
        <v>-12.22</v>
      </c>
      <c r="U4098" s="4">
        <v>18</v>
      </c>
      <c r="V4098" t="s">
        <v>19</v>
      </c>
      <c r="W4098" s="3">
        <v>42409</v>
      </c>
      <c r="X4098" t="s">
        <v>39</v>
      </c>
      <c r="Y4098" t="s">
        <v>40</v>
      </c>
      <c r="Z4098" t="s">
        <v>54</v>
      </c>
    </row>
    <row r="4099" spans="1:26" x14ac:dyDescent="0.25">
      <c r="A4099">
        <v>5</v>
      </c>
      <c r="B4099" t="s">
        <v>43</v>
      </c>
      <c r="C4099">
        <v>6</v>
      </c>
      <c r="D4099" t="s">
        <v>26</v>
      </c>
      <c r="E4099" t="s">
        <v>4376</v>
      </c>
      <c r="F4099" t="s">
        <v>13</v>
      </c>
      <c r="G4099" t="s">
        <v>254</v>
      </c>
      <c r="H4099" s="1">
        <v>0.7</v>
      </c>
      <c r="I4099">
        <v>1</v>
      </c>
      <c r="J4099" s="3">
        <v>43349</v>
      </c>
      <c r="K4099" t="s">
        <v>4377</v>
      </c>
      <c r="L4099" t="s">
        <v>16</v>
      </c>
      <c r="M4099">
        <v>27360</v>
      </c>
      <c r="N4099">
        <v>1315</v>
      </c>
      <c r="O4099" t="s">
        <v>2970</v>
      </c>
      <c r="P4099" s="4">
        <v>-2</v>
      </c>
      <c r="Q4099" s="4">
        <v>2</v>
      </c>
      <c r="R4099" t="s">
        <v>18</v>
      </c>
      <c r="T4099" s="2">
        <v>-2.46</v>
      </c>
      <c r="U4099" s="4">
        <v>3</v>
      </c>
      <c r="V4099" t="s">
        <v>19</v>
      </c>
      <c r="W4099" s="3">
        <v>43354</v>
      </c>
      <c r="X4099" t="s">
        <v>39</v>
      </c>
      <c r="Y4099" t="s">
        <v>63</v>
      </c>
      <c r="Z4099" t="s">
        <v>54</v>
      </c>
    </row>
    <row r="4100" spans="1:26" x14ac:dyDescent="0.25">
      <c r="A4100">
        <v>4</v>
      </c>
      <c r="B4100" t="s">
        <v>43</v>
      </c>
      <c r="C4100">
        <v>6</v>
      </c>
      <c r="D4100" t="s">
        <v>26</v>
      </c>
      <c r="E4100" t="s">
        <v>2531</v>
      </c>
      <c r="F4100" t="s">
        <v>13</v>
      </c>
      <c r="G4100" t="s">
        <v>1220</v>
      </c>
      <c r="H4100" s="1">
        <v>0.7</v>
      </c>
      <c r="I4100">
        <v>1</v>
      </c>
      <c r="J4100" s="3">
        <v>43773</v>
      </c>
      <c r="K4100" t="s">
        <v>4358</v>
      </c>
      <c r="L4100" t="s">
        <v>16</v>
      </c>
      <c r="M4100">
        <v>37421</v>
      </c>
      <c r="N4100">
        <v>1519</v>
      </c>
      <c r="O4100" t="s">
        <v>725</v>
      </c>
      <c r="P4100" s="4">
        <v>-3</v>
      </c>
      <c r="Q4100" s="4">
        <v>2</v>
      </c>
      <c r="R4100" t="s">
        <v>18</v>
      </c>
      <c r="T4100" s="2">
        <v>-2.97</v>
      </c>
      <c r="U4100" s="4">
        <v>4</v>
      </c>
      <c r="V4100" t="s">
        <v>19</v>
      </c>
      <c r="W4100" s="3">
        <v>43777</v>
      </c>
      <c r="X4100" t="s">
        <v>39</v>
      </c>
      <c r="Y4100" t="s">
        <v>214</v>
      </c>
      <c r="Z4100" t="s">
        <v>54</v>
      </c>
    </row>
    <row r="4101" spans="1:26" x14ac:dyDescent="0.25">
      <c r="A4101">
        <v>5</v>
      </c>
      <c r="B4101" t="s">
        <v>43</v>
      </c>
      <c r="C4101">
        <v>6</v>
      </c>
      <c r="D4101" t="s">
        <v>26</v>
      </c>
      <c r="E4101" t="s">
        <v>211</v>
      </c>
      <c r="F4101" t="s">
        <v>13</v>
      </c>
      <c r="G4101" t="s">
        <v>1649</v>
      </c>
      <c r="H4101" s="1">
        <v>0.7</v>
      </c>
      <c r="I4101">
        <v>1</v>
      </c>
      <c r="J4101" s="3">
        <v>43061</v>
      </c>
      <c r="K4101" t="s">
        <v>4408</v>
      </c>
      <c r="L4101" t="s">
        <v>16</v>
      </c>
      <c r="M4101">
        <v>38109</v>
      </c>
      <c r="N4101">
        <v>54</v>
      </c>
      <c r="O4101" t="s">
        <v>8243</v>
      </c>
      <c r="P4101" s="4">
        <v>-2</v>
      </c>
      <c r="Q4101" s="4">
        <v>2</v>
      </c>
      <c r="R4101" t="s">
        <v>18</v>
      </c>
      <c r="T4101" s="2">
        <v>-2.06</v>
      </c>
      <c r="U4101" s="4">
        <v>3</v>
      </c>
      <c r="V4101" t="s">
        <v>19</v>
      </c>
      <c r="W4101" s="3">
        <v>43066</v>
      </c>
      <c r="X4101" t="s">
        <v>39</v>
      </c>
      <c r="Y4101" t="s">
        <v>214</v>
      </c>
      <c r="Z4101" t="s">
        <v>54</v>
      </c>
    </row>
    <row r="4102" spans="1:26" x14ac:dyDescent="0.25">
      <c r="A4102">
        <v>7</v>
      </c>
      <c r="B4102" t="s">
        <v>25</v>
      </c>
      <c r="C4102">
        <v>6</v>
      </c>
      <c r="D4102" t="s">
        <v>26</v>
      </c>
      <c r="E4102" t="s">
        <v>843</v>
      </c>
      <c r="F4102" t="s">
        <v>13</v>
      </c>
      <c r="G4102" t="s">
        <v>414</v>
      </c>
      <c r="H4102" s="1">
        <v>0.7</v>
      </c>
      <c r="I4102">
        <v>1</v>
      </c>
      <c r="J4102" s="3">
        <v>42895</v>
      </c>
      <c r="K4102" t="s">
        <v>4426</v>
      </c>
      <c r="L4102" t="s">
        <v>16</v>
      </c>
      <c r="M4102">
        <v>33178</v>
      </c>
      <c r="N4102">
        <v>1639</v>
      </c>
      <c r="O4102" t="s">
        <v>8270</v>
      </c>
      <c r="P4102" s="4">
        <v>-27</v>
      </c>
      <c r="Q4102" s="4">
        <v>3</v>
      </c>
      <c r="R4102" t="s">
        <v>18</v>
      </c>
      <c r="T4102" s="2">
        <v>-26.96</v>
      </c>
      <c r="U4102" s="4">
        <v>39</v>
      </c>
      <c r="V4102" t="s">
        <v>19</v>
      </c>
      <c r="W4102" s="3">
        <v>42902</v>
      </c>
      <c r="X4102" t="s">
        <v>39</v>
      </c>
      <c r="Y4102" t="s">
        <v>40</v>
      </c>
      <c r="Z4102" t="s">
        <v>54</v>
      </c>
    </row>
    <row r="4103" spans="1:26" x14ac:dyDescent="0.25">
      <c r="A4103">
        <v>6</v>
      </c>
      <c r="B4103" t="s">
        <v>10</v>
      </c>
      <c r="C4103">
        <v>6</v>
      </c>
      <c r="D4103" t="s">
        <v>26</v>
      </c>
      <c r="E4103" t="s">
        <v>4427</v>
      </c>
      <c r="F4103" t="s">
        <v>13</v>
      </c>
      <c r="G4103" t="s">
        <v>3165</v>
      </c>
      <c r="H4103" s="1">
        <v>0.7</v>
      </c>
      <c r="I4103">
        <v>1</v>
      </c>
      <c r="J4103" s="3">
        <v>43472</v>
      </c>
      <c r="K4103" t="s">
        <v>4428</v>
      </c>
      <c r="L4103" t="s">
        <v>16</v>
      </c>
      <c r="M4103">
        <v>32174</v>
      </c>
      <c r="N4103">
        <v>1850</v>
      </c>
      <c r="O4103" t="s">
        <v>3958</v>
      </c>
      <c r="P4103" s="4">
        <v>-2</v>
      </c>
      <c r="Q4103" s="4">
        <v>3</v>
      </c>
      <c r="R4103" t="s">
        <v>18</v>
      </c>
      <c r="T4103" s="2">
        <v>-1.97</v>
      </c>
      <c r="U4103" s="4">
        <v>3</v>
      </c>
      <c r="V4103" t="s">
        <v>19</v>
      </c>
      <c r="W4103" s="3">
        <v>43478</v>
      </c>
      <c r="X4103" t="s">
        <v>39</v>
      </c>
      <c r="Y4103" t="s">
        <v>40</v>
      </c>
      <c r="Z4103" t="s">
        <v>54</v>
      </c>
    </row>
    <row r="4104" spans="1:26" x14ac:dyDescent="0.25">
      <c r="A4104">
        <v>7</v>
      </c>
      <c r="B4104" t="s">
        <v>25</v>
      </c>
      <c r="C4104">
        <v>6</v>
      </c>
      <c r="D4104" t="s">
        <v>26</v>
      </c>
      <c r="E4104" t="s">
        <v>803</v>
      </c>
      <c r="F4104" t="s">
        <v>13</v>
      </c>
      <c r="G4104" t="s">
        <v>1524</v>
      </c>
      <c r="H4104" s="1">
        <v>0.7</v>
      </c>
      <c r="I4104">
        <v>1</v>
      </c>
      <c r="J4104" s="3">
        <v>43619</v>
      </c>
      <c r="K4104" t="s">
        <v>2526</v>
      </c>
      <c r="L4104" t="s">
        <v>16</v>
      </c>
      <c r="M4104">
        <v>33024</v>
      </c>
      <c r="N4104">
        <v>1650</v>
      </c>
      <c r="O4104" t="s">
        <v>3967</v>
      </c>
      <c r="P4104" s="4">
        <v>-3</v>
      </c>
      <c r="Q4104" s="4">
        <v>3</v>
      </c>
      <c r="R4104" t="s">
        <v>18</v>
      </c>
      <c r="T4104" s="2">
        <v>-3.49</v>
      </c>
      <c r="U4104" s="4">
        <v>5</v>
      </c>
      <c r="V4104" t="s">
        <v>19</v>
      </c>
      <c r="W4104" s="3">
        <v>43626</v>
      </c>
      <c r="X4104" t="s">
        <v>39</v>
      </c>
      <c r="Y4104" t="s">
        <v>40</v>
      </c>
      <c r="Z4104" t="s">
        <v>54</v>
      </c>
    </row>
    <row r="4105" spans="1:26" x14ac:dyDescent="0.25">
      <c r="A4105">
        <v>4</v>
      </c>
      <c r="B4105" t="s">
        <v>43</v>
      </c>
      <c r="C4105">
        <v>6</v>
      </c>
      <c r="D4105" t="s">
        <v>26</v>
      </c>
      <c r="E4105" t="s">
        <v>2017</v>
      </c>
      <c r="F4105" t="s">
        <v>13</v>
      </c>
      <c r="G4105" t="s">
        <v>4404</v>
      </c>
      <c r="H4105" s="1">
        <v>0.7</v>
      </c>
      <c r="I4105">
        <v>1</v>
      </c>
      <c r="J4105" s="3">
        <v>43073</v>
      </c>
      <c r="K4105" t="s">
        <v>4429</v>
      </c>
      <c r="L4105" t="s">
        <v>16</v>
      </c>
      <c r="M4105">
        <v>32303</v>
      </c>
      <c r="N4105">
        <v>1489</v>
      </c>
      <c r="O4105" t="s">
        <v>3316</v>
      </c>
      <c r="P4105" s="4">
        <v>-6</v>
      </c>
      <c r="Q4105" s="4">
        <v>3</v>
      </c>
      <c r="R4105" t="s">
        <v>18</v>
      </c>
      <c r="T4105" s="2">
        <v>-6.03</v>
      </c>
      <c r="U4105" s="4">
        <v>8</v>
      </c>
      <c r="V4105" t="s">
        <v>19</v>
      </c>
      <c r="W4105" s="3">
        <v>43077</v>
      </c>
      <c r="X4105" t="s">
        <v>39</v>
      </c>
      <c r="Y4105" t="s">
        <v>40</v>
      </c>
      <c r="Z4105" t="s">
        <v>54</v>
      </c>
    </row>
    <row r="4106" spans="1:26" x14ac:dyDescent="0.25">
      <c r="A4106">
        <v>5</v>
      </c>
      <c r="B4106" t="s">
        <v>43</v>
      </c>
      <c r="C4106">
        <v>6</v>
      </c>
      <c r="D4106" t="s">
        <v>26</v>
      </c>
      <c r="E4106" t="s">
        <v>287</v>
      </c>
      <c r="F4106" t="s">
        <v>13</v>
      </c>
      <c r="G4106" t="s">
        <v>4404</v>
      </c>
      <c r="H4106" s="1">
        <v>0.7</v>
      </c>
      <c r="I4106">
        <v>1</v>
      </c>
      <c r="J4106" s="3">
        <v>43310</v>
      </c>
      <c r="K4106" t="s">
        <v>4405</v>
      </c>
      <c r="L4106" t="s">
        <v>16</v>
      </c>
      <c r="M4106">
        <v>28205</v>
      </c>
      <c r="N4106">
        <v>1309</v>
      </c>
      <c r="O4106" t="s">
        <v>1090</v>
      </c>
      <c r="P4106" s="4">
        <v>-20</v>
      </c>
      <c r="Q4106" s="4">
        <v>3</v>
      </c>
      <c r="R4106" t="s">
        <v>18</v>
      </c>
      <c r="T4106" s="2">
        <v>-20.09</v>
      </c>
      <c r="U4106" s="4">
        <v>27</v>
      </c>
      <c r="V4106" t="s">
        <v>19</v>
      </c>
      <c r="W4106" s="3">
        <v>43315</v>
      </c>
      <c r="X4106" t="s">
        <v>39</v>
      </c>
      <c r="Y4106" t="s">
        <v>63</v>
      </c>
      <c r="Z4106" t="s">
        <v>54</v>
      </c>
    </row>
    <row r="4107" spans="1:26" x14ac:dyDescent="0.25">
      <c r="A4107">
        <v>5</v>
      </c>
      <c r="B4107" t="s">
        <v>43</v>
      </c>
      <c r="C4107">
        <v>6</v>
      </c>
      <c r="D4107" t="s">
        <v>26</v>
      </c>
      <c r="E4107" t="s">
        <v>906</v>
      </c>
      <c r="F4107" t="s">
        <v>13</v>
      </c>
      <c r="G4107" t="s">
        <v>3981</v>
      </c>
      <c r="H4107" s="1">
        <v>0.7</v>
      </c>
      <c r="I4107">
        <v>1</v>
      </c>
      <c r="J4107" s="3">
        <v>42815</v>
      </c>
      <c r="K4107" t="s">
        <v>4391</v>
      </c>
      <c r="L4107" t="s">
        <v>16</v>
      </c>
      <c r="M4107">
        <v>28540</v>
      </c>
      <c r="N4107">
        <v>693</v>
      </c>
      <c r="O4107" t="s">
        <v>3343</v>
      </c>
      <c r="P4107" s="4">
        <v>-10</v>
      </c>
      <c r="Q4107" s="4">
        <v>3</v>
      </c>
      <c r="R4107" t="s">
        <v>18</v>
      </c>
      <c r="T4107" s="2">
        <v>-9.85</v>
      </c>
      <c r="U4107" s="4">
        <v>13</v>
      </c>
      <c r="V4107" t="s">
        <v>19</v>
      </c>
      <c r="W4107" s="3">
        <v>42820</v>
      </c>
      <c r="X4107" t="s">
        <v>39</v>
      </c>
      <c r="Y4107" t="s">
        <v>63</v>
      </c>
      <c r="Z4107" t="s">
        <v>54</v>
      </c>
    </row>
    <row r="4108" spans="1:26" x14ac:dyDescent="0.25">
      <c r="A4108">
        <v>4</v>
      </c>
      <c r="B4108" t="s">
        <v>43</v>
      </c>
      <c r="C4108">
        <v>6</v>
      </c>
      <c r="D4108" t="s">
        <v>26</v>
      </c>
      <c r="E4108" t="s">
        <v>2548</v>
      </c>
      <c r="F4108" t="s">
        <v>13</v>
      </c>
      <c r="G4108" t="s">
        <v>929</v>
      </c>
      <c r="H4108" s="1">
        <v>0.7</v>
      </c>
      <c r="I4108">
        <v>1</v>
      </c>
      <c r="J4108" s="3">
        <v>43249</v>
      </c>
      <c r="K4108" t="s">
        <v>2549</v>
      </c>
      <c r="L4108" t="s">
        <v>16</v>
      </c>
      <c r="M4108">
        <v>37211</v>
      </c>
      <c r="N4108">
        <v>705</v>
      </c>
      <c r="O4108" t="s">
        <v>2850</v>
      </c>
      <c r="P4108" s="4">
        <v>-9</v>
      </c>
      <c r="Q4108" s="4">
        <v>3</v>
      </c>
      <c r="R4108" t="s">
        <v>18</v>
      </c>
      <c r="T4108" s="2">
        <v>-8.65</v>
      </c>
      <c r="U4108" s="4">
        <v>11</v>
      </c>
      <c r="V4108" t="s">
        <v>19</v>
      </c>
      <c r="W4108" s="3">
        <v>43253</v>
      </c>
      <c r="X4108" t="s">
        <v>39</v>
      </c>
      <c r="Y4108" t="s">
        <v>214</v>
      </c>
      <c r="Z4108" t="s">
        <v>54</v>
      </c>
    </row>
    <row r="4109" spans="1:26" x14ac:dyDescent="0.25">
      <c r="A4109">
        <v>7</v>
      </c>
      <c r="B4109" t="s">
        <v>25</v>
      </c>
      <c r="C4109">
        <v>6</v>
      </c>
      <c r="D4109" t="s">
        <v>26</v>
      </c>
      <c r="E4109" t="s">
        <v>843</v>
      </c>
      <c r="F4109" t="s">
        <v>13</v>
      </c>
      <c r="G4109" t="s">
        <v>1405</v>
      </c>
      <c r="H4109" s="1">
        <v>0.7</v>
      </c>
      <c r="I4109">
        <v>1</v>
      </c>
      <c r="J4109" s="3">
        <v>43059</v>
      </c>
      <c r="K4109" t="s">
        <v>2538</v>
      </c>
      <c r="L4109" t="s">
        <v>16</v>
      </c>
      <c r="M4109">
        <v>33180</v>
      </c>
      <c r="N4109">
        <v>899</v>
      </c>
      <c r="O4109" t="s">
        <v>651</v>
      </c>
      <c r="P4109" s="4">
        <v>-50</v>
      </c>
      <c r="Q4109" s="4">
        <v>4</v>
      </c>
      <c r="R4109" t="s">
        <v>18</v>
      </c>
      <c r="T4109" s="2">
        <v>-50.3</v>
      </c>
      <c r="U4109" s="4">
        <v>63</v>
      </c>
      <c r="V4109" t="s">
        <v>19</v>
      </c>
      <c r="W4109" s="3">
        <v>43066</v>
      </c>
      <c r="X4109" t="s">
        <v>39</v>
      </c>
      <c r="Y4109" t="s">
        <v>40</v>
      </c>
      <c r="Z4109" t="s">
        <v>54</v>
      </c>
    </row>
    <row r="4110" spans="1:26" x14ac:dyDescent="0.25">
      <c r="A4110">
        <v>4</v>
      </c>
      <c r="B4110" t="s">
        <v>43</v>
      </c>
      <c r="C4110">
        <v>6</v>
      </c>
      <c r="D4110" t="s">
        <v>26</v>
      </c>
      <c r="E4110" t="s">
        <v>2569</v>
      </c>
      <c r="F4110" t="s">
        <v>13</v>
      </c>
      <c r="G4110" t="s">
        <v>3932</v>
      </c>
      <c r="H4110" s="1">
        <v>0.7</v>
      </c>
      <c r="I4110">
        <v>1</v>
      </c>
      <c r="J4110" s="3">
        <v>42451</v>
      </c>
      <c r="K4110" t="s">
        <v>4430</v>
      </c>
      <c r="L4110" t="s">
        <v>16</v>
      </c>
      <c r="M4110">
        <v>27405</v>
      </c>
      <c r="N4110">
        <v>395</v>
      </c>
      <c r="O4110" t="s">
        <v>166</v>
      </c>
      <c r="P4110" s="4">
        <v>-6</v>
      </c>
      <c r="Q4110" s="4">
        <v>4</v>
      </c>
      <c r="R4110" t="s">
        <v>18</v>
      </c>
      <c r="T4110" s="2">
        <v>-5.86</v>
      </c>
      <c r="U4110" s="4">
        <v>8</v>
      </c>
      <c r="V4110" t="s">
        <v>19</v>
      </c>
      <c r="W4110" s="3">
        <v>42455</v>
      </c>
      <c r="X4110" t="s">
        <v>39</v>
      </c>
      <c r="Y4110" t="s">
        <v>63</v>
      </c>
      <c r="Z4110" t="s">
        <v>54</v>
      </c>
    </row>
    <row r="4111" spans="1:26" x14ac:dyDescent="0.25">
      <c r="A4111">
        <v>6</v>
      </c>
      <c r="B4111" t="s">
        <v>10</v>
      </c>
      <c r="C4111">
        <v>6</v>
      </c>
      <c r="D4111" t="s">
        <v>26</v>
      </c>
      <c r="E4111" t="s">
        <v>4431</v>
      </c>
      <c r="F4111" t="s">
        <v>13</v>
      </c>
      <c r="G4111" t="s">
        <v>1175</v>
      </c>
      <c r="H4111" s="1">
        <v>0.7</v>
      </c>
      <c r="I4111">
        <v>1</v>
      </c>
      <c r="J4111" s="3">
        <v>43627</v>
      </c>
      <c r="K4111" t="s">
        <v>4432</v>
      </c>
      <c r="L4111" t="s">
        <v>16</v>
      </c>
      <c r="M4111">
        <v>28601</v>
      </c>
      <c r="N4111">
        <v>54</v>
      </c>
      <c r="O4111" t="s">
        <v>8147</v>
      </c>
      <c r="P4111" s="4">
        <v>-4</v>
      </c>
      <c r="Q4111" s="4">
        <v>4</v>
      </c>
      <c r="R4111" t="s">
        <v>18</v>
      </c>
      <c r="T4111" s="2">
        <v>-3.81</v>
      </c>
      <c r="U4111" s="4">
        <v>5</v>
      </c>
      <c r="V4111" t="s">
        <v>19</v>
      </c>
      <c r="W4111" s="3">
        <v>43633</v>
      </c>
      <c r="X4111" t="s">
        <v>39</v>
      </c>
      <c r="Y4111" t="s">
        <v>63</v>
      </c>
      <c r="Z4111" t="s">
        <v>54</v>
      </c>
    </row>
    <row r="4112" spans="1:26" x14ac:dyDescent="0.25">
      <c r="A4112">
        <v>4</v>
      </c>
      <c r="B4112" t="s">
        <v>43</v>
      </c>
      <c r="C4112">
        <v>6</v>
      </c>
      <c r="D4112" t="s">
        <v>26</v>
      </c>
      <c r="E4112" t="s">
        <v>906</v>
      </c>
      <c r="F4112" t="s">
        <v>13</v>
      </c>
      <c r="G4112" t="s">
        <v>1906</v>
      </c>
      <c r="H4112" s="1">
        <v>0.7</v>
      </c>
      <c r="I4112">
        <v>1</v>
      </c>
      <c r="J4112" s="3">
        <v>42991</v>
      </c>
      <c r="K4112" t="s">
        <v>4433</v>
      </c>
      <c r="L4112" t="s">
        <v>16</v>
      </c>
      <c r="M4112">
        <v>28540</v>
      </c>
      <c r="N4112">
        <v>795</v>
      </c>
      <c r="O4112" t="s">
        <v>2986</v>
      </c>
      <c r="P4112" s="4">
        <v>-10</v>
      </c>
      <c r="Q4112" s="4">
        <v>4</v>
      </c>
      <c r="R4112" t="s">
        <v>18</v>
      </c>
      <c r="T4112" s="2">
        <v>-10.039999999999999</v>
      </c>
      <c r="U4112" s="4">
        <v>13</v>
      </c>
      <c r="V4112" t="s">
        <v>19</v>
      </c>
      <c r="W4112" s="3">
        <v>42995</v>
      </c>
      <c r="X4112" t="s">
        <v>39</v>
      </c>
      <c r="Y4112" t="s">
        <v>63</v>
      </c>
      <c r="Z4112" t="s">
        <v>54</v>
      </c>
    </row>
    <row r="4113" spans="1:26" x14ac:dyDescent="0.25">
      <c r="A4113">
        <v>4</v>
      </c>
      <c r="B4113" t="s">
        <v>43</v>
      </c>
      <c r="C4113">
        <v>6</v>
      </c>
      <c r="D4113" t="s">
        <v>26</v>
      </c>
      <c r="E4113" t="s">
        <v>2561</v>
      </c>
      <c r="F4113" t="s">
        <v>13</v>
      </c>
      <c r="G4113" t="s">
        <v>1559</v>
      </c>
      <c r="H4113" s="1">
        <v>0.7</v>
      </c>
      <c r="I4113">
        <v>1</v>
      </c>
      <c r="J4113" s="3">
        <v>42875</v>
      </c>
      <c r="K4113" t="s">
        <v>2562</v>
      </c>
      <c r="L4113" t="s">
        <v>16</v>
      </c>
      <c r="M4113">
        <v>27893</v>
      </c>
      <c r="N4113">
        <v>1315</v>
      </c>
      <c r="O4113" t="s">
        <v>2970</v>
      </c>
      <c r="P4113" s="4">
        <v>-5</v>
      </c>
      <c r="Q4113" s="4">
        <v>4</v>
      </c>
      <c r="R4113" t="s">
        <v>18</v>
      </c>
      <c r="T4113" s="2">
        <v>-4.91</v>
      </c>
      <c r="U4113" s="4">
        <v>6</v>
      </c>
      <c r="V4113" t="s">
        <v>19</v>
      </c>
      <c r="W4113" s="3">
        <v>42879</v>
      </c>
      <c r="X4113" t="s">
        <v>39</v>
      </c>
      <c r="Y4113" t="s">
        <v>63</v>
      </c>
      <c r="Z4113" t="s">
        <v>54</v>
      </c>
    </row>
    <row r="4114" spans="1:26" x14ac:dyDescent="0.25">
      <c r="A4114">
        <v>7</v>
      </c>
      <c r="B4114" t="s">
        <v>25</v>
      </c>
      <c r="C4114">
        <v>6</v>
      </c>
      <c r="D4114" t="s">
        <v>26</v>
      </c>
      <c r="E4114" t="s">
        <v>843</v>
      </c>
      <c r="F4114" t="s">
        <v>13</v>
      </c>
      <c r="G4114" t="s">
        <v>414</v>
      </c>
      <c r="H4114" s="1">
        <v>0.7</v>
      </c>
      <c r="I4114">
        <v>1</v>
      </c>
      <c r="J4114" s="3">
        <v>42895</v>
      </c>
      <c r="K4114" t="s">
        <v>4426</v>
      </c>
      <c r="L4114" t="s">
        <v>16</v>
      </c>
      <c r="M4114">
        <v>33178</v>
      </c>
      <c r="N4114">
        <v>781</v>
      </c>
      <c r="O4114" t="s">
        <v>8267</v>
      </c>
      <c r="P4114" s="4">
        <v>-43</v>
      </c>
      <c r="Q4114" s="4">
        <v>5</v>
      </c>
      <c r="R4114" t="s">
        <v>18</v>
      </c>
      <c r="T4114" s="2">
        <v>-42.8</v>
      </c>
      <c r="U4114" s="4">
        <v>64</v>
      </c>
      <c r="V4114" t="s">
        <v>19</v>
      </c>
      <c r="W4114" s="3">
        <v>42902</v>
      </c>
      <c r="X4114" t="s">
        <v>39</v>
      </c>
      <c r="Y4114" t="s">
        <v>40</v>
      </c>
      <c r="Z4114" t="s">
        <v>54</v>
      </c>
    </row>
    <row r="4115" spans="1:26" x14ac:dyDescent="0.25">
      <c r="A4115">
        <v>7</v>
      </c>
      <c r="B4115" t="s">
        <v>25</v>
      </c>
      <c r="C4115">
        <v>6</v>
      </c>
      <c r="D4115" t="s">
        <v>26</v>
      </c>
      <c r="E4115" t="s">
        <v>843</v>
      </c>
      <c r="F4115" t="s">
        <v>13</v>
      </c>
      <c r="G4115" t="s">
        <v>1405</v>
      </c>
      <c r="H4115" s="1">
        <v>0.7</v>
      </c>
      <c r="I4115">
        <v>1</v>
      </c>
      <c r="J4115" s="3">
        <v>43059</v>
      </c>
      <c r="K4115" t="s">
        <v>2538</v>
      </c>
      <c r="L4115" t="s">
        <v>16</v>
      </c>
      <c r="M4115">
        <v>33180</v>
      </c>
      <c r="N4115">
        <v>1652</v>
      </c>
      <c r="O4115" t="s">
        <v>1251</v>
      </c>
      <c r="P4115" s="4">
        <v>-6</v>
      </c>
      <c r="Q4115" s="4">
        <v>5</v>
      </c>
      <c r="R4115" t="s">
        <v>18</v>
      </c>
      <c r="T4115" s="2">
        <v>-5.78</v>
      </c>
      <c r="U4115" s="4">
        <v>7</v>
      </c>
      <c r="V4115" t="s">
        <v>19</v>
      </c>
      <c r="W4115" s="3">
        <v>43066</v>
      </c>
      <c r="X4115" t="s">
        <v>39</v>
      </c>
      <c r="Y4115" t="s">
        <v>40</v>
      </c>
      <c r="Z4115" t="s">
        <v>54</v>
      </c>
    </row>
    <row r="4116" spans="1:26" x14ac:dyDescent="0.25">
      <c r="A4116">
        <v>5</v>
      </c>
      <c r="B4116" t="s">
        <v>43</v>
      </c>
      <c r="C4116">
        <v>6</v>
      </c>
      <c r="D4116" t="s">
        <v>26</v>
      </c>
      <c r="E4116" t="s">
        <v>547</v>
      </c>
      <c r="F4116" t="s">
        <v>13</v>
      </c>
      <c r="G4116" t="s">
        <v>1088</v>
      </c>
      <c r="H4116" s="1">
        <v>0.7</v>
      </c>
      <c r="I4116">
        <v>1</v>
      </c>
      <c r="J4116" s="3">
        <v>43401</v>
      </c>
      <c r="K4116" t="s">
        <v>4434</v>
      </c>
      <c r="L4116" t="s">
        <v>16</v>
      </c>
      <c r="M4116">
        <v>33614</v>
      </c>
      <c r="N4116">
        <v>407</v>
      </c>
      <c r="O4116" t="s">
        <v>3559</v>
      </c>
      <c r="P4116" s="4">
        <v>-27</v>
      </c>
      <c r="Q4116" s="4">
        <v>5</v>
      </c>
      <c r="R4116" t="s">
        <v>18</v>
      </c>
      <c r="T4116" s="2">
        <v>-26.73</v>
      </c>
      <c r="U4116" s="4">
        <v>38</v>
      </c>
      <c r="V4116" t="s">
        <v>19</v>
      </c>
      <c r="W4116" s="3">
        <v>43406</v>
      </c>
      <c r="X4116" t="s">
        <v>39</v>
      </c>
      <c r="Y4116" t="s">
        <v>40</v>
      </c>
      <c r="Z4116" t="s">
        <v>54</v>
      </c>
    </row>
    <row r="4117" spans="1:26" x14ac:dyDescent="0.25">
      <c r="A4117">
        <v>4</v>
      </c>
      <c r="B4117" t="s">
        <v>43</v>
      </c>
      <c r="C4117">
        <v>6</v>
      </c>
      <c r="D4117" t="s">
        <v>26</v>
      </c>
      <c r="E4117" t="s">
        <v>2569</v>
      </c>
      <c r="F4117" t="s">
        <v>13</v>
      </c>
      <c r="G4117" t="s">
        <v>3932</v>
      </c>
      <c r="H4117" s="1">
        <v>0.7</v>
      </c>
      <c r="I4117">
        <v>1</v>
      </c>
      <c r="J4117" s="3">
        <v>42451</v>
      </c>
      <c r="K4117" t="s">
        <v>4430</v>
      </c>
      <c r="L4117" t="s">
        <v>16</v>
      </c>
      <c r="M4117">
        <v>27405</v>
      </c>
      <c r="N4117">
        <v>702</v>
      </c>
      <c r="O4117" t="s">
        <v>380</v>
      </c>
      <c r="P4117" s="4">
        <v>-39</v>
      </c>
      <c r="Q4117" s="4">
        <v>5</v>
      </c>
      <c r="R4117" t="s">
        <v>18</v>
      </c>
      <c r="T4117" s="2">
        <v>-39.46</v>
      </c>
      <c r="U4117" s="4">
        <v>51</v>
      </c>
      <c r="V4117" t="s">
        <v>19</v>
      </c>
      <c r="W4117" s="3">
        <v>42455</v>
      </c>
      <c r="X4117" t="s">
        <v>39</v>
      </c>
      <c r="Y4117" t="s">
        <v>63</v>
      </c>
      <c r="Z4117" t="s">
        <v>54</v>
      </c>
    </row>
    <row r="4118" spans="1:26" x14ac:dyDescent="0.25">
      <c r="A4118">
        <v>4</v>
      </c>
      <c r="B4118" t="s">
        <v>43</v>
      </c>
      <c r="C4118">
        <v>6</v>
      </c>
      <c r="D4118" t="s">
        <v>26</v>
      </c>
      <c r="E4118" t="s">
        <v>906</v>
      </c>
      <c r="F4118" t="s">
        <v>13</v>
      </c>
      <c r="G4118" t="s">
        <v>819</v>
      </c>
      <c r="H4118" s="1">
        <v>0.7</v>
      </c>
      <c r="I4118">
        <v>1</v>
      </c>
      <c r="J4118" s="3">
        <v>43072</v>
      </c>
      <c r="K4118" t="s">
        <v>2543</v>
      </c>
      <c r="L4118" t="s">
        <v>16</v>
      </c>
      <c r="M4118">
        <v>28540</v>
      </c>
      <c r="N4118">
        <v>685</v>
      </c>
      <c r="O4118" t="s">
        <v>3478</v>
      </c>
      <c r="P4118" s="4">
        <v>-74</v>
      </c>
      <c r="Q4118" s="4">
        <v>5</v>
      </c>
      <c r="R4118" t="s">
        <v>18</v>
      </c>
      <c r="T4118" s="2">
        <v>-73.58</v>
      </c>
      <c r="U4118" s="4">
        <v>96</v>
      </c>
      <c r="V4118" t="s">
        <v>19</v>
      </c>
      <c r="W4118" s="3">
        <v>43076</v>
      </c>
      <c r="X4118" t="s">
        <v>39</v>
      </c>
      <c r="Y4118" t="s">
        <v>63</v>
      </c>
      <c r="Z4118" t="s">
        <v>54</v>
      </c>
    </row>
    <row r="4119" spans="1:26" x14ac:dyDescent="0.25">
      <c r="A4119">
        <v>5</v>
      </c>
      <c r="B4119" t="s">
        <v>43</v>
      </c>
      <c r="C4119">
        <v>6</v>
      </c>
      <c r="D4119" t="s">
        <v>26</v>
      </c>
      <c r="E4119" t="s">
        <v>843</v>
      </c>
      <c r="F4119" t="s">
        <v>13</v>
      </c>
      <c r="G4119" t="s">
        <v>1234</v>
      </c>
      <c r="H4119" s="1">
        <v>0.7</v>
      </c>
      <c r="I4119">
        <v>1</v>
      </c>
      <c r="J4119" s="3">
        <v>43052</v>
      </c>
      <c r="K4119" t="s">
        <v>4435</v>
      </c>
      <c r="L4119" t="s">
        <v>16</v>
      </c>
      <c r="M4119">
        <v>33178</v>
      </c>
      <c r="N4119">
        <v>422</v>
      </c>
      <c r="O4119" t="s">
        <v>3529</v>
      </c>
      <c r="P4119" s="4">
        <v>-101</v>
      </c>
      <c r="Q4119" s="4">
        <v>6</v>
      </c>
      <c r="R4119" t="s">
        <v>18</v>
      </c>
      <c r="T4119" s="2">
        <v>-100.92</v>
      </c>
      <c r="U4119" s="4">
        <v>121</v>
      </c>
      <c r="V4119" t="s">
        <v>19</v>
      </c>
      <c r="W4119" s="3">
        <v>43057</v>
      </c>
      <c r="X4119" t="s">
        <v>39</v>
      </c>
      <c r="Y4119" t="s">
        <v>40</v>
      </c>
      <c r="Z4119" t="s">
        <v>54</v>
      </c>
    </row>
    <row r="4120" spans="1:26" x14ac:dyDescent="0.25">
      <c r="A4120">
        <v>7</v>
      </c>
      <c r="B4120" t="s">
        <v>25</v>
      </c>
      <c r="C4120">
        <v>6</v>
      </c>
      <c r="D4120" t="s">
        <v>26</v>
      </c>
      <c r="E4120" t="s">
        <v>1012</v>
      </c>
      <c r="F4120" t="s">
        <v>13</v>
      </c>
      <c r="G4120" t="s">
        <v>2834</v>
      </c>
      <c r="H4120" s="1">
        <v>0.7</v>
      </c>
      <c r="I4120">
        <v>1</v>
      </c>
      <c r="J4120" s="3">
        <v>43802</v>
      </c>
      <c r="K4120" t="s">
        <v>4366</v>
      </c>
      <c r="L4120" t="s">
        <v>16</v>
      </c>
      <c r="M4120">
        <v>28314</v>
      </c>
      <c r="N4120">
        <v>698</v>
      </c>
      <c r="O4120" t="s">
        <v>8230</v>
      </c>
      <c r="P4120" s="4">
        <v>-21</v>
      </c>
      <c r="Q4120" s="4">
        <v>6</v>
      </c>
      <c r="R4120" t="s">
        <v>18</v>
      </c>
      <c r="T4120" s="2">
        <v>-21.11</v>
      </c>
      <c r="U4120" s="4">
        <v>29</v>
      </c>
      <c r="V4120" t="s">
        <v>19</v>
      </c>
      <c r="W4120" s="3">
        <v>43809</v>
      </c>
      <c r="X4120" t="s">
        <v>39</v>
      </c>
      <c r="Y4120" t="s">
        <v>63</v>
      </c>
      <c r="Z4120" t="s">
        <v>54</v>
      </c>
    </row>
    <row r="4121" spans="1:26" x14ac:dyDescent="0.25">
      <c r="A4121">
        <v>5</v>
      </c>
      <c r="B4121" t="s">
        <v>43</v>
      </c>
      <c r="C4121">
        <v>6</v>
      </c>
      <c r="D4121" t="s">
        <v>26</v>
      </c>
      <c r="E4121" t="s">
        <v>211</v>
      </c>
      <c r="F4121" t="s">
        <v>13</v>
      </c>
      <c r="G4121" t="s">
        <v>1976</v>
      </c>
      <c r="H4121" s="1">
        <v>0.7</v>
      </c>
      <c r="I4121">
        <v>1</v>
      </c>
      <c r="J4121" s="3">
        <v>43690</v>
      </c>
      <c r="K4121" t="s">
        <v>2525</v>
      </c>
      <c r="L4121" t="s">
        <v>16</v>
      </c>
      <c r="M4121">
        <v>38109</v>
      </c>
      <c r="N4121">
        <v>687</v>
      </c>
      <c r="O4121" t="s">
        <v>2769</v>
      </c>
      <c r="P4121" s="4">
        <v>-1238</v>
      </c>
      <c r="Q4121" s="4">
        <v>6</v>
      </c>
      <c r="R4121" t="s">
        <v>18</v>
      </c>
      <c r="T4121" s="2">
        <v>-1237.8499999999999</v>
      </c>
      <c r="U4121" s="4">
        <v>1615</v>
      </c>
      <c r="V4121" t="s">
        <v>19</v>
      </c>
      <c r="W4121" s="3">
        <v>43695</v>
      </c>
      <c r="X4121" t="s">
        <v>39</v>
      </c>
      <c r="Y4121" t="s">
        <v>214</v>
      </c>
      <c r="Z4121" t="s">
        <v>54</v>
      </c>
    </row>
    <row r="4122" spans="1:26" x14ac:dyDescent="0.25">
      <c r="A4122">
        <v>4</v>
      </c>
      <c r="B4122" t="s">
        <v>43</v>
      </c>
      <c r="C4122">
        <v>6</v>
      </c>
      <c r="D4122" t="s">
        <v>26</v>
      </c>
      <c r="E4122" t="s">
        <v>2548</v>
      </c>
      <c r="F4122" t="s">
        <v>13</v>
      </c>
      <c r="G4122" t="s">
        <v>1785</v>
      </c>
      <c r="H4122" s="1">
        <v>0.7</v>
      </c>
      <c r="I4122">
        <v>1</v>
      </c>
      <c r="J4122" s="3">
        <v>42998</v>
      </c>
      <c r="K4122" t="s">
        <v>4395</v>
      </c>
      <c r="L4122" t="s">
        <v>16</v>
      </c>
      <c r="M4122">
        <v>37211</v>
      </c>
      <c r="N4122">
        <v>689</v>
      </c>
      <c r="O4122" t="s">
        <v>2936</v>
      </c>
      <c r="P4122" s="4">
        <v>-913</v>
      </c>
      <c r="Q4122" s="4">
        <v>6</v>
      </c>
      <c r="R4122" t="s">
        <v>18</v>
      </c>
      <c r="T4122" s="2">
        <v>-913.18</v>
      </c>
      <c r="U4122" s="4">
        <v>1370</v>
      </c>
      <c r="V4122" t="s">
        <v>19</v>
      </c>
      <c r="W4122" s="3">
        <v>43002</v>
      </c>
      <c r="X4122" t="s">
        <v>39</v>
      </c>
      <c r="Y4122" t="s">
        <v>214</v>
      </c>
      <c r="Z4122" t="s">
        <v>54</v>
      </c>
    </row>
    <row r="4123" spans="1:26" x14ac:dyDescent="0.25">
      <c r="A4123">
        <v>4</v>
      </c>
      <c r="B4123" t="s">
        <v>43</v>
      </c>
      <c r="C4123">
        <v>6</v>
      </c>
      <c r="D4123" t="s">
        <v>26</v>
      </c>
      <c r="E4123" t="s">
        <v>906</v>
      </c>
      <c r="F4123" t="s">
        <v>13</v>
      </c>
      <c r="G4123" t="s">
        <v>673</v>
      </c>
      <c r="H4123" s="1">
        <v>0.7</v>
      </c>
      <c r="I4123">
        <v>1</v>
      </c>
      <c r="J4123" s="3">
        <v>42677</v>
      </c>
      <c r="K4123" t="s">
        <v>2544</v>
      </c>
      <c r="L4123" t="s">
        <v>16</v>
      </c>
      <c r="M4123">
        <v>28540</v>
      </c>
      <c r="N4123">
        <v>269</v>
      </c>
      <c r="O4123" t="s">
        <v>3712</v>
      </c>
      <c r="P4123" s="4">
        <v>-10</v>
      </c>
      <c r="Q4123" s="4">
        <v>7</v>
      </c>
      <c r="R4123" t="s">
        <v>18</v>
      </c>
      <c r="T4123" s="2">
        <v>-10.49</v>
      </c>
      <c r="U4123" s="4">
        <v>14</v>
      </c>
      <c r="V4123" t="s">
        <v>19</v>
      </c>
      <c r="W4123" s="3">
        <v>42681</v>
      </c>
      <c r="X4123" t="s">
        <v>39</v>
      </c>
      <c r="Y4123" t="s">
        <v>63</v>
      </c>
      <c r="Z4123" t="s">
        <v>54</v>
      </c>
    </row>
    <row r="4124" spans="1:26" x14ac:dyDescent="0.25">
      <c r="A4124">
        <v>5</v>
      </c>
      <c r="B4124" t="s">
        <v>43</v>
      </c>
      <c r="C4124">
        <v>6</v>
      </c>
      <c r="D4124" t="s">
        <v>26</v>
      </c>
      <c r="E4124" t="s">
        <v>2026</v>
      </c>
      <c r="F4124" t="s">
        <v>13</v>
      </c>
      <c r="G4124" t="s">
        <v>1860</v>
      </c>
      <c r="H4124" s="1">
        <v>0.7</v>
      </c>
      <c r="I4124">
        <v>1</v>
      </c>
      <c r="J4124" s="3">
        <v>43108</v>
      </c>
      <c r="K4124" t="s">
        <v>4372</v>
      </c>
      <c r="L4124" t="s">
        <v>16</v>
      </c>
      <c r="M4124">
        <v>27604</v>
      </c>
      <c r="N4124">
        <v>1843</v>
      </c>
      <c r="O4124" t="s">
        <v>8251</v>
      </c>
      <c r="P4124" s="4">
        <v>-25</v>
      </c>
      <c r="Q4124" s="4">
        <v>7</v>
      </c>
      <c r="R4124" t="s">
        <v>18</v>
      </c>
      <c r="T4124" s="2">
        <v>-24.66</v>
      </c>
      <c r="U4124" s="4">
        <v>31</v>
      </c>
      <c r="V4124" t="s">
        <v>19</v>
      </c>
      <c r="W4124" s="3">
        <v>43113</v>
      </c>
      <c r="X4124" t="s">
        <v>39</v>
      </c>
      <c r="Y4124" t="s">
        <v>63</v>
      </c>
      <c r="Z4124" t="s">
        <v>54</v>
      </c>
    </row>
    <row r="4125" spans="1:26" x14ac:dyDescent="0.25">
      <c r="A4125">
        <v>4</v>
      </c>
      <c r="B4125" t="s">
        <v>43</v>
      </c>
      <c r="C4125">
        <v>6</v>
      </c>
      <c r="D4125" t="s">
        <v>26</v>
      </c>
      <c r="E4125" t="s">
        <v>803</v>
      </c>
      <c r="F4125" t="s">
        <v>13</v>
      </c>
      <c r="G4125" t="s">
        <v>2767</v>
      </c>
      <c r="H4125" s="1">
        <v>0.7</v>
      </c>
      <c r="I4125">
        <v>1</v>
      </c>
      <c r="J4125" s="3">
        <v>43365</v>
      </c>
      <c r="K4125" t="s">
        <v>4356</v>
      </c>
      <c r="L4125" t="s">
        <v>16</v>
      </c>
      <c r="M4125">
        <v>33024</v>
      </c>
      <c r="N4125">
        <v>67</v>
      </c>
      <c r="O4125" t="s">
        <v>2990</v>
      </c>
      <c r="P4125" s="4">
        <v>-6</v>
      </c>
      <c r="Q4125" s="4">
        <v>9</v>
      </c>
      <c r="R4125" t="s">
        <v>18</v>
      </c>
      <c r="T4125" s="2">
        <v>-6</v>
      </c>
      <c r="U4125" s="4">
        <v>8</v>
      </c>
      <c r="V4125" t="s">
        <v>19</v>
      </c>
      <c r="W4125" s="3">
        <v>43369</v>
      </c>
      <c r="X4125" t="s">
        <v>39</v>
      </c>
      <c r="Y4125" t="s">
        <v>40</v>
      </c>
      <c r="Z4125" t="s">
        <v>54</v>
      </c>
    </row>
    <row r="4126" spans="1:26" x14ac:dyDescent="0.25">
      <c r="A4126">
        <v>5</v>
      </c>
      <c r="B4126" t="s">
        <v>43</v>
      </c>
      <c r="C4126">
        <v>6</v>
      </c>
      <c r="D4126" t="s">
        <v>26</v>
      </c>
      <c r="E4126" t="s">
        <v>27</v>
      </c>
      <c r="F4126" t="s">
        <v>13</v>
      </c>
      <c r="G4126" t="s">
        <v>1727</v>
      </c>
      <c r="H4126" s="1">
        <v>0</v>
      </c>
      <c r="I4126">
        <v>1</v>
      </c>
      <c r="J4126" s="3">
        <v>43780</v>
      </c>
      <c r="K4126" t="s">
        <v>4436</v>
      </c>
      <c r="L4126" t="s">
        <v>30</v>
      </c>
      <c r="M4126">
        <v>90036</v>
      </c>
      <c r="N4126">
        <v>287</v>
      </c>
      <c r="O4126" t="s">
        <v>3081</v>
      </c>
      <c r="P4126" s="4">
        <v>3</v>
      </c>
      <c r="Q4126" s="4">
        <v>1</v>
      </c>
      <c r="R4126" t="s">
        <v>32</v>
      </c>
      <c r="T4126" s="2">
        <v>2.83</v>
      </c>
      <c r="U4126" s="4">
        <v>11</v>
      </c>
      <c r="V4126" t="s">
        <v>19</v>
      </c>
      <c r="W4126" s="3">
        <v>43785</v>
      </c>
      <c r="X4126" t="s">
        <v>39</v>
      </c>
      <c r="Y4126" t="s">
        <v>34</v>
      </c>
      <c r="Z4126" t="s">
        <v>56</v>
      </c>
    </row>
    <row r="4127" spans="1:26" x14ac:dyDescent="0.25">
      <c r="A4127">
        <v>4</v>
      </c>
      <c r="B4127" t="s">
        <v>43</v>
      </c>
      <c r="C4127">
        <v>6</v>
      </c>
      <c r="D4127" t="s">
        <v>26</v>
      </c>
      <c r="E4127" t="s">
        <v>1255</v>
      </c>
      <c r="F4127" t="s">
        <v>13</v>
      </c>
      <c r="G4127" t="s">
        <v>3072</v>
      </c>
      <c r="H4127" s="1">
        <v>0</v>
      </c>
      <c r="I4127">
        <v>1</v>
      </c>
      <c r="J4127" s="3">
        <v>43232</v>
      </c>
      <c r="K4127" t="s">
        <v>4437</v>
      </c>
      <c r="L4127" t="s">
        <v>30</v>
      </c>
      <c r="M4127">
        <v>92691</v>
      </c>
      <c r="N4127">
        <v>1502</v>
      </c>
      <c r="O4127" t="s">
        <v>851</v>
      </c>
      <c r="P4127" s="4">
        <v>2</v>
      </c>
      <c r="Q4127" s="4">
        <v>1</v>
      </c>
      <c r="R4127" t="s">
        <v>32</v>
      </c>
      <c r="T4127" s="2">
        <v>2.34</v>
      </c>
      <c r="U4127" s="4">
        <v>9</v>
      </c>
      <c r="V4127" t="s">
        <v>19</v>
      </c>
      <c r="W4127" s="3">
        <v>43236</v>
      </c>
      <c r="X4127" t="s">
        <v>39</v>
      </c>
      <c r="Y4127" t="s">
        <v>34</v>
      </c>
      <c r="Z4127" t="s">
        <v>56</v>
      </c>
    </row>
    <row r="4128" spans="1:26" x14ac:dyDescent="0.25">
      <c r="A4128">
        <v>5</v>
      </c>
      <c r="B4128" t="s">
        <v>43</v>
      </c>
      <c r="C4128">
        <v>6</v>
      </c>
      <c r="D4128" t="s">
        <v>26</v>
      </c>
      <c r="E4128" t="s">
        <v>27</v>
      </c>
      <c r="F4128" t="s">
        <v>13</v>
      </c>
      <c r="G4128" t="s">
        <v>3848</v>
      </c>
      <c r="H4128" s="1">
        <v>0</v>
      </c>
      <c r="I4128">
        <v>1</v>
      </c>
      <c r="J4128" s="3">
        <v>43631</v>
      </c>
      <c r="K4128" t="s">
        <v>4438</v>
      </c>
      <c r="L4128" t="s">
        <v>30</v>
      </c>
      <c r="M4128">
        <v>90036</v>
      </c>
      <c r="N4128">
        <v>522</v>
      </c>
      <c r="O4128" t="s">
        <v>755</v>
      </c>
      <c r="P4128" s="4">
        <v>2</v>
      </c>
      <c r="Q4128" s="4">
        <v>1</v>
      </c>
      <c r="R4128" t="s">
        <v>32</v>
      </c>
      <c r="T4128" s="2">
        <v>1.75</v>
      </c>
      <c r="U4128" s="4">
        <v>4</v>
      </c>
      <c r="V4128" t="s">
        <v>19</v>
      </c>
      <c r="W4128" s="3">
        <v>43636</v>
      </c>
      <c r="X4128" t="s">
        <v>39</v>
      </c>
      <c r="Y4128" t="s">
        <v>34</v>
      </c>
      <c r="Z4128" t="s">
        <v>49</v>
      </c>
    </row>
    <row r="4129" spans="1:26" x14ac:dyDescent="0.25">
      <c r="A4129">
        <v>4</v>
      </c>
      <c r="B4129" t="s">
        <v>43</v>
      </c>
      <c r="C4129">
        <v>6</v>
      </c>
      <c r="D4129" t="s">
        <v>26</v>
      </c>
      <c r="E4129" t="s">
        <v>4439</v>
      </c>
      <c r="F4129" t="s">
        <v>13</v>
      </c>
      <c r="G4129" t="s">
        <v>1195</v>
      </c>
      <c r="H4129" s="1">
        <v>0</v>
      </c>
      <c r="I4129">
        <v>1</v>
      </c>
      <c r="J4129" s="3">
        <v>42654</v>
      </c>
      <c r="K4129" t="s">
        <v>4440</v>
      </c>
      <c r="L4129" t="s">
        <v>30</v>
      </c>
      <c r="M4129">
        <v>90278</v>
      </c>
      <c r="N4129">
        <v>4</v>
      </c>
      <c r="O4129" t="s">
        <v>8186</v>
      </c>
      <c r="P4129" s="4">
        <v>4</v>
      </c>
      <c r="Q4129" s="4">
        <v>1</v>
      </c>
      <c r="R4129" t="s">
        <v>32</v>
      </c>
      <c r="T4129" s="2">
        <v>3.74</v>
      </c>
      <c r="U4129" s="4">
        <v>8</v>
      </c>
      <c r="V4129" t="s">
        <v>19</v>
      </c>
      <c r="W4129" s="3">
        <v>42658</v>
      </c>
      <c r="X4129" t="s">
        <v>39</v>
      </c>
      <c r="Y4129" t="s">
        <v>34</v>
      </c>
      <c r="Z4129" t="s">
        <v>119</v>
      </c>
    </row>
    <row r="4130" spans="1:26" x14ac:dyDescent="0.25">
      <c r="A4130">
        <v>6</v>
      </c>
      <c r="B4130" t="s">
        <v>10</v>
      </c>
      <c r="C4130">
        <v>6</v>
      </c>
      <c r="D4130" t="s">
        <v>26</v>
      </c>
      <c r="E4130" t="s">
        <v>65</v>
      </c>
      <c r="F4130" t="s">
        <v>13</v>
      </c>
      <c r="G4130" t="s">
        <v>1118</v>
      </c>
      <c r="H4130" s="1">
        <v>0</v>
      </c>
      <c r="I4130">
        <v>1</v>
      </c>
      <c r="J4130" s="3">
        <v>43440</v>
      </c>
      <c r="K4130" t="s">
        <v>4441</v>
      </c>
      <c r="L4130" t="s">
        <v>30</v>
      </c>
      <c r="M4130">
        <v>98105</v>
      </c>
      <c r="N4130">
        <v>946</v>
      </c>
      <c r="O4130" t="s">
        <v>8108</v>
      </c>
      <c r="P4130" s="4">
        <v>16</v>
      </c>
      <c r="Q4130" s="4">
        <v>1</v>
      </c>
      <c r="R4130" t="s">
        <v>32</v>
      </c>
      <c r="T4130" s="2">
        <v>16.149999999999999</v>
      </c>
      <c r="U4130" s="4">
        <v>36</v>
      </c>
      <c r="V4130" t="s">
        <v>19</v>
      </c>
      <c r="W4130" s="3">
        <v>43446</v>
      </c>
      <c r="X4130" t="s">
        <v>39</v>
      </c>
      <c r="Y4130" t="s">
        <v>69</v>
      </c>
      <c r="Z4130" t="s">
        <v>119</v>
      </c>
    </row>
    <row r="4131" spans="1:26" x14ac:dyDescent="0.25">
      <c r="A4131">
        <v>6</v>
      </c>
      <c r="B4131" t="s">
        <v>10</v>
      </c>
      <c r="C4131">
        <v>6</v>
      </c>
      <c r="D4131" t="s">
        <v>26</v>
      </c>
      <c r="E4131" t="s">
        <v>700</v>
      </c>
      <c r="F4131" t="s">
        <v>13</v>
      </c>
      <c r="G4131" t="s">
        <v>2523</v>
      </c>
      <c r="H4131" s="1">
        <v>0</v>
      </c>
      <c r="I4131">
        <v>1</v>
      </c>
      <c r="J4131" s="3">
        <v>43368</v>
      </c>
      <c r="K4131" t="s">
        <v>2719</v>
      </c>
      <c r="L4131" t="s">
        <v>30</v>
      </c>
      <c r="M4131">
        <v>90805</v>
      </c>
      <c r="N4131">
        <v>224</v>
      </c>
      <c r="O4131" t="s">
        <v>2811</v>
      </c>
      <c r="P4131" s="4">
        <v>2</v>
      </c>
      <c r="Q4131" s="4">
        <v>1</v>
      </c>
      <c r="R4131" t="s">
        <v>32</v>
      </c>
      <c r="T4131" s="2">
        <v>2.29</v>
      </c>
      <c r="U4131" s="4">
        <v>5</v>
      </c>
      <c r="V4131" t="s">
        <v>19</v>
      </c>
      <c r="W4131" s="3">
        <v>43374</v>
      </c>
      <c r="X4131" t="s">
        <v>39</v>
      </c>
      <c r="Y4131" t="s">
        <v>34</v>
      </c>
      <c r="Z4131" t="s">
        <v>35</v>
      </c>
    </row>
    <row r="4132" spans="1:26" x14ac:dyDescent="0.25">
      <c r="A4132">
        <v>5</v>
      </c>
      <c r="B4132" t="s">
        <v>43</v>
      </c>
      <c r="C4132">
        <v>6</v>
      </c>
      <c r="D4132" t="s">
        <v>26</v>
      </c>
      <c r="E4132" t="s">
        <v>572</v>
      </c>
      <c r="F4132" t="s">
        <v>13</v>
      </c>
      <c r="G4132" t="s">
        <v>330</v>
      </c>
      <c r="H4132" s="1">
        <v>0</v>
      </c>
      <c r="I4132">
        <v>1</v>
      </c>
      <c r="J4132" s="3">
        <v>42974</v>
      </c>
      <c r="K4132" t="s">
        <v>4442</v>
      </c>
      <c r="L4132" t="s">
        <v>30</v>
      </c>
      <c r="M4132">
        <v>92105</v>
      </c>
      <c r="N4132">
        <v>222</v>
      </c>
      <c r="O4132" t="s">
        <v>245</v>
      </c>
      <c r="P4132" s="4">
        <v>1</v>
      </c>
      <c r="Q4132" s="4">
        <v>1</v>
      </c>
      <c r="R4132" t="s">
        <v>32</v>
      </c>
      <c r="T4132" s="2">
        <v>1.48</v>
      </c>
      <c r="U4132" s="4">
        <v>3</v>
      </c>
      <c r="V4132" t="s">
        <v>19</v>
      </c>
      <c r="W4132" s="3">
        <v>42979</v>
      </c>
      <c r="X4132" t="s">
        <v>39</v>
      </c>
      <c r="Y4132" t="s">
        <v>34</v>
      </c>
      <c r="Z4132" t="s">
        <v>35</v>
      </c>
    </row>
    <row r="4133" spans="1:26" x14ac:dyDescent="0.25">
      <c r="A4133">
        <v>5</v>
      </c>
      <c r="B4133" t="s">
        <v>43</v>
      </c>
      <c r="C4133">
        <v>6</v>
      </c>
      <c r="D4133" t="s">
        <v>26</v>
      </c>
      <c r="E4133" t="s">
        <v>2032</v>
      </c>
      <c r="F4133" t="s">
        <v>13</v>
      </c>
      <c r="G4133" t="s">
        <v>2632</v>
      </c>
      <c r="H4133" s="1">
        <v>0</v>
      </c>
      <c r="I4133">
        <v>1</v>
      </c>
      <c r="J4133" s="3">
        <v>42591</v>
      </c>
      <c r="K4133" t="s">
        <v>4443</v>
      </c>
      <c r="L4133" t="s">
        <v>30</v>
      </c>
      <c r="M4133">
        <v>93727</v>
      </c>
      <c r="N4133">
        <v>780</v>
      </c>
      <c r="O4133" t="s">
        <v>1052</v>
      </c>
      <c r="P4133" s="4">
        <v>3</v>
      </c>
      <c r="Q4133" s="4">
        <v>1</v>
      </c>
      <c r="R4133" t="s">
        <v>32</v>
      </c>
      <c r="T4133" s="2">
        <v>2.69</v>
      </c>
      <c r="U4133" s="4">
        <v>6</v>
      </c>
      <c r="V4133" t="s">
        <v>19</v>
      </c>
      <c r="W4133" s="3">
        <v>42596</v>
      </c>
      <c r="X4133" t="s">
        <v>39</v>
      </c>
      <c r="Y4133" t="s">
        <v>34</v>
      </c>
      <c r="Z4133" t="s">
        <v>64</v>
      </c>
    </row>
    <row r="4134" spans="1:26" x14ac:dyDescent="0.25">
      <c r="A4134">
        <v>4</v>
      </c>
      <c r="B4134" t="s">
        <v>43</v>
      </c>
      <c r="C4134">
        <v>6</v>
      </c>
      <c r="D4134" t="s">
        <v>26</v>
      </c>
      <c r="E4134" t="s">
        <v>27</v>
      </c>
      <c r="F4134" t="s">
        <v>13</v>
      </c>
      <c r="G4134" t="s">
        <v>569</v>
      </c>
      <c r="H4134" s="1">
        <v>0</v>
      </c>
      <c r="I4134">
        <v>1</v>
      </c>
      <c r="J4134" s="3">
        <v>42905</v>
      </c>
      <c r="K4134" t="s">
        <v>2591</v>
      </c>
      <c r="L4134" t="s">
        <v>30</v>
      </c>
      <c r="M4134">
        <v>90032</v>
      </c>
      <c r="N4134">
        <v>1837</v>
      </c>
      <c r="O4134" t="s">
        <v>3017</v>
      </c>
      <c r="P4134" s="4">
        <v>3</v>
      </c>
      <c r="Q4134" s="4">
        <v>1</v>
      </c>
      <c r="R4134" t="s">
        <v>32</v>
      </c>
      <c r="T4134" s="2">
        <v>3.11</v>
      </c>
      <c r="U4134" s="4">
        <v>6</v>
      </c>
      <c r="V4134" t="s">
        <v>19</v>
      </c>
      <c r="W4134" s="3">
        <v>42909</v>
      </c>
      <c r="X4134" t="s">
        <v>39</v>
      </c>
      <c r="Y4134" t="s">
        <v>34</v>
      </c>
      <c r="Z4134" t="s">
        <v>64</v>
      </c>
    </row>
    <row r="4135" spans="1:26" x14ac:dyDescent="0.25">
      <c r="A4135">
        <v>4</v>
      </c>
      <c r="B4135" t="s">
        <v>43</v>
      </c>
      <c r="C4135">
        <v>6</v>
      </c>
      <c r="D4135" t="s">
        <v>26</v>
      </c>
      <c r="E4135" t="s">
        <v>27</v>
      </c>
      <c r="F4135" t="s">
        <v>13</v>
      </c>
      <c r="G4135" t="s">
        <v>1360</v>
      </c>
      <c r="H4135" s="1">
        <v>0</v>
      </c>
      <c r="I4135">
        <v>1</v>
      </c>
      <c r="J4135" s="3">
        <v>42642</v>
      </c>
      <c r="K4135" t="s">
        <v>2592</v>
      </c>
      <c r="L4135" t="s">
        <v>30</v>
      </c>
      <c r="M4135">
        <v>90045</v>
      </c>
      <c r="N4135">
        <v>1828</v>
      </c>
      <c r="O4135" t="s">
        <v>655</v>
      </c>
      <c r="P4135" s="4">
        <v>3</v>
      </c>
      <c r="Q4135" s="4">
        <v>1</v>
      </c>
      <c r="R4135" t="s">
        <v>32</v>
      </c>
      <c r="T4135" s="2">
        <v>3.11</v>
      </c>
      <c r="U4135" s="4">
        <v>6</v>
      </c>
      <c r="V4135" t="s">
        <v>19</v>
      </c>
      <c r="W4135" s="3">
        <v>42646</v>
      </c>
      <c r="X4135" t="s">
        <v>39</v>
      </c>
      <c r="Y4135" t="s">
        <v>34</v>
      </c>
      <c r="Z4135" t="s">
        <v>64</v>
      </c>
    </row>
    <row r="4136" spans="1:26" x14ac:dyDescent="0.25">
      <c r="A4136">
        <v>5</v>
      </c>
      <c r="B4136" t="s">
        <v>43</v>
      </c>
      <c r="C4136">
        <v>6</v>
      </c>
      <c r="D4136" t="s">
        <v>26</v>
      </c>
      <c r="E4136" t="s">
        <v>88</v>
      </c>
      <c r="F4136" t="s">
        <v>13</v>
      </c>
      <c r="G4136" t="s">
        <v>1823</v>
      </c>
      <c r="H4136" s="1">
        <v>0</v>
      </c>
      <c r="I4136">
        <v>1</v>
      </c>
      <c r="J4136" s="3">
        <v>43438</v>
      </c>
      <c r="K4136" t="s">
        <v>4444</v>
      </c>
      <c r="L4136" t="s">
        <v>30</v>
      </c>
      <c r="M4136">
        <v>94109</v>
      </c>
      <c r="N4136">
        <v>1708</v>
      </c>
      <c r="O4136" t="s">
        <v>3050</v>
      </c>
      <c r="P4136" s="4">
        <v>50</v>
      </c>
      <c r="Q4136" s="4">
        <v>1</v>
      </c>
      <c r="R4136" t="s">
        <v>32</v>
      </c>
      <c r="T4136" s="2">
        <v>50.33</v>
      </c>
      <c r="U4136" s="4">
        <v>105</v>
      </c>
      <c r="V4136" t="s">
        <v>19</v>
      </c>
      <c r="W4136" s="3">
        <v>43443</v>
      </c>
      <c r="X4136" t="s">
        <v>39</v>
      </c>
      <c r="Y4136" t="s">
        <v>34</v>
      </c>
      <c r="Z4136" t="s">
        <v>64</v>
      </c>
    </row>
    <row r="4137" spans="1:26" x14ac:dyDescent="0.25">
      <c r="A4137">
        <v>4</v>
      </c>
      <c r="B4137" t="s">
        <v>43</v>
      </c>
      <c r="C4137">
        <v>6</v>
      </c>
      <c r="D4137" t="s">
        <v>26</v>
      </c>
      <c r="E4137" t="s">
        <v>2056</v>
      </c>
      <c r="F4137" t="s">
        <v>13</v>
      </c>
      <c r="G4137" t="s">
        <v>2122</v>
      </c>
      <c r="H4137" s="1">
        <v>0</v>
      </c>
      <c r="I4137">
        <v>1</v>
      </c>
      <c r="J4137" s="3">
        <v>43075</v>
      </c>
      <c r="K4137" t="s">
        <v>4445</v>
      </c>
      <c r="L4137" t="s">
        <v>30</v>
      </c>
      <c r="M4137">
        <v>89031</v>
      </c>
      <c r="N4137">
        <v>1801</v>
      </c>
      <c r="O4137" t="s">
        <v>4446</v>
      </c>
      <c r="P4137" s="4">
        <v>3</v>
      </c>
      <c r="Q4137" s="4">
        <v>1</v>
      </c>
      <c r="R4137" t="s">
        <v>32</v>
      </c>
      <c r="T4137" s="2">
        <v>3.11</v>
      </c>
      <c r="U4137" s="4">
        <v>6</v>
      </c>
      <c r="V4137" t="s">
        <v>19</v>
      </c>
      <c r="W4137" s="3">
        <v>43079</v>
      </c>
      <c r="X4137" t="s">
        <v>39</v>
      </c>
      <c r="Y4137" t="s">
        <v>831</v>
      </c>
      <c r="Z4137" t="s">
        <v>64</v>
      </c>
    </row>
    <row r="4138" spans="1:26" x14ac:dyDescent="0.25">
      <c r="A4138">
        <v>4</v>
      </c>
      <c r="B4138" t="s">
        <v>43</v>
      </c>
      <c r="C4138">
        <v>6</v>
      </c>
      <c r="D4138" t="s">
        <v>26</v>
      </c>
      <c r="E4138" t="s">
        <v>4447</v>
      </c>
      <c r="F4138" t="s">
        <v>13</v>
      </c>
      <c r="G4138" t="s">
        <v>1893</v>
      </c>
      <c r="H4138" s="1">
        <v>0</v>
      </c>
      <c r="I4138">
        <v>1</v>
      </c>
      <c r="J4138" s="3">
        <v>43827</v>
      </c>
      <c r="K4138" t="s">
        <v>4448</v>
      </c>
      <c r="L4138" t="s">
        <v>30</v>
      </c>
      <c r="M4138">
        <v>87105</v>
      </c>
      <c r="N4138">
        <v>1750</v>
      </c>
      <c r="O4138" t="s">
        <v>3383</v>
      </c>
      <c r="P4138" s="4">
        <v>2</v>
      </c>
      <c r="Q4138" s="4">
        <v>1</v>
      </c>
      <c r="R4138" t="s">
        <v>32</v>
      </c>
      <c r="T4138" s="2">
        <v>1.93</v>
      </c>
      <c r="U4138" s="4">
        <v>4</v>
      </c>
      <c r="V4138" t="s">
        <v>19</v>
      </c>
      <c r="W4138" s="3">
        <v>43831</v>
      </c>
      <c r="X4138" t="s">
        <v>39</v>
      </c>
      <c r="Y4138" t="s">
        <v>413</v>
      </c>
      <c r="Z4138" t="s">
        <v>64</v>
      </c>
    </row>
    <row r="4139" spans="1:26" x14ac:dyDescent="0.25">
      <c r="A4139">
        <v>4</v>
      </c>
      <c r="B4139" t="s">
        <v>43</v>
      </c>
      <c r="C4139">
        <v>6</v>
      </c>
      <c r="D4139" t="s">
        <v>26</v>
      </c>
      <c r="E4139" t="s">
        <v>27</v>
      </c>
      <c r="F4139" t="s">
        <v>13</v>
      </c>
      <c r="G4139" t="s">
        <v>1360</v>
      </c>
      <c r="H4139" s="1">
        <v>0</v>
      </c>
      <c r="I4139">
        <v>1</v>
      </c>
      <c r="J4139" s="3">
        <v>42642</v>
      </c>
      <c r="K4139" t="s">
        <v>2592</v>
      </c>
      <c r="L4139" t="s">
        <v>30</v>
      </c>
      <c r="M4139">
        <v>90045</v>
      </c>
      <c r="N4139">
        <v>646</v>
      </c>
      <c r="O4139" t="s">
        <v>3662</v>
      </c>
      <c r="P4139" s="4">
        <v>17</v>
      </c>
      <c r="Q4139" s="4">
        <v>1</v>
      </c>
      <c r="R4139" t="s">
        <v>32</v>
      </c>
      <c r="T4139" s="2">
        <v>16.79</v>
      </c>
      <c r="U4139" s="4">
        <v>62</v>
      </c>
      <c r="V4139" t="s">
        <v>19</v>
      </c>
      <c r="W4139" s="3">
        <v>42646</v>
      </c>
      <c r="X4139" t="s">
        <v>39</v>
      </c>
      <c r="Y4139" t="s">
        <v>34</v>
      </c>
      <c r="Z4139" t="s">
        <v>42</v>
      </c>
    </row>
    <row r="4140" spans="1:26" x14ac:dyDescent="0.25">
      <c r="A4140">
        <v>4</v>
      </c>
      <c r="B4140" t="s">
        <v>43</v>
      </c>
      <c r="C4140">
        <v>6</v>
      </c>
      <c r="D4140" t="s">
        <v>26</v>
      </c>
      <c r="E4140" t="s">
        <v>2078</v>
      </c>
      <c r="F4140" t="s">
        <v>13</v>
      </c>
      <c r="G4140" t="s">
        <v>2010</v>
      </c>
      <c r="H4140" s="1">
        <v>0</v>
      </c>
      <c r="I4140">
        <v>1</v>
      </c>
      <c r="J4140" s="3">
        <v>43463</v>
      </c>
      <c r="K4140" t="s">
        <v>4449</v>
      </c>
      <c r="L4140" t="s">
        <v>30</v>
      </c>
      <c r="M4140">
        <v>95823</v>
      </c>
      <c r="N4140">
        <v>1320</v>
      </c>
      <c r="O4140" t="s">
        <v>3618</v>
      </c>
      <c r="P4140" s="4">
        <v>4</v>
      </c>
      <c r="Q4140" s="4">
        <v>1</v>
      </c>
      <c r="R4140" t="s">
        <v>32</v>
      </c>
      <c r="T4140" s="2">
        <v>4.07</v>
      </c>
      <c r="U4140" s="4">
        <v>14</v>
      </c>
      <c r="V4140" t="s">
        <v>19</v>
      </c>
      <c r="W4140" s="3">
        <v>43467</v>
      </c>
      <c r="X4140" t="s">
        <v>39</v>
      </c>
      <c r="Y4140" t="s">
        <v>34</v>
      </c>
      <c r="Z4140" t="s">
        <v>42</v>
      </c>
    </row>
    <row r="4141" spans="1:26" x14ac:dyDescent="0.25">
      <c r="A4141">
        <v>6</v>
      </c>
      <c r="B4141" t="s">
        <v>10</v>
      </c>
      <c r="C4141">
        <v>6</v>
      </c>
      <c r="D4141" t="s">
        <v>26</v>
      </c>
      <c r="E4141" t="s">
        <v>572</v>
      </c>
      <c r="F4141" t="s">
        <v>13</v>
      </c>
      <c r="G4141" t="s">
        <v>2271</v>
      </c>
      <c r="H4141" s="1">
        <v>0</v>
      </c>
      <c r="I4141">
        <v>1</v>
      </c>
      <c r="J4141" s="3">
        <v>42396</v>
      </c>
      <c r="K4141" t="s">
        <v>2716</v>
      </c>
      <c r="L4141" t="s">
        <v>30</v>
      </c>
      <c r="M4141">
        <v>92037</v>
      </c>
      <c r="N4141">
        <v>1344</v>
      </c>
      <c r="O4141" t="s">
        <v>3093</v>
      </c>
      <c r="P4141" s="4">
        <v>14</v>
      </c>
      <c r="Q4141" s="4">
        <v>1</v>
      </c>
      <c r="R4141" t="s">
        <v>32</v>
      </c>
      <c r="T4141" s="2">
        <v>14.31</v>
      </c>
      <c r="U4141" s="4">
        <v>57</v>
      </c>
      <c r="V4141" t="s">
        <v>19</v>
      </c>
      <c r="W4141" s="3">
        <v>42402</v>
      </c>
      <c r="X4141" t="s">
        <v>39</v>
      </c>
      <c r="Y4141" t="s">
        <v>34</v>
      </c>
      <c r="Z4141" t="s">
        <v>42</v>
      </c>
    </row>
    <row r="4142" spans="1:26" x14ac:dyDescent="0.25">
      <c r="A4142">
        <v>4</v>
      </c>
      <c r="B4142" t="s">
        <v>43</v>
      </c>
      <c r="C4142">
        <v>6</v>
      </c>
      <c r="D4142" t="s">
        <v>26</v>
      </c>
      <c r="E4142" t="s">
        <v>88</v>
      </c>
      <c r="F4142" t="s">
        <v>13</v>
      </c>
      <c r="G4142" t="s">
        <v>1098</v>
      </c>
      <c r="H4142" s="1">
        <v>0</v>
      </c>
      <c r="I4142">
        <v>1</v>
      </c>
      <c r="J4142" s="3">
        <v>43794</v>
      </c>
      <c r="K4142" t="s">
        <v>2676</v>
      </c>
      <c r="L4142" t="s">
        <v>30</v>
      </c>
      <c r="M4142">
        <v>94122</v>
      </c>
      <c r="N4142">
        <v>1513</v>
      </c>
      <c r="O4142" t="s">
        <v>1087</v>
      </c>
      <c r="P4142" s="4">
        <v>3</v>
      </c>
      <c r="Q4142" s="4">
        <v>1</v>
      </c>
      <c r="R4142" t="s">
        <v>32</v>
      </c>
      <c r="T4142" s="2">
        <v>2.83</v>
      </c>
      <c r="U4142" s="4">
        <v>10</v>
      </c>
      <c r="V4142" t="s">
        <v>19</v>
      </c>
      <c r="W4142" s="3">
        <v>43798</v>
      </c>
      <c r="X4142" t="s">
        <v>39</v>
      </c>
      <c r="Y4142" t="s">
        <v>34</v>
      </c>
      <c r="Z4142" t="s">
        <v>42</v>
      </c>
    </row>
    <row r="4143" spans="1:26" x14ac:dyDescent="0.25">
      <c r="A4143">
        <v>5</v>
      </c>
      <c r="B4143" t="s">
        <v>43</v>
      </c>
      <c r="C4143">
        <v>6</v>
      </c>
      <c r="D4143" t="s">
        <v>26</v>
      </c>
      <c r="E4143" t="s">
        <v>4450</v>
      </c>
      <c r="F4143" t="s">
        <v>13</v>
      </c>
      <c r="G4143" t="s">
        <v>1705</v>
      </c>
      <c r="H4143" s="1">
        <v>0</v>
      </c>
      <c r="I4143">
        <v>1</v>
      </c>
      <c r="J4143" s="3">
        <v>42443</v>
      </c>
      <c r="K4143" t="s">
        <v>4451</v>
      </c>
      <c r="L4143" t="s">
        <v>30</v>
      </c>
      <c r="M4143">
        <v>84321</v>
      </c>
      <c r="N4143">
        <v>418</v>
      </c>
      <c r="O4143" t="s">
        <v>1056</v>
      </c>
      <c r="P4143" s="4">
        <v>3</v>
      </c>
      <c r="Q4143" s="4">
        <v>1</v>
      </c>
      <c r="R4143" t="s">
        <v>32</v>
      </c>
      <c r="T4143" s="2">
        <v>3.24</v>
      </c>
      <c r="U4143" s="4">
        <v>81</v>
      </c>
      <c r="V4143" t="s">
        <v>19</v>
      </c>
      <c r="W4143" s="3">
        <v>42448</v>
      </c>
      <c r="X4143" t="s">
        <v>39</v>
      </c>
      <c r="Y4143" t="s">
        <v>87</v>
      </c>
      <c r="Z4143" t="s">
        <v>42</v>
      </c>
    </row>
    <row r="4144" spans="1:26" x14ac:dyDescent="0.25">
      <c r="A4144">
        <v>5</v>
      </c>
      <c r="B4144" t="s">
        <v>43</v>
      </c>
      <c r="C4144">
        <v>6</v>
      </c>
      <c r="D4144" t="s">
        <v>26</v>
      </c>
      <c r="E4144" t="s">
        <v>65</v>
      </c>
      <c r="F4144" t="s">
        <v>13</v>
      </c>
      <c r="G4144" t="s">
        <v>1114</v>
      </c>
      <c r="H4144" s="1">
        <v>0</v>
      </c>
      <c r="I4144">
        <v>1</v>
      </c>
      <c r="J4144" s="3">
        <v>43626</v>
      </c>
      <c r="K4144" t="s">
        <v>4452</v>
      </c>
      <c r="L4144" t="s">
        <v>30</v>
      </c>
      <c r="M4144">
        <v>98103</v>
      </c>
      <c r="N4144">
        <v>1267</v>
      </c>
      <c r="O4144" t="s">
        <v>1035</v>
      </c>
      <c r="P4144" s="4">
        <v>4</v>
      </c>
      <c r="Q4144" s="4">
        <v>1</v>
      </c>
      <c r="R4144" t="s">
        <v>32</v>
      </c>
      <c r="T4144" s="2">
        <v>3.89</v>
      </c>
      <c r="U4144" s="4">
        <v>16</v>
      </c>
      <c r="V4144" t="s">
        <v>19</v>
      </c>
      <c r="W4144" s="3">
        <v>43631</v>
      </c>
      <c r="X4144" t="s">
        <v>39</v>
      </c>
      <c r="Y4144" t="s">
        <v>69</v>
      </c>
      <c r="Z4144" t="s">
        <v>42</v>
      </c>
    </row>
    <row r="4145" spans="1:26" x14ac:dyDescent="0.25">
      <c r="A4145">
        <v>4</v>
      </c>
      <c r="B4145" t="s">
        <v>43</v>
      </c>
      <c r="C4145">
        <v>6</v>
      </c>
      <c r="D4145" t="s">
        <v>26</v>
      </c>
      <c r="E4145" t="s">
        <v>88</v>
      </c>
      <c r="F4145" t="s">
        <v>13</v>
      </c>
      <c r="G4145" t="s">
        <v>1673</v>
      </c>
      <c r="H4145" s="1">
        <v>0</v>
      </c>
      <c r="I4145">
        <v>1</v>
      </c>
      <c r="J4145" s="3">
        <v>43494</v>
      </c>
      <c r="K4145" t="s">
        <v>4453</v>
      </c>
      <c r="L4145" t="s">
        <v>30</v>
      </c>
      <c r="M4145">
        <v>94109</v>
      </c>
      <c r="N4145">
        <v>82</v>
      </c>
      <c r="O4145" t="s">
        <v>4187</v>
      </c>
      <c r="P4145" s="4">
        <v>2</v>
      </c>
      <c r="Q4145" s="4">
        <v>1</v>
      </c>
      <c r="R4145" t="s">
        <v>32</v>
      </c>
      <c r="T4145" s="2">
        <v>2.23</v>
      </c>
      <c r="U4145" s="4">
        <v>9</v>
      </c>
      <c r="V4145" t="s">
        <v>19</v>
      </c>
      <c r="W4145" s="3">
        <v>43498</v>
      </c>
      <c r="X4145" t="s">
        <v>39</v>
      </c>
      <c r="Y4145" t="s">
        <v>34</v>
      </c>
      <c r="Z4145" t="s">
        <v>356</v>
      </c>
    </row>
    <row r="4146" spans="1:26" x14ac:dyDescent="0.25">
      <c r="A4146">
        <v>4</v>
      </c>
      <c r="B4146" t="s">
        <v>43</v>
      </c>
      <c r="C4146">
        <v>6</v>
      </c>
      <c r="D4146" t="s">
        <v>26</v>
      </c>
      <c r="E4146" t="s">
        <v>27</v>
      </c>
      <c r="F4146" t="s">
        <v>13</v>
      </c>
      <c r="G4146" t="s">
        <v>782</v>
      </c>
      <c r="H4146" s="1">
        <v>0</v>
      </c>
      <c r="I4146">
        <v>1</v>
      </c>
      <c r="J4146" s="3">
        <v>43096</v>
      </c>
      <c r="K4146" t="s">
        <v>4454</v>
      </c>
      <c r="L4146" t="s">
        <v>30</v>
      </c>
      <c r="M4146">
        <v>90008</v>
      </c>
      <c r="N4146">
        <v>297</v>
      </c>
      <c r="O4146" t="s">
        <v>2845</v>
      </c>
      <c r="P4146" s="4">
        <v>31</v>
      </c>
      <c r="Q4146" s="4">
        <v>2</v>
      </c>
      <c r="R4146" t="s">
        <v>32</v>
      </c>
      <c r="T4146" s="2">
        <v>31.02</v>
      </c>
      <c r="U4146" s="4">
        <v>107</v>
      </c>
      <c r="V4146" t="s">
        <v>19</v>
      </c>
      <c r="W4146" s="3">
        <v>43100</v>
      </c>
      <c r="X4146" t="s">
        <v>39</v>
      </c>
      <c r="Y4146" t="s">
        <v>34</v>
      </c>
      <c r="Z4146" t="s">
        <v>56</v>
      </c>
    </row>
    <row r="4147" spans="1:26" x14ac:dyDescent="0.25">
      <c r="A4147">
        <v>4</v>
      </c>
      <c r="B4147" t="s">
        <v>43</v>
      </c>
      <c r="C4147">
        <v>6</v>
      </c>
      <c r="D4147" t="s">
        <v>26</v>
      </c>
      <c r="E4147" t="s">
        <v>27</v>
      </c>
      <c r="F4147" t="s">
        <v>13</v>
      </c>
      <c r="G4147" t="s">
        <v>1869</v>
      </c>
      <c r="H4147" s="1">
        <v>0</v>
      </c>
      <c r="I4147">
        <v>1</v>
      </c>
      <c r="J4147" s="3">
        <v>43430</v>
      </c>
      <c r="K4147" t="s">
        <v>2651</v>
      </c>
      <c r="L4147" t="s">
        <v>30</v>
      </c>
      <c r="M4147">
        <v>90045</v>
      </c>
      <c r="N4147">
        <v>300</v>
      </c>
      <c r="O4147" t="s">
        <v>3665</v>
      </c>
      <c r="P4147" s="4">
        <v>19</v>
      </c>
      <c r="Q4147" s="4">
        <v>2</v>
      </c>
      <c r="R4147" t="s">
        <v>32</v>
      </c>
      <c r="T4147" s="2">
        <v>19.489999999999998</v>
      </c>
      <c r="U4147" s="4">
        <v>65</v>
      </c>
      <c r="V4147" t="s">
        <v>19</v>
      </c>
      <c r="W4147" s="3">
        <v>43434</v>
      </c>
      <c r="X4147" t="s">
        <v>39</v>
      </c>
      <c r="Y4147" t="s">
        <v>34</v>
      </c>
      <c r="Z4147" t="s">
        <v>56</v>
      </c>
    </row>
    <row r="4148" spans="1:26" x14ac:dyDescent="0.25">
      <c r="A4148">
        <v>5</v>
      </c>
      <c r="B4148" t="s">
        <v>43</v>
      </c>
      <c r="C4148">
        <v>6</v>
      </c>
      <c r="D4148" t="s">
        <v>26</v>
      </c>
      <c r="E4148" t="s">
        <v>27</v>
      </c>
      <c r="F4148" t="s">
        <v>13</v>
      </c>
      <c r="G4148" t="s">
        <v>985</v>
      </c>
      <c r="H4148" s="1">
        <v>0</v>
      </c>
      <c r="I4148">
        <v>1</v>
      </c>
      <c r="J4148" s="3">
        <v>43407</v>
      </c>
      <c r="K4148" t="s">
        <v>4455</v>
      </c>
      <c r="L4148" t="s">
        <v>30</v>
      </c>
      <c r="M4148">
        <v>90049</v>
      </c>
      <c r="N4148">
        <v>808</v>
      </c>
      <c r="O4148" t="s">
        <v>4159</v>
      </c>
      <c r="P4148" s="4">
        <v>14</v>
      </c>
      <c r="Q4148" s="4">
        <v>2</v>
      </c>
      <c r="R4148" t="s">
        <v>32</v>
      </c>
      <c r="T4148" s="2">
        <v>14.3</v>
      </c>
      <c r="U4148" s="4">
        <v>43</v>
      </c>
      <c r="V4148" t="s">
        <v>19</v>
      </c>
      <c r="W4148" s="3">
        <v>43412</v>
      </c>
      <c r="X4148" t="s">
        <v>39</v>
      </c>
      <c r="Y4148" t="s">
        <v>34</v>
      </c>
      <c r="Z4148" t="s">
        <v>56</v>
      </c>
    </row>
    <row r="4149" spans="1:26" x14ac:dyDescent="0.25">
      <c r="A4149">
        <v>5</v>
      </c>
      <c r="B4149" t="s">
        <v>43</v>
      </c>
      <c r="C4149">
        <v>6</v>
      </c>
      <c r="D4149" t="s">
        <v>26</v>
      </c>
      <c r="E4149" t="s">
        <v>88</v>
      </c>
      <c r="F4149" t="s">
        <v>13</v>
      </c>
      <c r="G4149" t="s">
        <v>2204</v>
      </c>
      <c r="H4149" s="1">
        <v>0</v>
      </c>
      <c r="I4149">
        <v>1</v>
      </c>
      <c r="J4149" s="3">
        <v>43075</v>
      </c>
      <c r="K4149" t="s">
        <v>4456</v>
      </c>
      <c r="L4149" t="s">
        <v>30</v>
      </c>
      <c r="M4149">
        <v>94109</v>
      </c>
      <c r="N4149">
        <v>460</v>
      </c>
      <c r="O4149" t="s">
        <v>3951</v>
      </c>
      <c r="P4149" s="4">
        <v>2</v>
      </c>
      <c r="Q4149" s="4">
        <v>2</v>
      </c>
      <c r="R4149" t="s">
        <v>32</v>
      </c>
      <c r="T4149" s="2">
        <v>2.02</v>
      </c>
      <c r="U4149" s="4">
        <v>8</v>
      </c>
      <c r="V4149" t="s">
        <v>19</v>
      </c>
      <c r="W4149" s="3">
        <v>43080</v>
      </c>
      <c r="X4149" t="s">
        <v>39</v>
      </c>
      <c r="Y4149" t="s">
        <v>34</v>
      </c>
      <c r="Z4149" t="s">
        <v>56</v>
      </c>
    </row>
    <row r="4150" spans="1:26" x14ac:dyDescent="0.25">
      <c r="A4150">
        <v>5</v>
      </c>
      <c r="B4150" t="s">
        <v>43</v>
      </c>
      <c r="C4150">
        <v>6</v>
      </c>
      <c r="D4150" t="s">
        <v>26</v>
      </c>
      <c r="E4150" t="s">
        <v>88</v>
      </c>
      <c r="F4150" t="s">
        <v>13</v>
      </c>
      <c r="G4150" t="s">
        <v>2312</v>
      </c>
      <c r="H4150" s="1">
        <v>0</v>
      </c>
      <c r="I4150">
        <v>1</v>
      </c>
      <c r="J4150" s="3">
        <v>42460</v>
      </c>
      <c r="K4150" t="s">
        <v>4457</v>
      </c>
      <c r="L4150" t="s">
        <v>30</v>
      </c>
      <c r="M4150">
        <v>94122</v>
      </c>
      <c r="N4150">
        <v>633</v>
      </c>
      <c r="O4150" t="s">
        <v>4458</v>
      </c>
      <c r="P4150" s="4">
        <v>15</v>
      </c>
      <c r="Q4150" s="4">
        <v>2</v>
      </c>
      <c r="R4150" t="s">
        <v>32</v>
      </c>
      <c r="T4150" s="2">
        <v>14.83</v>
      </c>
      <c r="U4150" s="4">
        <v>53</v>
      </c>
      <c r="V4150" t="s">
        <v>19</v>
      </c>
      <c r="W4150" s="3">
        <v>42465</v>
      </c>
      <c r="X4150" t="s">
        <v>39</v>
      </c>
      <c r="Y4150" t="s">
        <v>34</v>
      </c>
      <c r="Z4150" t="s">
        <v>56</v>
      </c>
    </row>
    <row r="4151" spans="1:26" x14ac:dyDescent="0.25">
      <c r="A4151">
        <v>7</v>
      </c>
      <c r="B4151" t="s">
        <v>25</v>
      </c>
      <c r="C4151">
        <v>6</v>
      </c>
      <c r="D4151" t="s">
        <v>26</v>
      </c>
      <c r="E4151" t="s">
        <v>88</v>
      </c>
      <c r="F4151" t="s">
        <v>13</v>
      </c>
      <c r="G4151" t="s">
        <v>494</v>
      </c>
      <c r="H4151" s="1">
        <v>0</v>
      </c>
      <c r="I4151">
        <v>1</v>
      </c>
      <c r="J4151" s="3">
        <v>43731</v>
      </c>
      <c r="K4151" t="s">
        <v>4459</v>
      </c>
      <c r="L4151" t="s">
        <v>30</v>
      </c>
      <c r="M4151">
        <v>94122</v>
      </c>
      <c r="N4151">
        <v>142</v>
      </c>
      <c r="O4151" t="s">
        <v>3643</v>
      </c>
      <c r="P4151" s="4">
        <v>48</v>
      </c>
      <c r="Q4151" s="4">
        <v>2</v>
      </c>
      <c r="R4151" t="s">
        <v>32</v>
      </c>
      <c r="T4151" s="2">
        <v>48.29</v>
      </c>
      <c r="U4151" s="4">
        <v>161</v>
      </c>
      <c r="V4151" t="s">
        <v>19</v>
      </c>
      <c r="W4151" s="3">
        <v>43738</v>
      </c>
      <c r="X4151" t="s">
        <v>39</v>
      </c>
      <c r="Y4151" t="s">
        <v>34</v>
      </c>
      <c r="Z4151" t="s">
        <v>56</v>
      </c>
    </row>
    <row r="4152" spans="1:26" x14ac:dyDescent="0.25">
      <c r="A4152">
        <v>4</v>
      </c>
      <c r="B4152" t="s">
        <v>43</v>
      </c>
      <c r="C4152">
        <v>6</v>
      </c>
      <c r="D4152" t="s">
        <v>26</v>
      </c>
      <c r="E4152" t="s">
        <v>88</v>
      </c>
      <c r="F4152" t="s">
        <v>13</v>
      </c>
      <c r="G4152" t="s">
        <v>2140</v>
      </c>
      <c r="H4152" s="1">
        <v>0</v>
      </c>
      <c r="I4152">
        <v>1</v>
      </c>
      <c r="J4152" s="3">
        <v>43723</v>
      </c>
      <c r="K4152" t="s">
        <v>2646</v>
      </c>
      <c r="L4152" t="s">
        <v>30</v>
      </c>
      <c r="M4152">
        <v>94122</v>
      </c>
      <c r="N4152">
        <v>286</v>
      </c>
      <c r="O4152" t="s">
        <v>3575</v>
      </c>
      <c r="P4152" s="4">
        <v>31</v>
      </c>
      <c r="Q4152" s="4">
        <v>2</v>
      </c>
      <c r="R4152" t="s">
        <v>32</v>
      </c>
      <c r="T4152" s="2">
        <v>30.51</v>
      </c>
      <c r="U4152" s="4">
        <v>109</v>
      </c>
      <c r="V4152" t="s">
        <v>19</v>
      </c>
      <c r="W4152" s="3">
        <v>43727</v>
      </c>
      <c r="X4152" t="s">
        <v>39</v>
      </c>
      <c r="Y4152" t="s">
        <v>34</v>
      </c>
      <c r="Z4152" t="s">
        <v>56</v>
      </c>
    </row>
    <row r="4153" spans="1:26" x14ac:dyDescent="0.25">
      <c r="A4153">
        <v>7</v>
      </c>
      <c r="B4153" t="s">
        <v>25</v>
      </c>
      <c r="C4153">
        <v>6</v>
      </c>
      <c r="D4153" t="s">
        <v>26</v>
      </c>
      <c r="E4153" t="s">
        <v>1121</v>
      </c>
      <c r="F4153" t="s">
        <v>13</v>
      </c>
      <c r="G4153" t="s">
        <v>597</v>
      </c>
      <c r="H4153" s="1">
        <v>0</v>
      </c>
      <c r="I4153">
        <v>1</v>
      </c>
      <c r="J4153" s="3">
        <v>43532</v>
      </c>
      <c r="K4153" t="s">
        <v>4460</v>
      </c>
      <c r="L4153" t="s">
        <v>30</v>
      </c>
      <c r="M4153">
        <v>92804</v>
      </c>
      <c r="N4153">
        <v>1138</v>
      </c>
      <c r="O4153" t="s">
        <v>4461</v>
      </c>
      <c r="P4153" s="4">
        <v>1</v>
      </c>
      <c r="Q4153" s="4">
        <v>2</v>
      </c>
      <c r="R4153" t="s">
        <v>32</v>
      </c>
      <c r="T4153" s="2">
        <v>0.87</v>
      </c>
      <c r="U4153" s="4">
        <v>3</v>
      </c>
      <c r="V4153" t="s">
        <v>19</v>
      </c>
      <c r="W4153" s="3">
        <v>43539</v>
      </c>
      <c r="X4153" t="s">
        <v>39</v>
      </c>
      <c r="Y4153" t="s">
        <v>34</v>
      </c>
      <c r="Z4153" t="s">
        <v>49</v>
      </c>
    </row>
    <row r="4154" spans="1:26" x14ac:dyDescent="0.25">
      <c r="A4154">
        <v>6</v>
      </c>
      <c r="B4154" t="s">
        <v>10</v>
      </c>
      <c r="C4154">
        <v>6</v>
      </c>
      <c r="D4154" t="s">
        <v>26</v>
      </c>
      <c r="E4154" t="s">
        <v>700</v>
      </c>
      <c r="F4154" t="s">
        <v>13</v>
      </c>
      <c r="G4154" t="s">
        <v>2523</v>
      </c>
      <c r="H4154" s="1">
        <v>0</v>
      </c>
      <c r="I4154">
        <v>1</v>
      </c>
      <c r="J4154" s="3">
        <v>43368</v>
      </c>
      <c r="K4154" t="s">
        <v>2719</v>
      </c>
      <c r="L4154" t="s">
        <v>30</v>
      </c>
      <c r="M4154">
        <v>90805</v>
      </c>
      <c r="N4154">
        <v>1163</v>
      </c>
      <c r="O4154" t="s">
        <v>3754</v>
      </c>
      <c r="P4154" s="4">
        <v>2</v>
      </c>
      <c r="Q4154" s="4">
        <v>2</v>
      </c>
      <c r="R4154" t="s">
        <v>32</v>
      </c>
      <c r="T4154" s="2">
        <v>1.67</v>
      </c>
      <c r="U4154" s="4">
        <v>6</v>
      </c>
      <c r="V4154" t="s">
        <v>19</v>
      </c>
      <c r="W4154" s="3">
        <v>43374</v>
      </c>
      <c r="X4154" t="s">
        <v>39</v>
      </c>
      <c r="Y4154" t="s">
        <v>34</v>
      </c>
      <c r="Z4154" t="s">
        <v>49</v>
      </c>
    </row>
    <row r="4155" spans="1:26" x14ac:dyDescent="0.25">
      <c r="A4155">
        <v>6</v>
      </c>
      <c r="B4155" t="s">
        <v>10</v>
      </c>
      <c r="C4155">
        <v>6</v>
      </c>
      <c r="D4155" t="s">
        <v>26</v>
      </c>
      <c r="E4155" t="s">
        <v>27</v>
      </c>
      <c r="F4155" t="s">
        <v>13</v>
      </c>
      <c r="G4155" t="s">
        <v>1334</v>
      </c>
      <c r="H4155" s="1">
        <v>0</v>
      </c>
      <c r="I4155">
        <v>1</v>
      </c>
      <c r="J4155" s="3">
        <v>42911</v>
      </c>
      <c r="K4155" t="s">
        <v>4462</v>
      </c>
      <c r="L4155" t="s">
        <v>30</v>
      </c>
      <c r="M4155">
        <v>90045</v>
      </c>
      <c r="N4155">
        <v>1508</v>
      </c>
      <c r="O4155" t="s">
        <v>3043</v>
      </c>
      <c r="P4155" s="4">
        <v>5</v>
      </c>
      <c r="Q4155" s="4">
        <v>2</v>
      </c>
      <c r="R4155" t="s">
        <v>32</v>
      </c>
      <c r="T4155" s="2">
        <v>5.24</v>
      </c>
      <c r="U4155" s="4">
        <v>21</v>
      </c>
      <c r="V4155" t="s">
        <v>19</v>
      </c>
      <c r="W4155" s="3">
        <v>42917</v>
      </c>
      <c r="X4155" t="s">
        <v>39</v>
      </c>
      <c r="Y4155" t="s">
        <v>34</v>
      </c>
      <c r="Z4155" t="s">
        <v>49</v>
      </c>
    </row>
    <row r="4156" spans="1:26" x14ac:dyDescent="0.25">
      <c r="A4156">
        <v>5</v>
      </c>
      <c r="B4156" t="s">
        <v>43</v>
      </c>
      <c r="C4156">
        <v>6</v>
      </c>
      <c r="D4156" t="s">
        <v>26</v>
      </c>
      <c r="E4156" t="s">
        <v>27</v>
      </c>
      <c r="F4156" t="s">
        <v>13</v>
      </c>
      <c r="G4156" t="s">
        <v>1175</v>
      </c>
      <c r="H4156" s="1">
        <v>0</v>
      </c>
      <c r="I4156">
        <v>1</v>
      </c>
      <c r="J4156" s="3">
        <v>43775</v>
      </c>
      <c r="K4156" t="s">
        <v>2576</v>
      </c>
      <c r="L4156" t="s">
        <v>30</v>
      </c>
      <c r="M4156">
        <v>90045</v>
      </c>
      <c r="N4156">
        <v>1417</v>
      </c>
      <c r="O4156" t="s">
        <v>4024</v>
      </c>
      <c r="P4156" s="4">
        <v>2</v>
      </c>
      <c r="Q4156" s="4">
        <v>2</v>
      </c>
      <c r="R4156" t="s">
        <v>32</v>
      </c>
      <c r="T4156" s="2">
        <v>1.76</v>
      </c>
      <c r="U4156" s="4">
        <v>6</v>
      </c>
      <c r="V4156" t="s">
        <v>19</v>
      </c>
      <c r="W4156" s="3">
        <v>43780</v>
      </c>
      <c r="X4156" t="s">
        <v>39</v>
      </c>
      <c r="Y4156" t="s">
        <v>34</v>
      </c>
      <c r="Z4156" t="s">
        <v>49</v>
      </c>
    </row>
    <row r="4157" spans="1:26" x14ac:dyDescent="0.25">
      <c r="A4157">
        <v>4</v>
      </c>
      <c r="B4157" t="s">
        <v>43</v>
      </c>
      <c r="C4157">
        <v>6</v>
      </c>
      <c r="D4157" t="s">
        <v>26</v>
      </c>
      <c r="E4157" t="s">
        <v>572</v>
      </c>
      <c r="F4157" t="s">
        <v>13</v>
      </c>
      <c r="G4157" t="s">
        <v>1580</v>
      </c>
      <c r="H4157" s="1">
        <v>0</v>
      </c>
      <c r="I4157">
        <v>1</v>
      </c>
      <c r="J4157" s="3">
        <v>42904</v>
      </c>
      <c r="K4157" t="s">
        <v>4463</v>
      </c>
      <c r="L4157" t="s">
        <v>30</v>
      </c>
      <c r="M4157">
        <v>92105</v>
      </c>
      <c r="N4157">
        <v>362</v>
      </c>
      <c r="O4157" t="s">
        <v>2826</v>
      </c>
      <c r="P4157" s="4">
        <v>15</v>
      </c>
      <c r="Q4157" s="4">
        <v>2</v>
      </c>
      <c r="R4157" t="s">
        <v>32</v>
      </c>
      <c r="T4157" s="2">
        <v>15.07</v>
      </c>
      <c r="U4157" s="4">
        <v>52</v>
      </c>
      <c r="V4157" t="s">
        <v>19</v>
      </c>
      <c r="W4157" s="3">
        <v>42908</v>
      </c>
      <c r="X4157" t="s">
        <v>39</v>
      </c>
      <c r="Y4157" t="s">
        <v>34</v>
      </c>
      <c r="Z4157" t="s">
        <v>49</v>
      </c>
    </row>
    <row r="4158" spans="1:26" x14ac:dyDescent="0.25">
      <c r="A4158">
        <v>5</v>
      </c>
      <c r="B4158" t="s">
        <v>43</v>
      </c>
      <c r="C4158">
        <v>6</v>
      </c>
      <c r="D4158" t="s">
        <v>26</v>
      </c>
      <c r="E4158" t="s">
        <v>88</v>
      </c>
      <c r="F4158" t="s">
        <v>13</v>
      </c>
      <c r="G4158" t="s">
        <v>1220</v>
      </c>
      <c r="H4158" s="1">
        <v>0</v>
      </c>
      <c r="I4158">
        <v>1</v>
      </c>
      <c r="J4158" s="3">
        <v>42454</v>
      </c>
      <c r="K4158" t="s">
        <v>4464</v>
      </c>
      <c r="L4158" t="s">
        <v>30</v>
      </c>
      <c r="M4158">
        <v>94110</v>
      </c>
      <c r="N4158">
        <v>539</v>
      </c>
      <c r="O4158" t="s">
        <v>8226</v>
      </c>
      <c r="P4158" s="4">
        <v>4</v>
      </c>
      <c r="Q4158" s="4">
        <v>2</v>
      </c>
      <c r="R4158" t="s">
        <v>32</v>
      </c>
      <c r="T4158" s="2">
        <v>3.72</v>
      </c>
      <c r="U4158" s="4">
        <v>15</v>
      </c>
      <c r="V4158" t="s">
        <v>19</v>
      </c>
      <c r="W4158" s="3">
        <v>42459</v>
      </c>
      <c r="X4158" t="s">
        <v>39</v>
      </c>
      <c r="Y4158" t="s">
        <v>34</v>
      </c>
      <c r="Z4158" t="s">
        <v>49</v>
      </c>
    </row>
    <row r="4159" spans="1:26" x14ac:dyDescent="0.25">
      <c r="A4159">
        <v>5</v>
      </c>
      <c r="B4159" t="s">
        <v>43</v>
      </c>
      <c r="C4159">
        <v>6</v>
      </c>
      <c r="D4159" t="s">
        <v>26</v>
      </c>
      <c r="E4159" t="s">
        <v>88</v>
      </c>
      <c r="F4159" t="s">
        <v>13</v>
      </c>
      <c r="G4159" t="s">
        <v>1220</v>
      </c>
      <c r="H4159" s="1">
        <v>0</v>
      </c>
      <c r="I4159">
        <v>1</v>
      </c>
      <c r="J4159" s="3">
        <v>42454</v>
      </c>
      <c r="K4159" t="s">
        <v>4464</v>
      </c>
      <c r="L4159" t="s">
        <v>30</v>
      </c>
      <c r="M4159">
        <v>94110</v>
      </c>
      <c r="N4159">
        <v>1167</v>
      </c>
      <c r="O4159" t="s">
        <v>3101</v>
      </c>
      <c r="P4159" s="4">
        <v>2</v>
      </c>
      <c r="Q4159" s="4">
        <v>2</v>
      </c>
      <c r="R4159" t="s">
        <v>32</v>
      </c>
      <c r="T4159" s="2">
        <v>1.9</v>
      </c>
      <c r="U4159" s="4">
        <v>7</v>
      </c>
      <c r="V4159" t="s">
        <v>19</v>
      </c>
      <c r="W4159" s="3">
        <v>42459</v>
      </c>
      <c r="X4159" t="s">
        <v>39</v>
      </c>
      <c r="Y4159" t="s">
        <v>34</v>
      </c>
      <c r="Z4159" t="s">
        <v>49</v>
      </c>
    </row>
    <row r="4160" spans="1:26" x14ac:dyDescent="0.25">
      <c r="A4160">
        <v>7</v>
      </c>
      <c r="B4160" t="s">
        <v>25</v>
      </c>
      <c r="C4160">
        <v>6</v>
      </c>
      <c r="D4160" t="s">
        <v>26</v>
      </c>
      <c r="E4160" t="s">
        <v>88</v>
      </c>
      <c r="F4160" t="s">
        <v>13</v>
      </c>
      <c r="G4160" t="s">
        <v>102</v>
      </c>
      <c r="H4160" s="1">
        <v>0</v>
      </c>
      <c r="I4160">
        <v>1</v>
      </c>
      <c r="J4160" s="3">
        <v>42530</v>
      </c>
      <c r="K4160" t="s">
        <v>4465</v>
      </c>
      <c r="L4160" t="s">
        <v>30</v>
      </c>
      <c r="M4160">
        <v>94122</v>
      </c>
      <c r="N4160">
        <v>512</v>
      </c>
      <c r="O4160" t="s">
        <v>3036</v>
      </c>
      <c r="P4160" s="4">
        <v>11</v>
      </c>
      <c r="Q4160" s="4">
        <v>2</v>
      </c>
      <c r="R4160" t="s">
        <v>32</v>
      </c>
      <c r="T4160" s="2">
        <v>10.63</v>
      </c>
      <c r="U4160" s="4">
        <v>23</v>
      </c>
      <c r="V4160" t="s">
        <v>19</v>
      </c>
      <c r="W4160" s="3">
        <v>42537</v>
      </c>
      <c r="X4160" t="s">
        <v>39</v>
      </c>
      <c r="Y4160" t="s">
        <v>34</v>
      </c>
      <c r="Z4160" t="s">
        <v>49</v>
      </c>
    </row>
    <row r="4161" spans="1:26" x14ac:dyDescent="0.25">
      <c r="A4161">
        <v>4</v>
      </c>
      <c r="B4161" t="s">
        <v>43</v>
      </c>
      <c r="C4161">
        <v>6</v>
      </c>
      <c r="D4161" t="s">
        <v>26</v>
      </c>
      <c r="E4161" t="s">
        <v>88</v>
      </c>
      <c r="F4161" t="s">
        <v>13</v>
      </c>
      <c r="G4161" t="s">
        <v>1916</v>
      </c>
      <c r="H4161" s="1">
        <v>0</v>
      </c>
      <c r="I4161">
        <v>1</v>
      </c>
      <c r="J4161" s="3">
        <v>42842</v>
      </c>
      <c r="K4161" t="s">
        <v>4466</v>
      </c>
      <c r="L4161" t="s">
        <v>30</v>
      </c>
      <c r="M4161">
        <v>94122</v>
      </c>
      <c r="N4161">
        <v>1305</v>
      </c>
      <c r="O4161" t="s">
        <v>3064</v>
      </c>
      <c r="P4161" s="4">
        <v>2</v>
      </c>
      <c r="Q4161" s="4">
        <v>2</v>
      </c>
      <c r="R4161" t="s">
        <v>32</v>
      </c>
      <c r="T4161" s="2">
        <v>2.2200000000000002</v>
      </c>
      <c r="U4161" s="4">
        <v>6</v>
      </c>
      <c r="V4161" t="s">
        <v>19</v>
      </c>
      <c r="W4161" s="3">
        <v>42846</v>
      </c>
      <c r="X4161" t="s">
        <v>39</v>
      </c>
      <c r="Y4161" t="s">
        <v>34</v>
      </c>
      <c r="Z4161" t="s">
        <v>49</v>
      </c>
    </row>
    <row r="4162" spans="1:26" x14ac:dyDescent="0.25">
      <c r="A4162">
        <v>6</v>
      </c>
      <c r="B4162" t="s">
        <v>10</v>
      </c>
      <c r="C4162">
        <v>6</v>
      </c>
      <c r="D4162" t="s">
        <v>26</v>
      </c>
      <c r="E4162" t="s">
        <v>88</v>
      </c>
      <c r="F4162" t="s">
        <v>13</v>
      </c>
      <c r="G4162" t="s">
        <v>1007</v>
      </c>
      <c r="H4162" s="1">
        <v>0</v>
      </c>
      <c r="I4162">
        <v>1</v>
      </c>
      <c r="J4162" s="3">
        <v>42587</v>
      </c>
      <c r="K4162" t="s">
        <v>4467</v>
      </c>
      <c r="L4162" t="s">
        <v>30</v>
      </c>
      <c r="M4162">
        <v>94122</v>
      </c>
      <c r="N4162">
        <v>359</v>
      </c>
      <c r="O4162" t="s">
        <v>3927</v>
      </c>
      <c r="P4162" s="4">
        <v>13</v>
      </c>
      <c r="Q4162" s="4">
        <v>2</v>
      </c>
      <c r="R4162" t="s">
        <v>32</v>
      </c>
      <c r="T4162" s="2">
        <v>12.87</v>
      </c>
      <c r="U4162" s="4">
        <v>46</v>
      </c>
      <c r="V4162" t="s">
        <v>19</v>
      </c>
      <c r="W4162" s="3">
        <v>42593</v>
      </c>
      <c r="X4162" t="s">
        <v>39</v>
      </c>
      <c r="Y4162" t="s">
        <v>34</v>
      </c>
      <c r="Z4162" t="s">
        <v>49</v>
      </c>
    </row>
    <row r="4163" spans="1:26" x14ac:dyDescent="0.25">
      <c r="A4163">
        <v>6</v>
      </c>
      <c r="B4163" t="s">
        <v>10</v>
      </c>
      <c r="C4163">
        <v>6</v>
      </c>
      <c r="D4163" t="s">
        <v>26</v>
      </c>
      <c r="E4163" t="s">
        <v>88</v>
      </c>
      <c r="F4163" t="s">
        <v>13</v>
      </c>
      <c r="G4163" t="s">
        <v>2100</v>
      </c>
      <c r="H4163" s="1">
        <v>0</v>
      </c>
      <c r="I4163">
        <v>1</v>
      </c>
      <c r="J4163" s="3">
        <v>43794</v>
      </c>
      <c r="K4163" t="s">
        <v>4468</v>
      </c>
      <c r="L4163" t="s">
        <v>30</v>
      </c>
      <c r="M4163">
        <v>94122</v>
      </c>
      <c r="N4163">
        <v>521</v>
      </c>
      <c r="O4163" t="s">
        <v>3508</v>
      </c>
      <c r="P4163" s="4">
        <v>1</v>
      </c>
      <c r="Q4163" s="4">
        <v>2</v>
      </c>
      <c r="R4163" t="s">
        <v>32</v>
      </c>
      <c r="T4163" s="2">
        <v>1.34</v>
      </c>
      <c r="U4163" s="4">
        <v>5</v>
      </c>
      <c r="V4163" t="s">
        <v>19</v>
      </c>
      <c r="W4163" s="3">
        <v>43800</v>
      </c>
      <c r="X4163" t="s">
        <v>39</v>
      </c>
      <c r="Y4163" t="s">
        <v>34</v>
      </c>
      <c r="Z4163" t="s">
        <v>49</v>
      </c>
    </row>
    <row r="4164" spans="1:26" x14ac:dyDescent="0.25">
      <c r="A4164">
        <v>7</v>
      </c>
      <c r="B4164" t="s">
        <v>25</v>
      </c>
      <c r="C4164">
        <v>6</v>
      </c>
      <c r="D4164" t="s">
        <v>26</v>
      </c>
      <c r="E4164" t="s">
        <v>4469</v>
      </c>
      <c r="F4164" t="s">
        <v>13</v>
      </c>
      <c r="G4164" t="s">
        <v>2244</v>
      </c>
      <c r="H4164" s="1">
        <v>0</v>
      </c>
      <c r="I4164">
        <v>1</v>
      </c>
      <c r="J4164" s="3">
        <v>43351</v>
      </c>
      <c r="K4164" t="s">
        <v>4470</v>
      </c>
      <c r="L4164" t="s">
        <v>30</v>
      </c>
      <c r="M4164">
        <v>93277</v>
      </c>
      <c r="N4164">
        <v>539</v>
      </c>
      <c r="O4164" t="s">
        <v>8226</v>
      </c>
      <c r="P4164" s="4">
        <v>4</v>
      </c>
      <c r="Q4164" s="4">
        <v>2</v>
      </c>
      <c r="R4164" t="s">
        <v>32</v>
      </c>
      <c r="T4164" s="2">
        <v>3.72</v>
      </c>
      <c r="U4164" s="4">
        <v>15</v>
      </c>
      <c r="V4164" t="s">
        <v>19</v>
      </c>
      <c r="W4164" s="3">
        <v>43358</v>
      </c>
      <c r="X4164" t="s">
        <v>39</v>
      </c>
      <c r="Y4164" t="s">
        <v>34</v>
      </c>
      <c r="Z4164" t="s">
        <v>49</v>
      </c>
    </row>
    <row r="4165" spans="1:26" x14ac:dyDescent="0.25">
      <c r="A4165">
        <v>6</v>
      </c>
      <c r="B4165" t="s">
        <v>10</v>
      </c>
      <c r="C4165">
        <v>6</v>
      </c>
      <c r="D4165" t="s">
        <v>26</v>
      </c>
      <c r="E4165" t="s">
        <v>106</v>
      </c>
      <c r="F4165" t="s">
        <v>13</v>
      </c>
      <c r="G4165" t="s">
        <v>414</v>
      </c>
      <c r="H4165" s="1">
        <v>0</v>
      </c>
      <c r="I4165">
        <v>1</v>
      </c>
      <c r="J4165" s="3">
        <v>43288</v>
      </c>
      <c r="K4165" t="s">
        <v>4471</v>
      </c>
      <c r="L4165" t="s">
        <v>30</v>
      </c>
      <c r="M4165">
        <v>84057</v>
      </c>
      <c r="N4165">
        <v>359</v>
      </c>
      <c r="O4165" t="s">
        <v>3927</v>
      </c>
      <c r="P4165" s="4">
        <v>13</v>
      </c>
      <c r="Q4165" s="4">
        <v>2</v>
      </c>
      <c r="R4165" t="s">
        <v>32</v>
      </c>
      <c r="T4165" s="2">
        <v>12.87</v>
      </c>
      <c r="U4165" s="4">
        <v>46</v>
      </c>
      <c r="V4165" t="s">
        <v>19</v>
      </c>
      <c r="W4165" s="3">
        <v>43294</v>
      </c>
      <c r="X4165" t="s">
        <v>39</v>
      </c>
      <c r="Y4165" t="s">
        <v>87</v>
      </c>
      <c r="Z4165" t="s">
        <v>49</v>
      </c>
    </row>
    <row r="4166" spans="1:26" x14ac:dyDescent="0.25">
      <c r="A4166">
        <v>6</v>
      </c>
      <c r="B4166" t="s">
        <v>10</v>
      </c>
      <c r="C4166">
        <v>6</v>
      </c>
      <c r="D4166" t="s">
        <v>26</v>
      </c>
      <c r="E4166" t="s">
        <v>2740</v>
      </c>
      <c r="F4166" t="s">
        <v>13</v>
      </c>
      <c r="G4166" t="s">
        <v>1649</v>
      </c>
      <c r="H4166" s="1">
        <v>0</v>
      </c>
      <c r="I4166">
        <v>1</v>
      </c>
      <c r="J4166" s="3">
        <v>42621</v>
      </c>
      <c r="K4166" t="s">
        <v>2741</v>
      </c>
      <c r="L4166" t="s">
        <v>30</v>
      </c>
      <c r="M4166">
        <v>99301</v>
      </c>
      <c r="N4166">
        <v>1304</v>
      </c>
      <c r="O4166" t="s">
        <v>983</v>
      </c>
      <c r="P4166" s="4">
        <v>3</v>
      </c>
      <c r="Q4166" s="4">
        <v>2</v>
      </c>
      <c r="R4166" t="s">
        <v>32</v>
      </c>
      <c r="T4166" s="2">
        <v>2.65</v>
      </c>
      <c r="U4166" s="4">
        <v>6</v>
      </c>
      <c r="V4166" t="s">
        <v>19</v>
      </c>
      <c r="W4166" s="3">
        <v>42627</v>
      </c>
      <c r="X4166" t="s">
        <v>39</v>
      </c>
      <c r="Y4166" t="s">
        <v>69</v>
      </c>
      <c r="Z4166" t="s">
        <v>49</v>
      </c>
    </row>
    <row r="4167" spans="1:26" x14ac:dyDescent="0.25">
      <c r="A4167">
        <v>6</v>
      </c>
      <c r="B4167" t="s">
        <v>10</v>
      </c>
      <c r="C4167">
        <v>6</v>
      </c>
      <c r="D4167" t="s">
        <v>26</v>
      </c>
      <c r="E4167" t="s">
        <v>27</v>
      </c>
      <c r="F4167" t="s">
        <v>13</v>
      </c>
      <c r="G4167" t="s">
        <v>1906</v>
      </c>
      <c r="H4167" s="1">
        <v>0</v>
      </c>
      <c r="I4167">
        <v>1</v>
      </c>
      <c r="J4167" s="3">
        <v>43003</v>
      </c>
      <c r="K4167" t="s">
        <v>4472</v>
      </c>
      <c r="L4167" t="s">
        <v>30</v>
      </c>
      <c r="M4167">
        <v>90004</v>
      </c>
      <c r="N4167">
        <v>4</v>
      </c>
      <c r="O4167" t="s">
        <v>8244</v>
      </c>
      <c r="P4167" s="4">
        <v>8</v>
      </c>
      <c r="Q4167" s="4">
        <v>2</v>
      </c>
      <c r="R4167" t="s">
        <v>32</v>
      </c>
      <c r="T4167" s="2">
        <v>8.2200000000000006</v>
      </c>
      <c r="U4167" s="4">
        <v>17</v>
      </c>
      <c r="V4167" t="s">
        <v>19</v>
      </c>
      <c r="W4167" s="3">
        <v>43009</v>
      </c>
      <c r="X4167" t="s">
        <v>39</v>
      </c>
      <c r="Y4167" t="s">
        <v>34</v>
      </c>
      <c r="Z4167" t="s">
        <v>119</v>
      </c>
    </row>
    <row r="4168" spans="1:26" x14ac:dyDescent="0.25">
      <c r="A4168">
        <v>5</v>
      </c>
      <c r="B4168" t="s">
        <v>43</v>
      </c>
      <c r="C4168">
        <v>6</v>
      </c>
      <c r="D4168" t="s">
        <v>26</v>
      </c>
      <c r="E4168" t="s">
        <v>27</v>
      </c>
      <c r="F4168" t="s">
        <v>13</v>
      </c>
      <c r="G4168" t="s">
        <v>1175</v>
      </c>
      <c r="H4168" s="1">
        <v>0</v>
      </c>
      <c r="I4168">
        <v>1</v>
      </c>
      <c r="J4168" s="3">
        <v>43775</v>
      </c>
      <c r="K4168" t="s">
        <v>2576</v>
      </c>
      <c r="L4168" t="s">
        <v>30</v>
      </c>
      <c r="M4168">
        <v>90045</v>
      </c>
      <c r="N4168">
        <v>4</v>
      </c>
      <c r="O4168" t="s">
        <v>8186</v>
      </c>
      <c r="P4168" s="4">
        <v>7</v>
      </c>
      <c r="Q4168" s="4">
        <v>2</v>
      </c>
      <c r="R4168" t="s">
        <v>32</v>
      </c>
      <c r="T4168" s="2">
        <v>7.49</v>
      </c>
      <c r="U4168" s="4">
        <v>15</v>
      </c>
      <c r="V4168" t="s">
        <v>19</v>
      </c>
      <c r="W4168" s="3">
        <v>43780</v>
      </c>
      <c r="X4168" t="s">
        <v>39</v>
      </c>
      <c r="Y4168" t="s">
        <v>34</v>
      </c>
      <c r="Z4168" t="s">
        <v>119</v>
      </c>
    </row>
    <row r="4169" spans="1:26" x14ac:dyDescent="0.25">
      <c r="A4169">
        <v>4</v>
      </c>
      <c r="B4169" t="s">
        <v>43</v>
      </c>
      <c r="C4169">
        <v>6</v>
      </c>
      <c r="D4169" t="s">
        <v>26</v>
      </c>
      <c r="E4169" t="s">
        <v>88</v>
      </c>
      <c r="F4169" t="s">
        <v>13</v>
      </c>
      <c r="G4169" t="s">
        <v>1647</v>
      </c>
      <c r="H4169" s="1">
        <v>0</v>
      </c>
      <c r="I4169">
        <v>1</v>
      </c>
      <c r="J4169" s="3">
        <v>42634</v>
      </c>
      <c r="K4169" t="s">
        <v>4473</v>
      </c>
      <c r="L4169" t="s">
        <v>30</v>
      </c>
      <c r="M4169">
        <v>94109</v>
      </c>
      <c r="N4169">
        <v>1501</v>
      </c>
      <c r="O4169" t="s">
        <v>412</v>
      </c>
      <c r="P4169" s="4">
        <v>7</v>
      </c>
      <c r="Q4169" s="4">
        <v>2</v>
      </c>
      <c r="R4169" t="s">
        <v>32</v>
      </c>
      <c r="T4169" s="2">
        <v>7.31</v>
      </c>
      <c r="U4169" s="4">
        <v>16</v>
      </c>
      <c r="V4169" t="s">
        <v>19</v>
      </c>
      <c r="W4169" s="3">
        <v>42638</v>
      </c>
      <c r="X4169" t="s">
        <v>39</v>
      </c>
      <c r="Y4169" t="s">
        <v>34</v>
      </c>
      <c r="Z4169" t="s">
        <v>119</v>
      </c>
    </row>
    <row r="4170" spans="1:26" x14ac:dyDescent="0.25">
      <c r="A4170">
        <v>7</v>
      </c>
      <c r="B4170" t="s">
        <v>25</v>
      </c>
      <c r="C4170">
        <v>6</v>
      </c>
      <c r="D4170" t="s">
        <v>26</v>
      </c>
      <c r="E4170" t="s">
        <v>88</v>
      </c>
      <c r="F4170" t="s">
        <v>13</v>
      </c>
      <c r="G4170" t="s">
        <v>370</v>
      </c>
      <c r="H4170" s="1">
        <v>0</v>
      </c>
      <c r="I4170">
        <v>1</v>
      </c>
      <c r="J4170" s="3">
        <v>42942</v>
      </c>
      <c r="K4170" t="s">
        <v>4474</v>
      </c>
      <c r="L4170" t="s">
        <v>30</v>
      </c>
      <c r="M4170">
        <v>94110</v>
      </c>
      <c r="N4170">
        <v>116</v>
      </c>
      <c r="O4170" t="s">
        <v>1284</v>
      </c>
      <c r="P4170" s="4">
        <v>79</v>
      </c>
      <c r="Q4170" s="4">
        <v>2</v>
      </c>
      <c r="R4170" t="s">
        <v>32</v>
      </c>
      <c r="T4170" s="2">
        <v>78.89</v>
      </c>
      <c r="U4170" s="4">
        <v>168</v>
      </c>
      <c r="V4170" t="s">
        <v>19</v>
      </c>
      <c r="W4170" s="3">
        <v>42949</v>
      </c>
      <c r="X4170" t="s">
        <v>39</v>
      </c>
      <c r="Y4170" t="s">
        <v>34</v>
      </c>
      <c r="Z4170" t="s">
        <v>119</v>
      </c>
    </row>
    <row r="4171" spans="1:26" x14ac:dyDescent="0.25">
      <c r="A4171">
        <v>4</v>
      </c>
      <c r="B4171" t="s">
        <v>43</v>
      </c>
      <c r="C4171">
        <v>6</v>
      </c>
      <c r="D4171" t="s">
        <v>26</v>
      </c>
      <c r="E4171" t="s">
        <v>88</v>
      </c>
      <c r="F4171" t="s">
        <v>13</v>
      </c>
      <c r="G4171" t="s">
        <v>1093</v>
      </c>
      <c r="H4171" s="1">
        <v>0</v>
      </c>
      <c r="I4171">
        <v>1</v>
      </c>
      <c r="J4171" s="3">
        <v>43590</v>
      </c>
      <c r="K4171" t="s">
        <v>4475</v>
      </c>
      <c r="L4171" t="s">
        <v>30</v>
      </c>
      <c r="M4171">
        <v>94122</v>
      </c>
      <c r="N4171">
        <v>1256</v>
      </c>
      <c r="O4171" t="s">
        <v>3704</v>
      </c>
      <c r="P4171" s="4">
        <v>12</v>
      </c>
      <c r="Q4171" s="4">
        <v>2</v>
      </c>
      <c r="R4171" t="s">
        <v>32</v>
      </c>
      <c r="T4171" s="2">
        <v>11.58</v>
      </c>
      <c r="U4171" s="4">
        <v>23</v>
      </c>
      <c r="V4171" t="s">
        <v>19</v>
      </c>
      <c r="W4171" s="3">
        <v>43594</v>
      </c>
      <c r="X4171" t="s">
        <v>39</v>
      </c>
      <c r="Y4171" t="s">
        <v>34</v>
      </c>
      <c r="Z4171" t="s">
        <v>119</v>
      </c>
    </row>
    <row r="4172" spans="1:26" x14ac:dyDescent="0.25">
      <c r="A4172">
        <v>5</v>
      </c>
      <c r="B4172" t="s">
        <v>43</v>
      </c>
      <c r="C4172">
        <v>6</v>
      </c>
      <c r="D4172" t="s">
        <v>26</v>
      </c>
      <c r="E4172" t="s">
        <v>27</v>
      </c>
      <c r="F4172" t="s">
        <v>13</v>
      </c>
      <c r="G4172" t="s">
        <v>1256</v>
      </c>
      <c r="H4172" s="1">
        <v>0</v>
      </c>
      <c r="I4172">
        <v>1</v>
      </c>
      <c r="J4172" s="3">
        <v>42478</v>
      </c>
      <c r="K4172" t="s">
        <v>4476</v>
      </c>
      <c r="L4172" t="s">
        <v>30</v>
      </c>
      <c r="M4172">
        <v>90049</v>
      </c>
      <c r="N4172">
        <v>111</v>
      </c>
      <c r="O4172" t="s">
        <v>514</v>
      </c>
      <c r="P4172" s="4">
        <v>4</v>
      </c>
      <c r="Q4172" s="4">
        <v>2</v>
      </c>
      <c r="R4172" t="s">
        <v>32</v>
      </c>
      <c r="T4172" s="2">
        <v>3.6</v>
      </c>
      <c r="U4172" s="4">
        <v>12</v>
      </c>
      <c r="V4172" t="s">
        <v>19</v>
      </c>
      <c r="W4172" s="3">
        <v>42483</v>
      </c>
      <c r="X4172" t="s">
        <v>39</v>
      </c>
      <c r="Y4172" t="s">
        <v>34</v>
      </c>
      <c r="Z4172" t="s">
        <v>176</v>
      </c>
    </row>
    <row r="4173" spans="1:26" x14ac:dyDescent="0.25">
      <c r="A4173">
        <v>6</v>
      </c>
      <c r="B4173" t="s">
        <v>10</v>
      </c>
      <c r="C4173">
        <v>6</v>
      </c>
      <c r="D4173" t="s">
        <v>26</v>
      </c>
      <c r="E4173" t="s">
        <v>700</v>
      </c>
      <c r="F4173" t="s">
        <v>13</v>
      </c>
      <c r="G4173" t="s">
        <v>2523</v>
      </c>
      <c r="H4173" s="1">
        <v>0</v>
      </c>
      <c r="I4173">
        <v>1</v>
      </c>
      <c r="J4173" s="3">
        <v>43368</v>
      </c>
      <c r="K4173" t="s">
        <v>2719</v>
      </c>
      <c r="L4173" t="s">
        <v>30</v>
      </c>
      <c r="M4173">
        <v>90805</v>
      </c>
      <c r="N4173">
        <v>122</v>
      </c>
      <c r="O4173" t="s">
        <v>993</v>
      </c>
      <c r="P4173" s="4">
        <v>15</v>
      </c>
      <c r="Q4173" s="4">
        <v>2</v>
      </c>
      <c r="R4173" t="s">
        <v>32</v>
      </c>
      <c r="T4173" s="2">
        <v>14.8</v>
      </c>
      <c r="U4173" s="4">
        <v>30</v>
      </c>
      <c r="V4173" t="s">
        <v>19</v>
      </c>
      <c r="W4173" s="3">
        <v>43374</v>
      </c>
      <c r="X4173" t="s">
        <v>39</v>
      </c>
      <c r="Y4173" t="s">
        <v>34</v>
      </c>
      <c r="Z4173" t="s">
        <v>35</v>
      </c>
    </row>
    <row r="4174" spans="1:26" x14ac:dyDescent="0.25">
      <c r="A4174">
        <v>6</v>
      </c>
      <c r="B4174" t="s">
        <v>10</v>
      </c>
      <c r="C4174">
        <v>6</v>
      </c>
      <c r="D4174" t="s">
        <v>26</v>
      </c>
      <c r="E4174" t="s">
        <v>700</v>
      </c>
      <c r="F4174" t="s">
        <v>13</v>
      </c>
      <c r="G4174" t="s">
        <v>777</v>
      </c>
      <c r="H4174" s="1">
        <v>0</v>
      </c>
      <c r="I4174">
        <v>1</v>
      </c>
      <c r="J4174" s="3">
        <v>42784</v>
      </c>
      <c r="K4174" t="s">
        <v>2684</v>
      </c>
      <c r="L4174" t="s">
        <v>30</v>
      </c>
      <c r="M4174">
        <v>90805</v>
      </c>
      <c r="N4174">
        <v>179</v>
      </c>
      <c r="O4174" t="s">
        <v>1342</v>
      </c>
      <c r="P4174" s="4">
        <v>28</v>
      </c>
      <c r="Q4174" s="4">
        <v>2</v>
      </c>
      <c r="R4174" t="s">
        <v>32</v>
      </c>
      <c r="T4174" s="2">
        <v>28.09</v>
      </c>
      <c r="U4174" s="4">
        <v>61</v>
      </c>
      <c r="V4174" t="s">
        <v>19</v>
      </c>
      <c r="W4174" s="3">
        <v>42790</v>
      </c>
      <c r="X4174" t="s">
        <v>39</v>
      </c>
      <c r="Y4174" t="s">
        <v>34</v>
      </c>
      <c r="Z4174" t="s">
        <v>35</v>
      </c>
    </row>
    <row r="4175" spans="1:26" x14ac:dyDescent="0.25">
      <c r="A4175">
        <v>4</v>
      </c>
      <c r="B4175" t="s">
        <v>43</v>
      </c>
      <c r="C4175">
        <v>6</v>
      </c>
      <c r="D4175" t="s">
        <v>26</v>
      </c>
      <c r="E4175" t="s">
        <v>27</v>
      </c>
      <c r="F4175" t="s">
        <v>13</v>
      </c>
      <c r="G4175" t="s">
        <v>1482</v>
      </c>
      <c r="H4175" s="1">
        <v>0</v>
      </c>
      <c r="I4175">
        <v>1</v>
      </c>
      <c r="J4175" s="3">
        <v>42877</v>
      </c>
      <c r="K4175" t="s">
        <v>4477</v>
      </c>
      <c r="L4175" t="s">
        <v>30</v>
      </c>
      <c r="M4175">
        <v>90045</v>
      </c>
      <c r="N4175">
        <v>183</v>
      </c>
      <c r="O4175" t="s">
        <v>1434</v>
      </c>
      <c r="P4175" s="4">
        <v>4</v>
      </c>
      <c r="Q4175" s="4">
        <v>2</v>
      </c>
      <c r="R4175" t="s">
        <v>32</v>
      </c>
      <c r="T4175" s="2">
        <v>3.8</v>
      </c>
      <c r="U4175" s="4">
        <v>8</v>
      </c>
      <c r="V4175" t="s">
        <v>19</v>
      </c>
      <c r="W4175" s="3">
        <v>42881</v>
      </c>
      <c r="X4175" t="s">
        <v>39</v>
      </c>
      <c r="Y4175" t="s">
        <v>34</v>
      </c>
      <c r="Z4175" t="s">
        <v>35</v>
      </c>
    </row>
    <row r="4176" spans="1:26" x14ac:dyDescent="0.25">
      <c r="A4176">
        <v>4</v>
      </c>
      <c r="B4176" t="s">
        <v>43</v>
      </c>
      <c r="C4176">
        <v>6</v>
      </c>
      <c r="D4176" t="s">
        <v>26</v>
      </c>
      <c r="E4176" t="s">
        <v>2677</v>
      </c>
      <c r="F4176" t="s">
        <v>13</v>
      </c>
      <c r="G4176" t="s">
        <v>2050</v>
      </c>
      <c r="H4176" s="1">
        <v>0</v>
      </c>
      <c r="I4176">
        <v>1</v>
      </c>
      <c r="J4176" s="3">
        <v>42813</v>
      </c>
      <c r="K4176" t="s">
        <v>4478</v>
      </c>
      <c r="L4176" t="s">
        <v>30</v>
      </c>
      <c r="M4176">
        <v>92404</v>
      </c>
      <c r="N4176">
        <v>1440</v>
      </c>
      <c r="O4176" t="s">
        <v>31</v>
      </c>
      <c r="P4176" s="4">
        <v>7</v>
      </c>
      <c r="Q4176" s="4">
        <v>2</v>
      </c>
      <c r="R4176" t="s">
        <v>32</v>
      </c>
      <c r="T4176" s="2">
        <v>6.87</v>
      </c>
      <c r="U4176" s="4">
        <v>15</v>
      </c>
      <c r="V4176" t="s">
        <v>19</v>
      </c>
      <c r="W4176" s="3">
        <v>42817</v>
      </c>
      <c r="X4176" t="s">
        <v>39</v>
      </c>
      <c r="Y4176" t="s">
        <v>34</v>
      </c>
      <c r="Z4176" t="s">
        <v>35</v>
      </c>
    </row>
    <row r="4177" spans="1:26" x14ac:dyDescent="0.25">
      <c r="A4177">
        <v>6</v>
      </c>
      <c r="B4177" t="s">
        <v>10</v>
      </c>
      <c r="C4177">
        <v>6</v>
      </c>
      <c r="D4177" t="s">
        <v>26</v>
      </c>
      <c r="E4177" t="s">
        <v>88</v>
      </c>
      <c r="F4177" t="s">
        <v>13</v>
      </c>
      <c r="G4177" t="s">
        <v>2533</v>
      </c>
      <c r="H4177" s="1">
        <v>0</v>
      </c>
      <c r="I4177">
        <v>1</v>
      </c>
      <c r="J4177" s="3">
        <v>42633</v>
      </c>
      <c r="K4177" t="s">
        <v>4479</v>
      </c>
      <c r="L4177" t="s">
        <v>30</v>
      </c>
      <c r="M4177">
        <v>94110</v>
      </c>
      <c r="N4177">
        <v>208</v>
      </c>
      <c r="O4177" t="s">
        <v>2978</v>
      </c>
      <c r="P4177" s="4">
        <v>5</v>
      </c>
      <c r="Q4177" s="4">
        <v>2</v>
      </c>
      <c r="R4177" t="s">
        <v>32</v>
      </c>
      <c r="T4177" s="2">
        <v>4.58</v>
      </c>
      <c r="U4177" s="4">
        <v>10</v>
      </c>
      <c r="V4177" t="s">
        <v>19</v>
      </c>
      <c r="W4177" s="3">
        <v>42639</v>
      </c>
      <c r="X4177" t="s">
        <v>39</v>
      </c>
      <c r="Y4177" t="s">
        <v>34</v>
      </c>
      <c r="Z4177" t="s">
        <v>35</v>
      </c>
    </row>
    <row r="4178" spans="1:26" x14ac:dyDescent="0.25">
      <c r="A4178">
        <v>4</v>
      </c>
      <c r="B4178" t="s">
        <v>43</v>
      </c>
      <c r="C4178">
        <v>6</v>
      </c>
      <c r="D4178" t="s">
        <v>26</v>
      </c>
      <c r="E4178" t="s">
        <v>88</v>
      </c>
      <c r="F4178" t="s">
        <v>13</v>
      </c>
      <c r="G4178" t="s">
        <v>1869</v>
      </c>
      <c r="H4178" s="1">
        <v>0</v>
      </c>
      <c r="I4178">
        <v>1</v>
      </c>
      <c r="J4178" s="3">
        <v>43556</v>
      </c>
      <c r="K4178" t="s">
        <v>4480</v>
      </c>
      <c r="L4178" t="s">
        <v>30</v>
      </c>
      <c r="M4178">
        <v>94110</v>
      </c>
      <c r="N4178">
        <v>207</v>
      </c>
      <c r="O4178" t="s">
        <v>3811</v>
      </c>
      <c r="P4178" s="4">
        <v>3</v>
      </c>
      <c r="Q4178" s="4">
        <v>2</v>
      </c>
      <c r="R4178" t="s">
        <v>32</v>
      </c>
      <c r="T4178" s="2">
        <v>2.72</v>
      </c>
      <c r="U4178" s="4">
        <v>6</v>
      </c>
      <c r="V4178" t="s">
        <v>19</v>
      </c>
      <c r="W4178" s="3">
        <v>43560</v>
      </c>
      <c r="X4178" t="s">
        <v>39</v>
      </c>
      <c r="Y4178" t="s">
        <v>34</v>
      </c>
      <c r="Z4178" t="s">
        <v>35</v>
      </c>
    </row>
    <row r="4179" spans="1:26" x14ac:dyDescent="0.25">
      <c r="A4179">
        <v>4</v>
      </c>
      <c r="B4179" t="s">
        <v>43</v>
      </c>
      <c r="C4179">
        <v>6</v>
      </c>
      <c r="D4179" t="s">
        <v>26</v>
      </c>
      <c r="E4179" t="s">
        <v>88</v>
      </c>
      <c r="F4179" t="s">
        <v>13</v>
      </c>
      <c r="G4179" t="s">
        <v>2516</v>
      </c>
      <c r="H4179" s="1">
        <v>0</v>
      </c>
      <c r="I4179">
        <v>1</v>
      </c>
      <c r="J4179" s="3">
        <v>43079</v>
      </c>
      <c r="K4179" t="s">
        <v>4481</v>
      </c>
      <c r="L4179" t="s">
        <v>30</v>
      </c>
      <c r="M4179">
        <v>94110</v>
      </c>
      <c r="N4179">
        <v>243</v>
      </c>
      <c r="O4179" t="s">
        <v>2793</v>
      </c>
      <c r="P4179" s="4">
        <v>3</v>
      </c>
      <c r="Q4179" s="4">
        <v>2</v>
      </c>
      <c r="R4179" t="s">
        <v>32</v>
      </c>
      <c r="T4179" s="2">
        <v>2.82</v>
      </c>
      <c r="U4179" s="4">
        <v>6</v>
      </c>
      <c r="V4179" t="s">
        <v>19</v>
      </c>
      <c r="W4179" s="3">
        <v>43083</v>
      </c>
      <c r="X4179" t="s">
        <v>39</v>
      </c>
      <c r="Y4179" t="s">
        <v>34</v>
      </c>
      <c r="Z4179" t="s">
        <v>35</v>
      </c>
    </row>
    <row r="4180" spans="1:26" x14ac:dyDescent="0.25">
      <c r="A4180">
        <v>5</v>
      </c>
      <c r="B4180" t="s">
        <v>43</v>
      </c>
      <c r="C4180">
        <v>6</v>
      </c>
      <c r="D4180" t="s">
        <v>26</v>
      </c>
      <c r="E4180" t="s">
        <v>88</v>
      </c>
      <c r="F4180" t="s">
        <v>13</v>
      </c>
      <c r="G4180" t="s">
        <v>1739</v>
      </c>
      <c r="H4180" s="1">
        <v>0</v>
      </c>
      <c r="I4180">
        <v>1</v>
      </c>
      <c r="J4180" s="3">
        <v>43418</v>
      </c>
      <c r="K4180" t="s">
        <v>4482</v>
      </c>
      <c r="L4180" t="s">
        <v>30</v>
      </c>
      <c r="M4180">
        <v>94110</v>
      </c>
      <c r="N4180">
        <v>231</v>
      </c>
      <c r="O4180" t="s">
        <v>3005</v>
      </c>
      <c r="P4180" s="4">
        <v>3</v>
      </c>
      <c r="Q4180" s="4">
        <v>2</v>
      </c>
      <c r="R4180" t="s">
        <v>32</v>
      </c>
      <c r="T4180" s="2">
        <v>3.47</v>
      </c>
      <c r="U4180" s="4">
        <v>7</v>
      </c>
      <c r="V4180" t="s">
        <v>19</v>
      </c>
      <c r="W4180" s="3">
        <v>43423</v>
      </c>
      <c r="X4180" t="s">
        <v>39</v>
      </c>
      <c r="Y4180" t="s">
        <v>34</v>
      </c>
      <c r="Z4180" t="s">
        <v>35</v>
      </c>
    </row>
    <row r="4181" spans="1:26" x14ac:dyDescent="0.25">
      <c r="A4181">
        <v>4</v>
      </c>
      <c r="B4181" t="s">
        <v>43</v>
      </c>
      <c r="C4181">
        <v>6</v>
      </c>
      <c r="D4181" t="s">
        <v>26</v>
      </c>
      <c r="E4181" t="s">
        <v>1678</v>
      </c>
      <c r="F4181" t="s">
        <v>13</v>
      </c>
      <c r="G4181" t="s">
        <v>2382</v>
      </c>
      <c r="H4181" s="1">
        <v>0</v>
      </c>
      <c r="I4181">
        <v>1</v>
      </c>
      <c r="J4181" s="3">
        <v>43353</v>
      </c>
      <c r="K4181" t="s">
        <v>4483</v>
      </c>
      <c r="L4181" t="s">
        <v>30</v>
      </c>
      <c r="M4181">
        <v>98026</v>
      </c>
      <c r="N4181">
        <v>195</v>
      </c>
      <c r="O4181" t="s">
        <v>2764</v>
      </c>
      <c r="P4181" s="4">
        <v>3</v>
      </c>
      <c r="Q4181" s="4">
        <v>2</v>
      </c>
      <c r="R4181" t="s">
        <v>32</v>
      </c>
      <c r="T4181" s="2">
        <v>3.47</v>
      </c>
      <c r="U4181" s="4">
        <v>7</v>
      </c>
      <c r="V4181" t="s">
        <v>19</v>
      </c>
      <c r="W4181" s="3">
        <v>43357</v>
      </c>
      <c r="X4181" t="s">
        <v>39</v>
      </c>
      <c r="Y4181" t="s">
        <v>69</v>
      </c>
      <c r="Z4181" t="s">
        <v>35</v>
      </c>
    </row>
    <row r="4182" spans="1:26" x14ac:dyDescent="0.25">
      <c r="A4182">
        <v>4</v>
      </c>
      <c r="B4182" t="s">
        <v>43</v>
      </c>
      <c r="C4182">
        <v>6</v>
      </c>
      <c r="D4182" t="s">
        <v>26</v>
      </c>
      <c r="E4182" t="s">
        <v>65</v>
      </c>
      <c r="F4182" t="s">
        <v>13</v>
      </c>
      <c r="G4182" t="s">
        <v>2007</v>
      </c>
      <c r="H4182" s="1">
        <v>0</v>
      </c>
      <c r="I4182">
        <v>1</v>
      </c>
      <c r="J4182" s="3">
        <v>43262</v>
      </c>
      <c r="K4182" t="s">
        <v>4484</v>
      </c>
      <c r="L4182" t="s">
        <v>30</v>
      </c>
      <c r="M4182">
        <v>98103</v>
      </c>
      <c r="N4182">
        <v>194</v>
      </c>
      <c r="O4182" t="s">
        <v>3426</v>
      </c>
      <c r="P4182" s="4">
        <v>7</v>
      </c>
      <c r="Q4182" s="4">
        <v>2</v>
      </c>
      <c r="R4182" t="s">
        <v>32</v>
      </c>
      <c r="T4182" s="2">
        <v>6.87</v>
      </c>
      <c r="U4182" s="4">
        <v>15</v>
      </c>
      <c r="V4182" t="s">
        <v>19</v>
      </c>
      <c r="W4182" s="3">
        <v>43266</v>
      </c>
      <c r="X4182" t="s">
        <v>39</v>
      </c>
      <c r="Y4182" t="s">
        <v>69</v>
      </c>
      <c r="Z4182" t="s">
        <v>35</v>
      </c>
    </row>
    <row r="4183" spans="1:26" x14ac:dyDescent="0.25">
      <c r="A4183">
        <v>4</v>
      </c>
      <c r="B4183" t="s">
        <v>43</v>
      </c>
      <c r="C4183">
        <v>6</v>
      </c>
      <c r="D4183" t="s">
        <v>26</v>
      </c>
      <c r="E4183" t="s">
        <v>65</v>
      </c>
      <c r="F4183" t="s">
        <v>13</v>
      </c>
      <c r="G4183" t="s">
        <v>2405</v>
      </c>
      <c r="H4183" s="1">
        <v>0</v>
      </c>
      <c r="I4183">
        <v>1</v>
      </c>
      <c r="J4183" s="3">
        <v>43781</v>
      </c>
      <c r="K4183" t="s">
        <v>4485</v>
      </c>
      <c r="L4183" t="s">
        <v>30</v>
      </c>
      <c r="M4183">
        <v>98115</v>
      </c>
      <c r="N4183">
        <v>191</v>
      </c>
      <c r="O4183" t="s">
        <v>3347</v>
      </c>
      <c r="P4183" s="4">
        <v>5</v>
      </c>
      <c r="Q4183" s="4">
        <v>2</v>
      </c>
      <c r="R4183" t="s">
        <v>32</v>
      </c>
      <c r="T4183" s="2">
        <v>4.58</v>
      </c>
      <c r="U4183" s="4">
        <v>10</v>
      </c>
      <c r="V4183" t="s">
        <v>19</v>
      </c>
      <c r="W4183" s="3">
        <v>43785</v>
      </c>
      <c r="X4183" t="s">
        <v>39</v>
      </c>
      <c r="Y4183" t="s">
        <v>69</v>
      </c>
      <c r="Z4183" t="s">
        <v>35</v>
      </c>
    </row>
    <row r="4184" spans="1:26" x14ac:dyDescent="0.25">
      <c r="A4184">
        <v>5</v>
      </c>
      <c r="B4184" t="s">
        <v>43</v>
      </c>
      <c r="C4184">
        <v>6</v>
      </c>
      <c r="D4184" t="s">
        <v>26</v>
      </c>
      <c r="E4184" t="s">
        <v>27</v>
      </c>
      <c r="F4184" t="s">
        <v>13</v>
      </c>
      <c r="G4184" t="s">
        <v>2231</v>
      </c>
      <c r="H4184" s="1">
        <v>0</v>
      </c>
      <c r="I4184">
        <v>1</v>
      </c>
      <c r="J4184" s="3">
        <v>43380</v>
      </c>
      <c r="K4184" t="s">
        <v>4486</v>
      </c>
      <c r="L4184" t="s">
        <v>30</v>
      </c>
      <c r="M4184">
        <v>90032</v>
      </c>
      <c r="N4184">
        <v>152</v>
      </c>
      <c r="O4184" t="s">
        <v>3688</v>
      </c>
      <c r="P4184" s="4">
        <v>5</v>
      </c>
      <c r="Q4184" s="4">
        <v>2</v>
      </c>
      <c r="R4184" t="s">
        <v>32</v>
      </c>
      <c r="T4184" s="2">
        <v>5.07</v>
      </c>
      <c r="U4184" s="4">
        <v>11</v>
      </c>
      <c r="V4184" t="s">
        <v>19</v>
      </c>
      <c r="W4184" s="3">
        <v>43385</v>
      </c>
      <c r="X4184" t="s">
        <v>39</v>
      </c>
      <c r="Y4184" t="s">
        <v>34</v>
      </c>
      <c r="Z4184" t="s">
        <v>64</v>
      </c>
    </row>
    <row r="4185" spans="1:26" x14ac:dyDescent="0.25">
      <c r="A4185">
        <v>4</v>
      </c>
      <c r="B4185" t="s">
        <v>43</v>
      </c>
      <c r="C4185">
        <v>6</v>
      </c>
      <c r="D4185" t="s">
        <v>26</v>
      </c>
      <c r="E4185" t="s">
        <v>27</v>
      </c>
      <c r="F4185" t="s">
        <v>13</v>
      </c>
      <c r="G4185" t="s">
        <v>2196</v>
      </c>
      <c r="H4185" s="1">
        <v>0</v>
      </c>
      <c r="I4185">
        <v>1</v>
      </c>
      <c r="J4185" s="3">
        <v>43171</v>
      </c>
      <c r="K4185" t="s">
        <v>4487</v>
      </c>
      <c r="L4185" t="s">
        <v>30</v>
      </c>
      <c r="M4185">
        <v>90036</v>
      </c>
      <c r="N4185">
        <v>787</v>
      </c>
      <c r="O4185" t="s">
        <v>4488</v>
      </c>
      <c r="P4185" s="4">
        <v>9</v>
      </c>
      <c r="Q4185" s="4">
        <v>2</v>
      </c>
      <c r="R4185" t="s">
        <v>32</v>
      </c>
      <c r="T4185" s="2">
        <v>8.99</v>
      </c>
      <c r="U4185" s="4">
        <v>20</v>
      </c>
      <c r="V4185" t="s">
        <v>19</v>
      </c>
      <c r="W4185" s="3">
        <v>43175</v>
      </c>
      <c r="X4185" t="s">
        <v>39</v>
      </c>
      <c r="Y4185" t="s">
        <v>34</v>
      </c>
      <c r="Z4185" t="s">
        <v>64</v>
      </c>
    </row>
    <row r="4186" spans="1:26" x14ac:dyDescent="0.25">
      <c r="A4186">
        <v>4</v>
      </c>
      <c r="B4186" t="s">
        <v>43</v>
      </c>
      <c r="C4186">
        <v>6</v>
      </c>
      <c r="D4186" t="s">
        <v>26</v>
      </c>
      <c r="E4186" t="s">
        <v>27</v>
      </c>
      <c r="F4186" t="s">
        <v>13</v>
      </c>
      <c r="G4186" t="s">
        <v>2689</v>
      </c>
      <c r="H4186" s="1">
        <v>0</v>
      </c>
      <c r="I4186">
        <v>1</v>
      </c>
      <c r="J4186" s="3">
        <v>42686</v>
      </c>
      <c r="K4186" t="s">
        <v>2712</v>
      </c>
      <c r="L4186" t="s">
        <v>30</v>
      </c>
      <c r="M4186">
        <v>90045</v>
      </c>
      <c r="N4186">
        <v>1772</v>
      </c>
      <c r="O4186" t="s">
        <v>846</v>
      </c>
      <c r="P4186" s="4">
        <v>6</v>
      </c>
      <c r="Q4186" s="4">
        <v>2</v>
      </c>
      <c r="R4186" t="s">
        <v>32</v>
      </c>
      <c r="T4186" s="2">
        <v>5.86</v>
      </c>
      <c r="U4186" s="4">
        <v>12</v>
      </c>
      <c r="V4186" t="s">
        <v>19</v>
      </c>
      <c r="W4186" s="3">
        <v>42690</v>
      </c>
      <c r="X4186" t="s">
        <v>39</v>
      </c>
      <c r="Y4186" t="s">
        <v>34</v>
      </c>
      <c r="Z4186" t="s">
        <v>64</v>
      </c>
    </row>
    <row r="4187" spans="1:26" x14ac:dyDescent="0.25">
      <c r="A4187">
        <v>6</v>
      </c>
      <c r="B4187" t="s">
        <v>10</v>
      </c>
      <c r="C4187">
        <v>6</v>
      </c>
      <c r="D4187" t="s">
        <v>26</v>
      </c>
      <c r="E4187" t="s">
        <v>27</v>
      </c>
      <c r="F4187" t="s">
        <v>13</v>
      </c>
      <c r="G4187" t="s">
        <v>1038</v>
      </c>
      <c r="H4187" s="1">
        <v>0</v>
      </c>
      <c r="I4187">
        <v>1</v>
      </c>
      <c r="J4187" s="3">
        <v>43247</v>
      </c>
      <c r="K4187" t="s">
        <v>4489</v>
      </c>
      <c r="L4187" t="s">
        <v>30</v>
      </c>
      <c r="M4187">
        <v>90045</v>
      </c>
      <c r="N4187">
        <v>1659</v>
      </c>
      <c r="O4187" t="s">
        <v>3769</v>
      </c>
      <c r="P4187" s="4">
        <v>6</v>
      </c>
      <c r="Q4187" s="4">
        <v>2</v>
      </c>
      <c r="R4187" t="s">
        <v>32</v>
      </c>
      <c r="T4187" s="2">
        <v>6.15</v>
      </c>
      <c r="U4187" s="4">
        <v>13</v>
      </c>
      <c r="V4187" t="s">
        <v>19</v>
      </c>
      <c r="W4187" s="3">
        <v>43253</v>
      </c>
      <c r="X4187" t="s">
        <v>39</v>
      </c>
      <c r="Y4187" t="s">
        <v>34</v>
      </c>
      <c r="Z4187" t="s">
        <v>64</v>
      </c>
    </row>
    <row r="4188" spans="1:26" x14ac:dyDescent="0.25">
      <c r="A4188">
        <v>5</v>
      </c>
      <c r="B4188" t="s">
        <v>43</v>
      </c>
      <c r="C4188">
        <v>6</v>
      </c>
      <c r="D4188" t="s">
        <v>26</v>
      </c>
      <c r="E4188" t="s">
        <v>1389</v>
      </c>
      <c r="F4188" t="s">
        <v>13</v>
      </c>
      <c r="G4188" t="s">
        <v>2164</v>
      </c>
      <c r="H4188" s="1">
        <v>0</v>
      </c>
      <c r="I4188">
        <v>1</v>
      </c>
      <c r="J4188" s="3">
        <v>43611</v>
      </c>
      <c r="K4188" t="s">
        <v>4490</v>
      </c>
      <c r="L4188" t="s">
        <v>30</v>
      </c>
      <c r="M4188">
        <v>92054</v>
      </c>
      <c r="N4188">
        <v>1804</v>
      </c>
      <c r="O4188" t="s">
        <v>4311</v>
      </c>
      <c r="P4188" s="4">
        <v>6</v>
      </c>
      <c r="Q4188" s="4">
        <v>2</v>
      </c>
      <c r="R4188" t="s">
        <v>32</v>
      </c>
      <c r="T4188" s="2">
        <v>6.22</v>
      </c>
      <c r="U4188" s="4">
        <v>13</v>
      </c>
      <c r="V4188" t="s">
        <v>19</v>
      </c>
      <c r="W4188" s="3">
        <v>43616</v>
      </c>
      <c r="X4188" t="s">
        <v>39</v>
      </c>
      <c r="Y4188" t="s">
        <v>34</v>
      </c>
      <c r="Z4188" t="s">
        <v>64</v>
      </c>
    </row>
    <row r="4189" spans="1:26" x14ac:dyDescent="0.25">
      <c r="A4189">
        <v>4</v>
      </c>
      <c r="B4189" t="s">
        <v>43</v>
      </c>
      <c r="C4189">
        <v>6</v>
      </c>
      <c r="D4189" t="s">
        <v>26</v>
      </c>
      <c r="E4189" t="s">
        <v>572</v>
      </c>
      <c r="F4189" t="s">
        <v>13</v>
      </c>
      <c r="G4189" t="s">
        <v>1981</v>
      </c>
      <c r="H4189" s="1">
        <v>0</v>
      </c>
      <c r="I4189">
        <v>1</v>
      </c>
      <c r="J4189" s="3">
        <v>43667</v>
      </c>
      <c r="K4189" t="s">
        <v>2691</v>
      </c>
      <c r="L4189" t="s">
        <v>30</v>
      </c>
      <c r="M4189">
        <v>92024</v>
      </c>
      <c r="N4189">
        <v>1662</v>
      </c>
      <c r="O4189" t="s">
        <v>4491</v>
      </c>
      <c r="P4189" s="4">
        <v>8</v>
      </c>
      <c r="Q4189" s="4">
        <v>2</v>
      </c>
      <c r="R4189" t="s">
        <v>32</v>
      </c>
      <c r="T4189" s="2">
        <v>7.68</v>
      </c>
      <c r="U4189" s="4">
        <v>16</v>
      </c>
      <c r="V4189" t="s">
        <v>19</v>
      </c>
      <c r="W4189" s="3">
        <v>43671</v>
      </c>
      <c r="X4189" t="s">
        <v>39</v>
      </c>
      <c r="Y4189" t="s">
        <v>34</v>
      </c>
      <c r="Z4189" t="s">
        <v>64</v>
      </c>
    </row>
    <row r="4190" spans="1:26" x14ac:dyDescent="0.25">
      <c r="A4190">
        <v>4</v>
      </c>
      <c r="B4190" t="s">
        <v>43</v>
      </c>
      <c r="C4190">
        <v>6</v>
      </c>
      <c r="D4190" t="s">
        <v>26</v>
      </c>
      <c r="E4190" t="s">
        <v>572</v>
      </c>
      <c r="F4190" t="s">
        <v>13</v>
      </c>
      <c r="G4190" t="s">
        <v>2423</v>
      </c>
      <c r="H4190" s="1">
        <v>0</v>
      </c>
      <c r="I4190">
        <v>1</v>
      </c>
      <c r="J4190" s="3">
        <v>42640</v>
      </c>
      <c r="K4190" t="s">
        <v>2737</v>
      </c>
      <c r="L4190" t="s">
        <v>30</v>
      </c>
      <c r="M4190">
        <v>92037</v>
      </c>
      <c r="N4190">
        <v>1712</v>
      </c>
      <c r="O4190" t="s">
        <v>4492</v>
      </c>
      <c r="P4190" s="4">
        <v>40</v>
      </c>
      <c r="Q4190" s="4">
        <v>2</v>
      </c>
      <c r="R4190" t="s">
        <v>32</v>
      </c>
      <c r="T4190" s="2">
        <v>40.17</v>
      </c>
      <c r="U4190" s="4">
        <v>82</v>
      </c>
      <c r="V4190" t="s">
        <v>19</v>
      </c>
      <c r="W4190" s="3">
        <v>42644</v>
      </c>
      <c r="X4190" t="s">
        <v>39</v>
      </c>
      <c r="Y4190" t="s">
        <v>34</v>
      </c>
      <c r="Z4190" t="s">
        <v>64</v>
      </c>
    </row>
    <row r="4191" spans="1:26" x14ac:dyDescent="0.25">
      <c r="A4191">
        <v>4</v>
      </c>
      <c r="B4191" t="s">
        <v>43</v>
      </c>
      <c r="C4191">
        <v>6</v>
      </c>
      <c r="D4191" t="s">
        <v>26</v>
      </c>
      <c r="E4191" t="s">
        <v>88</v>
      </c>
      <c r="F4191" t="s">
        <v>13</v>
      </c>
      <c r="G4191" t="s">
        <v>1916</v>
      </c>
      <c r="H4191" s="1">
        <v>0</v>
      </c>
      <c r="I4191">
        <v>1</v>
      </c>
      <c r="J4191" s="3">
        <v>43635</v>
      </c>
      <c r="K4191" t="s">
        <v>2640</v>
      </c>
      <c r="L4191" t="s">
        <v>30</v>
      </c>
      <c r="M4191">
        <v>94109</v>
      </c>
      <c r="N4191">
        <v>1699</v>
      </c>
      <c r="O4191" t="s">
        <v>4114</v>
      </c>
      <c r="P4191" s="4">
        <v>12</v>
      </c>
      <c r="Q4191" s="4">
        <v>2</v>
      </c>
      <c r="R4191" t="s">
        <v>32</v>
      </c>
      <c r="T4191" s="2">
        <v>11.54</v>
      </c>
      <c r="U4191" s="4">
        <v>25</v>
      </c>
      <c r="V4191" t="s">
        <v>19</v>
      </c>
      <c r="W4191" s="3">
        <v>43639</v>
      </c>
      <c r="X4191" t="s">
        <v>39</v>
      </c>
      <c r="Y4191" t="s">
        <v>34</v>
      </c>
      <c r="Z4191" t="s">
        <v>64</v>
      </c>
    </row>
    <row r="4192" spans="1:26" x14ac:dyDescent="0.25">
      <c r="A4192">
        <v>5</v>
      </c>
      <c r="B4192" t="s">
        <v>43</v>
      </c>
      <c r="C4192">
        <v>6</v>
      </c>
      <c r="D4192" t="s">
        <v>26</v>
      </c>
      <c r="E4192" t="s">
        <v>88</v>
      </c>
      <c r="F4192" t="s">
        <v>13</v>
      </c>
      <c r="G4192" t="s">
        <v>1088</v>
      </c>
      <c r="H4192" s="1">
        <v>0</v>
      </c>
      <c r="I4192">
        <v>1</v>
      </c>
      <c r="J4192" s="3">
        <v>43812</v>
      </c>
      <c r="K4192" t="s">
        <v>2664</v>
      </c>
      <c r="L4192" t="s">
        <v>30</v>
      </c>
      <c r="M4192">
        <v>94122</v>
      </c>
      <c r="N4192">
        <v>1773</v>
      </c>
      <c r="O4192" t="s">
        <v>4055</v>
      </c>
      <c r="P4192" s="4">
        <v>6</v>
      </c>
      <c r="Q4192" s="4">
        <v>2</v>
      </c>
      <c r="R4192" t="s">
        <v>32</v>
      </c>
      <c r="T4192" s="2">
        <v>6.35</v>
      </c>
      <c r="U4192" s="4">
        <v>13</v>
      </c>
      <c r="V4192" t="s">
        <v>19</v>
      </c>
      <c r="W4192" s="3">
        <v>43817</v>
      </c>
      <c r="X4192" t="s">
        <v>39</v>
      </c>
      <c r="Y4192" t="s">
        <v>34</v>
      </c>
      <c r="Z4192" t="s">
        <v>64</v>
      </c>
    </row>
    <row r="4193" spans="1:26" x14ac:dyDescent="0.25">
      <c r="A4193">
        <v>4</v>
      </c>
      <c r="B4193" t="s">
        <v>43</v>
      </c>
      <c r="C4193">
        <v>6</v>
      </c>
      <c r="D4193" t="s">
        <v>26</v>
      </c>
      <c r="E4193" t="s">
        <v>88</v>
      </c>
      <c r="F4193" t="s">
        <v>13</v>
      </c>
      <c r="G4193" t="s">
        <v>1916</v>
      </c>
      <c r="H4193" s="1">
        <v>0</v>
      </c>
      <c r="I4193">
        <v>1</v>
      </c>
      <c r="J4193" s="3">
        <v>42842</v>
      </c>
      <c r="K4193" t="s">
        <v>4466</v>
      </c>
      <c r="L4193" t="s">
        <v>30</v>
      </c>
      <c r="M4193">
        <v>94122</v>
      </c>
      <c r="N4193">
        <v>1696</v>
      </c>
      <c r="O4193" t="s">
        <v>3904</v>
      </c>
      <c r="P4193" s="4">
        <v>6</v>
      </c>
      <c r="Q4193" s="4">
        <v>2</v>
      </c>
      <c r="R4193" t="s">
        <v>32</v>
      </c>
      <c r="T4193" s="2">
        <v>5.86</v>
      </c>
      <c r="U4193" s="4">
        <v>12</v>
      </c>
      <c r="V4193" t="s">
        <v>19</v>
      </c>
      <c r="W4193" s="3">
        <v>42846</v>
      </c>
      <c r="X4193" t="s">
        <v>39</v>
      </c>
      <c r="Y4193" t="s">
        <v>34</v>
      </c>
      <c r="Z4193" t="s">
        <v>64</v>
      </c>
    </row>
    <row r="4194" spans="1:26" x14ac:dyDescent="0.25">
      <c r="A4194">
        <v>5</v>
      </c>
      <c r="B4194" t="s">
        <v>43</v>
      </c>
      <c r="C4194">
        <v>6</v>
      </c>
      <c r="D4194" t="s">
        <v>26</v>
      </c>
      <c r="E4194" t="s">
        <v>386</v>
      </c>
      <c r="F4194" t="s">
        <v>13</v>
      </c>
      <c r="G4194" t="s">
        <v>2417</v>
      </c>
      <c r="H4194" s="1">
        <v>0</v>
      </c>
      <c r="I4194">
        <v>1</v>
      </c>
      <c r="J4194" s="3">
        <v>42500</v>
      </c>
      <c r="K4194" t="s">
        <v>2680</v>
      </c>
      <c r="L4194" t="s">
        <v>30</v>
      </c>
      <c r="M4194">
        <v>95123</v>
      </c>
      <c r="N4194">
        <v>1480</v>
      </c>
      <c r="O4194" t="s">
        <v>4493</v>
      </c>
      <c r="P4194" s="4">
        <v>19</v>
      </c>
      <c r="Q4194" s="4">
        <v>2</v>
      </c>
      <c r="R4194" t="s">
        <v>32</v>
      </c>
      <c r="T4194" s="2">
        <v>19.18</v>
      </c>
      <c r="U4194" s="4">
        <v>40</v>
      </c>
      <c r="V4194" t="s">
        <v>19</v>
      </c>
      <c r="W4194" s="3">
        <v>42505</v>
      </c>
      <c r="X4194" t="s">
        <v>39</v>
      </c>
      <c r="Y4194" t="s">
        <v>34</v>
      </c>
      <c r="Z4194" t="s">
        <v>64</v>
      </c>
    </row>
    <row r="4195" spans="1:26" x14ac:dyDescent="0.25">
      <c r="A4195">
        <v>4</v>
      </c>
      <c r="B4195" t="s">
        <v>43</v>
      </c>
      <c r="C4195">
        <v>6</v>
      </c>
      <c r="D4195" t="s">
        <v>26</v>
      </c>
      <c r="E4195" t="s">
        <v>2578</v>
      </c>
      <c r="F4195" t="s">
        <v>13</v>
      </c>
      <c r="G4195" t="s">
        <v>751</v>
      </c>
      <c r="H4195" s="1">
        <v>0</v>
      </c>
      <c r="I4195">
        <v>1</v>
      </c>
      <c r="J4195" s="3">
        <v>43684</v>
      </c>
      <c r="K4195" t="s">
        <v>2579</v>
      </c>
      <c r="L4195" t="s">
        <v>30</v>
      </c>
      <c r="M4195">
        <v>92683</v>
      </c>
      <c r="N4195">
        <v>1671</v>
      </c>
      <c r="O4195" t="s">
        <v>748</v>
      </c>
      <c r="P4195" s="4">
        <v>12</v>
      </c>
      <c r="Q4195" s="4">
        <v>2</v>
      </c>
      <c r="R4195" t="s">
        <v>32</v>
      </c>
      <c r="T4195" s="2">
        <v>11.54</v>
      </c>
      <c r="U4195" s="4">
        <v>25</v>
      </c>
      <c r="V4195" t="s">
        <v>19</v>
      </c>
      <c r="W4195" s="3">
        <v>43688</v>
      </c>
      <c r="X4195" t="s">
        <v>39</v>
      </c>
      <c r="Y4195" t="s">
        <v>34</v>
      </c>
      <c r="Z4195" t="s">
        <v>64</v>
      </c>
    </row>
    <row r="4196" spans="1:26" x14ac:dyDescent="0.25">
      <c r="A4196">
        <v>6</v>
      </c>
      <c r="B4196" t="s">
        <v>10</v>
      </c>
      <c r="C4196">
        <v>6</v>
      </c>
      <c r="D4196" t="s">
        <v>26</v>
      </c>
      <c r="E4196" t="s">
        <v>106</v>
      </c>
      <c r="F4196" t="s">
        <v>13</v>
      </c>
      <c r="G4196" t="s">
        <v>414</v>
      </c>
      <c r="H4196" s="1">
        <v>0</v>
      </c>
      <c r="I4196">
        <v>1</v>
      </c>
      <c r="J4196" s="3">
        <v>43288</v>
      </c>
      <c r="K4196" t="s">
        <v>4471</v>
      </c>
      <c r="L4196" t="s">
        <v>30</v>
      </c>
      <c r="M4196">
        <v>84057</v>
      </c>
      <c r="N4196">
        <v>1831</v>
      </c>
      <c r="O4196" t="s">
        <v>1131</v>
      </c>
      <c r="P4196" s="4">
        <v>6</v>
      </c>
      <c r="Q4196" s="4">
        <v>2</v>
      </c>
      <c r="R4196" t="s">
        <v>32</v>
      </c>
      <c r="T4196" s="2">
        <v>6.22</v>
      </c>
      <c r="U4196" s="4">
        <v>13</v>
      </c>
      <c r="V4196" t="s">
        <v>19</v>
      </c>
      <c r="W4196" s="3">
        <v>43294</v>
      </c>
      <c r="X4196" t="s">
        <v>39</v>
      </c>
      <c r="Y4196" t="s">
        <v>87</v>
      </c>
      <c r="Z4196" t="s">
        <v>64</v>
      </c>
    </row>
    <row r="4197" spans="1:26" x14ac:dyDescent="0.25">
      <c r="A4197">
        <v>4</v>
      </c>
      <c r="B4197" t="s">
        <v>43</v>
      </c>
      <c r="C4197">
        <v>6</v>
      </c>
      <c r="D4197" t="s">
        <v>26</v>
      </c>
      <c r="E4197" t="s">
        <v>2580</v>
      </c>
      <c r="F4197" t="s">
        <v>13</v>
      </c>
      <c r="G4197" t="s">
        <v>2079</v>
      </c>
      <c r="H4197" s="1">
        <v>0</v>
      </c>
      <c r="I4197">
        <v>1</v>
      </c>
      <c r="J4197" s="3">
        <v>42513</v>
      </c>
      <c r="K4197" t="s">
        <v>4494</v>
      </c>
      <c r="L4197" t="s">
        <v>30</v>
      </c>
      <c r="M4197">
        <v>98006</v>
      </c>
      <c r="N4197">
        <v>1799</v>
      </c>
      <c r="O4197" t="s">
        <v>256</v>
      </c>
      <c r="P4197" s="4">
        <v>6</v>
      </c>
      <c r="Q4197" s="4">
        <v>2</v>
      </c>
      <c r="R4197" t="s">
        <v>32</v>
      </c>
      <c r="T4197" s="2">
        <v>6.22</v>
      </c>
      <c r="U4197" s="4">
        <v>13</v>
      </c>
      <c r="V4197" t="s">
        <v>19</v>
      </c>
      <c r="W4197" s="3">
        <v>42517</v>
      </c>
      <c r="X4197" t="s">
        <v>39</v>
      </c>
      <c r="Y4197" t="s">
        <v>69</v>
      </c>
      <c r="Z4197" t="s">
        <v>64</v>
      </c>
    </row>
    <row r="4198" spans="1:26" x14ac:dyDescent="0.25">
      <c r="A4198">
        <v>4</v>
      </c>
      <c r="B4198" t="s">
        <v>43</v>
      </c>
      <c r="C4198">
        <v>6</v>
      </c>
      <c r="D4198" t="s">
        <v>26</v>
      </c>
      <c r="E4198" t="s">
        <v>1678</v>
      </c>
      <c r="F4198" t="s">
        <v>13</v>
      </c>
      <c r="G4198" t="s">
        <v>2382</v>
      </c>
      <c r="H4198" s="1">
        <v>0</v>
      </c>
      <c r="I4198">
        <v>1</v>
      </c>
      <c r="J4198" s="3">
        <v>43353</v>
      </c>
      <c r="K4198" t="s">
        <v>4483</v>
      </c>
      <c r="L4198" t="s">
        <v>30</v>
      </c>
      <c r="M4198">
        <v>98026</v>
      </c>
      <c r="N4198">
        <v>1741</v>
      </c>
      <c r="O4198" t="s">
        <v>2919</v>
      </c>
      <c r="P4198" s="4">
        <v>40</v>
      </c>
      <c r="Q4198" s="4">
        <v>2</v>
      </c>
      <c r="R4198" t="s">
        <v>32</v>
      </c>
      <c r="T4198" s="2">
        <v>40.17</v>
      </c>
      <c r="U4198" s="4">
        <v>82</v>
      </c>
      <c r="V4198" t="s">
        <v>19</v>
      </c>
      <c r="W4198" s="3">
        <v>43357</v>
      </c>
      <c r="X4198" t="s">
        <v>39</v>
      </c>
      <c r="Y4198" t="s">
        <v>69</v>
      </c>
      <c r="Z4198" t="s">
        <v>64</v>
      </c>
    </row>
    <row r="4199" spans="1:26" x14ac:dyDescent="0.25">
      <c r="A4199">
        <v>5</v>
      </c>
      <c r="B4199" t="s">
        <v>43</v>
      </c>
      <c r="C4199">
        <v>6</v>
      </c>
      <c r="D4199" t="s">
        <v>26</v>
      </c>
      <c r="E4199" t="s">
        <v>65</v>
      </c>
      <c r="F4199" t="s">
        <v>13</v>
      </c>
      <c r="G4199" t="s">
        <v>1649</v>
      </c>
      <c r="H4199" s="1">
        <v>0</v>
      </c>
      <c r="I4199">
        <v>1</v>
      </c>
      <c r="J4199" s="3">
        <v>43122</v>
      </c>
      <c r="K4199" t="s">
        <v>4495</v>
      </c>
      <c r="L4199" t="s">
        <v>30</v>
      </c>
      <c r="M4199">
        <v>98105</v>
      </c>
      <c r="N4199">
        <v>1822</v>
      </c>
      <c r="O4199" t="s">
        <v>4496</v>
      </c>
      <c r="P4199" s="4">
        <v>6</v>
      </c>
      <c r="Q4199" s="4">
        <v>2</v>
      </c>
      <c r="R4199" t="s">
        <v>32</v>
      </c>
      <c r="T4199" s="2">
        <v>6.22</v>
      </c>
      <c r="U4199" s="4">
        <v>13</v>
      </c>
      <c r="V4199" t="s">
        <v>19</v>
      </c>
      <c r="W4199" s="3">
        <v>43127</v>
      </c>
      <c r="X4199" t="s">
        <v>39</v>
      </c>
      <c r="Y4199" t="s">
        <v>69</v>
      </c>
      <c r="Z4199" t="s">
        <v>64</v>
      </c>
    </row>
    <row r="4200" spans="1:26" x14ac:dyDescent="0.25">
      <c r="A4200">
        <v>6</v>
      </c>
      <c r="B4200" t="s">
        <v>10</v>
      </c>
      <c r="C4200">
        <v>6</v>
      </c>
      <c r="D4200" t="s">
        <v>26</v>
      </c>
      <c r="E4200" t="s">
        <v>65</v>
      </c>
      <c r="F4200" t="s">
        <v>13</v>
      </c>
      <c r="G4200" t="s">
        <v>2350</v>
      </c>
      <c r="H4200" s="1">
        <v>0</v>
      </c>
      <c r="I4200">
        <v>1</v>
      </c>
      <c r="J4200" s="3">
        <v>43230</v>
      </c>
      <c r="K4200" t="s">
        <v>4497</v>
      </c>
      <c r="L4200" t="s">
        <v>30</v>
      </c>
      <c r="M4200">
        <v>98105</v>
      </c>
      <c r="N4200">
        <v>1762</v>
      </c>
      <c r="O4200" t="s">
        <v>3550</v>
      </c>
      <c r="P4200" s="4">
        <v>6</v>
      </c>
      <c r="Q4200" s="4">
        <v>2</v>
      </c>
      <c r="R4200" t="s">
        <v>32</v>
      </c>
      <c r="T4200" s="2">
        <v>5.86</v>
      </c>
      <c r="U4200" s="4">
        <v>12</v>
      </c>
      <c r="V4200" t="s">
        <v>19</v>
      </c>
      <c r="W4200" s="3">
        <v>43236</v>
      </c>
      <c r="X4200" t="s">
        <v>39</v>
      </c>
      <c r="Y4200" t="s">
        <v>69</v>
      </c>
      <c r="Z4200" t="s">
        <v>64</v>
      </c>
    </row>
    <row r="4201" spans="1:26" x14ac:dyDescent="0.25">
      <c r="A4201">
        <v>6</v>
      </c>
      <c r="B4201" t="s">
        <v>10</v>
      </c>
      <c r="C4201">
        <v>6</v>
      </c>
      <c r="D4201" t="s">
        <v>26</v>
      </c>
      <c r="E4201" t="s">
        <v>1017</v>
      </c>
      <c r="F4201" t="s">
        <v>13</v>
      </c>
      <c r="G4201" t="s">
        <v>2007</v>
      </c>
      <c r="H4201" s="1">
        <v>0</v>
      </c>
      <c r="I4201">
        <v>1</v>
      </c>
      <c r="J4201" s="3">
        <v>43820</v>
      </c>
      <c r="K4201" t="s">
        <v>4498</v>
      </c>
      <c r="L4201" t="s">
        <v>30</v>
      </c>
      <c r="M4201">
        <v>92627</v>
      </c>
      <c r="N4201">
        <v>646</v>
      </c>
      <c r="O4201" t="s">
        <v>3662</v>
      </c>
      <c r="P4201" s="4">
        <v>34</v>
      </c>
      <c r="Q4201" s="4">
        <v>2</v>
      </c>
      <c r="R4201" t="s">
        <v>32</v>
      </c>
      <c r="T4201" s="2">
        <v>33.58</v>
      </c>
      <c r="U4201" s="4">
        <v>124</v>
      </c>
      <c r="V4201" t="s">
        <v>19</v>
      </c>
      <c r="W4201" s="3">
        <v>43826</v>
      </c>
      <c r="X4201" t="s">
        <v>39</v>
      </c>
      <c r="Y4201" t="s">
        <v>34</v>
      </c>
      <c r="Z4201" t="s">
        <v>42</v>
      </c>
    </row>
    <row r="4202" spans="1:26" x14ac:dyDescent="0.25">
      <c r="A4202">
        <v>4</v>
      </c>
      <c r="B4202" t="s">
        <v>43</v>
      </c>
      <c r="C4202">
        <v>6</v>
      </c>
      <c r="D4202" t="s">
        <v>26</v>
      </c>
      <c r="E4202" t="s">
        <v>88</v>
      </c>
      <c r="F4202" t="s">
        <v>13</v>
      </c>
      <c r="G4202" t="s">
        <v>673</v>
      </c>
      <c r="H4202" s="1">
        <v>0</v>
      </c>
      <c r="I4202">
        <v>1</v>
      </c>
      <c r="J4202" s="3">
        <v>42676</v>
      </c>
      <c r="K4202" t="s">
        <v>4499</v>
      </c>
      <c r="L4202" t="s">
        <v>30</v>
      </c>
      <c r="M4202">
        <v>94122</v>
      </c>
      <c r="N4202">
        <v>100</v>
      </c>
      <c r="O4202" t="s">
        <v>614</v>
      </c>
      <c r="P4202" s="4">
        <v>105</v>
      </c>
      <c r="Q4202" s="4">
        <v>2</v>
      </c>
      <c r="R4202" t="s">
        <v>32</v>
      </c>
      <c r="T4202" s="2">
        <v>105.25</v>
      </c>
      <c r="U4202" s="4">
        <v>363</v>
      </c>
      <c r="V4202" t="s">
        <v>19</v>
      </c>
      <c r="W4202" s="3">
        <v>42680</v>
      </c>
      <c r="X4202" t="s">
        <v>39</v>
      </c>
      <c r="Y4202" t="s">
        <v>34</v>
      </c>
      <c r="Z4202" t="s">
        <v>42</v>
      </c>
    </row>
    <row r="4203" spans="1:26" x14ac:dyDescent="0.25">
      <c r="A4203">
        <v>6</v>
      </c>
      <c r="B4203" t="s">
        <v>10</v>
      </c>
      <c r="C4203">
        <v>6</v>
      </c>
      <c r="D4203" t="s">
        <v>26</v>
      </c>
      <c r="E4203" t="s">
        <v>88</v>
      </c>
      <c r="F4203" t="s">
        <v>13</v>
      </c>
      <c r="G4203" t="s">
        <v>1007</v>
      </c>
      <c r="H4203" s="1">
        <v>0</v>
      </c>
      <c r="I4203">
        <v>1</v>
      </c>
      <c r="J4203" s="3">
        <v>42587</v>
      </c>
      <c r="K4203" t="s">
        <v>4467</v>
      </c>
      <c r="L4203" t="s">
        <v>30</v>
      </c>
      <c r="M4203">
        <v>94122</v>
      </c>
      <c r="N4203">
        <v>117</v>
      </c>
      <c r="O4203" t="s">
        <v>3870</v>
      </c>
      <c r="P4203" s="4">
        <v>1</v>
      </c>
      <c r="Q4203" s="4">
        <v>2</v>
      </c>
      <c r="R4203" t="s">
        <v>32</v>
      </c>
      <c r="T4203" s="2">
        <v>0.63</v>
      </c>
      <c r="U4203" s="4">
        <v>16</v>
      </c>
      <c r="V4203" t="s">
        <v>19</v>
      </c>
      <c r="W4203" s="3">
        <v>42593</v>
      </c>
      <c r="X4203" t="s">
        <v>39</v>
      </c>
      <c r="Y4203" t="s">
        <v>34</v>
      </c>
      <c r="Z4203" t="s">
        <v>42</v>
      </c>
    </row>
    <row r="4204" spans="1:26" x14ac:dyDescent="0.25">
      <c r="A4204">
        <v>6</v>
      </c>
      <c r="B4204" t="s">
        <v>10</v>
      </c>
      <c r="C4204">
        <v>6</v>
      </c>
      <c r="D4204" t="s">
        <v>26</v>
      </c>
      <c r="E4204" t="s">
        <v>386</v>
      </c>
      <c r="F4204" t="s">
        <v>13</v>
      </c>
      <c r="G4204" t="s">
        <v>2007</v>
      </c>
      <c r="H4204" s="1">
        <v>0</v>
      </c>
      <c r="I4204">
        <v>1</v>
      </c>
      <c r="J4204" s="3">
        <v>42635</v>
      </c>
      <c r="K4204" t="s">
        <v>4500</v>
      </c>
      <c r="L4204" t="s">
        <v>30</v>
      </c>
      <c r="M4204">
        <v>95123</v>
      </c>
      <c r="N4204">
        <v>1552</v>
      </c>
      <c r="O4204" t="s">
        <v>3658</v>
      </c>
      <c r="P4204" s="4">
        <v>0</v>
      </c>
      <c r="Q4204" s="4">
        <v>2</v>
      </c>
      <c r="R4204" t="s">
        <v>32</v>
      </c>
      <c r="T4204" s="2">
        <v>0.41</v>
      </c>
      <c r="U4204" s="4">
        <v>41</v>
      </c>
      <c r="V4204" t="s">
        <v>19</v>
      </c>
      <c r="W4204" s="3">
        <v>42641</v>
      </c>
      <c r="X4204" t="s">
        <v>39</v>
      </c>
      <c r="Y4204" t="s">
        <v>34</v>
      </c>
      <c r="Z4204" t="s">
        <v>42</v>
      </c>
    </row>
    <row r="4205" spans="1:26" x14ac:dyDescent="0.25">
      <c r="A4205">
        <v>4</v>
      </c>
      <c r="B4205" t="s">
        <v>43</v>
      </c>
      <c r="C4205">
        <v>6</v>
      </c>
      <c r="D4205" t="s">
        <v>26</v>
      </c>
      <c r="E4205" t="s">
        <v>1804</v>
      </c>
      <c r="F4205" t="s">
        <v>13</v>
      </c>
      <c r="G4205" t="s">
        <v>1924</v>
      </c>
      <c r="H4205" s="1">
        <v>0</v>
      </c>
      <c r="I4205">
        <v>1</v>
      </c>
      <c r="J4205" s="3">
        <v>43712</v>
      </c>
      <c r="K4205" t="s">
        <v>4501</v>
      </c>
      <c r="L4205" t="s">
        <v>30</v>
      </c>
      <c r="M4205">
        <v>92704</v>
      </c>
      <c r="N4205">
        <v>15</v>
      </c>
      <c r="O4205" t="s">
        <v>4502</v>
      </c>
      <c r="P4205" s="4">
        <v>105</v>
      </c>
      <c r="Q4205" s="4">
        <v>2</v>
      </c>
      <c r="R4205" t="s">
        <v>32</v>
      </c>
      <c r="T4205" s="2">
        <v>105.27</v>
      </c>
      <c r="U4205" s="4">
        <v>421</v>
      </c>
      <c r="V4205" t="s">
        <v>19</v>
      </c>
      <c r="W4205" s="3">
        <v>43716</v>
      </c>
      <c r="X4205" t="s">
        <v>39</v>
      </c>
      <c r="Y4205" t="s">
        <v>34</v>
      </c>
      <c r="Z4205" t="s">
        <v>42</v>
      </c>
    </row>
    <row r="4206" spans="1:26" x14ac:dyDescent="0.25">
      <c r="A4206">
        <v>7</v>
      </c>
      <c r="B4206" t="s">
        <v>25</v>
      </c>
      <c r="C4206">
        <v>6</v>
      </c>
      <c r="D4206" t="s">
        <v>26</v>
      </c>
      <c r="E4206" t="s">
        <v>4469</v>
      </c>
      <c r="F4206" t="s">
        <v>13</v>
      </c>
      <c r="G4206" t="s">
        <v>2244</v>
      </c>
      <c r="H4206" s="1">
        <v>0</v>
      </c>
      <c r="I4206">
        <v>1</v>
      </c>
      <c r="J4206" s="3">
        <v>43351</v>
      </c>
      <c r="K4206" t="s">
        <v>4470</v>
      </c>
      <c r="L4206" t="s">
        <v>30</v>
      </c>
      <c r="M4206">
        <v>93277</v>
      </c>
      <c r="N4206">
        <v>1098</v>
      </c>
      <c r="O4206" t="s">
        <v>1227</v>
      </c>
      <c r="P4206" s="4">
        <v>65</v>
      </c>
      <c r="Q4206" s="4">
        <v>2</v>
      </c>
      <c r="R4206" t="s">
        <v>32</v>
      </c>
      <c r="T4206" s="2">
        <v>65.44</v>
      </c>
      <c r="U4206" s="4">
        <v>262</v>
      </c>
      <c r="V4206" t="s">
        <v>19</v>
      </c>
      <c r="W4206" s="3">
        <v>43358</v>
      </c>
      <c r="X4206" t="s">
        <v>39</v>
      </c>
      <c r="Y4206" t="s">
        <v>34</v>
      </c>
      <c r="Z4206" t="s">
        <v>42</v>
      </c>
    </row>
    <row r="4207" spans="1:26" x14ac:dyDescent="0.25">
      <c r="A4207">
        <v>5</v>
      </c>
      <c r="B4207" t="s">
        <v>43</v>
      </c>
      <c r="C4207">
        <v>6</v>
      </c>
      <c r="D4207" t="s">
        <v>26</v>
      </c>
      <c r="E4207" t="s">
        <v>4450</v>
      </c>
      <c r="F4207" t="s">
        <v>13</v>
      </c>
      <c r="G4207" t="s">
        <v>1705</v>
      </c>
      <c r="H4207" s="1">
        <v>0</v>
      </c>
      <c r="I4207">
        <v>1</v>
      </c>
      <c r="J4207" s="3">
        <v>42443</v>
      </c>
      <c r="K4207" t="s">
        <v>4451</v>
      </c>
      <c r="L4207" t="s">
        <v>30</v>
      </c>
      <c r="M4207">
        <v>84321</v>
      </c>
      <c r="N4207">
        <v>1503</v>
      </c>
      <c r="O4207" t="s">
        <v>3908</v>
      </c>
      <c r="P4207" s="4">
        <v>6</v>
      </c>
      <c r="Q4207" s="4">
        <v>2</v>
      </c>
      <c r="R4207" t="s">
        <v>32</v>
      </c>
      <c r="T4207" s="2">
        <v>5.77</v>
      </c>
      <c r="U4207" s="4">
        <v>21</v>
      </c>
      <c r="V4207" t="s">
        <v>19</v>
      </c>
      <c r="W4207" s="3">
        <v>42448</v>
      </c>
      <c r="X4207" t="s">
        <v>39</v>
      </c>
      <c r="Y4207" t="s">
        <v>87</v>
      </c>
      <c r="Z4207" t="s">
        <v>42</v>
      </c>
    </row>
    <row r="4208" spans="1:26" x14ac:dyDescent="0.25">
      <c r="A4208">
        <v>4</v>
      </c>
      <c r="B4208" t="s">
        <v>43</v>
      </c>
      <c r="C4208">
        <v>6</v>
      </c>
      <c r="D4208" t="s">
        <v>26</v>
      </c>
      <c r="E4208" t="s">
        <v>106</v>
      </c>
      <c r="F4208" t="s">
        <v>13</v>
      </c>
      <c r="G4208" t="s">
        <v>1830</v>
      </c>
      <c r="H4208" s="1">
        <v>0</v>
      </c>
      <c r="I4208">
        <v>1</v>
      </c>
      <c r="J4208" s="3">
        <v>42886</v>
      </c>
      <c r="K4208" t="s">
        <v>2654</v>
      </c>
      <c r="L4208" t="s">
        <v>30</v>
      </c>
      <c r="M4208">
        <v>84057</v>
      </c>
      <c r="N4208">
        <v>662</v>
      </c>
      <c r="O4208" t="s">
        <v>3916</v>
      </c>
      <c r="P4208" s="4">
        <v>61</v>
      </c>
      <c r="Q4208" s="4">
        <v>2</v>
      </c>
      <c r="R4208" t="s">
        <v>32</v>
      </c>
      <c r="T4208" s="2">
        <v>61.39</v>
      </c>
      <c r="U4208" s="4">
        <v>323</v>
      </c>
      <c r="V4208" t="s">
        <v>19</v>
      </c>
      <c r="W4208" s="3">
        <v>42890</v>
      </c>
      <c r="X4208" t="s">
        <v>39</v>
      </c>
      <c r="Y4208" t="s">
        <v>87</v>
      </c>
      <c r="Z4208" t="s">
        <v>42</v>
      </c>
    </row>
    <row r="4209" spans="1:26" x14ac:dyDescent="0.25">
      <c r="A4209">
        <v>5</v>
      </c>
      <c r="B4209" t="s">
        <v>43</v>
      </c>
      <c r="C4209">
        <v>6</v>
      </c>
      <c r="D4209" t="s">
        <v>26</v>
      </c>
      <c r="E4209" t="s">
        <v>65</v>
      </c>
      <c r="F4209" t="s">
        <v>13</v>
      </c>
      <c r="G4209" t="s">
        <v>2389</v>
      </c>
      <c r="H4209" s="1">
        <v>0</v>
      </c>
      <c r="I4209">
        <v>1</v>
      </c>
      <c r="J4209" s="3">
        <v>43020</v>
      </c>
      <c r="K4209" t="s">
        <v>4503</v>
      </c>
      <c r="L4209" t="s">
        <v>30</v>
      </c>
      <c r="M4209">
        <v>98103</v>
      </c>
      <c r="N4209">
        <v>470</v>
      </c>
      <c r="O4209" t="s">
        <v>8175</v>
      </c>
      <c r="P4209" s="4">
        <v>0</v>
      </c>
      <c r="Q4209" s="4">
        <v>2</v>
      </c>
      <c r="R4209" t="s">
        <v>32</v>
      </c>
      <c r="T4209" s="2">
        <v>0</v>
      </c>
      <c r="U4209" s="4">
        <v>82</v>
      </c>
      <c r="V4209" t="s">
        <v>19</v>
      </c>
      <c r="W4209" s="3">
        <v>43025</v>
      </c>
      <c r="X4209" t="s">
        <v>39</v>
      </c>
      <c r="Y4209" t="s">
        <v>69</v>
      </c>
      <c r="Z4209" t="s">
        <v>42</v>
      </c>
    </row>
    <row r="4210" spans="1:26" x14ac:dyDescent="0.25">
      <c r="A4210">
        <v>4</v>
      </c>
      <c r="B4210" t="s">
        <v>43</v>
      </c>
      <c r="C4210">
        <v>6</v>
      </c>
      <c r="D4210" t="s">
        <v>26</v>
      </c>
      <c r="E4210" t="s">
        <v>2078</v>
      </c>
      <c r="F4210" t="s">
        <v>13</v>
      </c>
      <c r="G4210" t="s">
        <v>2010</v>
      </c>
      <c r="H4210" s="1">
        <v>0</v>
      </c>
      <c r="I4210">
        <v>1</v>
      </c>
      <c r="J4210" s="3">
        <v>43463</v>
      </c>
      <c r="K4210" t="s">
        <v>4449</v>
      </c>
      <c r="L4210" t="s">
        <v>30</v>
      </c>
      <c r="M4210">
        <v>95823</v>
      </c>
      <c r="N4210">
        <v>672</v>
      </c>
      <c r="O4210" t="s">
        <v>3835</v>
      </c>
      <c r="P4210" s="4">
        <v>7</v>
      </c>
      <c r="Q4210" s="4">
        <v>2</v>
      </c>
      <c r="R4210" t="s">
        <v>32</v>
      </c>
      <c r="T4210" s="2">
        <v>7.27</v>
      </c>
      <c r="U4210" s="4">
        <v>28</v>
      </c>
      <c r="V4210" t="s">
        <v>19</v>
      </c>
      <c r="W4210" s="3">
        <v>43467</v>
      </c>
      <c r="X4210" t="s">
        <v>39</v>
      </c>
      <c r="Y4210" t="s">
        <v>34</v>
      </c>
      <c r="Z4210" t="s">
        <v>356</v>
      </c>
    </row>
    <row r="4211" spans="1:26" x14ac:dyDescent="0.25">
      <c r="A4211">
        <v>5</v>
      </c>
      <c r="B4211" t="s">
        <v>43</v>
      </c>
      <c r="C4211">
        <v>6</v>
      </c>
      <c r="D4211" t="s">
        <v>26</v>
      </c>
      <c r="E4211" t="s">
        <v>88</v>
      </c>
      <c r="F4211" t="s">
        <v>13</v>
      </c>
      <c r="G4211" t="s">
        <v>8115</v>
      </c>
      <c r="H4211" s="1">
        <v>0</v>
      </c>
      <c r="I4211">
        <v>1</v>
      </c>
      <c r="J4211" s="3">
        <v>42856</v>
      </c>
      <c r="K4211" t="s">
        <v>4504</v>
      </c>
      <c r="L4211" t="s">
        <v>30</v>
      </c>
      <c r="M4211">
        <v>94109</v>
      </c>
      <c r="N4211">
        <v>71</v>
      </c>
      <c r="O4211" t="s">
        <v>8174</v>
      </c>
      <c r="P4211" s="4">
        <v>11</v>
      </c>
      <c r="Q4211" s="4">
        <v>2</v>
      </c>
      <c r="R4211" t="s">
        <v>32</v>
      </c>
      <c r="T4211" s="2">
        <v>10.52</v>
      </c>
      <c r="U4211" s="4">
        <v>35</v>
      </c>
      <c r="V4211" t="s">
        <v>19</v>
      </c>
      <c r="W4211" s="3">
        <v>42861</v>
      </c>
      <c r="X4211" t="s">
        <v>39</v>
      </c>
      <c r="Y4211" t="s">
        <v>34</v>
      </c>
      <c r="Z4211" t="s">
        <v>356</v>
      </c>
    </row>
    <row r="4212" spans="1:26" x14ac:dyDescent="0.25">
      <c r="A4212">
        <v>7</v>
      </c>
      <c r="B4212" t="s">
        <v>25</v>
      </c>
      <c r="C4212">
        <v>6</v>
      </c>
      <c r="D4212" t="s">
        <v>26</v>
      </c>
      <c r="E4212" t="s">
        <v>88</v>
      </c>
      <c r="F4212" t="s">
        <v>13</v>
      </c>
      <c r="G4212" t="s">
        <v>102</v>
      </c>
      <c r="H4212" s="1">
        <v>0</v>
      </c>
      <c r="I4212">
        <v>1</v>
      </c>
      <c r="J4212" s="3">
        <v>42530</v>
      </c>
      <c r="K4212" t="s">
        <v>4465</v>
      </c>
      <c r="L4212" t="s">
        <v>30</v>
      </c>
      <c r="M4212">
        <v>94122</v>
      </c>
      <c r="N4212">
        <v>1504</v>
      </c>
      <c r="O4212" t="s">
        <v>774</v>
      </c>
      <c r="P4212" s="4">
        <v>0</v>
      </c>
      <c r="Q4212" s="4">
        <v>2</v>
      </c>
      <c r="R4212" t="s">
        <v>32</v>
      </c>
      <c r="T4212" s="2">
        <v>0.15</v>
      </c>
      <c r="U4212" s="4">
        <v>7</v>
      </c>
      <c r="V4212" t="s">
        <v>19</v>
      </c>
      <c r="W4212" s="3">
        <v>42537</v>
      </c>
      <c r="X4212" t="s">
        <v>39</v>
      </c>
      <c r="Y4212" t="s">
        <v>34</v>
      </c>
      <c r="Z4212" t="s">
        <v>356</v>
      </c>
    </row>
    <row r="4213" spans="1:26" x14ac:dyDescent="0.25">
      <c r="A4213">
        <v>6</v>
      </c>
      <c r="B4213" t="s">
        <v>10</v>
      </c>
      <c r="C4213">
        <v>6</v>
      </c>
      <c r="D4213" t="s">
        <v>26</v>
      </c>
      <c r="E4213" t="s">
        <v>1804</v>
      </c>
      <c r="F4213" t="s">
        <v>13</v>
      </c>
      <c r="G4213" t="s">
        <v>2050</v>
      </c>
      <c r="H4213" s="1">
        <v>0</v>
      </c>
      <c r="I4213">
        <v>1</v>
      </c>
      <c r="J4213" s="3">
        <v>43730</v>
      </c>
      <c r="K4213" t="s">
        <v>4505</v>
      </c>
      <c r="L4213" t="s">
        <v>30</v>
      </c>
      <c r="M4213">
        <v>92704</v>
      </c>
      <c r="N4213">
        <v>671</v>
      </c>
      <c r="O4213" t="s">
        <v>355</v>
      </c>
      <c r="P4213" s="4">
        <v>6</v>
      </c>
      <c r="Q4213" s="4">
        <v>2</v>
      </c>
      <c r="R4213" t="s">
        <v>32</v>
      </c>
      <c r="T4213" s="2">
        <v>6.15</v>
      </c>
      <c r="U4213" s="4">
        <v>22</v>
      </c>
      <c r="V4213" t="s">
        <v>19</v>
      </c>
      <c r="W4213" s="3">
        <v>43736</v>
      </c>
      <c r="X4213" t="s">
        <v>39</v>
      </c>
      <c r="Y4213" t="s">
        <v>34</v>
      </c>
      <c r="Z4213" t="s">
        <v>356</v>
      </c>
    </row>
    <row r="4214" spans="1:26" x14ac:dyDescent="0.25">
      <c r="A4214">
        <v>4</v>
      </c>
      <c r="B4214" t="s">
        <v>43</v>
      </c>
      <c r="C4214">
        <v>6</v>
      </c>
      <c r="D4214" t="s">
        <v>26</v>
      </c>
      <c r="E4214" t="s">
        <v>27</v>
      </c>
      <c r="F4214" t="s">
        <v>13</v>
      </c>
      <c r="G4214" t="s">
        <v>1195</v>
      </c>
      <c r="H4214" s="1">
        <v>0</v>
      </c>
      <c r="I4214">
        <v>1</v>
      </c>
      <c r="J4214" s="3">
        <v>43276</v>
      </c>
      <c r="K4214" t="s">
        <v>4506</v>
      </c>
      <c r="L4214" t="s">
        <v>30</v>
      </c>
      <c r="M4214">
        <v>90049</v>
      </c>
      <c r="N4214">
        <v>645</v>
      </c>
      <c r="O4214" t="s">
        <v>3667</v>
      </c>
      <c r="P4214" s="4">
        <v>17</v>
      </c>
      <c r="Q4214" s="4">
        <v>3</v>
      </c>
      <c r="R4214" t="s">
        <v>32</v>
      </c>
      <c r="T4214" s="2">
        <v>17.03</v>
      </c>
      <c r="U4214" s="4">
        <v>61</v>
      </c>
      <c r="V4214" t="s">
        <v>19</v>
      </c>
      <c r="W4214" s="3">
        <v>43280</v>
      </c>
      <c r="X4214" t="s">
        <v>39</v>
      </c>
      <c r="Y4214" t="s">
        <v>34</v>
      </c>
      <c r="Z4214" t="s">
        <v>56</v>
      </c>
    </row>
    <row r="4215" spans="1:26" x14ac:dyDescent="0.25">
      <c r="A4215">
        <v>4</v>
      </c>
      <c r="B4215" t="s">
        <v>43</v>
      </c>
      <c r="C4215">
        <v>6</v>
      </c>
      <c r="D4215" t="s">
        <v>26</v>
      </c>
      <c r="E4215" t="s">
        <v>369</v>
      </c>
      <c r="F4215" t="s">
        <v>13</v>
      </c>
      <c r="G4215" t="s">
        <v>849</v>
      </c>
      <c r="H4215" s="1">
        <v>0</v>
      </c>
      <c r="I4215">
        <v>1</v>
      </c>
      <c r="J4215" s="3">
        <v>43446</v>
      </c>
      <c r="K4215" t="s">
        <v>2652</v>
      </c>
      <c r="L4215" t="s">
        <v>30</v>
      </c>
      <c r="M4215">
        <v>91104</v>
      </c>
      <c r="N4215">
        <v>298</v>
      </c>
      <c r="O4215" t="s">
        <v>1271</v>
      </c>
      <c r="P4215" s="4">
        <v>16</v>
      </c>
      <c r="Q4215" s="4">
        <v>3</v>
      </c>
      <c r="R4215" t="s">
        <v>32</v>
      </c>
      <c r="T4215" s="2">
        <v>15.83</v>
      </c>
      <c r="U4215" s="4">
        <v>57</v>
      </c>
      <c r="V4215" t="s">
        <v>19</v>
      </c>
      <c r="W4215" s="3">
        <v>43450</v>
      </c>
      <c r="X4215" t="s">
        <v>39</v>
      </c>
      <c r="Y4215" t="s">
        <v>34</v>
      </c>
      <c r="Z4215" t="s">
        <v>56</v>
      </c>
    </row>
    <row r="4216" spans="1:26" x14ac:dyDescent="0.25">
      <c r="A4216">
        <v>7</v>
      </c>
      <c r="B4216" t="s">
        <v>25</v>
      </c>
      <c r="C4216">
        <v>6</v>
      </c>
      <c r="D4216" t="s">
        <v>26</v>
      </c>
      <c r="E4216" t="s">
        <v>88</v>
      </c>
      <c r="F4216" t="s">
        <v>13</v>
      </c>
      <c r="G4216" t="s">
        <v>1641</v>
      </c>
      <c r="H4216" s="1">
        <v>0</v>
      </c>
      <c r="I4216">
        <v>1</v>
      </c>
      <c r="J4216" s="3">
        <v>43200</v>
      </c>
      <c r="K4216" t="s">
        <v>4507</v>
      </c>
      <c r="L4216" t="s">
        <v>30</v>
      </c>
      <c r="M4216">
        <v>94122</v>
      </c>
      <c r="N4216">
        <v>26</v>
      </c>
      <c r="O4216" t="s">
        <v>8138</v>
      </c>
      <c r="P4216" s="4">
        <v>44</v>
      </c>
      <c r="Q4216" s="4">
        <v>3</v>
      </c>
      <c r="R4216" t="s">
        <v>32</v>
      </c>
      <c r="T4216" s="2">
        <v>44.37</v>
      </c>
      <c r="U4216" s="4">
        <v>114</v>
      </c>
      <c r="V4216" t="s">
        <v>19</v>
      </c>
      <c r="W4216" s="3">
        <v>43207</v>
      </c>
      <c r="X4216" t="s">
        <v>39</v>
      </c>
      <c r="Y4216" t="s">
        <v>34</v>
      </c>
      <c r="Z4216" t="s">
        <v>56</v>
      </c>
    </row>
    <row r="4217" spans="1:26" x14ac:dyDescent="0.25">
      <c r="A4217">
        <v>7</v>
      </c>
      <c r="B4217" t="s">
        <v>25</v>
      </c>
      <c r="C4217">
        <v>6</v>
      </c>
      <c r="D4217" t="s">
        <v>26</v>
      </c>
      <c r="E4217" t="s">
        <v>65</v>
      </c>
      <c r="F4217" t="s">
        <v>13</v>
      </c>
      <c r="G4217" t="s">
        <v>1360</v>
      </c>
      <c r="H4217" s="1">
        <v>0</v>
      </c>
      <c r="I4217">
        <v>1</v>
      </c>
      <c r="J4217" s="3">
        <v>43444</v>
      </c>
      <c r="K4217" t="s">
        <v>4508</v>
      </c>
      <c r="L4217" t="s">
        <v>30</v>
      </c>
      <c r="M4217">
        <v>98105</v>
      </c>
      <c r="N4217">
        <v>794</v>
      </c>
      <c r="O4217" t="s">
        <v>4368</v>
      </c>
      <c r="P4217" s="4">
        <v>12</v>
      </c>
      <c r="Q4217" s="4">
        <v>3</v>
      </c>
      <c r="R4217" t="s">
        <v>32</v>
      </c>
      <c r="T4217" s="2">
        <v>12.29</v>
      </c>
      <c r="U4217" s="4">
        <v>35</v>
      </c>
      <c r="V4217" t="s">
        <v>19</v>
      </c>
      <c r="W4217" s="3">
        <v>43451</v>
      </c>
      <c r="X4217" t="s">
        <v>39</v>
      </c>
      <c r="Y4217" t="s">
        <v>69</v>
      </c>
      <c r="Z4217" t="s">
        <v>56</v>
      </c>
    </row>
    <row r="4218" spans="1:26" x14ac:dyDescent="0.25">
      <c r="A4218">
        <v>7</v>
      </c>
      <c r="B4218" t="s">
        <v>25</v>
      </c>
      <c r="C4218">
        <v>6</v>
      </c>
      <c r="D4218" t="s">
        <v>26</v>
      </c>
      <c r="E4218" t="s">
        <v>65</v>
      </c>
      <c r="F4218" t="s">
        <v>13</v>
      </c>
      <c r="G4218" t="s">
        <v>1360</v>
      </c>
      <c r="H4218" s="1">
        <v>0</v>
      </c>
      <c r="I4218">
        <v>1</v>
      </c>
      <c r="J4218" s="3">
        <v>43444</v>
      </c>
      <c r="K4218" t="s">
        <v>4508</v>
      </c>
      <c r="L4218" t="s">
        <v>30</v>
      </c>
      <c r="M4218">
        <v>98105</v>
      </c>
      <c r="N4218">
        <v>811</v>
      </c>
      <c r="O4218" t="s">
        <v>3573</v>
      </c>
      <c r="P4218" s="4">
        <v>23</v>
      </c>
      <c r="Q4218" s="4">
        <v>3</v>
      </c>
      <c r="R4218" t="s">
        <v>32</v>
      </c>
      <c r="T4218" s="2">
        <v>22.87</v>
      </c>
      <c r="U4218" s="4">
        <v>65</v>
      </c>
      <c r="V4218" t="s">
        <v>19</v>
      </c>
      <c r="W4218" s="3">
        <v>43451</v>
      </c>
      <c r="X4218" t="s">
        <v>39</v>
      </c>
      <c r="Y4218" t="s">
        <v>69</v>
      </c>
      <c r="Z4218" t="s">
        <v>56</v>
      </c>
    </row>
    <row r="4219" spans="1:26" x14ac:dyDescent="0.25">
      <c r="A4219">
        <v>4</v>
      </c>
      <c r="B4219" t="s">
        <v>43</v>
      </c>
      <c r="C4219">
        <v>6</v>
      </c>
      <c r="D4219" t="s">
        <v>26</v>
      </c>
      <c r="E4219" t="s">
        <v>27</v>
      </c>
      <c r="F4219" t="s">
        <v>13</v>
      </c>
      <c r="G4219" t="s">
        <v>2041</v>
      </c>
      <c r="H4219" s="1">
        <v>0</v>
      </c>
      <c r="I4219">
        <v>1</v>
      </c>
      <c r="J4219" s="3">
        <v>42699</v>
      </c>
      <c r="K4219" t="s">
        <v>2720</v>
      </c>
      <c r="L4219" t="s">
        <v>30</v>
      </c>
      <c r="M4219">
        <v>90004</v>
      </c>
      <c r="N4219">
        <v>1508</v>
      </c>
      <c r="O4219" t="s">
        <v>3043</v>
      </c>
      <c r="P4219" s="4">
        <v>3</v>
      </c>
      <c r="Q4219" s="4">
        <v>3</v>
      </c>
      <c r="R4219" t="s">
        <v>32</v>
      </c>
      <c r="T4219" s="2">
        <v>2.6</v>
      </c>
      <c r="U4219" s="4">
        <v>7</v>
      </c>
      <c r="V4219" t="s">
        <v>19</v>
      </c>
      <c r="W4219" s="3">
        <v>42703</v>
      </c>
      <c r="X4219" t="s">
        <v>39</v>
      </c>
      <c r="Y4219" t="s">
        <v>34</v>
      </c>
      <c r="Z4219" t="s">
        <v>49</v>
      </c>
    </row>
    <row r="4220" spans="1:26" x14ac:dyDescent="0.25">
      <c r="A4220">
        <v>4</v>
      </c>
      <c r="B4220" t="s">
        <v>43</v>
      </c>
      <c r="C4220">
        <v>6</v>
      </c>
      <c r="D4220" t="s">
        <v>26</v>
      </c>
      <c r="E4220" t="s">
        <v>27</v>
      </c>
      <c r="F4220" t="s">
        <v>13</v>
      </c>
      <c r="G4220" t="s">
        <v>2372</v>
      </c>
      <c r="H4220" s="1">
        <v>0</v>
      </c>
      <c r="I4220">
        <v>1</v>
      </c>
      <c r="J4220" s="3">
        <v>42847</v>
      </c>
      <c r="K4220" t="s">
        <v>4509</v>
      </c>
      <c r="L4220" t="s">
        <v>30</v>
      </c>
      <c r="M4220">
        <v>90008</v>
      </c>
      <c r="N4220">
        <v>351</v>
      </c>
      <c r="O4220" t="s">
        <v>4077</v>
      </c>
      <c r="P4220" s="4">
        <v>17</v>
      </c>
      <c r="Q4220" s="4">
        <v>3</v>
      </c>
      <c r="R4220" t="s">
        <v>32</v>
      </c>
      <c r="T4220" s="2">
        <v>16.68</v>
      </c>
      <c r="U4220" s="4">
        <v>64</v>
      </c>
      <c r="V4220" t="s">
        <v>19</v>
      </c>
      <c r="W4220" s="3">
        <v>42851</v>
      </c>
      <c r="X4220" t="s">
        <v>39</v>
      </c>
      <c r="Y4220" t="s">
        <v>34</v>
      </c>
      <c r="Z4220" t="s">
        <v>49</v>
      </c>
    </row>
    <row r="4221" spans="1:26" x14ac:dyDescent="0.25">
      <c r="A4221">
        <v>4</v>
      </c>
      <c r="B4221" t="s">
        <v>43</v>
      </c>
      <c r="C4221">
        <v>6</v>
      </c>
      <c r="D4221" t="s">
        <v>26</v>
      </c>
      <c r="E4221" t="s">
        <v>27</v>
      </c>
      <c r="F4221" t="s">
        <v>13</v>
      </c>
      <c r="G4221" t="s">
        <v>3031</v>
      </c>
      <c r="H4221" s="1">
        <v>0</v>
      </c>
      <c r="I4221">
        <v>1</v>
      </c>
      <c r="J4221" s="3">
        <v>43587</v>
      </c>
      <c r="K4221" t="s">
        <v>4510</v>
      </c>
      <c r="L4221" t="s">
        <v>30</v>
      </c>
      <c r="M4221">
        <v>90049</v>
      </c>
      <c r="N4221">
        <v>1156</v>
      </c>
      <c r="O4221" t="s">
        <v>4223</v>
      </c>
      <c r="P4221" s="4">
        <v>15</v>
      </c>
      <c r="Q4221" s="4">
        <v>3</v>
      </c>
      <c r="R4221" t="s">
        <v>32</v>
      </c>
      <c r="T4221" s="2">
        <v>15.48</v>
      </c>
      <c r="U4221" s="4">
        <v>60</v>
      </c>
      <c r="V4221" t="s">
        <v>19</v>
      </c>
      <c r="W4221" s="3">
        <v>43591</v>
      </c>
      <c r="X4221" t="s">
        <v>39</v>
      </c>
      <c r="Y4221" t="s">
        <v>34</v>
      </c>
      <c r="Z4221" t="s">
        <v>49</v>
      </c>
    </row>
    <row r="4222" spans="1:26" x14ac:dyDescent="0.25">
      <c r="A4222">
        <v>6</v>
      </c>
      <c r="B4222" t="s">
        <v>10</v>
      </c>
      <c r="C4222">
        <v>6</v>
      </c>
      <c r="D4222" t="s">
        <v>26</v>
      </c>
      <c r="E4222" t="s">
        <v>3138</v>
      </c>
      <c r="F4222" t="s">
        <v>13</v>
      </c>
      <c r="G4222" t="s">
        <v>1077</v>
      </c>
      <c r="H4222" s="1">
        <v>0</v>
      </c>
      <c r="I4222">
        <v>1</v>
      </c>
      <c r="J4222" s="3">
        <v>43447</v>
      </c>
      <c r="K4222" t="s">
        <v>4511</v>
      </c>
      <c r="L4222" t="s">
        <v>30</v>
      </c>
      <c r="M4222">
        <v>92503</v>
      </c>
      <c r="N4222">
        <v>475</v>
      </c>
      <c r="O4222" t="s">
        <v>814</v>
      </c>
      <c r="P4222" s="4">
        <v>3</v>
      </c>
      <c r="Q4222" s="4">
        <v>3</v>
      </c>
      <c r="R4222" t="s">
        <v>32</v>
      </c>
      <c r="T4222" s="2">
        <v>3.25</v>
      </c>
      <c r="U4222" s="4">
        <v>10</v>
      </c>
      <c r="V4222" t="s">
        <v>19</v>
      </c>
      <c r="W4222" s="3">
        <v>43453</v>
      </c>
      <c r="X4222" t="s">
        <v>39</v>
      </c>
      <c r="Y4222" t="s">
        <v>34</v>
      </c>
      <c r="Z4222" t="s">
        <v>49</v>
      </c>
    </row>
    <row r="4223" spans="1:26" x14ac:dyDescent="0.25">
      <c r="A4223">
        <v>4</v>
      </c>
      <c r="B4223" t="s">
        <v>43</v>
      </c>
      <c r="C4223">
        <v>6</v>
      </c>
      <c r="D4223" t="s">
        <v>26</v>
      </c>
      <c r="E4223" t="s">
        <v>347</v>
      </c>
      <c r="F4223" t="s">
        <v>13</v>
      </c>
      <c r="G4223" t="s">
        <v>2041</v>
      </c>
      <c r="H4223" s="1">
        <v>0</v>
      </c>
      <c r="I4223">
        <v>1</v>
      </c>
      <c r="J4223" s="3">
        <v>42440</v>
      </c>
      <c r="K4223" t="s">
        <v>4512</v>
      </c>
      <c r="L4223" t="s">
        <v>30</v>
      </c>
      <c r="M4223">
        <v>95661</v>
      </c>
      <c r="N4223">
        <v>541</v>
      </c>
      <c r="O4223" t="s">
        <v>2890</v>
      </c>
      <c r="P4223" s="4">
        <v>2</v>
      </c>
      <c r="Q4223" s="4">
        <v>3</v>
      </c>
      <c r="R4223" t="s">
        <v>32</v>
      </c>
      <c r="T4223" s="2">
        <v>2.0699999999999998</v>
      </c>
      <c r="U4223" s="4">
        <v>8</v>
      </c>
      <c r="V4223" t="s">
        <v>19</v>
      </c>
      <c r="W4223" s="3">
        <v>42444</v>
      </c>
      <c r="X4223" t="s">
        <v>39</v>
      </c>
      <c r="Y4223" t="s">
        <v>34</v>
      </c>
      <c r="Z4223" t="s">
        <v>49</v>
      </c>
    </row>
    <row r="4224" spans="1:26" x14ac:dyDescent="0.25">
      <c r="A4224">
        <v>4</v>
      </c>
      <c r="B4224" t="s">
        <v>43</v>
      </c>
      <c r="C4224">
        <v>6</v>
      </c>
      <c r="D4224" t="s">
        <v>26</v>
      </c>
      <c r="E4224" t="s">
        <v>88</v>
      </c>
      <c r="F4224" t="s">
        <v>13</v>
      </c>
      <c r="G4224" t="s">
        <v>1647</v>
      </c>
      <c r="H4224" s="1">
        <v>0</v>
      </c>
      <c r="I4224">
        <v>1</v>
      </c>
      <c r="J4224" s="3">
        <v>42634</v>
      </c>
      <c r="K4224" t="s">
        <v>4473</v>
      </c>
      <c r="L4224" t="s">
        <v>30</v>
      </c>
      <c r="M4224">
        <v>94109</v>
      </c>
      <c r="N4224">
        <v>1156</v>
      </c>
      <c r="O4224" t="s">
        <v>4223</v>
      </c>
      <c r="P4224" s="4">
        <v>15</v>
      </c>
      <c r="Q4224" s="4">
        <v>3</v>
      </c>
      <c r="R4224" t="s">
        <v>32</v>
      </c>
      <c r="T4224" s="2">
        <v>15.48</v>
      </c>
      <c r="U4224" s="4">
        <v>60</v>
      </c>
      <c r="V4224" t="s">
        <v>19</v>
      </c>
      <c r="W4224" s="3">
        <v>42638</v>
      </c>
      <c r="X4224" t="s">
        <v>39</v>
      </c>
      <c r="Y4224" t="s">
        <v>34</v>
      </c>
      <c r="Z4224" t="s">
        <v>49</v>
      </c>
    </row>
    <row r="4225" spans="1:26" x14ac:dyDescent="0.25">
      <c r="A4225">
        <v>4</v>
      </c>
      <c r="B4225" t="s">
        <v>43</v>
      </c>
      <c r="C4225">
        <v>6</v>
      </c>
      <c r="D4225" t="s">
        <v>26</v>
      </c>
      <c r="E4225" t="s">
        <v>88</v>
      </c>
      <c r="F4225" t="s">
        <v>13</v>
      </c>
      <c r="G4225" t="s">
        <v>1673</v>
      </c>
      <c r="H4225" s="1">
        <v>0</v>
      </c>
      <c r="I4225">
        <v>1</v>
      </c>
      <c r="J4225" s="3">
        <v>43494</v>
      </c>
      <c r="K4225" t="s">
        <v>4453</v>
      </c>
      <c r="L4225" t="s">
        <v>30</v>
      </c>
      <c r="M4225">
        <v>94109</v>
      </c>
      <c r="N4225">
        <v>1155</v>
      </c>
      <c r="O4225" t="s">
        <v>3840</v>
      </c>
      <c r="P4225" s="4">
        <v>2</v>
      </c>
      <c r="Q4225" s="4">
        <v>3</v>
      </c>
      <c r="R4225" t="s">
        <v>32</v>
      </c>
      <c r="T4225" s="2">
        <v>2.17</v>
      </c>
      <c r="U4225" s="4">
        <v>8</v>
      </c>
      <c r="V4225" t="s">
        <v>19</v>
      </c>
      <c r="W4225" s="3">
        <v>43498</v>
      </c>
      <c r="X4225" t="s">
        <v>39</v>
      </c>
      <c r="Y4225" t="s">
        <v>34</v>
      </c>
      <c r="Z4225" t="s">
        <v>49</v>
      </c>
    </row>
    <row r="4226" spans="1:26" x14ac:dyDescent="0.25">
      <c r="A4226">
        <v>4</v>
      </c>
      <c r="B4226" t="s">
        <v>43</v>
      </c>
      <c r="C4226">
        <v>6</v>
      </c>
      <c r="D4226" t="s">
        <v>26</v>
      </c>
      <c r="E4226" t="s">
        <v>88</v>
      </c>
      <c r="F4226" t="s">
        <v>13</v>
      </c>
      <c r="G4226" t="s">
        <v>1031</v>
      </c>
      <c r="H4226" s="1">
        <v>0</v>
      </c>
      <c r="I4226">
        <v>1</v>
      </c>
      <c r="J4226" s="3">
        <v>43468</v>
      </c>
      <c r="K4226" t="s">
        <v>4513</v>
      </c>
      <c r="L4226" t="s">
        <v>30</v>
      </c>
      <c r="M4226">
        <v>94110</v>
      </c>
      <c r="N4226">
        <v>1048</v>
      </c>
      <c r="O4226" t="s">
        <v>3283</v>
      </c>
      <c r="P4226" s="4">
        <v>3</v>
      </c>
      <c r="Q4226" s="4">
        <v>3</v>
      </c>
      <c r="R4226" t="s">
        <v>32</v>
      </c>
      <c r="T4226" s="2">
        <v>3.1</v>
      </c>
      <c r="U4226" s="4">
        <v>9</v>
      </c>
      <c r="V4226" t="s">
        <v>19</v>
      </c>
      <c r="W4226" s="3">
        <v>43472</v>
      </c>
      <c r="X4226" t="s">
        <v>39</v>
      </c>
      <c r="Y4226" t="s">
        <v>34</v>
      </c>
      <c r="Z4226" t="s">
        <v>49</v>
      </c>
    </row>
    <row r="4227" spans="1:26" x14ac:dyDescent="0.25">
      <c r="A4227">
        <v>5</v>
      </c>
      <c r="B4227" t="s">
        <v>43</v>
      </c>
      <c r="C4227">
        <v>6</v>
      </c>
      <c r="D4227" t="s">
        <v>26</v>
      </c>
      <c r="E4227" t="s">
        <v>88</v>
      </c>
      <c r="F4227" t="s">
        <v>13</v>
      </c>
      <c r="G4227" t="s">
        <v>1602</v>
      </c>
      <c r="H4227" s="1">
        <v>0</v>
      </c>
      <c r="I4227">
        <v>1</v>
      </c>
      <c r="J4227" s="3">
        <v>43033</v>
      </c>
      <c r="K4227" t="s">
        <v>2718</v>
      </c>
      <c r="L4227" t="s">
        <v>30</v>
      </c>
      <c r="M4227">
        <v>94110</v>
      </c>
      <c r="N4227">
        <v>355</v>
      </c>
      <c r="O4227" t="s">
        <v>4514</v>
      </c>
      <c r="P4227" s="4">
        <v>16</v>
      </c>
      <c r="Q4227" s="4">
        <v>3</v>
      </c>
      <c r="R4227" t="s">
        <v>32</v>
      </c>
      <c r="T4227" s="2">
        <v>16.32</v>
      </c>
      <c r="U4227" s="4">
        <v>60</v>
      </c>
      <c r="V4227" t="s">
        <v>19</v>
      </c>
      <c r="W4227" s="3">
        <v>43038</v>
      </c>
      <c r="X4227" t="s">
        <v>39</v>
      </c>
      <c r="Y4227" t="s">
        <v>34</v>
      </c>
      <c r="Z4227" t="s">
        <v>49</v>
      </c>
    </row>
    <row r="4228" spans="1:26" x14ac:dyDescent="0.25">
      <c r="A4228">
        <v>5</v>
      </c>
      <c r="B4228" t="s">
        <v>43</v>
      </c>
      <c r="C4228">
        <v>6</v>
      </c>
      <c r="D4228" t="s">
        <v>26</v>
      </c>
      <c r="E4228" t="s">
        <v>88</v>
      </c>
      <c r="F4228" t="s">
        <v>13</v>
      </c>
      <c r="G4228" t="s">
        <v>1679</v>
      </c>
      <c r="H4228" s="1">
        <v>0</v>
      </c>
      <c r="I4228">
        <v>1</v>
      </c>
      <c r="J4228" s="3">
        <v>43710</v>
      </c>
      <c r="K4228" t="s">
        <v>4515</v>
      </c>
      <c r="L4228" t="s">
        <v>30</v>
      </c>
      <c r="M4228">
        <v>94122</v>
      </c>
      <c r="N4228">
        <v>1259</v>
      </c>
      <c r="O4228" t="s">
        <v>4345</v>
      </c>
      <c r="P4228" s="4">
        <v>2</v>
      </c>
      <c r="Q4228" s="4">
        <v>3</v>
      </c>
      <c r="R4228" t="s">
        <v>32</v>
      </c>
      <c r="T4228" s="2">
        <v>1.77</v>
      </c>
      <c r="U4228" s="4">
        <v>7</v>
      </c>
      <c r="V4228" t="s">
        <v>19</v>
      </c>
      <c r="W4228" s="3">
        <v>43715</v>
      </c>
      <c r="X4228" t="s">
        <v>39</v>
      </c>
      <c r="Y4228" t="s">
        <v>34</v>
      </c>
      <c r="Z4228" t="s">
        <v>49</v>
      </c>
    </row>
    <row r="4229" spans="1:26" x14ac:dyDescent="0.25">
      <c r="A4229">
        <v>5</v>
      </c>
      <c r="B4229" t="s">
        <v>43</v>
      </c>
      <c r="C4229">
        <v>6</v>
      </c>
      <c r="D4229" t="s">
        <v>26</v>
      </c>
      <c r="E4229" t="s">
        <v>88</v>
      </c>
      <c r="F4229" t="s">
        <v>13</v>
      </c>
      <c r="G4229" t="s">
        <v>437</v>
      </c>
      <c r="H4229" s="1">
        <v>0</v>
      </c>
      <c r="I4229">
        <v>1</v>
      </c>
      <c r="J4229" s="3">
        <v>42652</v>
      </c>
      <c r="K4229" t="s">
        <v>4516</v>
      </c>
      <c r="L4229" t="s">
        <v>30</v>
      </c>
      <c r="M4229">
        <v>94122</v>
      </c>
      <c r="N4229">
        <v>357</v>
      </c>
      <c r="O4229" t="s">
        <v>671</v>
      </c>
      <c r="P4229" s="4">
        <v>42</v>
      </c>
      <c r="Q4229" s="4">
        <v>3</v>
      </c>
      <c r="R4229" t="s">
        <v>32</v>
      </c>
      <c r="T4229" s="2">
        <v>41.93</v>
      </c>
      <c r="U4229" s="4">
        <v>145</v>
      </c>
      <c r="V4229" t="s">
        <v>19</v>
      </c>
      <c r="W4229" s="3">
        <v>42657</v>
      </c>
      <c r="X4229" t="s">
        <v>39</v>
      </c>
      <c r="Y4229" t="s">
        <v>34</v>
      </c>
      <c r="Z4229" t="s">
        <v>49</v>
      </c>
    </row>
    <row r="4230" spans="1:26" x14ac:dyDescent="0.25">
      <c r="A4230">
        <v>5</v>
      </c>
      <c r="B4230" t="s">
        <v>43</v>
      </c>
      <c r="C4230">
        <v>6</v>
      </c>
      <c r="D4230" t="s">
        <v>26</v>
      </c>
      <c r="E4230" t="s">
        <v>65</v>
      </c>
      <c r="F4230" t="s">
        <v>13</v>
      </c>
      <c r="G4230" t="s">
        <v>2632</v>
      </c>
      <c r="H4230" s="1">
        <v>0</v>
      </c>
      <c r="I4230">
        <v>1</v>
      </c>
      <c r="J4230" s="3">
        <v>43723</v>
      </c>
      <c r="K4230" t="s">
        <v>4517</v>
      </c>
      <c r="L4230" t="s">
        <v>30</v>
      </c>
      <c r="M4230">
        <v>98103</v>
      </c>
      <c r="N4230">
        <v>323</v>
      </c>
      <c r="O4230" t="s">
        <v>420</v>
      </c>
      <c r="P4230" s="4">
        <v>5</v>
      </c>
      <c r="Q4230" s="4">
        <v>3</v>
      </c>
      <c r="R4230" t="s">
        <v>32</v>
      </c>
      <c r="T4230" s="2">
        <v>5.22</v>
      </c>
      <c r="U4230" s="4">
        <v>12</v>
      </c>
      <c r="V4230" t="s">
        <v>19</v>
      </c>
      <c r="W4230" s="3">
        <v>43728</v>
      </c>
      <c r="X4230" t="s">
        <v>39</v>
      </c>
      <c r="Y4230" t="s">
        <v>69</v>
      </c>
      <c r="Z4230" t="s">
        <v>49</v>
      </c>
    </row>
    <row r="4231" spans="1:26" x14ac:dyDescent="0.25">
      <c r="A4231">
        <v>6</v>
      </c>
      <c r="B4231" t="s">
        <v>10</v>
      </c>
      <c r="C4231">
        <v>6</v>
      </c>
      <c r="D4231" t="s">
        <v>26</v>
      </c>
      <c r="E4231" t="s">
        <v>65</v>
      </c>
      <c r="F4231" t="s">
        <v>13</v>
      </c>
      <c r="G4231" t="s">
        <v>2584</v>
      </c>
      <c r="H4231" s="1">
        <v>0</v>
      </c>
      <c r="I4231">
        <v>1</v>
      </c>
      <c r="J4231" s="3">
        <v>43509</v>
      </c>
      <c r="K4231" t="s">
        <v>2585</v>
      </c>
      <c r="L4231" t="s">
        <v>30</v>
      </c>
      <c r="M4231">
        <v>98105</v>
      </c>
      <c r="N4231">
        <v>1125</v>
      </c>
      <c r="O4231" t="s">
        <v>394</v>
      </c>
      <c r="P4231" s="4">
        <v>2</v>
      </c>
      <c r="Q4231" s="4">
        <v>3</v>
      </c>
      <c r="R4231" t="s">
        <v>32</v>
      </c>
      <c r="T4231" s="2">
        <v>1.79</v>
      </c>
      <c r="U4231" s="4">
        <v>7</v>
      </c>
      <c r="V4231" t="s">
        <v>19</v>
      </c>
      <c r="W4231" s="3">
        <v>43515</v>
      </c>
      <c r="X4231" t="s">
        <v>39</v>
      </c>
      <c r="Y4231" t="s">
        <v>69</v>
      </c>
      <c r="Z4231" t="s">
        <v>49</v>
      </c>
    </row>
    <row r="4232" spans="1:26" x14ac:dyDescent="0.25">
      <c r="A4232">
        <v>4</v>
      </c>
      <c r="B4232" t="s">
        <v>43</v>
      </c>
      <c r="C4232">
        <v>6</v>
      </c>
      <c r="D4232" t="s">
        <v>26</v>
      </c>
      <c r="E4232" t="s">
        <v>65</v>
      </c>
      <c r="F4232" t="s">
        <v>13</v>
      </c>
      <c r="G4232" t="s">
        <v>2405</v>
      </c>
      <c r="H4232" s="1">
        <v>0</v>
      </c>
      <c r="I4232">
        <v>1</v>
      </c>
      <c r="J4232" s="3">
        <v>43781</v>
      </c>
      <c r="K4232" t="s">
        <v>4485</v>
      </c>
      <c r="L4232" t="s">
        <v>30</v>
      </c>
      <c r="M4232">
        <v>98115</v>
      </c>
      <c r="N4232">
        <v>527</v>
      </c>
      <c r="O4232" t="s">
        <v>4518</v>
      </c>
      <c r="P4232" s="4">
        <v>2</v>
      </c>
      <c r="Q4232" s="4">
        <v>3</v>
      </c>
      <c r="R4232" t="s">
        <v>32</v>
      </c>
      <c r="T4232" s="2">
        <v>2.2999999999999998</v>
      </c>
      <c r="U4232" s="4">
        <v>9</v>
      </c>
      <c r="V4232" t="s">
        <v>19</v>
      </c>
      <c r="W4232" s="3">
        <v>43785</v>
      </c>
      <c r="X4232" t="s">
        <v>39</v>
      </c>
      <c r="Y4232" t="s">
        <v>69</v>
      </c>
      <c r="Z4232" t="s">
        <v>49</v>
      </c>
    </row>
    <row r="4233" spans="1:26" x14ac:dyDescent="0.25">
      <c r="A4233">
        <v>4</v>
      </c>
      <c r="B4233" t="s">
        <v>43</v>
      </c>
      <c r="C4233">
        <v>6</v>
      </c>
      <c r="D4233" t="s">
        <v>26</v>
      </c>
      <c r="E4233" t="s">
        <v>3299</v>
      </c>
      <c r="F4233" t="s">
        <v>13</v>
      </c>
      <c r="G4233" t="s">
        <v>1524</v>
      </c>
      <c r="H4233" s="1">
        <v>0</v>
      </c>
      <c r="I4233">
        <v>1</v>
      </c>
      <c r="J4233" s="3">
        <v>42630</v>
      </c>
      <c r="K4233" t="s">
        <v>4519</v>
      </c>
      <c r="L4233" t="s">
        <v>30</v>
      </c>
      <c r="M4233">
        <v>91911</v>
      </c>
      <c r="N4233">
        <v>1589</v>
      </c>
      <c r="O4233" t="s">
        <v>8277</v>
      </c>
      <c r="P4233" s="4">
        <v>86</v>
      </c>
      <c r="Q4233" s="4">
        <v>3</v>
      </c>
      <c r="R4233" t="s">
        <v>32</v>
      </c>
      <c r="T4233" s="2">
        <v>85.98</v>
      </c>
      <c r="U4233" s="4">
        <v>183</v>
      </c>
      <c r="V4233" t="s">
        <v>19</v>
      </c>
      <c r="W4233" s="3">
        <v>42634</v>
      </c>
      <c r="X4233" t="s">
        <v>39</v>
      </c>
      <c r="Y4233" t="s">
        <v>34</v>
      </c>
      <c r="Z4233" t="s">
        <v>119</v>
      </c>
    </row>
    <row r="4234" spans="1:26" x14ac:dyDescent="0.25">
      <c r="A4234">
        <v>4</v>
      </c>
      <c r="B4234" t="s">
        <v>43</v>
      </c>
      <c r="C4234">
        <v>6</v>
      </c>
      <c r="D4234" t="s">
        <v>26</v>
      </c>
      <c r="E4234" t="s">
        <v>27</v>
      </c>
      <c r="F4234" t="s">
        <v>13</v>
      </c>
      <c r="G4234" t="s">
        <v>569</v>
      </c>
      <c r="H4234" s="1">
        <v>0</v>
      </c>
      <c r="I4234">
        <v>1</v>
      </c>
      <c r="J4234" s="3">
        <v>42905</v>
      </c>
      <c r="K4234" t="s">
        <v>2591</v>
      </c>
      <c r="L4234" t="s">
        <v>30</v>
      </c>
      <c r="M4234">
        <v>90032</v>
      </c>
      <c r="N4234">
        <v>396</v>
      </c>
      <c r="O4234" t="s">
        <v>3846</v>
      </c>
      <c r="P4234" s="4">
        <v>88</v>
      </c>
      <c r="Q4234" s="4">
        <v>3</v>
      </c>
      <c r="R4234" t="s">
        <v>32</v>
      </c>
      <c r="T4234" s="2">
        <v>87.74</v>
      </c>
      <c r="U4234" s="4">
        <v>187</v>
      </c>
      <c r="V4234" t="s">
        <v>19</v>
      </c>
      <c r="W4234" s="3">
        <v>42909</v>
      </c>
      <c r="X4234" t="s">
        <v>39</v>
      </c>
      <c r="Y4234" t="s">
        <v>34</v>
      </c>
      <c r="Z4234" t="s">
        <v>119</v>
      </c>
    </row>
    <row r="4235" spans="1:26" x14ac:dyDescent="0.25">
      <c r="A4235">
        <v>4</v>
      </c>
      <c r="B4235" t="s">
        <v>43</v>
      </c>
      <c r="C4235">
        <v>6</v>
      </c>
      <c r="D4235" t="s">
        <v>26</v>
      </c>
      <c r="E4235" t="s">
        <v>4520</v>
      </c>
      <c r="F4235" t="s">
        <v>13</v>
      </c>
      <c r="G4235" t="s">
        <v>2204</v>
      </c>
      <c r="H4235" s="1">
        <v>0</v>
      </c>
      <c r="I4235">
        <v>1</v>
      </c>
      <c r="J4235" s="3">
        <v>43213</v>
      </c>
      <c r="K4235" t="s">
        <v>4521</v>
      </c>
      <c r="L4235" t="s">
        <v>30</v>
      </c>
      <c r="M4235">
        <v>92672</v>
      </c>
      <c r="N4235">
        <v>1341</v>
      </c>
      <c r="O4235" t="s">
        <v>611</v>
      </c>
      <c r="P4235" s="4">
        <v>36</v>
      </c>
      <c r="Q4235" s="4">
        <v>3</v>
      </c>
      <c r="R4235" t="s">
        <v>32</v>
      </c>
      <c r="T4235" s="2">
        <v>35.979999999999997</v>
      </c>
      <c r="U4235" s="4">
        <v>72</v>
      </c>
      <c r="V4235" t="s">
        <v>19</v>
      </c>
      <c r="W4235" s="3">
        <v>43217</v>
      </c>
      <c r="X4235" t="s">
        <v>39</v>
      </c>
      <c r="Y4235" t="s">
        <v>34</v>
      </c>
      <c r="Z4235" t="s">
        <v>119</v>
      </c>
    </row>
    <row r="4236" spans="1:26" x14ac:dyDescent="0.25">
      <c r="A4236">
        <v>4</v>
      </c>
      <c r="B4236" t="s">
        <v>43</v>
      </c>
      <c r="C4236">
        <v>6</v>
      </c>
      <c r="D4236" t="s">
        <v>26</v>
      </c>
      <c r="E4236" t="s">
        <v>88</v>
      </c>
      <c r="F4236" t="s">
        <v>13</v>
      </c>
      <c r="G4236" t="s">
        <v>80</v>
      </c>
      <c r="H4236" s="1">
        <v>0</v>
      </c>
      <c r="I4236">
        <v>1</v>
      </c>
      <c r="J4236" s="3">
        <v>43328</v>
      </c>
      <c r="K4236" t="s">
        <v>4522</v>
      </c>
      <c r="L4236" t="s">
        <v>30</v>
      </c>
      <c r="M4236">
        <v>94110</v>
      </c>
      <c r="N4236">
        <v>472</v>
      </c>
      <c r="O4236" t="s">
        <v>362</v>
      </c>
      <c r="P4236" s="4">
        <v>5</v>
      </c>
      <c r="Q4236" s="4">
        <v>3</v>
      </c>
      <c r="R4236" t="s">
        <v>32</v>
      </c>
      <c r="T4236" s="2">
        <v>5.0999999999999996</v>
      </c>
      <c r="U4236" s="4">
        <v>11</v>
      </c>
      <c r="V4236" t="s">
        <v>19</v>
      </c>
      <c r="W4236" s="3">
        <v>43332</v>
      </c>
      <c r="X4236" t="s">
        <v>39</v>
      </c>
      <c r="Y4236" t="s">
        <v>34</v>
      </c>
      <c r="Z4236" t="s">
        <v>119</v>
      </c>
    </row>
    <row r="4237" spans="1:26" x14ac:dyDescent="0.25">
      <c r="A4237">
        <v>5</v>
      </c>
      <c r="B4237" t="s">
        <v>43</v>
      </c>
      <c r="C4237">
        <v>6</v>
      </c>
      <c r="D4237" t="s">
        <v>26</v>
      </c>
      <c r="E4237" t="s">
        <v>2602</v>
      </c>
      <c r="F4237" t="s">
        <v>13</v>
      </c>
      <c r="G4237" t="s">
        <v>2067</v>
      </c>
      <c r="H4237" s="1">
        <v>0</v>
      </c>
      <c r="I4237">
        <v>1</v>
      </c>
      <c r="J4237" s="3">
        <v>42500</v>
      </c>
      <c r="K4237" t="s">
        <v>4523</v>
      </c>
      <c r="L4237" t="s">
        <v>30</v>
      </c>
      <c r="M4237">
        <v>98031</v>
      </c>
      <c r="N4237">
        <v>1522</v>
      </c>
      <c r="O4237" t="s">
        <v>1015</v>
      </c>
      <c r="P4237" s="4">
        <v>77</v>
      </c>
      <c r="Q4237" s="4">
        <v>3</v>
      </c>
      <c r="R4237" t="s">
        <v>32</v>
      </c>
      <c r="T4237" s="2">
        <v>77.48</v>
      </c>
      <c r="U4237" s="4">
        <v>158</v>
      </c>
      <c r="V4237" t="s">
        <v>19</v>
      </c>
      <c r="W4237" s="3">
        <v>42505</v>
      </c>
      <c r="X4237" t="s">
        <v>39</v>
      </c>
      <c r="Y4237" t="s">
        <v>69</v>
      </c>
      <c r="Z4237" t="s">
        <v>119</v>
      </c>
    </row>
    <row r="4238" spans="1:26" x14ac:dyDescent="0.25">
      <c r="A4238">
        <v>5</v>
      </c>
      <c r="B4238" t="s">
        <v>43</v>
      </c>
      <c r="C4238">
        <v>6</v>
      </c>
      <c r="D4238" t="s">
        <v>26</v>
      </c>
      <c r="E4238" t="s">
        <v>700</v>
      </c>
      <c r="F4238" t="s">
        <v>13</v>
      </c>
      <c r="G4238" t="s">
        <v>2405</v>
      </c>
      <c r="H4238" s="1">
        <v>0</v>
      </c>
      <c r="I4238">
        <v>1</v>
      </c>
      <c r="J4238" s="3">
        <v>42909</v>
      </c>
      <c r="K4238" t="s">
        <v>4524</v>
      </c>
      <c r="L4238" t="s">
        <v>30</v>
      </c>
      <c r="M4238">
        <v>90805</v>
      </c>
      <c r="N4238">
        <v>151</v>
      </c>
      <c r="O4238" t="s">
        <v>4525</v>
      </c>
      <c r="P4238" s="4">
        <v>2</v>
      </c>
      <c r="Q4238" s="4">
        <v>3</v>
      </c>
      <c r="R4238" t="s">
        <v>32</v>
      </c>
      <c r="T4238" s="2">
        <v>1.79</v>
      </c>
      <c r="U4238" s="4">
        <v>5</v>
      </c>
      <c r="V4238" t="s">
        <v>19</v>
      </c>
      <c r="W4238" s="3">
        <v>42914</v>
      </c>
      <c r="X4238" t="s">
        <v>39</v>
      </c>
      <c r="Y4238" t="s">
        <v>34</v>
      </c>
      <c r="Z4238" t="s">
        <v>176</v>
      </c>
    </row>
    <row r="4239" spans="1:26" x14ac:dyDescent="0.25">
      <c r="A4239">
        <v>5</v>
      </c>
      <c r="B4239" t="s">
        <v>43</v>
      </c>
      <c r="C4239">
        <v>6</v>
      </c>
      <c r="D4239" t="s">
        <v>26</v>
      </c>
      <c r="E4239" t="s">
        <v>27</v>
      </c>
      <c r="F4239" t="s">
        <v>13</v>
      </c>
      <c r="G4239" t="s">
        <v>1081</v>
      </c>
      <c r="H4239" s="1">
        <v>0</v>
      </c>
      <c r="I4239">
        <v>1</v>
      </c>
      <c r="J4239" s="3">
        <v>42709</v>
      </c>
      <c r="K4239" t="s">
        <v>4526</v>
      </c>
      <c r="L4239" t="s">
        <v>30</v>
      </c>
      <c r="M4239">
        <v>90045</v>
      </c>
      <c r="N4239">
        <v>109</v>
      </c>
      <c r="O4239" t="s">
        <v>3556</v>
      </c>
      <c r="P4239" s="4">
        <v>7</v>
      </c>
      <c r="Q4239" s="4">
        <v>3</v>
      </c>
      <c r="R4239" t="s">
        <v>32</v>
      </c>
      <c r="T4239" s="2">
        <v>7.2</v>
      </c>
      <c r="U4239" s="4">
        <v>15</v>
      </c>
      <c r="V4239" t="s">
        <v>19</v>
      </c>
      <c r="W4239" s="3">
        <v>42714</v>
      </c>
      <c r="X4239" t="s">
        <v>39</v>
      </c>
      <c r="Y4239" t="s">
        <v>34</v>
      </c>
      <c r="Z4239" t="s">
        <v>176</v>
      </c>
    </row>
    <row r="4240" spans="1:26" x14ac:dyDescent="0.25">
      <c r="A4240">
        <v>4</v>
      </c>
      <c r="B4240" t="s">
        <v>43</v>
      </c>
      <c r="C4240">
        <v>6</v>
      </c>
      <c r="D4240" t="s">
        <v>26</v>
      </c>
      <c r="E4240" t="s">
        <v>27</v>
      </c>
      <c r="F4240" t="s">
        <v>13</v>
      </c>
      <c r="G4240" t="s">
        <v>2100</v>
      </c>
      <c r="H4240" s="1">
        <v>0</v>
      </c>
      <c r="I4240">
        <v>1</v>
      </c>
      <c r="J4240" s="3">
        <v>43153</v>
      </c>
      <c r="K4240" t="s">
        <v>4527</v>
      </c>
      <c r="L4240" t="s">
        <v>30</v>
      </c>
      <c r="M4240">
        <v>90045</v>
      </c>
      <c r="N4240">
        <v>42</v>
      </c>
      <c r="O4240" t="s">
        <v>2896</v>
      </c>
      <c r="P4240" s="4">
        <v>5</v>
      </c>
      <c r="Q4240" s="4">
        <v>3</v>
      </c>
      <c r="R4240" t="s">
        <v>32</v>
      </c>
      <c r="T4240" s="2">
        <v>5.01</v>
      </c>
      <c r="U4240" s="4">
        <v>11</v>
      </c>
      <c r="V4240" t="s">
        <v>19</v>
      </c>
      <c r="W4240" s="3">
        <v>43157</v>
      </c>
      <c r="X4240" t="s">
        <v>39</v>
      </c>
      <c r="Y4240" t="s">
        <v>34</v>
      </c>
      <c r="Z4240" t="s">
        <v>176</v>
      </c>
    </row>
    <row r="4241" spans="1:26" x14ac:dyDescent="0.25">
      <c r="A4241">
        <v>4</v>
      </c>
      <c r="B4241" t="s">
        <v>43</v>
      </c>
      <c r="C4241">
        <v>6</v>
      </c>
      <c r="D4241" t="s">
        <v>26</v>
      </c>
      <c r="E4241" t="s">
        <v>27</v>
      </c>
      <c r="F4241" t="s">
        <v>13</v>
      </c>
      <c r="G4241" t="s">
        <v>1230</v>
      </c>
      <c r="H4241" s="1">
        <v>0</v>
      </c>
      <c r="I4241">
        <v>1</v>
      </c>
      <c r="J4241" s="3">
        <v>43653</v>
      </c>
      <c r="K4241" t="s">
        <v>4528</v>
      </c>
      <c r="L4241" t="s">
        <v>30</v>
      </c>
      <c r="M4241">
        <v>90049</v>
      </c>
      <c r="N4241">
        <v>371</v>
      </c>
      <c r="O4241" t="s">
        <v>3086</v>
      </c>
      <c r="P4241" s="4">
        <v>0</v>
      </c>
      <c r="Q4241" s="4">
        <v>3</v>
      </c>
      <c r="R4241" t="s">
        <v>32</v>
      </c>
      <c r="T4241" s="2">
        <v>0.12</v>
      </c>
      <c r="U4241" s="4">
        <v>6</v>
      </c>
      <c r="V4241" t="s">
        <v>19</v>
      </c>
      <c r="W4241" s="3">
        <v>43657</v>
      </c>
      <c r="X4241" t="s">
        <v>39</v>
      </c>
      <c r="Y4241" t="s">
        <v>34</v>
      </c>
      <c r="Z4241" t="s">
        <v>176</v>
      </c>
    </row>
    <row r="4242" spans="1:26" x14ac:dyDescent="0.25">
      <c r="A4242">
        <v>5</v>
      </c>
      <c r="B4242" t="s">
        <v>43</v>
      </c>
      <c r="C4242">
        <v>6</v>
      </c>
      <c r="D4242" t="s">
        <v>26</v>
      </c>
      <c r="E4242" t="s">
        <v>1804</v>
      </c>
      <c r="F4242" t="s">
        <v>13</v>
      </c>
      <c r="G4242" t="s">
        <v>1913</v>
      </c>
      <c r="H4242" s="1">
        <v>0</v>
      </c>
      <c r="I4242">
        <v>1</v>
      </c>
      <c r="J4242" s="3">
        <v>43246</v>
      </c>
      <c r="K4242" t="s">
        <v>2744</v>
      </c>
      <c r="L4242" t="s">
        <v>30</v>
      </c>
      <c r="M4242">
        <v>92704</v>
      </c>
      <c r="N4242">
        <v>119</v>
      </c>
      <c r="O4242" t="s">
        <v>1141</v>
      </c>
      <c r="P4242" s="4">
        <v>0</v>
      </c>
      <c r="Q4242" s="4">
        <v>3</v>
      </c>
      <c r="R4242" t="s">
        <v>32</v>
      </c>
      <c r="T4242" s="2">
        <v>0</v>
      </c>
      <c r="U4242" s="4">
        <v>6</v>
      </c>
      <c r="V4242" t="s">
        <v>19</v>
      </c>
      <c r="W4242" s="3">
        <v>43251</v>
      </c>
      <c r="X4242" t="s">
        <v>39</v>
      </c>
      <c r="Y4242" t="s">
        <v>34</v>
      </c>
      <c r="Z4242" t="s">
        <v>176</v>
      </c>
    </row>
    <row r="4243" spans="1:26" x14ac:dyDescent="0.25">
      <c r="A4243">
        <v>4</v>
      </c>
      <c r="B4243" t="s">
        <v>43</v>
      </c>
      <c r="C4243">
        <v>6</v>
      </c>
      <c r="D4243" t="s">
        <v>26</v>
      </c>
      <c r="E4243" t="s">
        <v>65</v>
      </c>
      <c r="F4243" t="s">
        <v>13</v>
      </c>
      <c r="G4243" t="s">
        <v>1245</v>
      </c>
      <c r="H4243" s="1">
        <v>0</v>
      </c>
      <c r="I4243">
        <v>1</v>
      </c>
      <c r="J4243" s="3">
        <v>43515</v>
      </c>
      <c r="K4243" t="s">
        <v>4529</v>
      </c>
      <c r="L4243" t="s">
        <v>30</v>
      </c>
      <c r="M4243">
        <v>98103</v>
      </c>
      <c r="N4243">
        <v>1367</v>
      </c>
      <c r="O4243" t="s">
        <v>2906</v>
      </c>
      <c r="P4243" s="4">
        <v>0</v>
      </c>
      <c r="Q4243" s="4">
        <v>3</v>
      </c>
      <c r="R4243" t="s">
        <v>32</v>
      </c>
      <c r="T4243" s="2">
        <v>0.22</v>
      </c>
      <c r="U4243" s="4">
        <v>11</v>
      </c>
      <c r="V4243" t="s">
        <v>19</v>
      </c>
      <c r="W4243" s="3">
        <v>43519</v>
      </c>
      <c r="X4243" t="s">
        <v>39</v>
      </c>
      <c r="Y4243" t="s">
        <v>69</v>
      </c>
      <c r="Z4243" t="s">
        <v>176</v>
      </c>
    </row>
    <row r="4244" spans="1:26" x14ac:dyDescent="0.25">
      <c r="A4244">
        <v>4</v>
      </c>
      <c r="B4244" t="s">
        <v>43</v>
      </c>
      <c r="C4244">
        <v>6</v>
      </c>
      <c r="D4244" t="s">
        <v>26</v>
      </c>
      <c r="E4244" t="s">
        <v>65</v>
      </c>
      <c r="F4244" t="s">
        <v>13</v>
      </c>
      <c r="G4244" t="s">
        <v>1155</v>
      </c>
      <c r="H4244" s="1">
        <v>0</v>
      </c>
      <c r="I4244">
        <v>1</v>
      </c>
      <c r="J4244" s="3">
        <v>43355</v>
      </c>
      <c r="K4244" t="s">
        <v>4530</v>
      </c>
      <c r="L4244" t="s">
        <v>30</v>
      </c>
      <c r="M4244">
        <v>98103</v>
      </c>
      <c r="N4244">
        <v>1218</v>
      </c>
      <c r="O4244" t="s">
        <v>531</v>
      </c>
      <c r="P4244" s="4">
        <v>5</v>
      </c>
      <c r="Q4244" s="4">
        <v>3</v>
      </c>
      <c r="R4244" t="s">
        <v>32</v>
      </c>
      <c r="T4244" s="2">
        <v>4.82</v>
      </c>
      <c r="U4244" s="4">
        <v>10</v>
      </c>
      <c r="V4244" t="s">
        <v>19</v>
      </c>
      <c r="W4244" s="3">
        <v>43359</v>
      </c>
      <c r="X4244" t="s">
        <v>39</v>
      </c>
      <c r="Y4244" t="s">
        <v>69</v>
      </c>
      <c r="Z4244" t="s">
        <v>176</v>
      </c>
    </row>
    <row r="4245" spans="1:26" x14ac:dyDescent="0.25">
      <c r="A4245">
        <v>6</v>
      </c>
      <c r="B4245" t="s">
        <v>10</v>
      </c>
      <c r="C4245">
        <v>6</v>
      </c>
      <c r="D4245" t="s">
        <v>26</v>
      </c>
      <c r="E4245" t="s">
        <v>27</v>
      </c>
      <c r="F4245" t="s">
        <v>13</v>
      </c>
      <c r="G4245" t="s">
        <v>1944</v>
      </c>
      <c r="H4245" s="1">
        <v>0</v>
      </c>
      <c r="I4245">
        <v>1</v>
      </c>
      <c r="J4245" s="3">
        <v>43309</v>
      </c>
      <c r="K4245" t="s">
        <v>4531</v>
      </c>
      <c r="L4245" t="s">
        <v>30</v>
      </c>
      <c r="M4245">
        <v>90032</v>
      </c>
      <c r="N4245">
        <v>204</v>
      </c>
      <c r="O4245" t="s">
        <v>4532</v>
      </c>
      <c r="P4245" s="4">
        <v>9</v>
      </c>
      <c r="Q4245" s="4">
        <v>3</v>
      </c>
      <c r="R4245" t="s">
        <v>32</v>
      </c>
      <c r="T4245" s="2">
        <v>8.69</v>
      </c>
      <c r="U4245" s="4">
        <v>19</v>
      </c>
      <c r="V4245" t="s">
        <v>19</v>
      </c>
      <c r="W4245" s="3">
        <v>43315</v>
      </c>
      <c r="X4245" t="s">
        <v>39</v>
      </c>
      <c r="Y4245" t="s">
        <v>34</v>
      </c>
      <c r="Z4245" t="s">
        <v>35</v>
      </c>
    </row>
    <row r="4246" spans="1:26" x14ac:dyDescent="0.25">
      <c r="A4246">
        <v>4</v>
      </c>
      <c r="B4246" t="s">
        <v>43</v>
      </c>
      <c r="C4246">
        <v>6</v>
      </c>
      <c r="D4246" t="s">
        <v>26</v>
      </c>
      <c r="E4246" t="s">
        <v>474</v>
      </c>
      <c r="F4246" t="s">
        <v>13</v>
      </c>
      <c r="G4246" t="s">
        <v>321</v>
      </c>
      <c r="H4246" s="1">
        <v>0</v>
      </c>
      <c r="I4246">
        <v>1</v>
      </c>
      <c r="J4246" s="3">
        <v>42989</v>
      </c>
      <c r="K4246" t="s">
        <v>4533</v>
      </c>
      <c r="L4246" t="s">
        <v>30</v>
      </c>
      <c r="M4246">
        <v>92374</v>
      </c>
      <c r="N4246">
        <v>181</v>
      </c>
      <c r="O4246" t="s">
        <v>2954</v>
      </c>
      <c r="P4246" s="4">
        <v>4</v>
      </c>
      <c r="Q4246" s="4">
        <v>3</v>
      </c>
      <c r="R4246" t="s">
        <v>32</v>
      </c>
      <c r="T4246" s="2">
        <v>4.2300000000000004</v>
      </c>
      <c r="U4246" s="4">
        <v>9</v>
      </c>
      <c r="V4246" t="s">
        <v>19</v>
      </c>
      <c r="W4246" s="3">
        <v>42993</v>
      </c>
      <c r="X4246" t="s">
        <v>39</v>
      </c>
      <c r="Y4246" t="s">
        <v>34</v>
      </c>
      <c r="Z4246" t="s">
        <v>35</v>
      </c>
    </row>
    <row r="4247" spans="1:26" x14ac:dyDescent="0.25">
      <c r="A4247">
        <v>5</v>
      </c>
      <c r="B4247" t="s">
        <v>43</v>
      </c>
      <c r="C4247">
        <v>6</v>
      </c>
      <c r="D4247" t="s">
        <v>26</v>
      </c>
      <c r="E4247" t="s">
        <v>572</v>
      </c>
      <c r="F4247" t="s">
        <v>13</v>
      </c>
      <c r="G4247" t="s">
        <v>2372</v>
      </c>
      <c r="H4247" s="1">
        <v>0</v>
      </c>
      <c r="I4247">
        <v>1</v>
      </c>
      <c r="J4247" s="3">
        <v>43136</v>
      </c>
      <c r="K4247" t="s">
        <v>2729</v>
      </c>
      <c r="L4247" t="s">
        <v>30</v>
      </c>
      <c r="M4247">
        <v>92037</v>
      </c>
      <c r="N4247">
        <v>218</v>
      </c>
      <c r="O4247" t="s">
        <v>1403</v>
      </c>
      <c r="P4247" s="4">
        <v>7</v>
      </c>
      <c r="Q4247" s="4">
        <v>3</v>
      </c>
      <c r="R4247" t="s">
        <v>32</v>
      </c>
      <c r="T4247" s="2">
        <v>7.22</v>
      </c>
      <c r="U4247" s="4">
        <v>15</v>
      </c>
      <c r="V4247" t="s">
        <v>19</v>
      </c>
      <c r="W4247" s="3">
        <v>43141</v>
      </c>
      <c r="X4247" t="s">
        <v>39</v>
      </c>
      <c r="Y4247" t="s">
        <v>34</v>
      </c>
      <c r="Z4247" t="s">
        <v>35</v>
      </c>
    </row>
    <row r="4248" spans="1:26" x14ac:dyDescent="0.25">
      <c r="A4248">
        <v>6</v>
      </c>
      <c r="B4248" t="s">
        <v>10</v>
      </c>
      <c r="C4248">
        <v>6</v>
      </c>
      <c r="D4248" t="s">
        <v>26</v>
      </c>
      <c r="E4248" t="s">
        <v>572</v>
      </c>
      <c r="F4248" t="s">
        <v>13</v>
      </c>
      <c r="G4248" t="s">
        <v>1142</v>
      </c>
      <c r="H4248" s="1">
        <v>0</v>
      </c>
      <c r="I4248">
        <v>1</v>
      </c>
      <c r="J4248" s="3">
        <v>43122</v>
      </c>
      <c r="K4248" t="s">
        <v>4534</v>
      </c>
      <c r="L4248" t="s">
        <v>30</v>
      </c>
      <c r="M4248">
        <v>92037</v>
      </c>
      <c r="N4248">
        <v>182</v>
      </c>
      <c r="O4248" t="s">
        <v>3817</v>
      </c>
      <c r="P4248" s="4">
        <v>22</v>
      </c>
      <c r="Q4248" s="4">
        <v>3</v>
      </c>
      <c r="R4248" t="s">
        <v>32</v>
      </c>
      <c r="T4248" s="2">
        <v>22.2</v>
      </c>
      <c r="U4248" s="4">
        <v>44</v>
      </c>
      <c r="V4248" t="s">
        <v>19</v>
      </c>
      <c r="W4248" s="3">
        <v>43128</v>
      </c>
      <c r="X4248" t="s">
        <v>39</v>
      </c>
      <c r="Y4248" t="s">
        <v>34</v>
      </c>
      <c r="Z4248" t="s">
        <v>35</v>
      </c>
    </row>
    <row r="4249" spans="1:26" x14ac:dyDescent="0.25">
      <c r="A4249">
        <v>5</v>
      </c>
      <c r="B4249" t="s">
        <v>43</v>
      </c>
      <c r="C4249">
        <v>6</v>
      </c>
      <c r="D4249" t="s">
        <v>26</v>
      </c>
      <c r="E4249" t="s">
        <v>88</v>
      </c>
      <c r="F4249" t="s">
        <v>13</v>
      </c>
      <c r="G4249" t="s">
        <v>1088</v>
      </c>
      <c r="H4249" s="1">
        <v>0</v>
      </c>
      <c r="I4249">
        <v>1</v>
      </c>
      <c r="J4249" s="3">
        <v>43812</v>
      </c>
      <c r="K4249" t="s">
        <v>2664</v>
      </c>
      <c r="L4249" t="s">
        <v>30</v>
      </c>
      <c r="M4249">
        <v>94122</v>
      </c>
      <c r="N4249">
        <v>198</v>
      </c>
      <c r="O4249" t="s">
        <v>3791</v>
      </c>
      <c r="P4249" s="4">
        <v>4</v>
      </c>
      <c r="Q4249" s="4">
        <v>3</v>
      </c>
      <c r="R4249" t="s">
        <v>32</v>
      </c>
      <c r="T4249" s="2">
        <v>4.2300000000000004</v>
      </c>
      <c r="U4249" s="4">
        <v>9</v>
      </c>
      <c r="V4249" t="s">
        <v>19</v>
      </c>
      <c r="W4249" s="3">
        <v>43817</v>
      </c>
      <c r="X4249" t="s">
        <v>39</v>
      </c>
      <c r="Y4249" t="s">
        <v>34</v>
      </c>
      <c r="Z4249" t="s">
        <v>35</v>
      </c>
    </row>
    <row r="4250" spans="1:26" x14ac:dyDescent="0.25">
      <c r="A4250">
        <v>4</v>
      </c>
      <c r="B4250" t="s">
        <v>43</v>
      </c>
      <c r="C4250">
        <v>6</v>
      </c>
      <c r="D4250" t="s">
        <v>26</v>
      </c>
      <c r="E4250" t="s">
        <v>2056</v>
      </c>
      <c r="F4250" t="s">
        <v>13</v>
      </c>
      <c r="G4250" t="s">
        <v>2122</v>
      </c>
      <c r="H4250" s="1">
        <v>0</v>
      </c>
      <c r="I4250">
        <v>1</v>
      </c>
      <c r="J4250" s="3">
        <v>43075</v>
      </c>
      <c r="K4250" t="s">
        <v>4445</v>
      </c>
      <c r="L4250" t="s">
        <v>30</v>
      </c>
      <c r="M4250">
        <v>89031</v>
      </c>
      <c r="N4250">
        <v>191</v>
      </c>
      <c r="O4250" t="s">
        <v>3347</v>
      </c>
      <c r="P4250" s="4">
        <v>7</v>
      </c>
      <c r="Q4250" s="4">
        <v>3</v>
      </c>
      <c r="R4250" t="s">
        <v>32</v>
      </c>
      <c r="T4250" s="2">
        <v>6.87</v>
      </c>
      <c r="U4250" s="4">
        <v>15</v>
      </c>
      <c r="V4250" t="s">
        <v>19</v>
      </c>
      <c r="W4250" s="3">
        <v>43079</v>
      </c>
      <c r="X4250" t="s">
        <v>39</v>
      </c>
      <c r="Y4250" t="s">
        <v>831</v>
      </c>
      <c r="Z4250" t="s">
        <v>35</v>
      </c>
    </row>
    <row r="4251" spans="1:26" x14ac:dyDescent="0.25">
      <c r="A4251">
        <v>5</v>
      </c>
      <c r="B4251" t="s">
        <v>43</v>
      </c>
      <c r="C4251">
        <v>6</v>
      </c>
      <c r="D4251" t="s">
        <v>26</v>
      </c>
      <c r="E4251" t="s">
        <v>65</v>
      </c>
      <c r="F4251" t="s">
        <v>13</v>
      </c>
      <c r="G4251" t="s">
        <v>852</v>
      </c>
      <c r="H4251" s="1">
        <v>0</v>
      </c>
      <c r="I4251">
        <v>1</v>
      </c>
      <c r="J4251" s="3">
        <v>42724</v>
      </c>
      <c r="K4251" t="s">
        <v>4535</v>
      </c>
      <c r="L4251" t="s">
        <v>30</v>
      </c>
      <c r="M4251">
        <v>98103</v>
      </c>
      <c r="N4251">
        <v>197</v>
      </c>
      <c r="O4251" t="s">
        <v>627</v>
      </c>
      <c r="P4251" s="4">
        <v>15</v>
      </c>
      <c r="Q4251" s="4">
        <v>3</v>
      </c>
      <c r="R4251" t="s">
        <v>32</v>
      </c>
      <c r="T4251" s="2">
        <v>14.9</v>
      </c>
      <c r="U4251" s="4">
        <v>31</v>
      </c>
      <c r="V4251" t="s">
        <v>19</v>
      </c>
      <c r="W4251" s="3">
        <v>42729</v>
      </c>
      <c r="X4251" t="s">
        <v>39</v>
      </c>
      <c r="Y4251" t="s">
        <v>69</v>
      </c>
      <c r="Z4251" t="s">
        <v>35</v>
      </c>
    </row>
    <row r="4252" spans="1:26" x14ac:dyDescent="0.25">
      <c r="A4252">
        <v>4</v>
      </c>
      <c r="B4252" t="s">
        <v>43</v>
      </c>
      <c r="C4252">
        <v>6</v>
      </c>
      <c r="D4252" t="s">
        <v>26</v>
      </c>
      <c r="E4252" t="s">
        <v>65</v>
      </c>
      <c r="F4252" t="s">
        <v>13</v>
      </c>
      <c r="G4252" t="s">
        <v>1155</v>
      </c>
      <c r="H4252" s="1">
        <v>0</v>
      </c>
      <c r="I4252">
        <v>1</v>
      </c>
      <c r="J4252" s="3">
        <v>43355</v>
      </c>
      <c r="K4252" t="s">
        <v>4530</v>
      </c>
      <c r="L4252" t="s">
        <v>30</v>
      </c>
      <c r="M4252">
        <v>98103</v>
      </c>
      <c r="N4252">
        <v>195</v>
      </c>
      <c r="O4252" t="s">
        <v>2764</v>
      </c>
      <c r="P4252" s="4">
        <v>5</v>
      </c>
      <c r="Q4252" s="4">
        <v>3</v>
      </c>
      <c r="R4252" t="s">
        <v>32</v>
      </c>
      <c r="T4252" s="2">
        <v>5.2</v>
      </c>
      <c r="U4252" s="4">
        <v>11</v>
      </c>
      <c r="V4252" t="s">
        <v>19</v>
      </c>
      <c r="W4252" s="3">
        <v>43359</v>
      </c>
      <c r="X4252" t="s">
        <v>39</v>
      </c>
      <c r="Y4252" t="s">
        <v>69</v>
      </c>
      <c r="Z4252" t="s">
        <v>35</v>
      </c>
    </row>
    <row r="4253" spans="1:26" x14ac:dyDescent="0.25">
      <c r="A4253">
        <v>5</v>
      </c>
      <c r="B4253" t="s">
        <v>43</v>
      </c>
      <c r="C4253">
        <v>6</v>
      </c>
      <c r="D4253" t="s">
        <v>26</v>
      </c>
      <c r="E4253" t="s">
        <v>65</v>
      </c>
      <c r="F4253" t="s">
        <v>13</v>
      </c>
      <c r="G4253" t="s">
        <v>403</v>
      </c>
      <c r="H4253" s="1">
        <v>0</v>
      </c>
      <c r="I4253">
        <v>1</v>
      </c>
      <c r="J4253" s="3">
        <v>43782</v>
      </c>
      <c r="K4253" t="s">
        <v>2745</v>
      </c>
      <c r="L4253" t="s">
        <v>30</v>
      </c>
      <c r="M4253">
        <v>98103</v>
      </c>
      <c r="N4253">
        <v>243</v>
      </c>
      <c r="O4253" t="s">
        <v>2793</v>
      </c>
      <c r="P4253" s="4">
        <v>4</v>
      </c>
      <c r="Q4253" s="4">
        <v>3</v>
      </c>
      <c r="R4253" t="s">
        <v>32</v>
      </c>
      <c r="T4253" s="2">
        <v>4.2300000000000004</v>
      </c>
      <c r="U4253" s="4">
        <v>9</v>
      </c>
      <c r="V4253" t="s">
        <v>19</v>
      </c>
      <c r="W4253" s="3">
        <v>43787</v>
      </c>
      <c r="X4253" t="s">
        <v>39</v>
      </c>
      <c r="Y4253" t="s">
        <v>69</v>
      </c>
      <c r="Z4253" t="s">
        <v>35</v>
      </c>
    </row>
    <row r="4254" spans="1:26" x14ac:dyDescent="0.25">
      <c r="A4254">
        <v>4</v>
      </c>
      <c r="B4254" t="s">
        <v>43</v>
      </c>
      <c r="C4254">
        <v>6</v>
      </c>
      <c r="D4254" t="s">
        <v>26</v>
      </c>
      <c r="E4254" t="s">
        <v>619</v>
      </c>
      <c r="F4254" t="s">
        <v>13</v>
      </c>
      <c r="G4254" t="s">
        <v>1944</v>
      </c>
      <c r="H4254" s="1">
        <v>0</v>
      </c>
      <c r="I4254">
        <v>1</v>
      </c>
      <c r="J4254" s="3">
        <v>43814</v>
      </c>
      <c r="K4254" t="s">
        <v>4536</v>
      </c>
      <c r="L4254" t="s">
        <v>30</v>
      </c>
      <c r="M4254">
        <v>90301</v>
      </c>
      <c r="N4254">
        <v>1660</v>
      </c>
      <c r="O4254" t="s">
        <v>8161</v>
      </c>
      <c r="P4254" s="4">
        <v>11</v>
      </c>
      <c r="Q4254" s="4">
        <v>3</v>
      </c>
      <c r="R4254" t="s">
        <v>32</v>
      </c>
      <c r="T4254" s="2">
        <v>10.73</v>
      </c>
      <c r="U4254" s="4">
        <v>23</v>
      </c>
      <c r="V4254" t="s">
        <v>19</v>
      </c>
      <c r="W4254" s="3">
        <v>43818</v>
      </c>
      <c r="X4254" t="s">
        <v>39</v>
      </c>
      <c r="Y4254" t="s">
        <v>34</v>
      </c>
      <c r="Z4254" t="s">
        <v>64</v>
      </c>
    </row>
    <row r="4255" spans="1:26" x14ac:dyDescent="0.25">
      <c r="A4255">
        <v>5</v>
      </c>
      <c r="B4255" t="s">
        <v>43</v>
      </c>
      <c r="C4255">
        <v>6</v>
      </c>
      <c r="D4255" t="s">
        <v>26</v>
      </c>
      <c r="E4255" t="s">
        <v>27</v>
      </c>
      <c r="F4255" t="s">
        <v>13</v>
      </c>
      <c r="G4255" t="s">
        <v>2503</v>
      </c>
      <c r="H4255" s="1">
        <v>0</v>
      </c>
      <c r="I4255">
        <v>1</v>
      </c>
      <c r="J4255" s="3">
        <v>42782</v>
      </c>
      <c r="K4255" t="s">
        <v>4537</v>
      </c>
      <c r="L4255" t="s">
        <v>30</v>
      </c>
      <c r="M4255">
        <v>90008</v>
      </c>
      <c r="N4255">
        <v>1671</v>
      </c>
      <c r="O4255" t="s">
        <v>748</v>
      </c>
      <c r="P4255" s="4">
        <v>17</v>
      </c>
      <c r="Q4255" s="4">
        <v>3</v>
      </c>
      <c r="R4255" t="s">
        <v>32</v>
      </c>
      <c r="T4255" s="2">
        <v>17.309999999999999</v>
      </c>
      <c r="U4255" s="4">
        <v>37</v>
      </c>
      <c r="V4255" t="s">
        <v>19</v>
      </c>
      <c r="W4255" s="3">
        <v>42787</v>
      </c>
      <c r="X4255" t="s">
        <v>39</v>
      </c>
      <c r="Y4255" t="s">
        <v>34</v>
      </c>
      <c r="Z4255" t="s">
        <v>64</v>
      </c>
    </row>
    <row r="4256" spans="1:26" x14ac:dyDescent="0.25">
      <c r="A4256">
        <v>7</v>
      </c>
      <c r="B4256" t="s">
        <v>25</v>
      </c>
      <c r="C4256">
        <v>6</v>
      </c>
      <c r="D4256" t="s">
        <v>26</v>
      </c>
      <c r="E4256" t="s">
        <v>27</v>
      </c>
      <c r="F4256" t="s">
        <v>13</v>
      </c>
      <c r="G4256" t="s">
        <v>1629</v>
      </c>
      <c r="H4256" s="1">
        <v>0</v>
      </c>
      <c r="I4256">
        <v>1</v>
      </c>
      <c r="J4256" s="3">
        <v>43580</v>
      </c>
      <c r="K4256" t="s">
        <v>4538</v>
      </c>
      <c r="L4256" t="s">
        <v>30</v>
      </c>
      <c r="M4256">
        <v>90032</v>
      </c>
      <c r="N4256">
        <v>1531</v>
      </c>
      <c r="O4256" t="s">
        <v>8150</v>
      </c>
      <c r="P4256" s="4">
        <v>9</v>
      </c>
      <c r="Q4256" s="4">
        <v>3</v>
      </c>
      <c r="R4256" t="s">
        <v>32</v>
      </c>
      <c r="T4256" s="2">
        <v>8.76</v>
      </c>
      <c r="U4256" s="4">
        <v>19</v>
      </c>
      <c r="V4256" t="s">
        <v>19</v>
      </c>
      <c r="W4256" s="3">
        <v>43587</v>
      </c>
      <c r="X4256" t="s">
        <v>39</v>
      </c>
      <c r="Y4256" t="s">
        <v>34</v>
      </c>
      <c r="Z4256" t="s">
        <v>64</v>
      </c>
    </row>
    <row r="4257" spans="1:26" x14ac:dyDescent="0.25">
      <c r="A4257">
        <v>5</v>
      </c>
      <c r="B4257" t="s">
        <v>43</v>
      </c>
      <c r="C4257">
        <v>6</v>
      </c>
      <c r="D4257" t="s">
        <v>26</v>
      </c>
      <c r="E4257" t="s">
        <v>27</v>
      </c>
      <c r="F4257" t="s">
        <v>13</v>
      </c>
      <c r="G4257" t="s">
        <v>1727</v>
      </c>
      <c r="H4257" s="1">
        <v>0</v>
      </c>
      <c r="I4257">
        <v>1</v>
      </c>
      <c r="J4257" s="3">
        <v>43780</v>
      </c>
      <c r="K4257" t="s">
        <v>4436</v>
      </c>
      <c r="L4257" t="s">
        <v>30</v>
      </c>
      <c r="M4257">
        <v>90036</v>
      </c>
      <c r="N4257">
        <v>1804</v>
      </c>
      <c r="O4257" t="s">
        <v>4311</v>
      </c>
      <c r="P4257" s="4">
        <v>9</v>
      </c>
      <c r="Q4257" s="4">
        <v>3</v>
      </c>
      <c r="R4257" t="s">
        <v>32</v>
      </c>
      <c r="T4257" s="2">
        <v>9.33</v>
      </c>
      <c r="U4257" s="4">
        <v>19</v>
      </c>
      <c r="V4257" t="s">
        <v>19</v>
      </c>
      <c r="W4257" s="3">
        <v>43785</v>
      </c>
      <c r="X4257" t="s">
        <v>39</v>
      </c>
      <c r="Y4257" t="s">
        <v>34</v>
      </c>
      <c r="Z4257" t="s">
        <v>64</v>
      </c>
    </row>
    <row r="4258" spans="1:26" x14ac:dyDescent="0.25">
      <c r="A4258">
        <v>5</v>
      </c>
      <c r="B4258" t="s">
        <v>43</v>
      </c>
      <c r="C4258">
        <v>6</v>
      </c>
      <c r="D4258" t="s">
        <v>26</v>
      </c>
      <c r="E4258" t="s">
        <v>27</v>
      </c>
      <c r="F4258" t="s">
        <v>13</v>
      </c>
      <c r="G4258" t="s">
        <v>1722</v>
      </c>
      <c r="H4258" s="1">
        <v>0</v>
      </c>
      <c r="I4258">
        <v>1</v>
      </c>
      <c r="J4258" s="3">
        <v>43063</v>
      </c>
      <c r="K4258" t="s">
        <v>4539</v>
      </c>
      <c r="L4258" t="s">
        <v>30</v>
      </c>
      <c r="M4258">
        <v>90036</v>
      </c>
      <c r="N4258">
        <v>1830</v>
      </c>
      <c r="O4258" t="s">
        <v>1178</v>
      </c>
      <c r="P4258" s="4">
        <v>9</v>
      </c>
      <c r="Q4258" s="4">
        <v>3</v>
      </c>
      <c r="R4258" t="s">
        <v>32</v>
      </c>
      <c r="T4258" s="2">
        <v>9.33</v>
      </c>
      <c r="U4258" s="4">
        <v>19</v>
      </c>
      <c r="V4258" t="s">
        <v>19</v>
      </c>
      <c r="W4258" s="3">
        <v>43068</v>
      </c>
      <c r="X4258" t="s">
        <v>39</v>
      </c>
      <c r="Y4258" t="s">
        <v>34</v>
      </c>
      <c r="Z4258" t="s">
        <v>64</v>
      </c>
    </row>
    <row r="4259" spans="1:26" x14ac:dyDescent="0.25">
      <c r="A4259">
        <v>4</v>
      </c>
      <c r="B4259" t="s">
        <v>43</v>
      </c>
      <c r="C4259">
        <v>6</v>
      </c>
      <c r="D4259" t="s">
        <v>26</v>
      </c>
      <c r="E4259" t="s">
        <v>27</v>
      </c>
      <c r="F4259" t="s">
        <v>13</v>
      </c>
      <c r="G4259" t="s">
        <v>2868</v>
      </c>
      <c r="H4259" s="1">
        <v>0</v>
      </c>
      <c r="I4259">
        <v>1</v>
      </c>
      <c r="J4259" s="3">
        <v>43326</v>
      </c>
      <c r="K4259" t="s">
        <v>4540</v>
      </c>
      <c r="L4259" t="s">
        <v>30</v>
      </c>
      <c r="M4259">
        <v>90045</v>
      </c>
      <c r="N4259">
        <v>148</v>
      </c>
      <c r="O4259" t="s">
        <v>3863</v>
      </c>
      <c r="P4259" s="4">
        <v>8</v>
      </c>
      <c r="Q4259" s="4">
        <v>3</v>
      </c>
      <c r="R4259" t="s">
        <v>32</v>
      </c>
      <c r="T4259" s="2">
        <v>7.61</v>
      </c>
      <c r="U4259" s="4">
        <v>16</v>
      </c>
      <c r="V4259" t="s">
        <v>19</v>
      </c>
      <c r="W4259" s="3">
        <v>43330</v>
      </c>
      <c r="X4259" t="s">
        <v>39</v>
      </c>
      <c r="Y4259" t="s">
        <v>34</v>
      </c>
      <c r="Z4259" t="s">
        <v>64</v>
      </c>
    </row>
    <row r="4260" spans="1:26" x14ac:dyDescent="0.25">
      <c r="A4260">
        <v>7</v>
      </c>
      <c r="B4260" t="s">
        <v>25</v>
      </c>
      <c r="C4260">
        <v>6</v>
      </c>
      <c r="D4260" t="s">
        <v>26</v>
      </c>
      <c r="E4260" t="s">
        <v>27</v>
      </c>
      <c r="F4260" t="s">
        <v>13</v>
      </c>
      <c r="G4260" t="s">
        <v>1515</v>
      </c>
      <c r="H4260" s="1">
        <v>0</v>
      </c>
      <c r="I4260">
        <v>1</v>
      </c>
      <c r="J4260" s="3">
        <v>42678</v>
      </c>
      <c r="K4260" t="s">
        <v>2728</v>
      </c>
      <c r="L4260" t="s">
        <v>30</v>
      </c>
      <c r="M4260">
        <v>90045</v>
      </c>
      <c r="N4260">
        <v>1803</v>
      </c>
      <c r="O4260" t="s">
        <v>3336</v>
      </c>
      <c r="P4260" s="4">
        <v>9</v>
      </c>
      <c r="Q4260" s="4">
        <v>3</v>
      </c>
      <c r="R4260" t="s">
        <v>32</v>
      </c>
      <c r="T4260" s="2">
        <v>9.33</v>
      </c>
      <c r="U4260" s="4">
        <v>19</v>
      </c>
      <c r="V4260" t="s">
        <v>19</v>
      </c>
      <c r="W4260" s="3">
        <v>42685</v>
      </c>
      <c r="X4260" t="s">
        <v>39</v>
      </c>
      <c r="Y4260" t="s">
        <v>34</v>
      </c>
      <c r="Z4260" t="s">
        <v>64</v>
      </c>
    </row>
    <row r="4261" spans="1:26" x14ac:dyDescent="0.25">
      <c r="A4261">
        <v>5</v>
      </c>
      <c r="B4261" t="s">
        <v>43</v>
      </c>
      <c r="C4261">
        <v>6</v>
      </c>
      <c r="D4261" t="s">
        <v>26</v>
      </c>
      <c r="E4261" t="s">
        <v>27</v>
      </c>
      <c r="F4261" t="s">
        <v>13</v>
      </c>
      <c r="G4261" t="s">
        <v>985</v>
      </c>
      <c r="H4261" s="1">
        <v>0</v>
      </c>
      <c r="I4261">
        <v>1</v>
      </c>
      <c r="J4261" s="3">
        <v>43407</v>
      </c>
      <c r="K4261" t="s">
        <v>4455</v>
      </c>
      <c r="L4261" t="s">
        <v>30</v>
      </c>
      <c r="M4261">
        <v>90049</v>
      </c>
      <c r="N4261">
        <v>1111</v>
      </c>
      <c r="O4261" t="s">
        <v>4541</v>
      </c>
      <c r="P4261" s="4">
        <v>151</v>
      </c>
      <c r="Q4261" s="4">
        <v>3</v>
      </c>
      <c r="R4261" t="s">
        <v>32</v>
      </c>
      <c r="T4261" s="2">
        <v>150.97999999999999</v>
      </c>
      <c r="U4261" s="4">
        <v>315</v>
      </c>
      <c r="V4261" t="s">
        <v>19</v>
      </c>
      <c r="W4261" s="3">
        <v>43412</v>
      </c>
      <c r="X4261" t="s">
        <v>39</v>
      </c>
      <c r="Y4261" t="s">
        <v>34</v>
      </c>
      <c r="Z4261" t="s">
        <v>64</v>
      </c>
    </row>
    <row r="4262" spans="1:26" x14ac:dyDescent="0.25">
      <c r="A4262">
        <v>5</v>
      </c>
      <c r="B4262" t="s">
        <v>43</v>
      </c>
      <c r="C4262">
        <v>6</v>
      </c>
      <c r="D4262" t="s">
        <v>26</v>
      </c>
      <c r="E4262" t="s">
        <v>27</v>
      </c>
      <c r="F4262" t="s">
        <v>13</v>
      </c>
      <c r="G4262" t="s">
        <v>985</v>
      </c>
      <c r="H4262" s="1">
        <v>0</v>
      </c>
      <c r="I4262">
        <v>1</v>
      </c>
      <c r="J4262" s="3">
        <v>43407</v>
      </c>
      <c r="K4262" t="s">
        <v>4455</v>
      </c>
      <c r="L4262" t="s">
        <v>30</v>
      </c>
      <c r="M4262">
        <v>90049</v>
      </c>
      <c r="N4262">
        <v>1683</v>
      </c>
      <c r="O4262" t="s">
        <v>3381</v>
      </c>
      <c r="P4262" s="4">
        <v>57</v>
      </c>
      <c r="Q4262" s="4">
        <v>3</v>
      </c>
      <c r="R4262" t="s">
        <v>32</v>
      </c>
      <c r="T4262" s="2">
        <v>56.98</v>
      </c>
      <c r="U4262" s="4">
        <v>116</v>
      </c>
      <c r="V4262" t="s">
        <v>19</v>
      </c>
      <c r="W4262" s="3">
        <v>43412</v>
      </c>
      <c r="X4262" t="s">
        <v>39</v>
      </c>
      <c r="Y4262" t="s">
        <v>34</v>
      </c>
      <c r="Z4262" t="s">
        <v>64</v>
      </c>
    </row>
    <row r="4263" spans="1:26" x14ac:dyDescent="0.25">
      <c r="A4263">
        <v>5</v>
      </c>
      <c r="B4263" t="s">
        <v>43</v>
      </c>
      <c r="C4263">
        <v>6</v>
      </c>
      <c r="D4263" t="s">
        <v>26</v>
      </c>
      <c r="E4263" t="s">
        <v>27</v>
      </c>
      <c r="F4263" t="s">
        <v>13</v>
      </c>
      <c r="G4263" t="s">
        <v>985</v>
      </c>
      <c r="H4263" s="1">
        <v>0</v>
      </c>
      <c r="I4263">
        <v>1</v>
      </c>
      <c r="J4263" s="3">
        <v>43407</v>
      </c>
      <c r="K4263" t="s">
        <v>4455</v>
      </c>
      <c r="L4263" t="s">
        <v>30</v>
      </c>
      <c r="M4263">
        <v>90049</v>
      </c>
      <c r="N4263">
        <v>1824</v>
      </c>
      <c r="O4263" t="s">
        <v>4542</v>
      </c>
      <c r="P4263" s="4">
        <v>9</v>
      </c>
      <c r="Q4263" s="4">
        <v>3</v>
      </c>
      <c r="R4263" t="s">
        <v>32</v>
      </c>
      <c r="T4263" s="2">
        <v>9.33</v>
      </c>
      <c r="U4263" s="4">
        <v>19</v>
      </c>
      <c r="V4263" t="s">
        <v>19</v>
      </c>
      <c r="W4263" s="3">
        <v>43412</v>
      </c>
      <c r="X4263" t="s">
        <v>39</v>
      </c>
      <c r="Y4263" t="s">
        <v>34</v>
      </c>
      <c r="Z4263" t="s">
        <v>64</v>
      </c>
    </row>
    <row r="4264" spans="1:26" x14ac:dyDescent="0.25">
      <c r="A4264">
        <v>5</v>
      </c>
      <c r="B4264" t="s">
        <v>43</v>
      </c>
      <c r="C4264">
        <v>6</v>
      </c>
      <c r="D4264" t="s">
        <v>26</v>
      </c>
      <c r="E4264" t="s">
        <v>347</v>
      </c>
      <c r="F4264" t="s">
        <v>13</v>
      </c>
      <c r="G4264" t="s">
        <v>2067</v>
      </c>
      <c r="H4264" s="1">
        <v>0</v>
      </c>
      <c r="I4264">
        <v>1</v>
      </c>
      <c r="J4264" s="3">
        <v>42808</v>
      </c>
      <c r="K4264" t="s">
        <v>4543</v>
      </c>
      <c r="L4264" t="s">
        <v>30</v>
      </c>
      <c r="M4264">
        <v>95661</v>
      </c>
      <c r="N4264">
        <v>1828</v>
      </c>
      <c r="O4264" t="s">
        <v>655</v>
      </c>
      <c r="P4264" s="4">
        <v>9</v>
      </c>
      <c r="Q4264" s="4">
        <v>3</v>
      </c>
      <c r="R4264" t="s">
        <v>32</v>
      </c>
      <c r="T4264" s="2">
        <v>9.33</v>
      </c>
      <c r="U4264" s="4">
        <v>19</v>
      </c>
      <c r="V4264" t="s">
        <v>19</v>
      </c>
      <c r="W4264" s="3">
        <v>42813</v>
      </c>
      <c r="X4264" t="s">
        <v>39</v>
      </c>
      <c r="Y4264" t="s">
        <v>34</v>
      </c>
      <c r="Z4264" t="s">
        <v>64</v>
      </c>
    </row>
    <row r="4265" spans="1:26" x14ac:dyDescent="0.25">
      <c r="A4265">
        <v>4</v>
      </c>
      <c r="B4265" t="s">
        <v>43</v>
      </c>
      <c r="C4265">
        <v>6</v>
      </c>
      <c r="D4265" t="s">
        <v>26</v>
      </c>
      <c r="E4265" t="s">
        <v>88</v>
      </c>
      <c r="F4265" t="s">
        <v>13</v>
      </c>
      <c r="G4265" t="s">
        <v>1647</v>
      </c>
      <c r="H4265" s="1">
        <v>0</v>
      </c>
      <c r="I4265">
        <v>1</v>
      </c>
      <c r="J4265" s="3">
        <v>42634</v>
      </c>
      <c r="K4265" t="s">
        <v>4473</v>
      </c>
      <c r="L4265" t="s">
        <v>30</v>
      </c>
      <c r="M4265">
        <v>94109</v>
      </c>
      <c r="N4265">
        <v>1654</v>
      </c>
      <c r="O4265" t="s">
        <v>3702</v>
      </c>
      <c r="P4265" s="4">
        <v>9</v>
      </c>
      <c r="Q4265" s="4">
        <v>3</v>
      </c>
      <c r="R4265" t="s">
        <v>32</v>
      </c>
      <c r="T4265" s="2">
        <v>9.48</v>
      </c>
      <c r="U4265" s="4">
        <v>19</v>
      </c>
      <c r="V4265" t="s">
        <v>19</v>
      </c>
      <c r="W4265" s="3">
        <v>42638</v>
      </c>
      <c r="X4265" t="s">
        <v>39</v>
      </c>
      <c r="Y4265" t="s">
        <v>34</v>
      </c>
      <c r="Z4265" t="s">
        <v>64</v>
      </c>
    </row>
    <row r="4266" spans="1:26" x14ac:dyDescent="0.25">
      <c r="A4266">
        <v>6</v>
      </c>
      <c r="B4266" t="s">
        <v>10</v>
      </c>
      <c r="C4266">
        <v>6</v>
      </c>
      <c r="D4266" t="s">
        <v>26</v>
      </c>
      <c r="E4266" t="s">
        <v>88</v>
      </c>
      <c r="F4266" t="s">
        <v>13</v>
      </c>
      <c r="G4266" t="s">
        <v>1622</v>
      </c>
      <c r="H4266" s="1">
        <v>0</v>
      </c>
      <c r="I4266">
        <v>1</v>
      </c>
      <c r="J4266" s="3">
        <v>43238</v>
      </c>
      <c r="K4266" t="s">
        <v>4544</v>
      </c>
      <c r="L4266" t="s">
        <v>30</v>
      </c>
      <c r="M4266">
        <v>94110</v>
      </c>
      <c r="N4266">
        <v>1597</v>
      </c>
      <c r="O4266" t="s">
        <v>280</v>
      </c>
      <c r="P4266" s="4">
        <v>9</v>
      </c>
      <c r="Q4266" s="4">
        <v>3</v>
      </c>
      <c r="R4266" t="s">
        <v>32</v>
      </c>
      <c r="T4266" s="2">
        <v>8.7899999999999991</v>
      </c>
      <c r="U4266" s="4">
        <v>18</v>
      </c>
      <c r="V4266" t="s">
        <v>19</v>
      </c>
      <c r="W4266" s="3">
        <v>43244</v>
      </c>
      <c r="X4266" t="s">
        <v>39</v>
      </c>
      <c r="Y4266" t="s">
        <v>34</v>
      </c>
      <c r="Z4266" t="s">
        <v>64</v>
      </c>
    </row>
    <row r="4267" spans="1:26" x14ac:dyDescent="0.25">
      <c r="A4267">
        <v>4</v>
      </c>
      <c r="B4267" t="s">
        <v>43</v>
      </c>
      <c r="C4267">
        <v>6</v>
      </c>
      <c r="D4267" t="s">
        <v>26</v>
      </c>
      <c r="E4267" t="s">
        <v>88</v>
      </c>
      <c r="F4267" t="s">
        <v>13</v>
      </c>
      <c r="G4267" t="s">
        <v>3679</v>
      </c>
      <c r="H4267" s="1">
        <v>0</v>
      </c>
      <c r="I4267">
        <v>1</v>
      </c>
      <c r="J4267" s="3">
        <v>42867</v>
      </c>
      <c r="K4267" t="s">
        <v>4545</v>
      </c>
      <c r="L4267" t="s">
        <v>30</v>
      </c>
      <c r="M4267">
        <v>94122</v>
      </c>
      <c r="N4267">
        <v>1759</v>
      </c>
      <c r="O4267" t="s">
        <v>4319</v>
      </c>
      <c r="P4267" s="4">
        <v>6</v>
      </c>
      <c r="Q4267" s="4">
        <v>3</v>
      </c>
      <c r="R4267" t="s">
        <v>32</v>
      </c>
      <c r="T4267" s="2">
        <v>5.78</v>
      </c>
      <c r="U4267" s="4">
        <v>13</v>
      </c>
      <c r="V4267" t="s">
        <v>19</v>
      </c>
      <c r="W4267" s="3">
        <v>42871</v>
      </c>
      <c r="X4267" t="s">
        <v>39</v>
      </c>
      <c r="Y4267" t="s">
        <v>34</v>
      </c>
      <c r="Z4267" t="s">
        <v>64</v>
      </c>
    </row>
    <row r="4268" spans="1:26" x14ac:dyDescent="0.25">
      <c r="A4268">
        <v>6</v>
      </c>
      <c r="B4268" t="s">
        <v>10</v>
      </c>
      <c r="C4268">
        <v>6</v>
      </c>
      <c r="D4268" t="s">
        <v>26</v>
      </c>
      <c r="E4268" t="s">
        <v>88</v>
      </c>
      <c r="F4268" t="s">
        <v>13</v>
      </c>
      <c r="G4268" t="s">
        <v>1139</v>
      </c>
      <c r="H4268" s="1">
        <v>0</v>
      </c>
      <c r="I4268">
        <v>1</v>
      </c>
      <c r="J4268" s="3">
        <v>42731</v>
      </c>
      <c r="K4268" t="s">
        <v>2702</v>
      </c>
      <c r="L4268" t="s">
        <v>30</v>
      </c>
      <c r="M4268">
        <v>94122</v>
      </c>
      <c r="N4268">
        <v>1721</v>
      </c>
      <c r="O4268" t="s">
        <v>3404</v>
      </c>
      <c r="P4268" s="4">
        <v>6</v>
      </c>
      <c r="Q4268" s="4">
        <v>3</v>
      </c>
      <c r="R4268" t="s">
        <v>32</v>
      </c>
      <c r="T4268" s="2">
        <v>5.78</v>
      </c>
      <c r="U4268" s="4">
        <v>13</v>
      </c>
      <c r="V4268" t="s">
        <v>19</v>
      </c>
      <c r="W4268" s="3">
        <v>42737</v>
      </c>
      <c r="X4268" t="s">
        <v>39</v>
      </c>
      <c r="Y4268" t="s">
        <v>34</v>
      </c>
      <c r="Z4268" t="s">
        <v>64</v>
      </c>
    </row>
    <row r="4269" spans="1:26" x14ac:dyDescent="0.25">
      <c r="A4269">
        <v>5</v>
      </c>
      <c r="B4269" t="s">
        <v>43</v>
      </c>
      <c r="C4269">
        <v>6</v>
      </c>
      <c r="D4269" t="s">
        <v>26</v>
      </c>
      <c r="E4269" t="s">
        <v>4546</v>
      </c>
      <c r="F4269" t="s">
        <v>13</v>
      </c>
      <c r="G4269" t="s">
        <v>2063</v>
      </c>
      <c r="H4269" s="1">
        <v>0</v>
      </c>
      <c r="I4269">
        <v>1</v>
      </c>
      <c r="J4269" s="3">
        <v>43771</v>
      </c>
      <c r="K4269" t="s">
        <v>4547</v>
      </c>
      <c r="L4269" t="s">
        <v>30</v>
      </c>
      <c r="M4269">
        <v>84106</v>
      </c>
      <c r="N4269">
        <v>1825</v>
      </c>
      <c r="O4269" t="s">
        <v>1353</v>
      </c>
      <c r="P4269" s="4">
        <v>9</v>
      </c>
      <c r="Q4269" s="4">
        <v>3</v>
      </c>
      <c r="R4269" t="s">
        <v>32</v>
      </c>
      <c r="T4269" s="2">
        <v>9.33</v>
      </c>
      <c r="U4269" s="4">
        <v>19</v>
      </c>
      <c r="V4269" t="s">
        <v>19</v>
      </c>
      <c r="W4269" s="3">
        <v>43776</v>
      </c>
      <c r="X4269" t="s">
        <v>39</v>
      </c>
      <c r="Y4269" t="s">
        <v>87</v>
      </c>
      <c r="Z4269" t="s">
        <v>64</v>
      </c>
    </row>
    <row r="4270" spans="1:26" x14ac:dyDescent="0.25">
      <c r="A4270">
        <v>4</v>
      </c>
      <c r="B4270" t="s">
        <v>43</v>
      </c>
      <c r="C4270">
        <v>6</v>
      </c>
      <c r="D4270" t="s">
        <v>26</v>
      </c>
      <c r="E4270" t="s">
        <v>65</v>
      </c>
      <c r="F4270" t="s">
        <v>13</v>
      </c>
      <c r="G4270" t="s">
        <v>1956</v>
      </c>
      <c r="H4270" s="1">
        <v>0</v>
      </c>
      <c r="I4270">
        <v>1</v>
      </c>
      <c r="J4270" s="3">
        <v>43026</v>
      </c>
      <c r="K4270" t="s">
        <v>2631</v>
      </c>
      <c r="L4270" t="s">
        <v>30</v>
      </c>
      <c r="M4270">
        <v>98115</v>
      </c>
      <c r="N4270">
        <v>1696</v>
      </c>
      <c r="O4270" t="s">
        <v>3904</v>
      </c>
      <c r="P4270" s="4">
        <v>9</v>
      </c>
      <c r="Q4270" s="4">
        <v>3</v>
      </c>
      <c r="R4270" t="s">
        <v>32</v>
      </c>
      <c r="T4270" s="2">
        <v>8.7899999999999991</v>
      </c>
      <c r="U4270" s="4">
        <v>18</v>
      </c>
      <c r="V4270" t="s">
        <v>19</v>
      </c>
      <c r="W4270" s="3">
        <v>43030</v>
      </c>
      <c r="X4270" t="s">
        <v>39</v>
      </c>
      <c r="Y4270" t="s">
        <v>69</v>
      </c>
      <c r="Z4270" t="s">
        <v>64</v>
      </c>
    </row>
    <row r="4271" spans="1:26" x14ac:dyDescent="0.25">
      <c r="A4271">
        <v>7</v>
      </c>
      <c r="B4271" t="s">
        <v>25</v>
      </c>
      <c r="C4271">
        <v>6</v>
      </c>
      <c r="D4271" t="s">
        <v>26</v>
      </c>
      <c r="E4271" t="s">
        <v>27</v>
      </c>
      <c r="F4271" t="s">
        <v>13</v>
      </c>
      <c r="G4271" t="s">
        <v>1114</v>
      </c>
      <c r="H4271" s="1">
        <v>0</v>
      </c>
      <c r="I4271">
        <v>1</v>
      </c>
      <c r="J4271" s="3">
        <v>43327</v>
      </c>
      <c r="K4271" t="s">
        <v>2608</v>
      </c>
      <c r="L4271" t="s">
        <v>30</v>
      </c>
      <c r="M4271">
        <v>90004</v>
      </c>
      <c r="N4271">
        <v>1263</v>
      </c>
      <c r="O4271" t="s">
        <v>8273</v>
      </c>
      <c r="P4271" s="4">
        <v>3</v>
      </c>
      <c r="Q4271" s="4">
        <v>3</v>
      </c>
      <c r="R4271" t="s">
        <v>32</v>
      </c>
      <c r="T4271" s="2">
        <v>3.05</v>
      </c>
      <c r="U4271" s="4">
        <v>18</v>
      </c>
      <c r="V4271" t="s">
        <v>19</v>
      </c>
      <c r="W4271" s="3">
        <v>43334</v>
      </c>
      <c r="X4271" t="s">
        <v>39</v>
      </c>
      <c r="Y4271" t="s">
        <v>34</v>
      </c>
      <c r="Z4271" t="s">
        <v>42</v>
      </c>
    </row>
    <row r="4272" spans="1:26" x14ac:dyDescent="0.25">
      <c r="A4272">
        <v>6</v>
      </c>
      <c r="B4272" t="s">
        <v>10</v>
      </c>
      <c r="C4272">
        <v>6</v>
      </c>
      <c r="D4272" t="s">
        <v>26</v>
      </c>
      <c r="E4272" t="s">
        <v>27</v>
      </c>
      <c r="F4272" t="s">
        <v>13</v>
      </c>
      <c r="G4272" t="s">
        <v>1334</v>
      </c>
      <c r="H4272" s="1">
        <v>0</v>
      </c>
      <c r="I4272">
        <v>1</v>
      </c>
      <c r="J4272" s="3">
        <v>42911</v>
      </c>
      <c r="K4272" t="s">
        <v>4462</v>
      </c>
      <c r="L4272" t="s">
        <v>30</v>
      </c>
      <c r="M4272">
        <v>90045</v>
      </c>
      <c r="N4272">
        <v>1557</v>
      </c>
      <c r="O4272" t="s">
        <v>1236</v>
      </c>
      <c r="P4272" s="4">
        <v>9</v>
      </c>
      <c r="Q4272" s="4">
        <v>3</v>
      </c>
      <c r="R4272" t="s">
        <v>32</v>
      </c>
      <c r="T4272" s="2">
        <v>9.1300000000000008</v>
      </c>
      <c r="U4272" s="4">
        <v>304</v>
      </c>
      <c r="V4272" t="s">
        <v>19</v>
      </c>
      <c r="W4272" s="3">
        <v>42917</v>
      </c>
      <c r="X4272" t="s">
        <v>39</v>
      </c>
      <c r="Y4272" t="s">
        <v>34</v>
      </c>
      <c r="Z4272" t="s">
        <v>42</v>
      </c>
    </row>
    <row r="4273" spans="1:26" x14ac:dyDescent="0.25">
      <c r="A4273">
        <v>4</v>
      </c>
      <c r="B4273" t="s">
        <v>43</v>
      </c>
      <c r="C4273">
        <v>6</v>
      </c>
      <c r="D4273" t="s">
        <v>26</v>
      </c>
      <c r="E4273" t="s">
        <v>2669</v>
      </c>
      <c r="F4273" t="s">
        <v>13</v>
      </c>
      <c r="G4273" t="s">
        <v>2350</v>
      </c>
      <c r="H4273" s="1">
        <v>0</v>
      </c>
      <c r="I4273">
        <v>1</v>
      </c>
      <c r="J4273" s="3">
        <v>43437</v>
      </c>
      <c r="K4273" t="s">
        <v>2670</v>
      </c>
      <c r="L4273" t="s">
        <v>30</v>
      </c>
      <c r="M4273">
        <v>95037</v>
      </c>
      <c r="N4273">
        <v>54</v>
      </c>
      <c r="O4273" t="s">
        <v>3505</v>
      </c>
      <c r="P4273" s="4">
        <v>7</v>
      </c>
      <c r="Q4273" s="4">
        <v>3</v>
      </c>
      <c r="R4273" t="s">
        <v>32</v>
      </c>
      <c r="T4273" s="2">
        <v>7.31</v>
      </c>
      <c r="U4273" s="4">
        <v>49</v>
      </c>
      <c r="V4273" t="s">
        <v>19</v>
      </c>
      <c r="W4273" s="3">
        <v>43441</v>
      </c>
      <c r="X4273" t="s">
        <v>39</v>
      </c>
      <c r="Y4273" t="s">
        <v>34</v>
      </c>
      <c r="Z4273" t="s">
        <v>42</v>
      </c>
    </row>
    <row r="4274" spans="1:26" x14ac:dyDescent="0.25">
      <c r="A4274">
        <v>4</v>
      </c>
      <c r="B4274" t="s">
        <v>43</v>
      </c>
      <c r="C4274">
        <v>6</v>
      </c>
      <c r="D4274" t="s">
        <v>26</v>
      </c>
      <c r="E4274" t="s">
        <v>4548</v>
      </c>
      <c r="F4274" t="s">
        <v>13</v>
      </c>
      <c r="G4274" t="s">
        <v>1741</v>
      </c>
      <c r="H4274" s="1">
        <v>0</v>
      </c>
      <c r="I4274">
        <v>1</v>
      </c>
      <c r="J4274" s="3">
        <v>42974</v>
      </c>
      <c r="K4274" t="s">
        <v>4549</v>
      </c>
      <c r="L4274" t="s">
        <v>30</v>
      </c>
      <c r="M4274">
        <v>92563</v>
      </c>
      <c r="N4274">
        <v>662</v>
      </c>
      <c r="O4274" t="s">
        <v>3916</v>
      </c>
      <c r="P4274" s="4">
        <v>92</v>
      </c>
      <c r="Q4274" s="4">
        <v>3</v>
      </c>
      <c r="R4274" t="s">
        <v>32</v>
      </c>
      <c r="T4274" s="2">
        <v>92.08</v>
      </c>
      <c r="U4274" s="4">
        <v>485</v>
      </c>
      <c r="V4274" t="s">
        <v>19</v>
      </c>
      <c r="W4274" s="3">
        <v>42978</v>
      </c>
      <c r="X4274" t="s">
        <v>39</v>
      </c>
      <c r="Y4274" t="s">
        <v>34</v>
      </c>
      <c r="Z4274" t="s">
        <v>42</v>
      </c>
    </row>
    <row r="4275" spans="1:26" x14ac:dyDescent="0.25">
      <c r="A4275">
        <v>4</v>
      </c>
      <c r="B4275" t="s">
        <v>43</v>
      </c>
      <c r="C4275">
        <v>6</v>
      </c>
      <c r="D4275" t="s">
        <v>26</v>
      </c>
      <c r="E4275" t="s">
        <v>1658</v>
      </c>
      <c r="F4275" t="s">
        <v>13</v>
      </c>
      <c r="G4275" t="s">
        <v>1518</v>
      </c>
      <c r="H4275" s="1">
        <v>0</v>
      </c>
      <c r="I4275">
        <v>1</v>
      </c>
      <c r="J4275" s="3">
        <v>42962</v>
      </c>
      <c r="K4275" t="s">
        <v>2659</v>
      </c>
      <c r="L4275" t="s">
        <v>30</v>
      </c>
      <c r="M4275">
        <v>94601</v>
      </c>
      <c r="N4275">
        <v>1101</v>
      </c>
      <c r="O4275" t="s">
        <v>3676</v>
      </c>
      <c r="P4275" s="4">
        <v>19</v>
      </c>
      <c r="Q4275" s="4">
        <v>3</v>
      </c>
      <c r="R4275" t="s">
        <v>32</v>
      </c>
      <c r="T4275" s="2">
        <v>18.97</v>
      </c>
      <c r="U4275" s="4">
        <v>70</v>
      </c>
      <c r="V4275" t="s">
        <v>19</v>
      </c>
      <c r="W4275" s="3">
        <v>42966</v>
      </c>
      <c r="X4275" t="s">
        <v>39</v>
      </c>
      <c r="Y4275" t="s">
        <v>34</v>
      </c>
      <c r="Z4275" t="s">
        <v>42</v>
      </c>
    </row>
    <row r="4276" spans="1:26" x14ac:dyDescent="0.25">
      <c r="A4276">
        <v>5</v>
      </c>
      <c r="B4276" t="s">
        <v>43</v>
      </c>
      <c r="C4276">
        <v>6</v>
      </c>
      <c r="D4276" t="s">
        <v>26</v>
      </c>
      <c r="E4276" t="s">
        <v>572</v>
      </c>
      <c r="F4276" t="s">
        <v>13</v>
      </c>
      <c r="G4276" t="s">
        <v>2372</v>
      </c>
      <c r="H4276" s="1">
        <v>0</v>
      </c>
      <c r="I4276">
        <v>1</v>
      </c>
      <c r="J4276" s="3">
        <v>43136</v>
      </c>
      <c r="K4276" t="s">
        <v>2729</v>
      </c>
      <c r="L4276" t="s">
        <v>30</v>
      </c>
      <c r="M4276">
        <v>92037</v>
      </c>
      <c r="N4276">
        <v>646</v>
      </c>
      <c r="O4276" t="s">
        <v>3662</v>
      </c>
      <c r="P4276" s="4">
        <v>50</v>
      </c>
      <c r="Q4276" s="4">
        <v>3</v>
      </c>
      <c r="R4276" t="s">
        <v>32</v>
      </c>
      <c r="T4276" s="2">
        <v>50.37</v>
      </c>
      <c r="U4276" s="4">
        <v>187</v>
      </c>
      <c r="V4276" t="s">
        <v>19</v>
      </c>
      <c r="W4276" s="3">
        <v>43141</v>
      </c>
      <c r="X4276" t="s">
        <v>39</v>
      </c>
      <c r="Y4276" t="s">
        <v>34</v>
      </c>
      <c r="Z4276" t="s">
        <v>42</v>
      </c>
    </row>
    <row r="4277" spans="1:26" x14ac:dyDescent="0.25">
      <c r="A4277">
        <v>4</v>
      </c>
      <c r="B4277" t="s">
        <v>43</v>
      </c>
      <c r="C4277">
        <v>6</v>
      </c>
      <c r="D4277" t="s">
        <v>26</v>
      </c>
      <c r="E4277" t="s">
        <v>572</v>
      </c>
      <c r="F4277" t="s">
        <v>13</v>
      </c>
      <c r="G4277" t="s">
        <v>212</v>
      </c>
      <c r="H4277" s="1">
        <v>0</v>
      </c>
      <c r="I4277">
        <v>1</v>
      </c>
      <c r="J4277" s="3">
        <v>43394</v>
      </c>
      <c r="K4277" t="s">
        <v>4550</v>
      </c>
      <c r="L4277" t="s">
        <v>30</v>
      </c>
      <c r="M4277">
        <v>92037</v>
      </c>
      <c r="N4277">
        <v>282</v>
      </c>
      <c r="O4277" t="s">
        <v>8162</v>
      </c>
      <c r="P4277" s="4">
        <v>2</v>
      </c>
      <c r="Q4277" s="4">
        <v>3</v>
      </c>
      <c r="R4277" t="s">
        <v>32</v>
      </c>
      <c r="T4277" s="2">
        <v>1.54</v>
      </c>
      <c r="U4277" s="4">
        <v>154</v>
      </c>
      <c r="V4277" t="s">
        <v>19</v>
      </c>
      <c r="W4277" s="3">
        <v>43398</v>
      </c>
      <c r="X4277" t="s">
        <v>39</v>
      </c>
      <c r="Y4277" t="s">
        <v>34</v>
      </c>
      <c r="Z4277" t="s">
        <v>42</v>
      </c>
    </row>
    <row r="4278" spans="1:26" x14ac:dyDescent="0.25">
      <c r="A4278">
        <v>5</v>
      </c>
      <c r="B4278" t="s">
        <v>43</v>
      </c>
      <c r="C4278">
        <v>6</v>
      </c>
      <c r="D4278" t="s">
        <v>26</v>
      </c>
      <c r="E4278" t="s">
        <v>88</v>
      </c>
      <c r="F4278" t="s">
        <v>13</v>
      </c>
      <c r="G4278" t="s">
        <v>2746</v>
      </c>
      <c r="H4278" s="1">
        <v>0</v>
      </c>
      <c r="I4278">
        <v>1</v>
      </c>
      <c r="J4278" s="3">
        <v>43708</v>
      </c>
      <c r="K4278" t="s">
        <v>4551</v>
      </c>
      <c r="L4278" t="s">
        <v>30</v>
      </c>
      <c r="M4278">
        <v>94109</v>
      </c>
      <c r="N4278">
        <v>1483</v>
      </c>
      <c r="O4278" t="s">
        <v>1288</v>
      </c>
      <c r="P4278" s="4">
        <v>10</v>
      </c>
      <c r="Q4278" s="4">
        <v>3</v>
      </c>
      <c r="R4278" t="s">
        <v>32</v>
      </c>
      <c r="T4278" s="2">
        <v>9.6999999999999993</v>
      </c>
      <c r="U4278" s="4">
        <v>194</v>
      </c>
      <c r="V4278" t="s">
        <v>19</v>
      </c>
      <c r="W4278" s="3">
        <v>43713</v>
      </c>
      <c r="X4278" t="s">
        <v>39</v>
      </c>
      <c r="Y4278" t="s">
        <v>34</v>
      </c>
      <c r="Z4278" t="s">
        <v>42</v>
      </c>
    </row>
    <row r="4279" spans="1:26" x14ac:dyDescent="0.25">
      <c r="A4279">
        <v>5</v>
      </c>
      <c r="B4279" t="s">
        <v>43</v>
      </c>
      <c r="C4279">
        <v>6</v>
      </c>
      <c r="D4279" t="s">
        <v>26</v>
      </c>
      <c r="E4279" t="s">
        <v>88</v>
      </c>
      <c r="F4279" t="s">
        <v>13</v>
      </c>
      <c r="G4279" t="s">
        <v>8115</v>
      </c>
      <c r="H4279" s="1">
        <v>0</v>
      </c>
      <c r="I4279">
        <v>1</v>
      </c>
      <c r="J4279" s="3">
        <v>42856</v>
      </c>
      <c r="K4279" t="s">
        <v>4504</v>
      </c>
      <c r="L4279" t="s">
        <v>30</v>
      </c>
      <c r="M4279">
        <v>94109</v>
      </c>
      <c r="N4279">
        <v>589</v>
      </c>
      <c r="O4279" t="s">
        <v>626</v>
      </c>
      <c r="P4279" s="4">
        <v>10</v>
      </c>
      <c r="Q4279" s="4">
        <v>3</v>
      </c>
      <c r="R4279" t="s">
        <v>32</v>
      </c>
      <c r="T4279" s="2">
        <v>10.45</v>
      </c>
      <c r="U4279" s="4">
        <v>37</v>
      </c>
      <c r="V4279" t="s">
        <v>19</v>
      </c>
      <c r="W4279" s="3">
        <v>42861</v>
      </c>
      <c r="X4279" t="s">
        <v>39</v>
      </c>
      <c r="Y4279" t="s">
        <v>34</v>
      </c>
      <c r="Z4279" t="s">
        <v>42</v>
      </c>
    </row>
    <row r="4280" spans="1:26" x14ac:dyDescent="0.25">
      <c r="A4280">
        <v>6</v>
      </c>
      <c r="B4280" t="s">
        <v>10</v>
      </c>
      <c r="C4280">
        <v>6</v>
      </c>
      <c r="D4280" t="s">
        <v>26</v>
      </c>
      <c r="E4280" t="s">
        <v>88</v>
      </c>
      <c r="F4280" t="s">
        <v>13</v>
      </c>
      <c r="G4280" t="s">
        <v>1622</v>
      </c>
      <c r="H4280" s="1">
        <v>0</v>
      </c>
      <c r="I4280">
        <v>1</v>
      </c>
      <c r="J4280" s="3">
        <v>43238</v>
      </c>
      <c r="K4280" t="s">
        <v>4544</v>
      </c>
      <c r="L4280" t="s">
        <v>30</v>
      </c>
      <c r="M4280">
        <v>94110</v>
      </c>
      <c r="N4280">
        <v>817</v>
      </c>
      <c r="O4280" t="s">
        <v>181</v>
      </c>
      <c r="P4280" s="4">
        <v>26</v>
      </c>
      <c r="Q4280" s="4">
        <v>3</v>
      </c>
      <c r="R4280" t="s">
        <v>32</v>
      </c>
      <c r="T4280" s="2">
        <v>26.07</v>
      </c>
      <c r="U4280" s="4">
        <v>104</v>
      </c>
      <c r="V4280" t="s">
        <v>19</v>
      </c>
      <c r="W4280" s="3">
        <v>43244</v>
      </c>
      <c r="X4280" t="s">
        <v>39</v>
      </c>
      <c r="Y4280" t="s">
        <v>34</v>
      </c>
      <c r="Z4280" t="s">
        <v>42</v>
      </c>
    </row>
    <row r="4281" spans="1:26" x14ac:dyDescent="0.25">
      <c r="A4281">
        <v>7</v>
      </c>
      <c r="B4281" t="s">
        <v>25</v>
      </c>
      <c r="C4281">
        <v>6</v>
      </c>
      <c r="D4281" t="s">
        <v>26</v>
      </c>
      <c r="E4281" t="s">
        <v>88</v>
      </c>
      <c r="F4281" t="s">
        <v>13</v>
      </c>
      <c r="G4281" t="s">
        <v>1641</v>
      </c>
      <c r="H4281" s="1">
        <v>0</v>
      </c>
      <c r="I4281">
        <v>1</v>
      </c>
      <c r="J4281" s="3">
        <v>43200</v>
      </c>
      <c r="K4281" t="s">
        <v>4507</v>
      </c>
      <c r="L4281" t="s">
        <v>30</v>
      </c>
      <c r="M4281">
        <v>94122</v>
      </c>
      <c r="N4281">
        <v>658</v>
      </c>
      <c r="O4281" t="s">
        <v>3796</v>
      </c>
      <c r="P4281" s="4">
        <v>81</v>
      </c>
      <c r="Q4281" s="4">
        <v>3</v>
      </c>
      <c r="R4281" t="s">
        <v>32</v>
      </c>
      <c r="T4281" s="2">
        <v>81.13</v>
      </c>
      <c r="U4281" s="4">
        <v>580</v>
      </c>
      <c r="V4281" t="s">
        <v>19</v>
      </c>
      <c r="W4281" s="3">
        <v>43207</v>
      </c>
      <c r="X4281" t="s">
        <v>39</v>
      </c>
      <c r="Y4281" t="s">
        <v>34</v>
      </c>
      <c r="Z4281" t="s">
        <v>42</v>
      </c>
    </row>
    <row r="4282" spans="1:26" x14ac:dyDescent="0.25">
      <c r="A4282">
        <v>6</v>
      </c>
      <c r="B4282" t="s">
        <v>10</v>
      </c>
      <c r="C4282">
        <v>6</v>
      </c>
      <c r="D4282" t="s">
        <v>26</v>
      </c>
      <c r="E4282" t="s">
        <v>386</v>
      </c>
      <c r="F4282" t="s">
        <v>13</v>
      </c>
      <c r="G4282" t="s">
        <v>1951</v>
      </c>
      <c r="H4282" s="1">
        <v>0</v>
      </c>
      <c r="I4282">
        <v>1</v>
      </c>
      <c r="J4282" s="3">
        <v>43354</v>
      </c>
      <c r="K4282" t="s">
        <v>4552</v>
      </c>
      <c r="L4282" t="s">
        <v>30</v>
      </c>
      <c r="M4282">
        <v>95123</v>
      </c>
      <c r="N4282">
        <v>1526</v>
      </c>
      <c r="O4282" t="s">
        <v>8144</v>
      </c>
      <c r="P4282" s="4">
        <v>7</v>
      </c>
      <c r="Q4282" s="4">
        <v>3</v>
      </c>
      <c r="R4282" t="s">
        <v>32</v>
      </c>
      <c r="T4282" s="2">
        <v>6.66</v>
      </c>
      <c r="U4282" s="4">
        <v>333</v>
      </c>
      <c r="V4282" t="s">
        <v>19</v>
      </c>
      <c r="W4282" s="3">
        <v>43360</v>
      </c>
      <c r="X4282" t="s">
        <v>39</v>
      </c>
      <c r="Y4282" t="s">
        <v>34</v>
      </c>
      <c r="Z4282" t="s">
        <v>42</v>
      </c>
    </row>
    <row r="4283" spans="1:26" x14ac:dyDescent="0.25">
      <c r="A4283">
        <v>7</v>
      </c>
      <c r="B4283" t="s">
        <v>25</v>
      </c>
      <c r="C4283">
        <v>6</v>
      </c>
      <c r="D4283" t="s">
        <v>26</v>
      </c>
      <c r="E4283" t="s">
        <v>65</v>
      </c>
      <c r="F4283" t="s">
        <v>13</v>
      </c>
      <c r="G4283" t="s">
        <v>2126</v>
      </c>
      <c r="H4283" s="1">
        <v>0</v>
      </c>
      <c r="I4283">
        <v>1</v>
      </c>
      <c r="J4283" s="3">
        <v>43689</v>
      </c>
      <c r="K4283" t="s">
        <v>4553</v>
      </c>
      <c r="L4283" t="s">
        <v>30</v>
      </c>
      <c r="M4283">
        <v>98103</v>
      </c>
      <c r="N4283">
        <v>1267</v>
      </c>
      <c r="O4283" t="s">
        <v>1035</v>
      </c>
      <c r="P4283" s="4">
        <v>12</v>
      </c>
      <c r="Q4283" s="4">
        <v>3</v>
      </c>
      <c r="R4283" t="s">
        <v>32</v>
      </c>
      <c r="T4283" s="2">
        <v>11.68</v>
      </c>
      <c r="U4283" s="4">
        <v>47</v>
      </c>
      <c r="V4283" t="s">
        <v>19</v>
      </c>
      <c r="W4283" s="3">
        <v>43696</v>
      </c>
      <c r="X4283" t="s">
        <v>39</v>
      </c>
      <c r="Y4283" t="s">
        <v>69</v>
      </c>
      <c r="Z4283" t="s">
        <v>42</v>
      </c>
    </row>
    <row r="4284" spans="1:26" x14ac:dyDescent="0.25">
      <c r="A4284">
        <v>5</v>
      </c>
      <c r="B4284" t="s">
        <v>43</v>
      </c>
      <c r="C4284">
        <v>6</v>
      </c>
      <c r="D4284" t="s">
        <v>26</v>
      </c>
      <c r="E4284" t="s">
        <v>65</v>
      </c>
      <c r="F4284" t="s">
        <v>13</v>
      </c>
      <c r="G4284" t="s">
        <v>403</v>
      </c>
      <c r="H4284" s="1">
        <v>0</v>
      </c>
      <c r="I4284">
        <v>1</v>
      </c>
      <c r="J4284" s="3">
        <v>43782</v>
      </c>
      <c r="K4284" t="s">
        <v>2745</v>
      </c>
      <c r="L4284" t="s">
        <v>30</v>
      </c>
      <c r="M4284">
        <v>98103</v>
      </c>
      <c r="N4284">
        <v>1484</v>
      </c>
      <c r="O4284" t="s">
        <v>423</v>
      </c>
      <c r="P4284" s="4">
        <v>10</v>
      </c>
      <c r="Q4284" s="4">
        <v>3</v>
      </c>
      <c r="R4284" t="s">
        <v>32</v>
      </c>
      <c r="T4284" s="2">
        <v>10.35</v>
      </c>
      <c r="U4284" s="4">
        <v>345</v>
      </c>
      <c r="V4284" t="s">
        <v>19</v>
      </c>
      <c r="W4284" s="3">
        <v>43787</v>
      </c>
      <c r="X4284" t="s">
        <v>39</v>
      </c>
      <c r="Y4284" t="s">
        <v>69</v>
      </c>
      <c r="Z4284" t="s">
        <v>42</v>
      </c>
    </row>
    <row r="4285" spans="1:26" x14ac:dyDescent="0.25">
      <c r="A4285">
        <v>5</v>
      </c>
      <c r="B4285" t="s">
        <v>43</v>
      </c>
      <c r="C4285">
        <v>6</v>
      </c>
      <c r="D4285" t="s">
        <v>26</v>
      </c>
      <c r="E4285" t="s">
        <v>65</v>
      </c>
      <c r="F4285" t="s">
        <v>13</v>
      </c>
      <c r="G4285" t="s">
        <v>718</v>
      </c>
      <c r="H4285" s="1">
        <v>0</v>
      </c>
      <c r="I4285">
        <v>1</v>
      </c>
      <c r="J4285" s="3">
        <v>42884</v>
      </c>
      <c r="K4285" t="s">
        <v>4554</v>
      </c>
      <c r="L4285" t="s">
        <v>30</v>
      </c>
      <c r="M4285">
        <v>98105</v>
      </c>
      <c r="N4285">
        <v>1498</v>
      </c>
      <c r="O4285" t="s">
        <v>3674</v>
      </c>
      <c r="P4285" s="4">
        <v>141</v>
      </c>
      <c r="Q4285" s="4">
        <v>3</v>
      </c>
      <c r="R4285" t="s">
        <v>32</v>
      </c>
      <c r="T4285" s="2">
        <v>140.55000000000001</v>
      </c>
      <c r="U4285" s="4">
        <v>541</v>
      </c>
      <c r="V4285" t="s">
        <v>19</v>
      </c>
      <c r="W4285" s="3">
        <v>42889</v>
      </c>
      <c r="X4285" t="s">
        <v>39</v>
      </c>
      <c r="Y4285" t="s">
        <v>69</v>
      </c>
      <c r="Z4285" t="s">
        <v>42</v>
      </c>
    </row>
    <row r="4286" spans="1:26" x14ac:dyDescent="0.25">
      <c r="A4286">
        <v>4</v>
      </c>
      <c r="B4286" t="s">
        <v>43</v>
      </c>
      <c r="C4286">
        <v>6</v>
      </c>
      <c r="D4286" t="s">
        <v>26</v>
      </c>
      <c r="E4286" t="s">
        <v>572</v>
      </c>
      <c r="F4286" t="s">
        <v>13</v>
      </c>
      <c r="G4286" t="s">
        <v>1211</v>
      </c>
      <c r="H4286" s="1">
        <v>0</v>
      </c>
      <c r="I4286">
        <v>1</v>
      </c>
      <c r="J4286" s="3">
        <v>42730</v>
      </c>
      <c r="K4286" t="s">
        <v>2597</v>
      </c>
      <c r="L4286" t="s">
        <v>30</v>
      </c>
      <c r="M4286">
        <v>92024</v>
      </c>
      <c r="N4286">
        <v>84</v>
      </c>
      <c r="O4286" t="s">
        <v>442</v>
      </c>
      <c r="P4286" s="4">
        <v>0</v>
      </c>
      <c r="Q4286" s="4">
        <v>3</v>
      </c>
      <c r="R4286" t="s">
        <v>32</v>
      </c>
      <c r="T4286" s="2">
        <v>0.12</v>
      </c>
      <c r="U4286" s="4">
        <v>12</v>
      </c>
      <c r="V4286" t="s">
        <v>19</v>
      </c>
      <c r="W4286" s="3">
        <v>42734</v>
      </c>
      <c r="X4286" t="s">
        <v>39</v>
      </c>
      <c r="Y4286" t="s">
        <v>34</v>
      </c>
      <c r="Z4286" t="s">
        <v>356</v>
      </c>
    </row>
    <row r="4287" spans="1:26" x14ac:dyDescent="0.25">
      <c r="A4287">
        <v>5</v>
      </c>
      <c r="B4287" t="s">
        <v>43</v>
      </c>
      <c r="C4287">
        <v>6</v>
      </c>
      <c r="D4287" t="s">
        <v>26</v>
      </c>
      <c r="E4287" t="s">
        <v>572</v>
      </c>
      <c r="F4287" t="s">
        <v>13</v>
      </c>
      <c r="G4287" t="s">
        <v>330</v>
      </c>
      <c r="H4287" s="1">
        <v>0</v>
      </c>
      <c r="I4287">
        <v>1</v>
      </c>
      <c r="J4287" s="3">
        <v>42974</v>
      </c>
      <c r="K4287" t="s">
        <v>4442</v>
      </c>
      <c r="L4287" t="s">
        <v>30</v>
      </c>
      <c r="M4287">
        <v>92105</v>
      </c>
      <c r="N4287">
        <v>671</v>
      </c>
      <c r="O4287" t="s">
        <v>355</v>
      </c>
      <c r="P4287" s="4">
        <v>9</v>
      </c>
      <c r="Q4287" s="4">
        <v>3</v>
      </c>
      <c r="R4287" t="s">
        <v>32</v>
      </c>
      <c r="T4287" s="2">
        <v>9.2200000000000006</v>
      </c>
      <c r="U4287" s="4">
        <v>33</v>
      </c>
      <c r="V4287" t="s">
        <v>19</v>
      </c>
      <c r="W4287" s="3">
        <v>42979</v>
      </c>
      <c r="X4287" t="s">
        <v>39</v>
      </c>
      <c r="Y4287" t="s">
        <v>34</v>
      </c>
      <c r="Z4287" t="s">
        <v>356</v>
      </c>
    </row>
    <row r="4288" spans="1:26" x14ac:dyDescent="0.25">
      <c r="A4288">
        <v>4</v>
      </c>
      <c r="B4288" t="s">
        <v>43</v>
      </c>
      <c r="C4288">
        <v>6</v>
      </c>
      <c r="D4288" t="s">
        <v>26</v>
      </c>
      <c r="E4288" t="s">
        <v>65</v>
      </c>
      <c r="F4288" t="s">
        <v>13</v>
      </c>
      <c r="G4288" t="s">
        <v>2405</v>
      </c>
      <c r="H4288" s="1">
        <v>0</v>
      </c>
      <c r="I4288">
        <v>1</v>
      </c>
      <c r="J4288" s="3">
        <v>43781</v>
      </c>
      <c r="K4288" t="s">
        <v>4485</v>
      </c>
      <c r="L4288" t="s">
        <v>30</v>
      </c>
      <c r="M4288">
        <v>98115</v>
      </c>
      <c r="N4288">
        <v>77</v>
      </c>
      <c r="O4288" t="s">
        <v>2923</v>
      </c>
      <c r="P4288" s="4">
        <v>8</v>
      </c>
      <c r="Q4288" s="4">
        <v>3</v>
      </c>
      <c r="R4288" t="s">
        <v>32</v>
      </c>
      <c r="T4288" s="2">
        <v>8.1</v>
      </c>
      <c r="U4288" s="4">
        <v>28</v>
      </c>
      <c r="V4288" t="s">
        <v>19</v>
      </c>
      <c r="W4288" s="3">
        <v>43785</v>
      </c>
      <c r="X4288" t="s">
        <v>39</v>
      </c>
      <c r="Y4288" t="s">
        <v>69</v>
      </c>
      <c r="Z4288" t="s">
        <v>356</v>
      </c>
    </row>
    <row r="4289" spans="1:26" x14ac:dyDescent="0.25">
      <c r="A4289">
        <v>4</v>
      </c>
      <c r="B4289" t="s">
        <v>43</v>
      </c>
      <c r="C4289">
        <v>6</v>
      </c>
      <c r="D4289" t="s">
        <v>26</v>
      </c>
      <c r="E4289" t="s">
        <v>619</v>
      </c>
      <c r="F4289" t="s">
        <v>13</v>
      </c>
      <c r="G4289" t="s">
        <v>1944</v>
      </c>
      <c r="H4289" s="1">
        <v>0</v>
      </c>
      <c r="I4289">
        <v>1</v>
      </c>
      <c r="J4289" s="3">
        <v>43814</v>
      </c>
      <c r="K4289" t="s">
        <v>4536</v>
      </c>
      <c r="L4289" t="s">
        <v>30</v>
      </c>
      <c r="M4289">
        <v>90301</v>
      </c>
      <c r="N4289">
        <v>859</v>
      </c>
      <c r="O4289" t="s">
        <v>3409</v>
      </c>
      <c r="P4289" s="4">
        <v>16</v>
      </c>
      <c r="Q4289" s="4">
        <v>4</v>
      </c>
      <c r="R4289" t="s">
        <v>32</v>
      </c>
      <c r="T4289" s="2">
        <v>16.3</v>
      </c>
      <c r="U4289" s="4">
        <v>54</v>
      </c>
      <c r="V4289" t="s">
        <v>19</v>
      </c>
      <c r="W4289" s="3">
        <v>43818</v>
      </c>
      <c r="X4289" t="s">
        <v>39</v>
      </c>
      <c r="Y4289" t="s">
        <v>34</v>
      </c>
      <c r="Z4289" t="s">
        <v>56</v>
      </c>
    </row>
    <row r="4290" spans="1:26" x14ac:dyDescent="0.25">
      <c r="A4290">
        <v>5</v>
      </c>
      <c r="B4290" t="s">
        <v>43</v>
      </c>
      <c r="C4290">
        <v>6</v>
      </c>
      <c r="D4290" t="s">
        <v>26</v>
      </c>
      <c r="E4290" t="s">
        <v>27</v>
      </c>
      <c r="F4290" t="s">
        <v>13</v>
      </c>
      <c r="G4290" t="s">
        <v>1256</v>
      </c>
      <c r="H4290" s="1">
        <v>0</v>
      </c>
      <c r="I4290">
        <v>1</v>
      </c>
      <c r="J4290" s="3">
        <v>43498</v>
      </c>
      <c r="K4290" t="s">
        <v>2593</v>
      </c>
      <c r="L4290" t="s">
        <v>30</v>
      </c>
      <c r="M4290">
        <v>90045</v>
      </c>
      <c r="N4290">
        <v>794</v>
      </c>
      <c r="O4290" t="s">
        <v>4368</v>
      </c>
      <c r="P4290" s="4">
        <v>16</v>
      </c>
      <c r="Q4290" s="4">
        <v>4</v>
      </c>
      <c r="R4290" t="s">
        <v>32</v>
      </c>
      <c r="T4290" s="2">
        <v>16.38</v>
      </c>
      <c r="U4290" s="4">
        <v>47</v>
      </c>
      <c r="V4290" t="s">
        <v>19</v>
      </c>
      <c r="W4290" s="3">
        <v>43503</v>
      </c>
      <c r="X4290" t="s">
        <v>39</v>
      </c>
      <c r="Y4290" t="s">
        <v>34</v>
      </c>
      <c r="Z4290" t="s">
        <v>56</v>
      </c>
    </row>
    <row r="4291" spans="1:26" x14ac:dyDescent="0.25">
      <c r="A4291">
        <v>6</v>
      </c>
      <c r="B4291" t="s">
        <v>10</v>
      </c>
      <c r="C4291">
        <v>6</v>
      </c>
      <c r="D4291" t="s">
        <v>26</v>
      </c>
      <c r="E4291" t="s">
        <v>65</v>
      </c>
      <c r="F4291" t="s">
        <v>13</v>
      </c>
      <c r="G4291" t="s">
        <v>804</v>
      </c>
      <c r="H4291" s="1">
        <v>0</v>
      </c>
      <c r="I4291">
        <v>1</v>
      </c>
      <c r="J4291" s="3">
        <v>42823</v>
      </c>
      <c r="K4291" t="s">
        <v>4555</v>
      </c>
      <c r="L4291" t="s">
        <v>30</v>
      </c>
      <c r="M4291">
        <v>98103</v>
      </c>
      <c r="N4291">
        <v>37</v>
      </c>
      <c r="O4291" t="s">
        <v>3422</v>
      </c>
      <c r="P4291" s="4">
        <v>21</v>
      </c>
      <c r="Q4291" s="4">
        <v>4</v>
      </c>
      <c r="R4291" t="s">
        <v>32</v>
      </c>
      <c r="T4291" s="2">
        <v>21.25</v>
      </c>
      <c r="U4291" s="4">
        <v>73</v>
      </c>
      <c r="V4291" t="s">
        <v>19</v>
      </c>
      <c r="W4291" s="3">
        <v>42829</v>
      </c>
      <c r="X4291" t="s">
        <v>39</v>
      </c>
      <c r="Y4291" t="s">
        <v>69</v>
      </c>
      <c r="Z4291" t="s">
        <v>56</v>
      </c>
    </row>
    <row r="4292" spans="1:26" x14ac:dyDescent="0.25">
      <c r="A4292">
        <v>5</v>
      </c>
      <c r="B4292" t="s">
        <v>43</v>
      </c>
      <c r="C4292">
        <v>6</v>
      </c>
      <c r="D4292" t="s">
        <v>26</v>
      </c>
      <c r="E4292" t="s">
        <v>27</v>
      </c>
      <c r="F4292" t="s">
        <v>13</v>
      </c>
      <c r="G4292" t="s">
        <v>1256</v>
      </c>
      <c r="H4292" s="1">
        <v>0</v>
      </c>
      <c r="I4292">
        <v>1</v>
      </c>
      <c r="J4292" s="3">
        <v>42478</v>
      </c>
      <c r="K4292" t="s">
        <v>4476</v>
      </c>
      <c r="L4292" t="s">
        <v>30</v>
      </c>
      <c r="M4292">
        <v>90049</v>
      </c>
      <c r="N4292">
        <v>1169</v>
      </c>
      <c r="O4292" t="s">
        <v>2889</v>
      </c>
      <c r="P4292" s="4">
        <v>4</v>
      </c>
      <c r="Q4292" s="4">
        <v>4</v>
      </c>
      <c r="R4292" t="s">
        <v>32</v>
      </c>
      <c r="T4292" s="2">
        <v>3.8</v>
      </c>
      <c r="U4292" s="4">
        <v>13</v>
      </c>
      <c r="V4292" t="s">
        <v>19</v>
      </c>
      <c r="W4292" s="3">
        <v>42483</v>
      </c>
      <c r="X4292" t="s">
        <v>39</v>
      </c>
      <c r="Y4292" t="s">
        <v>34</v>
      </c>
      <c r="Z4292" t="s">
        <v>49</v>
      </c>
    </row>
    <row r="4293" spans="1:26" x14ac:dyDescent="0.25">
      <c r="A4293">
        <v>6</v>
      </c>
      <c r="B4293" t="s">
        <v>10</v>
      </c>
      <c r="C4293">
        <v>6</v>
      </c>
      <c r="D4293" t="s">
        <v>26</v>
      </c>
      <c r="E4293" t="s">
        <v>572</v>
      </c>
      <c r="F4293" t="s">
        <v>13</v>
      </c>
      <c r="G4293" t="s">
        <v>2271</v>
      </c>
      <c r="H4293" s="1">
        <v>0</v>
      </c>
      <c r="I4293">
        <v>1</v>
      </c>
      <c r="J4293" s="3">
        <v>42396</v>
      </c>
      <c r="K4293" t="s">
        <v>2716</v>
      </c>
      <c r="L4293" t="s">
        <v>30</v>
      </c>
      <c r="M4293">
        <v>92037</v>
      </c>
      <c r="N4293">
        <v>523</v>
      </c>
      <c r="O4293" t="s">
        <v>3026</v>
      </c>
      <c r="P4293" s="4">
        <v>12</v>
      </c>
      <c r="Q4293" s="4">
        <v>4</v>
      </c>
      <c r="R4293" t="s">
        <v>32</v>
      </c>
      <c r="T4293" s="2">
        <v>12.03</v>
      </c>
      <c r="U4293" s="4">
        <v>36</v>
      </c>
      <c r="V4293" t="s">
        <v>19</v>
      </c>
      <c r="W4293" s="3">
        <v>42402</v>
      </c>
      <c r="X4293" t="s">
        <v>39</v>
      </c>
      <c r="Y4293" t="s">
        <v>34</v>
      </c>
      <c r="Z4293" t="s">
        <v>49</v>
      </c>
    </row>
    <row r="4294" spans="1:26" x14ac:dyDescent="0.25">
      <c r="A4294">
        <v>6</v>
      </c>
      <c r="B4294" t="s">
        <v>10</v>
      </c>
      <c r="C4294">
        <v>6</v>
      </c>
      <c r="D4294" t="s">
        <v>26</v>
      </c>
      <c r="E4294" t="s">
        <v>88</v>
      </c>
      <c r="F4294" t="s">
        <v>13</v>
      </c>
      <c r="G4294" t="s">
        <v>3981</v>
      </c>
      <c r="H4294" s="1">
        <v>0</v>
      </c>
      <c r="I4294">
        <v>1</v>
      </c>
      <c r="J4294" s="3">
        <v>43368</v>
      </c>
      <c r="K4294" t="s">
        <v>4556</v>
      </c>
      <c r="L4294" t="s">
        <v>30</v>
      </c>
      <c r="M4294">
        <v>94109</v>
      </c>
      <c r="N4294">
        <v>323</v>
      </c>
      <c r="O4294" t="s">
        <v>420</v>
      </c>
      <c r="P4294" s="4">
        <v>7</v>
      </c>
      <c r="Q4294" s="4">
        <v>4</v>
      </c>
      <c r="R4294" t="s">
        <v>32</v>
      </c>
      <c r="T4294" s="2">
        <v>6.96</v>
      </c>
      <c r="U4294" s="4">
        <v>17</v>
      </c>
      <c r="V4294" t="s">
        <v>19</v>
      </c>
      <c r="W4294" s="3">
        <v>43374</v>
      </c>
      <c r="X4294" t="s">
        <v>39</v>
      </c>
      <c r="Y4294" t="s">
        <v>34</v>
      </c>
      <c r="Z4294" t="s">
        <v>49</v>
      </c>
    </row>
    <row r="4295" spans="1:26" x14ac:dyDescent="0.25">
      <c r="A4295">
        <v>4</v>
      </c>
      <c r="B4295" t="s">
        <v>43</v>
      </c>
      <c r="C4295">
        <v>6</v>
      </c>
      <c r="D4295" t="s">
        <v>26</v>
      </c>
      <c r="E4295" t="s">
        <v>386</v>
      </c>
      <c r="F4295" t="s">
        <v>13</v>
      </c>
      <c r="G4295" t="s">
        <v>1944</v>
      </c>
      <c r="H4295" s="1">
        <v>0</v>
      </c>
      <c r="I4295">
        <v>1</v>
      </c>
      <c r="J4295" s="3">
        <v>42726</v>
      </c>
      <c r="K4295" t="s">
        <v>4557</v>
      </c>
      <c r="L4295" t="s">
        <v>30</v>
      </c>
      <c r="M4295">
        <v>95123</v>
      </c>
      <c r="N4295">
        <v>1148</v>
      </c>
      <c r="O4295" t="s">
        <v>1157</v>
      </c>
      <c r="P4295" s="4">
        <v>3</v>
      </c>
      <c r="Q4295" s="4">
        <v>4</v>
      </c>
      <c r="R4295" t="s">
        <v>32</v>
      </c>
      <c r="T4295" s="2">
        <v>3.18</v>
      </c>
      <c r="U4295" s="4">
        <v>12</v>
      </c>
      <c r="V4295" t="s">
        <v>19</v>
      </c>
      <c r="W4295" s="3">
        <v>42730</v>
      </c>
      <c r="X4295" t="s">
        <v>39</v>
      </c>
      <c r="Y4295" t="s">
        <v>34</v>
      </c>
      <c r="Z4295" t="s">
        <v>49</v>
      </c>
    </row>
    <row r="4296" spans="1:26" x14ac:dyDescent="0.25">
      <c r="A4296">
        <v>4</v>
      </c>
      <c r="B4296" t="s">
        <v>43</v>
      </c>
      <c r="C4296">
        <v>6</v>
      </c>
      <c r="D4296" t="s">
        <v>26</v>
      </c>
      <c r="E4296" t="s">
        <v>2578</v>
      </c>
      <c r="F4296" t="s">
        <v>13</v>
      </c>
      <c r="G4296" t="s">
        <v>1553</v>
      </c>
      <c r="H4296" s="1">
        <v>0</v>
      </c>
      <c r="I4296">
        <v>1</v>
      </c>
      <c r="J4296" s="3">
        <v>43660</v>
      </c>
      <c r="K4296" t="s">
        <v>2625</v>
      </c>
      <c r="L4296" t="s">
        <v>30</v>
      </c>
      <c r="M4296">
        <v>92683</v>
      </c>
      <c r="N4296">
        <v>361</v>
      </c>
      <c r="O4296" t="s">
        <v>120</v>
      </c>
      <c r="P4296" s="4">
        <v>21</v>
      </c>
      <c r="Q4296" s="4">
        <v>4</v>
      </c>
      <c r="R4296" t="s">
        <v>32</v>
      </c>
      <c r="T4296" s="2">
        <v>20.86</v>
      </c>
      <c r="U4296" s="4">
        <v>72</v>
      </c>
      <c r="V4296" t="s">
        <v>19</v>
      </c>
      <c r="W4296" s="3">
        <v>43664</v>
      </c>
      <c r="X4296" t="s">
        <v>39</v>
      </c>
      <c r="Y4296" t="s">
        <v>34</v>
      </c>
      <c r="Z4296" t="s">
        <v>49</v>
      </c>
    </row>
    <row r="4297" spans="1:26" x14ac:dyDescent="0.25">
      <c r="A4297">
        <v>5</v>
      </c>
      <c r="B4297" t="s">
        <v>43</v>
      </c>
      <c r="C4297">
        <v>6</v>
      </c>
      <c r="D4297" t="s">
        <v>26</v>
      </c>
      <c r="E4297" t="s">
        <v>65</v>
      </c>
      <c r="F4297" t="s">
        <v>13</v>
      </c>
      <c r="G4297" t="s">
        <v>2300</v>
      </c>
      <c r="H4297" s="1">
        <v>0</v>
      </c>
      <c r="I4297">
        <v>1</v>
      </c>
      <c r="J4297" s="3">
        <v>43542</v>
      </c>
      <c r="K4297" t="s">
        <v>4558</v>
      </c>
      <c r="L4297" t="s">
        <v>30</v>
      </c>
      <c r="M4297">
        <v>98115</v>
      </c>
      <c r="N4297">
        <v>512</v>
      </c>
      <c r="O4297" t="s">
        <v>3036</v>
      </c>
      <c r="P4297" s="4">
        <v>21</v>
      </c>
      <c r="Q4297" s="4">
        <v>4</v>
      </c>
      <c r="R4297" t="s">
        <v>32</v>
      </c>
      <c r="T4297" s="2">
        <v>21.25</v>
      </c>
      <c r="U4297" s="4">
        <v>46</v>
      </c>
      <c r="V4297" t="s">
        <v>19</v>
      </c>
      <c r="W4297" s="3">
        <v>43547</v>
      </c>
      <c r="X4297" t="s">
        <v>39</v>
      </c>
      <c r="Y4297" t="s">
        <v>69</v>
      </c>
      <c r="Z4297" t="s">
        <v>49</v>
      </c>
    </row>
    <row r="4298" spans="1:26" x14ac:dyDescent="0.25">
      <c r="A4298">
        <v>5</v>
      </c>
      <c r="B4298" t="s">
        <v>43</v>
      </c>
      <c r="C4298">
        <v>6</v>
      </c>
      <c r="D4298" t="s">
        <v>26</v>
      </c>
      <c r="E4298" t="s">
        <v>27</v>
      </c>
      <c r="F4298" t="s">
        <v>13</v>
      </c>
      <c r="G4298" t="s">
        <v>1823</v>
      </c>
      <c r="H4298" s="1">
        <v>0</v>
      </c>
      <c r="I4298">
        <v>1</v>
      </c>
      <c r="J4298" s="3">
        <v>43093</v>
      </c>
      <c r="K4298" t="s">
        <v>4559</v>
      </c>
      <c r="L4298" t="s">
        <v>30</v>
      </c>
      <c r="M4298">
        <v>90032</v>
      </c>
      <c r="N4298">
        <v>1608</v>
      </c>
      <c r="O4298" t="s">
        <v>652</v>
      </c>
      <c r="P4298" s="4">
        <v>22</v>
      </c>
      <c r="Q4298" s="4">
        <v>4</v>
      </c>
      <c r="R4298" t="s">
        <v>32</v>
      </c>
      <c r="T4298" s="2">
        <v>21.58</v>
      </c>
      <c r="U4298" s="4">
        <v>46</v>
      </c>
      <c r="V4298" t="s">
        <v>19</v>
      </c>
      <c r="W4298" s="3">
        <v>43098</v>
      </c>
      <c r="X4298" t="s">
        <v>39</v>
      </c>
      <c r="Y4298" t="s">
        <v>34</v>
      </c>
      <c r="Z4298" t="s">
        <v>176</v>
      </c>
    </row>
    <row r="4299" spans="1:26" x14ac:dyDescent="0.25">
      <c r="A4299">
        <v>4</v>
      </c>
      <c r="B4299" t="s">
        <v>43</v>
      </c>
      <c r="C4299">
        <v>6</v>
      </c>
      <c r="D4299" t="s">
        <v>26</v>
      </c>
      <c r="E4299" t="s">
        <v>27</v>
      </c>
      <c r="F4299" t="s">
        <v>13</v>
      </c>
      <c r="G4299" t="s">
        <v>1360</v>
      </c>
      <c r="H4299" s="1">
        <v>0</v>
      </c>
      <c r="I4299">
        <v>1</v>
      </c>
      <c r="J4299" s="3">
        <v>42642</v>
      </c>
      <c r="K4299" t="s">
        <v>2592</v>
      </c>
      <c r="L4299" t="s">
        <v>30</v>
      </c>
      <c r="M4299">
        <v>90045</v>
      </c>
      <c r="N4299">
        <v>1518</v>
      </c>
      <c r="O4299" t="s">
        <v>3125</v>
      </c>
      <c r="P4299" s="4">
        <v>3</v>
      </c>
      <c r="Q4299" s="4">
        <v>4</v>
      </c>
      <c r="R4299" t="s">
        <v>32</v>
      </c>
      <c r="T4299" s="2">
        <v>2.88</v>
      </c>
      <c r="U4299" s="4">
        <v>9</v>
      </c>
      <c r="V4299" t="s">
        <v>19</v>
      </c>
      <c r="W4299" s="3">
        <v>42646</v>
      </c>
      <c r="X4299" t="s">
        <v>39</v>
      </c>
      <c r="Y4299" t="s">
        <v>34</v>
      </c>
      <c r="Z4299" t="s">
        <v>176</v>
      </c>
    </row>
    <row r="4300" spans="1:26" x14ac:dyDescent="0.25">
      <c r="A4300">
        <v>4</v>
      </c>
      <c r="B4300" t="s">
        <v>43</v>
      </c>
      <c r="C4300">
        <v>6</v>
      </c>
      <c r="D4300" t="s">
        <v>26</v>
      </c>
      <c r="E4300" t="s">
        <v>2578</v>
      </c>
      <c r="F4300" t="s">
        <v>13</v>
      </c>
      <c r="G4300" t="s">
        <v>1553</v>
      </c>
      <c r="H4300" s="1">
        <v>0</v>
      </c>
      <c r="I4300">
        <v>1</v>
      </c>
      <c r="J4300" s="3">
        <v>43660</v>
      </c>
      <c r="K4300" t="s">
        <v>2625</v>
      </c>
      <c r="L4300" t="s">
        <v>30</v>
      </c>
      <c r="M4300">
        <v>92683</v>
      </c>
      <c r="N4300">
        <v>1216</v>
      </c>
      <c r="O4300" t="s">
        <v>8168</v>
      </c>
      <c r="P4300" s="4">
        <v>2</v>
      </c>
      <c r="Q4300" s="4">
        <v>4</v>
      </c>
      <c r="R4300" t="s">
        <v>32</v>
      </c>
      <c r="T4300" s="2">
        <v>2.33</v>
      </c>
      <c r="U4300" s="4">
        <v>5</v>
      </c>
      <c r="V4300" t="s">
        <v>19</v>
      </c>
      <c r="W4300" s="3">
        <v>43664</v>
      </c>
      <c r="X4300" t="s">
        <v>39</v>
      </c>
      <c r="Y4300" t="s">
        <v>34</v>
      </c>
      <c r="Z4300" t="s">
        <v>176</v>
      </c>
    </row>
    <row r="4301" spans="1:26" x14ac:dyDescent="0.25">
      <c r="A4301">
        <v>5</v>
      </c>
      <c r="B4301" t="s">
        <v>43</v>
      </c>
      <c r="C4301">
        <v>6</v>
      </c>
      <c r="D4301" t="s">
        <v>26</v>
      </c>
      <c r="E4301" t="s">
        <v>65</v>
      </c>
      <c r="F4301" t="s">
        <v>13</v>
      </c>
      <c r="G4301" t="s">
        <v>1114</v>
      </c>
      <c r="H4301" s="1">
        <v>0</v>
      </c>
      <c r="I4301">
        <v>1</v>
      </c>
      <c r="J4301" s="3">
        <v>43626</v>
      </c>
      <c r="K4301" t="s">
        <v>4452</v>
      </c>
      <c r="L4301" t="s">
        <v>30</v>
      </c>
      <c r="M4301">
        <v>98103</v>
      </c>
      <c r="N4301">
        <v>223</v>
      </c>
      <c r="O4301" t="s">
        <v>643</v>
      </c>
      <c r="P4301" s="4">
        <v>5</v>
      </c>
      <c r="Q4301" s="4">
        <v>4</v>
      </c>
      <c r="R4301" t="s">
        <v>32</v>
      </c>
      <c r="T4301" s="2">
        <v>5.43</v>
      </c>
      <c r="U4301" s="4">
        <v>12</v>
      </c>
      <c r="V4301" t="s">
        <v>19</v>
      </c>
      <c r="W4301" s="3">
        <v>43631</v>
      </c>
      <c r="X4301" t="s">
        <v>39</v>
      </c>
      <c r="Y4301" t="s">
        <v>69</v>
      </c>
      <c r="Z4301" t="s">
        <v>35</v>
      </c>
    </row>
    <row r="4302" spans="1:26" x14ac:dyDescent="0.25">
      <c r="A4302">
        <v>5</v>
      </c>
      <c r="B4302" t="s">
        <v>43</v>
      </c>
      <c r="C4302">
        <v>6</v>
      </c>
      <c r="D4302" t="s">
        <v>26</v>
      </c>
      <c r="E4302" t="s">
        <v>65</v>
      </c>
      <c r="F4302" t="s">
        <v>13</v>
      </c>
      <c r="G4302" t="s">
        <v>2974</v>
      </c>
      <c r="H4302" s="1">
        <v>0</v>
      </c>
      <c r="I4302">
        <v>1</v>
      </c>
      <c r="J4302" s="3">
        <v>42647</v>
      </c>
      <c r="K4302" t="s">
        <v>4560</v>
      </c>
      <c r="L4302" t="s">
        <v>30</v>
      </c>
      <c r="M4302">
        <v>98115</v>
      </c>
      <c r="N4302">
        <v>230</v>
      </c>
      <c r="O4302" t="s">
        <v>400</v>
      </c>
      <c r="P4302" s="4">
        <v>14</v>
      </c>
      <c r="Q4302" s="4">
        <v>4</v>
      </c>
      <c r="R4302" t="s">
        <v>32</v>
      </c>
      <c r="T4302" s="2">
        <v>13.74</v>
      </c>
      <c r="U4302" s="4">
        <v>29</v>
      </c>
      <c r="V4302" t="s">
        <v>19</v>
      </c>
      <c r="W4302" s="3">
        <v>42652</v>
      </c>
      <c r="X4302" t="s">
        <v>39</v>
      </c>
      <c r="Y4302" t="s">
        <v>69</v>
      </c>
      <c r="Z4302" t="s">
        <v>35</v>
      </c>
    </row>
    <row r="4303" spans="1:26" x14ac:dyDescent="0.25">
      <c r="A4303">
        <v>7</v>
      </c>
      <c r="B4303" t="s">
        <v>25</v>
      </c>
      <c r="C4303">
        <v>6</v>
      </c>
      <c r="D4303" t="s">
        <v>26</v>
      </c>
      <c r="E4303" t="s">
        <v>27</v>
      </c>
      <c r="F4303" t="s">
        <v>13</v>
      </c>
      <c r="G4303" t="s">
        <v>1114</v>
      </c>
      <c r="H4303" s="1">
        <v>0</v>
      </c>
      <c r="I4303">
        <v>1</v>
      </c>
      <c r="J4303" s="3">
        <v>43327</v>
      </c>
      <c r="K4303" t="s">
        <v>2608</v>
      </c>
      <c r="L4303" t="s">
        <v>30</v>
      </c>
      <c r="M4303">
        <v>90004</v>
      </c>
      <c r="N4303">
        <v>1348</v>
      </c>
      <c r="O4303" t="s">
        <v>3213</v>
      </c>
      <c r="P4303" s="4">
        <v>18</v>
      </c>
      <c r="Q4303" s="4">
        <v>4</v>
      </c>
      <c r="R4303" t="s">
        <v>32</v>
      </c>
      <c r="T4303" s="2">
        <v>18.010000000000002</v>
      </c>
      <c r="U4303" s="4">
        <v>38</v>
      </c>
      <c r="V4303" t="s">
        <v>19</v>
      </c>
      <c r="W4303" s="3">
        <v>43334</v>
      </c>
      <c r="X4303" t="s">
        <v>39</v>
      </c>
      <c r="Y4303" t="s">
        <v>34</v>
      </c>
      <c r="Z4303" t="s">
        <v>64</v>
      </c>
    </row>
    <row r="4304" spans="1:26" x14ac:dyDescent="0.25">
      <c r="A4304">
        <v>7</v>
      </c>
      <c r="B4304" t="s">
        <v>25</v>
      </c>
      <c r="C4304">
        <v>6</v>
      </c>
      <c r="D4304" t="s">
        <v>26</v>
      </c>
      <c r="E4304" t="s">
        <v>27</v>
      </c>
      <c r="F4304" t="s">
        <v>13</v>
      </c>
      <c r="G4304" t="s">
        <v>1857</v>
      </c>
      <c r="H4304" s="1">
        <v>0</v>
      </c>
      <c r="I4304">
        <v>1</v>
      </c>
      <c r="J4304" s="3">
        <v>43697</v>
      </c>
      <c r="K4304" t="s">
        <v>4561</v>
      </c>
      <c r="L4304" t="s">
        <v>30</v>
      </c>
      <c r="M4304">
        <v>90036</v>
      </c>
      <c r="N4304">
        <v>1806</v>
      </c>
      <c r="O4304" t="s">
        <v>3655</v>
      </c>
      <c r="P4304" s="4">
        <v>12</v>
      </c>
      <c r="Q4304" s="4">
        <v>4</v>
      </c>
      <c r="R4304" t="s">
        <v>32</v>
      </c>
      <c r="T4304" s="2">
        <v>12.44</v>
      </c>
      <c r="U4304" s="4">
        <v>26</v>
      </c>
      <c r="V4304" t="s">
        <v>19</v>
      </c>
      <c r="W4304" s="3">
        <v>43704</v>
      </c>
      <c r="X4304" t="s">
        <v>39</v>
      </c>
      <c r="Y4304" t="s">
        <v>34</v>
      </c>
      <c r="Z4304" t="s">
        <v>64</v>
      </c>
    </row>
    <row r="4305" spans="1:26" x14ac:dyDescent="0.25">
      <c r="A4305">
        <v>5</v>
      </c>
      <c r="B4305" t="s">
        <v>43</v>
      </c>
      <c r="C4305">
        <v>6</v>
      </c>
      <c r="D4305" t="s">
        <v>26</v>
      </c>
      <c r="E4305" t="s">
        <v>27</v>
      </c>
      <c r="F4305" t="s">
        <v>13</v>
      </c>
      <c r="G4305" t="s">
        <v>1081</v>
      </c>
      <c r="H4305" s="1">
        <v>0</v>
      </c>
      <c r="I4305">
        <v>1</v>
      </c>
      <c r="J4305" s="3">
        <v>42709</v>
      </c>
      <c r="K4305" t="s">
        <v>4526</v>
      </c>
      <c r="L4305" t="s">
        <v>30</v>
      </c>
      <c r="M4305">
        <v>90045</v>
      </c>
      <c r="N4305">
        <v>1728</v>
      </c>
      <c r="O4305" t="s">
        <v>3543</v>
      </c>
      <c r="P4305" s="4">
        <v>23</v>
      </c>
      <c r="Q4305" s="4">
        <v>4</v>
      </c>
      <c r="R4305" t="s">
        <v>32</v>
      </c>
      <c r="T4305" s="2">
        <v>23.09</v>
      </c>
      <c r="U4305" s="4">
        <v>49</v>
      </c>
      <c r="V4305" t="s">
        <v>19</v>
      </c>
      <c r="W4305" s="3">
        <v>42714</v>
      </c>
      <c r="X4305" t="s">
        <v>39</v>
      </c>
      <c r="Y4305" t="s">
        <v>34</v>
      </c>
      <c r="Z4305" t="s">
        <v>64</v>
      </c>
    </row>
    <row r="4306" spans="1:26" x14ac:dyDescent="0.25">
      <c r="A4306">
        <v>6</v>
      </c>
      <c r="B4306" t="s">
        <v>10</v>
      </c>
      <c r="C4306">
        <v>6</v>
      </c>
      <c r="D4306" t="s">
        <v>26</v>
      </c>
      <c r="E4306" t="s">
        <v>88</v>
      </c>
      <c r="F4306" t="s">
        <v>13</v>
      </c>
      <c r="G4306" t="s">
        <v>2533</v>
      </c>
      <c r="H4306" s="1">
        <v>0</v>
      </c>
      <c r="I4306">
        <v>1</v>
      </c>
      <c r="J4306" s="3">
        <v>42633</v>
      </c>
      <c r="K4306" t="s">
        <v>4479</v>
      </c>
      <c r="L4306" t="s">
        <v>30</v>
      </c>
      <c r="M4306">
        <v>94110</v>
      </c>
      <c r="N4306">
        <v>1655</v>
      </c>
      <c r="O4306" t="s">
        <v>855</v>
      </c>
      <c r="P4306" s="4">
        <v>11</v>
      </c>
      <c r="Q4306" s="4">
        <v>4</v>
      </c>
      <c r="R4306" t="s">
        <v>32</v>
      </c>
      <c r="T4306" s="2">
        <v>10.64</v>
      </c>
      <c r="U4306" s="4">
        <v>22</v>
      </c>
      <c r="V4306" t="s">
        <v>19</v>
      </c>
      <c r="W4306" s="3">
        <v>42639</v>
      </c>
      <c r="X4306" t="s">
        <v>39</v>
      </c>
      <c r="Y4306" t="s">
        <v>34</v>
      </c>
      <c r="Z4306" t="s">
        <v>64</v>
      </c>
    </row>
    <row r="4307" spans="1:26" x14ac:dyDescent="0.25">
      <c r="A4307">
        <v>4</v>
      </c>
      <c r="B4307" t="s">
        <v>43</v>
      </c>
      <c r="C4307">
        <v>6</v>
      </c>
      <c r="D4307" t="s">
        <v>26</v>
      </c>
      <c r="E4307" t="s">
        <v>88</v>
      </c>
      <c r="F4307" t="s">
        <v>13</v>
      </c>
      <c r="G4307" t="s">
        <v>907</v>
      </c>
      <c r="H4307" s="1">
        <v>0</v>
      </c>
      <c r="I4307">
        <v>1</v>
      </c>
      <c r="J4307" s="3">
        <v>43588</v>
      </c>
      <c r="K4307" t="s">
        <v>4562</v>
      </c>
      <c r="L4307" t="s">
        <v>30</v>
      </c>
      <c r="M4307">
        <v>94122</v>
      </c>
      <c r="N4307">
        <v>1800</v>
      </c>
      <c r="O4307" t="s">
        <v>3595</v>
      </c>
      <c r="P4307" s="4">
        <v>12</v>
      </c>
      <c r="Q4307" s="4">
        <v>4</v>
      </c>
      <c r="R4307" t="s">
        <v>32</v>
      </c>
      <c r="T4307" s="2">
        <v>12.44</v>
      </c>
      <c r="U4307" s="4">
        <v>26</v>
      </c>
      <c r="V4307" t="s">
        <v>19</v>
      </c>
      <c r="W4307" s="3">
        <v>43592</v>
      </c>
      <c r="X4307" t="s">
        <v>39</v>
      </c>
      <c r="Y4307" t="s">
        <v>34</v>
      </c>
      <c r="Z4307" t="s">
        <v>64</v>
      </c>
    </row>
    <row r="4308" spans="1:26" x14ac:dyDescent="0.25">
      <c r="A4308">
        <v>7</v>
      </c>
      <c r="B4308" t="s">
        <v>25</v>
      </c>
      <c r="C4308">
        <v>6</v>
      </c>
      <c r="D4308" t="s">
        <v>26</v>
      </c>
      <c r="E4308" t="s">
        <v>65</v>
      </c>
      <c r="F4308" t="s">
        <v>13</v>
      </c>
      <c r="G4308" t="s">
        <v>2126</v>
      </c>
      <c r="H4308" s="1">
        <v>0</v>
      </c>
      <c r="I4308">
        <v>1</v>
      </c>
      <c r="J4308" s="3">
        <v>43689</v>
      </c>
      <c r="K4308" t="s">
        <v>4553</v>
      </c>
      <c r="L4308" t="s">
        <v>30</v>
      </c>
      <c r="M4308">
        <v>98103</v>
      </c>
      <c r="N4308">
        <v>1732</v>
      </c>
      <c r="O4308" t="s">
        <v>2796</v>
      </c>
      <c r="P4308" s="4">
        <v>92</v>
      </c>
      <c r="Q4308" s="4">
        <v>4</v>
      </c>
      <c r="R4308" t="s">
        <v>32</v>
      </c>
      <c r="T4308" s="2">
        <v>92.24</v>
      </c>
      <c r="U4308" s="4">
        <v>192</v>
      </c>
      <c r="V4308" t="s">
        <v>19</v>
      </c>
      <c r="W4308" s="3">
        <v>43696</v>
      </c>
      <c r="X4308" t="s">
        <v>39</v>
      </c>
      <c r="Y4308" t="s">
        <v>69</v>
      </c>
      <c r="Z4308" t="s">
        <v>64</v>
      </c>
    </row>
    <row r="4309" spans="1:26" x14ac:dyDescent="0.25">
      <c r="A4309">
        <v>7</v>
      </c>
      <c r="B4309" t="s">
        <v>25</v>
      </c>
      <c r="C4309">
        <v>6</v>
      </c>
      <c r="D4309" t="s">
        <v>26</v>
      </c>
      <c r="E4309" t="s">
        <v>65</v>
      </c>
      <c r="F4309" t="s">
        <v>13</v>
      </c>
      <c r="G4309" t="s">
        <v>1360</v>
      </c>
      <c r="H4309" s="1">
        <v>0</v>
      </c>
      <c r="I4309">
        <v>1</v>
      </c>
      <c r="J4309" s="3">
        <v>43444</v>
      </c>
      <c r="K4309" t="s">
        <v>4508</v>
      </c>
      <c r="L4309" t="s">
        <v>30</v>
      </c>
      <c r="M4309">
        <v>98105</v>
      </c>
      <c r="N4309">
        <v>1787</v>
      </c>
      <c r="O4309" t="s">
        <v>4048</v>
      </c>
      <c r="P4309" s="4">
        <v>56</v>
      </c>
      <c r="Q4309" s="4">
        <v>4</v>
      </c>
      <c r="R4309" t="s">
        <v>32</v>
      </c>
      <c r="T4309" s="2">
        <v>55.76</v>
      </c>
      <c r="U4309" s="4">
        <v>124</v>
      </c>
      <c r="V4309" t="s">
        <v>19</v>
      </c>
      <c r="W4309" s="3">
        <v>43451</v>
      </c>
      <c r="X4309" t="s">
        <v>39</v>
      </c>
      <c r="Y4309" t="s">
        <v>69</v>
      </c>
      <c r="Z4309" t="s">
        <v>64</v>
      </c>
    </row>
    <row r="4310" spans="1:26" x14ac:dyDescent="0.25">
      <c r="A4310">
        <v>5</v>
      </c>
      <c r="B4310" t="s">
        <v>43</v>
      </c>
      <c r="C4310">
        <v>6</v>
      </c>
      <c r="D4310" t="s">
        <v>26</v>
      </c>
      <c r="E4310" t="s">
        <v>27</v>
      </c>
      <c r="F4310" t="s">
        <v>13</v>
      </c>
      <c r="G4310" t="s">
        <v>2503</v>
      </c>
      <c r="H4310" s="1">
        <v>0</v>
      </c>
      <c r="I4310">
        <v>1</v>
      </c>
      <c r="J4310" s="3">
        <v>43649</v>
      </c>
      <c r="K4310" t="s">
        <v>4563</v>
      </c>
      <c r="L4310" t="s">
        <v>30</v>
      </c>
      <c r="M4310">
        <v>90004</v>
      </c>
      <c r="N4310">
        <v>1359</v>
      </c>
      <c r="O4310" t="s">
        <v>540</v>
      </c>
      <c r="P4310" s="4">
        <v>1</v>
      </c>
      <c r="Q4310" s="4">
        <v>4</v>
      </c>
      <c r="R4310" t="s">
        <v>32</v>
      </c>
      <c r="T4310" s="2">
        <v>0.88</v>
      </c>
      <c r="U4310" s="4">
        <v>88</v>
      </c>
      <c r="V4310" t="s">
        <v>19</v>
      </c>
      <c r="W4310" s="3">
        <v>43654</v>
      </c>
      <c r="X4310" t="s">
        <v>39</v>
      </c>
      <c r="Y4310" t="s">
        <v>34</v>
      </c>
      <c r="Z4310" t="s">
        <v>42</v>
      </c>
    </row>
    <row r="4311" spans="1:26" x14ac:dyDescent="0.25">
      <c r="A4311">
        <v>7</v>
      </c>
      <c r="B4311" t="s">
        <v>25</v>
      </c>
      <c r="C4311">
        <v>6</v>
      </c>
      <c r="D4311" t="s">
        <v>26</v>
      </c>
      <c r="E4311" t="s">
        <v>27</v>
      </c>
      <c r="F4311" t="s">
        <v>13</v>
      </c>
      <c r="G4311" t="s">
        <v>2362</v>
      </c>
      <c r="H4311" s="1">
        <v>0</v>
      </c>
      <c r="I4311">
        <v>1</v>
      </c>
      <c r="J4311" s="3">
        <v>42869</v>
      </c>
      <c r="K4311" t="s">
        <v>4564</v>
      </c>
      <c r="L4311" t="s">
        <v>30</v>
      </c>
      <c r="M4311">
        <v>90032</v>
      </c>
      <c r="N4311">
        <v>1559</v>
      </c>
      <c r="O4311" t="s">
        <v>3894</v>
      </c>
      <c r="P4311" s="4">
        <v>56</v>
      </c>
      <c r="Q4311" s="4">
        <v>4</v>
      </c>
      <c r="R4311" t="s">
        <v>32</v>
      </c>
      <c r="T4311" s="2">
        <v>55.9</v>
      </c>
      <c r="U4311" s="4">
        <v>1118</v>
      </c>
      <c r="V4311" t="s">
        <v>19</v>
      </c>
      <c r="W4311" s="3">
        <v>42876</v>
      </c>
      <c r="X4311" t="s">
        <v>39</v>
      </c>
      <c r="Y4311" t="s">
        <v>34</v>
      </c>
      <c r="Z4311" t="s">
        <v>42</v>
      </c>
    </row>
    <row r="4312" spans="1:26" x14ac:dyDescent="0.25">
      <c r="A4312">
        <v>5</v>
      </c>
      <c r="B4312" t="s">
        <v>43</v>
      </c>
      <c r="C4312">
        <v>6</v>
      </c>
      <c r="D4312" t="s">
        <v>26</v>
      </c>
      <c r="E4312" t="s">
        <v>27</v>
      </c>
      <c r="F4312" t="s">
        <v>13</v>
      </c>
      <c r="G4312" t="s">
        <v>1256</v>
      </c>
      <c r="H4312" s="1">
        <v>0</v>
      </c>
      <c r="I4312">
        <v>1</v>
      </c>
      <c r="J4312" s="3">
        <v>43498</v>
      </c>
      <c r="K4312" t="s">
        <v>2593</v>
      </c>
      <c r="L4312" t="s">
        <v>30</v>
      </c>
      <c r="M4312">
        <v>90045</v>
      </c>
      <c r="N4312">
        <v>1110</v>
      </c>
      <c r="O4312" t="s">
        <v>3321</v>
      </c>
      <c r="P4312" s="4">
        <v>39</v>
      </c>
      <c r="Q4312" s="4">
        <v>4</v>
      </c>
      <c r="R4312" t="s">
        <v>32</v>
      </c>
      <c r="T4312" s="2">
        <v>38.93</v>
      </c>
      <c r="U4312" s="4">
        <v>139</v>
      </c>
      <c r="V4312" t="s">
        <v>19</v>
      </c>
      <c r="W4312" s="3">
        <v>43503</v>
      </c>
      <c r="X4312" t="s">
        <v>39</v>
      </c>
      <c r="Y4312" t="s">
        <v>34</v>
      </c>
      <c r="Z4312" t="s">
        <v>42</v>
      </c>
    </row>
    <row r="4313" spans="1:26" x14ac:dyDescent="0.25">
      <c r="A4313">
        <v>6</v>
      </c>
      <c r="B4313" t="s">
        <v>10</v>
      </c>
      <c r="C4313">
        <v>6</v>
      </c>
      <c r="D4313" t="s">
        <v>26</v>
      </c>
      <c r="E4313" t="s">
        <v>27</v>
      </c>
      <c r="F4313" t="s">
        <v>13</v>
      </c>
      <c r="G4313" t="s">
        <v>1567</v>
      </c>
      <c r="H4313" s="1">
        <v>0</v>
      </c>
      <c r="I4313">
        <v>1</v>
      </c>
      <c r="J4313" s="3">
        <v>43437</v>
      </c>
      <c r="K4313" t="s">
        <v>4565</v>
      </c>
      <c r="L4313" t="s">
        <v>30</v>
      </c>
      <c r="M4313">
        <v>90049</v>
      </c>
      <c r="N4313">
        <v>658</v>
      </c>
      <c r="O4313" t="s">
        <v>3796</v>
      </c>
      <c r="P4313" s="4">
        <v>108</v>
      </c>
      <c r="Q4313" s="4">
        <v>4</v>
      </c>
      <c r="R4313" t="s">
        <v>32</v>
      </c>
      <c r="T4313" s="2">
        <v>108.18</v>
      </c>
      <c r="U4313" s="4">
        <v>773</v>
      </c>
      <c r="V4313" t="s">
        <v>19</v>
      </c>
      <c r="W4313" s="3">
        <v>43443</v>
      </c>
      <c r="X4313" t="s">
        <v>39</v>
      </c>
      <c r="Y4313" t="s">
        <v>34</v>
      </c>
      <c r="Z4313" t="s">
        <v>42</v>
      </c>
    </row>
    <row r="4314" spans="1:26" x14ac:dyDescent="0.25">
      <c r="A4314">
        <v>4</v>
      </c>
      <c r="B4314" t="s">
        <v>43</v>
      </c>
      <c r="C4314">
        <v>6</v>
      </c>
      <c r="D4314" t="s">
        <v>26</v>
      </c>
      <c r="E4314" t="s">
        <v>386</v>
      </c>
      <c r="F4314" t="s">
        <v>13</v>
      </c>
      <c r="G4314" t="s">
        <v>212</v>
      </c>
      <c r="H4314" s="1">
        <v>0</v>
      </c>
      <c r="I4314">
        <v>1</v>
      </c>
      <c r="J4314" s="3">
        <v>43571</v>
      </c>
      <c r="K4314" t="s">
        <v>2667</v>
      </c>
      <c r="L4314" t="s">
        <v>30</v>
      </c>
      <c r="M4314">
        <v>95123</v>
      </c>
      <c r="N4314">
        <v>282</v>
      </c>
      <c r="O4314" t="s">
        <v>8162</v>
      </c>
      <c r="P4314" s="4">
        <v>2</v>
      </c>
      <c r="Q4314" s="4">
        <v>4</v>
      </c>
      <c r="R4314" t="s">
        <v>32</v>
      </c>
      <c r="T4314" s="2">
        <v>2.06</v>
      </c>
      <c r="U4314" s="4">
        <v>206</v>
      </c>
      <c r="V4314" t="s">
        <v>19</v>
      </c>
      <c r="W4314" s="3">
        <v>43575</v>
      </c>
      <c r="X4314" t="s">
        <v>39</v>
      </c>
      <c r="Y4314" t="s">
        <v>34</v>
      </c>
      <c r="Z4314" t="s">
        <v>42</v>
      </c>
    </row>
    <row r="4315" spans="1:26" x14ac:dyDescent="0.25">
      <c r="A4315">
        <v>4</v>
      </c>
      <c r="B4315" t="s">
        <v>43</v>
      </c>
      <c r="C4315">
        <v>6</v>
      </c>
      <c r="D4315" t="s">
        <v>26</v>
      </c>
      <c r="E4315" t="s">
        <v>2677</v>
      </c>
      <c r="F4315" t="s">
        <v>13</v>
      </c>
      <c r="G4315" t="s">
        <v>2050</v>
      </c>
      <c r="H4315" s="1">
        <v>0</v>
      </c>
      <c r="I4315">
        <v>1</v>
      </c>
      <c r="J4315" s="3">
        <v>42813</v>
      </c>
      <c r="K4315" t="s">
        <v>4478</v>
      </c>
      <c r="L4315" t="s">
        <v>30</v>
      </c>
      <c r="M4315">
        <v>92404</v>
      </c>
      <c r="N4315">
        <v>76</v>
      </c>
      <c r="O4315" t="s">
        <v>3373</v>
      </c>
      <c r="P4315" s="4">
        <v>9</v>
      </c>
      <c r="Q4315" s="4">
        <v>4</v>
      </c>
      <c r="R4315" t="s">
        <v>32</v>
      </c>
      <c r="T4315" s="2">
        <v>8.67</v>
      </c>
      <c r="U4315" s="4">
        <v>33</v>
      </c>
      <c r="V4315" t="s">
        <v>19</v>
      </c>
      <c r="W4315" s="3">
        <v>42817</v>
      </c>
      <c r="X4315" t="s">
        <v>39</v>
      </c>
      <c r="Y4315" t="s">
        <v>34</v>
      </c>
      <c r="Z4315" t="s">
        <v>356</v>
      </c>
    </row>
    <row r="4316" spans="1:26" x14ac:dyDescent="0.25">
      <c r="A4316">
        <v>7</v>
      </c>
      <c r="B4316" t="s">
        <v>25</v>
      </c>
      <c r="C4316">
        <v>6</v>
      </c>
      <c r="D4316" t="s">
        <v>26</v>
      </c>
      <c r="E4316" t="s">
        <v>65</v>
      </c>
      <c r="F4316" t="s">
        <v>13</v>
      </c>
      <c r="G4316" t="s">
        <v>2746</v>
      </c>
      <c r="H4316" s="1">
        <v>0</v>
      </c>
      <c r="I4316">
        <v>1</v>
      </c>
      <c r="J4316" s="3">
        <v>43335</v>
      </c>
      <c r="K4316" t="s">
        <v>2747</v>
      </c>
      <c r="L4316" t="s">
        <v>30</v>
      </c>
      <c r="M4316">
        <v>98105</v>
      </c>
      <c r="N4316">
        <v>84</v>
      </c>
      <c r="O4316" t="s">
        <v>442</v>
      </c>
      <c r="P4316" s="4">
        <v>0</v>
      </c>
      <c r="Q4316" s="4">
        <v>4</v>
      </c>
      <c r="R4316" t="s">
        <v>32</v>
      </c>
      <c r="T4316" s="2">
        <v>0.16</v>
      </c>
      <c r="U4316" s="4">
        <v>16</v>
      </c>
      <c r="V4316" t="s">
        <v>19</v>
      </c>
      <c r="W4316" s="3">
        <v>43342</v>
      </c>
      <c r="X4316" t="s">
        <v>39</v>
      </c>
      <c r="Y4316" t="s">
        <v>69</v>
      </c>
      <c r="Z4316" t="s">
        <v>356</v>
      </c>
    </row>
    <row r="4317" spans="1:26" x14ac:dyDescent="0.25">
      <c r="A4317">
        <v>5</v>
      </c>
      <c r="B4317" t="s">
        <v>43</v>
      </c>
      <c r="C4317">
        <v>6</v>
      </c>
      <c r="D4317" t="s">
        <v>26</v>
      </c>
      <c r="E4317" t="s">
        <v>27</v>
      </c>
      <c r="F4317" t="s">
        <v>13</v>
      </c>
      <c r="G4317" t="s">
        <v>3679</v>
      </c>
      <c r="H4317" s="1">
        <v>0</v>
      </c>
      <c r="I4317">
        <v>1</v>
      </c>
      <c r="J4317" s="3">
        <v>43771</v>
      </c>
      <c r="K4317" t="s">
        <v>4566</v>
      </c>
      <c r="L4317" t="s">
        <v>30</v>
      </c>
      <c r="M4317">
        <v>90036</v>
      </c>
      <c r="N4317">
        <v>631</v>
      </c>
      <c r="O4317" t="s">
        <v>3596</v>
      </c>
      <c r="P4317" s="4">
        <v>44</v>
      </c>
      <c r="Q4317" s="4">
        <v>5</v>
      </c>
      <c r="R4317" t="s">
        <v>32</v>
      </c>
      <c r="T4317" s="2">
        <v>43.71</v>
      </c>
      <c r="U4317" s="4">
        <v>168</v>
      </c>
      <c r="V4317" t="s">
        <v>19</v>
      </c>
      <c r="W4317" s="3">
        <v>43776</v>
      </c>
      <c r="X4317" t="s">
        <v>39</v>
      </c>
      <c r="Y4317" t="s">
        <v>34</v>
      </c>
      <c r="Z4317" t="s">
        <v>56</v>
      </c>
    </row>
    <row r="4318" spans="1:26" x14ac:dyDescent="0.25">
      <c r="A4318">
        <v>4</v>
      </c>
      <c r="B4318" t="s">
        <v>43</v>
      </c>
      <c r="C4318">
        <v>6</v>
      </c>
      <c r="D4318" t="s">
        <v>26</v>
      </c>
      <c r="E4318" t="s">
        <v>88</v>
      </c>
      <c r="F4318" t="s">
        <v>13</v>
      </c>
      <c r="G4318" t="s">
        <v>1916</v>
      </c>
      <c r="H4318" s="1">
        <v>0</v>
      </c>
      <c r="I4318">
        <v>1</v>
      </c>
      <c r="J4318" s="3">
        <v>42842</v>
      </c>
      <c r="K4318" t="s">
        <v>4466</v>
      </c>
      <c r="L4318" t="s">
        <v>30</v>
      </c>
      <c r="M4318">
        <v>94122</v>
      </c>
      <c r="N4318">
        <v>864</v>
      </c>
      <c r="O4318" t="s">
        <v>3988</v>
      </c>
      <c r="P4318" s="4">
        <v>420</v>
      </c>
      <c r="Q4318" s="4">
        <v>5</v>
      </c>
      <c r="R4318" t="s">
        <v>32</v>
      </c>
      <c r="T4318" s="2">
        <v>419.82</v>
      </c>
      <c r="U4318" s="4">
        <v>1448</v>
      </c>
      <c r="V4318" t="s">
        <v>19</v>
      </c>
      <c r="W4318" s="3">
        <v>42846</v>
      </c>
      <c r="X4318" t="s">
        <v>39</v>
      </c>
      <c r="Y4318" t="s">
        <v>34</v>
      </c>
      <c r="Z4318" t="s">
        <v>56</v>
      </c>
    </row>
    <row r="4319" spans="1:26" x14ac:dyDescent="0.25">
      <c r="A4319">
        <v>4</v>
      </c>
      <c r="B4319" t="s">
        <v>43</v>
      </c>
      <c r="C4319">
        <v>6</v>
      </c>
      <c r="D4319" t="s">
        <v>26</v>
      </c>
      <c r="E4319" t="s">
        <v>2578</v>
      </c>
      <c r="F4319" t="s">
        <v>13</v>
      </c>
      <c r="G4319" t="s">
        <v>751</v>
      </c>
      <c r="H4319" s="1">
        <v>0</v>
      </c>
      <c r="I4319">
        <v>1</v>
      </c>
      <c r="J4319" s="3">
        <v>43684</v>
      </c>
      <c r="K4319" t="s">
        <v>2579</v>
      </c>
      <c r="L4319" t="s">
        <v>30</v>
      </c>
      <c r="M4319">
        <v>92683</v>
      </c>
      <c r="N4319">
        <v>18</v>
      </c>
      <c r="O4319" t="s">
        <v>3415</v>
      </c>
      <c r="P4319" s="4">
        <v>412</v>
      </c>
      <c r="Q4319" s="4">
        <v>5</v>
      </c>
      <c r="R4319" t="s">
        <v>32</v>
      </c>
      <c r="T4319" s="2">
        <v>412.47</v>
      </c>
      <c r="U4319" s="4">
        <v>1473</v>
      </c>
      <c r="V4319" t="s">
        <v>19</v>
      </c>
      <c r="W4319" s="3">
        <v>43688</v>
      </c>
      <c r="X4319" t="s">
        <v>39</v>
      </c>
      <c r="Y4319" t="s">
        <v>34</v>
      </c>
      <c r="Z4319" t="s">
        <v>56</v>
      </c>
    </row>
    <row r="4320" spans="1:26" x14ac:dyDescent="0.25">
      <c r="A4320">
        <v>6</v>
      </c>
      <c r="B4320" t="s">
        <v>10</v>
      </c>
      <c r="C4320">
        <v>6</v>
      </c>
      <c r="D4320" t="s">
        <v>26</v>
      </c>
      <c r="E4320" t="s">
        <v>827</v>
      </c>
      <c r="F4320" t="s">
        <v>13</v>
      </c>
      <c r="G4320" t="s">
        <v>2140</v>
      </c>
      <c r="H4320" s="1">
        <v>0</v>
      </c>
      <c r="I4320">
        <v>1</v>
      </c>
      <c r="J4320" s="3">
        <v>43605</v>
      </c>
      <c r="K4320" t="s">
        <v>4567</v>
      </c>
      <c r="L4320" t="s">
        <v>30</v>
      </c>
      <c r="M4320">
        <v>89115</v>
      </c>
      <c r="N4320">
        <v>638</v>
      </c>
      <c r="O4320" t="s">
        <v>272</v>
      </c>
      <c r="P4320" s="4">
        <v>19</v>
      </c>
      <c r="Q4320" s="4">
        <v>5</v>
      </c>
      <c r="R4320" t="s">
        <v>32</v>
      </c>
      <c r="T4320" s="2">
        <v>18.82</v>
      </c>
      <c r="U4320" s="4">
        <v>65</v>
      </c>
      <c r="V4320" t="s">
        <v>19</v>
      </c>
      <c r="W4320" s="3">
        <v>43611</v>
      </c>
      <c r="X4320" t="s">
        <v>39</v>
      </c>
      <c r="Y4320" t="s">
        <v>831</v>
      </c>
      <c r="Z4320" t="s">
        <v>56</v>
      </c>
    </row>
    <row r="4321" spans="1:26" x14ac:dyDescent="0.25">
      <c r="A4321">
        <v>7</v>
      </c>
      <c r="B4321" t="s">
        <v>25</v>
      </c>
      <c r="C4321">
        <v>6</v>
      </c>
      <c r="D4321" t="s">
        <v>26</v>
      </c>
      <c r="E4321" t="s">
        <v>2740</v>
      </c>
      <c r="F4321" t="s">
        <v>13</v>
      </c>
      <c r="G4321" t="s">
        <v>1323</v>
      </c>
      <c r="H4321" s="1">
        <v>0</v>
      </c>
      <c r="I4321">
        <v>1</v>
      </c>
      <c r="J4321" s="3">
        <v>43779</v>
      </c>
      <c r="K4321" t="s">
        <v>4568</v>
      </c>
      <c r="L4321" t="s">
        <v>30</v>
      </c>
      <c r="M4321">
        <v>99301</v>
      </c>
      <c r="N4321">
        <v>612</v>
      </c>
      <c r="O4321" t="s">
        <v>2865</v>
      </c>
      <c r="P4321" s="4">
        <v>112</v>
      </c>
      <c r="Q4321" s="4">
        <v>5</v>
      </c>
      <c r="R4321" t="s">
        <v>32</v>
      </c>
      <c r="T4321" s="2">
        <v>112.22</v>
      </c>
      <c r="U4321" s="4">
        <v>401</v>
      </c>
      <c r="V4321" t="s">
        <v>19</v>
      </c>
      <c r="W4321" s="3">
        <v>43786</v>
      </c>
      <c r="X4321" t="s">
        <v>39</v>
      </c>
      <c r="Y4321" t="s">
        <v>69</v>
      </c>
      <c r="Z4321" t="s">
        <v>56</v>
      </c>
    </row>
    <row r="4322" spans="1:26" x14ac:dyDescent="0.25">
      <c r="A4322">
        <v>7</v>
      </c>
      <c r="B4322" t="s">
        <v>25</v>
      </c>
      <c r="C4322">
        <v>6</v>
      </c>
      <c r="D4322" t="s">
        <v>26</v>
      </c>
      <c r="E4322" t="s">
        <v>65</v>
      </c>
      <c r="F4322" t="s">
        <v>13</v>
      </c>
      <c r="G4322" t="s">
        <v>2746</v>
      </c>
      <c r="H4322" s="1">
        <v>0</v>
      </c>
      <c r="I4322">
        <v>1</v>
      </c>
      <c r="J4322" s="3">
        <v>43335</v>
      </c>
      <c r="K4322" t="s">
        <v>2747</v>
      </c>
      <c r="L4322" t="s">
        <v>30</v>
      </c>
      <c r="M4322">
        <v>98105</v>
      </c>
      <c r="N4322">
        <v>63</v>
      </c>
      <c r="O4322" t="s">
        <v>8102</v>
      </c>
      <c r="P4322" s="4">
        <v>11</v>
      </c>
      <c r="Q4322" s="4">
        <v>5</v>
      </c>
      <c r="R4322" t="s">
        <v>32</v>
      </c>
      <c r="T4322" s="2">
        <v>11.21</v>
      </c>
      <c r="U4322" s="4">
        <v>43</v>
      </c>
      <c r="V4322" t="s">
        <v>19</v>
      </c>
      <c r="W4322" s="3">
        <v>43342</v>
      </c>
      <c r="X4322" t="s">
        <v>39</v>
      </c>
      <c r="Y4322" t="s">
        <v>69</v>
      </c>
      <c r="Z4322" t="s">
        <v>56</v>
      </c>
    </row>
    <row r="4323" spans="1:26" x14ac:dyDescent="0.25">
      <c r="A4323">
        <v>6</v>
      </c>
      <c r="B4323" t="s">
        <v>10</v>
      </c>
      <c r="C4323">
        <v>6</v>
      </c>
      <c r="D4323" t="s">
        <v>26</v>
      </c>
      <c r="E4323" t="s">
        <v>2072</v>
      </c>
      <c r="F4323" t="s">
        <v>13</v>
      </c>
      <c r="G4323" t="s">
        <v>1576</v>
      </c>
      <c r="H4323" s="1">
        <v>0</v>
      </c>
      <c r="I4323">
        <v>1</v>
      </c>
      <c r="J4323" s="3">
        <v>43710</v>
      </c>
      <c r="K4323" t="s">
        <v>4569</v>
      </c>
      <c r="L4323" t="s">
        <v>30</v>
      </c>
      <c r="M4323">
        <v>93309</v>
      </c>
      <c r="N4323">
        <v>1215</v>
      </c>
      <c r="O4323" t="s">
        <v>4028</v>
      </c>
      <c r="P4323" s="4">
        <v>3</v>
      </c>
      <c r="Q4323" s="4">
        <v>5</v>
      </c>
      <c r="R4323" t="s">
        <v>32</v>
      </c>
      <c r="T4323" s="2">
        <v>2.73</v>
      </c>
      <c r="U4323" s="4">
        <v>9</v>
      </c>
      <c r="V4323" t="s">
        <v>19</v>
      </c>
      <c r="W4323" s="3">
        <v>43716</v>
      </c>
      <c r="X4323" t="s">
        <v>39</v>
      </c>
      <c r="Y4323" t="s">
        <v>34</v>
      </c>
      <c r="Z4323" t="s">
        <v>49</v>
      </c>
    </row>
    <row r="4324" spans="1:26" x14ac:dyDescent="0.25">
      <c r="A4324">
        <v>5</v>
      </c>
      <c r="B4324" t="s">
        <v>43</v>
      </c>
      <c r="C4324">
        <v>6</v>
      </c>
      <c r="D4324" t="s">
        <v>26</v>
      </c>
      <c r="E4324" t="s">
        <v>667</v>
      </c>
      <c r="F4324" t="s">
        <v>13</v>
      </c>
      <c r="G4324" t="s">
        <v>2100</v>
      </c>
      <c r="H4324" s="1">
        <v>0</v>
      </c>
      <c r="I4324">
        <v>1</v>
      </c>
      <c r="J4324" s="3">
        <v>43073</v>
      </c>
      <c r="K4324" t="s">
        <v>2650</v>
      </c>
      <c r="L4324" t="s">
        <v>30</v>
      </c>
      <c r="M4324">
        <v>90712</v>
      </c>
      <c r="N4324">
        <v>252</v>
      </c>
      <c r="O4324" t="s">
        <v>4570</v>
      </c>
      <c r="P4324" s="4">
        <v>6</v>
      </c>
      <c r="Q4324" s="4">
        <v>5</v>
      </c>
      <c r="R4324" t="s">
        <v>32</v>
      </c>
      <c r="T4324" s="2">
        <v>6.25</v>
      </c>
      <c r="U4324" s="4">
        <v>17</v>
      </c>
      <c r="V4324" t="s">
        <v>19</v>
      </c>
      <c r="W4324" s="3">
        <v>43078</v>
      </c>
      <c r="X4324" t="s">
        <v>39</v>
      </c>
      <c r="Y4324" t="s">
        <v>34</v>
      </c>
      <c r="Z4324" t="s">
        <v>49</v>
      </c>
    </row>
    <row r="4325" spans="1:26" x14ac:dyDescent="0.25">
      <c r="A4325">
        <v>4</v>
      </c>
      <c r="B4325" t="s">
        <v>43</v>
      </c>
      <c r="C4325">
        <v>6</v>
      </c>
      <c r="D4325" t="s">
        <v>26</v>
      </c>
      <c r="E4325" t="s">
        <v>27</v>
      </c>
      <c r="F4325" t="s">
        <v>13</v>
      </c>
      <c r="G4325" t="s">
        <v>164</v>
      </c>
      <c r="H4325" s="1">
        <v>0</v>
      </c>
      <c r="I4325">
        <v>1</v>
      </c>
      <c r="J4325" s="3">
        <v>43063</v>
      </c>
      <c r="K4325" t="s">
        <v>4571</v>
      </c>
      <c r="L4325" t="s">
        <v>30</v>
      </c>
      <c r="M4325">
        <v>90004</v>
      </c>
      <c r="N4325">
        <v>1304</v>
      </c>
      <c r="O4325" t="s">
        <v>983</v>
      </c>
      <c r="P4325" s="4">
        <v>7</v>
      </c>
      <c r="Q4325" s="4">
        <v>5</v>
      </c>
      <c r="R4325" t="s">
        <v>32</v>
      </c>
      <c r="T4325" s="2">
        <v>6.62</v>
      </c>
      <c r="U4325" s="4">
        <v>15</v>
      </c>
      <c r="V4325" t="s">
        <v>19</v>
      </c>
      <c r="W4325" s="3">
        <v>43067</v>
      </c>
      <c r="X4325" t="s">
        <v>39</v>
      </c>
      <c r="Y4325" t="s">
        <v>34</v>
      </c>
      <c r="Z4325" t="s">
        <v>49</v>
      </c>
    </row>
    <row r="4326" spans="1:26" x14ac:dyDescent="0.25">
      <c r="A4326">
        <v>5</v>
      </c>
      <c r="B4326" t="s">
        <v>43</v>
      </c>
      <c r="C4326">
        <v>6</v>
      </c>
      <c r="D4326" t="s">
        <v>26</v>
      </c>
      <c r="E4326" t="s">
        <v>27</v>
      </c>
      <c r="F4326" t="s">
        <v>13</v>
      </c>
      <c r="G4326" t="s">
        <v>1256</v>
      </c>
      <c r="H4326" s="1">
        <v>0</v>
      </c>
      <c r="I4326">
        <v>1</v>
      </c>
      <c r="J4326" s="3">
        <v>42478</v>
      </c>
      <c r="K4326" t="s">
        <v>4476</v>
      </c>
      <c r="L4326" t="s">
        <v>30</v>
      </c>
      <c r="M4326">
        <v>90049</v>
      </c>
      <c r="N4326">
        <v>331</v>
      </c>
      <c r="O4326" t="s">
        <v>3366</v>
      </c>
      <c r="P4326" s="4">
        <v>4</v>
      </c>
      <c r="Q4326" s="4">
        <v>5</v>
      </c>
      <c r="R4326" t="s">
        <v>32</v>
      </c>
      <c r="T4326" s="2">
        <v>3.55</v>
      </c>
      <c r="U4326" s="4">
        <v>11</v>
      </c>
      <c r="V4326" t="s">
        <v>19</v>
      </c>
      <c r="W4326" s="3">
        <v>42483</v>
      </c>
      <c r="X4326" t="s">
        <v>39</v>
      </c>
      <c r="Y4326" t="s">
        <v>34</v>
      </c>
      <c r="Z4326" t="s">
        <v>49</v>
      </c>
    </row>
    <row r="4327" spans="1:26" x14ac:dyDescent="0.25">
      <c r="A4327">
        <v>5</v>
      </c>
      <c r="B4327" t="s">
        <v>43</v>
      </c>
      <c r="C4327">
        <v>6</v>
      </c>
      <c r="D4327" t="s">
        <v>26</v>
      </c>
      <c r="E4327" t="s">
        <v>88</v>
      </c>
      <c r="F4327" t="s">
        <v>13</v>
      </c>
      <c r="G4327" t="s">
        <v>1063</v>
      </c>
      <c r="H4327" s="1">
        <v>0</v>
      </c>
      <c r="I4327">
        <v>1</v>
      </c>
      <c r="J4327" s="3">
        <v>42382</v>
      </c>
      <c r="K4327" t="s">
        <v>2674</v>
      </c>
      <c r="L4327" t="s">
        <v>30</v>
      </c>
      <c r="M4327">
        <v>94109</v>
      </c>
      <c r="N4327">
        <v>29</v>
      </c>
      <c r="O4327" t="s">
        <v>473</v>
      </c>
      <c r="P4327" s="4">
        <v>7</v>
      </c>
      <c r="Q4327" s="4">
        <v>5</v>
      </c>
      <c r="R4327" t="s">
        <v>32</v>
      </c>
      <c r="T4327" s="2">
        <v>6.57</v>
      </c>
      <c r="U4327" s="4">
        <v>20</v>
      </c>
      <c r="V4327" t="s">
        <v>19</v>
      </c>
      <c r="W4327" s="3">
        <v>42387</v>
      </c>
      <c r="X4327" t="s">
        <v>39</v>
      </c>
      <c r="Y4327" t="s">
        <v>34</v>
      </c>
      <c r="Z4327" t="s">
        <v>49</v>
      </c>
    </row>
    <row r="4328" spans="1:26" x14ac:dyDescent="0.25">
      <c r="A4328">
        <v>5</v>
      </c>
      <c r="B4328" t="s">
        <v>43</v>
      </c>
      <c r="C4328">
        <v>6</v>
      </c>
      <c r="D4328" t="s">
        <v>26</v>
      </c>
      <c r="E4328" t="s">
        <v>88</v>
      </c>
      <c r="F4328" t="s">
        <v>13</v>
      </c>
      <c r="G4328" t="s">
        <v>1830</v>
      </c>
      <c r="H4328" s="1">
        <v>0</v>
      </c>
      <c r="I4328">
        <v>1</v>
      </c>
      <c r="J4328" s="3">
        <v>43485</v>
      </c>
      <c r="K4328" t="s">
        <v>4572</v>
      </c>
      <c r="L4328" t="s">
        <v>30</v>
      </c>
      <c r="M4328">
        <v>94122</v>
      </c>
      <c r="N4328">
        <v>1508</v>
      </c>
      <c r="O4328" t="s">
        <v>3043</v>
      </c>
      <c r="P4328" s="4">
        <v>8</v>
      </c>
      <c r="Q4328" s="4">
        <v>5</v>
      </c>
      <c r="R4328" t="s">
        <v>32</v>
      </c>
      <c r="T4328" s="2">
        <v>7.99</v>
      </c>
      <c r="U4328" s="4">
        <v>24</v>
      </c>
      <c r="V4328" t="s">
        <v>19</v>
      </c>
      <c r="W4328" s="3">
        <v>43490</v>
      </c>
      <c r="X4328" t="s">
        <v>39</v>
      </c>
      <c r="Y4328" t="s">
        <v>34</v>
      </c>
      <c r="Z4328" t="s">
        <v>49</v>
      </c>
    </row>
    <row r="4329" spans="1:26" x14ac:dyDescent="0.25">
      <c r="A4329">
        <v>5</v>
      </c>
      <c r="B4329" t="s">
        <v>43</v>
      </c>
      <c r="C4329">
        <v>6</v>
      </c>
      <c r="D4329" t="s">
        <v>26</v>
      </c>
      <c r="E4329" t="s">
        <v>65</v>
      </c>
      <c r="F4329" t="s">
        <v>13</v>
      </c>
      <c r="G4329" t="s">
        <v>1788</v>
      </c>
      <c r="H4329" s="1">
        <v>0</v>
      </c>
      <c r="I4329">
        <v>1</v>
      </c>
      <c r="J4329" s="3">
        <v>43358</v>
      </c>
      <c r="K4329" t="s">
        <v>4573</v>
      </c>
      <c r="L4329" t="s">
        <v>30</v>
      </c>
      <c r="M4329">
        <v>98105</v>
      </c>
      <c r="N4329">
        <v>1418</v>
      </c>
      <c r="O4329" t="s">
        <v>2894</v>
      </c>
      <c r="P4329" s="4">
        <v>13</v>
      </c>
      <c r="Q4329" s="4">
        <v>5</v>
      </c>
      <c r="R4329" t="s">
        <v>32</v>
      </c>
      <c r="T4329" s="2">
        <v>13.45</v>
      </c>
      <c r="U4329" s="4">
        <v>35</v>
      </c>
      <c r="V4329" t="s">
        <v>19</v>
      </c>
      <c r="W4329" s="3">
        <v>43363</v>
      </c>
      <c r="X4329" t="s">
        <v>39</v>
      </c>
      <c r="Y4329" t="s">
        <v>69</v>
      </c>
      <c r="Z4329" t="s">
        <v>49</v>
      </c>
    </row>
    <row r="4330" spans="1:26" x14ac:dyDescent="0.25">
      <c r="A4330">
        <v>4</v>
      </c>
      <c r="B4330" t="s">
        <v>43</v>
      </c>
      <c r="C4330">
        <v>6</v>
      </c>
      <c r="D4330" t="s">
        <v>26</v>
      </c>
      <c r="E4330" t="s">
        <v>88</v>
      </c>
      <c r="F4330" t="s">
        <v>13</v>
      </c>
      <c r="G4330" t="s">
        <v>1647</v>
      </c>
      <c r="H4330" s="1">
        <v>0</v>
      </c>
      <c r="I4330">
        <v>1</v>
      </c>
      <c r="J4330" s="3">
        <v>42634</v>
      </c>
      <c r="K4330" t="s">
        <v>4473</v>
      </c>
      <c r="L4330" t="s">
        <v>30</v>
      </c>
      <c r="M4330">
        <v>94109</v>
      </c>
      <c r="N4330">
        <v>4</v>
      </c>
      <c r="O4330" t="s">
        <v>3045</v>
      </c>
      <c r="P4330" s="4">
        <v>37</v>
      </c>
      <c r="Q4330" s="4">
        <v>5</v>
      </c>
      <c r="R4330" t="s">
        <v>32</v>
      </c>
      <c r="T4330" s="2">
        <v>36.82</v>
      </c>
      <c r="U4330" s="4">
        <v>78</v>
      </c>
      <c r="V4330" t="s">
        <v>19</v>
      </c>
      <c r="W4330" s="3">
        <v>42638</v>
      </c>
      <c r="X4330" t="s">
        <v>39</v>
      </c>
      <c r="Y4330" t="s">
        <v>34</v>
      </c>
      <c r="Z4330" t="s">
        <v>119</v>
      </c>
    </row>
    <row r="4331" spans="1:26" x14ac:dyDescent="0.25">
      <c r="A4331">
        <v>5</v>
      </c>
      <c r="B4331" t="s">
        <v>43</v>
      </c>
      <c r="C4331">
        <v>6</v>
      </c>
      <c r="D4331" t="s">
        <v>26</v>
      </c>
      <c r="E4331" t="s">
        <v>65</v>
      </c>
      <c r="F4331" t="s">
        <v>13</v>
      </c>
      <c r="G4331" t="s">
        <v>2868</v>
      </c>
      <c r="H4331" s="1">
        <v>0</v>
      </c>
      <c r="I4331">
        <v>1</v>
      </c>
      <c r="J4331" s="3">
        <v>43232</v>
      </c>
      <c r="K4331" t="s">
        <v>4574</v>
      </c>
      <c r="L4331" t="s">
        <v>30</v>
      </c>
      <c r="M4331">
        <v>98105</v>
      </c>
      <c r="N4331">
        <v>1048</v>
      </c>
      <c r="O4331" t="s">
        <v>8189</v>
      </c>
      <c r="P4331" s="4">
        <v>27</v>
      </c>
      <c r="Q4331" s="4">
        <v>5</v>
      </c>
      <c r="R4331" t="s">
        <v>32</v>
      </c>
      <c r="T4331" s="2">
        <v>26.9</v>
      </c>
      <c r="U4331" s="4">
        <v>55</v>
      </c>
      <c r="V4331" t="s">
        <v>19</v>
      </c>
      <c r="W4331" s="3">
        <v>43237</v>
      </c>
      <c r="X4331" t="s">
        <v>39</v>
      </c>
      <c r="Y4331" t="s">
        <v>69</v>
      </c>
      <c r="Z4331" t="s">
        <v>119</v>
      </c>
    </row>
    <row r="4332" spans="1:26" x14ac:dyDescent="0.25">
      <c r="A4332">
        <v>7</v>
      </c>
      <c r="B4332" t="s">
        <v>25</v>
      </c>
      <c r="C4332">
        <v>6</v>
      </c>
      <c r="D4332" t="s">
        <v>26</v>
      </c>
      <c r="E4332" t="s">
        <v>65</v>
      </c>
      <c r="F4332" t="s">
        <v>13</v>
      </c>
      <c r="G4332" t="s">
        <v>2746</v>
      </c>
      <c r="H4332" s="1">
        <v>0</v>
      </c>
      <c r="I4332">
        <v>1</v>
      </c>
      <c r="J4332" s="3">
        <v>43335</v>
      </c>
      <c r="K4332" t="s">
        <v>2747</v>
      </c>
      <c r="L4332" t="s">
        <v>30</v>
      </c>
      <c r="M4332">
        <v>98105</v>
      </c>
      <c r="N4332">
        <v>1589</v>
      </c>
      <c r="O4332" t="s">
        <v>312</v>
      </c>
      <c r="P4332" s="4">
        <v>64</v>
      </c>
      <c r="Q4332" s="4">
        <v>5</v>
      </c>
      <c r="R4332" t="s">
        <v>32</v>
      </c>
      <c r="T4332" s="2">
        <v>63.87</v>
      </c>
      <c r="U4332" s="4">
        <v>136</v>
      </c>
      <c r="V4332" t="s">
        <v>19</v>
      </c>
      <c r="W4332" s="3">
        <v>43342</v>
      </c>
      <c r="X4332" t="s">
        <v>39</v>
      </c>
      <c r="Y4332" t="s">
        <v>69</v>
      </c>
      <c r="Z4332" t="s">
        <v>119</v>
      </c>
    </row>
    <row r="4333" spans="1:26" x14ac:dyDescent="0.25">
      <c r="A4333">
        <v>7</v>
      </c>
      <c r="B4333" t="s">
        <v>25</v>
      </c>
      <c r="C4333">
        <v>6</v>
      </c>
      <c r="D4333" t="s">
        <v>26</v>
      </c>
      <c r="E4333" t="s">
        <v>88</v>
      </c>
      <c r="F4333" t="s">
        <v>13</v>
      </c>
      <c r="G4333" t="s">
        <v>597</v>
      </c>
      <c r="H4333" s="1">
        <v>0</v>
      </c>
      <c r="I4333">
        <v>1</v>
      </c>
      <c r="J4333" s="3">
        <v>42703</v>
      </c>
      <c r="K4333" t="s">
        <v>4575</v>
      </c>
      <c r="L4333" t="s">
        <v>30</v>
      </c>
      <c r="M4333">
        <v>94122</v>
      </c>
      <c r="N4333">
        <v>1507</v>
      </c>
      <c r="O4333" t="s">
        <v>346</v>
      </c>
      <c r="P4333" s="4">
        <v>15</v>
      </c>
      <c r="Q4333" s="4">
        <v>5</v>
      </c>
      <c r="R4333" t="s">
        <v>32</v>
      </c>
      <c r="T4333" s="2">
        <v>15.2</v>
      </c>
      <c r="U4333" s="4">
        <v>30</v>
      </c>
      <c r="V4333" t="s">
        <v>19</v>
      </c>
      <c r="W4333" s="3">
        <v>42710</v>
      </c>
      <c r="X4333" t="s">
        <v>39</v>
      </c>
      <c r="Y4333" t="s">
        <v>34</v>
      </c>
      <c r="Z4333" t="s">
        <v>176</v>
      </c>
    </row>
    <row r="4334" spans="1:26" x14ac:dyDescent="0.25">
      <c r="A4334">
        <v>4</v>
      </c>
      <c r="B4334" t="s">
        <v>43</v>
      </c>
      <c r="C4334">
        <v>6</v>
      </c>
      <c r="D4334" t="s">
        <v>26</v>
      </c>
      <c r="E4334" t="s">
        <v>65</v>
      </c>
      <c r="F4334" t="s">
        <v>13</v>
      </c>
      <c r="G4334" t="s">
        <v>2629</v>
      </c>
      <c r="H4334" s="1">
        <v>0</v>
      </c>
      <c r="I4334">
        <v>1</v>
      </c>
      <c r="J4334" s="3">
        <v>42538</v>
      </c>
      <c r="K4334" t="s">
        <v>2630</v>
      </c>
      <c r="L4334" t="s">
        <v>30</v>
      </c>
      <c r="M4334">
        <v>98105</v>
      </c>
      <c r="N4334">
        <v>1216</v>
      </c>
      <c r="O4334" t="s">
        <v>703</v>
      </c>
      <c r="P4334" s="4">
        <v>9</v>
      </c>
      <c r="Q4334" s="4">
        <v>5</v>
      </c>
      <c r="R4334" t="s">
        <v>32</v>
      </c>
      <c r="T4334" s="2">
        <v>8.9499999999999993</v>
      </c>
      <c r="U4334" s="4">
        <v>18</v>
      </c>
      <c r="V4334" t="s">
        <v>19</v>
      </c>
      <c r="W4334" s="3">
        <v>42542</v>
      </c>
      <c r="X4334" t="s">
        <v>39</v>
      </c>
      <c r="Y4334" t="s">
        <v>69</v>
      </c>
      <c r="Z4334" t="s">
        <v>176</v>
      </c>
    </row>
    <row r="4335" spans="1:26" x14ac:dyDescent="0.25">
      <c r="A4335">
        <v>6</v>
      </c>
      <c r="B4335" t="s">
        <v>10</v>
      </c>
      <c r="C4335">
        <v>6</v>
      </c>
      <c r="D4335" t="s">
        <v>26</v>
      </c>
      <c r="E4335" t="s">
        <v>2072</v>
      </c>
      <c r="F4335" t="s">
        <v>13</v>
      </c>
      <c r="G4335" t="s">
        <v>1576</v>
      </c>
      <c r="H4335" s="1">
        <v>0</v>
      </c>
      <c r="I4335">
        <v>1</v>
      </c>
      <c r="J4335" s="3">
        <v>43710</v>
      </c>
      <c r="K4335" t="s">
        <v>4569</v>
      </c>
      <c r="L4335" t="s">
        <v>30</v>
      </c>
      <c r="M4335">
        <v>93309</v>
      </c>
      <c r="N4335">
        <v>215</v>
      </c>
      <c r="O4335" t="s">
        <v>522</v>
      </c>
      <c r="P4335" s="4">
        <v>37</v>
      </c>
      <c r="Q4335" s="4">
        <v>5</v>
      </c>
      <c r="R4335" t="s">
        <v>32</v>
      </c>
      <c r="T4335" s="2">
        <v>37</v>
      </c>
      <c r="U4335" s="4">
        <v>74</v>
      </c>
      <c r="V4335" t="s">
        <v>19</v>
      </c>
      <c r="W4335" s="3">
        <v>43716</v>
      </c>
      <c r="X4335" t="s">
        <v>39</v>
      </c>
      <c r="Y4335" t="s">
        <v>34</v>
      </c>
      <c r="Z4335" t="s">
        <v>35</v>
      </c>
    </row>
    <row r="4336" spans="1:26" x14ac:dyDescent="0.25">
      <c r="A4336">
        <v>4</v>
      </c>
      <c r="B4336" t="s">
        <v>43</v>
      </c>
      <c r="C4336">
        <v>6</v>
      </c>
      <c r="D4336" t="s">
        <v>26</v>
      </c>
      <c r="E4336" t="s">
        <v>572</v>
      </c>
      <c r="F4336" t="s">
        <v>13</v>
      </c>
      <c r="G4336" t="s">
        <v>1088</v>
      </c>
      <c r="H4336" s="1">
        <v>0</v>
      </c>
      <c r="I4336">
        <v>1</v>
      </c>
      <c r="J4336" s="3">
        <v>43797</v>
      </c>
      <c r="K4336" t="s">
        <v>4576</v>
      </c>
      <c r="L4336" t="s">
        <v>30</v>
      </c>
      <c r="M4336">
        <v>92037</v>
      </c>
      <c r="N4336">
        <v>1365</v>
      </c>
      <c r="O4336" t="s">
        <v>716</v>
      </c>
      <c r="P4336" s="4">
        <v>29</v>
      </c>
      <c r="Q4336" s="4">
        <v>5</v>
      </c>
      <c r="R4336" t="s">
        <v>32</v>
      </c>
      <c r="T4336" s="2">
        <v>29.45</v>
      </c>
      <c r="U4336" s="4">
        <v>63</v>
      </c>
      <c r="V4336" t="s">
        <v>19</v>
      </c>
      <c r="W4336" s="3">
        <v>43801</v>
      </c>
      <c r="X4336" t="s">
        <v>39</v>
      </c>
      <c r="Y4336" t="s">
        <v>34</v>
      </c>
      <c r="Z4336" t="s">
        <v>35</v>
      </c>
    </row>
    <row r="4337" spans="1:26" x14ac:dyDescent="0.25">
      <c r="A4337">
        <v>6</v>
      </c>
      <c r="B4337" t="s">
        <v>10</v>
      </c>
      <c r="C4337">
        <v>6</v>
      </c>
      <c r="D4337" t="s">
        <v>26</v>
      </c>
      <c r="E4337" t="s">
        <v>572</v>
      </c>
      <c r="F4337" t="s">
        <v>13</v>
      </c>
      <c r="G4337" t="s">
        <v>1142</v>
      </c>
      <c r="H4337" s="1">
        <v>0</v>
      </c>
      <c r="I4337">
        <v>1</v>
      </c>
      <c r="J4337" s="3">
        <v>43122</v>
      </c>
      <c r="K4337" t="s">
        <v>4534</v>
      </c>
      <c r="L4337" t="s">
        <v>30</v>
      </c>
      <c r="M4337">
        <v>92037</v>
      </c>
      <c r="N4337">
        <v>183</v>
      </c>
      <c r="O4337" t="s">
        <v>1434</v>
      </c>
      <c r="P4337" s="4">
        <v>9</v>
      </c>
      <c r="Q4337" s="4">
        <v>5</v>
      </c>
      <c r="R4337" t="s">
        <v>32</v>
      </c>
      <c r="T4337" s="2">
        <v>9.5</v>
      </c>
      <c r="U4337" s="4">
        <v>21</v>
      </c>
      <c r="V4337" t="s">
        <v>19</v>
      </c>
      <c r="W4337" s="3">
        <v>43128</v>
      </c>
      <c r="X4337" t="s">
        <v>39</v>
      </c>
      <c r="Y4337" t="s">
        <v>34</v>
      </c>
      <c r="Z4337" t="s">
        <v>35</v>
      </c>
    </row>
    <row r="4338" spans="1:26" x14ac:dyDescent="0.25">
      <c r="A4338">
        <v>4</v>
      </c>
      <c r="B4338" t="s">
        <v>43</v>
      </c>
      <c r="C4338">
        <v>6</v>
      </c>
      <c r="D4338" t="s">
        <v>26</v>
      </c>
      <c r="E4338" t="s">
        <v>1249</v>
      </c>
      <c r="F4338" t="s">
        <v>13</v>
      </c>
      <c r="G4338" t="s">
        <v>2251</v>
      </c>
      <c r="H4338" s="1">
        <v>0</v>
      </c>
      <c r="I4338">
        <v>1</v>
      </c>
      <c r="J4338" s="3">
        <v>42647</v>
      </c>
      <c r="K4338" t="s">
        <v>4577</v>
      </c>
      <c r="L4338" t="s">
        <v>30</v>
      </c>
      <c r="M4338">
        <v>94591</v>
      </c>
      <c r="N4338">
        <v>223</v>
      </c>
      <c r="O4338" t="s">
        <v>643</v>
      </c>
      <c r="P4338" s="4">
        <v>7</v>
      </c>
      <c r="Q4338" s="4">
        <v>5</v>
      </c>
      <c r="R4338" t="s">
        <v>32</v>
      </c>
      <c r="T4338" s="2">
        <v>6.79</v>
      </c>
      <c r="U4338" s="4">
        <v>14</v>
      </c>
      <c r="V4338" t="s">
        <v>19</v>
      </c>
      <c r="W4338" s="3">
        <v>42651</v>
      </c>
      <c r="X4338" t="s">
        <v>39</v>
      </c>
      <c r="Y4338" t="s">
        <v>34</v>
      </c>
      <c r="Z4338" t="s">
        <v>35</v>
      </c>
    </row>
    <row r="4339" spans="1:26" x14ac:dyDescent="0.25">
      <c r="A4339">
        <v>4</v>
      </c>
      <c r="B4339" t="s">
        <v>43</v>
      </c>
      <c r="C4339">
        <v>6</v>
      </c>
      <c r="D4339" t="s">
        <v>26</v>
      </c>
      <c r="E4339" t="s">
        <v>106</v>
      </c>
      <c r="F4339" t="s">
        <v>13</v>
      </c>
      <c r="G4339" t="s">
        <v>1830</v>
      </c>
      <c r="H4339" s="1">
        <v>0</v>
      </c>
      <c r="I4339">
        <v>1</v>
      </c>
      <c r="J4339" s="3">
        <v>42886</v>
      </c>
      <c r="K4339" t="s">
        <v>2654</v>
      </c>
      <c r="L4339" t="s">
        <v>30</v>
      </c>
      <c r="M4339">
        <v>84057</v>
      </c>
      <c r="N4339">
        <v>1442</v>
      </c>
      <c r="O4339" t="s">
        <v>857</v>
      </c>
      <c r="P4339" s="4">
        <v>8</v>
      </c>
      <c r="Q4339" s="4">
        <v>5</v>
      </c>
      <c r="R4339" t="s">
        <v>32</v>
      </c>
      <c r="T4339" s="2">
        <v>7.56</v>
      </c>
      <c r="U4339" s="4">
        <v>16</v>
      </c>
      <c r="V4339" t="s">
        <v>19</v>
      </c>
      <c r="W4339" s="3">
        <v>42890</v>
      </c>
      <c r="X4339" t="s">
        <v>39</v>
      </c>
      <c r="Y4339" t="s">
        <v>87</v>
      </c>
      <c r="Z4339" t="s">
        <v>35</v>
      </c>
    </row>
    <row r="4340" spans="1:26" x14ac:dyDescent="0.25">
      <c r="A4340">
        <v>6</v>
      </c>
      <c r="B4340" t="s">
        <v>10</v>
      </c>
      <c r="C4340">
        <v>6</v>
      </c>
      <c r="D4340" t="s">
        <v>26</v>
      </c>
      <c r="E4340" t="s">
        <v>4578</v>
      </c>
      <c r="F4340" t="s">
        <v>13</v>
      </c>
      <c r="G4340" t="s">
        <v>970</v>
      </c>
      <c r="H4340" s="1">
        <v>0</v>
      </c>
      <c r="I4340">
        <v>1</v>
      </c>
      <c r="J4340" s="3">
        <v>43328</v>
      </c>
      <c r="K4340" t="s">
        <v>4579</v>
      </c>
      <c r="L4340" t="s">
        <v>30</v>
      </c>
      <c r="M4340">
        <v>95616</v>
      </c>
      <c r="N4340">
        <v>1726</v>
      </c>
      <c r="O4340" t="s">
        <v>3617</v>
      </c>
      <c r="P4340" s="4">
        <v>16</v>
      </c>
      <c r="Q4340" s="4">
        <v>5</v>
      </c>
      <c r="R4340" t="s">
        <v>32</v>
      </c>
      <c r="T4340" s="2">
        <v>15.55</v>
      </c>
      <c r="U4340" s="4">
        <v>32</v>
      </c>
      <c r="V4340" t="s">
        <v>19</v>
      </c>
      <c r="W4340" s="3">
        <v>43334</v>
      </c>
      <c r="X4340" t="s">
        <v>39</v>
      </c>
      <c r="Y4340" t="s">
        <v>34</v>
      </c>
      <c r="Z4340" t="s">
        <v>64</v>
      </c>
    </row>
    <row r="4341" spans="1:26" x14ac:dyDescent="0.25">
      <c r="A4341">
        <v>6</v>
      </c>
      <c r="B4341" t="s">
        <v>10</v>
      </c>
      <c r="C4341">
        <v>6</v>
      </c>
      <c r="D4341" t="s">
        <v>26</v>
      </c>
      <c r="E4341" t="s">
        <v>700</v>
      </c>
      <c r="F4341" t="s">
        <v>13</v>
      </c>
      <c r="G4341" t="s">
        <v>2523</v>
      </c>
      <c r="H4341" s="1">
        <v>0</v>
      </c>
      <c r="I4341">
        <v>1</v>
      </c>
      <c r="J4341" s="3">
        <v>43368</v>
      </c>
      <c r="K4341" t="s">
        <v>2719</v>
      </c>
      <c r="L4341" t="s">
        <v>30</v>
      </c>
      <c r="M4341">
        <v>90805</v>
      </c>
      <c r="N4341">
        <v>128</v>
      </c>
      <c r="O4341" t="s">
        <v>8258</v>
      </c>
      <c r="P4341" s="4">
        <v>5</v>
      </c>
      <c r="Q4341" s="4">
        <v>5</v>
      </c>
      <c r="R4341" t="s">
        <v>32</v>
      </c>
      <c r="T4341" s="2">
        <v>5.12</v>
      </c>
      <c r="U4341" s="4">
        <v>11</v>
      </c>
      <c r="V4341" t="s">
        <v>19</v>
      </c>
      <c r="W4341" s="3">
        <v>43374</v>
      </c>
      <c r="X4341" t="s">
        <v>39</v>
      </c>
      <c r="Y4341" t="s">
        <v>34</v>
      </c>
      <c r="Z4341" t="s">
        <v>64</v>
      </c>
    </row>
    <row r="4342" spans="1:26" x14ac:dyDescent="0.25">
      <c r="A4342">
        <v>5</v>
      </c>
      <c r="B4342" t="s">
        <v>43</v>
      </c>
      <c r="C4342">
        <v>6</v>
      </c>
      <c r="D4342" t="s">
        <v>26</v>
      </c>
      <c r="E4342" t="s">
        <v>27</v>
      </c>
      <c r="F4342" t="s">
        <v>13</v>
      </c>
      <c r="G4342" t="s">
        <v>8100</v>
      </c>
      <c r="H4342" s="1">
        <v>0</v>
      </c>
      <c r="I4342">
        <v>1</v>
      </c>
      <c r="J4342" s="3">
        <v>43479</v>
      </c>
      <c r="K4342" t="s">
        <v>4580</v>
      </c>
      <c r="L4342" t="s">
        <v>30</v>
      </c>
      <c r="M4342">
        <v>90036</v>
      </c>
      <c r="N4342">
        <v>1691</v>
      </c>
      <c r="O4342" t="s">
        <v>2828</v>
      </c>
      <c r="P4342" s="4">
        <v>70</v>
      </c>
      <c r="Q4342" s="4">
        <v>5</v>
      </c>
      <c r="R4342" t="s">
        <v>32</v>
      </c>
      <c r="T4342" s="2">
        <v>69.7</v>
      </c>
      <c r="U4342" s="4">
        <v>155</v>
      </c>
      <c r="V4342" t="s">
        <v>19</v>
      </c>
      <c r="W4342" s="3">
        <v>43484</v>
      </c>
      <c r="X4342" t="s">
        <v>39</v>
      </c>
      <c r="Y4342" t="s">
        <v>34</v>
      </c>
      <c r="Z4342" t="s">
        <v>64</v>
      </c>
    </row>
    <row r="4343" spans="1:26" x14ac:dyDescent="0.25">
      <c r="A4343">
        <v>5</v>
      </c>
      <c r="B4343" t="s">
        <v>43</v>
      </c>
      <c r="C4343">
        <v>6</v>
      </c>
      <c r="D4343" t="s">
        <v>26</v>
      </c>
      <c r="E4343" t="s">
        <v>27</v>
      </c>
      <c r="F4343" t="s">
        <v>13</v>
      </c>
      <c r="G4343" t="s">
        <v>2887</v>
      </c>
      <c r="H4343" s="1">
        <v>0</v>
      </c>
      <c r="I4343">
        <v>1</v>
      </c>
      <c r="J4343" s="3">
        <v>43646</v>
      </c>
      <c r="K4343" t="s">
        <v>4581</v>
      </c>
      <c r="L4343" t="s">
        <v>30</v>
      </c>
      <c r="M4343">
        <v>90045</v>
      </c>
      <c r="N4343">
        <v>1712</v>
      </c>
      <c r="O4343" t="s">
        <v>4492</v>
      </c>
      <c r="P4343" s="4">
        <v>100</v>
      </c>
      <c r="Q4343" s="4">
        <v>5</v>
      </c>
      <c r="R4343" t="s">
        <v>32</v>
      </c>
      <c r="T4343" s="2">
        <v>100.43</v>
      </c>
      <c r="U4343" s="4">
        <v>205</v>
      </c>
      <c r="V4343" t="s">
        <v>19</v>
      </c>
      <c r="W4343" s="3">
        <v>43651</v>
      </c>
      <c r="X4343" t="s">
        <v>39</v>
      </c>
      <c r="Y4343" t="s">
        <v>34</v>
      </c>
      <c r="Z4343" t="s">
        <v>64</v>
      </c>
    </row>
    <row r="4344" spans="1:26" x14ac:dyDescent="0.25">
      <c r="A4344">
        <v>4</v>
      </c>
      <c r="B4344" t="s">
        <v>43</v>
      </c>
      <c r="C4344">
        <v>6</v>
      </c>
      <c r="D4344" t="s">
        <v>26</v>
      </c>
      <c r="E4344" t="s">
        <v>27</v>
      </c>
      <c r="F4344" t="s">
        <v>13</v>
      </c>
      <c r="G4344" t="s">
        <v>3031</v>
      </c>
      <c r="H4344" s="1">
        <v>0</v>
      </c>
      <c r="I4344">
        <v>1</v>
      </c>
      <c r="J4344" s="3">
        <v>43587</v>
      </c>
      <c r="K4344" t="s">
        <v>4510</v>
      </c>
      <c r="L4344" t="s">
        <v>30</v>
      </c>
      <c r="M4344">
        <v>90049</v>
      </c>
      <c r="N4344">
        <v>98</v>
      </c>
      <c r="O4344" t="s">
        <v>8255</v>
      </c>
      <c r="P4344" s="4">
        <v>7</v>
      </c>
      <c r="Q4344" s="4">
        <v>5</v>
      </c>
      <c r="R4344" t="s">
        <v>32</v>
      </c>
      <c r="T4344" s="2">
        <v>7.06</v>
      </c>
      <c r="U4344" s="4">
        <v>16</v>
      </c>
      <c r="V4344" t="s">
        <v>19</v>
      </c>
      <c r="W4344" s="3">
        <v>43591</v>
      </c>
      <c r="X4344" t="s">
        <v>39</v>
      </c>
      <c r="Y4344" t="s">
        <v>34</v>
      </c>
      <c r="Z4344" t="s">
        <v>64</v>
      </c>
    </row>
    <row r="4345" spans="1:26" x14ac:dyDescent="0.25">
      <c r="A4345">
        <v>4</v>
      </c>
      <c r="B4345" t="s">
        <v>43</v>
      </c>
      <c r="C4345">
        <v>6</v>
      </c>
      <c r="D4345" t="s">
        <v>26</v>
      </c>
      <c r="E4345" t="s">
        <v>27</v>
      </c>
      <c r="F4345" t="s">
        <v>13</v>
      </c>
      <c r="G4345" t="s">
        <v>3031</v>
      </c>
      <c r="H4345" s="1">
        <v>0</v>
      </c>
      <c r="I4345">
        <v>1</v>
      </c>
      <c r="J4345" s="3">
        <v>43587</v>
      </c>
      <c r="K4345" t="s">
        <v>4510</v>
      </c>
      <c r="L4345" t="s">
        <v>30</v>
      </c>
      <c r="M4345">
        <v>90049</v>
      </c>
      <c r="N4345">
        <v>93</v>
      </c>
      <c r="O4345" t="s">
        <v>756</v>
      </c>
      <c r="P4345" s="4">
        <v>16</v>
      </c>
      <c r="Q4345" s="4">
        <v>5</v>
      </c>
      <c r="R4345" t="s">
        <v>32</v>
      </c>
      <c r="T4345" s="2">
        <v>15.82</v>
      </c>
      <c r="U4345" s="4">
        <v>34</v>
      </c>
      <c r="V4345" t="s">
        <v>19</v>
      </c>
      <c r="W4345" s="3">
        <v>43591</v>
      </c>
      <c r="X4345" t="s">
        <v>39</v>
      </c>
      <c r="Y4345" t="s">
        <v>34</v>
      </c>
      <c r="Z4345" t="s">
        <v>64</v>
      </c>
    </row>
    <row r="4346" spans="1:26" x14ac:dyDescent="0.25">
      <c r="A4346">
        <v>4</v>
      </c>
      <c r="B4346" t="s">
        <v>43</v>
      </c>
      <c r="C4346">
        <v>6</v>
      </c>
      <c r="D4346" t="s">
        <v>26</v>
      </c>
      <c r="E4346" t="s">
        <v>572</v>
      </c>
      <c r="F4346" t="s">
        <v>13</v>
      </c>
      <c r="G4346" t="s">
        <v>2258</v>
      </c>
      <c r="H4346" s="1">
        <v>0</v>
      </c>
      <c r="I4346">
        <v>1</v>
      </c>
      <c r="J4346" s="3">
        <v>43056</v>
      </c>
      <c r="K4346" t="s">
        <v>2617</v>
      </c>
      <c r="L4346" t="s">
        <v>30</v>
      </c>
      <c r="M4346">
        <v>92105</v>
      </c>
      <c r="N4346">
        <v>1806</v>
      </c>
      <c r="O4346" t="s">
        <v>3655</v>
      </c>
      <c r="P4346" s="4">
        <v>16</v>
      </c>
      <c r="Q4346" s="4">
        <v>5</v>
      </c>
      <c r="R4346" t="s">
        <v>32</v>
      </c>
      <c r="T4346" s="2">
        <v>15.55</v>
      </c>
      <c r="U4346" s="4">
        <v>32</v>
      </c>
      <c r="V4346" t="s">
        <v>19</v>
      </c>
      <c r="W4346" s="3">
        <v>43060</v>
      </c>
      <c r="X4346" t="s">
        <v>39</v>
      </c>
      <c r="Y4346" t="s">
        <v>34</v>
      </c>
      <c r="Z4346" t="s">
        <v>64</v>
      </c>
    </row>
    <row r="4347" spans="1:26" x14ac:dyDescent="0.25">
      <c r="A4347">
        <v>5</v>
      </c>
      <c r="B4347" t="s">
        <v>43</v>
      </c>
      <c r="C4347">
        <v>6</v>
      </c>
      <c r="D4347" t="s">
        <v>26</v>
      </c>
      <c r="E4347" t="s">
        <v>572</v>
      </c>
      <c r="F4347" t="s">
        <v>13</v>
      </c>
      <c r="G4347" t="s">
        <v>330</v>
      </c>
      <c r="H4347" s="1">
        <v>0</v>
      </c>
      <c r="I4347">
        <v>1</v>
      </c>
      <c r="J4347" s="3">
        <v>42974</v>
      </c>
      <c r="K4347" t="s">
        <v>4442</v>
      </c>
      <c r="L4347" t="s">
        <v>30</v>
      </c>
      <c r="M4347">
        <v>92105</v>
      </c>
      <c r="N4347">
        <v>1771</v>
      </c>
      <c r="O4347" t="s">
        <v>4582</v>
      </c>
      <c r="P4347" s="4">
        <v>53</v>
      </c>
      <c r="Q4347" s="4">
        <v>5</v>
      </c>
      <c r="R4347" t="s">
        <v>32</v>
      </c>
      <c r="T4347" s="2">
        <v>52.53</v>
      </c>
      <c r="U4347" s="4">
        <v>114</v>
      </c>
      <c r="V4347" t="s">
        <v>19</v>
      </c>
      <c r="W4347" s="3">
        <v>42979</v>
      </c>
      <c r="X4347" t="s">
        <v>39</v>
      </c>
      <c r="Y4347" t="s">
        <v>34</v>
      </c>
      <c r="Z4347" t="s">
        <v>64</v>
      </c>
    </row>
    <row r="4348" spans="1:26" x14ac:dyDescent="0.25">
      <c r="A4348">
        <v>5</v>
      </c>
      <c r="B4348" t="s">
        <v>43</v>
      </c>
      <c r="C4348">
        <v>6</v>
      </c>
      <c r="D4348" t="s">
        <v>26</v>
      </c>
      <c r="E4348" t="s">
        <v>386</v>
      </c>
      <c r="F4348" t="s">
        <v>13</v>
      </c>
      <c r="G4348" t="s">
        <v>2834</v>
      </c>
      <c r="H4348" s="1">
        <v>0</v>
      </c>
      <c r="I4348">
        <v>1</v>
      </c>
      <c r="J4348" s="3">
        <v>43684</v>
      </c>
      <c r="K4348" t="s">
        <v>4583</v>
      </c>
      <c r="L4348" t="s">
        <v>30</v>
      </c>
      <c r="M4348">
        <v>95123</v>
      </c>
      <c r="N4348">
        <v>1682</v>
      </c>
      <c r="O4348" t="s">
        <v>3440</v>
      </c>
      <c r="P4348" s="4">
        <v>115</v>
      </c>
      <c r="Q4348" s="4">
        <v>5</v>
      </c>
      <c r="R4348" t="s">
        <v>32</v>
      </c>
      <c r="T4348" s="2">
        <v>114.94</v>
      </c>
      <c r="U4348" s="4">
        <v>245</v>
      </c>
      <c r="V4348" t="s">
        <v>19</v>
      </c>
      <c r="W4348" s="3">
        <v>43689</v>
      </c>
      <c r="X4348" t="s">
        <v>39</v>
      </c>
      <c r="Y4348" t="s">
        <v>34</v>
      </c>
      <c r="Z4348" t="s">
        <v>64</v>
      </c>
    </row>
    <row r="4349" spans="1:26" x14ac:dyDescent="0.25">
      <c r="A4349">
        <v>4</v>
      </c>
      <c r="B4349" t="s">
        <v>43</v>
      </c>
      <c r="C4349">
        <v>6</v>
      </c>
      <c r="D4349" t="s">
        <v>26</v>
      </c>
      <c r="E4349" t="s">
        <v>65</v>
      </c>
      <c r="F4349" t="s">
        <v>13</v>
      </c>
      <c r="G4349" t="s">
        <v>1142</v>
      </c>
      <c r="H4349" s="1">
        <v>0</v>
      </c>
      <c r="I4349">
        <v>1</v>
      </c>
      <c r="J4349" s="3">
        <v>43460</v>
      </c>
      <c r="K4349" t="s">
        <v>4584</v>
      </c>
      <c r="L4349" t="s">
        <v>30</v>
      </c>
      <c r="M4349">
        <v>98105</v>
      </c>
      <c r="N4349">
        <v>1524</v>
      </c>
      <c r="O4349" t="s">
        <v>2908</v>
      </c>
      <c r="P4349" s="4">
        <v>16</v>
      </c>
      <c r="Q4349" s="4">
        <v>5</v>
      </c>
      <c r="R4349" t="s">
        <v>32</v>
      </c>
      <c r="T4349" s="2">
        <v>15.59</v>
      </c>
      <c r="U4349" s="4">
        <v>34</v>
      </c>
      <c r="V4349" t="s">
        <v>19</v>
      </c>
      <c r="W4349" s="3">
        <v>43464</v>
      </c>
      <c r="X4349" t="s">
        <v>39</v>
      </c>
      <c r="Y4349" t="s">
        <v>69</v>
      </c>
      <c r="Z4349" t="s">
        <v>64</v>
      </c>
    </row>
    <row r="4350" spans="1:26" x14ac:dyDescent="0.25">
      <c r="A4350">
        <v>6</v>
      </c>
      <c r="B4350" t="s">
        <v>10</v>
      </c>
      <c r="C4350">
        <v>6</v>
      </c>
      <c r="D4350" t="s">
        <v>26</v>
      </c>
      <c r="E4350" t="s">
        <v>65</v>
      </c>
      <c r="F4350" t="s">
        <v>13</v>
      </c>
      <c r="G4350" t="s">
        <v>1118</v>
      </c>
      <c r="H4350" s="1">
        <v>0</v>
      </c>
      <c r="I4350">
        <v>1</v>
      </c>
      <c r="J4350" s="3">
        <v>43440</v>
      </c>
      <c r="K4350" t="s">
        <v>4441</v>
      </c>
      <c r="L4350" t="s">
        <v>30</v>
      </c>
      <c r="M4350">
        <v>98105</v>
      </c>
      <c r="N4350">
        <v>1464</v>
      </c>
      <c r="O4350" t="s">
        <v>204</v>
      </c>
      <c r="P4350" s="4">
        <v>89</v>
      </c>
      <c r="Q4350" s="4">
        <v>5</v>
      </c>
      <c r="R4350" t="s">
        <v>32</v>
      </c>
      <c r="T4350" s="2">
        <v>89.16</v>
      </c>
      <c r="U4350" s="4">
        <v>190</v>
      </c>
      <c r="V4350" t="s">
        <v>19</v>
      </c>
      <c r="W4350" s="3">
        <v>43446</v>
      </c>
      <c r="X4350" t="s">
        <v>39</v>
      </c>
      <c r="Y4350" t="s">
        <v>69</v>
      </c>
      <c r="Z4350" t="s">
        <v>64</v>
      </c>
    </row>
    <row r="4351" spans="1:26" x14ac:dyDescent="0.25">
      <c r="A4351">
        <v>5</v>
      </c>
      <c r="B4351" t="s">
        <v>43</v>
      </c>
      <c r="C4351">
        <v>6</v>
      </c>
      <c r="D4351" t="s">
        <v>26</v>
      </c>
      <c r="E4351" t="s">
        <v>65</v>
      </c>
      <c r="F4351" t="s">
        <v>13</v>
      </c>
      <c r="G4351" t="s">
        <v>718</v>
      </c>
      <c r="H4351" s="1">
        <v>0</v>
      </c>
      <c r="I4351">
        <v>1</v>
      </c>
      <c r="J4351" s="3">
        <v>42884</v>
      </c>
      <c r="K4351" t="s">
        <v>4554</v>
      </c>
      <c r="L4351" t="s">
        <v>30</v>
      </c>
      <c r="M4351">
        <v>98105</v>
      </c>
      <c r="N4351">
        <v>1685</v>
      </c>
      <c r="O4351" t="s">
        <v>1179</v>
      </c>
      <c r="P4351" s="4">
        <v>16</v>
      </c>
      <c r="Q4351" s="4">
        <v>5</v>
      </c>
      <c r="R4351" t="s">
        <v>32</v>
      </c>
      <c r="T4351" s="2">
        <v>15.55</v>
      </c>
      <c r="U4351" s="4">
        <v>32</v>
      </c>
      <c r="V4351" t="s">
        <v>19</v>
      </c>
      <c r="W4351" s="3">
        <v>42889</v>
      </c>
      <c r="X4351" t="s">
        <v>39</v>
      </c>
      <c r="Y4351" t="s">
        <v>69</v>
      </c>
      <c r="Z4351" t="s">
        <v>64</v>
      </c>
    </row>
    <row r="4352" spans="1:26" x14ac:dyDescent="0.25">
      <c r="A4352">
        <v>5</v>
      </c>
      <c r="B4352" t="s">
        <v>43</v>
      </c>
      <c r="C4352">
        <v>6</v>
      </c>
      <c r="D4352" t="s">
        <v>26</v>
      </c>
      <c r="E4352" t="s">
        <v>65</v>
      </c>
      <c r="F4352" t="s">
        <v>13</v>
      </c>
      <c r="G4352" t="s">
        <v>1305</v>
      </c>
      <c r="H4352" s="1">
        <v>0</v>
      </c>
      <c r="I4352">
        <v>1</v>
      </c>
      <c r="J4352" s="3">
        <v>43358</v>
      </c>
      <c r="K4352" t="s">
        <v>4585</v>
      </c>
      <c r="L4352" t="s">
        <v>30</v>
      </c>
      <c r="M4352">
        <v>98105</v>
      </c>
      <c r="N4352">
        <v>1572</v>
      </c>
      <c r="O4352" t="s">
        <v>8279</v>
      </c>
      <c r="P4352" s="4">
        <v>10</v>
      </c>
      <c r="Q4352" s="4">
        <v>5</v>
      </c>
      <c r="R4352" t="s">
        <v>32</v>
      </c>
      <c r="T4352" s="2">
        <v>10.06</v>
      </c>
      <c r="U4352" s="4">
        <v>21</v>
      </c>
      <c r="V4352" t="s">
        <v>19</v>
      </c>
      <c r="W4352" s="3">
        <v>43363</v>
      </c>
      <c r="X4352" t="s">
        <v>39</v>
      </c>
      <c r="Y4352" t="s">
        <v>69</v>
      </c>
      <c r="Z4352" t="s">
        <v>64</v>
      </c>
    </row>
    <row r="4353" spans="1:26" x14ac:dyDescent="0.25">
      <c r="A4353">
        <v>4</v>
      </c>
      <c r="B4353" t="s">
        <v>43</v>
      </c>
      <c r="C4353">
        <v>6</v>
      </c>
      <c r="D4353" t="s">
        <v>26</v>
      </c>
      <c r="E4353" t="s">
        <v>27</v>
      </c>
      <c r="F4353" t="s">
        <v>13</v>
      </c>
      <c r="G4353" t="s">
        <v>2367</v>
      </c>
      <c r="H4353" s="1">
        <v>0</v>
      </c>
      <c r="I4353">
        <v>1</v>
      </c>
      <c r="J4353" s="3">
        <v>43505</v>
      </c>
      <c r="K4353" t="s">
        <v>4586</v>
      </c>
      <c r="L4353" t="s">
        <v>30</v>
      </c>
      <c r="M4353">
        <v>90032</v>
      </c>
      <c r="N4353">
        <v>1444</v>
      </c>
      <c r="O4353" t="s">
        <v>3260</v>
      </c>
      <c r="P4353" s="4">
        <v>18</v>
      </c>
      <c r="Q4353" s="4">
        <v>5</v>
      </c>
      <c r="R4353" t="s">
        <v>32</v>
      </c>
      <c r="T4353" s="2">
        <v>17.739999999999998</v>
      </c>
      <c r="U4353" s="4">
        <v>355</v>
      </c>
      <c r="V4353" t="s">
        <v>19</v>
      </c>
      <c r="W4353" s="3">
        <v>43509</v>
      </c>
      <c r="X4353" t="s">
        <v>39</v>
      </c>
      <c r="Y4353" t="s">
        <v>34</v>
      </c>
      <c r="Z4353" t="s">
        <v>42</v>
      </c>
    </row>
    <row r="4354" spans="1:26" x14ac:dyDescent="0.25">
      <c r="A4354">
        <v>7</v>
      </c>
      <c r="B4354" t="s">
        <v>25</v>
      </c>
      <c r="C4354">
        <v>6</v>
      </c>
      <c r="D4354" t="s">
        <v>26</v>
      </c>
      <c r="E4354" t="s">
        <v>27</v>
      </c>
      <c r="F4354" t="s">
        <v>13</v>
      </c>
      <c r="G4354" t="s">
        <v>16</v>
      </c>
      <c r="H4354" s="1">
        <v>0</v>
      </c>
      <c r="I4354">
        <v>1</v>
      </c>
      <c r="J4354" s="3">
        <v>42975</v>
      </c>
      <c r="K4354" t="s">
        <v>2594</v>
      </c>
      <c r="L4354" t="s">
        <v>30</v>
      </c>
      <c r="M4354">
        <v>90049</v>
      </c>
      <c r="N4354">
        <v>866</v>
      </c>
      <c r="O4354" t="s">
        <v>1197</v>
      </c>
      <c r="P4354" s="4">
        <v>268</v>
      </c>
      <c r="Q4354" s="4">
        <v>5</v>
      </c>
      <c r="R4354" t="s">
        <v>32</v>
      </c>
      <c r="T4354" s="2">
        <v>267.7</v>
      </c>
      <c r="U4354" s="4">
        <v>892</v>
      </c>
      <c r="V4354" t="s">
        <v>19</v>
      </c>
      <c r="W4354" s="3">
        <v>42982</v>
      </c>
      <c r="X4354" t="s">
        <v>39</v>
      </c>
      <c r="Y4354" t="s">
        <v>34</v>
      </c>
      <c r="Z4354" t="s">
        <v>42</v>
      </c>
    </row>
    <row r="4355" spans="1:26" x14ac:dyDescent="0.25">
      <c r="A4355">
        <v>4</v>
      </c>
      <c r="B4355" t="s">
        <v>43</v>
      </c>
      <c r="C4355">
        <v>6</v>
      </c>
      <c r="D4355" t="s">
        <v>26</v>
      </c>
      <c r="E4355" t="s">
        <v>572</v>
      </c>
      <c r="F4355" t="s">
        <v>13</v>
      </c>
      <c r="G4355" t="s">
        <v>2258</v>
      </c>
      <c r="H4355" s="1">
        <v>0</v>
      </c>
      <c r="I4355">
        <v>1</v>
      </c>
      <c r="J4355" s="3">
        <v>43056</v>
      </c>
      <c r="K4355" t="s">
        <v>2617</v>
      </c>
      <c r="L4355" t="s">
        <v>30</v>
      </c>
      <c r="M4355">
        <v>92105</v>
      </c>
      <c r="N4355">
        <v>419</v>
      </c>
      <c r="O4355" t="s">
        <v>2903</v>
      </c>
      <c r="P4355" s="4">
        <v>6</v>
      </c>
      <c r="Q4355" s="4">
        <v>5</v>
      </c>
      <c r="R4355" t="s">
        <v>32</v>
      </c>
      <c r="T4355" s="2">
        <v>6.1</v>
      </c>
      <c r="U4355" s="4">
        <v>305</v>
      </c>
      <c r="V4355" t="s">
        <v>19</v>
      </c>
      <c r="W4355" s="3">
        <v>43060</v>
      </c>
      <c r="X4355" t="s">
        <v>39</v>
      </c>
      <c r="Y4355" t="s">
        <v>34</v>
      </c>
      <c r="Z4355" t="s">
        <v>42</v>
      </c>
    </row>
    <row r="4356" spans="1:26" x14ac:dyDescent="0.25">
      <c r="A4356">
        <v>5</v>
      </c>
      <c r="B4356" t="s">
        <v>43</v>
      </c>
      <c r="C4356">
        <v>6</v>
      </c>
      <c r="D4356" t="s">
        <v>26</v>
      </c>
      <c r="E4356" t="s">
        <v>88</v>
      </c>
      <c r="F4356" t="s">
        <v>13</v>
      </c>
      <c r="G4356" t="s">
        <v>1063</v>
      </c>
      <c r="H4356" s="1">
        <v>0</v>
      </c>
      <c r="I4356">
        <v>1</v>
      </c>
      <c r="J4356" s="3">
        <v>42382</v>
      </c>
      <c r="K4356" t="s">
        <v>2674</v>
      </c>
      <c r="L4356" t="s">
        <v>30</v>
      </c>
      <c r="M4356">
        <v>94109</v>
      </c>
      <c r="N4356">
        <v>1551</v>
      </c>
      <c r="O4356" t="s">
        <v>3475</v>
      </c>
      <c r="P4356" s="4">
        <v>239</v>
      </c>
      <c r="Q4356" s="4">
        <v>5</v>
      </c>
      <c r="R4356" t="s">
        <v>32</v>
      </c>
      <c r="T4356" s="2">
        <v>238.65</v>
      </c>
      <c r="U4356" s="4">
        <v>1326</v>
      </c>
      <c r="V4356" t="s">
        <v>19</v>
      </c>
      <c r="W4356" s="3">
        <v>42387</v>
      </c>
      <c r="X4356" t="s">
        <v>39</v>
      </c>
      <c r="Y4356" t="s">
        <v>34</v>
      </c>
      <c r="Z4356" t="s">
        <v>42</v>
      </c>
    </row>
    <row r="4357" spans="1:26" x14ac:dyDescent="0.25">
      <c r="A4357">
        <v>6</v>
      </c>
      <c r="B4357" t="s">
        <v>10</v>
      </c>
      <c r="C4357">
        <v>6</v>
      </c>
      <c r="D4357" t="s">
        <v>26</v>
      </c>
      <c r="E4357" t="s">
        <v>386</v>
      </c>
      <c r="F4357" t="s">
        <v>13</v>
      </c>
      <c r="G4357" t="s">
        <v>2007</v>
      </c>
      <c r="H4357" s="1">
        <v>0</v>
      </c>
      <c r="I4357">
        <v>1</v>
      </c>
      <c r="J4357" s="3">
        <v>42635</v>
      </c>
      <c r="K4357" t="s">
        <v>4500</v>
      </c>
      <c r="L4357" t="s">
        <v>30</v>
      </c>
      <c r="M4357">
        <v>95123</v>
      </c>
      <c r="N4357">
        <v>666</v>
      </c>
      <c r="O4357" t="s">
        <v>714</v>
      </c>
      <c r="P4357" s="4">
        <v>42</v>
      </c>
      <c r="Q4357" s="4">
        <v>5</v>
      </c>
      <c r="R4357" t="s">
        <v>32</v>
      </c>
      <c r="T4357" s="2">
        <v>42.36</v>
      </c>
      <c r="U4357" s="4">
        <v>169</v>
      </c>
      <c r="V4357" t="s">
        <v>19</v>
      </c>
      <c r="W4357" s="3">
        <v>42641</v>
      </c>
      <c r="X4357" t="s">
        <v>39</v>
      </c>
      <c r="Y4357" t="s">
        <v>34</v>
      </c>
      <c r="Z4357" t="s">
        <v>42</v>
      </c>
    </row>
    <row r="4358" spans="1:26" x14ac:dyDescent="0.25">
      <c r="A4358">
        <v>4</v>
      </c>
      <c r="B4358" t="s">
        <v>43</v>
      </c>
      <c r="C4358">
        <v>6</v>
      </c>
      <c r="D4358" t="s">
        <v>26</v>
      </c>
      <c r="E4358" t="s">
        <v>2056</v>
      </c>
      <c r="F4358" t="s">
        <v>13</v>
      </c>
      <c r="G4358" t="s">
        <v>2122</v>
      </c>
      <c r="H4358" s="1">
        <v>0</v>
      </c>
      <c r="I4358">
        <v>1</v>
      </c>
      <c r="J4358" s="3">
        <v>43075</v>
      </c>
      <c r="K4358" t="s">
        <v>4445</v>
      </c>
      <c r="L4358" t="s">
        <v>30</v>
      </c>
      <c r="M4358">
        <v>89031</v>
      </c>
      <c r="N4358">
        <v>1551</v>
      </c>
      <c r="O4358" t="s">
        <v>3475</v>
      </c>
      <c r="P4358" s="4">
        <v>239</v>
      </c>
      <c r="Q4358" s="4">
        <v>5</v>
      </c>
      <c r="R4358" t="s">
        <v>32</v>
      </c>
      <c r="T4358" s="2">
        <v>238.65</v>
      </c>
      <c r="U4358" s="4">
        <v>1326</v>
      </c>
      <c r="V4358" t="s">
        <v>19</v>
      </c>
      <c r="W4358" s="3">
        <v>43079</v>
      </c>
      <c r="X4358" t="s">
        <v>39</v>
      </c>
      <c r="Y4358" t="s">
        <v>831</v>
      </c>
      <c r="Z4358" t="s">
        <v>42</v>
      </c>
    </row>
    <row r="4359" spans="1:26" x14ac:dyDescent="0.25">
      <c r="A4359">
        <v>4</v>
      </c>
      <c r="B4359" t="s">
        <v>43</v>
      </c>
      <c r="C4359">
        <v>6</v>
      </c>
      <c r="D4359" t="s">
        <v>26</v>
      </c>
      <c r="E4359" t="s">
        <v>4447</v>
      </c>
      <c r="F4359" t="s">
        <v>13</v>
      </c>
      <c r="G4359" t="s">
        <v>1893</v>
      </c>
      <c r="H4359" s="1">
        <v>0</v>
      </c>
      <c r="I4359">
        <v>1</v>
      </c>
      <c r="J4359" s="3">
        <v>43827</v>
      </c>
      <c r="K4359" t="s">
        <v>4448</v>
      </c>
      <c r="L4359" t="s">
        <v>30</v>
      </c>
      <c r="M4359">
        <v>87105</v>
      </c>
      <c r="N4359">
        <v>581</v>
      </c>
      <c r="O4359" t="s">
        <v>922</v>
      </c>
      <c r="P4359" s="4">
        <v>34</v>
      </c>
      <c r="Q4359" s="4">
        <v>5</v>
      </c>
      <c r="R4359" t="s">
        <v>32</v>
      </c>
      <c r="T4359" s="2">
        <v>34.29</v>
      </c>
      <c r="U4359" s="4">
        <v>118</v>
      </c>
      <c r="V4359" t="s">
        <v>19</v>
      </c>
      <c r="W4359" s="3">
        <v>43831</v>
      </c>
      <c r="X4359" t="s">
        <v>39</v>
      </c>
      <c r="Y4359" t="s">
        <v>413</v>
      </c>
      <c r="Z4359" t="s">
        <v>42</v>
      </c>
    </row>
    <row r="4360" spans="1:26" x14ac:dyDescent="0.25">
      <c r="A4360">
        <v>5</v>
      </c>
      <c r="B4360" t="s">
        <v>43</v>
      </c>
      <c r="C4360">
        <v>6</v>
      </c>
      <c r="D4360" t="s">
        <v>26</v>
      </c>
      <c r="E4360" t="s">
        <v>65</v>
      </c>
      <c r="F4360" t="s">
        <v>13</v>
      </c>
      <c r="G4360" t="s">
        <v>1876</v>
      </c>
      <c r="H4360" s="1">
        <v>0</v>
      </c>
      <c r="I4360">
        <v>1</v>
      </c>
      <c r="J4360" s="3">
        <v>42642</v>
      </c>
      <c r="K4360" t="s">
        <v>4587</v>
      </c>
      <c r="L4360" t="s">
        <v>30</v>
      </c>
      <c r="M4360">
        <v>98115</v>
      </c>
      <c r="N4360">
        <v>662</v>
      </c>
      <c r="O4360" t="s">
        <v>3916</v>
      </c>
      <c r="P4360" s="4">
        <v>153</v>
      </c>
      <c r="Q4360" s="4">
        <v>5</v>
      </c>
      <c r="R4360" t="s">
        <v>32</v>
      </c>
      <c r="T4360" s="2">
        <v>153.47</v>
      </c>
      <c r="U4360" s="4">
        <v>808</v>
      </c>
      <c r="V4360" t="s">
        <v>19</v>
      </c>
      <c r="W4360" s="3">
        <v>42647</v>
      </c>
      <c r="X4360" t="s">
        <v>39</v>
      </c>
      <c r="Y4360" t="s">
        <v>69</v>
      </c>
      <c r="Z4360" t="s">
        <v>42</v>
      </c>
    </row>
    <row r="4361" spans="1:26" x14ac:dyDescent="0.25">
      <c r="A4361">
        <v>7</v>
      </c>
      <c r="B4361" t="s">
        <v>25</v>
      </c>
      <c r="C4361">
        <v>6</v>
      </c>
      <c r="D4361" t="s">
        <v>26</v>
      </c>
      <c r="E4361" t="s">
        <v>65</v>
      </c>
      <c r="F4361" t="s">
        <v>13</v>
      </c>
      <c r="G4361" t="s">
        <v>1520</v>
      </c>
      <c r="H4361" s="1">
        <v>0</v>
      </c>
      <c r="I4361">
        <v>1</v>
      </c>
      <c r="J4361" s="3">
        <v>42821</v>
      </c>
      <c r="K4361" t="s">
        <v>4588</v>
      </c>
      <c r="L4361" t="s">
        <v>30</v>
      </c>
      <c r="M4361">
        <v>98115</v>
      </c>
      <c r="N4361">
        <v>1362</v>
      </c>
      <c r="O4361" t="s">
        <v>4058</v>
      </c>
      <c r="P4361" s="4">
        <v>3</v>
      </c>
      <c r="Q4361" s="4">
        <v>5</v>
      </c>
      <c r="R4361" t="s">
        <v>32</v>
      </c>
      <c r="T4361" s="2">
        <v>3.35</v>
      </c>
      <c r="U4361" s="4">
        <v>84</v>
      </c>
      <c r="V4361" t="s">
        <v>19</v>
      </c>
      <c r="W4361" s="3">
        <v>42828</v>
      </c>
      <c r="X4361" t="s">
        <v>39</v>
      </c>
      <c r="Y4361" t="s">
        <v>69</v>
      </c>
      <c r="Z4361" t="s">
        <v>42</v>
      </c>
    </row>
    <row r="4362" spans="1:26" x14ac:dyDescent="0.25">
      <c r="A4362">
        <v>6</v>
      </c>
      <c r="B4362" t="s">
        <v>10</v>
      </c>
      <c r="C4362">
        <v>6</v>
      </c>
      <c r="D4362" t="s">
        <v>26</v>
      </c>
      <c r="E4362" t="s">
        <v>1121</v>
      </c>
      <c r="F4362" t="s">
        <v>13</v>
      </c>
      <c r="G4362" t="s">
        <v>1013</v>
      </c>
      <c r="H4362" s="1">
        <v>0</v>
      </c>
      <c r="I4362">
        <v>1</v>
      </c>
      <c r="J4362" s="3">
        <v>42732</v>
      </c>
      <c r="K4362" t="s">
        <v>4589</v>
      </c>
      <c r="L4362" t="s">
        <v>30</v>
      </c>
      <c r="M4362">
        <v>92804</v>
      </c>
      <c r="N4362">
        <v>73</v>
      </c>
      <c r="O4362" t="s">
        <v>3095</v>
      </c>
      <c r="P4362" s="4">
        <v>13</v>
      </c>
      <c r="Q4362" s="4">
        <v>5</v>
      </c>
      <c r="R4362" t="s">
        <v>32</v>
      </c>
      <c r="T4362" s="2">
        <v>13.3</v>
      </c>
      <c r="U4362" s="4">
        <v>51</v>
      </c>
      <c r="V4362" t="s">
        <v>19</v>
      </c>
      <c r="W4362" s="3">
        <v>42738</v>
      </c>
      <c r="X4362" t="s">
        <v>39</v>
      </c>
      <c r="Y4362" t="s">
        <v>34</v>
      </c>
      <c r="Z4362" t="s">
        <v>356</v>
      </c>
    </row>
    <row r="4363" spans="1:26" x14ac:dyDescent="0.25">
      <c r="A4363">
        <v>4</v>
      </c>
      <c r="B4363" t="s">
        <v>43</v>
      </c>
      <c r="C4363">
        <v>6</v>
      </c>
      <c r="D4363" t="s">
        <v>26</v>
      </c>
      <c r="E4363" t="s">
        <v>572</v>
      </c>
      <c r="F4363" t="s">
        <v>13</v>
      </c>
      <c r="G4363" t="s">
        <v>2389</v>
      </c>
      <c r="H4363" s="1">
        <v>0</v>
      </c>
      <c r="I4363">
        <v>1</v>
      </c>
      <c r="J4363" s="3">
        <v>43615</v>
      </c>
      <c r="K4363" t="s">
        <v>4590</v>
      </c>
      <c r="L4363" t="s">
        <v>30</v>
      </c>
      <c r="M4363">
        <v>92037</v>
      </c>
      <c r="N4363">
        <v>520</v>
      </c>
      <c r="O4363" t="s">
        <v>3385</v>
      </c>
      <c r="P4363" s="4">
        <v>10</v>
      </c>
      <c r="Q4363" s="4">
        <v>6</v>
      </c>
      <c r="R4363" t="s">
        <v>32</v>
      </c>
      <c r="T4363" s="2">
        <v>10.18</v>
      </c>
      <c r="U4363" s="4">
        <v>35</v>
      </c>
      <c r="V4363" t="s">
        <v>19</v>
      </c>
      <c r="W4363" s="3">
        <v>43619</v>
      </c>
      <c r="X4363" t="s">
        <v>39</v>
      </c>
      <c r="Y4363" t="s">
        <v>34</v>
      </c>
      <c r="Z4363" t="s">
        <v>49</v>
      </c>
    </row>
    <row r="4364" spans="1:26" x14ac:dyDescent="0.25">
      <c r="A4364">
        <v>5</v>
      </c>
      <c r="B4364" t="s">
        <v>43</v>
      </c>
      <c r="C4364">
        <v>6</v>
      </c>
      <c r="D4364" t="s">
        <v>26</v>
      </c>
      <c r="E4364" t="s">
        <v>88</v>
      </c>
      <c r="F4364" t="s">
        <v>13</v>
      </c>
      <c r="G4364" t="s">
        <v>1220</v>
      </c>
      <c r="H4364" s="1">
        <v>0</v>
      </c>
      <c r="I4364">
        <v>1</v>
      </c>
      <c r="J4364" s="3">
        <v>42454</v>
      </c>
      <c r="K4364" t="s">
        <v>4464</v>
      </c>
      <c r="L4364" t="s">
        <v>30</v>
      </c>
      <c r="M4364">
        <v>94110</v>
      </c>
      <c r="N4364">
        <v>322</v>
      </c>
      <c r="O4364" t="s">
        <v>3691</v>
      </c>
      <c r="P4364" s="4">
        <v>10</v>
      </c>
      <c r="Q4364" s="4">
        <v>6</v>
      </c>
      <c r="R4364" t="s">
        <v>32</v>
      </c>
      <c r="T4364" s="2">
        <v>9.92</v>
      </c>
      <c r="U4364" s="4">
        <v>25</v>
      </c>
      <c r="V4364" t="s">
        <v>19</v>
      </c>
      <c r="W4364" s="3">
        <v>42459</v>
      </c>
      <c r="X4364" t="s">
        <v>39</v>
      </c>
      <c r="Y4364" t="s">
        <v>34</v>
      </c>
      <c r="Z4364" t="s">
        <v>49</v>
      </c>
    </row>
    <row r="4365" spans="1:26" x14ac:dyDescent="0.25">
      <c r="A4365">
        <v>5</v>
      </c>
      <c r="B4365" t="s">
        <v>43</v>
      </c>
      <c r="C4365">
        <v>6</v>
      </c>
      <c r="D4365" t="s">
        <v>26</v>
      </c>
      <c r="E4365" t="s">
        <v>596</v>
      </c>
      <c r="F4365" t="s">
        <v>13</v>
      </c>
      <c r="G4365" t="s">
        <v>2067</v>
      </c>
      <c r="H4365" s="1">
        <v>0</v>
      </c>
      <c r="I4365">
        <v>1</v>
      </c>
      <c r="J4365" s="3">
        <v>42733</v>
      </c>
      <c r="K4365" t="s">
        <v>4591</v>
      </c>
      <c r="L4365" t="s">
        <v>30</v>
      </c>
      <c r="M4365">
        <v>94513</v>
      </c>
      <c r="N4365">
        <v>122</v>
      </c>
      <c r="O4365" t="s">
        <v>993</v>
      </c>
      <c r="P4365" s="4">
        <v>44</v>
      </c>
      <c r="Q4365" s="4">
        <v>6</v>
      </c>
      <c r="R4365" t="s">
        <v>32</v>
      </c>
      <c r="T4365" s="2">
        <v>44.4</v>
      </c>
      <c r="U4365" s="4">
        <v>89</v>
      </c>
      <c r="V4365" t="s">
        <v>19</v>
      </c>
      <c r="W4365" s="3">
        <v>42738</v>
      </c>
      <c r="X4365" t="s">
        <v>39</v>
      </c>
      <c r="Y4365" t="s">
        <v>34</v>
      </c>
      <c r="Z4365" t="s">
        <v>35</v>
      </c>
    </row>
    <row r="4366" spans="1:26" x14ac:dyDescent="0.25">
      <c r="A4366">
        <v>6</v>
      </c>
      <c r="B4366" t="s">
        <v>10</v>
      </c>
      <c r="C4366">
        <v>6</v>
      </c>
      <c r="D4366" t="s">
        <v>26</v>
      </c>
      <c r="E4366" t="s">
        <v>27</v>
      </c>
      <c r="F4366" t="s">
        <v>13</v>
      </c>
      <c r="G4366" t="s">
        <v>1211</v>
      </c>
      <c r="H4366" s="1">
        <v>0</v>
      </c>
      <c r="I4366">
        <v>1</v>
      </c>
      <c r="J4366" s="3">
        <v>43519</v>
      </c>
      <c r="K4366" t="s">
        <v>4592</v>
      </c>
      <c r="L4366" t="s">
        <v>30</v>
      </c>
      <c r="M4366">
        <v>90008</v>
      </c>
      <c r="N4366">
        <v>131</v>
      </c>
      <c r="O4366" t="s">
        <v>3304</v>
      </c>
      <c r="P4366" s="4">
        <v>17</v>
      </c>
      <c r="Q4366" s="4">
        <v>6</v>
      </c>
      <c r="R4366" t="s">
        <v>32</v>
      </c>
      <c r="T4366" s="2">
        <v>16.850000000000001</v>
      </c>
      <c r="U4366" s="4">
        <v>37</v>
      </c>
      <c r="V4366" t="s">
        <v>19</v>
      </c>
      <c r="W4366" s="3">
        <v>43525</v>
      </c>
      <c r="X4366" t="s">
        <v>39</v>
      </c>
      <c r="Y4366" t="s">
        <v>34</v>
      </c>
      <c r="Z4366" t="s">
        <v>64</v>
      </c>
    </row>
    <row r="4367" spans="1:26" x14ac:dyDescent="0.25">
      <c r="A4367">
        <v>5</v>
      </c>
      <c r="B4367" t="s">
        <v>43</v>
      </c>
      <c r="C4367">
        <v>6</v>
      </c>
      <c r="D4367" t="s">
        <v>26</v>
      </c>
      <c r="E4367" t="s">
        <v>3641</v>
      </c>
      <c r="F4367" t="s">
        <v>13</v>
      </c>
      <c r="G4367" t="s">
        <v>575</v>
      </c>
      <c r="H4367" s="1">
        <v>0</v>
      </c>
      <c r="I4367">
        <v>1</v>
      </c>
      <c r="J4367" s="3">
        <v>43468</v>
      </c>
      <c r="K4367" t="s">
        <v>4593</v>
      </c>
      <c r="L4367" t="s">
        <v>30</v>
      </c>
      <c r="M4367">
        <v>91730</v>
      </c>
      <c r="N4367">
        <v>1697</v>
      </c>
      <c r="O4367" t="s">
        <v>3859</v>
      </c>
      <c r="P4367" s="4">
        <v>19</v>
      </c>
      <c r="Q4367" s="4">
        <v>6</v>
      </c>
      <c r="R4367" t="s">
        <v>32</v>
      </c>
      <c r="T4367" s="2">
        <v>18.66</v>
      </c>
      <c r="U4367" s="4">
        <v>39</v>
      </c>
      <c r="V4367" t="s">
        <v>19</v>
      </c>
      <c r="W4367" s="3">
        <v>43473</v>
      </c>
      <c r="X4367" t="s">
        <v>39</v>
      </c>
      <c r="Y4367" t="s">
        <v>34</v>
      </c>
      <c r="Z4367" t="s">
        <v>64</v>
      </c>
    </row>
    <row r="4368" spans="1:26" x14ac:dyDescent="0.25">
      <c r="A4368">
        <v>4</v>
      </c>
      <c r="B4368" t="s">
        <v>43</v>
      </c>
      <c r="C4368">
        <v>6</v>
      </c>
      <c r="D4368" t="s">
        <v>26</v>
      </c>
      <c r="E4368" t="s">
        <v>2677</v>
      </c>
      <c r="F4368" t="s">
        <v>13</v>
      </c>
      <c r="G4368" t="s">
        <v>2050</v>
      </c>
      <c r="H4368" s="1">
        <v>0</v>
      </c>
      <c r="I4368">
        <v>1</v>
      </c>
      <c r="J4368" s="3">
        <v>42813</v>
      </c>
      <c r="K4368" t="s">
        <v>4478</v>
      </c>
      <c r="L4368" t="s">
        <v>30</v>
      </c>
      <c r="M4368">
        <v>92404</v>
      </c>
      <c r="N4368">
        <v>1657</v>
      </c>
      <c r="O4368" t="s">
        <v>488</v>
      </c>
      <c r="P4368" s="4">
        <v>20</v>
      </c>
      <c r="Q4368" s="4">
        <v>6</v>
      </c>
      <c r="R4368" t="s">
        <v>32</v>
      </c>
      <c r="T4368" s="2">
        <v>19.670000000000002</v>
      </c>
      <c r="U4368" s="4">
        <v>40</v>
      </c>
      <c r="V4368" t="s">
        <v>19</v>
      </c>
      <c r="W4368" s="3">
        <v>42817</v>
      </c>
      <c r="X4368" t="s">
        <v>39</v>
      </c>
      <c r="Y4368" t="s">
        <v>34</v>
      </c>
      <c r="Z4368" t="s">
        <v>64</v>
      </c>
    </row>
    <row r="4369" spans="1:26" x14ac:dyDescent="0.25">
      <c r="A4369">
        <v>5</v>
      </c>
      <c r="B4369" t="s">
        <v>43</v>
      </c>
      <c r="C4369">
        <v>6</v>
      </c>
      <c r="D4369" t="s">
        <v>26</v>
      </c>
      <c r="E4369" t="s">
        <v>88</v>
      </c>
      <c r="F4369" t="s">
        <v>13</v>
      </c>
      <c r="G4369" t="s">
        <v>242</v>
      </c>
      <c r="H4369" s="1">
        <v>0</v>
      </c>
      <c r="I4369">
        <v>1</v>
      </c>
      <c r="J4369" s="3">
        <v>43772</v>
      </c>
      <c r="K4369" t="s">
        <v>4594</v>
      </c>
      <c r="L4369" t="s">
        <v>30</v>
      </c>
      <c r="M4369">
        <v>94109</v>
      </c>
      <c r="N4369">
        <v>1792</v>
      </c>
      <c r="O4369" t="s">
        <v>4595</v>
      </c>
      <c r="P4369" s="4">
        <v>18</v>
      </c>
      <c r="Q4369" s="4">
        <v>6</v>
      </c>
      <c r="R4369" t="s">
        <v>32</v>
      </c>
      <c r="T4369" s="2">
        <v>17.579999999999998</v>
      </c>
      <c r="U4369" s="4">
        <v>36</v>
      </c>
      <c r="V4369" t="s">
        <v>19</v>
      </c>
      <c r="W4369" s="3">
        <v>43777</v>
      </c>
      <c r="X4369" t="s">
        <v>39</v>
      </c>
      <c r="Y4369" t="s">
        <v>34</v>
      </c>
      <c r="Z4369" t="s">
        <v>64</v>
      </c>
    </row>
    <row r="4370" spans="1:26" x14ac:dyDescent="0.25">
      <c r="A4370">
        <v>4</v>
      </c>
      <c r="B4370" t="s">
        <v>43</v>
      </c>
      <c r="C4370">
        <v>6</v>
      </c>
      <c r="D4370" t="s">
        <v>26</v>
      </c>
      <c r="E4370" t="s">
        <v>88</v>
      </c>
      <c r="F4370" t="s">
        <v>13</v>
      </c>
      <c r="G4370" t="s">
        <v>3679</v>
      </c>
      <c r="H4370" s="1">
        <v>0</v>
      </c>
      <c r="I4370">
        <v>1</v>
      </c>
      <c r="J4370" s="3">
        <v>42867</v>
      </c>
      <c r="K4370" t="s">
        <v>4545</v>
      </c>
      <c r="L4370" t="s">
        <v>30</v>
      </c>
      <c r="M4370">
        <v>94122</v>
      </c>
      <c r="N4370">
        <v>1750</v>
      </c>
      <c r="O4370" t="s">
        <v>3383</v>
      </c>
      <c r="P4370" s="4">
        <v>12</v>
      </c>
      <c r="Q4370" s="4">
        <v>6</v>
      </c>
      <c r="R4370" t="s">
        <v>32</v>
      </c>
      <c r="T4370" s="2">
        <v>11.56</v>
      </c>
      <c r="U4370" s="4">
        <v>26</v>
      </c>
      <c r="V4370" t="s">
        <v>19</v>
      </c>
      <c r="W4370" s="3">
        <v>42871</v>
      </c>
      <c r="X4370" t="s">
        <v>39</v>
      </c>
      <c r="Y4370" t="s">
        <v>34</v>
      </c>
      <c r="Z4370" t="s">
        <v>64</v>
      </c>
    </row>
    <row r="4371" spans="1:26" x14ac:dyDescent="0.25">
      <c r="A4371">
        <v>5</v>
      </c>
      <c r="B4371" t="s">
        <v>43</v>
      </c>
      <c r="C4371">
        <v>6</v>
      </c>
      <c r="D4371" t="s">
        <v>26</v>
      </c>
      <c r="E4371" t="s">
        <v>88</v>
      </c>
      <c r="F4371" t="s">
        <v>13</v>
      </c>
      <c r="G4371" t="s">
        <v>1088</v>
      </c>
      <c r="H4371" s="1">
        <v>0</v>
      </c>
      <c r="I4371">
        <v>1</v>
      </c>
      <c r="J4371" s="3">
        <v>43812</v>
      </c>
      <c r="K4371" t="s">
        <v>2664</v>
      </c>
      <c r="L4371" t="s">
        <v>30</v>
      </c>
      <c r="M4371">
        <v>94122</v>
      </c>
      <c r="N4371">
        <v>1796</v>
      </c>
      <c r="O4371" t="s">
        <v>3091</v>
      </c>
      <c r="P4371" s="4">
        <v>19</v>
      </c>
      <c r="Q4371" s="4">
        <v>6</v>
      </c>
      <c r="R4371" t="s">
        <v>32</v>
      </c>
      <c r="T4371" s="2">
        <v>18.66</v>
      </c>
      <c r="U4371" s="4">
        <v>39</v>
      </c>
      <c r="V4371" t="s">
        <v>19</v>
      </c>
      <c r="W4371" s="3">
        <v>43817</v>
      </c>
      <c r="X4371" t="s">
        <v>39</v>
      </c>
      <c r="Y4371" t="s">
        <v>34</v>
      </c>
      <c r="Z4371" t="s">
        <v>64</v>
      </c>
    </row>
    <row r="4372" spans="1:26" x14ac:dyDescent="0.25">
      <c r="A4372">
        <v>5</v>
      </c>
      <c r="B4372" t="s">
        <v>43</v>
      </c>
      <c r="C4372">
        <v>6</v>
      </c>
      <c r="D4372" t="s">
        <v>26</v>
      </c>
      <c r="E4372" t="s">
        <v>827</v>
      </c>
      <c r="F4372" t="s">
        <v>13</v>
      </c>
      <c r="G4372" t="s">
        <v>1809</v>
      </c>
      <c r="H4372" s="1">
        <v>0</v>
      </c>
      <c r="I4372">
        <v>1</v>
      </c>
      <c r="J4372" s="3">
        <v>42392</v>
      </c>
      <c r="K4372" t="s">
        <v>4596</v>
      </c>
      <c r="L4372" t="s">
        <v>30</v>
      </c>
      <c r="M4372">
        <v>89115</v>
      </c>
      <c r="N4372">
        <v>1746</v>
      </c>
      <c r="O4372" t="s">
        <v>350</v>
      </c>
      <c r="P4372" s="4">
        <v>19</v>
      </c>
      <c r="Q4372" s="4">
        <v>6</v>
      </c>
      <c r="R4372" t="s">
        <v>32</v>
      </c>
      <c r="T4372" s="2">
        <v>19.239999999999998</v>
      </c>
      <c r="U4372" s="4">
        <v>40</v>
      </c>
      <c r="V4372" t="s">
        <v>19</v>
      </c>
      <c r="W4372" s="3">
        <v>42397</v>
      </c>
      <c r="X4372" t="s">
        <v>39</v>
      </c>
      <c r="Y4372" t="s">
        <v>831</v>
      </c>
      <c r="Z4372" t="s">
        <v>64</v>
      </c>
    </row>
    <row r="4373" spans="1:26" x14ac:dyDescent="0.25">
      <c r="A4373">
        <v>7</v>
      </c>
      <c r="B4373" t="s">
        <v>25</v>
      </c>
      <c r="C4373">
        <v>6</v>
      </c>
      <c r="D4373" t="s">
        <v>26</v>
      </c>
      <c r="E4373" t="s">
        <v>65</v>
      </c>
      <c r="F4373" t="s">
        <v>13</v>
      </c>
      <c r="G4373" t="s">
        <v>2746</v>
      </c>
      <c r="H4373" s="1">
        <v>0</v>
      </c>
      <c r="I4373">
        <v>1</v>
      </c>
      <c r="J4373" s="3">
        <v>43335</v>
      </c>
      <c r="K4373" t="s">
        <v>2747</v>
      </c>
      <c r="L4373" t="s">
        <v>30</v>
      </c>
      <c r="M4373">
        <v>98105</v>
      </c>
      <c r="N4373">
        <v>1776</v>
      </c>
      <c r="O4373" t="s">
        <v>3766</v>
      </c>
      <c r="P4373" s="4">
        <v>17</v>
      </c>
      <c r="Q4373" s="4">
        <v>6</v>
      </c>
      <c r="R4373" t="s">
        <v>32</v>
      </c>
      <c r="T4373" s="2">
        <v>16.989999999999998</v>
      </c>
      <c r="U4373" s="4">
        <v>35</v>
      </c>
      <c r="V4373" t="s">
        <v>19</v>
      </c>
      <c r="W4373" s="3">
        <v>43342</v>
      </c>
      <c r="X4373" t="s">
        <v>39</v>
      </c>
      <c r="Y4373" t="s">
        <v>69</v>
      </c>
      <c r="Z4373" t="s">
        <v>64</v>
      </c>
    </row>
    <row r="4374" spans="1:26" x14ac:dyDescent="0.25">
      <c r="A4374">
        <v>6</v>
      </c>
      <c r="B4374" t="s">
        <v>10</v>
      </c>
      <c r="C4374">
        <v>6</v>
      </c>
      <c r="D4374" t="s">
        <v>26</v>
      </c>
      <c r="E4374" t="s">
        <v>2740</v>
      </c>
      <c r="F4374" t="s">
        <v>13</v>
      </c>
      <c r="G4374" t="s">
        <v>1649</v>
      </c>
      <c r="H4374" s="1">
        <v>0</v>
      </c>
      <c r="I4374">
        <v>1</v>
      </c>
      <c r="J4374" s="3">
        <v>42621</v>
      </c>
      <c r="K4374" t="s">
        <v>2741</v>
      </c>
      <c r="L4374" t="s">
        <v>30</v>
      </c>
      <c r="M4374">
        <v>99301</v>
      </c>
      <c r="N4374">
        <v>418</v>
      </c>
      <c r="O4374" t="s">
        <v>1056</v>
      </c>
      <c r="P4374" s="4">
        <v>19</v>
      </c>
      <c r="Q4374" s="4">
        <v>6</v>
      </c>
      <c r="R4374" t="s">
        <v>32</v>
      </c>
      <c r="T4374" s="2">
        <v>19.440000000000001</v>
      </c>
      <c r="U4374" s="4">
        <v>486</v>
      </c>
      <c r="V4374" t="s">
        <v>19</v>
      </c>
      <c r="W4374" s="3">
        <v>42627</v>
      </c>
      <c r="X4374" t="s">
        <v>39</v>
      </c>
      <c r="Y4374" t="s">
        <v>69</v>
      </c>
      <c r="Z4374" t="s">
        <v>42</v>
      </c>
    </row>
    <row r="4375" spans="1:26" x14ac:dyDescent="0.25">
      <c r="A4375">
        <v>7</v>
      </c>
      <c r="B4375" t="s">
        <v>25</v>
      </c>
      <c r="C4375">
        <v>6</v>
      </c>
      <c r="D4375" t="s">
        <v>26</v>
      </c>
      <c r="E4375" t="s">
        <v>65</v>
      </c>
      <c r="F4375" t="s">
        <v>13</v>
      </c>
      <c r="G4375" t="s">
        <v>597</v>
      </c>
      <c r="H4375" s="1">
        <v>0</v>
      </c>
      <c r="I4375">
        <v>1</v>
      </c>
      <c r="J4375" s="3">
        <v>43823</v>
      </c>
      <c r="K4375" t="s">
        <v>4597</v>
      </c>
      <c r="L4375" t="s">
        <v>30</v>
      </c>
      <c r="M4375">
        <v>98105</v>
      </c>
      <c r="N4375">
        <v>1202</v>
      </c>
      <c r="O4375" t="s">
        <v>2780</v>
      </c>
      <c r="P4375" s="4">
        <v>0</v>
      </c>
      <c r="Q4375" s="4">
        <v>6</v>
      </c>
      <c r="R4375" t="s">
        <v>32</v>
      </c>
      <c r="T4375" s="2">
        <v>0</v>
      </c>
      <c r="U4375" s="4">
        <v>1004</v>
      </c>
      <c r="V4375" t="s">
        <v>19</v>
      </c>
      <c r="W4375" s="3">
        <v>43830</v>
      </c>
      <c r="X4375" t="s">
        <v>39</v>
      </c>
      <c r="Y4375" t="s">
        <v>69</v>
      </c>
      <c r="Z4375" t="s">
        <v>42</v>
      </c>
    </row>
    <row r="4376" spans="1:26" x14ac:dyDescent="0.25">
      <c r="A4376">
        <v>6</v>
      </c>
      <c r="B4376" t="s">
        <v>10</v>
      </c>
      <c r="C4376">
        <v>6</v>
      </c>
      <c r="D4376" t="s">
        <v>26</v>
      </c>
      <c r="E4376" t="s">
        <v>65</v>
      </c>
      <c r="F4376" t="s">
        <v>13</v>
      </c>
      <c r="G4376" t="s">
        <v>428</v>
      </c>
      <c r="H4376" s="1">
        <v>0</v>
      </c>
      <c r="I4376">
        <v>1</v>
      </c>
      <c r="J4376" s="3">
        <v>42999</v>
      </c>
      <c r="K4376" t="s">
        <v>4598</v>
      </c>
      <c r="L4376" t="s">
        <v>30</v>
      </c>
      <c r="M4376">
        <v>98105</v>
      </c>
      <c r="N4376">
        <v>637</v>
      </c>
      <c r="O4376" t="s">
        <v>3371</v>
      </c>
      <c r="P4376" s="4">
        <v>48</v>
      </c>
      <c r="Q4376" s="4">
        <v>6</v>
      </c>
      <c r="R4376" t="s">
        <v>32</v>
      </c>
      <c r="T4376" s="2">
        <v>47.94</v>
      </c>
      <c r="U4376" s="4">
        <v>200</v>
      </c>
      <c r="V4376" t="s">
        <v>19</v>
      </c>
      <c r="W4376" s="3">
        <v>43005</v>
      </c>
      <c r="X4376" t="s">
        <v>39</v>
      </c>
      <c r="Y4376" t="s">
        <v>69</v>
      </c>
      <c r="Z4376" t="s">
        <v>42</v>
      </c>
    </row>
    <row r="4377" spans="1:26" x14ac:dyDescent="0.25">
      <c r="A4377">
        <v>5</v>
      </c>
      <c r="B4377" t="s">
        <v>43</v>
      </c>
      <c r="C4377">
        <v>6</v>
      </c>
      <c r="D4377" t="s">
        <v>26</v>
      </c>
      <c r="E4377" t="s">
        <v>386</v>
      </c>
      <c r="F4377" t="s">
        <v>13</v>
      </c>
      <c r="G4377" t="s">
        <v>2417</v>
      </c>
      <c r="H4377" s="1">
        <v>0</v>
      </c>
      <c r="I4377">
        <v>1</v>
      </c>
      <c r="J4377" s="3">
        <v>42500</v>
      </c>
      <c r="K4377" t="s">
        <v>2680</v>
      </c>
      <c r="L4377" t="s">
        <v>30</v>
      </c>
      <c r="M4377">
        <v>95123</v>
      </c>
      <c r="N4377">
        <v>75</v>
      </c>
      <c r="O4377" t="s">
        <v>3024</v>
      </c>
      <c r="P4377" s="4">
        <v>11</v>
      </c>
      <c r="Q4377" s="4">
        <v>6</v>
      </c>
      <c r="R4377" t="s">
        <v>32</v>
      </c>
      <c r="T4377" s="2">
        <v>11.08</v>
      </c>
      <c r="U4377" s="4">
        <v>41</v>
      </c>
      <c r="V4377" t="s">
        <v>19</v>
      </c>
      <c r="W4377" s="3">
        <v>42505</v>
      </c>
      <c r="X4377" t="s">
        <v>39</v>
      </c>
      <c r="Y4377" t="s">
        <v>34</v>
      </c>
      <c r="Z4377" t="s">
        <v>356</v>
      </c>
    </row>
    <row r="4378" spans="1:26" x14ac:dyDescent="0.25">
      <c r="A4378">
        <v>4</v>
      </c>
      <c r="B4378" t="s">
        <v>43</v>
      </c>
      <c r="C4378">
        <v>6</v>
      </c>
      <c r="D4378" t="s">
        <v>26</v>
      </c>
      <c r="E4378" t="s">
        <v>88</v>
      </c>
      <c r="F4378" t="s">
        <v>13</v>
      </c>
      <c r="G4378" t="s">
        <v>929</v>
      </c>
      <c r="H4378" s="1">
        <v>0</v>
      </c>
      <c r="I4378">
        <v>1</v>
      </c>
      <c r="J4378" s="3">
        <v>43295</v>
      </c>
      <c r="K4378" t="s">
        <v>2641</v>
      </c>
      <c r="L4378" t="s">
        <v>30</v>
      </c>
      <c r="M4378">
        <v>94122</v>
      </c>
      <c r="N4378">
        <v>808</v>
      </c>
      <c r="O4378" t="s">
        <v>4159</v>
      </c>
      <c r="P4378" s="4">
        <v>50</v>
      </c>
      <c r="Q4378" s="4">
        <v>7</v>
      </c>
      <c r="R4378" t="s">
        <v>32</v>
      </c>
      <c r="T4378" s="2">
        <v>50.03</v>
      </c>
      <c r="U4378" s="4">
        <v>152</v>
      </c>
      <c r="V4378" t="s">
        <v>19</v>
      </c>
      <c r="W4378" s="3">
        <v>43299</v>
      </c>
      <c r="X4378" t="s">
        <v>39</v>
      </c>
      <c r="Y4378" t="s">
        <v>34</v>
      </c>
      <c r="Z4378" t="s">
        <v>56</v>
      </c>
    </row>
    <row r="4379" spans="1:26" x14ac:dyDescent="0.25">
      <c r="A4379">
        <v>4</v>
      </c>
      <c r="B4379" t="s">
        <v>43</v>
      </c>
      <c r="C4379">
        <v>6</v>
      </c>
      <c r="D4379" t="s">
        <v>26</v>
      </c>
      <c r="E4379" t="s">
        <v>4599</v>
      </c>
      <c r="F4379" t="s">
        <v>13</v>
      </c>
      <c r="G4379" t="s">
        <v>418</v>
      </c>
      <c r="H4379" s="1">
        <v>0</v>
      </c>
      <c r="I4379">
        <v>1</v>
      </c>
      <c r="J4379" s="3">
        <v>43522</v>
      </c>
      <c r="K4379" t="s">
        <v>4600</v>
      </c>
      <c r="L4379" t="s">
        <v>30</v>
      </c>
      <c r="M4379">
        <v>93101</v>
      </c>
      <c r="N4379">
        <v>1584</v>
      </c>
      <c r="O4379" t="s">
        <v>1248</v>
      </c>
      <c r="P4379" s="4">
        <v>100</v>
      </c>
      <c r="Q4379" s="4">
        <v>7</v>
      </c>
      <c r="R4379" t="s">
        <v>32</v>
      </c>
      <c r="T4379" s="2">
        <v>99.9</v>
      </c>
      <c r="U4379" s="4">
        <v>357</v>
      </c>
      <c r="V4379" t="s">
        <v>19</v>
      </c>
      <c r="W4379" s="3">
        <v>43526</v>
      </c>
      <c r="X4379" t="s">
        <v>39</v>
      </c>
      <c r="Y4379" t="s">
        <v>34</v>
      </c>
      <c r="Z4379" t="s">
        <v>56</v>
      </c>
    </row>
    <row r="4380" spans="1:26" x14ac:dyDescent="0.25">
      <c r="A4380">
        <v>7</v>
      </c>
      <c r="B4380" t="s">
        <v>25</v>
      </c>
      <c r="C4380">
        <v>6</v>
      </c>
      <c r="D4380" t="s">
        <v>26</v>
      </c>
      <c r="E4380" t="s">
        <v>369</v>
      </c>
      <c r="F4380" t="s">
        <v>13</v>
      </c>
      <c r="G4380" t="s">
        <v>1509</v>
      </c>
      <c r="H4380" s="1">
        <v>0</v>
      </c>
      <c r="I4380">
        <v>1</v>
      </c>
      <c r="J4380" s="3">
        <v>43566</v>
      </c>
      <c r="K4380" t="s">
        <v>4601</v>
      </c>
      <c r="L4380" t="s">
        <v>30</v>
      </c>
      <c r="M4380">
        <v>91104</v>
      </c>
      <c r="N4380">
        <v>526</v>
      </c>
      <c r="O4380" t="s">
        <v>4602</v>
      </c>
      <c r="P4380" s="4">
        <v>14</v>
      </c>
      <c r="Q4380" s="4">
        <v>7</v>
      </c>
      <c r="R4380" t="s">
        <v>32</v>
      </c>
      <c r="T4380" s="2">
        <v>14.23</v>
      </c>
      <c r="U4380" s="4">
        <v>42</v>
      </c>
      <c r="V4380" t="s">
        <v>19</v>
      </c>
      <c r="W4380" s="3">
        <v>43573</v>
      </c>
      <c r="X4380" t="s">
        <v>39</v>
      </c>
      <c r="Y4380" t="s">
        <v>34</v>
      </c>
      <c r="Z4380" t="s">
        <v>49</v>
      </c>
    </row>
    <row r="4381" spans="1:26" x14ac:dyDescent="0.25">
      <c r="A4381">
        <v>4</v>
      </c>
      <c r="B4381" t="s">
        <v>43</v>
      </c>
      <c r="C4381">
        <v>6</v>
      </c>
      <c r="D4381" t="s">
        <v>26</v>
      </c>
      <c r="E4381" t="s">
        <v>88</v>
      </c>
      <c r="F4381" t="s">
        <v>13</v>
      </c>
      <c r="G4381" t="s">
        <v>907</v>
      </c>
      <c r="H4381" s="1">
        <v>0</v>
      </c>
      <c r="I4381">
        <v>1</v>
      </c>
      <c r="J4381" s="3">
        <v>43588</v>
      </c>
      <c r="K4381" t="s">
        <v>4562</v>
      </c>
      <c r="L4381" t="s">
        <v>30</v>
      </c>
      <c r="M4381">
        <v>94122</v>
      </c>
      <c r="N4381">
        <v>1168</v>
      </c>
      <c r="O4381" t="s">
        <v>666</v>
      </c>
      <c r="P4381" s="4">
        <v>7</v>
      </c>
      <c r="Q4381" s="4">
        <v>7</v>
      </c>
      <c r="R4381" t="s">
        <v>32</v>
      </c>
      <c r="T4381" s="2">
        <v>6.66</v>
      </c>
      <c r="U4381" s="4">
        <v>23</v>
      </c>
      <c r="V4381" t="s">
        <v>19</v>
      </c>
      <c r="W4381" s="3">
        <v>43592</v>
      </c>
      <c r="X4381" t="s">
        <v>39</v>
      </c>
      <c r="Y4381" t="s">
        <v>34</v>
      </c>
      <c r="Z4381" t="s">
        <v>49</v>
      </c>
    </row>
    <row r="4382" spans="1:26" x14ac:dyDescent="0.25">
      <c r="A4382">
        <v>6</v>
      </c>
      <c r="B4382" t="s">
        <v>10</v>
      </c>
      <c r="C4382">
        <v>6</v>
      </c>
      <c r="D4382" t="s">
        <v>26</v>
      </c>
      <c r="E4382" t="s">
        <v>386</v>
      </c>
      <c r="F4382" t="s">
        <v>13</v>
      </c>
      <c r="G4382" t="s">
        <v>1261</v>
      </c>
      <c r="H4382" s="1">
        <v>0</v>
      </c>
      <c r="I4382">
        <v>1</v>
      </c>
      <c r="J4382" s="3">
        <v>43458</v>
      </c>
      <c r="K4382" t="s">
        <v>2661</v>
      </c>
      <c r="L4382" t="s">
        <v>30</v>
      </c>
      <c r="M4382">
        <v>95123</v>
      </c>
      <c r="N4382">
        <v>1501</v>
      </c>
      <c r="O4382" t="s">
        <v>412</v>
      </c>
      <c r="P4382" s="4">
        <v>19</v>
      </c>
      <c r="Q4382" s="4">
        <v>7</v>
      </c>
      <c r="R4382" t="s">
        <v>32</v>
      </c>
      <c r="T4382" s="2">
        <v>18.690000000000001</v>
      </c>
      <c r="U4382" s="4">
        <v>40</v>
      </c>
      <c r="V4382" t="s">
        <v>19</v>
      </c>
      <c r="W4382" s="3">
        <v>43464</v>
      </c>
      <c r="X4382" t="s">
        <v>39</v>
      </c>
      <c r="Y4382" t="s">
        <v>34</v>
      </c>
      <c r="Z4382" t="s">
        <v>119</v>
      </c>
    </row>
    <row r="4383" spans="1:26" x14ac:dyDescent="0.25">
      <c r="A4383">
        <v>5</v>
      </c>
      <c r="B4383" t="s">
        <v>43</v>
      </c>
      <c r="C4383">
        <v>6</v>
      </c>
      <c r="D4383" t="s">
        <v>26</v>
      </c>
      <c r="E4383" t="s">
        <v>27</v>
      </c>
      <c r="F4383" t="s">
        <v>13</v>
      </c>
      <c r="G4383" t="s">
        <v>985</v>
      </c>
      <c r="H4383" s="1">
        <v>0</v>
      </c>
      <c r="I4383">
        <v>1</v>
      </c>
      <c r="J4383" s="3">
        <v>43407</v>
      </c>
      <c r="K4383" t="s">
        <v>4455</v>
      </c>
      <c r="L4383" t="s">
        <v>30</v>
      </c>
      <c r="M4383">
        <v>90049</v>
      </c>
      <c r="N4383">
        <v>1518</v>
      </c>
      <c r="O4383" t="s">
        <v>3125</v>
      </c>
      <c r="P4383" s="4">
        <v>5</v>
      </c>
      <c r="Q4383" s="4">
        <v>7</v>
      </c>
      <c r="R4383" t="s">
        <v>32</v>
      </c>
      <c r="T4383" s="2">
        <v>5.04</v>
      </c>
      <c r="U4383" s="4">
        <v>15</v>
      </c>
      <c r="V4383" t="s">
        <v>19</v>
      </c>
      <c r="W4383" s="3">
        <v>43412</v>
      </c>
      <c r="X4383" t="s">
        <v>39</v>
      </c>
      <c r="Y4383" t="s">
        <v>34</v>
      </c>
      <c r="Z4383" t="s">
        <v>176</v>
      </c>
    </row>
    <row r="4384" spans="1:26" x14ac:dyDescent="0.25">
      <c r="A4384">
        <v>4</v>
      </c>
      <c r="B4384" t="s">
        <v>43</v>
      </c>
      <c r="C4384">
        <v>6</v>
      </c>
      <c r="D4384" t="s">
        <v>26</v>
      </c>
      <c r="E4384" t="s">
        <v>27</v>
      </c>
      <c r="F4384" t="s">
        <v>13</v>
      </c>
      <c r="G4384" t="s">
        <v>782</v>
      </c>
      <c r="H4384" s="1">
        <v>0</v>
      </c>
      <c r="I4384">
        <v>1</v>
      </c>
      <c r="J4384" s="3">
        <v>43096</v>
      </c>
      <c r="K4384" t="s">
        <v>4454</v>
      </c>
      <c r="L4384" t="s">
        <v>30</v>
      </c>
      <c r="M4384">
        <v>90008</v>
      </c>
      <c r="N4384">
        <v>206</v>
      </c>
      <c r="O4384" t="s">
        <v>4603</v>
      </c>
      <c r="P4384" s="4">
        <v>10</v>
      </c>
      <c r="Q4384" s="4">
        <v>7</v>
      </c>
      <c r="R4384" t="s">
        <v>32</v>
      </c>
      <c r="T4384" s="2">
        <v>10.35</v>
      </c>
      <c r="U4384" s="4">
        <v>22</v>
      </c>
      <c r="V4384" t="s">
        <v>19</v>
      </c>
      <c r="W4384" s="3">
        <v>43100</v>
      </c>
      <c r="X4384" t="s">
        <v>39</v>
      </c>
      <c r="Y4384" t="s">
        <v>34</v>
      </c>
      <c r="Z4384" t="s">
        <v>35</v>
      </c>
    </row>
    <row r="4385" spans="1:26" x14ac:dyDescent="0.25">
      <c r="A4385">
        <v>5</v>
      </c>
      <c r="B4385" t="s">
        <v>43</v>
      </c>
      <c r="C4385">
        <v>6</v>
      </c>
      <c r="D4385" t="s">
        <v>26</v>
      </c>
      <c r="E4385" t="s">
        <v>27</v>
      </c>
      <c r="F4385" t="s">
        <v>13</v>
      </c>
      <c r="G4385" t="s">
        <v>2503</v>
      </c>
      <c r="H4385" s="1">
        <v>0</v>
      </c>
      <c r="I4385">
        <v>1</v>
      </c>
      <c r="J4385" s="3">
        <v>42782</v>
      </c>
      <c r="K4385" t="s">
        <v>4537</v>
      </c>
      <c r="L4385" t="s">
        <v>30</v>
      </c>
      <c r="M4385">
        <v>90008</v>
      </c>
      <c r="N4385">
        <v>193</v>
      </c>
      <c r="O4385" t="s">
        <v>168</v>
      </c>
      <c r="P4385" s="4">
        <v>41</v>
      </c>
      <c r="Q4385" s="4">
        <v>7</v>
      </c>
      <c r="R4385" t="s">
        <v>32</v>
      </c>
      <c r="T4385" s="2">
        <v>41.22</v>
      </c>
      <c r="U4385" s="4">
        <v>88</v>
      </c>
      <c r="V4385" t="s">
        <v>19</v>
      </c>
      <c r="W4385" s="3">
        <v>42787</v>
      </c>
      <c r="X4385" t="s">
        <v>39</v>
      </c>
      <c r="Y4385" t="s">
        <v>34</v>
      </c>
      <c r="Z4385" t="s">
        <v>35</v>
      </c>
    </row>
    <row r="4386" spans="1:26" x14ac:dyDescent="0.25">
      <c r="A4386">
        <v>4</v>
      </c>
      <c r="B4386" t="s">
        <v>43</v>
      </c>
      <c r="C4386">
        <v>6</v>
      </c>
      <c r="D4386" t="s">
        <v>26</v>
      </c>
      <c r="E4386" t="s">
        <v>2677</v>
      </c>
      <c r="F4386" t="s">
        <v>13</v>
      </c>
      <c r="G4386" t="s">
        <v>852</v>
      </c>
      <c r="H4386" s="1">
        <v>0</v>
      </c>
      <c r="I4386">
        <v>1</v>
      </c>
      <c r="J4386" s="3">
        <v>43052</v>
      </c>
      <c r="K4386" t="s">
        <v>2678</v>
      </c>
      <c r="L4386" t="s">
        <v>30</v>
      </c>
      <c r="M4386">
        <v>92404</v>
      </c>
      <c r="N4386">
        <v>1693</v>
      </c>
      <c r="O4386" t="s">
        <v>4604</v>
      </c>
      <c r="P4386" s="4">
        <v>13</v>
      </c>
      <c r="Q4386" s="4">
        <v>7</v>
      </c>
      <c r="R4386" t="s">
        <v>32</v>
      </c>
      <c r="T4386" s="2">
        <v>13.48</v>
      </c>
      <c r="U4386" s="4">
        <v>30</v>
      </c>
      <c r="V4386" t="s">
        <v>19</v>
      </c>
      <c r="W4386" s="3">
        <v>43056</v>
      </c>
      <c r="X4386" t="s">
        <v>39</v>
      </c>
      <c r="Y4386" t="s">
        <v>34</v>
      </c>
      <c r="Z4386" t="s">
        <v>64</v>
      </c>
    </row>
    <row r="4387" spans="1:26" x14ac:dyDescent="0.25">
      <c r="A4387">
        <v>4</v>
      </c>
      <c r="B4387" t="s">
        <v>43</v>
      </c>
      <c r="C4387">
        <v>6</v>
      </c>
      <c r="D4387" t="s">
        <v>26</v>
      </c>
      <c r="E4387" t="s">
        <v>88</v>
      </c>
      <c r="F4387" t="s">
        <v>13</v>
      </c>
      <c r="G4387" t="s">
        <v>723</v>
      </c>
      <c r="H4387" s="1">
        <v>0</v>
      </c>
      <c r="I4387">
        <v>1</v>
      </c>
      <c r="J4387" s="3">
        <v>43729</v>
      </c>
      <c r="K4387" t="s">
        <v>4605</v>
      </c>
      <c r="L4387" t="s">
        <v>30</v>
      </c>
      <c r="M4387">
        <v>94109</v>
      </c>
      <c r="N4387">
        <v>97</v>
      </c>
      <c r="O4387" t="s">
        <v>568</v>
      </c>
      <c r="P4387" s="4">
        <v>28</v>
      </c>
      <c r="Q4387" s="4">
        <v>7</v>
      </c>
      <c r="R4387" t="s">
        <v>32</v>
      </c>
      <c r="T4387" s="2">
        <v>27.93</v>
      </c>
      <c r="U4387" s="4">
        <v>56</v>
      </c>
      <c r="V4387" t="s">
        <v>19</v>
      </c>
      <c r="W4387" s="3">
        <v>43733</v>
      </c>
      <c r="X4387" t="s">
        <v>39</v>
      </c>
      <c r="Y4387" t="s">
        <v>34</v>
      </c>
      <c r="Z4387" t="s">
        <v>64</v>
      </c>
    </row>
    <row r="4388" spans="1:26" x14ac:dyDescent="0.25">
      <c r="A4388">
        <v>5</v>
      </c>
      <c r="B4388" t="s">
        <v>43</v>
      </c>
      <c r="C4388">
        <v>6</v>
      </c>
      <c r="D4388" t="s">
        <v>26</v>
      </c>
      <c r="E4388" t="s">
        <v>1804</v>
      </c>
      <c r="F4388" t="s">
        <v>13</v>
      </c>
      <c r="G4388" t="s">
        <v>1913</v>
      </c>
      <c r="H4388" s="1">
        <v>0</v>
      </c>
      <c r="I4388">
        <v>1</v>
      </c>
      <c r="J4388" s="3">
        <v>43246</v>
      </c>
      <c r="K4388" t="s">
        <v>2744</v>
      </c>
      <c r="L4388" t="s">
        <v>30</v>
      </c>
      <c r="M4388">
        <v>92704</v>
      </c>
      <c r="N4388">
        <v>1742</v>
      </c>
      <c r="O4388" t="s">
        <v>4606</v>
      </c>
      <c r="P4388" s="4">
        <v>22</v>
      </c>
      <c r="Q4388" s="4">
        <v>7</v>
      </c>
      <c r="R4388" t="s">
        <v>32</v>
      </c>
      <c r="T4388" s="2">
        <v>21.77</v>
      </c>
      <c r="U4388" s="4">
        <v>45</v>
      </c>
      <c r="V4388" t="s">
        <v>19</v>
      </c>
      <c r="W4388" s="3">
        <v>43251</v>
      </c>
      <c r="X4388" t="s">
        <v>39</v>
      </c>
      <c r="Y4388" t="s">
        <v>34</v>
      </c>
      <c r="Z4388" t="s">
        <v>64</v>
      </c>
    </row>
    <row r="4389" spans="1:26" x14ac:dyDescent="0.25">
      <c r="A4389">
        <v>4</v>
      </c>
      <c r="B4389" t="s">
        <v>43</v>
      </c>
      <c r="C4389">
        <v>6</v>
      </c>
      <c r="D4389" t="s">
        <v>26</v>
      </c>
      <c r="E4389" t="s">
        <v>3634</v>
      </c>
      <c r="F4389" t="s">
        <v>13</v>
      </c>
      <c r="G4389" t="s">
        <v>2196</v>
      </c>
      <c r="H4389" s="1">
        <v>0</v>
      </c>
      <c r="I4389">
        <v>1</v>
      </c>
      <c r="J4389" s="3">
        <v>43362</v>
      </c>
      <c r="K4389" t="s">
        <v>4607</v>
      </c>
      <c r="L4389" t="s">
        <v>30</v>
      </c>
      <c r="M4389">
        <v>95207</v>
      </c>
      <c r="N4389">
        <v>1840</v>
      </c>
      <c r="O4389" t="s">
        <v>8177</v>
      </c>
      <c r="P4389" s="4">
        <v>74</v>
      </c>
      <c r="Q4389" s="4">
        <v>7</v>
      </c>
      <c r="R4389" t="s">
        <v>32</v>
      </c>
      <c r="T4389" s="2">
        <v>73.540000000000006</v>
      </c>
      <c r="U4389" s="4">
        <v>160</v>
      </c>
      <c r="V4389" t="s">
        <v>19</v>
      </c>
      <c r="W4389" s="3">
        <v>43366</v>
      </c>
      <c r="X4389" t="s">
        <v>39</v>
      </c>
      <c r="Y4389" t="s">
        <v>34</v>
      </c>
      <c r="Z4389" t="s">
        <v>64</v>
      </c>
    </row>
    <row r="4390" spans="1:26" x14ac:dyDescent="0.25">
      <c r="A4390">
        <v>5</v>
      </c>
      <c r="B4390" t="s">
        <v>43</v>
      </c>
      <c r="C4390">
        <v>6</v>
      </c>
      <c r="D4390" t="s">
        <v>26</v>
      </c>
      <c r="E4390" t="s">
        <v>65</v>
      </c>
      <c r="F4390" t="s">
        <v>13</v>
      </c>
      <c r="G4390" t="s">
        <v>2582</v>
      </c>
      <c r="H4390" s="1">
        <v>0</v>
      </c>
      <c r="I4390">
        <v>1</v>
      </c>
      <c r="J4390" s="3">
        <v>43351</v>
      </c>
      <c r="K4390" t="s">
        <v>2583</v>
      </c>
      <c r="L4390" t="s">
        <v>30</v>
      </c>
      <c r="M4390">
        <v>98103</v>
      </c>
      <c r="N4390">
        <v>129</v>
      </c>
      <c r="O4390" t="s">
        <v>8163</v>
      </c>
      <c r="P4390" s="4">
        <v>14</v>
      </c>
      <c r="Q4390" s="4">
        <v>7</v>
      </c>
      <c r="R4390" t="s">
        <v>32</v>
      </c>
      <c r="T4390" s="2">
        <v>14.2</v>
      </c>
      <c r="U4390" s="4">
        <v>31</v>
      </c>
      <c r="V4390" t="s">
        <v>19</v>
      </c>
      <c r="W4390" s="3">
        <v>43356</v>
      </c>
      <c r="X4390" t="s">
        <v>39</v>
      </c>
      <c r="Y4390" t="s">
        <v>69</v>
      </c>
      <c r="Z4390" t="s">
        <v>64</v>
      </c>
    </row>
    <row r="4391" spans="1:26" x14ac:dyDescent="0.25">
      <c r="A4391">
        <v>6</v>
      </c>
      <c r="B4391" t="s">
        <v>10</v>
      </c>
      <c r="C4391">
        <v>6</v>
      </c>
      <c r="D4391" t="s">
        <v>26</v>
      </c>
      <c r="E4391" t="s">
        <v>65</v>
      </c>
      <c r="F4391" t="s">
        <v>13</v>
      </c>
      <c r="G4391" t="s">
        <v>1118</v>
      </c>
      <c r="H4391" s="1">
        <v>0</v>
      </c>
      <c r="I4391">
        <v>1</v>
      </c>
      <c r="J4391" s="3">
        <v>43440</v>
      </c>
      <c r="K4391" t="s">
        <v>4441</v>
      </c>
      <c r="L4391" t="s">
        <v>30</v>
      </c>
      <c r="M4391">
        <v>98105</v>
      </c>
      <c r="N4391">
        <v>1670</v>
      </c>
      <c r="O4391" t="s">
        <v>351</v>
      </c>
      <c r="P4391" s="4">
        <v>117</v>
      </c>
      <c r="Q4391" s="4">
        <v>7</v>
      </c>
      <c r="R4391" t="s">
        <v>32</v>
      </c>
      <c r="T4391" s="2">
        <v>116.6</v>
      </c>
      <c r="U4391" s="4">
        <v>248</v>
      </c>
      <c r="V4391" t="s">
        <v>19</v>
      </c>
      <c r="W4391" s="3">
        <v>43446</v>
      </c>
      <c r="X4391" t="s">
        <v>39</v>
      </c>
      <c r="Y4391" t="s">
        <v>69</v>
      </c>
      <c r="Z4391" t="s">
        <v>64</v>
      </c>
    </row>
    <row r="4392" spans="1:26" x14ac:dyDescent="0.25">
      <c r="A4392">
        <v>7</v>
      </c>
      <c r="B4392" t="s">
        <v>25</v>
      </c>
      <c r="C4392">
        <v>6</v>
      </c>
      <c r="D4392" t="s">
        <v>26</v>
      </c>
      <c r="E4392" t="s">
        <v>65</v>
      </c>
      <c r="F4392" t="s">
        <v>13</v>
      </c>
      <c r="G4392" t="s">
        <v>8100</v>
      </c>
      <c r="H4392" s="1">
        <v>0</v>
      </c>
      <c r="I4392">
        <v>1</v>
      </c>
      <c r="J4392" s="3">
        <v>43800</v>
      </c>
      <c r="K4392" t="s">
        <v>2588</v>
      </c>
      <c r="L4392" t="s">
        <v>30</v>
      </c>
      <c r="M4392">
        <v>98105</v>
      </c>
      <c r="N4392">
        <v>1743</v>
      </c>
      <c r="O4392" t="s">
        <v>3405</v>
      </c>
      <c r="P4392" s="4">
        <v>19</v>
      </c>
      <c r="Q4392" s="4">
        <v>7</v>
      </c>
      <c r="R4392" t="s">
        <v>32</v>
      </c>
      <c r="T4392" s="2">
        <v>18.84</v>
      </c>
      <c r="U4392" s="4">
        <v>42</v>
      </c>
      <c r="V4392" t="s">
        <v>19</v>
      </c>
      <c r="W4392" s="3">
        <v>43807</v>
      </c>
      <c r="X4392" t="s">
        <v>39</v>
      </c>
      <c r="Y4392" t="s">
        <v>69</v>
      </c>
      <c r="Z4392" t="s">
        <v>64</v>
      </c>
    </row>
    <row r="4393" spans="1:26" x14ac:dyDescent="0.25">
      <c r="A4393">
        <v>4</v>
      </c>
      <c r="B4393" t="s">
        <v>43</v>
      </c>
      <c r="C4393">
        <v>6</v>
      </c>
      <c r="D4393" t="s">
        <v>26</v>
      </c>
      <c r="E4393" t="s">
        <v>2032</v>
      </c>
      <c r="F4393" t="s">
        <v>13</v>
      </c>
      <c r="G4393" t="s">
        <v>1347</v>
      </c>
      <c r="H4393" s="1">
        <v>0</v>
      </c>
      <c r="I4393">
        <v>1</v>
      </c>
      <c r="J4393" s="3">
        <v>43785</v>
      </c>
      <c r="K4393" t="s">
        <v>4608</v>
      </c>
      <c r="L4393" t="s">
        <v>30</v>
      </c>
      <c r="M4393">
        <v>93727</v>
      </c>
      <c r="N4393">
        <v>588</v>
      </c>
      <c r="O4393" t="s">
        <v>3018</v>
      </c>
      <c r="P4393" s="4">
        <v>1</v>
      </c>
      <c r="Q4393" s="4">
        <v>7</v>
      </c>
      <c r="R4393" t="s">
        <v>32</v>
      </c>
      <c r="T4393" s="2">
        <v>0.98</v>
      </c>
      <c r="U4393" s="4">
        <v>49</v>
      </c>
      <c r="V4393" t="s">
        <v>19</v>
      </c>
      <c r="W4393" s="3">
        <v>43789</v>
      </c>
      <c r="X4393" t="s">
        <v>39</v>
      </c>
      <c r="Y4393" t="s">
        <v>34</v>
      </c>
      <c r="Z4393" t="s">
        <v>42</v>
      </c>
    </row>
    <row r="4394" spans="1:26" x14ac:dyDescent="0.25">
      <c r="A4394">
        <v>5</v>
      </c>
      <c r="B4394" t="s">
        <v>43</v>
      </c>
      <c r="C4394">
        <v>6</v>
      </c>
      <c r="D4394" t="s">
        <v>26</v>
      </c>
      <c r="E4394" t="s">
        <v>27</v>
      </c>
      <c r="F4394" t="s">
        <v>13</v>
      </c>
      <c r="G4394" t="s">
        <v>1722</v>
      </c>
      <c r="H4394" s="1">
        <v>0</v>
      </c>
      <c r="I4394">
        <v>1</v>
      </c>
      <c r="J4394" s="3">
        <v>43063</v>
      </c>
      <c r="K4394" t="s">
        <v>4539</v>
      </c>
      <c r="L4394" t="s">
        <v>30</v>
      </c>
      <c r="M4394">
        <v>90036</v>
      </c>
      <c r="N4394">
        <v>635</v>
      </c>
      <c r="O4394" t="s">
        <v>921</v>
      </c>
      <c r="P4394" s="4">
        <v>55</v>
      </c>
      <c r="Q4394" s="4">
        <v>7</v>
      </c>
      <c r="R4394" t="s">
        <v>32</v>
      </c>
      <c r="T4394" s="2">
        <v>54.58</v>
      </c>
      <c r="U4394" s="4">
        <v>455</v>
      </c>
      <c r="V4394" t="s">
        <v>19</v>
      </c>
      <c r="W4394" s="3">
        <v>43068</v>
      </c>
      <c r="X4394" t="s">
        <v>39</v>
      </c>
      <c r="Y4394" t="s">
        <v>34</v>
      </c>
      <c r="Z4394" t="s">
        <v>42</v>
      </c>
    </row>
    <row r="4395" spans="1:26" x14ac:dyDescent="0.25">
      <c r="A4395">
        <v>4</v>
      </c>
      <c r="B4395" t="s">
        <v>43</v>
      </c>
      <c r="C4395">
        <v>6</v>
      </c>
      <c r="D4395" t="s">
        <v>26</v>
      </c>
      <c r="E4395" t="s">
        <v>27</v>
      </c>
      <c r="F4395" t="s">
        <v>13</v>
      </c>
      <c r="G4395" t="s">
        <v>1482</v>
      </c>
      <c r="H4395" s="1">
        <v>0</v>
      </c>
      <c r="I4395">
        <v>1</v>
      </c>
      <c r="J4395" s="3">
        <v>42877</v>
      </c>
      <c r="K4395" t="s">
        <v>4477</v>
      </c>
      <c r="L4395" t="s">
        <v>30</v>
      </c>
      <c r="M4395">
        <v>90045</v>
      </c>
      <c r="N4395">
        <v>1271</v>
      </c>
      <c r="O4395" t="s">
        <v>775</v>
      </c>
      <c r="P4395" s="4">
        <v>29</v>
      </c>
      <c r="Q4395" s="4">
        <v>7</v>
      </c>
      <c r="R4395" t="s">
        <v>32</v>
      </c>
      <c r="T4395" s="2">
        <v>29.34</v>
      </c>
      <c r="U4395" s="4">
        <v>105</v>
      </c>
      <c r="V4395" t="s">
        <v>19</v>
      </c>
      <c r="W4395" s="3">
        <v>42881</v>
      </c>
      <c r="X4395" t="s">
        <v>39</v>
      </c>
      <c r="Y4395" t="s">
        <v>34</v>
      </c>
      <c r="Z4395" t="s">
        <v>42</v>
      </c>
    </row>
    <row r="4396" spans="1:26" x14ac:dyDescent="0.25">
      <c r="A4396">
        <v>4</v>
      </c>
      <c r="B4396" t="s">
        <v>43</v>
      </c>
      <c r="C4396">
        <v>6</v>
      </c>
      <c r="D4396" t="s">
        <v>26</v>
      </c>
      <c r="E4396" t="s">
        <v>572</v>
      </c>
      <c r="F4396" t="s">
        <v>13</v>
      </c>
      <c r="G4396" t="s">
        <v>2258</v>
      </c>
      <c r="H4396" s="1">
        <v>0</v>
      </c>
      <c r="I4396">
        <v>1</v>
      </c>
      <c r="J4396" s="3">
        <v>43056</v>
      </c>
      <c r="K4396" t="s">
        <v>2617</v>
      </c>
      <c r="L4396" t="s">
        <v>30</v>
      </c>
      <c r="M4396">
        <v>92105</v>
      </c>
      <c r="N4396">
        <v>656</v>
      </c>
      <c r="O4396" t="s">
        <v>3185</v>
      </c>
      <c r="P4396" s="4">
        <v>54</v>
      </c>
      <c r="Q4396" s="4">
        <v>7</v>
      </c>
      <c r="R4396" t="s">
        <v>32</v>
      </c>
      <c r="T4396" s="2">
        <v>54.4</v>
      </c>
      <c r="U4396" s="4">
        <v>777</v>
      </c>
      <c r="V4396" t="s">
        <v>19</v>
      </c>
      <c r="W4396" s="3">
        <v>43060</v>
      </c>
      <c r="X4396" t="s">
        <v>39</v>
      </c>
      <c r="Y4396" t="s">
        <v>34</v>
      </c>
      <c r="Z4396" t="s">
        <v>42</v>
      </c>
    </row>
    <row r="4397" spans="1:26" x14ac:dyDescent="0.25">
      <c r="A4397">
        <v>7</v>
      </c>
      <c r="B4397" t="s">
        <v>25</v>
      </c>
      <c r="C4397">
        <v>6</v>
      </c>
      <c r="D4397" t="s">
        <v>26</v>
      </c>
      <c r="E4397" t="s">
        <v>1047</v>
      </c>
      <c r="F4397" t="s">
        <v>13</v>
      </c>
      <c r="G4397" t="s">
        <v>1867</v>
      </c>
      <c r="H4397" s="1">
        <v>0</v>
      </c>
      <c r="I4397">
        <v>1</v>
      </c>
      <c r="J4397" s="3">
        <v>42471</v>
      </c>
      <c r="K4397" t="s">
        <v>4609</v>
      </c>
      <c r="L4397" t="s">
        <v>30</v>
      </c>
      <c r="M4397">
        <v>59405</v>
      </c>
      <c r="N4397">
        <v>589</v>
      </c>
      <c r="O4397" t="s">
        <v>626</v>
      </c>
      <c r="P4397" s="4">
        <v>24</v>
      </c>
      <c r="Q4397" s="4">
        <v>7</v>
      </c>
      <c r="R4397" t="s">
        <v>32</v>
      </c>
      <c r="T4397" s="2">
        <v>24.38</v>
      </c>
      <c r="U4397" s="4">
        <v>87</v>
      </c>
      <c r="V4397" t="s">
        <v>19</v>
      </c>
      <c r="W4397" s="3">
        <v>42478</v>
      </c>
      <c r="X4397" t="s">
        <v>39</v>
      </c>
      <c r="Y4397" t="s">
        <v>1050</v>
      </c>
      <c r="Z4397" t="s">
        <v>42</v>
      </c>
    </row>
    <row r="4398" spans="1:26" x14ac:dyDescent="0.25">
      <c r="A4398">
        <v>7</v>
      </c>
      <c r="B4398" t="s">
        <v>25</v>
      </c>
      <c r="C4398">
        <v>6</v>
      </c>
      <c r="D4398" t="s">
        <v>26</v>
      </c>
      <c r="E4398" t="s">
        <v>4610</v>
      </c>
      <c r="F4398" t="s">
        <v>13</v>
      </c>
      <c r="G4398" t="s">
        <v>1495</v>
      </c>
      <c r="H4398" s="1">
        <v>0</v>
      </c>
      <c r="I4398">
        <v>1</v>
      </c>
      <c r="J4398" s="3">
        <v>43737</v>
      </c>
      <c r="K4398" t="s">
        <v>4611</v>
      </c>
      <c r="L4398" t="s">
        <v>30</v>
      </c>
      <c r="M4398">
        <v>95240</v>
      </c>
      <c r="N4398">
        <v>78</v>
      </c>
      <c r="O4398" t="s">
        <v>8232</v>
      </c>
      <c r="P4398" s="4">
        <v>28</v>
      </c>
      <c r="Q4398" s="4">
        <v>7</v>
      </c>
      <c r="R4398" t="s">
        <v>32</v>
      </c>
      <c r="T4398" s="2">
        <v>28.22</v>
      </c>
      <c r="U4398" s="4">
        <v>97</v>
      </c>
      <c r="V4398" t="s">
        <v>19</v>
      </c>
      <c r="W4398" s="3">
        <v>43744</v>
      </c>
      <c r="X4398" t="s">
        <v>39</v>
      </c>
      <c r="Y4398" t="s">
        <v>34</v>
      </c>
      <c r="Z4398" t="s">
        <v>356</v>
      </c>
    </row>
    <row r="4399" spans="1:26" x14ac:dyDescent="0.25">
      <c r="A4399">
        <v>5</v>
      </c>
      <c r="B4399" t="s">
        <v>43</v>
      </c>
      <c r="C4399">
        <v>6</v>
      </c>
      <c r="D4399" t="s">
        <v>26</v>
      </c>
      <c r="E4399" t="s">
        <v>27</v>
      </c>
      <c r="F4399" t="s">
        <v>13</v>
      </c>
      <c r="G4399" t="s">
        <v>2376</v>
      </c>
      <c r="H4399" s="1">
        <v>0</v>
      </c>
      <c r="I4399">
        <v>1</v>
      </c>
      <c r="J4399" s="3">
        <v>43783</v>
      </c>
      <c r="K4399" t="s">
        <v>4612</v>
      </c>
      <c r="L4399" t="s">
        <v>30</v>
      </c>
      <c r="M4399">
        <v>90049</v>
      </c>
      <c r="N4399">
        <v>1164</v>
      </c>
      <c r="O4399" t="s">
        <v>3241</v>
      </c>
      <c r="P4399" s="4">
        <v>10</v>
      </c>
      <c r="Q4399" s="4">
        <v>8</v>
      </c>
      <c r="R4399" t="s">
        <v>32</v>
      </c>
      <c r="T4399" s="2">
        <v>9.93</v>
      </c>
      <c r="U4399" s="4">
        <v>34</v>
      </c>
      <c r="V4399" t="s">
        <v>19</v>
      </c>
      <c r="W4399" s="3">
        <v>43788</v>
      </c>
      <c r="X4399" t="s">
        <v>39</v>
      </c>
      <c r="Y4399" t="s">
        <v>34</v>
      </c>
      <c r="Z4399" t="s">
        <v>49</v>
      </c>
    </row>
    <row r="4400" spans="1:26" x14ac:dyDescent="0.25">
      <c r="A4400">
        <v>4</v>
      </c>
      <c r="B4400" t="s">
        <v>43</v>
      </c>
      <c r="C4400">
        <v>6</v>
      </c>
      <c r="D4400" t="s">
        <v>26</v>
      </c>
      <c r="E4400" t="s">
        <v>2669</v>
      </c>
      <c r="F4400" t="s">
        <v>13</v>
      </c>
      <c r="G4400" t="s">
        <v>2350</v>
      </c>
      <c r="H4400" s="1">
        <v>0</v>
      </c>
      <c r="I4400">
        <v>1</v>
      </c>
      <c r="J4400" s="3">
        <v>43437</v>
      </c>
      <c r="K4400" t="s">
        <v>2670</v>
      </c>
      <c r="L4400" t="s">
        <v>30</v>
      </c>
      <c r="M4400">
        <v>95037</v>
      </c>
      <c r="N4400">
        <v>1360</v>
      </c>
      <c r="O4400" t="s">
        <v>1033</v>
      </c>
      <c r="P4400" s="4">
        <v>6</v>
      </c>
      <c r="Q4400" s="4">
        <v>8</v>
      </c>
      <c r="R4400" t="s">
        <v>32</v>
      </c>
      <c r="T4400" s="2">
        <v>5.92</v>
      </c>
      <c r="U4400" s="4">
        <v>22</v>
      </c>
      <c r="V4400" t="s">
        <v>19</v>
      </c>
      <c r="W4400" s="3">
        <v>43441</v>
      </c>
      <c r="X4400" t="s">
        <v>39</v>
      </c>
      <c r="Y4400" t="s">
        <v>34</v>
      </c>
      <c r="Z4400" t="s">
        <v>49</v>
      </c>
    </row>
    <row r="4401" spans="1:26" x14ac:dyDescent="0.25">
      <c r="A4401">
        <v>6</v>
      </c>
      <c r="B4401" t="s">
        <v>10</v>
      </c>
      <c r="C4401">
        <v>6</v>
      </c>
      <c r="D4401" t="s">
        <v>26</v>
      </c>
      <c r="E4401" t="s">
        <v>2740</v>
      </c>
      <c r="F4401" t="s">
        <v>13</v>
      </c>
      <c r="G4401" t="s">
        <v>1649</v>
      </c>
      <c r="H4401" s="1">
        <v>0</v>
      </c>
      <c r="I4401">
        <v>1</v>
      </c>
      <c r="J4401" s="3">
        <v>42621</v>
      </c>
      <c r="K4401" t="s">
        <v>2741</v>
      </c>
      <c r="L4401" t="s">
        <v>30</v>
      </c>
      <c r="M4401">
        <v>99301</v>
      </c>
      <c r="N4401">
        <v>889</v>
      </c>
      <c r="O4401" t="s">
        <v>303</v>
      </c>
      <c r="P4401" s="4">
        <v>91</v>
      </c>
      <c r="Q4401" s="4">
        <v>8</v>
      </c>
      <c r="R4401" t="s">
        <v>32</v>
      </c>
      <c r="T4401" s="2">
        <v>91.15</v>
      </c>
      <c r="U4401" s="4">
        <v>304</v>
      </c>
      <c r="V4401" t="s">
        <v>19</v>
      </c>
      <c r="W4401" s="3">
        <v>42627</v>
      </c>
      <c r="X4401" t="s">
        <v>39</v>
      </c>
      <c r="Y4401" t="s">
        <v>69</v>
      </c>
      <c r="Z4401" t="s">
        <v>49</v>
      </c>
    </row>
    <row r="4402" spans="1:26" x14ac:dyDescent="0.25">
      <c r="A4402">
        <v>4</v>
      </c>
      <c r="B4402" t="s">
        <v>43</v>
      </c>
      <c r="C4402">
        <v>6</v>
      </c>
      <c r="D4402" t="s">
        <v>26</v>
      </c>
      <c r="E4402" t="s">
        <v>88</v>
      </c>
      <c r="F4402" t="s">
        <v>13</v>
      </c>
      <c r="G4402" t="s">
        <v>864</v>
      </c>
      <c r="H4402" s="1">
        <v>0</v>
      </c>
      <c r="I4402">
        <v>1</v>
      </c>
      <c r="J4402" s="3">
        <v>43491</v>
      </c>
      <c r="K4402" t="s">
        <v>4613</v>
      </c>
      <c r="L4402" t="s">
        <v>30</v>
      </c>
      <c r="M4402">
        <v>94109</v>
      </c>
      <c r="N4402">
        <v>326</v>
      </c>
      <c r="O4402" t="s">
        <v>3089</v>
      </c>
      <c r="P4402" s="4">
        <v>6</v>
      </c>
      <c r="Q4402" s="4">
        <v>8</v>
      </c>
      <c r="R4402" t="s">
        <v>32</v>
      </c>
      <c r="T4402" s="2">
        <v>5.68</v>
      </c>
      <c r="U4402" s="4">
        <v>12</v>
      </c>
      <c r="V4402" t="s">
        <v>19</v>
      </c>
      <c r="W4402" s="3">
        <v>43495</v>
      </c>
      <c r="X4402" t="s">
        <v>39</v>
      </c>
      <c r="Y4402" t="s">
        <v>34</v>
      </c>
      <c r="Z4402" t="s">
        <v>176</v>
      </c>
    </row>
    <row r="4403" spans="1:26" x14ac:dyDescent="0.25">
      <c r="A4403">
        <v>6</v>
      </c>
      <c r="B4403" t="s">
        <v>10</v>
      </c>
      <c r="C4403">
        <v>6</v>
      </c>
      <c r="D4403" t="s">
        <v>26</v>
      </c>
      <c r="E4403" t="s">
        <v>572</v>
      </c>
      <c r="F4403" t="s">
        <v>13</v>
      </c>
      <c r="G4403" t="s">
        <v>410</v>
      </c>
      <c r="H4403" s="1">
        <v>0</v>
      </c>
      <c r="I4403">
        <v>1</v>
      </c>
      <c r="J4403" s="3">
        <v>42684</v>
      </c>
      <c r="K4403" t="s">
        <v>2599</v>
      </c>
      <c r="L4403" t="s">
        <v>30</v>
      </c>
      <c r="M4403">
        <v>92037</v>
      </c>
      <c r="N4403">
        <v>273</v>
      </c>
      <c r="O4403" t="s">
        <v>4085</v>
      </c>
      <c r="P4403" s="4">
        <v>18</v>
      </c>
      <c r="Q4403" s="4">
        <v>8</v>
      </c>
      <c r="R4403" t="s">
        <v>32</v>
      </c>
      <c r="T4403" s="2">
        <v>18.329999999999998</v>
      </c>
      <c r="U4403" s="4">
        <v>40</v>
      </c>
      <c r="V4403" t="s">
        <v>19</v>
      </c>
      <c r="W4403" s="3">
        <v>42690</v>
      </c>
      <c r="X4403" t="s">
        <v>39</v>
      </c>
      <c r="Y4403" t="s">
        <v>34</v>
      </c>
      <c r="Z4403" t="s">
        <v>35</v>
      </c>
    </row>
    <row r="4404" spans="1:26" x14ac:dyDescent="0.25">
      <c r="A4404">
        <v>7</v>
      </c>
      <c r="B4404" t="s">
        <v>25</v>
      </c>
      <c r="C4404">
        <v>6</v>
      </c>
      <c r="D4404" t="s">
        <v>26</v>
      </c>
      <c r="E4404" t="s">
        <v>2602</v>
      </c>
      <c r="F4404" t="s">
        <v>13</v>
      </c>
      <c r="G4404" t="s">
        <v>2603</v>
      </c>
      <c r="H4404" s="1">
        <v>0</v>
      </c>
      <c r="I4404">
        <v>1</v>
      </c>
      <c r="J4404" s="3">
        <v>43654</v>
      </c>
      <c r="K4404" t="s">
        <v>2604</v>
      </c>
      <c r="L4404" t="s">
        <v>30</v>
      </c>
      <c r="M4404">
        <v>98031</v>
      </c>
      <c r="N4404">
        <v>532</v>
      </c>
      <c r="O4404" t="s">
        <v>1173</v>
      </c>
      <c r="P4404" s="4">
        <v>385</v>
      </c>
      <c r="Q4404" s="4">
        <v>8</v>
      </c>
      <c r="R4404" t="s">
        <v>32</v>
      </c>
      <c r="T4404" s="2">
        <v>385.38</v>
      </c>
      <c r="U4404" s="4">
        <v>786</v>
      </c>
      <c r="V4404" t="s">
        <v>19</v>
      </c>
      <c r="W4404" s="3">
        <v>43661</v>
      </c>
      <c r="X4404" t="s">
        <v>39</v>
      </c>
      <c r="Y4404" t="s">
        <v>69</v>
      </c>
      <c r="Z4404" t="s">
        <v>35</v>
      </c>
    </row>
    <row r="4405" spans="1:26" x14ac:dyDescent="0.25">
      <c r="A4405">
        <v>6</v>
      </c>
      <c r="B4405" t="s">
        <v>10</v>
      </c>
      <c r="C4405">
        <v>6</v>
      </c>
      <c r="D4405" t="s">
        <v>26</v>
      </c>
      <c r="E4405" t="s">
        <v>572</v>
      </c>
      <c r="F4405" t="s">
        <v>13</v>
      </c>
      <c r="G4405" t="s">
        <v>410</v>
      </c>
      <c r="H4405" s="1">
        <v>0</v>
      </c>
      <c r="I4405">
        <v>1</v>
      </c>
      <c r="J4405" s="3">
        <v>42684</v>
      </c>
      <c r="K4405" t="s">
        <v>2599</v>
      </c>
      <c r="L4405" t="s">
        <v>30</v>
      </c>
      <c r="M4405">
        <v>92037</v>
      </c>
      <c r="N4405">
        <v>1476</v>
      </c>
      <c r="O4405" t="s">
        <v>1308</v>
      </c>
      <c r="P4405" s="4">
        <v>28</v>
      </c>
      <c r="Q4405" s="4">
        <v>8</v>
      </c>
      <c r="R4405" t="s">
        <v>32</v>
      </c>
      <c r="T4405" s="2">
        <v>28.01</v>
      </c>
      <c r="U4405" s="4">
        <v>62</v>
      </c>
      <c r="V4405" t="s">
        <v>19</v>
      </c>
      <c r="W4405" s="3">
        <v>42690</v>
      </c>
      <c r="X4405" t="s">
        <v>39</v>
      </c>
      <c r="Y4405" t="s">
        <v>34</v>
      </c>
      <c r="Z4405" t="s">
        <v>64</v>
      </c>
    </row>
    <row r="4406" spans="1:26" x14ac:dyDescent="0.25">
      <c r="A4406">
        <v>7</v>
      </c>
      <c r="B4406" t="s">
        <v>25</v>
      </c>
      <c r="C4406">
        <v>6</v>
      </c>
      <c r="D4406" t="s">
        <v>26</v>
      </c>
      <c r="E4406" t="s">
        <v>4469</v>
      </c>
      <c r="F4406" t="s">
        <v>13</v>
      </c>
      <c r="G4406" t="s">
        <v>2244</v>
      </c>
      <c r="H4406" s="1">
        <v>0</v>
      </c>
      <c r="I4406">
        <v>1</v>
      </c>
      <c r="J4406" s="3">
        <v>43351</v>
      </c>
      <c r="K4406" t="s">
        <v>4470</v>
      </c>
      <c r="L4406" t="s">
        <v>30</v>
      </c>
      <c r="M4406">
        <v>93277</v>
      </c>
      <c r="N4406">
        <v>1693</v>
      </c>
      <c r="O4406" t="s">
        <v>4604</v>
      </c>
      <c r="P4406" s="4">
        <v>15</v>
      </c>
      <c r="Q4406" s="4">
        <v>8</v>
      </c>
      <c r="R4406" t="s">
        <v>32</v>
      </c>
      <c r="T4406" s="2">
        <v>15.41</v>
      </c>
      <c r="U4406" s="4">
        <v>34</v>
      </c>
      <c r="V4406" t="s">
        <v>19</v>
      </c>
      <c r="W4406" s="3">
        <v>43358</v>
      </c>
      <c r="X4406" t="s">
        <v>39</v>
      </c>
      <c r="Y4406" t="s">
        <v>34</v>
      </c>
      <c r="Z4406" t="s">
        <v>64</v>
      </c>
    </row>
    <row r="4407" spans="1:26" x14ac:dyDescent="0.25">
      <c r="A4407">
        <v>4</v>
      </c>
      <c r="B4407" t="s">
        <v>43</v>
      </c>
      <c r="C4407">
        <v>6</v>
      </c>
      <c r="D4407" t="s">
        <v>26</v>
      </c>
      <c r="E4407" t="s">
        <v>4614</v>
      </c>
      <c r="F4407" t="s">
        <v>13</v>
      </c>
      <c r="G4407" t="s">
        <v>1191</v>
      </c>
      <c r="H4407" s="1">
        <v>0</v>
      </c>
      <c r="I4407">
        <v>1</v>
      </c>
      <c r="J4407" s="3">
        <v>43790</v>
      </c>
      <c r="K4407" t="s">
        <v>4615</v>
      </c>
      <c r="L4407" t="s">
        <v>30</v>
      </c>
      <c r="M4407">
        <v>98059</v>
      </c>
      <c r="N4407">
        <v>1812</v>
      </c>
      <c r="O4407" t="s">
        <v>3229</v>
      </c>
      <c r="P4407" s="4">
        <v>25</v>
      </c>
      <c r="Q4407" s="4">
        <v>8</v>
      </c>
      <c r="R4407" t="s">
        <v>32</v>
      </c>
      <c r="T4407" s="2">
        <v>24.88</v>
      </c>
      <c r="U4407" s="4">
        <v>52</v>
      </c>
      <c r="V4407" t="s">
        <v>19</v>
      </c>
      <c r="W4407" s="3">
        <v>43794</v>
      </c>
      <c r="X4407" t="s">
        <v>39</v>
      </c>
      <c r="Y4407" t="s">
        <v>69</v>
      </c>
      <c r="Z4407" t="s">
        <v>64</v>
      </c>
    </row>
    <row r="4408" spans="1:26" x14ac:dyDescent="0.25">
      <c r="A4408">
        <v>6</v>
      </c>
      <c r="B4408" t="s">
        <v>10</v>
      </c>
      <c r="C4408">
        <v>6</v>
      </c>
      <c r="D4408" t="s">
        <v>26</v>
      </c>
      <c r="E4408" t="s">
        <v>572</v>
      </c>
      <c r="F4408" t="s">
        <v>13</v>
      </c>
      <c r="G4408" t="s">
        <v>2300</v>
      </c>
      <c r="H4408" s="1">
        <v>0</v>
      </c>
      <c r="I4408">
        <v>1</v>
      </c>
      <c r="J4408" s="3">
        <v>43785</v>
      </c>
      <c r="K4408" t="s">
        <v>4616</v>
      </c>
      <c r="L4408" t="s">
        <v>30</v>
      </c>
      <c r="M4408">
        <v>92105</v>
      </c>
      <c r="N4408">
        <v>1557</v>
      </c>
      <c r="O4408" t="s">
        <v>1236</v>
      </c>
      <c r="P4408" s="4">
        <v>24</v>
      </c>
      <c r="Q4408" s="4">
        <v>8</v>
      </c>
      <c r="R4408" t="s">
        <v>32</v>
      </c>
      <c r="T4408" s="2">
        <v>24.34</v>
      </c>
      <c r="U4408" s="4">
        <v>811</v>
      </c>
      <c r="V4408" t="s">
        <v>19</v>
      </c>
      <c r="W4408" s="3">
        <v>43791</v>
      </c>
      <c r="X4408" t="s">
        <v>39</v>
      </c>
      <c r="Y4408" t="s">
        <v>34</v>
      </c>
      <c r="Z4408" t="s">
        <v>42</v>
      </c>
    </row>
    <row r="4409" spans="1:26" x14ac:dyDescent="0.25">
      <c r="A4409">
        <v>4</v>
      </c>
      <c r="B4409" t="s">
        <v>43</v>
      </c>
      <c r="C4409">
        <v>6</v>
      </c>
      <c r="D4409" t="s">
        <v>26</v>
      </c>
      <c r="E4409" t="s">
        <v>27</v>
      </c>
      <c r="F4409" t="s">
        <v>13</v>
      </c>
      <c r="G4409" t="s">
        <v>1869</v>
      </c>
      <c r="H4409" s="1">
        <v>0</v>
      </c>
      <c r="I4409">
        <v>1</v>
      </c>
      <c r="J4409" s="3">
        <v>43430</v>
      </c>
      <c r="K4409" t="s">
        <v>2651</v>
      </c>
      <c r="L4409" t="s">
        <v>30</v>
      </c>
      <c r="M4409">
        <v>90045</v>
      </c>
      <c r="N4409">
        <v>1123</v>
      </c>
      <c r="O4409" t="s">
        <v>3607</v>
      </c>
      <c r="P4409" s="4">
        <v>10</v>
      </c>
      <c r="Q4409" s="4">
        <v>9</v>
      </c>
      <c r="R4409" t="s">
        <v>32</v>
      </c>
      <c r="T4409" s="2">
        <v>10.41</v>
      </c>
      <c r="U4409" s="4">
        <v>37</v>
      </c>
      <c r="V4409" t="s">
        <v>19</v>
      </c>
      <c r="W4409" s="3">
        <v>43434</v>
      </c>
      <c r="X4409" t="s">
        <v>39</v>
      </c>
      <c r="Y4409" t="s">
        <v>34</v>
      </c>
      <c r="Z4409" t="s">
        <v>49</v>
      </c>
    </row>
    <row r="4410" spans="1:26" x14ac:dyDescent="0.25">
      <c r="A4410">
        <v>5</v>
      </c>
      <c r="B4410" t="s">
        <v>43</v>
      </c>
      <c r="C4410">
        <v>6</v>
      </c>
      <c r="D4410" t="s">
        <v>26</v>
      </c>
      <c r="E4410" t="s">
        <v>27</v>
      </c>
      <c r="F4410" t="s">
        <v>13</v>
      </c>
      <c r="G4410" t="s">
        <v>1081</v>
      </c>
      <c r="H4410" s="1">
        <v>0</v>
      </c>
      <c r="I4410">
        <v>1</v>
      </c>
      <c r="J4410" s="3">
        <v>42709</v>
      </c>
      <c r="K4410" t="s">
        <v>4526</v>
      </c>
      <c r="L4410" t="s">
        <v>30</v>
      </c>
      <c r="M4410">
        <v>90045</v>
      </c>
      <c r="N4410">
        <v>1304</v>
      </c>
      <c r="O4410" t="s">
        <v>983</v>
      </c>
      <c r="P4410" s="4">
        <v>12</v>
      </c>
      <c r="Q4410" s="4">
        <v>9</v>
      </c>
      <c r="R4410" t="s">
        <v>32</v>
      </c>
      <c r="T4410" s="2">
        <v>11.91</v>
      </c>
      <c r="U4410" s="4">
        <v>26</v>
      </c>
      <c r="V4410" t="s">
        <v>19</v>
      </c>
      <c r="W4410" s="3">
        <v>42714</v>
      </c>
      <c r="X4410" t="s">
        <v>39</v>
      </c>
      <c r="Y4410" t="s">
        <v>34</v>
      </c>
      <c r="Z4410" t="s">
        <v>49</v>
      </c>
    </row>
    <row r="4411" spans="1:26" x14ac:dyDescent="0.25">
      <c r="A4411">
        <v>4</v>
      </c>
      <c r="B4411" t="s">
        <v>43</v>
      </c>
      <c r="C4411">
        <v>6</v>
      </c>
      <c r="D4411" t="s">
        <v>26</v>
      </c>
      <c r="E4411" t="s">
        <v>474</v>
      </c>
      <c r="F4411" t="s">
        <v>13</v>
      </c>
      <c r="G4411" t="s">
        <v>321</v>
      </c>
      <c r="H4411" s="1">
        <v>0</v>
      </c>
      <c r="I4411">
        <v>1</v>
      </c>
      <c r="J4411" s="3">
        <v>42989</v>
      </c>
      <c r="K4411" t="s">
        <v>4533</v>
      </c>
      <c r="L4411" t="s">
        <v>30</v>
      </c>
      <c r="M4411">
        <v>92374</v>
      </c>
      <c r="N4411">
        <v>355</v>
      </c>
      <c r="O4411" t="s">
        <v>4514</v>
      </c>
      <c r="P4411" s="4">
        <v>49</v>
      </c>
      <c r="Q4411" s="4">
        <v>9</v>
      </c>
      <c r="R4411" t="s">
        <v>32</v>
      </c>
      <c r="T4411" s="2">
        <v>48.96</v>
      </c>
      <c r="U4411" s="4">
        <v>181</v>
      </c>
      <c r="V4411" t="s">
        <v>19</v>
      </c>
      <c r="W4411" s="3">
        <v>42993</v>
      </c>
      <c r="X4411" t="s">
        <v>39</v>
      </c>
      <c r="Y4411" t="s">
        <v>34</v>
      </c>
      <c r="Z4411" t="s">
        <v>49</v>
      </c>
    </row>
    <row r="4412" spans="1:26" x14ac:dyDescent="0.25">
      <c r="A4412">
        <v>4</v>
      </c>
      <c r="B4412" t="s">
        <v>43</v>
      </c>
      <c r="C4412">
        <v>6</v>
      </c>
      <c r="D4412" t="s">
        <v>26</v>
      </c>
      <c r="E4412" t="s">
        <v>27</v>
      </c>
      <c r="F4412" t="s">
        <v>13</v>
      </c>
      <c r="G4412" t="s">
        <v>164</v>
      </c>
      <c r="H4412" s="1">
        <v>0</v>
      </c>
      <c r="I4412">
        <v>1</v>
      </c>
      <c r="J4412" s="3">
        <v>43063</v>
      </c>
      <c r="K4412" t="s">
        <v>4571</v>
      </c>
      <c r="L4412" t="s">
        <v>30</v>
      </c>
      <c r="M4412">
        <v>90004</v>
      </c>
      <c r="N4412">
        <v>1712</v>
      </c>
      <c r="O4412" t="s">
        <v>4492</v>
      </c>
      <c r="P4412" s="4">
        <v>181</v>
      </c>
      <c r="Q4412" s="4">
        <v>9</v>
      </c>
      <c r="R4412" t="s">
        <v>32</v>
      </c>
      <c r="T4412" s="2">
        <v>180.77</v>
      </c>
      <c r="U4412" s="4">
        <v>369</v>
      </c>
      <c r="V4412" t="s">
        <v>19</v>
      </c>
      <c r="W4412" s="3">
        <v>43067</v>
      </c>
      <c r="X4412" t="s">
        <v>39</v>
      </c>
      <c r="Y4412" t="s">
        <v>34</v>
      </c>
      <c r="Z4412" t="s">
        <v>64</v>
      </c>
    </row>
    <row r="4413" spans="1:26" x14ac:dyDescent="0.25">
      <c r="A4413">
        <v>4</v>
      </c>
      <c r="B4413" t="s">
        <v>43</v>
      </c>
      <c r="C4413">
        <v>6</v>
      </c>
      <c r="D4413" t="s">
        <v>26</v>
      </c>
      <c r="E4413" t="s">
        <v>27</v>
      </c>
      <c r="F4413" t="s">
        <v>13</v>
      </c>
      <c r="G4413" t="s">
        <v>1769</v>
      </c>
      <c r="H4413" s="1">
        <v>0</v>
      </c>
      <c r="I4413">
        <v>1</v>
      </c>
      <c r="J4413" s="3">
        <v>42696</v>
      </c>
      <c r="K4413" t="s">
        <v>4617</v>
      </c>
      <c r="L4413" t="s">
        <v>30</v>
      </c>
      <c r="M4413">
        <v>90036</v>
      </c>
      <c r="N4413">
        <v>1686</v>
      </c>
      <c r="O4413" t="s">
        <v>3464</v>
      </c>
      <c r="P4413" s="4">
        <v>24</v>
      </c>
      <c r="Q4413" s="4">
        <v>9</v>
      </c>
      <c r="R4413" t="s">
        <v>32</v>
      </c>
      <c r="T4413" s="2">
        <v>24.22</v>
      </c>
      <c r="U4413" s="4">
        <v>54</v>
      </c>
      <c r="V4413" t="s">
        <v>19</v>
      </c>
      <c r="W4413" s="3">
        <v>42700</v>
      </c>
      <c r="X4413" t="s">
        <v>39</v>
      </c>
      <c r="Y4413" t="s">
        <v>34</v>
      </c>
      <c r="Z4413" t="s">
        <v>64</v>
      </c>
    </row>
    <row r="4414" spans="1:26" x14ac:dyDescent="0.25">
      <c r="A4414">
        <v>4</v>
      </c>
      <c r="B4414" t="s">
        <v>43</v>
      </c>
      <c r="C4414">
        <v>6</v>
      </c>
      <c r="D4414" t="s">
        <v>26</v>
      </c>
      <c r="E4414" t="s">
        <v>88</v>
      </c>
      <c r="F4414" t="s">
        <v>13</v>
      </c>
      <c r="G4414" t="s">
        <v>1647</v>
      </c>
      <c r="H4414" s="1">
        <v>0</v>
      </c>
      <c r="I4414">
        <v>1</v>
      </c>
      <c r="J4414" s="3">
        <v>42634</v>
      </c>
      <c r="K4414" t="s">
        <v>4473</v>
      </c>
      <c r="L4414" t="s">
        <v>30</v>
      </c>
      <c r="M4414">
        <v>94109</v>
      </c>
      <c r="N4414">
        <v>1769</v>
      </c>
      <c r="O4414" t="s">
        <v>3587</v>
      </c>
      <c r="P4414" s="4">
        <v>17</v>
      </c>
      <c r="Q4414" s="4">
        <v>9</v>
      </c>
      <c r="R4414" t="s">
        <v>32</v>
      </c>
      <c r="T4414" s="2">
        <v>17.329999999999998</v>
      </c>
      <c r="U4414" s="4">
        <v>39</v>
      </c>
      <c r="V4414" t="s">
        <v>19</v>
      </c>
      <c r="W4414" s="3">
        <v>42638</v>
      </c>
      <c r="X4414" t="s">
        <v>39</v>
      </c>
      <c r="Y4414" t="s">
        <v>34</v>
      </c>
      <c r="Z4414" t="s">
        <v>64</v>
      </c>
    </row>
    <row r="4415" spans="1:26" x14ac:dyDescent="0.25">
      <c r="A4415">
        <v>6</v>
      </c>
      <c r="B4415" t="s">
        <v>10</v>
      </c>
      <c r="C4415">
        <v>6</v>
      </c>
      <c r="D4415" t="s">
        <v>26</v>
      </c>
      <c r="E4415" t="s">
        <v>1121</v>
      </c>
      <c r="F4415" t="s">
        <v>13</v>
      </c>
      <c r="G4415" t="s">
        <v>1013</v>
      </c>
      <c r="H4415" s="1">
        <v>0</v>
      </c>
      <c r="I4415">
        <v>1</v>
      </c>
      <c r="J4415" s="3">
        <v>42732</v>
      </c>
      <c r="K4415" t="s">
        <v>4589</v>
      </c>
      <c r="L4415" t="s">
        <v>30</v>
      </c>
      <c r="M4415">
        <v>92804</v>
      </c>
      <c r="N4415">
        <v>420</v>
      </c>
      <c r="O4415" t="s">
        <v>3553</v>
      </c>
      <c r="P4415" s="4">
        <v>30</v>
      </c>
      <c r="Q4415" s="4">
        <v>9</v>
      </c>
      <c r="R4415" t="s">
        <v>32</v>
      </c>
      <c r="T4415" s="2">
        <v>29.96</v>
      </c>
      <c r="U4415" s="4">
        <v>999</v>
      </c>
      <c r="V4415" t="s">
        <v>19</v>
      </c>
      <c r="W4415" s="3">
        <v>42738</v>
      </c>
      <c r="X4415" t="s">
        <v>39</v>
      </c>
      <c r="Y4415" t="s">
        <v>34</v>
      </c>
      <c r="Z4415" t="s">
        <v>42</v>
      </c>
    </row>
    <row r="4416" spans="1:26" x14ac:dyDescent="0.25">
      <c r="A4416">
        <v>7</v>
      </c>
      <c r="B4416" t="s">
        <v>25</v>
      </c>
      <c r="C4416">
        <v>6</v>
      </c>
      <c r="D4416" t="s">
        <v>26</v>
      </c>
      <c r="E4416" t="s">
        <v>27</v>
      </c>
      <c r="F4416" t="s">
        <v>13</v>
      </c>
      <c r="G4416" t="s">
        <v>16</v>
      </c>
      <c r="H4416" s="1">
        <v>0</v>
      </c>
      <c r="I4416">
        <v>1</v>
      </c>
      <c r="J4416" s="3">
        <v>42975</v>
      </c>
      <c r="K4416" t="s">
        <v>2594</v>
      </c>
      <c r="L4416" t="s">
        <v>30</v>
      </c>
      <c r="M4416">
        <v>90049</v>
      </c>
      <c r="N4416">
        <v>418</v>
      </c>
      <c r="O4416" t="s">
        <v>1056</v>
      </c>
      <c r="P4416" s="4">
        <v>29</v>
      </c>
      <c r="Q4416" s="4">
        <v>9</v>
      </c>
      <c r="R4416" t="s">
        <v>32</v>
      </c>
      <c r="T4416" s="2">
        <v>29.15</v>
      </c>
      <c r="U4416" s="4">
        <v>729</v>
      </c>
      <c r="V4416" t="s">
        <v>19</v>
      </c>
      <c r="W4416" s="3">
        <v>42982</v>
      </c>
      <c r="X4416" t="s">
        <v>39</v>
      </c>
      <c r="Y4416" t="s">
        <v>34</v>
      </c>
      <c r="Z4416" t="s">
        <v>42</v>
      </c>
    </row>
    <row r="4417" spans="1:26" x14ac:dyDescent="0.25">
      <c r="A4417">
        <v>5</v>
      </c>
      <c r="B4417" t="s">
        <v>43</v>
      </c>
      <c r="C4417">
        <v>6</v>
      </c>
      <c r="D4417" t="s">
        <v>26</v>
      </c>
      <c r="E4417" t="s">
        <v>27</v>
      </c>
      <c r="F4417" t="s">
        <v>13</v>
      </c>
      <c r="G4417" t="s">
        <v>1486</v>
      </c>
      <c r="H4417" s="1">
        <v>0</v>
      </c>
      <c r="I4417">
        <v>1</v>
      </c>
      <c r="J4417" s="3">
        <v>43788</v>
      </c>
      <c r="K4417" t="s">
        <v>2577</v>
      </c>
      <c r="L4417" t="s">
        <v>30</v>
      </c>
      <c r="M4417">
        <v>90049</v>
      </c>
      <c r="N4417">
        <v>666</v>
      </c>
      <c r="O4417" t="s">
        <v>714</v>
      </c>
      <c r="P4417" s="4">
        <v>76</v>
      </c>
      <c r="Q4417" s="4">
        <v>9</v>
      </c>
      <c r="R4417" t="s">
        <v>32</v>
      </c>
      <c r="T4417" s="2">
        <v>76.25</v>
      </c>
      <c r="U4417" s="4">
        <v>305</v>
      </c>
      <c r="V4417" t="s">
        <v>19</v>
      </c>
      <c r="W4417" s="3">
        <v>43793</v>
      </c>
      <c r="X4417" t="s">
        <v>39</v>
      </c>
      <c r="Y4417" t="s">
        <v>34</v>
      </c>
      <c r="Z4417" t="s">
        <v>42</v>
      </c>
    </row>
    <row r="4418" spans="1:26" x14ac:dyDescent="0.25">
      <c r="A4418">
        <v>7</v>
      </c>
      <c r="B4418" t="s">
        <v>25</v>
      </c>
      <c r="C4418">
        <v>6</v>
      </c>
      <c r="D4418" t="s">
        <v>26</v>
      </c>
      <c r="E4418" t="s">
        <v>88</v>
      </c>
      <c r="F4418" t="s">
        <v>13</v>
      </c>
      <c r="G4418" t="s">
        <v>1641</v>
      </c>
      <c r="H4418" s="1">
        <v>0</v>
      </c>
      <c r="I4418">
        <v>1</v>
      </c>
      <c r="J4418" s="3">
        <v>43200</v>
      </c>
      <c r="K4418" t="s">
        <v>4507</v>
      </c>
      <c r="L4418" t="s">
        <v>30</v>
      </c>
      <c r="M4418">
        <v>94122</v>
      </c>
      <c r="N4418">
        <v>1362</v>
      </c>
      <c r="O4418" t="s">
        <v>4058</v>
      </c>
      <c r="P4418" s="4">
        <v>6</v>
      </c>
      <c r="Q4418" s="4">
        <v>9</v>
      </c>
      <c r="R4418" t="s">
        <v>32</v>
      </c>
      <c r="T4418" s="2">
        <v>6.03</v>
      </c>
      <c r="U4418" s="4">
        <v>151</v>
      </c>
      <c r="V4418" t="s">
        <v>19</v>
      </c>
      <c r="W4418" s="3">
        <v>43207</v>
      </c>
      <c r="X4418" t="s">
        <v>39</v>
      </c>
      <c r="Y4418" t="s">
        <v>34</v>
      </c>
      <c r="Z4418" t="s">
        <v>42</v>
      </c>
    </row>
    <row r="4419" spans="1:26" x14ac:dyDescent="0.25">
      <c r="A4419">
        <v>4</v>
      </c>
      <c r="B4419" t="s">
        <v>43</v>
      </c>
      <c r="C4419">
        <v>6</v>
      </c>
      <c r="D4419" t="s">
        <v>26</v>
      </c>
      <c r="E4419" t="s">
        <v>88</v>
      </c>
      <c r="F4419" t="s">
        <v>13</v>
      </c>
      <c r="G4419" t="s">
        <v>2140</v>
      </c>
      <c r="H4419" s="1">
        <v>0</v>
      </c>
      <c r="I4419">
        <v>1</v>
      </c>
      <c r="J4419" s="3">
        <v>43723</v>
      </c>
      <c r="K4419" t="s">
        <v>2646</v>
      </c>
      <c r="L4419" t="s">
        <v>30</v>
      </c>
      <c r="M4419">
        <v>94122</v>
      </c>
      <c r="N4419">
        <v>1258</v>
      </c>
      <c r="O4419" t="s">
        <v>3879</v>
      </c>
      <c r="P4419" s="4">
        <v>42</v>
      </c>
      <c r="Q4419" s="4">
        <v>10</v>
      </c>
      <c r="R4419" t="s">
        <v>32</v>
      </c>
      <c r="T4419" s="2">
        <v>41.71</v>
      </c>
      <c r="U4419" s="4">
        <v>99</v>
      </c>
      <c r="V4419" t="s">
        <v>19</v>
      </c>
      <c r="W4419" s="3">
        <v>43727</v>
      </c>
      <c r="X4419" t="s">
        <v>39</v>
      </c>
      <c r="Y4419" t="s">
        <v>34</v>
      </c>
      <c r="Z4419" t="s">
        <v>49</v>
      </c>
    </row>
    <row r="4420" spans="1:26" x14ac:dyDescent="0.25">
      <c r="A4420">
        <v>4</v>
      </c>
      <c r="B4420" t="s">
        <v>43</v>
      </c>
      <c r="C4420">
        <v>6</v>
      </c>
      <c r="D4420" t="s">
        <v>26</v>
      </c>
      <c r="E4420" t="s">
        <v>1154</v>
      </c>
      <c r="F4420" t="s">
        <v>13</v>
      </c>
      <c r="G4420" t="s">
        <v>1486</v>
      </c>
      <c r="H4420" s="1">
        <v>0</v>
      </c>
      <c r="I4420">
        <v>1</v>
      </c>
      <c r="J4420" s="3">
        <v>43380</v>
      </c>
      <c r="K4420" t="s">
        <v>4618</v>
      </c>
      <c r="L4420" t="s">
        <v>30</v>
      </c>
      <c r="M4420">
        <v>98270</v>
      </c>
      <c r="N4420">
        <v>121</v>
      </c>
      <c r="O4420" t="s">
        <v>4619</v>
      </c>
      <c r="P4420" s="4">
        <v>1</v>
      </c>
      <c r="Q4420" s="4">
        <v>12</v>
      </c>
      <c r="R4420" t="s">
        <v>32</v>
      </c>
      <c r="T4420" s="2">
        <v>0.93</v>
      </c>
      <c r="U4420" s="4">
        <v>93</v>
      </c>
      <c r="V4420" t="s">
        <v>19</v>
      </c>
      <c r="W4420" s="3">
        <v>43384</v>
      </c>
      <c r="X4420" t="s">
        <v>39</v>
      </c>
      <c r="Y4420" t="s">
        <v>69</v>
      </c>
      <c r="Z4420" t="s">
        <v>176</v>
      </c>
    </row>
    <row r="4421" spans="1:26" x14ac:dyDescent="0.25">
      <c r="A4421">
        <v>6</v>
      </c>
      <c r="B4421" t="s">
        <v>10</v>
      </c>
      <c r="C4421">
        <v>6</v>
      </c>
      <c r="D4421" t="s">
        <v>26</v>
      </c>
      <c r="E4421" t="s">
        <v>572</v>
      </c>
      <c r="F4421" t="s">
        <v>13</v>
      </c>
      <c r="G4421" t="s">
        <v>1127</v>
      </c>
      <c r="H4421" s="1">
        <v>0</v>
      </c>
      <c r="I4421">
        <v>1</v>
      </c>
      <c r="J4421" s="3">
        <v>43642</v>
      </c>
      <c r="K4421" t="s">
        <v>4620</v>
      </c>
      <c r="L4421" t="s">
        <v>30</v>
      </c>
      <c r="M4421">
        <v>92105</v>
      </c>
      <c r="N4421">
        <v>588</v>
      </c>
      <c r="O4421" t="s">
        <v>3018</v>
      </c>
      <c r="P4421" s="4">
        <v>2</v>
      </c>
      <c r="Q4421" s="4">
        <v>12</v>
      </c>
      <c r="R4421" t="s">
        <v>32</v>
      </c>
      <c r="T4421" s="2">
        <v>1.68</v>
      </c>
      <c r="U4421" s="4">
        <v>84</v>
      </c>
      <c r="V4421" t="s">
        <v>19</v>
      </c>
      <c r="W4421" s="3">
        <v>43648</v>
      </c>
      <c r="X4421" t="s">
        <v>39</v>
      </c>
      <c r="Y4421" t="s">
        <v>34</v>
      </c>
      <c r="Z4421" t="s">
        <v>42</v>
      </c>
    </row>
    <row r="4422" spans="1:26" x14ac:dyDescent="0.25">
      <c r="A4422">
        <v>4</v>
      </c>
      <c r="B4422" t="s">
        <v>43</v>
      </c>
      <c r="C4422">
        <v>6</v>
      </c>
      <c r="D4422" t="s">
        <v>26</v>
      </c>
      <c r="E4422" t="s">
        <v>201</v>
      </c>
      <c r="F4422" t="s">
        <v>13</v>
      </c>
      <c r="G4422" t="s">
        <v>1188</v>
      </c>
      <c r="H4422" s="1">
        <v>0.2</v>
      </c>
      <c r="I4422">
        <v>1</v>
      </c>
      <c r="J4422" s="3">
        <v>42839</v>
      </c>
      <c r="K4422" t="s">
        <v>4621</v>
      </c>
      <c r="L4422" t="s">
        <v>30</v>
      </c>
      <c r="M4422">
        <v>97477</v>
      </c>
      <c r="N4422">
        <v>65</v>
      </c>
      <c r="O4422" t="s">
        <v>3113</v>
      </c>
      <c r="P4422" s="4">
        <v>3</v>
      </c>
      <c r="Q4422" s="4">
        <v>1</v>
      </c>
      <c r="R4422" t="s">
        <v>32</v>
      </c>
      <c r="T4422" s="2">
        <v>2.64</v>
      </c>
      <c r="U4422" s="4">
        <v>35</v>
      </c>
      <c r="V4422" t="s">
        <v>19</v>
      </c>
      <c r="W4422" s="3">
        <v>42843</v>
      </c>
      <c r="X4422" t="s">
        <v>39</v>
      </c>
      <c r="Y4422" t="s">
        <v>262</v>
      </c>
      <c r="Z4422" t="s">
        <v>56</v>
      </c>
    </row>
    <row r="4423" spans="1:26" x14ac:dyDescent="0.25">
      <c r="A4423">
        <v>5</v>
      </c>
      <c r="B4423" t="s">
        <v>43</v>
      </c>
      <c r="C4423">
        <v>6</v>
      </c>
      <c r="D4423" t="s">
        <v>26</v>
      </c>
      <c r="E4423" t="s">
        <v>88</v>
      </c>
      <c r="F4423" t="s">
        <v>13</v>
      </c>
      <c r="G4423" t="s">
        <v>8115</v>
      </c>
      <c r="H4423" s="1">
        <v>0.2</v>
      </c>
      <c r="I4423">
        <v>1</v>
      </c>
      <c r="J4423" s="3">
        <v>42856</v>
      </c>
      <c r="K4423" t="s">
        <v>4504</v>
      </c>
      <c r="L4423" t="s">
        <v>30</v>
      </c>
      <c r="M4423">
        <v>94109</v>
      </c>
      <c r="N4423">
        <v>714</v>
      </c>
      <c r="O4423" t="s">
        <v>8172</v>
      </c>
      <c r="P4423" s="4">
        <v>4</v>
      </c>
      <c r="Q4423" s="4">
        <v>1</v>
      </c>
      <c r="R4423" t="s">
        <v>32</v>
      </c>
      <c r="T4423" s="2">
        <v>4.41</v>
      </c>
      <c r="U4423" s="4">
        <v>12</v>
      </c>
      <c r="V4423" t="s">
        <v>19</v>
      </c>
      <c r="W4423" s="3">
        <v>42861</v>
      </c>
      <c r="X4423" t="s">
        <v>39</v>
      </c>
      <c r="Y4423" t="s">
        <v>34</v>
      </c>
      <c r="Z4423" t="s">
        <v>54</v>
      </c>
    </row>
    <row r="4424" spans="1:26" x14ac:dyDescent="0.25">
      <c r="A4424">
        <v>4</v>
      </c>
      <c r="B4424" t="s">
        <v>43</v>
      </c>
      <c r="C4424">
        <v>6</v>
      </c>
      <c r="D4424" t="s">
        <v>26</v>
      </c>
      <c r="E4424" t="s">
        <v>88</v>
      </c>
      <c r="F4424" t="s">
        <v>13</v>
      </c>
      <c r="G4424" t="s">
        <v>2140</v>
      </c>
      <c r="H4424" s="1">
        <v>0.2</v>
      </c>
      <c r="I4424">
        <v>1</v>
      </c>
      <c r="J4424" s="3">
        <v>43723</v>
      </c>
      <c r="K4424" t="s">
        <v>2646</v>
      </c>
      <c r="L4424" t="s">
        <v>30</v>
      </c>
      <c r="M4424">
        <v>94122</v>
      </c>
      <c r="N4424">
        <v>413</v>
      </c>
      <c r="O4424" t="s">
        <v>1092</v>
      </c>
      <c r="P4424" s="4">
        <v>1</v>
      </c>
      <c r="Q4424" s="4">
        <v>1</v>
      </c>
      <c r="R4424" t="s">
        <v>32</v>
      </c>
      <c r="T4424" s="2">
        <v>0.84</v>
      </c>
      <c r="U4424" s="4">
        <v>3</v>
      </c>
      <c r="V4424" t="s">
        <v>19</v>
      </c>
      <c r="W4424" s="3">
        <v>43727</v>
      </c>
      <c r="X4424" t="s">
        <v>39</v>
      </c>
      <c r="Y4424" t="s">
        <v>34</v>
      </c>
      <c r="Z4424" t="s">
        <v>54</v>
      </c>
    </row>
    <row r="4425" spans="1:26" x14ac:dyDescent="0.25">
      <c r="A4425">
        <v>5</v>
      </c>
      <c r="B4425" t="s">
        <v>43</v>
      </c>
      <c r="C4425">
        <v>6</v>
      </c>
      <c r="D4425" t="s">
        <v>26</v>
      </c>
      <c r="E4425" t="s">
        <v>4622</v>
      </c>
      <c r="F4425" t="s">
        <v>13</v>
      </c>
      <c r="G4425" t="s">
        <v>2007</v>
      </c>
      <c r="H4425" s="1">
        <v>0.2</v>
      </c>
      <c r="I4425">
        <v>1</v>
      </c>
      <c r="J4425" s="3">
        <v>42471</v>
      </c>
      <c r="K4425" t="s">
        <v>4623</v>
      </c>
      <c r="L4425" t="s">
        <v>30</v>
      </c>
      <c r="M4425">
        <v>83501</v>
      </c>
      <c r="N4425">
        <v>695</v>
      </c>
      <c r="O4425" t="s">
        <v>4239</v>
      </c>
      <c r="P4425" s="4">
        <v>3</v>
      </c>
      <c r="Q4425" s="4">
        <v>1</v>
      </c>
      <c r="R4425" t="s">
        <v>32</v>
      </c>
      <c r="T4425" s="2">
        <v>3.35</v>
      </c>
      <c r="U4425" s="4">
        <v>10</v>
      </c>
      <c r="V4425" t="s">
        <v>19</v>
      </c>
      <c r="W4425" s="3">
        <v>42476</v>
      </c>
      <c r="X4425" t="s">
        <v>39</v>
      </c>
      <c r="Y4425" t="s">
        <v>1677</v>
      </c>
      <c r="Z4425" t="s">
        <v>54</v>
      </c>
    </row>
    <row r="4426" spans="1:26" x14ac:dyDescent="0.25">
      <c r="A4426">
        <v>7</v>
      </c>
      <c r="B4426" t="s">
        <v>25</v>
      </c>
      <c r="C4426">
        <v>6</v>
      </c>
      <c r="D4426" t="s">
        <v>26</v>
      </c>
      <c r="E4426" t="s">
        <v>2740</v>
      </c>
      <c r="F4426" t="s">
        <v>13</v>
      </c>
      <c r="G4426" t="s">
        <v>1323</v>
      </c>
      <c r="H4426" s="1">
        <v>0.2</v>
      </c>
      <c r="I4426">
        <v>1</v>
      </c>
      <c r="J4426" s="3">
        <v>43779</v>
      </c>
      <c r="K4426" t="s">
        <v>4568</v>
      </c>
      <c r="L4426" t="s">
        <v>30</v>
      </c>
      <c r="M4426">
        <v>99301</v>
      </c>
      <c r="N4426">
        <v>719</v>
      </c>
      <c r="O4426" t="s">
        <v>891</v>
      </c>
      <c r="P4426" s="4">
        <v>10</v>
      </c>
      <c r="Q4426" s="4">
        <v>1</v>
      </c>
      <c r="R4426" t="s">
        <v>32</v>
      </c>
      <c r="T4426" s="2">
        <v>10.08</v>
      </c>
      <c r="U4426" s="4">
        <v>29</v>
      </c>
      <c r="V4426" t="s">
        <v>19</v>
      </c>
      <c r="W4426" s="3">
        <v>43786</v>
      </c>
      <c r="X4426" t="s">
        <v>39</v>
      </c>
      <c r="Y4426" t="s">
        <v>69</v>
      </c>
      <c r="Z4426" t="s">
        <v>54</v>
      </c>
    </row>
    <row r="4427" spans="1:26" x14ac:dyDescent="0.25">
      <c r="A4427">
        <v>4</v>
      </c>
      <c r="B4427" t="s">
        <v>43</v>
      </c>
      <c r="C4427">
        <v>6</v>
      </c>
      <c r="D4427" t="s">
        <v>26</v>
      </c>
      <c r="E4427" t="s">
        <v>2692</v>
      </c>
      <c r="F4427" t="s">
        <v>13</v>
      </c>
      <c r="G4427" t="s">
        <v>278</v>
      </c>
      <c r="H4427" s="1">
        <v>0.2</v>
      </c>
      <c r="I4427">
        <v>1</v>
      </c>
      <c r="J4427" s="3">
        <v>43089</v>
      </c>
      <c r="K4427" t="s">
        <v>2693</v>
      </c>
      <c r="L4427" t="s">
        <v>30</v>
      </c>
      <c r="M4427">
        <v>86442</v>
      </c>
      <c r="N4427">
        <v>8</v>
      </c>
      <c r="O4427" t="s">
        <v>3233</v>
      </c>
      <c r="P4427" s="4">
        <v>3</v>
      </c>
      <c r="Q4427" s="4">
        <v>1</v>
      </c>
      <c r="R4427" t="s">
        <v>32</v>
      </c>
      <c r="T4427" s="2">
        <v>2.77</v>
      </c>
      <c r="U4427" s="4">
        <v>8</v>
      </c>
      <c r="V4427" t="s">
        <v>19</v>
      </c>
      <c r="W4427" s="3">
        <v>43093</v>
      </c>
      <c r="X4427" t="s">
        <v>39</v>
      </c>
      <c r="Y4427" t="s">
        <v>199</v>
      </c>
      <c r="Z4427" t="s">
        <v>119</v>
      </c>
    </row>
    <row r="4428" spans="1:26" x14ac:dyDescent="0.25">
      <c r="A4428">
        <v>6</v>
      </c>
      <c r="B4428" t="s">
        <v>10</v>
      </c>
      <c r="C4428">
        <v>6</v>
      </c>
      <c r="D4428" t="s">
        <v>26</v>
      </c>
      <c r="E4428" t="s">
        <v>281</v>
      </c>
      <c r="F4428" t="s">
        <v>13</v>
      </c>
      <c r="G4428" t="s">
        <v>1175</v>
      </c>
      <c r="H4428" s="1">
        <v>0.2</v>
      </c>
      <c r="I4428">
        <v>1</v>
      </c>
      <c r="J4428" s="3">
        <v>43006</v>
      </c>
      <c r="K4428" t="s">
        <v>4624</v>
      </c>
      <c r="L4428" t="s">
        <v>30</v>
      </c>
      <c r="M4428">
        <v>80013</v>
      </c>
      <c r="N4428">
        <v>4</v>
      </c>
      <c r="O4428" t="s">
        <v>3045</v>
      </c>
      <c r="P4428" s="4">
        <v>4</v>
      </c>
      <c r="Q4428" s="4">
        <v>1</v>
      </c>
      <c r="R4428" t="s">
        <v>32</v>
      </c>
      <c r="T4428" s="2">
        <v>4.2300000000000004</v>
      </c>
      <c r="U4428" s="4">
        <v>13</v>
      </c>
      <c r="V4428" t="s">
        <v>19</v>
      </c>
      <c r="W4428" s="3">
        <v>43012</v>
      </c>
      <c r="X4428" t="s">
        <v>39</v>
      </c>
      <c r="Y4428" t="s">
        <v>285</v>
      </c>
      <c r="Z4428" t="s">
        <v>119</v>
      </c>
    </row>
    <row r="4429" spans="1:26" x14ac:dyDescent="0.25">
      <c r="A4429">
        <v>4</v>
      </c>
      <c r="B4429" t="s">
        <v>43</v>
      </c>
      <c r="C4429">
        <v>6</v>
      </c>
      <c r="D4429" t="s">
        <v>26</v>
      </c>
      <c r="E4429" t="s">
        <v>876</v>
      </c>
      <c r="F4429" t="s">
        <v>13</v>
      </c>
      <c r="G4429" t="s">
        <v>2709</v>
      </c>
      <c r="H4429" s="1">
        <v>0.2</v>
      </c>
      <c r="I4429">
        <v>1</v>
      </c>
      <c r="J4429" s="3">
        <v>43698</v>
      </c>
      <c r="K4429" t="s">
        <v>2710</v>
      </c>
      <c r="L4429" t="s">
        <v>30</v>
      </c>
      <c r="M4429">
        <v>80027</v>
      </c>
      <c r="N4429">
        <v>1477</v>
      </c>
      <c r="O4429" t="s">
        <v>389</v>
      </c>
      <c r="P4429" s="4">
        <v>2</v>
      </c>
      <c r="Q4429" s="4">
        <v>1</v>
      </c>
      <c r="R4429" t="s">
        <v>32</v>
      </c>
      <c r="T4429" s="2">
        <v>2.08</v>
      </c>
      <c r="U4429" s="4">
        <v>7</v>
      </c>
      <c r="V4429" t="s">
        <v>19</v>
      </c>
      <c r="W4429" s="3">
        <v>43702</v>
      </c>
      <c r="X4429" t="s">
        <v>39</v>
      </c>
      <c r="Y4429" t="s">
        <v>285</v>
      </c>
      <c r="Z4429" t="s">
        <v>64</v>
      </c>
    </row>
    <row r="4430" spans="1:26" x14ac:dyDescent="0.25">
      <c r="A4430">
        <v>5</v>
      </c>
      <c r="B4430" t="s">
        <v>43</v>
      </c>
      <c r="C4430">
        <v>6</v>
      </c>
      <c r="D4430" t="s">
        <v>26</v>
      </c>
      <c r="E4430" t="s">
        <v>4625</v>
      </c>
      <c r="F4430" t="s">
        <v>13</v>
      </c>
      <c r="G4430" t="s">
        <v>1310</v>
      </c>
      <c r="H4430" s="1">
        <v>0.2</v>
      </c>
      <c r="I4430">
        <v>1</v>
      </c>
      <c r="J4430" s="3">
        <v>43428</v>
      </c>
      <c r="K4430" t="s">
        <v>4626</v>
      </c>
      <c r="L4430" t="s">
        <v>30</v>
      </c>
      <c r="M4430">
        <v>97504</v>
      </c>
      <c r="N4430">
        <v>905</v>
      </c>
      <c r="O4430" t="s">
        <v>8254</v>
      </c>
      <c r="P4430" s="4">
        <v>8</v>
      </c>
      <c r="Q4430" s="4">
        <v>1</v>
      </c>
      <c r="R4430" t="s">
        <v>32</v>
      </c>
      <c r="T4430" s="2">
        <v>7.74</v>
      </c>
      <c r="U4430" s="4">
        <v>25</v>
      </c>
      <c r="V4430" t="s">
        <v>19</v>
      </c>
      <c r="W4430" s="3">
        <v>43433</v>
      </c>
      <c r="X4430" t="s">
        <v>39</v>
      </c>
      <c r="Y4430" t="s">
        <v>262</v>
      </c>
      <c r="Z4430" t="s">
        <v>64</v>
      </c>
    </row>
    <row r="4431" spans="1:26" x14ac:dyDescent="0.25">
      <c r="A4431">
        <v>5</v>
      </c>
      <c r="B4431" t="s">
        <v>43</v>
      </c>
      <c r="C4431">
        <v>6</v>
      </c>
      <c r="D4431" t="s">
        <v>26</v>
      </c>
      <c r="E4431" t="s">
        <v>1822</v>
      </c>
      <c r="F4431" t="s">
        <v>13</v>
      </c>
      <c r="G4431" t="s">
        <v>2423</v>
      </c>
      <c r="H4431" s="1">
        <v>0.2</v>
      </c>
      <c r="I4431">
        <v>1</v>
      </c>
      <c r="J4431" s="3">
        <v>42838</v>
      </c>
      <c r="K4431" t="s">
        <v>4627</v>
      </c>
      <c r="L4431" t="s">
        <v>30</v>
      </c>
      <c r="M4431">
        <v>85301</v>
      </c>
      <c r="N4431">
        <v>1113</v>
      </c>
      <c r="O4431" t="s">
        <v>3481</v>
      </c>
      <c r="P4431" s="4">
        <v>1</v>
      </c>
      <c r="Q4431" s="4">
        <v>1</v>
      </c>
      <c r="R4431" t="s">
        <v>32</v>
      </c>
      <c r="T4431" s="2">
        <v>0.81</v>
      </c>
      <c r="U4431" s="4">
        <v>11</v>
      </c>
      <c r="V4431" t="s">
        <v>19</v>
      </c>
      <c r="W4431" s="3">
        <v>42843</v>
      </c>
      <c r="X4431" t="s">
        <v>39</v>
      </c>
      <c r="Y4431" t="s">
        <v>199</v>
      </c>
      <c r="Z4431" t="s">
        <v>42</v>
      </c>
    </row>
    <row r="4432" spans="1:26" x14ac:dyDescent="0.25">
      <c r="A4432">
        <v>5</v>
      </c>
      <c r="B4432" t="s">
        <v>43</v>
      </c>
      <c r="C4432">
        <v>6</v>
      </c>
      <c r="D4432" t="s">
        <v>26</v>
      </c>
      <c r="E4432" t="s">
        <v>2730</v>
      </c>
      <c r="F4432" t="s">
        <v>13</v>
      </c>
      <c r="G4432" t="s">
        <v>1139</v>
      </c>
      <c r="H4432" s="1">
        <v>0.2</v>
      </c>
      <c r="I4432">
        <v>1</v>
      </c>
      <c r="J4432" s="3">
        <v>43708</v>
      </c>
      <c r="K4432" t="s">
        <v>4628</v>
      </c>
      <c r="L4432" t="s">
        <v>30</v>
      </c>
      <c r="M4432">
        <v>85281</v>
      </c>
      <c r="N4432">
        <v>1113</v>
      </c>
      <c r="O4432" t="s">
        <v>3481</v>
      </c>
      <c r="P4432" s="4">
        <v>1</v>
      </c>
      <c r="Q4432" s="4">
        <v>1</v>
      </c>
      <c r="R4432" t="s">
        <v>32</v>
      </c>
      <c r="T4432" s="2">
        <v>0.81</v>
      </c>
      <c r="U4432" s="4">
        <v>11</v>
      </c>
      <c r="V4432" t="s">
        <v>19</v>
      </c>
      <c r="W4432" s="3">
        <v>43713</v>
      </c>
      <c r="X4432" t="s">
        <v>39</v>
      </c>
      <c r="Y4432" t="s">
        <v>199</v>
      </c>
      <c r="Z4432" t="s">
        <v>42</v>
      </c>
    </row>
    <row r="4433" spans="1:26" x14ac:dyDescent="0.25">
      <c r="A4433">
        <v>4</v>
      </c>
      <c r="B4433" t="s">
        <v>43</v>
      </c>
      <c r="C4433">
        <v>6</v>
      </c>
      <c r="D4433" t="s">
        <v>26</v>
      </c>
      <c r="E4433" t="s">
        <v>493</v>
      </c>
      <c r="F4433" t="s">
        <v>13</v>
      </c>
      <c r="G4433" t="s">
        <v>1360</v>
      </c>
      <c r="H4433" s="1">
        <v>0.2</v>
      </c>
      <c r="I4433">
        <v>1</v>
      </c>
      <c r="J4433" s="3">
        <v>42605</v>
      </c>
      <c r="K4433" t="s">
        <v>2708</v>
      </c>
      <c r="L4433" t="s">
        <v>30</v>
      </c>
      <c r="M4433">
        <v>80219</v>
      </c>
      <c r="N4433">
        <v>89</v>
      </c>
      <c r="O4433" t="s">
        <v>2968</v>
      </c>
      <c r="P4433" s="4">
        <v>1</v>
      </c>
      <c r="Q4433" s="4">
        <v>1</v>
      </c>
      <c r="R4433" t="s">
        <v>32</v>
      </c>
      <c r="T4433" s="2">
        <v>0.51</v>
      </c>
      <c r="U4433" s="4">
        <v>7</v>
      </c>
      <c r="V4433" t="s">
        <v>19</v>
      </c>
      <c r="W4433" s="3">
        <v>42609</v>
      </c>
      <c r="X4433" t="s">
        <v>39</v>
      </c>
      <c r="Y4433" t="s">
        <v>285</v>
      </c>
      <c r="Z4433" t="s">
        <v>356</v>
      </c>
    </row>
    <row r="4434" spans="1:26" x14ac:dyDescent="0.25">
      <c r="A4434">
        <v>5</v>
      </c>
      <c r="B4434" t="s">
        <v>43</v>
      </c>
      <c r="C4434">
        <v>6</v>
      </c>
      <c r="D4434" t="s">
        <v>26</v>
      </c>
      <c r="E4434" t="s">
        <v>4629</v>
      </c>
      <c r="F4434" t="s">
        <v>13</v>
      </c>
      <c r="G4434" t="s">
        <v>1124</v>
      </c>
      <c r="H4434" s="1">
        <v>0.2</v>
      </c>
      <c r="I4434">
        <v>1</v>
      </c>
      <c r="J4434" s="3">
        <v>43744</v>
      </c>
      <c r="K4434" t="s">
        <v>4630</v>
      </c>
      <c r="L4434" t="s">
        <v>30</v>
      </c>
      <c r="M4434">
        <v>85224</v>
      </c>
      <c r="N4434">
        <v>255</v>
      </c>
      <c r="O4434" t="s">
        <v>3782</v>
      </c>
      <c r="P4434" s="4">
        <v>2</v>
      </c>
      <c r="Q4434" s="4">
        <v>2</v>
      </c>
      <c r="R4434" t="s">
        <v>32</v>
      </c>
      <c r="T4434" s="2">
        <v>1.87</v>
      </c>
      <c r="U4434" s="4">
        <v>9</v>
      </c>
      <c r="V4434" t="s">
        <v>19</v>
      </c>
      <c r="W4434" s="3">
        <v>43749</v>
      </c>
      <c r="X4434" t="s">
        <v>39</v>
      </c>
      <c r="Y4434" t="s">
        <v>199</v>
      </c>
      <c r="Z4434" t="s">
        <v>49</v>
      </c>
    </row>
    <row r="4435" spans="1:26" x14ac:dyDescent="0.25">
      <c r="A4435">
        <v>4</v>
      </c>
      <c r="B4435" t="s">
        <v>43</v>
      </c>
      <c r="C4435">
        <v>6</v>
      </c>
      <c r="D4435" t="s">
        <v>26</v>
      </c>
      <c r="E4435" t="s">
        <v>1174</v>
      </c>
      <c r="F4435" t="s">
        <v>13</v>
      </c>
      <c r="G4435" t="s">
        <v>1085</v>
      </c>
      <c r="H4435" s="1">
        <v>0.2</v>
      </c>
      <c r="I4435">
        <v>1</v>
      </c>
      <c r="J4435" s="3">
        <v>42863</v>
      </c>
      <c r="K4435" t="s">
        <v>4631</v>
      </c>
      <c r="L4435" t="s">
        <v>30</v>
      </c>
      <c r="M4435">
        <v>97301</v>
      </c>
      <c r="N4435">
        <v>1136</v>
      </c>
      <c r="O4435" t="s">
        <v>4420</v>
      </c>
      <c r="P4435" s="4">
        <v>1</v>
      </c>
      <c r="Q4435" s="4">
        <v>2</v>
      </c>
      <c r="R4435" t="s">
        <v>32</v>
      </c>
      <c r="T4435" s="2">
        <v>0.59</v>
      </c>
      <c r="U4435" s="4">
        <v>5</v>
      </c>
      <c r="V4435" t="s">
        <v>19</v>
      </c>
      <c r="W4435" s="3">
        <v>42867</v>
      </c>
      <c r="X4435" t="s">
        <v>39</v>
      </c>
      <c r="Y4435" t="s">
        <v>262</v>
      </c>
      <c r="Z4435" t="s">
        <v>49</v>
      </c>
    </row>
    <row r="4436" spans="1:26" x14ac:dyDescent="0.25">
      <c r="A4436">
        <v>5</v>
      </c>
      <c r="B4436" t="s">
        <v>43</v>
      </c>
      <c r="C4436">
        <v>6</v>
      </c>
      <c r="D4436" t="s">
        <v>26</v>
      </c>
      <c r="E4436" t="s">
        <v>201</v>
      </c>
      <c r="F4436" t="s">
        <v>13</v>
      </c>
      <c r="G4436" t="s">
        <v>2689</v>
      </c>
      <c r="H4436" s="1">
        <v>0.2</v>
      </c>
      <c r="I4436">
        <v>1</v>
      </c>
      <c r="J4436" s="3">
        <v>42630</v>
      </c>
      <c r="K4436" t="s">
        <v>4632</v>
      </c>
      <c r="L4436" t="s">
        <v>30</v>
      </c>
      <c r="M4436">
        <v>97477</v>
      </c>
      <c r="N4436">
        <v>1127</v>
      </c>
      <c r="O4436" t="s">
        <v>4633</v>
      </c>
      <c r="P4436" s="4">
        <v>0</v>
      </c>
      <c r="Q4436" s="4">
        <v>2</v>
      </c>
      <c r="R4436" t="s">
        <v>32</v>
      </c>
      <c r="T4436" s="2">
        <v>0.46</v>
      </c>
      <c r="U4436" s="4">
        <v>5</v>
      </c>
      <c r="V4436" t="s">
        <v>19</v>
      </c>
      <c r="W4436" s="3">
        <v>42635</v>
      </c>
      <c r="X4436" t="s">
        <v>39</v>
      </c>
      <c r="Y4436" t="s">
        <v>262</v>
      </c>
      <c r="Z4436" t="s">
        <v>49</v>
      </c>
    </row>
    <row r="4437" spans="1:26" x14ac:dyDescent="0.25">
      <c r="A4437">
        <v>5</v>
      </c>
      <c r="B4437" t="s">
        <v>43</v>
      </c>
      <c r="C4437">
        <v>6</v>
      </c>
      <c r="D4437" t="s">
        <v>26</v>
      </c>
      <c r="E4437" t="s">
        <v>27</v>
      </c>
      <c r="F4437" t="s">
        <v>13</v>
      </c>
      <c r="G4437" t="s">
        <v>1722</v>
      </c>
      <c r="H4437" s="1">
        <v>0.2</v>
      </c>
      <c r="I4437">
        <v>1</v>
      </c>
      <c r="J4437" s="3">
        <v>43063</v>
      </c>
      <c r="K4437" t="s">
        <v>4539</v>
      </c>
      <c r="L4437" t="s">
        <v>30</v>
      </c>
      <c r="M4437">
        <v>90036</v>
      </c>
      <c r="N4437">
        <v>267</v>
      </c>
      <c r="O4437" t="s">
        <v>3985</v>
      </c>
      <c r="P4437" s="4">
        <v>1</v>
      </c>
      <c r="Q4437" s="4">
        <v>2</v>
      </c>
      <c r="R4437" t="s">
        <v>32</v>
      </c>
      <c r="T4437" s="2">
        <v>0.99</v>
      </c>
      <c r="U4437" s="4">
        <v>3</v>
      </c>
      <c r="V4437" t="s">
        <v>19</v>
      </c>
      <c r="W4437" s="3">
        <v>43068</v>
      </c>
      <c r="X4437" t="s">
        <v>39</v>
      </c>
      <c r="Y4437" t="s">
        <v>34</v>
      </c>
      <c r="Z4437" t="s">
        <v>54</v>
      </c>
    </row>
    <row r="4438" spans="1:26" x14ac:dyDescent="0.25">
      <c r="A4438">
        <v>6</v>
      </c>
      <c r="B4438" t="s">
        <v>10</v>
      </c>
      <c r="C4438">
        <v>6</v>
      </c>
      <c r="D4438" t="s">
        <v>26</v>
      </c>
      <c r="E4438" t="s">
        <v>27</v>
      </c>
      <c r="F4438" t="s">
        <v>13</v>
      </c>
      <c r="G4438" t="s">
        <v>2030</v>
      </c>
      <c r="H4438" s="1">
        <v>0.2</v>
      </c>
      <c r="I4438">
        <v>1</v>
      </c>
      <c r="J4438" s="3">
        <v>43380</v>
      </c>
      <c r="K4438" t="s">
        <v>4634</v>
      </c>
      <c r="L4438" t="s">
        <v>30</v>
      </c>
      <c r="M4438">
        <v>90049</v>
      </c>
      <c r="N4438">
        <v>708</v>
      </c>
      <c r="O4438" t="s">
        <v>3435</v>
      </c>
      <c r="P4438" s="4">
        <v>9</v>
      </c>
      <c r="Q4438" s="4">
        <v>2</v>
      </c>
      <c r="R4438" t="s">
        <v>32</v>
      </c>
      <c r="T4438" s="2">
        <v>8.86</v>
      </c>
      <c r="U4438" s="4">
        <v>27</v>
      </c>
      <c r="V4438" t="s">
        <v>19</v>
      </c>
      <c r="W4438" s="3">
        <v>43386</v>
      </c>
      <c r="X4438" t="s">
        <v>39</v>
      </c>
      <c r="Y4438" t="s">
        <v>34</v>
      </c>
      <c r="Z4438" t="s">
        <v>54</v>
      </c>
    </row>
    <row r="4439" spans="1:26" x14ac:dyDescent="0.25">
      <c r="A4439">
        <v>5</v>
      </c>
      <c r="B4439" t="s">
        <v>43</v>
      </c>
      <c r="C4439">
        <v>6</v>
      </c>
      <c r="D4439" t="s">
        <v>26</v>
      </c>
      <c r="E4439" t="s">
        <v>27</v>
      </c>
      <c r="F4439" t="s">
        <v>13</v>
      </c>
      <c r="G4439" t="s">
        <v>985</v>
      </c>
      <c r="H4439" s="1">
        <v>0.2</v>
      </c>
      <c r="I4439">
        <v>1</v>
      </c>
      <c r="J4439" s="3">
        <v>43407</v>
      </c>
      <c r="K4439" t="s">
        <v>4455</v>
      </c>
      <c r="L4439" t="s">
        <v>30</v>
      </c>
      <c r="M4439">
        <v>90049</v>
      </c>
      <c r="N4439">
        <v>640</v>
      </c>
      <c r="O4439" t="s">
        <v>3761</v>
      </c>
      <c r="P4439" s="4">
        <v>3</v>
      </c>
      <c r="Q4439" s="4">
        <v>2</v>
      </c>
      <c r="R4439" t="s">
        <v>32</v>
      </c>
      <c r="T4439" s="2">
        <v>3.02</v>
      </c>
      <c r="U4439" s="4">
        <v>9</v>
      </c>
      <c r="V4439" t="s">
        <v>19</v>
      </c>
      <c r="W4439" s="3">
        <v>43412</v>
      </c>
      <c r="X4439" t="s">
        <v>39</v>
      </c>
      <c r="Y4439" t="s">
        <v>34</v>
      </c>
      <c r="Z4439" t="s">
        <v>54</v>
      </c>
    </row>
    <row r="4440" spans="1:26" x14ac:dyDescent="0.25">
      <c r="A4440">
        <v>4</v>
      </c>
      <c r="B4440" t="s">
        <v>43</v>
      </c>
      <c r="C4440">
        <v>6</v>
      </c>
      <c r="D4440" t="s">
        <v>26</v>
      </c>
      <c r="E4440" t="s">
        <v>2677</v>
      </c>
      <c r="F4440" t="s">
        <v>13</v>
      </c>
      <c r="G4440" t="s">
        <v>2050</v>
      </c>
      <c r="H4440" s="1">
        <v>0.2</v>
      </c>
      <c r="I4440">
        <v>1</v>
      </c>
      <c r="J4440" s="3">
        <v>42813</v>
      </c>
      <c r="K4440" t="s">
        <v>4478</v>
      </c>
      <c r="L4440" t="s">
        <v>30</v>
      </c>
      <c r="M4440">
        <v>92404</v>
      </c>
      <c r="N4440">
        <v>690</v>
      </c>
      <c r="O4440" t="s">
        <v>2849</v>
      </c>
      <c r="P4440" s="4">
        <v>6</v>
      </c>
      <c r="Q4440" s="4">
        <v>2</v>
      </c>
      <c r="R4440" t="s">
        <v>32</v>
      </c>
      <c r="T4440" s="2">
        <v>6.37</v>
      </c>
      <c r="U4440" s="4">
        <v>18</v>
      </c>
      <c r="V4440" t="s">
        <v>19</v>
      </c>
      <c r="W4440" s="3">
        <v>42817</v>
      </c>
      <c r="X4440" t="s">
        <v>39</v>
      </c>
      <c r="Y4440" t="s">
        <v>34</v>
      </c>
      <c r="Z4440" t="s">
        <v>54</v>
      </c>
    </row>
    <row r="4441" spans="1:26" x14ac:dyDescent="0.25">
      <c r="A4441">
        <v>4</v>
      </c>
      <c r="B4441" t="s">
        <v>43</v>
      </c>
      <c r="C4441">
        <v>6</v>
      </c>
      <c r="D4441" t="s">
        <v>26</v>
      </c>
      <c r="E4441" t="s">
        <v>2677</v>
      </c>
      <c r="F4441" t="s">
        <v>13</v>
      </c>
      <c r="G4441" t="s">
        <v>852</v>
      </c>
      <c r="H4441" s="1">
        <v>0.2</v>
      </c>
      <c r="I4441">
        <v>1</v>
      </c>
      <c r="J4441" s="3">
        <v>43052</v>
      </c>
      <c r="K4441" t="s">
        <v>2678</v>
      </c>
      <c r="L4441" t="s">
        <v>30</v>
      </c>
      <c r="M4441">
        <v>92404</v>
      </c>
      <c r="N4441">
        <v>1598</v>
      </c>
      <c r="O4441" t="s">
        <v>3942</v>
      </c>
      <c r="P4441" s="4">
        <v>3</v>
      </c>
      <c r="Q4441" s="4">
        <v>2</v>
      </c>
      <c r="R4441" t="s">
        <v>32</v>
      </c>
      <c r="T4441" s="2">
        <v>3.46</v>
      </c>
      <c r="U4441" s="4">
        <v>10</v>
      </c>
      <c r="V4441" t="s">
        <v>19</v>
      </c>
      <c r="W4441" s="3">
        <v>43056</v>
      </c>
      <c r="X4441" t="s">
        <v>39</v>
      </c>
      <c r="Y4441" t="s">
        <v>34</v>
      </c>
      <c r="Z4441" t="s">
        <v>54</v>
      </c>
    </row>
    <row r="4442" spans="1:26" x14ac:dyDescent="0.25">
      <c r="A4442">
        <v>4</v>
      </c>
      <c r="B4442" t="s">
        <v>43</v>
      </c>
      <c r="C4442">
        <v>6</v>
      </c>
      <c r="D4442" t="s">
        <v>26</v>
      </c>
      <c r="E4442" t="s">
        <v>2677</v>
      </c>
      <c r="F4442" t="s">
        <v>13</v>
      </c>
      <c r="G4442" t="s">
        <v>815</v>
      </c>
      <c r="H4442" s="1">
        <v>0.2</v>
      </c>
      <c r="I4442">
        <v>1</v>
      </c>
      <c r="J4442" s="3">
        <v>42926</v>
      </c>
      <c r="K4442" t="s">
        <v>4635</v>
      </c>
      <c r="L4442" t="s">
        <v>30</v>
      </c>
      <c r="M4442">
        <v>92404</v>
      </c>
      <c r="N4442">
        <v>975</v>
      </c>
      <c r="O4442" t="s">
        <v>3278</v>
      </c>
      <c r="P4442" s="4">
        <v>13</v>
      </c>
      <c r="Q4442" s="4">
        <v>2</v>
      </c>
      <c r="R4442" t="s">
        <v>32</v>
      </c>
      <c r="T4442" s="2">
        <v>12.97</v>
      </c>
      <c r="U4442" s="4">
        <v>40</v>
      </c>
      <c r="V4442" t="s">
        <v>19</v>
      </c>
      <c r="W4442" s="3">
        <v>42930</v>
      </c>
      <c r="X4442" t="s">
        <v>39</v>
      </c>
      <c r="Y4442" t="s">
        <v>34</v>
      </c>
      <c r="Z4442" t="s">
        <v>54</v>
      </c>
    </row>
    <row r="4443" spans="1:26" x14ac:dyDescent="0.25">
      <c r="A4443">
        <v>5</v>
      </c>
      <c r="B4443" t="s">
        <v>43</v>
      </c>
      <c r="C4443">
        <v>6</v>
      </c>
      <c r="D4443" t="s">
        <v>26</v>
      </c>
      <c r="E4443" t="s">
        <v>572</v>
      </c>
      <c r="F4443" t="s">
        <v>13</v>
      </c>
      <c r="G4443" t="s">
        <v>2140</v>
      </c>
      <c r="H4443" s="1">
        <v>0.2</v>
      </c>
      <c r="I4443">
        <v>1</v>
      </c>
      <c r="J4443" s="3">
        <v>43083</v>
      </c>
      <c r="K4443" t="s">
        <v>4636</v>
      </c>
      <c r="L4443" t="s">
        <v>30</v>
      </c>
      <c r="M4443">
        <v>92105</v>
      </c>
      <c r="N4443">
        <v>1650</v>
      </c>
      <c r="O4443" t="s">
        <v>3967</v>
      </c>
      <c r="P4443" s="4">
        <v>3</v>
      </c>
      <c r="Q4443" s="4">
        <v>2</v>
      </c>
      <c r="R4443" t="s">
        <v>32</v>
      </c>
      <c r="T4443" s="2">
        <v>2.73</v>
      </c>
      <c r="U4443" s="4">
        <v>8</v>
      </c>
      <c r="V4443" t="s">
        <v>19</v>
      </c>
      <c r="W4443" s="3">
        <v>43088</v>
      </c>
      <c r="X4443" t="s">
        <v>39</v>
      </c>
      <c r="Y4443" t="s">
        <v>34</v>
      </c>
      <c r="Z4443" t="s">
        <v>54</v>
      </c>
    </row>
    <row r="4444" spans="1:26" x14ac:dyDescent="0.25">
      <c r="A4444">
        <v>5</v>
      </c>
      <c r="B4444" t="s">
        <v>43</v>
      </c>
      <c r="C4444">
        <v>6</v>
      </c>
      <c r="D4444" t="s">
        <v>26</v>
      </c>
      <c r="E4444" t="s">
        <v>88</v>
      </c>
      <c r="F4444" t="s">
        <v>13</v>
      </c>
      <c r="G4444" t="s">
        <v>1722</v>
      </c>
      <c r="H4444" s="1">
        <v>0.2</v>
      </c>
      <c r="I4444">
        <v>1</v>
      </c>
      <c r="J4444" s="3">
        <v>42621</v>
      </c>
      <c r="K4444" t="s">
        <v>4637</v>
      </c>
      <c r="L4444" t="s">
        <v>30</v>
      </c>
      <c r="M4444">
        <v>94109</v>
      </c>
      <c r="N4444">
        <v>60</v>
      </c>
      <c r="O4444" t="s">
        <v>8231</v>
      </c>
      <c r="P4444" s="4">
        <v>3</v>
      </c>
      <c r="Q4444" s="4">
        <v>2</v>
      </c>
      <c r="R4444" t="s">
        <v>32</v>
      </c>
      <c r="T4444" s="2">
        <v>3.01</v>
      </c>
      <c r="U4444" s="4">
        <v>9</v>
      </c>
      <c r="V4444" t="s">
        <v>19</v>
      </c>
      <c r="W4444" s="3">
        <v>42626</v>
      </c>
      <c r="X4444" t="s">
        <v>39</v>
      </c>
      <c r="Y4444" t="s">
        <v>34</v>
      </c>
      <c r="Z4444" t="s">
        <v>54</v>
      </c>
    </row>
    <row r="4445" spans="1:26" x14ac:dyDescent="0.25">
      <c r="A4445">
        <v>5</v>
      </c>
      <c r="B4445" t="s">
        <v>43</v>
      </c>
      <c r="C4445">
        <v>6</v>
      </c>
      <c r="D4445" t="s">
        <v>26</v>
      </c>
      <c r="E4445" t="s">
        <v>88</v>
      </c>
      <c r="F4445" t="s">
        <v>13</v>
      </c>
      <c r="G4445" t="s">
        <v>2312</v>
      </c>
      <c r="H4445" s="1">
        <v>0.2</v>
      </c>
      <c r="I4445">
        <v>1</v>
      </c>
      <c r="J4445" s="3">
        <v>42460</v>
      </c>
      <c r="K4445" t="s">
        <v>4457</v>
      </c>
      <c r="L4445" t="s">
        <v>30</v>
      </c>
      <c r="M4445">
        <v>94122</v>
      </c>
      <c r="N4445">
        <v>681</v>
      </c>
      <c r="O4445" t="s">
        <v>3603</v>
      </c>
      <c r="P4445" s="4">
        <v>253</v>
      </c>
      <c r="Q4445" s="4">
        <v>2</v>
      </c>
      <c r="R4445" t="s">
        <v>32</v>
      </c>
      <c r="T4445" s="2">
        <v>252.59</v>
      </c>
      <c r="U4445" s="4">
        <v>674</v>
      </c>
      <c r="V4445" t="s">
        <v>19</v>
      </c>
      <c r="W4445" s="3">
        <v>42465</v>
      </c>
      <c r="X4445" t="s">
        <v>39</v>
      </c>
      <c r="Y4445" t="s">
        <v>34</v>
      </c>
      <c r="Z4445" t="s">
        <v>54</v>
      </c>
    </row>
    <row r="4446" spans="1:26" x14ac:dyDescent="0.25">
      <c r="A4446">
        <v>4</v>
      </c>
      <c r="B4446" t="s">
        <v>43</v>
      </c>
      <c r="C4446">
        <v>6</v>
      </c>
      <c r="D4446" t="s">
        <v>26</v>
      </c>
      <c r="E4446" t="s">
        <v>88</v>
      </c>
      <c r="F4446" t="s">
        <v>13</v>
      </c>
      <c r="G4446" t="s">
        <v>1139</v>
      </c>
      <c r="H4446" s="1">
        <v>0.2</v>
      </c>
      <c r="I4446">
        <v>1</v>
      </c>
      <c r="J4446" s="3">
        <v>43130</v>
      </c>
      <c r="K4446" t="s">
        <v>4638</v>
      </c>
      <c r="L4446" t="s">
        <v>30</v>
      </c>
      <c r="M4446">
        <v>94122</v>
      </c>
      <c r="N4446">
        <v>795</v>
      </c>
      <c r="O4446" t="s">
        <v>2986</v>
      </c>
      <c r="P4446" s="4">
        <v>6</v>
      </c>
      <c r="Q4446" s="4">
        <v>2</v>
      </c>
      <c r="R4446" t="s">
        <v>32</v>
      </c>
      <c r="T4446" s="2">
        <v>5.89</v>
      </c>
      <c r="U4446" s="4">
        <v>17</v>
      </c>
      <c r="V4446" t="s">
        <v>19</v>
      </c>
      <c r="W4446" s="3">
        <v>43134</v>
      </c>
      <c r="X4446" t="s">
        <v>39</v>
      </c>
      <c r="Y4446" t="s">
        <v>34</v>
      </c>
      <c r="Z4446" t="s">
        <v>54</v>
      </c>
    </row>
    <row r="4447" spans="1:26" x14ac:dyDescent="0.25">
      <c r="A4447">
        <v>5</v>
      </c>
      <c r="B4447" t="s">
        <v>43</v>
      </c>
      <c r="C4447">
        <v>6</v>
      </c>
      <c r="D4447" t="s">
        <v>26</v>
      </c>
      <c r="E4447" t="s">
        <v>88</v>
      </c>
      <c r="F4447" t="s">
        <v>13</v>
      </c>
      <c r="G4447" t="s">
        <v>1921</v>
      </c>
      <c r="H4447" s="1">
        <v>0.2</v>
      </c>
      <c r="I4447">
        <v>1</v>
      </c>
      <c r="J4447" s="3">
        <v>43411</v>
      </c>
      <c r="K4447" t="s">
        <v>4639</v>
      </c>
      <c r="L4447" t="s">
        <v>30</v>
      </c>
      <c r="M4447">
        <v>94122</v>
      </c>
      <c r="N4447">
        <v>719</v>
      </c>
      <c r="O4447" t="s">
        <v>891</v>
      </c>
      <c r="P4447" s="4">
        <v>20</v>
      </c>
      <c r="Q4447" s="4">
        <v>2</v>
      </c>
      <c r="R4447" t="s">
        <v>32</v>
      </c>
      <c r="T4447" s="2">
        <v>20.149999999999999</v>
      </c>
      <c r="U4447" s="4">
        <v>58</v>
      </c>
      <c r="V4447" t="s">
        <v>19</v>
      </c>
      <c r="W4447" s="3">
        <v>43416</v>
      </c>
      <c r="X4447" t="s">
        <v>39</v>
      </c>
      <c r="Y4447" t="s">
        <v>34</v>
      </c>
      <c r="Z4447" t="s">
        <v>54</v>
      </c>
    </row>
    <row r="4448" spans="1:26" x14ac:dyDescent="0.25">
      <c r="A4448">
        <v>6</v>
      </c>
      <c r="B4448" t="s">
        <v>10</v>
      </c>
      <c r="C4448">
        <v>6</v>
      </c>
      <c r="D4448" t="s">
        <v>26</v>
      </c>
      <c r="E4448" t="s">
        <v>386</v>
      </c>
      <c r="F4448" t="s">
        <v>13</v>
      </c>
      <c r="G4448" t="s">
        <v>1951</v>
      </c>
      <c r="H4448" s="1">
        <v>0.2</v>
      </c>
      <c r="I4448">
        <v>1</v>
      </c>
      <c r="J4448" s="3">
        <v>43354</v>
      </c>
      <c r="K4448" t="s">
        <v>4552</v>
      </c>
      <c r="L4448" t="s">
        <v>30</v>
      </c>
      <c r="M4448">
        <v>95123</v>
      </c>
      <c r="N4448">
        <v>712</v>
      </c>
      <c r="O4448" t="s">
        <v>1025</v>
      </c>
      <c r="P4448" s="4">
        <v>13</v>
      </c>
      <c r="Q4448" s="4">
        <v>2</v>
      </c>
      <c r="R4448" t="s">
        <v>32</v>
      </c>
      <c r="T4448" s="2">
        <v>12.96</v>
      </c>
      <c r="U4448" s="4">
        <v>40</v>
      </c>
      <c r="V4448" t="s">
        <v>19</v>
      </c>
      <c r="W4448" s="3">
        <v>43360</v>
      </c>
      <c r="X4448" t="s">
        <v>39</v>
      </c>
      <c r="Y4448" t="s">
        <v>34</v>
      </c>
      <c r="Z4448" t="s">
        <v>54</v>
      </c>
    </row>
    <row r="4449" spans="1:26" x14ac:dyDescent="0.25">
      <c r="A4449">
        <v>4</v>
      </c>
      <c r="B4449" t="s">
        <v>43</v>
      </c>
      <c r="C4449">
        <v>6</v>
      </c>
      <c r="D4449" t="s">
        <v>26</v>
      </c>
      <c r="E4449" t="s">
        <v>1249</v>
      </c>
      <c r="F4449" t="s">
        <v>13</v>
      </c>
      <c r="G4449" t="s">
        <v>2251</v>
      </c>
      <c r="H4449" s="1">
        <v>0.2</v>
      </c>
      <c r="I4449">
        <v>1</v>
      </c>
      <c r="J4449" s="3">
        <v>42647</v>
      </c>
      <c r="K4449" t="s">
        <v>4577</v>
      </c>
      <c r="L4449" t="s">
        <v>30</v>
      </c>
      <c r="M4449">
        <v>94591</v>
      </c>
      <c r="N4449">
        <v>707</v>
      </c>
      <c r="O4449" t="s">
        <v>3365</v>
      </c>
      <c r="P4449" s="4">
        <v>31</v>
      </c>
      <c r="Q4449" s="4">
        <v>2</v>
      </c>
      <c r="R4449" t="s">
        <v>32</v>
      </c>
      <c r="T4449" s="2">
        <v>31.09</v>
      </c>
      <c r="U4449" s="4">
        <v>96</v>
      </c>
      <c r="V4449" t="s">
        <v>19</v>
      </c>
      <c r="W4449" s="3">
        <v>42651</v>
      </c>
      <c r="X4449" t="s">
        <v>39</v>
      </c>
      <c r="Y4449" t="s">
        <v>34</v>
      </c>
      <c r="Z4449" t="s">
        <v>54</v>
      </c>
    </row>
    <row r="4450" spans="1:26" x14ac:dyDescent="0.25">
      <c r="A4450">
        <v>4</v>
      </c>
      <c r="B4450" t="s">
        <v>43</v>
      </c>
      <c r="C4450">
        <v>6</v>
      </c>
      <c r="D4450" t="s">
        <v>26</v>
      </c>
      <c r="E4450" t="s">
        <v>2578</v>
      </c>
      <c r="F4450" t="s">
        <v>13</v>
      </c>
      <c r="G4450" t="s">
        <v>1553</v>
      </c>
      <c r="H4450" s="1">
        <v>0.2</v>
      </c>
      <c r="I4450">
        <v>1</v>
      </c>
      <c r="J4450" s="3">
        <v>43660</v>
      </c>
      <c r="K4450" t="s">
        <v>2625</v>
      </c>
      <c r="L4450" t="s">
        <v>30</v>
      </c>
      <c r="M4450">
        <v>92683</v>
      </c>
      <c r="N4450">
        <v>67</v>
      </c>
      <c r="O4450" t="s">
        <v>2990</v>
      </c>
      <c r="P4450" s="4">
        <v>1</v>
      </c>
      <c r="Q4450" s="4">
        <v>2</v>
      </c>
      <c r="R4450" t="s">
        <v>32</v>
      </c>
      <c r="T4450" s="2">
        <v>1.45</v>
      </c>
      <c r="U4450" s="4">
        <v>4</v>
      </c>
      <c r="V4450" t="s">
        <v>19</v>
      </c>
      <c r="W4450" s="3">
        <v>43664</v>
      </c>
      <c r="X4450" t="s">
        <v>39</v>
      </c>
      <c r="Y4450" t="s">
        <v>34</v>
      </c>
      <c r="Z4450" t="s">
        <v>54</v>
      </c>
    </row>
    <row r="4451" spans="1:26" x14ac:dyDescent="0.25">
      <c r="A4451">
        <v>4</v>
      </c>
      <c r="B4451" t="s">
        <v>43</v>
      </c>
      <c r="C4451">
        <v>6</v>
      </c>
      <c r="D4451" t="s">
        <v>26</v>
      </c>
      <c r="E4451" t="s">
        <v>4640</v>
      </c>
      <c r="F4451" t="s">
        <v>13</v>
      </c>
      <c r="G4451" t="s">
        <v>8114</v>
      </c>
      <c r="H4451" s="1">
        <v>0.2</v>
      </c>
      <c r="I4451">
        <v>1</v>
      </c>
      <c r="J4451" s="3">
        <v>43100</v>
      </c>
      <c r="K4451" t="s">
        <v>4641</v>
      </c>
      <c r="L4451" t="s">
        <v>30</v>
      </c>
      <c r="M4451">
        <v>59801</v>
      </c>
      <c r="N4451">
        <v>897</v>
      </c>
      <c r="O4451" t="s">
        <v>1314</v>
      </c>
      <c r="P4451" s="4">
        <v>152</v>
      </c>
      <c r="Q4451" s="4">
        <v>2</v>
      </c>
      <c r="R4451" t="s">
        <v>32</v>
      </c>
      <c r="T4451" s="2">
        <v>152.49</v>
      </c>
      <c r="U4451" s="4">
        <v>488</v>
      </c>
      <c r="V4451" t="s">
        <v>19</v>
      </c>
      <c r="W4451" s="3">
        <v>43104</v>
      </c>
      <c r="X4451" t="s">
        <v>39</v>
      </c>
      <c r="Y4451" t="s">
        <v>1050</v>
      </c>
      <c r="Z4451" t="s">
        <v>54</v>
      </c>
    </row>
    <row r="4452" spans="1:26" x14ac:dyDescent="0.25">
      <c r="A4452">
        <v>6</v>
      </c>
      <c r="B4452" t="s">
        <v>10</v>
      </c>
      <c r="C4452">
        <v>6</v>
      </c>
      <c r="D4452" t="s">
        <v>26</v>
      </c>
      <c r="E4452" t="s">
        <v>827</v>
      </c>
      <c r="F4452" t="s">
        <v>13</v>
      </c>
      <c r="G4452" t="s">
        <v>2140</v>
      </c>
      <c r="H4452" s="1">
        <v>0.2</v>
      </c>
      <c r="I4452">
        <v>1</v>
      </c>
      <c r="J4452" s="3">
        <v>43605</v>
      </c>
      <c r="K4452" t="s">
        <v>4567</v>
      </c>
      <c r="L4452" t="s">
        <v>30</v>
      </c>
      <c r="M4452">
        <v>89115</v>
      </c>
      <c r="N4452">
        <v>1645</v>
      </c>
      <c r="O4452" t="s">
        <v>3418</v>
      </c>
      <c r="P4452" s="4">
        <v>3</v>
      </c>
      <c r="Q4452" s="4">
        <v>2</v>
      </c>
      <c r="R4452" t="s">
        <v>32</v>
      </c>
      <c r="T4452" s="2">
        <v>3</v>
      </c>
      <c r="U4452" s="4">
        <v>8</v>
      </c>
      <c r="V4452" t="s">
        <v>19</v>
      </c>
      <c r="W4452" s="3">
        <v>43611</v>
      </c>
      <c r="X4452" t="s">
        <v>39</v>
      </c>
      <c r="Y4452" t="s">
        <v>831</v>
      </c>
      <c r="Z4452" t="s">
        <v>54</v>
      </c>
    </row>
    <row r="4453" spans="1:26" x14ac:dyDescent="0.25">
      <c r="A4453">
        <v>5</v>
      </c>
      <c r="B4453" t="s">
        <v>43</v>
      </c>
      <c r="C4453">
        <v>6</v>
      </c>
      <c r="D4453" t="s">
        <v>26</v>
      </c>
      <c r="E4453" t="s">
        <v>4450</v>
      </c>
      <c r="F4453" t="s">
        <v>13</v>
      </c>
      <c r="G4453" t="s">
        <v>1705</v>
      </c>
      <c r="H4453" s="1">
        <v>0.2</v>
      </c>
      <c r="I4453">
        <v>1</v>
      </c>
      <c r="J4453" s="3">
        <v>42443</v>
      </c>
      <c r="K4453" t="s">
        <v>4451</v>
      </c>
      <c r="L4453" t="s">
        <v>30</v>
      </c>
      <c r="M4453">
        <v>84321</v>
      </c>
      <c r="N4453">
        <v>1310</v>
      </c>
      <c r="O4453" t="s">
        <v>8263</v>
      </c>
      <c r="P4453" s="4">
        <v>20</v>
      </c>
      <c r="Q4453" s="4">
        <v>2</v>
      </c>
      <c r="R4453" t="s">
        <v>32</v>
      </c>
      <c r="T4453" s="2">
        <v>20.170000000000002</v>
      </c>
      <c r="U4453" s="4">
        <v>62</v>
      </c>
      <c r="V4453" t="s">
        <v>19</v>
      </c>
      <c r="W4453" s="3">
        <v>42448</v>
      </c>
      <c r="X4453" t="s">
        <v>39</v>
      </c>
      <c r="Y4453" t="s">
        <v>87</v>
      </c>
      <c r="Z4453" t="s">
        <v>54</v>
      </c>
    </row>
    <row r="4454" spans="1:26" x14ac:dyDescent="0.25">
      <c r="A4454">
        <v>7</v>
      </c>
      <c r="B4454" t="s">
        <v>25</v>
      </c>
      <c r="C4454">
        <v>6</v>
      </c>
      <c r="D4454" t="s">
        <v>26</v>
      </c>
      <c r="E4454" t="s">
        <v>2602</v>
      </c>
      <c r="F4454" t="s">
        <v>13</v>
      </c>
      <c r="G4454" t="s">
        <v>2603</v>
      </c>
      <c r="H4454" s="1">
        <v>0.2</v>
      </c>
      <c r="I4454">
        <v>1</v>
      </c>
      <c r="J4454" s="3">
        <v>43654</v>
      </c>
      <c r="K4454" t="s">
        <v>2604</v>
      </c>
      <c r="L4454" t="s">
        <v>30</v>
      </c>
      <c r="M4454">
        <v>98031</v>
      </c>
      <c r="N4454">
        <v>721</v>
      </c>
      <c r="O4454" t="s">
        <v>1148</v>
      </c>
      <c r="P4454" s="4">
        <v>8</v>
      </c>
      <c r="Q4454" s="4">
        <v>2</v>
      </c>
      <c r="R4454" t="s">
        <v>32</v>
      </c>
      <c r="T4454" s="2">
        <v>7.82</v>
      </c>
      <c r="U4454" s="4">
        <v>23</v>
      </c>
      <c r="V4454" t="s">
        <v>19</v>
      </c>
      <c r="W4454" s="3">
        <v>43661</v>
      </c>
      <c r="X4454" t="s">
        <v>39</v>
      </c>
      <c r="Y4454" t="s">
        <v>69</v>
      </c>
      <c r="Z4454" t="s">
        <v>54</v>
      </c>
    </row>
    <row r="4455" spans="1:26" x14ac:dyDescent="0.25">
      <c r="A4455">
        <v>4</v>
      </c>
      <c r="B4455" t="s">
        <v>43</v>
      </c>
      <c r="C4455">
        <v>6</v>
      </c>
      <c r="D4455" t="s">
        <v>26</v>
      </c>
      <c r="E4455" t="s">
        <v>65</v>
      </c>
      <c r="F4455" t="s">
        <v>13</v>
      </c>
      <c r="G4455" t="s">
        <v>2295</v>
      </c>
      <c r="H4455" s="1">
        <v>0.2</v>
      </c>
      <c r="I4455">
        <v>1</v>
      </c>
      <c r="J4455" s="3">
        <v>42949</v>
      </c>
      <c r="K4455" t="s">
        <v>4642</v>
      </c>
      <c r="L4455" t="s">
        <v>30</v>
      </c>
      <c r="M4455">
        <v>98105</v>
      </c>
      <c r="N4455">
        <v>902</v>
      </c>
      <c r="O4455" t="s">
        <v>2853</v>
      </c>
      <c r="P4455" s="4">
        <v>2</v>
      </c>
      <c r="Q4455" s="4">
        <v>2</v>
      </c>
      <c r="R4455" t="s">
        <v>32</v>
      </c>
      <c r="T4455" s="2">
        <v>2.15</v>
      </c>
      <c r="U4455" s="4">
        <v>6</v>
      </c>
      <c r="V4455" t="s">
        <v>19</v>
      </c>
      <c r="W4455" s="3">
        <v>42953</v>
      </c>
      <c r="X4455" t="s">
        <v>39</v>
      </c>
      <c r="Y4455" t="s">
        <v>69</v>
      </c>
      <c r="Z4455" t="s">
        <v>54</v>
      </c>
    </row>
    <row r="4456" spans="1:26" x14ac:dyDescent="0.25">
      <c r="A4456">
        <v>5</v>
      </c>
      <c r="B4456" t="s">
        <v>43</v>
      </c>
      <c r="C4456">
        <v>6</v>
      </c>
      <c r="D4456" t="s">
        <v>26</v>
      </c>
      <c r="E4456" t="s">
        <v>65</v>
      </c>
      <c r="F4456" t="s">
        <v>13</v>
      </c>
      <c r="G4456" t="s">
        <v>1876</v>
      </c>
      <c r="H4456" s="1">
        <v>0.2</v>
      </c>
      <c r="I4456">
        <v>1</v>
      </c>
      <c r="J4456" s="3">
        <v>42642</v>
      </c>
      <c r="K4456" t="s">
        <v>4587</v>
      </c>
      <c r="L4456" t="s">
        <v>30</v>
      </c>
      <c r="M4456">
        <v>98115</v>
      </c>
      <c r="N4456">
        <v>709</v>
      </c>
      <c r="O4456" t="s">
        <v>1404</v>
      </c>
      <c r="P4456" s="4">
        <v>3</v>
      </c>
      <c r="Q4456" s="4">
        <v>2</v>
      </c>
      <c r="R4456" t="s">
        <v>32</v>
      </c>
      <c r="T4456" s="2">
        <v>3.14</v>
      </c>
      <c r="U4456" s="4">
        <v>10</v>
      </c>
      <c r="V4456" t="s">
        <v>19</v>
      </c>
      <c r="W4456" s="3">
        <v>42647</v>
      </c>
      <c r="X4456" t="s">
        <v>39</v>
      </c>
      <c r="Y4456" t="s">
        <v>69</v>
      </c>
      <c r="Z4456" t="s">
        <v>54</v>
      </c>
    </row>
    <row r="4457" spans="1:26" x14ac:dyDescent="0.25">
      <c r="A4457">
        <v>7</v>
      </c>
      <c r="B4457" t="s">
        <v>25</v>
      </c>
      <c r="C4457">
        <v>6</v>
      </c>
      <c r="D4457" t="s">
        <v>26</v>
      </c>
      <c r="E4457" t="s">
        <v>65</v>
      </c>
      <c r="F4457" t="s">
        <v>13</v>
      </c>
      <c r="G4457" t="s">
        <v>1867</v>
      </c>
      <c r="H4457" s="1">
        <v>0.2</v>
      </c>
      <c r="I4457">
        <v>1</v>
      </c>
      <c r="J4457" s="3">
        <v>43768</v>
      </c>
      <c r="K4457" t="s">
        <v>4643</v>
      </c>
      <c r="L4457" t="s">
        <v>30</v>
      </c>
      <c r="M4457">
        <v>98115</v>
      </c>
      <c r="N4457">
        <v>415</v>
      </c>
      <c r="O4457" t="s">
        <v>4644</v>
      </c>
      <c r="P4457" s="4">
        <v>5</v>
      </c>
      <c r="Q4457" s="4">
        <v>2</v>
      </c>
      <c r="R4457" t="s">
        <v>32</v>
      </c>
      <c r="T4457" s="2">
        <v>5.21</v>
      </c>
      <c r="U4457" s="4">
        <v>14</v>
      </c>
      <c r="V4457" t="s">
        <v>19</v>
      </c>
      <c r="W4457" s="3">
        <v>43775</v>
      </c>
      <c r="X4457" t="s">
        <v>39</v>
      </c>
      <c r="Y4457" t="s">
        <v>69</v>
      </c>
      <c r="Z4457" t="s">
        <v>54</v>
      </c>
    </row>
    <row r="4458" spans="1:26" x14ac:dyDescent="0.25">
      <c r="A4458">
        <v>5</v>
      </c>
      <c r="B4458" t="s">
        <v>43</v>
      </c>
      <c r="C4458">
        <v>6</v>
      </c>
      <c r="D4458" t="s">
        <v>26</v>
      </c>
      <c r="E4458" t="s">
        <v>195</v>
      </c>
      <c r="F4458" t="s">
        <v>13</v>
      </c>
      <c r="G4458" t="s">
        <v>2360</v>
      </c>
      <c r="H4458" s="1">
        <v>0.2</v>
      </c>
      <c r="I4458">
        <v>1</v>
      </c>
      <c r="J4458" s="3">
        <v>42901</v>
      </c>
      <c r="K4458" t="s">
        <v>2725</v>
      </c>
      <c r="L4458" t="s">
        <v>30</v>
      </c>
      <c r="M4458">
        <v>85234</v>
      </c>
      <c r="N4458">
        <v>1686</v>
      </c>
      <c r="O4458" t="s">
        <v>3464</v>
      </c>
      <c r="P4458" s="4">
        <v>3</v>
      </c>
      <c r="Q4458" s="4">
        <v>2</v>
      </c>
      <c r="R4458" t="s">
        <v>32</v>
      </c>
      <c r="T4458" s="2">
        <v>2.99</v>
      </c>
      <c r="U4458" s="4">
        <v>10</v>
      </c>
      <c r="V4458" t="s">
        <v>19</v>
      </c>
      <c r="W4458" s="3">
        <v>42906</v>
      </c>
      <c r="X4458" t="s">
        <v>39</v>
      </c>
      <c r="Y4458" t="s">
        <v>199</v>
      </c>
      <c r="Z4458" t="s">
        <v>64</v>
      </c>
    </row>
    <row r="4459" spans="1:26" x14ac:dyDescent="0.25">
      <c r="A4459">
        <v>4</v>
      </c>
      <c r="B4459" t="s">
        <v>43</v>
      </c>
      <c r="C4459">
        <v>6</v>
      </c>
      <c r="D4459" t="s">
        <v>26</v>
      </c>
      <c r="E4459" t="s">
        <v>1822</v>
      </c>
      <c r="F4459" t="s">
        <v>13</v>
      </c>
      <c r="G4459" t="s">
        <v>2067</v>
      </c>
      <c r="H4459" s="1">
        <v>0.2</v>
      </c>
      <c r="I4459">
        <v>1</v>
      </c>
      <c r="J4459" s="3">
        <v>43717</v>
      </c>
      <c r="K4459" t="s">
        <v>4645</v>
      </c>
      <c r="L4459" t="s">
        <v>30</v>
      </c>
      <c r="M4459">
        <v>85301</v>
      </c>
      <c r="N4459">
        <v>1600</v>
      </c>
      <c r="O4459" t="s">
        <v>4646</v>
      </c>
      <c r="P4459" s="4">
        <v>2</v>
      </c>
      <c r="Q4459" s="4">
        <v>2</v>
      </c>
      <c r="R4459" t="s">
        <v>32</v>
      </c>
      <c r="T4459" s="2">
        <v>2.39</v>
      </c>
      <c r="U4459" s="4">
        <v>6</v>
      </c>
      <c r="V4459" t="s">
        <v>19</v>
      </c>
      <c r="W4459" s="3">
        <v>43721</v>
      </c>
      <c r="X4459" t="s">
        <v>39</v>
      </c>
      <c r="Y4459" t="s">
        <v>199</v>
      </c>
      <c r="Z4459" t="s">
        <v>64</v>
      </c>
    </row>
    <row r="4460" spans="1:26" x14ac:dyDescent="0.25">
      <c r="A4460">
        <v>5</v>
      </c>
      <c r="B4460" t="s">
        <v>43</v>
      </c>
      <c r="C4460">
        <v>6</v>
      </c>
      <c r="D4460" t="s">
        <v>26</v>
      </c>
      <c r="E4460" t="s">
        <v>333</v>
      </c>
      <c r="F4460" t="s">
        <v>13</v>
      </c>
      <c r="G4460" t="s">
        <v>2138</v>
      </c>
      <c r="H4460" s="1">
        <v>0.2</v>
      </c>
      <c r="I4460">
        <v>1</v>
      </c>
      <c r="J4460" s="3">
        <v>43664</v>
      </c>
      <c r="K4460" t="s">
        <v>2685</v>
      </c>
      <c r="L4460" t="s">
        <v>30</v>
      </c>
      <c r="M4460">
        <v>85023</v>
      </c>
      <c r="N4460">
        <v>1355</v>
      </c>
      <c r="O4460" t="s">
        <v>4647</v>
      </c>
      <c r="P4460" s="4">
        <v>5</v>
      </c>
      <c r="Q4460" s="4">
        <v>2</v>
      </c>
      <c r="R4460" t="s">
        <v>32</v>
      </c>
      <c r="T4460" s="2">
        <v>5.23</v>
      </c>
      <c r="U4460" s="4">
        <v>16</v>
      </c>
      <c r="V4460" t="s">
        <v>19</v>
      </c>
      <c r="W4460" s="3">
        <v>43669</v>
      </c>
      <c r="X4460" t="s">
        <v>39</v>
      </c>
      <c r="Y4460" t="s">
        <v>199</v>
      </c>
      <c r="Z4460" t="s">
        <v>64</v>
      </c>
    </row>
    <row r="4461" spans="1:26" x14ac:dyDescent="0.25">
      <c r="A4461">
        <v>5</v>
      </c>
      <c r="B4461" t="s">
        <v>43</v>
      </c>
      <c r="C4461">
        <v>6</v>
      </c>
      <c r="D4461" t="s">
        <v>26</v>
      </c>
      <c r="E4461" t="s">
        <v>1174</v>
      </c>
      <c r="F4461" t="s">
        <v>13</v>
      </c>
      <c r="G4461" t="s">
        <v>2030</v>
      </c>
      <c r="H4461" s="1">
        <v>0.2</v>
      </c>
      <c r="I4461">
        <v>1</v>
      </c>
      <c r="J4461" s="3">
        <v>42712</v>
      </c>
      <c r="K4461" t="s">
        <v>4648</v>
      </c>
      <c r="L4461" t="s">
        <v>30</v>
      </c>
      <c r="M4461">
        <v>97301</v>
      </c>
      <c r="N4461">
        <v>1838</v>
      </c>
      <c r="O4461" t="s">
        <v>182</v>
      </c>
      <c r="P4461" s="4">
        <v>4</v>
      </c>
      <c r="Q4461" s="4">
        <v>2</v>
      </c>
      <c r="R4461" t="s">
        <v>32</v>
      </c>
      <c r="T4461" s="2">
        <v>3.63</v>
      </c>
      <c r="U4461" s="4">
        <v>10</v>
      </c>
      <c r="V4461" t="s">
        <v>19</v>
      </c>
      <c r="W4461" s="3">
        <v>42717</v>
      </c>
      <c r="X4461" t="s">
        <v>39</v>
      </c>
      <c r="Y4461" t="s">
        <v>262</v>
      </c>
      <c r="Z4461" t="s">
        <v>64</v>
      </c>
    </row>
    <row r="4462" spans="1:26" x14ac:dyDescent="0.25">
      <c r="A4462">
        <v>5</v>
      </c>
      <c r="B4462" t="s">
        <v>43</v>
      </c>
      <c r="C4462">
        <v>6</v>
      </c>
      <c r="D4462" t="s">
        <v>26</v>
      </c>
      <c r="E4462" t="s">
        <v>195</v>
      </c>
      <c r="F4462" t="s">
        <v>13</v>
      </c>
      <c r="G4462" t="s">
        <v>2360</v>
      </c>
      <c r="H4462" s="1">
        <v>0.2</v>
      </c>
      <c r="I4462">
        <v>1</v>
      </c>
      <c r="J4462" s="3">
        <v>42901</v>
      </c>
      <c r="K4462" t="s">
        <v>2725</v>
      </c>
      <c r="L4462" t="s">
        <v>30</v>
      </c>
      <c r="M4462">
        <v>85234</v>
      </c>
      <c r="N4462">
        <v>282</v>
      </c>
      <c r="O4462" t="s">
        <v>8162</v>
      </c>
      <c r="P4462" s="4">
        <v>-20</v>
      </c>
      <c r="Q4462" s="4">
        <v>2</v>
      </c>
      <c r="R4462" t="s">
        <v>32</v>
      </c>
      <c r="T4462" s="2">
        <v>-19.559999999999999</v>
      </c>
      <c r="U4462" s="4">
        <v>82</v>
      </c>
      <c r="V4462" t="s">
        <v>19</v>
      </c>
      <c r="W4462" s="3">
        <v>42906</v>
      </c>
      <c r="X4462" t="s">
        <v>39</v>
      </c>
      <c r="Y4462" t="s">
        <v>199</v>
      </c>
      <c r="Z4462" t="s">
        <v>42</v>
      </c>
    </row>
    <row r="4463" spans="1:26" x14ac:dyDescent="0.25">
      <c r="A4463">
        <v>5</v>
      </c>
      <c r="B4463" t="s">
        <v>43</v>
      </c>
      <c r="C4463">
        <v>6</v>
      </c>
      <c r="D4463" t="s">
        <v>26</v>
      </c>
      <c r="E4463" t="s">
        <v>1822</v>
      </c>
      <c r="F4463" t="s">
        <v>13</v>
      </c>
      <c r="G4463" t="s">
        <v>2010</v>
      </c>
      <c r="H4463" s="1">
        <v>0.2</v>
      </c>
      <c r="I4463">
        <v>1</v>
      </c>
      <c r="J4463" s="3">
        <v>43624</v>
      </c>
      <c r="K4463" t="s">
        <v>4649</v>
      </c>
      <c r="L4463" t="s">
        <v>30</v>
      </c>
      <c r="M4463">
        <v>85301</v>
      </c>
      <c r="N4463">
        <v>1359</v>
      </c>
      <c r="O4463" t="s">
        <v>540</v>
      </c>
      <c r="P4463" s="4">
        <v>-8</v>
      </c>
      <c r="Q4463" s="4">
        <v>2</v>
      </c>
      <c r="R4463" t="s">
        <v>32</v>
      </c>
      <c r="T4463" s="2">
        <v>-8.35</v>
      </c>
      <c r="U4463" s="4">
        <v>35</v>
      </c>
      <c r="V4463" t="s">
        <v>19</v>
      </c>
      <c r="W4463" s="3">
        <v>43629</v>
      </c>
      <c r="X4463" t="s">
        <v>39</v>
      </c>
      <c r="Y4463" t="s">
        <v>199</v>
      </c>
      <c r="Z4463" t="s">
        <v>42</v>
      </c>
    </row>
    <row r="4464" spans="1:26" x14ac:dyDescent="0.25">
      <c r="A4464">
        <v>4</v>
      </c>
      <c r="B4464" t="s">
        <v>43</v>
      </c>
      <c r="C4464">
        <v>6</v>
      </c>
      <c r="D4464" t="s">
        <v>26</v>
      </c>
      <c r="E4464" t="s">
        <v>1021</v>
      </c>
      <c r="F4464" t="s">
        <v>13</v>
      </c>
      <c r="G4464" t="s">
        <v>1526</v>
      </c>
      <c r="H4464" s="1">
        <v>0.2</v>
      </c>
      <c r="I4464">
        <v>1</v>
      </c>
      <c r="J4464" s="3">
        <v>43818</v>
      </c>
      <c r="K4464" t="s">
        <v>2743</v>
      </c>
      <c r="L4464" t="s">
        <v>30</v>
      </c>
      <c r="M4464">
        <v>80134</v>
      </c>
      <c r="N4464">
        <v>1554</v>
      </c>
      <c r="O4464" t="s">
        <v>2966</v>
      </c>
      <c r="P4464" s="4">
        <v>-18</v>
      </c>
      <c r="Q4464" s="4">
        <v>2</v>
      </c>
      <c r="R4464" t="s">
        <v>32</v>
      </c>
      <c r="T4464" s="2">
        <v>-17.61</v>
      </c>
      <c r="U4464" s="4">
        <v>78</v>
      </c>
      <c r="V4464" t="s">
        <v>19</v>
      </c>
      <c r="W4464" s="3">
        <v>43822</v>
      </c>
      <c r="X4464" t="s">
        <v>39</v>
      </c>
      <c r="Y4464" t="s">
        <v>285</v>
      </c>
      <c r="Z4464" t="s">
        <v>42</v>
      </c>
    </row>
    <row r="4465" spans="1:26" x14ac:dyDescent="0.25">
      <c r="A4465">
        <v>7</v>
      </c>
      <c r="B4465" t="s">
        <v>25</v>
      </c>
      <c r="C4465">
        <v>6</v>
      </c>
      <c r="D4465" t="s">
        <v>26</v>
      </c>
      <c r="E4465" t="s">
        <v>493</v>
      </c>
      <c r="F4465" t="s">
        <v>13</v>
      </c>
      <c r="G4465" t="s">
        <v>2007</v>
      </c>
      <c r="H4465" s="1">
        <v>0.2</v>
      </c>
      <c r="I4465">
        <v>1</v>
      </c>
      <c r="J4465" s="3">
        <v>43537</v>
      </c>
      <c r="K4465" t="s">
        <v>4650</v>
      </c>
      <c r="L4465" t="s">
        <v>30</v>
      </c>
      <c r="M4465">
        <v>80219</v>
      </c>
      <c r="N4465">
        <v>1050</v>
      </c>
      <c r="O4465" t="s">
        <v>1072</v>
      </c>
      <c r="P4465" s="4">
        <v>-300</v>
      </c>
      <c r="Q4465" s="4">
        <v>2</v>
      </c>
      <c r="R4465" t="s">
        <v>32</v>
      </c>
      <c r="T4465" s="2">
        <v>-299.81</v>
      </c>
      <c r="U4465" s="4">
        <v>1332</v>
      </c>
      <c r="V4465" t="s">
        <v>19</v>
      </c>
      <c r="W4465" s="3">
        <v>43544</v>
      </c>
      <c r="X4465" t="s">
        <v>39</v>
      </c>
      <c r="Y4465" t="s">
        <v>285</v>
      </c>
      <c r="Z4465" t="s">
        <v>356</v>
      </c>
    </row>
    <row r="4466" spans="1:26" x14ac:dyDescent="0.25">
      <c r="A4466">
        <v>5</v>
      </c>
      <c r="B4466" t="s">
        <v>43</v>
      </c>
      <c r="C4466">
        <v>6</v>
      </c>
      <c r="D4466" t="s">
        <v>26</v>
      </c>
      <c r="E4466" t="s">
        <v>2083</v>
      </c>
      <c r="F4466" t="s">
        <v>13</v>
      </c>
      <c r="G4466" t="s">
        <v>1297</v>
      </c>
      <c r="H4466" s="1">
        <v>0.2</v>
      </c>
      <c r="I4466">
        <v>1</v>
      </c>
      <c r="J4466" s="3">
        <v>43010</v>
      </c>
      <c r="K4466" t="s">
        <v>4651</v>
      </c>
      <c r="L4466" t="s">
        <v>30</v>
      </c>
      <c r="M4466">
        <v>80229</v>
      </c>
      <c r="N4466">
        <v>73</v>
      </c>
      <c r="O4466" t="s">
        <v>8280</v>
      </c>
      <c r="P4466" s="4">
        <v>1</v>
      </c>
      <c r="Q4466" s="4">
        <v>2</v>
      </c>
      <c r="R4466" t="s">
        <v>32</v>
      </c>
      <c r="T4466" s="2">
        <v>0.96</v>
      </c>
      <c r="U4466" s="4">
        <v>11</v>
      </c>
      <c r="V4466" t="s">
        <v>19</v>
      </c>
      <c r="W4466" s="3">
        <v>43015</v>
      </c>
      <c r="X4466" t="s">
        <v>39</v>
      </c>
      <c r="Y4466" t="s">
        <v>285</v>
      </c>
      <c r="Z4466" t="s">
        <v>356</v>
      </c>
    </row>
    <row r="4467" spans="1:26" x14ac:dyDescent="0.25">
      <c r="A4467">
        <v>6</v>
      </c>
      <c r="B4467" t="s">
        <v>10</v>
      </c>
      <c r="C4467">
        <v>6</v>
      </c>
      <c r="D4467" t="s">
        <v>26</v>
      </c>
      <c r="E4467" t="s">
        <v>823</v>
      </c>
      <c r="F4467" t="s">
        <v>13</v>
      </c>
      <c r="G4467" t="s">
        <v>321</v>
      </c>
      <c r="H4467" s="1">
        <v>0.2</v>
      </c>
      <c r="I4467">
        <v>1</v>
      </c>
      <c r="J4467" s="3">
        <v>42964</v>
      </c>
      <c r="K4467" t="s">
        <v>4652</v>
      </c>
      <c r="L4467" t="s">
        <v>30</v>
      </c>
      <c r="M4467">
        <v>85345</v>
      </c>
      <c r="N4467">
        <v>1152</v>
      </c>
      <c r="O4467" t="s">
        <v>3061</v>
      </c>
      <c r="P4467" s="4">
        <v>1</v>
      </c>
      <c r="Q4467" s="4">
        <v>3</v>
      </c>
      <c r="R4467" t="s">
        <v>32</v>
      </c>
      <c r="T4467" s="2">
        <v>1.1599999999999999</v>
      </c>
      <c r="U4467" s="4">
        <v>10</v>
      </c>
      <c r="V4467" t="s">
        <v>19</v>
      </c>
      <c r="W4467" s="3">
        <v>42970</v>
      </c>
      <c r="X4467" t="s">
        <v>39</v>
      </c>
      <c r="Y4467" t="s">
        <v>199</v>
      </c>
      <c r="Z4467" t="s">
        <v>49</v>
      </c>
    </row>
    <row r="4468" spans="1:26" x14ac:dyDescent="0.25">
      <c r="A4468">
        <v>5</v>
      </c>
      <c r="B4468" t="s">
        <v>43</v>
      </c>
      <c r="C4468">
        <v>6</v>
      </c>
      <c r="D4468" t="s">
        <v>26</v>
      </c>
      <c r="E4468" t="s">
        <v>646</v>
      </c>
      <c r="F4468" t="s">
        <v>13</v>
      </c>
      <c r="G4468" t="s">
        <v>66</v>
      </c>
      <c r="H4468" s="1">
        <v>0.2</v>
      </c>
      <c r="I4468">
        <v>1</v>
      </c>
      <c r="J4468" s="3">
        <v>43080</v>
      </c>
      <c r="K4468" t="s">
        <v>2742</v>
      </c>
      <c r="L4468" t="s">
        <v>30</v>
      </c>
      <c r="M4468">
        <v>80906</v>
      </c>
      <c r="N4468">
        <v>1141</v>
      </c>
      <c r="O4468" t="s">
        <v>4022</v>
      </c>
      <c r="P4468" s="4">
        <v>0</v>
      </c>
      <c r="Q4468" s="4">
        <v>3</v>
      </c>
      <c r="R4468" t="s">
        <v>32</v>
      </c>
      <c r="T4468" s="2">
        <v>0.48</v>
      </c>
      <c r="U4468" s="4">
        <v>4</v>
      </c>
      <c r="V4468" t="s">
        <v>19</v>
      </c>
      <c r="W4468" s="3">
        <v>43085</v>
      </c>
      <c r="X4468" t="s">
        <v>39</v>
      </c>
      <c r="Y4468" t="s">
        <v>285</v>
      </c>
      <c r="Z4468" t="s">
        <v>49</v>
      </c>
    </row>
    <row r="4469" spans="1:26" x14ac:dyDescent="0.25">
      <c r="A4469">
        <v>4</v>
      </c>
      <c r="B4469" t="s">
        <v>43</v>
      </c>
      <c r="C4469">
        <v>6</v>
      </c>
      <c r="D4469" t="s">
        <v>26</v>
      </c>
      <c r="E4469" t="s">
        <v>646</v>
      </c>
      <c r="F4469" t="s">
        <v>13</v>
      </c>
      <c r="G4469" t="s">
        <v>2758</v>
      </c>
      <c r="H4469" s="1">
        <v>0.2</v>
      </c>
      <c r="I4469">
        <v>1</v>
      </c>
      <c r="J4469" s="3">
        <v>43093</v>
      </c>
      <c r="K4469" t="s">
        <v>2759</v>
      </c>
      <c r="L4469" t="s">
        <v>30</v>
      </c>
      <c r="M4469">
        <v>80906</v>
      </c>
      <c r="N4469">
        <v>520</v>
      </c>
      <c r="O4469" t="s">
        <v>3385</v>
      </c>
      <c r="P4469" s="4">
        <v>2</v>
      </c>
      <c r="Q4469" s="4">
        <v>3</v>
      </c>
      <c r="R4469" t="s">
        <v>32</v>
      </c>
      <c r="T4469" s="2">
        <v>1.58</v>
      </c>
      <c r="U4469" s="4">
        <v>14</v>
      </c>
      <c r="V4469" t="s">
        <v>19</v>
      </c>
      <c r="W4469" s="3">
        <v>43097</v>
      </c>
      <c r="X4469" t="s">
        <v>39</v>
      </c>
      <c r="Y4469" t="s">
        <v>285</v>
      </c>
      <c r="Z4469" t="s">
        <v>49</v>
      </c>
    </row>
    <row r="4470" spans="1:26" x14ac:dyDescent="0.25">
      <c r="A4470">
        <v>6</v>
      </c>
      <c r="B4470" t="s">
        <v>10</v>
      </c>
      <c r="C4470">
        <v>6</v>
      </c>
      <c r="D4470" t="s">
        <v>26</v>
      </c>
      <c r="E4470" t="s">
        <v>493</v>
      </c>
      <c r="F4470" t="s">
        <v>13</v>
      </c>
      <c r="G4470" t="s">
        <v>793</v>
      </c>
      <c r="H4470" s="1">
        <v>0.2</v>
      </c>
      <c r="I4470">
        <v>1</v>
      </c>
      <c r="J4470" s="3">
        <v>42675</v>
      </c>
      <c r="K4470" t="s">
        <v>4653</v>
      </c>
      <c r="L4470" t="s">
        <v>30</v>
      </c>
      <c r="M4470">
        <v>80219</v>
      </c>
      <c r="N4470">
        <v>1102</v>
      </c>
      <c r="O4470" t="s">
        <v>4398</v>
      </c>
      <c r="P4470" s="4">
        <v>4</v>
      </c>
      <c r="Q4470" s="4">
        <v>3</v>
      </c>
      <c r="R4470" t="s">
        <v>32</v>
      </c>
      <c r="T4470" s="2">
        <v>4.32</v>
      </c>
      <c r="U4470" s="4">
        <v>43</v>
      </c>
      <c r="V4470" t="s">
        <v>19</v>
      </c>
      <c r="W4470" s="3">
        <v>42681</v>
      </c>
      <c r="X4470" t="s">
        <v>39</v>
      </c>
      <c r="Y4470" t="s">
        <v>285</v>
      </c>
      <c r="Z4470" t="s">
        <v>49</v>
      </c>
    </row>
    <row r="4471" spans="1:26" x14ac:dyDescent="0.25">
      <c r="A4471">
        <v>5</v>
      </c>
      <c r="B4471" t="s">
        <v>43</v>
      </c>
      <c r="C4471">
        <v>6</v>
      </c>
      <c r="D4471" t="s">
        <v>26</v>
      </c>
      <c r="E4471" t="s">
        <v>201</v>
      </c>
      <c r="F4471" t="s">
        <v>13</v>
      </c>
      <c r="G4471" t="s">
        <v>2689</v>
      </c>
      <c r="H4471" s="1">
        <v>0.2</v>
      </c>
      <c r="I4471">
        <v>1</v>
      </c>
      <c r="J4471" s="3">
        <v>42630</v>
      </c>
      <c r="K4471" t="s">
        <v>4632</v>
      </c>
      <c r="L4471" t="s">
        <v>30</v>
      </c>
      <c r="M4471">
        <v>97477</v>
      </c>
      <c r="N4471">
        <v>347</v>
      </c>
      <c r="O4471" t="s">
        <v>4072</v>
      </c>
      <c r="P4471" s="4">
        <v>5</v>
      </c>
      <c r="Q4471" s="4">
        <v>3</v>
      </c>
      <c r="R4471" t="s">
        <v>32</v>
      </c>
      <c r="T4471" s="2">
        <v>4.78</v>
      </c>
      <c r="U4471" s="4">
        <v>38</v>
      </c>
      <c r="V4471" t="s">
        <v>19</v>
      </c>
      <c r="W4471" s="3">
        <v>42635</v>
      </c>
      <c r="X4471" t="s">
        <v>39</v>
      </c>
      <c r="Y4471" t="s">
        <v>262</v>
      </c>
      <c r="Z4471" t="s">
        <v>49</v>
      </c>
    </row>
    <row r="4472" spans="1:26" x14ac:dyDescent="0.25">
      <c r="A4472">
        <v>4</v>
      </c>
      <c r="B4472" t="s">
        <v>43</v>
      </c>
      <c r="C4472">
        <v>6</v>
      </c>
      <c r="D4472" t="s">
        <v>26</v>
      </c>
      <c r="E4472" t="s">
        <v>27</v>
      </c>
      <c r="F4472" t="s">
        <v>13</v>
      </c>
      <c r="G4472" t="s">
        <v>867</v>
      </c>
      <c r="H4472" s="1">
        <v>0.2</v>
      </c>
      <c r="I4472">
        <v>1</v>
      </c>
      <c r="J4472" s="3">
        <v>42748</v>
      </c>
      <c r="K4472" t="s">
        <v>2636</v>
      </c>
      <c r="L4472" t="s">
        <v>30</v>
      </c>
      <c r="M4472">
        <v>90004</v>
      </c>
      <c r="N4472">
        <v>328</v>
      </c>
      <c r="O4472" t="s">
        <v>3252</v>
      </c>
      <c r="P4472" s="4">
        <v>25</v>
      </c>
      <c r="Q4472" s="4">
        <v>3</v>
      </c>
      <c r="R4472" t="s">
        <v>32</v>
      </c>
      <c r="T4472" s="2">
        <v>24.5</v>
      </c>
      <c r="U4472" s="4">
        <v>70</v>
      </c>
      <c r="V4472" t="s">
        <v>19</v>
      </c>
      <c r="W4472" s="3">
        <v>42752</v>
      </c>
      <c r="X4472" t="s">
        <v>39</v>
      </c>
      <c r="Y4472" t="s">
        <v>34</v>
      </c>
      <c r="Z4472" t="s">
        <v>54</v>
      </c>
    </row>
    <row r="4473" spans="1:26" x14ac:dyDescent="0.25">
      <c r="A4473">
        <v>7</v>
      </c>
      <c r="B4473" t="s">
        <v>25</v>
      </c>
      <c r="C4473">
        <v>6</v>
      </c>
      <c r="D4473" t="s">
        <v>26</v>
      </c>
      <c r="E4473" t="s">
        <v>27</v>
      </c>
      <c r="F4473" t="s">
        <v>13</v>
      </c>
      <c r="G4473" t="s">
        <v>1629</v>
      </c>
      <c r="H4473" s="1">
        <v>0.2</v>
      </c>
      <c r="I4473">
        <v>1</v>
      </c>
      <c r="J4473" s="3">
        <v>43580</v>
      </c>
      <c r="K4473" t="s">
        <v>4538</v>
      </c>
      <c r="L4473" t="s">
        <v>30</v>
      </c>
      <c r="M4473">
        <v>90032</v>
      </c>
      <c r="N4473">
        <v>1529</v>
      </c>
      <c r="O4473" t="s">
        <v>2973</v>
      </c>
      <c r="P4473" s="4">
        <v>28</v>
      </c>
      <c r="Q4473" s="4">
        <v>3</v>
      </c>
      <c r="R4473" t="s">
        <v>32</v>
      </c>
      <c r="T4473" s="2">
        <v>27.5</v>
      </c>
      <c r="U4473" s="4">
        <v>73</v>
      </c>
      <c r="V4473" t="s">
        <v>19</v>
      </c>
      <c r="W4473" s="3">
        <v>43587</v>
      </c>
      <c r="X4473" t="s">
        <v>39</v>
      </c>
      <c r="Y4473" t="s">
        <v>34</v>
      </c>
      <c r="Z4473" t="s">
        <v>54</v>
      </c>
    </row>
    <row r="4474" spans="1:26" x14ac:dyDescent="0.25">
      <c r="A4474">
        <v>6</v>
      </c>
      <c r="B4474" t="s">
        <v>10</v>
      </c>
      <c r="C4474">
        <v>6</v>
      </c>
      <c r="D4474" t="s">
        <v>26</v>
      </c>
      <c r="E4474" t="s">
        <v>27</v>
      </c>
      <c r="F4474" t="s">
        <v>13</v>
      </c>
      <c r="G4474" t="s">
        <v>1334</v>
      </c>
      <c r="H4474" s="1">
        <v>0.2</v>
      </c>
      <c r="I4474">
        <v>1</v>
      </c>
      <c r="J4474" s="3">
        <v>42911</v>
      </c>
      <c r="K4474" t="s">
        <v>4462</v>
      </c>
      <c r="L4474" t="s">
        <v>30</v>
      </c>
      <c r="M4474">
        <v>90045</v>
      </c>
      <c r="N4474">
        <v>717</v>
      </c>
      <c r="O4474" t="s">
        <v>4245</v>
      </c>
      <c r="P4474" s="4">
        <v>28</v>
      </c>
      <c r="Q4474" s="4">
        <v>3</v>
      </c>
      <c r="R4474" t="s">
        <v>32</v>
      </c>
      <c r="T4474" s="2">
        <v>27.73</v>
      </c>
      <c r="U4474" s="4">
        <v>89</v>
      </c>
      <c r="V4474" t="s">
        <v>19</v>
      </c>
      <c r="W4474" s="3">
        <v>42917</v>
      </c>
      <c r="X4474" t="s">
        <v>39</v>
      </c>
      <c r="Y4474" t="s">
        <v>34</v>
      </c>
      <c r="Z4474" t="s">
        <v>54</v>
      </c>
    </row>
    <row r="4475" spans="1:26" x14ac:dyDescent="0.25">
      <c r="A4475">
        <v>4</v>
      </c>
      <c r="B4475" t="s">
        <v>43</v>
      </c>
      <c r="C4475">
        <v>6</v>
      </c>
      <c r="D4475" t="s">
        <v>26</v>
      </c>
      <c r="E4475" t="s">
        <v>27</v>
      </c>
      <c r="F4475" t="s">
        <v>13</v>
      </c>
      <c r="G4475" t="s">
        <v>1679</v>
      </c>
      <c r="H4475" s="1">
        <v>0.2</v>
      </c>
      <c r="I4475">
        <v>1</v>
      </c>
      <c r="J4475" s="3">
        <v>43463</v>
      </c>
      <c r="K4475" t="s">
        <v>4654</v>
      </c>
      <c r="L4475" t="s">
        <v>30</v>
      </c>
      <c r="M4475">
        <v>90045</v>
      </c>
      <c r="N4475">
        <v>68</v>
      </c>
      <c r="O4475" t="s">
        <v>1398</v>
      </c>
      <c r="P4475" s="4">
        <v>4</v>
      </c>
      <c r="Q4475" s="4">
        <v>3</v>
      </c>
      <c r="R4475" t="s">
        <v>32</v>
      </c>
      <c r="T4475" s="2">
        <v>3.93</v>
      </c>
      <c r="U4475" s="4">
        <v>11</v>
      </c>
      <c r="V4475" t="s">
        <v>19</v>
      </c>
      <c r="W4475" s="3">
        <v>43467</v>
      </c>
      <c r="X4475" t="s">
        <v>39</v>
      </c>
      <c r="Y4475" t="s">
        <v>34</v>
      </c>
      <c r="Z4475" t="s">
        <v>54</v>
      </c>
    </row>
    <row r="4476" spans="1:26" x14ac:dyDescent="0.25">
      <c r="A4476">
        <v>7</v>
      </c>
      <c r="B4476" t="s">
        <v>25</v>
      </c>
      <c r="C4476">
        <v>6</v>
      </c>
      <c r="D4476" t="s">
        <v>26</v>
      </c>
      <c r="E4476" t="s">
        <v>27</v>
      </c>
      <c r="F4476" t="s">
        <v>13</v>
      </c>
      <c r="G4476" t="s">
        <v>1515</v>
      </c>
      <c r="H4476" s="1">
        <v>0.2</v>
      </c>
      <c r="I4476">
        <v>1</v>
      </c>
      <c r="J4476" s="3">
        <v>42678</v>
      </c>
      <c r="K4476" t="s">
        <v>2728</v>
      </c>
      <c r="L4476" t="s">
        <v>30</v>
      </c>
      <c r="M4476">
        <v>90045</v>
      </c>
      <c r="N4476">
        <v>408</v>
      </c>
      <c r="O4476" t="s">
        <v>1451</v>
      </c>
      <c r="P4476" s="4">
        <v>8</v>
      </c>
      <c r="Q4476" s="4">
        <v>3</v>
      </c>
      <c r="R4476" t="s">
        <v>32</v>
      </c>
      <c r="T4476" s="2">
        <v>8.23</v>
      </c>
      <c r="U4476" s="4">
        <v>22</v>
      </c>
      <c r="V4476" t="s">
        <v>19</v>
      </c>
      <c r="W4476" s="3">
        <v>42685</v>
      </c>
      <c r="X4476" t="s">
        <v>39</v>
      </c>
      <c r="Y4476" t="s">
        <v>34</v>
      </c>
      <c r="Z4476" t="s">
        <v>54</v>
      </c>
    </row>
    <row r="4477" spans="1:26" x14ac:dyDescent="0.25">
      <c r="A4477">
        <v>5</v>
      </c>
      <c r="B4477" t="s">
        <v>43</v>
      </c>
      <c r="C4477">
        <v>6</v>
      </c>
      <c r="D4477" t="s">
        <v>26</v>
      </c>
      <c r="E4477" t="s">
        <v>3641</v>
      </c>
      <c r="F4477" t="s">
        <v>13</v>
      </c>
      <c r="G4477" t="s">
        <v>1085</v>
      </c>
      <c r="H4477" s="1">
        <v>0.2</v>
      </c>
      <c r="I4477">
        <v>1</v>
      </c>
      <c r="J4477" s="3">
        <v>42667</v>
      </c>
      <c r="K4477" t="s">
        <v>4655</v>
      </c>
      <c r="L4477" t="s">
        <v>30</v>
      </c>
      <c r="M4477">
        <v>91730</v>
      </c>
      <c r="N4477">
        <v>264</v>
      </c>
      <c r="O4477" t="s">
        <v>658</v>
      </c>
      <c r="P4477" s="4">
        <v>11</v>
      </c>
      <c r="Q4477" s="4">
        <v>3</v>
      </c>
      <c r="R4477" t="s">
        <v>32</v>
      </c>
      <c r="T4477" s="2">
        <v>11.14</v>
      </c>
      <c r="U4477" s="4">
        <v>34</v>
      </c>
      <c r="V4477" t="s">
        <v>19</v>
      </c>
      <c r="W4477" s="3">
        <v>42672</v>
      </c>
      <c r="X4477" t="s">
        <v>39</v>
      </c>
      <c r="Y4477" t="s">
        <v>34</v>
      </c>
      <c r="Z4477" t="s">
        <v>54</v>
      </c>
    </row>
    <row r="4478" spans="1:26" x14ac:dyDescent="0.25">
      <c r="A4478">
        <v>4</v>
      </c>
      <c r="B4478" t="s">
        <v>43</v>
      </c>
      <c r="C4478">
        <v>6</v>
      </c>
      <c r="D4478" t="s">
        <v>26</v>
      </c>
      <c r="E4478" t="s">
        <v>572</v>
      </c>
      <c r="F4478" t="s">
        <v>13</v>
      </c>
      <c r="G4478" t="s">
        <v>1981</v>
      </c>
      <c r="H4478" s="1">
        <v>0.2</v>
      </c>
      <c r="I4478">
        <v>1</v>
      </c>
      <c r="J4478" s="3">
        <v>43667</v>
      </c>
      <c r="K4478" t="s">
        <v>2691</v>
      </c>
      <c r="L4478" t="s">
        <v>30</v>
      </c>
      <c r="M4478">
        <v>92024</v>
      </c>
      <c r="N4478">
        <v>700</v>
      </c>
      <c r="O4478" t="s">
        <v>717</v>
      </c>
      <c r="P4478" s="4">
        <v>18</v>
      </c>
      <c r="Q4478" s="4">
        <v>3</v>
      </c>
      <c r="R4478" t="s">
        <v>32</v>
      </c>
      <c r="T4478" s="2">
        <v>17.62</v>
      </c>
      <c r="U4478" s="4">
        <v>50</v>
      </c>
      <c r="V4478" t="s">
        <v>19</v>
      </c>
      <c r="W4478" s="3">
        <v>43671</v>
      </c>
      <c r="X4478" t="s">
        <v>39</v>
      </c>
      <c r="Y4478" t="s">
        <v>34</v>
      </c>
      <c r="Z4478" t="s">
        <v>54</v>
      </c>
    </row>
    <row r="4479" spans="1:26" x14ac:dyDescent="0.25">
      <c r="A4479">
        <v>4</v>
      </c>
      <c r="B4479" t="s">
        <v>43</v>
      </c>
      <c r="C4479">
        <v>6</v>
      </c>
      <c r="D4479" t="s">
        <v>26</v>
      </c>
      <c r="E4479" t="s">
        <v>572</v>
      </c>
      <c r="F4479" t="s">
        <v>13</v>
      </c>
      <c r="G4479" t="s">
        <v>2233</v>
      </c>
      <c r="H4479" s="1">
        <v>0.2</v>
      </c>
      <c r="I4479">
        <v>1</v>
      </c>
      <c r="J4479" s="3">
        <v>43041</v>
      </c>
      <c r="K4479" t="s">
        <v>2653</v>
      </c>
      <c r="L4479" t="s">
        <v>30</v>
      </c>
      <c r="M4479">
        <v>92105</v>
      </c>
      <c r="N4479">
        <v>410</v>
      </c>
      <c r="O4479" t="s">
        <v>1368</v>
      </c>
      <c r="P4479" s="4">
        <v>4</v>
      </c>
      <c r="Q4479" s="4">
        <v>3</v>
      </c>
      <c r="R4479" t="s">
        <v>32</v>
      </c>
      <c r="T4479" s="2">
        <v>4.18</v>
      </c>
      <c r="U4479" s="4">
        <v>12</v>
      </c>
      <c r="V4479" t="s">
        <v>19</v>
      </c>
      <c r="W4479" s="3">
        <v>43045</v>
      </c>
      <c r="X4479" t="s">
        <v>39</v>
      </c>
      <c r="Y4479" t="s">
        <v>34</v>
      </c>
      <c r="Z4479" t="s">
        <v>54</v>
      </c>
    </row>
    <row r="4480" spans="1:26" x14ac:dyDescent="0.25">
      <c r="A4480">
        <v>6</v>
      </c>
      <c r="B4480" t="s">
        <v>10</v>
      </c>
      <c r="C4480">
        <v>6</v>
      </c>
      <c r="D4480" t="s">
        <v>26</v>
      </c>
      <c r="E4480" t="s">
        <v>88</v>
      </c>
      <c r="F4480" t="s">
        <v>13</v>
      </c>
      <c r="G4480" t="s">
        <v>1897</v>
      </c>
      <c r="H4480" s="1">
        <v>0.2</v>
      </c>
      <c r="I4480">
        <v>1</v>
      </c>
      <c r="J4480" s="3">
        <v>43465</v>
      </c>
      <c r="K4480" t="s">
        <v>4656</v>
      </c>
      <c r="L4480" t="s">
        <v>30</v>
      </c>
      <c r="M4480">
        <v>94109</v>
      </c>
      <c r="N4480">
        <v>698</v>
      </c>
      <c r="O4480" t="s">
        <v>8230</v>
      </c>
      <c r="P4480" s="4">
        <v>13</v>
      </c>
      <c r="Q4480" s="4">
        <v>3</v>
      </c>
      <c r="R4480" t="s">
        <v>32</v>
      </c>
      <c r="T4480" s="2">
        <v>13.43</v>
      </c>
      <c r="U4480" s="4">
        <v>38</v>
      </c>
      <c r="V4480" t="s">
        <v>19</v>
      </c>
      <c r="W4480" s="3">
        <v>43471</v>
      </c>
      <c r="X4480" t="s">
        <v>39</v>
      </c>
      <c r="Y4480" t="s">
        <v>34</v>
      </c>
      <c r="Z4480" t="s">
        <v>54</v>
      </c>
    </row>
    <row r="4481" spans="1:26" x14ac:dyDescent="0.25">
      <c r="A4481">
        <v>4</v>
      </c>
      <c r="B4481" t="s">
        <v>43</v>
      </c>
      <c r="C4481">
        <v>6</v>
      </c>
      <c r="D4481" t="s">
        <v>26</v>
      </c>
      <c r="E4481" t="s">
        <v>88</v>
      </c>
      <c r="F4481" t="s">
        <v>13</v>
      </c>
      <c r="G4481" t="s">
        <v>1882</v>
      </c>
      <c r="H4481" s="1">
        <v>0.2</v>
      </c>
      <c r="I4481">
        <v>1</v>
      </c>
      <c r="J4481" s="3">
        <v>43757</v>
      </c>
      <c r="K4481" t="s">
        <v>4657</v>
      </c>
      <c r="L4481" t="s">
        <v>30</v>
      </c>
      <c r="M4481">
        <v>94122</v>
      </c>
      <c r="N4481">
        <v>948</v>
      </c>
      <c r="O4481" t="s">
        <v>4278</v>
      </c>
      <c r="P4481" s="4">
        <v>14</v>
      </c>
      <c r="Q4481" s="4">
        <v>3</v>
      </c>
      <c r="R4481" t="s">
        <v>32</v>
      </c>
      <c r="T4481" s="2">
        <v>13.87</v>
      </c>
      <c r="U4481" s="4">
        <v>40</v>
      </c>
      <c r="V4481" t="s">
        <v>19</v>
      </c>
      <c r="W4481" s="3">
        <v>43761</v>
      </c>
      <c r="X4481" t="s">
        <v>39</v>
      </c>
      <c r="Y4481" t="s">
        <v>34</v>
      </c>
      <c r="Z4481" t="s">
        <v>54</v>
      </c>
    </row>
    <row r="4482" spans="1:26" x14ac:dyDescent="0.25">
      <c r="A4482">
        <v>4</v>
      </c>
      <c r="B4482" t="s">
        <v>43</v>
      </c>
      <c r="C4482">
        <v>6</v>
      </c>
      <c r="D4482" t="s">
        <v>26</v>
      </c>
      <c r="E4482" t="s">
        <v>2578</v>
      </c>
      <c r="F4482" t="s">
        <v>13</v>
      </c>
      <c r="G4482" t="s">
        <v>751</v>
      </c>
      <c r="H4482" s="1">
        <v>0.2</v>
      </c>
      <c r="I4482">
        <v>1</v>
      </c>
      <c r="J4482" s="3">
        <v>43684</v>
      </c>
      <c r="K4482" t="s">
        <v>2579</v>
      </c>
      <c r="L4482" t="s">
        <v>30</v>
      </c>
      <c r="M4482">
        <v>92683</v>
      </c>
      <c r="N4482">
        <v>410</v>
      </c>
      <c r="O4482" t="s">
        <v>1368</v>
      </c>
      <c r="P4482" s="4">
        <v>4</v>
      </c>
      <c r="Q4482" s="4">
        <v>3</v>
      </c>
      <c r="R4482" t="s">
        <v>32</v>
      </c>
      <c r="T4482" s="2">
        <v>4.18</v>
      </c>
      <c r="U4482" s="4">
        <v>12</v>
      </c>
      <c r="V4482" t="s">
        <v>19</v>
      </c>
      <c r="W4482" s="3">
        <v>43688</v>
      </c>
      <c r="X4482" t="s">
        <v>39</v>
      </c>
      <c r="Y4482" t="s">
        <v>34</v>
      </c>
      <c r="Z4482" t="s">
        <v>54</v>
      </c>
    </row>
    <row r="4483" spans="1:26" x14ac:dyDescent="0.25">
      <c r="A4483">
        <v>4</v>
      </c>
      <c r="B4483" t="s">
        <v>43</v>
      </c>
      <c r="C4483">
        <v>6</v>
      </c>
      <c r="D4483" t="s">
        <v>26</v>
      </c>
      <c r="E4483" t="s">
        <v>2578</v>
      </c>
      <c r="F4483" t="s">
        <v>13</v>
      </c>
      <c r="G4483" t="s">
        <v>751</v>
      </c>
      <c r="H4483" s="1">
        <v>0.2</v>
      </c>
      <c r="I4483">
        <v>1</v>
      </c>
      <c r="J4483" s="3">
        <v>43684</v>
      </c>
      <c r="K4483" t="s">
        <v>2579</v>
      </c>
      <c r="L4483" t="s">
        <v>30</v>
      </c>
      <c r="M4483">
        <v>92683</v>
      </c>
      <c r="N4483">
        <v>1069</v>
      </c>
      <c r="O4483" t="s">
        <v>8276</v>
      </c>
      <c r="P4483" s="4">
        <v>12</v>
      </c>
      <c r="Q4483" s="4">
        <v>3</v>
      </c>
      <c r="R4483" t="s">
        <v>32</v>
      </c>
      <c r="T4483" s="2">
        <v>11.67</v>
      </c>
      <c r="U4483" s="4">
        <v>31</v>
      </c>
      <c r="V4483" t="s">
        <v>19</v>
      </c>
      <c r="W4483" s="3">
        <v>43688</v>
      </c>
      <c r="X4483" t="s">
        <v>39</v>
      </c>
      <c r="Y4483" t="s">
        <v>34</v>
      </c>
      <c r="Z4483" t="s">
        <v>54</v>
      </c>
    </row>
    <row r="4484" spans="1:26" x14ac:dyDescent="0.25">
      <c r="A4484">
        <v>5</v>
      </c>
      <c r="B4484" t="s">
        <v>43</v>
      </c>
      <c r="C4484">
        <v>6</v>
      </c>
      <c r="D4484" t="s">
        <v>26</v>
      </c>
      <c r="E4484" t="s">
        <v>409</v>
      </c>
      <c r="F4484" t="s">
        <v>13</v>
      </c>
      <c r="G4484" t="s">
        <v>1869</v>
      </c>
      <c r="H4484" s="1">
        <v>0.2</v>
      </c>
      <c r="I4484">
        <v>1</v>
      </c>
      <c r="J4484" s="3">
        <v>43421</v>
      </c>
      <c r="K4484" t="s">
        <v>4658</v>
      </c>
      <c r="L4484" t="s">
        <v>30</v>
      </c>
      <c r="M4484">
        <v>88220</v>
      </c>
      <c r="N4484">
        <v>260</v>
      </c>
      <c r="O4484" t="s">
        <v>728</v>
      </c>
      <c r="P4484" s="4">
        <v>3</v>
      </c>
      <c r="Q4484" s="4">
        <v>3</v>
      </c>
      <c r="R4484" t="s">
        <v>32</v>
      </c>
      <c r="T4484" s="2">
        <v>3.37</v>
      </c>
      <c r="U4484" s="4">
        <v>11</v>
      </c>
      <c r="V4484" t="s">
        <v>19</v>
      </c>
      <c r="W4484" s="3">
        <v>43426</v>
      </c>
      <c r="X4484" t="s">
        <v>39</v>
      </c>
      <c r="Y4484" t="s">
        <v>413</v>
      </c>
      <c r="Z4484" t="s">
        <v>54</v>
      </c>
    </row>
    <row r="4485" spans="1:26" x14ac:dyDescent="0.25">
      <c r="A4485">
        <v>4</v>
      </c>
      <c r="B4485" t="s">
        <v>43</v>
      </c>
      <c r="C4485">
        <v>6</v>
      </c>
      <c r="D4485" t="s">
        <v>26</v>
      </c>
      <c r="E4485" t="s">
        <v>4546</v>
      </c>
      <c r="F4485" t="s">
        <v>13</v>
      </c>
      <c r="G4485" t="s">
        <v>804</v>
      </c>
      <c r="H4485" s="1">
        <v>0.2</v>
      </c>
      <c r="I4485">
        <v>1</v>
      </c>
      <c r="J4485" s="3">
        <v>43696</v>
      </c>
      <c r="K4485" t="s">
        <v>4659</v>
      </c>
      <c r="L4485" t="s">
        <v>30</v>
      </c>
      <c r="M4485">
        <v>84106</v>
      </c>
      <c r="N4485">
        <v>1639</v>
      </c>
      <c r="O4485" t="s">
        <v>8270</v>
      </c>
      <c r="P4485" s="4">
        <v>37</v>
      </c>
      <c r="Q4485" s="4">
        <v>3</v>
      </c>
      <c r="R4485" t="s">
        <v>32</v>
      </c>
      <c r="T4485" s="2">
        <v>37.24</v>
      </c>
      <c r="U4485" s="4">
        <v>103</v>
      </c>
      <c r="V4485" t="s">
        <v>19</v>
      </c>
      <c r="W4485" s="3">
        <v>43700</v>
      </c>
      <c r="X4485" t="s">
        <v>39</v>
      </c>
      <c r="Y4485" t="s">
        <v>87</v>
      </c>
      <c r="Z4485" t="s">
        <v>54</v>
      </c>
    </row>
    <row r="4486" spans="1:26" x14ac:dyDescent="0.25">
      <c r="A4486">
        <v>4</v>
      </c>
      <c r="B4486" t="s">
        <v>43</v>
      </c>
      <c r="C4486">
        <v>6</v>
      </c>
      <c r="D4486" t="s">
        <v>26</v>
      </c>
      <c r="E4486" t="s">
        <v>2580</v>
      </c>
      <c r="F4486" t="s">
        <v>13</v>
      </c>
      <c r="G4486" t="s">
        <v>1334</v>
      </c>
      <c r="H4486" s="1">
        <v>0.2</v>
      </c>
      <c r="I4486">
        <v>1</v>
      </c>
      <c r="J4486" s="3">
        <v>43804</v>
      </c>
      <c r="K4486" t="s">
        <v>4660</v>
      </c>
      <c r="L4486" t="s">
        <v>30</v>
      </c>
      <c r="M4486">
        <v>98006</v>
      </c>
      <c r="N4486">
        <v>722</v>
      </c>
      <c r="O4486" t="s">
        <v>2837</v>
      </c>
      <c r="P4486" s="4">
        <v>8</v>
      </c>
      <c r="Q4486" s="4">
        <v>3</v>
      </c>
      <c r="R4486" t="s">
        <v>32</v>
      </c>
      <c r="T4486" s="2">
        <v>8.3800000000000008</v>
      </c>
      <c r="U4486" s="4">
        <v>25</v>
      </c>
      <c r="V4486" t="s">
        <v>19</v>
      </c>
      <c r="W4486" s="3">
        <v>43808</v>
      </c>
      <c r="X4486" t="s">
        <v>39</v>
      </c>
      <c r="Y4486" t="s">
        <v>69</v>
      </c>
      <c r="Z4486" t="s">
        <v>54</v>
      </c>
    </row>
    <row r="4487" spans="1:26" x14ac:dyDescent="0.25">
      <c r="A4487">
        <v>4</v>
      </c>
      <c r="B4487" t="s">
        <v>43</v>
      </c>
      <c r="C4487">
        <v>6</v>
      </c>
      <c r="D4487" t="s">
        <v>26</v>
      </c>
      <c r="E4487" t="s">
        <v>1678</v>
      </c>
      <c r="F4487" t="s">
        <v>13</v>
      </c>
      <c r="G4487" t="s">
        <v>2382</v>
      </c>
      <c r="H4487" s="1">
        <v>0.2</v>
      </c>
      <c r="I4487">
        <v>1</v>
      </c>
      <c r="J4487" s="3">
        <v>43353</v>
      </c>
      <c r="K4487" t="s">
        <v>4483</v>
      </c>
      <c r="L4487" t="s">
        <v>30</v>
      </c>
      <c r="M4487">
        <v>98026</v>
      </c>
      <c r="N4487">
        <v>948</v>
      </c>
      <c r="O4487" t="s">
        <v>4278</v>
      </c>
      <c r="P4487" s="4">
        <v>14</v>
      </c>
      <c r="Q4487" s="4">
        <v>3</v>
      </c>
      <c r="R4487" t="s">
        <v>32</v>
      </c>
      <c r="T4487" s="2">
        <v>13.87</v>
      </c>
      <c r="U4487" s="4">
        <v>40</v>
      </c>
      <c r="V4487" t="s">
        <v>19</v>
      </c>
      <c r="W4487" s="3">
        <v>43357</v>
      </c>
      <c r="X4487" t="s">
        <v>39</v>
      </c>
      <c r="Y4487" t="s">
        <v>69</v>
      </c>
      <c r="Z4487" t="s">
        <v>54</v>
      </c>
    </row>
    <row r="4488" spans="1:26" x14ac:dyDescent="0.25">
      <c r="A4488">
        <v>4</v>
      </c>
      <c r="B4488" t="s">
        <v>43</v>
      </c>
      <c r="C4488">
        <v>6</v>
      </c>
      <c r="D4488" t="s">
        <v>26</v>
      </c>
      <c r="E4488" t="s">
        <v>1678</v>
      </c>
      <c r="F4488" t="s">
        <v>13</v>
      </c>
      <c r="G4488" t="s">
        <v>2382</v>
      </c>
      <c r="H4488" s="1">
        <v>0.2</v>
      </c>
      <c r="I4488">
        <v>1</v>
      </c>
      <c r="J4488" s="3">
        <v>43353</v>
      </c>
      <c r="K4488" t="s">
        <v>4483</v>
      </c>
      <c r="L4488" t="s">
        <v>30</v>
      </c>
      <c r="M4488">
        <v>98026</v>
      </c>
      <c r="N4488">
        <v>1519</v>
      </c>
      <c r="O4488" t="s">
        <v>725</v>
      </c>
      <c r="P4488" s="4">
        <v>4</v>
      </c>
      <c r="Q4488" s="4">
        <v>3</v>
      </c>
      <c r="R4488" t="s">
        <v>32</v>
      </c>
      <c r="T4488" s="2">
        <v>4.46</v>
      </c>
      <c r="U4488" s="4">
        <v>14</v>
      </c>
      <c r="V4488" t="s">
        <v>19</v>
      </c>
      <c r="W4488" s="3">
        <v>43357</v>
      </c>
      <c r="X4488" t="s">
        <v>39</v>
      </c>
      <c r="Y4488" t="s">
        <v>69</v>
      </c>
      <c r="Z4488" t="s">
        <v>54</v>
      </c>
    </row>
    <row r="4489" spans="1:26" x14ac:dyDescent="0.25">
      <c r="A4489">
        <v>7</v>
      </c>
      <c r="B4489" t="s">
        <v>25</v>
      </c>
      <c r="C4489">
        <v>6</v>
      </c>
      <c r="D4489" t="s">
        <v>26</v>
      </c>
      <c r="E4489" t="s">
        <v>65</v>
      </c>
      <c r="F4489" t="s">
        <v>13</v>
      </c>
      <c r="G4489" t="s">
        <v>1360</v>
      </c>
      <c r="H4489" s="1">
        <v>0.2</v>
      </c>
      <c r="I4489">
        <v>1</v>
      </c>
      <c r="J4489" s="3">
        <v>43444</v>
      </c>
      <c r="K4489" t="s">
        <v>4508</v>
      </c>
      <c r="L4489" t="s">
        <v>30</v>
      </c>
      <c r="M4489">
        <v>98105</v>
      </c>
      <c r="N4489">
        <v>685</v>
      </c>
      <c r="O4489" t="s">
        <v>3478</v>
      </c>
      <c r="P4489" s="4">
        <v>52</v>
      </c>
      <c r="Q4489" s="4">
        <v>3</v>
      </c>
      <c r="R4489" t="s">
        <v>32</v>
      </c>
      <c r="T4489" s="2">
        <v>51.82</v>
      </c>
      <c r="U4489" s="4">
        <v>154</v>
      </c>
      <c r="V4489" t="s">
        <v>19</v>
      </c>
      <c r="W4489" s="3">
        <v>43451</v>
      </c>
      <c r="X4489" t="s">
        <v>39</v>
      </c>
      <c r="Y4489" t="s">
        <v>69</v>
      </c>
      <c r="Z4489" t="s">
        <v>54</v>
      </c>
    </row>
    <row r="4490" spans="1:26" x14ac:dyDescent="0.25">
      <c r="A4490">
        <v>6</v>
      </c>
      <c r="B4490" t="s">
        <v>10</v>
      </c>
      <c r="C4490">
        <v>6</v>
      </c>
      <c r="D4490" t="s">
        <v>26</v>
      </c>
      <c r="E4490" t="s">
        <v>65</v>
      </c>
      <c r="F4490" t="s">
        <v>13</v>
      </c>
      <c r="G4490" t="s">
        <v>1462</v>
      </c>
      <c r="H4490" s="1">
        <v>0.2</v>
      </c>
      <c r="I4490">
        <v>1</v>
      </c>
      <c r="J4490" s="3">
        <v>43289</v>
      </c>
      <c r="K4490" t="s">
        <v>4661</v>
      </c>
      <c r="L4490" t="s">
        <v>30</v>
      </c>
      <c r="M4490">
        <v>98105</v>
      </c>
      <c r="N4490">
        <v>664</v>
      </c>
      <c r="O4490" t="s">
        <v>3354</v>
      </c>
      <c r="P4490" s="4">
        <v>6</v>
      </c>
      <c r="Q4490" s="4">
        <v>3</v>
      </c>
      <c r="R4490" t="s">
        <v>32</v>
      </c>
      <c r="T4490" s="2">
        <v>6.03</v>
      </c>
      <c r="U4490" s="4">
        <v>19</v>
      </c>
      <c r="V4490" t="s">
        <v>19</v>
      </c>
      <c r="W4490" s="3">
        <v>43295</v>
      </c>
      <c r="X4490" t="s">
        <v>39</v>
      </c>
      <c r="Y4490" t="s">
        <v>69</v>
      </c>
      <c r="Z4490" t="s">
        <v>54</v>
      </c>
    </row>
    <row r="4491" spans="1:26" x14ac:dyDescent="0.25">
      <c r="A4491">
        <v>4</v>
      </c>
      <c r="B4491" t="s">
        <v>43</v>
      </c>
      <c r="C4491">
        <v>6</v>
      </c>
      <c r="D4491" t="s">
        <v>26</v>
      </c>
      <c r="E4491" t="s">
        <v>65</v>
      </c>
      <c r="F4491" t="s">
        <v>13</v>
      </c>
      <c r="G4491" t="s">
        <v>2629</v>
      </c>
      <c r="H4491" s="1">
        <v>0.2</v>
      </c>
      <c r="I4491">
        <v>1</v>
      </c>
      <c r="J4491" s="3">
        <v>42538</v>
      </c>
      <c r="K4491" t="s">
        <v>2630</v>
      </c>
      <c r="L4491" t="s">
        <v>30</v>
      </c>
      <c r="M4491">
        <v>98105</v>
      </c>
      <c r="N4491">
        <v>684</v>
      </c>
      <c r="O4491" t="s">
        <v>750</v>
      </c>
      <c r="P4491" s="4">
        <v>1062</v>
      </c>
      <c r="Q4491" s="4">
        <v>3</v>
      </c>
      <c r="R4491" t="s">
        <v>32</v>
      </c>
      <c r="T4491" s="2">
        <v>1061.57</v>
      </c>
      <c r="U4491" s="4">
        <v>3266</v>
      </c>
      <c r="V4491" t="s">
        <v>19</v>
      </c>
      <c r="W4491" s="3">
        <v>42542</v>
      </c>
      <c r="X4491" t="s">
        <v>39</v>
      </c>
      <c r="Y4491" t="s">
        <v>69</v>
      </c>
      <c r="Z4491" t="s">
        <v>54</v>
      </c>
    </row>
    <row r="4492" spans="1:26" x14ac:dyDescent="0.25">
      <c r="A4492">
        <v>6</v>
      </c>
      <c r="B4492" t="s">
        <v>10</v>
      </c>
      <c r="C4492">
        <v>6</v>
      </c>
      <c r="D4492" t="s">
        <v>26</v>
      </c>
      <c r="E4492" t="s">
        <v>65</v>
      </c>
      <c r="F4492" t="s">
        <v>13</v>
      </c>
      <c r="G4492" t="s">
        <v>1118</v>
      </c>
      <c r="H4492" s="1">
        <v>0.2</v>
      </c>
      <c r="I4492">
        <v>1</v>
      </c>
      <c r="J4492" s="3">
        <v>43440</v>
      </c>
      <c r="K4492" t="s">
        <v>4441</v>
      </c>
      <c r="L4492" t="s">
        <v>30</v>
      </c>
      <c r="M4492">
        <v>98105</v>
      </c>
      <c r="N4492">
        <v>712</v>
      </c>
      <c r="O4492" t="s">
        <v>1025</v>
      </c>
      <c r="P4492" s="4">
        <v>19</v>
      </c>
      <c r="Q4492" s="4">
        <v>3</v>
      </c>
      <c r="R4492" t="s">
        <v>32</v>
      </c>
      <c r="T4492" s="2">
        <v>19.440000000000001</v>
      </c>
      <c r="U4492" s="4">
        <v>60</v>
      </c>
      <c r="V4492" t="s">
        <v>19</v>
      </c>
      <c r="W4492" s="3">
        <v>43446</v>
      </c>
      <c r="X4492" t="s">
        <v>39</v>
      </c>
      <c r="Y4492" t="s">
        <v>69</v>
      </c>
      <c r="Z4492" t="s">
        <v>54</v>
      </c>
    </row>
    <row r="4493" spans="1:26" x14ac:dyDescent="0.25">
      <c r="A4493">
        <v>7</v>
      </c>
      <c r="B4493" t="s">
        <v>25</v>
      </c>
      <c r="C4493">
        <v>6</v>
      </c>
      <c r="D4493" t="s">
        <v>26</v>
      </c>
      <c r="E4493" t="s">
        <v>65</v>
      </c>
      <c r="F4493" t="s">
        <v>13</v>
      </c>
      <c r="G4493" t="s">
        <v>1867</v>
      </c>
      <c r="H4493" s="1">
        <v>0.2</v>
      </c>
      <c r="I4493">
        <v>1</v>
      </c>
      <c r="J4493" s="3">
        <v>43768</v>
      </c>
      <c r="K4493" t="s">
        <v>4643</v>
      </c>
      <c r="L4493" t="s">
        <v>30</v>
      </c>
      <c r="M4493">
        <v>98115</v>
      </c>
      <c r="N4493">
        <v>717</v>
      </c>
      <c r="O4493" t="s">
        <v>4245</v>
      </c>
      <c r="P4493" s="4">
        <v>28</v>
      </c>
      <c r="Q4493" s="4">
        <v>3</v>
      </c>
      <c r="R4493" t="s">
        <v>32</v>
      </c>
      <c r="T4493" s="2">
        <v>27.73</v>
      </c>
      <c r="U4493" s="4">
        <v>89</v>
      </c>
      <c r="V4493" t="s">
        <v>19</v>
      </c>
      <c r="W4493" s="3">
        <v>43775</v>
      </c>
      <c r="X4493" t="s">
        <v>39</v>
      </c>
      <c r="Y4493" t="s">
        <v>69</v>
      </c>
      <c r="Z4493" t="s">
        <v>54</v>
      </c>
    </row>
    <row r="4494" spans="1:26" x14ac:dyDescent="0.25">
      <c r="A4494">
        <v>6</v>
      </c>
      <c r="B4494" t="s">
        <v>10</v>
      </c>
      <c r="C4494">
        <v>6</v>
      </c>
      <c r="D4494" t="s">
        <v>26</v>
      </c>
      <c r="E4494" t="s">
        <v>65</v>
      </c>
      <c r="F4494" t="s">
        <v>13</v>
      </c>
      <c r="G4494" t="s">
        <v>8118</v>
      </c>
      <c r="H4494" s="1">
        <v>0.2</v>
      </c>
      <c r="I4494">
        <v>1</v>
      </c>
      <c r="J4494" s="3">
        <v>42867</v>
      </c>
      <c r="K4494" t="s">
        <v>4662</v>
      </c>
      <c r="L4494" t="s">
        <v>30</v>
      </c>
      <c r="M4494">
        <v>98115</v>
      </c>
      <c r="N4494">
        <v>1318</v>
      </c>
      <c r="O4494" t="s">
        <v>1213</v>
      </c>
      <c r="P4494" s="4">
        <v>5</v>
      </c>
      <c r="Q4494" s="4">
        <v>3</v>
      </c>
      <c r="R4494" t="s">
        <v>32</v>
      </c>
      <c r="T4494" s="2">
        <v>4.92</v>
      </c>
      <c r="U4494" s="4">
        <v>15</v>
      </c>
      <c r="V4494" t="s">
        <v>19</v>
      </c>
      <c r="W4494" s="3">
        <v>42873</v>
      </c>
      <c r="X4494" t="s">
        <v>39</v>
      </c>
      <c r="Y4494" t="s">
        <v>69</v>
      </c>
      <c r="Z4494" t="s">
        <v>54</v>
      </c>
    </row>
    <row r="4495" spans="1:26" x14ac:dyDescent="0.25">
      <c r="A4495">
        <v>5</v>
      </c>
      <c r="B4495" t="s">
        <v>43</v>
      </c>
      <c r="C4495">
        <v>6</v>
      </c>
      <c r="D4495" t="s">
        <v>26</v>
      </c>
      <c r="E4495" t="s">
        <v>381</v>
      </c>
      <c r="F4495" t="s">
        <v>13</v>
      </c>
      <c r="G4495" t="s">
        <v>2280</v>
      </c>
      <c r="H4495" s="1">
        <v>0.2</v>
      </c>
      <c r="I4495">
        <v>1</v>
      </c>
      <c r="J4495" s="3">
        <v>42697</v>
      </c>
      <c r="K4495" t="s">
        <v>4663</v>
      </c>
      <c r="L4495" t="s">
        <v>30</v>
      </c>
      <c r="M4495">
        <v>85254</v>
      </c>
      <c r="N4495">
        <v>1501</v>
      </c>
      <c r="O4495" t="s">
        <v>412</v>
      </c>
      <c r="P4495" s="4">
        <v>9</v>
      </c>
      <c r="Q4495" s="4">
        <v>3</v>
      </c>
      <c r="R4495" t="s">
        <v>32</v>
      </c>
      <c r="T4495" s="2">
        <v>8.8000000000000007</v>
      </c>
      <c r="U4495" s="4">
        <v>23</v>
      </c>
      <c r="V4495" t="s">
        <v>19</v>
      </c>
      <c r="W4495" s="3">
        <v>42702</v>
      </c>
      <c r="X4495" t="s">
        <v>39</v>
      </c>
      <c r="Y4495" t="s">
        <v>199</v>
      </c>
      <c r="Z4495" t="s">
        <v>119</v>
      </c>
    </row>
    <row r="4496" spans="1:26" x14ac:dyDescent="0.25">
      <c r="A4496">
        <v>4</v>
      </c>
      <c r="B4496" t="s">
        <v>43</v>
      </c>
      <c r="C4496">
        <v>6</v>
      </c>
      <c r="D4496" t="s">
        <v>26</v>
      </c>
      <c r="E4496" t="s">
        <v>333</v>
      </c>
      <c r="F4496" t="s">
        <v>13</v>
      </c>
      <c r="G4496" t="s">
        <v>2350</v>
      </c>
      <c r="H4496" s="1">
        <v>0.2</v>
      </c>
      <c r="I4496">
        <v>1</v>
      </c>
      <c r="J4496" s="3">
        <v>42591</v>
      </c>
      <c r="K4496" t="s">
        <v>4664</v>
      </c>
      <c r="L4496" t="s">
        <v>30</v>
      </c>
      <c r="M4496">
        <v>85023</v>
      </c>
      <c r="N4496">
        <v>1527</v>
      </c>
      <c r="O4496" t="s">
        <v>4665</v>
      </c>
      <c r="P4496" s="4">
        <v>-1</v>
      </c>
      <c r="Q4496" s="4">
        <v>3</v>
      </c>
      <c r="R4496" t="s">
        <v>32</v>
      </c>
      <c r="T4496" s="2">
        <v>-0.95</v>
      </c>
      <c r="U4496" s="4">
        <v>4</v>
      </c>
      <c r="V4496" t="s">
        <v>19</v>
      </c>
      <c r="W4496" s="3">
        <v>42595</v>
      </c>
      <c r="X4496" t="s">
        <v>39</v>
      </c>
      <c r="Y4496" t="s">
        <v>199</v>
      </c>
      <c r="Z4496" t="s">
        <v>176</v>
      </c>
    </row>
    <row r="4497" spans="1:26" x14ac:dyDescent="0.25">
      <c r="A4497">
        <v>5</v>
      </c>
      <c r="B4497" t="s">
        <v>43</v>
      </c>
      <c r="C4497">
        <v>6</v>
      </c>
      <c r="D4497" t="s">
        <v>26</v>
      </c>
      <c r="E4497" t="s">
        <v>2730</v>
      </c>
      <c r="F4497" t="s">
        <v>13</v>
      </c>
      <c r="G4497" t="s">
        <v>1139</v>
      </c>
      <c r="H4497" s="1">
        <v>0.2</v>
      </c>
      <c r="I4497">
        <v>1</v>
      </c>
      <c r="J4497" s="3">
        <v>43708</v>
      </c>
      <c r="K4497" t="s">
        <v>4628</v>
      </c>
      <c r="L4497" t="s">
        <v>30</v>
      </c>
      <c r="M4497">
        <v>85281</v>
      </c>
      <c r="N4497">
        <v>1218</v>
      </c>
      <c r="O4497" t="s">
        <v>531</v>
      </c>
      <c r="P4497" s="4">
        <v>3</v>
      </c>
      <c r="Q4497" s="4">
        <v>3</v>
      </c>
      <c r="R4497" t="s">
        <v>32</v>
      </c>
      <c r="T4497" s="2">
        <v>2.72</v>
      </c>
      <c r="U4497" s="4">
        <v>8</v>
      </c>
      <c r="V4497" t="s">
        <v>19</v>
      </c>
      <c r="W4497" s="3">
        <v>43713</v>
      </c>
      <c r="X4497" t="s">
        <v>39</v>
      </c>
      <c r="Y4497" t="s">
        <v>199</v>
      </c>
      <c r="Z4497" t="s">
        <v>176</v>
      </c>
    </row>
    <row r="4498" spans="1:26" x14ac:dyDescent="0.25">
      <c r="A4498">
        <v>6</v>
      </c>
      <c r="B4498" t="s">
        <v>10</v>
      </c>
      <c r="C4498">
        <v>6</v>
      </c>
      <c r="D4498" t="s">
        <v>26</v>
      </c>
      <c r="E4498" t="s">
        <v>281</v>
      </c>
      <c r="F4498" t="s">
        <v>13</v>
      </c>
      <c r="G4498" t="s">
        <v>1175</v>
      </c>
      <c r="H4498" s="1">
        <v>0.2</v>
      </c>
      <c r="I4498">
        <v>1</v>
      </c>
      <c r="J4498" s="3">
        <v>43006</v>
      </c>
      <c r="K4498" t="s">
        <v>4624</v>
      </c>
      <c r="L4498" t="s">
        <v>30</v>
      </c>
      <c r="M4498">
        <v>80013</v>
      </c>
      <c r="N4498">
        <v>1507</v>
      </c>
      <c r="O4498" t="s">
        <v>346</v>
      </c>
      <c r="P4498" s="4">
        <v>1</v>
      </c>
      <c r="Q4498" s="4">
        <v>3</v>
      </c>
      <c r="R4498" t="s">
        <v>32</v>
      </c>
      <c r="T4498" s="2">
        <v>0.85</v>
      </c>
      <c r="U4498" s="4">
        <v>5</v>
      </c>
      <c r="V4498" t="s">
        <v>19</v>
      </c>
      <c r="W4498" s="3">
        <v>43012</v>
      </c>
      <c r="X4498" t="s">
        <v>39</v>
      </c>
      <c r="Y4498" t="s">
        <v>285</v>
      </c>
      <c r="Z4498" t="s">
        <v>176</v>
      </c>
    </row>
    <row r="4499" spans="1:26" x14ac:dyDescent="0.25">
      <c r="A4499">
        <v>4</v>
      </c>
      <c r="B4499" t="s">
        <v>43</v>
      </c>
      <c r="C4499">
        <v>6</v>
      </c>
      <c r="D4499" t="s">
        <v>26</v>
      </c>
      <c r="E4499" t="s">
        <v>4666</v>
      </c>
      <c r="F4499" t="s">
        <v>13</v>
      </c>
      <c r="G4499" t="s">
        <v>2868</v>
      </c>
      <c r="H4499" s="1">
        <v>0.2</v>
      </c>
      <c r="I4499">
        <v>1</v>
      </c>
      <c r="J4499" s="3">
        <v>43829</v>
      </c>
      <c r="K4499" t="s">
        <v>4667</v>
      </c>
      <c r="L4499" t="s">
        <v>30</v>
      </c>
      <c r="M4499">
        <v>80538</v>
      </c>
      <c r="N4499">
        <v>276</v>
      </c>
      <c r="O4499" t="s">
        <v>606</v>
      </c>
      <c r="P4499" s="4">
        <v>-1</v>
      </c>
      <c r="Q4499" s="4">
        <v>3</v>
      </c>
      <c r="R4499" t="s">
        <v>32</v>
      </c>
      <c r="T4499" s="2">
        <v>-0.6</v>
      </c>
      <c r="U4499" s="4">
        <v>3</v>
      </c>
      <c r="V4499" t="s">
        <v>19</v>
      </c>
      <c r="W4499" s="3">
        <v>43833</v>
      </c>
      <c r="X4499" t="s">
        <v>39</v>
      </c>
      <c r="Y4499" t="s">
        <v>285</v>
      </c>
      <c r="Z4499" t="s">
        <v>176</v>
      </c>
    </row>
    <row r="4500" spans="1:26" x14ac:dyDescent="0.25">
      <c r="A4500">
        <v>5</v>
      </c>
      <c r="B4500" t="s">
        <v>43</v>
      </c>
      <c r="C4500">
        <v>6</v>
      </c>
      <c r="D4500" t="s">
        <v>26</v>
      </c>
      <c r="E4500" t="s">
        <v>646</v>
      </c>
      <c r="F4500" t="s">
        <v>13</v>
      </c>
      <c r="G4500" t="s">
        <v>66</v>
      </c>
      <c r="H4500" s="1">
        <v>0.2</v>
      </c>
      <c r="I4500">
        <v>1</v>
      </c>
      <c r="J4500" s="3">
        <v>43080</v>
      </c>
      <c r="K4500" t="s">
        <v>2742</v>
      </c>
      <c r="L4500" t="s">
        <v>30</v>
      </c>
      <c r="M4500">
        <v>80906</v>
      </c>
      <c r="N4500">
        <v>262</v>
      </c>
      <c r="O4500" t="s">
        <v>275</v>
      </c>
      <c r="P4500" s="4">
        <v>10</v>
      </c>
      <c r="Q4500" s="4">
        <v>3</v>
      </c>
      <c r="R4500" t="s">
        <v>32</v>
      </c>
      <c r="T4500" s="2">
        <v>9.69</v>
      </c>
      <c r="U4500" s="4">
        <v>28</v>
      </c>
      <c r="V4500" t="s">
        <v>19</v>
      </c>
      <c r="W4500" s="3">
        <v>43085</v>
      </c>
      <c r="X4500" t="s">
        <v>39</v>
      </c>
      <c r="Y4500" t="s">
        <v>285</v>
      </c>
      <c r="Z4500" t="s">
        <v>64</v>
      </c>
    </row>
    <row r="4501" spans="1:26" x14ac:dyDescent="0.25">
      <c r="A4501">
        <v>5</v>
      </c>
      <c r="B4501" t="s">
        <v>43</v>
      </c>
      <c r="C4501">
        <v>6</v>
      </c>
      <c r="D4501" t="s">
        <v>26</v>
      </c>
      <c r="E4501" t="s">
        <v>646</v>
      </c>
      <c r="F4501" t="s">
        <v>13</v>
      </c>
      <c r="G4501" t="s">
        <v>66</v>
      </c>
      <c r="H4501" s="1">
        <v>0.2</v>
      </c>
      <c r="I4501">
        <v>1</v>
      </c>
      <c r="J4501" s="3">
        <v>43080</v>
      </c>
      <c r="K4501" t="s">
        <v>2742</v>
      </c>
      <c r="L4501" t="s">
        <v>30</v>
      </c>
      <c r="M4501">
        <v>80906</v>
      </c>
      <c r="N4501">
        <v>1727</v>
      </c>
      <c r="O4501" t="s">
        <v>4668</v>
      </c>
      <c r="P4501" s="4">
        <v>29</v>
      </c>
      <c r="Q4501" s="4">
        <v>3</v>
      </c>
      <c r="R4501" t="s">
        <v>32</v>
      </c>
      <c r="T4501" s="2">
        <v>28.71</v>
      </c>
      <c r="U4501" s="4">
        <v>85</v>
      </c>
      <c r="V4501" t="s">
        <v>19</v>
      </c>
      <c r="W4501" s="3">
        <v>43085</v>
      </c>
      <c r="X4501" t="s">
        <v>39</v>
      </c>
      <c r="Y4501" t="s">
        <v>285</v>
      </c>
      <c r="Z4501" t="s">
        <v>64</v>
      </c>
    </row>
    <row r="4502" spans="1:26" x14ac:dyDescent="0.25">
      <c r="A4502">
        <v>4</v>
      </c>
      <c r="B4502" t="s">
        <v>43</v>
      </c>
      <c r="C4502">
        <v>6</v>
      </c>
      <c r="D4502" t="s">
        <v>26</v>
      </c>
      <c r="E4502" t="s">
        <v>493</v>
      </c>
      <c r="F4502" t="s">
        <v>13</v>
      </c>
      <c r="G4502" t="s">
        <v>1360</v>
      </c>
      <c r="H4502" s="1">
        <v>0.2</v>
      </c>
      <c r="I4502">
        <v>1</v>
      </c>
      <c r="J4502" s="3">
        <v>42605</v>
      </c>
      <c r="K4502" t="s">
        <v>2708</v>
      </c>
      <c r="L4502" t="s">
        <v>30</v>
      </c>
      <c r="M4502">
        <v>80219</v>
      </c>
      <c r="N4502">
        <v>1774</v>
      </c>
      <c r="O4502" t="s">
        <v>4669</v>
      </c>
      <c r="P4502" s="4">
        <v>5</v>
      </c>
      <c r="Q4502" s="4">
        <v>3</v>
      </c>
      <c r="R4502" t="s">
        <v>32</v>
      </c>
      <c r="T4502" s="2">
        <v>5.44</v>
      </c>
      <c r="U4502" s="4">
        <v>16</v>
      </c>
      <c r="V4502" t="s">
        <v>19</v>
      </c>
      <c r="W4502" s="3">
        <v>42609</v>
      </c>
      <c r="X4502" t="s">
        <v>39</v>
      </c>
      <c r="Y4502" t="s">
        <v>285</v>
      </c>
      <c r="Z4502" t="s">
        <v>64</v>
      </c>
    </row>
    <row r="4503" spans="1:26" x14ac:dyDescent="0.25">
      <c r="A4503">
        <v>5</v>
      </c>
      <c r="B4503" t="s">
        <v>43</v>
      </c>
      <c r="C4503">
        <v>6</v>
      </c>
      <c r="D4503" t="s">
        <v>26</v>
      </c>
      <c r="E4503" t="s">
        <v>4670</v>
      </c>
      <c r="F4503" t="s">
        <v>13</v>
      </c>
      <c r="G4503" t="s">
        <v>428</v>
      </c>
      <c r="H4503" s="1">
        <v>0.2</v>
      </c>
      <c r="I4503">
        <v>1</v>
      </c>
      <c r="J4503" s="3">
        <v>43340</v>
      </c>
      <c r="K4503" t="s">
        <v>4671</v>
      </c>
      <c r="L4503" t="s">
        <v>30</v>
      </c>
      <c r="M4503">
        <v>80112</v>
      </c>
      <c r="N4503">
        <v>1654</v>
      </c>
      <c r="O4503" t="s">
        <v>3702</v>
      </c>
      <c r="P4503" s="4">
        <v>6</v>
      </c>
      <c r="Q4503" s="4">
        <v>3</v>
      </c>
      <c r="R4503" t="s">
        <v>32</v>
      </c>
      <c r="T4503" s="2">
        <v>5.61</v>
      </c>
      <c r="U4503" s="4">
        <v>15</v>
      </c>
      <c r="V4503" t="s">
        <v>19</v>
      </c>
      <c r="W4503" s="3">
        <v>43345</v>
      </c>
      <c r="X4503" t="s">
        <v>39</v>
      </c>
      <c r="Y4503" t="s">
        <v>285</v>
      </c>
      <c r="Z4503" t="s">
        <v>64</v>
      </c>
    </row>
    <row r="4504" spans="1:26" x14ac:dyDescent="0.25">
      <c r="A4504">
        <v>7</v>
      </c>
      <c r="B4504" t="s">
        <v>25</v>
      </c>
      <c r="C4504">
        <v>6</v>
      </c>
      <c r="D4504" t="s">
        <v>26</v>
      </c>
      <c r="E4504" t="s">
        <v>4625</v>
      </c>
      <c r="F4504" t="s">
        <v>13</v>
      </c>
      <c r="G4504" t="s">
        <v>1643</v>
      </c>
      <c r="H4504" s="1">
        <v>0.2</v>
      </c>
      <c r="I4504">
        <v>1</v>
      </c>
      <c r="J4504" s="3">
        <v>42424</v>
      </c>
      <c r="K4504" t="s">
        <v>4672</v>
      </c>
      <c r="L4504" t="s">
        <v>30</v>
      </c>
      <c r="M4504">
        <v>97504</v>
      </c>
      <c r="N4504">
        <v>1570</v>
      </c>
      <c r="O4504" t="s">
        <v>3934</v>
      </c>
      <c r="P4504" s="4">
        <v>8</v>
      </c>
      <c r="Q4504" s="4">
        <v>3</v>
      </c>
      <c r="R4504" t="s">
        <v>32</v>
      </c>
      <c r="T4504" s="2">
        <v>7.69</v>
      </c>
      <c r="U4504" s="4">
        <v>23</v>
      </c>
      <c r="V4504" t="s">
        <v>19</v>
      </c>
      <c r="W4504" s="3">
        <v>42431</v>
      </c>
      <c r="X4504" t="s">
        <v>39</v>
      </c>
      <c r="Y4504" t="s">
        <v>262</v>
      </c>
      <c r="Z4504" t="s">
        <v>64</v>
      </c>
    </row>
    <row r="4505" spans="1:26" x14ac:dyDescent="0.25">
      <c r="A4505">
        <v>6</v>
      </c>
      <c r="B4505" t="s">
        <v>10</v>
      </c>
      <c r="C4505">
        <v>6</v>
      </c>
      <c r="D4505" t="s">
        <v>26</v>
      </c>
      <c r="E4505" t="s">
        <v>4673</v>
      </c>
      <c r="F4505" t="s">
        <v>13</v>
      </c>
      <c r="G4505" t="s">
        <v>2385</v>
      </c>
      <c r="H4505" s="1">
        <v>0.2</v>
      </c>
      <c r="I4505">
        <v>1</v>
      </c>
      <c r="J4505" s="3">
        <v>42700</v>
      </c>
      <c r="K4505" t="s">
        <v>4674</v>
      </c>
      <c r="L4505" t="s">
        <v>30</v>
      </c>
      <c r="M4505">
        <v>97224</v>
      </c>
      <c r="N4505">
        <v>1800</v>
      </c>
      <c r="O4505" t="s">
        <v>3595</v>
      </c>
      <c r="P4505" s="4">
        <v>5</v>
      </c>
      <c r="Q4505" s="4">
        <v>3</v>
      </c>
      <c r="R4505" t="s">
        <v>32</v>
      </c>
      <c r="T4505" s="2">
        <v>5.44</v>
      </c>
      <c r="U4505" s="4">
        <v>16</v>
      </c>
      <c r="V4505" t="s">
        <v>19</v>
      </c>
      <c r="W4505" s="3">
        <v>42706</v>
      </c>
      <c r="X4505" t="s">
        <v>39</v>
      </c>
      <c r="Y4505" t="s">
        <v>262</v>
      </c>
      <c r="Z4505" t="s">
        <v>64</v>
      </c>
    </row>
    <row r="4506" spans="1:26" x14ac:dyDescent="0.25">
      <c r="A4506">
        <v>7</v>
      </c>
      <c r="B4506" t="s">
        <v>25</v>
      </c>
      <c r="C4506">
        <v>6</v>
      </c>
      <c r="D4506" t="s">
        <v>26</v>
      </c>
      <c r="E4506" t="s">
        <v>493</v>
      </c>
      <c r="F4506" t="s">
        <v>13</v>
      </c>
      <c r="G4506" t="s">
        <v>1857</v>
      </c>
      <c r="H4506" s="1">
        <v>0.2</v>
      </c>
      <c r="I4506">
        <v>1</v>
      </c>
      <c r="J4506" s="3">
        <v>42439</v>
      </c>
      <c r="K4506" t="s">
        <v>4675</v>
      </c>
      <c r="L4506" t="s">
        <v>30</v>
      </c>
      <c r="M4506">
        <v>80219</v>
      </c>
      <c r="N4506">
        <v>1551</v>
      </c>
      <c r="O4506" t="s">
        <v>3475</v>
      </c>
      <c r="P4506" s="4">
        <v>-16</v>
      </c>
      <c r="Q4506" s="4">
        <v>3</v>
      </c>
      <c r="R4506" t="s">
        <v>32</v>
      </c>
      <c r="T4506" s="2">
        <v>-15.91</v>
      </c>
      <c r="U4506" s="4">
        <v>636</v>
      </c>
      <c r="V4506" t="s">
        <v>19</v>
      </c>
      <c r="W4506" s="3">
        <v>42446</v>
      </c>
      <c r="X4506" t="s">
        <v>39</v>
      </c>
      <c r="Y4506" t="s">
        <v>285</v>
      </c>
      <c r="Z4506" t="s">
        <v>42</v>
      </c>
    </row>
    <row r="4507" spans="1:26" x14ac:dyDescent="0.25">
      <c r="A4507">
        <v>4</v>
      </c>
      <c r="B4507" t="s">
        <v>43</v>
      </c>
      <c r="C4507">
        <v>6</v>
      </c>
      <c r="D4507" t="s">
        <v>26</v>
      </c>
      <c r="E4507" t="s">
        <v>876</v>
      </c>
      <c r="F4507" t="s">
        <v>13</v>
      </c>
      <c r="G4507" t="s">
        <v>2709</v>
      </c>
      <c r="H4507" s="1">
        <v>0.2</v>
      </c>
      <c r="I4507">
        <v>1</v>
      </c>
      <c r="J4507" s="3">
        <v>43698</v>
      </c>
      <c r="K4507" t="s">
        <v>2710</v>
      </c>
      <c r="L4507" t="s">
        <v>30</v>
      </c>
      <c r="M4507">
        <v>80027</v>
      </c>
      <c r="N4507">
        <v>1336</v>
      </c>
      <c r="O4507" t="s">
        <v>1379</v>
      </c>
      <c r="P4507" s="4">
        <v>21</v>
      </c>
      <c r="Q4507" s="4">
        <v>3</v>
      </c>
      <c r="R4507" t="s">
        <v>32</v>
      </c>
      <c r="T4507" s="2">
        <v>20.75</v>
      </c>
      <c r="U4507" s="4">
        <v>237</v>
      </c>
      <c r="V4507" t="s">
        <v>19</v>
      </c>
      <c r="W4507" s="3">
        <v>43702</v>
      </c>
      <c r="X4507" t="s">
        <v>39</v>
      </c>
      <c r="Y4507" t="s">
        <v>285</v>
      </c>
      <c r="Z4507" t="s">
        <v>42</v>
      </c>
    </row>
    <row r="4508" spans="1:26" x14ac:dyDescent="0.25">
      <c r="A4508">
        <v>5</v>
      </c>
      <c r="B4508" t="s">
        <v>43</v>
      </c>
      <c r="C4508">
        <v>6</v>
      </c>
      <c r="D4508" t="s">
        <v>26</v>
      </c>
      <c r="E4508" t="s">
        <v>1174</v>
      </c>
      <c r="F4508" t="s">
        <v>13</v>
      </c>
      <c r="G4508" t="s">
        <v>2030</v>
      </c>
      <c r="H4508" s="1">
        <v>0.2</v>
      </c>
      <c r="I4508">
        <v>1</v>
      </c>
      <c r="J4508" s="3">
        <v>42712</v>
      </c>
      <c r="K4508" t="s">
        <v>4648</v>
      </c>
      <c r="L4508" t="s">
        <v>30</v>
      </c>
      <c r="M4508">
        <v>97301</v>
      </c>
      <c r="N4508">
        <v>101</v>
      </c>
      <c r="O4508" t="s">
        <v>3361</v>
      </c>
      <c r="P4508" s="4">
        <v>3</v>
      </c>
      <c r="Q4508" s="4">
        <v>3</v>
      </c>
      <c r="R4508" t="s">
        <v>32</v>
      </c>
      <c r="T4508" s="2">
        <v>2.93</v>
      </c>
      <c r="U4508" s="4">
        <v>39</v>
      </c>
      <c r="V4508" t="s">
        <v>19</v>
      </c>
      <c r="W4508" s="3">
        <v>42717</v>
      </c>
      <c r="X4508" t="s">
        <v>39</v>
      </c>
      <c r="Y4508" t="s">
        <v>262</v>
      </c>
      <c r="Z4508" t="s">
        <v>42</v>
      </c>
    </row>
    <row r="4509" spans="1:26" x14ac:dyDescent="0.25">
      <c r="A4509">
        <v>6</v>
      </c>
      <c r="B4509" t="s">
        <v>10</v>
      </c>
      <c r="C4509">
        <v>6</v>
      </c>
      <c r="D4509" t="s">
        <v>26</v>
      </c>
      <c r="E4509" t="s">
        <v>2682</v>
      </c>
      <c r="F4509" t="s">
        <v>13</v>
      </c>
      <c r="G4509" t="s">
        <v>1515</v>
      </c>
      <c r="H4509" s="1">
        <v>0.2</v>
      </c>
      <c r="I4509">
        <v>1</v>
      </c>
      <c r="J4509" s="3">
        <v>42957</v>
      </c>
      <c r="K4509" t="s">
        <v>4676</v>
      </c>
      <c r="L4509" t="s">
        <v>30</v>
      </c>
      <c r="M4509">
        <v>97756</v>
      </c>
      <c r="N4509">
        <v>630</v>
      </c>
      <c r="O4509" t="s">
        <v>1354</v>
      </c>
      <c r="P4509" s="4">
        <v>15</v>
      </c>
      <c r="Q4509" s="4">
        <v>4</v>
      </c>
      <c r="R4509" t="s">
        <v>32</v>
      </c>
      <c r="T4509" s="2">
        <v>15.02</v>
      </c>
      <c r="U4509" s="4">
        <v>133</v>
      </c>
      <c r="V4509" t="s">
        <v>19</v>
      </c>
      <c r="W4509" s="3">
        <v>42963</v>
      </c>
      <c r="X4509" t="s">
        <v>39</v>
      </c>
      <c r="Y4509" t="s">
        <v>262</v>
      </c>
      <c r="Z4509" t="s">
        <v>56</v>
      </c>
    </row>
    <row r="4510" spans="1:26" x14ac:dyDescent="0.25">
      <c r="A4510">
        <v>7</v>
      </c>
      <c r="B4510" t="s">
        <v>25</v>
      </c>
      <c r="C4510">
        <v>6</v>
      </c>
      <c r="D4510" t="s">
        <v>26</v>
      </c>
      <c r="E4510" t="s">
        <v>493</v>
      </c>
      <c r="F4510" t="s">
        <v>13</v>
      </c>
      <c r="G4510" t="s">
        <v>1857</v>
      </c>
      <c r="H4510" s="1">
        <v>0.2</v>
      </c>
      <c r="I4510">
        <v>1</v>
      </c>
      <c r="J4510" s="3">
        <v>42439</v>
      </c>
      <c r="K4510" t="s">
        <v>4675</v>
      </c>
      <c r="L4510" t="s">
        <v>30</v>
      </c>
      <c r="M4510">
        <v>80219</v>
      </c>
      <c r="N4510">
        <v>362</v>
      </c>
      <c r="O4510" t="s">
        <v>2826</v>
      </c>
      <c r="P4510" s="4">
        <v>9</v>
      </c>
      <c r="Q4510" s="4">
        <v>4</v>
      </c>
      <c r="R4510" t="s">
        <v>32</v>
      </c>
      <c r="T4510" s="2">
        <v>9.36</v>
      </c>
      <c r="U4510" s="4">
        <v>83</v>
      </c>
      <c r="V4510" t="s">
        <v>19</v>
      </c>
      <c r="W4510" s="3">
        <v>42446</v>
      </c>
      <c r="X4510" t="s">
        <v>39</v>
      </c>
      <c r="Y4510" t="s">
        <v>285</v>
      </c>
      <c r="Z4510" t="s">
        <v>49</v>
      </c>
    </row>
    <row r="4511" spans="1:26" x14ac:dyDescent="0.25">
      <c r="A4511">
        <v>5</v>
      </c>
      <c r="B4511" t="s">
        <v>43</v>
      </c>
      <c r="C4511">
        <v>6</v>
      </c>
      <c r="D4511" t="s">
        <v>26</v>
      </c>
      <c r="E4511" t="s">
        <v>27</v>
      </c>
      <c r="F4511" t="s">
        <v>13</v>
      </c>
      <c r="G4511" t="s">
        <v>1823</v>
      </c>
      <c r="H4511" s="1">
        <v>0.2</v>
      </c>
      <c r="I4511">
        <v>1</v>
      </c>
      <c r="J4511" s="3">
        <v>43093</v>
      </c>
      <c r="K4511" t="s">
        <v>4559</v>
      </c>
      <c r="L4511" t="s">
        <v>30</v>
      </c>
      <c r="M4511">
        <v>90032</v>
      </c>
      <c r="N4511">
        <v>257</v>
      </c>
      <c r="O4511" t="s">
        <v>3184</v>
      </c>
      <c r="P4511" s="4">
        <v>7</v>
      </c>
      <c r="Q4511" s="4">
        <v>4</v>
      </c>
      <c r="R4511" t="s">
        <v>32</v>
      </c>
      <c r="T4511" s="2">
        <v>7.23</v>
      </c>
      <c r="U4511" s="4">
        <v>20</v>
      </c>
      <c r="V4511" t="s">
        <v>19</v>
      </c>
      <c r="W4511" s="3">
        <v>43098</v>
      </c>
      <c r="X4511" t="s">
        <v>39</v>
      </c>
      <c r="Y4511" t="s">
        <v>34</v>
      </c>
      <c r="Z4511" t="s">
        <v>54</v>
      </c>
    </row>
    <row r="4512" spans="1:26" x14ac:dyDescent="0.25">
      <c r="A4512">
        <v>7</v>
      </c>
      <c r="B4512" t="s">
        <v>25</v>
      </c>
      <c r="C4512">
        <v>6</v>
      </c>
      <c r="D4512" t="s">
        <v>26</v>
      </c>
      <c r="E4512" t="s">
        <v>88</v>
      </c>
      <c r="F4512" t="s">
        <v>13</v>
      </c>
      <c r="G4512" t="s">
        <v>1641</v>
      </c>
      <c r="H4512" s="1">
        <v>0.2</v>
      </c>
      <c r="I4512">
        <v>1</v>
      </c>
      <c r="J4512" s="3">
        <v>43200</v>
      </c>
      <c r="K4512" t="s">
        <v>4507</v>
      </c>
      <c r="L4512" t="s">
        <v>30</v>
      </c>
      <c r="M4512">
        <v>94122</v>
      </c>
      <c r="N4512">
        <v>701</v>
      </c>
      <c r="O4512" t="s">
        <v>1134</v>
      </c>
      <c r="P4512" s="4">
        <v>16</v>
      </c>
      <c r="Q4512" s="4">
        <v>4</v>
      </c>
      <c r="R4512" t="s">
        <v>32</v>
      </c>
      <c r="T4512" s="2">
        <v>15.61</v>
      </c>
      <c r="U4512" s="4">
        <v>48</v>
      </c>
      <c r="V4512" t="s">
        <v>19</v>
      </c>
      <c r="W4512" s="3">
        <v>43207</v>
      </c>
      <c r="X4512" t="s">
        <v>39</v>
      </c>
      <c r="Y4512" t="s">
        <v>34</v>
      </c>
      <c r="Z4512" t="s">
        <v>54</v>
      </c>
    </row>
    <row r="4513" spans="1:26" x14ac:dyDescent="0.25">
      <c r="A4513">
        <v>5</v>
      </c>
      <c r="B4513" t="s">
        <v>43</v>
      </c>
      <c r="C4513">
        <v>6</v>
      </c>
      <c r="D4513" t="s">
        <v>26</v>
      </c>
      <c r="E4513" t="s">
        <v>88</v>
      </c>
      <c r="F4513" t="s">
        <v>13</v>
      </c>
      <c r="G4513" t="s">
        <v>1526</v>
      </c>
      <c r="H4513" s="1">
        <v>0.2</v>
      </c>
      <c r="I4513">
        <v>1</v>
      </c>
      <c r="J4513" s="3">
        <v>43776</v>
      </c>
      <c r="K4513" t="s">
        <v>4677</v>
      </c>
      <c r="L4513" t="s">
        <v>30</v>
      </c>
      <c r="M4513">
        <v>94122</v>
      </c>
      <c r="N4513">
        <v>269</v>
      </c>
      <c r="O4513" t="s">
        <v>3712</v>
      </c>
      <c r="P4513" s="4">
        <v>8</v>
      </c>
      <c r="Q4513" s="4">
        <v>4</v>
      </c>
      <c r="R4513" t="s">
        <v>32</v>
      </c>
      <c r="T4513" s="2">
        <v>7.63</v>
      </c>
      <c r="U4513" s="4">
        <v>22</v>
      </c>
      <c r="V4513" t="s">
        <v>19</v>
      </c>
      <c r="W4513" s="3">
        <v>43781</v>
      </c>
      <c r="X4513" t="s">
        <v>39</v>
      </c>
      <c r="Y4513" t="s">
        <v>34</v>
      </c>
      <c r="Z4513" t="s">
        <v>54</v>
      </c>
    </row>
    <row r="4514" spans="1:26" x14ac:dyDescent="0.25">
      <c r="A4514">
        <v>4</v>
      </c>
      <c r="B4514" t="s">
        <v>43</v>
      </c>
      <c r="C4514">
        <v>6</v>
      </c>
      <c r="D4514" t="s">
        <v>26</v>
      </c>
      <c r="E4514" t="s">
        <v>827</v>
      </c>
      <c r="F4514" t="s">
        <v>13</v>
      </c>
      <c r="G4514" t="s">
        <v>2385</v>
      </c>
      <c r="H4514" s="1">
        <v>0.2</v>
      </c>
      <c r="I4514">
        <v>1</v>
      </c>
      <c r="J4514" s="3">
        <v>43060</v>
      </c>
      <c r="K4514" t="s">
        <v>2586</v>
      </c>
      <c r="L4514" t="s">
        <v>30</v>
      </c>
      <c r="M4514">
        <v>89115</v>
      </c>
      <c r="N4514">
        <v>1492</v>
      </c>
      <c r="O4514" t="s">
        <v>8173</v>
      </c>
      <c r="P4514" s="4">
        <v>23</v>
      </c>
      <c r="Q4514" s="4">
        <v>4</v>
      </c>
      <c r="R4514" t="s">
        <v>32</v>
      </c>
      <c r="T4514" s="2">
        <v>23.12</v>
      </c>
      <c r="U4514" s="4">
        <v>66</v>
      </c>
      <c r="V4514" t="s">
        <v>19</v>
      </c>
      <c r="W4514" s="3">
        <v>43064</v>
      </c>
      <c r="X4514" t="s">
        <v>39</v>
      </c>
      <c r="Y4514" t="s">
        <v>831</v>
      </c>
      <c r="Z4514" t="s">
        <v>54</v>
      </c>
    </row>
    <row r="4515" spans="1:26" x14ac:dyDescent="0.25">
      <c r="A4515">
        <v>5</v>
      </c>
      <c r="B4515" t="s">
        <v>43</v>
      </c>
      <c r="C4515">
        <v>6</v>
      </c>
      <c r="D4515" t="s">
        <v>26</v>
      </c>
      <c r="E4515" t="s">
        <v>4450</v>
      </c>
      <c r="F4515" t="s">
        <v>13</v>
      </c>
      <c r="G4515" t="s">
        <v>1705</v>
      </c>
      <c r="H4515" s="1">
        <v>0.2</v>
      </c>
      <c r="I4515">
        <v>1</v>
      </c>
      <c r="J4515" s="3">
        <v>42443</v>
      </c>
      <c r="K4515" t="s">
        <v>4451</v>
      </c>
      <c r="L4515" t="s">
        <v>30</v>
      </c>
      <c r="M4515">
        <v>84321</v>
      </c>
      <c r="N4515">
        <v>722</v>
      </c>
      <c r="O4515" t="s">
        <v>2837</v>
      </c>
      <c r="P4515" s="4">
        <v>11</v>
      </c>
      <c r="Q4515" s="4">
        <v>4</v>
      </c>
      <c r="R4515" t="s">
        <v>32</v>
      </c>
      <c r="T4515" s="2">
        <v>11.17</v>
      </c>
      <c r="U4515" s="4">
        <v>33</v>
      </c>
      <c r="V4515" t="s">
        <v>19</v>
      </c>
      <c r="W4515" s="3">
        <v>42448</v>
      </c>
      <c r="X4515" t="s">
        <v>39</v>
      </c>
      <c r="Y4515" t="s">
        <v>87</v>
      </c>
      <c r="Z4515" t="s">
        <v>54</v>
      </c>
    </row>
    <row r="4516" spans="1:26" x14ac:dyDescent="0.25">
      <c r="A4516">
        <v>4</v>
      </c>
      <c r="B4516" t="s">
        <v>43</v>
      </c>
      <c r="C4516">
        <v>6</v>
      </c>
      <c r="D4516" t="s">
        <v>26</v>
      </c>
      <c r="E4516" t="s">
        <v>65</v>
      </c>
      <c r="F4516" t="s">
        <v>13</v>
      </c>
      <c r="G4516" t="s">
        <v>1155</v>
      </c>
      <c r="H4516" s="1">
        <v>0.2</v>
      </c>
      <c r="I4516">
        <v>1</v>
      </c>
      <c r="J4516" s="3">
        <v>43355</v>
      </c>
      <c r="K4516" t="s">
        <v>4530</v>
      </c>
      <c r="L4516" t="s">
        <v>30</v>
      </c>
      <c r="M4516">
        <v>98103</v>
      </c>
      <c r="N4516">
        <v>692</v>
      </c>
      <c r="O4516" t="s">
        <v>2987</v>
      </c>
      <c r="P4516" s="4">
        <v>8</v>
      </c>
      <c r="Q4516" s="4">
        <v>4</v>
      </c>
      <c r="R4516" t="s">
        <v>32</v>
      </c>
      <c r="T4516" s="2">
        <v>7.76</v>
      </c>
      <c r="U4516" s="4">
        <v>21</v>
      </c>
      <c r="V4516" t="s">
        <v>19</v>
      </c>
      <c r="W4516" s="3">
        <v>43359</v>
      </c>
      <c r="X4516" t="s">
        <v>39</v>
      </c>
      <c r="Y4516" t="s">
        <v>69</v>
      </c>
      <c r="Z4516" t="s">
        <v>54</v>
      </c>
    </row>
    <row r="4517" spans="1:26" x14ac:dyDescent="0.25">
      <c r="A4517">
        <v>4</v>
      </c>
      <c r="B4517" t="s">
        <v>43</v>
      </c>
      <c r="C4517">
        <v>6</v>
      </c>
      <c r="D4517" t="s">
        <v>26</v>
      </c>
      <c r="E4517" t="s">
        <v>65</v>
      </c>
      <c r="F4517" t="s">
        <v>13</v>
      </c>
      <c r="G4517" t="s">
        <v>1507</v>
      </c>
      <c r="H4517" s="1">
        <v>0.2</v>
      </c>
      <c r="I4517">
        <v>1</v>
      </c>
      <c r="J4517" s="3">
        <v>43329</v>
      </c>
      <c r="K4517" t="s">
        <v>4678</v>
      </c>
      <c r="L4517" t="s">
        <v>30</v>
      </c>
      <c r="M4517">
        <v>98105</v>
      </c>
      <c r="N4517">
        <v>54</v>
      </c>
      <c r="O4517" t="s">
        <v>8243</v>
      </c>
      <c r="P4517" s="4">
        <v>6</v>
      </c>
      <c r="Q4517" s="4">
        <v>4</v>
      </c>
      <c r="R4517" t="s">
        <v>32</v>
      </c>
      <c r="T4517" s="2">
        <v>5.7</v>
      </c>
      <c r="U4517" s="4">
        <v>16</v>
      </c>
      <c r="V4517" t="s">
        <v>19</v>
      </c>
      <c r="W4517" s="3">
        <v>43333</v>
      </c>
      <c r="X4517" t="s">
        <v>39</v>
      </c>
      <c r="Y4517" t="s">
        <v>69</v>
      </c>
      <c r="Z4517" t="s">
        <v>54</v>
      </c>
    </row>
    <row r="4518" spans="1:26" x14ac:dyDescent="0.25">
      <c r="A4518">
        <v>6</v>
      </c>
      <c r="B4518" t="s">
        <v>10</v>
      </c>
      <c r="C4518">
        <v>6</v>
      </c>
      <c r="D4518" t="s">
        <v>26</v>
      </c>
      <c r="E4518" t="s">
        <v>65</v>
      </c>
      <c r="F4518" t="s">
        <v>13</v>
      </c>
      <c r="G4518" t="s">
        <v>301</v>
      </c>
      <c r="H4518" s="1">
        <v>0.2</v>
      </c>
      <c r="I4518">
        <v>1</v>
      </c>
      <c r="J4518" s="3">
        <v>42563</v>
      </c>
      <c r="K4518" t="s">
        <v>2723</v>
      </c>
      <c r="L4518" t="s">
        <v>30</v>
      </c>
      <c r="M4518">
        <v>98115</v>
      </c>
      <c r="N4518">
        <v>1443</v>
      </c>
      <c r="O4518" t="s">
        <v>4248</v>
      </c>
      <c r="P4518" s="4">
        <v>4</v>
      </c>
      <c r="Q4518" s="4">
        <v>4</v>
      </c>
      <c r="R4518" t="s">
        <v>32</v>
      </c>
      <c r="T4518" s="2">
        <v>3.8</v>
      </c>
      <c r="U4518" s="4">
        <v>11</v>
      </c>
      <c r="V4518" t="s">
        <v>19</v>
      </c>
      <c r="W4518" s="3">
        <v>42569</v>
      </c>
      <c r="X4518" t="s">
        <v>39</v>
      </c>
      <c r="Y4518" t="s">
        <v>69</v>
      </c>
      <c r="Z4518" t="s">
        <v>54</v>
      </c>
    </row>
    <row r="4519" spans="1:26" x14ac:dyDescent="0.25">
      <c r="A4519">
        <v>4</v>
      </c>
      <c r="B4519" t="s">
        <v>43</v>
      </c>
      <c r="C4519">
        <v>6</v>
      </c>
      <c r="D4519" t="s">
        <v>26</v>
      </c>
      <c r="E4519" t="s">
        <v>781</v>
      </c>
      <c r="F4519" t="s">
        <v>13</v>
      </c>
      <c r="G4519" t="s">
        <v>723</v>
      </c>
      <c r="H4519" s="1">
        <v>0.2</v>
      </c>
      <c r="I4519">
        <v>1</v>
      </c>
      <c r="J4519" s="3">
        <v>43591</v>
      </c>
      <c r="K4519" t="s">
        <v>4679</v>
      </c>
      <c r="L4519" t="s">
        <v>30</v>
      </c>
      <c r="M4519">
        <v>85705</v>
      </c>
      <c r="N4519">
        <v>1673</v>
      </c>
      <c r="O4519" t="s">
        <v>390</v>
      </c>
      <c r="P4519" s="4">
        <v>27</v>
      </c>
      <c r="Q4519" s="4">
        <v>4</v>
      </c>
      <c r="R4519" t="s">
        <v>32</v>
      </c>
      <c r="T4519" s="2">
        <v>27.44</v>
      </c>
      <c r="U4519" s="4">
        <v>84</v>
      </c>
      <c r="V4519" t="s">
        <v>19</v>
      </c>
      <c r="W4519" s="3">
        <v>43595</v>
      </c>
      <c r="X4519" t="s">
        <v>39</v>
      </c>
      <c r="Y4519" t="s">
        <v>199</v>
      </c>
      <c r="Z4519" t="s">
        <v>64</v>
      </c>
    </row>
    <row r="4520" spans="1:26" x14ac:dyDescent="0.25">
      <c r="A4520">
        <v>7</v>
      </c>
      <c r="B4520" t="s">
        <v>25</v>
      </c>
      <c r="C4520">
        <v>6</v>
      </c>
      <c r="D4520" t="s">
        <v>26</v>
      </c>
      <c r="E4520" t="s">
        <v>4625</v>
      </c>
      <c r="F4520" t="s">
        <v>13</v>
      </c>
      <c r="G4520" t="s">
        <v>1643</v>
      </c>
      <c r="H4520" s="1">
        <v>0.2</v>
      </c>
      <c r="I4520">
        <v>1</v>
      </c>
      <c r="J4520" s="3">
        <v>42424</v>
      </c>
      <c r="K4520" t="s">
        <v>4672</v>
      </c>
      <c r="L4520" t="s">
        <v>30</v>
      </c>
      <c r="M4520">
        <v>97504</v>
      </c>
      <c r="N4520">
        <v>1087</v>
      </c>
      <c r="O4520" t="s">
        <v>8268</v>
      </c>
      <c r="P4520" s="4">
        <v>11</v>
      </c>
      <c r="Q4520" s="4">
        <v>4</v>
      </c>
      <c r="R4520" t="s">
        <v>32</v>
      </c>
      <c r="T4520" s="2">
        <v>11.1</v>
      </c>
      <c r="U4520" s="4">
        <v>33</v>
      </c>
      <c r="V4520" t="s">
        <v>19</v>
      </c>
      <c r="W4520" s="3">
        <v>42431</v>
      </c>
      <c r="X4520" t="s">
        <v>39</v>
      </c>
      <c r="Y4520" t="s">
        <v>262</v>
      </c>
      <c r="Z4520" t="s">
        <v>64</v>
      </c>
    </row>
    <row r="4521" spans="1:26" x14ac:dyDescent="0.25">
      <c r="A4521">
        <v>5</v>
      </c>
      <c r="B4521" t="s">
        <v>43</v>
      </c>
      <c r="C4521">
        <v>6</v>
      </c>
      <c r="D4521" t="s">
        <v>26</v>
      </c>
      <c r="E4521" t="s">
        <v>646</v>
      </c>
      <c r="F4521" t="s">
        <v>13</v>
      </c>
      <c r="G4521" t="s">
        <v>66</v>
      </c>
      <c r="H4521" s="1">
        <v>0.2</v>
      </c>
      <c r="I4521">
        <v>1</v>
      </c>
      <c r="J4521" s="3">
        <v>43080</v>
      </c>
      <c r="K4521" t="s">
        <v>2742</v>
      </c>
      <c r="L4521" t="s">
        <v>30</v>
      </c>
      <c r="M4521">
        <v>80906</v>
      </c>
      <c r="N4521">
        <v>1127</v>
      </c>
      <c r="O4521" t="s">
        <v>4633</v>
      </c>
      <c r="P4521" s="4">
        <v>1</v>
      </c>
      <c r="Q4521" s="4">
        <v>5</v>
      </c>
      <c r="R4521" t="s">
        <v>32</v>
      </c>
      <c r="T4521" s="2">
        <v>1.1499999999999999</v>
      </c>
      <c r="U4521" s="4">
        <v>13</v>
      </c>
      <c r="V4521" t="s">
        <v>19</v>
      </c>
      <c r="W4521" s="3">
        <v>43085</v>
      </c>
      <c r="X4521" t="s">
        <v>39</v>
      </c>
      <c r="Y4521" t="s">
        <v>285</v>
      </c>
      <c r="Z4521" t="s">
        <v>49</v>
      </c>
    </row>
    <row r="4522" spans="1:26" x14ac:dyDescent="0.25">
      <c r="A4522">
        <v>7</v>
      </c>
      <c r="B4522" t="s">
        <v>25</v>
      </c>
      <c r="C4522">
        <v>6</v>
      </c>
      <c r="D4522" t="s">
        <v>26</v>
      </c>
      <c r="E4522" t="s">
        <v>1121</v>
      </c>
      <c r="F4522" t="s">
        <v>13</v>
      </c>
      <c r="G4522" t="s">
        <v>597</v>
      </c>
      <c r="H4522" s="1">
        <v>0.2</v>
      </c>
      <c r="I4522">
        <v>1</v>
      </c>
      <c r="J4522" s="3">
        <v>43532</v>
      </c>
      <c r="K4522" t="s">
        <v>4460</v>
      </c>
      <c r="L4522" t="s">
        <v>30</v>
      </c>
      <c r="M4522">
        <v>92804</v>
      </c>
      <c r="N4522">
        <v>781</v>
      </c>
      <c r="O4522" t="s">
        <v>8267</v>
      </c>
      <c r="P4522" s="4">
        <v>64</v>
      </c>
      <c r="Q4522" s="4">
        <v>5</v>
      </c>
      <c r="R4522" t="s">
        <v>32</v>
      </c>
      <c r="T4522" s="2">
        <v>64.2</v>
      </c>
      <c r="U4522" s="4">
        <v>171</v>
      </c>
      <c r="V4522" t="s">
        <v>19</v>
      </c>
      <c r="W4522" s="3">
        <v>43539</v>
      </c>
      <c r="X4522" t="s">
        <v>39</v>
      </c>
      <c r="Y4522" t="s">
        <v>34</v>
      </c>
      <c r="Z4522" t="s">
        <v>54</v>
      </c>
    </row>
    <row r="4523" spans="1:26" x14ac:dyDescent="0.25">
      <c r="A4523">
        <v>4</v>
      </c>
      <c r="B4523" t="s">
        <v>43</v>
      </c>
      <c r="C4523">
        <v>6</v>
      </c>
      <c r="D4523" t="s">
        <v>26</v>
      </c>
      <c r="E4523" t="s">
        <v>27</v>
      </c>
      <c r="F4523" t="s">
        <v>13</v>
      </c>
      <c r="G4523" t="s">
        <v>1085</v>
      </c>
      <c r="H4523" s="1">
        <v>0.2</v>
      </c>
      <c r="I4523">
        <v>1</v>
      </c>
      <c r="J4523" s="3">
        <v>42481</v>
      </c>
      <c r="K4523" t="s">
        <v>4680</v>
      </c>
      <c r="L4523" t="s">
        <v>30</v>
      </c>
      <c r="M4523">
        <v>90008</v>
      </c>
      <c r="N4523">
        <v>70</v>
      </c>
      <c r="O4523" t="s">
        <v>3733</v>
      </c>
      <c r="P4523" s="4">
        <v>6</v>
      </c>
      <c r="Q4523" s="4">
        <v>5</v>
      </c>
      <c r="R4523" t="s">
        <v>32</v>
      </c>
      <c r="T4523" s="2">
        <v>5.58</v>
      </c>
      <c r="U4523" s="4">
        <v>17</v>
      </c>
      <c r="V4523" t="s">
        <v>19</v>
      </c>
      <c r="W4523" s="3">
        <v>42485</v>
      </c>
      <c r="X4523" t="s">
        <v>39</v>
      </c>
      <c r="Y4523" t="s">
        <v>34</v>
      </c>
      <c r="Z4523" t="s">
        <v>54</v>
      </c>
    </row>
    <row r="4524" spans="1:26" x14ac:dyDescent="0.25">
      <c r="A4524">
        <v>4</v>
      </c>
      <c r="B4524" t="s">
        <v>43</v>
      </c>
      <c r="C4524">
        <v>6</v>
      </c>
      <c r="D4524" t="s">
        <v>26</v>
      </c>
      <c r="E4524" t="s">
        <v>27</v>
      </c>
      <c r="F4524" t="s">
        <v>13</v>
      </c>
      <c r="G4524" t="s">
        <v>254</v>
      </c>
      <c r="H4524" s="1">
        <v>0.2</v>
      </c>
      <c r="I4524">
        <v>1</v>
      </c>
      <c r="J4524" s="3">
        <v>43533</v>
      </c>
      <c r="K4524" t="s">
        <v>4681</v>
      </c>
      <c r="L4524" t="s">
        <v>30</v>
      </c>
      <c r="M4524">
        <v>90008</v>
      </c>
      <c r="N4524">
        <v>535</v>
      </c>
      <c r="O4524" t="s">
        <v>53</v>
      </c>
      <c r="P4524" s="4">
        <v>10</v>
      </c>
      <c r="Q4524" s="4">
        <v>5</v>
      </c>
      <c r="R4524" t="s">
        <v>32</v>
      </c>
      <c r="T4524" s="2">
        <v>9.64</v>
      </c>
      <c r="U4524" s="4">
        <v>31</v>
      </c>
      <c r="V4524" t="s">
        <v>19</v>
      </c>
      <c r="W4524" s="3">
        <v>43537</v>
      </c>
      <c r="X4524" t="s">
        <v>39</v>
      </c>
      <c r="Y4524" t="s">
        <v>34</v>
      </c>
      <c r="Z4524" t="s">
        <v>54</v>
      </c>
    </row>
    <row r="4525" spans="1:26" x14ac:dyDescent="0.25">
      <c r="A4525">
        <v>5</v>
      </c>
      <c r="B4525" t="s">
        <v>43</v>
      </c>
      <c r="C4525">
        <v>6</v>
      </c>
      <c r="D4525" t="s">
        <v>26</v>
      </c>
      <c r="E4525" t="s">
        <v>27</v>
      </c>
      <c r="F4525" t="s">
        <v>13</v>
      </c>
      <c r="G4525" t="s">
        <v>1727</v>
      </c>
      <c r="H4525" s="1">
        <v>0.2</v>
      </c>
      <c r="I4525">
        <v>1</v>
      </c>
      <c r="J4525" s="3">
        <v>43780</v>
      </c>
      <c r="K4525" t="s">
        <v>4436</v>
      </c>
      <c r="L4525" t="s">
        <v>30</v>
      </c>
      <c r="M4525">
        <v>90036</v>
      </c>
      <c r="N4525">
        <v>901</v>
      </c>
      <c r="O4525" t="s">
        <v>3247</v>
      </c>
      <c r="P4525" s="4">
        <v>40</v>
      </c>
      <c r="Q4525" s="4">
        <v>5</v>
      </c>
      <c r="R4525" t="s">
        <v>32</v>
      </c>
      <c r="T4525" s="2">
        <v>39.520000000000003</v>
      </c>
      <c r="U4525" s="4">
        <v>122</v>
      </c>
      <c r="V4525" t="s">
        <v>19</v>
      </c>
      <c r="W4525" s="3">
        <v>43785</v>
      </c>
      <c r="X4525" t="s">
        <v>39</v>
      </c>
      <c r="Y4525" t="s">
        <v>34</v>
      </c>
      <c r="Z4525" t="s">
        <v>54</v>
      </c>
    </row>
    <row r="4526" spans="1:26" x14ac:dyDescent="0.25">
      <c r="A4526">
        <v>7</v>
      </c>
      <c r="B4526" t="s">
        <v>25</v>
      </c>
      <c r="C4526">
        <v>6</v>
      </c>
      <c r="D4526" t="s">
        <v>26</v>
      </c>
      <c r="E4526" t="s">
        <v>27</v>
      </c>
      <c r="F4526" t="s">
        <v>13</v>
      </c>
      <c r="G4526" t="s">
        <v>16</v>
      </c>
      <c r="H4526" s="1">
        <v>0.2</v>
      </c>
      <c r="I4526">
        <v>1</v>
      </c>
      <c r="J4526" s="3">
        <v>42975</v>
      </c>
      <c r="K4526" t="s">
        <v>2594</v>
      </c>
      <c r="L4526" t="s">
        <v>30</v>
      </c>
      <c r="M4526">
        <v>90049</v>
      </c>
      <c r="N4526">
        <v>722</v>
      </c>
      <c r="O4526" t="s">
        <v>2837</v>
      </c>
      <c r="P4526" s="4">
        <v>14</v>
      </c>
      <c r="Q4526" s="4">
        <v>5</v>
      </c>
      <c r="R4526" t="s">
        <v>32</v>
      </c>
      <c r="T4526" s="2">
        <v>13.96</v>
      </c>
      <c r="U4526" s="4">
        <v>41</v>
      </c>
      <c r="V4526" t="s">
        <v>19</v>
      </c>
      <c r="W4526" s="3">
        <v>42982</v>
      </c>
      <c r="X4526" t="s">
        <v>39</v>
      </c>
      <c r="Y4526" t="s">
        <v>34</v>
      </c>
      <c r="Z4526" t="s">
        <v>54</v>
      </c>
    </row>
    <row r="4527" spans="1:26" x14ac:dyDescent="0.25">
      <c r="A4527">
        <v>4</v>
      </c>
      <c r="B4527" t="s">
        <v>43</v>
      </c>
      <c r="C4527">
        <v>6</v>
      </c>
      <c r="D4527" t="s">
        <v>26</v>
      </c>
      <c r="E4527" t="s">
        <v>27</v>
      </c>
      <c r="F4527" t="s">
        <v>13</v>
      </c>
      <c r="G4527" t="s">
        <v>2261</v>
      </c>
      <c r="H4527" s="1">
        <v>0.2</v>
      </c>
      <c r="I4527">
        <v>1</v>
      </c>
      <c r="J4527" s="3">
        <v>43710</v>
      </c>
      <c r="K4527" t="s">
        <v>2697</v>
      </c>
      <c r="L4527" t="s">
        <v>30</v>
      </c>
      <c r="M4527">
        <v>90049</v>
      </c>
      <c r="N4527">
        <v>68</v>
      </c>
      <c r="O4527" t="s">
        <v>1398</v>
      </c>
      <c r="P4527" s="4">
        <v>7</v>
      </c>
      <c r="Q4527" s="4">
        <v>5</v>
      </c>
      <c r="R4527" t="s">
        <v>32</v>
      </c>
      <c r="T4527" s="2">
        <v>6.55</v>
      </c>
      <c r="U4527" s="4">
        <v>19</v>
      </c>
      <c r="V4527" t="s">
        <v>19</v>
      </c>
      <c r="W4527" s="3">
        <v>43714</v>
      </c>
      <c r="X4527" t="s">
        <v>39</v>
      </c>
      <c r="Y4527" t="s">
        <v>34</v>
      </c>
      <c r="Z4527" t="s">
        <v>54</v>
      </c>
    </row>
    <row r="4528" spans="1:26" x14ac:dyDescent="0.25">
      <c r="A4528">
        <v>4</v>
      </c>
      <c r="B4528" t="s">
        <v>43</v>
      </c>
      <c r="C4528">
        <v>6</v>
      </c>
      <c r="D4528" t="s">
        <v>26</v>
      </c>
      <c r="E4528" t="s">
        <v>88</v>
      </c>
      <c r="F4528" t="s">
        <v>13</v>
      </c>
      <c r="G4528" t="s">
        <v>1827</v>
      </c>
      <c r="H4528" s="1">
        <v>0.2</v>
      </c>
      <c r="I4528">
        <v>1</v>
      </c>
      <c r="J4528" s="3">
        <v>43372</v>
      </c>
      <c r="K4528" t="s">
        <v>4682</v>
      </c>
      <c r="L4528" t="s">
        <v>30</v>
      </c>
      <c r="M4528">
        <v>94109</v>
      </c>
      <c r="N4528">
        <v>269</v>
      </c>
      <c r="O4528" t="s">
        <v>3712</v>
      </c>
      <c r="P4528" s="4">
        <v>10</v>
      </c>
      <c r="Q4528" s="4">
        <v>5</v>
      </c>
      <c r="R4528" t="s">
        <v>32</v>
      </c>
      <c r="T4528" s="2">
        <v>9.5299999999999994</v>
      </c>
      <c r="U4528" s="4">
        <v>27</v>
      </c>
      <c r="V4528" t="s">
        <v>19</v>
      </c>
      <c r="W4528" s="3">
        <v>43376</v>
      </c>
      <c r="X4528" t="s">
        <v>39</v>
      </c>
      <c r="Y4528" t="s">
        <v>34</v>
      </c>
      <c r="Z4528" t="s">
        <v>54</v>
      </c>
    </row>
    <row r="4529" spans="1:26" x14ac:dyDescent="0.25">
      <c r="A4529">
        <v>5</v>
      </c>
      <c r="B4529" t="s">
        <v>43</v>
      </c>
      <c r="C4529">
        <v>6</v>
      </c>
      <c r="D4529" t="s">
        <v>26</v>
      </c>
      <c r="E4529" t="s">
        <v>2682</v>
      </c>
      <c r="F4529" t="s">
        <v>13</v>
      </c>
      <c r="G4529" t="s">
        <v>1405</v>
      </c>
      <c r="H4529" s="1">
        <v>0.2</v>
      </c>
      <c r="I4529">
        <v>1</v>
      </c>
      <c r="J4529" s="3">
        <v>43709</v>
      </c>
      <c r="K4529" t="s">
        <v>4683</v>
      </c>
      <c r="L4529" t="s">
        <v>30</v>
      </c>
      <c r="M4529">
        <v>98052</v>
      </c>
      <c r="N4529">
        <v>259</v>
      </c>
      <c r="O4529" t="s">
        <v>4225</v>
      </c>
      <c r="P4529" s="4">
        <v>8</v>
      </c>
      <c r="Q4529" s="4">
        <v>5</v>
      </c>
      <c r="R4529" t="s">
        <v>32</v>
      </c>
      <c r="T4529" s="2">
        <v>8.02</v>
      </c>
      <c r="U4529" s="4">
        <v>23</v>
      </c>
      <c r="V4529" t="s">
        <v>19</v>
      </c>
      <c r="W4529" s="3">
        <v>43714</v>
      </c>
      <c r="X4529" t="s">
        <v>39</v>
      </c>
      <c r="Y4529" t="s">
        <v>69</v>
      </c>
      <c r="Z4529" t="s">
        <v>54</v>
      </c>
    </row>
    <row r="4530" spans="1:26" x14ac:dyDescent="0.25">
      <c r="A4530">
        <v>4</v>
      </c>
      <c r="B4530" t="s">
        <v>43</v>
      </c>
      <c r="C4530">
        <v>6</v>
      </c>
      <c r="D4530" t="s">
        <v>26</v>
      </c>
      <c r="E4530" t="s">
        <v>4614</v>
      </c>
      <c r="F4530" t="s">
        <v>13</v>
      </c>
      <c r="G4530" t="s">
        <v>1191</v>
      </c>
      <c r="H4530" s="1">
        <v>0.2</v>
      </c>
      <c r="I4530">
        <v>1</v>
      </c>
      <c r="J4530" s="3">
        <v>43790</v>
      </c>
      <c r="K4530" t="s">
        <v>4615</v>
      </c>
      <c r="L4530" t="s">
        <v>30</v>
      </c>
      <c r="M4530">
        <v>98059</v>
      </c>
      <c r="N4530">
        <v>1609</v>
      </c>
      <c r="O4530" t="s">
        <v>1024</v>
      </c>
      <c r="P4530" s="4">
        <v>57</v>
      </c>
      <c r="Q4530" s="4">
        <v>5</v>
      </c>
      <c r="R4530" t="s">
        <v>32</v>
      </c>
      <c r="T4530" s="2">
        <v>56.55</v>
      </c>
      <c r="U4530" s="4">
        <v>151</v>
      </c>
      <c r="V4530" t="s">
        <v>19</v>
      </c>
      <c r="W4530" s="3">
        <v>43794</v>
      </c>
      <c r="X4530" t="s">
        <v>39</v>
      </c>
      <c r="Y4530" t="s">
        <v>69</v>
      </c>
      <c r="Z4530" t="s">
        <v>54</v>
      </c>
    </row>
    <row r="4531" spans="1:26" x14ac:dyDescent="0.25">
      <c r="A4531">
        <v>5</v>
      </c>
      <c r="B4531" t="s">
        <v>43</v>
      </c>
      <c r="C4531">
        <v>6</v>
      </c>
      <c r="D4531" t="s">
        <v>26</v>
      </c>
      <c r="E4531" t="s">
        <v>65</v>
      </c>
      <c r="F4531" t="s">
        <v>13</v>
      </c>
      <c r="G4531" t="s">
        <v>718</v>
      </c>
      <c r="H4531" s="1">
        <v>0.2</v>
      </c>
      <c r="I4531">
        <v>1</v>
      </c>
      <c r="J4531" s="3">
        <v>42884</v>
      </c>
      <c r="K4531" t="s">
        <v>4554</v>
      </c>
      <c r="L4531" t="s">
        <v>30</v>
      </c>
      <c r="M4531">
        <v>98105</v>
      </c>
      <c r="N4531">
        <v>269</v>
      </c>
      <c r="O4531" t="s">
        <v>8245</v>
      </c>
      <c r="P4531" s="4">
        <v>63</v>
      </c>
      <c r="Q4531" s="4">
        <v>5</v>
      </c>
      <c r="R4531" t="s">
        <v>32</v>
      </c>
      <c r="T4531" s="2">
        <v>62.91</v>
      </c>
      <c r="U4531" s="4">
        <v>168</v>
      </c>
      <c r="V4531" t="s">
        <v>19</v>
      </c>
      <c r="W4531" s="3">
        <v>42889</v>
      </c>
      <c r="X4531" t="s">
        <v>39</v>
      </c>
      <c r="Y4531" t="s">
        <v>69</v>
      </c>
      <c r="Z4531" t="s">
        <v>54</v>
      </c>
    </row>
    <row r="4532" spans="1:26" x14ac:dyDescent="0.25">
      <c r="A4532">
        <v>5</v>
      </c>
      <c r="B4532" t="s">
        <v>43</v>
      </c>
      <c r="C4532">
        <v>6</v>
      </c>
      <c r="D4532" t="s">
        <v>26</v>
      </c>
      <c r="E4532" t="s">
        <v>1174</v>
      </c>
      <c r="F4532" t="s">
        <v>13</v>
      </c>
      <c r="G4532" t="s">
        <v>2030</v>
      </c>
      <c r="H4532" s="1">
        <v>0.2</v>
      </c>
      <c r="I4532">
        <v>1</v>
      </c>
      <c r="J4532" s="3">
        <v>42712</v>
      </c>
      <c r="K4532" t="s">
        <v>4648</v>
      </c>
      <c r="L4532" t="s">
        <v>30</v>
      </c>
      <c r="M4532">
        <v>97301</v>
      </c>
      <c r="N4532">
        <v>201</v>
      </c>
      <c r="O4532" t="s">
        <v>3037</v>
      </c>
      <c r="P4532" s="4">
        <v>4</v>
      </c>
      <c r="Q4532" s="4">
        <v>5</v>
      </c>
      <c r="R4532" t="s">
        <v>32</v>
      </c>
      <c r="T4532" s="2">
        <v>3.74</v>
      </c>
      <c r="U4532" s="4">
        <v>12</v>
      </c>
      <c r="V4532" t="s">
        <v>19</v>
      </c>
      <c r="W4532" s="3">
        <v>42717</v>
      </c>
      <c r="X4532" t="s">
        <v>39</v>
      </c>
      <c r="Y4532" t="s">
        <v>262</v>
      </c>
      <c r="Z4532" t="s">
        <v>35</v>
      </c>
    </row>
    <row r="4533" spans="1:26" x14ac:dyDescent="0.25">
      <c r="A4533">
        <v>5</v>
      </c>
      <c r="B4533" t="s">
        <v>43</v>
      </c>
      <c r="C4533">
        <v>6</v>
      </c>
      <c r="D4533" t="s">
        <v>26</v>
      </c>
      <c r="E4533" t="s">
        <v>781</v>
      </c>
      <c r="F4533" t="s">
        <v>13</v>
      </c>
      <c r="G4533" t="s">
        <v>2629</v>
      </c>
      <c r="H4533" s="1">
        <v>0.2</v>
      </c>
      <c r="I4533">
        <v>1</v>
      </c>
      <c r="J4533" s="3">
        <v>43075</v>
      </c>
      <c r="K4533" t="s">
        <v>2748</v>
      </c>
      <c r="L4533" t="s">
        <v>30</v>
      </c>
      <c r="M4533">
        <v>85705</v>
      </c>
      <c r="N4533">
        <v>1768</v>
      </c>
      <c r="O4533" t="s">
        <v>3358</v>
      </c>
      <c r="P4533" s="4">
        <v>7</v>
      </c>
      <c r="Q4533" s="4">
        <v>5</v>
      </c>
      <c r="R4533" t="s">
        <v>32</v>
      </c>
      <c r="T4533" s="2">
        <v>6.72</v>
      </c>
      <c r="U4533" s="4">
        <v>20</v>
      </c>
      <c r="V4533" t="s">
        <v>19</v>
      </c>
      <c r="W4533" s="3">
        <v>43080</v>
      </c>
      <c r="X4533" t="s">
        <v>39</v>
      </c>
      <c r="Y4533" t="s">
        <v>199</v>
      </c>
      <c r="Z4533" t="s">
        <v>64</v>
      </c>
    </row>
    <row r="4534" spans="1:26" x14ac:dyDescent="0.25">
      <c r="A4534">
        <v>5</v>
      </c>
      <c r="B4534" t="s">
        <v>43</v>
      </c>
      <c r="C4534">
        <v>6</v>
      </c>
      <c r="D4534" t="s">
        <v>26</v>
      </c>
      <c r="E4534" t="s">
        <v>201</v>
      </c>
      <c r="F4534" t="s">
        <v>13</v>
      </c>
      <c r="G4534" t="s">
        <v>2689</v>
      </c>
      <c r="H4534" s="1">
        <v>0.2</v>
      </c>
      <c r="I4534">
        <v>1</v>
      </c>
      <c r="J4534" s="3">
        <v>42630</v>
      </c>
      <c r="K4534" t="s">
        <v>4632</v>
      </c>
      <c r="L4534" t="s">
        <v>30</v>
      </c>
      <c r="M4534">
        <v>97477</v>
      </c>
      <c r="N4534">
        <v>1355</v>
      </c>
      <c r="O4534" t="s">
        <v>4647</v>
      </c>
      <c r="P4534" s="4">
        <v>13</v>
      </c>
      <c r="Q4534" s="4">
        <v>5</v>
      </c>
      <c r="R4534" t="s">
        <v>32</v>
      </c>
      <c r="T4534" s="2">
        <v>13.08</v>
      </c>
      <c r="U4534" s="4">
        <v>40</v>
      </c>
      <c r="V4534" t="s">
        <v>19</v>
      </c>
      <c r="W4534" s="3">
        <v>42635</v>
      </c>
      <c r="X4534" t="s">
        <v>39</v>
      </c>
      <c r="Y4534" t="s">
        <v>262</v>
      </c>
      <c r="Z4534" t="s">
        <v>64</v>
      </c>
    </row>
    <row r="4535" spans="1:26" x14ac:dyDescent="0.25">
      <c r="A4535">
        <v>7</v>
      </c>
      <c r="B4535" t="s">
        <v>25</v>
      </c>
      <c r="C4535">
        <v>6</v>
      </c>
      <c r="D4535" t="s">
        <v>26</v>
      </c>
      <c r="E4535" t="s">
        <v>333</v>
      </c>
      <c r="F4535" t="s">
        <v>13</v>
      </c>
      <c r="G4535" t="s">
        <v>867</v>
      </c>
      <c r="H4535" s="1">
        <v>0.2</v>
      </c>
      <c r="I4535">
        <v>1</v>
      </c>
      <c r="J4535" s="3">
        <v>42565</v>
      </c>
      <c r="K4535" t="s">
        <v>4684</v>
      </c>
      <c r="L4535" t="s">
        <v>30</v>
      </c>
      <c r="M4535">
        <v>85023</v>
      </c>
      <c r="N4535">
        <v>574</v>
      </c>
      <c r="O4535" t="s">
        <v>8101</v>
      </c>
      <c r="P4535" s="4">
        <v>6</v>
      </c>
      <c r="Q4535" s="4">
        <v>5</v>
      </c>
      <c r="R4535" t="s">
        <v>32</v>
      </c>
      <c r="T4535" s="2">
        <v>6.29</v>
      </c>
      <c r="U4535" s="4">
        <v>56</v>
      </c>
      <c r="V4535" t="s">
        <v>19</v>
      </c>
      <c r="W4535" s="3">
        <v>42572</v>
      </c>
      <c r="X4535" t="s">
        <v>39</v>
      </c>
      <c r="Y4535" t="s">
        <v>199</v>
      </c>
      <c r="Z4535" t="s">
        <v>42</v>
      </c>
    </row>
    <row r="4536" spans="1:26" x14ac:dyDescent="0.25">
      <c r="A4536">
        <v>4</v>
      </c>
      <c r="B4536" t="s">
        <v>43</v>
      </c>
      <c r="C4536">
        <v>6</v>
      </c>
      <c r="D4536" t="s">
        <v>26</v>
      </c>
      <c r="E4536" t="s">
        <v>258</v>
      </c>
      <c r="F4536" t="s">
        <v>13</v>
      </c>
      <c r="G4536" t="s">
        <v>1939</v>
      </c>
      <c r="H4536" s="1">
        <v>0.2</v>
      </c>
      <c r="I4536">
        <v>1</v>
      </c>
      <c r="J4536" s="3">
        <v>42675</v>
      </c>
      <c r="K4536" t="s">
        <v>4685</v>
      </c>
      <c r="L4536" t="s">
        <v>30</v>
      </c>
      <c r="M4536">
        <v>97206</v>
      </c>
      <c r="N4536">
        <v>420</v>
      </c>
      <c r="O4536" t="s">
        <v>3553</v>
      </c>
      <c r="P4536" s="4">
        <v>-94</v>
      </c>
      <c r="Q4536" s="4">
        <v>5</v>
      </c>
      <c r="R4536" t="s">
        <v>32</v>
      </c>
      <c r="T4536" s="2">
        <v>-94.33</v>
      </c>
      <c r="U4536" s="4">
        <v>444</v>
      </c>
      <c r="V4536" t="s">
        <v>19</v>
      </c>
      <c r="W4536" s="3">
        <v>42679</v>
      </c>
      <c r="X4536" t="s">
        <v>39</v>
      </c>
      <c r="Y4536" t="s">
        <v>262</v>
      </c>
      <c r="Z4536" t="s">
        <v>42</v>
      </c>
    </row>
    <row r="4537" spans="1:26" x14ac:dyDescent="0.25">
      <c r="A4537">
        <v>6</v>
      </c>
      <c r="B4537" t="s">
        <v>10</v>
      </c>
      <c r="C4537">
        <v>6</v>
      </c>
      <c r="D4537" t="s">
        <v>26</v>
      </c>
      <c r="E4537" t="s">
        <v>4673</v>
      </c>
      <c r="F4537" t="s">
        <v>13</v>
      </c>
      <c r="G4537" t="s">
        <v>2385</v>
      </c>
      <c r="H4537" s="1">
        <v>0.2</v>
      </c>
      <c r="I4537">
        <v>1</v>
      </c>
      <c r="J4537" s="3">
        <v>42700</v>
      </c>
      <c r="K4537" t="s">
        <v>4674</v>
      </c>
      <c r="L4537" t="s">
        <v>30</v>
      </c>
      <c r="M4537">
        <v>97224</v>
      </c>
      <c r="N4537">
        <v>1202</v>
      </c>
      <c r="O4537" t="s">
        <v>2780</v>
      </c>
      <c r="P4537" s="4">
        <v>-167</v>
      </c>
      <c r="Q4537" s="4">
        <v>5</v>
      </c>
      <c r="R4537" t="s">
        <v>32</v>
      </c>
      <c r="T4537" s="2">
        <v>-167.27</v>
      </c>
      <c r="U4537" s="4">
        <v>669</v>
      </c>
      <c r="V4537" t="s">
        <v>19</v>
      </c>
      <c r="W4537" s="3">
        <v>42706</v>
      </c>
      <c r="X4537" t="s">
        <v>39</v>
      </c>
      <c r="Y4537" t="s">
        <v>262</v>
      </c>
      <c r="Z4537" t="s">
        <v>42</v>
      </c>
    </row>
    <row r="4538" spans="1:26" x14ac:dyDescent="0.25">
      <c r="A4538">
        <v>5</v>
      </c>
      <c r="B4538" t="s">
        <v>43</v>
      </c>
      <c r="C4538">
        <v>6</v>
      </c>
      <c r="D4538" t="s">
        <v>26</v>
      </c>
      <c r="E4538" t="s">
        <v>1174</v>
      </c>
      <c r="F4538" t="s">
        <v>13</v>
      </c>
      <c r="G4538" t="s">
        <v>2030</v>
      </c>
      <c r="H4538" s="1">
        <v>0.2</v>
      </c>
      <c r="I4538">
        <v>1</v>
      </c>
      <c r="J4538" s="3">
        <v>42712</v>
      </c>
      <c r="K4538" t="s">
        <v>4648</v>
      </c>
      <c r="L4538" t="s">
        <v>30</v>
      </c>
      <c r="M4538">
        <v>97301</v>
      </c>
      <c r="N4538">
        <v>63</v>
      </c>
      <c r="O4538" t="s">
        <v>4686</v>
      </c>
      <c r="P4538" s="4">
        <v>-3</v>
      </c>
      <c r="Q4538" s="4">
        <v>5</v>
      </c>
      <c r="R4538" t="s">
        <v>32</v>
      </c>
      <c r="T4538" s="2">
        <v>-2.6</v>
      </c>
      <c r="U4538" s="4">
        <v>14</v>
      </c>
      <c r="V4538" t="s">
        <v>19</v>
      </c>
      <c r="W4538" s="3">
        <v>42717</v>
      </c>
      <c r="X4538" t="s">
        <v>39</v>
      </c>
      <c r="Y4538" t="s">
        <v>262</v>
      </c>
      <c r="Z4538" t="s">
        <v>356</v>
      </c>
    </row>
    <row r="4539" spans="1:26" x14ac:dyDescent="0.25">
      <c r="A4539">
        <v>5</v>
      </c>
      <c r="B4539" t="s">
        <v>43</v>
      </c>
      <c r="C4539">
        <v>6</v>
      </c>
      <c r="D4539" t="s">
        <v>26</v>
      </c>
      <c r="E4539" t="s">
        <v>781</v>
      </c>
      <c r="F4539" t="s">
        <v>13</v>
      </c>
      <c r="G4539" t="s">
        <v>2629</v>
      </c>
      <c r="H4539" s="1">
        <v>0.2</v>
      </c>
      <c r="I4539">
        <v>1</v>
      </c>
      <c r="J4539" s="3">
        <v>43075</v>
      </c>
      <c r="K4539" t="s">
        <v>2748</v>
      </c>
      <c r="L4539" t="s">
        <v>30</v>
      </c>
      <c r="M4539">
        <v>85705</v>
      </c>
      <c r="N4539">
        <v>361</v>
      </c>
      <c r="O4539" t="s">
        <v>120</v>
      </c>
      <c r="P4539" s="4">
        <v>10</v>
      </c>
      <c r="Q4539" s="4">
        <v>6</v>
      </c>
      <c r="R4539" t="s">
        <v>32</v>
      </c>
      <c r="T4539" s="2">
        <v>9.7100000000000009</v>
      </c>
      <c r="U4539" s="4">
        <v>86</v>
      </c>
      <c r="V4539" t="s">
        <v>19</v>
      </c>
      <c r="W4539" s="3">
        <v>43080</v>
      </c>
      <c r="X4539" t="s">
        <v>39</v>
      </c>
      <c r="Y4539" t="s">
        <v>199</v>
      </c>
      <c r="Z4539" t="s">
        <v>49</v>
      </c>
    </row>
    <row r="4540" spans="1:26" x14ac:dyDescent="0.25">
      <c r="A4540">
        <v>7</v>
      </c>
      <c r="B4540" t="s">
        <v>25</v>
      </c>
      <c r="C4540">
        <v>6</v>
      </c>
      <c r="D4540" t="s">
        <v>26</v>
      </c>
      <c r="E4540" t="s">
        <v>88</v>
      </c>
      <c r="F4540" t="s">
        <v>13</v>
      </c>
      <c r="G4540" t="s">
        <v>494</v>
      </c>
      <c r="H4540" s="1">
        <v>0.2</v>
      </c>
      <c r="I4540">
        <v>1</v>
      </c>
      <c r="J4540" s="3">
        <v>43731</v>
      </c>
      <c r="K4540" t="s">
        <v>4459</v>
      </c>
      <c r="L4540" t="s">
        <v>30</v>
      </c>
      <c r="M4540">
        <v>94122</v>
      </c>
      <c r="N4540">
        <v>60</v>
      </c>
      <c r="O4540" t="s">
        <v>8231</v>
      </c>
      <c r="P4540" s="4">
        <v>9</v>
      </c>
      <c r="Q4540" s="4">
        <v>6</v>
      </c>
      <c r="R4540" t="s">
        <v>32</v>
      </c>
      <c r="T4540" s="2">
        <v>9.0399999999999991</v>
      </c>
      <c r="U4540" s="4">
        <v>26</v>
      </c>
      <c r="V4540" t="s">
        <v>19</v>
      </c>
      <c r="W4540" s="3">
        <v>43738</v>
      </c>
      <c r="X4540" t="s">
        <v>39</v>
      </c>
      <c r="Y4540" t="s">
        <v>34</v>
      </c>
      <c r="Z4540" t="s">
        <v>54</v>
      </c>
    </row>
    <row r="4541" spans="1:26" x14ac:dyDescent="0.25">
      <c r="A4541">
        <v>4</v>
      </c>
      <c r="B4541" t="s">
        <v>43</v>
      </c>
      <c r="C4541">
        <v>6</v>
      </c>
      <c r="D4541" t="s">
        <v>26</v>
      </c>
      <c r="E4541" t="s">
        <v>2580</v>
      </c>
      <c r="F4541" t="s">
        <v>13</v>
      </c>
      <c r="G4541" t="s">
        <v>1334</v>
      </c>
      <c r="H4541" s="1">
        <v>0.2</v>
      </c>
      <c r="I4541">
        <v>1</v>
      </c>
      <c r="J4541" s="3">
        <v>43804</v>
      </c>
      <c r="K4541" t="s">
        <v>4660</v>
      </c>
      <c r="L4541" t="s">
        <v>30</v>
      </c>
      <c r="M4541">
        <v>98006</v>
      </c>
      <c r="N4541">
        <v>1850</v>
      </c>
      <c r="O4541" t="s">
        <v>3958</v>
      </c>
      <c r="P4541" s="4">
        <v>5</v>
      </c>
      <c r="Q4541" s="4">
        <v>6</v>
      </c>
      <c r="R4541" t="s">
        <v>32</v>
      </c>
      <c r="T4541" s="2">
        <v>5.43</v>
      </c>
      <c r="U4541" s="4">
        <v>15</v>
      </c>
      <c r="V4541" t="s">
        <v>19</v>
      </c>
      <c r="W4541" s="3">
        <v>43808</v>
      </c>
      <c r="X4541" t="s">
        <v>39</v>
      </c>
      <c r="Y4541" t="s">
        <v>69</v>
      </c>
      <c r="Z4541" t="s">
        <v>54</v>
      </c>
    </row>
    <row r="4542" spans="1:26" x14ac:dyDescent="0.25">
      <c r="A4542">
        <v>7</v>
      </c>
      <c r="B4542" t="s">
        <v>25</v>
      </c>
      <c r="C4542">
        <v>6</v>
      </c>
      <c r="D4542" t="s">
        <v>26</v>
      </c>
      <c r="E4542" t="s">
        <v>65</v>
      </c>
      <c r="F4542" t="s">
        <v>13</v>
      </c>
      <c r="G4542" t="s">
        <v>2126</v>
      </c>
      <c r="H4542" s="1">
        <v>0.2</v>
      </c>
      <c r="I4542">
        <v>1</v>
      </c>
      <c r="J4542" s="3">
        <v>43689</v>
      </c>
      <c r="K4542" t="s">
        <v>4553</v>
      </c>
      <c r="L4542" t="s">
        <v>30</v>
      </c>
      <c r="M4542">
        <v>98103</v>
      </c>
      <c r="N4542">
        <v>258</v>
      </c>
      <c r="O4542" t="s">
        <v>4232</v>
      </c>
      <c r="P4542" s="4">
        <v>38</v>
      </c>
      <c r="Q4542" s="4">
        <v>6</v>
      </c>
      <c r="R4542" t="s">
        <v>32</v>
      </c>
      <c r="T4542" s="2">
        <v>37.76</v>
      </c>
      <c r="U4542" s="4">
        <v>101</v>
      </c>
      <c r="V4542" t="s">
        <v>19</v>
      </c>
      <c r="W4542" s="3">
        <v>43696</v>
      </c>
      <c r="X4542" t="s">
        <v>39</v>
      </c>
      <c r="Y4542" t="s">
        <v>69</v>
      </c>
      <c r="Z4542" t="s">
        <v>54</v>
      </c>
    </row>
    <row r="4543" spans="1:26" x14ac:dyDescent="0.25">
      <c r="A4543">
        <v>4</v>
      </c>
      <c r="B4543" t="s">
        <v>43</v>
      </c>
      <c r="C4543">
        <v>6</v>
      </c>
      <c r="D4543" t="s">
        <v>26</v>
      </c>
      <c r="E4543" t="s">
        <v>493</v>
      </c>
      <c r="F4543" t="s">
        <v>13</v>
      </c>
      <c r="G4543" t="s">
        <v>1360</v>
      </c>
      <c r="H4543" s="1">
        <v>0.2</v>
      </c>
      <c r="I4543">
        <v>1</v>
      </c>
      <c r="J4543" s="3">
        <v>42605</v>
      </c>
      <c r="K4543" t="s">
        <v>2708</v>
      </c>
      <c r="L4543" t="s">
        <v>30</v>
      </c>
      <c r="M4543">
        <v>80219</v>
      </c>
      <c r="N4543">
        <v>1726</v>
      </c>
      <c r="O4543" t="s">
        <v>3617</v>
      </c>
      <c r="P4543" s="4">
        <v>11</v>
      </c>
      <c r="Q4543" s="4">
        <v>6</v>
      </c>
      <c r="R4543" t="s">
        <v>32</v>
      </c>
      <c r="T4543" s="2">
        <v>10.89</v>
      </c>
      <c r="U4543" s="4">
        <v>31</v>
      </c>
      <c r="V4543" t="s">
        <v>19</v>
      </c>
      <c r="W4543" s="3">
        <v>42609</v>
      </c>
      <c r="X4543" t="s">
        <v>39</v>
      </c>
      <c r="Y4543" t="s">
        <v>285</v>
      </c>
      <c r="Z4543" t="s">
        <v>64</v>
      </c>
    </row>
    <row r="4544" spans="1:26" x14ac:dyDescent="0.25">
      <c r="A4544">
        <v>5</v>
      </c>
      <c r="B4544" t="s">
        <v>43</v>
      </c>
      <c r="C4544">
        <v>6</v>
      </c>
      <c r="D4544" t="s">
        <v>26</v>
      </c>
      <c r="E4544" t="s">
        <v>201</v>
      </c>
      <c r="F4544" t="s">
        <v>13</v>
      </c>
      <c r="G4544" t="s">
        <v>2689</v>
      </c>
      <c r="H4544" s="1">
        <v>0.2</v>
      </c>
      <c r="I4544">
        <v>1</v>
      </c>
      <c r="J4544" s="3">
        <v>42630</v>
      </c>
      <c r="K4544" t="s">
        <v>4632</v>
      </c>
      <c r="L4544" t="s">
        <v>30</v>
      </c>
      <c r="M4544">
        <v>97477</v>
      </c>
      <c r="N4544">
        <v>1758</v>
      </c>
      <c r="O4544" t="s">
        <v>790</v>
      </c>
      <c r="P4544" s="4">
        <v>46</v>
      </c>
      <c r="Q4544" s="4">
        <v>6</v>
      </c>
      <c r="R4544" t="s">
        <v>32</v>
      </c>
      <c r="T4544" s="2">
        <v>46.47</v>
      </c>
      <c r="U4544" s="4">
        <v>149</v>
      </c>
      <c r="V4544" t="s">
        <v>19</v>
      </c>
      <c r="W4544" s="3">
        <v>42635</v>
      </c>
      <c r="X4544" t="s">
        <v>39</v>
      </c>
      <c r="Y4544" t="s">
        <v>262</v>
      </c>
      <c r="Z4544" t="s">
        <v>64</v>
      </c>
    </row>
    <row r="4545" spans="1:26" x14ac:dyDescent="0.25">
      <c r="A4545">
        <v>5</v>
      </c>
      <c r="B4545" t="s">
        <v>43</v>
      </c>
      <c r="C4545">
        <v>6</v>
      </c>
      <c r="D4545" t="s">
        <v>26</v>
      </c>
      <c r="E4545" t="s">
        <v>781</v>
      </c>
      <c r="F4545" t="s">
        <v>13</v>
      </c>
      <c r="G4545" t="s">
        <v>2629</v>
      </c>
      <c r="H4545" s="1">
        <v>0.2</v>
      </c>
      <c r="I4545">
        <v>1</v>
      </c>
      <c r="J4545" s="3">
        <v>43075</v>
      </c>
      <c r="K4545" t="s">
        <v>2748</v>
      </c>
      <c r="L4545" t="s">
        <v>30</v>
      </c>
      <c r="M4545">
        <v>85705</v>
      </c>
      <c r="N4545">
        <v>282</v>
      </c>
      <c r="O4545" t="s">
        <v>8162</v>
      </c>
      <c r="P4545" s="4">
        <v>-59</v>
      </c>
      <c r="Q4545" s="4">
        <v>6</v>
      </c>
      <c r="R4545" t="s">
        <v>32</v>
      </c>
      <c r="T4545" s="2">
        <v>-58.69</v>
      </c>
      <c r="U4545" s="4">
        <v>247</v>
      </c>
      <c r="V4545" t="s">
        <v>19</v>
      </c>
      <c r="W4545" s="3">
        <v>43080</v>
      </c>
      <c r="X4545" t="s">
        <v>39</v>
      </c>
      <c r="Y4545" t="s">
        <v>199</v>
      </c>
      <c r="Z4545" t="s">
        <v>42</v>
      </c>
    </row>
    <row r="4546" spans="1:26" x14ac:dyDescent="0.25">
      <c r="A4546">
        <v>6</v>
      </c>
      <c r="B4546" t="s">
        <v>10</v>
      </c>
      <c r="C4546">
        <v>6</v>
      </c>
      <c r="D4546" t="s">
        <v>26</v>
      </c>
      <c r="E4546" t="s">
        <v>201</v>
      </c>
      <c r="F4546" t="s">
        <v>13</v>
      </c>
      <c r="G4546" t="s">
        <v>2756</v>
      </c>
      <c r="H4546" s="1">
        <v>0.2</v>
      </c>
      <c r="I4546">
        <v>1</v>
      </c>
      <c r="J4546" s="3">
        <v>43740</v>
      </c>
      <c r="K4546" t="s">
        <v>2757</v>
      </c>
      <c r="L4546" t="s">
        <v>30</v>
      </c>
      <c r="M4546">
        <v>97477</v>
      </c>
      <c r="N4546">
        <v>86</v>
      </c>
      <c r="O4546" t="s">
        <v>1385</v>
      </c>
      <c r="P4546" s="4">
        <v>4</v>
      </c>
      <c r="Q4546" s="4">
        <v>6</v>
      </c>
      <c r="R4546" t="s">
        <v>32</v>
      </c>
      <c r="T4546" s="2">
        <v>4.4000000000000004</v>
      </c>
      <c r="U4546" s="4">
        <v>39</v>
      </c>
      <c r="V4546" t="s">
        <v>19</v>
      </c>
      <c r="W4546" s="3">
        <v>43746</v>
      </c>
      <c r="X4546" t="s">
        <v>39</v>
      </c>
      <c r="Y4546" t="s">
        <v>262</v>
      </c>
      <c r="Z4546" t="s">
        <v>356</v>
      </c>
    </row>
    <row r="4547" spans="1:26" x14ac:dyDescent="0.25">
      <c r="A4547">
        <v>6</v>
      </c>
      <c r="B4547" t="s">
        <v>10</v>
      </c>
      <c r="C4547">
        <v>6</v>
      </c>
      <c r="D4547" t="s">
        <v>26</v>
      </c>
      <c r="E4547" t="s">
        <v>201</v>
      </c>
      <c r="F4547" t="s">
        <v>13</v>
      </c>
      <c r="G4547" t="s">
        <v>2756</v>
      </c>
      <c r="H4547" s="1">
        <v>0.2</v>
      </c>
      <c r="I4547">
        <v>1</v>
      </c>
      <c r="J4547" s="3">
        <v>43740</v>
      </c>
      <c r="K4547" t="s">
        <v>2757</v>
      </c>
      <c r="L4547" t="s">
        <v>30</v>
      </c>
      <c r="M4547">
        <v>97477</v>
      </c>
      <c r="N4547">
        <v>308</v>
      </c>
      <c r="O4547" t="s">
        <v>4327</v>
      </c>
      <c r="P4547" s="4">
        <v>11</v>
      </c>
      <c r="Q4547" s="4">
        <v>7</v>
      </c>
      <c r="R4547" t="s">
        <v>32</v>
      </c>
      <c r="T4547" s="2">
        <v>10.7</v>
      </c>
      <c r="U4547" s="4">
        <v>95</v>
      </c>
      <c r="V4547" t="s">
        <v>19</v>
      </c>
      <c r="W4547" s="3">
        <v>43746</v>
      </c>
      <c r="X4547" t="s">
        <v>39</v>
      </c>
      <c r="Y4547" t="s">
        <v>262</v>
      </c>
      <c r="Z4547" t="s">
        <v>49</v>
      </c>
    </row>
    <row r="4548" spans="1:26" x14ac:dyDescent="0.25">
      <c r="A4548">
        <v>5</v>
      </c>
      <c r="B4548" t="s">
        <v>43</v>
      </c>
      <c r="C4548">
        <v>6</v>
      </c>
      <c r="D4548" t="s">
        <v>26</v>
      </c>
      <c r="E4548" t="s">
        <v>201</v>
      </c>
      <c r="F4548" t="s">
        <v>13</v>
      </c>
      <c r="G4548" t="s">
        <v>2007</v>
      </c>
      <c r="H4548" s="1">
        <v>0.2</v>
      </c>
      <c r="I4548">
        <v>1</v>
      </c>
      <c r="J4548" s="3">
        <v>42699</v>
      </c>
      <c r="K4548" t="s">
        <v>4687</v>
      </c>
      <c r="L4548" t="s">
        <v>30</v>
      </c>
      <c r="M4548">
        <v>97477</v>
      </c>
      <c r="N4548">
        <v>523</v>
      </c>
      <c r="O4548" t="s">
        <v>3026</v>
      </c>
      <c r="P4548" s="4">
        <v>8</v>
      </c>
      <c r="Q4548" s="4">
        <v>7</v>
      </c>
      <c r="R4548" t="s">
        <v>32</v>
      </c>
      <c r="T4548" s="2">
        <v>8.2899999999999991</v>
      </c>
      <c r="U4548" s="4">
        <v>51</v>
      </c>
      <c r="V4548" t="s">
        <v>19</v>
      </c>
      <c r="W4548" s="3">
        <v>42704</v>
      </c>
      <c r="X4548" t="s">
        <v>39</v>
      </c>
      <c r="Y4548" t="s">
        <v>262</v>
      </c>
      <c r="Z4548" t="s">
        <v>49</v>
      </c>
    </row>
    <row r="4549" spans="1:26" x14ac:dyDescent="0.25">
      <c r="A4549">
        <v>5</v>
      </c>
      <c r="B4549" t="s">
        <v>43</v>
      </c>
      <c r="C4549">
        <v>6</v>
      </c>
      <c r="D4549" t="s">
        <v>26</v>
      </c>
      <c r="E4549" t="s">
        <v>27</v>
      </c>
      <c r="F4549" t="s">
        <v>13</v>
      </c>
      <c r="G4549" t="s">
        <v>1114</v>
      </c>
      <c r="H4549" s="1">
        <v>0.2</v>
      </c>
      <c r="I4549">
        <v>1</v>
      </c>
      <c r="J4549" s="3">
        <v>43796</v>
      </c>
      <c r="K4549" t="s">
        <v>2611</v>
      </c>
      <c r="L4549" t="s">
        <v>30</v>
      </c>
      <c r="M4549">
        <v>90045</v>
      </c>
      <c r="N4549">
        <v>1310</v>
      </c>
      <c r="O4549" t="s">
        <v>1247</v>
      </c>
      <c r="P4549" s="4">
        <v>41</v>
      </c>
      <c r="Q4549" s="4">
        <v>7</v>
      </c>
      <c r="R4549" t="s">
        <v>32</v>
      </c>
      <c r="T4549" s="2">
        <v>41.12</v>
      </c>
      <c r="U4549" s="4">
        <v>117</v>
      </c>
      <c r="V4549" t="s">
        <v>19</v>
      </c>
      <c r="W4549" s="3">
        <v>43801</v>
      </c>
      <c r="X4549" t="s">
        <v>39</v>
      </c>
      <c r="Y4549" t="s">
        <v>34</v>
      </c>
      <c r="Z4549" t="s">
        <v>54</v>
      </c>
    </row>
    <row r="4550" spans="1:26" x14ac:dyDescent="0.25">
      <c r="A4550">
        <v>6</v>
      </c>
      <c r="B4550" t="s">
        <v>10</v>
      </c>
      <c r="C4550">
        <v>6</v>
      </c>
      <c r="D4550" t="s">
        <v>26</v>
      </c>
      <c r="E4550" t="s">
        <v>27</v>
      </c>
      <c r="F4550" t="s">
        <v>13</v>
      </c>
      <c r="G4550" t="s">
        <v>2533</v>
      </c>
      <c r="H4550" s="1">
        <v>0.2</v>
      </c>
      <c r="I4550">
        <v>1</v>
      </c>
      <c r="J4550" s="3">
        <v>43723</v>
      </c>
      <c r="K4550" t="s">
        <v>2699</v>
      </c>
      <c r="L4550" t="s">
        <v>30</v>
      </c>
      <c r="M4550">
        <v>90049</v>
      </c>
      <c r="N4550">
        <v>681</v>
      </c>
      <c r="O4550" t="s">
        <v>3603</v>
      </c>
      <c r="P4550" s="4">
        <v>884</v>
      </c>
      <c r="Q4550" s="4">
        <v>7</v>
      </c>
      <c r="R4550" t="s">
        <v>32</v>
      </c>
      <c r="T4550" s="2">
        <v>884.06</v>
      </c>
      <c r="U4550" s="4">
        <v>2357</v>
      </c>
      <c r="V4550" t="s">
        <v>19</v>
      </c>
      <c r="W4550" s="3">
        <v>43729</v>
      </c>
      <c r="X4550" t="s">
        <v>39</v>
      </c>
      <c r="Y4550" t="s">
        <v>34</v>
      </c>
      <c r="Z4550" t="s">
        <v>54</v>
      </c>
    </row>
    <row r="4551" spans="1:26" x14ac:dyDescent="0.25">
      <c r="A4551">
        <v>4</v>
      </c>
      <c r="B4551" t="s">
        <v>43</v>
      </c>
      <c r="C4551">
        <v>6</v>
      </c>
      <c r="D4551" t="s">
        <v>26</v>
      </c>
      <c r="E4551" t="s">
        <v>4520</v>
      </c>
      <c r="F4551" t="s">
        <v>13</v>
      </c>
      <c r="G4551" t="s">
        <v>2204</v>
      </c>
      <c r="H4551" s="1">
        <v>0.2</v>
      </c>
      <c r="I4551">
        <v>1</v>
      </c>
      <c r="J4551" s="3">
        <v>43213</v>
      </c>
      <c r="K4551" t="s">
        <v>4521</v>
      </c>
      <c r="L4551" t="s">
        <v>30</v>
      </c>
      <c r="M4551">
        <v>92672</v>
      </c>
      <c r="N4551">
        <v>1343</v>
      </c>
      <c r="O4551" t="s">
        <v>1170</v>
      </c>
      <c r="P4551" s="4">
        <v>7</v>
      </c>
      <c r="Q4551" s="4">
        <v>7</v>
      </c>
      <c r="R4551" t="s">
        <v>32</v>
      </c>
      <c r="T4551" s="2">
        <v>6.56</v>
      </c>
      <c r="U4551" s="4">
        <v>18</v>
      </c>
      <c r="V4551" t="s">
        <v>19</v>
      </c>
      <c r="W4551" s="3">
        <v>43217</v>
      </c>
      <c r="X4551" t="s">
        <v>39</v>
      </c>
      <c r="Y4551" t="s">
        <v>34</v>
      </c>
      <c r="Z4551" t="s">
        <v>54</v>
      </c>
    </row>
    <row r="4552" spans="1:26" x14ac:dyDescent="0.25">
      <c r="A4552">
        <v>4</v>
      </c>
      <c r="B4552" t="s">
        <v>43</v>
      </c>
      <c r="C4552">
        <v>6</v>
      </c>
      <c r="D4552" t="s">
        <v>26</v>
      </c>
      <c r="E4552" t="s">
        <v>572</v>
      </c>
      <c r="F4552" t="s">
        <v>13</v>
      </c>
      <c r="G4552" t="s">
        <v>2233</v>
      </c>
      <c r="H4552" s="1">
        <v>0.2</v>
      </c>
      <c r="I4552">
        <v>1</v>
      </c>
      <c r="J4552" s="3">
        <v>43041</v>
      </c>
      <c r="K4552" t="s">
        <v>2653</v>
      </c>
      <c r="L4552" t="s">
        <v>30</v>
      </c>
      <c r="M4552">
        <v>92105</v>
      </c>
      <c r="N4552">
        <v>700</v>
      </c>
      <c r="O4552" t="s">
        <v>717</v>
      </c>
      <c r="P4552" s="4">
        <v>41</v>
      </c>
      <c r="Q4552" s="4">
        <v>7</v>
      </c>
      <c r="R4552" t="s">
        <v>32</v>
      </c>
      <c r="T4552" s="2">
        <v>41.12</v>
      </c>
      <c r="U4552" s="4">
        <v>117</v>
      </c>
      <c r="V4552" t="s">
        <v>19</v>
      </c>
      <c r="W4552" s="3">
        <v>43045</v>
      </c>
      <c r="X4552" t="s">
        <v>39</v>
      </c>
      <c r="Y4552" t="s">
        <v>34</v>
      </c>
      <c r="Z4552" t="s">
        <v>54</v>
      </c>
    </row>
    <row r="4553" spans="1:26" x14ac:dyDescent="0.25">
      <c r="A4553">
        <v>5</v>
      </c>
      <c r="B4553" t="s">
        <v>43</v>
      </c>
      <c r="C4553">
        <v>6</v>
      </c>
      <c r="D4553" t="s">
        <v>26</v>
      </c>
      <c r="E4553" t="s">
        <v>88</v>
      </c>
      <c r="F4553" t="s">
        <v>13</v>
      </c>
      <c r="G4553" t="s">
        <v>158</v>
      </c>
      <c r="H4553" s="1">
        <v>0.2</v>
      </c>
      <c r="I4553">
        <v>1</v>
      </c>
      <c r="J4553" s="3">
        <v>42681</v>
      </c>
      <c r="K4553" t="s">
        <v>4688</v>
      </c>
      <c r="L4553" t="s">
        <v>30</v>
      </c>
      <c r="M4553">
        <v>94110</v>
      </c>
      <c r="N4553">
        <v>1649</v>
      </c>
      <c r="O4553" t="s">
        <v>3420</v>
      </c>
      <c r="P4553" s="4">
        <v>46</v>
      </c>
      <c r="Q4553" s="4">
        <v>7</v>
      </c>
      <c r="R4553" t="s">
        <v>32</v>
      </c>
      <c r="T4553" s="2">
        <v>46.18</v>
      </c>
      <c r="U4553" s="4">
        <v>123</v>
      </c>
      <c r="V4553" t="s">
        <v>19</v>
      </c>
      <c r="W4553" s="3">
        <v>42686</v>
      </c>
      <c r="X4553" t="s">
        <v>39</v>
      </c>
      <c r="Y4553" t="s">
        <v>34</v>
      </c>
      <c r="Z4553" t="s">
        <v>54</v>
      </c>
    </row>
    <row r="4554" spans="1:26" x14ac:dyDescent="0.25">
      <c r="A4554">
        <v>4</v>
      </c>
      <c r="B4554" t="s">
        <v>43</v>
      </c>
      <c r="C4554">
        <v>6</v>
      </c>
      <c r="D4554" t="s">
        <v>26</v>
      </c>
      <c r="E4554" t="s">
        <v>4689</v>
      </c>
      <c r="F4554" t="s">
        <v>13</v>
      </c>
      <c r="G4554" t="s">
        <v>1526</v>
      </c>
      <c r="H4554" s="1">
        <v>0.2</v>
      </c>
      <c r="I4554">
        <v>1</v>
      </c>
      <c r="J4554" s="3">
        <v>43726</v>
      </c>
      <c r="K4554" t="s">
        <v>4690</v>
      </c>
      <c r="L4554" t="s">
        <v>30</v>
      </c>
      <c r="M4554">
        <v>88101</v>
      </c>
      <c r="N4554">
        <v>1639</v>
      </c>
      <c r="O4554" t="s">
        <v>3140</v>
      </c>
      <c r="P4554" s="4">
        <v>4</v>
      </c>
      <c r="Q4554" s="4">
        <v>7</v>
      </c>
      <c r="R4554" t="s">
        <v>32</v>
      </c>
      <c r="T4554" s="2">
        <v>3.53</v>
      </c>
      <c r="U4554" s="4">
        <v>10</v>
      </c>
      <c r="V4554" t="s">
        <v>19</v>
      </c>
      <c r="W4554" s="3">
        <v>43730</v>
      </c>
      <c r="X4554" t="s">
        <v>39</v>
      </c>
      <c r="Y4554" t="s">
        <v>413</v>
      </c>
      <c r="Z4554" t="s">
        <v>54</v>
      </c>
    </row>
    <row r="4555" spans="1:26" x14ac:dyDescent="0.25">
      <c r="A4555">
        <v>4</v>
      </c>
      <c r="B4555" t="s">
        <v>43</v>
      </c>
      <c r="C4555">
        <v>6</v>
      </c>
      <c r="D4555" t="s">
        <v>26</v>
      </c>
      <c r="E4555" t="s">
        <v>65</v>
      </c>
      <c r="F4555" t="s">
        <v>13</v>
      </c>
      <c r="G4555" t="s">
        <v>510</v>
      </c>
      <c r="H4555" s="1">
        <v>0.2</v>
      </c>
      <c r="I4555">
        <v>1</v>
      </c>
      <c r="J4555" s="3">
        <v>42591</v>
      </c>
      <c r="K4555" t="s">
        <v>4691</v>
      </c>
      <c r="L4555" t="s">
        <v>30</v>
      </c>
      <c r="M4555">
        <v>98103</v>
      </c>
      <c r="N4555">
        <v>898</v>
      </c>
      <c r="O4555" t="s">
        <v>2778</v>
      </c>
      <c r="P4555" s="4">
        <v>644</v>
      </c>
      <c r="Q4555" s="4">
        <v>7</v>
      </c>
      <c r="R4555" t="s">
        <v>32</v>
      </c>
      <c r="T4555" s="2">
        <v>643.98</v>
      </c>
      <c r="U4555" s="4">
        <v>2061</v>
      </c>
      <c r="V4555" t="s">
        <v>19</v>
      </c>
      <c r="W4555" s="3">
        <v>42595</v>
      </c>
      <c r="X4555" t="s">
        <v>39</v>
      </c>
      <c r="Y4555" t="s">
        <v>69</v>
      </c>
      <c r="Z4555" t="s">
        <v>54</v>
      </c>
    </row>
    <row r="4556" spans="1:26" x14ac:dyDescent="0.25">
      <c r="A4556">
        <v>4</v>
      </c>
      <c r="B4556" t="s">
        <v>43</v>
      </c>
      <c r="C4556">
        <v>6</v>
      </c>
      <c r="D4556" t="s">
        <v>26</v>
      </c>
      <c r="E4556" t="s">
        <v>65</v>
      </c>
      <c r="F4556" t="s">
        <v>13</v>
      </c>
      <c r="G4556" t="s">
        <v>723</v>
      </c>
      <c r="H4556" s="1">
        <v>0.2</v>
      </c>
      <c r="I4556">
        <v>1</v>
      </c>
      <c r="J4556" s="3">
        <v>42643</v>
      </c>
      <c r="K4556" t="s">
        <v>4692</v>
      </c>
      <c r="L4556" t="s">
        <v>30</v>
      </c>
      <c r="M4556">
        <v>98105</v>
      </c>
      <c r="N4556">
        <v>535</v>
      </c>
      <c r="O4556" t="s">
        <v>53</v>
      </c>
      <c r="P4556" s="4">
        <v>13</v>
      </c>
      <c r="Q4556" s="4">
        <v>7</v>
      </c>
      <c r="R4556" t="s">
        <v>32</v>
      </c>
      <c r="T4556" s="2">
        <v>13.49</v>
      </c>
      <c r="U4556" s="4">
        <v>43</v>
      </c>
      <c r="V4556" t="s">
        <v>19</v>
      </c>
      <c r="W4556" s="3">
        <v>42647</v>
      </c>
      <c r="X4556" t="s">
        <v>39</v>
      </c>
      <c r="Y4556" t="s">
        <v>69</v>
      </c>
      <c r="Z4556" t="s">
        <v>54</v>
      </c>
    </row>
    <row r="4557" spans="1:26" x14ac:dyDescent="0.25">
      <c r="A4557">
        <v>6</v>
      </c>
      <c r="B4557" t="s">
        <v>10</v>
      </c>
      <c r="C4557">
        <v>6</v>
      </c>
      <c r="D4557" t="s">
        <v>26</v>
      </c>
      <c r="E4557" t="s">
        <v>65</v>
      </c>
      <c r="F4557" t="s">
        <v>13</v>
      </c>
      <c r="G4557" t="s">
        <v>1118</v>
      </c>
      <c r="H4557" s="1">
        <v>0.2</v>
      </c>
      <c r="I4557">
        <v>1</v>
      </c>
      <c r="J4557" s="3">
        <v>43440</v>
      </c>
      <c r="K4557" t="s">
        <v>4441</v>
      </c>
      <c r="L4557" t="s">
        <v>30</v>
      </c>
      <c r="M4557">
        <v>98105</v>
      </c>
      <c r="N4557">
        <v>900</v>
      </c>
      <c r="O4557" t="s">
        <v>3279</v>
      </c>
      <c r="P4557" s="4">
        <v>15</v>
      </c>
      <c r="Q4557" s="4">
        <v>7</v>
      </c>
      <c r="R4557" t="s">
        <v>32</v>
      </c>
      <c r="T4557" s="2">
        <v>15.34</v>
      </c>
      <c r="U4557" s="4">
        <v>47</v>
      </c>
      <c r="V4557" t="s">
        <v>19</v>
      </c>
      <c r="W4557" s="3">
        <v>43446</v>
      </c>
      <c r="X4557" t="s">
        <v>39</v>
      </c>
      <c r="Y4557" t="s">
        <v>69</v>
      </c>
      <c r="Z4557" t="s">
        <v>54</v>
      </c>
    </row>
    <row r="4558" spans="1:26" x14ac:dyDescent="0.25">
      <c r="A4558">
        <v>5</v>
      </c>
      <c r="B4558" t="s">
        <v>43</v>
      </c>
      <c r="C4558">
        <v>6</v>
      </c>
      <c r="D4558" t="s">
        <v>26</v>
      </c>
      <c r="E4558" t="s">
        <v>65</v>
      </c>
      <c r="F4558" t="s">
        <v>13</v>
      </c>
      <c r="G4558" t="s">
        <v>1305</v>
      </c>
      <c r="H4558" s="1">
        <v>0.2</v>
      </c>
      <c r="I4558">
        <v>1</v>
      </c>
      <c r="J4558" s="3">
        <v>43358</v>
      </c>
      <c r="K4558" t="s">
        <v>4585</v>
      </c>
      <c r="L4558" t="s">
        <v>30</v>
      </c>
      <c r="M4558">
        <v>98105</v>
      </c>
      <c r="N4558">
        <v>414</v>
      </c>
      <c r="O4558" t="s">
        <v>1222</v>
      </c>
      <c r="P4558" s="4">
        <v>16</v>
      </c>
      <c r="Q4558" s="4">
        <v>7</v>
      </c>
      <c r="R4558" t="s">
        <v>32</v>
      </c>
      <c r="T4558" s="2">
        <v>15.82</v>
      </c>
      <c r="U4558" s="4">
        <v>49</v>
      </c>
      <c r="V4558" t="s">
        <v>19</v>
      </c>
      <c r="W4558" s="3">
        <v>43363</v>
      </c>
      <c r="X4558" t="s">
        <v>39</v>
      </c>
      <c r="Y4558" t="s">
        <v>69</v>
      </c>
      <c r="Z4558" t="s">
        <v>54</v>
      </c>
    </row>
    <row r="4559" spans="1:26" x14ac:dyDescent="0.25">
      <c r="A4559">
        <v>6</v>
      </c>
      <c r="B4559" t="s">
        <v>10</v>
      </c>
      <c r="C4559">
        <v>6</v>
      </c>
      <c r="D4559" t="s">
        <v>26</v>
      </c>
      <c r="E4559" t="s">
        <v>2738</v>
      </c>
      <c r="F4559" t="s">
        <v>13</v>
      </c>
      <c r="G4559" t="s">
        <v>301</v>
      </c>
      <c r="H4559" s="1">
        <v>0.2</v>
      </c>
      <c r="I4559">
        <v>1</v>
      </c>
      <c r="J4559" s="3">
        <v>42623</v>
      </c>
      <c r="K4559" t="s">
        <v>2739</v>
      </c>
      <c r="L4559" t="s">
        <v>30</v>
      </c>
      <c r="M4559">
        <v>97030</v>
      </c>
      <c r="N4559">
        <v>1255</v>
      </c>
      <c r="O4559" t="s">
        <v>3671</v>
      </c>
      <c r="P4559" s="4">
        <v>8</v>
      </c>
      <c r="Q4559" s="4">
        <v>7</v>
      </c>
      <c r="R4559" t="s">
        <v>32</v>
      </c>
      <c r="T4559" s="2">
        <v>7.6</v>
      </c>
      <c r="U4559" s="4">
        <v>22</v>
      </c>
      <c r="V4559" t="s">
        <v>19</v>
      </c>
      <c r="W4559" s="3">
        <v>42629</v>
      </c>
      <c r="X4559" t="s">
        <v>39</v>
      </c>
      <c r="Y4559" t="s">
        <v>262</v>
      </c>
      <c r="Z4559" t="s">
        <v>119</v>
      </c>
    </row>
    <row r="4560" spans="1:26" x14ac:dyDescent="0.25">
      <c r="A4560">
        <v>5</v>
      </c>
      <c r="B4560" t="s">
        <v>43</v>
      </c>
      <c r="C4560">
        <v>6</v>
      </c>
      <c r="D4560" t="s">
        <v>26</v>
      </c>
      <c r="E4560" t="s">
        <v>1174</v>
      </c>
      <c r="F4560" t="s">
        <v>13</v>
      </c>
      <c r="G4560" t="s">
        <v>2030</v>
      </c>
      <c r="H4560" s="1">
        <v>0.2</v>
      </c>
      <c r="I4560">
        <v>1</v>
      </c>
      <c r="J4560" s="3">
        <v>42712</v>
      </c>
      <c r="K4560" t="s">
        <v>4648</v>
      </c>
      <c r="L4560" t="s">
        <v>30</v>
      </c>
      <c r="M4560">
        <v>97301</v>
      </c>
      <c r="N4560">
        <v>208</v>
      </c>
      <c r="O4560" t="s">
        <v>2978</v>
      </c>
      <c r="P4560" s="4">
        <v>9</v>
      </c>
      <c r="Q4560" s="4">
        <v>7</v>
      </c>
      <c r="R4560" t="s">
        <v>32</v>
      </c>
      <c r="T4560" s="2">
        <v>9.06</v>
      </c>
      <c r="U4560" s="4">
        <v>28</v>
      </c>
      <c r="V4560" t="s">
        <v>19</v>
      </c>
      <c r="W4560" s="3">
        <v>42717</v>
      </c>
      <c r="X4560" t="s">
        <v>39</v>
      </c>
      <c r="Y4560" t="s">
        <v>262</v>
      </c>
      <c r="Z4560" t="s">
        <v>35</v>
      </c>
    </row>
    <row r="4561" spans="1:26" x14ac:dyDescent="0.25">
      <c r="A4561">
        <v>6</v>
      </c>
      <c r="B4561" t="s">
        <v>10</v>
      </c>
      <c r="C4561">
        <v>6</v>
      </c>
      <c r="D4561" t="s">
        <v>26</v>
      </c>
      <c r="E4561" t="s">
        <v>823</v>
      </c>
      <c r="F4561" t="s">
        <v>13</v>
      </c>
      <c r="G4561" t="s">
        <v>321</v>
      </c>
      <c r="H4561" s="1">
        <v>0.2</v>
      </c>
      <c r="I4561">
        <v>1</v>
      </c>
      <c r="J4561" s="3">
        <v>42964</v>
      </c>
      <c r="K4561" t="s">
        <v>4652</v>
      </c>
      <c r="L4561" t="s">
        <v>30</v>
      </c>
      <c r="M4561">
        <v>85345</v>
      </c>
      <c r="N4561">
        <v>1813</v>
      </c>
      <c r="O4561" t="s">
        <v>691</v>
      </c>
      <c r="P4561" s="4">
        <v>13</v>
      </c>
      <c r="Q4561" s="4">
        <v>7</v>
      </c>
      <c r="R4561" t="s">
        <v>32</v>
      </c>
      <c r="T4561" s="2">
        <v>12.7</v>
      </c>
      <c r="U4561" s="4">
        <v>36</v>
      </c>
      <c r="V4561" t="s">
        <v>19</v>
      </c>
      <c r="W4561" s="3">
        <v>42970</v>
      </c>
      <c r="X4561" t="s">
        <v>39</v>
      </c>
      <c r="Y4561" t="s">
        <v>199</v>
      </c>
      <c r="Z4561" t="s">
        <v>64</v>
      </c>
    </row>
    <row r="4562" spans="1:26" x14ac:dyDescent="0.25">
      <c r="A4562">
        <v>5</v>
      </c>
      <c r="B4562" t="s">
        <v>43</v>
      </c>
      <c r="C4562">
        <v>6</v>
      </c>
      <c r="D4562" t="s">
        <v>26</v>
      </c>
      <c r="E4562" t="s">
        <v>333</v>
      </c>
      <c r="F4562" t="s">
        <v>13</v>
      </c>
      <c r="G4562" t="s">
        <v>1869</v>
      </c>
      <c r="H4562" s="1">
        <v>0.2</v>
      </c>
      <c r="I4562">
        <v>1</v>
      </c>
      <c r="J4562" s="3">
        <v>43093</v>
      </c>
      <c r="K4562" t="s">
        <v>2694</v>
      </c>
      <c r="L4562" t="s">
        <v>30</v>
      </c>
      <c r="M4562">
        <v>85023</v>
      </c>
      <c r="N4562">
        <v>465</v>
      </c>
      <c r="O4562" t="s">
        <v>3584</v>
      </c>
      <c r="P4562" s="4">
        <v>37</v>
      </c>
      <c r="Q4562" s="4">
        <v>7</v>
      </c>
      <c r="R4562" t="s">
        <v>32</v>
      </c>
      <c r="T4562" s="2">
        <v>37.18</v>
      </c>
      <c r="U4562" s="4">
        <v>106</v>
      </c>
      <c r="V4562" t="s">
        <v>19</v>
      </c>
      <c r="W4562" s="3">
        <v>43098</v>
      </c>
      <c r="X4562" t="s">
        <v>39</v>
      </c>
      <c r="Y4562" t="s">
        <v>199</v>
      </c>
      <c r="Z4562" t="s">
        <v>64</v>
      </c>
    </row>
    <row r="4563" spans="1:26" x14ac:dyDescent="0.25">
      <c r="A4563">
        <v>4</v>
      </c>
      <c r="B4563" t="s">
        <v>43</v>
      </c>
      <c r="C4563">
        <v>6</v>
      </c>
      <c r="D4563" t="s">
        <v>26</v>
      </c>
      <c r="E4563" t="s">
        <v>2703</v>
      </c>
      <c r="F4563" t="s">
        <v>13</v>
      </c>
      <c r="G4563" t="s">
        <v>2376</v>
      </c>
      <c r="H4563" s="1">
        <v>0.2</v>
      </c>
      <c r="I4563">
        <v>1</v>
      </c>
      <c r="J4563" s="3">
        <v>43289</v>
      </c>
      <c r="K4563" t="s">
        <v>2704</v>
      </c>
      <c r="L4563" t="s">
        <v>30</v>
      </c>
      <c r="M4563">
        <v>80020</v>
      </c>
      <c r="N4563">
        <v>1263</v>
      </c>
      <c r="O4563" t="s">
        <v>8273</v>
      </c>
      <c r="P4563" s="4">
        <v>-1</v>
      </c>
      <c r="Q4563" s="4">
        <v>7</v>
      </c>
      <c r="R4563" t="s">
        <v>32</v>
      </c>
      <c r="T4563" s="2">
        <v>-1.26</v>
      </c>
      <c r="U4563" s="4">
        <v>33</v>
      </c>
      <c r="V4563" t="s">
        <v>19</v>
      </c>
      <c r="W4563" s="3">
        <v>43293</v>
      </c>
      <c r="X4563" t="s">
        <v>39</v>
      </c>
      <c r="Y4563" t="s">
        <v>285</v>
      </c>
      <c r="Z4563" t="s">
        <v>42</v>
      </c>
    </row>
    <row r="4564" spans="1:26" x14ac:dyDescent="0.25">
      <c r="A4564">
        <v>6</v>
      </c>
      <c r="B4564" t="s">
        <v>10</v>
      </c>
      <c r="C4564">
        <v>6</v>
      </c>
      <c r="D4564" t="s">
        <v>26</v>
      </c>
      <c r="E4564" t="s">
        <v>3694</v>
      </c>
      <c r="F4564" t="s">
        <v>13</v>
      </c>
      <c r="G4564" t="s">
        <v>867</v>
      </c>
      <c r="H4564" s="1">
        <v>0.2</v>
      </c>
      <c r="I4564">
        <v>1</v>
      </c>
      <c r="J4564" s="3">
        <v>42704</v>
      </c>
      <c r="K4564" t="s">
        <v>4693</v>
      </c>
      <c r="L4564" t="s">
        <v>30</v>
      </c>
      <c r="M4564">
        <v>85323</v>
      </c>
      <c r="N4564">
        <v>82</v>
      </c>
      <c r="O4564" t="s">
        <v>4187</v>
      </c>
      <c r="P4564" s="4">
        <v>4</v>
      </c>
      <c r="Q4564" s="4">
        <v>7</v>
      </c>
      <c r="R4564" t="s">
        <v>32</v>
      </c>
      <c r="T4564" s="2">
        <v>3.6</v>
      </c>
      <c r="U4564" s="4">
        <v>48</v>
      </c>
      <c r="V4564" t="s">
        <v>19</v>
      </c>
      <c r="W4564" s="3">
        <v>42710</v>
      </c>
      <c r="X4564" t="s">
        <v>39</v>
      </c>
      <c r="Y4564" t="s">
        <v>199</v>
      </c>
      <c r="Z4564" t="s">
        <v>356</v>
      </c>
    </row>
    <row r="4565" spans="1:26" x14ac:dyDescent="0.25">
      <c r="A4565">
        <v>5</v>
      </c>
      <c r="B4565" t="s">
        <v>43</v>
      </c>
      <c r="C4565">
        <v>6</v>
      </c>
      <c r="D4565" t="s">
        <v>26</v>
      </c>
      <c r="E4565" t="s">
        <v>27</v>
      </c>
      <c r="F4565" t="s">
        <v>13</v>
      </c>
      <c r="G4565" t="s">
        <v>1722</v>
      </c>
      <c r="H4565" s="1">
        <v>0.2</v>
      </c>
      <c r="I4565">
        <v>1</v>
      </c>
      <c r="J4565" s="3">
        <v>43063</v>
      </c>
      <c r="K4565" t="s">
        <v>4539</v>
      </c>
      <c r="L4565" t="s">
        <v>30</v>
      </c>
      <c r="M4565">
        <v>90036</v>
      </c>
      <c r="N4565">
        <v>264</v>
      </c>
      <c r="O4565" t="s">
        <v>658</v>
      </c>
      <c r="P4565" s="4">
        <v>30</v>
      </c>
      <c r="Q4565" s="4">
        <v>8</v>
      </c>
      <c r="R4565" t="s">
        <v>32</v>
      </c>
      <c r="T4565" s="2">
        <v>29.7</v>
      </c>
      <c r="U4565" s="4">
        <v>91</v>
      </c>
      <c r="V4565" t="s">
        <v>19</v>
      </c>
      <c r="W4565" s="3">
        <v>43068</v>
      </c>
      <c r="X4565" t="s">
        <v>39</v>
      </c>
      <c r="Y4565" t="s">
        <v>34</v>
      </c>
      <c r="Z4565" t="s">
        <v>54</v>
      </c>
    </row>
    <row r="4566" spans="1:26" x14ac:dyDescent="0.25">
      <c r="A4566">
        <v>4</v>
      </c>
      <c r="B4566" t="s">
        <v>43</v>
      </c>
      <c r="C4566">
        <v>6</v>
      </c>
      <c r="D4566" t="s">
        <v>26</v>
      </c>
      <c r="E4566" t="s">
        <v>88</v>
      </c>
      <c r="F4566" t="s">
        <v>13</v>
      </c>
      <c r="G4566" t="s">
        <v>1673</v>
      </c>
      <c r="H4566" s="1">
        <v>0.2</v>
      </c>
      <c r="I4566">
        <v>1</v>
      </c>
      <c r="J4566" s="3">
        <v>43494</v>
      </c>
      <c r="K4566" t="s">
        <v>4453</v>
      </c>
      <c r="L4566" t="s">
        <v>30</v>
      </c>
      <c r="M4566">
        <v>94109</v>
      </c>
      <c r="N4566">
        <v>449</v>
      </c>
      <c r="O4566" t="s">
        <v>1019</v>
      </c>
      <c r="P4566" s="4">
        <v>40</v>
      </c>
      <c r="Q4566" s="4">
        <v>8</v>
      </c>
      <c r="R4566" t="s">
        <v>32</v>
      </c>
      <c r="T4566" s="2">
        <v>40.369999999999997</v>
      </c>
      <c r="U4566" s="4">
        <v>120</v>
      </c>
      <c r="V4566" t="s">
        <v>19</v>
      </c>
      <c r="W4566" s="3">
        <v>43498</v>
      </c>
      <c r="X4566" t="s">
        <v>39</v>
      </c>
      <c r="Y4566" t="s">
        <v>34</v>
      </c>
      <c r="Z4566" t="s">
        <v>54</v>
      </c>
    </row>
    <row r="4567" spans="1:26" x14ac:dyDescent="0.25">
      <c r="A4567">
        <v>4</v>
      </c>
      <c r="B4567" t="s">
        <v>43</v>
      </c>
      <c r="C4567">
        <v>6</v>
      </c>
      <c r="D4567" t="s">
        <v>26</v>
      </c>
      <c r="E4567" t="s">
        <v>88</v>
      </c>
      <c r="F4567" t="s">
        <v>13</v>
      </c>
      <c r="G4567" t="s">
        <v>1031</v>
      </c>
      <c r="H4567" s="1">
        <v>0.2</v>
      </c>
      <c r="I4567">
        <v>1</v>
      </c>
      <c r="J4567" s="3">
        <v>43468</v>
      </c>
      <c r="K4567" t="s">
        <v>4513</v>
      </c>
      <c r="L4567" t="s">
        <v>30</v>
      </c>
      <c r="M4567">
        <v>94110</v>
      </c>
      <c r="N4567">
        <v>703</v>
      </c>
      <c r="O4567" t="s">
        <v>902</v>
      </c>
      <c r="P4567" s="4">
        <v>683</v>
      </c>
      <c r="Q4567" s="4">
        <v>8</v>
      </c>
      <c r="R4567" t="s">
        <v>32</v>
      </c>
      <c r="T4567" s="2">
        <v>682.52</v>
      </c>
      <c r="U4567" s="4">
        <v>2022</v>
      </c>
      <c r="V4567" t="s">
        <v>19</v>
      </c>
      <c r="W4567" s="3">
        <v>43472</v>
      </c>
      <c r="X4567" t="s">
        <v>39</v>
      </c>
      <c r="Y4567" t="s">
        <v>34</v>
      </c>
      <c r="Z4567" t="s">
        <v>54</v>
      </c>
    </row>
    <row r="4568" spans="1:26" x14ac:dyDescent="0.25">
      <c r="A4568">
        <v>5</v>
      </c>
      <c r="B4568" t="s">
        <v>43</v>
      </c>
      <c r="C4568">
        <v>6</v>
      </c>
      <c r="D4568" t="s">
        <v>26</v>
      </c>
      <c r="E4568" t="s">
        <v>781</v>
      </c>
      <c r="F4568" t="s">
        <v>13</v>
      </c>
      <c r="G4568" t="s">
        <v>2629</v>
      </c>
      <c r="H4568" s="1">
        <v>0.2</v>
      </c>
      <c r="I4568">
        <v>1</v>
      </c>
      <c r="J4568" s="3">
        <v>43075</v>
      </c>
      <c r="K4568" t="s">
        <v>2748</v>
      </c>
      <c r="L4568" t="s">
        <v>30</v>
      </c>
      <c r="M4568">
        <v>85705</v>
      </c>
      <c r="N4568">
        <v>1758</v>
      </c>
      <c r="O4568" t="s">
        <v>790</v>
      </c>
      <c r="P4568" s="4">
        <v>62</v>
      </c>
      <c r="Q4568" s="4">
        <v>8</v>
      </c>
      <c r="R4568" t="s">
        <v>32</v>
      </c>
      <c r="T4568" s="2">
        <v>61.96</v>
      </c>
      <c r="U4568" s="4">
        <v>198</v>
      </c>
      <c r="V4568" t="s">
        <v>19</v>
      </c>
      <c r="W4568" s="3">
        <v>43080</v>
      </c>
      <c r="X4568" t="s">
        <v>39</v>
      </c>
      <c r="Y4568" t="s">
        <v>199</v>
      </c>
      <c r="Z4568" t="s">
        <v>64</v>
      </c>
    </row>
    <row r="4569" spans="1:26" x14ac:dyDescent="0.25">
      <c r="A4569">
        <v>4</v>
      </c>
      <c r="B4569" t="s">
        <v>43</v>
      </c>
      <c r="C4569">
        <v>6</v>
      </c>
      <c r="D4569" t="s">
        <v>26</v>
      </c>
      <c r="E4569" t="s">
        <v>493</v>
      </c>
      <c r="F4569" t="s">
        <v>13</v>
      </c>
      <c r="G4569" t="s">
        <v>1360</v>
      </c>
      <c r="H4569" s="1">
        <v>0.2</v>
      </c>
      <c r="I4569">
        <v>1</v>
      </c>
      <c r="J4569" s="3">
        <v>42605</v>
      </c>
      <c r="K4569" t="s">
        <v>2708</v>
      </c>
      <c r="L4569" t="s">
        <v>30</v>
      </c>
      <c r="M4569">
        <v>80219</v>
      </c>
      <c r="N4569">
        <v>1787</v>
      </c>
      <c r="O4569" t="s">
        <v>4048</v>
      </c>
      <c r="P4569" s="4">
        <v>70</v>
      </c>
      <c r="Q4569" s="4">
        <v>9</v>
      </c>
      <c r="R4569" t="s">
        <v>32</v>
      </c>
      <c r="T4569" s="2">
        <v>69.7</v>
      </c>
      <c r="U4569" s="4">
        <v>223</v>
      </c>
      <c r="V4569" t="s">
        <v>19</v>
      </c>
      <c r="W4569" s="3">
        <v>42609</v>
      </c>
      <c r="X4569" t="s">
        <v>39</v>
      </c>
      <c r="Y4569" t="s">
        <v>285</v>
      </c>
      <c r="Z4569" t="s">
        <v>64</v>
      </c>
    </row>
    <row r="4570" spans="1:26" x14ac:dyDescent="0.25">
      <c r="A4570">
        <v>5</v>
      </c>
      <c r="B4570" t="s">
        <v>43</v>
      </c>
      <c r="C4570">
        <v>6</v>
      </c>
      <c r="D4570" t="s">
        <v>26</v>
      </c>
      <c r="E4570" t="s">
        <v>88</v>
      </c>
      <c r="F4570" t="s">
        <v>13</v>
      </c>
      <c r="G4570" t="s">
        <v>1132</v>
      </c>
      <c r="H4570" s="1">
        <v>0.2</v>
      </c>
      <c r="I4570">
        <v>1</v>
      </c>
      <c r="J4570" s="3">
        <v>43415</v>
      </c>
      <c r="K4570" t="s">
        <v>2600</v>
      </c>
      <c r="L4570" t="s">
        <v>30</v>
      </c>
      <c r="M4570">
        <v>94110</v>
      </c>
      <c r="N4570">
        <v>263</v>
      </c>
      <c r="O4570" t="s">
        <v>460</v>
      </c>
      <c r="P4570" s="4">
        <v>11</v>
      </c>
      <c r="Q4570" s="4">
        <v>11</v>
      </c>
      <c r="R4570" t="s">
        <v>32</v>
      </c>
      <c r="T4570" s="2">
        <v>11.03</v>
      </c>
      <c r="U4570" s="4">
        <v>32</v>
      </c>
      <c r="V4570" t="s">
        <v>19</v>
      </c>
      <c r="W4570" s="3">
        <v>43420</v>
      </c>
      <c r="X4570" t="s">
        <v>39</v>
      </c>
      <c r="Y4570" t="s">
        <v>34</v>
      </c>
      <c r="Z4570" t="s">
        <v>54</v>
      </c>
    </row>
    <row r="4571" spans="1:26" x14ac:dyDescent="0.25">
      <c r="A4571">
        <v>6</v>
      </c>
      <c r="B4571" t="s">
        <v>10</v>
      </c>
      <c r="C4571">
        <v>6</v>
      </c>
      <c r="D4571" t="s">
        <v>26</v>
      </c>
      <c r="E4571" t="s">
        <v>827</v>
      </c>
      <c r="F4571" t="s">
        <v>13</v>
      </c>
      <c r="G4571" t="s">
        <v>1906</v>
      </c>
      <c r="H4571" s="1">
        <v>0.2</v>
      </c>
      <c r="I4571">
        <v>1</v>
      </c>
      <c r="J4571" s="3">
        <v>42998</v>
      </c>
      <c r="K4571" t="s">
        <v>4694</v>
      </c>
      <c r="L4571" t="s">
        <v>30</v>
      </c>
      <c r="M4571">
        <v>89115</v>
      </c>
      <c r="N4571">
        <v>1645</v>
      </c>
      <c r="O4571" t="s">
        <v>3418</v>
      </c>
      <c r="P4571" s="4">
        <v>17</v>
      </c>
      <c r="Q4571" s="4">
        <v>11</v>
      </c>
      <c r="R4571" t="s">
        <v>32</v>
      </c>
      <c r="T4571" s="2">
        <v>16.52</v>
      </c>
      <c r="U4571" s="4">
        <v>46</v>
      </c>
      <c r="V4571" t="s">
        <v>19</v>
      </c>
      <c r="W4571" s="3">
        <v>43004</v>
      </c>
      <c r="X4571" t="s">
        <v>39</v>
      </c>
      <c r="Y4571" t="s">
        <v>831</v>
      </c>
      <c r="Z4571" t="s">
        <v>54</v>
      </c>
    </row>
    <row r="4572" spans="1:26" x14ac:dyDescent="0.25">
      <c r="A4572">
        <v>5</v>
      </c>
      <c r="B4572" t="s">
        <v>43</v>
      </c>
      <c r="C4572">
        <v>6</v>
      </c>
      <c r="D4572" t="s">
        <v>26</v>
      </c>
      <c r="E4572" t="s">
        <v>65</v>
      </c>
      <c r="F4572" t="s">
        <v>13</v>
      </c>
      <c r="G4572" t="s">
        <v>403</v>
      </c>
      <c r="H4572" s="1">
        <v>0.2</v>
      </c>
      <c r="I4572">
        <v>1</v>
      </c>
      <c r="J4572" s="3">
        <v>43782</v>
      </c>
      <c r="K4572" t="s">
        <v>2745</v>
      </c>
      <c r="L4572" t="s">
        <v>30</v>
      </c>
      <c r="M4572">
        <v>98103</v>
      </c>
      <c r="N4572">
        <v>685</v>
      </c>
      <c r="O4572" t="s">
        <v>3478</v>
      </c>
      <c r="P4572" s="4">
        <v>190</v>
      </c>
      <c r="Q4572" s="4">
        <v>11</v>
      </c>
      <c r="R4572" t="s">
        <v>32</v>
      </c>
      <c r="T4572" s="2">
        <v>190.02</v>
      </c>
      <c r="U4572" s="4">
        <v>563</v>
      </c>
      <c r="V4572" t="s">
        <v>19</v>
      </c>
      <c r="W4572" s="3">
        <v>43787</v>
      </c>
      <c r="X4572" t="s">
        <v>39</v>
      </c>
      <c r="Y4572" t="s">
        <v>69</v>
      </c>
      <c r="Z4572" t="s">
        <v>54</v>
      </c>
    </row>
    <row r="4573" spans="1:26" x14ac:dyDescent="0.25">
      <c r="A4573">
        <v>5</v>
      </c>
      <c r="B4573" t="s">
        <v>43</v>
      </c>
      <c r="C4573">
        <v>6</v>
      </c>
      <c r="D4573" t="s">
        <v>26</v>
      </c>
      <c r="E4573" t="s">
        <v>27</v>
      </c>
      <c r="F4573" t="s">
        <v>13</v>
      </c>
      <c r="G4573" t="s">
        <v>985</v>
      </c>
      <c r="H4573" s="1">
        <v>0.2</v>
      </c>
      <c r="I4573">
        <v>1</v>
      </c>
      <c r="J4573" s="3">
        <v>43407</v>
      </c>
      <c r="K4573" t="s">
        <v>4455</v>
      </c>
      <c r="L4573" t="s">
        <v>30</v>
      </c>
      <c r="M4573">
        <v>90049</v>
      </c>
      <c r="N4573">
        <v>237</v>
      </c>
      <c r="O4573" t="s">
        <v>8156</v>
      </c>
      <c r="P4573" s="4">
        <v>16</v>
      </c>
      <c r="Q4573" s="4">
        <v>12</v>
      </c>
      <c r="R4573" t="s">
        <v>32</v>
      </c>
      <c r="T4573" s="2">
        <v>15.8</v>
      </c>
      <c r="U4573" s="4">
        <v>44</v>
      </c>
      <c r="V4573" t="s">
        <v>19</v>
      </c>
      <c r="W4573" s="3">
        <v>43412</v>
      </c>
      <c r="X4573" t="s">
        <v>39</v>
      </c>
      <c r="Y4573" t="s">
        <v>34</v>
      </c>
      <c r="Z4573" t="s">
        <v>54</v>
      </c>
    </row>
    <row r="4574" spans="1:26" x14ac:dyDescent="0.25">
      <c r="A4574">
        <v>4</v>
      </c>
      <c r="B4574" t="s">
        <v>43</v>
      </c>
      <c r="C4574">
        <v>6</v>
      </c>
      <c r="D4574" t="s">
        <v>26</v>
      </c>
      <c r="E4574" t="s">
        <v>3312</v>
      </c>
      <c r="F4574" t="s">
        <v>13</v>
      </c>
      <c r="G4574" t="s">
        <v>1933</v>
      </c>
      <c r="H4574" s="1">
        <v>0.2</v>
      </c>
      <c r="I4574">
        <v>1</v>
      </c>
      <c r="J4574" s="3">
        <v>42880</v>
      </c>
      <c r="K4574" t="s">
        <v>4695</v>
      </c>
      <c r="L4574" t="s">
        <v>30</v>
      </c>
      <c r="M4574">
        <v>81001</v>
      </c>
      <c r="N4574">
        <v>949</v>
      </c>
      <c r="O4574" t="s">
        <v>3303</v>
      </c>
      <c r="P4574" s="4">
        <v>85</v>
      </c>
      <c r="Q4574" s="4">
        <v>13</v>
      </c>
      <c r="R4574" t="s">
        <v>32</v>
      </c>
      <c r="T4574" s="2">
        <v>84.57</v>
      </c>
      <c r="U4574" s="4">
        <v>846</v>
      </c>
      <c r="V4574" t="s">
        <v>19</v>
      </c>
      <c r="W4574" s="3">
        <v>42884</v>
      </c>
      <c r="X4574" t="s">
        <v>39</v>
      </c>
      <c r="Y4574" t="s">
        <v>285</v>
      </c>
      <c r="Z4574" t="s">
        <v>56</v>
      </c>
    </row>
    <row r="4575" spans="1:26" x14ac:dyDescent="0.25">
      <c r="A4575">
        <v>4</v>
      </c>
      <c r="B4575" t="s">
        <v>43</v>
      </c>
      <c r="C4575">
        <v>6</v>
      </c>
      <c r="D4575" t="s">
        <v>26</v>
      </c>
      <c r="E4575" t="s">
        <v>88</v>
      </c>
      <c r="F4575" t="s">
        <v>13</v>
      </c>
      <c r="G4575" t="s">
        <v>1869</v>
      </c>
      <c r="H4575" s="1">
        <v>0.2</v>
      </c>
      <c r="I4575">
        <v>1</v>
      </c>
      <c r="J4575" s="3">
        <v>43556</v>
      </c>
      <c r="K4575" t="s">
        <v>4480</v>
      </c>
      <c r="L4575" t="s">
        <v>30</v>
      </c>
      <c r="M4575">
        <v>94110</v>
      </c>
      <c r="N4575">
        <v>639</v>
      </c>
      <c r="O4575" t="s">
        <v>3776</v>
      </c>
      <c r="P4575" s="4">
        <v>38</v>
      </c>
      <c r="Q4575" s="4">
        <v>13</v>
      </c>
      <c r="R4575" t="s">
        <v>32</v>
      </c>
      <c r="T4575" s="2">
        <v>38.020000000000003</v>
      </c>
      <c r="U4575" s="4">
        <v>122</v>
      </c>
      <c r="V4575" t="s">
        <v>19</v>
      </c>
      <c r="W4575" s="3">
        <v>43560</v>
      </c>
      <c r="X4575" t="s">
        <v>39</v>
      </c>
      <c r="Y4575" t="s">
        <v>34</v>
      </c>
      <c r="Z4575" t="s">
        <v>54</v>
      </c>
    </row>
    <row r="4576" spans="1:26" x14ac:dyDescent="0.25">
      <c r="A4576">
        <v>4</v>
      </c>
      <c r="B4576" t="s">
        <v>43</v>
      </c>
      <c r="C4576">
        <v>6</v>
      </c>
      <c r="D4576" t="s">
        <v>26</v>
      </c>
      <c r="E4576" t="s">
        <v>65</v>
      </c>
      <c r="F4576" t="s">
        <v>13</v>
      </c>
      <c r="G4576" t="s">
        <v>2007</v>
      </c>
      <c r="H4576" s="1">
        <v>0.2</v>
      </c>
      <c r="I4576">
        <v>1</v>
      </c>
      <c r="J4576" s="3">
        <v>43262</v>
      </c>
      <c r="K4576" t="s">
        <v>4484</v>
      </c>
      <c r="L4576" t="s">
        <v>30</v>
      </c>
      <c r="M4576">
        <v>98103</v>
      </c>
      <c r="N4576">
        <v>1652</v>
      </c>
      <c r="O4576" t="s">
        <v>1251</v>
      </c>
      <c r="P4576" s="4">
        <v>18</v>
      </c>
      <c r="Q4576" s="4">
        <v>14</v>
      </c>
      <c r="R4576" t="s">
        <v>32</v>
      </c>
      <c r="T4576" s="2">
        <v>17.54</v>
      </c>
      <c r="U4576" s="4">
        <v>54</v>
      </c>
      <c r="V4576" t="s">
        <v>19</v>
      </c>
      <c r="W4576" s="3">
        <v>43266</v>
      </c>
      <c r="X4576" t="s">
        <v>39</v>
      </c>
      <c r="Y4576" t="s">
        <v>69</v>
      </c>
      <c r="Z4576" t="s">
        <v>54</v>
      </c>
    </row>
    <row r="4577" spans="1:26" x14ac:dyDescent="0.25">
      <c r="A4577">
        <v>7</v>
      </c>
      <c r="B4577" t="s">
        <v>25</v>
      </c>
      <c r="C4577">
        <v>6</v>
      </c>
      <c r="D4577" t="s">
        <v>26</v>
      </c>
      <c r="E4577" t="s">
        <v>1822</v>
      </c>
      <c r="F4577" t="s">
        <v>13</v>
      </c>
      <c r="G4577" t="s">
        <v>1939</v>
      </c>
      <c r="H4577" s="1">
        <v>0.7</v>
      </c>
      <c r="I4577">
        <v>1</v>
      </c>
      <c r="J4577" s="3">
        <v>43759</v>
      </c>
      <c r="K4577" t="s">
        <v>4696</v>
      </c>
      <c r="L4577" t="s">
        <v>30</v>
      </c>
      <c r="M4577">
        <v>85301</v>
      </c>
      <c r="N4577">
        <v>999</v>
      </c>
      <c r="O4577" t="s">
        <v>8139</v>
      </c>
      <c r="P4577" s="4">
        <v>-7</v>
      </c>
      <c r="Q4577" s="4">
        <v>1</v>
      </c>
      <c r="R4577" t="s">
        <v>32</v>
      </c>
      <c r="T4577" s="2">
        <v>-6.56</v>
      </c>
      <c r="U4577" s="4">
        <v>9</v>
      </c>
      <c r="V4577" t="s">
        <v>19</v>
      </c>
      <c r="W4577" s="3">
        <v>43766</v>
      </c>
      <c r="X4577" t="s">
        <v>39</v>
      </c>
      <c r="Y4577" t="s">
        <v>199</v>
      </c>
      <c r="Z4577" t="s">
        <v>54</v>
      </c>
    </row>
    <row r="4578" spans="1:26" x14ac:dyDescent="0.25">
      <c r="A4578">
        <v>5</v>
      </c>
      <c r="B4578" t="s">
        <v>43</v>
      </c>
      <c r="C4578">
        <v>6</v>
      </c>
      <c r="D4578" t="s">
        <v>26</v>
      </c>
      <c r="E4578" t="s">
        <v>1822</v>
      </c>
      <c r="F4578" t="s">
        <v>13</v>
      </c>
      <c r="G4578" t="s">
        <v>2010</v>
      </c>
      <c r="H4578" s="1">
        <v>0.7</v>
      </c>
      <c r="I4578">
        <v>1</v>
      </c>
      <c r="J4578" s="3">
        <v>43624</v>
      </c>
      <c r="K4578" t="s">
        <v>4649</v>
      </c>
      <c r="L4578" t="s">
        <v>30</v>
      </c>
      <c r="M4578">
        <v>85301</v>
      </c>
      <c r="N4578">
        <v>718</v>
      </c>
      <c r="O4578" t="s">
        <v>638</v>
      </c>
      <c r="P4578" s="4">
        <v>-48</v>
      </c>
      <c r="Q4578" s="4">
        <v>2</v>
      </c>
      <c r="R4578" t="s">
        <v>32</v>
      </c>
      <c r="T4578" s="2">
        <v>-48.39</v>
      </c>
      <c r="U4578" s="4">
        <v>73</v>
      </c>
      <c r="V4578" t="s">
        <v>19</v>
      </c>
      <c r="W4578" s="3">
        <v>43629</v>
      </c>
      <c r="X4578" t="s">
        <v>39</v>
      </c>
      <c r="Y4578" t="s">
        <v>199</v>
      </c>
      <c r="Z4578" t="s">
        <v>54</v>
      </c>
    </row>
    <row r="4579" spans="1:26" x14ac:dyDescent="0.25">
      <c r="A4579">
        <v>6</v>
      </c>
      <c r="B4579" t="s">
        <v>10</v>
      </c>
      <c r="C4579">
        <v>6</v>
      </c>
      <c r="D4579" t="s">
        <v>26</v>
      </c>
      <c r="E4579" t="s">
        <v>281</v>
      </c>
      <c r="F4579" t="s">
        <v>13</v>
      </c>
      <c r="G4579" t="s">
        <v>1175</v>
      </c>
      <c r="H4579" s="1">
        <v>0.7</v>
      </c>
      <c r="I4579">
        <v>1</v>
      </c>
      <c r="J4579" s="3">
        <v>43006</v>
      </c>
      <c r="K4579" t="s">
        <v>4624</v>
      </c>
      <c r="L4579" t="s">
        <v>30</v>
      </c>
      <c r="M4579">
        <v>80013</v>
      </c>
      <c r="N4579">
        <v>1639</v>
      </c>
      <c r="O4579" t="s">
        <v>3140</v>
      </c>
      <c r="P4579" s="4">
        <v>-1</v>
      </c>
      <c r="Q4579" s="4">
        <v>2</v>
      </c>
      <c r="R4579" t="s">
        <v>32</v>
      </c>
      <c r="T4579" s="2">
        <v>-0.79</v>
      </c>
      <c r="U4579" s="4">
        <v>1</v>
      </c>
      <c r="V4579" t="s">
        <v>19</v>
      </c>
      <c r="W4579" s="3">
        <v>43012</v>
      </c>
      <c r="X4579" t="s">
        <v>39</v>
      </c>
      <c r="Y4579" t="s">
        <v>285</v>
      </c>
      <c r="Z4579" t="s">
        <v>54</v>
      </c>
    </row>
    <row r="4580" spans="1:26" x14ac:dyDescent="0.25">
      <c r="A4580">
        <v>4</v>
      </c>
      <c r="B4580" t="s">
        <v>43</v>
      </c>
      <c r="C4580">
        <v>6</v>
      </c>
      <c r="D4580" t="s">
        <v>26</v>
      </c>
      <c r="E4580" t="s">
        <v>2703</v>
      </c>
      <c r="F4580" t="s">
        <v>13</v>
      </c>
      <c r="G4580" t="s">
        <v>2376</v>
      </c>
      <c r="H4580" s="1">
        <v>0.7</v>
      </c>
      <c r="I4580">
        <v>1</v>
      </c>
      <c r="J4580" s="3">
        <v>43289</v>
      </c>
      <c r="K4580" t="s">
        <v>2704</v>
      </c>
      <c r="L4580" t="s">
        <v>30</v>
      </c>
      <c r="M4580">
        <v>80020</v>
      </c>
      <c r="N4580">
        <v>714</v>
      </c>
      <c r="O4580" t="s">
        <v>3074</v>
      </c>
      <c r="P4580" s="4">
        <v>-13</v>
      </c>
      <c r="Q4580" s="4">
        <v>2</v>
      </c>
      <c r="R4580" t="s">
        <v>32</v>
      </c>
      <c r="T4580" s="2">
        <v>-13.31</v>
      </c>
      <c r="U4580" s="4">
        <v>20</v>
      </c>
      <c r="V4580" t="s">
        <v>19</v>
      </c>
      <c r="W4580" s="3">
        <v>43293</v>
      </c>
      <c r="X4580" t="s">
        <v>39</v>
      </c>
      <c r="Y4580" t="s">
        <v>285</v>
      </c>
      <c r="Z4580" t="s">
        <v>54</v>
      </c>
    </row>
    <row r="4581" spans="1:26" x14ac:dyDescent="0.25">
      <c r="A4581">
        <v>6</v>
      </c>
      <c r="B4581" t="s">
        <v>10</v>
      </c>
      <c r="C4581">
        <v>6</v>
      </c>
      <c r="D4581" t="s">
        <v>26</v>
      </c>
      <c r="E4581" t="s">
        <v>258</v>
      </c>
      <c r="F4581" t="s">
        <v>13</v>
      </c>
      <c r="G4581" t="s">
        <v>742</v>
      </c>
      <c r="H4581" s="1">
        <v>0.7</v>
      </c>
      <c r="I4581">
        <v>1</v>
      </c>
      <c r="J4581" s="3">
        <v>43655</v>
      </c>
      <c r="K4581" t="s">
        <v>4697</v>
      </c>
      <c r="L4581" t="s">
        <v>30</v>
      </c>
      <c r="M4581">
        <v>97206</v>
      </c>
      <c r="N4581">
        <v>1639</v>
      </c>
      <c r="O4581" t="s">
        <v>3140</v>
      </c>
      <c r="P4581" s="4">
        <v>-1</v>
      </c>
      <c r="Q4581" s="4">
        <v>2</v>
      </c>
      <c r="R4581" t="s">
        <v>32</v>
      </c>
      <c r="T4581" s="2">
        <v>-0.79</v>
      </c>
      <c r="U4581" s="4">
        <v>1</v>
      </c>
      <c r="V4581" t="s">
        <v>19</v>
      </c>
      <c r="W4581" s="3">
        <v>43661</v>
      </c>
      <c r="X4581" t="s">
        <v>39</v>
      </c>
      <c r="Y4581" t="s">
        <v>262</v>
      </c>
      <c r="Z4581" t="s">
        <v>54</v>
      </c>
    </row>
    <row r="4582" spans="1:26" x14ac:dyDescent="0.25">
      <c r="A4582">
        <v>5</v>
      </c>
      <c r="B4582" t="s">
        <v>43</v>
      </c>
      <c r="C4582">
        <v>6</v>
      </c>
      <c r="D4582" t="s">
        <v>26</v>
      </c>
      <c r="E4582" t="s">
        <v>333</v>
      </c>
      <c r="F4582" t="s">
        <v>13</v>
      </c>
      <c r="G4582" t="s">
        <v>2138</v>
      </c>
      <c r="H4582" s="1">
        <v>0.7</v>
      </c>
      <c r="I4582">
        <v>1</v>
      </c>
      <c r="J4582" s="3">
        <v>43664</v>
      </c>
      <c r="K4582" t="s">
        <v>2685</v>
      </c>
      <c r="L4582" t="s">
        <v>30</v>
      </c>
      <c r="M4582">
        <v>85023</v>
      </c>
      <c r="N4582">
        <v>46</v>
      </c>
      <c r="O4582" t="s">
        <v>3178</v>
      </c>
      <c r="P4582" s="4">
        <v>-6</v>
      </c>
      <c r="Q4582" s="4">
        <v>4</v>
      </c>
      <c r="R4582" t="s">
        <v>32</v>
      </c>
      <c r="T4582" s="2">
        <v>-6.12</v>
      </c>
      <c r="U4582" s="4">
        <v>8</v>
      </c>
      <c r="V4582" t="s">
        <v>19</v>
      </c>
      <c r="W4582" s="3">
        <v>43669</v>
      </c>
      <c r="X4582" t="s">
        <v>39</v>
      </c>
      <c r="Y4582" t="s">
        <v>199</v>
      </c>
      <c r="Z4582" t="s">
        <v>54</v>
      </c>
    </row>
    <row r="4583" spans="1:26" x14ac:dyDescent="0.25">
      <c r="A4583">
        <v>4</v>
      </c>
      <c r="B4583" t="s">
        <v>43</v>
      </c>
      <c r="C4583">
        <v>6</v>
      </c>
      <c r="D4583" t="s">
        <v>26</v>
      </c>
      <c r="E4583" t="s">
        <v>2703</v>
      </c>
      <c r="F4583" t="s">
        <v>13</v>
      </c>
      <c r="G4583" t="s">
        <v>2376</v>
      </c>
      <c r="H4583" s="1">
        <v>0.7</v>
      </c>
      <c r="I4583">
        <v>1</v>
      </c>
      <c r="J4583" s="3">
        <v>43289</v>
      </c>
      <c r="K4583" t="s">
        <v>2704</v>
      </c>
      <c r="L4583" t="s">
        <v>30</v>
      </c>
      <c r="M4583">
        <v>80020</v>
      </c>
      <c r="N4583">
        <v>1633</v>
      </c>
      <c r="O4583" t="s">
        <v>111</v>
      </c>
      <c r="P4583" s="4">
        <v>-6</v>
      </c>
      <c r="Q4583" s="4">
        <v>4</v>
      </c>
      <c r="R4583" t="s">
        <v>32</v>
      </c>
      <c r="T4583" s="2">
        <v>-6.12</v>
      </c>
      <c r="U4583" s="4">
        <v>9</v>
      </c>
      <c r="V4583" t="s">
        <v>19</v>
      </c>
      <c r="W4583" s="3">
        <v>43293</v>
      </c>
      <c r="X4583" t="s">
        <v>39</v>
      </c>
      <c r="Y4583" t="s">
        <v>285</v>
      </c>
      <c r="Z4583" t="s">
        <v>54</v>
      </c>
    </row>
    <row r="4584" spans="1:26" x14ac:dyDescent="0.25">
      <c r="A4584">
        <v>5</v>
      </c>
      <c r="B4584" t="s">
        <v>43</v>
      </c>
      <c r="C4584">
        <v>6</v>
      </c>
      <c r="D4584" t="s">
        <v>26</v>
      </c>
      <c r="E4584" t="s">
        <v>1174</v>
      </c>
      <c r="F4584" t="s">
        <v>13</v>
      </c>
      <c r="G4584" t="s">
        <v>2030</v>
      </c>
      <c r="H4584" s="1">
        <v>0.7</v>
      </c>
      <c r="I4584">
        <v>1</v>
      </c>
      <c r="J4584" s="3">
        <v>42712</v>
      </c>
      <c r="K4584" t="s">
        <v>4648</v>
      </c>
      <c r="L4584" t="s">
        <v>30</v>
      </c>
      <c r="M4584">
        <v>97301</v>
      </c>
      <c r="N4584">
        <v>59</v>
      </c>
      <c r="O4584" t="s">
        <v>8278</v>
      </c>
      <c r="P4584" s="4">
        <v>-5</v>
      </c>
      <c r="Q4584" s="4">
        <v>4</v>
      </c>
      <c r="R4584" t="s">
        <v>32</v>
      </c>
      <c r="T4584" s="2">
        <v>-4.5199999999999996</v>
      </c>
      <c r="U4584" s="4">
        <v>6</v>
      </c>
      <c r="V4584" t="s">
        <v>19</v>
      </c>
      <c r="W4584" s="3">
        <v>42717</v>
      </c>
      <c r="X4584" t="s">
        <v>39</v>
      </c>
      <c r="Y4584" t="s">
        <v>262</v>
      </c>
      <c r="Z4584" t="s">
        <v>54</v>
      </c>
    </row>
    <row r="4585" spans="1:26" x14ac:dyDescent="0.25">
      <c r="A4585">
        <v>7</v>
      </c>
      <c r="B4585" t="s">
        <v>25</v>
      </c>
      <c r="C4585">
        <v>6</v>
      </c>
      <c r="D4585" t="s">
        <v>26</v>
      </c>
      <c r="E4585" t="s">
        <v>1084</v>
      </c>
      <c r="F4585" t="s">
        <v>13</v>
      </c>
      <c r="G4585" t="s">
        <v>1743</v>
      </c>
      <c r="H4585" s="1">
        <v>0.7</v>
      </c>
      <c r="I4585">
        <v>1</v>
      </c>
      <c r="J4585" s="3">
        <v>43416</v>
      </c>
      <c r="K4585" t="s">
        <v>4698</v>
      </c>
      <c r="L4585" t="s">
        <v>30</v>
      </c>
      <c r="M4585">
        <v>85204</v>
      </c>
      <c r="N4585">
        <v>241</v>
      </c>
      <c r="O4585" t="s">
        <v>2935</v>
      </c>
      <c r="P4585" s="4">
        <v>-5</v>
      </c>
      <c r="Q4585" s="4">
        <v>5</v>
      </c>
      <c r="R4585" t="s">
        <v>32</v>
      </c>
      <c r="T4585" s="2">
        <v>-4.5999999999999996</v>
      </c>
      <c r="U4585" s="4">
        <v>6</v>
      </c>
      <c r="V4585" t="s">
        <v>19</v>
      </c>
      <c r="W4585" s="3">
        <v>43423</v>
      </c>
      <c r="X4585" t="s">
        <v>39</v>
      </c>
      <c r="Y4585" t="s">
        <v>199</v>
      </c>
      <c r="Z4585" t="s">
        <v>54</v>
      </c>
    </row>
    <row r="4586" spans="1:26" x14ac:dyDescent="0.25">
      <c r="A4586">
        <v>4</v>
      </c>
      <c r="B4586" t="s">
        <v>43</v>
      </c>
      <c r="C4586">
        <v>6</v>
      </c>
      <c r="D4586" t="s">
        <v>26</v>
      </c>
      <c r="E4586" t="s">
        <v>333</v>
      </c>
      <c r="F4586" t="s">
        <v>13</v>
      </c>
      <c r="G4586" t="s">
        <v>2350</v>
      </c>
      <c r="H4586" s="1">
        <v>0.7</v>
      </c>
      <c r="I4586">
        <v>1</v>
      </c>
      <c r="J4586" s="3">
        <v>42591</v>
      </c>
      <c r="K4586" t="s">
        <v>4664</v>
      </c>
      <c r="L4586" t="s">
        <v>30</v>
      </c>
      <c r="M4586">
        <v>85023</v>
      </c>
      <c r="N4586">
        <v>257</v>
      </c>
      <c r="O4586" t="s">
        <v>3184</v>
      </c>
      <c r="P4586" s="4">
        <v>-7</v>
      </c>
      <c r="Q4586" s="4">
        <v>5</v>
      </c>
      <c r="R4586" t="s">
        <v>32</v>
      </c>
      <c r="T4586" s="2">
        <v>-6.54</v>
      </c>
      <c r="U4586" s="4">
        <v>9</v>
      </c>
      <c r="V4586" t="s">
        <v>19</v>
      </c>
      <c r="W4586" s="3">
        <v>42595</v>
      </c>
      <c r="X4586" t="s">
        <v>39</v>
      </c>
      <c r="Y4586" t="s">
        <v>199</v>
      </c>
      <c r="Z4586" t="s">
        <v>54</v>
      </c>
    </row>
    <row r="4587" spans="1:26" x14ac:dyDescent="0.25">
      <c r="A4587">
        <v>4</v>
      </c>
      <c r="B4587" t="s">
        <v>43</v>
      </c>
      <c r="C4587">
        <v>6</v>
      </c>
      <c r="D4587" t="s">
        <v>26</v>
      </c>
      <c r="E4587" t="s">
        <v>333</v>
      </c>
      <c r="F4587" t="s">
        <v>13</v>
      </c>
      <c r="G4587" t="s">
        <v>1297</v>
      </c>
      <c r="H4587" s="1">
        <v>0.7</v>
      </c>
      <c r="I4587">
        <v>1</v>
      </c>
      <c r="J4587" s="3">
        <v>42731</v>
      </c>
      <c r="K4587" t="s">
        <v>4699</v>
      </c>
      <c r="L4587" t="s">
        <v>30</v>
      </c>
      <c r="M4587">
        <v>85023</v>
      </c>
      <c r="N4587">
        <v>682</v>
      </c>
      <c r="O4587" t="s">
        <v>319</v>
      </c>
      <c r="P4587" s="4">
        <v>-694</v>
      </c>
      <c r="Q4587" s="4">
        <v>6</v>
      </c>
      <c r="R4587" t="s">
        <v>32</v>
      </c>
      <c r="T4587" s="2">
        <v>-694.29</v>
      </c>
      <c r="U4587" s="4">
        <v>947</v>
      </c>
      <c r="V4587" t="s">
        <v>19</v>
      </c>
      <c r="W4587" s="3">
        <v>42735</v>
      </c>
      <c r="X4587" t="s">
        <v>39</v>
      </c>
      <c r="Y4587" t="s">
        <v>199</v>
      </c>
      <c r="Z4587" t="s">
        <v>54</v>
      </c>
    </row>
    <row r="4588" spans="1:26" x14ac:dyDescent="0.25">
      <c r="A4588">
        <v>7</v>
      </c>
      <c r="B4588" t="s">
        <v>25</v>
      </c>
      <c r="C4588">
        <v>6</v>
      </c>
      <c r="D4588" t="s">
        <v>26</v>
      </c>
      <c r="E4588" t="s">
        <v>1084</v>
      </c>
      <c r="F4588" t="s">
        <v>13</v>
      </c>
      <c r="G4588" t="s">
        <v>1743</v>
      </c>
      <c r="H4588" s="1">
        <v>0.7</v>
      </c>
      <c r="I4588">
        <v>1</v>
      </c>
      <c r="J4588" s="3">
        <v>43416</v>
      </c>
      <c r="K4588" t="s">
        <v>4698</v>
      </c>
      <c r="L4588" t="s">
        <v>30</v>
      </c>
      <c r="M4588">
        <v>85204</v>
      </c>
      <c r="N4588">
        <v>1364</v>
      </c>
      <c r="O4588" t="s">
        <v>629</v>
      </c>
      <c r="P4588" s="4">
        <v>-3</v>
      </c>
      <c r="Q4588" s="4">
        <v>7</v>
      </c>
      <c r="R4588" t="s">
        <v>32</v>
      </c>
      <c r="T4588" s="2">
        <v>-3.35</v>
      </c>
      <c r="U4588" s="4">
        <v>4</v>
      </c>
      <c r="V4588" t="s">
        <v>19</v>
      </c>
      <c r="W4588" s="3">
        <v>43423</v>
      </c>
      <c r="X4588" t="s">
        <v>39</v>
      </c>
      <c r="Y4588" t="s">
        <v>199</v>
      </c>
      <c r="Z4588" t="s">
        <v>54</v>
      </c>
    </row>
    <row r="4589" spans="1:26" x14ac:dyDescent="0.25">
      <c r="A4589">
        <v>6</v>
      </c>
      <c r="B4589" t="s">
        <v>10</v>
      </c>
      <c r="C4589">
        <v>6</v>
      </c>
      <c r="D4589" t="s">
        <v>26</v>
      </c>
      <c r="E4589" t="s">
        <v>201</v>
      </c>
      <c r="F4589" t="s">
        <v>13</v>
      </c>
      <c r="G4589" t="s">
        <v>2756</v>
      </c>
      <c r="H4589" s="1">
        <v>0.7</v>
      </c>
      <c r="I4589">
        <v>1</v>
      </c>
      <c r="J4589" s="3">
        <v>43740</v>
      </c>
      <c r="K4589" t="s">
        <v>2757</v>
      </c>
      <c r="L4589" t="s">
        <v>30</v>
      </c>
      <c r="M4589">
        <v>97477</v>
      </c>
      <c r="N4589">
        <v>711</v>
      </c>
      <c r="O4589" t="s">
        <v>3170</v>
      </c>
      <c r="P4589" s="4">
        <v>-17</v>
      </c>
      <c r="Q4589" s="4">
        <v>7</v>
      </c>
      <c r="R4589" t="s">
        <v>32</v>
      </c>
      <c r="T4589" s="2">
        <v>-16.600000000000001</v>
      </c>
      <c r="U4589" s="4">
        <v>23</v>
      </c>
      <c r="V4589" t="s">
        <v>19</v>
      </c>
      <c r="W4589" s="3">
        <v>43746</v>
      </c>
      <c r="X4589" t="s">
        <v>39</v>
      </c>
      <c r="Y4589" t="s">
        <v>262</v>
      </c>
      <c r="Z4589" t="s">
        <v>54</v>
      </c>
    </row>
    <row r="4590" spans="1:26" x14ac:dyDescent="0.25">
      <c r="A4590">
        <v>5</v>
      </c>
      <c r="B4590" t="s">
        <v>43</v>
      </c>
      <c r="C4590">
        <v>6</v>
      </c>
      <c r="D4590" t="s">
        <v>26</v>
      </c>
      <c r="E4590" t="s">
        <v>2738</v>
      </c>
      <c r="F4590" t="s">
        <v>13</v>
      </c>
      <c r="G4590" t="s">
        <v>1559</v>
      </c>
      <c r="H4590" s="1">
        <v>0.7</v>
      </c>
      <c r="I4590">
        <v>1</v>
      </c>
      <c r="J4590" s="3">
        <v>43334</v>
      </c>
      <c r="K4590" t="s">
        <v>4700</v>
      </c>
      <c r="L4590" t="s">
        <v>30</v>
      </c>
      <c r="M4590">
        <v>97030</v>
      </c>
      <c r="N4590">
        <v>690</v>
      </c>
      <c r="O4590" t="s">
        <v>2849</v>
      </c>
      <c r="P4590" s="4">
        <v>-18</v>
      </c>
      <c r="Q4590" s="4">
        <v>8</v>
      </c>
      <c r="R4590" t="s">
        <v>32</v>
      </c>
      <c r="T4590" s="2">
        <v>-18.45</v>
      </c>
      <c r="U4590" s="4">
        <v>26</v>
      </c>
      <c r="V4590" t="s">
        <v>19</v>
      </c>
      <c r="W4590" s="3">
        <v>43339</v>
      </c>
      <c r="X4590" t="s">
        <v>39</v>
      </c>
      <c r="Y4590" t="s">
        <v>262</v>
      </c>
      <c r="Z4590" t="s">
        <v>54</v>
      </c>
    </row>
    <row r="4591" spans="1:26" x14ac:dyDescent="0.25">
      <c r="A4591">
        <v>6</v>
      </c>
      <c r="B4591" t="s">
        <v>10</v>
      </c>
      <c r="C4591">
        <v>6</v>
      </c>
      <c r="D4591" t="s">
        <v>26</v>
      </c>
      <c r="E4591" t="s">
        <v>2682</v>
      </c>
      <c r="F4591" t="s">
        <v>13</v>
      </c>
      <c r="G4591" t="s">
        <v>995</v>
      </c>
      <c r="H4591" s="1">
        <v>0.7</v>
      </c>
      <c r="I4591">
        <v>1</v>
      </c>
      <c r="J4591" s="3">
        <v>43456</v>
      </c>
      <c r="K4591" t="s">
        <v>2683</v>
      </c>
      <c r="L4591" t="s">
        <v>30</v>
      </c>
      <c r="M4591">
        <v>97756</v>
      </c>
      <c r="N4591">
        <v>177</v>
      </c>
      <c r="O4591" t="s">
        <v>8281</v>
      </c>
      <c r="P4591" s="4">
        <v>-25</v>
      </c>
      <c r="Q4591" s="4">
        <v>10</v>
      </c>
      <c r="R4591" t="s">
        <v>32</v>
      </c>
      <c r="T4591" s="2">
        <v>-25.06</v>
      </c>
      <c r="U4591" s="4">
        <v>31</v>
      </c>
      <c r="V4591" t="s">
        <v>19</v>
      </c>
      <c r="W4591" s="3">
        <v>43462</v>
      </c>
      <c r="X4591" t="s">
        <v>39</v>
      </c>
      <c r="Y4591" t="s">
        <v>262</v>
      </c>
      <c r="Z4591" t="s">
        <v>54</v>
      </c>
    </row>
    <row r="4592" spans="1:26" x14ac:dyDescent="0.25">
      <c r="A4592">
        <v>3</v>
      </c>
      <c r="B4592" t="s">
        <v>25</v>
      </c>
      <c r="C4592">
        <v>1</v>
      </c>
      <c r="D4592" t="s">
        <v>50</v>
      </c>
      <c r="E4592" t="s">
        <v>535</v>
      </c>
      <c r="F4592" t="s">
        <v>13</v>
      </c>
      <c r="G4592" t="s">
        <v>1188</v>
      </c>
      <c r="H4592" s="1">
        <v>0</v>
      </c>
      <c r="I4592">
        <v>1</v>
      </c>
      <c r="J4592" s="3">
        <v>43821</v>
      </c>
      <c r="K4592" t="s">
        <v>1458</v>
      </c>
      <c r="L4592" t="s">
        <v>73</v>
      </c>
      <c r="M4592">
        <v>48227</v>
      </c>
      <c r="N4592">
        <v>1014</v>
      </c>
      <c r="O4592" t="s">
        <v>296</v>
      </c>
      <c r="P4592" s="4">
        <v>31</v>
      </c>
      <c r="Q4592" s="4">
        <v>1</v>
      </c>
      <c r="R4592" t="s">
        <v>75</v>
      </c>
      <c r="T4592" s="2">
        <v>30.6</v>
      </c>
      <c r="U4592" s="4">
        <v>85</v>
      </c>
      <c r="V4592" t="s">
        <v>19</v>
      </c>
      <c r="W4592" s="3">
        <v>43824</v>
      </c>
      <c r="X4592" t="s">
        <v>130</v>
      </c>
      <c r="Y4592" t="s">
        <v>156</v>
      </c>
      <c r="Z4592" t="s">
        <v>113</v>
      </c>
    </row>
    <row r="4593" spans="1:26" x14ac:dyDescent="0.25">
      <c r="A4593">
        <v>3</v>
      </c>
      <c r="B4593" t="s">
        <v>25</v>
      </c>
      <c r="C4593">
        <v>1</v>
      </c>
      <c r="D4593" t="s">
        <v>50</v>
      </c>
      <c r="E4593" t="s">
        <v>535</v>
      </c>
      <c r="F4593" t="s">
        <v>13</v>
      </c>
      <c r="G4593" t="s">
        <v>1135</v>
      </c>
      <c r="H4593" s="1">
        <v>0</v>
      </c>
      <c r="I4593">
        <v>1</v>
      </c>
      <c r="J4593" s="3">
        <v>43080</v>
      </c>
      <c r="K4593" t="s">
        <v>2765</v>
      </c>
      <c r="L4593" t="s">
        <v>73</v>
      </c>
      <c r="M4593">
        <v>48205</v>
      </c>
      <c r="N4593">
        <v>340</v>
      </c>
      <c r="O4593" t="s">
        <v>4701</v>
      </c>
      <c r="P4593" s="4">
        <v>31</v>
      </c>
      <c r="Q4593" s="4">
        <v>1</v>
      </c>
      <c r="R4593" t="s">
        <v>75</v>
      </c>
      <c r="T4593" s="2">
        <v>31.5</v>
      </c>
      <c r="U4593" s="4">
        <v>126</v>
      </c>
      <c r="V4593" t="s">
        <v>19</v>
      </c>
      <c r="W4593" s="3">
        <v>43083</v>
      </c>
      <c r="X4593" t="s">
        <v>130</v>
      </c>
      <c r="Y4593" t="s">
        <v>156</v>
      </c>
      <c r="Z4593" t="s">
        <v>52</v>
      </c>
    </row>
    <row r="4594" spans="1:26" x14ac:dyDescent="0.25">
      <c r="A4594">
        <v>1</v>
      </c>
      <c r="B4594" t="s">
        <v>10</v>
      </c>
      <c r="C4594">
        <v>1</v>
      </c>
      <c r="D4594" t="s">
        <v>50</v>
      </c>
      <c r="E4594" t="s">
        <v>1461</v>
      </c>
      <c r="F4594" t="s">
        <v>13</v>
      </c>
      <c r="G4594" t="s">
        <v>1462</v>
      </c>
      <c r="H4594" s="1">
        <v>0</v>
      </c>
      <c r="I4594">
        <v>1</v>
      </c>
      <c r="J4594" s="3">
        <v>43374</v>
      </c>
      <c r="K4594" t="s">
        <v>1463</v>
      </c>
      <c r="L4594" t="s">
        <v>73</v>
      </c>
      <c r="M4594">
        <v>46350</v>
      </c>
      <c r="N4594">
        <v>1276</v>
      </c>
      <c r="O4594" t="s">
        <v>378</v>
      </c>
      <c r="P4594" s="4">
        <v>19</v>
      </c>
      <c r="Q4594" s="4">
        <v>2</v>
      </c>
      <c r="R4594" t="s">
        <v>75</v>
      </c>
      <c r="T4594" s="2">
        <v>18.87</v>
      </c>
      <c r="U4594" s="4">
        <v>70</v>
      </c>
      <c r="V4594" t="s">
        <v>19</v>
      </c>
      <c r="W4594" s="3">
        <v>43375</v>
      </c>
      <c r="X4594" t="s">
        <v>130</v>
      </c>
      <c r="Y4594" t="s">
        <v>167</v>
      </c>
      <c r="Z4594" t="s">
        <v>52</v>
      </c>
    </row>
    <row r="4595" spans="1:26" x14ac:dyDescent="0.25">
      <c r="A4595">
        <v>2</v>
      </c>
      <c r="B4595" t="s">
        <v>25</v>
      </c>
      <c r="C4595">
        <v>1</v>
      </c>
      <c r="D4595" t="s">
        <v>50</v>
      </c>
      <c r="E4595" t="s">
        <v>1452</v>
      </c>
      <c r="F4595" t="s">
        <v>13</v>
      </c>
      <c r="G4595" t="s">
        <v>1453</v>
      </c>
      <c r="H4595" s="1">
        <v>0</v>
      </c>
      <c r="I4595">
        <v>1</v>
      </c>
      <c r="J4595" s="3">
        <v>43414</v>
      </c>
      <c r="K4595" t="s">
        <v>1454</v>
      </c>
      <c r="L4595" t="s">
        <v>73</v>
      </c>
      <c r="M4595">
        <v>73120</v>
      </c>
      <c r="N4595">
        <v>1392</v>
      </c>
      <c r="O4595" t="s">
        <v>4702</v>
      </c>
      <c r="P4595" s="4">
        <v>62</v>
      </c>
      <c r="Q4595" s="4">
        <v>2</v>
      </c>
      <c r="R4595" t="s">
        <v>75</v>
      </c>
      <c r="T4595" s="2">
        <v>62.15</v>
      </c>
      <c r="U4595" s="4">
        <v>222</v>
      </c>
      <c r="V4595" t="s">
        <v>19</v>
      </c>
      <c r="W4595" s="3">
        <v>43416</v>
      </c>
      <c r="X4595" t="s">
        <v>130</v>
      </c>
      <c r="Y4595" t="s">
        <v>401</v>
      </c>
      <c r="Z4595" t="s">
        <v>52</v>
      </c>
    </row>
    <row r="4596" spans="1:26" x14ac:dyDescent="0.25">
      <c r="A4596">
        <v>3</v>
      </c>
      <c r="B4596" t="s">
        <v>25</v>
      </c>
      <c r="C4596">
        <v>1</v>
      </c>
      <c r="D4596" t="s">
        <v>50</v>
      </c>
      <c r="E4596" t="s">
        <v>2135</v>
      </c>
      <c r="F4596" t="s">
        <v>13</v>
      </c>
      <c r="G4596" t="s">
        <v>1518</v>
      </c>
      <c r="H4596" s="1">
        <v>0</v>
      </c>
      <c r="I4596">
        <v>1</v>
      </c>
      <c r="J4596" s="3">
        <v>43096</v>
      </c>
      <c r="K4596" t="s">
        <v>2782</v>
      </c>
      <c r="L4596" t="s">
        <v>73</v>
      </c>
      <c r="M4596">
        <v>54703</v>
      </c>
      <c r="N4596">
        <v>439</v>
      </c>
      <c r="O4596" t="s">
        <v>4703</v>
      </c>
      <c r="P4596" s="4">
        <v>72</v>
      </c>
      <c r="Q4596" s="4">
        <v>2</v>
      </c>
      <c r="R4596" t="s">
        <v>75</v>
      </c>
      <c r="T4596" s="2">
        <v>71.97</v>
      </c>
      <c r="U4596" s="4">
        <v>240</v>
      </c>
      <c r="V4596" t="s">
        <v>19</v>
      </c>
      <c r="W4596" s="3">
        <v>43099</v>
      </c>
      <c r="X4596" t="s">
        <v>130</v>
      </c>
      <c r="Y4596" t="s">
        <v>82</v>
      </c>
      <c r="Z4596" t="s">
        <v>52</v>
      </c>
    </row>
    <row r="4597" spans="1:26" x14ac:dyDescent="0.25">
      <c r="A4597">
        <v>2</v>
      </c>
      <c r="B4597" t="s">
        <v>25</v>
      </c>
      <c r="C4597">
        <v>1</v>
      </c>
      <c r="D4597" t="s">
        <v>50</v>
      </c>
      <c r="E4597" t="s">
        <v>1456</v>
      </c>
      <c r="F4597" t="s">
        <v>13</v>
      </c>
      <c r="G4597" t="s">
        <v>1085</v>
      </c>
      <c r="H4597" s="1">
        <v>0</v>
      </c>
      <c r="I4597">
        <v>1</v>
      </c>
      <c r="J4597" s="3">
        <v>42769</v>
      </c>
      <c r="K4597" t="s">
        <v>1457</v>
      </c>
      <c r="L4597" t="s">
        <v>73</v>
      </c>
      <c r="M4597">
        <v>68104</v>
      </c>
      <c r="N4597">
        <v>959</v>
      </c>
      <c r="O4597" t="s">
        <v>4704</v>
      </c>
      <c r="P4597" s="4">
        <v>51</v>
      </c>
      <c r="Q4597" s="4">
        <v>3</v>
      </c>
      <c r="R4597" t="s">
        <v>75</v>
      </c>
      <c r="T4597" s="2">
        <v>50.99</v>
      </c>
      <c r="U4597" s="4">
        <v>150</v>
      </c>
      <c r="V4597" t="s">
        <v>19</v>
      </c>
      <c r="W4597" s="3">
        <v>42771</v>
      </c>
      <c r="X4597" t="s">
        <v>130</v>
      </c>
      <c r="Y4597" t="s">
        <v>98</v>
      </c>
      <c r="Z4597" t="s">
        <v>113</v>
      </c>
    </row>
    <row r="4598" spans="1:26" x14ac:dyDescent="0.25">
      <c r="A4598">
        <v>1</v>
      </c>
      <c r="B4598" t="s">
        <v>10</v>
      </c>
      <c r="C4598">
        <v>1</v>
      </c>
      <c r="D4598" t="s">
        <v>50</v>
      </c>
      <c r="E4598" t="s">
        <v>4705</v>
      </c>
      <c r="F4598" t="s">
        <v>13</v>
      </c>
      <c r="G4598" t="s">
        <v>2582</v>
      </c>
      <c r="H4598" s="1">
        <v>0</v>
      </c>
      <c r="I4598">
        <v>1</v>
      </c>
      <c r="J4598" s="3">
        <v>43348</v>
      </c>
      <c r="K4598" t="s">
        <v>4706</v>
      </c>
      <c r="L4598" t="s">
        <v>73</v>
      </c>
      <c r="M4598">
        <v>52402</v>
      </c>
      <c r="N4598">
        <v>733</v>
      </c>
      <c r="O4598" t="s">
        <v>4707</v>
      </c>
      <c r="P4598" s="4">
        <v>81</v>
      </c>
      <c r="Q4598" s="4">
        <v>3</v>
      </c>
      <c r="R4598" t="s">
        <v>75</v>
      </c>
      <c r="T4598" s="2">
        <v>80.739999999999995</v>
      </c>
      <c r="U4598" s="4">
        <v>278</v>
      </c>
      <c r="V4598" t="s">
        <v>19</v>
      </c>
      <c r="W4598" s="3">
        <v>43349</v>
      </c>
      <c r="X4598" t="s">
        <v>130</v>
      </c>
      <c r="Y4598" t="s">
        <v>304</v>
      </c>
      <c r="Z4598" t="s">
        <v>52</v>
      </c>
    </row>
    <row r="4599" spans="1:26" x14ac:dyDescent="0.25">
      <c r="A4599">
        <v>3</v>
      </c>
      <c r="B4599" t="s">
        <v>25</v>
      </c>
      <c r="C4599">
        <v>1</v>
      </c>
      <c r="D4599" t="s">
        <v>50</v>
      </c>
      <c r="E4599" t="s">
        <v>535</v>
      </c>
      <c r="F4599" t="s">
        <v>13</v>
      </c>
      <c r="G4599" t="s">
        <v>1188</v>
      </c>
      <c r="H4599" s="1">
        <v>0</v>
      </c>
      <c r="I4599">
        <v>1</v>
      </c>
      <c r="J4599" s="3">
        <v>43821</v>
      </c>
      <c r="K4599" t="s">
        <v>1458</v>
      </c>
      <c r="L4599" t="s">
        <v>73</v>
      </c>
      <c r="M4599">
        <v>48227</v>
      </c>
      <c r="N4599">
        <v>1097</v>
      </c>
      <c r="O4599" t="s">
        <v>4708</v>
      </c>
      <c r="P4599" s="4">
        <v>64</v>
      </c>
      <c r="Q4599" s="4">
        <v>5</v>
      </c>
      <c r="R4599" t="s">
        <v>75</v>
      </c>
      <c r="T4599" s="2">
        <v>63.98</v>
      </c>
      <c r="U4599" s="4">
        <v>200</v>
      </c>
      <c r="V4599" t="s">
        <v>19</v>
      </c>
      <c r="W4599" s="3">
        <v>43824</v>
      </c>
      <c r="X4599" t="s">
        <v>130</v>
      </c>
      <c r="Y4599" t="s">
        <v>156</v>
      </c>
      <c r="Z4599" t="s">
        <v>113</v>
      </c>
    </row>
    <row r="4600" spans="1:26" x14ac:dyDescent="0.25">
      <c r="A4600">
        <v>3</v>
      </c>
      <c r="B4600" t="s">
        <v>25</v>
      </c>
      <c r="C4600">
        <v>1</v>
      </c>
      <c r="D4600" t="s">
        <v>50</v>
      </c>
      <c r="E4600" t="s">
        <v>2163</v>
      </c>
      <c r="F4600" t="s">
        <v>13</v>
      </c>
      <c r="G4600" t="s">
        <v>1602</v>
      </c>
      <c r="H4600" s="1">
        <v>0</v>
      </c>
      <c r="I4600">
        <v>1</v>
      </c>
      <c r="J4600" s="3">
        <v>43354</v>
      </c>
      <c r="K4600" t="s">
        <v>4709</v>
      </c>
      <c r="L4600" t="s">
        <v>73</v>
      </c>
      <c r="M4600">
        <v>67212</v>
      </c>
      <c r="N4600">
        <v>1279</v>
      </c>
      <c r="O4600" t="s">
        <v>4710</v>
      </c>
      <c r="P4600" s="4">
        <v>63</v>
      </c>
      <c r="Q4600" s="4">
        <v>5</v>
      </c>
      <c r="R4600" t="s">
        <v>75</v>
      </c>
      <c r="T4600" s="2">
        <v>62.93</v>
      </c>
      <c r="U4600" s="4">
        <v>225</v>
      </c>
      <c r="V4600" t="s">
        <v>19</v>
      </c>
      <c r="W4600" s="3">
        <v>43357</v>
      </c>
      <c r="X4600" t="s">
        <v>130</v>
      </c>
      <c r="Y4600" t="s">
        <v>2166</v>
      </c>
      <c r="Z4600" t="s">
        <v>52</v>
      </c>
    </row>
    <row r="4601" spans="1:26" x14ac:dyDescent="0.25">
      <c r="A4601">
        <v>3</v>
      </c>
      <c r="B4601" t="s">
        <v>25</v>
      </c>
      <c r="C4601">
        <v>1</v>
      </c>
      <c r="D4601" t="s">
        <v>50</v>
      </c>
      <c r="E4601" t="s">
        <v>535</v>
      </c>
      <c r="F4601" t="s">
        <v>13</v>
      </c>
      <c r="G4601" t="s">
        <v>1135</v>
      </c>
      <c r="H4601" s="1">
        <v>0</v>
      </c>
      <c r="I4601">
        <v>1</v>
      </c>
      <c r="J4601" s="3">
        <v>43080</v>
      </c>
      <c r="K4601" t="s">
        <v>2765</v>
      </c>
      <c r="L4601" t="s">
        <v>73</v>
      </c>
      <c r="M4601">
        <v>48205</v>
      </c>
      <c r="N4601">
        <v>1062</v>
      </c>
      <c r="O4601" t="s">
        <v>4711</v>
      </c>
      <c r="P4601" s="4">
        <v>61</v>
      </c>
      <c r="Q4601" s="4">
        <v>11</v>
      </c>
      <c r="R4601" t="s">
        <v>75</v>
      </c>
      <c r="T4601" s="2">
        <v>61.33</v>
      </c>
      <c r="U4601" s="4">
        <v>175</v>
      </c>
      <c r="V4601" t="s">
        <v>19</v>
      </c>
      <c r="W4601" s="3">
        <v>43083</v>
      </c>
      <c r="X4601" t="s">
        <v>130</v>
      </c>
      <c r="Y4601" t="s">
        <v>156</v>
      </c>
      <c r="Z4601" t="s">
        <v>113</v>
      </c>
    </row>
    <row r="4602" spans="1:26" x14ac:dyDescent="0.25">
      <c r="A4602">
        <v>1</v>
      </c>
      <c r="B4602" t="s">
        <v>10</v>
      </c>
      <c r="C4602">
        <v>1</v>
      </c>
      <c r="D4602" t="s">
        <v>50</v>
      </c>
      <c r="E4602" t="s">
        <v>122</v>
      </c>
      <c r="F4602" t="s">
        <v>13</v>
      </c>
      <c r="G4602" t="s">
        <v>1118</v>
      </c>
      <c r="H4602" s="1">
        <v>0.2</v>
      </c>
      <c r="I4602">
        <v>1</v>
      </c>
      <c r="J4602" s="3">
        <v>43599</v>
      </c>
      <c r="K4602" t="s">
        <v>1489</v>
      </c>
      <c r="L4602" t="s">
        <v>73</v>
      </c>
      <c r="M4602">
        <v>77041</v>
      </c>
      <c r="N4602">
        <v>1254</v>
      </c>
      <c r="O4602" t="s">
        <v>4712</v>
      </c>
      <c r="P4602" s="4">
        <v>1</v>
      </c>
      <c r="Q4602" s="4">
        <v>1</v>
      </c>
      <c r="R4602" t="s">
        <v>75</v>
      </c>
      <c r="T4602" s="2">
        <v>0.7</v>
      </c>
      <c r="U4602" s="4">
        <v>8</v>
      </c>
      <c r="V4602" t="s">
        <v>19</v>
      </c>
      <c r="W4602" s="3">
        <v>43600</v>
      </c>
      <c r="X4602" t="s">
        <v>130</v>
      </c>
      <c r="Y4602" t="s">
        <v>77</v>
      </c>
      <c r="Z4602" t="s">
        <v>52</v>
      </c>
    </row>
    <row r="4603" spans="1:26" x14ac:dyDescent="0.25">
      <c r="A4603">
        <v>3</v>
      </c>
      <c r="B4603" t="s">
        <v>25</v>
      </c>
      <c r="C4603">
        <v>1</v>
      </c>
      <c r="D4603" t="s">
        <v>50</v>
      </c>
      <c r="E4603" t="s">
        <v>737</v>
      </c>
      <c r="F4603" t="s">
        <v>13</v>
      </c>
      <c r="G4603" t="s">
        <v>2030</v>
      </c>
      <c r="H4603" s="1">
        <v>0.2</v>
      </c>
      <c r="I4603">
        <v>1</v>
      </c>
      <c r="J4603" s="3">
        <v>43480</v>
      </c>
      <c r="K4603" t="s">
        <v>2836</v>
      </c>
      <c r="L4603" t="s">
        <v>73</v>
      </c>
      <c r="M4603">
        <v>78745</v>
      </c>
      <c r="N4603">
        <v>1000</v>
      </c>
      <c r="O4603" t="s">
        <v>616</v>
      </c>
      <c r="P4603" s="4">
        <v>14</v>
      </c>
      <c r="Q4603" s="4">
        <v>2</v>
      </c>
      <c r="R4603" t="s">
        <v>75</v>
      </c>
      <c r="T4603" s="2">
        <v>14.4</v>
      </c>
      <c r="U4603" s="4">
        <v>48</v>
      </c>
      <c r="V4603" t="s">
        <v>19</v>
      </c>
      <c r="W4603" s="3">
        <v>43483</v>
      </c>
      <c r="X4603" t="s">
        <v>130</v>
      </c>
      <c r="Y4603" t="s">
        <v>77</v>
      </c>
      <c r="Z4603" t="s">
        <v>113</v>
      </c>
    </row>
    <row r="4604" spans="1:26" x14ac:dyDescent="0.25">
      <c r="A4604">
        <v>2</v>
      </c>
      <c r="B4604" t="s">
        <v>25</v>
      </c>
      <c r="C4604">
        <v>1</v>
      </c>
      <c r="D4604" t="s">
        <v>50</v>
      </c>
      <c r="E4604" t="s">
        <v>192</v>
      </c>
      <c r="F4604" t="s">
        <v>13</v>
      </c>
      <c r="G4604" t="s">
        <v>1230</v>
      </c>
      <c r="H4604" s="1">
        <v>0.2</v>
      </c>
      <c r="I4604">
        <v>1</v>
      </c>
      <c r="J4604" s="3">
        <v>43678</v>
      </c>
      <c r="K4604" t="s">
        <v>4713</v>
      </c>
      <c r="L4604" t="s">
        <v>73</v>
      </c>
      <c r="M4604">
        <v>60653</v>
      </c>
      <c r="N4604">
        <v>944</v>
      </c>
      <c r="O4604" t="s">
        <v>427</v>
      </c>
      <c r="P4604" s="4">
        <v>6</v>
      </c>
      <c r="Q4604" s="4">
        <v>2</v>
      </c>
      <c r="R4604" t="s">
        <v>75</v>
      </c>
      <c r="T4604" s="2">
        <v>6</v>
      </c>
      <c r="U4604" s="4">
        <v>96</v>
      </c>
      <c r="V4604" t="s">
        <v>19</v>
      </c>
      <c r="W4604" s="3">
        <v>43680</v>
      </c>
      <c r="X4604" t="s">
        <v>130</v>
      </c>
      <c r="Y4604" t="s">
        <v>139</v>
      </c>
      <c r="Z4604" t="s">
        <v>52</v>
      </c>
    </row>
    <row r="4605" spans="1:26" x14ac:dyDescent="0.25">
      <c r="A4605">
        <v>3</v>
      </c>
      <c r="B4605" t="s">
        <v>25</v>
      </c>
      <c r="C4605">
        <v>1</v>
      </c>
      <c r="D4605" t="s">
        <v>50</v>
      </c>
      <c r="E4605" t="s">
        <v>192</v>
      </c>
      <c r="F4605" t="s">
        <v>13</v>
      </c>
      <c r="G4605" t="s">
        <v>1482</v>
      </c>
      <c r="H4605" s="1">
        <v>0.2</v>
      </c>
      <c r="I4605">
        <v>1</v>
      </c>
      <c r="J4605" s="3">
        <v>42633</v>
      </c>
      <c r="K4605" t="s">
        <v>1483</v>
      </c>
      <c r="L4605" t="s">
        <v>73</v>
      </c>
      <c r="M4605">
        <v>60653</v>
      </c>
      <c r="N4605">
        <v>1327</v>
      </c>
      <c r="O4605" t="s">
        <v>4714</v>
      </c>
      <c r="P4605" s="4">
        <v>3</v>
      </c>
      <c r="Q4605" s="4">
        <v>2</v>
      </c>
      <c r="R4605" t="s">
        <v>75</v>
      </c>
      <c r="T4605" s="2">
        <v>3.47</v>
      </c>
      <c r="U4605" s="4">
        <v>11</v>
      </c>
      <c r="V4605" t="s">
        <v>19</v>
      </c>
      <c r="W4605" s="3">
        <v>42636</v>
      </c>
      <c r="X4605" t="s">
        <v>130</v>
      </c>
      <c r="Y4605" t="s">
        <v>139</v>
      </c>
      <c r="Z4605" t="s">
        <v>52</v>
      </c>
    </row>
    <row r="4606" spans="1:26" x14ac:dyDescent="0.25">
      <c r="A4606">
        <v>2</v>
      </c>
      <c r="B4606" t="s">
        <v>25</v>
      </c>
      <c r="C4606">
        <v>1</v>
      </c>
      <c r="D4606" t="s">
        <v>50</v>
      </c>
      <c r="E4606" t="s">
        <v>498</v>
      </c>
      <c r="F4606" t="s">
        <v>13</v>
      </c>
      <c r="G4606" t="s">
        <v>1792</v>
      </c>
      <c r="H4606" s="1">
        <v>0.2</v>
      </c>
      <c r="I4606">
        <v>1</v>
      </c>
      <c r="J4606" s="3">
        <v>43780</v>
      </c>
      <c r="K4606" t="s">
        <v>4715</v>
      </c>
      <c r="L4606" t="s">
        <v>73</v>
      </c>
      <c r="M4606">
        <v>75081</v>
      </c>
      <c r="N4606">
        <v>1229</v>
      </c>
      <c r="O4606" t="s">
        <v>4716</v>
      </c>
      <c r="P4606" s="4">
        <v>12</v>
      </c>
      <c r="Q4606" s="4">
        <v>2</v>
      </c>
      <c r="R4606" t="s">
        <v>75</v>
      </c>
      <c r="T4606" s="2">
        <v>12.31</v>
      </c>
      <c r="U4606" s="4">
        <v>35</v>
      </c>
      <c r="V4606" t="s">
        <v>19</v>
      </c>
      <c r="W4606" s="3">
        <v>43782</v>
      </c>
      <c r="X4606" t="s">
        <v>130</v>
      </c>
      <c r="Y4606" t="s">
        <v>77</v>
      </c>
      <c r="Z4606" t="s">
        <v>52</v>
      </c>
    </row>
    <row r="4607" spans="1:26" x14ac:dyDescent="0.25">
      <c r="A4607">
        <v>3</v>
      </c>
      <c r="B4607" t="s">
        <v>25</v>
      </c>
      <c r="C4607">
        <v>1</v>
      </c>
      <c r="D4607" t="s">
        <v>50</v>
      </c>
      <c r="E4607" t="s">
        <v>122</v>
      </c>
      <c r="F4607" t="s">
        <v>13</v>
      </c>
      <c r="G4607" t="s">
        <v>2376</v>
      </c>
      <c r="H4607" s="1">
        <v>0.2</v>
      </c>
      <c r="I4607">
        <v>1</v>
      </c>
      <c r="J4607" s="3">
        <v>43031</v>
      </c>
      <c r="K4607" t="s">
        <v>2829</v>
      </c>
      <c r="L4607" t="s">
        <v>73</v>
      </c>
      <c r="M4607">
        <v>77041</v>
      </c>
      <c r="N4607">
        <v>938</v>
      </c>
      <c r="O4607" t="s">
        <v>1238</v>
      </c>
      <c r="P4607" s="4">
        <v>15</v>
      </c>
      <c r="Q4607" s="4">
        <v>2</v>
      </c>
      <c r="R4607" t="s">
        <v>75</v>
      </c>
      <c r="T4607" s="2">
        <v>15.04</v>
      </c>
      <c r="U4607" s="4">
        <v>150</v>
      </c>
      <c r="V4607" t="s">
        <v>19</v>
      </c>
      <c r="W4607" s="3">
        <v>43034</v>
      </c>
      <c r="X4607" t="s">
        <v>130</v>
      </c>
      <c r="Y4607" t="s">
        <v>77</v>
      </c>
      <c r="Z4607" t="s">
        <v>52</v>
      </c>
    </row>
    <row r="4608" spans="1:26" x14ac:dyDescent="0.25">
      <c r="A4608">
        <v>1</v>
      </c>
      <c r="B4608" t="s">
        <v>10</v>
      </c>
      <c r="C4608">
        <v>1</v>
      </c>
      <c r="D4608" t="s">
        <v>50</v>
      </c>
      <c r="E4608" t="s">
        <v>2191</v>
      </c>
      <c r="F4608" t="s">
        <v>13</v>
      </c>
      <c r="G4608" t="s">
        <v>1576</v>
      </c>
      <c r="H4608" s="1">
        <v>0.2</v>
      </c>
      <c r="I4608">
        <v>1</v>
      </c>
      <c r="J4608" s="3">
        <v>43068</v>
      </c>
      <c r="K4608" t="s">
        <v>2848</v>
      </c>
      <c r="L4608" t="s">
        <v>73</v>
      </c>
      <c r="M4608">
        <v>75002</v>
      </c>
      <c r="N4608">
        <v>966</v>
      </c>
      <c r="O4608" t="s">
        <v>4717</v>
      </c>
      <c r="P4608" s="4">
        <v>0</v>
      </c>
      <c r="Q4608" s="4">
        <v>3</v>
      </c>
      <c r="R4608" t="s">
        <v>75</v>
      </c>
      <c r="T4608" s="2">
        <v>-0.27</v>
      </c>
      <c r="U4608" s="4">
        <v>21</v>
      </c>
      <c r="V4608" t="s">
        <v>19</v>
      </c>
      <c r="W4608" s="3">
        <v>43069</v>
      </c>
      <c r="X4608" t="s">
        <v>130</v>
      </c>
      <c r="Y4608" t="s">
        <v>77</v>
      </c>
      <c r="Z4608" t="s">
        <v>113</v>
      </c>
    </row>
    <row r="4609" spans="1:26" x14ac:dyDescent="0.25">
      <c r="A4609">
        <v>1</v>
      </c>
      <c r="B4609" t="s">
        <v>10</v>
      </c>
      <c r="C4609">
        <v>1</v>
      </c>
      <c r="D4609" t="s">
        <v>50</v>
      </c>
      <c r="E4609" t="s">
        <v>498</v>
      </c>
      <c r="F4609" t="s">
        <v>13</v>
      </c>
      <c r="G4609" t="s">
        <v>1191</v>
      </c>
      <c r="H4609" s="1">
        <v>0.2</v>
      </c>
      <c r="I4609">
        <v>1</v>
      </c>
      <c r="J4609" s="3">
        <v>43684</v>
      </c>
      <c r="K4609" t="s">
        <v>2800</v>
      </c>
      <c r="L4609" t="s">
        <v>73</v>
      </c>
      <c r="M4609">
        <v>75081</v>
      </c>
      <c r="N4609">
        <v>1017</v>
      </c>
      <c r="O4609" t="s">
        <v>284</v>
      </c>
      <c r="P4609" s="4">
        <v>-13</v>
      </c>
      <c r="Q4609" s="4">
        <v>3</v>
      </c>
      <c r="R4609" t="s">
        <v>75</v>
      </c>
      <c r="T4609" s="2">
        <v>-13.44</v>
      </c>
      <c r="U4609" s="4">
        <v>119</v>
      </c>
      <c r="V4609" t="s">
        <v>19</v>
      </c>
      <c r="W4609" s="3">
        <v>43685</v>
      </c>
      <c r="X4609" t="s">
        <v>130</v>
      </c>
      <c r="Y4609" t="s">
        <v>77</v>
      </c>
      <c r="Z4609" t="s">
        <v>113</v>
      </c>
    </row>
    <row r="4610" spans="1:26" x14ac:dyDescent="0.25">
      <c r="A4610">
        <v>2</v>
      </c>
      <c r="B4610" t="s">
        <v>25</v>
      </c>
      <c r="C4610">
        <v>1</v>
      </c>
      <c r="D4610" t="s">
        <v>50</v>
      </c>
      <c r="E4610" t="s">
        <v>192</v>
      </c>
      <c r="F4610" t="s">
        <v>13</v>
      </c>
      <c r="G4610" t="s">
        <v>395</v>
      </c>
      <c r="H4610" s="1">
        <v>0.2</v>
      </c>
      <c r="I4610">
        <v>1</v>
      </c>
      <c r="J4610" s="3">
        <v>43723</v>
      </c>
      <c r="K4610" t="s">
        <v>4718</v>
      </c>
      <c r="L4610" t="s">
        <v>73</v>
      </c>
      <c r="M4610">
        <v>60653</v>
      </c>
      <c r="N4610">
        <v>175</v>
      </c>
      <c r="O4610" t="s">
        <v>402</v>
      </c>
      <c r="P4610" s="4">
        <v>20</v>
      </c>
      <c r="Q4610" s="4">
        <v>3</v>
      </c>
      <c r="R4610" t="s">
        <v>75</v>
      </c>
      <c r="T4610" s="2">
        <v>20.25</v>
      </c>
      <c r="U4610" s="4">
        <v>324</v>
      </c>
      <c r="V4610" t="s">
        <v>19</v>
      </c>
      <c r="W4610" s="3">
        <v>43725</v>
      </c>
      <c r="X4610" t="s">
        <v>130</v>
      </c>
      <c r="Y4610" t="s">
        <v>139</v>
      </c>
      <c r="Z4610" t="s">
        <v>52</v>
      </c>
    </row>
    <row r="4611" spans="1:26" x14ac:dyDescent="0.25">
      <c r="A4611">
        <v>3</v>
      </c>
      <c r="B4611" t="s">
        <v>25</v>
      </c>
      <c r="C4611">
        <v>1</v>
      </c>
      <c r="D4611" t="s">
        <v>50</v>
      </c>
      <c r="E4611" t="s">
        <v>1485</v>
      </c>
      <c r="F4611" t="s">
        <v>13</v>
      </c>
      <c r="G4611" t="s">
        <v>1486</v>
      </c>
      <c r="H4611" s="1">
        <v>0.2</v>
      </c>
      <c r="I4611">
        <v>1</v>
      </c>
      <c r="J4611" s="3">
        <v>42719</v>
      </c>
      <c r="K4611" t="s">
        <v>1487</v>
      </c>
      <c r="L4611" t="s">
        <v>73</v>
      </c>
      <c r="M4611">
        <v>79907</v>
      </c>
      <c r="N4611">
        <v>147</v>
      </c>
      <c r="O4611" t="s">
        <v>4719</v>
      </c>
      <c r="P4611" s="4">
        <v>-9</v>
      </c>
      <c r="Q4611" s="4">
        <v>3</v>
      </c>
      <c r="R4611" t="s">
        <v>75</v>
      </c>
      <c r="T4611" s="2">
        <v>-9.15</v>
      </c>
      <c r="U4611" s="4">
        <v>41</v>
      </c>
      <c r="V4611" t="s">
        <v>19</v>
      </c>
      <c r="W4611" s="3">
        <v>42722</v>
      </c>
      <c r="X4611" t="s">
        <v>130</v>
      </c>
      <c r="Y4611" t="s">
        <v>77</v>
      </c>
      <c r="Z4611" t="s">
        <v>52</v>
      </c>
    </row>
    <row r="4612" spans="1:26" x14ac:dyDescent="0.25">
      <c r="A4612">
        <v>1</v>
      </c>
      <c r="B4612" t="s">
        <v>10</v>
      </c>
      <c r="C4612">
        <v>1</v>
      </c>
      <c r="D4612" t="s">
        <v>50</v>
      </c>
      <c r="E4612" t="s">
        <v>4720</v>
      </c>
      <c r="F4612" t="s">
        <v>13</v>
      </c>
      <c r="G4612" t="s">
        <v>2292</v>
      </c>
      <c r="H4612" s="1">
        <v>0.2</v>
      </c>
      <c r="I4612">
        <v>1</v>
      </c>
      <c r="J4612" s="3">
        <v>43621</v>
      </c>
      <c r="K4612" t="s">
        <v>4721</v>
      </c>
      <c r="L4612" t="s">
        <v>73</v>
      </c>
      <c r="M4612">
        <v>77581</v>
      </c>
      <c r="N4612">
        <v>995</v>
      </c>
      <c r="O4612" t="s">
        <v>4722</v>
      </c>
      <c r="P4612" s="4">
        <v>53</v>
      </c>
      <c r="Q4612" s="4">
        <v>3</v>
      </c>
      <c r="R4612" t="s">
        <v>75</v>
      </c>
      <c r="T4612" s="2">
        <v>52.92</v>
      </c>
      <c r="U4612" s="4">
        <v>470</v>
      </c>
      <c r="V4612" t="s">
        <v>19</v>
      </c>
      <c r="W4612" s="3">
        <v>43622</v>
      </c>
      <c r="X4612" t="s">
        <v>130</v>
      </c>
      <c r="Y4612" t="s">
        <v>77</v>
      </c>
      <c r="Z4612" t="s">
        <v>52</v>
      </c>
    </row>
    <row r="4613" spans="1:26" x14ac:dyDescent="0.25">
      <c r="A4613">
        <v>1</v>
      </c>
      <c r="B4613" t="s">
        <v>10</v>
      </c>
      <c r="C4613">
        <v>1</v>
      </c>
      <c r="D4613" t="s">
        <v>50</v>
      </c>
      <c r="E4613" t="s">
        <v>2812</v>
      </c>
      <c r="F4613" t="s">
        <v>13</v>
      </c>
      <c r="G4613" t="s">
        <v>1785</v>
      </c>
      <c r="H4613" s="1">
        <v>0.2</v>
      </c>
      <c r="I4613">
        <v>1</v>
      </c>
      <c r="J4613" s="3">
        <v>43421</v>
      </c>
      <c r="K4613" t="s">
        <v>2813</v>
      </c>
      <c r="L4613" t="s">
        <v>73</v>
      </c>
      <c r="M4613">
        <v>75056</v>
      </c>
      <c r="N4613">
        <v>143</v>
      </c>
      <c r="O4613" t="s">
        <v>4723</v>
      </c>
      <c r="P4613" s="4">
        <v>7</v>
      </c>
      <c r="Q4613" s="4">
        <v>3</v>
      </c>
      <c r="R4613" t="s">
        <v>75</v>
      </c>
      <c r="T4613" s="2">
        <v>6.72</v>
      </c>
      <c r="U4613" s="4">
        <v>67</v>
      </c>
      <c r="V4613" t="s">
        <v>19</v>
      </c>
      <c r="W4613" s="3">
        <v>43422</v>
      </c>
      <c r="X4613" t="s">
        <v>130</v>
      </c>
      <c r="Y4613" t="s">
        <v>77</v>
      </c>
      <c r="Z4613" t="s">
        <v>52</v>
      </c>
    </row>
    <row r="4614" spans="1:26" x14ac:dyDescent="0.25">
      <c r="A4614">
        <v>3</v>
      </c>
      <c r="B4614" t="s">
        <v>25</v>
      </c>
      <c r="C4614">
        <v>1</v>
      </c>
      <c r="D4614" t="s">
        <v>50</v>
      </c>
      <c r="E4614" t="s">
        <v>737</v>
      </c>
      <c r="F4614" t="s">
        <v>13</v>
      </c>
      <c r="G4614" t="s">
        <v>2030</v>
      </c>
      <c r="H4614" s="1">
        <v>0.2</v>
      </c>
      <c r="I4614">
        <v>1</v>
      </c>
      <c r="J4614" s="3">
        <v>43480</v>
      </c>
      <c r="K4614" t="s">
        <v>2836</v>
      </c>
      <c r="L4614" t="s">
        <v>73</v>
      </c>
      <c r="M4614">
        <v>78745</v>
      </c>
      <c r="N4614">
        <v>1064</v>
      </c>
      <c r="O4614" t="s">
        <v>4724</v>
      </c>
      <c r="P4614" s="4">
        <v>13</v>
      </c>
      <c r="Q4614" s="4">
        <v>8</v>
      </c>
      <c r="R4614" t="s">
        <v>75</v>
      </c>
      <c r="T4614" s="2">
        <v>13.3</v>
      </c>
      <c r="U4614" s="4">
        <v>63</v>
      </c>
      <c r="V4614" t="s">
        <v>19</v>
      </c>
      <c r="W4614" s="3">
        <v>43483</v>
      </c>
      <c r="X4614" t="s">
        <v>130</v>
      </c>
      <c r="Y4614" t="s">
        <v>77</v>
      </c>
      <c r="Z4614" t="s">
        <v>113</v>
      </c>
    </row>
    <row r="4615" spans="1:26" x14ac:dyDescent="0.25">
      <c r="A4615">
        <v>3</v>
      </c>
      <c r="B4615" t="s">
        <v>25</v>
      </c>
      <c r="C4615">
        <v>1</v>
      </c>
      <c r="D4615" t="s">
        <v>50</v>
      </c>
      <c r="E4615" t="s">
        <v>122</v>
      </c>
      <c r="F4615" t="s">
        <v>13</v>
      </c>
      <c r="G4615" t="s">
        <v>2122</v>
      </c>
      <c r="H4615" s="1">
        <v>0.2</v>
      </c>
      <c r="I4615">
        <v>1</v>
      </c>
      <c r="J4615" s="3">
        <v>43304</v>
      </c>
      <c r="K4615" t="s">
        <v>4725</v>
      </c>
      <c r="L4615" t="s">
        <v>73</v>
      </c>
      <c r="M4615">
        <v>77041</v>
      </c>
      <c r="N4615">
        <v>783</v>
      </c>
      <c r="O4615" t="s">
        <v>4726</v>
      </c>
      <c r="P4615" s="4">
        <v>12</v>
      </c>
      <c r="Q4615" s="4">
        <v>8</v>
      </c>
      <c r="R4615" t="s">
        <v>75</v>
      </c>
      <c r="T4615" s="2">
        <v>11.51</v>
      </c>
      <c r="U4615" s="4">
        <v>115</v>
      </c>
      <c r="V4615" t="s">
        <v>19</v>
      </c>
      <c r="W4615" s="3">
        <v>43307</v>
      </c>
      <c r="X4615" t="s">
        <v>130</v>
      </c>
      <c r="Y4615" t="s">
        <v>77</v>
      </c>
      <c r="Z4615" t="s">
        <v>52</v>
      </c>
    </row>
    <row r="4616" spans="1:26" x14ac:dyDescent="0.25">
      <c r="A4616">
        <v>1</v>
      </c>
      <c r="B4616" t="s">
        <v>10</v>
      </c>
      <c r="C4616">
        <v>1</v>
      </c>
      <c r="D4616" t="s">
        <v>50</v>
      </c>
      <c r="E4616" t="s">
        <v>171</v>
      </c>
      <c r="F4616" t="s">
        <v>13</v>
      </c>
      <c r="G4616" t="s">
        <v>418</v>
      </c>
      <c r="H4616" s="1">
        <v>0</v>
      </c>
      <c r="I4616">
        <v>1</v>
      </c>
      <c r="J4616" s="3">
        <v>43438</v>
      </c>
      <c r="K4616" t="s">
        <v>1538</v>
      </c>
      <c r="L4616" t="s">
        <v>102</v>
      </c>
      <c r="M4616">
        <v>10024</v>
      </c>
      <c r="N4616">
        <v>601</v>
      </c>
      <c r="O4616" t="s">
        <v>1100</v>
      </c>
      <c r="P4616" s="4">
        <v>34</v>
      </c>
      <c r="Q4616" s="4">
        <v>1</v>
      </c>
      <c r="R4616" t="s">
        <v>104</v>
      </c>
      <c r="T4616" s="2">
        <v>34.39</v>
      </c>
      <c r="U4616" s="4">
        <v>78</v>
      </c>
      <c r="V4616" t="s">
        <v>19</v>
      </c>
      <c r="W4616" s="3">
        <v>43439</v>
      </c>
      <c r="X4616" t="s">
        <v>130</v>
      </c>
      <c r="Y4616" t="s">
        <v>175</v>
      </c>
      <c r="Z4616" t="s">
        <v>113</v>
      </c>
    </row>
    <row r="4617" spans="1:26" x14ac:dyDescent="0.25">
      <c r="A4617">
        <v>1</v>
      </c>
      <c r="B4617" t="s">
        <v>10</v>
      </c>
      <c r="C4617">
        <v>1</v>
      </c>
      <c r="D4617" t="s">
        <v>50</v>
      </c>
      <c r="E4617" t="s">
        <v>171</v>
      </c>
      <c r="F4617" t="s">
        <v>13</v>
      </c>
      <c r="G4617" t="s">
        <v>84</v>
      </c>
      <c r="H4617" s="1">
        <v>0</v>
      </c>
      <c r="I4617">
        <v>1</v>
      </c>
      <c r="J4617" s="3">
        <v>42574</v>
      </c>
      <c r="K4617" t="s">
        <v>4727</v>
      </c>
      <c r="L4617" t="s">
        <v>102</v>
      </c>
      <c r="M4617">
        <v>10011</v>
      </c>
      <c r="N4617">
        <v>421</v>
      </c>
      <c r="O4617" t="s">
        <v>4728</v>
      </c>
      <c r="P4617" s="4">
        <v>8</v>
      </c>
      <c r="Q4617" s="4">
        <v>2</v>
      </c>
      <c r="R4617" t="s">
        <v>104</v>
      </c>
      <c r="T4617" s="2">
        <v>8</v>
      </c>
      <c r="U4617" s="4">
        <v>100</v>
      </c>
      <c r="V4617" t="s">
        <v>19</v>
      </c>
      <c r="W4617" s="3">
        <v>42575</v>
      </c>
      <c r="X4617" t="s">
        <v>130</v>
      </c>
      <c r="Y4617" t="s">
        <v>175</v>
      </c>
      <c r="Z4617" t="s">
        <v>113</v>
      </c>
    </row>
    <row r="4618" spans="1:26" x14ac:dyDescent="0.25">
      <c r="A4618">
        <v>2</v>
      </c>
      <c r="B4618" t="s">
        <v>25</v>
      </c>
      <c r="C4618">
        <v>1</v>
      </c>
      <c r="D4618" t="s">
        <v>50</v>
      </c>
      <c r="E4618" t="s">
        <v>320</v>
      </c>
      <c r="F4618" t="s">
        <v>13</v>
      </c>
      <c r="G4618" t="s">
        <v>1220</v>
      </c>
      <c r="H4618" s="1">
        <v>0</v>
      </c>
      <c r="I4618">
        <v>1</v>
      </c>
      <c r="J4618" s="3">
        <v>43730</v>
      </c>
      <c r="K4618" t="s">
        <v>4729</v>
      </c>
      <c r="L4618" t="s">
        <v>102</v>
      </c>
      <c r="M4618">
        <v>19805</v>
      </c>
      <c r="N4618">
        <v>726</v>
      </c>
      <c r="O4618" t="s">
        <v>129</v>
      </c>
      <c r="P4618" s="4">
        <v>114</v>
      </c>
      <c r="Q4618" s="4">
        <v>2</v>
      </c>
      <c r="R4618" t="s">
        <v>104</v>
      </c>
      <c r="T4618" s="2">
        <v>113.67</v>
      </c>
      <c r="U4618" s="4">
        <v>392</v>
      </c>
      <c r="V4618" t="s">
        <v>19</v>
      </c>
      <c r="W4618" s="3">
        <v>43732</v>
      </c>
      <c r="X4618" t="s">
        <v>130</v>
      </c>
      <c r="Y4618" t="s">
        <v>161</v>
      </c>
      <c r="Z4618" t="s">
        <v>52</v>
      </c>
    </row>
    <row r="4619" spans="1:26" x14ac:dyDescent="0.25">
      <c r="A4619">
        <v>2</v>
      </c>
      <c r="B4619" t="s">
        <v>25</v>
      </c>
      <c r="C4619">
        <v>1</v>
      </c>
      <c r="D4619" t="s">
        <v>50</v>
      </c>
      <c r="E4619" t="s">
        <v>741</v>
      </c>
      <c r="F4619" t="s">
        <v>13</v>
      </c>
      <c r="G4619" t="s">
        <v>30</v>
      </c>
      <c r="H4619" s="1">
        <v>0</v>
      </c>
      <c r="I4619">
        <v>1</v>
      </c>
      <c r="J4619" s="3">
        <v>42705</v>
      </c>
      <c r="K4619" t="s">
        <v>1534</v>
      </c>
      <c r="L4619" t="s">
        <v>102</v>
      </c>
      <c r="M4619">
        <v>1852</v>
      </c>
      <c r="N4619">
        <v>435</v>
      </c>
      <c r="O4619" t="s">
        <v>4730</v>
      </c>
      <c r="P4619" s="4">
        <v>79</v>
      </c>
      <c r="Q4619" s="4">
        <v>2</v>
      </c>
      <c r="R4619" t="s">
        <v>104</v>
      </c>
      <c r="T4619" s="2">
        <v>78.849999999999994</v>
      </c>
      <c r="U4619" s="4">
        <v>272</v>
      </c>
      <c r="V4619" t="s">
        <v>19</v>
      </c>
      <c r="W4619" s="3">
        <v>42707</v>
      </c>
      <c r="X4619" t="s">
        <v>130</v>
      </c>
      <c r="Y4619" t="s">
        <v>744</v>
      </c>
      <c r="Z4619" t="s">
        <v>52</v>
      </c>
    </row>
    <row r="4620" spans="1:26" x14ac:dyDescent="0.25">
      <c r="A4620">
        <v>3</v>
      </c>
      <c r="B4620" t="s">
        <v>25</v>
      </c>
      <c r="C4620">
        <v>1</v>
      </c>
      <c r="D4620" t="s">
        <v>50</v>
      </c>
      <c r="E4620" t="s">
        <v>171</v>
      </c>
      <c r="F4620" t="s">
        <v>13</v>
      </c>
      <c r="G4620" t="s">
        <v>348</v>
      </c>
      <c r="H4620" s="1">
        <v>0</v>
      </c>
      <c r="I4620">
        <v>1</v>
      </c>
      <c r="J4620" s="3">
        <v>42902</v>
      </c>
      <c r="K4620" t="s">
        <v>2952</v>
      </c>
      <c r="L4620" t="s">
        <v>102</v>
      </c>
      <c r="M4620">
        <v>10009</v>
      </c>
      <c r="N4620">
        <v>1335</v>
      </c>
      <c r="O4620" t="s">
        <v>4731</v>
      </c>
      <c r="P4620" s="4">
        <v>33</v>
      </c>
      <c r="Q4620" s="4">
        <v>2</v>
      </c>
      <c r="R4620" t="s">
        <v>104</v>
      </c>
      <c r="T4620" s="2">
        <v>33.5</v>
      </c>
      <c r="U4620" s="4">
        <v>134</v>
      </c>
      <c r="V4620" t="s">
        <v>19</v>
      </c>
      <c r="W4620" s="3">
        <v>42905</v>
      </c>
      <c r="X4620" t="s">
        <v>130</v>
      </c>
      <c r="Y4620" t="s">
        <v>175</v>
      </c>
      <c r="Z4620" t="s">
        <v>52</v>
      </c>
    </row>
    <row r="4621" spans="1:26" x14ac:dyDescent="0.25">
      <c r="A4621">
        <v>3</v>
      </c>
      <c r="B4621" t="s">
        <v>25</v>
      </c>
      <c r="C4621">
        <v>1</v>
      </c>
      <c r="D4621" t="s">
        <v>50</v>
      </c>
      <c r="E4621" t="s">
        <v>171</v>
      </c>
      <c r="F4621" t="s">
        <v>13</v>
      </c>
      <c r="G4621" t="s">
        <v>1330</v>
      </c>
      <c r="H4621" s="1">
        <v>0</v>
      </c>
      <c r="I4621">
        <v>1</v>
      </c>
      <c r="J4621" s="3">
        <v>42956</v>
      </c>
      <c r="K4621" t="s">
        <v>1537</v>
      </c>
      <c r="L4621" t="s">
        <v>102</v>
      </c>
      <c r="M4621">
        <v>10024</v>
      </c>
      <c r="N4621">
        <v>1176</v>
      </c>
      <c r="O4621" t="s">
        <v>821</v>
      </c>
      <c r="P4621" s="4">
        <v>89</v>
      </c>
      <c r="Q4621" s="4">
        <v>2</v>
      </c>
      <c r="R4621" t="s">
        <v>104</v>
      </c>
      <c r="T4621" s="2">
        <v>89.31</v>
      </c>
      <c r="U4621" s="4">
        <v>308</v>
      </c>
      <c r="V4621" t="s">
        <v>19</v>
      </c>
      <c r="W4621" s="3">
        <v>42959</v>
      </c>
      <c r="X4621" t="s">
        <v>130</v>
      </c>
      <c r="Y4621" t="s">
        <v>175</v>
      </c>
      <c r="Z4621" t="s">
        <v>52</v>
      </c>
    </row>
    <row r="4622" spans="1:26" x14ac:dyDescent="0.25">
      <c r="A4622">
        <v>3</v>
      </c>
      <c r="B4622" t="s">
        <v>25</v>
      </c>
      <c r="C4622">
        <v>1</v>
      </c>
      <c r="D4622" t="s">
        <v>50</v>
      </c>
      <c r="E4622" t="s">
        <v>1552</v>
      </c>
      <c r="F4622" t="s">
        <v>13</v>
      </c>
      <c r="G4622" t="s">
        <v>1553</v>
      </c>
      <c r="H4622" s="1">
        <v>0</v>
      </c>
      <c r="I4622">
        <v>1</v>
      </c>
      <c r="J4622" s="3">
        <v>42657</v>
      </c>
      <c r="K4622" t="s">
        <v>1554</v>
      </c>
      <c r="L4622" t="s">
        <v>102</v>
      </c>
      <c r="M4622">
        <v>2149</v>
      </c>
      <c r="N4622">
        <v>1617</v>
      </c>
      <c r="O4622" t="s">
        <v>4732</v>
      </c>
      <c r="P4622" s="4">
        <v>30</v>
      </c>
      <c r="Q4622" s="4">
        <v>3</v>
      </c>
      <c r="R4622" t="s">
        <v>104</v>
      </c>
      <c r="T4622" s="2">
        <v>30.09</v>
      </c>
      <c r="U4622" s="4">
        <v>177</v>
      </c>
      <c r="V4622" t="s">
        <v>19</v>
      </c>
      <c r="W4622" s="3">
        <v>42660</v>
      </c>
      <c r="X4622" t="s">
        <v>130</v>
      </c>
      <c r="Y4622" t="s">
        <v>744</v>
      </c>
      <c r="Z4622" t="s">
        <v>113</v>
      </c>
    </row>
    <row r="4623" spans="1:26" x14ac:dyDescent="0.25">
      <c r="A4623">
        <v>2</v>
      </c>
      <c r="B4623" t="s">
        <v>25</v>
      </c>
      <c r="C4623">
        <v>1</v>
      </c>
      <c r="D4623" t="s">
        <v>50</v>
      </c>
      <c r="E4623" t="s">
        <v>171</v>
      </c>
      <c r="F4623" t="s">
        <v>13</v>
      </c>
      <c r="G4623" t="s">
        <v>1761</v>
      </c>
      <c r="H4623" s="1">
        <v>0</v>
      </c>
      <c r="I4623">
        <v>1</v>
      </c>
      <c r="J4623" s="3">
        <v>42885</v>
      </c>
      <c r="K4623" t="s">
        <v>2864</v>
      </c>
      <c r="L4623" t="s">
        <v>102</v>
      </c>
      <c r="M4623">
        <v>10009</v>
      </c>
      <c r="N4623">
        <v>1281</v>
      </c>
      <c r="O4623" t="s">
        <v>4733</v>
      </c>
      <c r="P4623" s="4">
        <v>4</v>
      </c>
      <c r="Q4623" s="4">
        <v>3</v>
      </c>
      <c r="R4623" t="s">
        <v>104</v>
      </c>
      <c r="T4623" s="2">
        <v>3.87</v>
      </c>
      <c r="U4623" s="4">
        <v>129</v>
      </c>
      <c r="V4623" t="s">
        <v>19</v>
      </c>
      <c r="W4623" s="3">
        <v>42887</v>
      </c>
      <c r="X4623" t="s">
        <v>130</v>
      </c>
      <c r="Y4623" t="s">
        <v>175</v>
      </c>
      <c r="Z4623" t="s">
        <v>52</v>
      </c>
    </row>
    <row r="4624" spans="1:26" x14ac:dyDescent="0.25">
      <c r="A4624">
        <v>2</v>
      </c>
      <c r="B4624" t="s">
        <v>25</v>
      </c>
      <c r="C4624">
        <v>1</v>
      </c>
      <c r="D4624" t="s">
        <v>50</v>
      </c>
      <c r="E4624" t="s">
        <v>171</v>
      </c>
      <c r="F4624" t="s">
        <v>13</v>
      </c>
      <c r="G4624" t="s">
        <v>1761</v>
      </c>
      <c r="H4624" s="1">
        <v>0</v>
      </c>
      <c r="I4624">
        <v>1</v>
      </c>
      <c r="J4624" s="3">
        <v>42885</v>
      </c>
      <c r="K4624" t="s">
        <v>2864</v>
      </c>
      <c r="L4624" t="s">
        <v>102</v>
      </c>
      <c r="M4624">
        <v>10009</v>
      </c>
      <c r="N4624">
        <v>1331</v>
      </c>
      <c r="O4624" t="s">
        <v>4734</v>
      </c>
      <c r="P4624" s="4">
        <v>2</v>
      </c>
      <c r="Q4624" s="4">
        <v>3</v>
      </c>
      <c r="R4624" t="s">
        <v>104</v>
      </c>
      <c r="T4624" s="2">
        <v>2.4</v>
      </c>
      <c r="U4624" s="4">
        <v>240</v>
      </c>
      <c r="V4624" t="s">
        <v>19</v>
      </c>
      <c r="W4624" s="3">
        <v>42887</v>
      </c>
      <c r="X4624" t="s">
        <v>130</v>
      </c>
      <c r="Y4624" t="s">
        <v>175</v>
      </c>
      <c r="Z4624" t="s">
        <v>52</v>
      </c>
    </row>
    <row r="4625" spans="1:26" x14ac:dyDescent="0.25">
      <c r="A4625">
        <v>3</v>
      </c>
      <c r="B4625" t="s">
        <v>25</v>
      </c>
      <c r="C4625">
        <v>1</v>
      </c>
      <c r="D4625" t="s">
        <v>50</v>
      </c>
      <c r="E4625" t="s">
        <v>171</v>
      </c>
      <c r="F4625" t="s">
        <v>13</v>
      </c>
      <c r="G4625" t="s">
        <v>2326</v>
      </c>
      <c r="H4625" s="1">
        <v>0</v>
      </c>
      <c r="I4625">
        <v>1</v>
      </c>
      <c r="J4625" s="3">
        <v>42542</v>
      </c>
      <c r="K4625" t="s">
        <v>2885</v>
      </c>
      <c r="L4625" t="s">
        <v>102</v>
      </c>
      <c r="M4625">
        <v>10024</v>
      </c>
      <c r="N4625">
        <v>724</v>
      </c>
      <c r="O4625" t="s">
        <v>1194</v>
      </c>
      <c r="P4625" s="4">
        <v>161</v>
      </c>
      <c r="Q4625" s="4">
        <v>3</v>
      </c>
      <c r="R4625" t="s">
        <v>104</v>
      </c>
      <c r="T4625" s="2">
        <v>160.66999999999999</v>
      </c>
      <c r="U4625" s="4">
        <v>618</v>
      </c>
      <c r="V4625" t="s">
        <v>19</v>
      </c>
      <c r="W4625" s="3">
        <v>42545</v>
      </c>
      <c r="X4625" t="s">
        <v>130</v>
      </c>
      <c r="Y4625" t="s">
        <v>175</v>
      </c>
      <c r="Z4625" t="s">
        <v>52</v>
      </c>
    </row>
    <row r="4626" spans="1:26" x14ac:dyDescent="0.25">
      <c r="A4626">
        <v>3</v>
      </c>
      <c r="B4626" t="s">
        <v>25</v>
      </c>
      <c r="C4626">
        <v>1</v>
      </c>
      <c r="D4626" t="s">
        <v>50</v>
      </c>
      <c r="E4626" t="s">
        <v>4735</v>
      </c>
      <c r="F4626" t="s">
        <v>13</v>
      </c>
      <c r="G4626" t="s">
        <v>2394</v>
      </c>
      <c r="H4626" s="1">
        <v>0</v>
      </c>
      <c r="I4626">
        <v>1</v>
      </c>
      <c r="J4626" s="3">
        <v>42562</v>
      </c>
      <c r="K4626" t="s">
        <v>4736</v>
      </c>
      <c r="L4626" t="s">
        <v>102</v>
      </c>
      <c r="M4626">
        <v>14304</v>
      </c>
      <c r="N4626">
        <v>440</v>
      </c>
      <c r="O4626" t="s">
        <v>4737</v>
      </c>
      <c r="P4626" s="4">
        <v>48</v>
      </c>
      <c r="Q4626" s="4">
        <v>3</v>
      </c>
      <c r="R4626" t="s">
        <v>104</v>
      </c>
      <c r="T4626" s="2">
        <v>47.81</v>
      </c>
      <c r="U4626" s="4">
        <v>165</v>
      </c>
      <c r="V4626" t="s">
        <v>19</v>
      </c>
      <c r="W4626" s="3">
        <v>42565</v>
      </c>
      <c r="X4626" t="s">
        <v>130</v>
      </c>
      <c r="Y4626" t="s">
        <v>175</v>
      </c>
      <c r="Z4626" t="s">
        <v>52</v>
      </c>
    </row>
    <row r="4627" spans="1:26" x14ac:dyDescent="0.25">
      <c r="A4627">
        <v>2</v>
      </c>
      <c r="B4627" t="s">
        <v>25</v>
      </c>
      <c r="C4627">
        <v>1</v>
      </c>
      <c r="D4627" t="s">
        <v>50</v>
      </c>
      <c r="E4627" t="s">
        <v>241</v>
      </c>
      <c r="F4627" t="s">
        <v>13</v>
      </c>
      <c r="G4627" t="s">
        <v>1509</v>
      </c>
      <c r="H4627" s="1">
        <v>0</v>
      </c>
      <c r="I4627">
        <v>1</v>
      </c>
      <c r="J4627" s="3">
        <v>43411</v>
      </c>
      <c r="K4627" t="s">
        <v>2875</v>
      </c>
      <c r="L4627" t="s">
        <v>102</v>
      </c>
      <c r="M4627">
        <v>14609</v>
      </c>
      <c r="N4627">
        <v>940</v>
      </c>
      <c r="O4627" t="s">
        <v>4738</v>
      </c>
      <c r="P4627" s="4">
        <v>101</v>
      </c>
      <c r="Q4627" s="4">
        <v>3</v>
      </c>
      <c r="R4627" t="s">
        <v>104</v>
      </c>
      <c r="T4627" s="2">
        <v>100.79</v>
      </c>
      <c r="U4627" s="4">
        <v>360</v>
      </c>
      <c r="V4627" t="s">
        <v>19</v>
      </c>
      <c r="W4627" s="3">
        <v>43413</v>
      </c>
      <c r="X4627" t="s">
        <v>130</v>
      </c>
      <c r="Y4627" t="s">
        <v>175</v>
      </c>
      <c r="Z4627" t="s">
        <v>52</v>
      </c>
    </row>
    <row r="4628" spans="1:26" x14ac:dyDescent="0.25">
      <c r="A4628">
        <v>3</v>
      </c>
      <c r="B4628" t="s">
        <v>25</v>
      </c>
      <c r="C4628">
        <v>1</v>
      </c>
      <c r="D4628" t="s">
        <v>50</v>
      </c>
      <c r="E4628" t="s">
        <v>171</v>
      </c>
      <c r="F4628" t="s">
        <v>13</v>
      </c>
      <c r="G4628" t="s">
        <v>1330</v>
      </c>
      <c r="H4628" s="1">
        <v>0</v>
      </c>
      <c r="I4628">
        <v>1</v>
      </c>
      <c r="J4628" s="3">
        <v>42956</v>
      </c>
      <c r="K4628" t="s">
        <v>1537</v>
      </c>
      <c r="L4628" t="s">
        <v>102</v>
      </c>
      <c r="M4628">
        <v>10024</v>
      </c>
      <c r="N4628">
        <v>305</v>
      </c>
      <c r="O4628" t="s">
        <v>910</v>
      </c>
      <c r="P4628" s="4">
        <v>35</v>
      </c>
      <c r="Q4628" s="4">
        <v>4</v>
      </c>
      <c r="R4628" t="s">
        <v>104</v>
      </c>
      <c r="T4628" s="2">
        <v>34.69</v>
      </c>
      <c r="U4628" s="4">
        <v>248</v>
      </c>
      <c r="V4628" t="s">
        <v>19</v>
      </c>
      <c r="W4628" s="3">
        <v>42959</v>
      </c>
      <c r="X4628" t="s">
        <v>130</v>
      </c>
      <c r="Y4628" t="s">
        <v>175</v>
      </c>
      <c r="Z4628" t="s">
        <v>113</v>
      </c>
    </row>
    <row r="4629" spans="1:26" x14ac:dyDescent="0.25">
      <c r="A4629">
        <v>2</v>
      </c>
      <c r="B4629" t="s">
        <v>25</v>
      </c>
      <c r="C4629">
        <v>1</v>
      </c>
      <c r="D4629" t="s">
        <v>50</v>
      </c>
      <c r="E4629" t="s">
        <v>171</v>
      </c>
      <c r="F4629" t="s">
        <v>13</v>
      </c>
      <c r="G4629" t="s">
        <v>2790</v>
      </c>
      <c r="H4629" s="1">
        <v>0</v>
      </c>
      <c r="I4629">
        <v>1</v>
      </c>
      <c r="J4629" s="3">
        <v>43428</v>
      </c>
      <c r="K4629" t="s">
        <v>2860</v>
      </c>
      <c r="L4629" t="s">
        <v>102</v>
      </c>
      <c r="M4629">
        <v>10035</v>
      </c>
      <c r="N4629">
        <v>1409</v>
      </c>
      <c r="O4629" t="s">
        <v>464</v>
      </c>
      <c r="P4629" s="4">
        <v>11</v>
      </c>
      <c r="Q4629" s="4">
        <v>4</v>
      </c>
      <c r="R4629" t="s">
        <v>104</v>
      </c>
      <c r="T4629" s="2">
        <v>11.49</v>
      </c>
      <c r="U4629" s="4">
        <v>88</v>
      </c>
      <c r="V4629" t="s">
        <v>19</v>
      </c>
      <c r="W4629" s="3">
        <v>43430</v>
      </c>
      <c r="X4629" t="s">
        <v>130</v>
      </c>
      <c r="Y4629" t="s">
        <v>175</v>
      </c>
      <c r="Z4629" t="s">
        <v>113</v>
      </c>
    </row>
    <row r="4630" spans="1:26" x14ac:dyDescent="0.25">
      <c r="A4630">
        <v>1</v>
      </c>
      <c r="B4630" t="s">
        <v>10</v>
      </c>
      <c r="C4630">
        <v>1</v>
      </c>
      <c r="D4630" t="s">
        <v>50</v>
      </c>
      <c r="E4630" t="s">
        <v>171</v>
      </c>
      <c r="F4630" t="s">
        <v>13</v>
      </c>
      <c r="G4630" t="s">
        <v>1567</v>
      </c>
      <c r="H4630" s="1">
        <v>0</v>
      </c>
      <c r="I4630">
        <v>1</v>
      </c>
      <c r="J4630" s="3">
        <v>43550</v>
      </c>
      <c r="K4630" t="s">
        <v>1568</v>
      </c>
      <c r="L4630" t="s">
        <v>102</v>
      </c>
      <c r="M4630">
        <v>10009</v>
      </c>
      <c r="N4630">
        <v>1172</v>
      </c>
      <c r="O4630" t="s">
        <v>455</v>
      </c>
      <c r="P4630" s="4">
        <v>34</v>
      </c>
      <c r="Q4630" s="4">
        <v>4</v>
      </c>
      <c r="R4630" t="s">
        <v>104</v>
      </c>
      <c r="T4630" s="2">
        <v>33.590000000000003</v>
      </c>
      <c r="U4630" s="4">
        <v>120</v>
      </c>
      <c r="V4630" t="s">
        <v>19</v>
      </c>
      <c r="W4630" s="3">
        <v>43551</v>
      </c>
      <c r="X4630" t="s">
        <v>130</v>
      </c>
      <c r="Y4630" t="s">
        <v>175</v>
      </c>
      <c r="Z4630" t="s">
        <v>52</v>
      </c>
    </row>
    <row r="4631" spans="1:26" x14ac:dyDescent="0.25">
      <c r="A4631">
        <v>2</v>
      </c>
      <c r="B4631" t="s">
        <v>25</v>
      </c>
      <c r="C4631">
        <v>1</v>
      </c>
      <c r="D4631" t="s">
        <v>50</v>
      </c>
      <c r="E4631" t="s">
        <v>241</v>
      </c>
      <c r="F4631" t="s">
        <v>13</v>
      </c>
      <c r="G4631" t="s">
        <v>1509</v>
      </c>
      <c r="H4631" s="1">
        <v>0</v>
      </c>
      <c r="I4631">
        <v>1</v>
      </c>
      <c r="J4631" s="3">
        <v>43411</v>
      </c>
      <c r="K4631" t="s">
        <v>2875</v>
      </c>
      <c r="L4631" t="s">
        <v>102</v>
      </c>
      <c r="M4631">
        <v>14609</v>
      </c>
      <c r="N4631">
        <v>162</v>
      </c>
      <c r="O4631" t="s">
        <v>1169</v>
      </c>
      <c r="P4631" s="4">
        <v>71</v>
      </c>
      <c r="Q4631" s="4">
        <v>4</v>
      </c>
      <c r="R4631" t="s">
        <v>104</v>
      </c>
      <c r="T4631" s="2">
        <v>71.27</v>
      </c>
      <c r="U4631" s="4">
        <v>264</v>
      </c>
      <c r="V4631" t="s">
        <v>19</v>
      </c>
      <c r="W4631" s="3">
        <v>43413</v>
      </c>
      <c r="X4631" t="s">
        <v>130</v>
      </c>
      <c r="Y4631" t="s">
        <v>175</v>
      </c>
      <c r="Z4631" t="s">
        <v>52</v>
      </c>
    </row>
    <row r="4632" spans="1:26" x14ac:dyDescent="0.25">
      <c r="A4632">
        <v>3</v>
      </c>
      <c r="B4632" t="s">
        <v>25</v>
      </c>
      <c r="C4632">
        <v>1</v>
      </c>
      <c r="D4632" t="s">
        <v>50</v>
      </c>
      <c r="E4632" t="s">
        <v>171</v>
      </c>
      <c r="F4632" t="s">
        <v>13</v>
      </c>
      <c r="G4632" t="s">
        <v>1562</v>
      </c>
      <c r="H4632" s="1">
        <v>0</v>
      </c>
      <c r="I4632">
        <v>1</v>
      </c>
      <c r="J4632" s="3">
        <v>42633</v>
      </c>
      <c r="K4632" t="s">
        <v>1563</v>
      </c>
      <c r="L4632" t="s">
        <v>102</v>
      </c>
      <c r="M4632">
        <v>10011</v>
      </c>
      <c r="N4632">
        <v>1228</v>
      </c>
      <c r="O4632" t="s">
        <v>4739</v>
      </c>
      <c r="P4632" s="4">
        <v>157</v>
      </c>
      <c r="Q4632" s="4">
        <v>5</v>
      </c>
      <c r="R4632" t="s">
        <v>104</v>
      </c>
      <c r="T4632" s="2">
        <v>157.49</v>
      </c>
      <c r="U4632" s="4">
        <v>630</v>
      </c>
      <c r="V4632" t="s">
        <v>19</v>
      </c>
      <c r="W4632" s="3">
        <v>42636</v>
      </c>
      <c r="X4632" t="s">
        <v>130</v>
      </c>
      <c r="Y4632" t="s">
        <v>175</v>
      </c>
      <c r="Z4632" t="s">
        <v>52</v>
      </c>
    </row>
    <row r="4633" spans="1:26" x14ac:dyDescent="0.25">
      <c r="A4633">
        <v>3</v>
      </c>
      <c r="B4633" t="s">
        <v>25</v>
      </c>
      <c r="C4633">
        <v>1</v>
      </c>
      <c r="D4633" t="s">
        <v>50</v>
      </c>
      <c r="E4633" t="s">
        <v>171</v>
      </c>
      <c r="F4633" t="s">
        <v>13</v>
      </c>
      <c r="G4633" t="s">
        <v>1330</v>
      </c>
      <c r="H4633" s="1">
        <v>0</v>
      </c>
      <c r="I4633">
        <v>1</v>
      </c>
      <c r="J4633" s="3">
        <v>42956</v>
      </c>
      <c r="K4633" t="s">
        <v>1537</v>
      </c>
      <c r="L4633" t="s">
        <v>102</v>
      </c>
      <c r="M4633">
        <v>10024</v>
      </c>
      <c r="N4633">
        <v>1249</v>
      </c>
      <c r="O4633" t="s">
        <v>1083</v>
      </c>
      <c r="P4633" s="4">
        <v>274</v>
      </c>
      <c r="Q4633" s="4">
        <v>5</v>
      </c>
      <c r="R4633" t="s">
        <v>104</v>
      </c>
      <c r="T4633" s="2">
        <v>274.39</v>
      </c>
      <c r="U4633" s="4">
        <v>980</v>
      </c>
      <c r="V4633" t="s">
        <v>19</v>
      </c>
      <c r="W4633" s="3">
        <v>42959</v>
      </c>
      <c r="X4633" t="s">
        <v>130</v>
      </c>
      <c r="Y4633" t="s">
        <v>175</v>
      </c>
      <c r="Z4633" t="s">
        <v>52</v>
      </c>
    </row>
    <row r="4634" spans="1:26" x14ac:dyDescent="0.25">
      <c r="A4634">
        <v>1</v>
      </c>
      <c r="B4634" t="s">
        <v>10</v>
      </c>
      <c r="C4634">
        <v>1</v>
      </c>
      <c r="D4634" t="s">
        <v>50</v>
      </c>
      <c r="E4634" t="s">
        <v>1550</v>
      </c>
      <c r="F4634" t="s">
        <v>13</v>
      </c>
      <c r="G4634" t="s">
        <v>2749</v>
      </c>
      <c r="H4634" s="1">
        <v>0</v>
      </c>
      <c r="I4634">
        <v>1</v>
      </c>
      <c r="J4634" s="3">
        <v>43394</v>
      </c>
      <c r="K4634" t="s">
        <v>4740</v>
      </c>
      <c r="L4634" t="s">
        <v>102</v>
      </c>
      <c r="M4634">
        <v>21215</v>
      </c>
      <c r="N4634">
        <v>1003</v>
      </c>
      <c r="O4634" t="s">
        <v>4741</v>
      </c>
      <c r="P4634" s="4">
        <v>10</v>
      </c>
      <c r="Q4634" s="4">
        <v>6</v>
      </c>
      <c r="R4634" t="s">
        <v>104</v>
      </c>
      <c r="T4634" s="2">
        <v>9.82</v>
      </c>
      <c r="U4634" s="4">
        <v>98</v>
      </c>
      <c r="V4634" t="s">
        <v>19</v>
      </c>
      <c r="W4634" s="3">
        <v>43395</v>
      </c>
      <c r="X4634" t="s">
        <v>130</v>
      </c>
      <c r="Y4634" t="s">
        <v>1549</v>
      </c>
      <c r="Z4634" t="s">
        <v>113</v>
      </c>
    </row>
    <row r="4635" spans="1:26" x14ac:dyDescent="0.25">
      <c r="A4635">
        <v>2</v>
      </c>
      <c r="B4635" t="s">
        <v>25</v>
      </c>
      <c r="C4635">
        <v>1</v>
      </c>
      <c r="D4635" t="s">
        <v>50</v>
      </c>
      <c r="E4635" t="s">
        <v>171</v>
      </c>
      <c r="F4635" t="s">
        <v>13</v>
      </c>
      <c r="G4635" t="s">
        <v>597</v>
      </c>
      <c r="H4635" s="1">
        <v>0</v>
      </c>
      <c r="I4635">
        <v>1</v>
      </c>
      <c r="J4635" s="3">
        <v>43076</v>
      </c>
      <c r="K4635" t="s">
        <v>2934</v>
      </c>
      <c r="L4635" t="s">
        <v>102</v>
      </c>
      <c r="M4635">
        <v>10024</v>
      </c>
      <c r="N4635">
        <v>518</v>
      </c>
      <c r="O4635" t="s">
        <v>4742</v>
      </c>
      <c r="P4635" s="4">
        <v>224</v>
      </c>
      <c r="Q4635" s="4">
        <v>6</v>
      </c>
      <c r="R4635" t="s">
        <v>104</v>
      </c>
      <c r="T4635" s="2">
        <v>224.44</v>
      </c>
      <c r="U4635" s="4">
        <v>774</v>
      </c>
      <c r="V4635" t="s">
        <v>19</v>
      </c>
      <c r="W4635" s="3">
        <v>43078</v>
      </c>
      <c r="X4635" t="s">
        <v>130</v>
      </c>
      <c r="Y4635" t="s">
        <v>175</v>
      </c>
      <c r="Z4635" t="s">
        <v>52</v>
      </c>
    </row>
    <row r="4636" spans="1:26" x14ac:dyDescent="0.25">
      <c r="A4636">
        <v>3</v>
      </c>
      <c r="B4636" t="s">
        <v>25</v>
      </c>
      <c r="C4636">
        <v>1</v>
      </c>
      <c r="D4636" t="s">
        <v>50</v>
      </c>
      <c r="E4636" t="s">
        <v>171</v>
      </c>
      <c r="F4636" t="s">
        <v>13</v>
      </c>
      <c r="G4636" t="s">
        <v>1562</v>
      </c>
      <c r="H4636" s="1">
        <v>0</v>
      </c>
      <c r="I4636">
        <v>1</v>
      </c>
      <c r="J4636" s="3">
        <v>42633</v>
      </c>
      <c r="K4636" t="s">
        <v>1563</v>
      </c>
      <c r="L4636" t="s">
        <v>102</v>
      </c>
      <c r="M4636">
        <v>10011</v>
      </c>
      <c r="N4636">
        <v>1250</v>
      </c>
      <c r="O4636" t="s">
        <v>4743</v>
      </c>
      <c r="P4636" s="4">
        <v>661</v>
      </c>
      <c r="Q4636" s="4">
        <v>9</v>
      </c>
      <c r="R4636" t="s">
        <v>104</v>
      </c>
      <c r="T4636" s="2">
        <v>661.46</v>
      </c>
      <c r="U4636" s="4">
        <v>1350</v>
      </c>
      <c r="V4636" t="s">
        <v>19</v>
      </c>
      <c r="W4636" s="3">
        <v>42636</v>
      </c>
      <c r="X4636" t="s">
        <v>130</v>
      </c>
      <c r="Y4636" t="s">
        <v>175</v>
      </c>
      <c r="Z4636" t="s">
        <v>52</v>
      </c>
    </row>
    <row r="4637" spans="1:26" x14ac:dyDescent="0.25">
      <c r="A4637">
        <v>2</v>
      </c>
      <c r="B4637" t="s">
        <v>25</v>
      </c>
      <c r="C4637">
        <v>1</v>
      </c>
      <c r="D4637" t="s">
        <v>50</v>
      </c>
      <c r="E4637" t="s">
        <v>99</v>
      </c>
      <c r="F4637" t="s">
        <v>13</v>
      </c>
      <c r="G4637" t="s">
        <v>410</v>
      </c>
      <c r="H4637" s="1">
        <v>0.2</v>
      </c>
      <c r="I4637">
        <v>1</v>
      </c>
      <c r="J4637" s="3">
        <v>42693</v>
      </c>
      <c r="K4637" t="s">
        <v>4744</v>
      </c>
      <c r="L4637" t="s">
        <v>102</v>
      </c>
      <c r="M4637">
        <v>19120</v>
      </c>
      <c r="N4637">
        <v>1005</v>
      </c>
      <c r="O4637" t="s">
        <v>4745</v>
      </c>
      <c r="P4637" s="4">
        <v>-1</v>
      </c>
      <c r="Q4637" s="4">
        <v>1</v>
      </c>
      <c r="R4637" t="s">
        <v>104</v>
      </c>
      <c r="T4637" s="2">
        <v>-1.19</v>
      </c>
      <c r="U4637" s="4">
        <v>47</v>
      </c>
      <c r="V4637" t="s">
        <v>19</v>
      </c>
      <c r="W4637" s="3">
        <v>42695</v>
      </c>
      <c r="X4637" t="s">
        <v>130</v>
      </c>
      <c r="Y4637" t="s">
        <v>105</v>
      </c>
      <c r="Z4637" t="s">
        <v>113</v>
      </c>
    </row>
    <row r="4638" spans="1:26" x14ac:dyDescent="0.25">
      <c r="A4638">
        <v>2</v>
      </c>
      <c r="B4638" t="s">
        <v>25</v>
      </c>
      <c r="C4638">
        <v>1</v>
      </c>
      <c r="D4638" t="s">
        <v>50</v>
      </c>
      <c r="E4638" t="s">
        <v>171</v>
      </c>
      <c r="F4638" t="s">
        <v>13</v>
      </c>
      <c r="G4638" t="s">
        <v>1088</v>
      </c>
      <c r="H4638" s="1">
        <v>0.2</v>
      </c>
      <c r="I4638">
        <v>1</v>
      </c>
      <c r="J4638" s="3">
        <v>42557</v>
      </c>
      <c r="K4638" t="s">
        <v>4746</v>
      </c>
      <c r="L4638" t="s">
        <v>102</v>
      </c>
      <c r="M4638">
        <v>10011</v>
      </c>
      <c r="N4638">
        <v>400</v>
      </c>
      <c r="O4638" t="s">
        <v>4747</v>
      </c>
      <c r="P4638" s="4">
        <v>175</v>
      </c>
      <c r="Q4638" s="4">
        <v>1</v>
      </c>
      <c r="R4638" t="s">
        <v>104</v>
      </c>
      <c r="T4638" s="2">
        <v>175</v>
      </c>
      <c r="U4638" s="4">
        <v>560</v>
      </c>
      <c r="V4638" t="s">
        <v>19</v>
      </c>
      <c r="W4638" s="3">
        <v>42559</v>
      </c>
      <c r="X4638" t="s">
        <v>130</v>
      </c>
      <c r="Y4638" t="s">
        <v>175</v>
      </c>
      <c r="Z4638" t="s">
        <v>727</v>
      </c>
    </row>
    <row r="4639" spans="1:26" x14ac:dyDescent="0.25">
      <c r="A4639">
        <v>2</v>
      </c>
      <c r="B4639" t="s">
        <v>25</v>
      </c>
      <c r="C4639">
        <v>1</v>
      </c>
      <c r="D4639" t="s">
        <v>50</v>
      </c>
      <c r="E4639" t="s">
        <v>2422</v>
      </c>
      <c r="F4639" t="s">
        <v>13</v>
      </c>
      <c r="G4639" t="s">
        <v>673</v>
      </c>
      <c r="H4639" s="1">
        <v>0.2</v>
      </c>
      <c r="I4639">
        <v>1</v>
      </c>
      <c r="J4639" s="3">
        <v>43806</v>
      </c>
      <c r="K4639" t="s">
        <v>4748</v>
      </c>
      <c r="L4639" t="s">
        <v>102</v>
      </c>
      <c r="M4639">
        <v>43615</v>
      </c>
      <c r="N4639">
        <v>1012</v>
      </c>
      <c r="O4639" t="s">
        <v>990</v>
      </c>
      <c r="P4639" s="4">
        <v>26</v>
      </c>
      <c r="Q4639" s="4">
        <v>2</v>
      </c>
      <c r="R4639" t="s">
        <v>104</v>
      </c>
      <c r="T4639" s="2">
        <v>25.6</v>
      </c>
      <c r="U4639" s="4">
        <v>128</v>
      </c>
      <c r="V4639" t="s">
        <v>19</v>
      </c>
      <c r="W4639" s="3">
        <v>43808</v>
      </c>
      <c r="X4639" t="s">
        <v>130</v>
      </c>
      <c r="Y4639" t="s">
        <v>309</v>
      </c>
      <c r="Z4639" t="s">
        <v>113</v>
      </c>
    </row>
    <row r="4640" spans="1:26" x14ac:dyDescent="0.25">
      <c r="A4640">
        <v>2</v>
      </c>
      <c r="B4640" t="s">
        <v>25</v>
      </c>
      <c r="C4640">
        <v>1</v>
      </c>
      <c r="D4640" t="s">
        <v>50</v>
      </c>
      <c r="E4640" t="s">
        <v>99</v>
      </c>
      <c r="F4640" t="s">
        <v>13</v>
      </c>
      <c r="G4640" t="s">
        <v>1081</v>
      </c>
      <c r="H4640" s="1">
        <v>0.2</v>
      </c>
      <c r="I4640">
        <v>1</v>
      </c>
      <c r="J4640" s="3">
        <v>43653</v>
      </c>
      <c r="K4640" t="s">
        <v>1606</v>
      </c>
      <c r="L4640" t="s">
        <v>102</v>
      </c>
      <c r="M4640">
        <v>19120</v>
      </c>
      <c r="N4640">
        <v>1278</v>
      </c>
      <c r="O4640" t="s">
        <v>4749</v>
      </c>
      <c r="P4640" s="4">
        <v>86</v>
      </c>
      <c r="Q4640" s="4">
        <v>2</v>
      </c>
      <c r="R4640" t="s">
        <v>104</v>
      </c>
      <c r="T4640" s="2">
        <v>85.79</v>
      </c>
      <c r="U4640" s="4">
        <v>528</v>
      </c>
      <c r="V4640" t="s">
        <v>19</v>
      </c>
      <c r="W4640" s="3">
        <v>43655</v>
      </c>
      <c r="X4640" t="s">
        <v>130</v>
      </c>
      <c r="Y4640" t="s">
        <v>105</v>
      </c>
      <c r="Z4640" t="s">
        <v>113</v>
      </c>
    </row>
    <row r="4641" spans="1:26" x14ac:dyDescent="0.25">
      <c r="A4641">
        <v>2</v>
      </c>
      <c r="B4641" t="s">
        <v>25</v>
      </c>
      <c r="C4641">
        <v>1</v>
      </c>
      <c r="D4641" t="s">
        <v>50</v>
      </c>
      <c r="E4641" t="s">
        <v>99</v>
      </c>
      <c r="F4641" t="s">
        <v>13</v>
      </c>
      <c r="G4641" t="s">
        <v>1583</v>
      </c>
      <c r="H4641" s="1">
        <v>0.2</v>
      </c>
      <c r="I4641">
        <v>1</v>
      </c>
      <c r="J4641" s="3">
        <v>43724</v>
      </c>
      <c r="K4641" t="s">
        <v>1584</v>
      </c>
      <c r="L4641" t="s">
        <v>102</v>
      </c>
      <c r="M4641">
        <v>19143</v>
      </c>
      <c r="N4641">
        <v>1000</v>
      </c>
      <c r="O4641" t="s">
        <v>616</v>
      </c>
      <c r="P4641" s="4">
        <v>14</v>
      </c>
      <c r="Q4641" s="4">
        <v>2</v>
      </c>
      <c r="R4641" t="s">
        <v>104</v>
      </c>
      <c r="T4641" s="2">
        <v>14.4</v>
      </c>
      <c r="U4641" s="4">
        <v>48</v>
      </c>
      <c r="V4641" t="s">
        <v>19</v>
      </c>
      <c r="W4641" s="3">
        <v>43726</v>
      </c>
      <c r="X4641" t="s">
        <v>130</v>
      </c>
      <c r="Y4641" t="s">
        <v>105</v>
      </c>
      <c r="Z4641" t="s">
        <v>113</v>
      </c>
    </row>
    <row r="4642" spans="1:26" x14ac:dyDescent="0.25">
      <c r="A4642">
        <v>2</v>
      </c>
      <c r="B4642" t="s">
        <v>25</v>
      </c>
      <c r="C4642">
        <v>1</v>
      </c>
      <c r="D4642" t="s">
        <v>50</v>
      </c>
      <c r="E4642" t="s">
        <v>607</v>
      </c>
      <c r="F4642" t="s">
        <v>13</v>
      </c>
      <c r="G4642" t="s">
        <v>490</v>
      </c>
      <c r="H4642" s="1">
        <v>0.2</v>
      </c>
      <c r="I4642">
        <v>1</v>
      </c>
      <c r="J4642" s="3">
        <v>43013</v>
      </c>
      <c r="K4642" t="s">
        <v>4750</v>
      </c>
      <c r="L4642" t="s">
        <v>102</v>
      </c>
      <c r="M4642">
        <v>45231</v>
      </c>
      <c r="N4642">
        <v>1409</v>
      </c>
      <c r="O4642" t="s">
        <v>464</v>
      </c>
      <c r="P4642" s="4">
        <v>-5</v>
      </c>
      <c r="Q4642" s="4">
        <v>3</v>
      </c>
      <c r="R4642" t="s">
        <v>104</v>
      </c>
      <c r="T4642" s="2">
        <v>-4.6399999999999997</v>
      </c>
      <c r="U4642" s="4">
        <v>53</v>
      </c>
      <c r="V4642" t="s">
        <v>19</v>
      </c>
      <c r="W4642" s="3">
        <v>43015</v>
      </c>
      <c r="X4642" t="s">
        <v>130</v>
      </c>
      <c r="Y4642" t="s">
        <v>309</v>
      </c>
      <c r="Z4642" t="s">
        <v>113</v>
      </c>
    </row>
    <row r="4643" spans="1:26" x14ac:dyDescent="0.25">
      <c r="A4643">
        <v>2</v>
      </c>
      <c r="B4643" t="s">
        <v>25</v>
      </c>
      <c r="C4643">
        <v>1</v>
      </c>
      <c r="D4643" t="s">
        <v>50</v>
      </c>
      <c r="E4643" t="s">
        <v>372</v>
      </c>
      <c r="F4643" t="s">
        <v>13</v>
      </c>
      <c r="G4643" t="s">
        <v>1574</v>
      </c>
      <c r="H4643" s="1">
        <v>0.2</v>
      </c>
      <c r="I4643">
        <v>1</v>
      </c>
      <c r="J4643" s="3">
        <v>43223</v>
      </c>
      <c r="K4643" t="s">
        <v>1575</v>
      </c>
      <c r="L4643" t="s">
        <v>102</v>
      </c>
      <c r="M4643">
        <v>43055</v>
      </c>
      <c r="N4643">
        <v>1026</v>
      </c>
      <c r="O4643" t="s">
        <v>4751</v>
      </c>
      <c r="P4643" s="4">
        <v>-76</v>
      </c>
      <c r="Q4643" s="4">
        <v>3</v>
      </c>
      <c r="R4643" t="s">
        <v>104</v>
      </c>
      <c r="T4643" s="2">
        <v>-75.599999999999994</v>
      </c>
      <c r="U4643" s="4">
        <v>432</v>
      </c>
      <c r="V4643" t="s">
        <v>19</v>
      </c>
      <c r="W4643" s="3">
        <v>43225</v>
      </c>
      <c r="X4643" t="s">
        <v>130</v>
      </c>
      <c r="Y4643" t="s">
        <v>309</v>
      </c>
      <c r="Z4643" t="s">
        <v>113</v>
      </c>
    </row>
    <row r="4644" spans="1:26" x14ac:dyDescent="0.25">
      <c r="A4644">
        <v>2</v>
      </c>
      <c r="B4644" t="s">
        <v>25</v>
      </c>
      <c r="C4644">
        <v>1</v>
      </c>
      <c r="D4644" t="s">
        <v>50</v>
      </c>
      <c r="E4644" t="s">
        <v>99</v>
      </c>
      <c r="F4644" t="s">
        <v>13</v>
      </c>
      <c r="G4644" t="s">
        <v>1081</v>
      </c>
      <c r="H4644" s="1">
        <v>0.2</v>
      </c>
      <c r="I4644">
        <v>1</v>
      </c>
      <c r="J4644" s="3">
        <v>43653</v>
      </c>
      <c r="K4644" t="s">
        <v>1606</v>
      </c>
      <c r="L4644" t="s">
        <v>102</v>
      </c>
      <c r="M4644">
        <v>19120</v>
      </c>
      <c r="N4644">
        <v>125</v>
      </c>
      <c r="O4644" t="s">
        <v>4752</v>
      </c>
      <c r="P4644" s="4">
        <v>5</v>
      </c>
      <c r="Q4644" s="4">
        <v>3</v>
      </c>
      <c r="R4644" t="s">
        <v>104</v>
      </c>
      <c r="T4644" s="2">
        <v>4.82</v>
      </c>
      <c r="U4644" s="4">
        <v>17</v>
      </c>
      <c r="V4644" t="s">
        <v>19</v>
      </c>
      <c r="W4644" s="3">
        <v>43655</v>
      </c>
      <c r="X4644" t="s">
        <v>130</v>
      </c>
      <c r="Y4644" t="s">
        <v>105</v>
      </c>
      <c r="Z4644" t="s">
        <v>113</v>
      </c>
    </row>
    <row r="4645" spans="1:26" x14ac:dyDescent="0.25">
      <c r="A4645">
        <v>2</v>
      </c>
      <c r="B4645" t="s">
        <v>25</v>
      </c>
      <c r="C4645">
        <v>1</v>
      </c>
      <c r="D4645" t="s">
        <v>50</v>
      </c>
      <c r="E4645" t="s">
        <v>99</v>
      </c>
      <c r="F4645" t="s">
        <v>13</v>
      </c>
      <c r="G4645" t="s">
        <v>1583</v>
      </c>
      <c r="H4645" s="1">
        <v>0.2</v>
      </c>
      <c r="I4645">
        <v>1</v>
      </c>
      <c r="J4645" s="3">
        <v>43724</v>
      </c>
      <c r="K4645" t="s">
        <v>1584</v>
      </c>
      <c r="L4645" t="s">
        <v>102</v>
      </c>
      <c r="M4645">
        <v>19143</v>
      </c>
      <c r="N4645">
        <v>1025</v>
      </c>
      <c r="O4645" t="s">
        <v>4753</v>
      </c>
      <c r="P4645" s="4">
        <v>20</v>
      </c>
      <c r="Q4645" s="4">
        <v>3</v>
      </c>
      <c r="R4645" t="s">
        <v>104</v>
      </c>
      <c r="T4645" s="2">
        <v>19.79</v>
      </c>
      <c r="U4645" s="4">
        <v>72</v>
      </c>
      <c r="V4645" t="s">
        <v>19</v>
      </c>
      <c r="W4645" s="3">
        <v>43726</v>
      </c>
      <c r="X4645" t="s">
        <v>130</v>
      </c>
      <c r="Y4645" t="s">
        <v>105</v>
      </c>
      <c r="Z4645" t="s">
        <v>113</v>
      </c>
    </row>
    <row r="4646" spans="1:26" x14ac:dyDescent="0.25">
      <c r="A4646">
        <v>3</v>
      </c>
      <c r="B4646" t="s">
        <v>25</v>
      </c>
      <c r="C4646">
        <v>1</v>
      </c>
      <c r="D4646" t="s">
        <v>50</v>
      </c>
      <c r="E4646" t="s">
        <v>99</v>
      </c>
      <c r="F4646" t="s">
        <v>13</v>
      </c>
      <c r="G4646" t="s">
        <v>2010</v>
      </c>
      <c r="H4646" s="1">
        <v>0.2</v>
      </c>
      <c r="I4646">
        <v>1</v>
      </c>
      <c r="J4646" s="3">
        <v>43000</v>
      </c>
      <c r="K4646" t="s">
        <v>2972</v>
      </c>
      <c r="L4646" t="s">
        <v>102</v>
      </c>
      <c r="M4646">
        <v>19143</v>
      </c>
      <c r="N4646">
        <v>1024</v>
      </c>
      <c r="O4646" t="s">
        <v>551</v>
      </c>
      <c r="P4646" s="4">
        <v>-8</v>
      </c>
      <c r="Q4646" s="4">
        <v>3</v>
      </c>
      <c r="R4646" t="s">
        <v>104</v>
      </c>
      <c r="T4646" s="2">
        <v>-7.72</v>
      </c>
      <c r="U4646" s="4">
        <v>618</v>
      </c>
      <c r="V4646" t="s">
        <v>19</v>
      </c>
      <c r="W4646" s="3">
        <v>43003</v>
      </c>
      <c r="X4646" t="s">
        <v>130</v>
      </c>
      <c r="Y4646" t="s">
        <v>105</v>
      </c>
      <c r="Z4646" t="s">
        <v>113</v>
      </c>
    </row>
    <row r="4647" spans="1:26" x14ac:dyDescent="0.25">
      <c r="A4647">
        <v>2</v>
      </c>
      <c r="B4647" t="s">
        <v>25</v>
      </c>
      <c r="C4647">
        <v>1</v>
      </c>
      <c r="D4647" t="s">
        <v>50</v>
      </c>
      <c r="E4647" t="s">
        <v>372</v>
      </c>
      <c r="F4647" t="s">
        <v>13</v>
      </c>
      <c r="G4647" t="s">
        <v>1574</v>
      </c>
      <c r="H4647" s="1">
        <v>0.2</v>
      </c>
      <c r="I4647">
        <v>1</v>
      </c>
      <c r="J4647" s="3">
        <v>43223</v>
      </c>
      <c r="K4647" t="s">
        <v>1575</v>
      </c>
      <c r="L4647" t="s">
        <v>102</v>
      </c>
      <c r="M4647">
        <v>43055</v>
      </c>
      <c r="N4647">
        <v>913</v>
      </c>
      <c r="O4647" t="s">
        <v>1062</v>
      </c>
      <c r="P4647" s="4">
        <v>35</v>
      </c>
      <c r="Q4647" s="4">
        <v>5</v>
      </c>
      <c r="R4647" t="s">
        <v>104</v>
      </c>
      <c r="T4647" s="2">
        <v>34.79</v>
      </c>
      <c r="U4647" s="4">
        <v>133</v>
      </c>
      <c r="V4647" t="s">
        <v>19</v>
      </c>
      <c r="W4647" s="3">
        <v>43225</v>
      </c>
      <c r="X4647" t="s">
        <v>130</v>
      </c>
      <c r="Y4647" t="s">
        <v>309</v>
      </c>
      <c r="Z4647" t="s">
        <v>113</v>
      </c>
    </row>
    <row r="4648" spans="1:26" x14ac:dyDescent="0.25">
      <c r="A4648">
        <v>3</v>
      </c>
      <c r="B4648" t="s">
        <v>25</v>
      </c>
      <c r="C4648">
        <v>1</v>
      </c>
      <c r="D4648" t="s">
        <v>50</v>
      </c>
      <c r="E4648" t="s">
        <v>99</v>
      </c>
      <c r="F4648" t="s">
        <v>13</v>
      </c>
      <c r="G4648" t="s">
        <v>1655</v>
      </c>
      <c r="H4648" s="1">
        <v>0.2</v>
      </c>
      <c r="I4648">
        <v>1</v>
      </c>
      <c r="J4648" s="3">
        <v>42626</v>
      </c>
      <c r="K4648" t="s">
        <v>2957</v>
      </c>
      <c r="L4648" t="s">
        <v>102</v>
      </c>
      <c r="M4648">
        <v>19143</v>
      </c>
      <c r="N4648">
        <v>890</v>
      </c>
      <c r="O4648" t="s">
        <v>4754</v>
      </c>
      <c r="P4648" s="4">
        <v>54</v>
      </c>
      <c r="Q4648" s="4">
        <v>5</v>
      </c>
      <c r="R4648" t="s">
        <v>104</v>
      </c>
      <c r="T4648" s="2">
        <v>53.55</v>
      </c>
      <c r="U4648" s="4">
        <v>252</v>
      </c>
      <c r="V4648" t="s">
        <v>19</v>
      </c>
      <c r="W4648" s="3">
        <v>42629</v>
      </c>
      <c r="X4648" t="s">
        <v>130</v>
      </c>
      <c r="Y4648" t="s">
        <v>105</v>
      </c>
      <c r="Z4648" t="s">
        <v>113</v>
      </c>
    </row>
    <row r="4649" spans="1:26" x14ac:dyDescent="0.25">
      <c r="A4649">
        <v>3</v>
      </c>
      <c r="B4649" t="s">
        <v>25</v>
      </c>
      <c r="C4649">
        <v>1</v>
      </c>
      <c r="D4649" t="s">
        <v>50</v>
      </c>
      <c r="E4649" t="s">
        <v>372</v>
      </c>
      <c r="F4649" t="s">
        <v>13</v>
      </c>
      <c r="G4649" t="s">
        <v>884</v>
      </c>
      <c r="H4649" s="1">
        <v>0.2</v>
      </c>
      <c r="I4649">
        <v>1</v>
      </c>
      <c r="J4649" s="3">
        <v>43084</v>
      </c>
      <c r="K4649" t="s">
        <v>1590</v>
      </c>
      <c r="L4649" t="s">
        <v>102</v>
      </c>
      <c r="M4649">
        <v>43055</v>
      </c>
      <c r="N4649">
        <v>1283</v>
      </c>
      <c r="O4649" t="s">
        <v>4755</v>
      </c>
      <c r="P4649" s="4">
        <v>608</v>
      </c>
      <c r="Q4649" s="4">
        <v>6</v>
      </c>
      <c r="R4649" t="s">
        <v>104</v>
      </c>
      <c r="T4649" s="2">
        <v>607.61</v>
      </c>
      <c r="U4649" s="4">
        <v>2025</v>
      </c>
      <c r="V4649" t="s">
        <v>19</v>
      </c>
      <c r="W4649" s="3">
        <v>43087</v>
      </c>
      <c r="X4649" t="s">
        <v>130</v>
      </c>
      <c r="Y4649" t="s">
        <v>309</v>
      </c>
      <c r="Z4649" t="s">
        <v>113</v>
      </c>
    </row>
    <row r="4650" spans="1:26" x14ac:dyDescent="0.25">
      <c r="A4650">
        <v>3</v>
      </c>
      <c r="B4650" t="s">
        <v>25</v>
      </c>
      <c r="C4650">
        <v>1</v>
      </c>
      <c r="D4650" t="s">
        <v>50</v>
      </c>
      <c r="E4650" t="s">
        <v>372</v>
      </c>
      <c r="F4650" t="s">
        <v>13</v>
      </c>
      <c r="G4650" t="s">
        <v>884</v>
      </c>
      <c r="H4650" s="1">
        <v>0.4</v>
      </c>
      <c r="I4650">
        <v>1</v>
      </c>
      <c r="J4650" s="3">
        <v>43084</v>
      </c>
      <c r="K4650" t="s">
        <v>1590</v>
      </c>
      <c r="L4650" t="s">
        <v>102</v>
      </c>
      <c r="M4650">
        <v>43055</v>
      </c>
      <c r="N4650">
        <v>1247</v>
      </c>
      <c r="O4650" t="s">
        <v>4756</v>
      </c>
      <c r="P4650" s="4">
        <v>-17</v>
      </c>
      <c r="Q4650" s="4">
        <v>2</v>
      </c>
      <c r="R4650" t="s">
        <v>104</v>
      </c>
      <c r="T4650" s="2">
        <v>-17</v>
      </c>
      <c r="U4650" s="4">
        <v>102</v>
      </c>
      <c r="V4650" t="s">
        <v>19</v>
      </c>
      <c r="W4650" s="3">
        <v>43087</v>
      </c>
      <c r="X4650" t="s">
        <v>130</v>
      </c>
      <c r="Y4650" t="s">
        <v>309</v>
      </c>
      <c r="Z4650" t="s">
        <v>52</v>
      </c>
    </row>
    <row r="4651" spans="1:26" x14ac:dyDescent="0.25">
      <c r="A4651">
        <v>2</v>
      </c>
      <c r="B4651" t="s">
        <v>25</v>
      </c>
      <c r="C4651">
        <v>1</v>
      </c>
      <c r="D4651" t="s">
        <v>50</v>
      </c>
      <c r="E4651" t="s">
        <v>99</v>
      </c>
      <c r="F4651" t="s">
        <v>13</v>
      </c>
      <c r="G4651" t="s">
        <v>1081</v>
      </c>
      <c r="H4651" s="1">
        <v>0.4</v>
      </c>
      <c r="I4651">
        <v>1</v>
      </c>
      <c r="J4651" s="3">
        <v>43653</v>
      </c>
      <c r="K4651" t="s">
        <v>1606</v>
      </c>
      <c r="L4651" t="s">
        <v>102</v>
      </c>
      <c r="M4651">
        <v>19120</v>
      </c>
      <c r="N4651">
        <v>146</v>
      </c>
      <c r="O4651" t="s">
        <v>997</v>
      </c>
      <c r="P4651" s="4">
        <v>-114</v>
      </c>
      <c r="Q4651" s="4">
        <v>2</v>
      </c>
      <c r="R4651" t="s">
        <v>104</v>
      </c>
      <c r="T4651" s="2">
        <v>-114</v>
      </c>
      <c r="U4651" s="4">
        <v>684</v>
      </c>
      <c r="V4651" t="s">
        <v>19</v>
      </c>
      <c r="W4651" s="3">
        <v>43655</v>
      </c>
      <c r="X4651" t="s">
        <v>130</v>
      </c>
      <c r="Y4651" t="s">
        <v>105</v>
      </c>
      <c r="Z4651" t="s">
        <v>52</v>
      </c>
    </row>
    <row r="4652" spans="1:26" x14ac:dyDescent="0.25">
      <c r="A4652">
        <v>3</v>
      </c>
      <c r="B4652" t="s">
        <v>25</v>
      </c>
      <c r="C4652">
        <v>1</v>
      </c>
      <c r="D4652" t="s">
        <v>50</v>
      </c>
      <c r="E4652" t="s">
        <v>99</v>
      </c>
      <c r="F4652" t="s">
        <v>13</v>
      </c>
      <c r="G4652" t="s">
        <v>414</v>
      </c>
      <c r="H4652" s="1">
        <v>0.4</v>
      </c>
      <c r="I4652">
        <v>1</v>
      </c>
      <c r="J4652" s="3">
        <v>43807</v>
      </c>
      <c r="K4652" t="s">
        <v>2964</v>
      </c>
      <c r="L4652" t="s">
        <v>102</v>
      </c>
      <c r="M4652">
        <v>19140</v>
      </c>
      <c r="N4652">
        <v>911</v>
      </c>
      <c r="O4652" t="s">
        <v>994</v>
      </c>
      <c r="P4652" s="4">
        <v>-21</v>
      </c>
      <c r="Q4652" s="4">
        <v>2</v>
      </c>
      <c r="R4652" t="s">
        <v>104</v>
      </c>
      <c r="T4652" s="2">
        <v>-21</v>
      </c>
      <c r="U4652" s="4">
        <v>84</v>
      </c>
      <c r="V4652" t="s">
        <v>19</v>
      </c>
      <c r="W4652" s="3">
        <v>43810</v>
      </c>
      <c r="X4652" t="s">
        <v>130</v>
      </c>
      <c r="Y4652" t="s">
        <v>105</v>
      </c>
      <c r="Z4652" t="s">
        <v>52</v>
      </c>
    </row>
    <row r="4653" spans="1:26" x14ac:dyDescent="0.25">
      <c r="A4653">
        <v>2</v>
      </c>
      <c r="B4653" t="s">
        <v>25</v>
      </c>
      <c r="C4653">
        <v>1</v>
      </c>
      <c r="D4653" t="s">
        <v>50</v>
      </c>
      <c r="E4653" t="s">
        <v>305</v>
      </c>
      <c r="F4653" t="s">
        <v>13</v>
      </c>
      <c r="G4653" t="s">
        <v>2655</v>
      </c>
      <c r="H4653" s="1">
        <v>0.4</v>
      </c>
      <c r="I4653">
        <v>1</v>
      </c>
      <c r="J4653" s="3">
        <v>43306</v>
      </c>
      <c r="K4653" t="s">
        <v>4757</v>
      </c>
      <c r="L4653" t="s">
        <v>102</v>
      </c>
      <c r="M4653">
        <v>43229</v>
      </c>
      <c r="N4653">
        <v>798</v>
      </c>
      <c r="O4653" t="s">
        <v>726</v>
      </c>
      <c r="P4653" s="4">
        <v>192</v>
      </c>
      <c r="Q4653" s="4">
        <v>4</v>
      </c>
      <c r="R4653" t="s">
        <v>104</v>
      </c>
      <c r="T4653" s="2">
        <v>192</v>
      </c>
      <c r="U4653" s="4">
        <v>1440</v>
      </c>
      <c r="V4653" t="s">
        <v>19</v>
      </c>
      <c r="W4653" s="3">
        <v>43308</v>
      </c>
      <c r="X4653" t="s">
        <v>130</v>
      </c>
      <c r="Y4653" t="s">
        <v>309</v>
      </c>
      <c r="Z4653" t="s">
        <v>727</v>
      </c>
    </row>
    <row r="4654" spans="1:26" x14ac:dyDescent="0.25">
      <c r="A4654">
        <v>2</v>
      </c>
      <c r="B4654" t="s">
        <v>25</v>
      </c>
      <c r="C4654">
        <v>1</v>
      </c>
      <c r="D4654" t="s">
        <v>50</v>
      </c>
      <c r="E4654" t="s">
        <v>528</v>
      </c>
      <c r="F4654" t="s">
        <v>13</v>
      </c>
      <c r="G4654" t="s">
        <v>2584</v>
      </c>
      <c r="H4654" s="1">
        <v>0.4</v>
      </c>
      <c r="I4654">
        <v>1</v>
      </c>
      <c r="J4654" s="3">
        <v>43617</v>
      </c>
      <c r="K4654" t="s">
        <v>2979</v>
      </c>
      <c r="L4654" t="s">
        <v>102</v>
      </c>
      <c r="M4654">
        <v>43017</v>
      </c>
      <c r="N4654">
        <v>1248</v>
      </c>
      <c r="O4654" t="s">
        <v>513</v>
      </c>
      <c r="P4654" s="4">
        <v>-34</v>
      </c>
      <c r="Q4654" s="4">
        <v>4</v>
      </c>
      <c r="R4654" t="s">
        <v>104</v>
      </c>
      <c r="T4654" s="2">
        <v>-34.31</v>
      </c>
      <c r="U4654" s="4">
        <v>158</v>
      </c>
      <c r="V4654" t="s">
        <v>19</v>
      </c>
      <c r="W4654" s="3">
        <v>43619</v>
      </c>
      <c r="X4654" t="s">
        <v>130</v>
      </c>
      <c r="Y4654" t="s">
        <v>309</v>
      </c>
      <c r="Z4654" t="s">
        <v>52</v>
      </c>
    </row>
    <row r="4655" spans="1:26" x14ac:dyDescent="0.25">
      <c r="A4655">
        <v>2</v>
      </c>
      <c r="B4655" t="s">
        <v>25</v>
      </c>
      <c r="C4655">
        <v>1</v>
      </c>
      <c r="D4655" t="s">
        <v>50</v>
      </c>
      <c r="E4655" t="s">
        <v>99</v>
      </c>
      <c r="F4655" t="s">
        <v>13</v>
      </c>
      <c r="G4655" t="s">
        <v>1857</v>
      </c>
      <c r="H4655" s="1">
        <v>0.4</v>
      </c>
      <c r="I4655">
        <v>1</v>
      </c>
      <c r="J4655" s="3">
        <v>42498</v>
      </c>
      <c r="K4655" t="s">
        <v>4758</v>
      </c>
      <c r="L4655" t="s">
        <v>102</v>
      </c>
      <c r="M4655">
        <v>19134</v>
      </c>
      <c r="N4655">
        <v>798</v>
      </c>
      <c r="O4655" t="s">
        <v>726</v>
      </c>
      <c r="P4655" s="4">
        <v>240</v>
      </c>
      <c r="Q4655" s="4">
        <v>5</v>
      </c>
      <c r="R4655" t="s">
        <v>104</v>
      </c>
      <c r="T4655" s="2">
        <v>240</v>
      </c>
      <c r="U4655" s="4">
        <v>1800</v>
      </c>
      <c r="V4655" t="s">
        <v>19</v>
      </c>
      <c r="W4655" s="3">
        <v>42500</v>
      </c>
      <c r="X4655" t="s">
        <v>130</v>
      </c>
      <c r="Y4655" t="s">
        <v>105</v>
      </c>
      <c r="Z4655" t="s">
        <v>727</v>
      </c>
    </row>
    <row r="4656" spans="1:26" x14ac:dyDescent="0.25">
      <c r="A4656">
        <v>2</v>
      </c>
      <c r="B4656" t="s">
        <v>25</v>
      </c>
      <c r="C4656">
        <v>1</v>
      </c>
      <c r="D4656" t="s">
        <v>50</v>
      </c>
      <c r="E4656" t="s">
        <v>2422</v>
      </c>
      <c r="F4656" t="s">
        <v>13</v>
      </c>
      <c r="G4656" t="s">
        <v>458</v>
      </c>
      <c r="H4656" s="1">
        <v>0.4</v>
      </c>
      <c r="I4656">
        <v>1</v>
      </c>
      <c r="J4656" s="3">
        <v>43821</v>
      </c>
      <c r="K4656" t="s">
        <v>2985</v>
      </c>
      <c r="L4656" t="s">
        <v>102</v>
      </c>
      <c r="M4656">
        <v>43615</v>
      </c>
      <c r="N4656">
        <v>1250</v>
      </c>
      <c r="O4656" t="s">
        <v>4743</v>
      </c>
      <c r="P4656" s="4">
        <v>94</v>
      </c>
      <c r="Q4656" s="4">
        <v>7</v>
      </c>
      <c r="R4656" t="s">
        <v>104</v>
      </c>
      <c r="T4656" s="2">
        <v>94.49</v>
      </c>
      <c r="U4656" s="4">
        <v>630</v>
      </c>
      <c r="V4656" t="s">
        <v>19</v>
      </c>
      <c r="W4656" s="3">
        <v>43823</v>
      </c>
      <c r="X4656" t="s">
        <v>130</v>
      </c>
      <c r="Y4656" t="s">
        <v>309</v>
      </c>
      <c r="Z4656" t="s">
        <v>52</v>
      </c>
    </row>
    <row r="4657" spans="1:26" x14ac:dyDescent="0.25">
      <c r="A4657">
        <v>1</v>
      </c>
      <c r="B4657" t="s">
        <v>10</v>
      </c>
      <c r="C4657">
        <v>1</v>
      </c>
      <c r="D4657" t="s">
        <v>50</v>
      </c>
      <c r="E4657" t="s">
        <v>99</v>
      </c>
      <c r="F4657" t="s">
        <v>13</v>
      </c>
      <c r="G4657" t="s">
        <v>1543</v>
      </c>
      <c r="H4657" s="1">
        <v>0.7</v>
      </c>
      <c r="I4657">
        <v>1</v>
      </c>
      <c r="J4657" s="3">
        <v>43722</v>
      </c>
      <c r="K4657" t="s">
        <v>1591</v>
      </c>
      <c r="L4657" t="s">
        <v>102</v>
      </c>
      <c r="M4657">
        <v>19140</v>
      </c>
      <c r="N4657">
        <v>1354</v>
      </c>
      <c r="O4657" t="s">
        <v>4759</v>
      </c>
      <c r="P4657" s="4">
        <v>-18</v>
      </c>
      <c r="Q4657" s="4">
        <v>1</v>
      </c>
      <c r="R4657" t="s">
        <v>104</v>
      </c>
      <c r="T4657" s="2">
        <v>-18.04</v>
      </c>
      <c r="U4657" s="4">
        <v>13</v>
      </c>
      <c r="V4657" t="s">
        <v>19</v>
      </c>
      <c r="W4657" s="3">
        <v>43723</v>
      </c>
      <c r="X4657" t="s">
        <v>130</v>
      </c>
      <c r="Y4657" t="s">
        <v>105</v>
      </c>
      <c r="Z4657" t="s">
        <v>422</v>
      </c>
    </row>
    <row r="4658" spans="1:26" x14ac:dyDescent="0.25">
      <c r="A4658">
        <v>3</v>
      </c>
      <c r="B4658" t="s">
        <v>25</v>
      </c>
      <c r="C4658">
        <v>1</v>
      </c>
      <c r="D4658" t="s">
        <v>50</v>
      </c>
      <c r="E4658" t="s">
        <v>372</v>
      </c>
      <c r="F4658" t="s">
        <v>13</v>
      </c>
      <c r="G4658" t="s">
        <v>884</v>
      </c>
      <c r="H4658" s="1">
        <v>0.7</v>
      </c>
      <c r="I4658">
        <v>1</v>
      </c>
      <c r="J4658" s="3">
        <v>43084</v>
      </c>
      <c r="K4658" t="s">
        <v>1590</v>
      </c>
      <c r="L4658" t="s">
        <v>102</v>
      </c>
      <c r="M4658">
        <v>43055</v>
      </c>
      <c r="N4658">
        <v>476</v>
      </c>
      <c r="O4658" t="s">
        <v>4760</v>
      </c>
      <c r="P4658" s="4">
        <v>-2640</v>
      </c>
      <c r="Q4658" s="4">
        <v>2</v>
      </c>
      <c r="R4658" t="s">
        <v>104</v>
      </c>
      <c r="T4658" s="2">
        <v>-2639.99</v>
      </c>
      <c r="U4658" s="4">
        <v>1800</v>
      </c>
      <c r="V4658" t="s">
        <v>19</v>
      </c>
      <c r="W4658" s="3">
        <v>43087</v>
      </c>
      <c r="X4658" t="s">
        <v>130</v>
      </c>
      <c r="Y4658" t="s">
        <v>309</v>
      </c>
      <c r="Z4658" t="s">
        <v>422</v>
      </c>
    </row>
    <row r="4659" spans="1:26" x14ac:dyDescent="0.25">
      <c r="A4659">
        <v>1</v>
      </c>
      <c r="B4659" t="s">
        <v>10</v>
      </c>
      <c r="C4659">
        <v>1</v>
      </c>
      <c r="D4659" t="s">
        <v>50</v>
      </c>
      <c r="E4659" t="s">
        <v>99</v>
      </c>
      <c r="F4659" t="s">
        <v>13</v>
      </c>
      <c r="G4659" t="s">
        <v>1543</v>
      </c>
      <c r="H4659" s="1">
        <v>0.7</v>
      </c>
      <c r="I4659">
        <v>1</v>
      </c>
      <c r="J4659" s="3">
        <v>43722</v>
      </c>
      <c r="K4659" t="s">
        <v>1591</v>
      </c>
      <c r="L4659" t="s">
        <v>102</v>
      </c>
      <c r="M4659">
        <v>19140</v>
      </c>
      <c r="N4659">
        <v>987</v>
      </c>
      <c r="O4659" t="s">
        <v>810</v>
      </c>
      <c r="P4659" s="4">
        <v>-169</v>
      </c>
      <c r="Q4659" s="4">
        <v>2</v>
      </c>
      <c r="R4659" t="s">
        <v>104</v>
      </c>
      <c r="T4659" s="2">
        <v>-168.82</v>
      </c>
      <c r="U4659" s="4">
        <v>241</v>
      </c>
      <c r="V4659" t="s">
        <v>19</v>
      </c>
      <c r="W4659" s="3">
        <v>43723</v>
      </c>
      <c r="X4659" t="s">
        <v>130</v>
      </c>
      <c r="Y4659" t="s">
        <v>105</v>
      </c>
      <c r="Z4659" t="s">
        <v>422</v>
      </c>
    </row>
    <row r="4660" spans="1:26" x14ac:dyDescent="0.25">
      <c r="A4660">
        <v>2</v>
      </c>
      <c r="B4660" t="s">
        <v>25</v>
      </c>
      <c r="C4660">
        <v>1</v>
      </c>
      <c r="D4660" t="s">
        <v>50</v>
      </c>
      <c r="E4660" t="s">
        <v>372</v>
      </c>
      <c r="F4660" t="s">
        <v>13</v>
      </c>
      <c r="G4660" t="s">
        <v>1574</v>
      </c>
      <c r="H4660" s="1">
        <v>0.7</v>
      </c>
      <c r="I4660">
        <v>1</v>
      </c>
      <c r="J4660" s="3">
        <v>43223</v>
      </c>
      <c r="K4660" t="s">
        <v>1575</v>
      </c>
      <c r="L4660" t="s">
        <v>102</v>
      </c>
      <c r="M4660">
        <v>43055</v>
      </c>
      <c r="N4660">
        <v>430</v>
      </c>
      <c r="O4660" t="s">
        <v>4761</v>
      </c>
      <c r="P4660" s="4">
        <v>-165</v>
      </c>
      <c r="Q4660" s="4">
        <v>3</v>
      </c>
      <c r="R4660" t="s">
        <v>104</v>
      </c>
      <c r="T4660" s="2">
        <v>-164.95</v>
      </c>
      <c r="U4660" s="4">
        <v>225</v>
      </c>
      <c r="V4660" t="s">
        <v>19</v>
      </c>
      <c r="W4660" s="3">
        <v>43225</v>
      </c>
      <c r="X4660" t="s">
        <v>130</v>
      </c>
      <c r="Y4660" t="s">
        <v>309</v>
      </c>
      <c r="Z4660" t="s">
        <v>422</v>
      </c>
    </row>
    <row r="4661" spans="1:26" x14ac:dyDescent="0.25">
      <c r="A4661">
        <v>3</v>
      </c>
      <c r="B4661" t="s">
        <v>25</v>
      </c>
      <c r="C4661">
        <v>1</v>
      </c>
      <c r="D4661" t="s">
        <v>50</v>
      </c>
      <c r="E4661" t="s">
        <v>2479</v>
      </c>
      <c r="F4661" t="s">
        <v>13</v>
      </c>
      <c r="G4661" t="s">
        <v>1088</v>
      </c>
      <c r="H4661" s="1">
        <v>0</v>
      </c>
      <c r="I4661">
        <v>1</v>
      </c>
      <c r="J4661" s="3">
        <v>43429</v>
      </c>
      <c r="K4661" t="s">
        <v>4762</v>
      </c>
      <c r="L4661" t="s">
        <v>16</v>
      </c>
      <c r="M4661">
        <v>72401</v>
      </c>
      <c r="N4661">
        <v>1232</v>
      </c>
      <c r="O4661" t="s">
        <v>4763</v>
      </c>
      <c r="P4661" s="4">
        <v>18</v>
      </c>
      <c r="Q4661" s="4">
        <v>2</v>
      </c>
      <c r="R4661" t="s">
        <v>18</v>
      </c>
      <c r="T4661" s="2">
        <v>17.989999999999998</v>
      </c>
      <c r="U4661" s="4">
        <v>60</v>
      </c>
      <c r="V4661" t="s">
        <v>19</v>
      </c>
      <c r="W4661" s="3">
        <v>43432</v>
      </c>
      <c r="X4661" t="s">
        <v>130</v>
      </c>
      <c r="Y4661" t="s">
        <v>1016</v>
      </c>
      <c r="Z4661" t="s">
        <v>52</v>
      </c>
    </row>
    <row r="4662" spans="1:26" x14ac:dyDescent="0.25">
      <c r="A4662">
        <v>2</v>
      </c>
      <c r="B4662" t="s">
        <v>25</v>
      </c>
      <c r="C4662">
        <v>1</v>
      </c>
      <c r="D4662" t="s">
        <v>50</v>
      </c>
      <c r="E4662" t="s">
        <v>1329</v>
      </c>
      <c r="F4662" t="s">
        <v>13</v>
      </c>
      <c r="G4662" t="s">
        <v>1629</v>
      </c>
      <c r="H4662" s="1">
        <v>0</v>
      </c>
      <c r="I4662">
        <v>1</v>
      </c>
      <c r="J4662" s="3">
        <v>42841</v>
      </c>
      <c r="K4662" t="s">
        <v>1630</v>
      </c>
      <c r="L4662" t="s">
        <v>16</v>
      </c>
      <c r="M4662">
        <v>22980</v>
      </c>
      <c r="N4662">
        <v>972</v>
      </c>
      <c r="O4662" t="s">
        <v>58</v>
      </c>
      <c r="P4662" s="4">
        <v>148</v>
      </c>
      <c r="Q4662" s="4">
        <v>2</v>
      </c>
      <c r="R4662" t="s">
        <v>18</v>
      </c>
      <c r="T4662" s="2">
        <v>148.11000000000001</v>
      </c>
      <c r="U4662" s="4">
        <v>570</v>
      </c>
      <c r="V4662" t="s">
        <v>19</v>
      </c>
      <c r="W4662" s="3">
        <v>42843</v>
      </c>
      <c r="X4662" t="s">
        <v>130</v>
      </c>
      <c r="Y4662" t="s">
        <v>205</v>
      </c>
      <c r="Z4662" t="s">
        <v>52</v>
      </c>
    </row>
    <row r="4663" spans="1:26" x14ac:dyDescent="0.25">
      <c r="A4663">
        <v>1</v>
      </c>
      <c r="B4663" t="s">
        <v>10</v>
      </c>
      <c r="C4663">
        <v>1</v>
      </c>
      <c r="D4663" t="s">
        <v>50</v>
      </c>
      <c r="E4663" t="s">
        <v>2509</v>
      </c>
      <c r="F4663" t="s">
        <v>13</v>
      </c>
      <c r="G4663" t="s">
        <v>1211</v>
      </c>
      <c r="H4663" s="1">
        <v>0</v>
      </c>
      <c r="I4663">
        <v>1</v>
      </c>
      <c r="J4663" s="3">
        <v>43257</v>
      </c>
      <c r="K4663" t="s">
        <v>2997</v>
      </c>
      <c r="L4663" t="s">
        <v>16</v>
      </c>
      <c r="M4663">
        <v>72209</v>
      </c>
      <c r="N4663">
        <v>966</v>
      </c>
      <c r="O4663" t="s">
        <v>4717</v>
      </c>
      <c r="P4663" s="4">
        <v>5</v>
      </c>
      <c r="Q4663" s="4">
        <v>3</v>
      </c>
      <c r="R4663" t="s">
        <v>18</v>
      </c>
      <c r="T4663" s="2">
        <v>5.0999999999999996</v>
      </c>
      <c r="U4663" s="4">
        <v>27</v>
      </c>
      <c r="V4663" t="s">
        <v>19</v>
      </c>
      <c r="W4663" s="3">
        <v>43258</v>
      </c>
      <c r="X4663" t="s">
        <v>130</v>
      </c>
      <c r="Y4663" t="s">
        <v>1016</v>
      </c>
      <c r="Z4663" t="s">
        <v>113</v>
      </c>
    </row>
    <row r="4664" spans="1:26" x14ac:dyDescent="0.25">
      <c r="A4664">
        <v>1</v>
      </c>
      <c r="B4664" t="s">
        <v>10</v>
      </c>
      <c r="C4664">
        <v>1</v>
      </c>
      <c r="D4664" t="s">
        <v>50</v>
      </c>
      <c r="E4664" t="s">
        <v>2509</v>
      </c>
      <c r="F4664" t="s">
        <v>13</v>
      </c>
      <c r="G4664" t="s">
        <v>1211</v>
      </c>
      <c r="H4664" s="1">
        <v>0</v>
      </c>
      <c r="I4664">
        <v>1</v>
      </c>
      <c r="J4664" s="3">
        <v>43257</v>
      </c>
      <c r="K4664" t="s">
        <v>2997</v>
      </c>
      <c r="L4664" t="s">
        <v>16</v>
      </c>
      <c r="M4664">
        <v>72209</v>
      </c>
      <c r="N4664">
        <v>1282</v>
      </c>
      <c r="O4664" t="s">
        <v>1441</v>
      </c>
      <c r="P4664" s="4">
        <v>129</v>
      </c>
      <c r="Q4664" s="4">
        <v>3</v>
      </c>
      <c r="R4664" t="s">
        <v>18</v>
      </c>
      <c r="T4664" s="2">
        <v>129.35</v>
      </c>
      <c r="U4664" s="4">
        <v>323</v>
      </c>
      <c r="V4664" t="s">
        <v>19</v>
      </c>
      <c r="W4664" s="3">
        <v>43258</v>
      </c>
      <c r="X4664" t="s">
        <v>130</v>
      </c>
      <c r="Y4664" t="s">
        <v>1016</v>
      </c>
      <c r="Z4664" t="s">
        <v>113</v>
      </c>
    </row>
    <row r="4665" spans="1:26" x14ac:dyDescent="0.25">
      <c r="A4665">
        <v>3</v>
      </c>
      <c r="B4665" t="s">
        <v>25</v>
      </c>
      <c r="C4665">
        <v>1</v>
      </c>
      <c r="D4665" t="s">
        <v>50</v>
      </c>
      <c r="E4665" t="s">
        <v>3500</v>
      </c>
      <c r="F4665" t="s">
        <v>13</v>
      </c>
      <c r="G4665" t="s">
        <v>3510</v>
      </c>
      <c r="H4665" s="1">
        <v>0</v>
      </c>
      <c r="I4665">
        <v>1</v>
      </c>
      <c r="J4665" s="3">
        <v>43820</v>
      </c>
      <c r="K4665" t="s">
        <v>4764</v>
      </c>
      <c r="L4665" t="s">
        <v>16</v>
      </c>
      <c r="M4665">
        <v>42104</v>
      </c>
      <c r="N4665">
        <v>1076</v>
      </c>
      <c r="O4665" t="s">
        <v>4765</v>
      </c>
      <c r="P4665" s="4">
        <v>28</v>
      </c>
      <c r="Q4665" s="4">
        <v>4</v>
      </c>
      <c r="R4665" t="s">
        <v>18</v>
      </c>
      <c r="T4665" s="2">
        <v>27.69</v>
      </c>
      <c r="U4665" s="4">
        <v>71</v>
      </c>
      <c r="V4665" t="s">
        <v>19</v>
      </c>
      <c r="W4665" s="3">
        <v>43823</v>
      </c>
      <c r="X4665" t="s">
        <v>130</v>
      </c>
      <c r="Y4665" t="s">
        <v>21</v>
      </c>
      <c r="Z4665" t="s">
        <v>113</v>
      </c>
    </row>
    <row r="4666" spans="1:26" x14ac:dyDescent="0.25">
      <c r="A4666">
        <v>1</v>
      </c>
      <c r="B4666" t="s">
        <v>10</v>
      </c>
      <c r="C4666">
        <v>1</v>
      </c>
      <c r="D4666" t="s">
        <v>50</v>
      </c>
      <c r="E4666" t="s">
        <v>1012</v>
      </c>
      <c r="F4666" t="s">
        <v>13</v>
      </c>
      <c r="G4666" t="s">
        <v>212</v>
      </c>
      <c r="H4666" s="1">
        <v>0</v>
      </c>
      <c r="I4666">
        <v>1</v>
      </c>
      <c r="J4666" s="3">
        <v>43730</v>
      </c>
      <c r="K4666" t="s">
        <v>3013</v>
      </c>
      <c r="L4666" t="s">
        <v>16</v>
      </c>
      <c r="M4666">
        <v>72701</v>
      </c>
      <c r="N4666">
        <v>1606</v>
      </c>
      <c r="O4666" t="s">
        <v>189</v>
      </c>
      <c r="P4666" s="4">
        <v>15</v>
      </c>
      <c r="Q4666" s="4">
        <v>5</v>
      </c>
      <c r="R4666" t="s">
        <v>18</v>
      </c>
      <c r="T4666" s="2">
        <v>15.38</v>
      </c>
      <c r="U4666" s="4">
        <v>35</v>
      </c>
      <c r="V4666" t="s">
        <v>19</v>
      </c>
      <c r="W4666" s="3">
        <v>43731</v>
      </c>
      <c r="X4666" t="s">
        <v>130</v>
      </c>
      <c r="Y4666" t="s">
        <v>1016</v>
      </c>
      <c r="Z4666" t="s">
        <v>113</v>
      </c>
    </row>
    <row r="4667" spans="1:26" x14ac:dyDescent="0.25">
      <c r="A4667">
        <v>2</v>
      </c>
      <c r="B4667" t="s">
        <v>25</v>
      </c>
      <c r="C4667">
        <v>1</v>
      </c>
      <c r="D4667" t="s">
        <v>50</v>
      </c>
      <c r="E4667" t="s">
        <v>4262</v>
      </c>
      <c r="F4667" t="s">
        <v>13</v>
      </c>
      <c r="G4667" t="s">
        <v>2079</v>
      </c>
      <c r="H4667" s="1">
        <v>0</v>
      </c>
      <c r="I4667">
        <v>1</v>
      </c>
      <c r="J4667" s="3">
        <v>42384</v>
      </c>
      <c r="K4667" t="s">
        <v>4766</v>
      </c>
      <c r="L4667" t="s">
        <v>16</v>
      </c>
      <c r="M4667">
        <v>30076</v>
      </c>
      <c r="N4667">
        <v>1000</v>
      </c>
      <c r="O4667" t="s">
        <v>616</v>
      </c>
      <c r="P4667" s="4">
        <v>66</v>
      </c>
      <c r="Q4667" s="4">
        <v>5</v>
      </c>
      <c r="R4667" t="s">
        <v>18</v>
      </c>
      <c r="T4667" s="2">
        <v>65.98</v>
      </c>
      <c r="U4667" s="4">
        <v>150</v>
      </c>
      <c r="V4667" t="s">
        <v>19</v>
      </c>
      <c r="W4667" s="3">
        <v>42386</v>
      </c>
      <c r="X4667" t="s">
        <v>130</v>
      </c>
      <c r="Y4667" t="s">
        <v>761</v>
      </c>
      <c r="Z4667" t="s">
        <v>113</v>
      </c>
    </row>
    <row r="4668" spans="1:26" x14ac:dyDescent="0.25">
      <c r="A4668">
        <v>1</v>
      </c>
      <c r="B4668" t="s">
        <v>10</v>
      </c>
      <c r="C4668">
        <v>1</v>
      </c>
      <c r="D4668" t="s">
        <v>50</v>
      </c>
      <c r="E4668" t="s">
        <v>2509</v>
      </c>
      <c r="F4668" t="s">
        <v>13</v>
      </c>
      <c r="G4668" t="s">
        <v>1211</v>
      </c>
      <c r="H4668" s="1">
        <v>0</v>
      </c>
      <c r="I4668">
        <v>1</v>
      </c>
      <c r="J4668" s="3">
        <v>43257</v>
      </c>
      <c r="K4668" t="s">
        <v>2997</v>
      </c>
      <c r="L4668" t="s">
        <v>16</v>
      </c>
      <c r="M4668">
        <v>72209</v>
      </c>
      <c r="N4668">
        <v>1025</v>
      </c>
      <c r="O4668" t="s">
        <v>4753</v>
      </c>
      <c r="P4668" s="4">
        <v>76</v>
      </c>
      <c r="Q4668" s="4">
        <v>6</v>
      </c>
      <c r="R4668" t="s">
        <v>18</v>
      </c>
      <c r="T4668" s="2">
        <v>75.569999999999993</v>
      </c>
      <c r="U4668" s="4">
        <v>180</v>
      </c>
      <c r="V4668" t="s">
        <v>19</v>
      </c>
      <c r="W4668" s="3">
        <v>43258</v>
      </c>
      <c r="X4668" t="s">
        <v>130</v>
      </c>
      <c r="Y4668" t="s">
        <v>1016</v>
      </c>
      <c r="Z4668" t="s">
        <v>113</v>
      </c>
    </row>
    <row r="4669" spans="1:26" x14ac:dyDescent="0.25">
      <c r="A4669">
        <v>1</v>
      </c>
      <c r="B4669" t="s">
        <v>10</v>
      </c>
      <c r="C4669">
        <v>1</v>
      </c>
      <c r="D4669" t="s">
        <v>50</v>
      </c>
      <c r="E4669" t="s">
        <v>450</v>
      </c>
      <c r="F4669" t="s">
        <v>13</v>
      </c>
      <c r="G4669" t="s">
        <v>73</v>
      </c>
      <c r="H4669" s="1">
        <v>0</v>
      </c>
      <c r="I4669">
        <v>1</v>
      </c>
      <c r="J4669" s="3">
        <v>42843</v>
      </c>
      <c r="K4669" t="s">
        <v>4767</v>
      </c>
      <c r="L4669" t="s">
        <v>16</v>
      </c>
      <c r="M4669">
        <v>71203</v>
      </c>
      <c r="N4669">
        <v>1076</v>
      </c>
      <c r="O4669" t="s">
        <v>4765</v>
      </c>
      <c r="P4669" s="4">
        <v>42</v>
      </c>
      <c r="Q4669" s="4">
        <v>6</v>
      </c>
      <c r="R4669" t="s">
        <v>18</v>
      </c>
      <c r="T4669" s="2">
        <v>41.53</v>
      </c>
      <c r="U4669" s="4">
        <v>107</v>
      </c>
      <c r="V4669" t="s">
        <v>19</v>
      </c>
      <c r="W4669" s="3">
        <v>42844</v>
      </c>
      <c r="X4669" t="s">
        <v>130</v>
      </c>
      <c r="Y4669" t="s">
        <v>454</v>
      </c>
      <c r="Z4669" t="s">
        <v>113</v>
      </c>
    </row>
    <row r="4670" spans="1:26" x14ac:dyDescent="0.25">
      <c r="A4670">
        <v>1</v>
      </c>
      <c r="B4670" t="s">
        <v>10</v>
      </c>
      <c r="C4670">
        <v>1</v>
      </c>
      <c r="D4670" t="s">
        <v>50</v>
      </c>
      <c r="E4670" t="s">
        <v>3003</v>
      </c>
      <c r="F4670" t="s">
        <v>13</v>
      </c>
      <c r="G4670" t="s">
        <v>1629</v>
      </c>
      <c r="H4670" s="1">
        <v>0</v>
      </c>
      <c r="I4670">
        <v>1</v>
      </c>
      <c r="J4670" s="3">
        <v>42594</v>
      </c>
      <c r="K4670" t="s">
        <v>3004</v>
      </c>
      <c r="L4670" t="s">
        <v>16</v>
      </c>
      <c r="M4670">
        <v>30188</v>
      </c>
      <c r="N4670">
        <v>1063</v>
      </c>
      <c r="O4670" t="s">
        <v>4768</v>
      </c>
      <c r="P4670" s="4">
        <v>98</v>
      </c>
      <c r="Q4670" s="4">
        <v>13</v>
      </c>
      <c r="R4670" t="s">
        <v>18</v>
      </c>
      <c r="T4670" s="2">
        <v>98.14</v>
      </c>
      <c r="U4670" s="4">
        <v>273</v>
      </c>
      <c r="V4670" t="s">
        <v>19</v>
      </c>
      <c r="W4670" s="3">
        <v>42595</v>
      </c>
      <c r="X4670" t="s">
        <v>130</v>
      </c>
      <c r="Y4670" t="s">
        <v>761</v>
      </c>
      <c r="Z4670" t="s">
        <v>113</v>
      </c>
    </row>
    <row r="4671" spans="1:26" x14ac:dyDescent="0.25">
      <c r="A4671">
        <v>2</v>
      </c>
      <c r="B4671" t="s">
        <v>25</v>
      </c>
      <c r="C4671">
        <v>1</v>
      </c>
      <c r="D4671" t="s">
        <v>50</v>
      </c>
      <c r="E4671" t="s">
        <v>547</v>
      </c>
      <c r="F4671" t="s">
        <v>13</v>
      </c>
      <c r="G4671" t="s">
        <v>2767</v>
      </c>
      <c r="H4671" s="1">
        <v>0.2</v>
      </c>
      <c r="I4671">
        <v>1</v>
      </c>
      <c r="J4671" s="3">
        <v>42901</v>
      </c>
      <c r="K4671" t="s">
        <v>4769</v>
      </c>
      <c r="L4671" t="s">
        <v>16</v>
      </c>
      <c r="M4671">
        <v>33614</v>
      </c>
      <c r="N4671">
        <v>307</v>
      </c>
      <c r="O4671" t="s">
        <v>4770</v>
      </c>
      <c r="P4671" s="4">
        <v>-1</v>
      </c>
      <c r="Q4671" s="4">
        <v>1</v>
      </c>
      <c r="R4671" t="s">
        <v>18</v>
      </c>
      <c r="T4671" s="2">
        <v>-0.73</v>
      </c>
      <c r="U4671" s="4">
        <v>12</v>
      </c>
      <c r="V4671" t="s">
        <v>19</v>
      </c>
      <c r="W4671" s="3">
        <v>42903</v>
      </c>
      <c r="X4671" t="s">
        <v>130</v>
      </c>
      <c r="Y4671" t="s">
        <v>40</v>
      </c>
      <c r="Z4671" t="s">
        <v>113</v>
      </c>
    </row>
    <row r="4672" spans="1:26" x14ac:dyDescent="0.25">
      <c r="A4672">
        <v>3</v>
      </c>
      <c r="B4672" t="s">
        <v>25</v>
      </c>
      <c r="C4672">
        <v>1</v>
      </c>
      <c r="D4672" t="s">
        <v>50</v>
      </c>
      <c r="E4672" t="s">
        <v>3071</v>
      </c>
      <c r="F4672" t="s">
        <v>13</v>
      </c>
      <c r="G4672" t="s">
        <v>3072</v>
      </c>
      <c r="H4672" s="1">
        <v>0.2</v>
      </c>
      <c r="I4672">
        <v>1</v>
      </c>
      <c r="J4672" s="3">
        <v>43265</v>
      </c>
      <c r="K4672" t="s">
        <v>3073</v>
      </c>
      <c r="L4672" t="s">
        <v>16</v>
      </c>
      <c r="M4672">
        <v>33433</v>
      </c>
      <c r="N4672">
        <v>1607</v>
      </c>
      <c r="O4672" t="s">
        <v>4771</v>
      </c>
      <c r="P4672" s="4">
        <v>2</v>
      </c>
      <c r="Q4672" s="4">
        <v>2</v>
      </c>
      <c r="R4672" t="s">
        <v>18</v>
      </c>
      <c r="T4672" s="2">
        <v>2.31</v>
      </c>
      <c r="U4672" s="4">
        <v>18</v>
      </c>
      <c r="V4672" t="s">
        <v>19</v>
      </c>
      <c r="W4672" s="3">
        <v>43268</v>
      </c>
      <c r="X4672" t="s">
        <v>130</v>
      </c>
      <c r="Y4672" t="s">
        <v>40</v>
      </c>
      <c r="Z4672" t="s">
        <v>113</v>
      </c>
    </row>
    <row r="4673" spans="1:26" x14ac:dyDescent="0.25">
      <c r="A4673">
        <v>3</v>
      </c>
      <c r="B4673" t="s">
        <v>25</v>
      </c>
      <c r="C4673">
        <v>1</v>
      </c>
      <c r="D4673" t="s">
        <v>50</v>
      </c>
      <c r="E4673" t="s">
        <v>1012</v>
      </c>
      <c r="F4673" t="s">
        <v>13</v>
      </c>
      <c r="G4673" t="s">
        <v>370</v>
      </c>
      <c r="H4673" s="1">
        <v>0.2</v>
      </c>
      <c r="I4673">
        <v>1</v>
      </c>
      <c r="J4673" s="3">
        <v>43321</v>
      </c>
      <c r="K4673" t="s">
        <v>3055</v>
      </c>
      <c r="L4673" t="s">
        <v>16</v>
      </c>
      <c r="M4673">
        <v>28314</v>
      </c>
      <c r="N4673">
        <v>143</v>
      </c>
      <c r="O4673" t="s">
        <v>4723</v>
      </c>
      <c r="P4673" s="4">
        <v>4</v>
      </c>
      <c r="Q4673" s="4">
        <v>2</v>
      </c>
      <c r="R4673" t="s">
        <v>18</v>
      </c>
      <c r="T4673" s="2">
        <v>4.4800000000000004</v>
      </c>
      <c r="U4673" s="4">
        <v>45</v>
      </c>
      <c r="V4673" t="s">
        <v>19</v>
      </c>
      <c r="W4673" s="3">
        <v>43324</v>
      </c>
      <c r="X4673" t="s">
        <v>130</v>
      </c>
      <c r="Y4673" t="s">
        <v>63</v>
      </c>
      <c r="Z4673" t="s">
        <v>52</v>
      </c>
    </row>
    <row r="4674" spans="1:26" x14ac:dyDescent="0.25">
      <c r="A4674">
        <v>1</v>
      </c>
      <c r="B4674" t="s">
        <v>10</v>
      </c>
      <c r="C4674">
        <v>1</v>
      </c>
      <c r="D4674" t="s">
        <v>50</v>
      </c>
      <c r="E4674" t="s">
        <v>906</v>
      </c>
      <c r="F4674" t="s">
        <v>13</v>
      </c>
      <c r="G4674" t="s">
        <v>1054</v>
      </c>
      <c r="H4674" s="1">
        <v>0.2</v>
      </c>
      <c r="I4674">
        <v>1</v>
      </c>
      <c r="J4674" s="3">
        <v>43185</v>
      </c>
      <c r="K4674" t="s">
        <v>3059</v>
      </c>
      <c r="L4674" t="s">
        <v>16</v>
      </c>
      <c r="M4674">
        <v>28540</v>
      </c>
      <c r="N4674">
        <v>421</v>
      </c>
      <c r="O4674" t="s">
        <v>4728</v>
      </c>
      <c r="P4674" s="4">
        <v>-18</v>
      </c>
      <c r="Q4674" s="4">
        <v>3</v>
      </c>
      <c r="R4674" t="s">
        <v>18</v>
      </c>
      <c r="T4674" s="2">
        <v>-18</v>
      </c>
      <c r="U4674" s="4">
        <v>120</v>
      </c>
      <c r="V4674" t="s">
        <v>19</v>
      </c>
      <c r="W4674" s="3">
        <v>43186</v>
      </c>
      <c r="X4674" t="s">
        <v>130</v>
      </c>
      <c r="Y4674" t="s">
        <v>63</v>
      </c>
      <c r="Z4674" t="s">
        <v>113</v>
      </c>
    </row>
    <row r="4675" spans="1:26" x14ac:dyDescent="0.25">
      <c r="A4675">
        <v>3</v>
      </c>
      <c r="B4675" t="s">
        <v>25</v>
      </c>
      <c r="C4675">
        <v>1</v>
      </c>
      <c r="D4675" t="s">
        <v>50</v>
      </c>
      <c r="E4675" t="s">
        <v>906</v>
      </c>
      <c r="F4675" t="s">
        <v>13</v>
      </c>
      <c r="G4675" t="s">
        <v>1038</v>
      </c>
      <c r="H4675" s="1">
        <v>0.2</v>
      </c>
      <c r="I4675">
        <v>1</v>
      </c>
      <c r="J4675" s="3">
        <v>43090</v>
      </c>
      <c r="K4675" t="s">
        <v>4772</v>
      </c>
      <c r="L4675" t="s">
        <v>16</v>
      </c>
      <c r="M4675">
        <v>28540</v>
      </c>
      <c r="N4675">
        <v>137</v>
      </c>
      <c r="O4675" t="s">
        <v>344</v>
      </c>
      <c r="P4675" s="4">
        <v>5</v>
      </c>
      <c r="Q4675" s="4">
        <v>3</v>
      </c>
      <c r="R4675" t="s">
        <v>18</v>
      </c>
      <c r="T4675" s="2">
        <v>4.8</v>
      </c>
      <c r="U4675" s="4">
        <v>48</v>
      </c>
      <c r="V4675" t="s">
        <v>19</v>
      </c>
      <c r="W4675" s="3">
        <v>43093</v>
      </c>
      <c r="X4675" t="s">
        <v>130</v>
      </c>
      <c r="Y4675" t="s">
        <v>63</v>
      </c>
      <c r="Z4675" t="s">
        <v>52</v>
      </c>
    </row>
    <row r="4676" spans="1:26" x14ac:dyDescent="0.25">
      <c r="A4676">
        <v>3</v>
      </c>
      <c r="B4676" t="s">
        <v>25</v>
      </c>
      <c r="C4676">
        <v>1</v>
      </c>
      <c r="D4676" t="s">
        <v>50</v>
      </c>
      <c r="E4676" t="s">
        <v>287</v>
      </c>
      <c r="F4676" t="s">
        <v>13</v>
      </c>
      <c r="G4676" t="s">
        <v>2991</v>
      </c>
      <c r="H4676" s="1">
        <v>0.2</v>
      </c>
      <c r="I4676">
        <v>1</v>
      </c>
      <c r="J4676" s="3">
        <v>43678</v>
      </c>
      <c r="K4676" t="s">
        <v>4773</v>
      </c>
      <c r="L4676" t="s">
        <v>16</v>
      </c>
      <c r="M4676">
        <v>28205</v>
      </c>
      <c r="N4676">
        <v>1178</v>
      </c>
      <c r="O4676" t="s">
        <v>4774</v>
      </c>
      <c r="P4676" s="4">
        <v>17</v>
      </c>
      <c r="Q4676" s="4">
        <v>5</v>
      </c>
      <c r="R4676" t="s">
        <v>18</v>
      </c>
      <c r="T4676" s="2">
        <v>17</v>
      </c>
      <c r="U4676" s="4">
        <v>272</v>
      </c>
      <c r="V4676" t="s">
        <v>19</v>
      </c>
      <c r="W4676" s="3">
        <v>43681</v>
      </c>
      <c r="X4676" t="s">
        <v>130</v>
      </c>
      <c r="Y4676" t="s">
        <v>63</v>
      </c>
      <c r="Z4676" t="s">
        <v>52</v>
      </c>
    </row>
    <row r="4677" spans="1:26" x14ac:dyDescent="0.25">
      <c r="A4677">
        <v>1</v>
      </c>
      <c r="B4677" t="s">
        <v>10</v>
      </c>
      <c r="C4677">
        <v>1</v>
      </c>
      <c r="D4677" t="s">
        <v>50</v>
      </c>
      <c r="E4677" t="s">
        <v>906</v>
      </c>
      <c r="F4677" t="s">
        <v>13</v>
      </c>
      <c r="G4677" t="s">
        <v>1305</v>
      </c>
      <c r="H4677" s="1">
        <v>0.2</v>
      </c>
      <c r="I4677">
        <v>1</v>
      </c>
      <c r="J4677" s="3">
        <v>43479</v>
      </c>
      <c r="K4677" t="s">
        <v>3029</v>
      </c>
      <c r="L4677" t="s">
        <v>16</v>
      </c>
      <c r="M4677">
        <v>28540</v>
      </c>
      <c r="N4677">
        <v>1423</v>
      </c>
      <c r="O4677" t="s">
        <v>4775</v>
      </c>
      <c r="P4677" s="4">
        <v>1</v>
      </c>
      <c r="Q4677" s="4">
        <v>5</v>
      </c>
      <c r="R4677" t="s">
        <v>18</v>
      </c>
      <c r="T4677" s="2">
        <v>0.69</v>
      </c>
      <c r="U4677" s="4">
        <v>8</v>
      </c>
      <c r="V4677" t="s">
        <v>19</v>
      </c>
      <c r="W4677" s="3">
        <v>43480</v>
      </c>
      <c r="X4677" t="s">
        <v>130</v>
      </c>
      <c r="Y4677" t="s">
        <v>63</v>
      </c>
      <c r="Z4677" t="s">
        <v>52</v>
      </c>
    </row>
    <row r="4678" spans="1:26" x14ac:dyDescent="0.25">
      <c r="A4678">
        <v>3</v>
      </c>
      <c r="B4678" t="s">
        <v>25</v>
      </c>
      <c r="C4678">
        <v>1</v>
      </c>
      <c r="D4678" t="s">
        <v>50</v>
      </c>
      <c r="E4678" t="s">
        <v>1382</v>
      </c>
      <c r="F4678" t="s">
        <v>13</v>
      </c>
      <c r="G4678" t="s">
        <v>1643</v>
      </c>
      <c r="H4678" s="1">
        <v>0.5</v>
      </c>
      <c r="I4678">
        <v>1</v>
      </c>
      <c r="J4678" s="3">
        <v>43824</v>
      </c>
      <c r="K4678" t="s">
        <v>1644</v>
      </c>
      <c r="L4678" t="s">
        <v>16</v>
      </c>
      <c r="M4678">
        <v>33012</v>
      </c>
      <c r="N4678">
        <v>986</v>
      </c>
      <c r="O4678" t="s">
        <v>4776</v>
      </c>
      <c r="P4678" s="4">
        <v>-7</v>
      </c>
      <c r="Q4678" s="4">
        <v>2</v>
      </c>
      <c r="R4678" t="s">
        <v>18</v>
      </c>
      <c r="T4678" s="2">
        <v>-7.2</v>
      </c>
      <c r="U4678" s="4">
        <v>120</v>
      </c>
      <c r="V4678" t="s">
        <v>19</v>
      </c>
      <c r="W4678" s="3">
        <v>43827</v>
      </c>
      <c r="X4678" t="s">
        <v>130</v>
      </c>
      <c r="Y4678" t="s">
        <v>40</v>
      </c>
      <c r="Z4678" t="s">
        <v>422</v>
      </c>
    </row>
    <row r="4679" spans="1:26" x14ac:dyDescent="0.25">
      <c r="A4679">
        <v>3</v>
      </c>
      <c r="B4679" t="s">
        <v>25</v>
      </c>
      <c r="C4679">
        <v>1</v>
      </c>
      <c r="D4679" t="s">
        <v>50</v>
      </c>
      <c r="E4679" t="s">
        <v>2017</v>
      </c>
      <c r="F4679" t="s">
        <v>13</v>
      </c>
      <c r="G4679" t="s">
        <v>1553</v>
      </c>
      <c r="H4679" s="1">
        <v>0.5</v>
      </c>
      <c r="I4679">
        <v>1</v>
      </c>
      <c r="J4679" s="3">
        <v>43260</v>
      </c>
      <c r="K4679" t="s">
        <v>4777</v>
      </c>
      <c r="L4679" t="s">
        <v>16</v>
      </c>
      <c r="M4679">
        <v>32303</v>
      </c>
      <c r="N4679">
        <v>433</v>
      </c>
      <c r="O4679" t="s">
        <v>4778</v>
      </c>
      <c r="P4679" s="4">
        <v>-28</v>
      </c>
      <c r="Q4679" s="4">
        <v>2</v>
      </c>
      <c r="R4679" t="s">
        <v>18</v>
      </c>
      <c r="T4679" s="2">
        <v>-27.83</v>
      </c>
      <c r="U4679" s="4">
        <v>696</v>
      </c>
      <c r="V4679" t="s">
        <v>19</v>
      </c>
      <c r="W4679" s="3">
        <v>43263</v>
      </c>
      <c r="X4679" t="s">
        <v>130</v>
      </c>
      <c r="Y4679" t="s">
        <v>40</v>
      </c>
      <c r="Z4679" t="s">
        <v>422</v>
      </c>
    </row>
    <row r="4680" spans="1:26" x14ac:dyDescent="0.25">
      <c r="A4680">
        <v>1</v>
      </c>
      <c r="B4680" t="s">
        <v>10</v>
      </c>
      <c r="C4680">
        <v>1</v>
      </c>
      <c r="D4680" t="s">
        <v>50</v>
      </c>
      <c r="E4680" t="s">
        <v>1382</v>
      </c>
      <c r="F4680" t="s">
        <v>13</v>
      </c>
      <c r="G4680" t="s">
        <v>44</v>
      </c>
      <c r="H4680" s="1">
        <v>0.5</v>
      </c>
      <c r="I4680">
        <v>1</v>
      </c>
      <c r="J4680" s="3">
        <v>43061</v>
      </c>
      <c r="K4680" t="s">
        <v>4779</v>
      </c>
      <c r="L4680" t="s">
        <v>16</v>
      </c>
      <c r="M4680">
        <v>33012</v>
      </c>
      <c r="N4680">
        <v>1566</v>
      </c>
      <c r="O4680" t="s">
        <v>4780</v>
      </c>
      <c r="P4680" s="4">
        <v>-2</v>
      </c>
      <c r="Q4680" s="4">
        <v>3</v>
      </c>
      <c r="R4680" t="s">
        <v>18</v>
      </c>
      <c r="T4680" s="2">
        <v>-1.98</v>
      </c>
      <c r="U4680" s="4">
        <v>33</v>
      </c>
      <c r="V4680" t="s">
        <v>19</v>
      </c>
      <c r="W4680" s="3">
        <v>43062</v>
      </c>
      <c r="X4680" t="s">
        <v>130</v>
      </c>
      <c r="Y4680" t="s">
        <v>40</v>
      </c>
      <c r="Z4680" t="s">
        <v>422</v>
      </c>
    </row>
    <row r="4681" spans="1:26" x14ac:dyDescent="0.25">
      <c r="A4681">
        <v>2</v>
      </c>
      <c r="B4681" t="s">
        <v>25</v>
      </c>
      <c r="C4681">
        <v>1</v>
      </c>
      <c r="D4681" t="s">
        <v>50</v>
      </c>
      <c r="E4681" t="s">
        <v>27</v>
      </c>
      <c r="F4681" t="s">
        <v>13</v>
      </c>
      <c r="G4681" t="s">
        <v>943</v>
      </c>
      <c r="H4681" s="1">
        <v>0</v>
      </c>
      <c r="I4681">
        <v>1</v>
      </c>
      <c r="J4681" s="3">
        <v>42697</v>
      </c>
      <c r="K4681" t="s">
        <v>1698</v>
      </c>
      <c r="L4681" t="s">
        <v>30</v>
      </c>
      <c r="M4681">
        <v>90004</v>
      </c>
      <c r="N4681">
        <v>296</v>
      </c>
      <c r="O4681" t="s">
        <v>4781</v>
      </c>
      <c r="P4681" s="4">
        <v>6</v>
      </c>
      <c r="Q4681" s="4">
        <v>1</v>
      </c>
      <c r="R4681" t="s">
        <v>32</v>
      </c>
      <c r="T4681" s="2">
        <v>6.3</v>
      </c>
      <c r="U4681" s="4">
        <v>30</v>
      </c>
      <c r="V4681" t="s">
        <v>19</v>
      </c>
      <c r="W4681" s="3">
        <v>42699</v>
      </c>
      <c r="X4681" t="s">
        <v>130</v>
      </c>
      <c r="Y4681" t="s">
        <v>34</v>
      </c>
      <c r="Z4681" t="s">
        <v>113</v>
      </c>
    </row>
    <row r="4682" spans="1:26" x14ac:dyDescent="0.25">
      <c r="A4682">
        <v>3</v>
      </c>
      <c r="B4682" t="s">
        <v>25</v>
      </c>
      <c r="C4682">
        <v>1</v>
      </c>
      <c r="D4682" t="s">
        <v>50</v>
      </c>
      <c r="E4682" t="s">
        <v>65</v>
      </c>
      <c r="F4682" t="s">
        <v>13</v>
      </c>
      <c r="G4682" t="s">
        <v>1659</v>
      </c>
      <c r="H4682" s="1">
        <v>0</v>
      </c>
      <c r="I4682">
        <v>1</v>
      </c>
      <c r="J4682" s="3">
        <v>43576</v>
      </c>
      <c r="K4682" t="s">
        <v>1668</v>
      </c>
      <c r="L4682" t="s">
        <v>30</v>
      </c>
      <c r="M4682">
        <v>98103</v>
      </c>
      <c r="N4682">
        <v>1607</v>
      </c>
      <c r="O4682" t="s">
        <v>4771</v>
      </c>
      <c r="P4682" s="4">
        <v>3</v>
      </c>
      <c r="Q4682" s="4">
        <v>1</v>
      </c>
      <c r="R4682" t="s">
        <v>32</v>
      </c>
      <c r="T4682" s="2">
        <v>3.46</v>
      </c>
      <c r="U4682" s="4">
        <v>12</v>
      </c>
      <c r="V4682" t="s">
        <v>19</v>
      </c>
      <c r="W4682" s="3">
        <v>43579</v>
      </c>
      <c r="X4682" t="s">
        <v>130</v>
      </c>
      <c r="Y4682" t="s">
        <v>69</v>
      </c>
      <c r="Z4682" t="s">
        <v>113</v>
      </c>
    </row>
    <row r="4683" spans="1:26" x14ac:dyDescent="0.25">
      <c r="A4683">
        <v>1</v>
      </c>
      <c r="B4683" t="s">
        <v>10</v>
      </c>
      <c r="C4683">
        <v>1</v>
      </c>
      <c r="D4683" t="s">
        <v>50</v>
      </c>
      <c r="E4683" t="s">
        <v>1806</v>
      </c>
      <c r="F4683" t="s">
        <v>13</v>
      </c>
      <c r="G4683" t="s">
        <v>852</v>
      </c>
      <c r="H4683" s="1">
        <v>0</v>
      </c>
      <c r="I4683">
        <v>1</v>
      </c>
      <c r="J4683" s="3">
        <v>42648</v>
      </c>
      <c r="K4683" t="s">
        <v>4782</v>
      </c>
      <c r="L4683" t="s">
        <v>30</v>
      </c>
      <c r="M4683">
        <v>91767</v>
      </c>
      <c r="N4683">
        <v>1273</v>
      </c>
      <c r="O4683" t="s">
        <v>4783</v>
      </c>
      <c r="P4683" s="4">
        <v>35</v>
      </c>
      <c r="Q4683" s="4">
        <v>2</v>
      </c>
      <c r="R4683" t="s">
        <v>32</v>
      </c>
      <c r="T4683" s="2">
        <v>34.99</v>
      </c>
      <c r="U4683" s="4">
        <v>100</v>
      </c>
      <c r="V4683" t="s">
        <v>19</v>
      </c>
      <c r="W4683" s="3">
        <v>42649</v>
      </c>
      <c r="X4683" t="s">
        <v>130</v>
      </c>
      <c r="Y4683" t="s">
        <v>34</v>
      </c>
      <c r="Z4683" t="s">
        <v>113</v>
      </c>
    </row>
    <row r="4684" spans="1:26" x14ac:dyDescent="0.25">
      <c r="A4684">
        <v>3</v>
      </c>
      <c r="B4684" t="s">
        <v>25</v>
      </c>
      <c r="C4684">
        <v>1</v>
      </c>
      <c r="D4684" t="s">
        <v>50</v>
      </c>
      <c r="E4684" t="s">
        <v>88</v>
      </c>
      <c r="F4684" t="s">
        <v>13</v>
      </c>
      <c r="G4684" t="s">
        <v>1939</v>
      </c>
      <c r="H4684" s="1">
        <v>0</v>
      </c>
      <c r="I4684">
        <v>1</v>
      </c>
      <c r="J4684" s="3">
        <v>43543</v>
      </c>
      <c r="K4684" t="s">
        <v>3164</v>
      </c>
      <c r="L4684" t="s">
        <v>30</v>
      </c>
      <c r="M4684">
        <v>94110</v>
      </c>
      <c r="N4684">
        <v>1017</v>
      </c>
      <c r="O4684" t="s">
        <v>284</v>
      </c>
      <c r="P4684" s="4">
        <v>11</v>
      </c>
      <c r="Q4684" s="4">
        <v>2</v>
      </c>
      <c r="R4684" t="s">
        <v>32</v>
      </c>
      <c r="T4684" s="2">
        <v>10.95</v>
      </c>
      <c r="U4684" s="4">
        <v>100</v>
      </c>
      <c r="V4684" t="s">
        <v>19</v>
      </c>
      <c r="W4684" s="3">
        <v>43546</v>
      </c>
      <c r="X4684" t="s">
        <v>130</v>
      </c>
      <c r="Y4684" t="s">
        <v>34</v>
      </c>
      <c r="Z4684" t="s">
        <v>113</v>
      </c>
    </row>
    <row r="4685" spans="1:26" x14ac:dyDescent="0.25">
      <c r="A4685">
        <v>2</v>
      </c>
      <c r="B4685" t="s">
        <v>25</v>
      </c>
      <c r="C4685">
        <v>1</v>
      </c>
      <c r="D4685" t="s">
        <v>50</v>
      </c>
      <c r="E4685" t="s">
        <v>1678</v>
      </c>
      <c r="F4685" t="s">
        <v>13</v>
      </c>
      <c r="G4685" t="s">
        <v>1175</v>
      </c>
      <c r="H4685" s="1">
        <v>0</v>
      </c>
      <c r="I4685">
        <v>1</v>
      </c>
      <c r="J4685" s="3">
        <v>42656</v>
      </c>
      <c r="K4685" t="s">
        <v>1683</v>
      </c>
      <c r="L4685" t="s">
        <v>30</v>
      </c>
      <c r="M4685">
        <v>98026</v>
      </c>
      <c r="N4685">
        <v>1467</v>
      </c>
      <c r="O4685" t="s">
        <v>1279</v>
      </c>
      <c r="P4685" s="4">
        <v>3</v>
      </c>
      <c r="Q4685" s="4">
        <v>2</v>
      </c>
      <c r="R4685" t="s">
        <v>32</v>
      </c>
      <c r="T4685" s="2">
        <v>2.58</v>
      </c>
      <c r="U4685" s="4">
        <v>26</v>
      </c>
      <c r="V4685" t="s">
        <v>19</v>
      </c>
      <c r="W4685" s="3">
        <v>42658</v>
      </c>
      <c r="X4685" t="s">
        <v>130</v>
      </c>
      <c r="Y4685" t="s">
        <v>69</v>
      </c>
      <c r="Z4685" t="s">
        <v>113</v>
      </c>
    </row>
    <row r="4686" spans="1:26" x14ac:dyDescent="0.25">
      <c r="A4686">
        <v>2</v>
      </c>
      <c r="B4686" t="s">
        <v>25</v>
      </c>
      <c r="C4686">
        <v>1</v>
      </c>
      <c r="D4686" t="s">
        <v>50</v>
      </c>
      <c r="E4686" t="s">
        <v>65</v>
      </c>
      <c r="F4686" t="s">
        <v>13</v>
      </c>
      <c r="G4686" t="s">
        <v>3263</v>
      </c>
      <c r="H4686" s="1">
        <v>0</v>
      </c>
      <c r="I4686">
        <v>1</v>
      </c>
      <c r="J4686" s="3">
        <v>43729</v>
      </c>
      <c r="K4686" t="s">
        <v>4784</v>
      </c>
      <c r="L4686" t="s">
        <v>30</v>
      </c>
      <c r="M4686">
        <v>98103</v>
      </c>
      <c r="N4686">
        <v>1020</v>
      </c>
      <c r="O4686" t="s">
        <v>1002</v>
      </c>
      <c r="P4686" s="4">
        <v>26</v>
      </c>
      <c r="Q4686" s="4">
        <v>2</v>
      </c>
      <c r="R4686" t="s">
        <v>32</v>
      </c>
      <c r="T4686" s="2">
        <v>26.39</v>
      </c>
      <c r="U4686" s="4">
        <v>80</v>
      </c>
      <c r="V4686" t="s">
        <v>19</v>
      </c>
      <c r="W4686" s="3">
        <v>43731</v>
      </c>
      <c r="X4686" t="s">
        <v>130</v>
      </c>
      <c r="Y4686" t="s">
        <v>69</v>
      </c>
      <c r="Z4686" t="s">
        <v>113</v>
      </c>
    </row>
    <row r="4687" spans="1:26" x14ac:dyDescent="0.25">
      <c r="A4687">
        <v>2</v>
      </c>
      <c r="B4687" t="s">
        <v>25</v>
      </c>
      <c r="C4687">
        <v>1</v>
      </c>
      <c r="D4687" t="s">
        <v>50</v>
      </c>
      <c r="E4687" t="s">
        <v>65</v>
      </c>
      <c r="F4687" t="s">
        <v>13</v>
      </c>
      <c r="G4687" t="s">
        <v>3263</v>
      </c>
      <c r="H4687" s="1">
        <v>0</v>
      </c>
      <c r="I4687">
        <v>1</v>
      </c>
      <c r="J4687" s="3">
        <v>43729</v>
      </c>
      <c r="K4687" t="s">
        <v>4784</v>
      </c>
      <c r="L4687" t="s">
        <v>30</v>
      </c>
      <c r="M4687">
        <v>98103</v>
      </c>
      <c r="N4687">
        <v>1469</v>
      </c>
      <c r="O4687" t="s">
        <v>842</v>
      </c>
      <c r="P4687" s="4">
        <v>15</v>
      </c>
      <c r="Q4687" s="4">
        <v>2</v>
      </c>
      <c r="R4687" t="s">
        <v>32</v>
      </c>
      <c r="T4687" s="2">
        <v>15.12</v>
      </c>
      <c r="U4687" s="4">
        <v>72</v>
      </c>
      <c r="V4687" t="s">
        <v>19</v>
      </c>
      <c r="W4687" s="3">
        <v>43731</v>
      </c>
      <c r="X4687" t="s">
        <v>130</v>
      </c>
      <c r="Y4687" t="s">
        <v>69</v>
      </c>
      <c r="Z4687" t="s">
        <v>113</v>
      </c>
    </row>
    <row r="4688" spans="1:26" x14ac:dyDescent="0.25">
      <c r="A4688">
        <v>3</v>
      </c>
      <c r="B4688" t="s">
        <v>25</v>
      </c>
      <c r="C4688">
        <v>1</v>
      </c>
      <c r="D4688" t="s">
        <v>50</v>
      </c>
      <c r="E4688" t="s">
        <v>27</v>
      </c>
      <c r="F4688" t="s">
        <v>13</v>
      </c>
      <c r="G4688" t="s">
        <v>1666</v>
      </c>
      <c r="H4688" s="1">
        <v>0</v>
      </c>
      <c r="I4688">
        <v>1</v>
      </c>
      <c r="J4688" s="3">
        <v>42689</v>
      </c>
      <c r="K4688" t="s">
        <v>1667</v>
      </c>
      <c r="L4688" t="s">
        <v>30</v>
      </c>
      <c r="M4688">
        <v>90008</v>
      </c>
      <c r="N4688">
        <v>1024</v>
      </c>
      <c r="O4688" t="s">
        <v>551</v>
      </c>
      <c r="P4688" s="4">
        <v>147</v>
      </c>
      <c r="Q4688" s="4">
        <v>3</v>
      </c>
      <c r="R4688" t="s">
        <v>32</v>
      </c>
      <c r="T4688" s="2">
        <v>146.77000000000001</v>
      </c>
      <c r="U4688" s="4">
        <v>772</v>
      </c>
      <c r="V4688" t="s">
        <v>19</v>
      </c>
      <c r="W4688" s="3">
        <v>42692</v>
      </c>
      <c r="X4688" t="s">
        <v>130</v>
      </c>
      <c r="Y4688" t="s">
        <v>34</v>
      </c>
      <c r="Z4688" t="s">
        <v>113</v>
      </c>
    </row>
    <row r="4689" spans="1:26" x14ac:dyDescent="0.25">
      <c r="A4689">
        <v>1</v>
      </c>
      <c r="B4689" t="s">
        <v>10</v>
      </c>
      <c r="C4689">
        <v>1</v>
      </c>
      <c r="D4689" t="s">
        <v>50</v>
      </c>
      <c r="E4689" t="s">
        <v>27</v>
      </c>
      <c r="F4689" t="s">
        <v>13</v>
      </c>
      <c r="G4689" t="s">
        <v>1515</v>
      </c>
      <c r="H4689" s="1">
        <v>0</v>
      </c>
      <c r="I4689">
        <v>1</v>
      </c>
      <c r="J4689" s="3">
        <v>43645</v>
      </c>
      <c r="K4689" t="s">
        <v>3083</v>
      </c>
      <c r="L4689" t="s">
        <v>30</v>
      </c>
      <c r="M4689">
        <v>90049</v>
      </c>
      <c r="N4689">
        <v>602</v>
      </c>
      <c r="O4689" t="s">
        <v>4785</v>
      </c>
      <c r="P4689" s="4">
        <v>22</v>
      </c>
      <c r="Q4689" s="4">
        <v>3</v>
      </c>
      <c r="R4689" t="s">
        <v>32</v>
      </c>
      <c r="T4689" s="2">
        <v>22.43</v>
      </c>
      <c r="U4689" s="4">
        <v>62</v>
      </c>
      <c r="V4689" t="s">
        <v>19</v>
      </c>
      <c r="W4689" s="3">
        <v>43646</v>
      </c>
      <c r="X4689" t="s">
        <v>130</v>
      </c>
      <c r="Y4689" t="s">
        <v>34</v>
      </c>
      <c r="Z4689" t="s">
        <v>113</v>
      </c>
    </row>
    <row r="4690" spans="1:26" x14ac:dyDescent="0.25">
      <c r="A4690">
        <v>3</v>
      </c>
      <c r="B4690" t="s">
        <v>25</v>
      </c>
      <c r="C4690">
        <v>1</v>
      </c>
      <c r="D4690" t="s">
        <v>50</v>
      </c>
      <c r="E4690" t="s">
        <v>4786</v>
      </c>
      <c r="F4690" t="s">
        <v>13</v>
      </c>
      <c r="G4690" t="s">
        <v>1918</v>
      </c>
      <c r="H4690" s="1">
        <v>0</v>
      </c>
      <c r="I4690">
        <v>1</v>
      </c>
      <c r="J4690" s="3">
        <v>43725</v>
      </c>
      <c r="K4690" t="s">
        <v>4787</v>
      </c>
      <c r="L4690" t="s">
        <v>30</v>
      </c>
      <c r="M4690">
        <v>83704</v>
      </c>
      <c r="N4690">
        <v>1025</v>
      </c>
      <c r="O4690" t="s">
        <v>4753</v>
      </c>
      <c r="P4690" s="4">
        <v>38</v>
      </c>
      <c r="Q4690" s="4">
        <v>3</v>
      </c>
      <c r="R4690" t="s">
        <v>32</v>
      </c>
      <c r="T4690" s="2">
        <v>37.79</v>
      </c>
      <c r="U4690" s="4">
        <v>90</v>
      </c>
      <c r="V4690" t="s">
        <v>19</v>
      </c>
      <c r="W4690" s="3">
        <v>43728</v>
      </c>
      <c r="X4690" t="s">
        <v>130</v>
      </c>
      <c r="Y4690" t="s">
        <v>1677</v>
      </c>
      <c r="Z4690" t="s">
        <v>113</v>
      </c>
    </row>
    <row r="4691" spans="1:26" x14ac:dyDescent="0.25">
      <c r="A4691">
        <v>3</v>
      </c>
      <c r="B4691" t="s">
        <v>25</v>
      </c>
      <c r="C4691">
        <v>1</v>
      </c>
      <c r="D4691" t="s">
        <v>50</v>
      </c>
      <c r="E4691" t="s">
        <v>88</v>
      </c>
      <c r="F4691" t="s">
        <v>13</v>
      </c>
      <c r="G4691" t="s">
        <v>1939</v>
      </c>
      <c r="H4691" s="1">
        <v>0</v>
      </c>
      <c r="I4691">
        <v>1</v>
      </c>
      <c r="J4691" s="3">
        <v>43543</v>
      </c>
      <c r="K4691" t="s">
        <v>3164</v>
      </c>
      <c r="L4691" t="s">
        <v>30</v>
      </c>
      <c r="M4691">
        <v>94110</v>
      </c>
      <c r="N4691">
        <v>1032</v>
      </c>
      <c r="O4691" t="s">
        <v>4788</v>
      </c>
      <c r="P4691" s="4">
        <v>86</v>
      </c>
      <c r="Q4691" s="4">
        <v>4</v>
      </c>
      <c r="R4691" t="s">
        <v>32</v>
      </c>
      <c r="T4691" s="2">
        <v>85.98</v>
      </c>
      <c r="U4691" s="4">
        <v>200</v>
      </c>
      <c r="V4691" t="s">
        <v>19</v>
      </c>
      <c r="W4691" s="3">
        <v>43546</v>
      </c>
      <c r="X4691" t="s">
        <v>130</v>
      </c>
      <c r="Y4691" t="s">
        <v>34</v>
      </c>
      <c r="Z4691" t="s">
        <v>113</v>
      </c>
    </row>
    <row r="4692" spans="1:26" x14ac:dyDescent="0.25">
      <c r="A4692">
        <v>3</v>
      </c>
      <c r="B4692" t="s">
        <v>25</v>
      </c>
      <c r="C4692">
        <v>1</v>
      </c>
      <c r="D4692" t="s">
        <v>50</v>
      </c>
      <c r="E4692" t="s">
        <v>65</v>
      </c>
      <c r="F4692" t="s">
        <v>13</v>
      </c>
      <c r="G4692" t="s">
        <v>1931</v>
      </c>
      <c r="H4692" s="1">
        <v>0</v>
      </c>
      <c r="I4692">
        <v>1</v>
      </c>
      <c r="J4692" s="3">
        <v>43787</v>
      </c>
      <c r="K4692" t="s">
        <v>3088</v>
      </c>
      <c r="L4692" t="s">
        <v>30</v>
      </c>
      <c r="M4692">
        <v>98105</v>
      </c>
      <c r="N4692">
        <v>913</v>
      </c>
      <c r="O4692" t="s">
        <v>1062</v>
      </c>
      <c r="P4692" s="4">
        <v>54</v>
      </c>
      <c r="Q4692" s="4">
        <v>4</v>
      </c>
      <c r="R4692" t="s">
        <v>32</v>
      </c>
      <c r="T4692" s="2">
        <v>54.33</v>
      </c>
      <c r="U4692" s="4">
        <v>133</v>
      </c>
      <c r="V4692" t="s">
        <v>19</v>
      </c>
      <c r="W4692" s="3">
        <v>43790</v>
      </c>
      <c r="X4692" t="s">
        <v>130</v>
      </c>
      <c r="Y4692" t="s">
        <v>69</v>
      </c>
      <c r="Z4692" t="s">
        <v>113</v>
      </c>
    </row>
    <row r="4693" spans="1:26" x14ac:dyDescent="0.25">
      <c r="A4693">
        <v>2</v>
      </c>
      <c r="B4693" t="s">
        <v>25</v>
      </c>
      <c r="C4693">
        <v>1</v>
      </c>
      <c r="D4693" t="s">
        <v>50</v>
      </c>
      <c r="E4693" t="s">
        <v>27</v>
      </c>
      <c r="F4693" t="s">
        <v>13</v>
      </c>
      <c r="G4693" t="s">
        <v>1901</v>
      </c>
      <c r="H4693" s="1">
        <v>0</v>
      </c>
      <c r="I4693">
        <v>1</v>
      </c>
      <c r="J4693" s="3">
        <v>43821</v>
      </c>
      <c r="K4693" t="s">
        <v>4789</v>
      </c>
      <c r="L4693" t="s">
        <v>30</v>
      </c>
      <c r="M4693">
        <v>90008</v>
      </c>
      <c r="N4693">
        <v>956</v>
      </c>
      <c r="O4693" t="s">
        <v>4790</v>
      </c>
      <c r="P4693" s="4">
        <v>142</v>
      </c>
      <c r="Q4693" s="4">
        <v>5</v>
      </c>
      <c r="R4693" t="s">
        <v>32</v>
      </c>
      <c r="T4693" s="2">
        <v>142.47999999999999</v>
      </c>
      <c r="U4693" s="4">
        <v>475</v>
      </c>
      <c r="V4693" t="s">
        <v>19</v>
      </c>
      <c r="W4693" s="3">
        <v>43823</v>
      </c>
      <c r="X4693" t="s">
        <v>130</v>
      </c>
      <c r="Y4693" t="s">
        <v>34</v>
      </c>
      <c r="Z4693" t="s">
        <v>113</v>
      </c>
    </row>
    <row r="4694" spans="1:26" x14ac:dyDescent="0.25">
      <c r="A4694">
        <v>3</v>
      </c>
      <c r="B4694" t="s">
        <v>25</v>
      </c>
      <c r="C4694">
        <v>1</v>
      </c>
      <c r="D4694" t="s">
        <v>50</v>
      </c>
      <c r="E4694" t="s">
        <v>27</v>
      </c>
      <c r="F4694" t="s">
        <v>13</v>
      </c>
      <c r="G4694" t="s">
        <v>1679</v>
      </c>
      <c r="H4694" s="1">
        <v>0</v>
      </c>
      <c r="I4694">
        <v>1</v>
      </c>
      <c r="J4694" s="3">
        <v>43407</v>
      </c>
      <c r="K4694" t="s">
        <v>1699</v>
      </c>
      <c r="L4694" t="s">
        <v>30</v>
      </c>
      <c r="M4694">
        <v>90032</v>
      </c>
      <c r="N4694">
        <v>957</v>
      </c>
      <c r="O4694" t="s">
        <v>4791</v>
      </c>
      <c r="P4694" s="4">
        <v>29</v>
      </c>
      <c r="Q4694" s="4">
        <v>5</v>
      </c>
      <c r="R4694" t="s">
        <v>32</v>
      </c>
      <c r="T4694" s="2">
        <v>29.03</v>
      </c>
      <c r="U4694" s="4">
        <v>83</v>
      </c>
      <c r="V4694" t="s">
        <v>19</v>
      </c>
      <c r="W4694" s="3">
        <v>43410</v>
      </c>
      <c r="X4694" t="s">
        <v>130</v>
      </c>
      <c r="Y4694" t="s">
        <v>34</v>
      </c>
      <c r="Z4694" t="s">
        <v>113</v>
      </c>
    </row>
    <row r="4695" spans="1:26" x14ac:dyDescent="0.25">
      <c r="A4695">
        <v>3</v>
      </c>
      <c r="B4695" t="s">
        <v>25</v>
      </c>
      <c r="C4695">
        <v>1</v>
      </c>
      <c r="D4695" t="s">
        <v>50</v>
      </c>
      <c r="E4695" t="s">
        <v>27</v>
      </c>
      <c r="F4695" t="s">
        <v>13</v>
      </c>
      <c r="G4695" t="s">
        <v>1507</v>
      </c>
      <c r="H4695" s="1">
        <v>0</v>
      </c>
      <c r="I4695">
        <v>1</v>
      </c>
      <c r="J4695" s="3">
        <v>43437</v>
      </c>
      <c r="K4695" t="s">
        <v>1684</v>
      </c>
      <c r="L4695" t="s">
        <v>30</v>
      </c>
      <c r="M4695">
        <v>90045</v>
      </c>
      <c r="N4695">
        <v>1035</v>
      </c>
      <c r="O4695" t="s">
        <v>4792</v>
      </c>
      <c r="P4695" s="4">
        <v>660</v>
      </c>
      <c r="Q4695" s="4">
        <v>5</v>
      </c>
      <c r="R4695" t="s">
        <v>32</v>
      </c>
      <c r="T4695" s="2">
        <v>659.98</v>
      </c>
      <c r="U4695" s="4">
        <v>1650</v>
      </c>
      <c r="V4695" t="s">
        <v>19</v>
      </c>
      <c r="W4695" s="3">
        <v>43440</v>
      </c>
      <c r="X4695" t="s">
        <v>130</v>
      </c>
      <c r="Y4695" t="s">
        <v>34</v>
      </c>
      <c r="Z4695" t="s">
        <v>113</v>
      </c>
    </row>
    <row r="4696" spans="1:26" x14ac:dyDescent="0.25">
      <c r="A4696">
        <v>3</v>
      </c>
      <c r="B4696" t="s">
        <v>25</v>
      </c>
      <c r="C4696">
        <v>1</v>
      </c>
      <c r="D4696" t="s">
        <v>50</v>
      </c>
      <c r="E4696" t="s">
        <v>27</v>
      </c>
      <c r="F4696" t="s">
        <v>13</v>
      </c>
      <c r="G4696" t="s">
        <v>202</v>
      </c>
      <c r="H4696" s="1">
        <v>0</v>
      </c>
      <c r="I4696">
        <v>1</v>
      </c>
      <c r="J4696" s="3">
        <v>43081</v>
      </c>
      <c r="K4696" t="s">
        <v>3132</v>
      </c>
      <c r="L4696" t="s">
        <v>30</v>
      </c>
      <c r="M4696">
        <v>90032</v>
      </c>
      <c r="N4696">
        <v>1032</v>
      </c>
      <c r="O4696" t="s">
        <v>4788</v>
      </c>
      <c r="P4696" s="4">
        <v>129</v>
      </c>
      <c r="Q4696" s="4">
        <v>6</v>
      </c>
      <c r="R4696" t="s">
        <v>32</v>
      </c>
      <c r="T4696" s="2">
        <v>128.97</v>
      </c>
      <c r="U4696" s="4">
        <v>300</v>
      </c>
      <c r="V4696" t="s">
        <v>19</v>
      </c>
      <c r="W4696" s="3">
        <v>43084</v>
      </c>
      <c r="X4696" t="s">
        <v>130</v>
      </c>
      <c r="Y4696" t="s">
        <v>34</v>
      </c>
      <c r="Z4696" t="s">
        <v>113</v>
      </c>
    </row>
    <row r="4697" spans="1:26" x14ac:dyDescent="0.25">
      <c r="A4697">
        <v>3</v>
      </c>
      <c r="B4697" t="s">
        <v>25</v>
      </c>
      <c r="C4697">
        <v>1</v>
      </c>
      <c r="D4697" t="s">
        <v>50</v>
      </c>
      <c r="E4697" t="s">
        <v>88</v>
      </c>
      <c r="F4697" t="s">
        <v>13</v>
      </c>
      <c r="G4697" t="s">
        <v>1559</v>
      </c>
      <c r="H4697" s="1">
        <v>0</v>
      </c>
      <c r="I4697">
        <v>1</v>
      </c>
      <c r="J4697" s="3">
        <v>42702</v>
      </c>
      <c r="K4697" t="s">
        <v>3097</v>
      </c>
      <c r="L4697" t="s">
        <v>30</v>
      </c>
      <c r="M4697">
        <v>94109</v>
      </c>
      <c r="N4697">
        <v>1092</v>
      </c>
      <c r="O4697" t="s">
        <v>4793</v>
      </c>
      <c r="P4697" s="4">
        <v>35</v>
      </c>
      <c r="Q4697" s="4">
        <v>7</v>
      </c>
      <c r="R4697" t="s">
        <v>32</v>
      </c>
      <c r="T4697" s="2">
        <v>34.979999999999997</v>
      </c>
      <c r="U4697" s="4">
        <v>140</v>
      </c>
      <c r="V4697" t="s">
        <v>19</v>
      </c>
      <c r="W4697" s="3">
        <v>42705</v>
      </c>
      <c r="X4697" t="s">
        <v>130</v>
      </c>
      <c r="Y4697" t="s">
        <v>34</v>
      </c>
      <c r="Z4697" t="s">
        <v>113</v>
      </c>
    </row>
    <row r="4698" spans="1:26" x14ac:dyDescent="0.25">
      <c r="A4698">
        <v>1</v>
      </c>
      <c r="B4698" t="s">
        <v>10</v>
      </c>
      <c r="C4698">
        <v>1</v>
      </c>
      <c r="D4698" t="s">
        <v>50</v>
      </c>
      <c r="E4698" t="s">
        <v>2032</v>
      </c>
      <c r="F4698" t="s">
        <v>13</v>
      </c>
      <c r="G4698" t="s">
        <v>2151</v>
      </c>
      <c r="H4698" s="1">
        <v>0.2</v>
      </c>
      <c r="I4698">
        <v>1</v>
      </c>
      <c r="J4698" s="3">
        <v>43549</v>
      </c>
      <c r="K4698" t="s">
        <v>3112</v>
      </c>
      <c r="L4698" t="s">
        <v>30</v>
      </c>
      <c r="M4698">
        <v>93727</v>
      </c>
      <c r="N4698">
        <v>796</v>
      </c>
      <c r="O4698" t="s">
        <v>4794</v>
      </c>
      <c r="P4698" s="4">
        <v>60</v>
      </c>
      <c r="Q4698" s="4">
        <v>2</v>
      </c>
      <c r="R4698" t="s">
        <v>32</v>
      </c>
      <c r="T4698" s="2">
        <v>60</v>
      </c>
      <c r="U4698" s="4">
        <v>480</v>
      </c>
      <c r="V4698" t="s">
        <v>19</v>
      </c>
      <c r="W4698" s="3">
        <v>43550</v>
      </c>
      <c r="X4698" t="s">
        <v>130</v>
      </c>
      <c r="Y4698" t="s">
        <v>34</v>
      </c>
      <c r="Z4698" t="s">
        <v>727</v>
      </c>
    </row>
    <row r="4699" spans="1:26" x14ac:dyDescent="0.25">
      <c r="A4699">
        <v>2</v>
      </c>
      <c r="B4699" t="s">
        <v>25</v>
      </c>
      <c r="C4699">
        <v>1</v>
      </c>
      <c r="D4699" t="s">
        <v>50</v>
      </c>
      <c r="E4699" t="s">
        <v>4795</v>
      </c>
      <c r="F4699" t="s">
        <v>13</v>
      </c>
      <c r="G4699" t="s">
        <v>410</v>
      </c>
      <c r="H4699" s="1">
        <v>0.2</v>
      </c>
      <c r="I4699">
        <v>1</v>
      </c>
      <c r="J4699" s="3">
        <v>42816</v>
      </c>
      <c r="K4699" t="s">
        <v>4796</v>
      </c>
      <c r="L4699" t="s">
        <v>30</v>
      </c>
      <c r="M4699">
        <v>91360</v>
      </c>
      <c r="N4699">
        <v>1491</v>
      </c>
      <c r="O4699" t="s">
        <v>1001</v>
      </c>
      <c r="P4699" s="4">
        <v>1</v>
      </c>
      <c r="Q4699" s="4">
        <v>2</v>
      </c>
      <c r="R4699" t="s">
        <v>32</v>
      </c>
      <c r="T4699" s="2">
        <v>1.2</v>
      </c>
      <c r="U4699" s="4">
        <v>16</v>
      </c>
      <c r="V4699" t="s">
        <v>19</v>
      </c>
      <c r="W4699" s="3">
        <v>42818</v>
      </c>
      <c r="X4699" t="s">
        <v>130</v>
      </c>
      <c r="Y4699" t="s">
        <v>34</v>
      </c>
      <c r="Z4699" t="s">
        <v>52</v>
      </c>
    </row>
    <row r="4700" spans="1:26" x14ac:dyDescent="0.25">
      <c r="A4700">
        <v>2</v>
      </c>
      <c r="B4700" t="s">
        <v>25</v>
      </c>
      <c r="C4700">
        <v>1</v>
      </c>
      <c r="D4700" t="s">
        <v>50</v>
      </c>
      <c r="E4700" t="s">
        <v>258</v>
      </c>
      <c r="F4700" t="s">
        <v>13</v>
      </c>
      <c r="G4700" t="s">
        <v>2292</v>
      </c>
      <c r="H4700" s="1">
        <v>0.2</v>
      </c>
      <c r="I4700">
        <v>1</v>
      </c>
      <c r="J4700" s="3">
        <v>43603</v>
      </c>
      <c r="K4700" t="s">
        <v>4797</v>
      </c>
      <c r="L4700" t="s">
        <v>30</v>
      </c>
      <c r="M4700">
        <v>97206</v>
      </c>
      <c r="N4700">
        <v>34</v>
      </c>
      <c r="O4700" t="s">
        <v>4798</v>
      </c>
      <c r="P4700" s="4">
        <v>39</v>
      </c>
      <c r="Q4700" s="4">
        <v>2</v>
      </c>
      <c r="R4700" t="s">
        <v>32</v>
      </c>
      <c r="T4700" s="2">
        <v>38.78</v>
      </c>
      <c r="U4700" s="4">
        <v>345</v>
      </c>
      <c r="V4700" t="s">
        <v>19</v>
      </c>
      <c r="W4700" s="3">
        <v>43605</v>
      </c>
      <c r="X4700" t="s">
        <v>130</v>
      </c>
      <c r="Y4700" t="s">
        <v>262</v>
      </c>
      <c r="Z4700" t="s">
        <v>52</v>
      </c>
    </row>
    <row r="4701" spans="1:26" x14ac:dyDescent="0.25">
      <c r="A4701">
        <v>3</v>
      </c>
      <c r="B4701" t="s">
        <v>25</v>
      </c>
      <c r="C4701">
        <v>1</v>
      </c>
      <c r="D4701" t="s">
        <v>50</v>
      </c>
      <c r="E4701" t="s">
        <v>258</v>
      </c>
      <c r="F4701" t="s">
        <v>13</v>
      </c>
      <c r="G4701" t="s">
        <v>406</v>
      </c>
      <c r="H4701" s="1">
        <v>0.2</v>
      </c>
      <c r="I4701">
        <v>1</v>
      </c>
      <c r="J4701" s="3">
        <v>43009</v>
      </c>
      <c r="K4701" t="s">
        <v>4799</v>
      </c>
      <c r="L4701" t="s">
        <v>30</v>
      </c>
      <c r="M4701">
        <v>97206</v>
      </c>
      <c r="N4701">
        <v>1629</v>
      </c>
      <c r="O4701" t="s">
        <v>4800</v>
      </c>
      <c r="P4701" s="4">
        <v>50</v>
      </c>
      <c r="Q4701" s="4">
        <v>2</v>
      </c>
      <c r="R4701" t="s">
        <v>32</v>
      </c>
      <c r="T4701" s="2">
        <v>50.12</v>
      </c>
      <c r="U4701" s="4">
        <v>573</v>
      </c>
      <c r="V4701" t="s">
        <v>19</v>
      </c>
      <c r="W4701" s="3">
        <v>43012</v>
      </c>
      <c r="X4701" t="s">
        <v>130</v>
      </c>
      <c r="Y4701" t="s">
        <v>262</v>
      </c>
      <c r="Z4701" t="s">
        <v>52</v>
      </c>
    </row>
    <row r="4702" spans="1:26" x14ac:dyDescent="0.25">
      <c r="A4702">
        <v>3</v>
      </c>
      <c r="B4702" t="s">
        <v>25</v>
      </c>
      <c r="C4702">
        <v>1</v>
      </c>
      <c r="D4702" t="s">
        <v>50</v>
      </c>
      <c r="E4702" t="s">
        <v>1678</v>
      </c>
      <c r="F4702" t="s">
        <v>13</v>
      </c>
      <c r="G4702" t="s">
        <v>1679</v>
      </c>
      <c r="H4702" s="1">
        <v>0.2</v>
      </c>
      <c r="I4702">
        <v>1</v>
      </c>
      <c r="J4702" s="3">
        <v>43715</v>
      </c>
      <c r="K4702" t="s">
        <v>1680</v>
      </c>
      <c r="L4702" t="s">
        <v>30</v>
      </c>
      <c r="M4702">
        <v>98026</v>
      </c>
      <c r="N4702">
        <v>972</v>
      </c>
      <c r="O4702" t="s">
        <v>58</v>
      </c>
      <c r="P4702" s="4">
        <v>34</v>
      </c>
      <c r="Q4702" s="4">
        <v>2</v>
      </c>
      <c r="R4702" t="s">
        <v>32</v>
      </c>
      <c r="T4702" s="2">
        <v>34.18</v>
      </c>
      <c r="U4702" s="4">
        <v>456</v>
      </c>
      <c r="V4702" t="s">
        <v>19</v>
      </c>
      <c r="W4702" s="3">
        <v>43718</v>
      </c>
      <c r="X4702" t="s">
        <v>130</v>
      </c>
      <c r="Y4702" t="s">
        <v>69</v>
      </c>
      <c r="Z4702" t="s">
        <v>52</v>
      </c>
    </row>
    <row r="4703" spans="1:26" x14ac:dyDescent="0.25">
      <c r="A4703">
        <v>2</v>
      </c>
      <c r="B4703" t="s">
        <v>25</v>
      </c>
      <c r="C4703">
        <v>1</v>
      </c>
      <c r="D4703" t="s">
        <v>50</v>
      </c>
      <c r="E4703" t="s">
        <v>781</v>
      </c>
      <c r="F4703" t="s">
        <v>13</v>
      </c>
      <c r="G4703" t="s">
        <v>1703</v>
      </c>
      <c r="H4703" s="1">
        <v>0.2</v>
      </c>
      <c r="I4703">
        <v>1</v>
      </c>
      <c r="J4703" s="3">
        <v>42724</v>
      </c>
      <c r="K4703" t="s">
        <v>1704</v>
      </c>
      <c r="L4703" t="s">
        <v>30</v>
      </c>
      <c r="M4703">
        <v>85705</v>
      </c>
      <c r="N4703">
        <v>1000</v>
      </c>
      <c r="O4703" t="s">
        <v>616</v>
      </c>
      <c r="P4703" s="4">
        <v>22</v>
      </c>
      <c r="Q4703" s="4">
        <v>3</v>
      </c>
      <c r="R4703" t="s">
        <v>32</v>
      </c>
      <c r="T4703" s="2">
        <v>21.59</v>
      </c>
      <c r="U4703" s="4">
        <v>72</v>
      </c>
      <c r="V4703" t="s">
        <v>19</v>
      </c>
      <c r="W4703" s="3">
        <v>42726</v>
      </c>
      <c r="X4703" t="s">
        <v>130</v>
      </c>
      <c r="Y4703" t="s">
        <v>199</v>
      </c>
      <c r="Z4703" t="s">
        <v>113</v>
      </c>
    </row>
    <row r="4704" spans="1:26" x14ac:dyDescent="0.25">
      <c r="A4704">
        <v>2</v>
      </c>
      <c r="B4704" t="s">
        <v>25</v>
      </c>
      <c r="C4704">
        <v>1</v>
      </c>
      <c r="D4704" t="s">
        <v>50</v>
      </c>
      <c r="E4704" t="s">
        <v>1694</v>
      </c>
      <c r="F4704" t="s">
        <v>13</v>
      </c>
      <c r="G4704" t="s">
        <v>1191</v>
      </c>
      <c r="H4704" s="1">
        <v>0.2</v>
      </c>
      <c r="I4704">
        <v>1</v>
      </c>
      <c r="J4704" s="3">
        <v>43010</v>
      </c>
      <c r="K4704" t="s">
        <v>1695</v>
      </c>
      <c r="L4704" t="s">
        <v>30</v>
      </c>
      <c r="M4704">
        <v>97123</v>
      </c>
      <c r="N4704">
        <v>1409</v>
      </c>
      <c r="O4704" t="s">
        <v>464</v>
      </c>
      <c r="P4704" s="4">
        <v>-5</v>
      </c>
      <c r="Q4704" s="4">
        <v>3</v>
      </c>
      <c r="R4704" t="s">
        <v>32</v>
      </c>
      <c r="T4704" s="2">
        <v>-4.6399999999999997</v>
      </c>
      <c r="U4704" s="4">
        <v>53</v>
      </c>
      <c r="V4704" t="s">
        <v>19</v>
      </c>
      <c r="W4704" s="3">
        <v>43012</v>
      </c>
      <c r="X4704" t="s">
        <v>130</v>
      </c>
      <c r="Y4704" t="s">
        <v>262</v>
      </c>
      <c r="Z4704" t="s">
        <v>113</v>
      </c>
    </row>
    <row r="4705" spans="1:26" x14ac:dyDescent="0.25">
      <c r="A4705">
        <v>2</v>
      </c>
      <c r="B4705" t="s">
        <v>25</v>
      </c>
      <c r="C4705">
        <v>1</v>
      </c>
      <c r="D4705" t="s">
        <v>50</v>
      </c>
      <c r="E4705" t="s">
        <v>1675</v>
      </c>
      <c r="F4705" t="s">
        <v>13</v>
      </c>
      <c r="G4705" t="s">
        <v>1619</v>
      </c>
      <c r="H4705" s="1">
        <v>0.2</v>
      </c>
      <c r="I4705">
        <v>1</v>
      </c>
      <c r="J4705" s="3">
        <v>43612</v>
      </c>
      <c r="K4705" t="s">
        <v>1676</v>
      </c>
      <c r="L4705" t="s">
        <v>30</v>
      </c>
      <c r="M4705">
        <v>83201</v>
      </c>
      <c r="N4705">
        <v>1173</v>
      </c>
      <c r="O4705" t="s">
        <v>4801</v>
      </c>
      <c r="P4705" s="4">
        <v>23</v>
      </c>
      <c r="Q4705" s="4">
        <v>3</v>
      </c>
      <c r="R4705" t="s">
        <v>32</v>
      </c>
      <c r="T4705" s="2">
        <v>22.68</v>
      </c>
      <c r="U4705" s="4">
        <v>302</v>
      </c>
      <c r="V4705" t="s">
        <v>19</v>
      </c>
      <c r="W4705" s="3">
        <v>43614</v>
      </c>
      <c r="X4705" t="s">
        <v>130</v>
      </c>
      <c r="Y4705" t="s">
        <v>1677</v>
      </c>
      <c r="Z4705" t="s">
        <v>52</v>
      </c>
    </row>
    <row r="4706" spans="1:26" x14ac:dyDescent="0.25">
      <c r="A4706">
        <v>1</v>
      </c>
      <c r="B4706" t="s">
        <v>10</v>
      </c>
      <c r="C4706">
        <v>1</v>
      </c>
      <c r="D4706" t="s">
        <v>50</v>
      </c>
      <c r="E4706" t="s">
        <v>2032</v>
      </c>
      <c r="F4706" t="s">
        <v>13</v>
      </c>
      <c r="G4706" t="s">
        <v>2151</v>
      </c>
      <c r="H4706" s="1">
        <v>0.2</v>
      </c>
      <c r="I4706">
        <v>1</v>
      </c>
      <c r="J4706" s="3">
        <v>43549</v>
      </c>
      <c r="K4706" t="s">
        <v>3112</v>
      </c>
      <c r="L4706" t="s">
        <v>30</v>
      </c>
      <c r="M4706">
        <v>93727</v>
      </c>
      <c r="N4706">
        <v>452</v>
      </c>
      <c r="O4706" t="s">
        <v>4802</v>
      </c>
      <c r="P4706" s="4">
        <v>16</v>
      </c>
      <c r="Q4706" s="4">
        <v>4</v>
      </c>
      <c r="R4706" t="s">
        <v>32</v>
      </c>
      <c r="T4706" s="2">
        <v>15.84</v>
      </c>
      <c r="U4706" s="4">
        <v>211</v>
      </c>
      <c r="V4706" t="s">
        <v>19</v>
      </c>
      <c r="W4706" s="3">
        <v>43550</v>
      </c>
      <c r="X4706" t="s">
        <v>130</v>
      </c>
      <c r="Y4706" t="s">
        <v>34</v>
      </c>
      <c r="Z4706" t="s">
        <v>52</v>
      </c>
    </row>
    <row r="4707" spans="1:26" x14ac:dyDescent="0.25">
      <c r="A4707">
        <v>1</v>
      </c>
      <c r="B4707" t="s">
        <v>10</v>
      </c>
      <c r="C4707">
        <v>1</v>
      </c>
      <c r="D4707" t="s">
        <v>50</v>
      </c>
      <c r="E4707" t="s">
        <v>2578</v>
      </c>
      <c r="F4707" t="s">
        <v>13</v>
      </c>
      <c r="G4707" t="s">
        <v>266</v>
      </c>
      <c r="H4707" s="1">
        <v>0.2</v>
      </c>
      <c r="I4707">
        <v>1</v>
      </c>
      <c r="J4707" s="3">
        <v>43788</v>
      </c>
      <c r="K4707" t="s">
        <v>4803</v>
      </c>
      <c r="L4707" t="s">
        <v>30</v>
      </c>
      <c r="M4707">
        <v>92683</v>
      </c>
      <c r="N4707">
        <v>1491</v>
      </c>
      <c r="O4707" t="s">
        <v>1001</v>
      </c>
      <c r="P4707" s="4">
        <v>2</v>
      </c>
      <c r="Q4707" s="4">
        <v>4</v>
      </c>
      <c r="R4707" t="s">
        <v>32</v>
      </c>
      <c r="T4707" s="2">
        <v>2.4</v>
      </c>
      <c r="U4707" s="4">
        <v>32</v>
      </c>
      <c r="V4707" t="s">
        <v>19</v>
      </c>
      <c r="W4707" s="3">
        <v>43789</v>
      </c>
      <c r="X4707" t="s">
        <v>130</v>
      </c>
      <c r="Y4707" t="s">
        <v>34</v>
      </c>
      <c r="Z4707" t="s">
        <v>52</v>
      </c>
    </row>
    <row r="4708" spans="1:26" x14ac:dyDescent="0.25">
      <c r="A4708">
        <v>1</v>
      </c>
      <c r="B4708" t="s">
        <v>10</v>
      </c>
      <c r="C4708">
        <v>1</v>
      </c>
      <c r="D4708" t="s">
        <v>50</v>
      </c>
      <c r="E4708" t="s">
        <v>1663</v>
      </c>
      <c r="F4708" t="s">
        <v>13</v>
      </c>
      <c r="G4708" t="s">
        <v>1531</v>
      </c>
      <c r="H4708" s="1">
        <v>0.2</v>
      </c>
      <c r="I4708">
        <v>1</v>
      </c>
      <c r="J4708" s="3">
        <v>43715</v>
      </c>
      <c r="K4708" t="s">
        <v>1664</v>
      </c>
      <c r="L4708" t="s">
        <v>30</v>
      </c>
      <c r="M4708">
        <v>84020</v>
      </c>
      <c r="N4708">
        <v>1104</v>
      </c>
      <c r="O4708" t="s">
        <v>4804</v>
      </c>
      <c r="P4708" s="4">
        <v>47</v>
      </c>
      <c r="Q4708" s="4">
        <v>4</v>
      </c>
      <c r="R4708" t="s">
        <v>32</v>
      </c>
      <c r="T4708" s="2">
        <v>47.46</v>
      </c>
      <c r="U4708" s="4">
        <v>127</v>
      </c>
      <c r="V4708" t="s">
        <v>19</v>
      </c>
      <c r="W4708" s="3">
        <v>43716</v>
      </c>
      <c r="X4708" t="s">
        <v>130</v>
      </c>
      <c r="Y4708" t="s">
        <v>87</v>
      </c>
      <c r="Z4708" t="s">
        <v>52</v>
      </c>
    </row>
    <row r="4709" spans="1:26" x14ac:dyDescent="0.25">
      <c r="A4709">
        <v>1</v>
      </c>
      <c r="B4709" t="s">
        <v>10</v>
      </c>
      <c r="C4709">
        <v>1</v>
      </c>
      <c r="D4709" t="s">
        <v>50</v>
      </c>
      <c r="E4709" t="s">
        <v>27</v>
      </c>
      <c r="F4709" t="s">
        <v>13</v>
      </c>
      <c r="G4709" t="s">
        <v>206</v>
      </c>
      <c r="H4709" s="1">
        <v>0.2</v>
      </c>
      <c r="I4709">
        <v>1</v>
      </c>
      <c r="J4709" s="3">
        <v>43010</v>
      </c>
      <c r="K4709" t="s">
        <v>3149</v>
      </c>
      <c r="L4709" t="s">
        <v>30</v>
      </c>
      <c r="M4709">
        <v>90008</v>
      </c>
      <c r="N4709">
        <v>885</v>
      </c>
      <c r="O4709" t="s">
        <v>4805</v>
      </c>
      <c r="P4709" s="4">
        <v>50</v>
      </c>
      <c r="Q4709" s="4">
        <v>5</v>
      </c>
      <c r="R4709" t="s">
        <v>32</v>
      </c>
      <c r="T4709" s="2">
        <v>50.4</v>
      </c>
      <c r="U4709" s="4">
        <v>504</v>
      </c>
      <c r="V4709" t="s">
        <v>19</v>
      </c>
      <c r="W4709" s="3">
        <v>43011</v>
      </c>
      <c r="X4709" t="s">
        <v>130</v>
      </c>
      <c r="Y4709" t="s">
        <v>34</v>
      </c>
      <c r="Z4709" t="s">
        <v>52</v>
      </c>
    </row>
    <row r="4710" spans="1:26" x14ac:dyDescent="0.25">
      <c r="A4710">
        <v>2</v>
      </c>
      <c r="B4710" t="s">
        <v>25</v>
      </c>
      <c r="C4710">
        <v>1</v>
      </c>
      <c r="D4710" t="s">
        <v>50</v>
      </c>
      <c r="E4710" t="s">
        <v>88</v>
      </c>
      <c r="F4710" t="s">
        <v>13</v>
      </c>
      <c r="G4710" t="s">
        <v>2067</v>
      </c>
      <c r="H4710" s="1">
        <v>0.2</v>
      </c>
      <c r="I4710">
        <v>1</v>
      </c>
      <c r="J4710" s="3">
        <v>42488</v>
      </c>
      <c r="K4710" t="s">
        <v>4806</v>
      </c>
      <c r="L4710" t="s">
        <v>30</v>
      </c>
      <c r="M4710">
        <v>94122</v>
      </c>
      <c r="N4710">
        <v>1393</v>
      </c>
      <c r="O4710" t="s">
        <v>4807</v>
      </c>
      <c r="P4710" s="4">
        <v>126</v>
      </c>
      <c r="Q4710" s="4">
        <v>5</v>
      </c>
      <c r="R4710" t="s">
        <v>32</v>
      </c>
      <c r="T4710" s="2">
        <v>126</v>
      </c>
      <c r="U4710" s="4">
        <v>1680</v>
      </c>
      <c r="V4710" t="s">
        <v>19</v>
      </c>
      <c r="W4710" s="3">
        <v>42490</v>
      </c>
      <c r="X4710" t="s">
        <v>130</v>
      </c>
      <c r="Y4710" t="s">
        <v>34</v>
      </c>
      <c r="Z4710" t="s">
        <v>52</v>
      </c>
    </row>
    <row r="4711" spans="1:26" x14ac:dyDescent="0.25">
      <c r="A4711">
        <v>3</v>
      </c>
      <c r="B4711" t="s">
        <v>25</v>
      </c>
      <c r="C4711">
        <v>1</v>
      </c>
      <c r="D4711" t="s">
        <v>50</v>
      </c>
      <c r="E4711" t="s">
        <v>88</v>
      </c>
      <c r="F4711" t="s">
        <v>13</v>
      </c>
      <c r="G4711" t="s">
        <v>1939</v>
      </c>
      <c r="H4711" s="1">
        <v>0.2</v>
      </c>
      <c r="I4711">
        <v>1</v>
      </c>
      <c r="J4711" s="3">
        <v>43543</v>
      </c>
      <c r="K4711" t="s">
        <v>3164</v>
      </c>
      <c r="L4711" t="s">
        <v>30</v>
      </c>
      <c r="M4711">
        <v>94110</v>
      </c>
      <c r="N4711">
        <v>943</v>
      </c>
      <c r="O4711" t="s">
        <v>4808</v>
      </c>
      <c r="P4711" s="4">
        <v>-132</v>
      </c>
      <c r="Q4711" s="4">
        <v>6</v>
      </c>
      <c r="R4711" t="s">
        <v>32</v>
      </c>
      <c r="T4711" s="2">
        <v>-131.5</v>
      </c>
      <c r="U4711" s="4">
        <v>658</v>
      </c>
      <c r="V4711" t="s">
        <v>19</v>
      </c>
      <c r="W4711" s="3">
        <v>43546</v>
      </c>
      <c r="X4711" t="s">
        <v>130</v>
      </c>
      <c r="Y4711" t="s">
        <v>34</v>
      </c>
      <c r="Z4711" t="s">
        <v>52</v>
      </c>
    </row>
    <row r="4712" spans="1:26" x14ac:dyDescent="0.25">
      <c r="A4712">
        <v>3</v>
      </c>
      <c r="B4712" t="s">
        <v>25</v>
      </c>
      <c r="C4712">
        <v>1</v>
      </c>
      <c r="D4712" t="s">
        <v>50</v>
      </c>
      <c r="E4712" t="s">
        <v>281</v>
      </c>
      <c r="F4712" t="s">
        <v>13</v>
      </c>
      <c r="G4712" t="s">
        <v>1531</v>
      </c>
      <c r="H4712" s="1">
        <v>0.2</v>
      </c>
      <c r="I4712">
        <v>1</v>
      </c>
      <c r="J4712" s="3">
        <v>42906</v>
      </c>
      <c r="K4712" t="s">
        <v>4809</v>
      </c>
      <c r="L4712" t="s">
        <v>30</v>
      </c>
      <c r="M4712">
        <v>80013</v>
      </c>
      <c r="N4712">
        <v>784</v>
      </c>
      <c r="O4712" t="s">
        <v>4810</v>
      </c>
      <c r="P4712" s="4">
        <v>16</v>
      </c>
      <c r="Q4712" s="4">
        <v>7</v>
      </c>
      <c r="R4712" t="s">
        <v>32</v>
      </c>
      <c r="T4712" s="2">
        <v>15.74</v>
      </c>
      <c r="U4712" s="4">
        <v>126</v>
      </c>
      <c r="V4712" t="s">
        <v>19</v>
      </c>
      <c r="W4712" s="3">
        <v>42909</v>
      </c>
      <c r="X4712" t="s">
        <v>130</v>
      </c>
      <c r="Y4712" t="s">
        <v>285</v>
      </c>
      <c r="Z4712" t="s">
        <v>52</v>
      </c>
    </row>
    <row r="4713" spans="1:26" x14ac:dyDescent="0.25">
      <c r="A4713">
        <v>1</v>
      </c>
      <c r="B4713" t="s">
        <v>10</v>
      </c>
      <c r="C4713">
        <v>1</v>
      </c>
      <c r="D4713" t="s">
        <v>50</v>
      </c>
      <c r="E4713" t="s">
        <v>1084</v>
      </c>
      <c r="F4713" t="s">
        <v>13</v>
      </c>
      <c r="G4713" t="s">
        <v>1893</v>
      </c>
      <c r="H4713" s="1">
        <v>0.2</v>
      </c>
      <c r="I4713">
        <v>1</v>
      </c>
      <c r="J4713" s="3">
        <v>43579</v>
      </c>
      <c r="K4713" t="s">
        <v>4811</v>
      </c>
      <c r="L4713" t="s">
        <v>30</v>
      </c>
      <c r="M4713">
        <v>85204</v>
      </c>
      <c r="N4713">
        <v>157</v>
      </c>
      <c r="O4713" t="s">
        <v>720</v>
      </c>
      <c r="P4713" s="4">
        <v>35</v>
      </c>
      <c r="Q4713" s="4">
        <v>10</v>
      </c>
      <c r="R4713" t="s">
        <v>32</v>
      </c>
      <c r="T4713" s="2">
        <v>34.5</v>
      </c>
      <c r="U4713" s="4">
        <v>552</v>
      </c>
      <c r="V4713" t="s">
        <v>19</v>
      </c>
      <c r="W4713" s="3">
        <v>43580</v>
      </c>
      <c r="X4713" t="s">
        <v>130</v>
      </c>
      <c r="Y4713" t="s">
        <v>199</v>
      </c>
      <c r="Z4713" t="s">
        <v>52</v>
      </c>
    </row>
    <row r="4714" spans="1:26" x14ac:dyDescent="0.25">
      <c r="A4714">
        <v>0</v>
      </c>
      <c r="B4714" t="s">
        <v>10</v>
      </c>
      <c r="C4714">
        <v>0</v>
      </c>
      <c r="D4714" t="s">
        <v>50</v>
      </c>
      <c r="E4714" t="s">
        <v>1465</v>
      </c>
      <c r="F4714" t="s">
        <v>13</v>
      </c>
      <c r="G4714" t="s">
        <v>2790</v>
      </c>
      <c r="H4714" s="1">
        <v>0</v>
      </c>
      <c r="I4714">
        <v>1</v>
      </c>
      <c r="J4714" s="3">
        <v>42829</v>
      </c>
      <c r="K4714" t="s">
        <v>3177</v>
      </c>
      <c r="L4714" t="s">
        <v>73</v>
      </c>
      <c r="M4714">
        <v>48911</v>
      </c>
      <c r="N4714">
        <v>1454</v>
      </c>
      <c r="O4714" t="s">
        <v>4812</v>
      </c>
      <c r="P4714" s="4">
        <v>0</v>
      </c>
      <c r="Q4714" s="4">
        <v>1</v>
      </c>
      <c r="R4714" t="s">
        <v>75</v>
      </c>
      <c r="T4714" s="2">
        <v>0.44</v>
      </c>
      <c r="U4714" s="4">
        <v>11</v>
      </c>
      <c r="V4714" t="s">
        <v>19</v>
      </c>
      <c r="W4714" s="3">
        <v>42829</v>
      </c>
      <c r="X4714" t="s">
        <v>773</v>
      </c>
      <c r="Y4714" t="s">
        <v>156</v>
      </c>
      <c r="Z4714" t="s">
        <v>52</v>
      </c>
    </row>
    <row r="4715" spans="1:26" x14ac:dyDescent="0.25">
      <c r="A4715">
        <v>0</v>
      </c>
      <c r="B4715" t="s">
        <v>10</v>
      </c>
      <c r="C4715">
        <v>0</v>
      </c>
      <c r="D4715" t="s">
        <v>50</v>
      </c>
      <c r="E4715" t="s">
        <v>1465</v>
      </c>
      <c r="F4715" t="s">
        <v>13</v>
      </c>
      <c r="G4715" t="s">
        <v>2790</v>
      </c>
      <c r="H4715" s="1">
        <v>0</v>
      </c>
      <c r="I4715">
        <v>1</v>
      </c>
      <c r="J4715" s="3">
        <v>42829</v>
      </c>
      <c r="K4715" t="s">
        <v>3177</v>
      </c>
      <c r="L4715" t="s">
        <v>73</v>
      </c>
      <c r="M4715">
        <v>48911</v>
      </c>
      <c r="N4715">
        <v>372</v>
      </c>
      <c r="O4715" t="s">
        <v>4813</v>
      </c>
      <c r="P4715" s="4">
        <v>210</v>
      </c>
      <c r="Q4715" s="4">
        <v>2</v>
      </c>
      <c r="R4715" t="s">
        <v>75</v>
      </c>
      <c r="T4715" s="2">
        <v>209.99</v>
      </c>
      <c r="U4715" s="4">
        <v>600</v>
      </c>
      <c r="V4715" t="s">
        <v>19</v>
      </c>
      <c r="W4715" s="3">
        <v>42829</v>
      </c>
      <c r="X4715" t="s">
        <v>773</v>
      </c>
      <c r="Y4715" t="s">
        <v>156</v>
      </c>
      <c r="Z4715" t="s">
        <v>727</v>
      </c>
    </row>
    <row r="4716" spans="1:26" x14ac:dyDescent="0.25">
      <c r="A4716">
        <v>0</v>
      </c>
      <c r="B4716" t="s">
        <v>10</v>
      </c>
      <c r="C4716">
        <v>0</v>
      </c>
      <c r="D4716" t="s">
        <v>50</v>
      </c>
      <c r="E4716" t="s">
        <v>1735</v>
      </c>
      <c r="F4716" t="s">
        <v>13</v>
      </c>
      <c r="G4716" t="s">
        <v>1158</v>
      </c>
      <c r="H4716" s="1">
        <v>0</v>
      </c>
      <c r="I4716">
        <v>1</v>
      </c>
      <c r="J4716" s="3">
        <v>43715</v>
      </c>
      <c r="K4716" t="s">
        <v>1736</v>
      </c>
      <c r="L4716" t="s">
        <v>73</v>
      </c>
      <c r="M4716">
        <v>63301</v>
      </c>
      <c r="N4716">
        <v>1058</v>
      </c>
      <c r="O4716" t="s">
        <v>4814</v>
      </c>
      <c r="P4716" s="4">
        <v>47</v>
      </c>
      <c r="Q4716" s="4">
        <v>4</v>
      </c>
      <c r="R4716" t="s">
        <v>75</v>
      </c>
      <c r="T4716" s="2">
        <v>46.54</v>
      </c>
      <c r="U4716" s="4">
        <v>114</v>
      </c>
      <c r="V4716" t="s">
        <v>19</v>
      </c>
      <c r="W4716" s="3">
        <v>43715</v>
      </c>
      <c r="X4716" t="s">
        <v>773</v>
      </c>
      <c r="Y4716" t="s">
        <v>368</v>
      </c>
      <c r="Z4716" t="s">
        <v>113</v>
      </c>
    </row>
    <row r="4717" spans="1:26" x14ac:dyDescent="0.25">
      <c r="A4717">
        <v>0</v>
      </c>
      <c r="B4717" t="s">
        <v>10</v>
      </c>
      <c r="C4717">
        <v>0</v>
      </c>
      <c r="D4717" t="s">
        <v>50</v>
      </c>
      <c r="E4717" t="s">
        <v>940</v>
      </c>
      <c r="F4717" t="s">
        <v>13</v>
      </c>
      <c r="G4717" t="s">
        <v>2326</v>
      </c>
      <c r="H4717" s="1">
        <v>0</v>
      </c>
      <c r="I4717">
        <v>1</v>
      </c>
      <c r="J4717" s="3">
        <v>43184</v>
      </c>
      <c r="K4717" t="s">
        <v>4815</v>
      </c>
      <c r="L4717" t="s">
        <v>73</v>
      </c>
      <c r="M4717">
        <v>73071</v>
      </c>
      <c r="N4717">
        <v>1024</v>
      </c>
      <c r="O4717" t="s">
        <v>551</v>
      </c>
      <c r="P4717" s="4">
        <v>245</v>
      </c>
      <c r="Q4717" s="4">
        <v>5</v>
      </c>
      <c r="R4717" t="s">
        <v>75</v>
      </c>
      <c r="T4717" s="2">
        <v>244.62</v>
      </c>
      <c r="U4717" s="4">
        <v>1287</v>
      </c>
      <c r="V4717" t="s">
        <v>19</v>
      </c>
      <c r="W4717" s="3">
        <v>43184</v>
      </c>
      <c r="X4717" t="s">
        <v>773</v>
      </c>
      <c r="Y4717" t="s">
        <v>401</v>
      </c>
      <c r="Z4717" t="s">
        <v>113</v>
      </c>
    </row>
    <row r="4718" spans="1:26" x14ac:dyDescent="0.25">
      <c r="A4718">
        <v>0</v>
      </c>
      <c r="B4718" t="s">
        <v>10</v>
      </c>
      <c r="C4718">
        <v>0</v>
      </c>
      <c r="D4718" t="s">
        <v>50</v>
      </c>
      <c r="E4718" t="s">
        <v>70</v>
      </c>
      <c r="F4718" t="s">
        <v>13</v>
      </c>
      <c r="G4718" t="s">
        <v>1743</v>
      </c>
      <c r="H4718" s="1">
        <v>0.2</v>
      </c>
      <c r="I4718">
        <v>1</v>
      </c>
      <c r="J4718" s="3">
        <v>43246</v>
      </c>
      <c r="K4718" t="s">
        <v>1744</v>
      </c>
      <c r="L4718" t="s">
        <v>73</v>
      </c>
      <c r="M4718">
        <v>76106</v>
      </c>
      <c r="N4718">
        <v>1006</v>
      </c>
      <c r="O4718" t="s">
        <v>4816</v>
      </c>
      <c r="P4718" s="4">
        <v>-7</v>
      </c>
      <c r="Q4718" s="4">
        <v>1</v>
      </c>
      <c r="R4718" t="s">
        <v>75</v>
      </c>
      <c r="T4718" s="2">
        <v>-7.2</v>
      </c>
      <c r="U4718" s="4">
        <v>64</v>
      </c>
      <c r="V4718" t="s">
        <v>19</v>
      </c>
      <c r="W4718" s="3">
        <v>43246</v>
      </c>
      <c r="X4718" t="s">
        <v>773</v>
      </c>
      <c r="Y4718" t="s">
        <v>77</v>
      </c>
      <c r="Z4718" t="s">
        <v>113</v>
      </c>
    </row>
    <row r="4719" spans="1:26" x14ac:dyDescent="0.25">
      <c r="A4719">
        <v>0</v>
      </c>
      <c r="B4719" t="s">
        <v>10</v>
      </c>
      <c r="C4719">
        <v>0</v>
      </c>
      <c r="D4719" t="s">
        <v>50</v>
      </c>
      <c r="E4719" t="s">
        <v>192</v>
      </c>
      <c r="F4719" t="s">
        <v>13</v>
      </c>
      <c r="G4719" t="s">
        <v>762</v>
      </c>
      <c r="H4719" s="1">
        <v>0.2</v>
      </c>
      <c r="I4719">
        <v>1</v>
      </c>
      <c r="J4719" s="3">
        <v>43677</v>
      </c>
      <c r="K4719" t="s">
        <v>4817</v>
      </c>
      <c r="L4719" t="s">
        <v>73</v>
      </c>
      <c r="M4719">
        <v>60653</v>
      </c>
      <c r="N4719">
        <v>1108</v>
      </c>
      <c r="O4719" t="s">
        <v>1202</v>
      </c>
      <c r="P4719" s="4">
        <v>4</v>
      </c>
      <c r="Q4719" s="4">
        <v>1</v>
      </c>
      <c r="R4719" t="s">
        <v>75</v>
      </c>
      <c r="T4719" s="2">
        <v>4.1399999999999997</v>
      </c>
      <c r="U4719" s="4">
        <v>37</v>
      </c>
      <c r="V4719" t="s">
        <v>19</v>
      </c>
      <c r="W4719" s="3">
        <v>43677</v>
      </c>
      <c r="X4719" t="s">
        <v>773</v>
      </c>
      <c r="Y4719" t="s">
        <v>139</v>
      </c>
      <c r="Z4719" t="s">
        <v>52</v>
      </c>
    </row>
    <row r="4720" spans="1:26" x14ac:dyDescent="0.25">
      <c r="A4720">
        <v>0</v>
      </c>
      <c r="B4720" t="s">
        <v>10</v>
      </c>
      <c r="C4720">
        <v>0</v>
      </c>
      <c r="D4720" t="s">
        <v>50</v>
      </c>
      <c r="E4720" t="s">
        <v>1747</v>
      </c>
      <c r="F4720" t="s">
        <v>13</v>
      </c>
      <c r="G4720" t="s">
        <v>395</v>
      </c>
      <c r="H4720" s="1">
        <v>0.2</v>
      </c>
      <c r="I4720">
        <v>1</v>
      </c>
      <c r="J4720" s="3">
        <v>43813</v>
      </c>
      <c r="K4720" t="s">
        <v>1748</v>
      </c>
      <c r="L4720" t="s">
        <v>73</v>
      </c>
      <c r="M4720">
        <v>60076</v>
      </c>
      <c r="N4720">
        <v>1003</v>
      </c>
      <c r="O4720" t="s">
        <v>4741</v>
      </c>
      <c r="P4720" s="4">
        <v>-5</v>
      </c>
      <c r="Q4720" s="4">
        <v>3</v>
      </c>
      <c r="R4720" t="s">
        <v>75</v>
      </c>
      <c r="T4720" s="2">
        <v>-4.91</v>
      </c>
      <c r="U4720" s="4">
        <v>39</v>
      </c>
      <c r="V4720" t="s">
        <v>19</v>
      </c>
      <c r="W4720" s="3">
        <v>43813</v>
      </c>
      <c r="X4720" t="s">
        <v>773</v>
      </c>
      <c r="Y4720" t="s">
        <v>139</v>
      </c>
      <c r="Z4720" t="s">
        <v>113</v>
      </c>
    </row>
    <row r="4721" spans="1:26" x14ac:dyDescent="0.25">
      <c r="A4721">
        <v>0</v>
      </c>
      <c r="B4721" t="s">
        <v>10</v>
      </c>
      <c r="C4721">
        <v>0</v>
      </c>
      <c r="D4721" t="s">
        <v>50</v>
      </c>
      <c r="E4721" t="s">
        <v>961</v>
      </c>
      <c r="F4721" t="s">
        <v>13</v>
      </c>
      <c r="G4721" t="s">
        <v>2362</v>
      </c>
      <c r="H4721" s="1">
        <v>0.2</v>
      </c>
      <c r="I4721">
        <v>1</v>
      </c>
      <c r="J4721" s="3">
        <v>43374</v>
      </c>
      <c r="K4721" t="s">
        <v>3189</v>
      </c>
      <c r="L4721" t="s">
        <v>73</v>
      </c>
      <c r="M4721">
        <v>79109</v>
      </c>
      <c r="N4721">
        <v>913</v>
      </c>
      <c r="O4721" t="s">
        <v>1062</v>
      </c>
      <c r="P4721" s="4">
        <v>21</v>
      </c>
      <c r="Q4721" s="4">
        <v>3</v>
      </c>
      <c r="R4721" t="s">
        <v>75</v>
      </c>
      <c r="T4721" s="2">
        <v>20.87</v>
      </c>
      <c r="U4721" s="4">
        <v>80</v>
      </c>
      <c r="V4721" t="s">
        <v>19</v>
      </c>
      <c r="W4721" s="3">
        <v>43374</v>
      </c>
      <c r="X4721" t="s">
        <v>773</v>
      </c>
      <c r="Y4721" t="s">
        <v>77</v>
      </c>
      <c r="Z4721" t="s">
        <v>113</v>
      </c>
    </row>
    <row r="4722" spans="1:26" x14ac:dyDescent="0.25">
      <c r="A4722">
        <v>0</v>
      </c>
      <c r="B4722" t="s">
        <v>10</v>
      </c>
      <c r="C4722">
        <v>0</v>
      </c>
      <c r="D4722" t="s">
        <v>50</v>
      </c>
      <c r="E4722" t="s">
        <v>737</v>
      </c>
      <c r="F4722" t="s">
        <v>13</v>
      </c>
      <c r="G4722" t="s">
        <v>8131</v>
      </c>
      <c r="H4722" s="1">
        <v>0.2</v>
      </c>
      <c r="I4722">
        <v>1</v>
      </c>
      <c r="J4722" s="3">
        <v>43565</v>
      </c>
      <c r="K4722" t="s">
        <v>3196</v>
      </c>
      <c r="L4722" t="s">
        <v>73</v>
      </c>
      <c r="M4722">
        <v>78745</v>
      </c>
      <c r="N4722">
        <v>1023</v>
      </c>
      <c r="O4722" t="s">
        <v>4818</v>
      </c>
      <c r="P4722" s="4">
        <v>20</v>
      </c>
      <c r="Q4722" s="4">
        <v>3</v>
      </c>
      <c r="R4722" t="s">
        <v>75</v>
      </c>
      <c r="T4722" s="2">
        <v>20.34</v>
      </c>
      <c r="U4722" s="4">
        <v>96</v>
      </c>
      <c r="V4722" t="s">
        <v>19</v>
      </c>
      <c r="W4722" s="3">
        <v>43565</v>
      </c>
      <c r="X4722" t="s">
        <v>773</v>
      </c>
      <c r="Y4722" t="s">
        <v>77</v>
      </c>
      <c r="Z4722" t="s">
        <v>113</v>
      </c>
    </row>
    <row r="4723" spans="1:26" x14ac:dyDescent="0.25">
      <c r="A4723">
        <v>0</v>
      </c>
      <c r="B4723" t="s">
        <v>10</v>
      </c>
      <c r="C4723">
        <v>0</v>
      </c>
      <c r="D4723" t="s">
        <v>50</v>
      </c>
      <c r="E4723" t="s">
        <v>122</v>
      </c>
      <c r="F4723" t="s">
        <v>13</v>
      </c>
      <c r="G4723" t="s">
        <v>2285</v>
      </c>
      <c r="H4723" s="1">
        <v>0.2</v>
      </c>
      <c r="I4723">
        <v>1</v>
      </c>
      <c r="J4723" s="3">
        <v>43790</v>
      </c>
      <c r="K4723" t="s">
        <v>4819</v>
      </c>
      <c r="L4723" t="s">
        <v>73</v>
      </c>
      <c r="M4723">
        <v>77095</v>
      </c>
      <c r="N4723">
        <v>1106</v>
      </c>
      <c r="O4723" t="s">
        <v>1061</v>
      </c>
      <c r="P4723" s="4">
        <v>-12</v>
      </c>
      <c r="Q4723" s="4">
        <v>3</v>
      </c>
      <c r="R4723" t="s">
        <v>75</v>
      </c>
      <c r="T4723" s="2">
        <v>-12.41</v>
      </c>
      <c r="U4723" s="4">
        <v>55</v>
      </c>
      <c r="V4723" t="s">
        <v>19</v>
      </c>
      <c r="W4723" s="3">
        <v>43790</v>
      </c>
      <c r="X4723" t="s">
        <v>773</v>
      </c>
      <c r="Y4723" t="s">
        <v>77</v>
      </c>
      <c r="Z4723" t="s">
        <v>52</v>
      </c>
    </row>
    <row r="4724" spans="1:26" x14ac:dyDescent="0.25">
      <c r="A4724">
        <v>1</v>
      </c>
      <c r="B4724" t="s">
        <v>25</v>
      </c>
      <c r="C4724">
        <v>0</v>
      </c>
      <c r="D4724" t="s">
        <v>50</v>
      </c>
      <c r="E4724" t="s">
        <v>122</v>
      </c>
      <c r="F4724" t="s">
        <v>13</v>
      </c>
      <c r="G4724" t="s">
        <v>1230</v>
      </c>
      <c r="H4724" s="1">
        <v>0.2</v>
      </c>
      <c r="I4724">
        <v>1</v>
      </c>
      <c r="J4724" s="3">
        <v>43250</v>
      </c>
      <c r="K4724" t="s">
        <v>4820</v>
      </c>
      <c r="L4724" t="s">
        <v>73</v>
      </c>
      <c r="M4724">
        <v>77041</v>
      </c>
      <c r="N4724">
        <v>1471</v>
      </c>
      <c r="O4724" t="s">
        <v>524</v>
      </c>
      <c r="P4724" s="4">
        <v>11</v>
      </c>
      <c r="Q4724" s="4">
        <v>5</v>
      </c>
      <c r="R4724" t="s">
        <v>75</v>
      </c>
      <c r="T4724" s="2">
        <v>11.2</v>
      </c>
      <c r="U4724" s="4">
        <v>224</v>
      </c>
      <c r="V4724" t="s">
        <v>19</v>
      </c>
      <c r="W4724" s="3">
        <v>43251</v>
      </c>
      <c r="X4724" t="s">
        <v>773</v>
      </c>
      <c r="Y4724" t="s">
        <v>77</v>
      </c>
      <c r="Z4724" t="s">
        <v>113</v>
      </c>
    </row>
    <row r="4725" spans="1:26" x14ac:dyDescent="0.25">
      <c r="A4725">
        <v>1</v>
      </c>
      <c r="B4725" t="s">
        <v>25</v>
      </c>
      <c r="C4725">
        <v>0</v>
      </c>
      <c r="D4725" t="s">
        <v>50</v>
      </c>
      <c r="E4725" t="s">
        <v>122</v>
      </c>
      <c r="F4725" t="s">
        <v>13</v>
      </c>
      <c r="G4725" t="s">
        <v>1230</v>
      </c>
      <c r="H4725" s="1">
        <v>0.2</v>
      </c>
      <c r="I4725">
        <v>1</v>
      </c>
      <c r="J4725" s="3">
        <v>43250</v>
      </c>
      <c r="K4725" t="s">
        <v>4820</v>
      </c>
      <c r="L4725" t="s">
        <v>73</v>
      </c>
      <c r="M4725">
        <v>77041</v>
      </c>
      <c r="N4725">
        <v>137</v>
      </c>
      <c r="O4725" t="s">
        <v>344</v>
      </c>
      <c r="P4725" s="4">
        <v>8</v>
      </c>
      <c r="Q4725" s="4">
        <v>5</v>
      </c>
      <c r="R4725" t="s">
        <v>75</v>
      </c>
      <c r="T4725" s="2">
        <v>8</v>
      </c>
      <c r="U4725" s="4">
        <v>80</v>
      </c>
      <c r="V4725" t="s">
        <v>19</v>
      </c>
      <c r="W4725" s="3">
        <v>43251</v>
      </c>
      <c r="X4725" t="s">
        <v>773</v>
      </c>
      <c r="Y4725" t="s">
        <v>77</v>
      </c>
      <c r="Z4725" t="s">
        <v>52</v>
      </c>
    </row>
    <row r="4726" spans="1:26" x14ac:dyDescent="0.25">
      <c r="A4726">
        <v>0</v>
      </c>
      <c r="B4726" t="s">
        <v>10</v>
      </c>
      <c r="C4726">
        <v>0</v>
      </c>
      <c r="D4726" t="s">
        <v>50</v>
      </c>
      <c r="E4726" t="s">
        <v>171</v>
      </c>
      <c r="F4726" t="s">
        <v>13</v>
      </c>
      <c r="G4726" t="s">
        <v>1562</v>
      </c>
      <c r="H4726" s="1">
        <v>0</v>
      </c>
      <c r="I4726">
        <v>1</v>
      </c>
      <c r="J4726" s="3">
        <v>43087</v>
      </c>
      <c r="K4726" t="s">
        <v>4821</v>
      </c>
      <c r="L4726" t="s">
        <v>102</v>
      </c>
      <c r="M4726">
        <v>10035</v>
      </c>
      <c r="N4726">
        <v>919</v>
      </c>
      <c r="O4726" t="s">
        <v>1336</v>
      </c>
      <c r="P4726" s="4">
        <v>25</v>
      </c>
      <c r="Q4726" s="4">
        <v>1</v>
      </c>
      <c r="R4726" t="s">
        <v>104</v>
      </c>
      <c r="T4726" s="2">
        <v>24.94</v>
      </c>
      <c r="U4726" s="4">
        <v>166</v>
      </c>
      <c r="V4726" t="s">
        <v>19</v>
      </c>
      <c r="W4726" s="3">
        <v>43087</v>
      </c>
      <c r="X4726" t="s">
        <v>773</v>
      </c>
      <c r="Y4726" t="s">
        <v>175</v>
      </c>
      <c r="Z4726" t="s">
        <v>113</v>
      </c>
    </row>
    <row r="4727" spans="1:26" x14ac:dyDescent="0.25">
      <c r="A4727">
        <v>0</v>
      </c>
      <c r="B4727" t="s">
        <v>10</v>
      </c>
      <c r="C4727">
        <v>0</v>
      </c>
      <c r="D4727" t="s">
        <v>50</v>
      </c>
      <c r="E4727" t="s">
        <v>372</v>
      </c>
      <c r="F4727" t="s">
        <v>13</v>
      </c>
      <c r="G4727" t="s">
        <v>3072</v>
      </c>
      <c r="H4727" s="1">
        <v>0</v>
      </c>
      <c r="I4727">
        <v>1</v>
      </c>
      <c r="J4727" s="3">
        <v>43176</v>
      </c>
      <c r="K4727" t="s">
        <v>3211</v>
      </c>
      <c r="L4727" t="s">
        <v>102</v>
      </c>
      <c r="M4727">
        <v>19711</v>
      </c>
      <c r="N4727">
        <v>1285</v>
      </c>
      <c r="O4727" t="s">
        <v>4822</v>
      </c>
      <c r="P4727" s="4">
        <v>62</v>
      </c>
      <c r="Q4727" s="4">
        <v>2</v>
      </c>
      <c r="R4727" t="s">
        <v>104</v>
      </c>
      <c r="T4727" s="2">
        <v>62.39</v>
      </c>
      <c r="U4727" s="4">
        <v>130</v>
      </c>
      <c r="V4727" t="s">
        <v>19</v>
      </c>
      <c r="W4727" s="3">
        <v>43176</v>
      </c>
      <c r="X4727" t="s">
        <v>773</v>
      </c>
      <c r="Y4727" t="s">
        <v>161</v>
      </c>
      <c r="Z4727" t="s">
        <v>52</v>
      </c>
    </row>
    <row r="4728" spans="1:26" x14ac:dyDescent="0.25">
      <c r="A4728">
        <v>0</v>
      </c>
      <c r="B4728" t="s">
        <v>10</v>
      </c>
      <c r="C4728">
        <v>0</v>
      </c>
      <c r="D4728" t="s">
        <v>50</v>
      </c>
      <c r="E4728" t="s">
        <v>171</v>
      </c>
      <c r="F4728" t="s">
        <v>13</v>
      </c>
      <c r="G4728" t="s">
        <v>1761</v>
      </c>
      <c r="H4728" s="1">
        <v>0</v>
      </c>
      <c r="I4728">
        <v>1</v>
      </c>
      <c r="J4728" s="3">
        <v>43255</v>
      </c>
      <c r="K4728" t="s">
        <v>1762</v>
      </c>
      <c r="L4728" t="s">
        <v>102</v>
      </c>
      <c r="M4728">
        <v>10035</v>
      </c>
      <c r="N4728">
        <v>1242</v>
      </c>
      <c r="O4728" t="s">
        <v>4823</v>
      </c>
      <c r="P4728" s="4">
        <v>364</v>
      </c>
      <c r="Q4728" s="4">
        <v>3</v>
      </c>
      <c r="R4728" t="s">
        <v>104</v>
      </c>
      <c r="T4728" s="2">
        <v>364.46</v>
      </c>
      <c r="U4728" s="4">
        <v>1350</v>
      </c>
      <c r="V4728" t="s">
        <v>19</v>
      </c>
      <c r="W4728" s="3">
        <v>43255</v>
      </c>
      <c r="X4728" t="s">
        <v>773</v>
      </c>
      <c r="Y4728" t="s">
        <v>175</v>
      </c>
      <c r="Z4728" t="s">
        <v>422</v>
      </c>
    </row>
    <row r="4729" spans="1:26" x14ac:dyDescent="0.25">
      <c r="A4729">
        <v>0</v>
      </c>
      <c r="B4729" t="s">
        <v>10</v>
      </c>
      <c r="C4729">
        <v>0</v>
      </c>
      <c r="D4729" t="s">
        <v>50</v>
      </c>
      <c r="E4729" t="s">
        <v>700</v>
      </c>
      <c r="F4729" t="s">
        <v>13</v>
      </c>
      <c r="G4729" t="s">
        <v>1619</v>
      </c>
      <c r="H4729" s="1">
        <v>0</v>
      </c>
      <c r="I4729">
        <v>1</v>
      </c>
      <c r="J4729" s="3">
        <v>42542</v>
      </c>
      <c r="K4729" t="s">
        <v>4824</v>
      </c>
      <c r="L4729" t="s">
        <v>102</v>
      </c>
      <c r="M4729">
        <v>11561</v>
      </c>
      <c r="N4729">
        <v>1297</v>
      </c>
      <c r="O4729" t="s">
        <v>4825</v>
      </c>
      <c r="P4729" s="4">
        <v>352</v>
      </c>
      <c r="Q4729" s="4">
        <v>3</v>
      </c>
      <c r="R4729" t="s">
        <v>104</v>
      </c>
      <c r="T4729" s="2">
        <v>352.31</v>
      </c>
      <c r="U4729" s="4">
        <v>1215</v>
      </c>
      <c r="V4729" t="s">
        <v>19</v>
      </c>
      <c r="W4729" s="3">
        <v>42542</v>
      </c>
      <c r="X4729" t="s">
        <v>773</v>
      </c>
      <c r="Y4729" t="s">
        <v>175</v>
      </c>
      <c r="Z4729" t="s">
        <v>52</v>
      </c>
    </row>
    <row r="4730" spans="1:26" x14ac:dyDescent="0.25">
      <c r="A4730">
        <v>0</v>
      </c>
      <c r="B4730" t="s">
        <v>10</v>
      </c>
      <c r="C4730">
        <v>0</v>
      </c>
      <c r="D4730" t="s">
        <v>50</v>
      </c>
      <c r="E4730" t="s">
        <v>3222</v>
      </c>
      <c r="F4730" t="s">
        <v>13</v>
      </c>
      <c r="G4730" t="s">
        <v>1038</v>
      </c>
      <c r="H4730" s="1">
        <v>0</v>
      </c>
      <c r="I4730">
        <v>1</v>
      </c>
      <c r="J4730" s="3">
        <v>42700</v>
      </c>
      <c r="K4730" t="s">
        <v>3223</v>
      </c>
      <c r="L4730" t="s">
        <v>102</v>
      </c>
      <c r="M4730">
        <v>13501</v>
      </c>
      <c r="N4730">
        <v>453</v>
      </c>
      <c r="O4730" t="s">
        <v>1388</v>
      </c>
      <c r="P4730" s="4">
        <v>78</v>
      </c>
      <c r="Q4730" s="4">
        <v>4</v>
      </c>
      <c r="R4730" t="s">
        <v>104</v>
      </c>
      <c r="T4730" s="2">
        <v>78.39</v>
      </c>
      <c r="U4730" s="4">
        <v>280</v>
      </c>
      <c r="V4730" t="s">
        <v>19</v>
      </c>
      <c r="W4730" s="3">
        <v>42700</v>
      </c>
      <c r="X4730" t="s">
        <v>773</v>
      </c>
      <c r="Y4730" t="s">
        <v>175</v>
      </c>
      <c r="Z4730" t="s">
        <v>52</v>
      </c>
    </row>
    <row r="4731" spans="1:26" x14ac:dyDescent="0.25">
      <c r="A4731">
        <v>0</v>
      </c>
      <c r="B4731" t="s">
        <v>10</v>
      </c>
      <c r="C4731">
        <v>0</v>
      </c>
      <c r="D4731" t="s">
        <v>50</v>
      </c>
      <c r="E4731" t="s">
        <v>3222</v>
      </c>
      <c r="F4731" t="s">
        <v>13</v>
      </c>
      <c r="G4731" t="s">
        <v>1473</v>
      </c>
      <c r="H4731" s="1">
        <v>0</v>
      </c>
      <c r="I4731">
        <v>1</v>
      </c>
      <c r="J4731" s="3">
        <v>43785</v>
      </c>
      <c r="K4731" t="s">
        <v>4826</v>
      </c>
      <c r="L4731" t="s">
        <v>102</v>
      </c>
      <c r="M4731">
        <v>13501</v>
      </c>
      <c r="N4731">
        <v>932</v>
      </c>
      <c r="O4731" t="s">
        <v>4827</v>
      </c>
      <c r="P4731" s="4">
        <v>6</v>
      </c>
      <c r="Q4731" s="4">
        <v>6</v>
      </c>
      <c r="R4731" t="s">
        <v>104</v>
      </c>
      <c r="T4731" s="2">
        <v>6</v>
      </c>
      <c r="U4731" s="4">
        <v>120</v>
      </c>
      <c r="V4731" t="s">
        <v>19</v>
      </c>
      <c r="W4731" s="3">
        <v>43785</v>
      </c>
      <c r="X4731" t="s">
        <v>773</v>
      </c>
      <c r="Y4731" t="s">
        <v>175</v>
      </c>
      <c r="Z4731" t="s">
        <v>52</v>
      </c>
    </row>
    <row r="4732" spans="1:26" x14ac:dyDescent="0.25">
      <c r="A4732">
        <v>0</v>
      </c>
      <c r="B4732" t="s">
        <v>10</v>
      </c>
      <c r="C4732">
        <v>0</v>
      </c>
      <c r="D4732" t="s">
        <v>50</v>
      </c>
      <c r="E4732" t="s">
        <v>171</v>
      </c>
      <c r="F4732" t="s">
        <v>13</v>
      </c>
      <c r="G4732" t="s">
        <v>1782</v>
      </c>
      <c r="H4732" s="1">
        <v>0</v>
      </c>
      <c r="I4732">
        <v>1</v>
      </c>
      <c r="J4732" s="3">
        <v>42947</v>
      </c>
      <c r="K4732" t="s">
        <v>1783</v>
      </c>
      <c r="L4732" t="s">
        <v>102</v>
      </c>
      <c r="M4732">
        <v>10024</v>
      </c>
      <c r="N4732">
        <v>1278</v>
      </c>
      <c r="O4732" t="s">
        <v>4749</v>
      </c>
      <c r="P4732" s="4">
        <v>762</v>
      </c>
      <c r="Q4732" s="4">
        <v>7</v>
      </c>
      <c r="R4732" t="s">
        <v>104</v>
      </c>
      <c r="T4732" s="2">
        <v>762.18</v>
      </c>
      <c r="U4732" s="4">
        <v>2310</v>
      </c>
      <c r="V4732" t="s">
        <v>19</v>
      </c>
      <c r="W4732" s="3">
        <v>42947</v>
      </c>
      <c r="X4732" t="s">
        <v>773</v>
      </c>
      <c r="Y4732" t="s">
        <v>175</v>
      </c>
      <c r="Z4732" t="s">
        <v>113</v>
      </c>
    </row>
    <row r="4733" spans="1:26" x14ac:dyDescent="0.25">
      <c r="A4733">
        <v>0</v>
      </c>
      <c r="B4733" t="s">
        <v>10</v>
      </c>
      <c r="C4733">
        <v>0</v>
      </c>
      <c r="D4733" t="s">
        <v>50</v>
      </c>
      <c r="E4733" t="s">
        <v>171</v>
      </c>
      <c r="F4733" t="s">
        <v>13</v>
      </c>
      <c r="G4733" t="s">
        <v>1602</v>
      </c>
      <c r="H4733" s="1">
        <v>0</v>
      </c>
      <c r="I4733">
        <v>1</v>
      </c>
      <c r="J4733" s="3">
        <v>43610</v>
      </c>
      <c r="K4733" t="s">
        <v>1760</v>
      </c>
      <c r="L4733" t="s">
        <v>102</v>
      </c>
      <c r="M4733">
        <v>10009</v>
      </c>
      <c r="N4733">
        <v>916</v>
      </c>
      <c r="O4733" t="s">
        <v>160</v>
      </c>
      <c r="P4733" s="4">
        <v>13</v>
      </c>
      <c r="Q4733" s="4">
        <v>8</v>
      </c>
      <c r="R4733" t="s">
        <v>104</v>
      </c>
      <c r="T4733" s="2">
        <v>13.2</v>
      </c>
      <c r="U4733" s="4">
        <v>120</v>
      </c>
      <c r="V4733" t="s">
        <v>19</v>
      </c>
      <c r="W4733" s="3">
        <v>43610</v>
      </c>
      <c r="X4733" t="s">
        <v>773</v>
      </c>
      <c r="Y4733" t="s">
        <v>175</v>
      </c>
      <c r="Z4733" t="s">
        <v>113</v>
      </c>
    </row>
    <row r="4734" spans="1:26" x14ac:dyDescent="0.25">
      <c r="A4734">
        <v>0</v>
      </c>
      <c r="B4734" t="s">
        <v>10</v>
      </c>
      <c r="C4734">
        <v>0</v>
      </c>
      <c r="D4734" t="s">
        <v>50</v>
      </c>
      <c r="E4734" t="s">
        <v>1296</v>
      </c>
      <c r="F4734" t="s">
        <v>13</v>
      </c>
      <c r="G4734" t="s">
        <v>301</v>
      </c>
      <c r="H4734" s="1">
        <v>0.2</v>
      </c>
      <c r="I4734">
        <v>1</v>
      </c>
      <c r="J4734" s="3">
        <v>43228</v>
      </c>
      <c r="K4734" t="s">
        <v>3234</v>
      </c>
      <c r="L4734" t="s">
        <v>102</v>
      </c>
      <c r="M4734">
        <v>44105</v>
      </c>
      <c r="N4734">
        <v>1406</v>
      </c>
      <c r="O4734" t="s">
        <v>1106</v>
      </c>
      <c r="P4734" s="4">
        <v>7</v>
      </c>
      <c r="Q4734" s="4">
        <v>2</v>
      </c>
      <c r="R4734" t="s">
        <v>104</v>
      </c>
      <c r="T4734" s="2">
        <v>7.26</v>
      </c>
      <c r="U4734" s="4">
        <v>58</v>
      </c>
      <c r="V4734" t="s">
        <v>19</v>
      </c>
      <c r="W4734" s="3">
        <v>43228</v>
      </c>
      <c r="X4734" t="s">
        <v>773</v>
      </c>
      <c r="Y4734" t="s">
        <v>309</v>
      </c>
      <c r="Z4734" t="s">
        <v>113</v>
      </c>
    </row>
    <row r="4735" spans="1:26" x14ac:dyDescent="0.25">
      <c r="A4735">
        <v>0</v>
      </c>
      <c r="B4735" t="s">
        <v>10</v>
      </c>
      <c r="C4735">
        <v>0</v>
      </c>
      <c r="D4735" t="s">
        <v>50</v>
      </c>
      <c r="E4735" t="s">
        <v>305</v>
      </c>
      <c r="F4735" t="s">
        <v>13</v>
      </c>
      <c r="G4735" t="s">
        <v>1769</v>
      </c>
      <c r="H4735" s="1">
        <v>0.2</v>
      </c>
      <c r="I4735">
        <v>1</v>
      </c>
      <c r="J4735" s="3">
        <v>43540</v>
      </c>
      <c r="K4735" t="s">
        <v>1770</v>
      </c>
      <c r="L4735" t="s">
        <v>102</v>
      </c>
      <c r="M4735">
        <v>43229</v>
      </c>
      <c r="N4735">
        <v>1013</v>
      </c>
      <c r="O4735" t="s">
        <v>950</v>
      </c>
      <c r="P4735" s="4">
        <v>44</v>
      </c>
      <c r="Q4735" s="4">
        <v>2</v>
      </c>
      <c r="R4735" t="s">
        <v>104</v>
      </c>
      <c r="T4735" s="2">
        <v>44</v>
      </c>
      <c r="U4735" s="4">
        <v>160</v>
      </c>
      <c r="V4735" t="s">
        <v>19</v>
      </c>
      <c r="W4735" s="3">
        <v>43540</v>
      </c>
      <c r="X4735" t="s">
        <v>773</v>
      </c>
      <c r="Y4735" t="s">
        <v>309</v>
      </c>
      <c r="Z4735" t="s">
        <v>113</v>
      </c>
    </row>
    <row r="4736" spans="1:26" x14ac:dyDescent="0.25">
      <c r="A4736">
        <v>0</v>
      </c>
      <c r="B4736" t="s">
        <v>10</v>
      </c>
      <c r="C4736">
        <v>0</v>
      </c>
      <c r="D4736" t="s">
        <v>50</v>
      </c>
      <c r="E4736" t="s">
        <v>305</v>
      </c>
      <c r="F4736" t="s">
        <v>13</v>
      </c>
      <c r="G4736" t="s">
        <v>804</v>
      </c>
      <c r="H4736" s="1">
        <v>0.2</v>
      </c>
      <c r="I4736">
        <v>1</v>
      </c>
      <c r="J4736" s="3">
        <v>42646</v>
      </c>
      <c r="K4736" t="s">
        <v>3232</v>
      </c>
      <c r="L4736" t="s">
        <v>102</v>
      </c>
      <c r="M4736">
        <v>43229</v>
      </c>
      <c r="N4736">
        <v>1005</v>
      </c>
      <c r="O4736" t="s">
        <v>4745</v>
      </c>
      <c r="P4736" s="4">
        <v>-4</v>
      </c>
      <c r="Q4736" s="4">
        <v>3</v>
      </c>
      <c r="R4736" t="s">
        <v>104</v>
      </c>
      <c r="T4736" s="2">
        <v>-3.56</v>
      </c>
      <c r="U4736" s="4">
        <v>142</v>
      </c>
      <c r="V4736" t="s">
        <v>19</v>
      </c>
      <c r="W4736" s="3">
        <v>42646</v>
      </c>
      <c r="X4736" t="s">
        <v>773</v>
      </c>
      <c r="Y4736" t="s">
        <v>309</v>
      </c>
      <c r="Z4736" t="s">
        <v>113</v>
      </c>
    </row>
    <row r="4737" spans="1:26" x14ac:dyDescent="0.25">
      <c r="A4737">
        <v>0</v>
      </c>
      <c r="B4737" t="s">
        <v>10</v>
      </c>
      <c r="C4737">
        <v>0</v>
      </c>
      <c r="D4737" t="s">
        <v>50</v>
      </c>
      <c r="E4737" t="s">
        <v>305</v>
      </c>
      <c r="F4737" t="s">
        <v>13</v>
      </c>
      <c r="G4737" t="s">
        <v>1769</v>
      </c>
      <c r="H4737" s="1">
        <v>0.4</v>
      </c>
      <c r="I4737">
        <v>1</v>
      </c>
      <c r="J4737" s="3">
        <v>43540</v>
      </c>
      <c r="K4737" t="s">
        <v>1770</v>
      </c>
      <c r="L4737" t="s">
        <v>102</v>
      </c>
      <c r="M4737">
        <v>43229</v>
      </c>
      <c r="N4737">
        <v>1231</v>
      </c>
      <c r="O4737" t="s">
        <v>4828</v>
      </c>
      <c r="P4737" s="4">
        <v>-7</v>
      </c>
      <c r="Q4737" s="4">
        <v>2</v>
      </c>
      <c r="R4737" t="s">
        <v>104</v>
      </c>
      <c r="T4737" s="2">
        <v>-7.4</v>
      </c>
      <c r="U4737" s="4">
        <v>44</v>
      </c>
      <c r="V4737" t="s">
        <v>19</v>
      </c>
      <c r="W4737" s="3">
        <v>43540</v>
      </c>
      <c r="X4737" t="s">
        <v>773</v>
      </c>
      <c r="Y4737" t="s">
        <v>309</v>
      </c>
      <c r="Z4737" t="s">
        <v>52</v>
      </c>
    </row>
    <row r="4738" spans="1:26" x14ac:dyDescent="0.25">
      <c r="A4738">
        <v>0</v>
      </c>
      <c r="B4738" t="s">
        <v>10</v>
      </c>
      <c r="C4738">
        <v>0</v>
      </c>
      <c r="D4738" t="s">
        <v>50</v>
      </c>
      <c r="E4738" t="s">
        <v>1772</v>
      </c>
      <c r="F4738" t="s">
        <v>13</v>
      </c>
      <c r="G4738" t="s">
        <v>1773</v>
      </c>
      <c r="H4738" s="1">
        <v>0.4</v>
      </c>
      <c r="I4738">
        <v>1</v>
      </c>
      <c r="J4738" s="3">
        <v>43075</v>
      </c>
      <c r="K4738" t="s">
        <v>1774</v>
      </c>
      <c r="L4738" t="s">
        <v>102</v>
      </c>
      <c r="M4738">
        <v>43302</v>
      </c>
      <c r="N4738">
        <v>1297</v>
      </c>
      <c r="O4738" t="s">
        <v>4825</v>
      </c>
      <c r="P4738" s="4">
        <v>-89</v>
      </c>
      <c r="Q4738" s="4">
        <v>2</v>
      </c>
      <c r="R4738" t="s">
        <v>104</v>
      </c>
      <c r="T4738" s="2">
        <v>-89.09</v>
      </c>
      <c r="U4738" s="4">
        <v>486</v>
      </c>
      <c r="V4738" t="s">
        <v>19</v>
      </c>
      <c r="W4738" s="3">
        <v>43075</v>
      </c>
      <c r="X4738" t="s">
        <v>773</v>
      </c>
      <c r="Y4738" t="s">
        <v>309</v>
      </c>
      <c r="Z4738" t="s">
        <v>52</v>
      </c>
    </row>
    <row r="4739" spans="1:26" x14ac:dyDescent="0.25">
      <c r="A4739">
        <v>0</v>
      </c>
      <c r="B4739" t="s">
        <v>10</v>
      </c>
      <c r="C4739">
        <v>0</v>
      </c>
      <c r="D4739" t="s">
        <v>50</v>
      </c>
      <c r="E4739" t="s">
        <v>998</v>
      </c>
      <c r="F4739" t="s">
        <v>13</v>
      </c>
      <c r="G4739" t="s">
        <v>1996</v>
      </c>
      <c r="H4739" s="1">
        <v>0</v>
      </c>
      <c r="I4739">
        <v>1</v>
      </c>
      <c r="J4739" s="3">
        <v>43295</v>
      </c>
      <c r="K4739" t="s">
        <v>4829</v>
      </c>
      <c r="L4739" t="s">
        <v>16</v>
      </c>
      <c r="M4739">
        <v>35810</v>
      </c>
      <c r="N4739">
        <v>883</v>
      </c>
      <c r="O4739" t="s">
        <v>456</v>
      </c>
      <c r="P4739" s="4">
        <v>7</v>
      </c>
      <c r="Q4739" s="4">
        <v>2</v>
      </c>
      <c r="R4739" t="s">
        <v>18</v>
      </c>
      <c r="T4739" s="2">
        <v>7.25</v>
      </c>
      <c r="U4739" s="4">
        <v>29</v>
      </c>
      <c r="V4739" t="s">
        <v>19</v>
      </c>
      <c r="W4739" s="3">
        <v>43295</v>
      </c>
      <c r="X4739" t="s">
        <v>773</v>
      </c>
      <c r="Y4739" t="s">
        <v>225</v>
      </c>
      <c r="Z4739" t="s">
        <v>113</v>
      </c>
    </row>
    <row r="4740" spans="1:26" x14ac:dyDescent="0.25">
      <c r="A4740">
        <v>0</v>
      </c>
      <c r="B4740" t="s">
        <v>10</v>
      </c>
      <c r="C4740">
        <v>0</v>
      </c>
      <c r="D4740" t="s">
        <v>50</v>
      </c>
      <c r="E4740" t="s">
        <v>3249</v>
      </c>
      <c r="F4740" t="s">
        <v>13</v>
      </c>
      <c r="G4740" t="s">
        <v>2362</v>
      </c>
      <c r="H4740" s="1">
        <v>0</v>
      </c>
      <c r="I4740">
        <v>1</v>
      </c>
      <c r="J4740" s="3">
        <v>43325</v>
      </c>
      <c r="K4740" t="s">
        <v>3250</v>
      </c>
      <c r="L4740" t="s">
        <v>16</v>
      </c>
      <c r="M4740">
        <v>70065</v>
      </c>
      <c r="N4740">
        <v>1469</v>
      </c>
      <c r="O4740" t="s">
        <v>842</v>
      </c>
      <c r="P4740" s="4">
        <v>15</v>
      </c>
      <c r="Q4740" s="4">
        <v>2</v>
      </c>
      <c r="R4740" t="s">
        <v>18</v>
      </c>
      <c r="T4740" s="2">
        <v>15.12</v>
      </c>
      <c r="U4740" s="4">
        <v>72</v>
      </c>
      <c r="V4740" t="s">
        <v>19</v>
      </c>
      <c r="W4740" s="3">
        <v>43325</v>
      </c>
      <c r="X4740" t="s">
        <v>773</v>
      </c>
      <c r="Y4740" t="s">
        <v>454</v>
      </c>
      <c r="Z4740" t="s">
        <v>113</v>
      </c>
    </row>
    <row r="4741" spans="1:26" x14ac:dyDescent="0.25">
      <c r="A4741">
        <v>0</v>
      </c>
      <c r="B4741" t="s">
        <v>10</v>
      </c>
      <c r="C4741">
        <v>0</v>
      </c>
      <c r="D4741" t="s">
        <v>50</v>
      </c>
      <c r="E4741" t="s">
        <v>201</v>
      </c>
      <c r="F4741" t="s">
        <v>13</v>
      </c>
      <c r="G4741" t="s">
        <v>1220</v>
      </c>
      <c r="H4741" s="1">
        <v>0</v>
      </c>
      <c r="I4741">
        <v>1</v>
      </c>
      <c r="J4741" s="3">
        <v>43138</v>
      </c>
      <c r="K4741" t="s">
        <v>3256</v>
      </c>
      <c r="L4741" t="s">
        <v>16</v>
      </c>
      <c r="M4741">
        <v>22153</v>
      </c>
      <c r="N4741">
        <v>1090</v>
      </c>
      <c r="O4741" t="s">
        <v>4830</v>
      </c>
      <c r="P4741" s="4">
        <v>21</v>
      </c>
      <c r="Q4741" s="4">
        <v>4</v>
      </c>
      <c r="R4741" t="s">
        <v>18</v>
      </c>
      <c r="T4741" s="2">
        <v>21</v>
      </c>
      <c r="U4741" s="4">
        <v>100</v>
      </c>
      <c r="V4741" t="s">
        <v>19</v>
      </c>
      <c r="W4741" s="3">
        <v>43138</v>
      </c>
      <c r="X4741" t="s">
        <v>773</v>
      </c>
      <c r="Y4741" t="s">
        <v>205</v>
      </c>
      <c r="Z4741" t="s">
        <v>113</v>
      </c>
    </row>
    <row r="4742" spans="1:26" x14ac:dyDescent="0.25">
      <c r="A4742">
        <v>0</v>
      </c>
      <c r="B4742" t="s">
        <v>10</v>
      </c>
      <c r="C4742">
        <v>0</v>
      </c>
      <c r="D4742" t="s">
        <v>50</v>
      </c>
      <c r="E4742" t="s">
        <v>4431</v>
      </c>
      <c r="F4742" t="s">
        <v>13</v>
      </c>
      <c r="G4742" t="s">
        <v>1054</v>
      </c>
      <c r="H4742" s="1">
        <v>0.2</v>
      </c>
      <c r="I4742">
        <v>1</v>
      </c>
      <c r="J4742" s="3">
        <v>43434</v>
      </c>
      <c r="K4742" t="s">
        <v>4831</v>
      </c>
      <c r="L4742" t="s">
        <v>16</v>
      </c>
      <c r="M4742">
        <v>28601</v>
      </c>
      <c r="N4742">
        <v>156</v>
      </c>
      <c r="O4742" t="s">
        <v>4832</v>
      </c>
      <c r="P4742" s="4">
        <v>3</v>
      </c>
      <c r="Q4742" s="4">
        <v>1</v>
      </c>
      <c r="R4742" t="s">
        <v>18</v>
      </c>
      <c r="T4742" s="2">
        <v>2.71</v>
      </c>
      <c r="U4742" s="4">
        <v>36</v>
      </c>
      <c r="V4742" t="s">
        <v>19</v>
      </c>
      <c r="W4742" s="3">
        <v>43434</v>
      </c>
      <c r="X4742" t="s">
        <v>773</v>
      </c>
      <c r="Y4742" t="s">
        <v>63</v>
      </c>
      <c r="Z4742" t="s">
        <v>52</v>
      </c>
    </row>
    <row r="4743" spans="1:26" x14ac:dyDescent="0.25">
      <c r="A4743">
        <v>0</v>
      </c>
      <c r="B4743" t="s">
        <v>10</v>
      </c>
      <c r="C4743">
        <v>0</v>
      </c>
      <c r="D4743" t="s">
        <v>50</v>
      </c>
      <c r="E4743" t="s">
        <v>1065</v>
      </c>
      <c r="F4743" t="s">
        <v>13</v>
      </c>
      <c r="G4743" t="s">
        <v>1326</v>
      </c>
      <c r="H4743" s="1">
        <v>0.2</v>
      </c>
      <c r="I4743">
        <v>1</v>
      </c>
      <c r="J4743" s="3">
        <v>43031</v>
      </c>
      <c r="K4743" t="s">
        <v>3261</v>
      </c>
      <c r="L4743" t="s">
        <v>16</v>
      </c>
      <c r="M4743">
        <v>33801</v>
      </c>
      <c r="N4743">
        <v>1457</v>
      </c>
      <c r="O4743" t="s">
        <v>8282</v>
      </c>
      <c r="P4743" s="4">
        <v>1</v>
      </c>
      <c r="Q4743" s="4">
        <v>2</v>
      </c>
      <c r="R4743" t="s">
        <v>18</v>
      </c>
      <c r="T4743" s="2">
        <v>1.03</v>
      </c>
      <c r="U4743" s="4">
        <v>12</v>
      </c>
      <c r="V4743" t="s">
        <v>19</v>
      </c>
      <c r="W4743" s="3">
        <v>43031</v>
      </c>
      <c r="X4743" t="s">
        <v>773</v>
      </c>
      <c r="Y4743" t="s">
        <v>40</v>
      </c>
      <c r="Z4743" t="s">
        <v>52</v>
      </c>
    </row>
    <row r="4744" spans="1:26" x14ac:dyDescent="0.25">
      <c r="A4744">
        <v>0</v>
      </c>
      <c r="B4744" t="s">
        <v>10</v>
      </c>
      <c r="C4744">
        <v>0</v>
      </c>
      <c r="D4744" t="s">
        <v>50</v>
      </c>
      <c r="E4744" t="s">
        <v>287</v>
      </c>
      <c r="F4744" t="s">
        <v>13</v>
      </c>
      <c r="G4744" t="s">
        <v>819</v>
      </c>
      <c r="H4744" s="1">
        <v>0.2</v>
      </c>
      <c r="I4744">
        <v>1</v>
      </c>
      <c r="J4744" s="3">
        <v>42651</v>
      </c>
      <c r="K4744" t="s">
        <v>4833</v>
      </c>
      <c r="L4744" t="s">
        <v>16</v>
      </c>
      <c r="M4744">
        <v>28205</v>
      </c>
      <c r="N4744">
        <v>1064</v>
      </c>
      <c r="O4744" t="s">
        <v>4724</v>
      </c>
      <c r="P4744" s="4">
        <v>5</v>
      </c>
      <c r="Q4744" s="4">
        <v>3</v>
      </c>
      <c r="R4744" t="s">
        <v>18</v>
      </c>
      <c r="T4744" s="2">
        <v>4.99</v>
      </c>
      <c r="U4744" s="4">
        <v>23</v>
      </c>
      <c r="V4744" t="s">
        <v>19</v>
      </c>
      <c r="W4744" s="3">
        <v>42651</v>
      </c>
      <c r="X4744" t="s">
        <v>773</v>
      </c>
      <c r="Y4744" t="s">
        <v>63</v>
      </c>
      <c r="Z4744" t="s">
        <v>113</v>
      </c>
    </row>
    <row r="4745" spans="1:26" x14ac:dyDescent="0.25">
      <c r="A4745">
        <v>0</v>
      </c>
      <c r="B4745" t="s">
        <v>10</v>
      </c>
      <c r="C4745">
        <v>0</v>
      </c>
      <c r="D4745" t="s">
        <v>50</v>
      </c>
      <c r="E4745" t="s">
        <v>287</v>
      </c>
      <c r="F4745" t="s">
        <v>13</v>
      </c>
      <c r="G4745" t="s">
        <v>2439</v>
      </c>
      <c r="H4745" s="1">
        <v>0.2</v>
      </c>
      <c r="I4745">
        <v>1</v>
      </c>
      <c r="J4745" s="3">
        <v>43591</v>
      </c>
      <c r="K4745" t="s">
        <v>3273</v>
      </c>
      <c r="L4745" t="s">
        <v>16</v>
      </c>
      <c r="M4745">
        <v>28205</v>
      </c>
      <c r="N4745">
        <v>726</v>
      </c>
      <c r="O4745" t="s">
        <v>129</v>
      </c>
      <c r="P4745" s="4">
        <v>71</v>
      </c>
      <c r="Q4745" s="4">
        <v>4</v>
      </c>
      <c r="R4745" t="s">
        <v>18</v>
      </c>
      <c r="T4745" s="2">
        <v>70.56</v>
      </c>
      <c r="U4745" s="4">
        <v>627</v>
      </c>
      <c r="V4745" t="s">
        <v>19</v>
      </c>
      <c r="W4745" s="3">
        <v>43591</v>
      </c>
      <c r="X4745" t="s">
        <v>773</v>
      </c>
      <c r="Y4745" t="s">
        <v>63</v>
      </c>
      <c r="Z4745" t="s">
        <v>52</v>
      </c>
    </row>
    <row r="4746" spans="1:26" x14ac:dyDescent="0.25">
      <c r="A4746">
        <v>0</v>
      </c>
      <c r="B4746" t="s">
        <v>10</v>
      </c>
      <c r="C4746">
        <v>0</v>
      </c>
      <c r="D4746" t="s">
        <v>50</v>
      </c>
      <c r="E4746" t="s">
        <v>906</v>
      </c>
      <c r="F4746" t="s">
        <v>13</v>
      </c>
      <c r="G4746" t="s">
        <v>89</v>
      </c>
      <c r="H4746" s="1">
        <v>0.2</v>
      </c>
      <c r="I4746">
        <v>1</v>
      </c>
      <c r="J4746" s="3">
        <v>43289</v>
      </c>
      <c r="K4746" t="s">
        <v>3262</v>
      </c>
      <c r="L4746" t="s">
        <v>16</v>
      </c>
      <c r="M4746">
        <v>32216</v>
      </c>
      <c r="N4746">
        <v>939</v>
      </c>
      <c r="O4746" t="s">
        <v>4834</v>
      </c>
      <c r="P4746" s="4">
        <v>51</v>
      </c>
      <c r="Q4746" s="4">
        <v>5</v>
      </c>
      <c r="R4746" t="s">
        <v>18</v>
      </c>
      <c r="T4746" s="2">
        <v>51.5</v>
      </c>
      <c r="U4746" s="4">
        <v>824</v>
      </c>
      <c r="V4746" t="s">
        <v>19</v>
      </c>
      <c r="W4746" s="3">
        <v>43289</v>
      </c>
      <c r="X4746" t="s">
        <v>773</v>
      </c>
      <c r="Y4746" t="s">
        <v>40</v>
      </c>
      <c r="Z4746" t="s">
        <v>52</v>
      </c>
    </row>
    <row r="4747" spans="1:26" x14ac:dyDescent="0.25">
      <c r="A4747">
        <v>0</v>
      </c>
      <c r="B4747" t="s">
        <v>10</v>
      </c>
      <c r="C4747">
        <v>0</v>
      </c>
      <c r="D4747" t="s">
        <v>50</v>
      </c>
      <c r="E4747" t="s">
        <v>4342</v>
      </c>
      <c r="F4747" t="s">
        <v>13</v>
      </c>
      <c r="G4747" t="s">
        <v>1495</v>
      </c>
      <c r="H4747" s="1">
        <v>0.2</v>
      </c>
      <c r="I4747">
        <v>1</v>
      </c>
      <c r="J4747" s="3">
        <v>43240</v>
      </c>
      <c r="K4747" t="s">
        <v>4835</v>
      </c>
      <c r="L4747" t="s">
        <v>16</v>
      </c>
      <c r="M4747">
        <v>28806</v>
      </c>
      <c r="N4747">
        <v>446</v>
      </c>
      <c r="O4747" t="s">
        <v>4836</v>
      </c>
      <c r="P4747" s="4">
        <v>85</v>
      </c>
      <c r="Q4747" s="4">
        <v>5</v>
      </c>
      <c r="R4747" t="s">
        <v>18</v>
      </c>
      <c r="T4747" s="2">
        <v>85.25</v>
      </c>
      <c r="U4747" s="4">
        <v>1364</v>
      </c>
      <c r="V4747" t="s">
        <v>19</v>
      </c>
      <c r="W4747" s="3">
        <v>43240</v>
      </c>
      <c r="X4747" t="s">
        <v>773</v>
      </c>
      <c r="Y4747" t="s">
        <v>63</v>
      </c>
      <c r="Z4747" t="s">
        <v>52</v>
      </c>
    </row>
    <row r="4748" spans="1:26" x14ac:dyDescent="0.25">
      <c r="A4748">
        <v>0</v>
      </c>
      <c r="B4748" t="s">
        <v>10</v>
      </c>
      <c r="C4748">
        <v>0</v>
      </c>
      <c r="D4748" t="s">
        <v>50</v>
      </c>
      <c r="E4748" t="s">
        <v>3275</v>
      </c>
      <c r="F4748" t="s">
        <v>13</v>
      </c>
      <c r="G4748" t="s">
        <v>1426</v>
      </c>
      <c r="H4748" s="1">
        <v>0.2</v>
      </c>
      <c r="I4748">
        <v>1</v>
      </c>
      <c r="J4748" s="3">
        <v>42816</v>
      </c>
      <c r="K4748" t="s">
        <v>3276</v>
      </c>
      <c r="L4748" t="s">
        <v>16</v>
      </c>
      <c r="M4748">
        <v>33317</v>
      </c>
      <c r="N4748">
        <v>1012</v>
      </c>
      <c r="O4748" t="s">
        <v>990</v>
      </c>
      <c r="P4748" s="4">
        <v>90</v>
      </c>
      <c r="Q4748" s="4">
        <v>7</v>
      </c>
      <c r="R4748" t="s">
        <v>18</v>
      </c>
      <c r="T4748" s="2">
        <v>89.59</v>
      </c>
      <c r="U4748" s="4">
        <v>448</v>
      </c>
      <c r="V4748" t="s">
        <v>19</v>
      </c>
      <c r="W4748" s="3">
        <v>42816</v>
      </c>
      <c r="X4748" t="s">
        <v>773</v>
      </c>
      <c r="Y4748" t="s">
        <v>40</v>
      </c>
      <c r="Z4748" t="s">
        <v>113</v>
      </c>
    </row>
    <row r="4749" spans="1:26" x14ac:dyDescent="0.25">
      <c r="A4749">
        <v>0</v>
      </c>
      <c r="B4749" t="s">
        <v>10</v>
      </c>
      <c r="C4749">
        <v>0</v>
      </c>
      <c r="D4749" t="s">
        <v>50</v>
      </c>
      <c r="E4749" t="s">
        <v>1065</v>
      </c>
      <c r="F4749" t="s">
        <v>13</v>
      </c>
      <c r="G4749" t="s">
        <v>1326</v>
      </c>
      <c r="H4749" s="1">
        <v>0.2</v>
      </c>
      <c r="I4749">
        <v>1</v>
      </c>
      <c r="J4749" s="3">
        <v>43031</v>
      </c>
      <c r="K4749" t="s">
        <v>3261</v>
      </c>
      <c r="L4749" t="s">
        <v>16</v>
      </c>
      <c r="M4749">
        <v>33801</v>
      </c>
      <c r="N4749">
        <v>1071</v>
      </c>
      <c r="O4749" t="s">
        <v>4837</v>
      </c>
      <c r="P4749" s="4">
        <v>-13</v>
      </c>
      <c r="Q4749" s="4">
        <v>7</v>
      </c>
      <c r="R4749" t="s">
        <v>18</v>
      </c>
      <c r="T4749" s="2">
        <v>-13.29</v>
      </c>
      <c r="U4749" s="4">
        <v>56</v>
      </c>
      <c r="V4749" t="s">
        <v>19</v>
      </c>
      <c r="W4749" s="3">
        <v>43031</v>
      </c>
      <c r="X4749" t="s">
        <v>773</v>
      </c>
      <c r="Y4749" t="s">
        <v>40</v>
      </c>
      <c r="Z4749" t="s">
        <v>52</v>
      </c>
    </row>
    <row r="4750" spans="1:26" x14ac:dyDescent="0.25">
      <c r="A4750">
        <v>0</v>
      </c>
      <c r="B4750" t="s">
        <v>10</v>
      </c>
      <c r="C4750">
        <v>0</v>
      </c>
      <c r="D4750" t="s">
        <v>50</v>
      </c>
      <c r="E4750" t="s">
        <v>2026</v>
      </c>
      <c r="F4750" t="s">
        <v>13</v>
      </c>
      <c r="G4750" t="s">
        <v>815</v>
      </c>
      <c r="H4750" s="1">
        <v>0.2</v>
      </c>
      <c r="I4750">
        <v>1</v>
      </c>
      <c r="J4750" s="3">
        <v>43435</v>
      </c>
      <c r="K4750" t="s">
        <v>4838</v>
      </c>
      <c r="L4750" t="s">
        <v>16</v>
      </c>
      <c r="M4750">
        <v>27604</v>
      </c>
      <c r="N4750">
        <v>940</v>
      </c>
      <c r="O4750" t="s">
        <v>4738</v>
      </c>
      <c r="P4750" s="4">
        <v>86</v>
      </c>
      <c r="Q4750" s="4">
        <v>9</v>
      </c>
      <c r="R4750" t="s">
        <v>18</v>
      </c>
      <c r="T4750" s="2">
        <v>86.39</v>
      </c>
      <c r="U4750" s="4">
        <v>864</v>
      </c>
      <c r="V4750" t="s">
        <v>19</v>
      </c>
      <c r="W4750" s="3">
        <v>43435</v>
      </c>
      <c r="X4750" t="s">
        <v>773</v>
      </c>
      <c r="Y4750" t="s">
        <v>63</v>
      </c>
      <c r="Z4750" t="s">
        <v>52</v>
      </c>
    </row>
    <row r="4751" spans="1:26" x14ac:dyDescent="0.25">
      <c r="A4751">
        <v>1</v>
      </c>
      <c r="B4751" t="s">
        <v>25</v>
      </c>
      <c r="C4751">
        <v>0</v>
      </c>
      <c r="D4751" t="s">
        <v>50</v>
      </c>
      <c r="E4751" t="s">
        <v>88</v>
      </c>
      <c r="F4751" t="s">
        <v>13</v>
      </c>
      <c r="G4751" t="s">
        <v>1038</v>
      </c>
      <c r="H4751" s="1">
        <v>0</v>
      </c>
      <c r="I4751">
        <v>1</v>
      </c>
      <c r="J4751" s="3">
        <v>42659</v>
      </c>
      <c r="K4751" t="s">
        <v>3308</v>
      </c>
      <c r="L4751" t="s">
        <v>30</v>
      </c>
      <c r="M4751">
        <v>94110</v>
      </c>
      <c r="N4751">
        <v>1015</v>
      </c>
      <c r="O4751" t="s">
        <v>1397</v>
      </c>
      <c r="P4751" s="4">
        <v>86</v>
      </c>
      <c r="Q4751" s="4">
        <v>3</v>
      </c>
      <c r="R4751" t="s">
        <v>32</v>
      </c>
      <c r="T4751" s="2">
        <v>86.39</v>
      </c>
      <c r="U4751" s="4">
        <v>180</v>
      </c>
      <c r="V4751" t="s">
        <v>19</v>
      </c>
      <c r="W4751" s="3">
        <v>42660</v>
      </c>
      <c r="X4751" t="s">
        <v>773</v>
      </c>
      <c r="Y4751" t="s">
        <v>34</v>
      </c>
      <c r="Z4751" t="s">
        <v>113</v>
      </c>
    </row>
    <row r="4752" spans="1:26" x14ac:dyDescent="0.25">
      <c r="A4752">
        <v>1</v>
      </c>
      <c r="B4752" t="s">
        <v>25</v>
      </c>
      <c r="C4752">
        <v>0</v>
      </c>
      <c r="D4752" t="s">
        <v>50</v>
      </c>
      <c r="E4752" t="s">
        <v>3305</v>
      </c>
      <c r="F4752" t="s">
        <v>13</v>
      </c>
      <c r="G4752" t="s">
        <v>1151</v>
      </c>
      <c r="H4752" s="1">
        <v>0</v>
      </c>
      <c r="I4752">
        <v>1</v>
      </c>
      <c r="J4752" s="3">
        <v>42830</v>
      </c>
      <c r="K4752" t="s">
        <v>3306</v>
      </c>
      <c r="L4752" t="s">
        <v>30</v>
      </c>
      <c r="M4752">
        <v>99207</v>
      </c>
      <c r="N4752">
        <v>1410</v>
      </c>
      <c r="O4752" t="s">
        <v>276</v>
      </c>
      <c r="P4752" s="4">
        <v>26</v>
      </c>
      <c r="Q4752" s="4">
        <v>6</v>
      </c>
      <c r="R4752" t="s">
        <v>32</v>
      </c>
      <c r="T4752" s="2">
        <v>26.39</v>
      </c>
      <c r="U4752" s="4">
        <v>240</v>
      </c>
      <c r="V4752" t="s">
        <v>19</v>
      </c>
      <c r="W4752" s="3">
        <v>42831</v>
      </c>
      <c r="X4752" t="s">
        <v>773</v>
      </c>
      <c r="Y4752" t="s">
        <v>69</v>
      </c>
      <c r="Z4752" t="s">
        <v>113</v>
      </c>
    </row>
    <row r="4753" spans="1:26" x14ac:dyDescent="0.25">
      <c r="A4753">
        <v>0</v>
      </c>
      <c r="B4753" t="s">
        <v>10</v>
      </c>
      <c r="C4753">
        <v>0</v>
      </c>
      <c r="D4753" t="s">
        <v>50</v>
      </c>
      <c r="E4753" t="s">
        <v>1804</v>
      </c>
      <c r="F4753" t="s">
        <v>13</v>
      </c>
      <c r="G4753" t="s">
        <v>1614</v>
      </c>
      <c r="H4753" s="1">
        <v>0</v>
      </c>
      <c r="I4753">
        <v>1</v>
      </c>
      <c r="J4753" s="3">
        <v>43599</v>
      </c>
      <c r="K4753" t="s">
        <v>1805</v>
      </c>
      <c r="L4753" t="s">
        <v>30</v>
      </c>
      <c r="M4753">
        <v>92704</v>
      </c>
      <c r="N4753">
        <v>1330</v>
      </c>
      <c r="O4753" t="s">
        <v>4839</v>
      </c>
      <c r="P4753" s="4">
        <v>602</v>
      </c>
      <c r="Q4753" s="4">
        <v>7</v>
      </c>
      <c r="R4753" t="s">
        <v>32</v>
      </c>
      <c r="T4753" s="2">
        <v>601.97</v>
      </c>
      <c r="U4753" s="4">
        <v>1400</v>
      </c>
      <c r="V4753" t="s">
        <v>19</v>
      </c>
      <c r="W4753" s="3">
        <v>43599</v>
      </c>
      <c r="X4753" t="s">
        <v>773</v>
      </c>
      <c r="Y4753" t="s">
        <v>34</v>
      </c>
      <c r="Z4753" t="s">
        <v>113</v>
      </c>
    </row>
    <row r="4754" spans="1:26" x14ac:dyDescent="0.25">
      <c r="A4754">
        <v>0</v>
      </c>
      <c r="B4754" t="s">
        <v>10</v>
      </c>
      <c r="C4754">
        <v>0</v>
      </c>
      <c r="D4754" t="s">
        <v>50</v>
      </c>
      <c r="E4754" t="s">
        <v>65</v>
      </c>
      <c r="F4754" t="s">
        <v>13</v>
      </c>
      <c r="G4754" t="s">
        <v>573</v>
      </c>
      <c r="H4754" s="1">
        <v>0</v>
      </c>
      <c r="I4754">
        <v>1</v>
      </c>
      <c r="J4754" s="3">
        <v>43041</v>
      </c>
      <c r="K4754" t="s">
        <v>4840</v>
      </c>
      <c r="L4754" t="s">
        <v>30</v>
      </c>
      <c r="M4754">
        <v>98115</v>
      </c>
      <c r="N4754">
        <v>1017</v>
      </c>
      <c r="O4754" t="s">
        <v>284</v>
      </c>
      <c r="P4754" s="4">
        <v>49</v>
      </c>
      <c r="Q4754" s="4">
        <v>9</v>
      </c>
      <c r="R4754" t="s">
        <v>32</v>
      </c>
      <c r="T4754" s="2">
        <v>49.27</v>
      </c>
      <c r="U4754" s="4">
        <v>448</v>
      </c>
      <c r="V4754" t="s">
        <v>19</v>
      </c>
      <c r="W4754" s="3">
        <v>43041</v>
      </c>
      <c r="X4754" t="s">
        <v>773</v>
      </c>
      <c r="Y4754" t="s">
        <v>69</v>
      </c>
      <c r="Z4754" t="s">
        <v>113</v>
      </c>
    </row>
    <row r="4755" spans="1:26" x14ac:dyDescent="0.25">
      <c r="A4755">
        <v>0</v>
      </c>
      <c r="B4755" t="s">
        <v>10</v>
      </c>
      <c r="C4755">
        <v>0</v>
      </c>
      <c r="D4755" t="s">
        <v>50</v>
      </c>
      <c r="E4755" t="s">
        <v>27</v>
      </c>
      <c r="F4755" t="s">
        <v>13</v>
      </c>
      <c r="G4755" t="s">
        <v>1833</v>
      </c>
      <c r="H4755" s="1">
        <v>0.2</v>
      </c>
      <c r="I4755">
        <v>1</v>
      </c>
      <c r="J4755" s="3">
        <v>43554</v>
      </c>
      <c r="K4755" t="s">
        <v>3282</v>
      </c>
      <c r="L4755" t="s">
        <v>30</v>
      </c>
      <c r="M4755">
        <v>90036</v>
      </c>
      <c r="N4755">
        <v>160</v>
      </c>
      <c r="O4755" t="s">
        <v>177</v>
      </c>
      <c r="P4755" s="4">
        <v>19</v>
      </c>
      <c r="Q4755" s="4">
        <v>1</v>
      </c>
      <c r="R4755" t="s">
        <v>32</v>
      </c>
      <c r="T4755" s="2">
        <v>18.54</v>
      </c>
      <c r="U4755" s="4">
        <v>165</v>
      </c>
      <c r="V4755" t="s">
        <v>19</v>
      </c>
      <c r="W4755" s="3">
        <v>43554</v>
      </c>
      <c r="X4755" t="s">
        <v>773</v>
      </c>
      <c r="Y4755" t="s">
        <v>34</v>
      </c>
      <c r="Z4755" t="s">
        <v>52</v>
      </c>
    </row>
    <row r="4756" spans="1:26" x14ac:dyDescent="0.25">
      <c r="A4756">
        <v>0</v>
      </c>
      <c r="B4756" t="s">
        <v>10</v>
      </c>
      <c r="C4756">
        <v>0</v>
      </c>
      <c r="D4756" t="s">
        <v>50</v>
      </c>
      <c r="E4756" t="s">
        <v>88</v>
      </c>
      <c r="F4756" t="s">
        <v>13</v>
      </c>
      <c r="G4756" t="s">
        <v>1809</v>
      </c>
      <c r="H4756" s="1">
        <v>0.2</v>
      </c>
      <c r="I4756">
        <v>1</v>
      </c>
      <c r="J4756" s="3">
        <v>43347</v>
      </c>
      <c r="K4756" t="s">
        <v>1810</v>
      </c>
      <c r="L4756" t="s">
        <v>30</v>
      </c>
      <c r="M4756">
        <v>94122</v>
      </c>
      <c r="N4756">
        <v>403</v>
      </c>
      <c r="O4756" t="s">
        <v>4841</v>
      </c>
      <c r="P4756" s="4">
        <v>945</v>
      </c>
      <c r="Q4756" s="4">
        <v>5</v>
      </c>
      <c r="R4756" t="s">
        <v>32</v>
      </c>
      <c r="T4756" s="2">
        <v>944.99</v>
      </c>
      <c r="U4756" s="4">
        <v>2800</v>
      </c>
      <c r="V4756" t="s">
        <v>19</v>
      </c>
      <c r="W4756" s="3">
        <v>43347</v>
      </c>
      <c r="X4756" t="s">
        <v>773</v>
      </c>
      <c r="Y4756" t="s">
        <v>34</v>
      </c>
      <c r="Z4756" t="s">
        <v>727</v>
      </c>
    </row>
    <row r="4757" spans="1:26" x14ac:dyDescent="0.25">
      <c r="A4757">
        <v>0</v>
      </c>
      <c r="B4757" t="s">
        <v>10</v>
      </c>
      <c r="C4757">
        <v>0</v>
      </c>
      <c r="D4757" t="s">
        <v>50</v>
      </c>
      <c r="E4757" t="s">
        <v>65</v>
      </c>
      <c r="F4757" t="s">
        <v>13</v>
      </c>
      <c r="G4757" t="s">
        <v>1151</v>
      </c>
      <c r="H4757" s="1">
        <v>0.2</v>
      </c>
      <c r="I4757">
        <v>1</v>
      </c>
      <c r="J4757" s="3">
        <v>43719</v>
      </c>
      <c r="K4757" t="s">
        <v>1817</v>
      </c>
      <c r="L4757" t="s">
        <v>30</v>
      </c>
      <c r="M4757">
        <v>98105</v>
      </c>
      <c r="N4757">
        <v>933</v>
      </c>
      <c r="O4757" t="s">
        <v>4842</v>
      </c>
      <c r="P4757" s="4">
        <v>-18</v>
      </c>
      <c r="Q4757" s="4">
        <v>5</v>
      </c>
      <c r="R4757" t="s">
        <v>32</v>
      </c>
      <c r="T4757" s="2">
        <v>-17.989999999999998</v>
      </c>
      <c r="U4757" s="4">
        <v>80</v>
      </c>
      <c r="V4757" t="s">
        <v>19</v>
      </c>
      <c r="W4757" s="3">
        <v>43719</v>
      </c>
      <c r="X4757" t="s">
        <v>773</v>
      </c>
      <c r="Y4757" t="s">
        <v>69</v>
      </c>
      <c r="Z4757" t="s">
        <v>52</v>
      </c>
    </row>
    <row r="4758" spans="1:26" x14ac:dyDescent="0.25">
      <c r="A4758">
        <v>0</v>
      </c>
      <c r="B4758" t="s">
        <v>10</v>
      </c>
      <c r="C4758">
        <v>0</v>
      </c>
      <c r="D4758" t="s">
        <v>50</v>
      </c>
      <c r="E4758" t="s">
        <v>1618</v>
      </c>
      <c r="F4758" t="s">
        <v>13</v>
      </c>
      <c r="G4758" t="s">
        <v>1155</v>
      </c>
      <c r="H4758" s="1">
        <v>0.2</v>
      </c>
      <c r="I4758">
        <v>1</v>
      </c>
      <c r="J4758" s="3">
        <v>43667</v>
      </c>
      <c r="K4758" t="s">
        <v>3280</v>
      </c>
      <c r="L4758" t="s">
        <v>30</v>
      </c>
      <c r="M4758">
        <v>84107</v>
      </c>
      <c r="N4758">
        <v>1254</v>
      </c>
      <c r="O4758" t="s">
        <v>4712</v>
      </c>
      <c r="P4758" s="4">
        <v>6</v>
      </c>
      <c r="Q4758" s="4">
        <v>9</v>
      </c>
      <c r="R4758" t="s">
        <v>32</v>
      </c>
      <c r="T4758" s="2">
        <v>6.29</v>
      </c>
      <c r="U4758" s="4">
        <v>72</v>
      </c>
      <c r="V4758" t="s">
        <v>19</v>
      </c>
      <c r="W4758" s="3">
        <v>43667</v>
      </c>
      <c r="X4758" t="s">
        <v>773</v>
      </c>
      <c r="Y4758" t="s">
        <v>87</v>
      </c>
      <c r="Z4758" t="s">
        <v>52</v>
      </c>
    </row>
    <row r="4759" spans="1:26" x14ac:dyDescent="0.25">
      <c r="A4759">
        <v>2</v>
      </c>
      <c r="B4759" t="s">
        <v>43</v>
      </c>
      <c r="C4759">
        <v>3</v>
      </c>
      <c r="D4759" t="s">
        <v>50</v>
      </c>
      <c r="E4759" t="s">
        <v>879</v>
      </c>
      <c r="F4759" t="s">
        <v>13</v>
      </c>
      <c r="G4759" t="s">
        <v>2627</v>
      </c>
      <c r="H4759" s="1">
        <v>0</v>
      </c>
      <c r="I4759">
        <v>1</v>
      </c>
      <c r="J4759" s="3">
        <v>43060</v>
      </c>
      <c r="K4759" t="s">
        <v>3353</v>
      </c>
      <c r="L4759" t="s">
        <v>73</v>
      </c>
      <c r="M4759">
        <v>46226</v>
      </c>
      <c r="N4759">
        <v>1354</v>
      </c>
      <c r="O4759" t="s">
        <v>4759</v>
      </c>
      <c r="P4759" s="4">
        <v>23</v>
      </c>
      <c r="Q4759" s="4">
        <v>2</v>
      </c>
      <c r="R4759" t="s">
        <v>75</v>
      </c>
      <c r="T4759" s="2">
        <v>22.65</v>
      </c>
      <c r="U4759" s="4">
        <v>84</v>
      </c>
      <c r="V4759" t="s">
        <v>19</v>
      </c>
      <c r="W4759" s="3">
        <v>43062</v>
      </c>
      <c r="X4759" t="s">
        <v>20</v>
      </c>
      <c r="Y4759" t="s">
        <v>167</v>
      </c>
      <c r="Z4759" t="s">
        <v>422</v>
      </c>
    </row>
    <row r="4760" spans="1:26" x14ac:dyDescent="0.25">
      <c r="A4760">
        <v>2</v>
      </c>
      <c r="B4760" t="s">
        <v>43</v>
      </c>
      <c r="C4760">
        <v>3</v>
      </c>
      <c r="D4760" t="s">
        <v>50</v>
      </c>
      <c r="E4760" t="s">
        <v>879</v>
      </c>
      <c r="F4760" t="s">
        <v>13</v>
      </c>
      <c r="G4760" t="s">
        <v>2627</v>
      </c>
      <c r="H4760" s="1">
        <v>0</v>
      </c>
      <c r="I4760">
        <v>1</v>
      </c>
      <c r="J4760" s="3">
        <v>43060</v>
      </c>
      <c r="K4760" t="s">
        <v>3353</v>
      </c>
      <c r="L4760" t="s">
        <v>73</v>
      </c>
      <c r="M4760">
        <v>46226</v>
      </c>
      <c r="N4760">
        <v>918</v>
      </c>
      <c r="O4760" t="s">
        <v>4843</v>
      </c>
      <c r="P4760" s="4">
        <v>165</v>
      </c>
      <c r="Q4760" s="4">
        <v>3</v>
      </c>
      <c r="R4760" t="s">
        <v>75</v>
      </c>
      <c r="T4760" s="2">
        <v>165.29</v>
      </c>
      <c r="U4760" s="4">
        <v>394</v>
      </c>
      <c r="V4760" t="s">
        <v>19</v>
      </c>
      <c r="W4760" s="3">
        <v>43062</v>
      </c>
      <c r="X4760" t="s">
        <v>20</v>
      </c>
      <c r="Y4760" t="s">
        <v>167</v>
      </c>
      <c r="Z4760" t="s">
        <v>113</v>
      </c>
    </row>
    <row r="4761" spans="1:26" x14ac:dyDescent="0.25">
      <c r="A4761">
        <v>5</v>
      </c>
      <c r="B4761" t="s">
        <v>25</v>
      </c>
      <c r="C4761">
        <v>3</v>
      </c>
      <c r="D4761" t="s">
        <v>50</v>
      </c>
      <c r="E4761" t="s">
        <v>3328</v>
      </c>
      <c r="F4761" t="s">
        <v>13</v>
      </c>
      <c r="G4761" t="s">
        <v>1802</v>
      </c>
      <c r="H4761" s="1">
        <v>0</v>
      </c>
      <c r="I4761">
        <v>1</v>
      </c>
      <c r="J4761" s="3">
        <v>43020</v>
      </c>
      <c r="K4761" t="s">
        <v>3329</v>
      </c>
      <c r="L4761" t="s">
        <v>73</v>
      </c>
      <c r="M4761">
        <v>46060</v>
      </c>
      <c r="N4761">
        <v>156</v>
      </c>
      <c r="O4761" t="s">
        <v>4832</v>
      </c>
      <c r="P4761" s="4">
        <v>35</v>
      </c>
      <c r="Q4761" s="4">
        <v>3</v>
      </c>
      <c r="R4761" t="s">
        <v>75</v>
      </c>
      <c r="T4761" s="2">
        <v>35.29</v>
      </c>
      <c r="U4761" s="4">
        <v>136</v>
      </c>
      <c r="V4761" t="s">
        <v>19</v>
      </c>
      <c r="W4761" s="3">
        <v>43025</v>
      </c>
      <c r="X4761" t="s">
        <v>20</v>
      </c>
      <c r="Y4761" t="s">
        <v>167</v>
      </c>
      <c r="Z4761" t="s">
        <v>52</v>
      </c>
    </row>
    <row r="4762" spans="1:26" x14ac:dyDescent="0.25">
      <c r="A4762">
        <v>5</v>
      </c>
      <c r="B4762" t="s">
        <v>25</v>
      </c>
      <c r="C4762">
        <v>3</v>
      </c>
      <c r="D4762" t="s">
        <v>50</v>
      </c>
      <c r="E4762" t="s">
        <v>1832</v>
      </c>
      <c r="F4762" t="s">
        <v>13</v>
      </c>
      <c r="G4762" t="s">
        <v>1833</v>
      </c>
      <c r="H4762" s="1">
        <v>0</v>
      </c>
      <c r="I4762">
        <v>1</v>
      </c>
      <c r="J4762" s="3">
        <v>42620</v>
      </c>
      <c r="K4762" t="s">
        <v>1834</v>
      </c>
      <c r="L4762" t="s">
        <v>73</v>
      </c>
      <c r="M4762">
        <v>74133</v>
      </c>
      <c r="N4762">
        <v>1276</v>
      </c>
      <c r="O4762" t="s">
        <v>378</v>
      </c>
      <c r="P4762" s="4">
        <v>28</v>
      </c>
      <c r="Q4762" s="4">
        <v>3</v>
      </c>
      <c r="R4762" t="s">
        <v>75</v>
      </c>
      <c r="T4762" s="2">
        <v>28.31</v>
      </c>
      <c r="U4762" s="4">
        <v>105</v>
      </c>
      <c r="V4762" t="s">
        <v>19</v>
      </c>
      <c r="W4762" s="3">
        <v>42625</v>
      </c>
      <c r="X4762" t="s">
        <v>20</v>
      </c>
      <c r="Y4762" t="s">
        <v>401</v>
      </c>
      <c r="Z4762" t="s">
        <v>52</v>
      </c>
    </row>
    <row r="4763" spans="1:26" x14ac:dyDescent="0.25">
      <c r="A4763">
        <v>5</v>
      </c>
      <c r="B4763" t="s">
        <v>25</v>
      </c>
      <c r="C4763">
        <v>3</v>
      </c>
      <c r="D4763" t="s">
        <v>50</v>
      </c>
      <c r="E4763" t="s">
        <v>3328</v>
      </c>
      <c r="F4763" t="s">
        <v>13</v>
      </c>
      <c r="G4763" t="s">
        <v>1802</v>
      </c>
      <c r="H4763" s="1">
        <v>0</v>
      </c>
      <c r="I4763">
        <v>1</v>
      </c>
      <c r="J4763" s="3">
        <v>43020</v>
      </c>
      <c r="K4763" t="s">
        <v>3329</v>
      </c>
      <c r="L4763" t="s">
        <v>73</v>
      </c>
      <c r="M4763">
        <v>46060</v>
      </c>
      <c r="N4763">
        <v>1402</v>
      </c>
      <c r="O4763" t="s">
        <v>4844</v>
      </c>
      <c r="P4763" s="4">
        <v>71</v>
      </c>
      <c r="Q4763" s="4">
        <v>4</v>
      </c>
      <c r="R4763" t="s">
        <v>75</v>
      </c>
      <c r="T4763" s="2">
        <v>71.27</v>
      </c>
      <c r="U4763" s="4">
        <v>264</v>
      </c>
      <c r="V4763" t="s">
        <v>19</v>
      </c>
      <c r="W4763" s="3">
        <v>43025</v>
      </c>
      <c r="X4763" t="s">
        <v>20</v>
      </c>
      <c r="Y4763" t="s">
        <v>167</v>
      </c>
      <c r="Z4763" t="s">
        <v>52</v>
      </c>
    </row>
    <row r="4764" spans="1:26" x14ac:dyDescent="0.25">
      <c r="A4764">
        <v>2</v>
      </c>
      <c r="B4764" t="s">
        <v>43</v>
      </c>
      <c r="C4764">
        <v>3</v>
      </c>
      <c r="D4764" t="s">
        <v>50</v>
      </c>
      <c r="E4764" t="s">
        <v>3324</v>
      </c>
      <c r="F4764" t="s">
        <v>13</v>
      </c>
      <c r="G4764" t="s">
        <v>158</v>
      </c>
      <c r="H4764" s="1">
        <v>0</v>
      </c>
      <c r="I4764">
        <v>1</v>
      </c>
      <c r="J4764" s="3">
        <v>43669</v>
      </c>
      <c r="K4764" t="s">
        <v>3325</v>
      </c>
      <c r="L4764" t="s">
        <v>73</v>
      </c>
      <c r="M4764">
        <v>46514</v>
      </c>
      <c r="N4764">
        <v>1074</v>
      </c>
      <c r="O4764" t="s">
        <v>4845</v>
      </c>
      <c r="P4764" s="4">
        <v>11</v>
      </c>
      <c r="Q4764" s="4">
        <v>5</v>
      </c>
      <c r="R4764" t="s">
        <v>75</v>
      </c>
      <c r="T4764" s="2">
        <v>11.18</v>
      </c>
      <c r="U4764" s="4">
        <v>160</v>
      </c>
      <c r="V4764" t="s">
        <v>19</v>
      </c>
      <c r="W4764" s="3">
        <v>43671</v>
      </c>
      <c r="X4764" t="s">
        <v>20</v>
      </c>
      <c r="Y4764" t="s">
        <v>167</v>
      </c>
      <c r="Z4764" t="s">
        <v>113</v>
      </c>
    </row>
    <row r="4765" spans="1:26" x14ac:dyDescent="0.25">
      <c r="A4765">
        <v>5</v>
      </c>
      <c r="B4765" t="s">
        <v>25</v>
      </c>
      <c r="C4765">
        <v>3</v>
      </c>
      <c r="D4765" t="s">
        <v>50</v>
      </c>
      <c r="E4765" t="s">
        <v>3319</v>
      </c>
      <c r="F4765" t="s">
        <v>13</v>
      </c>
      <c r="G4765" t="s">
        <v>1967</v>
      </c>
      <c r="H4765" s="1">
        <v>0</v>
      </c>
      <c r="I4765">
        <v>1</v>
      </c>
      <c r="J4765" s="3">
        <v>42936</v>
      </c>
      <c r="K4765" t="s">
        <v>3320</v>
      </c>
      <c r="L4765" t="s">
        <v>73</v>
      </c>
      <c r="M4765">
        <v>46614</v>
      </c>
      <c r="N4765">
        <v>919</v>
      </c>
      <c r="O4765" t="s">
        <v>1336</v>
      </c>
      <c r="P4765" s="4">
        <v>125</v>
      </c>
      <c r="Q4765" s="4">
        <v>5</v>
      </c>
      <c r="R4765" t="s">
        <v>75</v>
      </c>
      <c r="T4765" s="2">
        <v>124.68</v>
      </c>
      <c r="U4765" s="4">
        <v>831</v>
      </c>
      <c r="V4765" t="s">
        <v>19</v>
      </c>
      <c r="W4765" s="3">
        <v>42941</v>
      </c>
      <c r="X4765" t="s">
        <v>20</v>
      </c>
      <c r="Y4765" t="s">
        <v>167</v>
      </c>
      <c r="Z4765" t="s">
        <v>113</v>
      </c>
    </row>
    <row r="4766" spans="1:26" x14ac:dyDescent="0.25">
      <c r="A4766">
        <v>5</v>
      </c>
      <c r="B4766" t="s">
        <v>25</v>
      </c>
      <c r="C4766">
        <v>3</v>
      </c>
      <c r="D4766" t="s">
        <v>50</v>
      </c>
      <c r="E4766" t="s">
        <v>201</v>
      </c>
      <c r="F4766" t="s">
        <v>13</v>
      </c>
      <c r="G4766" t="s">
        <v>2924</v>
      </c>
      <c r="H4766" s="1">
        <v>0</v>
      </c>
      <c r="I4766">
        <v>1</v>
      </c>
      <c r="J4766" s="3">
        <v>43718</v>
      </c>
      <c r="K4766" t="s">
        <v>3322</v>
      </c>
      <c r="L4766" t="s">
        <v>73</v>
      </c>
      <c r="M4766">
        <v>65807</v>
      </c>
      <c r="N4766">
        <v>1005</v>
      </c>
      <c r="O4766" t="s">
        <v>4745</v>
      </c>
      <c r="P4766" s="4">
        <v>53</v>
      </c>
      <c r="Q4766" s="4">
        <v>5</v>
      </c>
      <c r="R4766" t="s">
        <v>75</v>
      </c>
      <c r="T4766" s="2">
        <v>53.43</v>
      </c>
      <c r="U4766" s="4">
        <v>297</v>
      </c>
      <c r="V4766" t="s">
        <v>19</v>
      </c>
      <c r="W4766" s="3">
        <v>43723</v>
      </c>
      <c r="X4766" t="s">
        <v>20</v>
      </c>
      <c r="Y4766" t="s">
        <v>368</v>
      </c>
      <c r="Z4766" t="s">
        <v>113</v>
      </c>
    </row>
    <row r="4767" spans="1:26" x14ac:dyDescent="0.25">
      <c r="A4767">
        <v>2</v>
      </c>
      <c r="B4767" t="s">
        <v>43</v>
      </c>
      <c r="C4767">
        <v>3</v>
      </c>
      <c r="D4767" t="s">
        <v>50</v>
      </c>
      <c r="E4767" t="s">
        <v>879</v>
      </c>
      <c r="F4767" t="s">
        <v>13</v>
      </c>
      <c r="G4767" t="s">
        <v>1261</v>
      </c>
      <c r="H4767" s="1">
        <v>0</v>
      </c>
      <c r="I4767">
        <v>1</v>
      </c>
      <c r="J4767" s="3">
        <v>43578</v>
      </c>
      <c r="K4767" t="s">
        <v>4846</v>
      </c>
      <c r="L4767" t="s">
        <v>73</v>
      </c>
      <c r="M4767">
        <v>46226</v>
      </c>
      <c r="N4767">
        <v>1580</v>
      </c>
      <c r="O4767" t="s">
        <v>4847</v>
      </c>
      <c r="P4767" s="4">
        <v>56</v>
      </c>
      <c r="Q4767" s="4">
        <v>6</v>
      </c>
      <c r="R4767" t="s">
        <v>75</v>
      </c>
      <c r="T4767" s="2">
        <v>55.92</v>
      </c>
      <c r="U4767" s="4">
        <v>155</v>
      </c>
      <c r="V4767" t="s">
        <v>19</v>
      </c>
      <c r="W4767" s="3">
        <v>43580</v>
      </c>
      <c r="X4767" t="s">
        <v>20</v>
      </c>
      <c r="Y4767" t="s">
        <v>167</v>
      </c>
      <c r="Z4767" t="s">
        <v>113</v>
      </c>
    </row>
    <row r="4768" spans="1:26" x14ac:dyDescent="0.25">
      <c r="A4768">
        <v>2</v>
      </c>
      <c r="B4768" t="s">
        <v>43</v>
      </c>
      <c r="C4768">
        <v>3</v>
      </c>
      <c r="D4768" t="s">
        <v>50</v>
      </c>
      <c r="E4768" t="s">
        <v>535</v>
      </c>
      <c r="F4768" t="s">
        <v>13</v>
      </c>
      <c r="G4768" t="s">
        <v>1054</v>
      </c>
      <c r="H4768" s="1">
        <v>0</v>
      </c>
      <c r="I4768">
        <v>1</v>
      </c>
      <c r="J4768" s="3">
        <v>43808</v>
      </c>
      <c r="K4768" t="s">
        <v>3348</v>
      </c>
      <c r="L4768" t="s">
        <v>73</v>
      </c>
      <c r="M4768">
        <v>48234</v>
      </c>
      <c r="N4768">
        <v>1069</v>
      </c>
      <c r="O4768" t="s">
        <v>4848</v>
      </c>
      <c r="P4768" s="4">
        <v>42</v>
      </c>
      <c r="Q4768" s="4">
        <v>6</v>
      </c>
      <c r="R4768" t="s">
        <v>75</v>
      </c>
      <c r="T4768" s="2">
        <v>41.95</v>
      </c>
      <c r="U4768" s="4">
        <v>105</v>
      </c>
      <c r="V4768" t="s">
        <v>19</v>
      </c>
      <c r="W4768" s="3">
        <v>43810</v>
      </c>
      <c r="X4768" t="s">
        <v>20</v>
      </c>
      <c r="Y4768" t="s">
        <v>156</v>
      </c>
      <c r="Z4768" t="s">
        <v>113</v>
      </c>
    </row>
    <row r="4769" spans="1:26" x14ac:dyDescent="0.25">
      <c r="A4769">
        <v>5</v>
      </c>
      <c r="B4769" t="s">
        <v>25</v>
      </c>
      <c r="C4769">
        <v>3</v>
      </c>
      <c r="D4769" t="s">
        <v>50</v>
      </c>
      <c r="E4769" t="s">
        <v>201</v>
      </c>
      <c r="F4769" t="s">
        <v>13</v>
      </c>
      <c r="G4769" t="s">
        <v>2924</v>
      </c>
      <c r="H4769" s="1">
        <v>0</v>
      </c>
      <c r="I4769">
        <v>1</v>
      </c>
      <c r="J4769" s="3">
        <v>43718</v>
      </c>
      <c r="K4769" t="s">
        <v>3322</v>
      </c>
      <c r="L4769" t="s">
        <v>73</v>
      </c>
      <c r="M4769">
        <v>65807</v>
      </c>
      <c r="N4769">
        <v>920</v>
      </c>
      <c r="O4769" t="s">
        <v>4849</v>
      </c>
      <c r="P4769" s="4">
        <v>7</v>
      </c>
      <c r="Q4769" s="4">
        <v>6</v>
      </c>
      <c r="R4769" t="s">
        <v>75</v>
      </c>
      <c r="T4769" s="2">
        <v>6.77</v>
      </c>
      <c r="U4769" s="4">
        <v>113</v>
      </c>
      <c r="V4769" t="s">
        <v>19</v>
      </c>
      <c r="W4769" s="3">
        <v>43723</v>
      </c>
      <c r="X4769" t="s">
        <v>20</v>
      </c>
      <c r="Y4769" t="s">
        <v>368</v>
      </c>
      <c r="Z4769" t="s">
        <v>113</v>
      </c>
    </row>
    <row r="4770" spans="1:26" x14ac:dyDescent="0.25">
      <c r="A4770">
        <v>5</v>
      </c>
      <c r="B4770" t="s">
        <v>25</v>
      </c>
      <c r="C4770">
        <v>3</v>
      </c>
      <c r="D4770" t="s">
        <v>50</v>
      </c>
      <c r="E4770" t="s">
        <v>2775</v>
      </c>
      <c r="F4770" t="s">
        <v>13</v>
      </c>
      <c r="G4770" t="s">
        <v>2041</v>
      </c>
      <c r="H4770" s="1">
        <v>0</v>
      </c>
      <c r="I4770">
        <v>1</v>
      </c>
      <c r="J4770" s="3">
        <v>42698</v>
      </c>
      <c r="K4770" t="s">
        <v>4850</v>
      </c>
      <c r="L4770" t="s">
        <v>73</v>
      </c>
      <c r="M4770">
        <v>63116</v>
      </c>
      <c r="N4770">
        <v>1081</v>
      </c>
      <c r="O4770" t="s">
        <v>942</v>
      </c>
      <c r="P4770" s="4">
        <v>44</v>
      </c>
      <c r="Q4770" s="4">
        <v>7</v>
      </c>
      <c r="R4770" t="s">
        <v>75</v>
      </c>
      <c r="T4770" s="2">
        <v>43.6</v>
      </c>
      <c r="U4770" s="4">
        <v>112</v>
      </c>
      <c r="V4770" t="s">
        <v>19</v>
      </c>
      <c r="W4770" s="3">
        <v>42703</v>
      </c>
      <c r="X4770" t="s">
        <v>20</v>
      </c>
      <c r="Y4770" t="s">
        <v>368</v>
      </c>
      <c r="Z4770" t="s">
        <v>113</v>
      </c>
    </row>
    <row r="4771" spans="1:26" x14ac:dyDescent="0.25">
      <c r="A4771">
        <v>2</v>
      </c>
      <c r="B4771" t="s">
        <v>43</v>
      </c>
      <c r="C4771">
        <v>3</v>
      </c>
      <c r="D4771" t="s">
        <v>50</v>
      </c>
      <c r="E4771" t="s">
        <v>1832</v>
      </c>
      <c r="F4771" t="s">
        <v>13</v>
      </c>
      <c r="G4771" t="s">
        <v>2107</v>
      </c>
      <c r="H4771" s="1">
        <v>0</v>
      </c>
      <c r="I4771">
        <v>1</v>
      </c>
      <c r="J4771" s="3">
        <v>43315</v>
      </c>
      <c r="K4771" t="s">
        <v>3346</v>
      </c>
      <c r="L4771" t="s">
        <v>73</v>
      </c>
      <c r="M4771">
        <v>74133</v>
      </c>
      <c r="N4771">
        <v>1472</v>
      </c>
      <c r="O4771" t="s">
        <v>4851</v>
      </c>
      <c r="P4771" s="4">
        <v>23</v>
      </c>
      <c r="Q4771" s="4">
        <v>12</v>
      </c>
      <c r="R4771" t="s">
        <v>75</v>
      </c>
      <c r="T4771" s="2">
        <v>23.42</v>
      </c>
      <c r="U4771" s="4">
        <v>167</v>
      </c>
      <c r="V4771" t="s">
        <v>19</v>
      </c>
      <c r="W4771" s="3">
        <v>43317</v>
      </c>
      <c r="X4771" t="s">
        <v>20</v>
      </c>
      <c r="Y4771" t="s">
        <v>401</v>
      </c>
      <c r="Z4771" t="s">
        <v>113</v>
      </c>
    </row>
    <row r="4772" spans="1:26" x14ac:dyDescent="0.25">
      <c r="A4772">
        <v>2</v>
      </c>
      <c r="B4772" t="s">
        <v>43</v>
      </c>
      <c r="C4772">
        <v>3</v>
      </c>
      <c r="D4772" t="s">
        <v>50</v>
      </c>
      <c r="E4772" t="s">
        <v>498</v>
      </c>
      <c r="F4772" t="s">
        <v>13</v>
      </c>
      <c r="G4772" t="s">
        <v>1714</v>
      </c>
      <c r="H4772" s="1">
        <v>0.2</v>
      </c>
      <c r="I4772">
        <v>1</v>
      </c>
      <c r="J4772" s="3">
        <v>43428</v>
      </c>
      <c r="K4772" t="s">
        <v>3384</v>
      </c>
      <c r="L4772" t="s">
        <v>73</v>
      </c>
      <c r="M4772">
        <v>75217</v>
      </c>
      <c r="N4772">
        <v>1005</v>
      </c>
      <c r="O4772" t="s">
        <v>4745</v>
      </c>
      <c r="P4772" s="4">
        <v>-2</v>
      </c>
      <c r="Q4772" s="4">
        <v>2</v>
      </c>
      <c r="R4772" t="s">
        <v>75</v>
      </c>
      <c r="T4772" s="2">
        <v>-2.37</v>
      </c>
      <c r="U4772" s="4">
        <v>95</v>
      </c>
      <c r="V4772" t="s">
        <v>19</v>
      </c>
      <c r="W4772" s="3">
        <v>43430</v>
      </c>
      <c r="X4772" t="s">
        <v>20</v>
      </c>
      <c r="Y4772" t="s">
        <v>77</v>
      </c>
      <c r="Z4772" t="s">
        <v>113</v>
      </c>
    </row>
    <row r="4773" spans="1:26" x14ac:dyDescent="0.25">
      <c r="A4773">
        <v>4</v>
      </c>
      <c r="B4773" t="s">
        <v>25</v>
      </c>
      <c r="C4773">
        <v>3</v>
      </c>
      <c r="D4773" t="s">
        <v>50</v>
      </c>
      <c r="E4773" t="s">
        <v>122</v>
      </c>
      <c r="F4773" t="s">
        <v>13</v>
      </c>
      <c r="G4773" t="s">
        <v>852</v>
      </c>
      <c r="H4773" s="1">
        <v>0.2</v>
      </c>
      <c r="I4773">
        <v>1</v>
      </c>
      <c r="J4773" s="3">
        <v>43766</v>
      </c>
      <c r="K4773" t="s">
        <v>3391</v>
      </c>
      <c r="L4773" t="s">
        <v>73</v>
      </c>
      <c r="M4773">
        <v>77095</v>
      </c>
      <c r="N4773">
        <v>916</v>
      </c>
      <c r="O4773" t="s">
        <v>160</v>
      </c>
      <c r="P4773" s="4">
        <v>-3</v>
      </c>
      <c r="Q4773" s="4">
        <v>2</v>
      </c>
      <c r="R4773" t="s">
        <v>75</v>
      </c>
      <c r="T4773" s="2">
        <v>-2.7</v>
      </c>
      <c r="U4773" s="4">
        <v>24</v>
      </c>
      <c r="V4773" t="s">
        <v>19</v>
      </c>
      <c r="W4773" s="3">
        <v>43770</v>
      </c>
      <c r="X4773" t="s">
        <v>20</v>
      </c>
      <c r="Y4773" t="s">
        <v>77</v>
      </c>
      <c r="Z4773" t="s">
        <v>113</v>
      </c>
    </row>
    <row r="4774" spans="1:26" x14ac:dyDescent="0.25">
      <c r="A4774">
        <v>4</v>
      </c>
      <c r="B4774" t="s">
        <v>25</v>
      </c>
      <c r="C4774">
        <v>3</v>
      </c>
      <c r="D4774" t="s">
        <v>50</v>
      </c>
      <c r="E4774" t="s">
        <v>122</v>
      </c>
      <c r="F4774" t="s">
        <v>13</v>
      </c>
      <c r="G4774" t="s">
        <v>852</v>
      </c>
      <c r="H4774" s="1">
        <v>0.2</v>
      </c>
      <c r="I4774">
        <v>1</v>
      </c>
      <c r="J4774" s="3">
        <v>43766</v>
      </c>
      <c r="K4774" t="s">
        <v>3391</v>
      </c>
      <c r="L4774" t="s">
        <v>73</v>
      </c>
      <c r="M4774">
        <v>77095</v>
      </c>
      <c r="N4774">
        <v>1003</v>
      </c>
      <c r="O4774" t="s">
        <v>4741</v>
      </c>
      <c r="P4774" s="4">
        <v>-3</v>
      </c>
      <c r="Q4774" s="4">
        <v>2</v>
      </c>
      <c r="R4774" t="s">
        <v>75</v>
      </c>
      <c r="T4774" s="2">
        <v>-3.27</v>
      </c>
      <c r="U4774" s="4">
        <v>26</v>
      </c>
      <c r="V4774" t="s">
        <v>19</v>
      </c>
      <c r="W4774" s="3">
        <v>43770</v>
      </c>
      <c r="X4774" t="s">
        <v>20</v>
      </c>
      <c r="Y4774" t="s">
        <v>77</v>
      </c>
      <c r="Z4774" t="s">
        <v>113</v>
      </c>
    </row>
    <row r="4775" spans="1:26" x14ac:dyDescent="0.25">
      <c r="A4775">
        <v>5</v>
      </c>
      <c r="B4775" t="s">
        <v>25</v>
      </c>
      <c r="C4775">
        <v>3</v>
      </c>
      <c r="D4775" t="s">
        <v>50</v>
      </c>
      <c r="E4775" t="s">
        <v>192</v>
      </c>
      <c r="F4775" t="s">
        <v>13</v>
      </c>
      <c r="G4775" t="s">
        <v>1081</v>
      </c>
      <c r="H4775" s="1">
        <v>0.2</v>
      </c>
      <c r="I4775">
        <v>1</v>
      </c>
      <c r="J4775" s="3">
        <v>42928</v>
      </c>
      <c r="K4775" t="s">
        <v>1862</v>
      </c>
      <c r="L4775" t="s">
        <v>73</v>
      </c>
      <c r="M4775">
        <v>60610</v>
      </c>
      <c r="N4775">
        <v>733</v>
      </c>
      <c r="O4775" t="s">
        <v>4707</v>
      </c>
      <c r="P4775" s="4">
        <v>17</v>
      </c>
      <c r="Q4775" s="4">
        <v>2</v>
      </c>
      <c r="R4775" t="s">
        <v>75</v>
      </c>
      <c r="T4775" s="2">
        <v>16.7</v>
      </c>
      <c r="U4775" s="4">
        <v>148</v>
      </c>
      <c r="V4775" t="s">
        <v>19</v>
      </c>
      <c r="W4775" s="3">
        <v>42933</v>
      </c>
      <c r="X4775" t="s">
        <v>20</v>
      </c>
      <c r="Y4775" t="s">
        <v>139</v>
      </c>
      <c r="Z4775" t="s">
        <v>52</v>
      </c>
    </row>
    <row r="4776" spans="1:26" x14ac:dyDescent="0.25">
      <c r="A4776">
        <v>5</v>
      </c>
      <c r="B4776" t="s">
        <v>25</v>
      </c>
      <c r="C4776">
        <v>3</v>
      </c>
      <c r="D4776" t="s">
        <v>50</v>
      </c>
      <c r="E4776" t="s">
        <v>192</v>
      </c>
      <c r="F4776" t="s">
        <v>13</v>
      </c>
      <c r="G4776" t="s">
        <v>2151</v>
      </c>
      <c r="H4776" s="1">
        <v>0.2</v>
      </c>
      <c r="I4776">
        <v>1</v>
      </c>
      <c r="J4776" s="3">
        <v>42615</v>
      </c>
      <c r="K4776" t="s">
        <v>4852</v>
      </c>
      <c r="L4776" t="s">
        <v>73</v>
      </c>
      <c r="M4776">
        <v>60653</v>
      </c>
      <c r="N4776">
        <v>1033</v>
      </c>
      <c r="O4776" t="s">
        <v>1366</v>
      </c>
      <c r="P4776" s="4">
        <v>54</v>
      </c>
      <c r="Q4776" s="4">
        <v>3</v>
      </c>
      <c r="R4776" t="s">
        <v>75</v>
      </c>
      <c r="T4776" s="2">
        <v>53.99</v>
      </c>
      <c r="U4776" s="4">
        <v>240</v>
      </c>
      <c r="V4776" t="s">
        <v>19</v>
      </c>
      <c r="W4776" s="3">
        <v>42620</v>
      </c>
      <c r="X4776" t="s">
        <v>20</v>
      </c>
      <c r="Y4776" t="s">
        <v>139</v>
      </c>
      <c r="Z4776" t="s">
        <v>113</v>
      </c>
    </row>
    <row r="4777" spans="1:26" x14ac:dyDescent="0.25">
      <c r="A4777">
        <v>5</v>
      </c>
      <c r="B4777" t="s">
        <v>25</v>
      </c>
      <c r="C4777">
        <v>3</v>
      </c>
      <c r="D4777" t="s">
        <v>50</v>
      </c>
      <c r="E4777" t="s">
        <v>1888</v>
      </c>
      <c r="F4777" t="s">
        <v>13</v>
      </c>
      <c r="G4777" t="s">
        <v>114</v>
      </c>
      <c r="H4777" s="1">
        <v>0.2</v>
      </c>
      <c r="I4777">
        <v>1</v>
      </c>
      <c r="J4777" s="3">
        <v>42660</v>
      </c>
      <c r="K4777" t="s">
        <v>3416</v>
      </c>
      <c r="L4777" t="s">
        <v>73</v>
      </c>
      <c r="M4777">
        <v>77705</v>
      </c>
      <c r="N4777">
        <v>421</v>
      </c>
      <c r="O4777" t="s">
        <v>4728</v>
      </c>
      <c r="P4777" s="4">
        <v>-18</v>
      </c>
      <c r="Q4777" s="4">
        <v>3</v>
      </c>
      <c r="R4777" t="s">
        <v>75</v>
      </c>
      <c r="T4777" s="2">
        <v>-18</v>
      </c>
      <c r="U4777" s="4">
        <v>120</v>
      </c>
      <c r="V4777" t="s">
        <v>19</v>
      </c>
      <c r="W4777" s="3">
        <v>42665</v>
      </c>
      <c r="X4777" t="s">
        <v>20</v>
      </c>
      <c r="Y4777" t="s">
        <v>77</v>
      </c>
      <c r="Z4777" t="s">
        <v>113</v>
      </c>
    </row>
    <row r="4778" spans="1:26" x14ac:dyDescent="0.25">
      <c r="A4778">
        <v>2</v>
      </c>
      <c r="B4778" t="s">
        <v>43</v>
      </c>
      <c r="C4778">
        <v>3</v>
      </c>
      <c r="D4778" t="s">
        <v>50</v>
      </c>
      <c r="E4778" t="s">
        <v>498</v>
      </c>
      <c r="F4778" t="s">
        <v>13</v>
      </c>
      <c r="G4778" t="s">
        <v>1714</v>
      </c>
      <c r="H4778" s="1">
        <v>0.2</v>
      </c>
      <c r="I4778">
        <v>1</v>
      </c>
      <c r="J4778" s="3">
        <v>43428</v>
      </c>
      <c r="K4778" t="s">
        <v>3384</v>
      </c>
      <c r="L4778" t="s">
        <v>73</v>
      </c>
      <c r="M4778">
        <v>75217</v>
      </c>
      <c r="N4778">
        <v>1007</v>
      </c>
      <c r="O4778" t="s">
        <v>4853</v>
      </c>
      <c r="P4778" s="4">
        <v>-7</v>
      </c>
      <c r="Q4778" s="4">
        <v>3</v>
      </c>
      <c r="R4778" t="s">
        <v>75</v>
      </c>
      <c r="T4778" s="2">
        <v>-7.44</v>
      </c>
      <c r="U4778" s="4">
        <v>298</v>
      </c>
      <c r="V4778" t="s">
        <v>19</v>
      </c>
      <c r="W4778" s="3">
        <v>43430</v>
      </c>
      <c r="X4778" t="s">
        <v>20</v>
      </c>
      <c r="Y4778" t="s">
        <v>77</v>
      </c>
      <c r="Z4778" t="s">
        <v>113</v>
      </c>
    </row>
    <row r="4779" spans="1:26" x14ac:dyDescent="0.25">
      <c r="A4779">
        <v>5</v>
      </c>
      <c r="B4779" t="s">
        <v>25</v>
      </c>
      <c r="C4779">
        <v>3</v>
      </c>
      <c r="D4779" t="s">
        <v>50</v>
      </c>
      <c r="E4779" t="s">
        <v>498</v>
      </c>
      <c r="F4779" t="s">
        <v>13</v>
      </c>
      <c r="G4779" t="s">
        <v>1893</v>
      </c>
      <c r="H4779" s="1">
        <v>0.2</v>
      </c>
      <c r="I4779">
        <v>1</v>
      </c>
      <c r="J4779" s="3">
        <v>43299</v>
      </c>
      <c r="K4779" t="s">
        <v>4854</v>
      </c>
      <c r="L4779" t="s">
        <v>73</v>
      </c>
      <c r="M4779">
        <v>75217</v>
      </c>
      <c r="N4779">
        <v>1405</v>
      </c>
      <c r="O4779" t="s">
        <v>4855</v>
      </c>
      <c r="P4779" s="4">
        <v>3</v>
      </c>
      <c r="Q4779" s="4">
        <v>3</v>
      </c>
      <c r="R4779" t="s">
        <v>75</v>
      </c>
      <c r="T4779" s="2">
        <v>3.31</v>
      </c>
      <c r="U4779" s="4">
        <v>16</v>
      </c>
      <c r="V4779" t="s">
        <v>19</v>
      </c>
      <c r="W4779" s="3">
        <v>43304</v>
      </c>
      <c r="X4779" t="s">
        <v>20</v>
      </c>
      <c r="Y4779" t="s">
        <v>77</v>
      </c>
      <c r="Z4779" t="s">
        <v>113</v>
      </c>
    </row>
    <row r="4780" spans="1:26" x14ac:dyDescent="0.25">
      <c r="A4780">
        <v>4</v>
      </c>
      <c r="B4780" t="s">
        <v>25</v>
      </c>
      <c r="C4780">
        <v>3</v>
      </c>
      <c r="D4780" t="s">
        <v>50</v>
      </c>
      <c r="E4780" t="s">
        <v>192</v>
      </c>
      <c r="F4780" t="s">
        <v>13</v>
      </c>
      <c r="G4780" t="s">
        <v>1414</v>
      </c>
      <c r="H4780" s="1">
        <v>0.2</v>
      </c>
      <c r="I4780">
        <v>1</v>
      </c>
      <c r="J4780" s="3">
        <v>43279</v>
      </c>
      <c r="K4780" t="s">
        <v>4856</v>
      </c>
      <c r="L4780" t="s">
        <v>73</v>
      </c>
      <c r="M4780">
        <v>60610</v>
      </c>
      <c r="N4780">
        <v>1293</v>
      </c>
      <c r="O4780" t="s">
        <v>4857</v>
      </c>
      <c r="P4780" s="4">
        <v>36</v>
      </c>
      <c r="Q4780" s="4">
        <v>3</v>
      </c>
      <c r="R4780" t="s">
        <v>75</v>
      </c>
      <c r="T4780" s="2">
        <v>36</v>
      </c>
      <c r="U4780" s="4">
        <v>360</v>
      </c>
      <c r="V4780" t="s">
        <v>19</v>
      </c>
      <c r="W4780" s="3">
        <v>43283</v>
      </c>
      <c r="X4780" t="s">
        <v>20</v>
      </c>
      <c r="Y4780" t="s">
        <v>139</v>
      </c>
      <c r="Z4780" t="s">
        <v>52</v>
      </c>
    </row>
    <row r="4781" spans="1:26" x14ac:dyDescent="0.25">
      <c r="A4781">
        <v>4</v>
      </c>
      <c r="B4781" t="s">
        <v>25</v>
      </c>
      <c r="C4781">
        <v>3</v>
      </c>
      <c r="D4781" t="s">
        <v>50</v>
      </c>
      <c r="E4781" t="s">
        <v>4858</v>
      </c>
      <c r="F4781" t="s">
        <v>13</v>
      </c>
      <c r="G4781" t="s">
        <v>1636</v>
      </c>
      <c r="H4781" s="1">
        <v>0.2</v>
      </c>
      <c r="I4781">
        <v>1</v>
      </c>
      <c r="J4781" s="3">
        <v>43088</v>
      </c>
      <c r="K4781" t="s">
        <v>4859</v>
      </c>
      <c r="L4781" t="s">
        <v>73</v>
      </c>
      <c r="M4781">
        <v>60025</v>
      </c>
      <c r="N4781">
        <v>1402</v>
      </c>
      <c r="O4781" t="s">
        <v>4844</v>
      </c>
      <c r="P4781" s="4">
        <v>14</v>
      </c>
      <c r="Q4781" s="4">
        <v>3</v>
      </c>
      <c r="R4781" t="s">
        <v>75</v>
      </c>
      <c r="T4781" s="2">
        <v>13.86</v>
      </c>
      <c r="U4781" s="4">
        <v>158</v>
      </c>
      <c r="V4781" t="s">
        <v>19</v>
      </c>
      <c r="W4781" s="3">
        <v>43092</v>
      </c>
      <c r="X4781" t="s">
        <v>20</v>
      </c>
      <c r="Y4781" t="s">
        <v>139</v>
      </c>
      <c r="Z4781" t="s">
        <v>52</v>
      </c>
    </row>
    <row r="4782" spans="1:26" x14ac:dyDescent="0.25">
      <c r="A4782">
        <v>3</v>
      </c>
      <c r="B4782" t="s">
        <v>10</v>
      </c>
      <c r="C4782">
        <v>3</v>
      </c>
      <c r="D4782" t="s">
        <v>50</v>
      </c>
      <c r="E4782" t="s">
        <v>192</v>
      </c>
      <c r="F4782" t="s">
        <v>13</v>
      </c>
      <c r="G4782" t="s">
        <v>1245</v>
      </c>
      <c r="H4782" s="1">
        <v>0.2</v>
      </c>
      <c r="I4782">
        <v>1</v>
      </c>
      <c r="J4782" s="3">
        <v>42563</v>
      </c>
      <c r="K4782" t="s">
        <v>3407</v>
      </c>
      <c r="L4782" t="s">
        <v>73</v>
      </c>
      <c r="M4782">
        <v>60610</v>
      </c>
      <c r="N4782">
        <v>1603</v>
      </c>
      <c r="O4782" t="s">
        <v>1240</v>
      </c>
      <c r="P4782" s="4">
        <v>3</v>
      </c>
      <c r="Q4782" s="4">
        <v>4</v>
      </c>
      <c r="R4782" t="s">
        <v>75</v>
      </c>
      <c r="T4782" s="2">
        <v>3.28</v>
      </c>
      <c r="U4782" s="4">
        <v>24</v>
      </c>
      <c r="V4782" t="s">
        <v>19</v>
      </c>
      <c r="W4782" s="3">
        <v>42566</v>
      </c>
      <c r="X4782" t="s">
        <v>20</v>
      </c>
      <c r="Y4782" t="s">
        <v>139</v>
      </c>
      <c r="Z4782" t="s">
        <v>113</v>
      </c>
    </row>
    <row r="4783" spans="1:26" x14ac:dyDescent="0.25">
      <c r="A4783">
        <v>2</v>
      </c>
      <c r="B4783" t="s">
        <v>43</v>
      </c>
      <c r="C4783">
        <v>3</v>
      </c>
      <c r="D4783" t="s">
        <v>50</v>
      </c>
      <c r="E4783" t="s">
        <v>1888</v>
      </c>
      <c r="F4783" t="s">
        <v>13</v>
      </c>
      <c r="G4783" t="s">
        <v>1261</v>
      </c>
      <c r="H4783" s="1">
        <v>0.2</v>
      </c>
      <c r="I4783">
        <v>1</v>
      </c>
      <c r="J4783" s="3">
        <v>42720</v>
      </c>
      <c r="K4783" t="s">
        <v>1889</v>
      </c>
      <c r="L4783" t="s">
        <v>73</v>
      </c>
      <c r="M4783">
        <v>77705</v>
      </c>
      <c r="N4783">
        <v>1328</v>
      </c>
      <c r="O4783" t="s">
        <v>4860</v>
      </c>
      <c r="P4783" s="4">
        <v>96</v>
      </c>
      <c r="Q4783" s="4">
        <v>4</v>
      </c>
      <c r="R4783" t="s">
        <v>75</v>
      </c>
      <c r="T4783" s="2">
        <v>95.99</v>
      </c>
      <c r="U4783" s="4">
        <v>320</v>
      </c>
      <c r="V4783" t="s">
        <v>19</v>
      </c>
      <c r="W4783" s="3">
        <v>42722</v>
      </c>
      <c r="X4783" t="s">
        <v>20</v>
      </c>
      <c r="Y4783" t="s">
        <v>77</v>
      </c>
      <c r="Z4783" t="s">
        <v>113</v>
      </c>
    </row>
    <row r="4784" spans="1:26" x14ac:dyDescent="0.25">
      <c r="A4784">
        <v>5</v>
      </c>
      <c r="B4784" t="s">
        <v>25</v>
      </c>
      <c r="C4784">
        <v>3</v>
      </c>
      <c r="D4784" t="s">
        <v>50</v>
      </c>
      <c r="E4784" t="s">
        <v>192</v>
      </c>
      <c r="F4784" t="s">
        <v>13</v>
      </c>
      <c r="G4784" t="s">
        <v>1081</v>
      </c>
      <c r="H4784" s="1">
        <v>0.2</v>
      </c>
      <c r="I4784">
        <v>1</v>
      </c>
      <c r="J4784" s="3">
        <v>42928</v>
      </c>
      <c r="K4784" t="s">
        <v>1862</v>
      </c>
      <c r="L4784" t="s">
        <v>73</v>
      </c>
      <c r="M4784">
        <v>60610</v>
      </c>
      <c r="N4784">
        <v>724</v>
      </c>
      <c r="O4784" t="s">
        <v>1194</v>
      </c>
      <c r="P4784" s="4">
        <v>49</v>
      </c>
      <c r="Q4784" s="4">
        <v>4</v>
      </c>
      <c r="R4784" t="s">
        <v>75</v>
      </c>
      <c r="T4784" s="2">
        <v>49.44</v>
      </c>
      <c r="U4784" s="4">
        <v>659</v>
      </c>
      <c r="V4784" t="s">
        <v>19</v>
      </c>
      <c r="W4784" s="3">
        <v>42933</v>
      </c>
      <c r="X4784" t="s">
        <v>20</v>
      </c>
      <c r="Y4784" t="s">
        <v>139</v>
      </c>
      <c r="Z4784" t="s">
        <v>52</v>
      </c>
    </row>
    <row r="4785" spans="1:26" x14ac:dyDescent="0.25">
      <c r="A4785">
        <v>4</v>
      </c>
      <c r="B4785" t="s">
        <v>25</v>
      </c>
      <c r="C4785">
        <v>3</v>
      </c>
      <c r="D4785" t="s">
        <v>50</v>
      </c>
      <c r="E4785" t="s">
        <v>135</v>
      </c>
      <c r="F4785" t="s">
        <v>13</v>
      </c>
      <c r="G4785" t="s">
        <v>1390</v>
      </c>
      <c r="H4785" s="1">
        <v>0.2</v>
      </c>
      <c r="I4785">
        <v>1</v>
      </c>
      <c r="J4785" s="3">
        <v>43786</v>
      </c>
      <c r="K4785" t="s">
        <v>4861</v>
      </c>
      <c r="L4785" t="s">
        <v>73</v>
      </c>
      <c r="M4785">
        <v>60540</v>
      </c>
      <c r="N4785">
        <v>1015</v>
      </c>
      <c r="O4785" t="s">
        <v>1397</v>
      </c>
      <c r="P4785" s="4">
        <v>84</v>
      </c>
      <c r="Q4785" s="4">
        <v>5</v>
      </c>
      <c r="R4785" t="s">
        <v>75</v>
      </c>
      <c r="T4785" s="2">
        <v>83.99</v>
      </c>
      <c r="U4785" s="4">
        <v>240</v>
      </c>
      <c r="V4785" t="s">
        <v>19</v>
      </c>
      <c r="W4785" s="3">
        <v>43790</v>
      </c>
      <c r="X4785" t="s">
        <v>20</v>
      </c>
      <c r="Y4785" t="s">
        <v>139</v>
      </c>
      <c r="Z4785" t="s">
        <v>113</v>
      </c>
    </row>
    <row r="4786" spans="1:26" x14ac:dyDescent="0.25">
      <c r="A4786">
        <v>5</v>
      </c>
      <c r="B4786" t="s">
        <v>25</v>
      </c>
      <c r="C4786">
        <v>3</v>
      </c>
      <c r="D4786" t="s">
        <v>50</v>
      </c>
      <c r="E4786" t="s">
        <v>498</v>
      </c>
      <c r="F4786" t="s">
        <v>13</v>
      </c>
      <c r="G4786" t="s">
        <v>1864</v>
      </c>
      <c r="H4786" s="1">
        <v>0.2</v>
      </c>
      <c r="I4786">
        <v>1</v>
      </c>
      <c r="J4786" s="3">
        <v>42738</v>
      </c>
      <c r="K4786" t="s">
        <v>1865</v>
      </c>
      <c r="L4786" t="s">
        <v>73</v>
      </c>
      <c r="M4786">
        <v>75217</v>
      </c>
      <c r="N4786">
        <v>600</v>
      </c>
      <c r="O4786" t="s">
        <v>4862</v>
      </c>
      <c r="P4786" s="4">
        <v>85</v>
      </c>
      <c r="Q4786" s="4">
        <v>5</v>
      </c>
      <c r="R4786" t="s">
        <v>75</v>
      </c>
      <c r="T4786" s="2">
        <v>84.66</v>
      </c>
      <c r="U4786" s="4">
        <v>398</v>
      </c>
      <c r="V4786" t="s">
        <v>19</v>
      </c>
      <c r="W4786" s="3">
        <v>42743</v>
      </c>
      <c r="X4786" t="s">
        <v>20</v>
      </c>
      <c r="Y4786" t="s">
        <v>77</v>
      </c>
      <c r="Z4786" t="s">
        <v>113</v>
      </c>
    </row>
    <row r="4787" spans="1:26" x14ac:dyDescent="0.25">
      <c r="A4787">
        <v>4</v>
      </c>
      <c r="B4787" t="s">
        <v>25</v>
      </c>
      <c r="C4787">
        <v>3</v>
      </c>
      <c r="D4787" t="s">
        <v>50</v>
      </c>
      <c r="E4787" t="s">
        <v>122</v>
      </c>
      <c r="F4787" t="s">
        <v>13</v>
      </c>
      <c r="G4787" t="s">
        <v>1857</v>
      </c>
      <c r="H4787" s="1">
        <v>0.2</v>
      </c>
      <c r="I4787">
        <v>1</v>
      </c>
      <c r="J4787" s="3">
        <v>43353</v>
      </c>
      <c r="K4787" t="s">
        <v>1858</v>
      </c>
      <c r="L4787" t="s">
        <v>73</v>
      </c>
      <c r="M4787">
        <v>77095</v>
      </c>
      <c r="N4787">
        <v>1299</v>
      </c>
      <c r="O4787" t="s">
        <v>4863</v>
      </c>
      <c r="P4787" s="4">
        <v>54</v>
      </c>
      <c r="Q4787" s="4">
        <v>5</v>
      </c>
      <c r="R4787" t="s">
        <v>75</v>
      </c>
      <c r="T4787" s="2">
        <v>54</v>
      </c>
      <c r="U4787" s="4">
        <v>720</v>
      </c>
      <c r="V4787" t="s">
        <v>19</v>
      </c>
      <c r="W4787" s="3">
        <v>43357</v>
      </c>
      <c r="X4787" t="s">
        <v>20</v>
      </c>
      <c r="Y4787" t="s">
        <v>77</v>
      </c>
      <c r="Z4787" t="s">
        <v>52</v>
      </c>
    </row>
    <row r="4788" spans="1:26" x14ac:dyDescent="0.25">
      <c r="A4788">
        <v>5</v>
      </c>
      <c r="B4788" t="s">
        <v>25</v>
      </c>
      <c r="C4788">
        <v>3</v>
      </c>
      <c r="D4788" t="s">
        <v>50</v>
      </c>
      <c r="E4788" t="s">
        <v>417</v>
      </c>
      <c r="F4788" t="s">
        <v>13</v>
      </c>
      <c r="G4788" t="s">
        <v>1710</v>
      </c>
      <c r="H4788" s="1">
        <v>0.2</v>
      </c>
      <c r="I4788">
        <v>1</v>
      </c>
      <c r="J4788" s="3">
        <v>43761</v>
      </c>
      <c r="K4788" t="s">
        <v>3386</v>
      </c>
      <c r="L4788" t="s">
        <v>73</v>
      </c>
      <c r="M4788">
        <v>78207</v>
      </c>
      <c r="N4788">
        <v>939</v>
      </c>
      <c r="O4788" t="s">
        <v>4834</v>
      </c>
      <c r="P4788" s="4">
        <v>51</v>
      </c>
      <c r="Q4788" s="4">
        <v>5</v>
      </c>
      <c r="R4788" t="s">
        <v>75</v>
      </c>
      <c r="T4788" s="2">
        <v>51.5</v>
      </c>
      <c r="U4788" s="4">
        <v>824</v>
      </c>
      <c r="V4788" t="s">
        <v>19</v>
      </c>
      <c r="W4788" s="3">
        <v>43766</v>
      </c>
      <c r="X4788" t="s">
        <v>20</v>
      </c>
      <c r="Y4788" t="s">
        <v>77</v>
      </c>
      <c r="Z4788" t="s">
        <v>52</v>
      </c>
    </row>
    <row r="4789" spans="1:26" x14ac:dyDescent="0.25">
      <c r="A4789">
        <v>4</v>
      </c>
      <c r="B4789" t="s">
        <v>25</v>
      </c>
      <c r="C4789">
        <v>3</v>
      </c>
      <c r="D4789" t="s">
        <v>50</v>
      </c>
      <c r="E4789" t="s">
        <v>222</v>
      </c>
      <c r="F4789" t="s">
        <v>13</v>
      </c>
      <c r="G4789" t="s">
        <v>2020</v>
      </c>
      <c r="H4789" s="1">
        <v>0.2</v>
      </c>
      <c r="I4789">
        <v>1</v>
      </c>
      <c r="J4789" s="3">
        <v>42775</v>
      </c>
      <c r="K4789" t="s">
        <v>4864</v>
      </c>
      <c r="L4789" t="s">
        <v>73</v>
      </c>
      <c r="M4789">
        <v>62521</v>
      </c>
      <c r="N4789">
        <v>1031</v>
      </c>
      <c r="O4789" t="s">
        <v>707</v>
      </c>
      <c r="P4789" s="4">
        <v>90</v>
      </c>
      <c r="Q4789" s="4">
        <v>6</v>
      </c>
      <c r="R4789" t="s">
        <v>75</v>
      </c>
      <c r="T4789" s="2">
        <v>89.99</v>
      </c>
      <c r="U4789" s="4">
        <v>480</v>
      </c>
      <c r="V4789" t="s">
        <v>19</v>
      </c>
      <c r="W4789" s="3">
        <v>42779</v>
      </c>
      <c r="X4789" t="s">
        <v>20</v>
      </c>
      <c r="Y4789" t="s">
        <v>139</v>
      </c>
      <c r="Z4789" t="s">
        <v>113</v>
      </c>
    </row>
    <row r="4790" spans="1:26" x14ac:dyDescent="0.25">
      <c r="A4790">
        <v>3</v>
      </c>
      <c r="B4790" t="s">
        <v>10</v>
      </c>
      <c r="C4790">
        <v>3</v>
      </c>
      <c r="D4790" t="s">
        <v>50</v>
      </c>
      <c r="E4790" t="s">
        <v>1872</v>
      </c>
      <c r="F4790" t="s">
        <v>13</v>
      </c>
      <c r="G4790" t="s">
        <v>2146</v>
      </c>
      <c r="H4790" s="1">
        <v>0.2</v>
      </c>
      <c r="I4790">
        <v>1</v>
      </c>
      <c r="J4790" s="3">
        <v>43324</v>
      </c>
      <c r="K4790" t="s">
        <v>4865</v>
      </c>
      <c r="L4790" t="s">
        <v>73</v>
      </c>
      <c r="M4790">
        <v>75007</v>
      </c>
      <c r="N4790">
        <v>1004</v>
      </c>
      <c r="O4790" t="s">
        <v>4866</v>
      </c>
      <c r="P4790" s="4">
        <v>52</v>
      </c>
      <c r="Q4790" s="4">
        <v>7</v>
      </c>
      <c r="R4790" t="s">
        <v>75</v>
      </c>
      <c r="T4790" s="2">
        <v>52.5</v>
      </c>
      <c r="U4790" s="4">
        <v>1400</v>
      </c>
      <c r="V4790" t="s">
        <v>19</v>
      </c>
      <c r="W4790" s="3">
        <v>43327</v>
      </c>
      <c r="X4790" t="s">
        <v>20</v>
      </c>
      <c r="Y4790" t="s">
        <v>77</v>
      </c>
      <c r="Z4790" t="s">
        <v>113</v>
      </c>
    </row>
    <row r="4791" spans="1:26" x14ac:dyDescent="0.25">
      <c r="A4791">
        <v>5</v>
      </c>
      <c r="B4791" t="s">
        <v>25</v>
      </c>
      <c r="C4791">
        <v>3</v>
      </c>
      <c r="D4791" t="s">
        <v>50</v>
      </c>
      <c r="E4791" t="s">
        <v>192</v>
      </c>
      <c r="F4791" t="s">
        <v>13</v>
      </c>
      <c r="G4791" t="s">
        <v>1081</v>
      </c>
      <c r="H4791" s="1">
        <v>0.2</v>
      </c>
      <c r="I4791">
        <v>1</v>
      </c>
      <c r="J4791" s="3">
        <v>42928</v>
      </c>
      <c r="K4791" t="s">
        <v>1862</v>
      </c>
      <c r="L4791" t="s">
        <v>73</v>
      </c>
      <c r="M4791">
        <v>60610</v>
      </c>
      <c r="N4791">
        <v>1611</v>
      </c>
      <c r="O4791" t="s">
        <v>4867</v>
      </c>
      <c r="P4791" s="4">
        <v>54</v>
      </c>
      <c r="Q4791" s="4">
        <v>7</v>
      </c>
      <c r="R4791" t="s">
        <v>75</v>
      </c>
      <c r="T4791" s="2">
        <v>53.75</v>
      </c>
      <c r="U4791" s="4">
        <v>538</v>
      </c>
      <c r="V4791" t="s">
        <v>19</v>
      </c>
      <c r="W4791" s="3">
        <v>42933</v>
      </c>
      <c r="X4791" t="s">
        <v>20</v>
      </c>
      <c r="Y4791" t="s">
        <v>139</v>
      </c>
      <c r="Z4791" t="s">
        <v>52</v>
      </c>
    </row>
    <row r="4792" spans="1:26" x14ac:dyDescent="0.25">
      <c r="A4792">
        <v>2</v>
      </c>
      <c r="B4792" t="s">
        <v>43</v>
      </c>
      <c r="C4792">
        <v>3</v>
      </c>
      <c r="D4792" t="s">
        <v>50</v>
      </c>
      <c r="E4792" t="s">
        <v>122</v>
      </c>
      <c r="F4792" t="s">
        <v>13</v>
      </c>
      <c r="G4792" t="s">
        <v>1974</v>
      </c>
      <c r="H4792" s="1">
        <v>0.2</v>
      </c>
      <c r="I4792">
        <v>1</v>
      </c>
      <c r="J4792" s="3">
        <v>43295</v>
      </c>
      <c r="K4792" t="s">
        <v>4868</v>
      </c>
      <c r="L4792" t="s">
        <v>73</v>
      </c>
      <c r="M4792">
        <v>77036</v>
      </c>
      <c r="N4792">
        <v>342</v>
      </c>
      <c r="O4792" t="s">
        <v>4869</v>
      </c>
      <c r="P4792" s="4">
        <v>52</v>
      </c>
      <c r="Q4792" s="4">
        <v>7</v>
      </c>
      <c r="R4792" t="s">
        <v>75</v>
      </c>
      <c r="T4792" s="2">
        <v>52.49</v>
      </c>
      <c r="U4792" s="4">
        <v>420</v>
      </c>
      <c r="V4792" t="s">
        <v>19</v>
      </c>
      <c r="W4792" s="3">
        <v>43297</v>
      </c>
      <c r="X4792" t="s">
        <v>20</v>
      </c>
      <c r="Y4792" t="s">
        <v>77</v>
      </c>
      <c r="Z4792" t="s">
        <v>52</v>
      </c>
    </row>
    <row r="4793" spans="1:26" x14ac:dyDescent="0.25">
      <c r="A4793">
        <v>2</v>
      </c>
      <c r="B4793" t="s">
        <v>43</v>
      </c>
      <c r="C4793">
        <v>3</v>
      </c>
      <c r="D4793" t="s">
        <v>50</v>
      </c>
      <c r="E4793" t="s">
        <v>417</v>
      </c>
      <c r="F4793" t="s">
        <v>13</v>
      </c>
      <c r="G4793" t="s">
        <v>1543</v>
      </c>
      <c r="H4793" s="1">
        <v>0.4</v>
      </c>
      <c r="I4793">
        <v>1</v>
      </c>
      <c r="J4793" s="3">
        <v>42881</v>
      </c>
      <c r="K4793" t="s">
        <v>1837</v>
      </c>
      <c r="L4793" t="s">
        <v>73</v>
      </c>
      <c r="M4793">
        <v>78207</v>
      </c>
      <c r="N4793">
        <v>1511</v>
      </c>
      <c r="O4793" t="s">
        <v>4870</v>
      </c>
      <c r="P4793" s="4">
        <v>-80</v>
      </c>
      <c r="Q4793" s="4">
        <v>2</v>
      </c>
      <c r="R4793" t="s">
        <v>75</v>
      </c>
      <c r="T4793" s="2">
        <v>-79.91</v>
      </c>
      <c r="U4793" s="4">
        <v>400</v>
      </c>
      <c r="V4793" t="s">
        <v>19</v>
      </c>
      <c r="W4793" s="3">
        <v>42883</v>
      </c>
      <c r="X4793" t="s">
        <v>20</v>
      </c>
      <c r="Y4793" t="s">
        <v>77</v>
      </c>
      <c r="Z4793" t="s">
        <v>422</v>
      </c>
    </row>
    <row r="4794" spans="1:26" x14ac:dyDescent="0.25">
      <c r="A4794">
        <v>2</v>
      </c>
      <c r="B4794" t="s">
        <v>43</v>
      </c>
      <c r="C4794">
        <v>3</v>
      </c>
      <c r="D4794" t="s">
        <v>50</v>
      </c>
      <c r="E4794" t="s">
        <v>241</v>
      </c>
      <c r="F4794" t="s">
        <v>13</v>
      </c>
      <c r="G4794" t="s">
        <v>673</v>
      </c>
      <c r="H4794" s="1">
        <v>0</v>
      </c>
      <c r="I4794">
        <v>1</v>
      </c>
      <c r="J4794" s="3">
        <v>43019</v>
      </c>
      <c r="K4794" t="s">
        <v>4871</v>
      </c>
      <c r="L4794" t="s">
        <v>102</v>
      </c>
      <c r="M4794">
        <v>14609</v>
      </c>
      <c r="N4794">
        <v>1074</v>
      </c>
      <c r="O4794" t="s">
        <v>4845</v>
      </c>
      <c r="P4794" s="4">
        <v>2</v>
      </c>
      <c r="Q4794" s="4">
        <v>1</v>
      </c>
      <c r="R4794" t="s">
        <v>104</v>
      </c>
      <c r="T4794" s="2">
        <v>2.2400000000000002</v>
      </c>
      <c r="U4794" s="4">
        <v>32</v>
      </c>
      <c r="V4794" t="s">
        <v>19</v>
      </c>
      <c r="W4794" s="3">
        <v>43021</v>
      </c>
      <c r="X4794" t="s">
        <v>20</v>
      </c>
      <c r="Y4794" t="s">
        <v>175</v>
      </c>
      <c r="Z4794" t="s">
        <v>113</v>
      </c>
    </row>
    <row r="4795" spans="1:26" x14ac:dyDescent="0.25">
      <c r="A4795">
        <v>2</v>
      </c>
      <c r="B4795" t="s">
        <v>43</v>
      </c>
      <c r="C4795">
        <v>3</v>
      </c>
      <c r="D4795" t="s">
        <v>50</v>
      </c>
      <c r="E4795" t="s">
        <v>1552</v>
      </c>
      <c r="F4795" t="s">
        <v>13</v>
      </c>
      <c r="G4795" t="s">
        <v>1911</v>
      </c>
      <c r="H4795" s="1">
        <v>0</v>
      </c>
      <c r="I4795">
        <v>1</v>
      </c>
      <c r="J4795" s="3">
        <v>43723</v>
      </c>
      <c r="K4795" t="s">
        <v>1912</v>
      </c>
      <c r="L4795" t="s">
        <v>102</v>
      </c>
      <c r="M4795">
        <v>2149</v>
      </c>
      <c r="N4795">
        <v>729</v>
      </c>
      <c r="O4795" t="s">
        <v>4872</v>
      </c>
      <c r="P4795" s="4">
        <v>12</v>
      </c>
      <c r="Q4795" s="4">
        <v>1</v>
      </c>
      <c r="R4795" t="s">
        <v>104</v>
      </c>
      <c r="T4795" s="2">
        <v>11.6</v>
      </c>
      <c r="U4795" s="4">
        <v>40</v>
      </c>
      <c r="V4795" t="s">
        <v>19</v>
      </c>
      <c r="W4795" s="3">
        <v>43725</v>
      </c>
      <c r="X4795" t="s">
        <v>20</v>
      </c>
      <c r="Y4795" t="s">
        <v>744</v>
      </c>
      <c r="Z4795" t="s">
        <v>52</v>
      </c>
    </row>
    <row r="4796" spans="1:26" x14ac:dyDescent="0.25">
      <c r="A4796">
        <v>2</v>
      </c>
      <c r="B4796" t="s">
        <v>43</v>
      </c>
      <c r="C4796">
        <v>3</v>
      </c>
      <c r="D4796" t="s">
        <v>50</v>
      </c>
      <c r="E4796" t="s">
        <v>171</v>
      </c>
      <c r="F4796" t="s">
        <v>13</v>
      </c>
      <c r="G4796" t="s">
        <v>1614</v>
      </c>
      <c r="H4796" s="1">
        <v>0</v>
      </c>
      <c r="I4796">
        <v>1</v>
      </c>
      <c r="J4796" s="3">
        <v>42934</v>
      </c>
      <c r="K4796" t="s">
        <v>1890</v>
      </c>
      <c r="L4796" t="s">
        <v>102</v>
      </c>
      <c r="M4796">
        <v>10024</v>
      </c>
      <c r="N4796">
        <v>1277</v>
      </c>
      <c r="O4796" t="s">
        <v>4873</v>
      </c>
      <c r="P4796" s="4">
        <v>37</v>
      </c>
      <c r="Q4796" s="4">
        <v>1</v>
      </c>
      <c r="R4796" t="s">
        <v>104</v>
      </c>
      <c r="T4796" s="2">
        <v>36.72</v>
      </c>
      <c r="U4796" s="4">
        <v>136</v>
      </c>
      <c r="V4796" t="s">
        <v>19</v>
      </c>
      <c r="W4796" s="3">
        <v>42936</v>
      </c>
      <c r="X4796" t="s">
        <v>20</v>
      </c>
      <c r="Y4796" t="s">
        <v>175</v>
      </c>
      <c r="Z4796" t="s">
        <v>52</v>
      </c>
    </row>
    <row r="4797" spans="1:26" x14ac:dyDescent="0.25">
      <c r="A4797">
        <v>3</v>
      </c>
      <c r="B4797" t="s">
        <v>10</v>
      </c>
      <c r="C4797">
        <v>3</v>
      </c>
      <c r="D4797" t="s">
        <v>50</v>
      </c>
      <c r="E4797" t="s">
        <v>171</v>
      </c>
      <c r="F4797" t="s">
        <v>13</v>
      </c>
      <c r="G4797" t="s">
        <v>1867</v>
      </c>
      <c r="H4797" s="1">
        <v>0</v>
      </c>
      <c r="I4797">
        <v>1</v>
      </c>
      <c r="J4797" s="3">
        <v>43661</v>
      </c>
      <c r="K4797" t="s">
        <v>1936</v>
      </c>
      <c r="L4797" t="s">
        <v>102</v>
      </c>
      <c r="M4797">
        <v>10024</v>
      </c>
      <c r="N4797">
        <v>1468</v>
      </c>
      <c r="O4797" t="s">
        <v>802</v>
      </c>
      <c r="P4797" s="4">
        <v>9</v>
      </c>
      <c r="Q4797" s="4">
        <v>2</v>
      </c>
      <c r="R4797" t="s">
        <v>104</v>
      </c>
      <c r="T4797" s="2">
        <v>8.8000000000000007</v>
      </c>
      <c r="U4797" s="4">
        <v>42</v>
      </c>
      <c r="V4797" t="s">
        <v>19</v>
      </c>
      <c r="W4797" s="3">
        <v>43664</v>
      </c>
      <c r="X4797" t="s">
        <v>20</v>
      </c>
      <c r="Y4797" t="s">
        <v>175</v>
      </c>
      <c r="Z4797" t="s">
        <v>113</v>
      </c>
    </row>
    <row r="4798" spans="1:26" x14ac:dyDescent="0.25">
      <c r="A4798">
        <v>3</v>
      </c>
      <c r="B4798" t="s">
        <v>10</v>
      </c>
      <c r="C4798">
        <v>3</v>
      </c>
      <c r="D4798" t="s">
        <v>50</v>
      </c>
      <c r="E4798" t="s">
        <v>171</v>
      </c>
      <c r="F4798" t="s">
        <v>13</v>
      </c>
      <c r="G4798" t="s">
        <v>8128</v>
      </c>
      <c r="H4798" s="1">
        <v>0</v>
      </c>
      <c r="I4798">
        <v>1</v>
      </c>
      <c r="J4798" s="3">
        <v>43349</v>
      </c>
      <c r="K4798" t="s">
        <v>1947</v>
      </c>
      <c r="L4798" t="s">
        <v>102</v>
      </c>
      <c r="M4798">
        <v>10035</v>
      </c>
      <c r="N4798">
        <v>1062</v>
      </c>
      <c r="O4798" t="s">
        <v>4711</v>
      </c>
      <c r="P4798" s="4">
        <v>11</v>
      </c>
      <c r="Q4798" s="4">
        <v>2</v>
      </c>
      <c r="R4798" t="s">
        <v>104</v>
      </c>
      <c r="T4798" s="2">
        <v>11.15</v>
      </c>
      <c r="U4798" s="4">
        <v>32</v>
      </c>
      <c r="V4798" t="s">
        <v>19</v>
      </c>
      <c r="W4798" s="3">
        <v>43352</v>
      </c>
      <c r="X4798" t="s">
        <v>20</v>
      </c>
      <c r="Y4798" t="s">
        <v>175</v>
      </c>
      <c r="Z4798" t="s">
        <v>113</v>
      </c>
    </row>
    <row r="4799" spans="1:26" x14ac:dyDescent="0.25">
      <c r="A4799">
        <v>2</v>
      </c>
      <c r="B4799" t="s">
        <v>43</v>
      </c>
      <c r="C4799">
        <v>3</v>
      </c>
      <c r="D4799" t="s">
        <v>50</v>
      </c>
      <c r="E4799" t="s">
        <v>320</v>
      </c>
      <c r="F4799" t="s">
        <v>13</v>
      </c>
      <c r="G4799" t="s">
        <v>2109</v>
      </c>
      <c r="H4799" s="1">
        <v>0</v>
      </c>
      <c r="I4799">
        <v>1</v>
      </c>
      <c r="J4799" s="3">
        <v>43062</v>
      </c>
      <c r="K4799" t="s">
        <v>3436</v>
      </c>
      <c r="L4799" t="s">
        <v>102</v>
      </c>
      <c r="M4799">
        <v>19805</v>
      </c>
      <c r="N4799">
        <v>1176</v>
      </c>
      <c r="O4799" t="s">
        <v>821</v>
      </c>
      <c r="P4799" s="4">
        <v>89</v>
      </c>
      <c r="Q4799" s="4">
        <v>2</v>
      </c>
      <c r="R4799" t="s">
        <v>104</v>
      </c>
      <c r="T4799" s="2">
        <v>89.31</v>
      </c>
      <c r="U4799" s="4">
        <v>308</v>
      </c>
      <c r="V4799" t="s">
        <v>19</v>
      </c>
      <c r="W4799" s="3">
        <v>43064</v>
      </c>
      <c r="X4799" t="s">
        <v>20</v>
      </c>
      <c r="Y4799" t="s">
        <v>161</v>
      </c>
      <c r="Z4799" t="s">
        <v>52</v>
      </c>
    </row>
    <row r="4800" spans="1:26" x14ac:dyDescent="0.25">
      <c r="A4800">
        <v>5</v>
      </c>
      <c r="B4800" t="s">
        <v>25</v>
      </c>
      <c r="C4800">
        <v>3</v>
      </c>
      <c r="D4800" t="s">
        <v>50</v>
      </c>
      <c r="E4800" t="s">
        <v>171</v>
      </c>
      <c r="F4800" t="s">
        <v>13</v>
      </c>
      <c r="G4800" t="s">
        <v>1931</v>
      </c>
      <c r="H4800" s="1">
        <v>0</v>
      </c>
      <c r="I4800">
        <v>1</v>
      </c>
      <c r="J4800" s="3">
        <v>43774</v>
      </c>
      <c r="K4800" t="s">
        <v>1932</v>
      </c>
      <c r="L4800" t="s">
        <v>102</v>
      </c>
      <c r="M4800">
        <v>10024</v>
      </c>
      <c r="N4800">
        <v>138</v>
      </c>
      <c r="O4800" t="s">
        <v>379</v>
      </c>
      <c r="P4800" s="4">
        <v>4</v>
      </c>
      <c r="Q4800" s="4">
        <v>2</v>
      </c>
      <c r="R4800" t="s">
        <v>104</v>
      </c>
      <c r="T4800" s="2">
        <v>4</v>
      </c>
      <c r="U4800" s="4">
        <v>100</v>
      </c>
      <c r="V4800" t="s">
        <v>19</v>
      </c>
      <c r="W4800" s="3">
        <v>43779</v>
      </c>
      <c r="X4800" t="s">
        <v>20</v>
      </c>
      <c r="Y4800" t="s">
        <v>175</v>
      </c>
      <c r="Z4800" t="s">
        <v>52</v>
      </c>
    </row>
    <row r="4801" spans="1:26" x14ac:dyDescent="0.25">
      <c r="A4801">
        <v>5</v>
      </c>
      <c r="B4801" t="s">
        <v>25</v>
      </c>
      <c r="C4801">
        <v>3</v>
      </c>
      <c r="D4801" t="s">
        <v>50</v>
      </c>
      <c r="E4801" t="s">
        <v>171</v>
      </c>
      <c r="F4801" t="s">
        <v>13</v>
      </c>
      <c r="G4801" t="s">
        <v>3147</v>
      </c>
      <c r="H4801" s="1">
        <v>0</v>
      </c>
      <c r="I4801">
        <v>1</v>
      </c>
      <c r="J4801" s="3">
        <v>43006</v>
      </c>
      <c r="K4801" t="s">
        <v>3468</v>
      </c>
      <c r="L4801" t="s">
        <v>102</v>
      </c>
      <c r="M4801">
        <v>10035</v>
      </c>
      <c r="N4801">
        <v>1176</v>
      </c>
      <c r="O4801" t="s">
        <v>821</v>
      </c>
      <c r="P4801" s="4">
        <v>89</v>
      </c>
      <c r="Q4801" s="4">
        <v>2</v>
      </c>
      <c r="R4801" t="s">
        <v>104</v>
      </c>
      <c r="T4801" s="2">
        <v>89.31</v>
      </c>
      <c r="U4801" s="4">
        <v>308</v>
      </c>
      <c r="V4801" t="s">
        <v>19</v>
      </c>
      <c r="W4801" s="3">
        <v>43011</v>
      </c>
      <c r="X4801" t="s">
        <v>20</v>
      </c>
      <c r="Y4801" t="s">
        <v>175</v>
      </c>
      <c r="Z4801" t="s">
        <v>52</v>
      </c>
    </row>
    <row r="4802" spans="1:26" x14ac:dyDescent="0.25">
      <c r="A4802">
        <v>5</v>
      </c>
      <c r="B4802" t="s">
        <v>25</v>
      </c>
      <c r="C4802">
        <v>3</v>
      </c>
      <c r="D4802" t="s">
        <v>50</v>
      </c>
      <c r="E4802" t="s">
        <v>171</v>
      </c>
      <c r="F4802" t="s">
        <v>13</v>
      </c>
      <c r="G4802" t="s">
        <v>2158</v>
      </c>
      <c r="H4802" s="1">
        <v>0</v>
      </c>
      <c r="I4802">
        <v>1</v>
      </c>
      <c r="J4802" s="3">
        <v>43541</v>
      </c>
      <c r="K4802" t="s">
        <v>3425</v>
      </c>
      <c r="L4802" t="s">
        <v>102</v>
      </c>
      <c r="M4802">
        <v>10011</v>
      </c>
      <c r="N4802">
        <v>1404</v>
      </c>
      <c r="O4802" t="s">
        <v>1041</v>
      </c>
      <c r="P4802" s="4">
        <v>18</v>
      </c>
      <c r="Q4802" s="4">
        <v>3</v>
      </c>
      <c r="R4802" t="s">
        <v>104</v>
      </c>
      <c r="T4802" s="2">
        <v>18.260000000000002</v>
      </c>
      <c r="U4802" s="4">
        <v>57</v>
      </c>
      <c r="V4802" t="s">
        <v>19</v>
      </c>
      <c r="W4802" s="3">
        <v>43546</v>
      </c>
      <c r="X4802" t="s">
        <v>20</v>
      </c>
      <c r="Y4802" t="s">
        <v>175</v>
      </c>
      <c r="Z4802" t="s">
        <v>113</v>
      </c>
    </row>
    <row r="4803" spans="1:26" x14ac:dyDescent="0.25">
      <c r="A4803">
        <v>2</v>
      </c>
      <c r="B4803" t="s">
        <v>43</v>
      </c>
      <c r="C4803">
        <v>3</v>
      </c>
      <c r="D4803" t="s">
        <v>50</v>
      </c>
      <c r="E4803" t="s">
        <v>171</v>
      </c>
      <c r="F4803" t="s">
        <v>13</v>
      </c>
      <c r="G4803" t="s">
        <v>2533</v>
      </c>
      <c r="H4803" s="1">
        <v>0</v>
      </c>
      <c r="I4803">
        <v>1</v>
      </c>
      <c r="J4803" s="3">
        <v>43262</v>
      </c>
      <c r="K4803" t="s">
        <v>4874</v>
      </c>
      <c r="L4803" t="s">
        <v>102</v>
      </c>
      <c r="M4803">
        <v>10035</v>
      </c>
      <c r="N4803">
        <v>1329</v>
      </c>
      <c r="O4803" t="s">
        <v>4875</v>
      </c>
      <c r="P4803" s="4">
        <v>72</v>
      </c>
      <c r="Q4803" s="4">
        <v>3</v>
      </c>
      <c r="R4803" t="s">
        <v>104</v>
      </c>
      <c r="T4803" s="2">
        <v>71.989999999999995</v>
      </c>
      <c r="U4803" s="4">
        <v>240</v>
      </c>
      <c r="V4803" t="s">
        <v>19</v>
      </c>
      <c r="W4803" s="3">
        <v>43264</v>
      </c>
      <c r="X4803" t="s">
        <v>20</v>
      </c>
      <c r="Y4803" t="s">
        <v>175</v>
      </c>
      <c r="Z4803" t="s">
        <v>113</v>
      </c>
    </row>
    <row r="4804" spans="1:26" x14ac:dyDescent="0.25">
      <c r="A4804">
        <v>3</v>
      </c>
      <c r="B4804" t="s">
        <v>10</v>
      </c>
      <c r="C4804">
        <v>3</v>
      </c>
      <c r="D4804" t="s">
        <v>50</v>
      </c>
      <c r="E4804" t="s">
        <v>2303</v>
      </c>
      <c r="F4804" t="s">
        <v>13</v>
      </c>
      <c r="G4804" t="s">
        <v>1873</v>
      </c>
      <c r="H4804" s="1">
        <v>0</v>
      </c>
      <c r="I4804">
        <v>1</v>
      </c>
      <c r="J4804" s="3">
        <v>42434</v>
      </c>
      <c r="K4804" t="s">
        <v>3439</v>
      </c>
      <c r="L4804" t="s">
        <v>102</v>
      </c>
      <c r="M4804">
        <v>10701</v>
      </c>
      <c r="N4804">
        <v>1029</v>
      </c>
      <c r="O4804" t="s">
        <v>644</v>
      </c>
      <c r="P4804" s="4">
        <v>178</v>
      </c>
      <c r="Q4804" s="4">
        <v>3</v>
      </c>
      <c r="R4804" t="s">
        <v>104</v>
      </c>
      <c r="T4804" s="2">
        <v>177.59</v>
      </c>
      <c r="U4804" s="4">
        <v>480</v>
      </c>
      <c r="V4804" t="s">
        <v>19</v>
      </c>
      <c r="W4804" s="3">
        <v>42437</v>
      </c>
      <c r="X4804" t="s">
        <v>20</v>
      </c>
      <c r="Y4804" t="s">
        <v>175</v>
      </c>
      <c r="Z4804" t="s">
        <v>113</v>
      </c>
    </row>
    <row r="4805" spans="1:26" x14ac:dyDescent="0.25">
      <c r="A4805">
        <v>5</v>
      </c>
      <c r="B4805" t="s">
        <v>25</v>
      </c>
      <c r="C4805">
        <v>3</v>
      </c>
      <c r="D4805" t="s">
        <v>50</v>
      </c>
      <c r="E4805" t="s">
        <v>375</v>
      </c>
      <c r="F4805" t="s">
        <v>13</v>
      </c>
      <c r="G4805" t="s">
        <v>1924</v>
      </c>
      <c r="H4805" s="1">
        <v>0</v>
      </c>
      <c r="I4805">
        <v>1</v>
      </c>
      <c r="J4805" s="3">
        <v>43435</v>
      </c>
      <c r="K4805" t="s">
        <v>1925</v>
      </c>
      <c r="L4805" t="s">
        <v>102</v>
      </c>
      <c r="M4805">
        <v>2038</v>
      </c>
      <c r="N4805">
        <v>945</v>
      </c>
      <c r="O4805" t="s">
        <v>4876</v>
      </c>
      <c r="P4805" s="4">
        <v>36</v>
      </c>
      <c r="Q4805" s="4">
        <v>3</v>
      </c>
      <c r="R4805" t="s">
        <v>104</v>
      </c>
      <c r="T4805" s="2">
        <v>35.86</v>
      </c>
      <c r="U4805" s="4">
        <v>138</v>
      </c>
      <c r="V4805" t="s">
        <v>19</v>
      </c>
      <c r="W4805" s="3">
        <v>43440</v>
      </c>
      <c r="X4805" t="s">
        <v>20</v>
      </c>
      <c r="Y4805" t="s">
        <v>744</v>
      </c>
      <c r="Z4805" t="s">
        <v>52</v>
      </c>
    </row>
    <row r="4806" spans="1:26" x14ac:dyDescent="0.25">
      <c r="A4806">
        <v>2</v>
      </c>
      <c r="B4806" t="s">
        <v>43</v>
      </c>
      <c r="C4806">
        <v>3</v>
      </c>
      <c r="D4806" t="s">
        <v>50</v>
      </c>
      <c r="E4806" t="s">
        <v>171</v>
      </c>
      <c r="F4806" t="s">
        <v>13</v>
      </c>
      <c r="G4806" t="s">
        <v>1901</v>
      </c>
      <c r="H4806" s="1">
        <v>0</v>
      </c>
      <c r="I4806">
        <v>1</v>
      </c>
      <c r="J4806" s="3">
        <v>43555</v>
      </c>
      <c r="K4806" t="s">
        <v>1902</v>
      </c>
      <c r="L4806" t="s">
        <v>102</v>
      </c>
      <c r="M4806">
        <v>10011</v>
      </c>
      <c r="N4806">
        <v>1295</v>
      </c>
      <c r="O4806" t="s">
        <v>4877</v>
      </c>
      <c r="P4806" s="4">
        <v>176</v>
      </c>
      <c r="Q4806" s="4">
        <v>3</v>
      </c>
      <c r="R4806" t="s">
        <v>104</v>
      </c>
      <c r="T4806" s="2">
        <v>176.17</v>
      </c>
      <c r="U4806" s="4">
        <v>678</v>
      </c>
      <c r="V4806" t="s">
        <v>19</v>
      </c>
      <c r="W4806" s="3">
        <v>43557</v>
      </c>
      <c r="X4806" t="s">
        <v>20</v>
      </c>
      <c r="Y4806" t="s">
        <v>175</v>
      </c>
      <c r="Z4806" t="s">
        <v>52</v>
      </c>
    </row>
    <row r="4807" spans="1:26" x14ac:dyDescent="0.25">
      <c r="A4807">
        <v>4</v>
      </c>
      <c r="B4807" t="s">
        <v>25</v>
      </c>
      <c r="C4807">
        <v>3</v>
      </c>
      <c r="D4807" t="s">
        <v>50</v>
      </c>
      <c r="E4807" t="s">
        <v>171</v>
      </c>
      <c r="F4807" t="s">
        <v>13</v>
      </c>
      <c r="G4807" t="s">
        <v>2030</v>
      </c>
      <c r="H4807" s="1">
        <v>0</v>
      </c>
      <c r="I4807">
        <v>1</v>
      </c>
      <c r="J4807" s="3">
        <v>43017</v>
      </c>
      <c r="K4807" t="s">
        <v>3463</v>
      </c>
      <c r="L4807" t="s">
        <v>102</v>
      </c>
      <c r="M4807">
        <v>10024</v>
      </c>
      <c r="N4807">
        <v>942</v>
      </c>
      <c r="O4807" t="s">
        <v>4878</v>
      </c>
      <c r="P4807" s="4">
        <v>303</v>
      </c>
      <c r="Q4807" s="4">
        <v>4</v>
      </c>
      <c r="R4807" t="s">
        <v>104</v>
      </c>
      <c r="T4807" s="2">
        <v>303.33999999999997</v>
      </c>
      <c r="U4807" s="4">
        <v>632</v>
      </c>
      <c r="V4807" t="s">
        <v>19</v>
      </c>
      <c r="W4807" s="3">
        <v>43021</v>
      </c>
      <c r="X4807" t="s">
        <v>20</v>
      </c>
      <c r="Y4807" t="s">
        <v>175</v>
      </c>
      <c r="Z4807" t="s">
        <v>52</v>
      </c>
    </row>
    <row r="4808" spans="1:26" x14ac:dyDescent="0.25">
      <c r="A4808">
        <v>2</v>
      </c>
      <c r="B4808" t="s">
        <v>43</v>
      </c>
      <c r="C4808">
        <v>3</v>
      </c>
      <c r="D4808" t="s">
        <v>50</v>
      </c>
      <c r="E4808" t="s">
        <v>1926</v>
      </c>
      <c r="F4808" t="s">
        <v>13</v>
      </c>
      <c r="G4808" t="s">
        <v>1135</v>
      </c>
      <c r="H4808" s="1">
        <v>0</v>
      </c>
      <c r="I4808">
        <v>1</v>
      </c>
      <c r="J4808" s="3">
        <v>43597</v>
      </c>
      <c r="K4808" t="s">
        <v>1927</v>
      </c>
      <c r="L4808" t="s">
        <v>102</v>
      </c>
      <c r="M4808">
        <v>8360</v>
      </c>
      <c r="N4808">
        <v>1069</v>
      </c>
      <c r="O4808" t="s">
        <v>4848</v>
      </c>
      <c r="P4808" s="4">
        <v>35</v>
      </c>
      <c r="Q4808" s="4">
        <v>5</v>
      </c>
      <c r="R4808" t="s">
        <v>104</v>
      </c>
      <c r="T4808" s="2">
        <v>34.96</v>
      </c>
      <c r="U4808" s="4">
        <v>87</v>
      </c>
      <c r="V4808" t="s">
        <v>19</v>
      </c>
      <c r="W4808" s="3">
        <v>43599</v>
      </c>
      <c r="X4808" t="s">
        <v>20</v>
      </c>
      <c r="Y4808" t="s">
        <v>485</v>
      </c>
      <c r="Z4808" t="s">
        <v>113</v>
      </c>
    </row>
    <row r="4809" spans="1:26" x14ac:dyDescent="0.25">
      <c r="A4809">
        <v>3</v>
      </c>
      <c r="B4809" t="s">
        <v>10</v>
      </c>
      <c r="C4809">
        <v>3</v>
      </c>
      <c r="D4809" t="s">
        <v>50</v>
      </c>
      <c r="E4809" t="s">
        <v>700</v>
      </c>
      <c r="F4809" t="s">
        <v>13</v>
      </c>
      <c r="G4809" t="s">
        <v>1614</v>
      </c>
      <c r="H4809" s="1">
        <v>0</v>
      </c>
      <c r="I4809">
        <v>1</v>
      </c>
      <c r="J4809" s="3">
        <v>43301</v>
      </c>
      <c r="K4809" t="s">
        <v>4879</v>
      </c>
      <c r="L4809" t="s">
        <v>102</v>
      </c>
      <c r="M4809">
        <v>11561</v>
      </c>
      <c r="N4809">
        <v>931</v>
      </c>
      <c r="O4809" t="s">
        <v>4880</v>
      </c>
      <c r="P4809" s="4">
        <v>43</v>
      </c>
      <c r="Q4809" s="4">
        <v>5</v>
      </c>
      <c r="R4809" t="s">
        <v>104</v>
      </c>
      <c r="T4809" s="2">
        <v>43.18</v>
      </c>
      <c r="U4809" s="4">
        <v>90</v>
      </c>
      <c r="V4809" t="s">
        <v>19</v>
      </c>
      <c r="W4809" s="3">
        <v>43304</v>
      </c>
      <c r="X4809" t="s">
        <v>20</v>
      </c>
      <c r="Y4809" t="s">
        <v>175</v>
      </c>
      <c r="Z4809" t="s">
        <v>52</v>
      </c>
    </row>
    <row r="4810" spans="1:26" x14ac:dyDescent="0.25">
      <c r="A4810">
        <v>3</v>
      </c>
      <c r="B4810" t="s">
        <v>10</v>
      </c>
      <c r="C4810">
        <v>3</v>
      </c>
      <c r="D4810" t="s">
        <v>50</v>
      </c>
      <c r="E4810" t="s">
        <v>171</v>
      </c>
      <c r="F4810" t="s">
        <v>13</v>
      </c>
      <c r="G4810" t="s">
        <v>1929</v>
      </c>
      <c r="H4810" s="1">
        <v>0</v>
      </c>
      <c r="I4810">
        <v>1</v>
      </c>
      <c r="J4810" s="3">
        <v>43795</v>
      </c>
      <c r="K4810" t="s">
        <v>1930</v>
      </c>
      <c r="L4810" t="s">
        <v>102</v>
      </c>
      <c r="M4810">
        <v>10009</v>
      </c>
      <c r="N4810">
        <v>1275</v>
      </c>
      <c r="O4810" t="s">
        <v>4881</v>
      </c>
      <c r="P4810" s="4">
        <v>265</v>
      </c>
      <c r="Q4810" s="4">
        <v>5</v>
      </c>
      <c r="R4810" t="s">
        <v>104</v>
      </c>
      <c r="T4810" s="2">
        <v>264.58999999999997</v>
      </c>
      <c r="U4810" s="4">
        <v>980</v>
      </c>
      <c r="V4810" t="s">
        <v>19</v>
      </c>
      <c r="W4810" s="3">
        <v>43798</v>
      </c>
      <c r="X4810" t="s">
        <v>20</v>
      </c>
      <c r="Y4810" t="s">
        <v>175</v>
      </c>
      <c r="Z4810" t="s">
        <v>52</v>
      </c>
    </row>
    <row r="4811" spans="1:26" x14ac:dyDescent="0.25">
      <c r="A4811">
        <v>5</v>
      </c>
      <c r="B4811" t="s">
        <v>25</v>
      </c>
      <c r="C4811">
        <v>3</v>
      </c>
      <c r="D4811" t="s">
        <v>50</v>
      </c>
      <c r="E4811" t="s">
        <v>171</v>
      </c>
      <c r="F4811" t="s">
        <v>13</v>
      </c>
      <c r="G4811" t="s">
        <v>1869</v>
      </c>
      <c r="H4811" s="1">
        <v>0</v>
      </c>
      <c r="I4811">
        <v>1</v>
      </c>
      <c r="J4811" s="3">
        <v>43073</v>
      </c>
      <c r="K4811" t="s">
        <v>1938</v>
      </c>
      <c r="L4811" t="s">
        <v>102</v>
      </c>
      <c r="M4811">
        <v>10035</v>
      </c>
      <c r="N4811">
        <v>1653</v>
      </c>
      <c r="O4811" t="s">
        <v>4882</v>
      </c>
      <c r="P4811" s="4">
        <v>540</v>
      </c>
      <c r="Q4811" s="4">
        <v>5</v>
      </c>
      <c r="R4811" t="s">
        <v>104</v>
      </c>
      <c r="T4811" s="2">
        <v>539.91999999999996</v>
      </c>
      <c r="U4811" s="4">
        <v>1800</v>
      </c>
      <c r="V4811" t="s">
        <v>19</v>
      </c>
      <c r="W4811" s="3">
        <v>43078</v>
      </c>
      <c r="X4811" t="s">
        <v>20</v>
      </c>
      <c r="Y4811" t="s">
        <v>175</v>
      </c>
      <c r="Z4811" t="s">
        <v>52</v>
      </c>
    </row>
    <row r="4812" spans="1:26" x14ac:dyDescent="0.25">
      <c r="A4812">
        <v>2</v>
      </c>
      <c r="B4812" t="s">
        <v>43</v>
      </c>
      <c r="C4812">
        <v>3</v>
      </c>
      <c r="D4812" t="s">
        <v>50</v>
      </c>
      <c r="E4812" t="s">
        <v>171</v>
      </c>
      <c r="F4812" t="s">
        <v>13</v>
      </c>
      <c r="G4812" t="s">
        <v>2974</v>
      </c>
      <c r="H4812" s="1">
        <v>0</v>
      </c>
      <c r="I4812">
        <v>1</v>
      </c>
      <c r="J4812" s="3">
        <v>43657</v>
      </c>
      <c r="K4812" t="s">
        <v>4883</v>
      </c>
      <c r="L4812" t="s">
        <v>102</v>
      </c>
      <c r="M4812">
        <v>10009</v>
      </c>
      <c r="N4812">
        <v>1409</v>
      </c>
      <c r="O4812" t="s">
        <v>464</v>
      </c>
      <c r="P4812" s="4">
        <v>17</v>
      </c>
      <c r="Q4812" s="4">
        <v>6</v>
      </c>
      <c r="R4812" t="s">
        <v>104</v>
      </c>
      <c r="T4812" s="2">
        <v>17.239999999999998</v>
      </c>
      <c r="U4812" s="4">
        <v>133</v>
      </c>
      <c r="V4812" t="s">
        <v>19</v>
      </c>
      <c r="W4812" s="3">
        <v>43659</v>
      </c>
      <c r="X4812" t="s">
        <v>20</v>
      </c>
      <c r="Y4812" t="s">
        <v>175</v>
      </c>
      <c r="Z4812" t="s">
        <v>113</v>
      </c>
    </row>
    <row r="4813" spans="1:26" x14ac:dyDescent="0.25">
      <c r="A4813">
        <v>5</v>
      </c>
      <c r="B4813" t="s">
        <v>25</v>
      </c>
      <c r="C4813">
        <v>3</v>
      </c>
      <c r="D4813" t="s">
        <v>50</v>
      </c>
      <c r="E4813" t="s">
        <v>171</v>
      </c>
      <c r="F4813" t="s">
        <v>13</v>
      </c>
      <c r="G4813" t="s">
        <v>2158</v>
      </c>
      <c r="H4813" s="1">
        <v>0</v>
      </c>
      <c r="I4813">
        <v>1</v>
      </c>
      <c r="J4813" s="3">
        <v>43541</v>
      </c>
      <c r="K4813" t="s">
        <v>3425</v>
      </c>
      <c r="L4813" t="s">
        <v>102</v>
      </c>
      <c r="M4813">
        <v>10011</v>
      </c>
      <c r="N4813">
        <v>444</v>
      </c>
      <c r="O4813" t="s">
        <v>978</v>
      </c>
      <c r="P4813" s="4">
        <v>31</v>
      </c>
      <c r="Q4813" s="4">
        <v>6</v>
      </c>
      <c r="R4813" t="s">
        <v>104</v>
      </c>
      <c r="T4813" s="2">
        <v>31.12</v>
      </c>
      <c r="U4813" s="4">
        <v>120</v>
      </c>
      <c r="V4813" t="s">
        <v>19</v>
      </c>
      <c r="W4813" s="3">
        <v>43546</v>
      </c>
      <c r="X4813" t="s">
        <v>20</v>
      </c>
      <c r="Y4813" t="s">
        <v>175</v>
      </c>
      <c r="Z4813" t="s">
        <v>52</v>
      </c>
    </row>
    <row r="4814" spans="1:26" x14ac:dyDescent="0.25">
      <c r="A4814">
        <v>2</v>
      </c>
      <c r="B4814" t="s">
        <v>43</v>
      </c>
      <c r="C4814">
        <v>3</v>
      </c>
      <c r="D4814" t="s">
        <v>50</v>
      </c>
      <c r="E4814" t="s">
        <v>457</v>
      </c>
      <c r="F4814" t="s">
        <v>13</v>
      </c>
      <c r="G4814" t="s">
        <v>2138</v>
      </c>
      <c r="H4814" s="1">
        <v>0</v>
      </c>
      <c r="I4814">
        <v>1</v>
      </c>
      <c r="J4814" s="3">
        <v>42688</v>
      </c>
      <c r="K4814" t="s">
        <v>3484</v>
      </c>
      <c r="L4814" t="s">
        <v>102</v>
      </c>
      <c r="M4814">
        <v>6824</v>
      </c>
      <c r="N4814">
        <v>1296</v>
      </c>
      <c r="O4814" t="s">
        <v>4884</v>
      </c>
      <c r="P4814" s="4">
        <v>233</v>
      </c>
      <c r="Q4814" s="4">
        <v>7</v>
      </c>
      <c r="R4814" t="s">
        <v>104</v>
      </c>
      <c r="T4814" s="2">
        <v>233.22</v>
      </c>
      <c r="U4814" s="4">
        <v>833</v>
      </c>
      <c r="V4814" t="s">
        <v>19</v>
      </c>
      <c r="W4814" s="3">
        <v>42690</v>
      </c>
      <c r="X4814" t="s">
        <v>20</v>
      </c>
      <c r="Y4814" t="s">
        <v>461</v>
      </c>
      <c r="Z4814" t="s">
        <v>52</v>
      </c>
    </row>
    <row r="4815" spans="1:26" x14ac:dyDescent="0.25">
      <c r="A4815">
        <v>5</v>
      </c>
      <c r="B4815" t="s">
        <v>25</v>
      </c>
      <c r="C4815">
        <v>3</v>
      </c>
      <c r="D4815" t="s">
        <v>50</v>
      </c>
      <c r="E4815" t="s">
        <v>171</v>
      </c>
      <c r="F4815" t="s">
        <v>13</v>
      </c>
      <c r="G4815" t="s">
        <v>2158</v>
      </c>
      <c r="H4815" s="1">
        <v>0</v>
      </c>
      <c r="I4815">
        <v>1</v>
      </c>
      <c r="J4815" s="3">
        <v>43541</v>
      </c>
      <c r="K4815" t="s">
        <v>3425</v>
      </c>
      <c r="L4815" t="s">
        <v>102</v>
      </c>
      <c r="M4815">
        <v>10011</v>
      </c>
      <c r="N4815">
        <v>966</v>
      </c>
      <c r="O4815" t="s">
        <v>4717</v>
      </c>
      <c r="P4815" s="4">
        <v>14</v>
      </c>
      <c r="Q4815" s="4">
        <v>8</v>
      </c>
      <c r="R4815" t="s">
        <v>104</v>
      </c>
      <c r="T4815" s="2">
        <v>13.6</v>
      </c>
      <c r="U4815" s="4">
        <v>72</v>
      </c>
      <c r="V4815" t="s">
        <v>19</v>
      </c>
      <c r="W4815" s="3">
        <v>43546</v>
      </c>
      <c r="X4815" t="s">
        <v>20</v>
      </c>
      <c r="Y4815" t="s">
        <v>175</v>
      </c>
      <c r="Z4815" t="s">
        <v>113</v>
      </c>
    </row>
    <row r="4816" spans="1:26" x14ac:dyDescent="0.25">
      <c r="A4816">
        <v>2</v>
      </c>
      <c r="B4816" t="s">
        <v>43</v>
      </c>
      <c r="C4816">
        <v>3</v>
      </c>
      <c r="D4816" t="s">
        <v>50</v>
      </c>
      <c r="E4816" t="s">
        <v>171</v>
      </c>
      <c r="F4816" t="s">
        <v>13</v>
      </c>
      <c r="G4816" t="s">
        <v>499</v>
      </c>
      <c r="H4816" s="1">
        <v>0</v>
      </c>
      <c r="I4816">
        <v>1</v>
      </c>
      <c r="J4816" s="3">
        <v>43730</v>
      </c>
      <c r="K4816" t="s">
        <v>1891</v>
      </c>
      <c r="L4816" t="s">
        <v>102</v>
      </c>
      <c r="M4816">
        <v>10035</v>
      </c>
      <c r="N4816">
        <v>1616</v>
      </c>
      <c r="O4816" t="s">
        <v>4885</v>
      </c>
      <c r="P4816" s="4">
        <v>171</v>
      </c>
      <c r="Q4816" s="4">
        <v>9</v>
      </c>
      <c r="R4816" t="s">
        <v>104</v>
      </c>
      <c r="T4816" s="2">
        <v>171.36</v>
      </c>
      <c r="U4816" s="4">
        <v>1071</v>
      </c>
      <c r="V4816" t="s">
        <v>19</v>
      </c>
      <c r="W4816" s="3">
        <v>43732</v>
      </c>
      <c r="X4816" t="s">
        <v>20</v>
      </c>
      <c r="Y4816" t="s">
        <v>175</v>
      </c>
      <c r="Z4816" t="s">
        <v>113</v>
      </c>
    </row>
    <row r="4817" spans="1:26" x14ac:dyDescent="0.25">
      <c r="A4817">
        <v>3</v>
      </c>
      <c r="B4817" t="s">
        <v>10</v>
      </c>
      <c r="C4817">
        <v>3</v>
      </c>
      <c r="D4817" t="s">
        <v>50</v>
      </c>
      <c r="E4817" t="s">
        <v>171</v>
      </c>
      <c r="F4817" t="s">
        <v>13</v>
      </c>
      <c r="G4817" t="s">
        <v>2208</v>
      </c>
      <c r="H4817" s="1">
        <v>0</v>
      </c>
      <c r="I4817">
        <v>1</v>
      </c>
      <c r="J4817" s="3">
        <v>42997</v>
      </c>
      <c r="K4817" t="s">
        <v>4886</v>
      </c>
      <c r="L4817" t="s">
        <v>102</v>
      </c>
      <c r="M4817">
        <v>10024</v>
      </c>
      <c r="N4817">
        <v>1321</v>
      </c>
      <c r="O4817" t="s">
        <v>561</v>
      </c>
      <c r="P4817" s="4">
        <v>134</v>
      </c>
      <c r="Q4817" s="4">
        <v>14</v>
      </c>
      <c r="R4817" t="s">
        <v>104</v>
      </c>
      <c r="T4817" s="2">
        <v>134.33000000000001</v>
      </c>
      <c r="U4817" s="4">
        <v>280</v>
      </c>
      <c r="V4817" t="s">
        <v>19</v>
      </c>
      <c r="W4817" s="3">
        <v>43000</v>
      </c>
      <c r="X4817" t="s">
        <v>20</v>
      </c>
      <c r="Y4817" t="s">
        <v>175</v>
      </c>
      <c r="Z4817" t="s">
        <v>52</v>
      </c>
    </row>
    <row r="4818" spans="1:26" x14ac:dyDescent="0.25">
      <c r="A4818">
        <v>3</v>
      </c>
      <c r="B4818" t="s">
        <v>10</v>
      </c>
      <c r="C4818">
        <v>3</v>
      </c>
      <c r="D4818" t="s">
        <v>50</v>
      </c>
      <c r="E4818" t="s">
        <v>305</v>
      </c>
      <c r="F4818" t="s">
        <v>13</v>
      </c>
      <c r="G4818" t="s">
        <v>1974</v>
      </c>
      <c r="H4818" s="1">
        <v>0.2</v>
      </c>
      <c r="I4818">
        <v>1</v>
      </c>
      <c r="J4818" s="3">
        <v>43011</v>
      </c>
      <c r="K4818" t="s">
        <v>1975</v>
      </c>
      <c r="L4818" t="s">
        <v>102</v>
      </c>
      <c r="M4818">
        <v>43229</v>
      </c>
      <c r="N4818">
        <v>916</v>
      </c>
      <c r="O4818" t="s">
        <v>160</v>
      </c>
      <c r="P4818" s="4">
        <v>-3</v>
      </c>
      <c r="Q4818" s="4">
        <v>2</v>
      </c>
      <c r="R4818" t="s">
        <v>104</v>
      </c>
      <c r="T4818" s="2">
        <v>-2.7</v>
      </c>
      <c r="U4818" s="4">
        <v>24</v>
      </c>
      <c r="V4818" t="s">
        <v>19</v>
      </c>
      <c r="W4818" s="3">
        <v>43014</v>
      </c>
      <c r="X4818" t="s">
        <v>20</v>
      </c>
      <c r="Y4818" t="s">
        <v>309</v>
      </c>
      <c r="Z4818" t="s">
        <v>113</v>
      </c>
    </row>
    <row r="4819" spans="1:26" x14ac:dyDescent="0.25">
      <c r="A4819">
        <v>3</v>
      </c>
      <c r="B4819" t="s">
        <v>10</v>
      </c>
      <c r="C4819">
        <v>3</v>
      </c>
      <c r="D4819" t="s">
        <v>50</v>
      </c>
      <c r="E4819" t="s">
        <v>305</v>
      </c>
      <c r="F4819" t="s">
        <v>13</v>
      </c>
      <c r="G4819" t="s">
        <v>1974</v>
      </c>
      <c r="H4819" s="1">
        <v>0.2</v>
      </c>
      <c r="I4819">
        <v>1</v>
      </c>
      <c r="J4819" s="3">
        <v>43011</v>
      </c>
      <c r="K4819" t="s">
        <v>1975</v>
      </c>
      <c r="L4819" t="s">
        <v>102</v>
      </c>
      <c r="M4819">
        <v>43229</v>
      </c>
      <c r="N4819">
        <v>1094</v>
      </c>
      <c r="O4819" t="s">
        <v>4887</v>
      </c>
      <c r="P4819" s="4">
        <v>1</v>
      </c>
      <c r="Q4819" s="4">
        <v>2</v>
      </c>
      <c r="R4819" t="s">
        <v>104</v>
      </c>
      <c r="T4819" s="2">
        <v>0.6</v>
      </c>
      <c r="U4819" s="4">
        <v>48</v>
      </c>
      <c r="V4819" t="s">
        <v>19</v>
      </c>
      <c r="W4819" s="3">
        <v>43014</v>
      </c>
      <c r="X4819" t="s">
        <v>20</v>
      </c>
      <c r="Y4819" t="s">
        <v>309</v>
      </c>
      <c r="Z4819" t="s">
        <v>113</v>
      </c>
    </row>
    <row r="4820" spans="1:26" x14ac:dyDescent="0.25">
      <c r="A4820">
        <v>3</v>
      </c>
      <c r="B4820" t="s">
        <v>10</v>
      </c>
      <c r="C4820">
        <v>3</v>
      </c>
      <c r="D4820" t="s">
        <v>50</v>
      </c>
      <c r="E4820" t="s">
        <v>1595</v>
      </c>
      <c r="F4820" t="s">
        <v>13</v>
      </c>
      <c r="G4820" t="s">
        <v>1562</v>
      </c>
      <c r="H4820" s="1">
        <v>0.2</v>
      </c>
      <c r="I4820">
        <v>1</v>
      </c>
      <c r="J4820" s="3">
        <v>43461</v>
      </c>
      <c r="K4820" t="s">
        <v>4888</v>
      </c>
      <c r="L4820" t="s">
        <v>102</v>
      </c>
      <c r="M4820">
        <v>43130</v>
      </c>
      <c r="N4820">
        <v>1090</v>
      </c>
      <c r="O4820" t="s">
        <v>4830</v>
      </c>
      <c r="P4820" s="4">
        <v>1</v>
      </c>
      <c r="Q4820" s="4">
        <v>2</v>
      </c>
      <c r="R4820" t="s">
        <v>104</v>
      </c>
      <c r="T4820" s="2">
        <v>0.5</v>
      </c>
      <c r="U4820" s="4">
        <v>40</v>
      </c>
      <c r="V4820" t="s">
        <v>19</v>
      </c>
      <c r="W4820" s="3">
        <v>43464</v>
      </c>
      <c r="X4820" t="s">
        <v>20</v>
      </c>
      <c r="Y4820" t="s">
        <v>309</v>
      </c>
      <c r="Z4820" t="s">
        <v>113</v>
      </c>
    </row>
    <row r="4821" spans="1:26" x14ac:dyDescent="0.25">
      <c r="A4821">
        <v>4</v>
      </c>
      <c r="B4821" t="s">
        <v>25</v>
      </c>
      <c r="C4821">
        <v>3</v>
      </c>
      <c r="D4821" t="s">
        <v>50</v>
      </c>
      <c r="E4821" t="s">
        <v>99</v>
      </c>
      <c r="F4821" t="s">
        <v>13</v>
      </c>
      <c r="G4821" t="s">
        <v>2689</v>
      </c>
      <c r="H4821" s="1">
        <v>0.2</v>
      </c>
      <c r="I4821">
        <v>1</v>
      </c>
      <c r="J4821" s="3">
        <v>43730</v>
      </c>
      <c r="K4821" t="s">
        <v>3522</v>
      </c>
      <c r="L4821" t="s">
        <v>102</v>
      </c>
      <c r="M4821">
        <v>19134</v>
      </c>
      <c r="N4821">
        <v>1032</v>
      </c>
      <c r="O4821" t="s">
        <v>4788</v>
      </c>
      <c r="P4821" s="4">
        <v>23</v>
      </c>
      <c r="Q4821" s="4">
        <v>2</v>
      </c>
      <c r="R4821" t="s">
        <v>104</v>
      </c>
      <c r="T4821" s="2">
        <v>23</v>
      </c>
      <c r="U4821" s="4">
        <v>80</v>
      </c>
      <c r="V4821" t="s">
        <v>19</v>
      </c>
      <c r="W4821" s="3">
        <v>43734</v>
      </c>
      <c r="X4821" t="s">
        <v>20</v>
      </c>
      <c r="Y4821" t="s">
        <v>105</v>
      </c>
      <c r="Z4821" t="s">
        <v>113</v>
      </c>
    </row>
    <row r="4822" spans="1:26" x14ac:dyDescent="0.25">
      <c r="A4822">
        <v>4</v>
      </c>
      <c r="B4822" t="s">
        <v>25</v>
      </c>
      <c r="C4822">
        <v>3</v>
      </c>
      <c r="D4822" t="s">
        <v>50</v>
      </c>
      <c r="E4822" t="s">
        <v>99</v>
      </c>
      <c r="F4822" t="s">
        <v>13</v>
      </c>
      <c r="G4822" t="s">
        <v>2196</v>
      </c>
      <c r="H4822" s="1">
        <v>0.2</v>
      </c>
      <c r="I4822">
        <v>1</v>
      </c>
      <c r="J4822" s="3">
        <v>43074</v>
      </c>
      <c r="K4822" t="s">
        <v>3527</v>
      </c>
      <c r="L4822" t="s">
        <v>102</v>
      </c>
      <c r="M4822">
        <v>19140</v>
      </c>
      <c r="N4822">
        <v>296</v>
      </c>
      <c r="O4822" t="s">
        <v>4781</v>
      </c>
      <c r="P4822" s="4">
        <v>1</v>
      </c>
      <c r="Q4822" s="4">
        <v>2</v>
      </c>
      <c r="R4822" t="s">
        <v>104</v>
      </c>
      <c r="T4822" s="2">
        <v>0.6</v>
      </c>
      <c r="U4822" s="4">
        <v>48</v>
      </c>
      <c r="V4822" t="s">
        <v>19</v>
      </c>
      <c r="W4822" s="3">
        <v>43078</v>
      </c>
      <c r="X4822" t="s">
        <v>20</v>
      </c>
      <c r="Y4822" t="s">
        <v>105</v>
      </c>
      <c r="Z4822" t="s">
        <v>113</v>
      </c>
    </row>
    <row r="4823" spans="1:26" x14ac:dyDescent="0.25">
      <c r="A4823">
        <v>3</v>
      </c>
      <c r="B4823" t="s">
        <v>10</v>
      </c>
      <c r="C4823">
        <v>3</v>
      </c>
      <c r="D4823" t="s">
        <v>50</v>
      </c>
      <c r="E4823" t="s">
        <v>2602</v>
      </c>
      <c r="F4823" t="s">
        <v>13</v>
      </c>
      <c r="G4823" t="s">
        <v>1634</v>
      </c>
      <c r="H4823" s="1">
        <v>0.2</v>
      </c>
      <c r="I4823">
        <v>1</v>
      </c>
      <c r="J4823" s="3">
        <v>43492</v>
      </c>
      <c r="K4823" t="s">
        <v>3495</v>
      </c>
      <c r="L4823" t="s">
        <v>102</v>
      </c>
      <c r="M4823">
        <v>44240</v>
      </c>
      <c r="N4823">
        <v>141</v>
      </c>
      <c r="O4823" t="s">
        <v>4889</v>
      </c>
      <c r="P4823" s="4">
        <v>-9</v>
      </c>
      <c r="Q4823" s="4">
        <v>3</v>
      </c>
      <c r="R4823" t="s">
        <v>104</v>
      </c>
      <c r="T4823" s="2">
        <v>-9</v>
      </c>
      <c r="U4823" s="4">
        <v>72</v>
      </c>
      <c r="V4823" t="s">
        <v>19</v>
      </c>
      <c r="W4823" s="3">
        <v>43495</v>
      </c>
      <c r="X4823" t="s">
        <v>20</v>
      </c>
      <c r="Y4823" t="s">
        <v>309</v>
      </c>
      <c r="Z4823" t="s">
        <v>113</v>
      </c>
    </row>
    <row r="4824" spans="1:26" x14ac:dyDescent="0.25">
      <c r="A4824">
        <v>4</v>
      </c>
      <c r="B4824" t="s">
        <v>25</v>
      </c>
      <c r="C4824">
        <v>3</v>
      </c>
      <c r="D4824" t="s">
        <v>50</v>
      </c>
      <c r="E4824" t="s">
        <v>99</v>
      </c>
      <c r="F4824" t="s">
        <v>13</v>
      </c>
      <c r="G4824" t="s">
        <v>2632</v>
      </c>
      <c r="H4824" s="1">
        <v>0.2</v>
      </c>
      <c r="I4824">
        <v>1</v>
      </c>
      <c r="J4824" s="3">
        <v>42820</v>
      </c>
      <c r="K4824" t="s">
        <v>3519</v>
      </c>
      <c r="L4824" t="s">
        <v>102</v>
      </c>
      <c r="M4824">
        <v>19140</v>
      </c>
      <c r="N4824">
        <v>1606</v>
      </c>
      <c r="O4824" t="s">
        <v>189</v>
      </c>
      <c r="P4824" s="4">
        <v>5</v>
      </c>
      <c r="Q4824" s="4">
        <v>3</v>
      </c>
      <c r="R4824" t="s">
        <v>104</v>
      </c>
      <c r="T4824" s="2">
        <v>5.03</v>
      </c>
      <c r="U4824" s="4">
        <v>17</v>
      </c>
      <c r="V4824" t="s">
        <v>19</v>
      </c>
      <c r="W4824" s="3">
        <v>42824</v>
      </c>
      <c r="X4824" t="s">
        <v>20</v>
      </c>
      <c r="Y4824" t="s">
        <v>105</v>
      </c>
      <c r="Z4824" t="s">
        <v>113</v>
      </c>
    </row>
    <row r="4825" spans="1:26" x14ac:dyDescent="0.25">
      <c r="A4825">
        <v>2</v>
      </c>
      <c r="B4825" t="s">
        <v>43</v>
      </c>
      <c r="C4825">
        <v>3</v>
      </c>
      <c r="D4825" t="s">
        <v>50</v>
      </c>
      <c r="E4825" t="s">
        <v>607</v>
      </c>
      <c r="F4825" t="s">
        <v>13</v>
      </c>
      <c r="G4825" t="s">
        <v>929</v>
      </c>
      <c r="H4825" s="1">
        <v>0.2</v>
      </c>
      <c r="I4825">
        <v>1</v>
      </c>
      <c r="J4825" s="3">
        <v>43733</v>
      </c>
      <c r="K4825" t="s">
        <v>3518</v>
      </c>
      <c r="L4825" t="s">
        <v>102</v>
      </c>
      <c r="M4825">
        <v>45231</v>
      </c>
      <c r="N4825">
        <v>1000</v>
      </c>
      <c r="O4825" t="s">
        <v>616</v>
      </c>
      <c r="P4825" s="4">
        <v>36</v>
      </c>
      <c r="Q4825" s="4">
        <v>5</v>
      </c>
      <c r="R4825" t="s">
        <v>104</v>
      </c>
      <c r="T4825" s="2">
        <v>35.99</v>
      </c>
      <c r="U4825" s="4">
        <v>120</v>
      </c>
      <c r="V4825" t="s">
        <v>19</v>
      </c>
      <c r="W4825" s="3">
        <v>43735</v>
      </c>
      <c r="X4825" t="s">
        <v>20</v>
      </c>
      <c r="Y4825" t="s">
        <v>309</v>
      </c>
      <c r="Z4825" t="s">
        <v>113</v>
      </c>
    </row>
    <row r="4826" spans="1:26" x14ac:dyDescent="0.25">
      <c r="A4826">
        <v>2</v>
      </c>
      <c r="B4826" t="s">
        <v>43</v>
      </c>
      <c r="C4826">
        <v>3</v>
      </c>
      <c r="D4826" t="s">
        <v>50</v>
      </c>
      <c r="E4826" t="s">
        <v>528</v>
      </c>
      <c r="F4826" t="s">
        <v>13</v>
      </c>
      <c r="G4826" t="s">
        <v>2405</v>
      </c>
      <c r="H4826" s="1">
        <v>0.2</v>
      </c>
      <c r="I4826">
        <v>1</v>
      </c>
      <c r="J4826" s="3">
        <v>43632</v>
      </c>
      <c r="K4826" t="s">
        <v>3514</v>
      </c>
      <c r="L4826" t="s">
        <v>102</v>
      </c>
      <c r="M4826">
        <v>43017</v>
      </c>
      <c r="N4826">
        <v>1033</v>
      </c>
      <c r="O4826" t="s">
        <v>1366</v>
      </c>
      <c r="P4826" s="4">
        <v>108</v>
      </c>
      <c r="Q4826" s="4">
        <v>6</v>
      </c>
      <c r="R4826" t="s">
        <v>104</v>
      </c>
      <c r="T4826" s="2">
        <v>107.99</v>
      </c>
      <c r="U4826" s="4">
        <v>480</v>
      </c>
      <c r="V4826" t="s">
        <v>19</v>
      </c>
      <c r="W4826" s="3">
        <v>43634</v>
      </c>
      <c r="X4826" t="s">
        <v>20</v>
      </c>
      <c r="Y4826" t="s">
        <v>309</v>
      </c>
      <c r="Z4826" t="s">
        <v>113</v>
      </c>
    </row>
    <row r="4827" spans="1:26" x14ac:dyDescent="0.25">
      <c r="A4827">
        <v>5</v>
      </c>
      <c r="B4827" t="s">
        <v>25</v>
      </c>
      <c r="C4827">
        <v>3</v>
      </c>
      <c r="D4827" t="s">
        <v>50</v>
      </c>
      <c r="E4827" t="s">
        <v>99</v>
      </c>
      <c r="F4827" t="s">
        <v>13</v>
      </c>
      <c r="G4827" t="s">
        <v>499</v>
      </c>
      <c r="H4827" s="1">
        <v>0.2</v>
      </c>
      <c r="I4827">
        <v>1</v>
      </c>
      <c r="J4827" s="3">
        <v>42622</v>
      </c>
      <c r="K4827" t="s">
        <v>1954</v>
      </c>
      <c r="L4827" t="s">
        <v>102</v>
      </c>
      <c r="M4827">
        <v>19140</v>
      </c>
      <c r="N4827">
        <v>1363</v>
      </c>
      <c r="O4827" t="s">
        <v>4890</v>
      </c>
      <c r="P4827" s="4">
        <v>-5</v>
      </c>
      <c r="Q4827" s="4">
        <v>6</v>
      </c>
      <c r="R4827" t="s">
        <v>104</v>
      </c>
      <c r="T4827" s="2">
        <v>-4.8499999999999996</v>
      </c>
      <c r="U4827" s="4">
        <v>65</v>
      </c>
      <c r="V4827" t="s">
        <v>19</v>
      </c>
      <c r="W4827" s="3">
        <v>42627</v>
      </c>
      <c r="X4827" t="s">
        <v>20</v>
      </c>
      <c r="Y4827" t="s">
        <v>105</v>
      </c>
      <c r="Z4827" t="s">
        <v>113</v>
      </c>
    </row>
    <row r="4828" spans="1:26" x14ac:dyDescent="0.25">
      <c r="A4828">
        <v>2</v>
      </c>
      <c r="B4828" t="s">
        <v>43</v>
      </c>
      <c r="C4828">
        <v>3</v>
      </c>
      <c r="D4828" t="s">
        <v>50</v>
      </c>
      <c r="E4828" t="s">
        <v>1296</v>
      </c>
      <c r="F4828" t="s">
        <v>13</v>
      </c>
      <c r="G4828" t="s">
        <v>1369</v>
      </c>
      <c r="H4828" s="1">
        <v>0.4</v>
      </c>
      <c r="I4828">
        <v>1</v>
      </c>
      <c r="J4828" s="3">
        <v>42762</v>
      </c>
      <c r="K4828" t="s">
        <v>1964</v>
      </c>
      <c r="L4828" t="s">
        <v>102</v>
      </c>
      <c r="M4828">
        <v>44105</v>
      </c>
      <c r="N4828">
        <v>1177</v>
      </c>
      <c r="O4828" t="s">
        <v>4891</v>
      </c>
      <c r="P4828" s="4">
        <v>-36</v>
      </c>
      <c r="Q4828" s="4">
        <v>1</v>
      </c>
      <c r="R4828" t="s">
        <v>104</v>
      </c>
      <c r="T4828" s="2">
        <v>-36.25</v>
      </c>
      <c r="U4828" s="4">
        <v>155</v>
      </c>
      <c r="V4828" t="s">
        <v>19</v>
      </c>
      <c r="W4828" s="3">
        <v>42764</v>
      </c>
      <c r="X4828" t="s">
        <v>20</v>
      </c>
      <c r="Y4828" t="s">
        <v>309</v>
      </c>
      <c r="Z4828" t="s">
        <v>52</v>
      </c>
    </row>
    <row r="4829" spans="1:26" x14ac:dyDescent="0.25">
      <c r="A4829">
        <v>5</v>
      </c>
      <c r="B4829" t="s">
        <v>25</v>
      </c>
      <c r="C4829">
        <v>3</v>
      </c>
      <c r="D4829" t="s">
        <v>50</v>
      </c>
      <c r="E4829" t="s">
        <v>99</v>
      </c>
      <c r="F4829" t="s">
        <v>13</v>
      </c>
      <c r="G4829" t="s">
        <v>499</v>
      </c>
      <c r="H4829" s="1">
        <v>0.4</v>
      </c>
      <c r="I4829">
        <v>1</v>
      </c>
      <c r="J4829" s="3">
        <v>42622</v>
      </c>
      <c r="K4829" t="s">
        <v>1954</v>
      </c>
      <c r="L4829" t="s">
        <v>102</v>
      </c>
      <c r="M4829">
        <v>19140</v>
      </c>
      <c r="N4829">
        <v>1295</v>
      </c>
      <c r="O4829" t="s">
        <v>4877</v>
      </c>
      <c r="P4829" s="4">
        <v>-32</v>
      </c>
      <c r="Q4829" s="4">
        <v>1</v>
      </c>
      <c r="R4829" t="s">
        <v>104</v>
      </c>
      <c r="T4829" s="2">
        <v>-31.62</v>
      </c>
      <c r="U4829" s="4">
        <v>136</v>
      </c>
      <c r="V4829" t="s">
        <v>19</v>
      </c>
      <c r="W4829" s="3">
        <v>42627</v>
      </c>
      <c r="X4829" t="s">
        <v>20</v>
      </c>
      <c r="Y4829" t="s">
        <v>105</v>
      </c>
      <c r="Z4829" t="s">
        <v>52</v>
      </c>
    </row>
    <row r="4830" spans="1:26" x14ac:dyDescent="0.25">
      <c r="A4830">
        <v>4</v>
      </c>
      <c r="B4830" t="s">
        <v>25</v>
      </c>
      <c r="C4830">
        <v>3</v>
      </c>
      <c r="D4830" t="s">
        <v>50</v>
      </c>
      <c r="E4830" t="s">
        <v>99</v>
      </c>
      <c r="F4830" t="s">
        <v>13</v>
      </c>
      <c r="G4830" t="s">
        <v>1733</v>
      </c>
      <c r="H4830" s="1">
        <v>0.4</v>
      </c>
      <c r="I4830">
        <v>1</v>
      </c>
      <c r="J4830" s="3">
        <v>43659</v>
      </c>
      <c r="K4830" t="s">
        <v>1963</v>
      </c>
      <c r="L4830" t="s">
        <v>102</v>
      </c>
      <c r="M4830">
        <v>19140</v>
      </c>
      <c r="N4830">
        <v>442</v>
      </c>
      <c r="O4830" t="s">
        <v>4892</v>
      </c>
      <c r="P4830" s="4">
        <v>-7</v>
      </c>
      <c r="Q4830" s="4">
        <v>1</v>
      </c>
      <c r="R4830" t="s">
        <v>104</v>
      </c>
      <c r="T4830" s="2">
        <v>-7.26</v>
      </c>
      <c r="U4830" s="4">
        <v>40</v>
      </c>
      <c r="V4830" t="s">
        <v>19</v>
      </c>
      <c r="W4830" s="3">
        <v>43663</v>
      </c>
      <c r="X4830" t="s">
        <v>20</v>
      </c>
      <c r="Y4830" t="s">
        <v>105</v>
      </c>
      <c r="Z4830" t="s">
        <v>52</v>
      </c>
    </row>
    <row r="4831" spans="1:26" x14ac:dyDescent="0.25">
      <c r="A4831">
        <v>3</v>
      </c>
      <c r="B4831" t="s">
        <v>10</v>
      </c>
      <c r="C4831">
        <v>3</v>
      </c>
      <c r="D4831" t="s">
        <v>50</v>
      </c>
      <c r="E4831" t="s">
        <v>99</v>
      </c>
      <c r="F4831" t="s">
        <v>13</v>
      </c>
      <c r="G4831" t="s">
        <v>1155</v>
      </c>
      <c r="H4831" s="1">
        <v>0.4</v>
      </c>
      <c r="I4831">
        <v>1</v>
      </c>
      <c r="J4831" s="3">
        <v>43004</v>
      </c>
      <c r="K4831" t="s">
        <v>3528</v>
      </c>
      <c r="L4831" t="s">
        <v>102</v>
      </c>
      <c r="M4831">
        <v>19143</v>
      </c>
      <c r="N4831">
        <v>779</v>
      </c>
      <c r="O4831" t="s">
        <v>4893</v>
      </c>
      <c r="P4831" s="4">
        <v>-9</v>
      </c>
      <c r="Q4831" s="4">
        <v>1</v>
      </c>
      <c r="R4831" t="s">
        <v>104</v>
      </c>
      <c r="T4831" s="2">
        <v>-9.18</v>
      </c>
      <c r="U4831" s="4">
        <v>46</v>
      </c>
      <c r="V4831" t="s">
        <v>19</v>
      </c>
      <c r="W4831" s="3">
        <v>43007</v>
      </c>
      <c r="X4831" t="s">
        <v>20</v>
      </c>
      <c r="Y4831" t="s">
        <v>105</v>
      </c>
      <c r="Z4831" t="s">
        <v>52</v>
      </c>
    </row>
    <row r="4832" spans="1:26" x14ac:dyDescent="0.25">
      <c r="A4832">
        <v>2</v>
      </c>
      <c r="B4832" t="s">
        <v>43</v>
      </c>
      <c r="C4832">
        <v>3</v>
      </c>
      <c r="D4832" t="s">
        <v>50</v>
      </c>
      <c r="E4832" t="s">
        <v>305</v>
      </c>
      <c r="F4832" t="s">
        <v>13</v>
      </c>
      <c r="G4832" t="s">
        <v>1495</v>
      </c>
      <c r="H4832" s="1">
        <v>0.4</v>
      </c>
      <c r="I4832">
        <v>1</v>
      </c>
      <c r="J4832" s="3">
        <v>42705</v>
      </c>
      <c r="K4832" t="s">
        <v>1942</v>
      </c>
      <c r="L4832" t="s">
        <v>102</v>
      </c>
      <c r="M4832">
        <v>43229</v>
      </c>
      <c r="N4832">
        <v>1452</v>
      </c>
      <c r="O4832" t="s">
        <v>4894</v>
      </c>
      <c r="P4832" s="4">
        <v>110</v>
      </c>
      <c r="Q4832" s="4">
        <v>2</v>
      </c>
      <c r="R4832" t="s">
        <v>104</v>
      </c>
      <c r="T4832" s="2">
        <v>110</v>
      </c>
      <c r="U4832" s="4">
        <v>660</v>
      </c>
      <c r="V4832" t="s">
        <v>19</v>
      </c>
      <c r="W4832" s="3">
        <v>42707</v>
      </c>
      <c r="X4832" t="s">
        <v>20</v>
      </c>
      <c r="Y4832" t="s">
        <v>309</v>
      </c>
      <c r="Z4832" t="s">
        <v>727</v>
      </c>
    </row>
    <row r="4833" spans="1:26" x14ac:dyDescent="0.25">
      <c r="A4833">
        <v>5</v>
      </c>
      <c r="B4833" t="s">
        <v>25</v>
      </c>
      <c r="C4833">
        <v>3</v>
      </c>
      <c r="D4833" t="s">
        <v>50</v>
      </c>
      <c r="E4833" t="s">
        <v>457</v>
      </c>
      <c r="F4833" t="s">
        <v>13</v>
      </c>
      <c r="G4833" t="s">
        <v>1811</v>
      </c>
      <c r="H4833" s="1">
        <v>0.4</v>
      </c>
      <c r="I4833">
        <v>1</v>
      </c>
      <c r="J4833" s="3">
        <v>42692</v>
      </c>
      <c r="K4833" t="s">
        <v>3530</v>
      </c>
      <c r="L4833" t="s">
        <v>102</v>
      </c>
      <c r="M4833">
        <v>45014</v>
      </c>
      <c r="N4833">
        <v>1290</v>
      </c>
      <c r="O4833" t="s">
        <v>4895</v>
      </c>
      <c r="P4833" s="4">
        <v>-2</v>
      </c>
      <c r="Q4833" s="4">
        <v>2</v>
      </c>
      <c r="R4833" t="s">
        <v>104</v>
      </c>
      <c r="T4833" s="2">
        <v>-2.08</v>
      </c>
      <c r="U4833" s="4">
        <v>10</v>
      </c>
      <c r="V4833" t="s">
        <v>19</v>
      </c>
      <c r="W4833" s="3">
        <v>42697</v>
      </c>
      <c r="X4833" t="s">
        <v>20</v>
      </c>
      <c r="Y4833" t="s">
        <v>309</v>
      </c>
      <c r="Z4833" t="s">
        <v>52</v>
      </c>
    </row>
    <row r="4834" spans="1:26" x14ac:dyDescent="0.25">
      <c r="A4834">
        <v>5</v>
      </c>
      <c r="B4834" t="s">
        <v>25</v>
      </c>
      <c r="C4834">
        <v>3</v>
      </c>
      <c r="D4834" t="s">
        <v>50</v>
      </c>
      <c r="E4834" t="s">
        <v>99</v>
      </c>
      <c r="F4834" t="s">
        <v>13</v>
      </c>
      <c r="G4834" t="s">
        <v>1714</v>
      </c>
      <c r="H4834" s="1">
        <v>0.4</v>
      </c>
      <c r="I4834">
        <v>1</v>
      </c>
      <c r="J4834" s="3">
        <v>43484</v>
      </c>
      <c r="K4834" t="s">
        <v>1946</v>
      </c>
      <c r="L4834" t="s">
        <v>102</v>
      </c>
      <c r="M4834">
        <v>19140</v>
      </c>
      <c r="N4834">
        <v>1629</v>
      </c>
      <c r="O4834" t="s">
        <v>4800</v>
      </c>
      <c r="P4834" s="4">
        <v>-93</v>
      </c>
      <c r="Q4834" s="4">
        <v>2</v>
      </c>
      <c r="R4834" t="s">
        <v>104</v>
      </c>
      <c r="T4834" s="2">
        <v>-93.08</v>
      </c>
      <c r="U4834" s="4">
        <v>430</v>
      </c>
      <c r="V4834" t="s">
        <v>19</v>
      </c>
      <c r="W4834" s="3">
        <v>43489</v>
      </c>
      <c r="X4834" t="s">
        <v>20</v>
      </c>
      <c r="Y4834" t="s">
        <v>105</v>
      </c>
      <c r="Z4834" t="s">
        <v>52</v>
      </c>
    </row>
    <row r="4835" spans="1:26" x14ac:dyDescent="0.25">
      <c r="A4835">
        <v>2</v>
      </c>
      <c r="B4835" t="s">
        <v>43</v>
      </c>
      <c r="C4835">
        <v>3</v>
      </c>
      <c r="D4835" t="s">
        <v>50</v>
      </c>
      <c r="E4835" t="s">
        <v>3500</v>
      </c>
      <c r="F4835" t="s">
        <v>13</v>
      </c>
      <c r="G4835" t="s">
        <v>1743</v>
      </c>
      <c r="H4835" s="1">
        <v>0.4</v>
      </c>
      <c r="I4835">
        <v>1</v>
      </c>
      <c r="J4835" s="3">
        <v>42971</v>
      </c>
      <c r="K4835" t="s">
        <v>3501</v>
      </c>
      <c r="L4835" t="s">
        <v>102</v>
      </c>
      <c r="M4835">
        <v>43402</v>
      </c>
      <c r="N4835">
        <v>306</v>
      </c>
      <c r="O4835" t="s">
        <v>4896</v>
      </c>
      <c r="P4835" s="4">
        <v>4</v>
      </c>
      <c r="Q4835" s="4">
        <v>3</v>
      </c>
      <c r="R4835" t="s">
        <v>104</v>
      </c>
      <c r="T4835" s="2">
        <v>4.05</v>
      </c>
      <c r="U4835" s="4">
        <v>27</v>
      </c>
      <c r="V4835" t="s">
        <v>19</v>
      </c>
      <c r="W4835" s="3">
        <v>42973</v>
      </c>
      <c r="X4835" t="s">
        <v>20</v>
      </c>
      <c r="Y4835" t="s">
        <v>309</v>
      </c>
      <c r="Z4835" t="s">
        <v>52</v>
      </c>
    </row>
    <row r="4836" spans="1:26" x14ac:dyDescent="0.25">
      <c r="A4836">
        <v>3</v>
      </c>
      <c r="B4836" t="s">
        <v>10</v>
      </c>
      <c r="C4836">
        <v>3</v>
      </c>
      <c r="D4836" t="s">
        <v>50</v>
      </c>
      <c r="E4836" t="s">
        <v>2602</v>
      </c>
      <c r="F4836" t="s">
        <v>13</v>
      </c>
      <c r="G4836" t="s">
        <v>1634</v>
      </c>
      <c r="H4836" s="1">
        <v>0.4</v>
      </c>
      <c r="I4836">
        <v>1</v>
      </c>
      <c r="J4836" s="3">
        <v>43492</v>
      </c>
      <c r="K4836" t="s">
        <v>3495</v>
      </c>
      <c r="L4836" t="s">
        <v>102</v>
      </c>
      <c r="M4836">
        <v>44240</v>
      </c>
      <c r="N4836">
        <v>944</v>
      </c>
      <c r="O4836" t="s">
        <v>427</v>
      </c>
      <c r="P4836" s="4">
        <v>-27</v>
      </c>
      <c r="Q4836" s="4">
        <v>3</v>
      </c>
      <c r="R4836" t="s">
        <v>104</v>
      </c>
      <c r="T4836" s="2">
        <v>-27</v>
      </c>
      <c r="U4836" s="4">
        <v>108</v>
      </c>
      <c r="V4836" t="s">
        <v>19</v>
      </c>
      <c r="W4836" s="3">
        <v>43495</v>
      </c>
      <c r="X4836" t="s">
        <v>20</v>
      </c>
      <c r="Y4836" t="s">
        <v>309</v>
      </c>
      <c r="Z4836" t="s">
        <v>52</v>
      </c>
    </row>
    <row r="4837" spans="1:26" x14ac:dyDescent="0.25">
      <c r="A4837">
        <v>5</v>
      </c>
      <c r="B4837" t="s">
        <v>25</v>
      </c>
      <c r="C4837">
        <v>3</v>
      </c>
      <c r="D4837" t="s">
        <v>50</v>
      </c>
      <c r="E4837" t="s">
        <v>99</v>
      </c>
      <c r="F4837" t="s">
        <v>13</v>
      </c>
      <c r="G4837" t="s">
        <v>2834</v>
      </c>
      <c r="H4837" s="1">
        <v>0.4</v>
      </c>
      <c r="I4837">
        <v>1</v>
      </c>
      <c r="J4837" s="3">
        <v>42925</v>
      </c>
      <c r="K4837" t="s">
        <v>4897</v>
      </c>
      <c r="L4837" t="s">
        <v>102</v>
      </c>
      <c r="M4837">
        <v>19120</v>
      </c>
      <c r="N4837">
        <v>1250</v>
      </c>
      <c r="O4837" t="s">
        <v>4743</v>
      </c>
      <c r="P4837" s="4">
        <v>40</v>
      </c>
      <c r="Q4837" s="4">
        <v>3</v>
      </c>
      <c r="R4837" t="s">
        <v>104</v>
      </c>
      <c r="T4837" s="2">
        <v>40.5</v>
      </c>
      <c r="U4837" s="4">
        <v>270</v>
      </c>
      <c r="V4837" t="s">
        <v>19</v>
      </c>
      <c r="W4837" s="3">
        <v>42930</v>
      </c>
      <c r="X4837" t="s">
        <v>20</v>
      </c>
      <c r="Y4837" t="s">
        <v>105</v>
      </c>
      <c r="Z4837" t="s">
        <v>52</v>
      </c>
    </row>
    <row r="4838" spans="1:26" x14ac:dyDescent="0.25">
      <c r="A4838">
        <v>2</v>
      </c>
      <c r="B4838" t="s">
        <v>43</v>
      </c>
      <c r="C4838">
        <v>3</v>
      </c>
      <c r="D4838" t="s">
        <v>50</v>
      </c>
      <c r="E4838" t="s">
        <v>99</v>
      </c>
      <c r="F4838" t="s">
        <v>13</v>
      </c>
      <c r="G4838" t="s">
        <v>575</v>
      </c>
      <c r="H4838" s="1">
        <v>0.4</v>
      </c>
      <c r="I4838">
        <v>1</v>
      </c>
      <c r="J4838" s="3">
        <v>42385</v>
      </c>
      <c r="K4838" t="s">
        <v>1962</v>
      </c>
      <c r="L4838" t="s">
        <v>102</v>
      </c>
      <c r="M4838">
        <v>19134</v>
      </c>
      <c r="N4838">
        <v>157</v>
      </c>
      <c r="O4838" t="s">
        <v>720</v>
      </c>
      <c r="P4838" s="4">
        <v>-31</v>
      </c>
      <c r="Q4838" s="4">
        <v>3</v>
      </c>
      <c r="R4838" t="s">
        <v>104</v>
      </c>
      <c r="T4838" s="2">
        <v>-31.05</v>
      </c>
      <c r="U4838" s="4">
        <v>124</v>
      </c>
      <c r="V4838" t="s">
        <v>19</v>
      </c>
      <c r="W4838" s="3">
        <v>42387</v>
      </c>
      <c r="X4838" t="s">
        <v>20</v>
      </c>
      <c r="Y4838" t="s">
        <v>105</v>
      </c>
      <c r="Z4838" t="s">
        <v>52</v>
      </c>
    </row>
    <row r="4839" spans="1:26" x14ac:dyDescent="0.25">
      <c r="A4839">
        <v>5</v>
      </c>
      <c r="B4839" t="s">
        <v>25</v>
      </c>
      <c r="C4839">
        <v>3</v>
      </c>
      <c r="D4839" t="s">
        <v>50</v>
      </c>
      <c r="E4839" t="s">
        <v>99</v>
      </c>
      <c r="F4839" t="s">
        <v>13</v>
      </c>
      <c r="G4839" t="s">
        <v>1951</v>
      </c>
      <c r="H4839" s="1">
        <v>0.4</v>
      </c>
      <c r="I4839">
        <v>1</v>
      </c>
      <c r="J4839" s="3">
        <v>43418</v>
      </c>
      <c r="K4839" t="s">
        <v>1952</v>
      </c>
      <c r="L4839" t="s">
        <v>102</v>
      </c>
      <c r="M4839">
        <v>19134</v>
      </c>
      <c r="N4839">
        <v>1453</v>
      </c>
      <c r="O4839" t="s">
        <v>854</v>
      </c>
      <c r="P4839" s="4">
        <v>180</v>
      </c>
      <c r="Q4839" s="4">
        <v>4</v>
      </c>
      <c r="R4839" t="s">
        <v>104</v>
      </c>
      <c r="T4839" s="2">
        <v>180</v>
      </c>
      <c r="U4839" s="4">
        <v>1200</v>
      </c>
      <c r="V4839" t="s">
        <v>19</v>
      </c>
      <c r="W4839" s="3">
        <v>43423</v>
      </c>
      <c r="X4839" t="s">
        <v>20</v>
      </c>
      <c r="Y4839" t="s">
        <v>105</v>
      </c>
      <c r="Z4839" t="s">
        <v>727</v>
      </c>
    </row>
    <row r="4840" spans="1:26" x14ac:dyDescent="0.25">
      <c r="A4840">
        <v>2</v>
      </c>
      <c r="B4840" t="s">
        <v>43</v>
      </c>
      <c r="C4840">
        <v>3</v>
      </c>
      <c r="D4840" t="s">
        <v>50</v>
      </c>
      <c r="E4840" t="s">
        <v>1296</v>
      </c>
      <c r="F4840" t="s">
        <v>13</v>
      </c>
      <c r="G4840" t="s">
        <v>1369</v>
      </c>
      <c r="H4840" s="1">
        <v>0.4</v>
      </c>
      <c r="I4840">
        <v>1</v>
      </c>
      <c r="J4840" s="3">
        <v>42762</v>
      </c>
      <c r="K4840" t="s">
        <v>1964</v>
      </c>
      <c r="L4840" t="s">
        <v>102</v>
      </c>
      <c r="M4840">
        <v>44105</v>
      </c>
      <c r="N4840">
        <v>1299</v>
      </c>
      <c r="O4840" t="s">
        <v>4863</v>
      </c>
      <c r="P4840" s="4">
        <v>-101</v>
      </c>
      <c r="Q4840" s="4">
        <v>4</v>
      </c>
      <c r="R4840" t="s">
        <v>104</v>
      </c>
      <c r="T4840" s="2">
        <v>-100.79</v>
      </c>
      <c r="U4840" s="4">
        <v>432</v>
      </c>
      <c r="V4840" t="s">
        <v>19</v>
      </c>
      <c r="W4840" s="3">
        <v>42764</v>
      </c>
      <c r="X4840" t="s">
        <v>20</v>
      </c>
      <c r="Y4840" t="s">
        <v>309</v>
      </c>
      <c r="Z4840" t="s">
        <v>52</v>
      </c>
    </row>
    <row r="4841" spans="1:26" x14ac:dyDescent="0.25">
      <c r="A4841">
        <v>2</v>
      </c>
      <c r="B4841" t="s">
        <v>43</v>
      </c>
      <c r="C4841">
        <v>3</v>
      </c>
      <c r="D4841" t="s">
        <v>50</v>
      </c>
      <c r="E4841" t="s">
        <v>178</v>
      </c>
      <c r="F4841" t="s">
        <v>13</v>
      </c>
      <c r="G4841" t="s">
        <v>2589</v>
      </c>
      <c r="H4841" s="1">
        <v>0.4</v>
      </c>
      <c r="I4841">
        <v>1</v>
      </c>
      <c r="J4841" s="3">
        <v>42855</v>
      </c>
      <c r="K4841" t="s">
        <v>4898</v>
      </c>
      <c r="L4841" t="s">
        <v>102</v>
      </c>
      <c r="M4841">
        <v>45373</v>
      </c>
      <c r="N4841">
        <v>446</v>
      </c>
      <c r="O4841" t="s">
        <v>4836</v>
      </c>
      <c r="P4841" s="4">
        <v>-256</v>
      </c>
      <c r="Q4841" s="4">
        <v>5</v>
      </c>
      <c r="R4841" t="s">
        <v>104</v>
      </c>
      <c r="T4841" s="2">
        <v>-255.74</v>
      </c>
      <c r="U4841" s="4">
        <v>1023</v>
      </c>
      <c r="V4841" t="s">
        <v>19</v>
      </c>
      <c r="W4841" s="3">
        <v>42857</v>
      </c>
      <c r="X4841" t="s">
        <v>20</v>
      </c>
      <c r="Y4841" t="s">
        <v>309</v>
      </c>
      <c r="Z4841" t="s">
        <v>52</v>
      </c>
    </row>
    <row r="4842" spans="1:26" x14ac:dyDescent="0.25">
      <c r="A4842">
        <v>5</v>
      </c>
      <c r="B4842" t="s">
        <v>25</v>
      </c>
      <c r="C4842">
        <v>3</v>
      </c>
      <c r="D4842" t="s">
        <v>50</v>
      </c>
      <c r="E4842" t="s">
        <v>1983</v>
      </c>
      <c r="F4842" t="s">
        <v>13</v>
      </c>
      <c r="G4842" t="s">
        <v>212</v>
      </c>
      <c r="H4842" s="1">
        <v>0</v>
      </c>
      <c r="I4842">
        <v>1</v>
      </c>
      <c r="J4842" s="3">
        <v>43632</v>
      </c>
      <c r="K4842" t="s">
        <v>1984</v>
      </c>
      <c r="L4842" t="s">
        <v>16</v>
      </c>
      <c r="M4842">
        <v>41042</v>
      </c>
      <c r="N4842">
        <v>447</v>
      </c>
      <c r="O4842" t="s">
        <v>4899</v>
      </c>
      <c r="P4842" s="4">
        <v>17</v>
      </c>
      <c r="Q4842" s="4">
        <v>1</v>
      </c>
      <c r="R4842" t="s">
        <v>18</v>
      </c>
      <c r="T4842" s="2">
        <v>17.16</v>
      </c>
      <c r="U4842" s="4">
        <v>66</v>
      </c>
      <c r="V4842" t="s">
        <v>19</v>
      </c>
      <c r="W4842" s="3">
        <v>43637</v>
      </c>
      <c r="X4842" t="s">
        <v>20</v>
      </c>
      <c r="Y4842" t="s">
        <v>21</v>
      </c>
      <c r="Z4842" t="s">
        <v>52</v>
      </c>
    </row>
    <row r="4843" spans="1:26" x14ac:dyDescent="0.25">
      <c r="A4843">
        <v>2</v>
      </c>
      <c r="B4843" t="s">
        <v>43</v>
      </c>
      <c r="C4843">
        <v>3</v>
      </c>
      <c r="D4843" t="s">
        <v>50</v>
      </c>
      <c r="E4843" t="s">
        <v>1030</v>
      </c>
      <c r="F4843" t="s">
        <v>13</v>
      </c>
      <c r="G4843" t="s">
        <v>1085</v>
      </c>
      <c r="H4843" s="1">
        <v>0</v>
      </c>
      <c r="I4843">
        <v>1</v>
      </c>
      <c r="J4843" s="3">
        <v>43418</v>
      </c>
      <c r="K4843" t="s">
        <v>3534</v>
      </c>
      <c r="L4843" t="s">
        <v>16</v>
      </c>
      <c r="M4843">
        <v>30318</v>
      </c>
      <c r="N4843">
        <v>1004</v>
      </c>
      <c r="O4843" t="s">
        <v>4866</v>
      </c>
      <c r="P4843" s="4">
        <v>115</v>
      </c>
      <c r="Q4843" s="4">
        <v>2</v>
      </c>
      <c r="R4843" t="s">
        <v>18</v>
      </c>
      <c r="T4843" s="2">
        <v>115</v>
      </c>
      <c r="U4843" s="4">
        <v>500</v>
      </c>
      <c r="V4843" t="s">
        <v>19</v>
      </c>
      <c r="W4843" s="3">
        <v>43420</v>
      </c>
      <c r="X4843" t="s">
        <v>20</v>
      </c>
      <c r="Y4843" t="s">
        <v>761</v>
      </c>
      <c r="Z4843" t="s">
        <v>113</v>
      </c>
    </row>
    <row r="4844" spans="1:26" x14ac:dyDescent="0.25">
      <c r="A4844">
        <v>2</v>
      </c>
      <c r="B4844" t="s">
        <v>43</v>
      </c>
      <c r="C4844">
        <v>3</v>
      </c>
      <c r="D4844" t="s">
        <v>50</v>
      </c>
      <c r="E4844" t="s">
        <v>201</v>
      </c>
      <c r="F4844" t="s">
        <v>13</v>
      </c>
      <c r="G4844" t="s">
        <v>506</v>
      </c>
      <c r="H4844" s="1">
        <v>0</v>
      </c>
      <c r="I4844">
        <v>1</v>
      </c>
      <c r="J4844" s="3">
        <v>42720</v>
      </c>
      <c r="K4844" t="s">
        <v>2004</v>
      </c>
      <c r="L4844" t="s">
        <v>16</v>
      </c>
      <c r="M4844">
        <v>22153</v>
      </c>
      <c r="N4844">
        <v>421</v>
      </c>
      <c r="O4844" t="s">
        <v>4728</v>
      </c>
      <c r="P4844" s="4">
        <v>8</v>
      </c>
      <c r="Q4844" s="4">
        <v>2</v>
      </c>
      <c r="R4844" t="s">
        <v>18</v>
      </c>
      <c r="T4844" s="2">
        <v>8</v>
      </c>
      <c r="U4844" s="4">
        <v>100</v>
      </c>
      <c r="V4844" t="s">
        <v>19</v>
      </c>
      <c r="W4844" s="3">
        <v>42722</v>
      </c>
      <c r="X4844" t="s">
        <v>20</v>
      </c>
      <c r="Y4844" t="s">
        <v>205</v>
      </c>
      <c r="Z4844" t="s">
        <v>113</v>
      </c>
    </row>
    <row r="4845" spans="1:26" x14ac:dyDescent="0.25">
      <c r="A4845">
        <v>3</v>
      </c>
      <c r="B4845" t="s">
        <v>10</v>
      </c>
      <c r="C4845">
        <v>3</v>
      </c>
      <c r="D4845" t="s">
        <v>50</v>
      </c>
      <c r="E4845" t="s">
        <v>870</v>
      </c>
      <c r="F4845" t="s">
        <v>13</v>
      </c>
      <c r="G4845" t="s">
        <v>1256</v>
      </c>
      <c r="H4845" s="1">
        <v>0</v>
      </c>
      <c r="I4845">
        <v>1</v>
      </c>
      <c r="J4845" s="3">
        <v>43808</v>
      </c>
      <c r="K4845" t="s">
        <v>3535</v>
      </c>
      <c r="L4845" t="s">
        <v>16</v>
      </c>
      <c r="M4845">
        <v>40475</v>
      </c>
      <c r="N4845">
        <v>400</v>
      </c>
      <c r="O4845" t="s">
        <v>4747</v>
      </c>
      <c r="P4845" s="4">
        <v>630</v>
      </c>
      <c r="Q4845" s="4">
        <v>2</v>
      </c>
      <c r="R4845" t="s">
        <v>18</v>
      </c>
      <c r="T4845" s="2">
        <v>629.99</v>
      </c>
      <c r="U4845" s="4">
        <v>1400</v>
      </c>
      <c r="V4845" t="s">
        <v>19</v>
      </c>
      <c r="W4845" s="3">
        <v>43811</v>
      </c>
      <c r="X4845" t="s">
        <v>20</v>
      </c>
      <c r="Y4845" t="s">
        <v>21</v>
      </c>
      <c r="Z4845" t="s">
        <v>727</v>
      </c>
    </row>
    <row r="4846" spans="1:26" x14ac:dyDescent="0.25">
      <c r="A4846">
        <v>5</v>
      </c>
      <c r="B4846" t="s">
        <v>25</v>
      </c>
      <c r="C4846">
        <v>3</v>
      </c>
      <c r="D4846" t="s">
        <v>50</v>
      </c>
      <c r="E4846" t="s">
        <v>1983</v>
      </c>
      <c r="F4846" t="s">
        <v>13</v>
      </c>
      <c r="G4846" t="s">
        <v>212</v>
      </c>
      <c r="H4846" s="1">
        <v>0</v>
      </c>
      <c r="I4846">
        <v>1</v>
      </c>
      <c r="J4846" s="3">
        <v>43632</v>
      </c>
      <c r="K4846" t="s">
        <v>1984</v>
      </c>
      <c r="L4846" t="s">
        <v>16</v>
      </c>
      <c r="M4846">
        <v>41042</v>
      </c>
      <c r="N4846">
        <v>1322</v>
      </c>
      <c r="O4846" t="s">
        <v>4900</v>
      </c>
      <c r="P4846" s="4">
        <v>52</v>
      </c>
      <c r="Q4846" s="4">
        <v>2</v>
      </c>
      <c r="R4846" t="s">
        <v>18</v>
      </c>
      <c r="T4846" s="2">
        <v>51.83</v>
      </c>
      <c r="U4846" s="4">
        <v>192</v>
      </c>
      <c r="V4846" t="s">
        <v>19</v>
      </c>
      <c r="W4846" s="3">
        <v>43637</v>
      </c>
      <c r="X4846" t="s">
        <v>20</v>
      </c>
      <c r="Y4846" t="s">
        <v>21</v>
      </c>
      <c r="Z4846" t="s">
        <v>52</v>
      </c>
    </row>
    <row r="4847" spans="1:26" x14ac:dyDescent="0.25">
      <c r="A4847">
        <v>2</v>
      </c>
      <c r="B4847" t="s">
        <v>43</v>
      </c>
      <c r="C4847">
        <v>3</v>
      </c>
      <c r="D4847" t="s">
        <v>50</v>
      </c>
      <c r="E4847" t="s">
        <v>2486</v>
      </c>
      <c r="F4847" t="s">
        <v>13</v>
      </c>
      <c r="G4847" t="s">
        <v>1188</v>
      </c>
      <c r="H4847" s="1">
        <v>0</v>
      </c>
      <c r="I4847">
        <v>1</v>
      </c>
      <c r="J4847" s="3">
        <v>43439</v>
      </c>
      <c r="K4847" t="s">
        <v>3565</v>
      </c>
      <c r="L4847" t="s">
        <v>16</v>
      </c>
      <c r="M4847">
        <v>40324</v>
      </c>
      <c r="N4847">
        <v>1396</v>
      </c>
      <c r="O4847" t="s">
        <v>4901</v>
      </c>
      <c r="P4847" s="4">
        <v>196</v>
      </c>
      <c r="Q4847" s="4">
        <v>2</v>
      </c>
      <c r="R4847" t="s">
        <v>18</v>
      </c>
      <c r="T4847" s="2">
        <v>195.99</v>
      </c>
      <c r="U4847" s="4">
        <v>700</v>
      </c>
      <c r="V4847" t="s">
        <v>19</v>
      </c>
      <c r="W4847" s="3">
        <v>43441</v>
      </c>
      <c r="X4847" t="s">
        <v>20</v>
      </c>
      <c r="Y4847" t="s">
        <v>21</v>
      </c>
      <c r="Z4847" t="s">
        <v>52</v>
      </c>
    </row>
    <row r="4848" spans="1:26" x14ac:dyDescent="0.25">
      <c r="A4848">
        <v>2</v>
      </c>
      <c r="B4848" t="s">
        <v>43</v>
      </c>
      <c r="C4848">
        <v>3</v>
      </c>
      <c r="D4848" t="s">
        <v>50</v>
      </c>
      <c r="E4848" t="s">
        <v>209</v>
      </c>
      <c r="F4848" t="s">
        <v>13</v>
      </c>
      <c r="G4848" t="s">
        <v>1830</v>
      </c>
      <c r="H4848" s="1">
        <v>0</v>
      </c>
      <c r="I4848">
        <v>1</v>
      </c>
      <c r="J4848" s="3">
        <v>42490</v>
      </c>
      <c r="K4848" t="s">
        <v>4902</v>
      </c>
      <c r="L4848" t="s">
        <v>16</v>
      </c>
      <c r="M4848">
        <v>39212</v>
      </c>
      <c r="N4848">
        <v>1060</v>
      </c>
      <c r="O4848" t="s">
        <v>4903</v>
      </c>
      <c r="P4848" s="4">
        <v>16</v>
      </c>
      <c r="Q4848" s="4">
        <v>3</v>
      </c>
      <c r="R4848" t="s">
        <v>18</v>
      </c>
      <c r="T4848" s="2">
        <v>16.25</v>
      </c>
      <c r="U4848" s="4">
        <v>48</v>
      </c>
      <c r="V4848" t="s">
        <v>19</v>
      </c>
      <c r="W4848" s="3">
        <v>42492</v>
      </c>
      <c r="X4848" t="s">
        <v>20</v>
      </c>
      <c r="Y4848" t="s">
        <v>887</v>
      </c>
      <c r="Z4848" t="s">
        <v>113</v>
      </c>
    </row>
    <row r="4849" spans="1:26" x14ac:dyDescent="0.25">
      <c r="A4849">
        <v>5</v>
      </c>
      <c r="B4849" t="s">
        <v>25</v>
      </c>
      <c r="C4849">
        <v>3</v>
      </c>
      <c r="D4849" t="s">
        <v>50</v>
      </c>
      <c r="E4849" t="s">
        <v>237</v>
      </c>
      <c r="F4849" t="s">
        <v>13</v>
      </c>
      <c r="G4849" t="s">
        <v>1414</v>
      </c>
      <c r="H4849" s="1">
        <v>0</v>
      </c>
      <c r="I4849">
        <v>1</v>
      </c>
      <c r="J4849" s="3">
        <v>42588</v>
      </c>
      <c r="K4849" t="s">
        <v>4904</v>
      </c>
      <c r="L4849" t="s">
        <v>16</v>
      </c>
      <c r="M4849">
        <v>29203</v>
      </c>
      <c r="N4849">
        <v>1063</v>
      </c>
      <c r="O4849" t="s">
        <v>4768</v>
      </c>
      <c r="P4849" s="4">
        <v>23</v>
      </c>
      <c r="Q4849" s="4">
        <v>3</v>
      </c>
      <c r="R4849" t="s">
        <v>18</v>
      </c>
      <c r="T4849" s="2">
        <v>22.65</v>
      </c>
      <c r="U4849" s="4">
        <v>63</v>
      </c>
      <c r="V4849" t="s">
        <v>19</v>
      </c>
      <c r="W4849" s="3">
        <v>42593</v>
      </c>
      <c r="X4849" t="s">
        <v>20</v>
      </c>
      <c r="Y4849" t="s">
        <v>240</v>
      </c>
      <c r="Z4849" t="s">
        <v>113</v>
      </c>
    </row>
    <row r="4850" spans="1:26" x14ac:dyDescent="0.25">
      <c r="A4850">
        <v>4</v>
      </c>
      <c r="B4850" t="s">
        <v>25</v>
      </c>
      <c r="C4850">
        <v>3</v>
      </c>
      <c r="D4850" t="s">
        <v>50</v>
      </c>
      <c r="E4850" t="s">
        <v>1609</v>
      </c>
      <c r="F4850" t="s">
        <v>13</v>
      </c>
      <c r="G4850" t="s">
        <v>1629</v>
      </c>
      <c r="H4850" s="1">
        <v>0</v>
      </c>
      <c r="I4850">
        <v>1</v>
      </c>
      <c r="J4850" s="3">
        <v>43513</v>
      </c>
      <c r="K4850" t="s">
        <v>4905</v>
      </c>
      <c r="L4850" t="s">
        <v>16</v>
      </c>
      <c r="M4850">
        <v>70506</v>
      </c>
      <c r="N4850">
        <v>970</v>
      </c>
      <c r="O4850" t="s">
        <v>326</v>
      </c>
      <c r="P4850" s="4">
        <v>8</v>
      </c>
      <c r="Q4850" s="4">
        <v>3</v>
      </c>
      <c r="R4850" t="s">
        <v>18</v>
      </c>
      <c r="T4850" s="2">
        <v>8.4600000000000009</v>
      </c>
      <c r="U4850" s="4">
        <v>29</v>
      </c>
      <c r="V4850" t="s">
        <v>19</v>
      </c>
      <c r="W4850" s="3">
        <v>43517</v>
      </c>
      <c r="X4850" t="s">
        <v>20</v>
      </c>
      <c r="Y4850" t="s">
        <v>454</v>
      </c>
      <c r="Z4850" t="s">
        <v>52</v>
      </c>
    </row>
    <row r="4851" spans="1:26" x14ac:dyDescent="0.25">
      <c r="A4851">
        <v>2</v>
      </c>
      <c r="B4851" t="s">
        <v>43</v>
      </c>
      <c r="C4851">
        <v>3</v>
      </c>
      <c r="D4851" t="s">
        <v>50</v>
      </c>
      <c r="E4851" t="s">
        <v>3541</v>
      </c>
      <c r="F4851" t="s">
        <v>13</v>
      </c>
      <c r="G4851" t="s">
        <v>8133</v>
      </c>
      <c r="H4851" s="1">
        <v>0</v>
      </c>
      <c r="I4851">
        <v>1</v>
      </c>
      <c r="J4851" s="3">
        <v>43731</v>
      </c>
      <c r="K4851" t="s">
        <v>3542</v>
      </c>
      <c r="L4851" t="s">
        <v>16</v>
      </c>
      <c r="M4851">
        <v>71603</v>
      </c>
      <c r="N4851">
        <v>1097</v>
      </c>
      <c r="O4851" t="s">
        <v>4708</v>
      </c>
      <c r="P4851" s="4">
        <v>64</v>
      </c>
      <c r="Q4851" s="4">
        <v>5</v>
      </c>
      <c r="R4851" t="s">
        <v>18</v>
      </c>
      <c r="T4851" s="2">
        <v>63.98</v>
      </c>
      <c r="U4851" s="4">
        <v>200</v>
      </c>
      <c r="V4851" t="s">
        <v>19</v>
      </c>
      <c r="W4851" s="3">
        <v>43733</v>
      </c>
      <c r="X4851" t="s">
        <v>20</v>
      </c>
      <c r="Y4851" t="s">
        <v>1016</v>
      </c>
      <c r="Z4851" t="s">
        <v>113</v>
      </c>
    </row>
    <row r="4852" spans="1:26" x14ac:dyDescent="0.25">
      <c r="A4852">
        <v>3</v>
      </c>
      <c r="B4852" t="s">
        <v>10</v>
      </c>
      <c r="C4852">
        <v>3</v>
      </c>
      <c r="D4852" t="s">
        <v>50</v>
      </c>
      <c r="E4852" t="s">
        <v>870</v>
      </c>
      <c r="F4852" t="s">
        <v>13</v>
      </c>
      <c r="G4852" t="s">
        <v>1256</v>
      </c>
      <c r="H4852" s="1">
        <v>0</v>
      </c>
      <c r="I4852">
        <v>1</v>
      </c>
      <c r="J4852" s="3">
        <v>43808</v>
      </c>
      <c r="K4852" t="s">
        <v>3535</v>
      </c>
      <c r="L4852" t="s">
        <v>16</v>
      </c>
      <c r="M4852">
        <v>40475</v>
      </c>
      <c r="N4852">
        <v>1002</v>
      </c>
      <c r="O4852" t="s">
        <v>4906</v>
      </c>
      <c r="P4852" s="4">
        <v>48</v>
      </c>
      <c r="Q4852" s="4">
        <v>5</v>
      </c>
      <c r="R4852" t="s">
        <v>18</v>
      </c>
      <c r="T4852" s="2">
        <v>48.33</v>
      </c>
      <c r="U4852" s="4">
        <v>146</v>
      </c>
      <c r="V4852" t="s">
        <v>19</v>
      </c>
      <c r="W4852" s="3">
        <v>43811</v>
      </c>
      <c r="X4852" t="s">
        <v>20</v>
      </c>
      <c r="Y4852" t="s">
        <v>21</v>
      </c>
      <c r="Z4852" t="s">
        <v>113</v>
      </c>
    </row>
    <row r="4853" spans="1:26" x14ac:dyDescent="0.25">
      <c r="A4853">
        <v>2</v>
      </c>
      <c r="B4853" t="s">
        <v>43</v>
      </c>
      <c r="C4853">
        <v>3</v>
      </c>
      <c r="D4853" t="s">
        <v>50</v>
      </c>
      <c r="E4853" t="s">
        <v>672</v>
      </c>
      <c r="F4853" t="s">
        <v>13</v>
      </c>
      <c r="G4853" t="s">
        <v>2007</v>
      </c>
      <c r="H4853" s="1">
        <v>0</v>
      </c>
      <c r="I4853">
        <v>1</v>
      </c>
      <c r="J4853" s="3">
        <v>43133</v>
      </c>
      <c r="K4853" t="s">
        <v>2008</v>
      </c>
      <c r="L4853" t="s">
        <v>16</v>
      </c>
      <c r="M4853">
        <v>22204</v>
      </c>
      <c r="N4853">
        <v>878</v>
      </c>
      <c r="O4853" t="s">
        <v>8283</v>
      </c>
      <c r="P4853" s="4">
        <v>2800</v>
      </c>
      <c r="Q4853" s="4">
        <v>5</v>
      </c>
      <c r="R4853" t="s">
        <v>18</v>
      </c>
      <c r="T4853" s="2">
        <v>2799.98</v>
      </c>
      <c r="U4853" s="4">
        <v>8750</v>
      </c>
      <c r="V4853" t="s">
        <v>19</v>
      </c>
      <c r="W4853" s="3">
        <v>43135</v>
      </c>
      <c r="X4853" t="s">
        <v>20</v>
      </c>
      <c r="Y4853" t="s">
        <v>205</v>
      </c>
      <c r="Z4853" t="s">
        <v>422</v>
      </c>
    </row>
    <row r="4854" spans="1:26" x14ac:dyDescent="0.25">
      <c r="A4854">
        <v>5</v>
      </c>
      <c r="B4854" t="s">
        <v>25</v>
      </c>
      <c r="C4854">
        <v>3</v>
      </c>
      <c r="D4854" t="s">
        <v>50</v>
      </c>
      <c r="E4854" t="s">
        <v>1784</v>
      </c>
      <c r="F4854" t="s">
        <v>13</v>
      </c>
      <c r="G4854" t="s">
        <v>1996</v>
      </c>
      <c r="H4854" s="1">
        <v>0</v>
      </c>
      <c r="I4854">
        <v>1</v>
      </c>
      <c r="J4854" s="3">
        <v>43047</v>
      </c>
      <c r="K4854" t="s">
        <v>1997</v>
      </c>
      <c r="L4854" t="s">
        <v>16</v>
      </c>
      <c r="M4854">
        <v>23666</v>
      </c>
      <c r="N4854">
        <v>156</v>
      </c>
      <c r="O4854" t="s">
        <v>4832</v>
      </c>
      <c r="P4854" s="4">
        <v>59</v>
      </c>
      <c r="Q4854" s="4">
        <v>5</v>
      </c>
      <c r="R4854" t="s">
        <v>18</v>
      </c>
      <c r="T4854" s="2">
        <v>58.81</v>
      </c>
      <c r="U4854" s="4">
        <v>226</v>
      </c>
      <c r="V4854" t="s">
        <v>19</v>
      </c>
      <c r="W4854" s="3">
        <v>43052</v>
      </c>
      <c r="X4854" t="s">
        <v>20</v>
      </c>
      <c r="Y4854" t="s">
        <v>205</v>
      </c>
      <c r="Z4854" t="s">
        <v>52</v>
      </c>
    </row>
    <row r="4855" spans="1:26" x14ac:dyDescent="0.25">
      <c r="A4855">
        <v>2</v>
      </c>
      <c r="B4855" t="s">
        <v>43</v>
      </c>
      <c r="C4855">
        <v>3</v>
      </c>
      <c r="D4855" t="s">
        <v>50</v>
      </c>
      <c r="E4855" t="s">
        <v>870</v>
      </c>
      <c r="F4855" t="s">
        <v>13</v>
      </c>
      <c r="G4855" t="s">
        <v>282</v>
      </c>
      <c r="H4855" s="1">
        <v>0</v>
      </c>
      <c r="I4855">
        <v>1</v>
      </c>
      <c r="J4855" s="3">
        <v>43551</v>
      </c>
      <c r="K4855" t="s">
        <v>1990</v>
      </c>
      <c r="L4855" t="s">
        <v>16</v>
      </c>
      <c r="M4855">
        <v>23223</v>
      </c>
      <c r="N4855">
        <v>1240</v>
      </c>
      <c r="O4855" t="s">
        <v>4907</v>
      </c>
      <c r="P4855" s="4">
        <v>56</v>
      </c>
      <c r="Q4855" s="4">
        <v>5</v>
      </c>
      <c r="R4855" t="s">
        <v>18</v>
      </c>
      <c r="T4855" s="2">
        <v>55.65</v>
      </c>
      <c r="U4855" s="4">
        <v>206</v>
      </c>
      <c r="V4855" t="s">
        <v>19</v>
      </c>
      <c r="W4855" s="3">
        <v>43553</v>
      </c>
      <c r="X4855" t="s">
        <v>20</v>
      </c>
      <c r="Y4855" t="s">
        <v>205</v>
      </c>
      <c r="Z4855" t="s">
        <v>52</v>
      </c>
    </row>
    <row r="4856" spans="1:26" x14ac:dyDescent="0.25">
      <c r="A4856">
        <v>5</v>
      </c>
      <c r="B4856" t="s">
        <v>25</v>
      </c>
      <c r="C4856">
        <v>3</v>
      </c>
      <c r="D4856" t="s">
        <v>50</v>
      </c>
      <c r="E4856" t="s">
        <v>672</v>
      </c>
      <c r="F4856" t="s">
        <v>13</v>
      </c>
      <c r="G4856" t="s">
        <v>8118</v>
      </c>
      <c r="H4856" s="1">
        <v>0</v>
      </c>
      <c r="I4856">
        <v>1</v>
      </c>
      <c r="J4856" s="3">
        <v>43075</v>
      </c>
      <c r="K4856" t="s">
        <v>4908</v>
      </c>
      <c r="L4856" t="s">
        <v>16</v>
      </c>
      <c r="M4856">
        <v>22204</v>
      </c>
      <c r="N4856">
        <v>159</v>
      </c>
      <c r="O4856" t="s">
        <v>4909</v>
      </c>
      <c r="P4856" s="4">
        <v>50</v>
      </c>
      <c r="Q4856" s="4">
        <v>6</v>
      </c>
      <c r="R4856" t="s">
        <v>18</v>
      </c>
      <c r="T4856" s="2">
        <v>50.44</v>
      </c>
      <c r="U4856" s="4">
        <v>174</v>
      </c>
      <c r="V4856" t="s">
        <v>19</v>
      </c>
      <c r="W4856" s="3">
        <v>43080</v>
      </c>
      <c r="X4856" t="s">
        <v>20</v>
      </c>
      <c r="Y4856" t="s">
        <v>205</v>
      </c>
      <c r="Z4856" t="s">
        <v>52</v>
      </c>
    </row>
    <row r="4857" spans="1:26" x14ac:dyDescent="0.25">
      <c r="A4857">
        <v>2</v>
      </c>
      <c r="B4857" t="s">
        <v>43</v>
      </c>
      <c r="C4857">
        <v>3</v>
      </c>
      <c r="D4857" t="s">
        <v>50</v>
      </c>
      <c r="E4857" t="s">
        <v>906</v>
      </c>
      <c r="F4857" t="s">
        <v>13</v>
      </c>
      <c r="G4857" t="s">
        <v>1939</v>
      </c>
      <c r="H4857" s="1">
        <v>0.2</v>
      </c>
      <c r="I4857">
        <v>1</v>
      </c>
      <c r="J4857" s="3">
        <v>43802</v>
      </c>
      <c r="K4857" t="s">
        <v>4910</v>
      </c>
      <c r="L4857" t="s">
        <v>16</v>
      </c>
      <c r="M4857">
        <v>32216</v>
      </c>
      <c r="N4857">
        <v>958</v>
      </c>
      <c r="O4857" t="s">
        <v>4911</v>
      </c>
      <c r="P4857" s="4">
        <v>7</v>
      </c>
      <c r="Q4857" s="4">
        <v>1</v>
      </c>
      <c r="R4857" t="s">
        <v>18</v>
      </c>
      <c r="T4857" s="2">
        <v>7.2</v>
      </c>
      <c r="U4857" s="4">
        <v>48</v>
      </c>
      <c r="V4857" t="s">
        <v>19</v>
      </c>
      <c r="W4857" s="3">
        <v>43804</v>
      </c>
      <c r="X4857" t="s">
        <v>20</v>
      </c>
      <c r="Y4857" t="s">
        <v>40</v>
      </c>
      <c r="Z4857" t="s">
        <v>113</v>
      </c>
    </row>
    <row r="4858" spans="1:26" x14ac:dyDescent="0.25">
      <c r="A4858">
        <v>4</v>
      </c>
      <c r="B4858" t="s">
        <v>25</v>
      </c>
      <c r="C4858">
        <v>3</v>
      </c>
      <c r="D4858" t="s">
        <v>50</v>
      </c>
      <c r="E4858" t="s">
        <v>906</v>
      </c>
      <c r="F4858" t="s">
        <v>13</v>
      </c>
      <c r="G4858" t="s">
        <v>1234</v>
      </c>
      <c r="H4858" s="1">
        <v>0.2</v>
      </c>
      <c r="I4858">
        <v>1</v>
      </c>
      <c r="J4858" s="3">
        <v>43684</v>
      </c>
      <c r="K4858" t="s">
        <v>4912</v>
      </c>
      <c r="L4858" t="s">
        <v>16</v>
      </c>
      <c r="M4858">
        <v>28540</v>
      </c>
      <c r="N4858">
        <v>1013</v>
      </c>
      <c r="O4858" t="s">
        <v>950</v>
      </c>
      <c r="P4858" s="4">
        <v>22</v>
      </c>
      <c r="Q4858" s="4">
        <v>1</v>
      </c>
      <c r="R4858" t="s">
        <v>18</v>
      </c>
      <c r="T4858" s="2">
        <v>22</v>
      </c>
      <c r="U4858" s="4">
        <v>80</v>
      </c>
      <c r="V4858" t="s">
        <v>19</v>
      </c>
      <c r="W4858" s="3">
        <v>43688</v>
      </c>
      <c r="X4858" t="s">
        <v>20</v>
      </c>
      <c r="Y4858" t="s">
        <v>63</v>
      </c>
      <c r="Z4858" t="s">
        <v>113</v>
      </c>
    </row>
    <row r="4859" spans="1:26" x14ac:dyDescent="0.25">
      <c r="A4859">
        <v>2</v>
      </c>
      <c r="B4859" t="s">
        <v>43</v>
      </c>
      <c r="C4859">
        <v>3</v>
      </c>
      <c r="D4859" t="s">
        <v>50</v>
      </c>
      <c r="E4859" t="s">
        <v>1065</v>
      </c>
      <c r="F4859" t="s">
        <v>13</v>
      </c>
      <c r="G4859" t="s">
        <v>3268</v>
      </c>
      <c r="H4859" s="1">
        <v>0.2</v>
      </c>
      <c r="I4859">
        <v>1</v>
      </c>
      <c r="J4859" s="3">
        <v>42492</v>
      </c>
      <c r="K4859" t="s">
        <v>4913</v>
      </c>
      <c r="L4859" t="s">
        <v>16</v>
      </c>
      <c r="M4859">
        <v>33801</v>
      </c>
      <c r="N4859">
        <v>372</v>
      </c>
      <c r="O4859" t="s">
        <v>4813</v>
      </c>
      <c r="P4859" s="4">
        <v>90</v>
      </c>
      <c r="Q4859" s="4">
        <v>2</v>
      </c>
      <c r="R4859" t="s">
        <v>18</v>
      </c>
      <c r="T4859" s="2">
        <v>90</v>
      </c>
      <c r="U4859" s="4">
        <v>480</v>
      </c>
      <c r="V4859" t="s">
        <v>19</v>
      </c>
      <c r="W4859" s="3">
        <v>42494</v>
      </c>
      <c r="X4859" t="s">
        <v>20</v>
      </c>
      <c r="Y4859" t="s">
        <v>40</v>
      </c>
      <c r="Z4859" t="s">
        <v>727</v>
      </c>
    </row>
    <row r="4860" spans="1:26" x14ac:dyDescent="0.25">
      <c r="A4860">
        <v>2</v>
      </c>
      <c r="B4860" t="s">
        <v>43</v>
      </c>
      <c r="C4860">
        <v>3</v>
      </c>
      <c r="D4860" t="s">
        <v>50</v>
      </c>
      <c r="E4860" t="s">
        <v>3582</v>
      </c>
      <c r="F4860" t="s">
        <v>13</v>
      </c>
      <c r="G4860" t="s">
        <v>1710</v>
      </c>
      <c r="H4860" s="1">
        <v>0.2</v>
      </c>
      <c r="I4860">
        <v>1</v>
      </c>
      <c r="J4860" s="3">
        <v>43348</v>
      </c>
      <c r="K4860" t="s">
        <v>3583</v>
      </c>
      <c r="L4860" t="s">
        <v>16</v>
      </c>
      <c r="M4860">
        <v>37604</v>
      </c>
      <c r="N4860">
        <v>1178</v>
      </c>
      <c r="O4860" t="s">
        <v>4774</v>
      </c>
      <c r="P4860" s="4">
        <v>7</v>
      </c>
      <c r="Q4860" s="4">
        <v>2</v>
      </c>
      <c r="R4860" t="s">
        <v>18</v>
      </c>
      <c r="T4860" s="2">
        <v>6.8</v>
      </c>
      <c r="U4860" s="4">
        <v>109</v>
      </c>
      <c r="V4860" t="s">
        <v>19</v>
      </c>
      <c r="W4860" s="3">
        <v>43350</v>
      </c>
      <c r="X4860" t="s">
        <v>20</v>
      </c>
      <c r="Y4860" t="s">
        <v>214</v>
      </c>
      <c r="Z4860" t="s">
        <v>52</v>
      </c>
    </row>
    <row r="4861" spans="1:26" x14ac:dyDescent="0.25">
      <c r="A4861">
        <v>2</v>
      </c>
      <c r="B4861" t="s">
        <v>43</v>
      </c>
      <c r="C4861">
        <v>3</v>
      </c>
      <c r="D4861" t="s">
        <v>50</v>
      </c>
      <c r="E4861" t="s">
        <v>843</v>
      </c>
      <c r="F4861" t="s">
        <v>13</v>
      </c>
      <c r="G4861" t="s">
        <v>1347</v>
      </c>
      <c r="H4861" s="1">
        <v>0.2</v>
      </c>
      <c r="I4861">
        <v>1</v>
      </c>
      <c r="J4861" s="3">
        <v>42471</v>
      </c>
      <c r="K4861" t="s">
        <v>3579</v>
      </c>
      <c r="L4861" t="s">
        <v>16</v>
      </c>
      <c r="M4861">
        <v>33180</v>
      </c>
      <c r="N4861">
        <v>1029</v>
      </c>
      <c r="O4861" t="s">
        <v>644</v>
      </c>
      <c r="P4861" s="4">
        <v>82</v>
      </c>
      <c r="Q4861" s="4">
        <v>3</v>
      </c>
      <c r="R4861" t="s">
        <v>18</v>
      </c>
      <c r="T4861" s="2">
        <v>81.59</v>
      </c>
      <c r="U4861" s="4">
        <v>384</v>
      </c>
      <c r="V4861" t="s">
        <v>19</v>
      </c>
      <c r="W4861" s="3">
        <v>42473</v>
      </c>
      <c r="X4861" t="s">
        <v>20</v>
      </c>
      <c r="Y4861" t="s">
        <v>40</v>
      </c>
      <c r="Z4861" t="s">
        <v>113</v>
      </c>
    </row>
    <row r="4862" spans="1:26" x14ac:dyDescent="0.25">
      <c r="A4862">
        <v>3</v>
      </c>
      <c r="B4862" t="s">
        <v>10</v>
      </c>
      <c r="C4862">
        <v>3</v>
      </c>
      <c r="D4862" t="s">
        <v>50</v>
      </c>
      <c r="E4862" t="s">
        <v>906</v>
      </c>
      <c r="F4862" t="s">
        <v>13</v>
      </c>
      <c r="G4862" t="s">
        <v>839</v>
      </c>
      <c r="H4862" s="1">
        <v>0.2</v>
      </c>
      <c r="I4862">
        <v>1</v>
      </c>
      <c r="J4862" s="3">
        <v>43675</v>
      </c>
      <c r="K4862" t="s">
        <v>3572</v>
      </c>
      <c r="L4862" t="s">
        <v>16</v>
      </c>
      <c r="M4862">
        <v>28540</v>
      </c>
      <c r="N4862">
        <v>1401</v>
      </c>
      <c r="O4862" t="s">
        <v>4914</v>
      </c>
      <c r="P4862" s="4">
        <v>1</v>
      </c>
      <c r="Q4862" s="4">
        <v>5</v>
      </c>
      <c r="R4862" t="s">
        <v>18</v>
      </c>
      <c r="T4862" s="2">
        <v>1.38</v>
      </c>
      <c r="U4862" s="4">
        <v>22</v>
      </c>
      <c r="V4862" t="s">
        <v>19</v>
      </c>
      <c r="W4862" s="3">
        <v>43678</v>
      </c>
      <c r="X4862" t="s">
        <v>20</v>
      </c>
      <c r="Y4862" t="s">
        <v>63</v>
      </c>
      <c r="Z4862" t="s">
        <v>52</v>
      </c>
    </row>
    <row r="4863" spans="1:26" x14ac:dyDescent="0.25">
      <c r="A4863">
        <v>2</v>
      </c>
      <c r="B4863" t="s">
        <v>43</v>
      </c>
      <c r="C4863">
        <v>3</v>
      </c>
      <c r="D4863" t="s">
        <v>50</v>
      </c>
      <c r="E4863" t="s">
        <v>843</v>
      </c>
      <c r="F4863" t="s">
        <v>13</v>
      </c>
      <c r="G4863" t="s">
        <v>1347</v>
      </c>
      <c r="H4863" s="1">
        <v>0.2</v>
      </c>
      <c r="I4863">
        <v>1</v>
      </c>
      <c r="J4863" s="3">
        <v>42471</v>
      </c>
      <c r="K4863" t="s">
        <v>3579</v>
      </c>
      <c r="L4863" t="s">
        <v>16</v>
      </c>
      <c r="M4863">
        <v>33180</v>
      </c>
      <c r="N4863">
        <v>1027</v>
      </c>
      <c r="O4863" t="s">
        <v>4915</v>
      </c>
      <c r="P4863" s="4">
        <v>42</v>
      </c>
      <c r="Q4863" s="4">
        <v>7</v>
      </c>
      <c r="R4863" t="s">
        <v>18</v>
      </c>
      <c r="T4863" s="2">
        <v>41.99</v>
      </c>
      <c r="U4863" s="4">
        <v>336</v>
      </c>
      <c r="V4863" t="s">
        <v>19</v>
      </c>
      <c r="W4863" s="3">
        <v>42473</v>
      </c>
      <c r="X4863" t="s">
        <v>20</v>
      </c>
      <c r="Y4863" t="s">
        <v>40</v>
      </c>
      <c r="Z4863" t="s">
        <v>113</v>
      </c>
    </row>
    <row r="4864" spans="1:26" x14ac:dyDescent="0.25">
      <c r="A4864">
        <v>3</v>
      </c>
      <c r="B4864" t="s">
        <v>10</v>
      </c>
      <c r="C4864">
        <v>3</v>
      </c>
      <c r="D4864" t="s">
        <v>50</v>
      </c>
      <c r="E4864" t="s">
        <v>2017</v>
      </c>
      <c r="F4864" t="s">
        <v>13</v>
      </c>
      <c r="G4864" t="s">
        <v>8115</v>
      </c>
      <c r="H4864" s="1">
        <v>0.2</v>
      </c>
      <c r="I4864">
        <v>1</v>
      </c>
      <c r="J4864" s="3">
        <v>43700</v>
      </c>
      <c r="K4864" t="s">
        <v>2018</v>
      </c>
      <c r="L4864" t="s">
        <v>16</v>
      </c>
      <c r="M4864">
        <v>32303</v>
      </c>
      <c r="N4864">
        <v>1393</v>
      </c>
      <c r="O4864" t="s">
        <v>4807</v>
      </c>
      <c r="P4864" s="4">
        <v>328</v>
      </c>
      <c r="Q4864" s="4">
        <v>13</v>
      </c>
      <c r="R4864" t="s">
        <v>18</v>
      </c>
      <c r="T4864" s="2">
        <v>327.58999999999997</v>
      </c>
      <c r="U4864" s="4">
        <v>4368</v>
      </c>
      <c r="V4864" t="s">
        <v>19</v>
      </c>
      <c r="W4864" s="3">
        <v>43703</v>
      </c>
      <c r="X4864" t="s">
        <v>20</v>
      </c>
      <c r="Y4864" t="s">
        <v>40</v>
      </c>
      <c r="Z4864" t="s">
        <v>52</v>
      </c>
    </row>
    <row r="4865" spans="1:26" x14ac:dyDescent="0.25">
      <c r="A4865">
        <v>5</v>
      </c>
      <c r="B4865" t="s">
        <v>25</v>
      </c>
      <c r="C4865">
        <v>3</v>
      </c>
      <c r="D4865" t="s">
        <v>50</v>
      </c>
      <c r="E4865" t="s">
        <v>88</v>
      </c>
      <c r="F4865" t="s">
        <v>13</v>
      </c>
      <c r="G4865" t="s">
        <v>348</v>
      </c>
      <c r="H4865" s="1">
        <v>0</v>
      </c>
      <c r="I4865">
        <v>1</v>
      </c>
      <c r="J4865" s="3">
        <v>42517</v>
      </c>
      <c r="K4865" t="s">
        <v>4916</v>
      </c>
      <c r="L4865" t="s">
        <v>30</v>
      </c>
      <c r="M4865">
        <v>94109</v>
      </c>
      <c r="N4865">
        <v>1033</v>
      </c>
      <c r="O4865" t="s">
        <v>1366</v>
      </c>
      <c r="P4865" s="4">
        <v>38</v>
      </c>
      <c r="Q4865" s="4">
        <v>1</v>
      </c>
      <c r="R4865" t="s">
        <v>32</v>
      </c>
      <c r="T4865" s="2">
        <v>38</v>
      </c>
      <c r="U4865" s="4">
        <v>100</v>
      </c>
      <c r="V4865" t="s">
        <v>19</v>
      </c>
      <c r="W4865" s="3">
        <v>42522</v>
      </c>
      <c r="X4865" t="s">
        <v>20</v>
      </c>
      <c r="Y4865" t="s">
        <v>34</v>
      </c>
      <c r="Z4865" t="s">
        <v>113</v>
      </c>
    </row>
    <row r="4866" spans="1:26" x14ac:dyDescent="0.25">
      <c r="A4866">
        <v>5</v>
      </c>
      <c r="B4866" t="s">
        <v>25</v>
      </c>
      <c r="C4866">
        <v>3</v>
      </c>
      <c r="D4866" t="s">
        <v>50</v>
      </c>
      <c r="E4866" t="s">
        <v>27</v>
      </c>
      <c r="F4866" t="s">
        <v>13</v>
      </c>
      <c r="G4866" t="s">
        <v>1897</v>
      </c>
      <c r="H4866" s="1">
        <v>0</v>
      </c>
      <c r="I4866">
        <v>1</v>
      </c>
      <c r="J4866" s="3">
        <v>42890</v>
      </c>
      <c r="K4866" t="s">
        <v>4917</v>
      </c>
      <c r="L4866" t="s">
        <v>30</v>
      </c>
      <c r="M4866">
        <v>90008</v>
      </c>
      <c r="N4866">
        <v>1027</v>
      </c>
      <c r="O4866" t="s">
        <v>4915</v>
      </c>
      <c r="P4866" s="4">
        <v>36</v>
      </c>
      <c r="Q4866" s="4">
        <v>2</v>
      </c>
      <c r="R4866" t="s">
        <v>32</v>
      </c>
      <c r="T4866" s="2">
        <v>35.99</v>
      </c>
      <c r="U4866" s="4">
        <v>120</v>
      </c>
      <c r="V4866" t="s">
        <v>19</v>
      </c>
      <c r="W4866" s="3">
        <v>42895</v>
      </c>
      <c r="X4866" t="s">
        <v>20</v>
      </c>
      <c r="Y4866" t="s">
        <v>34</v>
      </c>
      <c r="Z4866" t="s">
        <v>113</v>
      </c>
    </row>
    <row r="4867" spans="1:26" x14ac:dyDescent="0.25">
      <c r="A4867">
        <v>5</v>
      </c>
      <c r="B4867" t="s">
        <v>25</v>
      </c>
      <c r="C4867">
        <v>3</v>
      </c>
      <c r="D4867" t="s">
        <v>50</v>
      </c>
      <c r="E4867" t="s">
        <v>27</v>
      </c>
      <c r="F4867" t="s">
        <v>13</v>
      </c>
      <c r="G4867" t="s">
        <v>1124</v>
      </c>
      <c r="H4867" s="1">
        <v>0</v>
      </c>
      <c r="I4867">
        <v>1</v>
      </c>
      <c r="J4867" s="3">
        <v>43083</v>
      </c>
      <c r="K4867" t="s">
        <v>4918</v>
      </c>
      <c r="L4867" t="s">
        <v>30</v>
      </c>
      <c r="M4867">
        <v>90045</v>
      </c>
      <c r="N4867">
        <v>1090</v>
      </c>
      <c r="O4867" t="s">
        <v>4830</v>
      </c>
      <c r="P4867" s="4">
        <v>11</v>
      </c>
      <c r="Q4867" s="4">
        <v>2</v>
      </c>
      <c r="R4867" t="s">
        <v>32</v>
      </c>
      <c r="T4867" s="2">
        <v>10.5</v>
      </c>
      <c r="U4867" s="4">
        <v>50</v>
      </c>
      <c r="V4867" t="s">
        <v>19</v>
      </c>
      <c r="W4867" s="3">
        <v>43088</v>
      </c>
      <c r="X4867" t="s">
        <v>20</v>
      </c>
      <c r="Y4867" t="s">
        <v>34</v>
      </c>
      <c r="Z4867" t="s">
        <v>113</v>
      </c>
    </row>
    <row r="4868" spans="1:26" x14ac:dyDescent="0.25">
      <c r="A4868">
        <v>2</v>
      </c>
      <c r="B4868" t="s">
        <v>43</v>
      </c>
      <c r="C4868">
        <v>3</v>
      </c>
      <c r="D4868" t="s">
        <v>50</v>
      </c>
      <c r="E4868" t="s">
        <v>88</v>
      </c>
      <c r="F4868" t="s">
        <v>13</v>
      </c>
      <c r="G4868" t="s">
        <v>2208</v>
      </c>
      <c r="H4868" s="1">
        <v>0</v>
      </c>
      <c r="I4868">
        <v>1</v>
      </c>
      <c r="J4868" s="3">
        <v>42578</v>
      </c>
      <c r="K4868" t="s">
        <v>4919</v>
      </c>
      <c r="L4868" t="s">
        <v>30</v>
      </c>
      <c r="M4868">
        <v>94122</v>
      </c>
      <c r="N4868">
        <v>1616</v>
      </c>
      <c r="O4868" t="s">
        <v>4885</v>
      </c>
      <c r="P4868" s="4">
        <v>38</v>
      </c>
      <c r="Q4868" s="4">
        <v>2</v>
      </c>
      <c r="R4868" t="s">
        <v>32</v>
      </c>
      <c r="T4868" s="2">
        <v>38.08</v>
      </c>
      <c r="U4868" s="4">
        <v>238</v>
      </c>
      <c r="V4868" t="s">
        <v>19</v>
      </c>
      <c r="W4868" s="3">
        <v>42580</v>
      </c>
      <c r="X4868" t="s">
        <v>20</v>
      </c>
      <c r="Y4868" t="s">
        <v>34</v>
      </c>
      <c r="Z4868" t="s">
        <v>113</v>
      </c>
    </row>
    <row r="4869" spans="1:26" x14ac:dyDescent="0.25">
      <c r="A4869">
        <v>5</v>
      </c>
      <c r="B4869" t="s">
        <v>25</v>
      </c>
      <c r="C4869">
        <v>3</v>
      </c>
      <c r="D4869" t="s">
        <v>50</v>
      </c>
      <c r="E4869" t="s">
        <v>65</v>
      </c>
      <c r="F4869" t="s">
        <v>13</v>
      </c>
      <c r="G4869" t="s">
        <v>582</v>
      </c>
      <c r="H4869" s="1">
        <v>0</v>
      </c>
      <c r="I4869">
        <v>1</v>
      </c>
      <c r="J4869" s="3">
        <v>42990</v>
      </c>
      <c r="K4869" t="s">
        <v>4920</v>
      </c>
      <c r="L4869" t="s">
        <v>30</v>
      </c>
      <c r="M4869">
        <v>98103</v>
      </c>
      <c r="N4869">
        <v>1075</v>
      </c>
      <c r="O4869" t="s">
        <v>4921</v>
      </c>
      <c r="P4869" s="4">
        <v>9</v>
      </c>
      <c r="Q4869" s="4">
        <v>2</v>
      </c>
      <c r="R4869" t="s">
        <v>32</v>
      </c>
      <c r="T4869" s="2">
        <v>8.57</v>
      </c>
      <c r="U4869" s="4">
        <v>22</v>
      </c>
      <c r="V4869" t="s">
        <v>19</v>
      </c>
      <c r="W4869" s="3">
        <v>42995</v>
      </c>
      <c r="X4869" t="s">
        <v>20</v>
      </c>
      <c r="Y4869" t="s">
        <v>69</v>
      </c>
      <c r="Z4869" t="s">
        <v>113</v>
      </c>
    </row>
    <row r="4870" spans="1:26" x14ac:dyDescent="0.25">
      <c r="A4870">
        <v>5</v>
      </c>
      <c r="B4870" t="s">
        <v>25</v>
      </c>
      <c r="C4870">
        <v>3</v>
      </c>
      <c r="D4870" t="s">
        <v>50</v>
      </c>
      <c r="E4870" t="s">
        <v>27</v>
      </c>
      <c r="F4870" t="s">
        <v>13</v>
      </c>
      <c r="G4870" t="s">
        <v>1897</v>
      </c>
      <c r="H4870" s="1">
        <v>0</v>
      </c>
      <c r="I4870">
        <v>1</v>
      </c>
      <c r="J4870" s="3">
        <v>42890</v>
      </c>
      <c r="K4870" t="s">
        <v>4917</v>
      </c>
      <c r="L4870" t="s">
        <v>30</v>
      </c>
      <c r="M4870">
        <v>90008</v>
      </c>
      <c r="N4870">
        <v>1035</v>
      </c>
      <c r="O4870" t="s">
        <v>4792</v>
      </c>
      <c r="P4870" s="4">
        <v>396</v>
      </c>
      <c r="Q4870" s="4">
        <v>3</v>
      </c>
      <c r="R4870" t="s">
        <v>32</v>
      </c>
      <c r="T4870" s="2">
        <v>395.99</v>
      </c>
      <c r="U4870" s="4">
        <v>990</v>
      </c>
      <c r="V4870" t="s">
        <v>19</v>
      </c>
      <c r="W4870" s="3">
        <v>42895</v>
      </c>
      <c r="X4870" t="s">
        <v>20</v>
      </c>
      <c r="Y4870" t="s">
        <v>34</v>
      </c>
      <c r="Z4870" t="s">
        <v>113</v>
      </c>
    </row>
    <row r="4871" spans="1:26" x14ac:dyDescent="0.25">
      <c r="A4871">
        <v>2</v>
      </c>
      <c r="B4871" t="s">
        <v>43</v>
      </c>
      <c r="C4871">
        <v>3</v>
      </c>
      <c r="D4871" t="s">
        <v>50</v>
      </c>
      <c r="E4871" t="s">
        <v>572</v>
      </c>
      <c r="F4871" t="s">
        <v>13</v>
      </c>
      <c r="G4871" t="s">
        <v>2041</v>
      </c>
      <c r="H4871" s="1">
        <v>0</v>
      </c>
      <c r="I4871">
        <v>1</v>
      </c>
      <c r="J4871" s="3">
        <v>42823</v>
      </c>
      <c r="K4871" t="s">
        <v>2042</v>
      </c>
      <c r="L4871" t="s">
        <v>30</v>
      </c>
      <c r="M4871">
        <v>92105</v>
      </c>
      <c r="N4871">
        <v>1076</v>
      </c>
      <c r="O4871" t="s">
        <v>4765</v>
      </c>
      <c r="P4871" s="4">
        <v>21</v>
      </c>
      <c r="Q4871" s="4">
        <v>3</v>
      </c>
      <c r="R4871" t="s">
        <v>32</v>
      </c>
      <c r="T4871" s="2">
        <v>20.77</v>
      </c>
      <c r="U4871" s="4">
        <v>53</v>
      </c>
      <c r="V4871" t="s">
        <v>19</v>
      </c>
      <c r="W4871" s="3">
        <v>42825</v>
      </c>
      <c r="X4871" t="s">
        <v>20</v>
      </c>
      <c r="Y4871" t="s">
        <v>34</v>
      </c>
      <c r="Z4871" t="s">
        <v>113</v>
      </c>
    </row>
    <row r="4872" spans="1:26" x14ac:dyDescent="0.25">
      <c r="A4872">
        <v>2</v>
      </c>
      <c r="B4872" t="s">
        <v>43</v>
      </c>
      <c r="C4872">
        <v>3</v>
      </c>
      <c r="D4872" t="s">
        <v>50</v>
      </c>
      <c r="E4872" t="s">
        <v>88</v>
      </c>
      <c r="F4872" t="s">
        <v>13</v>
      </c>
      <c r="G4872" t="s">
        <v>2342</v>
      </c>
      <c r="H4872" s="1">
        <v>0</v>
      </c>
      <c r="I4872">
        <v>1</v>
      </c>
      <c r="J4872" s="3">
        <v>43580</v>
      </c>
      <c r="K4872" t="s">
        <v>4922</v>
      </c>
      <c r="L4872" t="s">
        <v>30</v>
      </c>
      <c r="M4872">
        <v>94109</v>
      </c>
      <c r="N4872">
        <v>1469</v>
      </c>
      <c r="O4872" t="s">
        <v>842</v>
      </c>
      <c r="P4872" s="4">
        <v>23</v>
      </c>
      <c r="Q4872" s="4">
        <v>3</v>
      </c>
      <c r="R4872" t="s">
        <v>32</v>
      </c>
      <c r="T4872" s="2">
        <v>22.67</v>
      </c>
      <c r="U4872" s="4">
        <v>108</v>
      </c>
      <c r="V4872" t="s">
        <v>19</v>
      </c>
      <c r="W4872" s="3">
        <v>43582</v>
      </c>
      <c r="X4872" t="s">
        <v>20</v>
      </c>
      <c r="Y4872" t="s">
        <v>34</v>
      </c>
      <c r="Z4872" t="s">
        <v>113</v>
      </c>
    </row>
    <row r="4873" spans="1:26" x14ac:dyDescent="0.25">
      <c r="A4873">
        <v>5</v>
      </c>
      <c r="B4873" t="s">
        <v>25</v>
      </c>
      <c r="C4873">
        <v>3</v>
      </c>
      <c r="D4873" t="s">
        <v>50</v>
      </c>
      <c r="E4873" t="s">
        <v>65</v>
      </c>
      <c r="F4873" t="s">
        <v>13</v>
      </c>
      <c r="G4873" t="s">
        <v>1773</v>
      </c>
      <c r="H4873" s="1">
        <v>0</v>
      </c>
      <c r="I4873">
        <v>1</v>
      </c>
      <c r="J4873" s="3">
        <v>43298</v>
      </c>
      <c r="K4873" t="s">
        <v>2047</v>
      </c>
      <c r="L4873" t="s">
        <v>30</v>
      </c>
      <c r="M4873">
        <v>98105</v>
      </c>
      <c r="N4873">
        <v>668</v>
      </c>
      <c r="O4873" t="s">
        <v>4923</v>
      </c>
      <c r="P4873" s="4">
        <v>90</v>
      </c>
      <c r="Q4873" s="4">
        <v>3</v>
      </c>
      <c r="R4873" t="s">
        <v>32</v>
      </c>
      <c r="T4873" s="2">
        <v>89.96</v>
      </c>
      <c r="U4873" s="4">
        <v>428</v>
      </c>
      <c r="V4873" t="s">
        <v>19</v>
      </c>
      <c r="W4873" s="3">
        <v>43303</v>
      </c>
      <c r="X4873" t="s">
        <v>20</v>
      </c>
      <c r="Y4873" t="s">
        <v>69</v>
      </c>
      <c r="Z4873" t="s">
        <v>113</v>
      </c>
    </row>
    <row r="4874" spans="1:26" x14ac:dyDescent="0.25">
      <c r="A4874">
        <v>2</v>
      </c>
      <c r="B4874" t="s">
        <v>43</v>
      </c>
      <c r="C4874">
        <v>3</v>
      </c>
      <c r="D4874" t="s">
        <v>50</v>
      </c>
      <c r="E4874" t="s">
        <v>65</v>
      </c>
      <c r="F4874" t="s">
        <v>13</v>
      </c>
      <c r="G4874" t="s">
        <v>1924</v>
      </c>
      <c r="H4874" s="1">
        <v>0</v>
      </c>
      <c r="I4874">
        <v>1</v>
      </c>
      <c r="J4874" s="3">
        <v>43772</v>
      </c>
      <c r="K4874" t="s">
        <v>4924</v>
      </c>
      <c r="L4874" t="s">
        <v>30</v>
      </c>
      <c r="M4874">
        <v>98105</v>
      </c>
      <c r="N4874">
        <v>883</v>
      </c>
      <c r="O4874" t="s">
        <v>456</v>
      </c>
      <c r="P4874" s="4">
        <v>11</v>
      </c>
      <c r="Q4874" s="4">
        <v>3</v>
      </c>
      <c r="R4874" t="s">
        <v>32</v>
      </c>
      <c r="T4874" s="2">
        <v>10.88</v>
      </c>
      <c r="U4874" s="4">
        <v>44</v>
      </c>
      <c r="V4874" t="s">
        <v>19</v>
      </c>
      <c r="W4874" s="3">
        <v>43774</v>
      </c>
      <c r="X4874" t="s">
        <v>20</v>
      </c>
      <c r="Y4874" t="s">
        <v>69</v>
      </c>
      <c r="Z4874" t="s">
        <v>113</v>
      </c>
    </row>
    <row r="4875" spans="1:26" x14ac:dyDescent="0.25">
      <c r="A4875">
        <v>2</v>
      </c>
      <c r="B4875" t="s">
        <v>43</v>
      </c>
      <c r="C4875">
        <v>3</v>
      </c>
      <c r="D4875" t="s">
        <v>50</v>
      </c>
      <c r="E4875" t="s">
        <v>386</v>
      </c>
      <c r="F4875" t="s">
        <v>13</v>
      </c>
      <c r="G4875" t="s">
        <v>569</v>
      </c>
      <c r="H4875" s="1">
        <v>0</v>
      </c>
      <c r="I4875">
        <v>1</v>
      </c>
      <c r="J4875" s="3">
        <v>43409</v>
      </c>
      <c r="K4875" t="s">
        <v>2090</v>
      </c>
      <c r="L4875" t="s">
        <v>30</v>
      </c>
      <c r="M4875">
        <v>95123</v>
      </c>
      <c r="N4875">
        <v>961</v>
      </c>
      <c r="O4875" t="s">
        <v>4925</v>
      </c>
      <c r="P4875" s="4">
        <v>13</v>
      </c>
      <c r="Q4875" s="4">
        <v>4</v>
      </c>
      <c r="R4875" t="s">
        <v>32</v>
      </c>
      <c r="T4875" s="2">
        <v>12.96</v>
      </c>
      <c r="U4875" s="4">
        <v>72</v>
      </c>
      <c r="V4875" t="s">
        <v>19</v>
      </c>
      <c r="W4875" s="3">
        <v>43411</v>
      </c>
      <c r="X4875" t="s">
        <v>20</v>
      </c>
      <c r="Y4875" t="s">
        <v>34</v>
      </c>
      <c r="Z4875" t="s">
        <v>113</v>
      </c>
    </row>
    <row r="4876" spans="1:26" x14ac:dyDescent="0.25">
      <c r="A4876">
        <v>4</v>
      </c>
      <c r="B4876" t="s">
        <v>25</v>
      </c>
      <c r="C4876">
        <v>3</v>
      </c>
      <c r="D4876" t="s">
        <v>50</v>
      </c>
      <c r="E4876" t="s">
        <v>2613</v>
      </c>
      <c r="F4876" t="s">
        <v>13</v>
      </c>
      <c r="G4876" t="s">
        <v>2007</v>
      </c>
      <c r="H4876" s="1">
        <v>0</v>
      </c>
      <c r="I4876">
        <v>1</v>
      </c>
      <c r="J4876" s="3">
        <v>43782</v>
      </c>
      <c r="K4876" t="s">
        <v>4926</v>
      </c>
      <c r="L4876" t="s">
        <v>30</v>
      </c>
      <c r="M4876">
        <v>93030</v>
      </c>
      <c r="N4876">
        <v>957</v>
      </c>
      <c r="O4876" t="s">
        <v>4791</v>
      </c>
      <c r="P4876" s="4">
        <v>29</v>
      </c>
      <c r="Q4876" s="4">
        <v>5</v>
      </c>
      <c r="R4876" t="s">
        <v>32</v>
      </c>
      <c r="T4876" s="2">
        <v>29.03</v>
      </c>
      <c r="U4876" s="4">
        <v>83</v>
      </c>
      <c r="V4876" t="s">
        <v>19</v>
      </c>
      <c r="W4876" s="3">
        <v>43786</v>
      </c>
      <c r="X4876" t="s">
        <v>20</v>
      </c>
      <c r="Y4876" t="s">
        <v>34</v>
      </c>
      <c r="Z4876" t="s">
        <v>113</v>
      </c>
    </row>
    <row r="4877" spans="1:26" x14ac:dyDescent="0.25">
      <c r="A4877">
        <v>5</v>
      </c>
      <c r="B4877" t="s">
        <v>25</v>
      </c>
      <c r="C4877">
        <v>3</v>
      </c>
      <c r="D4877" t="s">
        <v>50</v>
      </c>
      <c r="E4877" t="s">
        <v>65</v>
      </c>
      <c r="F4877" t="s">
        <v>13</v>
      </c>
      <c r="G4877" t="s">
        <v>1773</v>
      </c>
      <c r="H4877" s="1">
        <v>0</v>
      </c>
      <c r="I4877">
        <v>1</v>
      </c>
      <c r="J4877" s="3">
        <v>43673</v>
      </c>
      <c r="K4877" t="s">
        <v>2049</v>
      </c>
      <c r="L4877" t="s">
        <v>30</v>
      </c>
      <c r="M4877">
        <v>98115</v>
      </c>
      <c r="N4877">
        <v>1473</v>
      </c>
      <c r="O4877" t="s">
        <v>1009</v>
      </c>
      <c r="P4877" s="4">
        <v>33</v>
      </c>
      <c r="Q4877" s="4">
        <v>5</v>
      </c>
      <c r="R4877" t="s">
        <v>32</v>
      </c>
      <c r="T4877" s="2">
        <v>32.89</v>
      </c>
      <c r="U4877" s="4">
        <v>235</v>
      </c>
      <c r="V4877" t="s">
        <v>19</v>
      </c>
      <c r="W4877" s="3">
        <v>43678</v>
      </c>
      <c r="X4877" t="s">
        <v>20</v>
      </c>
      <c r="Y4877" t="s">
        <v>69</v>
      </c>
      <c r="Z4877" t="s">
        <v>113</v>
      </c>
    </row>
    <row r="4878" spans="1:26" x14ac:dyDescent="0.25">
      <c r="A4878">
        <v>3</v>
      </c>
      <c r="B4878" t="s">
        <v>10</v>
      </c>
      <c r="C4878">
        <v>3</v>
      </c>
      <c r="D4878" t="s">
        <v>50</v>
      </c>
      <c r="E4878" t="s">
        <v>27</v>
      </c>
      <c r="F4878" t="s">
        <v>13</v>
      </c>
      <c r="G4878" t="s">
        <v>109</v>
      </c>
      <c r="H4878" s="1">
        <v>0</v>
      </c>
      <c r="I4878">
        <v>1</v>
      </c>
      <c r="J4878" s="3">
        <v>43607</v>
      </c>
      <c r="K4878" t="s">
        <v>4927</v>
      </c>
      <c r="L4878" t="s">
        <v>30</v>
      </c>
      <c r="M4878">
        <v>90008</v>
      </c>
      <c r="N4878">
        <v>1064</v>
      </c>
      <c r="O4878" t="s">
        <v>4724</v>
      </c>
      <c r="P4878" s="4">
        <v>25</v>
      </c>
      <c r="Q4878" s="4">
        <v>7</v>
      </c>
      <c r="R4878" t="s">
        <v>32</v>
      </c>
      <c r="T4878" s="2">
        <v>25.33</v>
      </c>
      <c r="U4878" s="4">
        <v>68</v>
      </c>
      <c r="V4878" t="s">
        <v>19</v>
      </c>
      <c r="W4878" s="3">
        <v>43610</v>
      </c>
      <c r="X4878" t="s">
        <v>20</v>
      </c>
      <c r="Y4878" t="s">
        <v>34</v>
      </c>
      <c r="Z4878" t="s">
        <v>113</v>
      </c>
    </row>
    <row r="4879" spans="1:26" x14ac:dyDescent="0.25">
      <c r="A4879">
        <v>4</v>
      </c>
      <c r="B4879" t="s">
        <v>25</v>
      </c>
      <c r="C4879">
        <v>3</v>
      </c>
      <c r="D4879" t="s">
        <v>50</v>
      </c>
      <c r="E4879" t="s">
        <v>572</v>
      </c>
      <c r="F4879" t="s">
        <v>13</v>
      </c>
      <c r="G4879" t="s">
        <v>1386</v>
      </c>
      <c r="H4879" s="1">
        <v>0</v>
      </c>
      <c r="I4879">
        <v>1</v>
      </c>
      <c r="J4879" s="3">
        <v>43031</v>
      </c>
      <c r="K4879" t="s">
        <v>2082</v>
      </c>
      <c r="L4879" t="s">
        <v>30</v>
      </c>
      <c r="M4879">
        <v>92105</v>
      </c>
      <c r="N4879">
        <v>1066</v>
      </c>
      <c r="O4879" t="s">
        <v>4928</v>
      </c>
      <c r="P4879" s="4">
        <v>64</v>
      </c>
      <c r="Q4879" s="4">
        <v>9</v>
      </c>
      <c r="R4879" t="s">
        <v>32</v>
      </c>
      <c r="T4879" s="2">
        <v>63.78</v>
      </c>
      <c r="U4879" s="4">
        <v>148</v>
      </c>
      <c r="V4879" t="s">
        <v>19</v>
      </c>
      <c r="W4879" s="3">
        <v>43035</v>
      </c>
      <c r="X4879" t="s">
        <v>20</v>
      </c>
      <c r="Y4879" t="s">
        <v>34</v>
      </c>
      <c r="Z4879" t="s">
        <v>113</v>
      </c>
    </row>
    <row r="4880" spans="1:26" x14ac:dyDescent="0.25">
      <c r="A4880">
        <v>2</v>
      </c>
      <c r="B4880" t="s">
        <v>43</v>
      </c>
      <c r="C4880">
        <v>3</v>
      </c>
      <c r="D4880" t="s">
        <v>50</v>
      </c>
      <c r="E4880" t="s">
        <v>65</v>
      </c>
      <c r="F4880" t="s">
        <v>13</v>
      </c>
      <c r="G4880" t="s">
        <v>398</v>
      </c>
      <c r="H4880" s="1">
        <v>0</v>
      </c>
      <c r="I4880">
        <v>1</v>
      </c>
      <c r="J4880" s="3">
        <v>42793</v>
      </c>
      <c r="K4880" t="s">
        <v>4929</v>
      </c>
      <c r="L4880" t="s">
        <v>30</v>
      </c>
      <c r="M4880">
        <v>98105</v>
      </c>
      <c r="N4880">
        <v>1095</v>
      </c>
      <c r="O4880" t="s">
        <v>786</v>
      </c>
      <c r="P4880" s="4">
        <v>81</v>
      </c>
      <c r="Q4880" s="4">
        <v>9</v>
      </c>
      <c r="R4880" t="s">
        <v>32</v>
      </c>
      <c r="T4880" s="2">
        <v>80.84</v>
      </c>
      <c r="U4880" s="4">
        <v>539</v>
      </c>
      <c r="V4880" t="s">
        <v>19</v>
      </c>
      <c r="W4880" s="3">
        <v>42795</v>
      </c>
      <c r="X4880" t="s">
        <v>20</v>
      </c>
      <c r="Y4880" t="s">
        <v>69</v>
      </c>
      <c r="Z4880" t="s">
        <v>113</v>
      </c>
    </row>
    <row r="4881" spans="1:26" x14ac:dyDescent="0.25">
      <c r="A4881">
        <v>2</v>
      </c>
      <c r="B4881" t="s">
        <v>43</v>
      </c>
      <c r="C4881">
        <v>3</v>
      </c>
      <c r="D4881" t="s">
        <v>50</v>
      </c>
      <c r="E4881" t="s">
        <v>27</v>
      </c>
      <c r="F4881" t="s">
        <v>13</v>
      </c>
      <c r="G4881" t="s">
        <v>2924</v>
      </c>
      <c r="H4881" s="1">
        <v>0</v>
      </c>
      <c r="I4881">
        <v>1</v>
      </c>
      <c r="J4881" s="3">
        <v>43750</v>
      </c>
      <c r="K4881" t="s">
        <v>3625</v>
      </c>
      <c r="L4881" t="s">
        <v>30</v>
      </c>
      <c r="M4881">
        <v>90049</v>
      </c>
      <c r="N4881">
        <v>1406</v>
      </c>
      <c r="O4881" t="s">
        <v>1106</v>
      </c>
      <c r="P4881" s="4">
        <v>131</v>
      </c>
      <c r="Q4881" s="4">
        <v>12</v>
      </c>
      <c r="R4881" t="s">
        <v>32</v>
      </c>
      <c r="T4881" s="2">
        <v>130.75</v>
      </c>
      <c r="U4881" s="4">
        <v>436</v>
      </c>
      <c r="V4881" t="s">
        <v>19</v>
      </c>
      <c r="W4881" s="3">
        <v>43752</v>
      </c>
      <c r="X4881" t="s">
        <v>20</v>
      </c>
      <c r="Y4881" t="s">
        <v>34</v>
      </c>
      <c r="Z4881" t="s">
        <v>113</v>
      </c>
    </row>
    <row r="4882" spans="1:26" x14ac:dyDescent="0.25">
      <c r="A4882">
        <v>3</v>
      </c>
      <c r="B4882" t="s">
        <v>10</v>
      </c>
      <c r="C4882">
        <v>3</v>
      </c>
      <c r="D4882" t="s">
        <v>50</v>
      </c>
      <c r="E4882" t="s">
        <v>333</v>
      </c>
      <c r="F4882" t="s">
        <v>13</v>
      </c>
      <c r="G4882" t="s">
        <v>2689</v>
      </c>
      <c r="H4882" s="1">
        <v>0.2</v>
      </c>
      <c r="I4882">
        <v>1</v>
      </c>
      <c r="J4882" s="3">
        <v>43600</v>
      </c>
      <c r="K4882" t="s">
        <v>3705</v>
      </c>
      <c r="L4882" t="s">
        <v>30</v>
      </c>
      <c r="M4882">
        <v>85023</v>
      </c>
      <c r="N4882">
        <v>1001</v>
      </c>
      <c r="O4882" t="s">
        <v>4930</v>
      </c>
      <c r="P4882" s="4">
        <v>3</v>
      </c>
      <c r="Q4882" s="4">
        <v>1</v>
      </c>
      <c r="R4882" t="s">
        <v>32</v>
      </c>
      <c r="T4882" s="2">
        <v>2.59</v>
      </c>
      <c r="U4882" s="4">
        <v>30</v>
      </c>
      <c r="V4882" t="s">
        <v>19</v>
      </c>
      <c r="W4882" s="3">
        <v>43603</v>
      </c>
      <c r="X4882" t="s">
        <v>20</v>
      </c>
      <c r="Y4882" t="s">
        <v>199</v>
      </c>
      <c r="Z4882" t="s">
        <v>52</v>
      </c>
    </row>
    <row r="4883" spans="1:26" x14ac:dyDescent="0.25">
      <c r="A4883">
        <v>2</v>
      </c>
      <c r="B4883" t="s">
        <v>43</v>
      </c>
      <c r="C4883">
        <v>3</v>
      </c>
      <c r="D4883" t="s">
        <v>50</v>
      </c>
      <c r="E4883" t="s">
        <v>381</v>
      </c>
      <c r="F4883" t="s">
        <v>13</v>
      </c>
      <c r="G4883" t="s">
        <v>582</v>
      </c>
      <c r="H4883" s="1">
        <v>0.2</v>
      </c>
      <c r="I4883">
        <v>1</v>
      </c>
      <c r="J4883" s="3">
        <v>43431</v>
      </c>
      <c r="K4883" t="s">
        <v>4931</v>
      </c>
      <c r="L4883" t="s">
        <v>30</v>
      </c>
      <c r="M4883">
        <v>85254</v>
      </c>
      <c r="N4883">
        <v>1109</v>
      </c>
      <c r="O4883" t="s">
        <v>4932</v>
      </c>
      <c r="P4883" s="4">
        <v>24</v>
      </c>
      <c r="Q4883" s="4">
        <v>1</v>
      </c>
      <c r="R4883" t="s">
        <v>32</v>
      </c>
      <c r="T4883" s="2">
        <v>23.8</v>
      </c>
      <c r="U4883" s="4">
        <v>272</v>
      </c>
      <c r="V4883" t="s">
        <v>19</v>
      </c>
      <c r="W4883" s="3">
        <v>43433</v>
      </c>
      <c r="X4883" t="s">
        <v>20</v>
      </c>
      <c r="Y4883" t="s">
        <v>199</v>
      </c>
      <c r="Z4883" t="s">
        <v>52</v>
      </c>
    </row>
    <row r="4884" spans="1:26" x14ac:dyDescent="0.25">
      <c r="A4884">
        <v>5</v>
      </c>
      <c r="B4884" t="s">
        <v>25</v>
      </c>
      <c r="C4884">
        <v>3</v>
      </c>
      <c r="D4884" t="s">
        <v>50</v>
      </c>
      <c r="E4884" t="s">
        <v>3694</v>
      </c>
      <c r="F4884" t="s">
        <v>13</v>
      </c>
      <c r="G4884" t="s">
        <v>187</v>
      </c>
      <c r="H4884" s="1">
        <v>0.2</v>
      </c>
      <c r="I4884">
        <v>1</v>
      </c>
      <c r="J4884" s="3">
        <v>43002</v>
      </c>
      <c r="K4884" t="s">
        <v>3695</v>
      </c>
      <c r="L4884" t="s">
        <v>30</v>
      </c>
      <c r="M4884">
        <v>85323</v>
      </c>
      <c r="N4884">
        <v>883</v>
      </c>
      <c r="O4884" t="s">
        <v>456</v>
      </c>
      <c r="P4884" s="4">
        <v>1</v>
      </c>
      <c r="Q4884" s="4">
        <v>2</v>
      </c>
      <c r="R4884" t="s">
        <v>32</v>
      </c>
      <c r="T4884" s="2">
        <v>1.45</v>
      </c>
      <c r="U4884" s="4">
        <v>23</v>
      </c>
      <c r="V4884" t="s">
        <v>19</v>
      </c>
      <c r="W4884" s="3">
        <v>43007</v>
      </c>
      <c r="X4884" t="s">
        <v>20</v>
      </c>
      <c r="Y4884" t="s">
        <v>199</v>
      </c>
      <c r="Z4884" t="s">
        <v>113</v>
      </c>
    </row>
    <row r="4885" spans="1:26" x14ac:dyDescent="0.25">
      <c r="A4885">
        <v>2</v>
      </c>
      <c r="B4885" t="s">
        <v>43</v>
      </c>
      <c r="C4885">
        <v>3</v>
      </c>
      <c r="D4885" t="s">
        <v>50</v>
      </c>
      <c r="E4885" t="s">
        <v>781</v>
      </c>
      <c r="F4885" t="s">
        <v>13</v>
      </c>
      <c r="G4885" t="s">
        <v>2550</v>
      </c>
      <c r="H4885" s="1">
        <v>0.2</v>
      </c>
      <c r="I4885">
        <v>1</v>
      </c>
      <c r="J4885" s="3">
        <v>43002</v>
      </c>
      <c r="K4885" t="s">
        <v>4933</v>
      </c>
      <c r="L4885" t="s">
        <v>30</v>
      </c>
      <c r="M4885">
        <v>85705</v>
      </c>
      <c r="N4885">
        <v>1400</v>
      </c>
      <c r="O4885" t="s">
        <v>4934</v>
      </c>
      <c r="P4885" s="4">
        <v>13</v>
      </c>
      <c r="Q4885" s="4">
        <v>2</v>
      </c>
      <c r="R4885" t="s">
        <v>32</v>
      </c>
      <c r="T4885" s="2">
        <v>13.17</v>
      </c>
      <c r="U4885" s="4">
        <v>35</v>
      </c>
      <c r="V4885" t="s">
        <v>19</v>
      </c>
      <c r="W4885" s="3">
        <v>43004</v>
      </c>
      <c r="X4885" t="s">
        <v>20</v>
      </c>
      <c r="Y4885" t="s">
        <v>199</v>
      </c>
      <c r="Z4885" t="s">
        <v>52</v>
      </c>
    </row>
    <row r="4886" spans="1:26" x14ac:dyDescent="0.25">
      <c r="A4886">
        <v>2</v>
      </c>
      <c r="B4886" t="s">
        <v>43</v>
      </c>
      <c r="C4886">
        <v>3</v>
      </c>
      <c r="D4886" t="s">
        <v>50</v>
      </c>
      <c r="E4886" t="s">
        <v>27</v>
      </c>
      <c r="F4886" t="s">
        <v>13</v>
      </c>
      <c r="G4886" t="s">
        <v>242</v>
      </c>
      <c r="H4886" s="1">
        <v>0.2</v>
      </c>
      <c r="I4886">
        <v>1</v>
      </c>
      <c r="J4886" s="3">
        <v>43086</v>
      </c>
      <c r="K4886" t="s">
        <v>3677</v>
      </c>
      <c r="L4886" t="s">
        <v>30</v>
      </c>
      <c r="M4886">
        <v>90008</v>
      </c>
      <c r="N4886">
        <v>1247</v>
      </c>
      <c r="O4886" t="s">
        <v>4756</v>
      </c>
      <c r="P4886" s="4">
        <v>17</v>
      </c>
      <c r="Q4886" s="4">
        <v>2</v>
      </c>
      <c r="R4886" t="s">
        <v>32</v>
      </c>
      <c r="T4886" s="2">
        <v>17</v>
      </c>
      <c r="U4886" s="4">
        <v>136</v>
      </c>
      <c r="V4886" t="s">
        <v>19</v>
      </c>
      <c r="W4886" s="3">
        <v>43088</v>
      </c>
      <c r="X4886" t="s">
        <v>20</v>
      </c>
      <c r="Y4886" t="s">
        <v>34</v>
      </c>
      <c r="Z4886" t="s">
        <v>52</v>
      </c>
    </row>
    <row r="4887" spans="1:26" x14ac:dyDescent="0.25">
      <c r="A4887">
        <v>4</v>
      </c>
      <c r="B4887" t="s">
        <v>25</v>
      </c>
      <c r="C4887">
        <v>3</v>
      </c>
      <c r="D4887" t="s">
        <v>50</v>
      </c>
      <c r="E4887" t="s">
        <v>27</v>
      </c>
      <c r="F4887" t="s">
        <v>13</v>
      </c>
      <c r="G4887" t="s">
        <v>1951</v>
      </c>
      <c r="H4887" s="1">
        <v>0.2</v>
      </c>
      <c r="I4887">
        <v>1</v>
      </c>
      <c r="J4887" s="3">
        <v>42838</v>
      </c>
      <c r="K4887" t="s">
        <v>2091</v>
      </c>
      <c r="L4887" t="s">
        <v>30</v>
      </c>
      <c r="M4887">
        <v>90045</v>
      </c>
      <c r="N4887">
        <v>1294</v>
      </c>
      <c r="O4887" t="s">
        <v>4935</v>
      </c>
      <c r="P4887" s="4">
        <v>42</v>
      </c>
      <c r="Q4887" s="4">
        <v>2</v>
      </c>
      <c r="R4887" t="s">
        <v>32</v>
      </c>
      <c r="T4887" s="2">
        <v>41.99</v>
      </c>
      <c r="U4887" s="4">
        <v>480</v>
      </c>
      <c r="V4887" t="s">
        <v>19</v>
      </c>
      <c r="W4887" s="3">
        <v>42842</v>
      </c>
      <c r="X4887" t="s">
        <v>20</v>
      </c>
      <c r="Y4887" t="s">
        <v>34</v>
      </c>
      <c r="Z4887" t="s">
        <v>52</v>
      </c>
    </row>
    <row r="4888" spans="1:26" x14ac:dyDescent="0.25">
      <c r="A4888">
        <v>2</v>
      </c>
      <c r="B4888" t="s">
        <v>43</v>
      </c>
      <c r="C4888">
        <v>3</v>
      </c>
      <c r="D4888" t="s">
        <v>50</v>
      </c>
      <c r="E4888" t="s">
        <v>88</v>
      </c>
      <c r="F4888" t="s">
        <v>13</v>
      </c>
      <c r="G4888" t="s">
        <v>1598</v>
      </c>
      <c r="H4888" s="1">
        <v>0.2</v>
      </c>
      <c r="I4888">
        <v>1</v>
      </c>
      <c r="J4888" s="3">
        <v>43176</v>
      </c>
      <c r="K4888" t="s">
        <v>4936</v>
      </c>
      <c r="L4888" t="s">
        <v>30</v>
      </c>
      <c r="M4888">
        <v>94109</v>
      </c>
      <c r="N4888">
        <v>893</v>
      </c>
      <c r="O4888" t="s">
        <v>1177</v>
      </c>
      <c r="P4888" s="4">
        <v>-20</v>
      </c>
      <c r="Q4888" s="4">
        <v>2</v>
      </c>
      <c r="R4888" t="s">
        <v>32</v>
      </c>
      <c r="T4888" s="2">
        <v>-20.14</v>
      </c>
      <c r="U4888" s="4">
        <v>85</v>
      </c>
      <c r="V4888" t="s">
        <v>19</v>
      </c>
      <c r="W4888" s="3">
        <v>43178</v>
      </c>
      <c r="X4888" t="s">
        <v>20</v>
      </c>
      <c r="Y4888" t="s">
        <v>34</v>
      </c>
      <c r="Z4888" t="s">
        <v>52</v>
      </c>
    </row>
    <row r="4889" spans="1:26" x14ac:dyDescent="0.25">
      <c r="A4889">
        <v>2</v>
      </c>
      <c r="B4889" t="s">
        <v>43</v>
      </c>
      <c r="C4889">
        <v>3</v>
      </c>
      <c r="D4889" t="s">
        <v>50</v>
      </c>
      <c r="E4889" t="s">
        <v>88</v>
      </c>
      <c r="F4889" t="s">
        <v>13</v>
      </c>
      <c r="G4889" t="s">
        <v>1598</v>
      </c>
      <c r="H4889" s="1">
        <v>0.2</v>
      </c>
      <c r="I4889">
        <v>1</v>
      </c>
      <c r="J4889" s="3">
        <v>43278</v>
      </c>
      <c r="K4889" t="s">
        <v>4937</v>
      </c>
      <c r="L4889" t="s">
        <v>30</v>
      </c>
      <c r="M4889">
        <v>94109</v>
      </c>
      <c r="N4889">
        <v>1228</v>
      </c>
      <c r="O4889" t="s">
        <v>4739</v>
      </c>
      <c r="P4889" s="4">
        <v>13</v>
      </c>
      <c r="Q4889" s="4">
        <v>2</v>
      </c>
      <c r="R4889" t="s">
        <v>32</v>
      </c>
      <c r="T4889" s="2">
        <v>12.6</v>
      </c>
      <c r="U4889" s="4">
        <v>202</v>
      </c>
      <c r="V4889" t="s">
        <v>19</v>
      </c>
      <c r="W4889" s="3">
        <v>43280</v>
      </c>
      <c r="X4889" t="s">
        <v>20</v>
      </c>
      <c r="Y4889" t="s">
        <v>34</v>
      </c>
      <c r="Z4889" t="s">
        <v>52</v>
      </c>
    </row>
    <row r="4890" spans="1:26" x14ac:dyDescent="0.25">
      <c r="A4890">
        <v>3</v>
      </c>
      <c r="B4890" t="s">
        <v>10</v>
      </c>
      <c r="C4890">
        <v>3</v>
      </c>
      <c r="D4890" t="s">
        <v>50</v>
      </c>
      <c r="E4890" t="s">
        <v>876</v>
      </c>
      <c r="F4890" t="s">
        <v>13</v>
      </c>
      <c r="G4890" t="s">
        <v>2100</v>
      </c>
      <c r="H4890" s="1">
        <v>0.2</v>
      </c>
      <c r="I4890">
        <v>1</v>
      </c>
      <c r="J4890" s="3">
        <v>42685</v>
      </c>
      <c r="K4890" t="s">
        <v>2101</v>
      </c>
      <c r="L4890" t="s">
        <v>30</v>
      </c>
      <c r="M4890">
        <v>80027</v>
      </c>
      <c r="N4890">
        <v>1396</v>
      </c>
      <c r="O4890" t="s">
        <v>4901</v>
      </c>
      <c r="P4890" s="4">
        <v>56</v>
      </c>
      <c r="Q4890" s="4">
        <v>2</v>
      </c>
      <c r="R4890" t="s">
        <v>32</v>
      </c>
      <c r="T4890" s="2">
        <v>56</v>
      </c>
      <c r="U4890" s="4">
        <v>560</v>
      </c>
      <c r="V4890" t="s">
        <v>19</v>
      </c>
      <c r="W4890" s="3">
        <v>42688</v>
      </c>
      <c r="X4890" t="s">
        <v>20</v>
      </c>
      <c r="Y4890" t="s">
        <v>285</v>
      </c>
      <c r="Z4890" t="s">
        <v>52</v>
      </c>
    </row>
    <row r="4891" spans="1:26" x14ac:dyDescent="0.25">
      <c r="A4891">
        <v>5</v>
      </c>
      <c r="B4891" t="s">
        <v>25</v>
      </c>
      <c r="C4891">
        <v>3</v>
      </c>
      <c r="D4891" t="s">
        <v>50</v>
      </c>
      <c r="E4891" t="s">
        <v>65</v>
      </c>
      <c r="F4891" t="s">
        <v>13</v>
      </c>
      <c r="G4891" t="s">
        <v>1773</v>
      </c>
      <c r="H4891" s="1">
        <v>0.2</v>
      </c>
      <c r="I4891">
        <v>1</v>
      </c>
      <c r="J4891" s="3">
        <v>43298</v>
      </c>
      <c r="K4891" t="s">
        <v>2047</v>
      </c>
      <c r="L4891" t="s">
        <v>30</v>
      </c>
      <c r="M4891">
        <v>98105</v>
      </c>
      <c r="N4891">
        <v>479</v>
      </c>
      <c r="O4891" t="s">
        <v>4938</v>
      </c>
      <c r="P4891" s="4">
        <v>-5</v>
      </c>
      <c r="Q4891" s="4">
        <v>2</v>
      </c>
      <c r="R4891" t="s">
        <v>32</v>
      </c>
      <c r="T4891" s="2">
        <v>-4.68</v>
      </c>
      <c r="U4891" s="4">
        <v>21</v>
      </c>
      <c r="V4891" t="s">
        <v>19</v>
      </c>
      <c r="W4891" s="3">
        <v>43303</v>
      </c>
      <c r="X4891" t="s">
        <v>20</v>
      </c>
      <c r="Y4891" t="s">
        <v>69</v>
      </c>
      <c r="Z4891" t="s">
        <v>52</v>
      </c>
    </row>
    <row r="4892" spans="1:26" x14ac:dyDescent="0.25">
      <c r="A4892">
        <v>2</v>
      </c>
      <c r="B4892" t="s">
        <v>43</v>
      </c>
      <c r="C4892">
        <v>3</v>
      </c>
      <c r="D4892" t="s">
        <v>50</v>
      </c>
      <c r="E4892" t="s">
        <v>1675</v>
      </c>
      <c r="F4892" t="s">
        <v>13</v>
      </c>
      <c r="G4892" t="s">
        <v>1158</v>
      </c>
      <c r="H4892" s="1">
        <v>0.2</v>
      </c>
      <c r="I4892">
        <v>1</v>
      </c>
      <c r="J4892" s="3">
        <v>42895</v>
      </c>
      <c r="K4892" t="s">
        <v>2052</v>
      </c>
      <c r="L4892" t="s">
        <v>30</v>
      </c>
      <c r="M4892">
        <v>83201</v>
      </c>
      <c r="N4892">
        <v>517</v>
      </c>
      <c r="O4892" t="s">
        <v>4939</v>
      </c>
      <c r="P4892" s="4">
        <v>9</v>
      </c>
      <c r="Q4892" s="4">
        <v>3</v>
      </c>
      <c r="R4892" t="s">
        <v>32</v>
      </c>
      <c r="T4892" s="2">
        <v>8.77</v>
      </c>
      <c r="U4892" s="4">
        <v>140</v>
      </c>
      <c r="V4892" t="s">
        <v>19</v>
      </c>
      <c r="W4892" s="3">
        <v>42897</v>
      </c>
      <c r="X4892" t="s">
        <v>20</v>
      </c>
      <c r="Y4892" t="s">
        <v>1677</v>
      </c>
      <c r="Z4892" t="s">
        <v>52</v>
      </c>
    </row>
    <row r="4893" spans="1:26" x14ac:dyDescent="0.25">
      <c r="A4893">
        <v>2</v>
      </c>
      <c r="B4893" t="s">
        <v>43</v>
      </c>
      <c r="C4893">
        <v>3</v>
      </c>
      <c r="D4893" t="s">
        <v>50</v>
      </c>
      <c r="E4893" t="s">
        <v>2602</v>
      </c>
      <c r="F4893" t="s">
        <v>13</v>
      </c>
      <c r="G4893" t="s">
        <v>1482</v>
      </c>
      <c r="H4893" s="1">
        <v>0.2</v>
      </c>
      <c r="I4893">
        <v>1</v>
      </c>
      <c r="J4893" s="3">
        <v>43628</v>
      </c>
      <c r="K4893" t="s">
        <v>3654</v>
      </c>
      <c r="L4893" t="s">
        <v>30</v>
      </c>
      <c r="M4893">
        <v>98031</v>
      </c>
      <c r="N4893">
        <v>1232</v>
      </c>
      <c r="O4893" t="s">
        <v>4763</v>
      </c>
      <c r="P4893" s="4">
        <v>9</v>
      </c>
      <c r="Q4893" s="4">
        <v>3</v>
      </c>
      <c r="R4893" t="s">
        <v>32</v>
      </c>
      <c r="T4893" s="2">
        <v>9</v>
      </c>
      <c r="U4893" s="4">
        <v>72</v>
      </c>
      <c r="V4893" t="s">
        <v>19</v>
      </c>
      <c r="W4893" s="3">
        <v>43630</v>
      </c>
      <c r="X4893" t="s">
        <v>20</v>
      </c>
      <c r="Y4893" t="s">
        <v>69</v>
      </c>
      <c r="Z4893" t="s">
        <v>52</v>
      </c>
    </row>
    <row r="4894" spans="1:26" x14ac:dyDescent="0.25">
      <c r="A4894">
        <v>2</v>
      </c>
      <c r="B4894" t="s">
        <v>43</v>
      </c>
      <c r="C4894">
        <v>3</v>
      </c>
      <c r="D4894" t="s">
        <v>50</v>
      </c>
      <c r="E4894" t="s">
        <v>572</v>
      </c>
      <c r="F4894" t="s">
        <v>13</v>
      </c>
      <c r="G4894" t="s">
        <v>414</v>
      </c>
      <c r="H4894" s="1">
        <v>0.2</v>
      </c>
      <c r="I4894">
        <v>1</v>
      </c>
      <c r="J4894" s="3">
        <v>43275</v>
      </c>
      <c r="K4894" t="s">
        <v>3613</v>
      </c>
      <c r="L4894" t="s">
        <v>30</v>
      </c>
      <c r="M4894">
        <v>92037</v>
      </c>
      <c r="N4894">
        <v>1227</v>
      </c>
      <c r="O4894" t="s">
        <v>4940</v>
      </c>
      <c r="P4894" s="4">
        <v>504</v>
      </c>
      <c r="Q4894" s="4">
        <v>4</v>
      </c>
      <c r="R4894" t="s">
        <v>32</v>
      </c>
      <c r="T4894" s="2">
        <v>503.64</v>
      </c>
      <c r="U4894" s="4">
        <v>4477</v>
      </c>
      <c r="V4894" t="s">
        <v>19</v>
      </c>
      <c r="W4894" s="3">
        <v>43277</v>
      </c>
      <c r="X4894" t="s">
        <v>20</v>
      </c>
      <c r="Y4894" t="s">
        <v>34</v>
      </c>
      <c r="Z4894" t="s">
        <v>422</v>
      </c>
    </row>
    <row r="4895" spans="1:26" x14ac:dyDescent="0.25">
      <c r="A4895">
        <v>2</v>
      </c>
      <c r="B4895" t="s">
        <v>43</v>
      </c>
      <c r="C4895">
        <v>3</v>
      </c>
      <c r="D4895" t="s">
        <v>50</v>
      </c>
      <c r="E4895" t="s">
        <v>3634</v>
      </c>
      <c r="F4895" t="s">
        <v>13</v>
      </c>
      <c r="G4895" t="s">
        <v>2107</v>
      </c>
      <c r="H4895" s="1">
        <v>0.2</v>
      </c>
      <c r="I4895">
        <v>1</v>
      </c>
      <c r="J4895" s="3">
        <v>43809</v>
      </c>
      <c r="K4895" t="s">
        <v>3635</v>
      </c>
      <c r="L4895" t="s">
        <v>30</v>
      </c>
      <c r="M4895">
        <v>95207</v>
      </c>
      <c r="N4895">
        <v>941</v>
      </c>
      <c r="O4895" t="s">
        <v>4941</v>
      </c>
      <c r="P4895" s="4">
        <v>35</v>
      </c>
      <c r="Q4895" s="4">
        <v>4</v>
      </c>
      <c r="R4895" t="s">
        <v>32</v>
      </c>
      <c r="T4895" s="2">
        <v>34.74</v>
      </c>
      <c r="U4895" s="4">
        <v>96</v>
      </c>
      <c r="V4895" t="s">
        <v>19</v>
      </c>
      <c r="W4895" s="3">
        <v>43811</v>
      </c>
      <c r="X4895" t="s">
        <v>20</v>
      </c>
      <c r="Y4895" t="s">
        <v>34</v>
      </c>
      <c r="Z4895" t="s">
        <v>52</v>
      </c>
    </row>
    <row r="4896" spans="1:26" x14ac:dyDescent="0.25">
      <c r="A4896">
        <v>2</v>
      </c>
      <c r="B4896" t="s">
        <v>43</v>
      </c>
      <c r="C4896">
        <v>3</v>
      </c>
      <c r="D4896" t="s">
        <v>50</v>
      </c>
      <c r="E4896" t="s">
        <v>258</v>
      </c>
      <c r="F4896" t="s">
        <v>13</v>
      </c>
      <c r="G4896" t="s">
        <v>1315</v>
      </c>
      <c r="H4896" s="1">
        <v>0.2</v>
      </c>
      <c r="I4896">
        <v>1</v>
      </c>
      <c r="J4896" s="3">
        <v>43083</v>
      </c>
      <c r="K4896" t="s">
        <v>4942</v>
      </c>
      <c r="L4896" t="s">
        <v>30</v>
      </c>
      <c r="M4896">
        <v>97206</v>
      </c>
      <c r="N4896">
        <v>884</v>
      </c>
      <c r="O4896" t="s">
        <v>4943</v>
      </c>
      <c r="P4896" s="4">
        <v>36</v>
      </c>
      <c r="Q4896" s="4">
        <v>4</v>
      </c>
      <c r="R4896" t="s">
        <v>32</v>
      </c>
      <c r="T4896" s="2">
        <v>36</v>
      </c>
      <c r="U4896" s="4">
        <v>320</v>
      </c>
      <c r="V4896" t="s">
        <v>19</v>
      </c>
      <c r="W4896" s="3">
        <v>43085</v>
      </c>
      <c r="X4896" t="s">
        <v>20</v>
      </c>
      <c r="Y4896" t="s">
        <v>262</v>
      </c>
      <c r="Z4896" t="s">
        <v>52</v>
      </c>
    </row>
    <row r="4897" spans="1:26" x14ac:dyDescent="0.25">
      <c r="A4897">
        <v>2</v>
      </c>
      <c r="B4897" t="s">
        <v>43</v>
      </c>
      <c r="C4897">
        <v>3</v>
      </c>
      <c r="D4897" t="s">
        <v>50</v>
      </c>
      <c r="E4897" t="s">
        <v>2045</v>
      </c>
      <c r="F4897" t="s">
        <v>13</v>
      </c>
      <c r="G4897" t="s">
        <v>2140</v>
      </c>
      <c r="H4897" s="1">
        <v>0.2</v>
      </c>
      <c r="I4897">
        <v>1</v>
      </c>
      <c r="J4897" s="3">
        <v>42909</v>
      </c>
      <c r="K4897" t="s">
        <v>4944</v>
      </c>
      <c r="L4897" t="s">
        <v>30</v>
      </c>
      <c r="M4897">
        <v>98502</v>
      </c>
      <c r="N4897">
        <v>1323</v>
      </c>
      <c r="O4897" t="s">
        <v>4945</v>
      </c>
      <c r="P4897" s="4">
        <v>23</v>
      </c>
      <c r="Q4897" s="4">
        <v>4</v>
      </c>
      <c r="R4897" t="s">
        <v>32</v>
      </c>
      <c r="T4897" s="2">
        <v>22.68</v>
      </c>
      <c r="U4897" s="4">
        <v>202</v>
      </c>
      <c r="V4897" t="s">
        <v>19</v>
      </c>
      <c r="W4897" s="3">
        <v>42911</v>
      </c>
      <c r="X4897" t="s">
        <v>20</v>
      </c>
      <c r="Y4897" t="s">
        <v>69</v>
      </c>
      <c r="Z4897" t="s">
        <v>52</v>
      </c>
    </row>
    <row r="4898" spans="1:26" x14ac:dyDescent="0.25">
      <c r="A4898">
        <v>2</v>
      </c>
      <c r="B4898" t="s">
        <v>43</v>
      </c>
      <c r="C4898">
        <v>3</v>
      </c>
      <c r="D4898" t="s">
        <v>50</v>
      </c>
      <c r="E4898" t="s">
        <v>27</v>
      </c>
      <c r="F4898" t="s">
        <v>13</v>
      </c>
      <c r="G4898" t="s">
        <v>2014</v>
      </c>
      <c r="H4898" s="1">
        <v>0.2</v>
      </c>
      <c r="I4898">
        <v>1</v>
      </c>
      <c r="J4898" s="3">
        <v>43288</v>
      </c>
      <c r="K4898" t="s">
        <v>2096</v>
      </c>
      <c r="L4898" t="s">
        <v>30</v>
      </c>
      <c r="M4898">
        <v>90045</v>
      </c>
      <c r="N4898">
        <v>403</v>
      </c>
      <c r="O4898" t="s">
        <v>4841</v>
      </c>
      <c r="P4898" s="4">
        <v>945</v>
      </c>
      <c r="Q4898" s="4">
        <v>5</v>
      </c>
      <c r="R4898" t="s">
        <v>32</v>
      </c>
      <c r="T4898" s="2">
        <v>944.99</v>
      </c>
      <c r="U4898" s="4">
        <v>2800</v>
      </c>
      <c r="V4898" t="s">
        <v>19</v>
      </c>
      <c r="W4898" s="3">
        <v>43290</v>
      </c>
      <c r="X4898" t="s">
        <v>20</v>
      </c>
      <c r="Y4898" t="s">
        <v>34</v>
      </c>
      <c r="Z4898" t="s">
        <v>727</v>
      </c>
    </row>
    <row r="4899" spans="1:26" x14ac:dyDescent="0.25">
      <c r="A4899">
        <v>5</v>
      </c>
      <c r="B4899" t="s">
        <v>25</v>
      </c>
      <c r="C4899">
        <v>3</v>
      </c>
      <c r="D4899" t="s">
        <v>50</v>
      </c>
      <c r="E4899" t="s">
        <v>572</v>
      </c>
      <c r="F4899" t="s">
        <v>13</v>
      </c>
      <c r="G4899" t="s">
        <v>1326</v>
      </c>
      <c r="H4899" s="1">
        <v>0.2</v>
      </c>
      <c r="I4899">
        <v>1</v>
      </c>
      <c r="J4899" s="3">
        <v>43094</v>
      </c>
      <c r="K4899" t="s">
        <v>3650</v>
      </c>
      <c r="L4899" t="s">
        <v>30</v>
      </c>
      <c r="M4899">
        <v>92037</v>
      </c>
      <c r="N4899">
        <v>372</v>
      </c>
      <c r="O4899" t="s">
        <v>4813</v>
      </c>
      <c r="P4899" s="4">
        <v>225</v>
      </c>
      <c r="Q4899" s="4">
        <v>5</v>
      </c>
      <c r="R4899" t="s">
        <v>32</v>
      </c>
      <c r="T4899" s="2">
        <v>224.99</v>
      </c>
      <c r="U4899" s="4">
        <v>1200</v>
      </c>
      <c r="V4899" t="s">
        <v>19</v>
      </c>
      <c r="W4899" s="3">
        <v>43099</v>
      </c>
      <c r="X4899" t="s">
        <v>20</v>
      </c>
      <c r="Y4899" t="s">
        <v>34</v>
      </c>
      <c r="Z4899" t="s">
        <v>727</v>
      </c>
    </row>
    <row r="4900" spans="1:26" x14ac:dyDescent="0.25">
      <c r="A4900">
        <v>2</v>
      </c>
      <c r="B4900" t="s">
        <v>43</v>
      </c>
      <c r="C4900">
        <v>3</v>
      </c>
      <c r="D4900" t="s">
        <v>50</v>
      </c>
      <c r="E4900" t="s">
        <v>65</v>
      </c>
      <c r="F4900" t="s">
        <v>13</v>
      </c>
      <c r="G4900" t="s">
        <v>1833</v>
      </c>
      <c r="H4900" s="1">
        <v>0.2</v>
      </c>
      <c r="I4900">
        <v>1</v>
      </c>
      <c r="J4900" s="3">
        <v>43627</v>
      </c>
      <c r="K4900" t="s">
        <v>2039</v>
      </c>
      <c r="L4900" t="s">
        <v>30</v>
      </c>
      <c r="M4900">
        <v>98103</v>
      </c>
      <c r="N4900">
        <v>434</v>
      </c>
      <c r="O4900" t="s">
        <v>4946</v>
      </c>
      <c r="P4900" s="4">
        <v>130</v>
      </c>
      <c r="Q4900" s="4">
        <v>5</v>
      </c>
      <c r="R4900" t="s">
        <v>32</v>
      </c>
      <c r="T4900" s="2">
        <v>130.21</v>
      </c>
      <c r="U4900" s="4">
        <v>386</v>
      </c>
      <c r="V4900" t="s">
        <v>19</v>
      </c>
      <c r="W4900" s="3">
        <v>43629</v>
      </c>
      <c r="X4900" t="s">
        <v>20</v>
      </c>
      <c r="Y4900" t="s">
        <v>69</v>
      </c>
      <c r="Z4900" t="s">
        <v>422</v>
      </c>
    </row>
    <row r="4901" spans="1:26" x14ac:dyDescent="0.25">
      <c r="A4901">
        <v>5</v>
      </c>
      <c r="B4901" t="s">
        <v>25</v>
      </c>
      <c r="C4901">
        <v>3</v>
      </c>
      <c r="D4901" t="s">
        <v>50</v>
      </c>
      <c r="E4901" t="s">
        <v>27</v>
      </c>
      <c r="F4901" t="s">
        <v>13</v>
      </c>
      <c r="G4901" t="s">
        <v>8114</v>
      </c>
      <c r="H4901" s="1">
        <v>0.2</v>
      </c>
      <c r="I4901">
        <v>1</v>
      </c>
      <c r="J4901" s="3">
        <v>43209</v>
      </c>
      <c r="K4901" t="s">
        <v>3644</v>
      </c>
      <c r="L4901" t="s">
        <v>30</v>
      </c>
      <c r="M4901">
        <v>90049</v>
      </c>
      <c r="N4901">
        <v>1303</v>
      </c>
      <c r="O4901" t="s">
        <v>4947</v>
      </c>
      <c r="P4901" s="4">
        <v>13</v>
      </c>
      <c r="Q4901" s="4">
        <v>5</v>
      </c>
      <c r="R4901" t="s">
        <v>32</v>
      </c>
      <c r="T4901" s="2">
        <v>12.99</v>
      </c>
      <c r="U4901" s="4">
        <v>40</v>
      </c>
      <c r="V4901" t="s">
        <v>19</v>
      </c>
      <c r="W4901" s="3">
        <v>43214</v>
      </c>
      <c r="X4901" t="s">
        <v>20</v>
      </c>
      <c r="Y4901" t="s">
        <v>34</v>
      </c>
      <c r="Z4901" t="s">
        <v>52</v>
      </c>
    </row>
    <row r="4902" spans="1:26" x14ac:dyDescent="0.25">
      <c r="A4902">
        <v>4</v>
      </c>
      <c r="B4902" t="s">
        <v>25</v>
      </c>
      <c r="C4902">
        <v>3</v>
      </c>
      <c r="D4902" t="s">
        <v>50</v>
      </c>
      <c r="E4902" t="s">
        <v>65</v>
      </c>
      <c r="F4902" t="s">
        <v>13</v>
      </c>
      <c r="G4902" t="s">
        <v>1788</v>
      </c>
      <c r="H4902" s="1">
        <v>0.2</v>
      </c>
      <c r="I4902">
        <v>1</v>
      </c>
      <c r="J4902" s="3">
        <v>42669</v>
      </c>
      <c r="K4902" t="s">
        <v>2055</v>
      </c>
      <c r="L4902" t="s">
        <v>30</v>
      </c>
      <c r="M4902">
        <v>98105</v>
      </c>
      <c r="N4902">
        <v>1611</v>
      </c>
      <c r="O4902" t="s">
        <v>4867</v>
      </c>
      <c r="P4902" s="4">
        <v>38</v>
      </c>
      <c r="Q4902" s="4">
        <v>5</v>
      </c>
      <c r="R4902" t="s">
        <v>32</v>
      </c>
      <c r="T4902" s="2">
        <v>38.4</v>
      </c>
      <c r="U4902" s="4">
        <v>384</v>
      </c>
      <c r="V4902" t="s">
        <v>19</v>
      </c>
      <c r="W4902" s="3">
        <v>42673</v>
      </c>
      <c r="X4902" t="s">
        <v>20</v>
      </c>
      <c r="Y4902" t="s">
        <v>69</v>
      </c>
      <c r="Z4902" t="s">
        <v>52</v>
      </c>
    </row>
    <row r="4903" spans="1:26" x14ac:dyDescent="0.25">
      <c r="A4903">
        <v>3</v>
      </c>
      <c r="B4903" t="s">
        <v>10</v>
      </c>
      <c r="C4903">
        <v>3</v>
      </c>
      <c r="D4903" t="s">
        <v>50</v>
      </c>
      <c r="E4903" t="s">
        <v>2083</v>
      </c>
      <c r="F4903" t="s">
        <v>13</v>
      </c>
      <c r="G4903" t="s">
        <v>282</v>
      </c>
      <c r="H4903" s="1">
        <v>0.2</v>
      </c>
      <c r="I4903">
        <v>1</v>
      </c>
      <c r="J4903" s="3">
        <v>43802</v>
      </c>
      <c r="K4903" t="s">
        <v>2084</v>
      </c>
      <c r="L4903" t="s">
        <v>30</v>
      </c>
      <c r="M4903">
        <v>80229</v>
      </c>
      <c r="N4903">
        <v>1077</v>
      </c>
      <c r="O4903" t="s">
        <v>4948</v>
      </c>
      <c r="P4903" s="4">
        <v>11</v>
      </c>
      <c r="Q4903" s="4">
        <v>6</v>
      </c>
      <c r="R4903" t="s">
        <v>32</v>
      </c>
      <c r="T4903" s="2">
        <v>10.55</v>
      </c>
      <c r="U4903" s="4">
        <v>77</v>
      </c>
      <c r="V4903" t="s">
        <v>19</v>
      </c>
      <c r="W4903" s="3">
        <v>43805</v>
      </c>
      <c r="X4903" t="s">
        <v>20</v>
      </c>
      <c r="Y4903" t="s">
        <v>285</v>
      </c>
      <c r="Z4903" t="s">
        <v>113</v>
      </c>
    </row>
    <row r="4904" spans="1:26" x14ac:dyDescent="0.25">
      <c r="A4904">
        <v>3</v>
      </c>
      <c r="B4904" t="s">
        <v>10</v>
      </c>
      <c r="C4904">
        <v>3</v>
      </c>
      <c r="D4904" t="s">
        <v>50</v>
      </c>
      <c r="E4904" t="s">
        <v>27</v>
      </c>
      <c r="F4904" t="s">
        <v>13</v>
      </c>
      <c r="G4904" t="s">
        <v>8105</v>
      </c>
      <c r="H4904" s="1">
        <v>0.2</v>
      </c>
      <c r="I4904">
        <v>1</v>
      </c>
      <c r="J4904" s="3">
        <v>42452</v>
      </c>
      <c r="K4904" t="s">
        <v>3639</v>
      </c>
      <c r="L4904" t="s">
        <v>30</v>
      </c>
      <c r="M4904">
        <v>90036</v>
      </c>
      <c r="N4904">
        <v>1228</v>
      </c>
      <c r="O4904" t="s">
        <v>4739</v>
      </c>
      <c r="P4904" s="4">
        <v>38</v>
      </c>
      <c r="Q4904" s="4">
        <v>6</v>
      </c>
      <c r="R4904" t="s">
        <v>32</v>
      </c>
      <c r="T4904" s="2">
        <v>37.799999999999997</v>
      </c>
      <c r="U4904" s="4">
        <v>605</v>
      </c>
      <c r="V4904" t="s">
        <v>19</v>
      </c>
      <c r="W4904" s="3">
        <v>42455</v>
      </c>
      <c r="X4904" t="s">
        <v>20</v>
      </c>
      <c r="Y4904" t="s">
        <v>34</v>
      </c>
      <c r="Z4904" t="s">
        <v>52</v>
      </c>
    </row>
    <row r="4905" spans="1:26" x14ac:dyDescent="0.25">
      <c r="A4905">
        <v>2</v>
      </c>
      <c r="B4905" t="s">
        <v>43</v>
      </c>
      <c r="C4905">
        <v>3</v>
      </c>
      <c r="D4905" t="s">
        <v>50</v>
      </c>
      <c r="E4905" t="s">
        <v>88</v>
      </c>
      <c r="F4905" t="s">
        <v>13</v>
      </c>
      <c r="G4905" t="s">
        <v>410</v>
      </c>
      <c r="H4905" s="1">
        <v>0.2</v>
      </c>
      <c r="I4905">
        <v>1</v>
      </c>
      <c r="J4905" s="3">
        <v>43274</v>
      </c>
      <c r="K4905" t="s">
        <v>3615</v>
      </c>
      <c r="L4905" t="s">
        <v>30</v>
      </c>
      <c r="M4905">
        <v>94109</v>
      </c>
      <c r="N4905">
        <v>1176</v>
      </c>
      <c r="O4905" t="s">
        <v>821</v>
      </c>
      <c r="P4905" s="4">
        <v>97</v>
      </c>
      <c r="Q4905" s="4">
        <v>7</v>
      </c>
      <c r="R4905" t="s">
        <v>32</v>
      </c>
      <c r="T4905" s="2">
        <v>97.01</v>
      </c>
      <c r="U4905" s="4">
        <v>862</v>
      </c>
      <c r="V4905" t="s">
        <v>19</v>
      </c>
      <c r="W4905" s="3">
        <v>43276</v>
      </c>
      <c r="X4905" t="s">
        <v>20</v>
      </c>
      <c r="Y4905" t="s">
        <v>34</v>
      </c>
      <c r="Z4905" t="s">
        <v>52</v>
      </c>
    </row>
    <row r="4906" spans="1:26" x14ac:dyDescent="0.25">
      <c r="A4906">
        <v>3</v>
      </c>
      <c r="B4906" t="s">
        <v>10</v>
      </c>
      <c r="C4906">
        <v>3</v>
      </c>
      <c r="D4906" t="s">
        <v>50</v>
      </c>
      <c r="E4906" t="s">
        <v>2083</v>
      </c>
      <c r="F4906" t="s">
        <v>13</v>
      </c>
      <c r="G4906" t="s">
        <v>282</v>
      </c>
      <c r="H4906" s="1">
        <v>0.2</v>
      </c>
      <c r="I4906">
        <v>1</v>
      </c>
      <c r="J4906" s="3">
        <v>43802</v>
      </c>
      <c r="K4906" t="s">
        <v>2084</v>
      </c>
      <c r="L4906" t="s">
        <v>30</v>
      </c>
      <c r="M4906">
        <v>80229</v>
      </c>
      <c r="N4906">
        <v>1077</v>
      </c>
      <c r="O4906" t="s">
        <v>4948</v>
      </c>
      <c r="P4906" s="4">
        <v>14</v>
      </c>
      <c r="Q4906" s="4">
        <v>8</v>
      </c>
      <c r="R4906" t="s">
        <v>32</v>
      </c>
      <c r="T4906" s="2">
        <v>14.07</v>
      </c>
      <c r="U4906" s="4">
        <v>102</v>
      </c>
      <c r="V4906" t="s">
        <v>19</v>
      </c>
      <c r="W4906" s="3">
        <v>43805</v>
      </c>
      <c r="X4906" t="s">
        <v>20</v>
      </c>
      <c r="Y4906" t="s">
        <v>285</v>
      </c>
      <c r="Z4906" t="s">
        <v>113</v>
      </c>
    </row>
    <row r="4907" spans="1:26" x14ac:dyDescent="0.25">
      <c r="A4907">
        <v>3</v>
      </c>
      <c r="B4907" t="s">
        <v>10</v>
      </c>
      <c r="C4907">
        <v>3</v>
      </c>
      <c r="D4907" t="s">
        <v>50</v>
      </c>
      <c r="E4907" t="s">
        <v>3694</v>
      </c>
      <c r="F4907" t="s">
        <v>13</v>
      </c>
      <c r="G4907" t="s">
        <v>2767</v>
      </c>
      <c r="H4907" s="1">
        <v>0.2</v>
      </c>
      <c r="I4907">
        <v>1</v>
      </c>
      <c r="J4907" s="3">
        <v>42674</v>
      </c>
      <c r="K4907" t="s">
        <v>4949</v>
      </c>
      <c r="L4907" t="s">
        <v>30</v>
      </c>
      <c r="M4907">
        <v>85323</v>
      </c>
      <c r="N4907">
        <v>1280</v>
      </c>
      <c r="O4907" t="s">
        <v>134</v>
      </c>
      <c r="P4907" s="4">
        <v>84</v>
      </c>
      <c r="Q4907" s="4">
        <v>8</v>
      </c>
      <c r="R4907" t="s">
        <v>32</v>
      </c>
      <c r="T4907" s="2">
        <v>83.51</v>
      </c>
      <c r="U4907" s="4">
        <v>742</v>
      </c>
      <c r="V4907" t="s">
        <v>19</v>
      </c>
      <c r="W4907" s="3">
        <v>42677</v>
      </c>
      <c r="X4907" t="s">
        <v>20</v>
      </c>
      <c r="Y4907" t="s">
        <v>199</v>
      </c>
      <c r="Z4907" t="s">
        <v>52</v>
      </c>
    </row>
    <row r="4908" spans="1:26" x14ac:dyDescent="0.25">
      <c r="A4908">
        <v>5</v>
      </c>
      <c r="B4908" t="s">
        <v>25</v>
      </c>
      <c r="C4908">
        <v>3</v>
      </c>
      <c r="D4908" t="s">
        <v>50</v>
      </c>
      <c r="E4908" t="s">
        <v>88</v>
      </c>
      <c r="F4908" t="s">
        <v>13</v>
      </c>
      <c r="G4908" t="s">
        <v>348</v>
      </c>
      <c r="H4908" s="1">
        <v>0.2</v>
      </c>
      <c r="I4908">
        <v>1</v>
      </c>
      <c r="J4908" s="3">
        <v>42517</v>
      </c>
      <c r="K4908" t="s">
        <v>4916</v>
      </c>
      <c r="L4908" t="s">
        <v>30</v>
      </c>
      <c r="M4908">
        <v>94109</v>
      </c>
      <c r="N4908">
        <v>1280</v>
      </c>
      <c r="O4908" t="s">
        <v>134</v>
      </c>
      <c r="P4908" s="4">
        <v>125</v>
      </c>
      <c r="Q4908" s="4">
        <v>12</v>
      </c>
      <c r="R4908" t="s">
        <v>32</v>
      </c>
      <c r="T4908" s="2">
        <v>125.27</v>
      </c>
      <c r="U4908" s="4">
        <v>1114</v>
      </c>
      <c r="V4908" t="s">
        <v>19</v>
      </c>
      <c r="W4908" s="3">
        <v>42522</v>
      </c>
      <c r="X4908" t="s">
        <v>20</v>
      </c>
      <c r="Y4908" t="s">
        <v>34</v>
      </c>
      <c r="Z4908" t="s">
        <v>52</v>
      </c>
    </row>
    <row r="4909" spans="1:26" x14ac:dyDescent="0.25">
      <c r="A4909">
        <v>4</v>
      </c>
      <c r="B4909" t="s">
        <v>43</v>
      </c>
      <c r="C4909">
        <v>6</v>
      </c>
      <c r="D4909" t="s">
        <v>50</v>
      </c>
      <c r="E4909" t="s">
        <v>153</v>
      </c>
      <c r="F4909" t="s">
        <v>13</v>
      </c>
      <c r="G4909" t="s">
        <v>1773</v>
      </c>
      <c r="H4909" s="1">
        <v>0</v>
      </c>
      <c r="I4909">
        <v>1</v>
      </c>
      <c r="J4909" s="3">
        <v>43303</v>
      </c>
      <c r="K4909" t="s">
        <v>3781</v>
      </c>
      <c r="L4909" t="s">
        <v>73</v>
      </c>
      <c r="M4909">
        <v>48185</v>
      </c>
      <c r="N4909">
        <v>1274</v>
      </c>
      <c r="O4909" t="s">
        <v>4950</v>
      </c>
      <c r="P4909" s="4">
        <v>36</v>
      </c>
      <c r="Q4909" s="4">
        <v>1</v>
      </c>
      <c r="R4909" t="s">
        <v>75</v>
      </c>
      <c r="T4909" s="2">
        <v>36.28</v>
      </c>
      <c r="U4909" s="4">
        <v>110</v>
      </c>
      <c r="V4909" t="s">
        <v>19</v>
      </c>
      <c r="W4909" s="3">
        <v>43307</v>
      </c>
      <c r="X4909" t="s">
        <v>39</v>
      </c>
      <c r="Y4909" t="s">
        <v>156</v>
      </c>
      <c r="Z4909" t="s">
        <v>113</v>
      </c>
    </row>
    <row r="4910" spans="1:26" x14ac:dyDescent="0.25">
      <c r="A4910">
        <v>4</v>
      </c>
      <c r="B4910" t="s">
        <v>43</v>
      </c>
      <c r="C4910">
        <v>6</v>
      </c>
      <c r="D4910" t="s">
        <v>50</v>
      </c>
      <c r="E4910" t="s">
        <v>241</v>
      </c>
      <c r="F4910" t="s">
        <v>13</v>
      </c>
      <c r="G4910" t="s">
        <v>1188</v>
      </c>
      <c r="H4910" s="1">
        <v>0</v>
      </c>
      <c r="I4910">
        <v>1</v>
      </c>
      <c r="J4910" s="3">
        <v>43803</v>
      </c>
      <c r="K4910" t="s">
        <v>3783</v>
      </c>
      <c r="L4910" t="s">
        <v>73</v>
      </c>
      <c r="M4910">
        <v>55901</v>
      </c>
      <c r="N4910">
        <v>668</v>
      </c>
      <c r="O4910" t="s">
        <v>4923</v>
      </c>
      <c r="P4910" s="4">
        <v>30</v>
      </c>
      <c r="Q4910" s="4">
        <v>1</v>
      </c>
      <c r="R4910" t="s">
        <v>75</v>
      </c>
      <c r="T4910" s="2">
        <v>29.99</v>
      </c>
      <c r="U4910" s="4">
        <v>143</v>
      </c>
      <c r="V4910" t="s">
        <v>19</v>
      </c>
      <c r="W4910" s="3">
        <v>43807</v>
      </c>
      <c r="X4910" t="s">
        <v>39</v>
      </c>
      <c r="Y4910" t="s">
        <v>151</v>
      </c>
      <c r="Z4910" t="s">
        <v>113</v>
      </c>
    </row>
    <row r="4911" spans="1:26" x14ac:dyDescent="0.25">
      <c r="A4911">
        <v>4</v>
      </c>
      <c r="B4911" t="s">
        <v>43</v>
      </c>
      <c r="C4911">
        <v>6</v>
      </c>
      <c r="D4911" t="s">
        <v>50</v>
      </c>
      <c r="E4911" t="s">
        <v>1468</v>
      </c>
      <c r="F4911" t="s">
        <v>13</v>
      </c>
      <c r="G4911" t="s">
        <v>839</v>
      </c>
      <c r="H4911" s="1">
        <v>0</v>
      </c>
      <c r="I4911">
        <v>1</v>
      </c>
      <c r="J4911" s="3">
        <v>43715</v>
      </c>
      <c r="K4911" t="s">
        <v>4951</v>
      </c>
      <c r="L4911" t="s">
        <v>73</v>
      </c>
      <c r="M4911">
        <v>53209</v>
      </c>
      <c r="N4911">
        <v>1363</v>
      </c>
      <c r="O4911" t="s">
        <v>4890</v>
      </c>
      <c r="P4911" s="4">
        <v>2</v>
      </c>
      <c r="Q4911" s="4">
        <v>1</v>
      </c>
      <c r="R4911" t="s">
        <v>75</v>
      </c>
      <c r="T4911" s="2">
        <v>1.89</v>
      </c>
      <c r="U4911" s="4">
        <v>13</v>
      </c>
      <c r="V4911" t="s">
        <v>19</v>
      </c>
      <c r="W4911" s="3">
        <v>43719</v>
      </c>
      <c r="X4911" t="s">
        <v>39</v>
      </c>
      <c r="Y4911" t="s">
        <v>82</v>
      </c>
      <c r="Z4911" t="s">
        <v>113</v>
      </c>
    </row>
    <row r="4912" spans="1:26" x14ac:dyDescent="0.25">
      <c r="A4912">
        <v>6</v>
      </c>
      <c r="B4912" t="s">
        <v>10</v>
      </c>
      <c r="C4912">
        <v>6</v>
      </c>
      <c r="D4912" t="s">
        <v>50</v>
      </c>
      <c r="E4912" t="s">
        <v>535</v>
      </c>
      <c r="F4912" t="s">
        <v>13</v>
      </c>
      <c r="G4912" t="s">
        <v>556</v>
      </c>
      <c r="H4912" s="1">
        <v>0</v>
      </c>
      <c r="I4912">
        <v>1</v>
      </c>
      <c r="J4912" s="3">
        <v>43312</v>
      </c>
      <c r="K4912" t="s">
        <v>2143</v>
      </c>
      <c r="L4912" t="s">
        <v>73</v>
      </c>
      <c r="M4912">
        <v>48205</v>
      </c>
      <c r="N4912">
        <v>1296</v>
      </c>
      <c r="O4912" t="s">
        <v>4884</v>
      </c>
      <c r="P4912" s="4">
        <v>33</v>
      </c>
      <c r="Q4912" s="4">
        <v>1</v>
      </c>
      <c r="R4912" t="s">
        <v>75</v>
      </c>
      <c r="T4912" s="2">
        <v>33.32</v>
      </c>
      <c r="U4912" s="4">
        <v>119</v>
      </c>
      <c r="V4912" t="s">
        <v>19</v>
      </c>
      <c r="W4912" s="3">
        <v>43318</v>
      </c>
      <c r="X4912" t="s">
        <v>39</v>
      </c>
      <c r="Y4912" t="s">
        <v>156</v>
      </c>
      <c r="Z4912" t="s">
        <v>52</v>
      </c>
    </row>
    <row r="4913" spans="1:26" x14ac:dyDescent="0.25">
      <c r="A4913">
        <v>4</v>
      </c>
      <c r="B4913" t="s">
        <v>43</v>
      </c>
      <c r="C4913">
        <v>6</v>
      </c>
      <c r="D4913" t="s">
        <v>50</v>
      </c>
      <c r="E4913" t="s">
        <v>535</v>
      </c>
      <c r="F4913" t="s">
        <v>13</v>
      </c>
      <c r="G4913" t="s">
        <v>2689</v>
      </c>
      <c r="H4913" s="1">
        <v>0</v>
      </c>
      <c r="I4913">
        <v>1</v>
      </c>
      <c r="J4913" s="3">
        <v>43344</v>
      </c>
      <c r="K4913" t="s">
        <v>3725</v>
      </c>
      <c r="L4913" t="s">
        <v>73</v>
      </c>
      <c r="M4913">
        <v>48227</v>
      </c>
      <c r="N4913">
        <v>301</v>
      </c>
      <c r="O4913" t="s">
        <v>936</v>
      </c>
      <c r="P4913" s="4">
        <v>2</v>
      </c>
      <c r="Q4913" s="4">
        <v>1</v>
      </c>
      <c r="R4913" t="s">
        <v>75</v>
      </c>
      <c r="T4913" s="2">
        <v>2.2799999999999998</v>
      </c>
      <c r="U4913" s="4">
        <v>9</v>
      </c>
      <c r="V4913" t="s">
        <v>19</v>
      </c>
      <c r="W4913" s="3">
        <v>43348</v>
      </c>
      <c r="X4913" t="s">
        <v>39</v>
      </c>
      <c r="Y4913" t="s">
        <v>156</v>
      </c>
      <c r="Z4913" t="s">
        <v>52</v>
      </c>
    </row>
    <row r="4914" spans="1:26" x14ac:dyDescent="0.25">
      <c r="A4914">
        <v>4</v>
      </c>
      <c r="B4914" t="s">
        <v>43</v>
      </c>
      <c r="C4914">
        <v>6</v>
      </c>
      <c r="D4914" t="s">
        <v>50</v>
      </c>
      <c r="E4914" t="s">
        <v>209</v>
      </c>
      <c r="F4914" t="s">
        <v>13</v>
      </c>
      <c r="G4914" t="s">
        <v>569</v>
      </c>
      <c r="H4914" s="1">
        <v>0</v>
      </c>
      <c r="I4914">
        <v>1</v>
      </c>
      <c r="J4914" s="3">
        <v>43443</v>
      </c>
      <c r="K4914" t="s">
        <v>3821</v>
      </c>
      <c r="L4914" t="s">
        <v>73</v>
      </c>
      <c r="M4914">
        <v>49201</v>
      </c>
      <c r="N4914">
        <v>991</v>
      </c>
      <c r="O4914" t="s">
        <v>162</v>
      </c>
      <c r="P4914" s="4">
        <v>3</v>
      </c>
      <c r="Q4914" s="4">
        <v>1</v>
      </c>
      <c r="R4914" t="s">
        <v>75</v>
      </c>
      <c r="T4914" s="2">
        <v>3.05</v>
      </c>
      <c r="U4914" s="4">
        <v>11</v>
      </c>
      <c r="V4914" t="s">
        <v>19</v>
      </c>
      <c r="W4914" s="3">
        <v>43447</v>
      </c>
      <c r="X4914" t="s">
        <v>39</v>
      </c>
      <c r="Y4914" t="s">
        <v>156</v>
      </c>
      <c r="Z4914" t="s">
        <v>52</v>
      </c>
    </row>
    <row r="4915" spans="1:26" x14ac:dyDescent="0.25">
      <c r="A4915">
        <v>4</v>
      </c>
      <c r="B4915" t="s">
        <v>43</v>
      </c>
      <c r="C4915">
        <v>6</v>
      </c>
      <c r="D4915" t="s">
        <v>50</v>
      </c>
      <c r="E4915" t="s">
        <v>2762</v>
      </c>
      <c r="F4915" t="s">
        <v>13</v>
      </c>
      <c r="G4915" t="s">
        <v>8105</v>
      </c>
      <c r="H4915" s="1">
        <v>0</v>
      </c>
      <c r="I4915">
        <v>1</v>
      </c>
      <c r="J4915" s="3">
        <v>43682</v>
      </c>
      <c r="K4915" t="s">
        <v>3800</v>
      </c>
      <c r="L4915" t="s">
        <v>73</v>
      </c>
      <c r="M4915">
        <v>46203</v>
      </c>
      <c r="N4915">
        <v>1023</v>
      </c>
      <c r="O4915" t="s">
        <v>4818</v>
      </c>
      <c r="P4915" s="4">
        <v>30</v>
      </c>
      <c r="Q4915" s="4">
        <v>2</v>
      </c>
      <c r="R4915" t="s">
        <v>75</v>
      </c>
      <c r="T4915" s="2">
        <v>29.52</v>
      </c>
      <c r="U4915" s="4">
        <v>80</v>
      </c>
      <c r="V4915" t="s">
        <v>19</v>
      </c>
      <c r="W4915" s="3">
        <v>43686</v>
      </c>
      <c r="X4915" t="s">
        <v>39</v>
      </c>
      <c r="Y4915" t="s">
        <v>167</v>
      </c>
      <c r="Z4915" t="s">
        <v>113</v>
      </c>
    </row>
    <row r="4916" spans="1:26" x14ac:dyDescent="0.25">
      <c r="A4916">
        <v>7</v>
      </c>
      <c r="B4916" t="s">
        <v>25</v>
      </c>
      <c r="C4916">
        <v>6</v>
      </c>
      <c r="D4916" t="s">
        <v>50</v>
      </c>
      <c r="E4916" t="s">
        <v>2119</v>
      </c>
      <c r="F4916" t="s">
        <v>13</v>
      </c>
      <c r="G4916" t="s">
        <v>1088</v>
      </c>
      <c r="H4916" s="1">
        <v>0</v>
      </c>
      <c r="I4916">
        <v>1</v>
      </c>
      <c r="J4916" s="3">
        <v>43527</v>
      </c>
      <c r="K4916" t="s">
        <v>2120</v>
      </c>
      <c r="L4916" t="s">
        <v>73</v>
      </c>
      <c r="M4916">
        <v>48127</v>
      </c>
      <c r="N4916">
        <v>1032</v>
      </c>
      <c r="O4916" t="s">
        <v>4788</v>
      </c>
      <c r="P4916" s="4">
        <v>43</v>
      </c>
      <c r="Q4916" s="4">
        <v>2</v>
      </c>
      <c r="R4916" t="s">
        <v>75</v>
      </c>
      <c r="T4916" s="2">
        <v>42.99</v>
      </c>
      <c r="U4916" s="4">
        <v>100</v>
      </c>
      <c r="V4916" t="s">
        <v>19</v>
      </c>
      <c r="W4916" s="3">
        <v>43534</v>
      </c>
      <c r="X4916" t="s">
        <v>39</v>
      </c>
      <c r="Y4916" t="s">
        <v>156</v>
      </c>
      <c r="Z4916" t="s">
        <v>113</v>
      </c>
    </row>
    <row r="4917" spans="1:26" x14ac:dyDescent="0.25">
      <c r="A4917">
        <v>4</v>
      </c>
      <c r="B4917" t="s">
        <v>43</v>
      </c>
      <c r="C4917">
        <v>6</v>
      </c>
      <c r="D4917" t="s">
        <v>50</v>
      </c>
      <c r="E4917" t="s">
        <v>209</v>
      </c>
      <c r="F4917" t="s">
        <v>13</v>
      </c>
      <c r="G4917" t="s">
        <v>569</v>
      </c>
      <c r="H4917" s="1">
        <v>0</v>
      </c>
      <c r="I4917">
        <v>1</v>
      </c>
      <c r="J4917" s="3">
        <v>43443</v>
      </c>
      <c r="K4917" t="s">
        <v>3821</v>
      </c>
      <c r="L4917" t="s">
        <v>73</v>
      </c>
      <c r="M4917">
        <v>49201</v>
      </c>
      <c r="N4917">
        <v>1025</v>
      </c>
      <c r="O4917" t="s">
        <v>4753</v>
      </c>
      <c r="P4917" s="4">
        <v>25</v>
      </c>
      <c r="Q4917" s="4">
        <v>2</v>
      </c>
      <c r="R4917" t="s">
        <v>75</v>
      </c>
      <c r="T4917" s="2">
        <v>25.19</v>
      </c>
      <c r="U4917" s="4">
        <v>60</v>
      </c>
      <c r="V4917" t="s">
        <v>19</v>
      </c>
      <c r="W4917" s="3">
        <v>43447</v>
      </c>
      <c r="X4917" t="s">
        <v>39</v>
      </c>
      <c r="Y4917" t="s">
        <v>156</v>
      </c>
      <c r="Z4917" t="s">
        <v>113</v>
      </c>
    </row>
    <row r="4918" spans="1:26" x14ac:dyDescent="0.25">
      <c r="A4918">
        <v>4</v>
      </c>
      <c r="B4918" t="s">
        <v>43</v>
      </c>
      <c r="C4918">
        <v>6</v>
      </c>
      <c r="D4918" t="s">
        <v>50</v>
      </c>
      <c r="E4918" t="s">
        <v>3803</v>
      </c>
      <c r="F4918" t="s">
        <v>13</v>
      </c>
      <c r="G4918" t="s">
        <v>1155</v>
      </c>
      <c r="H4918" s="1">
        <v>0</v>
      </c>
      <c r="I4918">
        <v>1</v>
      </c>
      <c r="J4918" s="3">
        <v>42799</v>
      </c>
      <c r="K4918" t="s">
        <v>3804</v>
      </c>
      <c r="L4918" t="s">
        <v>73</v>
      </c>
      <c r="M4918">
        <v>47362</v>
      </c>
      <c r="N4918">
        <v>891</v>
      </c>
      <c r="O4918" t="s">
        <v>8110</v>
      </c>
      <c r="P4918" s="4">
        <v>7</v>
      </c>
      <c r="Q4918" s="4">
        <v>2</v>
      </c>
      <c r="R4918" t="s">
        <v>75</v>
      </c>
      <c r="T4918" s="2">
        <v>6.7</v>
      </c>
      <c r="U4918" s="4">
        <v>24</v>
      </c>
      <c r="V4918" t="s">
        <v>19</v>
      </c>
      <c r="W4918" s="3">
        <v>42803</v>
      </c>
      <c r="X4918" t="s">
        <v>39</v>
      </c>
      <c r="Y4918" t="s">
        <v>167</v>
      </c>
      <c r="Z4918" t="s">
        <v>52</v>
      </c>
    </row>
    <row r="4919" spans="1:26" x14ac:dyDescent="0.25">
      <c r="A4919">
        <v>4</v>
      </c>
      <c r="B4919" t="s">
        <v>43</v>
      </c>
      <c r="C4919">
        <v>6</v>
      </c>
      <c r="D4919" t="s">
        <v>50</v>
      </c>
      <c r="E4919" t="s">
        <v>535</v>
      </c>
      <c r="F4919" t="s">
        <v>13</v>
      </c>
      <c r="G4919" t="s">
        <v>1124</v>
      </c>
      <c r="H4919" s="1">
        <v>0</v>
      </c>
      <c r="I4919">
        <v>1</v>
      </c>
      <c r="J4919" s="3">
        <v>42887</v>
      </c>
      <c r="K4919" t="s">
        <v>3801</v>
      </c>
      <c r="L4919" t="s">
        <v>73</v>
      </c>
      <c r="M4919">
        <v>48227</v>
      </c>
      <c r="N4919">
        <v>1293</v>
      </c>
      <c r="O4919" t="s">
        <v>4857</v>
      </c>
      <c r="P4919" s="4">
        <v>84</v>
      </c>
      <c r="Q4919" s="4">
        <v>2</v>
      </c>
      <c r="R4919" t="s">
        <v>75</v>
      </c>
      <c r="T4919" s="2">
        <v>83.99</v>
      </c>
      <c r="U4919" s="4">
        <v>300</v>
      </c>
      <c r="V4919" t="s">
        <v>19</v>
      </c>
      <c r="W4919" s="3">
        <v>42891</v>
      </c>
      <c r="X4919" t="s">
        <v>39</v>
      </c>
      <c r="Y4919" t="s">
        <v>156</v>
      </c>
      <c r="Z4919" t="s">
        <v>52</v>
      </c>
    </row>
    <row r="4920" spans="1:26" x14ac:dyDescent="0.25">
      <c r="A4920">
        <v>4</v>
      </c>
      <c r="B4920" t="s">
        <v>43</v>
      </c>
      <c r="C4920">
        <v>6</v>
      </c>
      <c r="D4920" t="s">
        <v>50</v>
      </c>
      <c r="E4920" t="s">
        <v>535</v>
      </c>
      <c r="F4920" t="s">
        <v>13</v>
      </c>
      <c r="G4920" t="s">
        <v>1124</v>
      </c>
      <c r="H4920" s="1">
        <v>0</v>
      </c>
      <c r="I4920">
        <v>1</v>
      </c>
      <c r="J4920" s="3">
        <v>42887</v>
      </c>
      <c r="K4920" t="s">
        <v>3801</v>
      </c>
      <c r="L4920" t="s">
        <v>73</v>
      </c>
      <c r="M4920">
        <v>48227</v>
      </c>
      <c r="N4920">
        <v>912</v>
      </c>
      <c r="O4920" t="s">
        <v>4952</v>
      </c>
      <c r="P4920" s="4">
        <v>12</v>
      </c>
      <c r="Q4920" s="4">
        <v>2</v>
      </c>
      <c r="R4920" t="s">
        <v>75</v>
      </c>
      <c r="T4920" s="2">
        <v>11.73</v>
      </c>
      <c r="U4920" s="4">
        <v>42</v>
      </c>
      <c r="V4920" t="s">
        <v>19</v>
      </c>
      <c r="W4920" s="3">
        <v>42891</v>
      </c>
      <c r="X4920" t="s">
        <v>39</v>
      </c>
      <c r="Y4920" t="s">
        <v>156</v>
      </c>
      <c r="Z4920" t="s">
        <v>52</v>
      </c>
    </row>
    <row r="4921" spans="1:26" x14ac:dyDescent="0.25">
      <c r="A4921">
        <v>5</v>
      </c>
      <c r="B4921" t="s">
        <v>43</v>
      </c>
      <c r="C4921">
        <v>6</v>
      </c>
      <c r="D4921" t="s">
        <v>50</v>
      </c>
      <c r="E4921" t="s">
        <v>535</v>
      </c>
      <c r="F4921" t="s">
        <v>13</v>
      </c>
      <c r="G4921" t="s">
        <v>1921</v>
      </c>
      <c r="H4921" s="1">
        <v>0</v>
      </c>
      <c r="I4921">
        <v>1</v>
      </c>
      <c r="J4921" s="3">
        <v>43415</v>
      </c>
      <c r="K4921" t="s">
        <v>4953</v>
      </c>
      <c r="L4921" t="s">
        <v>73</v>
      </c>
      <c r="M4921">
        <v>48234</v>
      </c>
      <c r="N4921">
        <v>518</v>
      </c>
      <c r="O4921" t="s">
        <v>4742</v>
      </c>
      <c r="P4921" s="4">
        <v>75</v>
      </c>
      <c r="Q4921" s="4">
        <v>2</v>
      </c>
      <c r="R4921" t="s">
        <v>75</v>
      </c>
      <c r="T4921" s="2">
        <v>74.81</v>
      </c>
      <c r="U4921" s="4">
        <v>258</v>
      </c>
      <c r="V4921" t="s">
        <v>19</v>
      </c>
      <c r="W4921" s="3">
        <v>43420</v>
      </c>
      <c r="X4921" t="s">
        <v>39</v>
      </c>
      <c r="Y4921" t="s">
        <v>156</v>
      </c>
      <c r="Z4921" t="s">
        <v>52</v>
      </c>
    </row>
    <row r="4922" spans="1:26" x14ac:dyDescent="0.25">
      <c r="A4922">
        <v>6</v>
      </c>
      <c r="B4922" t="s">
        <v>10</v>
      </c>
      <c r="C4922">
        <v>6</v>
      </c>
      <c r="D4922" t="s">
        <v>50</v>
      </c>
      <c r="E4922" t="s">
        <v>3786</v>
      </c>
      <c r="F4922" t="s">
        <v>13</v>
      </c>
      <c r="G4922" t="s">
        <v>306</v>
      </c>
      <c r="H4922" s="1">
        <v>0</v>
      </c>
      <c r="I4922">
        <v>1</v>
      </c>
      <c r="J4922" s="3">
        <v>43365</v>
      </c>
      <c r="K4922" t="s">
        <v>3812</v>
      </c>
      <c r="L4922" t="s">
        <v>73</v>
      </c>
      <c r="M4922">
        <v>49505</v>
      </c>
      <c r="N4922">
        <v>1245</v>
      </c>
      <c r="O4922" t="s">
        <v>4954</v>
      </c>
      <c r="P4922" s="4">
        <v>27</v>
      </c>
      <c r="Q4922" s="4">
        <v>2</v>
      </c>
      <c r="R4922" t="s">
        <v>75</v>
      </c>
      <c r="T4922" s="2">
        <v>27.43</v>
      </c>
      <c r="U4922" s="4">
        <v>98</v>
      </c>
      <c r="V4922" t="s">
        <v>19</v>
      </c>
      <c r="W4922" s="3">
        <v>43371</v>
      </c>
      <c r="X4922" t="s">
        <v>39</v>
      </c>
      <c r="Y4922" t="s">
        <v>156</v>
      </c>
      <c r="Z4922" t="s">
        <v>52</v>
      </c>
    </row>
    <row r="4923" spans="1:26" x14ac:dyDescent="0.25">
      <c r="A4923">
        <v>6</v>
      </c>
      <c r="B4923" t="s">
        <v>10</v>
      </c>
      <c r="C4923">
        <v>6</v>
      </c>
      <c r="D4923" t="s">
        <v>50</v>
      </c>
      <c r="E4923" t="s">
        <v>1413</v>
      </c>
      <c r="F4923" t="s">
        <v>13</v>
      </c>
      <c r="G4923" t="s">
        <v>1882</v>
      </c>
      <c r="H4923" s="1">
        <v>0</v>
      </c>
      <c r="I4923">
        <v>1</v>
      </c>
      <c r="J4923" s="3">
        <v>43393</v>
      </c>
      <c r="K4923" t="s">
        <v>3813</v>
      </c>
      <c r="L4923" t="s">
        <v>73</v>
      </c>
      <c r="M4923">
        <v>48183</v>
      </c>
      <c r="N4923">
        <v>1322</v>
      </c>
      <c r="O4923" t="s">
        <v>4900</v>
      </c>
      <c r="P4923" s="4">
        <v>52</v>
      </c>
      <c r="Q4923" s="4">
        <v>2</v>
      </c>
      <c r="R4923" t="s">
        <v>75</v>
      </c>
      <c r="T4923" s="2">
        <v>51.83</v>
      </c>
      <c r="U4923" s="4">
        <v>192</v>
      </c>
      <c r="V4923" t="s">
        <v>19</v>
      </c>
      <c r="W4923" s="3">
        <v>43399</v>
      </c>
      <c r="X4923" t="s">
        <v>39</v>
      </c>
      <c r="Y4923" t="s">
        <v>156</v>
      </c>
      <c r="Z4923" t="s">
        <v>52</v>
      </c>
    </row>
    <row r="4924" spans="1:26" x14ac:dyDescent="0.25">
      <c r="A4924">
        <v>6</v>
      </c>
      <c r="B4924" t="s">
        <v>10</v>
      </c>
      <c r="C4924">
        <v>6</v>
      </c>
      <c r="D4924" t="s">
        <v>50</v>
      </c>
      <c r="E4924" t="s">
        <v>1456</v>
      </c>
      <c r="F4924" t="s">
        <v>13</v>
      </c>
      <c r="G4924" t="s">
        <v>1792</v>
      </c>
      <c r="H4924" s="1">
        <v>0</v>
      </c>
      <c r="I4924">
        <v>1</v>
      </c>
      <c r="J4924" s="3">
        <v>42572</v>
      </c>
      <c r="K4924" t="s">
        <v>4955</v>
      </c>
      <c r="L4924" t="s">
        <v>73</v>
      </c>
      <c r="M4924">
        <v>68104</v>
      </c>
      <c r="N4924">
        <v>783</v>
      </c>
      <c r="O4924" t="s">
        <v>4726</v>
      </c>
      <c r="P4924" s="4">
        <v>10</v>
      </c>
      <c r="Q4924" s="4">
        <v>2</v>
      </c>
      <c r="R4924" t="s">
        <v>75</v>
      </c>
      <c r="T4924" s="2">
        <v>10.07</v>
      </c>
      <c r="U4924" s="4">
        <v>36</v>
      </c>
      <c r="V4924" t="s">
        <v>19</v>
      </c>
      <c r="W4924" s="3">
        <v>42578</v>
      </c>
      <c r="X4924" t="s">
        <v>39</v>
      </c>
      <c r="Y4924" t="s">
        <v>98</v>
      </c>
      <c r="Z4924" t="s">
        <v>52</v>
      </c>
    </row>
    <row r="4925" spans="1:26" x14ac:dyDescent="0.25">
      <c r="A4925">
        <v>7</v>
      </c>
      <c r="B4925" t="s">
        <v>25</v>
      </c>
      <c r="C4925">
        <v>6</v>
      </c>
      <c r="D4925" t="s">
        <v>50</v>
      </c>
      <c r="E4925" t="s">
        <v>535</v>
      </c>
      <c r="F4925" t="s">
        <v>13</v>
      </c>
      <c r="G4925" t="s">
        <v>60</v>
      </c>
      <c r="H4925" s="1">
        <v>0</v>
      </c>
      <c r="I4925">
        <v>1</v>
      </c>
      <c r="J4925" s="3">
        <v>43338</v>
      </c>
      <c r="K4925" t="s">
        <v>2153</v>
      </c>
      <c r="L4925" t="s">
        <v>73</v>
      </c>
      <c r="M4925">
        <v>48234</v>
      </c>
      <c r="N4925">
        <v>1115</v>
      </c>
      <c r="O4925" t="s">
        <v>784</v>
      </c>
      <c r="P4925" s="4">
        <v>163</v>
      </c>
      <c r="Q4925" s="4">
        <v>3</v>
      </c>
      <c r="R4925" t="s">
        <v>75</v>
      </c>
      <c r="T4925" s="2">
        <v>163.19</v>
      </c>
      <c r="U4925" s="4">
        <v>480</v>
      </c>
      <c r="V4925" t="s">
        <v>19</v>
      </c>
      <c r="W4925" s="3">
        <v>43345</v>
      </c>
      <c r="X4925" t="s">
        <v>39</v>
      </c>
      <c r="Y4925" t="s">
        <v>156</v>
      </c>
      <c r="Z4925" t="s">
        <v>113</v>
      </c>
    </row>
    <row r="4926" spans="1:26" x14ac:dyDescent="0.25">
      <c r="A4926">
        <v>5</v>
      </c>
      <c r="B4926" t="s">
        <v>43</v>
      </c>
      <c r="C4926">
        <v>6</v>
      </c>
      <c r="D4926" t="s">
        <v>50</v>
      </c>
      <c r="E4926" t="s">
        <v>79</v>
      </c>
      <c r="F4926" t="s">
        <v>13</v>
      </c>
      <c r="G4926" t="s">
        <v>970</v>
      </c>
      <c r="H4926" s="1">
        <v>0</v>
      </c>
      <c r="I4926">
        <v>1</v>
      </c>
      <c r="J4926" s="3">
        <v>43807</v>
      </c>
      <c r="K4926" t="s">
        <v>2149</v>
      </c>
      <c r="L4926" t="s">
        <v>73</v>
      </c>
      <c r="M4926">
        <v>53711</v>
      </c>
      <c r="N4926">
        <v>1005</v>
      </c>
      <c r="O4926" t="s">
        <v>4745</v>
      </c>
      <c r="P4926" s="4">
        <v>32</v>
      </c>
      <c r="Q4926" s="4">
        <v>3</v>
      </c>
      <c r="R4926" t="s">
        <v>75</v>
      </c>
      <c r="T4926" s="2">
        <v>32.06</v>
      </c>
      <c r="U4926" s="4">
        <v>178</v>
      </c>
      <c r="V4926" t="s">
        <v>19</v>
      </c>
      <c r="W4926" s="3">
        <v>43812</v>
      </c>
      <c r="X4926" t="s">
        <v>39</v>
      </c>
      <c r="Y4926" t="s">
        <v>82</v>
      </c>
      <c r="Z4926" t="s">
        <v>113</v>
      </c>
    </row>
    <row r="4927" spans="1:26" x14ac:dyDescent="0.25">
      <c r="A4927">
        <v>4</v>
      </c>
      <c r="B4927" t="s">
        <v>43</v>
      </c>
      <c r="C4927">
        <v>6</v>
      </c>
      <c r="D4927" t="s">
        <v>50</v>
      </c>
      <c r="E4927" t="s">
        <v>305</v>
      </c>
      <c r="F4927" t="s">
        <v>13</v>
      </c>
      <c r="G4927" t="s">
        <v>793</v>
      </c>
      <c r="H4927" s="1">
        <v>0</v>
      </c>
      <c r="I4927">
        <v>1</v>
      </c>
      <c r="J4927" s="3">
        <v>43052</v>
      </c>
      <c r="K4927" t="s">
        <v>3738</v>
      </c>
      <c r="L4927" t="s">
        <v>73</v>
      </c>
      <c r="M4927">
        <v>47201</v>
      </c>
      <c r="N4927">
        <v>1488</v>
      </c>
      <c r="O4927" t="s">
        <v>4956</v>
      </c>
      <c r="P4927" s="4">
        <v>13</v>
      </c>
      <c r="Q4927" s="4">
        <v>3</v>
      </c>
      <c r="R4927" t="s">
        <v>75</v>
      </c>
      <c r="T4927" s="2">
        <v>13.25</v>
      </c>
      <c r="U4927" s="4">
        <v>51</v>
      </c>
      <c r="V4927" t="s">
        <v>19</v>
      </c>
      <c r="W4927" s="3">
        <v>43056</v>
      </c>
      <c r="X4927" t="s">
        <v>39</v>
      </c>
      <c r="Y4927" t="s">
        <v>167</v>
      </c>
      <c r="Z4927" t="s">
        <v>52</v>
      </c>
    </row>
    <row r="4928" spans="1:26" x14ac:dyDescent="0.25">
      <c r="A4928">
        <v>7</v>
      </c>
      <c r="B4928" t="s">
        <v>25</v>
      </c>
      <c r="C4928">
        <v>6</v>
      </c>
      <c r="D4928" t="s">
        <v>50</v>
      </c>
      <c r="E4928" t="s">
        <v>535</v>
      </c>
      <c r="F4928" t="s">
        <v>13</v>
      </c>
      <c r="G4928" t="s">
        <v>60</v>
      </c>
      <c r="H4928" s="1">
        <v>0</v>
      </c>
      <c r="I4928">
        <v>1</v>
      </c>
      <c r="J4928" s="3">
        <v>43338</v>
      </c>
      <c r="K4928" t="s">
        <v>2153</v>
      </c>
      <c r="L4928" t="s">
        <v>73</v>
      </c>
      <c r="M4928">
        <v>48234</v>
      </c>
      <c r="N4928">
        <v>453</v>
      </c>
      <c r="O4928" t="s">
        <v>1388</v>
      </c>
      <c r="P4928" s="4">
        <v>59</v>
      </c>
      <c r="Q4928" s="4">
        <v>3</v>
      </c>
      <c r="R4928" t="s">
        <v>75</v>
      </c>
      <c r="T4928" s="2">
        <v>58.79</v>
      </c>
      <c r="U4928" s="4">
        <v>210</v>
      </c>
      <c r="V4928" t="s">
        <v>19</v>
      </c>
      <c r="W4928" s="3">
        <v>43345</v>
      </c>
      <c r="X4928" t="s">
        <v>39</v>
      </c>
      <c r="Y4928" t="s">
        <v>156</v>
      </c>
      <c r="Z4928" t="s">
        <v>52</v>
      </c>
    </row>
    <row r="4929" spans="1:26" x14ac:dyDescent="0.25">
      <c r="A4929">
        <v>5</v>
      </c>
      <c r="B4929" t="s">
        <v>43</v>
      </c>
      <c r="C4929">
        <v>6</v>
      </c>
      <c r="D4929" t="s">
        <v>50</v>
      </c>
      <c r="E4929" t="s">
        <v>3778</v>
      </c>
      <c r="F4929" t="s">
        <v>13</v>
      </c>
      <c r="G4929" t="s">
        <v>1562</v>
      </c>
      <c r="H4929" s="1">
        <v>0</v>
      </c>
      <c r="I4929">
        <v>1</v>
      </c>
      <c r="J4929" s="3">
        <v>42693</v>
      </c>
      <c r="K4929" t="s">
        <v>3779</v>
      </c>
      <c r="L4929" t="s">
        <v>73</v>
      </c>
      <c r="M4929">
        <v>55433</v>
      </c>
      <c r="N4929">
        <v>938</v>
      </c>
      <c r="O4929" t="s">
        <v>1238</v>
      </c>
      <c r="P4929" s="4">
        <v>79</v>
      </c>
      <c r="Q4929" s="4">
        <v>3</v>
      </c>
      <c r="R4929" t="s">
        <v>75</v>
      </c>
      <c r="T4929" s="2">
        <v>78.95</v>
      </c>
      <c r="U4929" s="4">
        <v>282</v>
      </c>
      <c r="V4929" t="s">
        <v>19</v>
      </c>
      <c r="W4929" s="3">
        <v>42698</v>
      </c>
      <c r="X4929" t="s">
        <v>39</v>
      </c>
      <c r="Y4929" t="s">
        <v>151</v>
      </c>
      <c r="Z4929" t="s">
        <v>52</v>
      </c>
    </row>
    <row r="4930" spans="1:26" x14ac:dyDescent="0.25">
      <c r="A4930">
        <v>4</v>
      </c>
      <c r="B4930" t="s">
        <v>43</v>
      </c>
      <c r="C4930">
        <v>6</v>
      </c>
      <c r="D4930" t="s">
        <v>50</v>
      </c>
      <c r="E4930" t="s">
        <v>253</v>
      </c>
      <c r="F4930" t="s">
        <v>13</v>
      </c>
      <c r="G4930" t="s">
        <v>1802</v>
      </c>
      <c r="H4930" s="1">
        <v>0</v>
      </c>
      <c r="I4930">
        <v>1</v>
      </c>
      <c r="J4930" s="3">
        <v>42863</v>
      </c>
      <c r="K4930" t="s">
        <v>2145</v>
      </c>
      <c r="L4930" t="s">
        <v>73</v>
      </c>
      <c r="M4930">
        <v>55407</v>
      </c>
      <c r="N4930">
        <v>1612</v>
      </c>
      <c r="O4930" t="s">
        <v>4957</v>
      </c>
      <c r="P4930" s="4">
        <v>106</v>
      </c>
      <c r="Q4930" s="4">
        <v>3</v>
      </c>
      <c r="R4930" t="s">
        <v>75</v>
      </c>
      <c r="T4930" s="2">
        <v>105.83</v>
      </c>
      <c r="U4930" s="4">
        <v>378</v>
      </c>
      <c r="V4930" t="s">
        <v>19</v>
      </c>
      <c r="W4930" s="3">
        <v>42867</v>
      </c>
      <c r="X4930" t="s">
        <v>39</v>
      </c>
      <c r="Y4930" t="s">
        <v>151</v>
      </c>
      <c r="Z4930" t="s">
        <v>52</v>
      </c>
    </row>
    <row r="4931" spans="1:26" x14ac:dyDescent="0.25">
      <c r="A4931">
        <v>5</v>
      </c>
      <c r="B4931" t="s">
        <v>43</v>
      </c>
      <c r="C4931">
        <v>6</v>
      </c>
      <c r="D4931" t="s">
        <v>50</v>
      </c>
      <c r="E4931" t="s">
        <v>1456</v>
      </c>
      <c r="F4931" t="s">
        <v>13</v>
      </c>
      <c r="G4931" t="s">
        <v>84</v>
      </c>
      <c r="H4931" s="1">
        <v>0</v>
      </c>
      <c r="I4931">
        <v>1</v>
      </c>
      <c r="J4931" s="3">
        <v>43356</v>
      </c>
      <c r="K4931" t="s">
        <v>2174</v>
      </c>
      <c r="L4931" t="s">
        <v>73</v>
      </c>
      <c r="M4931">
        <v>68104</v>
      </c>
      <c r="N4931">
        <v>1071</v>
      </c>
      <c r="O4931" t="s">
        <v>4837</v>
      </c>
      <c r="P4931" s="4">
        <v>0</v>
      </c>
      <c r="Q4931" s="4">
        <v>3</v>
      </c>
      <c r="R4931" t="s">
        <v>75</v>
      </c>
      <c r="T4931" s="2">
        <v>0.3</v>
      </c>
      <c r="U4931" s="4">
        <v>30</v>
      </c>
      <c r="V4931" t="s">
        <v>19</v>
      </c>
      <c r="W4931" s="3">
        <v>43361</v>
      </c>
      <c r="X4931" t="s">
        <v>39</v>
      </c>
      <c r="Y4931" t="s">
        <v>98</v>
      </c>
      <c r="Z4931" t="s">
        <v>52</v>
      </c>
    </row>
    <row r="4932" spans="1:26" x14ac:dyDescent="0.25">
      <c r="A4932">
        <v>5</v>
      </c>
      <c r="B4932" t="s">
        <v>43</v>
      </c>
      <c r="C4932">
        <v>6</v>
      </c>
      <c r="D4932" t="s">
        <v>50</v>
      </c>
      <c r="E4932" t="s">
        <v>1452</v>
      </c>
      <c r="F4932" t="s">
        <v>13</v>
      </c>
      <c r="G4932" t="s">
        <v>1414</v>
      </c>
      <c r="H4932" s="1">
        <v>0</v>
      </c>
      <c r="I4932">
        <v>1</v>
      </c>
      <c r="J4932" s="3">
        <v>43675</v>
      </c>
      <c r="K4932" t="s">
        <v>2134</v>
      </c>
      <c r="L4932" t="s">
        <v>73</v>
      </c>
      <c r="M4932">
        <v>73120</v>
      </c>
      <c r="N4932">
        <v>1176</v>
      </c>
      <c r="O4932" t="s">
        <v>821</v>
      </c>
      <c r="P4932" s="4">
        <v>134</v>
      </c>
      <c r="Q4932" s="4">
        <v>3</v>
      </c>
      <c r="R4932" t="s">
        <v>75</v>
      </c>
      <c r="T4932" s="2">
        <v>133.97</v>
      </c>
      <c r="U4932" s="4">
        <v>462</v>
      </c>
      <c r="V4932" t="s">
        <v>19</v>
      </c>
      <c r="W4932" s="3">
        <v>43680</v>
      </c>
      <c r="X4932" t="s">
        <v>39</v>
      </c>
      <c r="Y4932" t="s">
        <v>401</v>
      </c>
      <c r="Z4932" t="s">
        <v>52</v>
      </c>
    </row>
    <row r="4933" spans="1:26" x14ac:dyDescent="0.25">
      <c r="A4933">
        <v>5</v>
      </c>
      <c r="B4933" t="s">
        <v>43</v>
      </c>
      <c r="C4933">
        <v>6</v>
      </c>
      <c r="D4933" t="s">
        <v>50</v>
      </c>
      <c r="E4933" t="s">
        <v>305</v>
      </c>
      <c r="F4933" t="s">
        <v>13</v>
      </c>
      <c r="G4933" t="s">
        <v>1175</v>
      </c>
      <c r="H4933" s="1">
        <v>0</v>
      </c>
      <c r="I4933">
        <v>1</v>
      </c>
      <c r="J4933" s="3">
        <v>42991</v>
      </c>
      <c r="K4933" t="s">
        <v>2168</v>
      </c>
      <c r="L4933" t="s">
        <v>73</v>
      </c>
      <c r="M4933">
        <v>47201</v>
      </c>
      <c r="N4933">
        <v>421</v>
      </c>
      <c r="O4933" t="s">
        <v>4728</v>
      </c>
      <c r="P4933" s="4">
        <v>16</v>
      </c>
      <c r="Q4933" s="4">
        <v>4</v>
      </c>
      <c r="R4933" t="s">
        <v>75</v>
      </c>
      <c r="T4933" s="2">
        <v>16</v>
      </c>
      <c r="U4933" s="4">
        <v>200</v>
      </c>
      <c r="V4933" t="s">
        <v>19</v>
      </c>
      <c r="W4933" s="3">
        <v>42996</v>
      </c>
      <c r="X4933" t="s">
        <v>39</v>
      </c>
      <c r="Y4933" t="s">
        <v>167</v>
      </c>
      <c r="Z4933" t="s">
        <v>113</v>
      </c>
    </row>
    <row r="4934" spans="1:26" x14ac:dyDescent="0.25">
      <c r="A4934">
        <v>4</v>
      </c>
      <c r="B4934" t="s">
        <v>43</v>
      </c>
      <c r="C4934">
        <v>6</v>
      </c>
      <c r="D4934" t="s">
        <v>50</v>
      </c>
      <c r="E4934" t="s">
        <v>4958</v>
      </c>
      <c r="F4934" t="s">
        <v>13</v>
      </c>
      <c r="G4934" t="s">
        <v>2231</v>
      </c>
      <c r="H4934" s="1">
        <v>0</v>
      </c>
      <c r="I4934">
        <v>1</v>
      </c>
      <c r="J4934" s="3">
        <v>43684</v>
      </c>
      <c r="K4934" t="s">
        <v>4959</v>
      </c>
      <c r="L4934" t="s">
        <v>73</v>
      </c>
      <c r="M4934">
        <v>56560</v>
      </c>
      <c r="N4934">
        <v>1077</v>
      </c>
      <c r="O4934" t="s">
        <v>4948</v>
      </c>
      <c r="P4934" s="4">
        <v>20</v>
      </c>
      <c r="Q4934" s="4">
        <v>4</v>
      </c>
      <c r="R4934" t="s">
        <v>75</v>
      </c>
      <c r="T4934" s="2">
        <v>19.829999999999998</v>
      </c>
      <c r="U4934" s="4">
        <v>64</v>
      </c>
      <c r="V4934" t="s">
        <v>19</v>
      </c>
      <c r="W4934" s="3">
        <v>43688</v>
      </c>
      <c r="X4934" t="s">
        <v>39</v>
      </c>
      <c r="Y4934" t="s">
        <v>151</v>
      </c>
      <c r="Z4934" t="s">
        <v>113</v>
      </c>
    </row>
    <row r="4935" spans="1:26" x14ac:dyDescent="0.25">
      <c r="A4935">
        <v>6</v>
      </c>
      <c r="B4935" t="s">
        <v>10</v>
      </c>
      <c r="C4935">
        <v>6</v>
      </c>
      <c r="D4935" t="s">
        <v>50</v>
      </c>
      <c r="E4935" t="s">
        <v>1832</v>
      </c>
      <c r="F4935" t="s">
        <v>13</v>
      </c>
      <c r="G4935" t="s">
        <v>1114</v>
      </c>
      <c r="H4935" s="1">
        <v>0</v>
      </c>
      <c r="I4935">
        <v>1</v>
      </c>
      <c r="J4935" s="3">
        <v>43731</v>
      </c>
      <c r="K4935" t="s">
        <v>4960</v>
      </c>
      <c r="L4935" t="s">
        <v>73</v>
      </c>
      <c r="M4935">
        <v>74133</v>
      </c>
      <c r="N4935">
        <v>922</v>
      </c>
      <c r="O4935" t="s">
        <v>449</v>
      </c>
      <c r="P4935" s="4">
        <v>102</v>
      </c>
      <c r="Q4935" s="4">
        <v>4</v>
      </c>
      <c r="R4935" t="s">
        <v>75</v>
      </c>
      <c r="T4935" s="2">
        <v>102.19</v>
      </c>
      <c r="U4935" s="4">
        <v>292</v>
      </c>
      <c r="V4935" t="s">
        <v>19</v>
      </c>
      <c r="W4935" s="3">
        <v>43737</v>
      </c>
      <c r="X4935" t="s">
        <v>39</v>
      </c>
      <c r="Y4935" t="s">
        <v>401</v>
      </c>
      <c r="Z4935" t="s">
        <v>113</v>
      </c>
    </row>
    <row r="4936" spans="1:26" x14ac:dyDescent="0.25">
      <c r="A4936">
        <v>6</v>
      </c>
      <c r="B4936" t="s">
        <v>10</v>
      </c>
      <c r="C4936">
        <v>6</v>
      </c>
      <c r="D4936" t="s">
        <v>50</v>
      </c>
      <c r="E4936" t="s">
        <v>870</v>
      </c>
      <c r="F4936" t="s">
        <v>13</v>
      </c>
      <c r="G4936" t="s">
        <v>89</v>
      </c>
      <c r="H4936" s="1">
        <v>0</v>
      </c>
      <c r="I4936">
        <v>1</v>
      </c>
      <c r="J4936" s="3">
        <v>43193</v>
      </c>
      <c r="K4936" t="s">
        <v>2150</v>
      </c>
      <c r="L4936" t="s">
        <v>73</v>
      </c>
      <c r="M4936">
        <v>47374</v>
      </c>
      <c r="N4936">
        <v>1285</v>
      </c>
      <c r="O4936" t="s">
        <v>4822</v>
      </c>
      <c r="P4936" s="4">
        <v>125</v>
      </c>
      <c r="Q4936" s="4">
        <v>4</v>
      </c>
      <c r="R4936" t="s">
        <v>75</v>
      </c>
      <c r="T4936" s="2">
        <v>124.78</v>
      </c>
      <c r="U4936" s="4">
        <v>260</v>
      </c>
      <c r="V4936" t="s">
        <v>19</v>
      </c>
      <c r="W4936" s="3">
        <v>43199</v>
      </c>
      <c r="X4936" t="s">
        <v>39</v>
      </c>
      <c r="Y4936" t="s">
        <v>167</v>
      </c>
      <c r="Z4936" t="s">
        <v>52</v>
      </c>
    </row>
    <row r="4937" spans="1:26" x14ac:dyDescent="0.25">
      <c r="A4937">
        <v>4</v>
      </c>
      <c r="B4937" t="s">
        <v>43</v>
      </c>
      <c r="C4937">
        <v>6</v>
      </c>
      <c r="D4937" t="s">
        <v>50</v>
      </c>
      <c r="E4937" t="s">
        <v>4961</v>
      </c>
      <c r="F4937" t="s">
        <v>13</v>
      </c>
      <c r="G4937" t="s">
        <v>2503</v>
      </c>
      <c r="H4937" s="1">
        <v>0</v>
      </c>
      <c r="I4937">
        <v>1</v>
      </c>
      <c r="J4937" s="3">
        <v>43047</v>
      </c>
      <c r="K4937" t="s">
        <v>4962</v>
      </c>
      <c r="L4937" t="s">
        <v>73</v>
      </c>
      <c r="M4937">
        <v>52001</v>
      </c>
      <c r="N4937">
        <v>442</v>
      </c>
      <c r="O4937" t="s">
        <v>4892</v>
      </c>
      <c r="P4937" s="4">
        <v>77</v>
      </c>
      <c r="Q4937" s="4">
        <v>4</v>
      </c>
      <c r="R4937" t="s">
        <v>75</v>
      </c>
      <c r="T4937" s="2">
        <v>76.55</v>
      </c>
      <c r="U4937" s="4">
        <v>264</v>
      </c>
      <c r="V4937" t="s">
        <v>19</v>
      </c>
      <c r="W4937" s="3">
        <v>43051</v>
      </c>
      <c r="X4937" t="s">
        <v>39</v>
      </c>
      <c r="Y4937" t="s">
        <v>304</v>
      </c>
      <c r="Z4937" t="s">
        <v>52</v>
      </c>
    </row>
    <row r="4938" spans="1:26" x14ac:dyDescent="0.25">
      <c r="A4938">
        <v>6</v>
      </c>
      <c r="B4938" t="s">
        <v>10</v>
      </c>
      <c r="C4938">
        <v>6</v>
      </c>
      <c r="D4938" t="s">
        <v>50</v>
      </c>
      <c r="E4938" t="s">
        <v>535</v>
      </c>
      <c r="F4938" t="s">
        <v>13</v>
      </c>
      <c r="G4938" t="s">
        <v>556</v>
      </c>
      <c r="H4938" s="1">
        <v>0</v>
      </c>
      <c r="I4938">
        <v>1</v>
      </c>
      <c r="J4938" s="3">
        <v>43312</v>
      </c>
      <c r="K4938" t="s">
        <v>2143</v>
      </c>
      <c r="L4938" t="s">
        <v>73</v>
      </c>
      <c r="M4938">
        <v>48205</v>
      </c>
      <c r="N4938">
        <v>451</v>
      </c>
      <c r="O4938" t="s">
        <v>1295</v>
      </c>
      <c r="P4938" s="4">
        <v>165</v>
      </c>
      <c r="Q4938" s="4">
        <v>4</v>
      </c>
      <c r="R4938" t="s">
        <v>75</v>
      </c>
      <c r="T4938" s="2">
        <v>165.35</v>
      </c>
      <c r="U4938" s="4">
        <v>636</v>
      </c>
      <c r="V4938" t="s">
        <v>19</v>
      </c>
      <c r="W4938" s="3">
        <v>43318</v>
      </c>
      <c r="X4938" t="s">
        <v>39</v>
      </c>
      <c r="Y4938" t="s">
        <v>156</v>
      </c>
      <c r="Z4938" t="s">
        <v>52</v>
      </c>
    </row>
    <row r="4939" spans="1:26" x14ac:dyDescent="0.25">
      <c r="A4939">
        <v>4</v>
      </c>
      <c r="B4939" t="s">
        <v>43</v>
      </c>
      <c r="C4939">
        <v>6</v>
      </c>
      <c r="D4939" t="s">
        <v>50</v>
      </c>
      <c r="E4939" t="s">
        <v>1456</v>
      </c>
      <c r="F4939" t="s">
        <v>13</v>
      </c>
      <c r="G4939" t="s">
        <v>2756</v>
      </c>
      <c r="H4939" s="1">
        <v>0</v>
      </c>
      <c r="I4939">
        <v>1</v>
      </c>
      <c r="J4939" s="3">
        <v>43801</v>
      </c>
      <c r="K4939" t="s">
        <v>4963</v>
      </c>
      <c r="L4939" t="s">
        <v>73</v>
      </c>
      <c r="M4939">
        <v>68104</v>
      </c>
      <c r="N4939">
        <v>450</v>
      </c>
      <c r="O4939" t="s">
        <v>4964</v>
      </c>
      <c r="P4939" s="4">
        <v>744</v>
      </c>
      <c r="Q4939" s="4">
        <v>4</v>
      </c>
      <c r="R4939" t="s">
        <v>75</v>
      </c>
      <c r="T4939" s="2">
        <v>743.99</v>
      </c>
      <c r="U4939" s="4">
        <v>2480</v>
      </c>
      <c r="V4939" t="s">
        <v>19</v>
      </c>
      <c r="W4939" s="3">
        <v>43805</v>
      </c>
      <c r="X4939" t="s">
        <v>39</v>
      </c>
      <c r="Y4939" t="s">
        <v>98</v>
      </c>
      <c r="Z4939" t="s">
        <v>52</v>
      </c>
    </row>
    <row r="4940" spans="1:26" x14ac:dyDescent="0.25">
      <c r="A4940">
        <v>6</v>
      </c>
      <c r="B4940" t="s">
        <v>10</v>
      </c>
      <c r="C4940">
        <v>6</v>
      </c>
      <c r="D4940" t="s">
        <v>50</v>
      </c>
      <c r="E4940" t="s">
        <v>1452</v>
      </c>
      <c r="F4940" t="s">
        <v>13</v>
      </c>
      <c r="G4940" t="s">
        <v>812</v>
      </c>
      <c r="H4940" s="1">
        <v>0</v>
      </c>
      <c r="I4940">
        <v>1</v>
      </c>
      <c r="J4940" s="3">
        <v>42707</v>
      </c>
      <c r="K4940" t="s">
        <v>4965</v>
      </c>
      <c r="L4940" t="s">
        <v>73</v>
      </c>
      <c r="M4940">
        <v>73120</v>
      </c>
      <c r="N4940">
        <v>940</v>
      </c>
      <c r="O4940" t="s">
        <v>4738</v>
      </c>
      <c r="P4940" s="4">
        <v>134</v>
      </c>
      <c r="Q4940" s="4">
        <v>4</v>
      </c>
      <c r="R4940" t="s">
        <v>75</v>
      </c>
      <c r="T4940" s="2">
        <v>134.38999999999999</v>
      </c>
      <c r="U4940" s="4">
        <v>480</v>
      </c>
      <c r="V4940" t="s">
        <v>19</v>
      </c>
      <c r="W4940" s="3">
        <v>42713</v>
      </c>
      <c r="X4940" t="s">
        <v>39</v>
      </c>
      <c r="Y4940" t="s">
        <v>401</v>
      </c>
      <c r="Z4940" t="s">
        <v>52</v>
      </c>
    </row>
    <row r="4941" spans="1:26" x14ac:dyDescent="0.25">
      <c r="A4941">
        <v>5</v>
      </c>
      <c r="B4941" t="s">
        <v>43</v>
      </c>
      <c r="C4941">
        <v>6</v>
      </c>
      <c r="D4941" t="s">
        <v>50</v>
      </c>
      <c r="E4941" t="s">
        <v>1468</v>
      </c>
      <c r="F4941" t="s">
        <v>13</v>
      </c>
      <c r="G4941" t="s">
        <v>66</v>
      </c>
      <c r="H4941" s="1">
        <v>0</v>
      </c>
      <c r="I4941">
        <v>1</v>
      </c>
      <c r="J4941" s="3">
        <v>42920</v>
      </c>
      <c r="K4941" t="s">
        <v>4966</v>
      </c>
      <c r="L4941" t="s">
        <v>73</v>
      </c>
      <c r="M4941">
        <v>53209</v>
      </c>
      <c r="N4941">
        <v>1100</v>
      </c>
      <c r="O4941" t="s">
        <v>4967</v>
      </c>
      <c r="P4941" s="4">
        <v>286</v>
      </c>
      <c r="Q4941" s="4">
        <v>4</v>
      </c>
      <c r="R4941" t="s">
        <v>75</v>
      </c>
      <c r="T4941" s="2">
        <v>285.99</v>
      </c>
      <c r="U4941" s="4">
        <v>1100</v>
      </c>
      <c r="V4941" t="s">
        <v>19</v>
      </c>
      <c r="W4941" s="3">
        <v>42925</v>
      </c>
      <c r="X4941" t="s">
        <v>39</v>
      </c>
      <c r="Y4941" t="s">
        <v>82</v>
      </c>
      <c r="Z4941" t="s">
        <v>52</v>
      </c>
    </row>
    <row r="4942" spans="1:26" x14ac:dyDescent="0.25">
      <c r="A4942">
        <v>4</v>
      </c>
      <c r="B4942" t="s">
        <v>43</v>
      </c>
      <c r="C4942">
        <v>6</v>
      </c>
      <c r="D4942" t="s">
        <v>50</v>
      </c>
      <c r="E4942" t="s">
        <v>241</v>
      </c>
      <c r="F4942" t="s">
        <v>13</v>
      </c>
      <c r="G4942" t="s">
        <v>1188</v>
      </c>
      <c r="H4942" s="1">
        <v>0</v>
      </c>
      <c r="I4942">
        <v>1</v>
      </c>
      <c r="J4942" s="3">
        <v>43803</v>
      </c>
      <c r="K4942" t="s">
        <v>3783</v>
      </c>
      <c r="L4942" t="s">
        <v>73</v>
      </c>
      <c r="M4942">
        <v>55901</v>
      </c>
      <c r="N4942">
        <v>1009</v>
      </c>
      <c r="O4942" t="s">
        <v>4968</v>
      </c>
      <c r="P4942" s="4">
        <v>144</v>
      </c>
      <c r="Q4942" s="4">
        <v>5</v>
      </c>
      <c r="R4942" t="s">
        <v>75</v>
      </c>
      <c r="T4942" s="2">
        <v>143.97999999999999</v>
      </c>
      <c r="U4942" s="4">
        <v>400</v>
      </c>
      <c r="V4942" t="s">
        <v>19</v>
      </c>
      <c r="W4942" s="3">
        <v>43807</v>
      </c>
      <c r="X4942" t="s">
        <v>39</v>
      </c>
      <c r="Y4942" t="s">
        <v>151</v>
      </c>
      <c r="Z4942" t="s">
        <v>113</v>
      </c>
    </row>
    <row r="4943" spans="1:26" x14ac:dyDescent="0.25">
      <c r="A4943">
        <v>4</v>
      </c>
      <c r="B4943" t="s">
        <v>43</v>
      </c>
      <c r="C4943">
        <v>6</v>
      </c>
      <c r="D4943" t="s">
        <v>50</v>
      </c>
      <c r="E4943" t="s">
        <v>201</v>
      </c>
      <c r="F4943" t="s">
        <v>13</v>
      </c>
      <c r="G4943" t="s">
        <v>2439</v>
      </c>
      <c r="H4943" s="1">
        <v>0</v>
      </c>
      <c r="I4943">
        <v>1</v>
      </c>
      <c r="J4943" s="3">
        <v>43347</v>
      </c>
      <c r="K4943" t="s">
        <v>3737</v>
      </c>
      <c r="L4943" t="s">
        <v>73</v>
      </c>
      <c r="M4943">
        <v>65807</v>
      </c>
      <c r="N4943">
        <v>1471</v>
      </c>
      <c r="O4943" t="s">
        <v>524</v>
      </c>
      <c r="P4943" s="4">
        <v>67</v>
      </c>
      <c r="Q4943" s="4">
        <v>5</v>
      </c>
      <c r="R4943" t="s">
        <v>75</v>
      </c>
      <c r="T4943" s="2">
        <v>67.19</v>
      </c>
      <c r="U4943" s="4">
        <v>280</v>
      </c>
      <c r="V4943" t="s">
        <v>19</v>
      </c>
      <c r="W4943" s="3">
        <v>43351</v>
      </c>
      <c r="X4943" t="s">
        <v>39</v>
      </c>
      <c r="Y4943" t="s">
        <v>368</v>
      </c>
      <c r="Z4943" t="s">
        <v>113</v>
      </c>
    </row>
    <row r="4944" spans="1:26" x14ac:dyDescent="0.25">
      <c r="A4944">
        <v>5</v>
      </c>
      <c r="B4944" t="s">
        <v>43</v>
      </c>
      <c r="C4944">
        <v>6</v>
      </c>
      <c r="D4944" t="s">
        <v>50</v>
      </c>
      <c r="E4944" t="s">
        <v>4969</v>
      </c>
      <c r="F4944" t="s">
        <v>13</v>
      </c>
      <c r="G4944" t="s">
        <v>2939</v>
      </c>
      <c r="H4944" s="1">
        <v>0</v>
      </c>
      <c r="I4944">
        <v>1</v>
      </c>
      <c r="J4944" s="3">
        <v>43387</v>
      </c>
      <c r="K4944" t="s">
        <v>4970</v>
      </c>
      <c r="L4944" t="s">
        <v>73</v>
      </c>
      <c r="M4944">
        <v>54915</v>
      </c>
      <c r="N4944">
        <v>1278</v>
      </c>
      <c r="O4944" t="s">
        <v>4749</v>
      </c>
      <c r="P4944" s="4">
        <v>544</v>
      </c>
      <c r="Q4944" s="4">
        <v>5</v>
      </c>
      <c r="R4944" t="s">
        <v>75</v>
      </c>
      <c r="T4944" s="2">
        <v>544.41999999999996</v>
      </c>
      <c r="U4944" s="4">
        <v>1650</v>
      </c>
      <c r="V4944" t="s">
        <v>19</v>
      </c>
      <c r="W4944" s="3">
        <v>43392</v>
      </c>
      <c r="X4944" t="s">
        <v>39</v>
      </c>
      <c r="Y4944" t="s">
        <v>82</v>
      </c>
      <c r="Z4944" t="s">
        <v>113</v>
      </c>
    </row>
    <row r="4945" spans="1:26" x14ac:dyDescent="0.25">
      <c r="A4945">
        <v>5</v>
      </c>
      <c r="B4945" t="s">
        <v>43</v>
      </c>
      <c r="C4945">
        <v>6</v>
      </c>
      <c r="D4945" t="s">
        <v>50</v>
      </c>
      <c r="E4945" t="s">
        <v>1456</v>
      </c>
      <c r="F4945" t="s">
        <v>13</v>
      </c>
      <c r="G4945" t="s">
        <v>84</v>
      </c>
      <c r="H4945" s="1">
        <v>0</v>
      </c>
      <c r="I4945">
        <v>1</v>
      </c>
      <c r="J4945" s="3">
        <v>43356</v>
      </c>
      <c r="K4945" t="s">
        <v>2174</v>
      </c>
      <c r="L4945" t="s">
        <v>73</v>
      </c>
      <c r="M4945">
        <v>68104</v>
      </c>
      <c r="N4945">
        <v>344</v>
      </c>
      <c r="O4945" t="s">
        <v>4971</v>
      </c>
      <c r="P4945" s="4">
        <v>42</v>
      </c>
      <c r="Q4945" s="4">
        <v>5</v>
      </c>
      <c r="R4945" t="s">
        <v>75</v>
      </c>
      <c r="T4945" s="2">
        <v>41.99</v>
      </c>
      <c r="U4945" s="4">
        <v>150</v>
      </c>
      <c r="V4945" t="s">
        <v>19</v>
      </c>
      <c r="W4945" s="3">
        <v>43361</v>
      </c>
      <c r="X4945" t="s">
        <v>39</v>
      </c>
      <c r="Y4945" t="s">
        <v>98</v>
      </c>
      <c r="Z4945" t="s">
        <v>52</v>
      </c>
    </row>
    <row r="4946" spans="1:26" x14ac:dyDescent="0.25">
      <c r="A4946">
        <v>4</v>
      </c>
      <c r="B4946" t="s">
        <v>43</v>
      </c>
      <c r="C4946">
        <v>6</v>
      </c>
      <c r="D4946" t="s">
        <v>50</v>
      </c>
      <c r="E4946" t="s">
        <v>2125</v>
      </c>
      <c r="F4946" t="s">
        <v>13</v>
      </c>
      <c r="G4946" t="s">
        <v>2126</v>
      </c>
      <c r="H4946" s="1">
        <v>0</v>
      </c>
      <c r="I4946">
        <v>1</v>
      </c>
      <c r="J4946" s="3">
        <v>42802</v>
      </c>
      <c r="K4946" t="s">
        <v>2127</v>
      </c>
      <c r="L4946" t="s">
        <v>73</v>
      </c>
      <c r="M4946">
        <v>53142</v>
      </c>
      <c r="N4946">
        <v>1176</v>
      </c>
      <c r="O4946" t="s">
        <v>821</v>
      </c>
      <c r="P4946" s="4">
        <v>223</v>
      </c>
      <c r="Q4946" s="4">
        <v>5</v>
      </c>
      <c r="R4946" t="s">
        <v>75</v>
      </c>
      <c r="T4946" s="2">
        <v>223.29</v>
      </c>
      <c r="U4946" s="4">
        <v>770</v>
      </c>
      <c r="V4946" t="s">
        <v>19</v>
      </c>
      <c r="W4946" s="3">
        <v>42806</v>
      </c>
      <c r="X4946" t="s">
        <v>39</v>
      </c>
      <c r="Y4946" t="s">
        <v>82</v>
      </c>
      <c r="Z4946" t="s">
        <v>52</v>
      </c>
    </row>
    <row r="4947" spans="1:26" x14ac:dyDescent="0.25">
      <c r="A4947">
        <v>6</v>
      </c>
      <c r="B4947" t="s">
        <v>10</v>
      </c>
      <c r="C4947">
        <v>6</v>
      </c>
      <c r="D4947" t="s">
        <v>50</v>
      </c>
      <c r="E4947" t="s">
        <v>1413</v>
      </c>
      <c r="F4947" t="s">
        <v>13</v>
      </c>
      <c r="G4947" t="s">
        <v>1882</v>
      </c>
      <c r="H4947" s="1">
        <v>0</v>
      </c>
      <c r="I4947">
        <v>1</v>
      </c>
      <c r="J4947" s="3">
        <v>43393</v>
      </c>
      <c r="K4947" t="s">
        <v>3813</v>
      </c>
      <c r="L4947" t="s">
        <v>73</v>
      </c>
      <c r="M4947">
        <v>48183</v>
      </c>
      <c r="N4947">
        <v>912</v>
      </c>
      <c r="O4947" t="s">
        <v>4952</v>
      </c>
      <c r="P4947" s="4">
        <v>35</v>
      </c>
      <c r="Q4947" s="4">
        <v>6</v>
      </c>
      <c r="R4947" t="s">
        <v>75</v>
      </c>
      <c r="T4947" s="2">
        <v>35.200000000000003</v>
      </c>
      <c r="U4947" s="4">
        <v>126</v>
      </c>
      <c r="V4947" t="s">
        <v>19</v>
      </c>
      <c r="W4947" s="3">
        <v>43399</v>
      </c>
      <c r="X4947" t="s">
        <v>39</v>
      </c>
      <c r="Y4947" t="s">
        <v>156</v>
      </c>
      <c r="Z4947" t="s">
        <v>52</v>
      </c>
    </row>
    <row r="4948" spans="1:26" x14ac:dyDescent="0.25">
      <c r="A4948">
        <v>5</v>
      </c>
      <c r="B4948" t="s">
        <v>43</v>
      </c>
      <c r="C4948">
        <v>6</v>
      </c>
      <c r="D4948" t="s">
        <v>50</v>
      </c>
      <c r="E4948" t="s">
        <v>305</v>
      </c>
      <c r="F4948" t="s">
        <v>13</v>
      </c>
      <c r="G4948" t="s">
        <v>2122</v>
      </c>
      <c r="H4948" s="1">
        <v>0</v>
      </c>
      <c r="I4948">
        <v>1</v>
      </c>
      <c r="J4948" s="3">
        <v>43687</v>
      </c>
      <c r="K4948" t="s">
        <v>2123</v>
      </c>
      <c r="L4948" t="s">
        <v>73</v>
      </c>
      <c r="M4948">
        <v>47201</v>
      </c>
      <c r="N4948">
        <v>33</v>
      </c>
      <c r="O4948" t="s">
        <v>713</v>
      </c>
      <c r="P4948" s="4">
        <v>378</v>
      </c>
      <c r="Q4948" s="4">
        <v>9</v>
      </c>
      <c r="R4948" t="s">
        <v>75</v>
      </c>
      <c r="T4948" s="2">
        <v>378.17</v>
      </c>
      <c r="U4948" s="4">
        <v>1454</v>
      </c>
      <c r="V4948" t="s">
        <v>19</v>
      </c>
      <c r="W4948" s="3">
        <v>43692</v>
      </c>
      <c r="X4948" t="s">
        <v>39</v>
      </c>
      <c r="Y4948" t="s">
        <v>167</v>
      </c>
      <c r="Z4948" t="s">
        <v>52</v>
      </c>
    </row>
    <row r="4949" spans="1:26" x14ac:dyDescent="0.25">
      <c r="A4949">
        <v>6</v>
      </c>
      <c r="B4949" t="s">
        <v>10</v>
      </c>
      <c r="C4949">
        <v>6</v>
      </c>
      <c r="D4949" t="s">
        <v>50</v>
      </c>
      <c r="E4949" t="s">
        <v>870</v>
      </c>
      <c r="F4949" t="s">
        <v>13</v>
      </c>
      <c r="G4949" t="s">
        <v>1469</v>
      </c>
      <c r="H4949" s="1">
        <v>0</v>
      </c>
      <c r="I4949">
        <v>1</v>
      </c>
      <c r="J4949" s="3">
        <v>43275</v>
      </c>
      <c r="K4949" t="s">
        <v>4972</v>
      </c>
      <c r="L4949" t="s">
        <v>73</v>
      </c>
      <c r="M4949">
        <v>47374</v>
      </c>
      <c r="N4949">
        <v>1245</v>
      </c>
      <c r="O4949" t="s">
        <v>4954</v>
      </c>
      <c r="P4949" s="4">
        <v>123</v>
      </c>
      <c r="Q4949" s="4">
        <v>9</v>
      </c>
      <c r="R4949" t="s">
        <v>75</v>
      </c>
      <c r="T4949" s="2">
        <v>123.45</v>
      </c>
      <c r="U4949" s="4">
        <v>441</v>
      </c>
      <c r="V4949" t="s">
        <v>19</v>
      </c>
      <c r="W4949" s="3">
        <v>43281</v>
      </c>
      <c r="X4949" t="s">
        <v>39</v>
      </c>
      <c r="Y4949" t="s">
        <v>167</v>
      </c>
      <c r="Z4949" t="s">
        <v>52</v>
      </c>
    </row>
    <row r="4950" spans="1:26" x14ac:dyDescent="0.25">
      <c r="A4950">
        <v>5</v>
      </c>
      <c r="B4950" t="s">
        <v>43</v>
      </c>
      <c r="C4950">
        <v>6</v>
      </c>
      <c r="D4950" t="s">
        <v>50</v>
      </c>
      <c r="E4950" t="s">
        <v>737</v>
      </c>
      <c r="F4950" t="s">
        <v>13</v>
      </c>
      <c r="G4950" t="s">
        <v>2447</v>
      </c>
      <c r="H4950" s="1">
        <v>0.2</v>
      </c>
      <c r="I4950">
        <v>1</v>
      </c>
      <c r="J4950" s="3">
        <v>43761</v>
      </c>
      <c r="K4950" t="s">
        <v>3831</v>
      </c>
      <c r="L4950" t="s">
        <v>73</v>
      </c>
      <c r="M4950">
        <v>78745</v>
      </c>
      <c r="N4950">
        <v>1615</v>
      </c>
      <c r="O4950" t="s">
        <v>4973</v>
      </c>
      <c r="P4950" s="4">
        <v>-2</v>
      </c>
      <c r="Q4950" s="4">
        <v>1</v>
      </c>
      <c r="R4950" t="s">
        <v>75</v>
      </c>
      <c r="T4950" s="2">
        <v>-2.0699999999999998</v>
      </c>
      <c r="U4950" s="4">
        <v>55</v>
      </c>
      <c r="V4950" t="s">
        <v>19</v>
      </c>
      <c r="W4950" s="3">
        <v>43766</v>
      </c>
      <c r="X4950" t="s">
        <v>39</v>
      </c>
      <c r="Y4950" t="s">
        <v>77</v>
      </c>
      <c r="Z4950" t="s">
        <v>113</v>
      </c>
    </row>
    <row r="4951" spans="1:26" x14ac:dyDescent="0.25">
      <c r="A4951">
        <v>5</v>
      </c>
      <c r="B4951" t="s">
        <v>43</v>
      </c>
      <c r="C4951">
        <v>6</v>
      </c>
      <c r="D4951" t="s">
        <v>50</v>
      </c>
      <c r="E4951" t="s">
        <v>1872</v>
      </c>
      <c r="F4951" t="s">
        <v>13</v>
      </c>
      <c r="G4951" t="s">
        <v>313</v>
      </c>
      <c r="H4951" s="1">
        <v>0.2</v>
      </c>
      <c r="I4951">
        <v>1</v>
      </c>
      <c r="J4951" s="3">
        <v>43517</v>
      </c>
      <c r="K4951" t="s">
        <v>4974</v>
      </c>
      <c r="L4951" t="s">
        <v>73</v>
      </c>
      <c r="M4951">
        <v>75007</v>
      </c>
      <c r="N4951">
        <v>1095</v>
      </c>
      <c r="O4951" t="s">
        <v>786</v>
      </c>
      <c r="P4951" s="4">
        <v>-3</v>
      </c>
      <c r="Q4951" s="4">
        <v>1</v>
      </c>
      <c r="R4951" t="s">
        <v>75</v>
      </c>
      <c r="T4951" s="2">
        <v>-2.99</v>
      </c>
      <c r="U4951" s="4">
        <v>48</v>
      </c>
      <c r="V4951" t="s">
        <v>19</v>
      </c>
      <c r="W4951" s="3">
        <v>43522</v>
      </c>
      <c r="X4951" t="s">
        <v>39</v>
      </c>
      <c r="Y4951" t="s">
        <v>77</v>
      </c>
      <c r="Z4951" t="s">
        <v>113</v>
      </c>
    </row>
    <row r="4952" spans="1:26" x14ac:dyDescent="0.25">
      <c r="A4952">
        <v>5</v>
      </c>
      <c r="B4952" t="s">
        <v>43</v>
      </c>
      <c r="C4952">
        <v>6</v>
      </c>
      <c r="D4952" t="s">
        <v>50</v>
      </c>
      <c r="E4952" t="s">
        <v>122</v>
      </c>
      <c r="F4952" t="s">
        <v>13</v>
      </c>
      <c r="G4952" t="s">
        <v>864</v>
      </c>
      <c r="H4952" s="1">
        <v>0.2</v>
      </c>
      <c r="I4952">
        <v>1</v>
      </c>
      <c r="J4952" s="3">
        <v>43551</v>
      </c>
      <c r="K4952" t="s">
        <v>2189</v>
      </c>
      <c r="L4952" t="s">
        <v>73</v>
      </c>
      <c r="M4952">
        <v>77070</v>
      </c>
      <c r="N4952">
        <v>959</v>
      </c>
      <c r="O4952" t="s">
        <v>4704</v>
      </c>
      <c r="P4952" s="4">
        <v>7</v>
      </c>
      <c r="Q4952" s="4">
        <v>1</v>
      </c>
      <c r="R4952" t="s">
        <v>75</v>
      </c>
      <c r="T4952" s="2">
        <v>7</v>
      </c>
      <c r="U4952" s="4">
        <v>40</v>
      </c>
      <c r="V4952" t="s">
        <v>19</v>
      </c>
      <c r="W4952" s="3">
        <v>43556</v>
      </c>
      <c r="X4952" t="s">
        <v>39</v>
      </c>
      <c r="Y4952" t="s">
        <v>77</v>
      </c>
      <c r="Z4952" t="s">
        <v>113</v>
      </c>
    </row>
    <row r="4953" spans="1:26" x14ac:dyDescent="0.25">
      <c r="A4953">
        <v>4</v>
      </c>
      <c r="B4953" t="s">
        <v>43</v>
      </c>
      <c r="C4953">
        <v>6</v>
      </c>
      <c r="D4953" t="s">
        <v>50</v>
      </c>
      <c r="E4953" t="s">
        <v>122</v>
      </c>
      <c r="F4953" t="s">
        <v>13</v>
      </c>
      <c r="G4953" t="s">
        <v>2079</v>
      </c>
      <c r="H4953" s="1">
        <v>0.2</v>
      </c>
      <c r="I4953">
        <v>1</v>
      </c>
      <c r="J4953" s="3">
        <v>43424</v>
      </c>
      <c r="K4953" t="s">
        <v>4975</v>
      </c>
      <c r="L4953" t="s">
        <v>73</v>
      </c>
      <c r="M4953">
        <v>77041</v>
      </c>
      <c r="N4953">
        <v>1665</v>
      </c>
      <c r="O4953" t="s">
        <v>4976</v>
      </c>
      <c r="P4953" s="4">
        <v>13</v>
      </c>
      <c r="Q4953" s="4">
        <v>1</v>
      </c>
      <c r="R4953" t="s">
        <v>75</v>
      </c>
      <c r="T4953" s="2">
        <v>13.23</v>
      </c>
      <c r="U4953" s="4">
        <v>151</v>
      </c>
      <c r="V4953" t="s">
        <v>19</v>
      </c>
      <c r="W4953" s="3">
        <v>43428</v>
      </c>
      <c r="X4953" t="s">
        <v>39</v>
      </c>
      <c r="Y4953" t="s">
        <v>77</v>
      </c>
      <c r="Z4953" t="s">
        <v>52</v>
      </c>
    </row>
    <row r="4954" spans="1:26" x14ac:dyDescent="0.25">
      <c r="A4954">
        <v>6</v>
      </c>
      <c r="B4954" t="s">
        <v>10</v>
      </c>
      <c r="C4954">
        <v>6</v>
      </c>
      <c r="D4954" t="s">
        <v>50</v>
      </c>
      <c r="E4954" t="s">
        <v>2211</v>
      </c>
      <c r="F4954" t="s">
        <v>13</v>
      </c>
      <c r="G4954" t="s">
        <v>1705</v>
      </c>
      <c r="H4954" s="1">
        <v>0.2</v>
      </c>
      <c r="I4954">
        <v>1</v>
      </c>
      <c r="J4954" s="3">
        <v>43604</v>
      </c>
      <c r="K4954" t="s">
        <v>3902</v>
      </c>
      <c r="L4954" t="s">
        <v>73</v>
      </c>
      <c r="M4954">
        <v>75023</v>
      </c>
      <c r="N4954">
        <v>940</v>
      </c>
      <c r="O4954" t="s">
        <v>4738</v>
      </c>
      <c r="P4954" s="4">
        <v>10</v>
      </c>
      <c r="Q4954" s="4">
        <v>1</v>
      </c>
      <c r="R4954" t="s">
        <v>75</v>
      </c>
      <c r="T4954" s="2">
        <v>9.6</v>
      </c>
      <c r="U4954" s="4">
        <v>96</v>
      </c>
      <c r="V4954" t="s">
        <v>19</v>
      </c>
      <c r="W4954" s="3">
        <v>43610</v>
      </c>
      <c r="X4954" t="s">
        <v>39</v>
      </c>
      <c r="Y4954" t="s">
        <v>77</v>
      </c>
      <c r="Z4954" t="s">
        <v>52</v>
      </c>
    </row>
    <row r="4955" spans="1:26" x14ac:dyDescent="0.25">
      <c r="A4955">
        <v>4</v>
      </c>
      <c r="B4955" t="s">
        <v>43</v>
      </c>
      <c r="C4955">
        <v>6</v>
      </c>
      <c r="D4955" t="s">
        <v>50</v>
      </c>
      <c r="E4955" t="s">
        <v>192</v>
      </c>
      <c r="F4955" t="s">
        <v>13</v>
      </c>
      <c r="G4955" t="s">
        <v>2204</v>
      </c>
      <c r="H4955" s="1">
        <v>0.2</v>
      </c>
      <c r="I4955">
        <v>1</v>
      </c>
      <c r="J4955" s="3">
        <v>43226</v>
      </c>
      <c r="K4955" t="s">
        <v>3952</v>
      </c>
      <c r="L4955" t="s">
        <v>73</v>
      </c>
      <c r="M4955">
        <v>60610</v>
      </c>
      <c r="N4955">
        <v>1003</v>
      </c>
      <c r="O4955" t="s">
        <v>4741</v>
      </c>
      <c r="P4955" s="4">
        <v>-3</v>
      </c>
      <c r="Q4955" s="4">
        <v>2</v>
      </c>
      <c r="R4955" t="s">
        <v>75</v>
      </c>
      <c r="T4955" s="2">
        <v>-3.27</v>
      </c>
      <c r="U4955" s="4">
        <v>26</v>
      </c>
      <c r="V4955" t="s">
        <v>19</v>
      </c>
      <c r="W4955" s="3">
        <v>43230</v>
      </c>
      <c r="X4955" t="s">
        <v>39</v>
      </c>
      <c r="Y4955" t="s">
        <v>139</v>
      </c>
      <c r="Z4955" t="s">
        <v>113</v>
      </c>
    </row>
    <row r="4956" spans="1:26" x14ac:dyDescent="0.25">
      <c r="A4956">
        <v>4</v>
      </c>
      <c r="B4956" t="s">
        <v>43</v>
      </c>
      <c r="C4956">
        <v>6</v>
      </c>
      <c r="D4956" t="s">
        <v>50</v>
      </c>
      <c r="E4956" t="s">
        <v>192</v>
      </c>
      <c r="F4956" t="s">
        <v>13</v>
      </c>
      <c r="G4956" t="s">
        <v>3031</v>
      </c>
      <c r="H4956" s="1">
        <v>0.2</v>
      </c>
      <c r="I4956">
        <v>1</v>
      </c>
      <c r="J4956" s="3">
        <v>42460</v>
      </c>
      <c r="K4956" t="s">
        <v>3983</v>
      </c>
      <c r="L4956" t="s">
        <v>73</v>
      </c>
      <c r="M4956">
        <v>60610</v>
      </c>
      <c r="N4956">
        <v>959</v>
      </c>
      <c r="O4956" t="s">
        <v>4704</v>
      </c>
      <c r="P4956" s="4">
        <v>14</v>
      </c>
      <c r="Q4956" s="4">
        <v>2</v>
      </c>
      <c r="R4956" t="s">
        <v>75</v>
      </c>
      <c r="T4956" s="2">
        <v>14</v>
      </c>
      <c r="U4956" s="4">
        <v>80</v>
      </c>
      <c r="V4956" t="s">
        <v>19</v>
      </c>
      <c r="W4956" s="3">
        <v>42464</v>
      </c>
      <c r="X4956" t="s">
        <v>39</v>
      </c>
      <c r="Y4956" t="s">
        <v>139</v>
      </c>
      <c r="Z4956" t="s">
        <v>113</v>
      </c>
    </row>
    <row r="4957" spans="1:26" x14ac:dyDescent="0.25">
      <c r="A4957">
        <v>6</v>
      </c>
      <c r="B4957" t="s">
        <v>10</v>
      </c>
      <c r="C4957">
        <v>6</v>
      </c>
      <c r="D4957" t="s">
        <v>50</v>
      </c>
      <c r="E4957" t="s">
        <v>1872</v>
      </c>
      <c r="F4957" t="s">
        <v>13</v>
      </c>
      <c r="G4957" t="s">
        <v>164</v>
      </c>
      <c r="H4957" s="1">
        <v>0.2</v>
      </c>
      <c r="I4957">
        <v>1</v>
      </c>
      <c r="J4957" s="3">
        <v>42686</v>
      </c>
      <c r="K4957" t="s">
        <v>2277</v>
      </c>
      <c r="L4957" t="s">
        <v>73</v>
      </c>
      <c r="M4957">
        <v>75007</v>
      </c>
      <c r="N4957">
        <v>1012</v>
      </c>
      <c r="O4957" t="s">
        <v>990</v>
      </c>
      <c r="P4957" s="4">
        <v>26</v>
      </c>
      <c r="Q4957" s="4">
        <v>2</v>
      </c>
      <c r="R4957" t="s">
        <v>75</v>
      </c>
      <c r="T4957" s="2">
        <v>25.6</v>
      </c>
      <c r="U4957" s="4">
        <v>128</v>
      </c>
      <c r="V4957" t="s">
        <v>19</v>
      </c>
      <c r="W4957" s="3">
        <v>42692</v>
      </c>
      <c r="X4957" t="s">
        <v>39</v>
      </c>
      <c r="Y4957" t="s">
        <v>77</v>
      </c>
      <c r="Z4957" t="s">
        <v>113</v>
      </c>
    </row>
    <row r="4958" spans="1:26" x14ac:dyDescent="0.25">
      <c r="A4958">
        <v>4</v>
      </c>
      <c r="B4958" t="s">
        <v>43</v>
      </c>
      <c r="C4958">
        <v>6</v>
      </c>
      <c r="D4958" t="s">
        <v>50</v>
      </c>
      <c r="E4958" t="s">
        <v>122</v>
      </c>
      <c r="F4958" t="s">
        <v>13</v>
      </c>
      <c r="G4958" t="s">
        <v>2887</v>
      </c>
      <c r="H4958" s="1">
        <v>0.2</v>
      </c>
      <c r="I4958">
        <v>1</v>
      </c>
      <c r="J4958" s="3">
        <v>42831</v>
      </c>
      <c r="K4958" t="s">
        <v>3860</v>
      </c>
      <c r="L4958" t="s">
        <v>73</v>
      </c>
      <c r="M4958">
        <v>77041</v>
      </c>
      <c r="N4958">
        <v>1060</v>
      </c>
      <c r="O4958" t="s">
        <v>4903</v>
      </c>
      <c r="P4958" s="4">
        <v>4</v>
      </c>
      <c r="Q4958" s="4">
        <v>2</v>
      </c>
      <c r="R4958" t="s">
        <v>75</v>
      </c>
      <c r="T4958" s="2">
        <v>4.46</v>
      </c>
      <c r="U4958" s="4">
        <v>25</v>
      </c>
      <c r="V4958" t="s">
        <v>19</v>
      </c>
      <c r="W4958" s="3">
        <v>42835</v>
      </c>
      <c r="X4958" t="s">
        <v>39</v>
      </c>
      <c r="Y4958" t="s">
        <v>77</v>
      </c>
      <c r="Z4958" t="s">
        <v>113</v>
      </c>
    </row>
    <row r="4959" spans="1:26" x14ac:dyDescent="0.25">
      <c r="A4959">
        <v>5</v>
      </c>
      <c r="B4959" t="s">
        <v>43</v>
      </c>
      <c r="C4959">
        <v>6</v>
      </c>
      <c r="D4959" t="s">
        <v>50</v>
      </c>
      <c r="E4959" t="s">
        <v>122</v>
      </c>
      <c r="F4959" t="s">
        <v>13</v>
      </c>
      <c r="G4959" t="s">
        <v>1498</v>
      </c>
      <c r="H4959" s="1">
        <v>0.2</v>
      </c>
      <c r="I4959">
        <v>1</v>
      </c>
      <c r="J4959" s="3">
        <v>43505</v>
      </c>
      <c r="K4959" t="s">
        <v>2269</v>
      </c>
      <c r="L4959" t="s">
        <v>73</v>
      </c>
      <c r="M4959">
        <v>77070</v>
      </c>
      <c r="N4959">
        <v>1329</v>
      </c>
      <c r="O4959" t="s">
        <v>4875</v>
      </c>
      <c r="P4959" s="4">
        <v>16</v>
      </c>
      <c r="Q4959" s="4">
        <v>2</v>
      </c>
      <c r="R4959" t="s">
        <v>75</v>
      </c>
      <c r="T4959" s="2">
        <v>16</v>
      </c>
      <c r="U4959" s="4">
        <v>128</v>
      </c>
      <c r="V4959" t="s">
        <v>19</v>
      </c>
      <c r="W4959" s="3">
        <v>43510</v>
      </c>
      <c r="X4959" t="s">
        <v>39</v>
      </c>
      <c r="Y4959" t="s">
        <v>77</v>
      </c>
      <c r="Z4959" t="s">
        <v>113</v>
      </c>
    </row>
    <row r="4960" spans="1:26" x14ac:dyDescent="0.25">
      <c r="A4960">
        <v>7</v>
      </c>
      <c r="B4960" t="s">
        <v>25</v>
      </c>
      <c r="C4960">
        <v>6</v>
      </c>
      <c r="D4960" t="s">
        <v>50</v>
      </c>
      <c r="E4960" t="s">
        <v>122</v>
      </c>
      <c r="F4960" t="s">
        <v>13</v>
      </c>
      <c r="G4960" t="s">
        <v>1854</v>
      </c>
      <c r="H4960" s="1">
        <v>0.2</v>
      </c>
      <c r="I4960">
        <v>1</v>
      </c>
      <c r="J4960" s="3">
        <v>42772</v>
      </c>
      <c r="K4960" t="s">
        <v>3893</v>
      </c>
      <c r="L4960" t="s">
        <v>73</v>
      </c>
      <c r="M4960">
        <v>77070</v>
      </c>
      <c r="N4960">
        <v>1085</v>
      </c>
      <c r="O4960" t="s">
        <v>290</v>
      </c>
      <c r="P4960" s="4">
        <v>4</v>
      </c>
      <c r="Q4960" s="4">
        <v>2</v>
      </c>
      <c r="R4960" t="s">
        <v>75</v>
      </c>
      <c r="T4960" s="2">
        <v>4.4000000000000004</v>
      </c>
      <c r="U4960" s="4">
        <v>19</v>
      </c>
      <c r="V4960" t="s">
        <v>19</v>
      </c>
      <c r="W4960" s="3">
        <v>42779</v>
      </c>
      <c r="X4960" t="s">
        <v>39</v>
      </c>
      <c r="Y4960" t="s">
        <v>77</v>
      </c>
      <c r="Z4960" t="s">
        <v>113</v>
      </c>
    </row>
    <row r="4961" spans="1:26" x14ac:dyDescent="0.25">
      <c r="A4961">
        <v>5</v>
      </c>
      <c r="B4961" t="s">
        <v>43</v>
      </c>
      <c r="C4961">
        <v>6</v>
      </c>
      <c r="D4961" t="s">
        <v>50</v>
      </c>
      <c r="E4961" t="s">
        <v>122</v>
      </c>
      <c r="F4961" t="s">
        <v>13</v>
      </c>
      <c r="G4961" t="s">
        <v>979</v>
      </c>
      <c r="H4961" s="1">
        <v>0.2</v>
      </c>
      <c r="I4961">
        <v>1</v>
      </c>
      <c r="J4961" s="3">
        <v>43426</v>
      </c>
      <c r="K4961" t="s">
        <v>3825</v>
      </c>
      <c r="L4961" t="s">
        <v>73</v>
      </c>
      <c r="M4961">
        <v>77095</v>
      </c>
      <c r="N4961">
        <v>963</v>
      </c>
      <c r="O4961" t="s">
        <v>4977</v>
      </c>
      <c r="P4961" s="4">
        <v>-1</v>
      </c>
      <c r="Q4961" s="4">
        <v>2</v>
      </c>
      <c r="R4961" t="s">
        <v>75</v>
      </c>
      <c r="T4961" s="2">
        <v>-0.6</v>
      </c>
      <c r="U4961" s="4">
        <v>24</v>
      </c>
      <c r="V4961" t="s">
        <v>19</v>
      </c>
      <c r="W4961" s="3">
        <v>43431</v>
      </c>
      <c r="X4961" t="s">
        <v>39</v>
      </c>
      <c r="Y4961" t="s">
        <v>77</v>
      </c>
      <c r="Z4961" t="s">
        <v>113</v>
      </c>
    </row>
    <row r="4962" spans="1:26" x14ac:dyDescent="0.25">
      <c r="A4962">
        <v>6</v>
      </c>
      <c r="B4962" t="s">
        <v>10</v>
      </c>
      <c r="C4962">
        <v>6</v>
      </c>
      <c r="D4962" t="s">
        <v>50</v>
      </c>
      <c r="E4962" t="s">
        <v>122</v>
      </c>
      <c r="F4962" t="s">
        <v>13</v>
      </c>
      <c r="G4962" t="s">
        <v>1626</v>
      </c>
      <c r="H4962" s="1">
        <v>0.2</v>
      </c>
      <c r="I4962">
        <v>1</v>
      </c>
      <c r="J4962" s="3">
        <v>42501</v>
      </c>
      <c r="K4962" t="s">
        <v>4978</v>
      </c>
      <c r="L4962" t="s">
        <v>73</v>
      </c>
      <c r="M4962">
        <v>77095</v>
      </c>
      <c r="N4962">
        <v>1002</v>
      </c>
      <c r="O4962" t="s">
        <v>4906</v>
      </c>
      <c r="P4962" s="4">
        <v>8</v>
      </c>
      <c r="Q4962" s="4">
        <v>2</v>
      </c>
      <c r="R4962" t="s">
        <v>75</v>
      </c>
      <c r="T4962" s="2">
        <v>7.62</v>
      </c>
      <c r="U4962" s="4">
        <v>47</v>
      </c>
      <c r="V4962" t="s">
        <v>19</v>
      </c>
      <c r="W4962" s="3">
        <v>42507</v>
      </c>
      <c r="X4962" t="s">
        <v>39</v>
      </c>
      <c r="Y4962" t="s">
        <v>77</v>
      </c>
      <c r="Z4962" t="s">
        <v>113</v>
      </c>
    </row>
    <row r="4963" spans="1:26" x14ac:dyDescent="0.25">
      <c r="A4963">
        <v>6</v>
      </c>
      <c r="B4963" t="s">
        <v>10</v>
      </c>
      <c r="C4963">
        <v>6</v>
      </c>
      <c r="D4963" t="s">
        <v>50</v>
      </c>
      <c r="E4963" t="s">
        <v>3194</v>
      </c>
      <c r="F4963" t="s">
        <v>13</v>
      </c>
      <c r="G4963" t="s">
        <v>1234</v>
      </c>
      <c r="H4963" s="1">
        <v>0.2</v>
      </c>
      <c r="I4963">
        <v>1</v>
      </c>
      <c r="J4963" s="3">
        <v>43641</v>
      </c>
      <c r="K4963" t="s">
        <v>4979</v>
      </c>
      <c r="L4963" t="s">
        <v>73</v>
      </c>
      <c r="M4963">
        <v>60440</v>
      </c>
      <c r="N4963">
        <v>733</v>
      </c>
      <c r="O4963" t="s">
        <v>4707</v>
      </c>
      <c r="P4963" s="4">
        <v>17</v>
      </c>
      <c r="Q4963" s="4">
        <v>2</v>
      </c>
      <c r="R4963" t="s">
        <v>75</v>
      </c>
      <c r="T4963" s="2">
        <v>16.7</v>
      </c>
      <c r="U4963" s="4">
        <v>148</v>
      </c>
      <c r="V4963" t="s">
        <v>19</v>
      </c>
      <c r="W4963" s="3">
        <v>43647</v>
      </c>
      <c r="X4963" t="s">
        <v>39</v>
      </c>
      <c r="Y4963" t="s">
        <v>139</v>
      </c>
      <c r="Z4963" t="s">
        <v>52</v>
      </c>
    </row>
    <row r="4964" spans="1:26" x14ac:dyDescent="0.25">
      <c r="A4964">
        <v>4</v>
      </c>
      <c r="B4964" t="s">
        <v>43</v>
      </c>
      <c r="C4964">
        <v>6</v>
      </c>
      <c r="D4964" t="s">
        <v>50</v>
      </c>
      <c r="E4964" t="s">
        <v>192</v>
      </c>
      <c r="F4964" t="s">
        <v>13</v>
      </c>
      <c r="G4964" t="s">
        <v>1031</v>
      </c>
      <c r="H4964" s="1">
        <v>0.2</v>
      </c>
      <c r="I4964">
        <v>1</v>
      </c>
      <c r="J4964" s="3">
        <v>43792</v>
      </c>
      <c r="K4964" t="s">
        <v>2255</v>
      </c>
      <c r="L4964" t="s">
        <v>73</v>
      </c>
      <c r="M4964">
        <v>60610</v>
      </c>
      <c r="N4964">
        <v>1577</v>
      </c>
      <c r="O4964" t="s">
        <v>4980</v>
      </c>
      <c r="P4964" s="4">
        <v>17</v>
      </c>
      <c r="Q4964" s="4">
        <v>2</v>
      </c>
      <c r="R4964" t="s">
        <v>75</v>
      </c>
      <c r="T4964" s="2">
        <v>16.68</v>
      </c>
      <c r="U4964" s="4">
        <v>222</v>
      </c>
      <c r="V4964" t="s">
        <v>19</v>
      </c>
      <c r="W4964" s="3">
        <v>43796</v>
      </c>
      <c r="X4964" t="s">
        <v>39</v>
      </c>
      <c r="Y4964" t="s">
        <v>139</v>
      </c>
      <c r="Z4964" t="s">
        <v>52</v>
      </c>
    </row>
    <row r="4965" spans="1:26" x14ac:dyDescent="0.25">
      <c r="A4965">
        <v>5</v>
      </c>
      <c r="B4965" t="s">
        <v>43</v>
      </c>
      <c r="C4965">
        <v>6</v>
      </c>
      <c r="D4965" t="s">
        <v>50</v>
      </c>
      <c r="E4965" t="s">
        <v>192</v>
      </c>
      <c r="F4965" t="s">
        <v>13</v>
      </c>
      <c r="G4965" t="s">
        <v>266</v>
      </c>
      <c r="H4965" s="1">
        <v>0.2</v>
      </c>
      <c r="I4965">
        <v>1</v>
      </c>
      <c r="J4965" s="3">
        <v>43089</v>
      </c>
      <c r="K4965" t="s">
        <v>2195</v>
      </c>
      <c r="L4965" t="s">
        <v>73</v>
      </c>
      <c r="M4965">
        <v>60623</v>
      </c>
      <c r="N4965">
        <v>145</v>
      </c>
      <c r="O4965" t="s">
        <v>4981</v>
      </c>
      <c r="P4965" s="4">
        <v>12</v>
      </c>
      <c r="Q4965" s="4">
        <v>2</v>
      </c>
      <c r="R4965" t="s">
        <v>75</v>
      </c>
      <c r="T4965" s="2">
        <v>12</v>
      </c>
      <c r="U4965" s="4">
        <v>160</v>
      </c>
      <c r="V4965" t="s">
        <v>19</v>
      </c>
      <c r="W4965" s="3">
        <v>43094</v>
      </c>
      <c r="X4965" t="s">
        <v>39</v>
      </c>
      <c r="Y4965" t="s">
        <v>139</v>
      </c>
      <c r="Z4965" t="s">
        <v>52</v>
      </c>
    </row>
    <row r="4966" spans="1:26" x14ac:dyDescent="0.25">
      <c r="A4966">
        <v>5</v>
      </c>
      <c r="B4966" t="s">
        <v>43</v>
      </c>
      <c r="C4966">
        <v>6</v>
      </c>
      <c r="D4966" t="s">
        <v>50</v>
      </c>
      <c r="E4966" t="s">
        <v>192</v>
      </c>
      <c r="F4966" t="s">
        <v>13</v>
      </c>
      <c r="G4966" t="s">
        <v>2974</v>
      </c>
      <c r="H4966" s="1">
        <v>0.2</v>
      </c>
      <c r="I4966">
        <v>1</v>
      </c>
      <c r="J4966" s="3">
        <v>43600</v>
      </c>
      <c r="K4966" t="s">
        <v>3856</v>
      </c>
      <c r="L4966" t="s">
        <v>73</v>
      </c>
      <c r="M4966">
        <v>60653</v>
      </c>
      <c r="N4966">
        <v>1327</v>
      </c>
      <c r="O4966" t="s">
        <v>4714</v>
      </c>
      <c r="P4966" s="4">
        <v>3</v>
      </c>
      <c r="Q4966" s="4">
        <v>2</v>
      </c>
      <c r="R4966" t="s">
        <v>75</v>
      </c>
      <c r="T4966" s="2">
        <v>3.47</v>
      </c>
      <c r="U4966" s="4">
        <v>11</v>
      </c>
      <c r="V4966" t="s">
        <v>19</v>
      </c>
      <c r="W4966" s="3">
        <v>43605</v>
      </c>
      <c r="X4966" t="s">
        <v>39</v>
      </c>
      <c r="Y4966" t="s">
        <v>139</v>
      </c>
      <c r="Z4966" t="s">
        <v>52</v>
      </c>
    </row>
    <row r="4967" spans="1:26" x14ac:dyDescent="0.25">
      <c r="A4967">
        <v>5</v>
      </c>
      <c r="B4967" t="s">
        <v>43</v>
      </c>
      <c r="C4967">
        <v>6</v>
      </c>
      <c r="D4967" t="s">
        <v>50</v>
      </c>
      <c r="E4967" t="s">
        <v>192</v>
      </c>
      <c r="F4967" t="s">
        <v>13</v>
      </c>
      <c r="G4967" t="s">
        <v>282</v>
      </c>
      <c r="H4967" s="1">
        <v>0.2</v>
      </c>
      <c r="I4967">
        <v>1</v>
      </c>
      <c r="J4967" s="3">
        <v>43731</v>
      </c>
      <c r="K4967" t="s">
        <v>3905</v>
      </c>
      <c r="L4967" t="s">
        <v>73</v>
      </c>
      <c r="M4967">
        <v>60653</v>
      </c>
      <c r="N4967">
        <v>1230</v>
      </c>
      <c r="O4967" t="s">
        <v>4982</v>
      </c>
      <c r="P4967" s="4">
        <v>-9</v>
      </c>
      <c r="Q4967" s="4">
        <v>2</v>
      </c>
      <c r="R4967" t="s">
        <v>75</v>
      </c>
      <c r="T4967" s="2">
        <v>-9</v>
      </c>
      <c r="U4967" s="4">
        <v>40</v>
      </c>
      <c r="V4967" t="s">
        <v>19</v>
      </c>
      <c r="W4967" s="3">
        <v>43736</v>
      </c>
      <c r="X4967" t="s">
        <v>39</v>
      </c>
      <c r="Y4967" t="s">
        <v>139</v>
      </c>
      <c r="Z4967" t="s">
        <v>52</v>
      </c>
    </row>
    <row r="4968" spans="1:26" x14ac:dyDescent="0.25">
      <c r="A4968">
        <v>7</v>
      </c>
      <c r="B4968" t="s">
        <v>25</v>
      </c>
      <c r="C4968">
        <v>6</v>
      </c>
      <c r="D4968" t="s">
        <v>50</v>
      </c>
      <c r="E4968" t="s">
        <v>2216</v>
      </c>
      <c r="F4968" t="s">
        <v>13</v>
      </c>
      <c r="G4968" t="s">
        <v>793</v>
      </c>
      <c r="H4968" s="1">
        <v>0.2</v>
      </c>
      <c r="I4968">
        <v>1</v>
      </c>
      <c r="J4968" s="3">
        <v>42936</v>
      </c>
      <c r="K4968" t="s">
        <v>2217</v>
      </c>
      <c r="L4968" t="s">
        <v>73</v>
      </c>
      <c r="M4968">
        <v>60035</v>
      </c>
      <c r="N4968">
        <v>1322</v>
      </c>
      <c r="O4968" t="s">
        <v>4900</v>
      </c>
      <c r="P4968" s="4">
        <v>13</v>
      </c>
      <c r="Q4968" s="4">
        <v>2</v>
      </c>
      <c r="R4968" t="s">
        <v>75</v>
      </c>
      <c r="T4968" s="2">
        <v>13.44</v>
      </c>
      <c r="U4968" s="4">
        <v>154</v>
      </c>
      <c r="V4968" t="s">
        <v>19</v>
      </c>
      <c r="W4968" s="3">
        <v>42943</v>
      </c>
      <c r="X4968" t="s">
        <v>39</v>
      </c>
      <c r="Y4968" t="s">
        <v>139</v>
      </c>
      <c r="Z4968" t="s">
        <v>52</v>
      </c>
    </row>
    <row r="4969" spans="1:26" x14ac:dyDescent="0.25">
      <c r="A4969">
        <v>4</v>
      </c>
      <c r="B4969" t="s">
        <v>43</v>
      </c>
      <c r="C4969">
        <v>6</v>
      </c>
      <c r="D4969" t="s">
        <v>50</v>
      </c>
      <c r="E4969" t="s">
        <v>122</v>
      </c>
      <c r="F4969" t="s">
        <v>13</v>
      </c>
      <c r="G4969" t="s">
        <v>2439</v>
      </c>
      <c r="H4969" s="1">
        <v>0.2</v>
      </c>
      <c r="I4969">
        <v>1</v>
      </c>
      <c r="J4969" s="3">
        <v>43229</v>
      </c>
      <c r="K4969" t="s">
        <v>4983</v>
      </c>
      <c r="L4969" t="s">
        <v>73</v>
      </c>
      <c r="M4969">
        <v>77036</v>
      </c>
      <c r="N4969">
        <v>891</v>
      </c>
      <c r="O4969" t="s">
        <v>8110</v>
      </c>
      <c r="P4969" s="4">
        <v>2</v>
      </c>
      <c r="Q4969" s="4">
        <v>2</v>
      </c>
      <c r="R4969" t="s">
        <v>75</v>
      </c>
      <c r="T4969" s="2">
        <v>1.91</v>
      </c>
      <c r="U4969" s="4">
        <v>19</v>
      </c>
      <c r="V4969" t="s">
        <v>19</v>
      </c>
      <c r="W4969" s="3">
        <v>43233</v>
      </c>
      <c r="X4969" t="s">
        <v>39</v>
      </c>
      <c r="Y4969" t="s">
        <v>77</v>
      </c>
      <c r="Z4969" t="s">
        <v>52</v>
      </c>
    </row>
    <row r="4970" spans="1:26" x14ac:dyDescent="0.25">
      <c r="A4970">
        <v>4</v>
      </c>
      <c r="B4970" t="s">
        <v>43</v>
      </c>
      <c r="C4970">
        <v>6</v>
      </c>
      <c r="D4970" t="s">
        <v>50</v>
      </c>
      <c r="E4970" t="s">
        <v>122</v>
      </c>
      <c r="F4970" t="s">
        <v>13</v>
      </c>
      <c r="G4970" t="s">
        <v>815</v>
      </c>
      <c r="H4970" s="1">
        <v>0.2</v>
      </c>
      <c r="I4970">
        <v>1</v>
      </c>
      <c r="J4970" s="3">
        <v>42799</v>
      </c>
      <c r="K4970" t="s">
        <v>4984</v>
      </c>
      <c r="L4970" t="s">
        <v>73</v>
      </c>
      <c r="M4970">
        <v>77036</v>
      </c>
      <c r="N4970">
        <v>444</v>
      </c>
      <c r="O4970" t="s">
        <v>978</v>
      </c>
      <c r="P4970" s="4">
        <v>2</v>
      </c>
      <c r="Q4970" s="4">
        <v>2</v>
      </c>
      <c r="R4970" t="s">
        <v>75</v>
      </c>
      <c r="T4970" s="2">
        <v>2.39</v>
      </c>
      <c r="U4970" s="4">
        <v>32</v>
      </c>
      <c r="V4970" t="s">
        <v>19</v>
      </c>
      <c r="W4970" s="3">
        <v>42803</v>
      </c>
      <c r="X4970" t="s">
        <v>39</v>
      </c>
      <c r="Y4970" t="s">
        <v>77</v>
      </c>
      <c r="Z4970" t="s">
        <v>52</v>
      </c>
    </row>
    <row r="4971" spans="1:26" x14ac:dyDescent="0.25">
      <c r="A4971">
        <v>4</v>
      </c>
      <c r="B4971" t="s">
        <v>43</v>
      </c>
      <c r="C4971">
        <v>6</v>
      </c>
      <c r="D4971" t="s">
        <v>50</v>
      </c>
      <c r="E4971" t="s">
        <v>122</v>
      </c>
      <c r="F4971" t="s">
        <v>13</v>
      </c>
      <c r="G4971" t="s">
        <v>202</v>
      </c>
      <c r="H4971" s="1">
        <v>0.2</v>
      </c>
      <c r="I4971">
        <v>1</v>
      </c>
      <c r="J4971" s="3">
        <v>42685</v>
      </c>
      <c r="K4971" t="s">
        <v>3882</v>
      </c>
      <c r="L4971" t="s">
        <v>73</v>
      </c>
      <c r="M4971">
        <v>77095</v>
      </c>
      <c r="N4971">
        <v>733</v>
      </c>
      <c r="O4971" t="s">
        <v>4707</v>
      </c>
      <c r="P4971" s="4">
        <v>17</v>
      </c>
      <c r="Q4971" s="4">
        <v>2</v>
      </c>
      <c r="R4971" t="s">
        <v>75</v>
      </c>
      <c r="T4971" s="2">
        <v>16.7</v>
      </c>
      <c r="U4971" s="4">
        <v>148</v>
      </c>
      <c r="V4971" t="s">
        <v>19</v>
      </c>
      <c r="W4971" s="3">
        <v>42689</v>
      </c>
      <c r="X4971" t="s">
        <v>39</v>
      </c>
      <c r="Y4971" t="s">
        <v>77</v>
      </c>
      <c r="Z4971" t="s">
        <v>52</v>
      </c>
    </row>
    <row r="4972" spans="1:26" x14ac:dyDescent="0.25">
      <c r="A4972">
        <v>4</v>
      </c>
      <c r="B4972" t="s">
        <v>43</v>
      </c>
      <c r="C4972">
        <v>6</v>
      </c>
      <c r="D4972" t="s">
        <v>50</v>
      </c>
      <c r="E4972" t="s">
        <v>2211</v>
      </c>
      <c r="F4972" t="s">
        <v>13</v>
      </c>
      <c r="G4972" t="s">
        <v>2131</v>
      </c>
      <c r="H4972" s="1">
        <v>0.2</v>
      </c>
      <c r="I4972">
        <v>1</v>
      </c>
      <c r="J4972" s="3">
        <v>42541</v>
      </c>
      <c r="K4972" t="s">
        <v>2243</v>
      </c>
      <c r="L4972" t="s">
        <v>73</v>
      </c>
      <c r="M4972">
        <v>75023</v>
      </c>
      <c r="N4972">
        <v>885</v>
      </c>
      <c r="O4972" t="s">
        <v>4805</v>
      </c>
      <c r="P4972" s="4">
        <v>20</v>
      </c>
      <c r="Q4972" s="4">
        <v>2</v>
      </c>
      <c r="R4972" t="s">
        <v>75</v>
      </c>
      <c r="T4972" s="2">
        <v>20.16</v>
      </c>
      <c r="U4972" s="4">
        <v>202</v>
      </c>
      <c r="V4972" t="s">
        <v>19</v>
      </c>
      <c r="W4972" s="3">
        <v>42545</v>
      </c>
      <c r="X4972" t="s">
        <v>39</v>
      </c>
      <c r="Y4972" t="s">
        <v>77</v>
      </c>
      <c r="Z4972" t="s">
        <v>52</v>
      </c>
    </row>
    <row r="4973" spans="1:26" x14ac:dyDescent="0.25">
      <c r="A4973">
        <v>4</v>
      </c>
      <c r="B4973" t="s">
        <v>43</v>
      </c>
      <c r="C4973">
        <v>6</v>
      </c>
      <c r="D4973" t="s">
        <v>50</v>
      </c>
      <c r="E4973" t="s">
        <v>329</v>
      </c>
      <c r="F4973" t="s">
        <v>13</v>
      </c>
      <c r="G4973" t="s">
        <v>2292</v>
      </c>
      <c r="H4973" s="1">
        <v>0.2</v>
      </c>
      <c r="I4973">
        <v>1</v>
      </c>
      <c r="J4973" s="3">
        <v>43680</v>
      </c>
      <c r="K4973" t="s">
        <v>4985</v>
      </c>
      <c r="L4973" t="s">
        <v>73</v>
      </c>
      <c r="M4973">
        <v>61701</v>
      </c>
      <c r="N4973">
        <v>957</v>
      </c>
      <c r="O4973" t="s">
        <v>4791</v>
      </c>
      <c r="P4973" s="4">
        <v>7</v>
      </c>
      <c r="Q4973" s="4">
        <v>3</v>
      </c>
      <c r="R4973" t="s">
        <v>75</v>
      </c>
      <c r="T4973" s="2">
        <v>7.47</v>
      </c>
      <c r="U4973" s="4">
        <v>40</v>
      </c>
      <c r="V4973" t="s">
        <v>19</v>
      </c>
      <c r="W4973" s="3">
        <v>43684</v>
      </c>
      <c r="X4973" t="s">
        <v>39</v>
      </c>
      <c r="Y4973" t="s">
        <v>139</v>
      </c>
      <c r="Z4973" t="s">
        <v>113</v>
      </c>
    </row>
    <row r="4974" spans="1:26" x14ac:dyDescent="0.25">
      <c r="A4974">
        <v>4</v>
      </c>
      <c r="B4974" t="s">
        <v>43</v>
      </c>
      <c r="C4974">
        <v>6</v>
      </c>
      <c r="D4974" t="s">
        <v>50</v>
      </c>
      <c r="E4974" t="s">
        <v>192</v>
      </c>
      <c r="F4974" t="s">
        <v>13</v>
      </c>
      <c r="G4974" t="s">
        <v>3943</v>
      </c>
      <c r="H4974" s="1">
        <v>0.2</v>
      </c>
      <c r="I4974">
        <v>1</v>
      </c>
      <c r="J4974" s="3">
        <v>42894</v>
      </c>
      <c r="K4974" t="s">
        <v>3944</v>
      </c>
      <c r="L4974" t="s">
        <v>73</v>
      </c>
      <c r="M4974">
        <v>60610</v>
      </c>
      <c r="N4974">
        <v>1061</v>
      </c>
      <c r="O4974" t="s">
        <v>4986</v>
      </c>
      <c r="P4974" s="4">
        <v>1</v>
      </c>
      <c r="Q4974" s="4">
        <v>3</v>
      </c>
      <c r="R4974" t="s">
        <v>75</v>
      </c>
      <c r="T4974" s="2">
        <v>0.74</v>
      </c>
      <c r="U4974" s="4">
        <v>2</v>
      </c>
      <c r="V4974" t="s">
        <v>19</v>
      </c>
      <c r="W4974" s="3">
        <v>42898</v>
      </c>
      <c r="X4974" t="s">
        <v>39</v>
      </c>
      <c r="Y4974" t="s">
        <v>139</v>
      </c>
      <c r="Z4974" t="s">
        <v>113</v>
      </c>
    </row>
    <row r="4975" spans="1:26" x14ac:dyDescent="0.25">
      <c r="A4975">
        <v>5</v>
      </c>
      <c r="B4975" t="s">
        <v>43</v>
      </c>
      <c r="C4975">
        <v>6</v>
      </c>
      <c r="D4975" t="s">
        <v>50</v>
      </c>
      <c r="E4975" t="s">
        <v>192</v>
      </c>
      <c r="F4975" t="s">
        <v>13</v>
      </c>
      <c r="G4975" t="s">
        <v>2350</v>
      </c>
      <c r="H4975" s="1">
        <v>0.2</v>
      </c>
      <c r="I4975">
        <v>1</v>
      </c>
      <c r="J4975" s="3">
        <v>43425</v>
      </c>
      <c r="K4975" t="s">
        <v>3826</v>
      </c>
      <c r="L4975" t="s">
        <v>73</v>
      </c>
      <c r="M4975">
        <v>60610</v>
      </c>
      <c r="N4975">
        <v>978</v>
      </c>
      <c r="O4975" t="s">
        <v>408</v>
      </c>
      <c r="P4975" s="4">
        <v>2</v>
      </c>
      <c r="Q4975" s="4">
        <v>3</v>
      </c>
      <c r="R4975" t="s">
        <v>75</v>
      </c>
      <c r="T4975" s="2">
        <v>2.04</v>
      </c>
      <c r="U4975" s="4">
        <v>82</v>
      </c>
      <c r="V4975" t="s">
        <v>19</v>
      </c>
      <c r="W4975" s="3">
        <v>43430</v>
      </c>
      <c r="X4975" t="s">
        <v>39</v>
      </c>
      <c r="Y4975" t="s">
        <v>139</v>
      </c>
      <c r="Z4975" t="s">
        <v>113</v>
      </c>
    </row>
    <row r="4976" spans="1:26" x14ac:dyDescent="0.25">
      <c r="A4976">
        <v>6</v>
      </c>
      <c r="B4976" t="s">
        <v>10</v>
      </c>
      <c r="C4976">
        <v>6</v>
      </c>
      <c r="D4976" t="s">
        <v>50</v>
      </c>
      <c r="E4976" t="s">
        <v>192</v>
      </c>
      <c r="F4976" t="s">
        <v>13</v>
      </c>
      <c r="G4976" t="s">
        <v>985</v>
      </c>
      <c r="H4976" s="1">
        <v>0.2</v>
      </c>
      <c r="I4976">
        <v>1</v>
      </c>
      <c r="J4976" s="3">
        <v>43405</v>
      </c>
      <c r="K4976" t="s">
        <v>4987</v>
      </c>
      <c r="L4976" t="s">
        <v>73</v>
      </c>
      <c r="M4976">
        <v>60610</v>
      </c>
      <c r="N4976">
        <v>1058</v>
      </c>
      <c r="O4976" t="s">
        <v>4814</v>
      </c>
      <c r="P4976" s="4">
        <v>18</v>
      </c>
      <c r="Q4976" s="4">
        <v>3</v>
      </c>
      <c r="R4976" t="s">
        <v>75</v>
      </c>
      <c r="T4976" s="2">
        <v>17.88</v>
      </c>
      <c r="U4976" s="4">
        <v>68</v>
      </c>
      <c r="V4976" t="s">
        <v>19</v>
      </c>
      <c r="W4976" s="3">
        <v>43411</v>
      </c>
      <c r="X4976" t="s">
        <v>39</v>
      </c>
      <c r="Y4976" t="s">
        <v>139</v>
      </c>
      <c r="Z4976" t="s">
        <v>113</v>
      </c>
    </row>
    <row r="4977" spans="1:26" x14ac:dyDescent="0.25">
      <c r="A4977">
        <v>4</v>
      </c>
      <c r="B4977" t="s">
        <v>43</v>
      </c>
      <c r="C4977">
        <v>6</v>
      </c>
      <c r="D4977" t="s">
        <v>50</v>
      </c>
      <c r="E4977" t="s">
        <v>192</v>
      </c>
      <c r="F4977" t="s">
        <v>13</v>
      </c>
      <c r="G4977" t="s">
        <v>1486</v>
      </c>
      <c r="H4977" s="1">
        <v>0.2</v>
      </c>
      <c r="I4977">
        <v>1</v>
      </c>
      <c r="J4977" s="3">
        <v>43710</v>
      </c>
      <c r="K4977" t="s">
        <v>4988</v>
      </c>
      <c r="L4977" t="s">
        <v>73</v>
      </c>
      <c r="M4977">
        <v>60623</v>
      </c>
      <c r="N4977">
        <v>967</v>
      </c>
      <c r="O4977" t="s">
        <v>4989</v>
      </c>
      <c r="P4977" s="4">
        <v>-7</v>
      </c>
      <c r="Q4977" s="4">
        <v>3</v>
      </c>
      <c r="R4977" t="s">
        <v>75</v>
      </c>
      <c r="T4977" s="2">
        <v>-7.12</v>
      </c>
      <c r="U4977" s="4">
        <v>41</v>
      </c>
      <c r="V4977" t="s">
        <v>19</v>
      </c>
      <c r="W4977" s="3">
        <v>43714</v>
      </c>
      <c r="X4977" t="s">
        <v>39</v>
      </c>
      <c r="Y4977" t="s">
        <v>139</v>
      </c>
      <c r="Z4977" t="s">
        <v>113</v>
      </c>
    </row>
    <row r="4978" spans="1:26" x14ac:dyDescent="0.25">
      <c r="A4978">
        <v>4</v>
      </c>
      <c r="B4978" t="s">
        <v>43</v>
      </c>
      <c r="C4978">
        <v>6</v>
      </c>
      <c r="D4978" t="s">
        <v>50</v>
      </c>
      <c r="E4978" t="s">
        <v>1409</v>
      </c>
      <c r="F4978" t="s">
        <v>13</v>
      </c>
      <c r="G4978" t="s">
        <v>1482</v>
      </c>
      <c r="H4978" s="1">
        <v>0.2</v>
      </c>
      <c r="I4978">
        <v>1</v>
      </c>
      <c r="J4978" s="3">
        <v>42841</v>
      </c>
      <c r="K4978" t="s">
        <v>4990</v>
      </c>
      <c r="L4978" t="s">
        <v>73</v>
      </c>
      <c r="M4978">
        <v>60201</v>
      </c>
      <c r="N4978">
        <v>1018</v>
      </c>
      <c r="O4978" t="s">
        <v>4991</v>
      </c>
      <c r="P4978" s="4">
        <v>-5</v>
      </c>
      <c r="Q4978" s="4">
        <v>3</v>
      </c>
      <c r="R4978" t="s">
        <v>75</v>
      </c>
      <c r="T4978" s="2">
        <v>-4.9000000000000004</v>
      </c>
      <c r="U4978" s="4">
        <v>44</v>
      </c>
      <c r="V4978" t="s">
        <v>19</v>
      </c>
      <c r="W4978" s="3">
        <v>42845</v>
      </c>
      <c r="X4978" t="s">
        <v>39</v>
      </c>
      <c r="Y4978" t="s">
        <v>139</v>
      </c>
      <c r="Z4978" t="s">
        <v>113</v>
      </c>
    </row>
    <row r="4979" spans="1:26" x14ac:dyDescent="0.25">
      <c r="A4979">
        <v>5</v>
      </c>
      <c r="B4979" t="s">
        <v>43</v>
      </c>
      <c r="C4979">
        <v>6</v>
      </c>
      <c r="D4979" t="s">
        <v>50</v>
      </c>
      <c r="E4979" t="s">
        <v>498</v>
      </c>
      <c r="F4979" t="s">
        <v>13</v>
      </c>
      <c r="G4979" t="s">
        <v>3948</v>
      </c>
      <c r="H4979" s="1">
        <v>0.2</v>
      </c>
      <c r="I4979">
        <v>1</v>
      </c>
      <c r="J4979" s="3">
        <v>42827</v>
      </c>
      <c r="K4979" t="s">
        <v>3949</v>
      </c>
      <c r="L4979" t="s">
        <v>73</v>
      </c>
      <c r="M4979">
        <v>75220</v>
      </c>
      <c r="N4979">
        <v>140</v>
      </c>
      <c r="O4979" t="s">
        <v>4992</v>
      </c>
      <c r="P4979" s="4">
        <v>2</v>
      </c>
      <c r="Q4979" s="4">
        <v>3</v>
      </c>
      <c r="R4979" t="s">
        <v>75</v>
      </c>
      <c r="T4979" s="2">
        <v>1.8</v>
      </c>
      <c r="U4979" s="4">
        <v>48</v>
      </c>
      <c r="V4979" t="s">
        <v>19</v>
      </c>
      <c r="W4979" s="3">
        <v>42832</v>
      </c>
      <c r="X4979" t="s">
        <v>39</v>
      </c>
      <c r="Y4979" t="s">
        <v>77</v>
      </c>
      <c r="Z4979" t="s">
        <v>113</v>
      </c>
    </row>
    <row r="4980" spans="1:26" x14ac:dyDescent="0.25">
      <c r="A4980">
        <v>4</v>
      </c>
      <c r="B4980" t="s">
        <v>43</v>
      </c>
      <c r="C4980">
        <v>6</v>
      </c>
      <c r="D4980" t="s">
        <v>50</v>
      </c>
      <c r="E4980" t="s">
        <v>122</v>
      </c>
      <c r="F4980" t="s">
        <v>13</v>
      </c>
      <c r="G4980" t="s">
        <v>187</v>
      </c>
      <c r="H4980" s="1">
        <v>0.2</v>
      </c>
      <c r="I4980">
        <v>1</v>
      </c>
      <c r="J4980" s="3">
        <v>42478</v>
      </c>
      <c r="K4980" t="s">
        <v>2207</v>
      </c>
      <c r="L4980" t="s">
        <v>73</v>
      </c>
      <c r="M4980">
        <v>77095</v>
      </c>
      <c r="N4980">
        <v>956</v>
      </c>
      <c r="O4980" t="s">
        <v>4790</v>
      </c>
      <c r="P4980" s="4">
        <v>28</v>
      </c>
      <c r="Q4980" s="4">
        <v>3</v>
      </c>
      <c r="R4980" t="s">
        <v>75</v>
      </c>
      <c r="T4980" s="2">
        <v>28.5</v>
      </c>
      <c r="U4980" s="4">
        <v>228</v>
      </c>
      <c r="V4980" t="s">
        <v>19</v>
      </c>
      <c r="W4980" s="3">
        <v>42482</v>
      </c>
      <c r="X4980" t="s">
        <v>39</v>
      </c>
      <c r="Y4980" t="s">
        <v>77</v>
      </c>
      <c r="Z4980" t="s">
        <v>113</v>
      </c>
    </row>
    <row r="4981" spans="1:26" x14ac:dyDescent="0.25">
      <c r="A4981">
        <v>6</v>
      </c>
      <c r="B4981" t="s">
        <v>10</v>
      </c>
      <c r="C4981">
        <v>6</v>
      </c>
      <c r="D4981" t="s">
        <v>50</v>
      </c>
      <c r="E4981" t="s">
        <v>1180</v>
      </c>
      <c r="F4981" t="s">
        <v>13</v>
      </c>
      <c r="G4981" t="s">
        <v>370</v>
      </c>
      <c r="H4981" s="1">
        <v>0.2</v>
      </c>
      <c r="I4981">
        <v>1</v>
      </c>
      <c r="J4981" s="3">
        <v>43386</v>
      </c>
      <c r="K4981" t="s">
        <v>2294</v>
      </c>
      <c r="L4981" t="s">
        <v>73</v>
      </c>
      <c r="M4981">
        <v>78041</v>
      </c>
      <c r="N4981">
        <v>1329</v>
      </c>
      <c r="O4981" t="s">
        <v>4875</v>
      </c>
      <c r="P4981" s="4">
        <v>24</v>
      </c>
      <c r="Q4981" s="4">
        <v>3</v>
      </c>
      <c r="R4981" t="s">
        <v>75</v>
      </c>
      <c r="T4981" s="2">
        <v>24</v>
      </c>
      <c r="U4981" s="4">
        <v>192</v>
      </c>
      <c r="V4981" t="s">
        <v>19</v>
      </c>
      <c r="W4981" s="3">
        <v>43392</v>
      </c>
      <c r="X4981" t="s">
        <v>39</v>
      </c>
      <c r="Y4981" t="s">
        <v>77</v>
      </c>
      <c r="Z4981" t="s">
        <v>113</v>
      </c>
    </row>
    <row r="4982" spans="1:26" x14ac:dyDescent="0.25">
      <c r="A4982">
        <v>5</v>
      </c>
      <c r="B4982" t="s">
        <v>43</v>
      </c>
      <c r="C4982">
        <v>6</v>
      </c>
      <c r="D4982" t="s">
        <v>50</v>
      </c>
      <c r="E4982" t="s">
        <v>1751</v>
      </c>
      <c r="F4982" t="s">
        <v>13</v>
      </c>
      <c r="G4982" t="s">
        <v>3932</v>
      </c>
      <c r="H4982" s="1">
        <v>0.2</v>
      </c>
      <c r="I4982">
        <v>1</v>
      </c>
      <c r="J4982" s="3">
        <v>43031</v>
      </c>
      <c r="K4982" t="s">
        <v>3933</v>
      </c>
      <c r="L4982" t="s">
        <v>73</v>
      </c>
      <c r="M4982">
        <v>79424</v>
      </c>
      <c r="N4982">
        <v>402</v>
      </c>
      <c r="O4982" t="s">
        <v>4993</v>
      </c>
      <c r="P4982" s="4">
        <v>162</v>
      </c>
      <c r="Q4982" s="4">
        <v>3</v>
      </c>
      <c r="R4982" t="s">
        <v>75</v>
      </c>
      <c r="T4982" s="2">
        <v>161.99</v>
      </c>
      <c r="U4982" s="4">
        <v>480</v>
      </c>
      <c r="V4982" t="s">
        <v>19</v>
      </c>
      <c r="W4982" s="3">
        <v>43036</v>
      </c>
      <c r="X4982" t="s">
        <v>39</v>
      </c>
      <c r="Y4982" t="s">
        <v>77</v>
      </c>
      <c r="Z4982" t="s">
        <v>727</v>
      </c>
    </row>
    <row r="4983" spans="1:26" x14ac:dyDescent="0.25">
      <c r="A4983">
        <v>6</v>
      </c>
      <c r="B4983" t="s">
        <v>10</v>
      </c>
      <c r="C4983">
        <v>6</v>
      </c>
      <c r="D4983" t="s">
        <v>50</v>
      </c>
      <c r="E4983" t="s">
        <v>192</v>
      </c>
      <c r="F4983" t="s">
        <v>13</v>
      </c>
      <c r="G4983" t="s">
        <v>2342</v>
      </c>
      <c r="H4983" s="1">
        <v>0.2</v>
      </c>
      <c r="I4983">
        <v>1</v>
      </c>
      <c r="J4983" s="3">
        <v>42723</v>
      </c>
      <c r="K4983" t="s">
        <v>3886</v>
      </c>
      <c r="L4983" t="s">
        <v>73</v>
      </c>
      <c r="M4983">
        <v>60623</v>
      </c>
      <c r="N4983">
        <v>1333</v>
      </c>
      <c r="O4983" t="s">
        <v>4994</v>
      </c>
      <c r="P4983" s="4">
        <v>36</v>
      </c>
      <c r="Q4983" s="4">
        <v>3</v>
      </c>
      <c r="R4983" t="s">
        <v>75</v>
      </c>
      <c r="T4983" s="2">
        <v>36.450000000000003</v>
      </c>
      <c r="U4983" s="4">
        <v>324</v>
      </c>
      <c r="V4983" t="s">
        <v>19</v>
      </c>
      <c r="W4983" s="3">
        <v>42729</v>
      </c>
      <c r="X4983" t="s">
        <v>39</v>
      </c>
      <c r="Y4983" t="s">
        <v>139</v>
      </c>
      <c r="Z4983" t="s">
        <v>52</v>
      </c>
    </row>
    <row r="4984" spans="1:26" x14ac:dyDescent="0.25">
      <c r="A4984">
        <v>4</v>
      </c>
      <c r="B4984" t="s">
        <v>43</v>
      </c>
      <c r="C4984">
        <v>6</v>
      </c>
      <c r="D4984" t="s">
        <v>50</v>
      </c>
      <c r="E4984" t="s">
        <v>122</v>
      </c>
      <c r="F4984" t="s">
        <v>13</v>
      </c>
      <c r="G4984" t="s">
        <v>541</v>
      </c>
      <c r="H4984" s="1">
        <v>0.2</v>
      </c>
      <c r="I4984">
        <v>1</v>
      </c>
      <c r="J4984" s="3">
        <v>42912</v>
      </c>
      <c r="K4984" t="s">
        <v>4995</v>
      </c>
      <c r="L4984" t="s">
        <v>73</v>
      </c>
      <c r="M4984">
        <v>77070</v>
      </c>
      <c r="N4984">
        <v>1297</v>
      </c>
      <c r="O4984" t="s">
        <v>4825</v>
      </c>
      <c r="P4984" s="4">
        <v>109</v>
      </c>
      <c r="Q4984" s="4">
        <v>3</v>
      </c>
      <c r="R4984" t="s">
        <v>75</v>
      </c>
      <c r="T4984" s="2">
        <v>109.34</v>
      </c>
      <c r="U4984" s="4">
        <v>972</v>
      </c>
      <c r="V4984" t="s">
        <v>19</v>
      </c>
      <c r="W4984" s="3">
        <v>42916</v>
      </c>
      <c r="X4984" t="s">
        <v>39</v>
      </c>
      <c r="Y4984" t="s">
        <v>77</v>
      </c>
      <c r="Z4984" t="s">
        <v>52</v>
      </c>
    </row>
    <row r="4985" spans="1:26" x14ac:dyDescent="0.25">
      <c r="A4985">
        <v>4</v>
      </c>
      <c r="B4985" t="s">
        <v>43</v>
      </c>
      <c r="C4985">
        <v>6</v>
      </c>
      <c r="D4985" t="s">
        <v>50</v>
      </c>
      <c r="E4985" t="s">
        <v>122</v>
      </c>
      <c r="F4985" t="s">
        <v>13</v>
      </c>
      <c r="G4985" t="s">
        <v>202</v>
      </c>
      <c r="H4985" s="1">
        <v>0.2</v>
      </c>
      <c r="I4985">
        <v>1</v>
      </c>
      <c r="J4985" s="3">
        <v>42685</v>
      </c>
      <c r="K4985" t="s">
        <v>3882</v>
      </c>
      <c r="L4985" t="s">
        <v>73</v>
      </c>
      <c r="M4985">
        <v>77095</v>
      </c>
      <c r="N4985">
        <v>448</v>
      </c>
      <c r="O4985" t="s">
        <v>4996</v>
      </c>
      <c r="P4985" s="4">
        <v>15</v>
      </c>
      <c r="Q4985" s="4">
        <v>3</v>
      </c>
      <c r="R4985" t="s">
        <v>75</v>
      </c>
      <c r="T4985" s="2">
        <v>15.07</v>
      </c>
      <c r="U4985" s="4">
        <v>241</v>
      </c>
      <c r="V4985" t="s">
        <v>19</v>
      </c>
      <c r="W4985" s="3">
        <v>42689</v>
      </c>
      <c r="X4985" t="s">
        <v>39</v>
      </c>
      <c r="Y4985" t="s">
        <v>77</v>
      </c>
      <c r="Z4985" t="s">
        <v>52</v>
      </c>
    </row>
    <row r="4986" spans="1:26" x14ac:dyDescent="0.25">
      <c r="A4986">
        <v>7</v>
      </c>
      <c r="B4986" t="s">
        <v>25</v>
      </c>
      <c r="C4986">
        <v>6</v>
      </c>
      <c r="D4986" t="s">
        <v>50</v>
      </c>
      <c r="E4986" t="s">
        <v>122</v>
      </c>
      <c r="F4986" t="s">
        <v>13</v>
      </c>
      <c r="G4986" t="s">
        <v>2140</v>
      </c>
      <c r="H4986" s="1">
        <v>0.2</v>
      </c>
      <c r="I4986">
        <v>1</v>
      </c>
      <c r="J4986" s="3">
        <v>43757</v>
      </c>
      <c r="K4986" t="s">
        <v>4997</v>
      </c>
      <c r="L4986" t="s">
        <v>73</v>
      </c>
      <c r="M4986">
        <v>77095</v>
      </c>
      <c r="N4986">
        <v>1327</v>
      </c>
      <c r="O4986" t="s">
        <v>4714</v>
      </c>
      <c r="P4986" s="4">
        <v>5</v>
      </c>
      <c r="Q4986" s="4">
        <v>3</v>
      </c>
      <c r="R4986" t="s">
        <v>75</v>
      </c>
      <c r="T4986" s="2">
        <v>5.21</v>
      </c>
      <c r="U4986" s="4">
        <v>17</v>
      </c>
      <c r="V4986" t="s">
        <v>19</v>
      </c>
      <c r="W4986" s="3">
        <v>43764</v>
      </c>
      <c r="X4986" t="s">
        <v>39</v>
      </c>
      <c r="Y4986" t="s">
        <v>77</v>
      </c>
      <c r="Z4986" t="s">
        <v>52</v>
      </c>
    </row>
    <row r="4987" spans="1:26" x14ac:dyDescent="0.25">
      <c r="A4987">
        <v>4</v>
      </c>
      <c r="B4987" t="s">
        <v>43</v>
      </c>
      <c r="C4987">
        <v>6</v>
      </c>
      <c r="D4987" t="s">
        <v>50</v>
      </c>
      <c r="E4987" t="s">
        <v>998</v>
      </c>
      <c r="F4987" t="s">
        <v>13</v>
      </c>
      <c r="G4987" t="s">
        <v>1142</v>
      </c>
      <c r="H4987" s="1">
        <v>0.2</v>
      </c>
      <c r="I4987">
        <v>1</v>
      </c>
      <c r="J4987" s="3">
        <v>42838</v>
      </c>
      <c r="K4987" t="s">
        <v>2193</v>
      </c>
      <c r="L4987" t="s">
        <v>73</v>
      </c>
      <c r="M4987">
        <v>77340</v>
      </c>
      <c r="N4987">
        <v>145</v>
      </c>
      <c r="O4987" t="s">
        <v>4981</v>
      </c>
      <c r="P4987" s="4">
        <v>18</v>
      </c>
      <c r="Q4987" s="4">
        <v>3</v>
      </c>
      <c r="R4987" t="s">
        <v>75</v>
      </c>
      <c r="T4987" s="2">
        <v>18</v>
      </c>
      <c r="U4987" s="4">
        <v>240</v>
      </c>
      <c r="V4987" t="s">
        <v>19</v>
      </c>
      <c r="W4987" s="3">
        <v>42842</v>
      </c>
      <c r="X4987" t="s">
        <v>39</v>
      </c>
      <c r="Y4987" t="s">
        <v>77</v>
      </c>
      <c r="Z4987" t="s">
        <v>52</v>
      </c>
    </row>
    <row r="4988" spans="1:26" x14ac:dyDescent="0.25">
      <c r="A4988">
        <v>5</v>
      </c>
      <c r="B4988" t="s">
        <v>43</v>
      </c>
      <c r="C4988">
        <v>6</v>
      </c>
      <c r="D4988" t="s">
        <v>50</v>
      </c>
      <c r="E4988" t="s">
        <v>3400</v>
      </c>
      <c r="F4988" t="s">
        <v>13</v>
      </c>
      <c r="G4988" t="s">
        <v>8115</v>
      </c>
      <c r="H4988" s="1">
        <v>0.2</v>
      </c>
      <c r="I4988">
        <v>1</v>
      </c>
      <c r="J4988" s="3">
        <v>42676</v>
      </c>
      <c r="K4988" t="s">
        <v>4998</v>
      </c>
      <c r="L4988" t="s">
        <v>73</v>
      </c>
      <c r="M4988">
        <v>75061</v>
      </c>
      <c r="N4988">
        <v>1001</v>
      </c>
      <c r="O4988" t="s">
        <v>4930</v>
      </c>
      <c r="P4988" s="4">
        <v>8</v>
      </c>
      <c r="Q4988" s="4">
        <v>3</v>
      </c>
      <c r="R4988" t="s">
        <v>75</v>
      </c>
      <c r="T4988" s="2">
        <v>7.77</v>
      </c>
      <c r="U4988" s="4">
        <v>89</v>
      </c>
      <c r="V4988" t="s">
        <v>19</v>
      </c>
      <c r="W4988" s="3">
        <v>42681</v>
      </c>
      <c r="X4988" t="s">
        <v>39</v>
      </c>
      <c r="Y4988" t="s">
        <v>77</v>
      </c>
      <c r="Z4988" t="s">
        <v>52</v>
      </c>
    </row>
    <row r="4989" spans="1:26" x14ac:dyDescent="0.25">
      <c r="A4989">
        <v>5</v>
      </c>
      <c r="B4989" t="s">
        <v>43</v>
      </c>
      <c r="C4989">
        <v>6</v>
      </c>
      <c r="D4989" t="s">
        <v>50</v>
      </c>
      <c r="E4989" t="s">
        <v>3823</v>
      </c>
      <c r="F4989" t="s">
        <v>13</v>
      </c>
      <c r="G4989" t="s">
        <v>2312</v>
      </c>
      <c r="H4989" s="1">
        <v>0.2</v>
      </c>
      <c r="I4989">
        <v>1</v>
      </c>
      <c r="J4989" s="3">
        <v>43162</v>
      </c>
      <c r="K4989" t="s">
        <v>3824</v>
      </c>
      <c r="L4989" t="s">
        <v>73</v>
      </c>
      <c r="M4989">
        <v>78664</v>
      </c>
      <c r="N4989">
        <v>1299</v>
      </c>
      <c r="O4989" t="s">
        <v>4863</v>
      </c>
      <c r="P4989" s="4">
        <v>32</v>
      </c>
      <c r="Q4989" s="4">
        <v>3</v>
      </c>
      <c r="R4989" t="s">
        <v>75</v>
      </c>
      <c r="T4989" s="2">
        <v>32.4</v>
      </c>
      <c r="U4989" s="4">
        <v>432</v>
      </c>
      <c r="V4989" t="s">
        <v>19</v>
      </c>
      <c r="W4989" s="3">
        <v>43167</v>
      </c>
      <c r="X4989" t="s">
        <v>39</v>
      </c>
      <c r="Y4989" t="s">
        <v>77</v>
      </c>
      <c r="Z4989" t="s">
        <v>52</v>
      </c>
    </row>
    <row r="4990" spans="1:26" x14ac:dyDescent="0.25">
      <c r="A4990">
        <v>4</v>
      </c>
      <c r="B4990" t="s">
        <v>43</v>
      </c>
      <c r="C4990">
        <v>6</v>
      </c>
      <c r="D4990" t="s">
        <v>50</v>
      </c>
      <c r="E4990" t="s">
        <v>417</v>
      </c>
      <c r="F4990" t="s">
        <v>13</v>
      </c>
      <c r="G4990" t="s">
        <v>1956</v>
      </c>
      <c r="H4990" s="1">
        <v>0.2</v>
      </c>
      <c r="I4990">
        <v>1</v>
      </c>
      <c r="J4990" s="3">
        <v>43549</v>
      </c>
      <c r="K4990" t="s">
        <v>4999</v>
      </c>
      <c r="L4990" t="s">
        <v>73</v>
      </c>
      <c r="M4990">
        <v>78207</v>
      </c>
      <c r="N4990">
        <v>1249</v>
      </c>
      <c r="O4990" t="s">
        <v>1083</v>
      </c>
      <c r="P4990" s="4">
        <v>47</v>
      </c>
      <c r="Q4990" s="4">
        <v>3</v>
      </c>
      <c r="R4990" t="s">
        <v>75</v>
      </c>
      <c r="T4990" s="2">
        <v>47.04</v>
      </c>
      <c r="U4990" s="4">
        <v>470</v>
      </c>
      <c r="V4990" t="s">
        <v>19</v>
      </c>
      <c r="W4990" s="3">
        <v>43553</v>
      </c>
      <c r="X4990" t="s">
        <v>39</v>
      </c>
      <c r="Y4990" t="s">
        <v>77</v>
      </c>
      <c r="Z4990" t="s">
        <v>52</v>
      </c>
    </row>
    <row r="4991" spans="1:26" x14ac:dyDescent="0.25">
      <c r="A4991">
        <v>5</v>
      </c>
      <c r="B4991" t="s">
        <v>43</v>
      </c>
      <c r="C4991">
        <v>6</v>
      </c>
      <c r="D4991" t="s">
        <v>50</v>
      </c>
      <c r="E4991" t="s">
        <v>192</v>
      </c>
      <c r="F4991" t="s">
        <v>13</v>
      </c>
      <c r="G4991" t="s">
        <v>266</v>
      </c>
      <c r="H4991" s="1">
        <v>0.2</v>
      </c>
      <c r="I4991">
        <v>1</v>
      </c>
      <c r="J4991" s="3">
        <v>43089</v>
      </c>
      <c r="K4991" t="s">
        <v>2195</v>
      </c>
      <c r="L4991" t="s">
        <v>73</v>
      </c>
      <c r="M4991">
        <v>60623</v>
      </c>
      <c r="N4991">
        <v>1011</v>
      </c>
      <c r="O4991" t="s">
        <v>5000</v>
      </c>
      <c r="P4991" s="4">
        <v>51</v>
      </c>
      <c r="Q4991" s="4">
        <v>4</v>
      </c>
      <c r="R4991" t="s">
        <v>75</v>
      </c>
      <c r="T4991" s="2">
        <v>51.19</v>
      </c>
      <c r="U4991" s="4">
        <v>256</v>
      </c>
      <c r="V4991" t="s">
        <v>19</v>
      </c>
      <c r="W4991" s="3">
        <v>43094</v>
      </c>
      <c r="X4991" t="s">
        <v>39</v>
      </c>
      <c r="Y4991" t="s">
        <v>139</v>
      </c>
      <c r="Z4991" t="s">
        <v>113</v>
      </c>
    </row>
    <row r="4992" spans="1:26" x14ac:dyDescent="0.25">
      <c r="A4992">
        <v>4</v>
      </c>
      <c r="B4992" t="s">
        <v>43</v>
      </c>
      <c r="C4992">
        <v>6</v>
      </c>
      <c r="D4992" t="s">
        <v>50</v>
      </c>
      <c r="E4992" t="s">
        <v>192</v>
      </c>
      <c r="F4992" t="s">
        <v>13</v>
      </c>
      <c r="G4992" t="s">
        <v>1139</v>
      </c>
      <c r="H4992" s="1">
        <v>0.2</v>
      </c>
      <c r="I4992">
        <v>1</v>
      </c>
      <c r="J4992" s="3">
        <v>43591</v>
      </c>
      <c r="K4992" t="s">
        <v>5001</v>
      </c>
      <c r="L4992" t="s">
        <v>73</v>
      </c>
      <c r="M4992">
        <v>60653</v>
      </c>
      <c r="N4992">
        <v>958</v>
      </c>
      <c r="O4992" t="s">
        <v>4911</v>
      </c>
      <c r="P4992" s="4">
        <v>29</v>
      </c>
      <c r="Q4992" s="4">
        <v>4</v>
      </c>
      <c r="R4992" t="s">
        <v>75</v>
      </c>
      <c r="T4992" s="2">
        <v>28.8</v>
      </c>
      <c r="U4992" s="4">
        <v>192</v>
      </c>
      <c r="V4992" t="s">
        <v>19</v>
      </c>
      <c r="W4992" s="3">
        <v>43595</v>
      </c>
      <c r="X4992" t="s">
        <v>39</v>
      </c>
      <c r="Y4992" t="s">
        <v>139</v>
      </c>
      <c r="Z4992" t="s">
        <v>113</v>
      </c>
    </row>
    <row r="4993" spans="1:26" x14ac:dyDescent="0.25">
      <c r="A4993">
        <v>4</v>
      </c>
      <c r="B4993" t="s">
        <v>43</v>
      </c>
      <c r="C4993">
        <v>6</v>
      </c>
      <c r="D4993" t="s">
        <v>50</v>
      </c>
      <c r="E4993" t="s">
        <v>737</v>
      </c>
      <c r="F4993" t="s">
        <v>13</v>
      </c>
      <c r="G4993" t="s">
        <v>529</v>
      </c>
      <c r="H4993" s="1">
        <v>0.2</v>
      </c>
      <c r="I4993">
        <v>1</v>
      </c>
      <c r="J4993" s="3">
        <v>43081</v>
      </c>
      <c r="K4993" t="s">
        <v>5002</v>
      </c>
      <c r="L4993" t="s">
        <v>73</v>
      </c>
      <c r="M4993">
        <v>78745</v>
      </c>
      <c r="N4993">
        <v>125</v>
      </c>
      <c r="O4993" t="s">
        <v>4752</v>
      </c>
      <c r="P4993" s="4">
        <v>6</v>
      </c>
      <c r="Q4993" s="4">
        <v>4</v>
      </c>
      <c r="R4993" t="s">
        <v>75</v>
      </c>
      <c r="T4993" s="2">
        <v>6.43</v>
      </c>
      <c r="U4993" s="4">
        <v>22</v>
      </c>
      <c r="V4993" t="s">
        <v>19</v>
      </c>
      <c r="W4993" s="3">
        <v>43085</v>
      </c>
      <c r="X4993" t="s">
        <v>39</v>
      </c>
      <c r="Y4993" t="s">
        <v>77</v>
      </c>
      <c r="Z4993" t="s">
        <v>113</v>
      </c>
    </row>
    <row r="4994" spans="1:26" x14ac:dyDescent="0.25">
      <c r="A4994">
        <v>4</v>
      </c>
      <c r="B4994" t="s">
        <v>43</v>
      </c>
      <c r="C4994">
        <v>6</v>
      </c>
      <c r="D4994" t="s">
        <v>50</v>
      </c>
      <c r="E4994" t="s">
        <v>1409</v>
      </c>
      <c r="F4994" t="s">
        <v>13</v>
      </c>
      <c r="G4994" t="s">
        <v>1482</v>
      </c>
      <c r="H4994" s="1">
        <v>0.2</v>
      </c>
      <c r="I4994">
        <v>1</v>
      </c>
      <c r="J4994" s="3">
        <v>42841</v>
      </c>
      <c r="K4994" t="s">
        <v>4990</v>
      </c>
      <c r="L4994" t="s">
        <v>73</v>
      </c>
      <c r="M4994">
        <v>60201</v>
      </c>
      <c r="N4994">
        <v>406</v>
      </c>
      <c r="O4994" t="s">
        <v>5003</v>
      </c>
      <c r="P4994" s="4">
        <v>486</v>
      </c>
      <c r="Q4994" s="4">
        <v>4</v>
      </c>
      <c r="R4994" t="s">
        <v>75</v>
      </c>
      <c r="T4994" s="2">
        <v>485.99</v>
      </c>
      <c r="U4994" s="4">
        <v>1440</v>
      </c>
      <c r="V4994" t="s">
        <v>19</v>
      </c>
      <c r="W4994" s="3">
        <v>42845</v>
      </c>
      <c r="X4994" t="s">
        <v>39</v>
      </c>
      <c r="Y4994" t="s">
        <v>139</v>
      </c>
      <c r="Z4994" t="s">
        <v>727</v>
      </c>
    </row>
    <row r="4995" spans="1:26" x14ac:dyDescent="0.25">
      <c r="A4995">
        <v>7</v>
      </c>
      <c r="B4995" t="s">
        <v>25</v>
      </c>
      <c r="C4995">
        <v>6</v>
      </c>
      <c r="D4995" t="s">
        <v>50</v>
      </c>
      <c r="E4995" t="s">
        <v>281</v>
      </c>
      <c r="F4995" t="s">
        <v>13</v>
      </c>
      <c r="G4995" t="s">
        <v>2244</v>
      </c>
      <c r="H4995" s="1">
        <v>0.2</v>
      </c>
      <c r="I4995">
        <v>1</v>
      </c>
      <c r="J4995" s="3">
        <v>43495</v>
      </c>
      <c r="K4995" t="s">
        <v>2245</v>
      </c>
      <c r="L4995" t="s">
        <v>73</v>
      </c>
      <c r="M4995">
        <v>60505</v>
      </c>
      <c r="N4995">
        <v>1397</v>
      </c>
      <c r="O4995" t="s">
        <v>5004</v>
      </c>
      <c r="P4995" s="4">
        <v>250</v>
      </c>
      <c r="Q4995" s="4">
        <v>4</v>
      </c>
      <c r="R4995" t="s">
        <v>75</v>
      </c>
      <c r="T4995" s="2">
        <v>250.4</v>
      </c>
      <c r="U4995" s="4">
        <v>2003</v>
      </c>
      <c r="V4995" t="s">
        <v>19</v>
      </c>
      <c r="W4995" s="3">
        <v>43502</v>
      </c>
      <c r="X4995" t="s">
        <v>39</v>
      </c>
      <c r="Y4995" t="s">
        <v>139</v>
      </c>
      <c r="Z4995" t="s">
        <v>52</v>
      </c>
    </row>
    <row r="4996" spans="1:26" x14ac:dyDescent="0.25">
      <c r="A4996">
        <v>4</v>
      </c>
      <c r="B4996" t="s">
        <v>43</v>
      </c>
      <c r="C4996">
        <v>6</v>
      </c>
      <c r="D4996" t="s">
        <v>50</v>
      </c>
      <c r="E4996" t="s">
        <v>1494</v>
      </c>
      <c r="F4996" t="s">
        <v>13</v>
      </c>
      <c r="G4996" t="s">
        <v>1906</v>
      </c>
      <c r="H4996" s="1">
        <v>0.2</v>
      </c>
      <c r="I4996">
        <v>1</v>
      </c>
      <c r="J4996" s="3">
        <v>43559</v>
      </c>
      <c r="K4996" t="s">
        <v>5005</v>
      </c>
      <c r="L4996" t="s">
        <v>73</v>
      </c>
      <c r="M4996">
        <v>60016</v>
      </c>
      <c r="N4996">
        <v>439</v>
      </c>
      <c r="O4996" t="s">
        <v>4703</v>
      </c>
      <c r="P4996" s="4">
        <v>48</v>
      </c>
      <c r="Q4996" s="4">
        <v>4</v>
      </c>
      <c r="R4996" t="s">
        <v>75</v>
      </c>
      <c r="T4996" s="2">
        <v>47.98</v>
      </c>
      <c r="U4996" s="4">
        <v>384</v>
      </c>
      <c r="V4996" t="s">
        <v>19</v>
      </c>
      <c r="W4996" s="3">
        <v>43563</v>
      </c>
      <c r="X4996" t="s">
        <v>39</v>
      </c>
      <c r="Y4996" t="s">
        <v>139</v>
      </c>
      <c r="Z4996" t="s">
        <v>52</v>
      </c>
    </row>
    <row r="4997" spans="1:26" x14ac:dyDescent="0.25">
      <c r="A4997">
        <v>4</v>
      </c>
      <c r="B4997" t="s">
        <v>43</v>
      </c>
      <c r="C4997">
        <v>6</v>
      </c>
      <c r="D4997" t="s">
        <v>50</v>
      </c>
      <c r="E4997" t="s">
        <v>2250</v>
      </c>
      <c r="F4997" t="s">
        <v>13</v>
      </c>
      <c r="G4997" t="s">
        <v>2251</v>
      </c>
      <c r="H4997" s="1">
        <v>0.2</v>
      </c>
      <c r="I4997">
        <v>1</v>
      </c>
      <c r="J4997" s="3">
        <v>43130</v>
      </c>
      <c r="K4997" t="s">
        <v>2252</v>
      </c>
      <c r="L4997" t="s">
        <v>73</v>
      </c>
      <c r="M4997">
        <v>61107</v>
      </c>
      <c r="N4997">
        <v>1171</v>
      </c>
      <c r="O4997" t="s">
        <v>5006</v>
      </c>
      <c r="P4997" s="4">
        <v>144</v>
      </c>
      <c r="Q4997" s="4">
        <v>4</v>
      </c>
      <c r="R4997" t="s">
        <v>75</v>
      </c>
      <c r="T4997" s="2">
        <v>144</v>
      </c>
      <c r="U4997" s="4">
        <v>1440</v>
      </c>
      <c r="V4997" t="s">
        <v>19</v>
      </c>
      <c r="W4997" s="3">
        <v>43134</v>
      </c>
      <c r="X4997" t="s">
        <v>39</v>
      </c>
      <c r="Y4997" t="s">
        <v>139</v>
      </c>
      <c r="Z4997" t="s">
        <v>52</v>
      </c>
    </row>
    <row r="4998" spans="1:26" x14ac:dyDescent="0.25">
      <c r="A4998">
        <v>6</v>
      </c>
      <c r="B4998" t="s">
        <v>10</v>
      </c>
      <c r="C4998">
        <v>6</v>
      </c>
      <c r="D4998" t="s">
        <v>50</v>
      </c>
      <c r="E4998" t="s">
        <v>961</v>
      </c>
      <c r="F4998" t="s">
        <v>13</v>
      </c>
      <c r="G4998" t="s">
        <v>1234</v>
      </c>
      <c r="H4998" s="1">
        <v>0.2</v>
      </c>
      <c r="I4998">
        <v>1</v>
      </c>
      <c r="J4998" s="3">
        <v>42928</v>
      </c>
      <c r="K4998" t="s">
        <v>5007</v>
      </c>
      <c r="L4998" t="s">
        <v>73</v>
      </c>
      <c r="M4998">
        <v>79109</v>
      </c>
      <c r="N4998">
        <v>1611</v>
      </c>
      <c r="O4998" t="s">
        <v>4867</v>
      </c>
      <c r="P4998" s="4">
        <v>31</v>
      </c>
      <c r="Q4998" s="4">
        <v>4</v>
      </c>
      <c r="R4998" t="s">
        <v>75</v>
      </c>
      <c r="T4998" s="2">
        <v>30.72</v>
      </c>
      <c r="U4998" s="4">
        <v>307</v>
      </c>
      <c r="V4998" t="s">
        <v>19</v>
      </c>
      <c r="W4998" s="3">
        <v>42934</v>
      </c>
      <c r="X4998" t="s">
        <v>39</v>
      </c>
      <c r="Y4998" t="s">
        <v>77</v>
      </c>
      <c r="Z4998" t="s">
        <v>52</v>
      </c>
    </row>
    <row r="4999" spans="1:26" x14ac:dyDescent="0.25">
      <c r="A4999">
        <v>4</v>
      </c>
      <c r="B4999" t="s">
        <v>43</v>
      </c>
      <c r="C4999">
        <v>6</v>
      </c>
      <c r="D4999" t="s">
        <v>50</v>
      </c>
      <c r="E4999" t="s">
        <v>122</v>
      </c>
      <c r="F4999" t="s">
        <v>13</v>
      </c>
      <c r="G4999" t="s">
        <v>525</v>
      </c>
      <c r="H4999" s="1">
        <v>0.2</v>
      </c>
      <c r="I4999">
        <v>1</v>
      </c>
      <c r="J4999" s="3">
        <v>43613</v>
      </c>
      <c r="K4999" t="s">
        <v>5008</v>
      </c>
      <c r="L4999" t="s">
        <v>73</v>
      </c>
      <c r="M4999">
        <v>77070</v>
      </c>
      <c r="N4999">
        <v>1488</v>
      </c>
      <c r="O4999" t="s">
        <v>4956</v>
      </c>
      <c r="P4999" s="4">
        <v>4</v>
      </c>
      <c r="Q4999" s="4">
        <v>4</v>
      </c>
      <c r="R4999" t="s">
        <v>75</v>
      </c>
      <c r="T4999" s="2">
        <v>4.08</v>
      </c>
      <c r="U4999" s="4">
        <v>54</v>
      </c>
      <c r="V4999" t="s">
        <v>19</v>
      </c>
      <c r="W4999" s="3">
        <v>43617</v>
      </c>
      <c r="X4999" t="s">
        <v>39</v>
      </c>
      <c r="Y4999" t="s">
        <v>77</v>
      </c>
      <c r="Z4999" t="s">
        <v>52</v>
      </c>
    </row>
    <row r="5000" spans="1:26" x14ac:dyDescent="0.25">
      <c r="A5000">
        <v>4</v>
      </c>
      <c r="B5000" t="s">
        <v>43</v>
      </c>
      <c r="C5000">
        <v>6</v>
      </c>
      <c r="D5000" t="s">
        <v>50</v>
      </c>
      <c r="E5000" t="s">
        <v>2211</v>
      </c>
      <c r="F5000" t="s">
        <v>13</v>
      </c>
      <c r="G5000" t="s">
        <v>2503</v>
      </c>
      <c r="H5000" s="1">
        <v>0.2</v>
      </c>
      <c r="I5000">
        <v>1</v>
      </c>
      <c r="J5000" s="3">
        <v>43649</v>
      </c>
      <c r="K5000" t="s">
        <v>5009</v>
      </c>
      <c r="L5000" t="s">
        <v>73</v>
      </c>
      <c r="M5000">
        <v>75023</v>
      </c>
      <c r="N5000">
        <v>1118</v>
      </c>
      <c r="O5000" t="s">
        <v>200</v>
      </c>
      <c r="P5000" s="4">
        <v>63</v>
      </c>
      <c r="Q5000" s="4">
        <v>4</v>
      </c>
      <c r="R5000" t="s">
        <v>75</v>
      </c>
      <c r="T5000" s="2">
        <v>62.99</v>
      </c>
      <c r="U5000" s="4">
        <v>168</v>
      </c>
      <c r="V5000" t="s">
        <v>19</v>
      </c>
      <c r="W5000" s="3">
        <v>43653</v>
      </c>
      <c r="X5000" t="s">
        <v>39</v>
      </c>
      <c r="Y5000" t="s">
        <v>77</v>
      </c>
      <c r="Z5000" t="s">
        <v>52</v>
      </c>
    </row>
    <row r="5001" spans="1:26" x14ac:dyDescent="0.25">
      <c r="A5001">
        <v>5</v>
      </c>
      <c r="B5001" t="s">
        <v>43</v>
      </c>
      <c r="C5001">
        <v>6</v>
      </c>
      <c r="D5001" t="s">
        <v>50</v>
      </c>
      <c r="E5001" t="s">
        <v>465</v>
      </c>
      <c r="F5001" t="s">
        <v>13</v>
      </c>
      <c r="G5001" t="s">
        <v>1515</v>
      </c>
      <c r="H5001" s="1">
        <v>0.2</v>
      </c>
      <c r="I5001">
        <v>1</v>
      </c>
      <c r="J5001" s="3">
        <v>42724</v>
      </c>
      <c r="K5001" t="s">
        <v>3950</v>
      </c>
      <c r="L5001" t="s">
        <v>73</v>
      </c>
      <c r="M5001">
        <v>75051</v>
      </c>
      <c r="N5001">
        <v>1003</v>
      </c>
      <c r="O5001" t="s">
        <v>4741</v>
      </c>
      <c r="P5001" s="4">
        <v>-8</v>
      </c>
      <c r="Q5001" s="4">
        <v>5</v>
      </c>
      <c r="R5001" t="s">
        <v>75</v>
      </c>
      <c r="T5001" s="2">
        <v>-8.18</v>
      </c>
      <c r="U5001" s="4">
        <v>65</v>
      </c>
      <c r="V5001" t="s">
        <v>19</v>
      </c>
      <c r="W5001" s="3">
        <v>42729</v>
      </c>
      <c r="X5001" t="s">
        <v>39</v>
      </c>
      <c r="Y5001" t="s">
        <v>77</v>
      </c>
      <c r="Z5001" t="s">
        <v>113</v>
      </c>
    </row>
    <row r="5002" spans="1:26" x14ac:dyDescent="0.25">
      <c r="A5002">
        <v>4</v>
      </c>
      <c r="B5002" t="s">
        <v>43</v>
      </c>
      <c r="C5002">
        <v>6</v>
      </c>
      <c r="D5002" t="s">
        <v>50</v>
      </c>
      <c r="E5002" t="s">
        <v>122</v>
      </c>
      <c r="F5002" t="s">
        <v>13</v>
      </c>
      <c r="G5002" t="s">
        <v>1088</v>
      </c>
      <c r="H5002" s="1">
        <v>0.2</v>
      </c>
      <c r="I5002">
        <v>1</v>
      </c>
      <c r="J5002" s="3">
        <v>43409</v>
      </c>
      <c r="K5002" t="s">
        <v>2236</v>
      </c>
      <c r="L5002" t="s">
        <v>73</v>
      </c>
      <c r="M5002">
        <v>77036</v>
      </c>
      <c r="N5002">
        <v>1030</v>
      </c>
      <c r="O5002" t="s">
        <v>5010</v>
      </c>
      <c r="P5002" s="4">
        <v>45</v>
      </c>
      <c r="Q5002" s="4">
        <v>5</v>
      </c>
      <c r="R5002" t="s">
        <v>75</v>
      </c>
      <c r="T5002" s="2">
        <v>45.14</v>
      </c>
      <c r="U5002" s="4">
        <v>172</v>
      </c>
      <c r="V5002" t="s">
        <v>19</v>
      </c>
      <c r="W5002" s="3">
        <v>43413</v>
      </c>
      <c r="X5002" t="s">
        <v>39</v>
      </c>
      <c r="Y5002" t="s">
        <v>77</v>
      </c>
      <c r="Z5002" t="s">
        <v>113</v>
      </c>
    </row>
    <row r="5003" spans="1:26" x14ac:dyDescent="0.25">
      <c r="A5003">
        <v>4</v>
      </c>
      <c r="B5003" t="s">
        <v>43</v>
      </c>
      <c r="C5003">
        <v>6</v>
      </c>
      <c r="D5003" t="s">
        <v>50</v>
      </c>
      <c r="E5003" t="s">
        <v>70</v>
      </c>
      <c r="F5003" t="s">
        <v>13</v>
      </c>
      <c r="G5003" t="s">
        <v>2362</v>
      </c>
      <c r="H5003" s="1">
        <v>0.2</v>
      </c>
      <c r="I5003">
        <v>1</v>
      </c>
      <c r="J5003" s="3">
        <v>42657</v>
      </c>
      <c r="K5003" t="s">
        <v>3971</v>
      </c>
      <c r="L5003" t="s">
        <v>73</v>
      </c>
      <c r="M5003">
        <v>76106</v>
      </c>
      <c r="N5003">
        <v>797</v>
      </c>
      <c r="O5003" t="s">
        <v>1421</v>
      </c>
      <c r="P5003" s="4">
        <v>625</v>
      </c>
      <c r="Q5003" s="4">
        <v>5</v>
      </c>
      <c r="R5003" t="s">
        <v>75</v>
      </c>
      <c r="T5003" s="2">
        <v>624.99</v>
      </c>
      <c r="U5003" s="4">
        <v>2000</v>
      </c>
      <c r="V5003" t="s">
        <v>19</v>
      </c>
      <c r="W5003" s="3">
        <v>42661</v>
      </c>
      <c r="X5003" t="s">
        <v>39</v>
      </c>
      <c r="Y5003" t="s">
        <v>77</v>
      </c>
      <c r="Z5003" t="s">
        <v>727</v>
      </c>
    </row>
    <row r="5004" spans="1:26" x14ac:dyDescent="0.25">
      <c r="A5004">
        <v>4</v>
      </c>
      <c r="B5004" t="s">
        <v>43</v>
      </c>
      <c r="C5004">
        <v>6</v>
      </c>
      <c r="D5004" t="s">
        <v>50</v>
      </c>
      <c r="E5004" t="s">
        <v>498</v>
      </c>
      <c r="F5004" t="s">
        <v>13</v>
      </c>
      <c r="G5004" t="s">
        <v>597</v>
      </c>
      <c r="H5004" s="1">
        <v>0.2</v>
      </c>
      <c r="I5004">
        <v>1</v>
      </c>
      <c r="J5004" s="3">
        <v>43792</v>
      </c>
      <c r="K5004" t="s">
        <v>5011</v>
      </c>
      <c r="L5004" t="s">
        <v>73</v>
      </c>
      <c r="M5004">
        <v>75220</v>
      </c>
      <c r="N5004">
        <v>1245</v>
      </c>
      <c r="O5004" t="s">
        <v>4954</v>
      </c>
      <c r="P5004" s="4">
        <v>20</v>
      </c>
      <c r="Q5004" s="4">
        <v>5</v>
      </c>
      <c r="R5004" t="s">
        <v>75</v>
      </c>
      <c r="T5004" s="2">
        <v>19.600000000000001</v>
      </c>
      <c r="U5004" s="4">
        <v>196</v>
      </c>
      <c r="V5004" t="s">
        <v>19</v>
      </c>
      <c r="W5004" s="3">
        <v>43796</v>
      </c>
      <c r="X5004" t="s">
        <v>39</v>
      </c>
      <c r="Y5004" t="s">
        <v>77</v>
      </c>
      <c r="Z5004" t="s">
        <v>52</v>
      </c>
    </row>
    <row r="5005" spans="1:26" x14ac:dyDescent="0.25">
      <c r="A5005">
        <v>4</v>
      </c>
      <c r="B5005" t="s">
        <v>43</v>
      </c>
      <c r="C5005">
        <v>6</v>
      </c>
      <c r="D5005" t="s">
        <v>50</v>
      </c>
      <c r="E5005" t="s">
        <v>465</v>
      </c>
      <c r="F5005" t="s">
        <v>13</v>
      </c>
      <c r="G5005" t="s">
        <v>2199</v>
      </c>
      <c r="H5005" s="1">
        <v>0.2</v>
      </c>
      <c r="I5005">
        <v>1</v>
      </c>
      <c r="J5005" s="3">
        <v>43800</v>
      </c>
      <c r="K5005" t="s">
        <v>2206</v>
      </c>
      <c r="L5005" t="s">
        <v>73</v>
      </c>
      <c r="M5005">
        <v>75051</v>
      </c>
      <c r="N5005">
        <v>440</v>
      </c>
      <c r="O5005" t="s">
        <v>4737</v>
      </c>
      <c r="P5005" s="4">
        <v>25</v>
      </c>
      <c r="Q5005" s="4">
        <v>5</v>
      </c>
      <c r="R5005" t="s">
        <v>75</v>
      </c>
      <c r="T5005" s="2">
        <v>24.73</v>
      </c>
      <c r="U5005" s="4">
        <v>220</v>
      </c>
      <c r="V5005" t="s">
        <v>19</v>
      </c>
      <c r="W5005" s="3">
        <v>43804</v>
      </c>
      <c r="X5005" t="s">
        <v>39</v>
      </c>
      <c r="Y5005" t="s">
        <v>77</v>
      </c>
      <c r="Z5005" t="s">
        <v>52</v>
      </c>
    </row>
    <row r="5006" spans="1:26" x14ac:dyDescent="0.25">
      <c r="A5006">
        <v>5</v>
      </c>
      <c r="B5006" t="s">
        <v>43</v>
      </c>
      <c r="C5006">
        <v>6</v>
      </c>
      <c r="D5006" t="s">
        <v>50</v>
      </c>
      <c r="E5006" t="s">
        <v>122</v>
      </c>
      <c r="F5006" t="s">
        <v>13</v>
      </c>
      <c r="G5006" t="s">
        <v>109</v>
      </c>
      <c r="H5006" s="1">
        <v>0.2</v>
      </c>
      <c r="I5006">
        <v>1</v>
      </c>
      <c r="J5006" s="3">
        <v>43423</v>
      </c>
      <c r="K5006" t="s">
        <v>2264</v>
      </c>
      <c r="L5006" t="s">
        <v>73</v>
      </c>
      <c r="M5006">
        <v>77041</v>
      </c>
      <c r="N5006">
        <v>931</v>
      </c>
      <c r="O5006" t="s">
        <v>4880</v>
      </c>
      <c r="P5006" s="4">
        <v>25</v>
      </c>
      <c r="Q5006" s="4">
        <v>5</v>
      </c>
      <c r="R5006" t="s">
        <v>75</v>
      </c>
      <c r="T5006" s="2">
        <v>25.19</v>
      </c>
      <c r="U5006" s="4">
        <v>72</v>
      </c>
      <c r="V5006" t="s">
        <v>19</v>
      </c>
      <c r="W5006" s="3">
        <v>43428</v>
      </c>
      <c r="X5006" t="s">
        <v>39</v>
      </c>
      <c r="Y5006" t="s">
        <v>77</v>
      </c>
      <c r="Z5006" t="s">
        <v>52</v>
      </c>
    </row>
    <row r="5007" spans="1:26" x14ac:dyDescent="0.25">
      <c r="A5007">
        <v>5</v>
      </c>
      <c r="B5007" t="s">
        <v>43</v>
      </c>
      <c r="C5007">
        <v>6</v>
      </c>
      <c r="D5007" t="s">
        <v>50</v>
      </c>
      <c r="E5007" t="s">
        <v>122</v>
      </c>
      <c r="F5007" t="s">
        <v>13</v>
      </c>
      <c r="G5007" t="s">
        <v>8118</v>
      </c>
      <c r="H5007" s="1">
        <v>0.2</v>
      </c>
      <c r="I5007">
        <v>1</v>
      </c>
      <c r="J5007" s="3">
        <v>43794</v>
      </c>
      <c r="K5007" t="s">
        <v>2229</v>
      </c>
      <c r="L5007" t="s">
        <v>73</v>
      </c>
      <c r="M5007">
        <v>77070</v>
      </c>
      <c r="N5007">
        <v>342</v>
      </c>
      <c r="O5007" t="s">
        <v>4869</v>
      </c>
      <c r="P5007" s="4">
        <v>37</v>
      </c>
      <c r="Q5007" s="4">
        <v>5</v>
      </c>
      <c r="R5007" t="s">
        <v>75</v>
      </c>
      <c r="T5007" s="2">
        <v>37.49</v>
      </c>
      <c r="U5007" s="4">
        <v>300</v>
      </c>
      <c r="V5007" t="s">
        <v>19</v>
      </c>
      <c r="W5007" s="3">
        <v>43799</v>
      </c>
      <c r="X5007" t="s">
        <v>39</v>
      </c>
      <c r="Y5007" t="s">
        <v>77</v>
      </c>
      <c r="Z5007" t="s">
        <v>52</v>
      </c>
    </row>
    <row r="5008" spans="1:26" x14ac:dyDescent="0.25">
      <c r="A5008">
        <v>4</v>
      </c>
      <c r="B5008" t="s">
        <v>43</v>
      </c>
      <c r="C5008">
        <v>6</v>
      </c>
      <c r="D5008" t="s">
        <v>50</v>
      </c>
      <c r="E5008" t="s">
        <v>417</v>
      </c>
      <c r="F5008" t="s">
        <v>13</v>
      </c>
      <c r="G5008" t="s">
        <v>2020</v>
      </c>
      <c r="H5008" s="1">
        <v>0.2</v>
      </c>
      <c r="I5008">
        <v>1</v>
      </c>
      <c r="J5008" s="3">
        <v>43394</v>
      </c>
      <c r="K5008" t="s">
        <v>5012</v>
      </c>
      <c r="L5008" t="s">
        <v>73</v>
      </c>
      <c r="M5008">
        <v>78207</v>
      </c>
      <c r="N5008">
        <v>1409</v>
      </c>
      <c r="O5008" t="s">
        <v>464</v>
      </c>
      <c r="P5008" s="4">
        <v>-9</v>
      </c>
      <c r="Q5008" s="4">
        <v>6</v>
      </c>
      <c r="R5008" t="s">
        <v>75</v>
      </c>
      <c r="T5008" s="2">
        <v>-9.2799999999999994</v>
      </c>
      <c r="U5008" s="4">
        <v>106</v>
      </c>
      <c r="V5008" t="s">
        <v>19</v>
      </c>
      <c r="W5008" s="3">
        <v>43398</v>
      </c>
      <c r="X5008" t="s">
        <v>39</v>
      </c>
      <c r="Y5008" t="s">
        <v>77</v>
      </c>
      <c r="Z5008" t="s">
        <v>113</v>
      </c>
    </row>
    <row r="5009" spans="1:26" x14ac:dyDescent="0.25">
      <c r="A5009">
        <v>4</v>
      </c>
      <c r="B5009" t="s">
        <v>43</v>
      </c>
      <c r="C5009">
        <v>6</v>
      </c>
      <c r="D5009" t="s">
        <v>50</v>
      </c>
      <c r="E5009" t="s">
        <v>417</v>
      </c>
      <c r="F5009" t="s">
        <v>13</v>
      </c>
      <c r="G5009" t="s">
        <v>2360</v>
      </c>
      <c r="H5009" s="1">
        <v>0.2</v>
      </c>
      <c r="I5009">
        <v>1</v>
      </c>
      <c r="J5009" s="3">
        <v>42832</v>
      </c>
      <c r="K5009" t="s">
        <v>3987</v>
      </c>
      <c r="L5009" t="s">
        <v>73</v>
      </c>
      <c r="M5009">
        <v>78207</v>
      </c>
      <c r="N5009">
        <v>1329</v>
      </c>
      <c r="O5009" t="s">
        <v>4875</v>
      </c>
      <c r="P5009" s="4">
        <v>48</v>
      </c>
      <c r="Q5009" s="4">
        <v>6</v>
      </c>
      <c r="R5009" t="s">
        <v>75</v>
      </c>
      <c r="T5009" s="2">
        <v>47.99</v>
      </c>
      <c r="U5009" s="4">
        <v>384</v>
      </c>
      <c r="V5009" t="s">
        <v>19</v>
      </c>
      <c r="W5009" s="3">
        <v>42836</v>
      </c>
      <c r="X5009" t="s">
        <v>39</v>
      </c>
      <c r="Y5009" t="s">
        <v>77</v>
      </c>
      <c r="Z5009" t="s">
        <v>113</v>
      </c>
    </row>
    <row r="5010" spans="1:26" x14ac:dyDescent="0.25">
      <c r="A5010">
        <v>4</v>
      </c>
      <c r="B5010" t="s">
        <v>43</v>
      </c>
      <c r="C5010">
        <v>6</v>
      </c>
      <c r="D5010" t="s">
        <v>50</v>
      </c>
      <c r="E5010" t="s">
        <v>498</v>
      </c>
      <c r="F5010" t="s">
        <v>13</v>
      </c>
      <c r="G5010" t="s">
        <v>1916</v>
      </c>
      <c r="H5010" s="1">
        <v>0.2</v>
      </c>
      <c r="I5010">
        <v>1</v>
      </c>
      <c r="J5010" s="3">
        <v>43428</v>
      </c>
      <c r="K5010" t="s">
        <v>5013</v>
      </c>
      <c r="L5010" t="s">
        <v>73</v>
      </c>
      <c r="M5010">
        <v>75081</v>
      </c>
      <c r="N5010">
        <v>155</v>
      </c>
      <c r="O5010" t="s">
        <v>5014</v>
      </c>
      <c r="P5010" s="4">
        <v>49</v>
      </c>
      <c r="Q5010" s="4">
        <v>6</v>
      </c>
      <c r="R5010" t="s">
        <v>75</v>
      </c>
      <c r="T5010" s="2">
        <v>49.32</v>
      </c>
      <c r="U5010" s="4">
        <v>658</v>
      </c>
      <c r="V5010" t="s">
        <v>19</v>
      </c>
      <c r="W5010" s="3">
        <v>43432</v>
      </c>
      <c r="X5010" t="s">
        <v>39</v>
      </c>
      <c r="Y5010" t="s">
        <v>77</v>
      </c>
      <c r="Z5010" t="s">
        <v>52</v>
      </c>
    </row>
    <row r="5011" spans="1:26" x14ac:dyDescent="0.25">
      <c r="A5011">
        <v>5</v>
      </c>
      <c r="B5011" t="s">
        <v>43</v>
      </c>
      <c r="C5011">
        <v>6</v>
      </c>
      <c r="D5011" t="s">
        <v>50</v>
      </c>
      <c r="E5011" t="s">
        <v>122</v>
      </c>
      <c r="F5011" t="s">
        <v>13</v>
      </c>
      <c r="G5011" t="s">
        <v>1619</v>
      </c>
      <c r="H5011" s="1">
        <v>0.2</v>
      </c>
      <c r="I5011">
        <v>1</v>
      </c>
      <c r="J5011" s="3">
        <v>42867</v>
      </c>
      <c r="K5011" t="s">
        <v>2284</v>
      </c>
      <c r="L5011" t="s">
        <v>73</v>
      </c>
      <c r="M5011">
        <v>77041</v>
      </c>
      <c r="N5011">
        <v>518</v>
      </c>
      <c r="O5011" t="s">
        <v>4742</v>
      </c>
      <c r="P5011" s="4">
        <v>70</v>
      </c>
      <c r="Q5011" s="4">
        <v>6</v>
      </c>
      <c r="R5011" t="s">
        <v>75</v>
      </c>
      <c r="T5011" s="2">
        <v>69.650000000000006</v>
      </c>
      <c r="U5011" s="4">
        <v>619</v>
      </c>
      <c r="V5011" t="s">
        <v>19</v>
      </c>
      <c r="W5011" s="3">
        <v>42872</v>
      </c>
      <c r="X5011" t="s">
        <v>39</v>
      </c>
      <c r="Y5011" t="s">
        <v>77</v>
      </c>
      <c r="Z5011" t="s">
        <v>52</v>
      </c>
    </row>
    <row r="5012" spans="1:26" x14ac:dyDescent="0.25">
      <c r="A5012">
        <v>6</v>
      </c>
      <c r="B5012" t="s">
        <v>10</v>
      </c>
      <c r="C5012">
        <v>6</v>
      </c>
      <c r="D5012" t="s">
        <v>50</v>
      </c>
      <c r="E5012" t="s">
        <v>2248</v>
      </c>
      <c r="F5012" t="s">
        <v>13</v>
      </c>
      <c r="G5012" t="s">
        <v>1974</v>
      </c>
      <c r="H5012" s="1">
        <v>0.2</v>
      </c>
      <c r="I5012">
        <v>1</v>
      </c>
      <c r="J5012" s="3">
        <v>42615</v>
      </c>
      <c r="K5012" t="s">
        <v>5015</v>
      </c>
      <c r="L5012" t="s">
        <v>73</v>
      </c>
      <c r="M5012">
        <v>60089</v>
      </c>
      <c r="N5012">
        <v>1014</v>
      </c>
      <c r="O5012" t="s">
        <v>296</v>
      </c>
      <c r="P5012" s="4">
        <v>95</v>
      </c>
      <c r="Q5012" s="4">
        <v>7</v>
      </c>
      <c r="R5012" t="s">
        <v>75</v>
      </c>
      <c r="T5012" s="2">
        <v>95.19</v>
      </c>
      <c r="U5012" s="4">
        <v>476</v>
      </c>
      <c r="V5012" t="s">
        <v>19</v>
      </c>
      <c r="W5012" s="3">
        <v>42621</v>
      </c>
      <c r="X5012" t="s">
        <v>39</v>
      </c>
      <c r="Y5012" t="s">
        <v>139</v>
      </c>
      <c r="Z5012" t="s">
        <v>113</v>
      </c>
    </row>
    <row r="5013" spans="1:26" x14ac:dyDescent="0.25">
      <c r="A5013">
        <v>5</v>
      </c>
      <c r="B5013" t="s">
        <v>43</v>
      </c>
      <c r="C5013">
        <v>6</v>
      </c>
      <c r="D5013" t="s">
        <v>50</v>
      </c>
      <c r="E5013" t="s">
        <v>498</v>
      </c>
      <c r="F5013" t="s">
        <v>13</v>
      </c>
      <c r="G5013" t="s">
        <v>3948</v>
      </c>
      <c r="H5013" s="1">
        <v>0.2</v>
      </c>
      <c r="I5013">
        <v>1</v>
      </c>
      <c r="J5013" s="3">
        <v>42827</v>
      </c>
      <c r="K5013" t="s">
        <v>3949</v>
      </c>
      <c r="L5013" t="s">
        <v>73</v>
      </c>
      <c r="M5013">
        <v>75220</v>
      </c>
      <c r="N5013">
        <v>966</v>
      </c>
      <c r="O5013" t="s">
        <v>4717</v>
      </c>
      <c r="P5013" s="4">
        <v>-1</v>
      </c>
      <c r="Q5013" s="4">
        <v>7</v>
      </c>
      <c r="R5013" t="s">
        <v>75</v>
      </c>
      <c r="T5013" s="2">
        <v>-0.63</v>
      </c>
      <c r="U5013" s="4">
        <v>50</v>
      </c>
      <c r="V5013" t="s">
        <v>19</v>
      </c>
      <c r="W5013" s="3">
        <v>42832</v>
      </c>
      <c r="X5013" t="s">
        <v>39</v>
      </c>
      <c r="Y5013" t="s">
        <v>77</v>
      </c>
      <c r="Z5013" t="s">
        <v>113</v>
      </c>
    </row>
    <row r="5014" spans="1:26" x14ac:dyDescent="0.25">
      <c r="A5014">
        <v>4</v>
      </c>
      <c r="B5014" t="s">
        <v>43</v>
      </c>
      <c r="C5014">
        <v>6</v>
      </c>
      <c r="D5014" t="s">
        <v>50</v>
      </c>
      <c r="E5014" t="s">
        <v>122</v>
      </c>
      <c r="F5014" t="s">
        <v>13</v>
      </c>
      <c r="G5014" t="s">
        <v>2746</v>
      </c>
      <c r="H5014" s="1">
        <v>0.2</v>
      </c>
      <c r="I5014">
        <v>1</v>
      </c>
      <c r="J5014" s="3">
        <v>43414</v>
      </c>
      <c r="K5014" t="s">
        <v>5016</v>
      </c>
      <c r="L5014" t="s">
        <v>73</v>
      </c>
      <c r="M5014">
        <v>77036</v>
      </c>
      <c r="N5014">
        <v>959</v>
      </c>
      <c r="O5014" t="s">
        <v>4704</v>
      </c>
      <c r="P5014" s="4">
        <v>49</v>
      </c>
      <c r="Q5014" s="4">
        <v>7</v>
      </c>
      <c r="R5014" t="s">
        <v>75</v>
      </c>
      <c r="T5014" s="2">
        <v>48.99</v>
      </c>
      <c r="U5014" s="4">
        <v>280</v>
      </c>
      <c r="V5014" t="s">
        <v>19</v>
      </c>
      <c r="W5014" s="3">
        <v>43418</v>
      </c>
      <c r="X5014" t="s">
        <v>39</v>
      </c>
      <c r="Y5014" t="s">
        <v>77</v>
      </c>
      <c r="Z5014" t="s">
        <v>113</v>
      </c>
    </row>
    <row r="5015" spans="1:26" x14ac:dyDescent="0.25">
      <c r="A5015">
        <v>5</v>
      </c>
      <c r="B5015" t="s">
        <v>43</v>
      </c>
      <c r="C5015">
        <v>6</v>
      </c>
      <c r="D5015" t="s">
        <v>50</v>
      </c>
      <c r="E5015" t="s">
        <v>3823</v>
      </c>
      <c r="F5015" t="s">
        <v>13</v>
      </c>
      <c r="G5015" t="s">
        <v>2312</v>
      </c>
      <c r="H5015" s="1">
        <v>0.2</v>
      </c>
      <c r="I5015">
        <v>1</v>
      </c>
      <c r="J5015" s="3">
        <v>43162</v>
      </c>
      <c r="K5015" t="s">
        <v>3824</v>
      </c>
      <c r="L5015" t="s">
        <v>73</v>
      </c>
      <c r="M5015">
        <v>78664</v>
      </c>
      <c r="N5015">
        <v>1603</v>
      </c>
      <c r="O5015" t="s">
        <v>1240</v>
      </c>
      <c r="P5015" s="4">
        <v>6</v>
      </c>
      <c r="Q5015" s="4">
        <v>7</v>
      </c>
      <c r="R5015" t="s">
        <v>75</v>
      </c>
      <c r="T5015" s="2">
        <v>5.74</v>
      </c>
      <c r="U5015" s="4">
        <v>42</v>
      </c>
      <c r="V5015" t="s">
        <v>19</v>
      </c>
      <c r="W5015" s="3">
        <v>43167</v>
      </c>
      <c r="X5015" t="s">
        <v>39</v>
      </c>
      <c r="Y5015" t="s">
        <v>77</v>
      </c>
      <c r="Z5015" t="s">
        <v>113</v>
      </c>
    </row>
    <row r="5016" spans="1:26" x14ac:dyDescent="0.25">
      <c r="A5016">
        <v>6</v>
      </c>
      <c r="B5016" t="s">
        <v>10</v>
      </c>
      <c r="C5016">
        <v>6</v>
      </c>
      <c r="D5016" t="s">
        <v>50</v>
      </c>
      <c r="E5016" t="s">
        <v>122</v>
      </c>
      <c r="F5016" t="s">
        <v>13</v>
      </c>
      <c r="G5016" t="s">
        <v>2887</v>
      </c>
      <c r="H5016" s="1">
        <v>0.2</v>
      </c>
      <c r="I5016">
        <v>1</v>
      </c>
      <c r="J5016" s="3">
        <v>43542</v>
      </c>
      <c r="K5016" t="s">
        <v>5017</v>
      </c>
      <c r="L5016" t="s">
        <v>73</v>
      </c>
      <c r="M5016">
        <v>77041</v>
      </c>
      <c r="N5016">
        <v>1322</v>
      </c>
      <c r="O5016" t="s">
        <v>4900</v>
      </c>
      <c r="P5016" s="4">
        <v>47</v>
      </c>
      <c r="Q5016" s="4">
        <v>7</v>
      </c>
      <c r="R5016" t="s">
        <v>75</v>
      </c>
      <c r="T5016" s="2">
        <v>47.04</v>
      </c>
      <c r="U5016" s="4">
        <v>538</v>
      </c>
      <c r="V5016" t="s">
        <v>19</v>
      </c>
      <c r="W5016" s="3">
        <v>43548</v>
      </c>
      <c r="X5016" t="s">
        <v>39</v>
      </c>
      <c r="Y5016" t="s">
        <v>77</v>
      </c>
      <c r="Z5016" t="s">
        <v>52</v>
      </c>
    </row>
    <row r="5017" spans="1:26" x14ac:dyDescent="0.25">
      <c r="A5017">
        <v>4</v>
      </c>
      <c r="B5017" t="s">
        <v>43</v>
      </c>
      <c r="C5017">
        <v>6</v>
      </c>
      <c r="D5017" t="s">
        <v>50</v>
      </c>
      <c r="E5017" t="s">
        <v>122</v>
      </c>
      <c r="F5017" t="s">
        <v>13</v>
      </c>
      <c r="G5017" t="s">
        <v>1175</v>
      </c>
      <c r="H5017" s="1">
        <v>0.2</v>
      </c>
      <c r="I5017">
        <v>1</v>
      </c>
      <c r="J5017" s="3">
        <v>43198</v>
      </c>
      <c r="K5017" t="s">
        <v>2221</v>
      </c>
      <c r="L5017" t="s">
        <v>73</v>
      </c>
      <c r="M5017">
        <v>77041</v>
      </c>
      <c r="N5017">
        <v>958</v>
      </c>
      <c r="O5017" t="s">
        <v>4911</v>
      </c>
      <c r="P5017" s="4">
        <v>65</v>
      </c>
      <c r="Q5017" s="4">
        <v>9</v>
      </c>
      <c r="R5017" t="s">
        <v>75</v>
      </c>
      <c r="T5017" s="2">
        <v>64.790000000000006</v>
      </c>
      <c r="U5017" s="4">
        <v>432</v>
      </c>
      <c r="V5017" t="s">
        <v>19</v>
      </c>
      <c r="W5017" s="3">
        <v>43202</v>
      </c>
      <c r="X5017" t="s">
        <v>39</v>
      </c>
      <c r="Y5017" t="s">
        <v>77</v>
      </c>
      <c r="Z5017" t="s">
        <v>113</v>
      </c>
    </row>
    <row r="5018" spans="1:26" x14ac:dyDescent="0.25">
      <c r="A5018">
        <v>5</v>
      </c>
      <c r="B5018" t="s">
        <v>43</v>
      </c>
      <c r="C5018">
        <v>6</v>
      </c>
      <c r="D5018" t="s">
        <v>50</v>
      </c>
      <c r="E5018" t="s">
        <v>192</v>
      </c>
      <c r="F5018" t="s">
        <v>13</v>
      </c>
      <c r="G5018" t="s">
        <v>556</v>
      </c>
      <c r="H5018" s="1">
        <v>0.2</v>
      </c>
      <c r="I5018">
        <v>1</v>
      </c>
      <c r="J5018" s="3">
        <v>43243</v>
      </c>
      <c r="K5018" t="s">
        <v>5018</v>
      </c>
      <c r="L5018" t="s">
        <v>73</v>
      </c>
      <c r="M5018">
        <v>60623</v>
      </c>
      <c r="N5018">
        <v>1100</v>
      </c>
      <c r="O5018" t="s">
        <v>4967</v>
      </c>
      <c r="P5018" s="4">
        <v>148</v>
      </c>
      <c r="Q5018" s="4">
        <v>9</v>
      </c>
      <c r="R5018" t="s">
        <v>75</v>
      </c>
      <c r="T5018" s="2">
        <v>148.49</v>
      </c>
      <c r="U5018" s="4">
        <v>1980</v>
      </c>
      <c r="V5018" t="s">
        <v>19</v>
      </c>
      <c r="W5018" s="3">
        <v>43248</v>
      </c>
      <c r="X5018" t="s">
        <v>39</v>
      </c>
      <c r="Y5018" t="s">
        <v>139</v>
      </c>
      <c r="Z5018" t="s">
        <v>52</v>
      </c>
    </row>
    <row r="5019" spans="1:26" x14ac:dyDescent="0.25">
      <c r="A5019">
        <v>5</v>
      </c>
      <c r="B5019" t="s">
        <v>43</v>
      </c>
      <c r="C5019">
        <v>6</v>
      </c>
      <c r="D5019" t="s">
        <v>50</v>
      </c>
      <c r="E5019" t="s">
        <v>192</v>
      </c>
      <c r="F5019" t="s">
        <v>13</v>
      </c>
      <c r="G5019" t="s">
        <v>2117</v>
      </c>
      <c r="H5019" s="1">
        <v>0.2</v>
      </c>
      <c r="I5019">
        <v>1</v>
      </c>
      <c r="J5019" s="3">
        <v>42639</v>
      </c>
      <c r="K5019" t="s">
        <v>5019</v>
      </c>
      <c r="L5019" t="s">
        <v>73</v>
      </c>
      <c r="M5019">
        <v>60623</v>
      </c>
      <c r="N5019">
        <v>1069</v>
      </c>
      <c r="O5019" t="s">
        <v>4848</v>
      </c>
      <c r="P5019" s="4">
        <v>38</v>
      </c>
      <c r="Q5019" s="4">
        <v>11</v>
      </c>
      <c r="R5019" t="s">
        <v>75</v>
      </c>
      <c r="T5019" s="2">
        <v>38.46</v>
      </c>
      <c r="U5019" s="4">
        <v>154</v>
      </c>
      <c r="V5019" t="s">
        <v>19</v>
      </c>
      <c r="W5019" s="3">
        <v>42644</v>
      </c>
      <c r="X5019" t="s">
        <v>39</v>
      </c>
      <c r="Y5019" t="s">
        <v>139</v>
      </c>
      <c r="Z5019" t="s">
        <v>113</v>
      </c>
    </row>
    <row r="5020" spans="1:26" x14ac:dyDescent="0.25">
      <c r="A5020">
        <v>6</v>
      </c>
      <c r="B5020" t="s">
        <v>10</v>
      </c>
      <c r="C5020">
        <v>6</v>
      </c>
      <c r="D5020" t="s">
        <v>50</v>
      </c>
      <c r="E5020" t="s">
        <v>192</v>
      </c>
      <c r="F5020" t="s">
        <v>13</v>
      </c>
      <c r="G5020" t="s">
        <v>1081</v>
      </c>
      <c r="H5020" s="1">
        <v>0.3</v>
      </c>
      <c r="I5020">
        <v>1</v>
      </c>
      <c r="J5020" s="3">
        <v>43345</v>
      </c>
      <c r="K5020" t="s">
        <v>3868</v>
      </c>
      <c r="L5020" t="s">
        <v>73</v>
      </c>
      <c r="M5020">
        <v>60623</v>
      </c>
      <c r="N5020">
        <v>1225</v>
      </c>
      <c r="O5020" t="s">
        <v>5020</v>
      </c>
      <c r="P5020" s="4">
        <v>-19</v>
      </c>
      <c r="Q5020" s="4">
        <v>3</v>
      </c>
      <c r="R5020" t="s">
        <v>75</v>
      </c>
      <c r="T5020" s="2">
        <v>-19.47</v>
      </c>
      <c r="U5020" s="4">
        <v>1363</v>
      </c>
      <c r="V5020" t="s">
        <v>19</v>
      </c>
      <c r="W5020" s="3">
        <v>43351</v>
      </c>
      <c r="X5020" t="s">
        <v>39</v>
      </c>
      <c r="Y5020" t="s">
        <v>139</v>
      </c>
      <c r="Z5020" t="s">
        <v>422</v>
      </c>
    </row>
    <row r="5021" spans="1:26" x14ac:dyDescent="0.25">
      <c r="A5021">
        <v>4</v>
      </c>
      <c r="B5021" t="s">
        <v>43</v>
      </c>
      <c r="C5021">
        <v>6</v>
      </c>
      <c r="D5021" t="s">
        <v>50</v>
      </c>
      <c r="E5021" t="s">
        <v>2211</v>
      </c>
      <c r="F5021" t="s">
        <v>13</v>
      </c>
      <c r="G5021" t="s">
        <v>2131</v>
      </c>
      <c r="H5021" s="1">
        <v>0.4</v>
      </c>
      <c r="I5021">
        <v>1</v>
      </c>
      <c r="J5021" s="3">
        <v>42541</v>
      </c>
      <c r="K5021" t="s">
        <v>2243</v>
      </c>
      <c r="L5021" t="s">
        <v>73</v>
      </c>
      <c r="M5021">
        <v>75023</v>
      </c>
      <c r="N5021">
        <v>1224</v>
      </c>
      <c r="O5021" t="s">
        <v>5021</v>
      </c>
      <c r="P5021" s="4">
        <v>-98</v>
      </c>
      <c r="Q5021" s="4">
        <v>2</v>
      </c>
      <c r="R5021" t="s">
        <v>75</v>
      </c>
      <c r="T5021" s="2">
        <v>-97.72</v>
      </c>
      <c r="U5021" s="4">
        <v>419</v>
      </c>
      <c r="V5021" t="s">
        <v>19</v>
      </c>
      <c r="W5021" s="3">
        <v>42545</v>
      </c>
      <c r="X5021" t="s">
        <v>39</v>
      </c>
      <c r="Y5021" t="s">
        <v>77</v>
      </c>
      <c r="Z5021" t="s">
        <v>422</v>
      </c>
    </row>
    <row r="5022" spans="1:26" x14ac:dyDescent="0.25">
      <c r="A5022">
        <v>5</v>
      </c>
      <c r="B5022" t="s">
        <v>43</v>
      </c>
      <c r="C5022">
        <v>6</v>
      </c>
      <c r="D5022" t="s">
        <v>50</v>
      </c>
      <c r="E5022" t="s">
        <v>122</v>
      </c>
      <c r="F5022" t="s">
        <v>13</v>
      </c>
      <c r="G5022" t="s">
        <v>2292</v>
      </c>
      <c r="H5022" s="1">
        <v>0.4</v>
      </c>
      <c r="I5022">
        <v>1</v>
      </c>
      <c r="J5022" s="3">
        <v>43046</v>
      </c>
      <c r="K5022" t="s">
        <v>2293</v>
      </c>
      <c r="L5022" t="s">
        <v>73</v>
      </c>
      <c r="M5022">
        <v>77041</v>
      </c>
      <c r="N5022">
        <v>405</v>
      </c>
      <c r="O5022" t="s">
        <v>5022</v>
      </c>
      <c r="P5022" s="4">
        <v>34</v>
      </c>
      <c r="Q5022" s="4">
        <v>3</v>
      </c>
      <c r="R5022" t="s">
        <v>75</v>
      </c>
      <c r="T5022" s="2">
        <v>33.590000000000003</v>
      </c>
      <c r="U5022" s="4">
        <v>288</v>
      </c>
      <c r="V5022" t="s">
        <v>19</v>
      </c>
      <c r="W5022" s="3">
        <v>43051</v>
      </c>
      <c r="X5022" t="s">
        <v>39</v>
      </c>
      <c r="Y5022" t="s">
        <v>77</v>
      </c>
      <c r="Z5022" t="s">
        <v>422</v>
      </c>
    </row>
    <row r="5023" spans="1:26" x14ac:dyDescent="0.25">
      <c r="A5023">
        <v>5</v>
      </c>
      <c r="B5023" t="s">
        <v>43</v>
      </c>
      <c r="C5023">
        <v>6</v>
      </c>
      <c r="D5023" t="s">
        <v>50</v>
      </c>
      <c r="E5023" t="s">
        <v>417</v>
      </c>
      <c r="F5023" t="s">
        <v>13</v>
      </c>
      <c r="G5023" t="s">
        <v>1462</v>
      </c>
      <c r="H5023" s="1">
        <v>0.4</v>
      </c>
      <c r="I5023">
        <v>1</v>
      </c>
      <c r="J5023" s="3">
        <v>43162</v>
      </c>
      <c r="K5023" t="s">
        <v>2213</v>
      </c>
      <c r="L5023" t="s">
        <v>73</v>
      </c>
      <c r="M5023">
        <v>78207</v>
      </c>
      <c r="N5023">
        <v>405</v>
      </c>
      <c r="O5023" t="s">
        <v>5022</v>
      </c>
      <c r="P5023" s="4">
        <v>34</v>
      </c>
      <c r="Q5023" s="4">
        <v>3</v>
      </c>
      <c r="R5023" t="s">
        <v>75</v>
      </c>
      <c r="T5023" s="2">
        <v>33.590000000000003</v>
      </c>
      <c r="U5023" s="4">
        <v>288</v>
      </c>
      <c r="V5023" t="s">
        <v>19</v>
      </c>
      <c r="W5023" s="3">
        <v>43167</v>
      </c>
      <c r="X5023" t="s">
        <v>39</v>
      </c>
      <c r="Y5023" t="s">
        <v>77</v>
      </c>
      <c r="Z5023" t="s">
        <v>422</v>
      </c>
    </row>
    <row r="5024" spans="1:26" x14ac:dyDescent="0.25">
      <c r="A5024">
        <v>4</v>
      </c>
      <c r="B5024" t="s">
        <v>43</v>
      </c>
      <c r="C5024">
        <v>6</v>
      </c>
      <c r="D5024" t="s">
        <v>50</v>
      </c>
      <c r="E5024" t="s">
        <v>122</v>
      </c>
      <c r="F5024" t="s">
        <v>13</v>
      </c>
      <c r="G5024" t="s">
        <v>1641</v>
      </c>
      <c r="H5024" s="1">
        <v>0.4</v>
      </c>
      <c r="I5024">
        <v>1</v>
      </c>
      <c r="J5024" s="3">
        <v>42702</v>
      </c>
      <c r="K5024" t="s">
        <v>5023</v>
      </c>
      <c r="L5024" t="s">
        <v>73</v>
      </c>
      <c r="M5024">
        <v>77041</v>
      </c>
      <c r="N5024">
        <v>1511</v>
      </c>
      <c r="O5024" t="s">
        <v>4870</v>
      </c>
      <c r="P5024" s="4">
        <v>-200</v>
      </c>
      <c r="Q5024" s="4">
        <v>5</v>
      </c>
      <c r="R5024" t="s">
        <v>75</v>
      </c>
      <c r="T5024" s="2">
        <v>-199.77</v>
      </c>
      <c r="U5024" s="4">
        <v>999</v>
      </c>
      <c r="V5024" t="s">
        <v>19</v>
      </c>
      <c r="W5024" s="3">
        <v>42706</v>
      </c>
      <c r="X5024" t="s">
        <v>39</v>
      </c>
      <c r="Y5024" t="s">
        <v>77</v>
      </c>
      <c r="Z5024" t="s">
        <v>422</v>
      </c>
    </row>
    <row r="5025" spans="1:26" x14ac:dyDescent="0.25">
      <c r="A5025">
        <v>6</v>
      </c>
      <c r="B5025" t="s">
        <v>10</v>
      </c>
      <c r="C5025">
        <v>6</v>
      </c>
      <c r="D5025" t="s">
        <v>50</v>
      </c>
      <c r="E5025" t="s">
        <v>171</v>
      </c>
      <c r="F5025" t="s">
        <v>13</v>
      </c>
      <c r="G5025" t="s">
        <v>1655</v>
      </c>
      <c r="H5025" s="1">
        <v>0</v>
      </c>
      <c r="I5025">
        <v>1</v>
      </c>
      <c r="J5025" s="3">
        <v>42842</v>
      </c>
      <c r="K5025" t="s">
        <v>4076</v>
      </c>
      <c r="L5025" t="s">
        <v>102</v>
      </c>
      <c r="M5025">
        <v>10035</v>
      </c>
      <c r="N5025">
        <v>600</v>
      </c>
      <c r="O5025" t="s">
        <v>4862</v>
      </c>
      <c r="P5025" s="4">
        <v>37</v>
      </c>
      <c r="Q5025" s="4">
        <v>1</v>
      </c>
      <c r="R5025" t="s">
        <v>104</v>
      </c>
      <c r="T5025" s="2">
        <v>36.85</v>
      </c>
      <c r="U5025" s="4">
        <v>100</v>
      </c>
      <c r="V5025" t="s">
        <v>19</v>
      </c>
      <c r="W5025" s="3">
        <v>42848</v>
      </c>
      <c r="X5025" t="s">
        <v>39</v>
      </c>
      <c r="Y5025" t="s">
        <v>175</v>
      </c>
      <c r="Z5025" t="s">
        <v>113</v>
      </c>
    </row>
    <row r="5026" spans="1:26" x14ac:dyDescent="0.25">
      <c r="A5026">
        <v>4</v>
      </c>
      <c r="B5026" t="s">
        <v>43</v>
      </c>
      <c r="C5026">
        <v>6</v>
      </c>
      <c r="D5026" t="s">
        <v>50</v>
      </c>
      <c r="E5026" t="s">
        <v>3222</v>
      </c>
      <c r="F5026" t="s">
        <v>13</v>
      </c>
      <c r="G5026" t="s">
        <v>2503</v>
      </c>
      <c r="H5026" s="1">
        <v>0</v>
      </c>
      <c r="I5026">
        <v>1</v>
      </c>
      <c r="J5026" s="3">
        <v>42955</v>
      </c>
      <c r="K5026" t="s">
        <v>5024</v>
      </c>
      <c r="L5026" t="s">
        <v>102</v>
      </c>
      <c r="M5026">
        <v>13501</v>
      </c>
      <c r="N5026">
        <v>1011</v>
      </c>
      <c r="O5026" t="s">
        <v>5000</v>
      </c>
      <c r="P5026" s="4">
        <v>29</v>
      </c>
      <c r="Q5026" s="4">
        <v>1</v>
      </c>
      <c r="R5026" t="s">
        <v>104</v>
      </c>
      <c r="T5026" s="2">
        <v>28.8</v>
      </c>
      <c r="U5026" s="4">
        <v>80</v>
      </c>
      <c r="V5026" t="s">
        <v>19</v>
      </c>
      <c r="W5026" s="3">
        <v>42959</v>
      </c>
      <c r="X5026" t="s">
        <v>39</v>
      </c>
      <c r="Y5026" t="s">
        <v>175</v>
      </c>
      <c r="Z5026" t="s">
        <v>113</v>
      </c>
    </row>
    <row r="5027" spans="1:26" x14ac:dyDescent="0.25">
      <c r="A5027">
        <v>6</v>
      </c>
      <c r="B5027" t="s">
        <v>10</v>
      </c>
      <c r="C5027">
        <v>6</v>
      </c>
      <c r="D5027" t="s">
        <v>50</v>
      </c>
      <c r="E5027" t="s">
        <v>171</v>
      </c>
      <c r="F5027" t="s">
        <v>13</v>
      </c>
      <c r="G5027" t="s">
        <v>2467</v>
      </c>
      <c r="H5027" s="1">
        <v>0</v>
      </c>
      <c r="I5027">
        <v>1</v>
      </c>
      <c r="J5027" s="3">
        <v>43802</v>
      </c>
      <c r="K5027" t="s">
        <v>4005</v>
      </c>
      <c r="L5027" t="s">
        <v>102</v>
      </c>
      <c r="M5027">
        <v>10009</v>
      </c>
      <c r="N5027">
        <v>154</v>
      </c>
      <c r="O5027" t="s">
        <v>5025</v>
      </c>
      <c r="P5027" s="4">
        <v>37</v>
      </c>
      <c r="Q5027" s="4">
        <v>1</v>
      </c>
      <c r="R5027" t="s">
        <v>104</v>
      </c>
      <c r="T5027" s="2">
        <v>36.99</v>
      </c>
      <c r="U5027" s="4">
        <v>137</v>
      </c>
      <c r="V5027" t="s">
        <v>19</v>
      </c>
      <c r="W5027" s="3">
        <v>43808</v>
      </c>
      <c r="X5027" t="s">
        <v>39</v>
      </c>
      <c r="Y5027" t="s">
        <v>175</v>
      </c>
      <c r="Z5027" t="s">
        <v>52</v>
      </c>
    </row>
    <row r="5028" spans="1:26" x14ac:dyDescent="0.25">
      <c r="A5028">
        <v>4</v>
      </c>
      <c r="B5028" t="s">
        <v>43</v>
      </c>
      <c r="C5028">
        <v>6</v>
      </c>
      <c r="D5028" t="s">
        <v>50</v>
      </c>
      <c r="E5028" t="s">
        <v>171</v>
      </c>
      <c r="F5028" t="s">
        <v>13</v>
      </c>
      <c r="G5028" t="s">
        <v>2007</v>
      </c>
      <c r="H5028" s="1">
        <v>0</v>
      </c>
      <c r="I5028">
        <v>1</v>
      </c>
      <c r="J5028" s="3">
        <v>42836</v>
      </c>
      <c r="K5028" t="s">
        <v>4123</v>
      </c>
      <c r="L5028" t="s">
        <v>102</v>
      </c>
      <c r="M5028">
        <v>10009</v>
      </c>
      <c r="N5028">
        <v>1229</v>
      </c>
      <c r="O5028" t="s">
        <v>4716</v>
      </c>
      <c r="P5028" s="4">
        <v>11</v>
      </c>
      <c r="Q5028" s="4">
        <v>1</v>
      </c>
      <c r="R5028" t="s">
        <v>104</v>
      </c>
      <c r="T5028" s="2">
        <v>10.56</v>
      </c>
      <c r="U5028" s="4">
        <v>22</v>
      </c>
      <c r="V5028" t="s">
        <v>19</v>
      </c>
      <c r="W5028" s="3">
        <v>42840</v>
      </c>
      <c r="X5028" t="s">
        <v>39</v>
      </c>
      <c r="Y5028" t="s">
        <v>175</v>
      </c>
      <c r="Z5028" t="s">
        <v>52</v>
      </c>
    </row>
    <row r="5029" spans="1:26" x14ac:dyDescent="0.25">
      <c r="A5029">
        <v>4</v>
      </c>
      <c r="B5029" t="s">
        <v>43</v>
      </c>
      <c r="C5029">
        <v>6</v>
      </c>
      <c r="D5029" t="s">
        <v>50</v>
      </c>
      <c r="E5029" t="s">
        <v>171</v>
      </c>
      <c r="F5029" t="s">
        <v>13</v>
      </c>
      <c r="G5029" t="s">
        <v>541</v>
      </c>
      <c r="H5029" s="1">
        <v>0</v>
      </c>
      <c r="I5029">
        <v>1</v>
      </c>
      <c r="J5029" s="3">
        <v>43040</v>
      </c>
      <c r="K5029" t="s">
        <v>2348</v>
      </c>
      <c r="L5029" t="s">
        <v>102</v>
      </c>
      <c r="M5029">
        <v>10011</v>
      </c>
      <c r="N5029">
        <v>1281</v>
      </c>
      <c r="O5029" t="s">
        <v>4733</v>
      </c>
      <c r="P5029" s="4">
        <v>1</v>
      </c>
      <c r="Q5029" s="4">
        <v>1</v>
      </c>
      <c r="R5029" t="s">
        <v>104</v>
      </c>
      <c r="T5029" s="2">
        <v>1.29</v>
      </c>
      <c r="U5029" s="4">
        <v>43</v>
      </c>
      <c r="V5029" t="s">
        <v>19</v>
      </c>
      <c r="W5029" s="3">
        <v>43044</v>
      </c>
      <c r="X5029" t="s">
        <v>39</v>
      </c>
      <c r="Y5029" t="s">
        <v>175</v>
      </c>
      <c r="Z5029" t="s">
        <v>52</v>
      </c>
    </row>
    <row r="5030" spans="1:26" x14ac:dyDescent="0.25">
      <c r="A5030">
        <v>5</v>
      </c>
      <c r="B5030" t="s">
        <v>43</v>
      </c>
      <c r="C5030">
        <v>6</v>
      </c>
      <c r="D5030" t="s">
        <v>50</v>
      </c>
      <c r="E5030" t="s">
        <v>241</v>
      </c>
      <c r="F5030" t="s">
        <v>13</v>
      </c>
      <c r="G5030" t="s">
        <v>2746</v>
      </c>
      <c r="H5030" s="1">
        <v>0</v>
      </c>
      <c r="I5030">
        <v>1</v>
      </c>
      <c r="J5030" s="3">
        <v>42883</v>
      </c>
      <c r="K5030" t="s">
        <v>4100</v>
      </c>
      <c r="L5030" t="s">
        <v>102</v>
      </c>
      <c r="M5030">
        <v>14609</v>
      </c>
      <c r="N5030">
        <v>1251</v>
      </c>
      <c r="O5030" t="s">
        <v>138</v>
      </c>
      <c r="P5030" s="4">
        <v>13</v>
      </c>
      <c r="Q5030" s="4">
        <v>1</v>
      </c>
      <c r="R5030" t="s">
        <v>104</v>
      </c>
      <c r="T5030" s="2">
        <v>13.34</v>
      </c>
      <c r="U5030" s="4">
        <v>46</v>
      </c>
      <c r="V5030" t="s">
        <v>19</v>
      </c>
      <c r="W5030" s="3">
        <v>42888</v>
      </c>
      <c r="X5030" t="s">
        <v>39</v>
      </c>
      <c r="Y5030" t="s">
        <v>175</v>
      </c>
      <c r="Z5030" t="s">
        <v>52</v>
      </c>
    </row>
    <row r="5031" spans="1:26" x14ac:dyDescent="0.25">
      <c r="A5031">
        <v>7</v>
      </c>
      <c r="B5031" t="s">
        <v>25</v>
      </c>
      <c r="C5031">
        <v>6</v>
      </c>
      <c r="D5031" t="s">
        <v>50</v>
      </c>
      <c r="E5031" t="s">
        <v>241</v>
      </c>
      <c r="F5031" t="s">
        <v>13</v>
      </c>
      <c r="G5031" t="s">
        <v>403</v>
      </c>
      <c r="H5031" s="1">
        <v>0</v>
      </c>
      <c r="I5031">
        <v>1</v>
      </c>
      <c r="J5031" s="3">
        <v>42780</v>
      </c>
      <c r="K5031" t="s">
        <v>4229</v>
      </c>
      <c r="L5031" t="s">
        <v>102</v>
      </c>
      <c r="M5031">
        <v>14609</v>
      </c>
      <c r="N5031">
        <v>1397</v>
      </c>
      <c r="O5031" t="s">
        <v>5004</v>
      </c>
      <c r="P5031" s="4">
        <v>188</v>
      </c>
      <c r="Q5031" s="4">
        <v>1</v>
      </c>
      <c r="R5031" t="s">
        <v>104</v>
      </c>
      <c r="T5031" s="2">
        <v>187.8</v>
      </c>
      <c r="U5031" s="4">
        <v>626</v>
      </c>
      <c r="V5031" t="s">
        <v>19</v>
      </c>
      <c r="W5031" s="3">
        <v>42787</v>
      </c>
      <c r="X5031" t="s">
        <v>39</v>
      </c>
      <c r="Y5031" t="s">
        <v>175</v>
      </c>
      <c r="Z5031" t="s">
        <v>52</v>
      </c>
    </row>
    <row r="5032" spans="1:26" x14ac:dyDescent="0.25">
      <c r="A5032">
        <v>4</v>
      </c>
      <c r="B5032" t="s">
        <v>43</v>
      </c>
      <c r="C5032">
        <v>6</v>
      </c>
      <c r="D5032" t="s">
        <v>50</v>
      </c>
      <c r="E5032" t="s">
        <v>1758</v>
      </c>
      <c r="F5032" t="s">
        <v>13</v>
      </c>
      <c r="G5032" t="s">
        <v>2350</v>
      </c>
      <c r="H5032" s="1">
        <v>0</v>
      </c>
      <c r="I5032">
        <v>1</v>
      </c>
      <c r="J5032" s="3">
        <v>43544</v>
      </c>
      <c r="K5032" t="s">
        <v>4047</v>
      </c>
      <c r="L5032" t="s">
        <v>102</v>
      </c>
      <c r="M5032">
        <v>6457</v>
      </c>
      <c r="N5032">
        <v>1616</v>
      </c>
      <c r="O5032" t="s">
        <v>4885</v>
      </c>
      <c r="P5032" s="4">
        <v>38</v>
      </c>
      <c r="Q5032" s="4">
        <v>2</v>
      </c>
      <c r="R5032" t="s">
        <v>104</v>
      </c>
      <c r="T5032" s="2">
        <v>38.08</v>
      </c>
      <c r="U5032" s="4">
        <v>238</v>
      </c>
      <c r="V5032" t="s">
        <v>19</v>
      </c>
      <c r="W5032" s="3">
        <v>43548</v>
      </c>
      <c r="X5032" t="s">
        <v>39</v>
      </c>
      <c r="Y5032" t="s">
        <v>461</v>
      </c>
      <c r="Z5032" t="s">
        <v>113</v>
      </c>
    </row>
    <row r="5033" spans="1:26" x14ac:dyDescent="0.25">
      <c r="A5033">
        <v>4</v>
      </c>
      <c r="B5033" t="s">
        <v>43</v>
      </c>
      <c r="C5033">
        <v>6</v>
      </c>
      <c r="D5033" t="s">
        <v>50</v>
      </c>
      <c r="E5033" t="s">
        <v>5026</v>
      </c>
      <c r="F5033" t="s">
        <v>13</v>
      </c>
      <c r="G5033" t="s">
        <v>2749</v>
      </c>
      <c r="H5033" s="1">
        <v>0</v>
      </c>
      <c r="I5033">
        <v>1</v>
      </c>
      <c r="J5033" s="3">
        <v>43695</v>
      </c>
      <c r="K5033" t="s">
        <v>5027</v>
      </c>
      <c r="L5033" t="s">
        <v>102</v>
      </c>
      <c r="M5033">
        <v>2740</v>
      </c>
      <c r="N5033">
        <v>1604</v>
      </c>
      <c r="O5033" t="s">
        <v>1313</v>
      </c>
      <c r="P5033" s="4">
        <v>8</v>
      </c>
      <c r="Q5033" s="4">
        <v>2</v>
      </c>
      <c r="R5033" t="s">
        <v>104</v>
      </c>
      <c r="T5033" s="2">
        <v>7.65</v>
      </c>
      <c r="U5033" s="4">
        <v>23</v>
      </c>
      <c r="V5033" t="s">
        <v>19</v>
      </c>
      <c r="W5033" s="3">
        <v>43699</v>
      </c>
      <c r="X5033" t="s">
        <v>39</v>
      </c>
      <c r="Y5033" t="s">
        <v>744</v>
      </c>
      <c r="Z5033" t="s">
        <v>113</v>
      </c>
    </row>
    <row r="5034" spans="1:26" x14ac:dyDescent="0.25">
      <c r="A5034">
        <v>6</v>
      </c>
      <c r="B5034" t="s">
        <v>10</v>
      </c>
      <c r="C5034">
        <v>6</v>
      </c>
      <c r="D5034" t="s">
        <v>50</v>
      </c>
      <c r="E5034" t="s">
        <v>171</v>
      </c>
      <c r="F5034" t="s">
        <v>13</v>
      </c>
      <c r="G5034" t="s">
        <v>1792</v>
      </c>
      <c r="H5034" s="1">
        <v>0</v>
      </c>
      <c r="I5034">
        <v>1</v>
      </c>
      <c r="J5034" s="3">
        <v>43344</v>
      </c>
      <c r="K5034" t="s">
        <v>2335</v>
      </c>
      <c r="L5034" t="s">
        <v>102</v>
      </c>
      <c r="M5034">
        <v>10011</v>
      </c>
      <c r="N5034">
        <v>1084</v>
      </c>
      <c r="O5034" t="s">
        <v>5028</v>
      </c>
      <c r="P5034" s="4">
        <v>30</v>
      </c>
      <c r="Q5034" s="4">
        <v>2</v>
      </c>
      <c r="R5034" t="s">
        <v>104</v>
      </c>
      <c r="T5034" s="2">
        <v>30.44</v>
      </c>
      <c r="U5034" s="4">
        <v>72</v>
      </c>
      <c r="V5034" t="s">
        <v>19</v>
      </c>
      <c r="W5034" s="3">
        <v>43350</v>
      </c>
      <c r="X5034" t="s">
        <v>39</v>
      </c>
      <c r="Y5034" t="s">
        <v>175</v>
      </c>
      <c r="Z5034" t="s">
        <v>113</v>
      </c>
    </row>
    <row r="5035" spans="1:26" x14ac:dyDescent="0.25">
      <c r="A5035">
        <v>5</v>
      </c>
      <c r="B5035" t="s">
        <v>43</v>
      </c>
      <c r="C5035">
        <v>6</v>
      </c>
      <c r="D5035" t="s">
        <v>50</v>
      </c>
      <c r="E5035" t="s">
        <v>171</v>
      </c>
      <c r="F5035" t="s">
        <v>13</v>
      </c>
      <c r="G5035" t="s">
        <v>1651</v>
      </c>
      <c r="H5035" s="1">
        <v>0</v>
      </c>
      <c r="I5035">
        <v>1</v>
      </c>
      <c r="J5035" s="3">
        <v>43094</v>
      </c>
      <c r="K5035" t="s">
        <v>2388</v>
      </c>
      <c r="L5035" t="s">
        <v>102</v>
      </c>
      <c r="M5035">
        <v>10024</v>
      </c>
      <c r="N5035">
        <v>1283</v>
      </c>
      <c r="O5035" t="s">
        <v>4755</v>
      </c>
      <c r="P5035" s="4">
        <v>371</v>
      </c>
      <c r="Q5035" s="4">
        <v>2</v>
      </c>
      <c r="R5035" t="s">
        <v>104</v>
      </c>
      <c r="T5035" s="2">
        <v>371.32</v>
      </c>
      <c r="U5035" s="4">
        <v>844</v>
      </c>
      <c r="V5035" t="s">
        <v>19</v>
      </c>
      <c r="W5035" s="3">
        <v>43099</v>
      </c>
      <c r="X5035" t="s">
        <v>39</v>
      </c>
      <c r="Y5035" t="s">
        <v>175</v>
      </c>
      <c r="Z5035" t="s">
        <v>113</v>
      </c>
    </row>
    <row r="5036" spans="1:26" x14ac:dyDescent="0.25">
      <c r="A5036">
        <v>6</v>
      </c>
      <c r="B5036" t="s">
        <v>10</v>
      </c>
      <c r="C5036">
        <v>6</v>
      </c>
      <c r="D5036" t="s">
        <v>50</v>
      </c>
      <c r="E5036" t="s">
        <v>171</v>
      </c>
      <c r="F5036" t="s">
        <v>13</v>
      </c>
      <c r="G5036" t="s">
        <v>2360</v>
      </c>
      <c r="H5036" s="1">
        <v>0</v>
      </c>
      <c r="I5036">
        <v>1</v>
      </c>
      <c r="J5036" s="3">
        <v>42995</v>
      </c>
      <c r="K5036" t="s">
        <v>2361</v>
      </c>
      <c r="L5036" t="s">
        <v>102</v>
      </c>
      <c r="M5036">
        <v>10035</v>
      </c>
      <c r="N5036">
        <v>1278</v>
      </c>
      <c r="O5036" t="s">
        <v>4749</v>
      </c>
      <c r="P5036" s="4">
        <v>218</v>
      </c>
      <c r="Q5036" s="4">
        <v>2</v>
      </c>
      <c r="R5036" t="s">
        <v>104</v>
      </c>
      <c r="T5036" s="2">
        <v>217.77</v>
      </c>
      <c r="U5036" s="4">
        <v>660</v>
      </c>
      <c r="V5036" t="s">
        <v>19</v>
      </c>
      <c r="W5036" s="3">
        <v>43001</v>
      </c>
      <c r="X5036" t="s">
        <v>39</v>
      </c>
      <c r="Y5036" t="s">
        <v>175</v>
      </c>
      <c r="Z5036" t="s">
        <v>113</v>
      </c>
    </row>
    <row r="5037" spans="1:26" x14ac:dyDescent="0.25">
      <c r="A5037">
        <v>4</v>
      </c>
      <c r="B5037" t="s">
        <v>43</v>
      </c>
      <c r="C5037">
        <v>6</v>
      </c>
      <c r="D5037" t="s">
        <v>50</v>
      </c>
      <c r="E5037" t="s">
        <v>171</v>
      </c>
      <c r="F5037" t="s">
        <v>13</v>
      </c>
      <c r="G5037" t="s">
        <v>330</v>
      </c>
      <c r="H5037" s="1">
        <v>0</v>
      </c>
      <c r="I5037">
        <v>1</v>
      </c>
      <c r="J5037" s="3">
        <v>43004</v>
      </c>
      <c r="K5037" t="s">
        <v>5029</v>
      </c>
      <c r="L5037" t="s">
        <v>102</v>
      </c>
      <c r="M5037">
        <v>10035</v>
      </c>
      <c r="N5037">
        <v>511</v>
      </c>
      <c r="O5037" t="s">
        <v>5030</v>
      </c>
      <c r="P5037" s="4">
        <v>12</v>
      </c>
      <c r="Q5037" s="4">
        <v>2</v>
      </c>
      <c r="R5037" t="s">
        <v>104</v>
      </c>
      <c r="T5037" s="2">
        <v>12</v>
      </c>
      <c r="U5037" s="4">
        <v>50</v>
      </c>
      <c r="V5037" t="s">
        <v>19</v>
      </c>
      <c r="W5037" s="3">
        <v>43008</v>
      </c>
      <c r="X5037" t="s">
        <v>39</v>
      </c>
      <c r="Y5037" t="s">
        <v>175</v>
      </c>
      <c r="Z5037" t="s">
        <v>113</v>
      </c>
    </row>
    <row r="5038" spans="1:26" x14ac:dyDescent="0.25">
      <c r="A5038">
        <v>5</v>
      </c>
      <c r="B5038" t="s">
        <v>43</v>
      </c>
      <c r="C5038">
        <v>6</v>
      </c>
      <c r="D5038" t="s">
        <v>50</v>
      </c>
      <c r="E5038" t="s">
        <v>171</v>
      </c>
      <c r="F5038" t="s">
        <v>13</v>
      </c>
      <c r="G5038" t="s">
        <v>1602</v>
      </c>
      <c r="H5038" s="1">
        <v>0</v>
      </c>
      <c r="I5038">
        <v>1</v>
      </c>
      <c r="J5038" s="3">
        <v>42588</v>
      </c>
      <c r="K5038" t="s">
        <v>5031</v>
      </c>
      <c r="L5038" t="s">
        <v>102</v>
      </c>
      <c r="M5038">
        <v>10035</v>
      </c>
      <c r="N5038">
        <v>1013</v>
      </c>
      <c r="O5038" t="s">
        <v>950</v>
      </c>
      <c r="P5038" s="4">
        <v>84</v>
      </c>
      <c r="Q5038" s="4">
        <v>2</v>
      </c>
      <c r="R5038" t="s">
        <v>104</v>
      </c>
      <c r="T5038" s="2">
        <v>83.99</v>
      </c>
      <c r="U5038" s="4">
        <v>200</v>
      </c>
      <c r="V5038" t="s">
        <v>19</v>
      </c>
      <c r="W5038" s="3">
        <v>42593</v>
      </c>
      <c r="X5038" t="s">
        <v>39</v>
      </c>
      <c r="Y5038" t="s">
        <v>175</v>
      </c>
      <c r="Z5038" t="s">
        <v>113</v>
      </c>
    </row>
    <row r="5039" spans="1:26" x14ac:dyDescent="0.25">
      <c r="A5039">
        <v>6</v>
      </c>
      <c r="B5039" t="s">
        <v>10</v>
      </c>
      <c r="C5039">
        <v>6</v>
      </c>
      <c r="D5039" t="s">
        <v>50</v>
      </c>
      <c r="E5039" t="s">
        <v>769</v>
      </c>
      <c r="F5039" t="s">
        <v>13</v>
      </c>
      <c r="G5039" t="s">
        <v>2609</v>
      </c>
      <c r="H5039" s="1">
        <v>0</v>
      </c>
      <c r="I5039">
        <v>1</v>
      </c>
      <c r="J5039" s="3">
        <v>43655</v>
      </c>
      <c r="K5039" t="s">
        <v>4118</v>
      </c>
      <c r="L5039" t="s">
        <v>102</v>
      </c>
      <c r="M5039">
        <v>6040</v>
      </c>
      <c r="N5039">
        <v>518</v>
      </c>
      <c r="O5039" t="s">
        <v>4742</v>
      </c>
      <c r="P5039" s="4">
        <v>75</v>
      </c>
      <c r="Q5039" s="4">
        <v>2</v>
      </c>
      <c r="R5039" t="s">
        <v>104</v>
      </c>
      <c r="T5039" s="2">
        <v>74.81</v>
      </c>
      <c r="U5039" s="4">
        <v>258</v>
      </c>
      <c r="V5039" t="s">
        <v>19</v>
      </c>
      <c r="W5039" s="3">
        <v>43661</v>
      </c>
      <c r="X5039" t="s">
        <v>39</v>
      </c>
      <c r="Y5039" t="s">
        <v>461</v>
      </c>
      <c r="Z5039" t="s">
        <v>52</v>
      </c>
    </row>
    <row r="5040" spans="1:26" x14ac:dyDescent="0.25">
      <c r="A5040">
        <v>5</v>
      </c>
      <c r="B5040" t="s">
        <v>43</v>
      </c>
      <c r="C5040">
        <v>6</v>
      </c>
      <c r="D5040" t="s">
        <v>50</v>
      </c>
      <c r="E5040" t="s">
        <v>157</v>
      </c>
      <c r="F5040" t="s">
        <v>13</v>
      </c>
      <c r="G5040" t="s">
        <v>1840</v>
      </c>
      <c r="H5040" s="1">
        <v>0</v>
      </c>
      <c r="I5040">
        <v>1</v>
      </c>
      <c r="J5040" s="3">
        <v>42489</v>
      </c>
      <c r="K5040" t="s">
        <v>5032</v>
      </c>
      <c r="L5040" t="s">
        <v>102</v>
      </c>
      <c r="M5040">
        <v>19901</v>
      </c>
      <c r="N5040">
        <v>1491</v>
      </c>
      <c r="O5040" t="s">
        <v>1001</v>
      </c>
      <c r="P5040" s="4">
        <v>5</v>
      </c>
      <c r="Q5040" s="4">
        <v>2</v>
      </c>
      <c r="R5040" t="s">
        <v>104</v>
      </c>
      <c r="T5040" s="2">
        <v>5.19</v>
      </c>
      <c r="U5040" s="4">
        <v>20</v>
      </c>
      <c r="V5040" t="s">
        <v>19</v>
      </c>
      <c r="W5040" s="3">
        <v>42494</v>
      </c>
      <c r="X5040" t="s">
        <v>39</v>
      </c>
      <c r="Y5040" t="s">
        <v>161</v>
      </c>
      <c r="Z5040" t="s">
        <v>52</v>
      </c>
    </row>
    <row r="5041" spans="1:26" x14ac:dyDescent="0.25">
      <c r="A5041">
        <v>6</v>
      </c>
      <c r="B5041" t="s">
        <v>10</v>
      </c>
      <c r="C5041">
        <v>6</v>
      </c>
      <c r="D5041" t="s">
        <v>50</v>
      </c>
      <c r="E5041" t="s">
        <v>372</v>
      </c>
      <c r="F5041" t="s">
        <v>13</v>
      </c>
      <c r="G5041" t="s">
        <v>556</v>
      </c>
      <c r="H5041" s="1">
        <v>0</v>
      </c>
      <c r="I5041">
        <v>1</v>
      </c>
      <c r="J5041" s="3">
        <v>43052</v>
      </c>
      <c r="K5041" t="s">
        <v>2322</v>
      </c>
      <c r="L5041" t="s">
        <v>102</v>
      </c>
      <c r="M5041">
        <v>19711</v>
      </c>
      <c r="N5041">
        <v>927</v>
      </c>
      <c r="O5041" t="s">
        <v>5033</v>
      </c>
      <c r="P5041" s="4">
        <v>43</v>
      </c>
      <c r="Q5041" s="4">
        <v>2</v>
      </c>
      <c r="R5041" t="s">
        <v>104</v>
      </c>
      <c r="T5041" s="2">
        <v>43.19</v>
      </c>
      <c r="U5041" s="4">
        <v>90</v>
      </c>
      <c r="V5041" t="s">
        <v>19</v>
      </c>
      <c r="W5041" s="3">
        <v>43058</v>
      </c>
      <c r="X5041" t="s">
        <v>39</v>
      </c>
      <c r="Y5041" t="s">
        <v>161</v>
      </c>
      <c r="Z5041" t="s">
        <v>52</v>
      </c>
    </row>
    <row r="5042" spans="1:26" x14ac:dyDescent="0.25">
      <c r="A5042">
        <v>5</v>
      </c>
      <c r="B5042" t="s">
        <v>43</v>
      </c>
      <c r="C5042">
        <v>6</v>
      </c>
      <c r="D5042" t="s">
        <v>50</v>
      </c>
      <c r="E5042" t="s">
        <v>2437</v>
      </c>
      <c r="F5042" t="s">
        <v>13</v>
      </c>
      <c r="G5042" t="s">
        <v>2204</v>
      </c>
      <c r="H5042" s="1">
        <v>0</v>
      </c>
      <c r="I5042">
        <v>1</v>
      </c>
      <c r="J5042" s="3">
        <v>43242</v>
      </c>
      <c r="K5042" t="s">
        <v>2438</v>
      </c>
      <c r="L5042" t="s">
        <v>102</v>
      </c>
      <c r="M5042">
        <v>7055</v>
      </c>
      <c r="N5042">
        <v>518</v>
      </c>
      <c r="O5042" t="s">
        <v>4742</v>
      </c>
      <c r="P5042" s="4">
        <v>75</v>
      </c>
      <c r="Q5042" s="4">
        <v>2</v>
      </c>
      <c r="R5042" t="s">
        <v>104</v>
      </c>
      <c r="T5042" s="2">
        <v>74.81</v>
      </c>
      <c r="U5042" s="4">
        <v>258</v>
      </c>
      <c r="V5042" t="s">
        <v>19</v>
      </c>
      <c r="W5042" s="3">
        <v>43247</v>
      </c>
      <c r="X5042" t="s">
        <v>39</v>
      </c>
      <c r="Y5042" t="s">
        <v>485</v>
      </c>
      <c r="Z5042" t="s">
        <v>52</v>
      </c>
    </row>
    <row r="5043" spans="1:26" x14ac:dyDescent="0.25">
      <c r="A5043">
        <v>4</v>
      </c>
      <c r="B5043" t="s">
        <v>43</v>
      </c>
      <c r="C5043">
        <v>6</v>
      </c>
      <c r="D5043" t="s">
        <v>50</v>
      </c>
      <c r="E5043" t="s">
        <v>1263</v>
      </c>
      <c r="F5043" t="s">
        <v>13</v>
      </c>
      <c r="G5043" t="s">
        <v>109</v>
      </c>
      <c r="H5043" s="1">
        <v>0</v>
      </c>
      <c r="I5043">
        <v>1</v>
      </c>
      <c r="J5043" s="3">
        <v>42553</v>
      </c>
      <c r="K5043" t="s">
        <v>3991</v>
      </c>
      <c r="L5043" t="s">
        <v>102</v>
      </c>
      <c r="M5043">
        <v>7060</v>
      </c>
      <c r="N5043">
        <v>1001</v>
      </c>
      <c r="O5043" t="s">
        <v>4930</v>
      </c>
      <c r="P5043" s="4">
        <v>20</v>
      </c>
      <c r="Q5043" s="4">
        <v>2</v>
      </c>
      <c r="R5043" t="s">
        <v>104</v>
      </c>
      <c r="T5043" s="2">
        <v>19.97</v>
      </c>
      <c r="U5043" s="4">
        <v>74</v>
      </c>
      <c r="V5043" t="s">
        <v>19</v>
      </c>
      <c r="W5043" s="3">
        <v>42557</v>
      </c>
      <c r="X5043" t="s">
        <v>39</v>
      </c>
      <c r="Y5043" t="s">
        <v>485</v>
      </c>
      <c r="Z5043" t="s">
        <v>52</v>
      </c>
    </row>
    <row r="5044" spans="1:26" x14ac:dyDescent="0.25">
      <c r="A5044">
        <v>4</v>
      </c>
      <c r="B5044" t="s">
        <v>43</v>
      </c>
      <c r="C5044">
        <v>6</v>
      </c>
      <c r="D5044" t="s">
        <v>50</v>
      </c>
      <c r="E5044" t="s">
        <v>171</v>
      </c>
      <c r="F5044" t="s">
        <v>13</v>
      </c>
      <c r="G5044" t="s">
        <v>2516</v>
      </c>
      <c r="H5044" s="1">
        <v>0</v>
      </c>
      <c r="I5044">
        <v>1</v>
      </c>
      <c r="J5044" s="3">
        <v>43537</v>
      </c>
      <c r="K5044" t="s">
        <v>5034</v>
      </c>
      <c r="L5044" t="s">
        <v>102</v>
      </c>
      <c r="M5044">
        <v>10011</v>
      </c>
      <c r="N5044">
        <v>1244</v>
      </c>
      <c r="O5044" t="s">
        <v>5035</v>
      </c>
      <c r="P5044" s="4">
        <v>75</v>
      </c>
      <c r="Q5044" s="4">
        <v>2</v>
      </c>
      <c r="R5044" t="s">
        <v>104</v>
      </c>
      <c r="T5044" s="2">
        <v>74.97</v>
      </c>
      <c r="U5044" s="4">
        <v>300</v>
      </c>
      <c r="V5044" t="s">
        <v>19</v>
      </c>
      <c r="W5044" s="3">
        <v>43541</v>
      </c>
      <c r="X5044" t="s">
        <v>39</v>
      </c>
      <c r="Y5044" t="s">
        <v>175</v>
      </c>
      <c r="Z5044" t="s">
        <v>52</v>
      </c>
    </row>
    <row r="5045" spans="1:26" x14ac:dyDescent="0.25">
      <c r="A5045">
        <v>4</v>
      </c>
      <c r="B5045" t="s">
        <v>43</v>
      </c>
      <c r="C5045">
        <v>6</v>
      </c>
      <c r="D5045" t="s">
        <v>50</v>
      </c>
      <c r="E5045" t="s">
        <v>171</v>
      </c>
      <c r="F5045" t="s">
        <v>13</v>
      </c>
      <c r="G5045" t="s">
        <v>1085</v>
      </c>
      <c r="H5045" s="1">
        <v>0</v>
      </c>
      <c r="I5045">
        <v>1</v>
      </c>
      <c r="J5045" s="3">
        <v>43810</v>
      </c>
      <c r="K5045" t="s">
        <v>4095</v>
      </c>
      <c r="L5045" t="s">
        <v>102</v>
      </c>
      <c r="M5045">
        <v>10035</v>
      </c>
      <c r="N5045">
        <v>517</v>
      </c>
      <c r="O5045" t="s">
        <v>4939</v>
      </c>
      <c r="P5045" s="4">
        <v>29</v>
      </c>
      <c r="Q5045" s="4">
        <v>2</v>
      </c>
      <c r="R5045" t="s">
        <v>104</v>
      </c>
      <c r="T5045" s="2">
        <v>29.25</v>
      </c>
      <c r="U5045" s="4">
        <v>117</v>
      </c>
      <c r="V5045" t="s">
        <v>19</v>
      </c>
      <c r="W5045" s="3">
        <v>43814</v>
      </c>
      <c r="X5045" t="s">
        <v>39</v>
      </c>
      <c r="Y5045" t="s">
        <v>175</v>
      </c>
      <c r="Z5045" t="s">
        <v>52</v>
      </c>
    </row>
    <row r="5046" spans="1:26" x14ac:dyDescent="0.25">
      <c r="A5046">
        <v>4</v>
      </c>
      <c r="B5046" t="s">
        <v>43</v>
      </c>
      <c r="C5046">
        <v>6</v>
      </c>
      <c r="D5046" t="s">
        <v>50</v>
      </c>
      <c r="E5046" t="s">
        <v>171</v>
      </c>
      <c r="F5046" t="s">
        <v>13</v>
      </c>
      <c r="G5046" t="s">
        <v>164</v>
      </c>
      <c r="H5046" s="1">
        <v>0</v>
      </c>
      <c r="I5046">
        <v>1</v>
      </c>
      <c r="J5046" s="3">
        <v>43418</v>
      </c>
      <c r="K5046" t="s">
        <v>3992</v>
      </c>
      <c r="L5046" t="s">
        <v>102</v>
      </c>
      <c r="M5046">
        <v>10035</v>
      </c>
      <c r="N5046">
        <v>1460</v>
      </c>
      <c r="O5046" t="s">
        <v>5036</v>
      </c>
      <c r="P5046" s="4">
        <v>4</v>
      </c>
      <c r="Q5046" s="4">
        <v>2</v>
      </c>
      <c r="R5046" t="s">
        <v>104</v>
      </c>
      <c r="T5046" s="2">
        <v>3.91</v>
      </c>
      <c r="U5046" s="4">
        <v>14</v>
      </c>
      <c r="V5046" t="s">
        <v>19</v>
      </c>
      <c r="W5046" s="3">
        <v>43422</v>
      </c>
      <c r="X5046" t="s">
        <v>39</v>
      </c>
      <c r="Y5046" t="s">
        <v>175</v>
      </c>
      <c r="Z5046" t="s">
        <v>52</v>
      </c>
    </row>
    <row r="5047" spans="1:26" x14ac:dyDescent="0.25">
      <c r="A5047">
        <v>7</v>
      </c>
      <c r="B5047" t="s">
        <v>25</v>
      </c>
      <c r="C5047">
        <v>6</v>
      </c>
      <c r="D5047" t="s">
        <v>50</v>
      </c>
      <c r="E5047" t="s">
        <v>171</v>
      </c>
      <c r="F5047" t="s">
        <v>13</v>
      </c>
      <c r="G5047" t="s">
        <v>187</v>
      </c>
      <c r="H5047" s="1">
        <v>0</v>
      </c>
      <c r="I5047">
        <v>1</v>
      </c>
      <c r="J5047" s="3">
        <v>43209</v>
      </c>
      <c r="K5047" t="s">
        <v>4034</v>
      </c>
      <c r="L5047" t="s">
        <v>102</v>
      </c>
      <c r="M5047">
        <v>10035</v>
      </c>
      <c r="N5047">
        <v>732</v>
      </c>
      <c r="O5047" t="s">
        <v>5037</v>
      </c>
      <c r="P5047" s="4">
        <v>1</v>
      </c>
      <c r="Q5047" s="4">
        <v>2</v>
      </c>
      <c r="R5047" t="s">
        <v>104</v>
      </c>
      <c r="T5047" s="2">
        <v>0.78</v>
      </c>
      <c r="U5047" s="4">
        <v>26</v>
      </c>
      <c r="V5047" t="s">
        <v>19</v>
      </c>
      <c r="W5047" s="3">
        <v>43216</v>
      </c>
      <c r="X5047" t="s">
        <v>39</v>
      </c>
      <c r="Y5047" t="s">
        <v>175</v>
      </c>
      <c r="Z5047" t="s">
        <v>52</v>
      </c>
    </row>
    <row r="5048" spans="1:26" x14ac:dyDescent="0.25">
      <c r="A5048">
        <v>7</v>
      </c>
      <c r="B5048" t="s">
        <v>25</v>
      </c>
      <c r="C5048">
        <v>6</v>
      </c>
      <c r="D5048" t="s">
        <v>50</v>
      </c>
      <c r="E5048" t="s">
        <v>653</v>
      </c>
      <c r="F5048" t="s">
        <v>13</v>
      </c>
      <c r="G5048" t="s">
        <v>2582</v>
      </c>
      <c r="H5048" s="1">
        <v>0</v>
      </c>
      <c r="I5048">
        <v>1</v>
      </c>
      <c r="J5048" s="3">
        <v>43636</v>
      </c>
      <c r="K5048" t="s">
        <v>4044</v>
      </c>
      <c r="L5048" t="s">
        <v>102</v>
      </c>
      <c r="M5048">
        <v>7109</v>
      </c>
      <c r="N5048">
        <v>1329</v>
      </c>
      <c r="O5048" t="s">
        <v>4875</v>
      </c>
      <c r="P5048" s="4">
        <v>72</v>
      </c>
      <c r="Q5048" s="4">
        <v>3</v>
      </c>
      <c r="R5048" t="s">
        <v>104</v>
      </c>
      <c r="T5048" s="2">
        <v>71.989999999999995</v>
      </c>
      <c r="U5048" s="4">
        <v>240</v>
      </c>
      <c r="V5048" t="s">
        <v>19</v>
      </c>
      <c r="W5048" s="3">
        <v>43643</v>
      </c>
      <c r="X5048" t="s">
        <v>39</v>
      </c>
      <c r="Y5048" t="s">
        <v>485</v>
      </c>
      <c r="Z5048" t="s">
        <v>113</v>
      </c>
    </row>
    <row r="5049" spans="1:26" x14ac:dyDescent="0.25">
      <c r="A5049">
        <v>4</v>
      </c>
      <c r="B5049" t="s">
        <v>43</v>
      </c>
      <c r="C5049">
        <v>6</v>
      </c>
      <c r="D5049" t="s">
        <v>50</v>
      </c>
      <c r="E5049" t="s">
        <v>2891</v>
      </c>
      <c r="F5049" t="s">
        <v>13</v>
      </c>
      <c r="G5049" t="s">
        <v>8105</v>
      </c>
      <c r="H5049" s="1">
        <v>0</v>
      </c>
      <c r="I5049">
        <v>1</v>
      </c>
      <c r="J5049" s="3">
        <v>43824</v>
      </c>
      <c r="K5049" t="s">
        <v>5038</v>
      </c>
      <c r="L5049" t="s">
        <v>102</v>
      </c>
      <c r="M5049">
        <v>7017</v>
      </c>
      <c r="N5049">
        <v>1079</v>
      </c>
      <c r="O5049" t="s">
        <v>5039</v>
      </c>
      <c r="P5049" s="4">
        <v>14</v>
      </c>
      <c r="Q5049" s="4">
        <v>3</v>
      </c>
      <c r="R5049" t="s">
        <v>104</v>
      </c>
      <c r="T5049" s="2">
        <v>13.67</v>
      </c>
      <c r="U5049" s="4">
        <v>32</v>
      </c>
      <c r="V5049" t="s">
        <v>19</v>
      </c>
      <c r="W5049" s="3">
        <v>43828</v>
      </c>
      <c r="X5049" t="s">
        <v>39</v>
      </c>
      <c r="Y5049" t="s">
        <v>485</v>
      </c>
      <c r="Z5049" t="s">
        <v>113</v>
      </c>
    </row>
    <row r="5050" spans="1:26" x14ac:dyDescent="0.25">
      <c r="A5050">
        <v>4</v>
      </c>
      <c r="B5050" t="s">
        <v>43</v>
      </c>
      <c r="C5050">
        <v>6</v>
      </c>
      <c r="D5050" t="s">
        <v>50</v>
      </c>
      <c r="E5050" t="s">
        <v>667</v>
      </c>
      <c r="F5050" t="s">
        <v>13</v>
      </c>
      <c r="G5050" t="s">
        <v>398</v>
      </c>
      <c r="H5050" s="1">
        <v>0</v>
      </c>
      <c r="I5050">
        <v>1</v>
      </c>
      <c r="J5050" s="3">
        <v>43750</v>
      </c>
      <c r="K5050" t="s">
        <v>2310</v>
      </c>
      <c r="L5050" t="s">
        <v>102</v>
      </c>
      <c r="M5050">
        <v>8701</v>
      </c>
      <c r="N5050">
        <v>916</v>
      </c>
      <c r="O5050" t="s">
        <v>160</v>
      </c>
      <c r="P5050" s="4">
        <v>5</v>
      </c>
      <c r="Q5050" s="4">
        <v>3</v>
      </c>
      <c r="R5050" t="s">
        <v>104</v>
      </c>
      <c r="T5050" s="2">
        <v>4.95</v>
      </c>
      <c r="U5050" s="4">
        <v>45</v>
      </c>
      <c r="V5050" t="s">
        <v>19</v>
      </c>
      <c r="W5050" s="3">
        <v>43754</v>
      </c>
      <c r="X5050" t="s">
        <v>39</v>
      </c>
      <c r="Y5050" t="s">
        <v>485</v>
      </c>
      <c r="Z5050" t="s">
        <v>113</v>
      </c>
    </row>
    <row r="5051" spans="1:26" x14ac:dyDescent="0.25">
      <c r="A5051">
        <v>4</v>
      </c>
      <c r="B5051" t="s">
        <v>43</v>
      </c>
      <c r="C5051">
        <v>6</v>
      </c>
      <c r="D5051" t="s">
        <v>50</v>
      </c>
      <c r="E5051" t="s">
        <v>171</v>
      </c>
      <c r="F5051" t="s">
        <v>13</v>
      </c>
      <c r="G5051" t="s">
        <v>158</v>
      </c>
      <c r="H5051" s="1">
        <v>0</v>
      </c>
      <c r="I5051">
        <v>1</v>
      </c>
      <c r="J5051" s="3">
        <v>42614</v>
      </c>
      <c r="K5051" t="s">
        <v>4165</v>
      </c>
      <c r="L5051" t="s">
        <v>102</v>
      </c>
      <c r="M5051">
        <v>10009</v>
      </c>
      <c r="N5051">
        <v>1616</v>
      </c>
      <c r="O5051" t="s">
        <v>4885</v>
      </c>
      <c r="P5051" s="4">
        <v>57</v>
      </c>
      <c r="Q5051" s="4">
        <v>3</v>
      </c>
      <c r="R5051" t="s">
        <v>104</v>
      </c>
      <c r="T5051" s="2">
        <v>57.12</v>
      </c>
      <c r="U5051" s="4">
        <v>357</v>
      </c>
      <c r="V5051" t="s">
        <v>19</v>
      </c>
      <c r="W5051" s="3">
        <v>42618</v>
      </c>
      <c r="X5051" t="s">
        <v>39</v>
      </c>
      <c r="Y5051" t="s">
        <v>175</v>
      </c>
      <c r="Z5051" t="s">
        <v>113</v>
      </c>
    </row>
    <row r="5052" spans="1:26" x14ac:dyDescent="0.25">
      <c r="A5052">
        <v>4</v>
      </c>
      <c r="B5052" t="s">
        <v>43</v>
      </c>
      <c r="C5052">
        <v>6</v>
      </c>
      <c r="D5052" t="s">
        <v>50</v>
      </c>
      <c r="E5052" t="s">
        <v>171</v>
      </c>
      <c r="F5052" t="s">
        <v>13</v>
      </c>
      <c r="G5052" t="s">
        <v>2007</v>
      </c>
      <c r="H5052" s="1">
        <v>0</v>
      </c>
      <c r="I5052">
        <v>1</v>
      </c>
      <c r="J5052" s="3">
        <v>42836</v>
      </c>
      <c r="K5052" t="s">
        <v>4123</v>
      </c>
      <c r="L5052" t="s">
        <v>102</v>
      </c>
      <c r="M5052">
        <v>10009</v>
      </c>
      <c r="N5052">
        <v>1058</v>
      </c>
      <c r="O5052" t="s">
        <v>4814</v>
      </c>
      <c r="P5052" s="4">
        <v>35</v>
      </c>
      <c r="Q5052" s="4">
        <v>3</v>
      </c>
      <c r="R5052" t="s">
        <v>104</v>
      </c>
      <c r="T5052" s="2">
        <v>34.909999999999997</v>
      </c>
      <c r="U5052" s="4">
        <v>85</v>
      </c>
      <c r="V5052" t="s">
        <v>19</v>
      </c>
      <c r="W5052" s="3">
        <v>42840</v>
      </c>
      <c r="X5052" t="s">
        <v>39</v>
      </c>
      <c r="Y5052" t="s">
        <v>175</v>
      </c>
      <c r="Z5052" t="s">
        <v>113</v>
      </c>
    </row>
    <row r="5053" spans="1:26" x14ac:dyDescent="0.25">
      <c r="A5053">
        <v>5</v>
      </c>
      <c r="B5053" t="s">
        <v>43</v>
      </c>
      <c r="C5053">
        <v>6</v>
      </c>
      <c r="D5053" t="s">
        <v>50</v>
      </c>
      <c r="E5053" t="s">
        <v>171</v>
      </c>
      <c r="F5053" t="s">
        <v>13</v>
      </c>
      <c r="G5053" t="s">
        <v>2382</v>
      </c>
      <c r="H5053" s="1">
        <v>0</v>
      </c>
      <c r="I5053">
        <v>1</v>
      </c>
      <c r="J5053" s="3">
        <v>43415</v>
      </c>
      <c r="K5053" t="s">
        <v>4015</v>
      </c>
      <c r="L5053" t="s">
        <v>102</v>
      </c>
      <c r="M5053">
        <v>10011</v>
      </c>
      <c r="N5053">
        <v>1092</v>
      </c>
      <c r="O5053" t="s">
        <v>4793</v>
      </c>
      <c r="P5053" s="4">
        <v>15</v>
      </c>
      <c r="Q5053" s="4">
        <v>3</v>
      </c>
      <c r="R5053" t="s">
        <v>104</v>
      </c>
      <c r="T5053" s="2">
        <v>14.99</v>
      </c>
      <c r="U5053" s="4">
        <v>60</v>
      </c>
      <c r="V5053" t="s">
        <v>19</v>
      </c>
      <c r="W5053" s="3">
        <v>43420</v>
      </c>
      <c r="X5053" t="s">
        <v>39</v>
      </c>
      <c r="Y5053" t="s">
        <v>175</v>
      </c>
      <c r="Z5053" t="s">
        <v>113</v>
      </c>
    </row>
    <row r="5054" spans="1:26" x14ac:dyDescent="0.25">
      <c r="A5054">
        <v>5</v>
      </c>
      <c r="B5054" t="s">
        <v>43</v>
      </c>
      <c r="C5054">
        <v>6</v>
      </c>
      <c r="D5054" t="s">
        <v>50</v>
      </c>
      <c r="E5054" t="s">
        <v>171</v>
      </c>
      <c r="F5054" t="s">
        <v>13</v>
      </c>
      <c r="G5054" t="s">
        <v>1199</v>
      </c>
      <c r="H5054" s="1">
        <v>0</v>
      </c>
      <c r="I5054">
        <v>1</v>
      </c>
      <c r="J5054" s="3">
        <v>43460</v>
      </c>
      <c r="K5054" t="s">
        <v>5040</v>
      </c>
      <c r="L5054" t="s">
        <v>102</v>
      </c>
      <c r="M5054">
        <v>10024</v>
      </c>
      <c r="N5054">
        <v>296</v>
      </c>
      <c r="O5054" t="s">
        <v>4781</v>
      </c>
      <c r="P5054" s="4">
        <v>19</v>
      </c>
      <c r="Q5054" s="4">
        <v>3</v>
      </c>
      <c r="R5054" t="s">
        <v>104</v>
      </c>
      <c r="T5054" s="2">
        <v>18.89</v>
      </c>
      <c r="U5054" s="4">
        <v>90</v>
      </c>
      <c r="V5054" t="s">
        <v>19</v>
      </c>
      <c r="W5054" s="3">
        <v>43465</v>
      </c>
      <c r="X5054" t="s">
        <v>39</v>
      </c>
      <c r="Y5054" t="s">
        <v>175</v>
      </c>
      <c r="Z5054" t="s">
        <v>113</v>
      </c>
    </row>
    <row r="5055" spans="1:26" x14ac:dyDescent="0.25">
      <c r="A5055">
        <v>4</v>
      </c>
      <c r="B5055" t="s">
        <v>43</v>
      </c>
      <c r="C5055">
        <v>6</v>
      </c>
      <c r="D5055" t="s">
        <v>50</v>
      </c>
      <c r="E5055" t="s">
        <v>171</v>
      </c>
      <c r="F5055" t="s">
        <v>13</v>
      </c>
      <c r="G5055" t="s">
        <v>2020</v>
      </c>
      <c r="H5055" s="1">
        <v>0</v>
      </c>
      <c r="I5055">
        <v>1</v>
      </c>
      <c r="J5055" s="3">
        <v>43147</v>
      </c>
      <c r="K5055" t="s">
        <v>2365</v>
      </c>
      <c r="L5055" t="s">
        <v>102</v>
      </c>
      <c r="M5055">
        <v>10024</v>
      </c>
      <c r="N5055">
        <v>1000</v>
      </c>
      <c r="O5055" t="s">
        <v>616</v>
      </c>
      <c r="P5055" s="4">
        <v>40</v>
      </c>
      <c r="Q5055" s="4">
        <v>3</v>
      </c>
      <c r="R5055" t="s">
        <v>104</v>
      </c>
      <c r="T5055" s="2">
        <v>39.590000000000003</v>
      </c>
      <c r="U5055" s="4">
        <v>90</v>
      </c>
      <c r="V5055" t="s">
        <v>19</v>
      </c>
      <c r="W5055" s="3">
        <v>43151</v>
      </c>
      <c r="X5055" t="s">
        <v>39</v>
      </c>
      <c r="Y5055" t="s">
        <v>175</v>
      </c>
      <c r="Z5055" t="s">
        <v>113</v>
      </c>
    </row>
    <row r="5056" spans="1:26" x14ac:dyDescent="0.25">
      <c r="A5056">
        <v>5</v>
      </c>
      <c r="B5056" t="s">
        <v>43</v>
      </c>
      <c r="C5056">
        <v>6</v>
      </c>
      <c r="D5056" t="s">
        <v>50</v>
      </c>
      <c r="E5056" t="s">
        <v>372</v>
      </c>
      <c r="F5056" t="s">
        <v>13</v>
      </c>
      <c r="G5056" t="s">
        <v>1469</v>
      </c>
      <c r="H5056" s="1">
        <v>0</v>
      </c>
      <c r="I5056">
        <v>1</v>
      </c>
      <c r="J5056" s="3">
        <v>43786</v>
      </c>
      <c r="K5056" t="s">
        <v>5041</v>
      </c>
      <c r="L5056" t="s">
        <v>102</v>
      </c>
      <c r="M5056">
        <v>19711</v>
      </c>
      <c r="N5056">
        <v>399</v>
      </c>
      <c r="O5056" t="s">
        <v>5042</v>
      </c>
      <c r="P5056" s="4">
        <v>5040</v>
      </c>
      <c r="Q5056" s="4">
        <v>3</v>
      </c>
      <c r="R5056" t="s">
        <v>104</v>
      </c>
      <c r="T5056" s="2">
        <v>5039.99</v>
      </c>
      <c r="U5056" s="4">
        <v>10500</v>
      </c>
      <c r="V5056" t="s">
        <v>19</v>
      </c>
      <c r="W5056" s="3">
        <v>43791</v>
      </c>
      <c r="X5056" t="s">
        <v>39</v>
      </c>
      <c r="Y5056" t="s">
        <v>161</v>
      </c>
      <c r="Z5056" t="s">
        <v>727</v>
      </c>
    </row>
    <row r="5057" spans="1:26" x14ac:dyDescent="0.25">
      <c r="A5057">
        <v>6</v>
      </c>
      <c r="B5057" t="s">
        <v>10</v>
      </c>
      <c r="C5057">
        <v>6</v>
      </c>
      <c r="D5057" t="s">
        <v>50</v>
      </c>
      <c r="E5057" t="s">
        <v>372</v>
      </c>
      <c r="F5057" t="s">
        <v>13</v>
      </c>
      <c r="G5057" t="s">
        <v>2318</v>
      </c>
      <c r="H5057" s="1">
        <v>0</v>
      </c>
      <c r="I5057">
        <v>1</v>
      </c>
      <c r="J5057" s="3">
        <v>42538</v>
      </c>
      <c r="K5057" t="s">
        <v>5043</v>
      </c>
      <c r="L5057" t="s">
        <v>102</v>
      </c>
      <c r="M5057">
        <v>19711</v>
      </c>
      <c r="N5057">
        <v>1566</v>
      </c>
      <c r="O5057" t="s">
        <v>4780</v>
      </c>
      <c r="P5057" s="4">
        <v>31</v>
      </c>
      <c r="Q5057" s="4">
        <v>3</v>
      </c>
      <c r="R5057" t="s">
        <v>104</v>
      </c>
      <c r="T5057" s="2">
        <v>31.01</v>
      </c>
      <c r="U5057" s="4">
        <v>66</v>
      </c>
      <c r="V5057" t="s">
        <v>19</v>
      </c>
      <c r="W5057" s="3">
        <v>42544</v>
      </c>
      <c r="X5057" t="s">
        <v>39</v>
      </c>
      <c r="Y5057" t="s">
        <v>161</v>
      </c>
      <c r="Z5057" t="s">
        <v>422</v>
      </c>
    </row>
    <row r="5058" spans="1:26" x14ac:dyDescent="0.25">
      <c r="A5058">
        <v>5</v>
      </c>
      <c r="B5058" t="s">
        <v>43</v>
      </c>
      <c r="C5058">
        <v>6</v>
      </c>
      <c r="D5058" t="s">
        <v>50</v>
      </c>
      <c r="E5058" t="s">
        <v>1547</v>
      </c>
      <c r="F5058" t="s">
        <v>13</v>
      </c>
      <c r="G5058" t="s">
        <v>1641</v>
      </c>
      <c r="H5058" s="1">
        <v>0</v>
      </c>
      <c r="I5058">
        <v>1</v>
      </c>
      <c r="J5058" s="3">
        <v>42925</v>
      </c>
      <c r="K5058" t="s">
        <v>2309</v>
      </c>
      <c r="L5058" t="s">
        <v>102</v>
      </c>
      <c r="M5058">
        <v>20735</v>
      </c>
      <c r="N5058">
        <v>653</v>
      </c>
      <c r="O5058" t="s">
        <v>5044</v>
      </c>
      <c r="P5058" s="4">
        <v>209</v>
      </c>
      <c r="Q5058" s="4">
        <v>3</v>
      </c>
      <c r="R5058" t="s">
        <v>104</v>
      </c>
      <c r="T5058" s="2">
        <v>209.24</v>
      </c>
      <c r="U5058" s="4">
        <v>465</v>
      </c>
      <c r="V5058" t="s">
        <v>19</v>
      </c>
      <c r="W5058" s="3">
        <v>42930</v>
      </c>
      <c r="X5058" t="s">
        <v>39</v>
      </c>
      <c r="Y5058" t="s">
        <v>1549</v>
      </c>
      <c r="Z5058" t="s">
        <v>422</v>
      </c>
    </row>
    <row r="5059" spans="1:26" x14ac:dyDescent="0.25">
      <c r="A5059">
        <v>6</v>
      </c>
      <c r="B5059" t="s">
        <v>10</v>
      </c>
      <c r="C5059">
        <v>6</v>
      </c>
      <c r="D5059" t="s">
        <v>50</v>
      </c>
      <c r="E5059" t="s">
        <v>372</v>
      </c>
      <c r="F5059" t="s">
        <v>13</v>
      </c>
      <c r="G5059" t="s">
        <v>556</v>
      </c>
      <c r="H5059" s="1">
        <v>0</v>
      </c>
      <c r="I5059">
        <v>1</v>
      </c>
      <c r="J5059" s="3">
        <v>43052</v>
      </c>
      <c r="K5059" t="s">
        <v>2322</v>
      </c>
      <c r="L5059" t="s">
        <v>102</v>
      </c>
      <c r="M5059">
        <v>19711</v>
      </c>
      <c r="N5059">
        <v>340</v>
      </c>
      <c r="O5059" t="s">
        <v>4701</v>
      </c>
      <c r="P5059" s="4">
        <v>94</v>
      </c>
      <c r="Q5059" s="4">
        <v>3</v>
      </c>
      <c r="R5059" t="s">
        <v>104</v>
      </c>
      <c r="T5059" s="2">
        <v>94.49</v>
      </c>
      <c r="U5059" s="4">
        <v>378</v>
      </c>
      <c r="V5059" t="s">
        <v>19</v>
      </c>
      <c r="W5059" s="3">
        <v>43058</v>
      </c>
      <c r="X5059" t="s">
        <v>39</v>
      </c>
      <c r="Y5059" t="s">
        <v>161</v>
      </c>
      <c r="Z5059" t="s">
        <v>52</v>
      </c>
    </row>
    <row r="5060" spans="1:26" x14ac:dyDescent="0.25">
      <c r="A5060">
        <v>4</v>
      </c>
      <c r="B5060" t="s">
        <v>43</v>
      </c>
      <c r="C5060">
        <v>6</v>
      </c>
      <c r="D5060" t="s">
        <v>50</v>
      </c>
      <c r="E5060" t="s">
        <v>1550</v>
      </c>
      <c r="F5060" t="s">
        <v>13</v>
      </c>
      <c r="G5060" t="s">
        <v>306</v>
      </c>
      <c r="H5060" s="1">
        <v>0</v>
      </c>
      <c r="I5060">
        <v>1</v>
      </c>
      <c r="J5060" s="3">
        <v>43418</v>
      </c>
      <c r="K5060" t="s">
        <v>5045</v>
      </c>
      <c r="L5060" t="s">
        <v>102</v>
      </c>
      <c r="M5060">
        <v>21215</v>
      </c>
      <c r="N5060">
        <v>344</v>
      </c>
      <c r="O5060" t="s">
        <v>4971</v>
      </c>
      <c r="P5060" s="4">
        <v>25</v>
      </c>
      <c r="Q5060" s="4">
        <v>3</v>
      </c>
      <c r="R5060" t="s">
        <v>104</v>
      </c>
      <c r="T5060" s="2">
        <v>25.19</v>
      </c>
      <c r="U5060" s="4">
        <v>90</v>
      </c>
      <c r="V5060" t="s">
        <v>19</v>
      </c>
      <c r="W5060" s="3">
        <v>43422</v>
      </c>
      <c r="X5060" t="s">
        <v>39</v>
      </c>
      <c r="Y5060" t="s">
        <v>1549</v>
      </c>
      <c r="Z5060" t="s">
        <v>52</v>
      </c>
    </row>
    <row r="5061" spans="1:26" x14ac:dyDescent="0.25">
      <c r="A5061">
        <v>4</v>
      </c>
      <c r="B5061" t="s">
        <v>43</v>
      </c>
      <c r="C5061">
        <v>6</v>
      </c>
      <c r="D5061" t="s">
        <v>50</v>
      </c>
      <c r="E5061" t="s">
        <v>2305</v>
      </c>
      <c r="F5061" t="s">
        <v>13</v>
      </c>
      <c r="G5061" t="s">
        <v>212</v>
      </c>
      <c r="H5061" s="1">
        <v>0</v>
      </c>
      <c r="I5061">
        <v>1</v>
      </c>
      <c r="J5061" s="3">
        <v>43435</v>
      </c>
      <c r="K5061" t="s">
        <v>2306</v>
      </c>
      <c r="L5061" t="s">
        <v>102</v>
      </c>
      <c r="M5061">
        <v>20852</v>
      </c>
      <c r="N5061">
        <v>944</v>
      </c>
      <c r="O5061" t="s">
        <v>427</v>
      </c>
      <c r="P5061" s="4">
        <v>45</v>
      </c>
      <c r="Q5061" s="4">
        <v>3</v>
      </c>
      <c r="R5061" t="s">
        <v>104</v>
      </c>
      <c r="T5061" s="2">
        <v>44.99</v>
      </c>
      <c r="U5061" s="4">
        <v>180</v>
      </c>
      <c r="V5061" t="s">
        <v>19</v>
      </c>
      <c r="W5061" s="3">
        <v>43439</v>
      </c>
      <c r="X5061" t="s">
        <v>39</v>
      </c>
      <c r="Y5061" t="s">
        <v>1549</v>
      </c>
      <c r="Z5061" t="s">
        <v>52</v>
      </c>
    </row>
    <row r="5062" spans="1:26" x14ac:dyDescent="0.25">
      <c r="A5062">
        <v>7</v>
      </c>
      <c r="B5062" t="s">
        <v>25</v>
      </c>
      <c r="C5062">
        <v>6</v>
      </c>
      <c r="D5062" t="s">
        <v>50</v>
      </c>
      <c r="E5062" t="s">
        <v>1896</v>
      </c>
      <c r="F5062" t="s">
        <v>13</v>
      </c>
      <c r="G5062" t="s">
        <v>1054</v>
      </c>
      <c r="H5062" s="1">
        <v>0</v>
      </c>
      <c r="I5062">
        <v>1</v>
      </c>
      <c r="J5062" s="3">
        <v>43820</v>
      </c>
      <c r="K5062" t="s">
        <v>4092</v>
      </c>
      <c r="L5062" t="s">
        <v>102</v>
      </c>
      <c r="M5062">
        <v>7501</v>
      </c>
      <c r="N5062">
        <v>938</v>
      </c>
      <c r="O5062" t="s">
        <v>1238</v>
      </c>
      <c r="P5062" s="4">
        <v>79</v>
      </c>
      <c r="Q5062" s="4">
        <v>3</v>
      </c>
      <c r="R5062" t="s">
        <v>104</v>
      </c>
      <c r="T5062" s="2">
        <v>78.95</v>
      </c>
      <c r="U5062" s="4">
        <v>282</v>
      </c>
      <c r="V5062" t="s">
        <v>19</v>
      </c>
      <c r="W5062" s="3">
        <v>43827</v>
      </c>
      <c r="X5062" t="s">
        <v>39</v>
      </c>
      <c r="Y5062" t="s">
        <v>485</v>
      </c>
      <c r="Z5062" t="s">
        <v>52</v>
      </c>
    </row>
    <row r="5063" spans="1:26" x14ac:dyDescent="0.25">
      <c r="A5063">
        <v>4</v>
      </c>
      <c r="B5063" t="s">
        <v>43</v>
      </c>
      <c r="C5063">
        <v>6</v>
      </c>
      <c r="D5063" t="s">
        <v>50</v>
      </c>
      <c r="E5063" t="s">
        <v>700</v>
      </c>
      <c r="F5063" t="s">
        <v>13</v>
      </c>
      <c r="G5063" t="s">
        <v>301</v>
      </c>
      <c r="H5063" s="1">
        <v>0</v>
      </c>
      <c r="I5063">
        <v>1</v>
      </c>
      <c r="J5063" s="3">
        <v>43357</v>
      </c>
      <c r="K5063" t="s">
        <v>4163</v>
      </c>
      <c r="L5063" t="s">
        <v>102</v>
      </c>
      <c r="M5063">
        <v>11561</v>
      </c>
      <c r="N5063">
        <v>1628</v>
      </c>
      <c r="O5063" t="s">
        <v>5046</v>
      </c>
      <c r="P5063" s="4">
        <v>131</v>
      </c>
      <c r="Q5063" s="4">
        <v>3</v>
      </c>
      <c r="R5063" t="s">
        <v>104</v>
      </c>
      <c r="T5063" s="2">
        <v>131.35</v>
      </c>
      <c r="U5063" s="4">
        <v>438</v>
      </c>
      <c r="V5063" t="s">
        <v>19</v>
      </c>
      <c r="W5063" s="3">
        <v>43361</v>
      </c>
      <c r="X5063" t="s">
        <v>39</v>
      </c>
      <c r="Y5063" t="s">
        <v>175</v>
      </c>
      <c r="Z5063" t="s">
        <v>52</v>
      </c>
    </row>
    <row r="5064" spans="1:26" x14ac:dyDescent="0.25">
      <c r="A5064">
        <v>6</v>
      </c>
      <c r="B5064" t="s">
        <v>10</v>
      </c>
      <c r="C5064">
        <v>6</v>
      </c>
      <c r="D5064" t="s">
        <v>50</v>
      </c>
      <c r="E5064" t="s">
        <v>171</v>
      </c>
      <c r="F5064" t="s">
        <v>13</v>
      </c>
      <c r="G5064" t="s">
        <v>1773</v>
      </c>
      <c r="H5064" s="1">
        <v>0</v>
      </c>
      <c r="I5064">
        <v>1</v>
      </c>
      <c r="J5064" s="3">
        <v>42620</v>
      </c>
      <c r="K5064" t="s">
        <v>5047</v>
      </c>
      <c r="L5064" t="s">
        <v>102</v>
      </c>
      <c r="M5064">
        <v>10024</v>
      </c>
      <c r="N5064">
        <v>161</v>
      </c>
      <c r="O5064" t="s">
        <v>5048</v>
      </c>
      <c r="P5064" s="4">
        <v>110</v>
      </c>
      <c r="Q5064" s="4">
        <v>3</v>
      </c>
      <c r="R5064" t="s">
        <v>104</v>
      </c>
      <c r="T5064" s="2">
        <v>109.61</v>
      </c>
      <c r="U5064" s="4">
        <v>378</v>
      </c>
      <c r="V5064" t="s">
        <v>19</v>
      </c>
      <c r="W5064" s="3">
        <v>42626</v>
      </c>
      <c r="X5064" t="s">
        <v>39</v>
      </c>
      <c r="Y5064" t="s">
        <v>175</v>
      </c>
      <c r="Z5064" t="s">
        <v>52</v>
      </c>
    </row>
    <row r="5065" spans="1:26" x14ac:dyDescent="0.25">
      <c r="A5065">
        <v>4</v>
      </c>
      <c r="B5065" t="s">
        <v>43</v>
      </c>
      <c r="C5065">
        <v>6</v>
      </c>
      <c r="D5065" t="s">
        <v>50</v>
      </c>
      <c r="E5065" t="s">
        <v>171</v>
      </c>
      <c r="F5065" t="s">
        <v>13</v>
      </c>
      <c r="G5065" t="s">
        <v>321</v>
      </c>
      <c r="H5065" s="1">
        <v>0</v>
      </c>
      <c r="I5065">
        <v>1</v>
      </c>
      <c r="J5065" s="3">
        <v>43642</v>
      </c>
      <c r="K5065" t="s">
        <v>5049</v>
      </c>
      <c r="L5065" t="s">
        <v>102</v>
      </c>
      <c r="M5065">
        <v>10024</v>
      </c>
      <c r="N5065">
        <v>1103</v>
      </c>
      <c r="O5065" t="s">
        <v>1193</v>
      </c>
      <c r="P5065" s="4">
        <v>67</v>
      </c>
      <c r="Q5065" s="4">
        <v>3</v>
      </c>
      <c r="R5065" t="s">
        <v>104</v>
      </c>
      <c r="T5065" s="2">
        <v>67.19</v>
      </c>
      <c r="U5065" s="4">
        <v>240</v>
      </c>
      <c r="V5065" t="s">
        <v>19</v>
      </c>
      <c r="W5065" s="3">
        <v>43646</v>
      </c>
      <c r="X5065" t="s">
        <v>39</v>
      </c>
      <c r="Y5065" t="s">
        <v>175</v>
      </c>
      <c r="Z5065" t="s">
        <v>52</v>
      </c>
    </row>
    <row r="5066" spans="1:26" x14ac:dyDescent="0.25">
      <c r="A5066">
        <v>4</v>
      </c>
      <c r="B5066" t="s">
        <v>43</v>
      </c>
      <c r="C5066">
        <v>6</v>
      </c>
      <c r="D5066" t="s">
        <v>50</v>
      </c>
      <c r="E5066" t="s">
        <v>171</v>
      </c>
      <c r="F5066" t="s">
        <v>13</v>
      </c>
      <c r="G5066" t="s">
        <v>1864</v>
      </c>
      <c r="H5066" s="1">
        <v>0</v>
      </c>
      <c r="I5066">
        <v>1</v>
      </c>
      <c r="J5066" s="3">
        <v>43599</v>
      </c>
      <c r="K5066" t="s">
        <v>4059</v>
      </c>
      <c r="L5066" t="s">
        <v>102</v>
      </c>
      <c r="M5066">
        <v>10035</v>
      </c>
      <c r="N5066">
        <v>775</v>
      </c>
      <c r="O5066" t="s">
        <v>5050</v>
      </c>
      <c r="P5066" s="4">
        <v>135</v>
      </c>
      <c r="Q5066" s="4">
        <v>3</v>
      </c>
      <c r="R5066" t="s">
        <v>104</v>
      </c>
      <c r="T5066" s="2">
        <v>134.99</v>
      </c>
      <c r="U5066" s="4">
        <v>540</v>
      </c>
      <c r="V5066" t="s">
        <v>19</v>
      </c>
      <c r="W5066" s="3">
        <v>43603</v>
      </c>
      <c r="X5066" t="s">
        <v>39</v>
      </c>
      <c r="Y5066" t="s">
        <v>175</v>
      </c>
      <c r="Z5066" t="s">
        <v>52</v>
      </c>
    </row>
    <row r="5067" spans="1:26" x14ac:dyDescent="0.25">
      <c r="A5067">
        <v>6</v>
      </c>
      <c r="B5067" t="s">
        <v>10</v>
      </c>
      <c r="C5067">
        <v>6</v>
      </c>
      <c r="D5067" t="s">
        <v>50</v>
      </c>
      <c r="E5067" t="s">
        <v>171</v>
      </c>
      <c r="F5067" t="s">
        <v>13</v>
      </c>
      <c r="G5067" t="s">
        <v>2360</v>
      </c>
      <c r="H5067" s="1">
        <v>0</v>
      </c>
      <c r="I5067">
        <v>1</v>
      </c>
      <c r="J5067" s="3">
        <v>42995</v>
      </c>
      <c r="K5067" t="s">
        <v>2361</v>
      </c>
      <c r="L5067" t="s">
        <v>102</v>
      </c>
      <c r="M5067">
        <v>10035</v>
      </c>
      <c r="N5067">
        <v>453</v>
      </c>
      <c r="O5067" t="s">
        <v>1388</v>
      </c>
      <c r="P5067" s="4">
        <v>59</v>
      </c>
      <c r="Q5067" s="4">
        <v>3</v>
      </c>
      <c r="R5067" t="s">
        <v>104</v>
      </c>
      <c r="T5067" s="2">
        <v>58.79</v>
      </c>
      <c r="U5067" s="4">
        <v>210</v>
      </c>
      <c r="V5067" t="s">
        <v>19</v>
      </c>
      <c r="W5067" s="3">
        <v>43001</v>
      </c>
      <c r="X5067" t="s">
        <v>39</v>
      </c>
      <c r="Y5067" t="s">
        <v>175</v>
      </c>
      <c r="Z5067" t="s">
        <v>52</v>
      </c>
    </row>
    <row r="5068" spans="1:26" x14ac:dyDescent="0.25">
      <c r="A5068">
        <v>4</v>
      </c>
      <c r="B5068" t="s">
        <v>43</v>
      </c>
      <c r="C5068">
        <v>6</v>
      </c>
      <c r="D5068" t="s">
        <v>50</v>
      </c>
      <c r="E5068" t="s">
        <v>171</v>
      </c>
      <c r="F5068" t="s">
        <v>13</v>
      </c>
      <c r="G5068" t="s">
        <v>2085</v>
      </c>
      <c r="H5068" s="1">
        <v>0</v>
      </c>
      <c r="I5068">
        <v>1</v>
      </c>
      <c r="J5068" s="3">
        <v>43492</v>
      </c>
      <c r="K5068" t="s">
        <v>5051</v>
      </c>
      <c r="L5068" t="s">
        <v>102</v>
      </c>
      <c r="M5068">
        <v>10035</v>
      </c>
      <c r="N5068">
        <v>945</v>
      </c>
      <c r="O5068" t="s">
        <v>4876</v>
      </c>
      <c r="P5068" s="4">
        <v>36</v>
      </c>
      <c r="Q5068" s="4">
        <v>3</v>
      </c>
      <c r="R5068" t="s">
        <v>104</v>
      </c>
      <c r="T5068" s="2">
        <v>35.86</v>
      </c>
      <c r="U5068" s="4">
        <v>138</v>
      </c>
      <c r="V5068" t="s">
        <v>19</v>
      </c>
      <c r="W5068" s="3">
        <v>43496</v>
      </c>
      <c r="X5068" t="s">
        <v>39</v>
      </c>
      <c r="Y5068" t="s">
        <v>175</v>
      </c>
      <c r="Z5068" t="s">
        <v>52</v>
      </c>
    </row>
    <row r="5069" spans="1:26" x14ac:dyDescent="0.25">
      <c r="A5069">
        <v>4</v>
      </c>
      <c r="B5069" t="s">
        <v>43</v>
      </c>
      <c r="C5069">
        <v>6</v>
      </c>
      <c r="D5069" t="s">
        <v>50</v>
      </c>
      <c r="E5069" t="s">
        <v>700</v>
      </c>
      <c r="F5069" t="s">
        <v>13</v>
      </c>
      <c r="G5069" t="s">
        <v>1873</v>
      </c>
      <c r="H5069" s="1">
        <v>0</v>
      </c>
      <c r="I5069">
        <v>1</v>
      </c>
      <c r="J5069" s="3">
        <v>43712</v>
      </c>
      <c r="K5069" t="s">
        <v>5052</v>
      </c>
      <c r="L5069" t="s">
        <v>102</v>
      </c>
      <c r="M5069">
        <v>11561</v>
      </c>
      <c r="N5069">
        <v>1605</v>
      </c>
      <c r="O5069" t="s">
        <v>150</v>
      </c>
      <c r="P5069" s="4">
        <v>40</v>
      </c>
      <c r="Q5069" s="4">
        <v>4</v>
      </c>
      <c r="R5069" t="s">
        <v>104</v>
      </c>
      <c r="T5069" s="2">
        <v>39.54</v>
      </c>
      <c r="U5069" s="4">
        <v>92</v>
      </c>
      <c r="V5069" t="s">
        <v>19</v>
      </c>
      <c r="W5069" s="3">
        <v>43716</v>
      </c>
      <c r="X5069" t="s">
        <v>39</v>
      </c>
      <c r="Y5069" t="s">
        <v>175</v>
      </c>
      <c r="Z5069" t="s">
        <v>113</v>
      </c>
    </row>
    <row r="5070" spans="1:26" x14ac:dyDescent="0.25">
      <c r="A5070">
        <v>4</v>
      </c>
      <c r="B5070" t="s">
        <v>43</v>
      </c>
      <c r="C5070">
        <v>6</v>
      </c>
      <c r="D5070" t="s">
        <v>50</v>
      </c>
      <c r="E5070" t="s">
        <v>171</v>
      </c>
      <c r="F5070" t="s">
        <v>13</v>
      </c>
      <c r="G5070" t="s">
        <v>1142</v>
      </c>
      <c r="H5070" s="1">
        <v>0</v>
      </c>
      <c r="I5070">
        <v>1</v>
      </c>
      <c r="J5070" s="3">
        <v>43776</v>
      </c>
      <c r="K5070" t="s">
        <v>5053</v>
      </c>
      <c r="L5070" t="s">
        <v>102</v>
      </c>
      <c r="M5070">
        <v>10024</v>
      </c>
      <c r="N5070">
        <v>1065</v>
      </c>
      <c r="O5070" t="s">
        <v>5054</v>
      </c>
      <c r="P5070" s="4">
        <v>3</v>
      </c>
      <c r="Q5070" s="4">
        <v>4</v>
      </c>
      <c r="R5070" t="s">
        <v>104</v>
      </c>
      <c r="T5070" s="2">
        <v>2.52</v>
      </c>
      <c r="U5070" s="4">
        <v>8</v>
      </c>
      <c r="V5070" t="s">
        <v>19</v>
      </c>
      <c r="W5070" s="3">
        <v>43780</v>
      </c>
      <c r="X5070" t="s">
        <v>39</v>
      </c>
      <c r="Y5070" t="s">
        <v>175</v>
      </c>
      <c r="Z5070" t="s">
        <v>113</v>
      </c>
    </row>
    <row r="5071" spans="1:26" x14ac:dyDescent="0.25">
      <c r="A5071">
        <v>6</v>
      </c>
      <c r="B5071" t="s">
        <v>10</v>
      </c>
      <c r="C5071">
        <v>6</v>
      </c>
      <c r="D5071" t="s">
        <v>50</v>
      </c>
      <c r="E5071" t="s">
        <v>604</v>
      </c>
      <c r="F5071" t="s">
        <v>13</v>
      </c>
      <c r="G5071" t="s">
        <v>278</v>
      </c>
      <c r="H5071" s="1">
        <v>0</v>
      </c>
      <c r="I5071">
        <v>1</v>
      </c>
      <c r="J5071" s="3">
        <v>43725</v>
      </c>
      <c r="K5071" t="s">
        <v>4097</v>
      </c>
      <c r="L5071" t="s">
        <v>102</v>
      </c>
      <c r="M5071">
        <v>7960</v>
      </c>
      <c r="N5071">
        <v>986</v>
      </c>
      <c r="O5071" t="s">
        <v>4776</v>
      </c>
      <c r="P5071" s="4">
        <v>226</v>
      </c>
      <c r="Q5071" s="4">
        <v>4</v>
      </c>
      <c r="R5071" t="s">
        <v>104</v>
      </c>
      <c r="T5071" s="2">
        <v>225.6</v>
      </c>
      <c r="U5071" s="4">
        <v>480</v>
      </c>
      <c r="V5071" t="s">
        <v>19</v>
      </c>
      <c r="W5071" s="3">
        <v>43731</v>
      </c>
      <c r="X5071" t="s">
        <v>39</v>
      </c>
      <c r="Y5071" t="s">
        <v>485</v>
      </c>
      <c r="Z5071" t="s">
        <v>422</v>
      </c>
    </row>
    <row r="5072" spans="1:26" x14ac:dyDescent="0.25">
      <c r="A5072">
        <v>7</v>
      </c>
      <c r="B5072" t="s">
        <v>25</v>
      </c>
      <c r="C5072">
        <v>6</v>
      </c>
      <c r="D5072" t="s">
        <v>50</v>
      </c>
      <c r="E5072" t="s">
        <v>171</v>
      </c>
      <c r="F5072" t="s">
        <v>13</v>
      </c>
      <c r="G5072" t="s">
        <v>1833</v>
      </c>
      <c r="H5072" s="1">
        <v>0</v>
      </c>
      <c r="I5072">
        <v>1</v>
      </c>
      <c r="J5072" s="3">
        <v>42718</v>
      </c>
      <c r="K5072" t="s">
        <v>5055</v>
      </c>
      <c r="L5072" t="s">
        <v>102</v>
      </c>
      <c r="M5072">
        <v>10024</v>
      </c>
      <c r="N5072">
        <v>878</v>
      </c>
      <c r="O5072" t="s">
        <v>8283</v>
      </c>
      <c r="P5072" s="4">
        <v>2240</v>
      </c>
      <c r="Q5072" s="4">
        <v>4</v>
      </c>
      <c r="R5072" t="s">
        <v>104</v>
      </c>
      <c r="T5072" s="2">
        <v>2239.9899999999998</v>
      </c>
      <c r="U5072" s="4">
        <v>7000</v>
      </c>
      <c r="V5072" t="s">
        <v>19</v>
      </c>
      <c r="W5072" s="3">
        <v>42725</v>
      </c>
      <c r="X5072" t="s">
        <v>39</v>
      </c>
      <c r="Y5072" t="s">
        <v>175</v>
      </c>
      <c r="Z5072" t="s">
        <v>422</v>
      </c>
    </row>
    <row r="5073" spans="1:26" x14ac:dyDescent="0.25">
      <c r="A5073">
        <v>6</v>
      </c>
      <c r="B5073" t="s">
        <v>10</v>
      </c>
      <c r="C5073">
        <v>6</v>
      </c>
      <c r="D5073" t="s">
        <v>50</v>
      </c>
      <c r="E5073" t="s">
        <v>2332</v>
      </c>
      <c r="F5073" t="s">
        <v>13</v>
      </c>
      <c r="G5073" t="s">
        <v>8100</v>
      </c>
      <c r="H5073" s="1">
        <v>0</v>
      </c>
      <c r="I5073">
        <v>1</v>
      </c>
      <c r="J5073" s="3">
        <v>43073</v>
      </c>
      <c r="K5073" t="s">
        <v>2333</v>
      </c>
      <c r="L5073" t="s">
        <v>102</v>
      </c>
      <c r="M5073">
        <v>11550</v>
      </c>
      <c r="N5073">
        <v>1491</v>
      </c>
      <c r="O5073" t="s">
        <v>1001</v>
      </c>
      <c r="P5073" s="4">
        <v>10</v>
      </c>
      <c r="Q5073" s="4">
        <v>4</v>
      </c>
      <c r="R5073" t="s">
        <v>104</v>
      </c>
      <c r="T5073" s="2">
        <v>10.39</v>
      </c>
      <c r="U5073" s="4">
        <v>40</v>
      </c>
      <c r="V5073" t="s">
        <v>19</v>
      </c>
      <c r="W5073" s="3">
        <v>43079</v>
      </c>
      <c r="X5073" t="s">
        <v>39</v>
      </c>
      <c r="Y5073" t="s">
        <v>175</v>
      </c>
      <c r="Z5073" t="s">
        <v>52</v>
      </c>
    </row>
    <row r="5074" spans="1:26" x14ac:dyDescent="0.25">
      <c r="A5074">
        <v>4</v>
      </c>
      <c r="B5074" t="s">
        <v>43</v>
      </c>
      <c r="C5074">
        <v>6</v>
      </c>
      <c r="D5074" t="s">
        <v>50</v>
      </c>
      <c r="E5074" t="s">
        <v>171</v>
      </c>
      <c r="F5074" t="s">
        <v>13</v>
      </c>
      <c r="G5074" t="s">
        <v>2342</v>
      </c>
      <c r="H5074" s="1">
        <v>0</v>
      </c>
      <c r="I5074">
        <v>1</v>
      </c>
      <c r="J5074" s="3">
        <v>42677</v>
      </c>
      <c r="K5074" t="s">
        <v>4167</v>
      </c>
      <c r="L5074" t="s">
        <v>102</v>
      </c>
      <c r="M5074">
        <v>10009</v>
      </c>
      <c r="N5074">
        <v>1249</v>
      </c>
      <c r="O5074" t="s">
        <v>1083</v>
      </c>
      <c r="P5074" s="4">
        <v>220</v>
      </c>
      <c r="Q5074" s="4">
        <v>4</v>
      </c>
      <c r="R5074" t="s">
        <v>104</v>
      </c>
      <c r="T5074" s="2">
        <v>219.51</v>
      </c>
      <c r="U5074" s="4">
        <v>784</v>
      </c>
      <c r="V5074" t="s">
        <v>19</v>
      </c>
      <c r="W5074" s="3">
        <v>42681</v>
      </c>
      <c r="X5074" t="s">
        <v>39</v>
      </c>
      <c r="Y5074" t="s">
        <v>175</v>
      </c>
      <c r="Z5074" t="s">
        <v>52</v>
      </c>
    </row>
    <row r="5075" spans="1:26" x14ac:dyDescent="0.25">
      <c r="A5075">
        <v>4</v>
      </c>
      <c r="B5075" t="s">
        <v>43</v>
      </c>
      <c r="C5075">
        <v>6</v>
      </c>
      <c r="D5075" t="s">
        <v>50</v>
      </c>
      <c r="E5075" t="s">
        <v>171</v>
      </c>
      <c r="F5075" t="s">
        <v>13</v>
      </c>
      <c r="G5075" t="s">
        <v>541</v>
      </c>
      <c r="H5075" s="1">
        <v>0</v>
      </c>
      <c r="I5075">
        <v>1</v>
      </c>
      <c r="J5075" s="3">
        <v>43040</v>
      </c>
      <c r="K5075" t="s">
        <v>2348</v>
      </c>
      <c r="L5075" t="s">
        <v>102</v>
      </c>
      <c r="M5075">
        <v>10011</v>
      </c>
      <c r="N5075">
        <v>1668</v>
      </c>
      <c r="O5075" t="s">
        <v>1107</v>
      </c>
      <c r="P5075" s="4">
        <v>126</v>
      </c>
      <c r="Q5075" s="4">
        <v>4</v>
      </c>
      <c r="R5075" t="s">
        <v>104</v>
      </c>
      <c r="T5075" s="2">
        <v>125.99</v>
      </c>
      <c r="U5075" s="4">
        <v>504</v>
      </c>
      <c r="V5075" t="s">
        <v>19</v>
      </c>
      <c r="W5075" s="3">
        <v>43044</v>
      </c>
      <c r="X5075" t="s">
        <v>39</v>
      </c>
      <c r="Y5075" t="s">
        <v>175</v>
      </c>
      <c r="Z5075" t="s">
        <v>52</v>
      </c>
    </row>
    <row r="5076" spans="1:26" x14ac:dyDescent="0.25">
      <c r="A5076">
        <v>5</v>
      </c>
      <c r="B5076" t="s">
        <v>43</v>
      </c>
      <c r="C5076">
        <v>6</v>
      </c>
      <c r="D5076" t="s">
        <v>50</v>
      </c>
      <c r="E5076" t="s">
        <v>171</v>
      </c>
      <c r="F5076" t="s">
        <v>13</v>
      </c>
      <c r="G5076" t="s">
        <v>266</v>
      </c>
      <c r="H5076" s="1">
        <v>0</v>
      </c>
      <c r="I5076">
        <v>1</v>
      </c>
      <c r="J5076" s="3">
        <v>43058</v>
      </c>
      <c r="K5076" t="s">
        <v>4171</v>
      </c>
      <c r="L5076" t="s">
        <v>102</v>
      </c>
      <c r="M5076">
        <v>10035</v>
      </c>
      <c r="N5076">
        <v>34</v>
      </c>
      <c r="O5076" t="s">
        <v>4798</v>
      </c>
      <c r="P5076" s="4">
        <v>250</v>
      </c>
      <c r="Q5076" s="4">
        <v>4</v>
      </c>
      <c r="R5076" t="s">
        <v>104</v>
      </c>
      <c r="T5076" s="2">
        <v>249.91</v>
      </c>
      <c r="U5076" s="4">
        <v>862</v>
      </c>
      <c r="V5076" t="s">
        <v>19</v>
      </c>
      <c r="W5076" s="3">
        <v>43063</v>
      </c>
      <c r="X5076" t="s">
        <v>39</v>
      </c>
      <c r="Y5076" t="s">
        <v>175</v>
      </c>
      <c r="Z5076" t="s">
        <v>52</v>
      </c>
    </row>
    <row r="5077" spans="1:26" x14ac:dyDescent="0.25">
      <c r="A5077">
        <v>6</v>
      </c>
      <c r="B5077" t="s">
        <v>10</v>
      </c>
      <c r="C5077">
        <v>6</v>
      </c>
      <c r="D5077" t="s">
        <v>50</v>
      </c>
      <c r="E5077" t="s">
        <v>171</v>
      </c>
      <c r="F5077" t="s">
        <v>13</v>
      </c>
      <c r="G5077" t="s">
        <v>2360</v>
      </c>
      <c r="H5077" s="1">
        <v>0</v>
      </c>
      <c r="I5077">
        <v>1</v>
      </c>
      <c r="J5077" s="3">
        <v>42995</v>
      </c>
      <c r="K5077" t="s">
        <v>2361</v>
      </c>
      <c r="L5077" t="s">
        <v>102</v>
      </c>
      <c r="M5077">
        <v>10035</v>
      </c>
      <c r="N5077">
        <v>147</v>
      </c>
      <c r="O5077" t="s">
        <v>4719</v>
      </c>
      <c r="P5077" s="4">
        <v>1</v>
      </c>
      <c r="Q5077" s="4">
        <v>4</v>
      </c>
      <c r="R5077" t="s">
        <v>104</v>
      </c>
      <c r="T5077" s="2">
        <v>1.36</v>
      </c>
      <c r="U5077" s="4">
        <v>68</v>
      </c>
      <c r="V5077" t="s">
        <v>19</v>
      </c>
      <c r="W5077" s="3">
        <v>43001</v>
      </c>
      <c r="X5077" t="s">
        <v>39</v>
      </c>
      <c r="Y5077" t="s">
        <v>175</v>
      </c>
      <c r="Z5077" t="s">
        <v>52</v>
      </c>
    </row>
    <row r="5078" spans="1:26" x14ac:dyDescent="0.25">
      <c r="A5078">
        <v>5</v>
      </c>
      <c r="B5078" t="s">
        <v>43</v>
      </c>
      <c r="C5078">
        <v>6</v>
      </c>
      <c r="D5078" t="s">
        <v>50</v>
      </c>
      <c r="E5078" t="s">
        <v>2437</v>
      </c>
      <c r="F5078" t="s">
        <v>13</v>
      </c>
      <c r="G5078" t="s">
        <v>2204</v>
      </c>
      <c r="H5078" s="1">
        <v>0</v>
      </c>
      <c r="I5078">
        <v>1</v>
      </c>
      <c r="J5078" s="3">
        <v>43242</v>
      </c>
      <c r="K5078" t="s">
        <v>2438</v>
      </c>
      <c r="L5078" t="s">
        <v>102</v>
      </c>
      <c r="M5078">
        <v>7055</v>
      </c>
      <c r="N5078">
        <v>1404</v>
      </c>
      <c r="O5078" t="s">
        <v>1041</v>
      </c>
      <c r="P5078" s="4">
        <v>30</v>
      </c>
      <c r="Q5078" s="4">
        <v>5</v>
      </c>
      <c r="R5078" t="s">
        <v>104</v>
      </c>
      <c r="T5078" s="2">
        <v>30.43</v>
      </c>
      <c r="U5078" s="4">
        <v>95</v>
      </c>
      <c r="V5078" t="s">
        <v>19</v>
      </c>
      <c r="W5078" s="3">
        <v>43247</v>
      </c>
      <c r="X5078" t="s">
        <v>39</v>
      </c>
      <c r="Y5078" t="s">
        <v>485</v>
      </c>
      <c r="Z5078" t="s">
        <v>113</v>
      </c>
    </row>
    <row r="5079" spans="1:26" x14ac:dyDescent="0.25">
      <c r="A5079">
        <v>6</v>
      </c>
      <c r="B5079" t="s">
        <v>10</v>
      </c>
      <c r="C5079">
        <v>6</v>
      </c>
      <c r="D5079" t="s">
        <v>50</v>
      </c>
      <c r="E5079" t="s">
        <v>892</v>
      </c>
      <c r="F5079" t="s">
        <v>13</v>
      </c>
      <c r="G5079" t="s">
        <v>979</v>
      </c>
      <c r="H5079" s="1">
        <v>0</v>
      </c>
      <c r="I5079">
        <v>1</v>
      </c>
      <c r="J5079" s="3">
        <v>43636</v>
      </c>
      <c r="K5079" t="s">
        <v>4194</v>
      </c>
      <c r="L5079" t="s">
        <v>102</v>
      </c>
      <c r="M5079">
        <v>10801</v>
      </c>
      <c r="N5079">
        <v>141</v>
      </c>
      <c r="O5079" t="s">
        <v>4889</v>
      </c>
      <c r="P5079" s="4">
        <v>15</v>
      </c>
      <c r="Q5079" s="4">
        <v>5</v>
      </c>
      <c r="R5079" t="s">
        <v>104</v>
      </c>
      <c r="T5079" s="2">
        <v>14.99</v>
      </c>
      <c r="U5079" s="4">
        <v>150</v>
      </c>
      <c r="V5079" t="s">
        <v>19</v>
      </c>
      <c r="W5079" s="3">
        <v>43642</v>
      </c>
      <c r="X5079" t="s">
        <v>39</v>
      </c>
      <c r="Y5079" t="s">
        <v>175</v>
      </c>
      <c r="Z5079" t="s">
        <v>113</v>
      </c>
    </row>
    <row r="5080" spans="1:26" x14ac:dyDescent="0.25">
      <c r="A5080">
        <v>4</v>
      </c>
      <c r="B5080" t="s">
        <v>43</v>
      </c>
      <c r="C5080">
        <v>6</v>
      </c>
      <c r="D5080" t="s">
        <v>50</v>
      </c>
      <c r="E5080" t="s">
        <v>171</v>
      </c>
      <c r="F5080" t="s">
        <v>13</v>
      </c>
      <c r="G5080" t="s">
        <v>864</v>
      </c>
      <c r="H5080" s="1">
        <v>0</v>
      </c>
      <c r="I5080">
        <v>1</v>
      </c>
      <c r="J5080" s="3">
        <v>43227</v>
      </c>
      <c r="K5080" t="s">
        <v>2352</v>
      </c>
      <c r="L5080" t="s">
        <v>102</v>
      </c>
      <c r="M5080">
        <v>10009</v>
      </c>
      <c r="N5080">
        <v>1410</v>
      </c>
      <c r="O5080" t="s">
        <v>276</v>
      </c>
      <c r="P5080" s="4">
        <v>22</v>
      </c>
      <c r="Q5080" s="4">
        <v>5</v>
      </c>
      <c r="R5080" t="s">
        <v>104</v>
      </c>
      <c r="T5080" s="2">
        <v>21.99</v>
      </c>
      <c r="U5080" s="4">
        <v>200</v>
      </c>
      <c r="V5080" t="s">
        <v>19</v>
      </c>
      <c r="W5080" s="3">
        <v>43231</v>
      </c>
      <c r="X5080" t="s">
        <v>39</v>
      </c>
      <c r="Y5080" t="s">
        <v>175</v>
      </c>
      <c r="Z5080" t="s">
        <v>113</v>
      </c>
    </row>
    <row r="5081" spans="1:26" x14ac:dyDescent="0.25">
      <c r="A5081">
        <v>4</v>
      </c>
      <c r="B5081" t="s">
        <v>43</v>
      </c>
      <c r="C5081">
        <v>6</v>
      </c>
      <c r="D5081" t="s">
        <v>50</v>
      </c>
      <c r="E5081" t="s">
        <v>171</v>
      </c>
      <c r="F5081" t="s">
        <v>13</v>
      </c>
      <c r="G5081" t="s">
        <v>1893</v>
      </c>
      <c r="H5081" s="1">
        <v>0</v>
      </c>
      <c r="I5081">
        <v>1</v>
      </c>
      <c r="J5081" s="3">
        <v>43774</v>
      </c>
      <c r="K5081" t="s">
        <v>5056</v>
      </c>
      <c r="L5081" t="s">
        <v>102</v>
      </c>
      <c r="M5081">
        <v>10009</v>
      </c>
      <c r="N5081">
        <v>601</v>
      </c>
      <c r="O5081" t="s">
        <v>1100</v>
      </c>
      <c r="P5081" s="4">
        <v>172</v>
      </c>
      <c r="Q5081" s="4">
        <v>5</v>
      </c>
      <c r="R5081" t="s">
        <v>104</v>
      </c>
      <c r="T5081" s="2">
        <v>171.93</v>
      </c>
      <c r="U5081" s="4">
        <v>391</v>
      </c>
      <c r="V5081" t="s">
        <v>19</v>
      </c>
      <c r="W5081" s="3">
        <v>43778</v>
      </c>
      <c r="X5081" t="s">
        <v>39</v>
      </c>
      <c r="Y5081" t="s">
        <v>175</v>
      </c>
      <c r="Z5081" t="s">
        <v>113</v>
      </c>
    </row>
    <row r="5082" spans="1:26" x14ac:dyDescent="0.25">
      <c r="A5082">
        <v>4</v>
      </c>
      <c r="B5082" t="s">
        <v>43</v>
      </c>
      <c r="C5082">
        <v>6</v>
      </c>
      <c r="D5082" t="s">
        <v>50</v>
      </c>
      <c r="E5082" t="s">
        <v>171</v>
      </c>
      <c r="F5082" t="s">
        <v>13</v>
      </c>
      <c r="G5082" t="s">
        <v>864</v>
      </c>
      <c r="H5082" s="1">
        <v>0</v>
      </c>
      <c r="I5082">
        <v>1</v>
      </c>
      <c r="J5082" s="3">
        <v>43227</v>
      </c>
      <c r="K5082" t="s">
        <v>2352</v>
      </c>
      <c r="L5082" t="s">
        <v>102</v>
      </c>
      <c r="M5082">
        <v>10009</v>
      </c>
      <c r="N5082">
        <v>275</v>
      </c>
      <c r="O5082" t="s">
        <v>5057</v>
      </c>
      <c r="P5082" s="4">
        <v>1160</v>
      </c>
      <c r="Q5082" s="4">
        <v>5</v>
      </c>
      <c r="R5082" t="s">
        <v>104</v>
      </c>
      <c r="T5082" s="2">
        <v>1159.99</v>
      </c>
      <c r="U5082" s="4">
        <v>4000</v>
      </c>
      <c r="V5082" t="s">
        <v>19</v>
      </c>
      <c r="W5082" s="3">
        <v>43231</v>
      </c>
      <c r="X5082" t="s">
        <v>39</v>
      </c>
      <c r="Y5082" t="s">
        <v>175</v>
      </c>
      <c r="Z5082" t="s">
        <v>422</v>
      </c>
    </row>
    <row r="5083" spans="1:26" x14ac:dyDescent="0.25">
      <c r="A5083">
        <v>7</v>
      </c>
      <c r="B5083" t="s">
        <v>25</v>
      </c>
      <c r="C5083">
        <v>6</v>
      </c>
      <c r="D5083" t="s">
        <v>50</v>
      </c>
      <c r="E5083" t="s">
        <v>1550</v>
      </c>
      <c r="F5083" t="s">
        <v>13</v>
      </c>
      <c r="G5083" t="s">
        <v>1386</v>
      </c>
      <c r="H5083" s="1">
        <v>0</v>
      </c>
      <c r="I5083">
        <v>1</v>
      </c>
      <c r="J5083" s="3">
        <v>43676</v>
      </c>
      <c r="K5083" t="s">
        <v>5058</v>
      </c>
      <c r="L5083" t="s">
        <v>102</v>
      </c>
      <c r="M5083">
        <v>21215</v>
      </c>
      <c r="N5083">
        <v>931</v>
      </c>
      <c r="O5083" t="s">
        <v>4880</v>
      </c>
      <c r="P5083" s="4">
        <v>43</v>
      </c>
      <c r="Q5083" s="4">
        <v>5</v>
      </c>
      <c r="R5083" t="s">
        <v>104</v>
      </c>
      <c r="T5083" s="2">
        <v>43.18</v>
      </c>
      <c r="U5083" s="4">
        <v>90</v>
      </c>
      <c r="V5083" t="s">
        <v>19</v>
      </c>
      <c r="W5083" s="3">
        <v>43683</v>
      </c>
      <c r="X5083" t="s">
        <v>39</v>
      </c>
      <c r="Y5083" t="s">
        <v>1549</v>
      </c>
      <c r="Z5083" t="s">
        <v>52</v>
      </c>
    </row>
    <row r="5084" spans="1:26" x14ac:dyDescent="0.25">
      <c r="A5084">
        <v>5</v>
      </c>
      <c r="B5084" t="s">
        <v>43</v>
      </c>
      <c r="C5084">
        <v>6</v>
      </c>
      <c r="D5084" t="s">
        <v>50</v>
      </c>
      <c r="E5084" t="s">
        <v>2437</v>
      </c>
      <c r="F5084" t="s">
        <v>13</v>
      </c>
      <c r="G5084" t="s">
        <v>2204</v>
      </c>
      <c r="H5084" s="1">
        <v>0</v>
      </c>
      <c r="I5084">
        <v>1</v>
      </c>
      <c r="J5084" s="3">
        <v>43242</v>
      </c>
      <c r="K5084" t="s">
        <v>2438</v>
      </c>
      <c r="L5084" t="s">
        <v>102</v>
      </c>
      <c r="M5084">
        <v>7055</v>
      </c>
      <c r="N5084">
        <v>157</v>
      </c>
      <c r="O5084" t="s">
        <v>720</v>
      </c>
      <c r="P5084" s="4">
        <v>86</v>
      </c>
      <c r="Q5084" s="4">
        <v>5</v>
      </c>
      <c r="R5084" t="s">
        <v>104</v>
      </c>
      <c r="T5084" s="2">
        <v>86.25</v>
      </c>
      <c r="U5084" s="4">
        <v>345</v>
      </c>
      <c r="V5084" t="s">
        <v>19</v>
      </c>
      <c r="W5084" s="3">
        <v>43247</v>
      </c>
      <c r="X5084" t="s">
        <v>39</v>
      </c>
      <c r="Y5084" t="s">
        <v>485</v>
      </c>
      <c r="Z5084" t="s">
        <v>52</v>
      </c>
    </row>
    <row r="5085" spans="1:26" x14ac:dyDescent="0.25">
      <c r="A5085">
        <v>4</v>
      </c>
      <c r="B5085" t="s">
        <v>43</v>
      </c>
      <c r="C5085">
        <v>6</v>
      </c>
      <c r="D5085" t="s">
        <v>50</v>
      </c>
      <c r="E5085" t="s">
        <v>700</v>
      </c>
      <c r="F5085" t="s">
        <v>13</v>
      </c>
      <c r="G5085" t="s">
        <v>313</v>
      </c>
      <c r="H5085" s="1">
        <v>0</v>
      </c>
      <c r="I5085">
        <v>1</v>
      </c>
      <c r="J5085" s="3">
        <v>43787</v>
      </c>
      <c r="K5085" t="s">
        <v>5059</v>
      </c>
      <c r="L5085" t="s">
        <v>102</v>
      </c>
      <c r="M5085">
        <v>11561</v>
      </c>
      <c r="N5085">
        <v>306</v>
      </c>
      <c r="O5085" t="s">
        <v>4896</v>
      </c>
      <c r="P5085" s="4">
        <v>37</v>
      </c>
      <c r="Q5085" s="4">
        <v>5</v>
      </c>
      <c r="R5085" t="s">
        <v>104</v>
      </c>
      <c r="T5085" s="2">
        <v>36.729999999999997</v>
      </c>
      <c r="U5085" s="4">
        <v>75</v>
      </c>
      <c r="V5085" t="s">
        <v>19</v>
      </c>
      <c r="W5085" s="3">
        <v>43791</v>
      </c>
      <c r="X5085" t="s">
        <v>39</v>
      </c>
      <c r="Y5085" t="s">
        <v>175</v>
      </c>
      <c r="Z5085" t="s">
        <v>52</v>
      </c>
    </row>
    <row r="5086" spans="1:26" x14ac:dyDescent="0.25">
      <c r="A5086">
        <v>5</v>
      </c>
      <c r="B5086" t="s">
        <v>43</v>
      </c>
      <c r="C5086">
        <v>6</v>
      </c>
      <c r="D5086" t="s">
        <v>50</v>
      </c>
      <c r="E5086" t="s">
        <v>171</v>
      </c>
      <c r="F5086" t="s">
        <v>13</v>
      </c>
      <c r="G5086" t="s">
        <v>804</v>
      </c>
      <c r="H5086" s="1">
        <v>0</v>
      </c>
      <c r="I5086">
        <v>1</v>
      </c>
      <c r="J5086" s="3">
        <v>43555</v>
      </c>
      <c r="K5086" t="s">
        <v>5060</v>
      </c>
      <c r="L5086" t="s">
        <v>102</v>
      </c>
      <c r="M5086">
        <v>10035</v>
      </c>
      <c r="N5086">
        <v>1488</v>
      </c>
      <c r="O5086" t="s">
        <v>4956</v>
      </c>
      <c r="P5086" s="4">
        <v>22</v>
      </c>
      <c r="Q5086" s="4">
        <v>5</v>
      </c>
      <c r="R5086" t="s">
        <v>104</v>
      </c>
      <c r="T5086" s="2">
        <v>22.09</v>
      </c>
      <c r="U5086" s="4">
        <v>85</v>
      </c>
      <c r="V5086" t="s">
        <v>19</v>
      </c>
      <c r="W5086" s="3">
        <v>43560</v>
      </c>
      <c r="X5086" t="s">
        <v>39</v>
      </c>
      <c r="Y5086" t="s">
        <v>175</v>
      </c>
      <c r="Z5086" t="s">
        <v>52</v>
      </c>
    </row>
    <row r="5087" spans="1:26" x14ac:dyDescent="0.25">
      <c r="A5087">
        <v>6</v>
      </c>
      <c r="B5087" t="s">
        <v>10</v>
      </c>
      <c r="C5087">
        <v>6</v>
      </c>
      <c r="D5087" t="s">
        <v>50</v>
      </c>
      <c r="E5087" t="s">
        <v>171</v>
      </c>
      <c r="F5087" t="s">
        <v>13</v>
      </c>
      <c r="G5087" t="s">
        <v>1792</v>
      </c>
      <c r="H5087" s="1">
        <v>0</v>
      </c>
      <c r="I5087">
        <v>1</v>
      </c>
      <c r="J5087" s="3">
        <v>43344</v>
      </c>
      <c r="K5087" t="s">
        <v>2335</v>
      </c>
      <c r="L5087" t="s">
        <v>102</v>
      </c>
      <c r="M5087">
        <v>10011</v>
      </c>
      <c r="N5087">
        <v>601</v>
      </c>
      <c r="O5087" t="s">
        <v>1100</v>
      </c>
      <c r="P5087" s="4">
        <v>206</v>
      </c>
      <c r="Q5087" s="4">
        <v>6</v>
      </c>
      <c r="R5087" t="s">
        <v>104</v>
      </c>
      <c r="T5087" s="2">
        <v>206.32</v>
      </c>
      <c r="U5087" s="4">
        <v>469</v>
      </c>
      <c r="V5087" t="s">
        <v>19</v>
      </c>
      <c r="W5087" s="3">
        <v>43350</v>
      </c>
      <c r="X5087" t="s">
        <v>39</v>
      </c>
      <c r="Y5087" t="s">
        <v>175</v>
      </c>
      <c r="Z5087" t="s">
        <v>113</v>
      </c>
    </row>
    <row r="5088" spans="1:26" x14ac:dyDescent="0.25">
      <c r="A5088">
        <v>6</v>
      </c>
      <c r="B5088" t="s">
        <v>10</v>
      </c>
      <c r="C5088">
        <v>6</v>
      </c>
      <c r="D5088" t="s">
        <v>50</v>
      </c>
      <c r="E5088" t="s">
        <v>171</v>
      </c>
      <c r="F5088" t="s">
        <v>13</v>
      </c>
      <c r="G5088" t="s">
        <v>1507</v>
      </c>
      <c r="H5088" s="1">
        <v>0</v>
      </c>
      <c r="I5088">
        <v>1</v>
      </c>
      <c r="J5088" s="3">
        <v>43251</v>
      </c>
      <c r="K5088" t="s">
        <v>4195</v>
      </c>
      <c r="L5088" t="s">
        <v>102</v>
      </c>
      <c r="M5088">
        <v>10011</v>
      </c>
      <c r="N5088">
        <v>941</v>
      </c>
      <c r="O5088" t="s">
        <v>4941</v>
      </c>
      <c r="P5088" s="4">
        <v>88</v>
      </c>
      <c r="Q5088" s="4">
        <v>6</v>
      </c>
      <c r="R5088" t="s">
        <v>104</v>
      </c>
      <c r="T5088" s="2">
        <v>88.05</v>
      </c>
      <c r="U5088" s="4">
        <v>180</v>
      </c>
      <c r="V5088" t="s">
        <v>19</v>
      </c>
      <c r="W5088" s="3">
        <v>43257</v>
      </c>
      <c r="X5088" t="s">
        <v>39</v>
      </c>
      <c r="Y5088" t="s">
        <v>175</v>
      </c>
      <c r="Z5088" t="s">
        <v>52</v>
      </c>
    </row>
    <row r="5089" spans="1:26" x14ac:dyDescent="0.25">
      <c r="A5089">
        <v>4</v>
      </c>
      <c r="B5089" t="s">
        <v>43</v>
      </c>
      <c r="C5089">
        <v>6</v>
      </c>
      <c r="D5089" t="s">
        <v>50</v>
      </c>
      <c r="E5089" t="s">
        <v>171</v>
      </c>
      <c r="F5089" t="s">
        <v>13</v>
      </c>
      <c r="G5089" t="s">
        <v>541</v>
      </c>
      <c r="H5089" s="1">
        <v>0</v>
      </c>
      <c r="I5089">
        <v>1</v>
      </c>
      <c r="J5089" s="3">
        <v>43040</v>
      </c>
      <c r="K5089" t="s">
        <v>2348</v>
      </c>
      <c r="L5089" t="s">
        <v>102</v>
      </c>
      <c r="M5089">
        <v>10011</v>
      </c>
      <c r="N5089">
        <v>1330</v>
      </c>
      <c r="O5089" t="s">
        <v>4839</v>
      </c>
      <c r="P5089" s="4">
        <v>602</v>
      </c>
      <c r="Q5089" s="4">
        <v>7</v>
      </c>
      <c r="R5089" t="s">
        <v>104</v>
      </c>
      <c r="T5089" s="2">
        <v>601.97</v>
      </c>
      <c r="U5089" s="4">
        <v>1400</v>
      </c>
      <c r="V5089" t="s">
        <v>19</v>
      </c>
      <c r="W5089" s="3">
        <v>43044</v>
      </c>
      <c r="X5089" t="s">
        <v>39</v>
      </c>
      <c r="Y5089" t="s">
        <v>175</v>
      </c>
      <c r="Z5089" t="s">
        <v>113</v>
      </c>
    </row>
    <row r="5090" spans="1:26" x14ac:dyDescent="0.25">
      <c r="A5090">
        <v>7</v>
      </c>
      <c r="B5090" t="s">
        <v>25</v>
      </c>
      <c r="C5090">
        <v>6</v>
      </c>
      <c r="D5090" t="s">
        <v>50</v>
      </c>
      <c r="E5090" t="s">
        <v>1389</v>
      </c>
      <c r="F5090" t="s">
        <v>13</v>
      </c>
      <c r="G5090" t="s">
        <v>2632</v>
      </c>
      <c r="H5090" s="1">
        <v>0</v>
      </c>
      <c r="I5090">
        <v>1</v>
      </c>
      <c r="J5090" s="3">
        <v>43004</v>
      </c>
      <c r="K5090" t="s">
        <v>4083</v>
      </c>
      <c r="L5090" t="s">
        <v>102</v>
      </c>
      <c r="M5090">
        <v>11572</v>
      </c>
      <c r="N5090">
        <v>165</v>
      </c>
      <c r="O5090" t="s">
        <v>5061</v>
      </c>
      <c r="P5090" s="4">
        <v>296</v>
      </c>
      <c r="Q5090" s="4">
        <v>7</v>
      </c>
      <c r="R5090" t="s">
        <v>104</v>
      </c>
      <c r="T5090" s="2">
        <v>296.07</v>
      </c>
      <c r="U5090" s="4">
        <v>630</v>
      </c>
      <c r="V5090" t="s">
        <v>19</v>
      </c>
      <c r="W5090" s="3">
        <v>43011</v>
      </c>
      <c r="X5090" t="s">
        <v>39</v>
      </c>
      <c r="Y5090" t="s">
        <v>175</v>
      </c>
      <c r="Z5090" t="s">
        <v>422</v>
      </c>
    </row>
    <row r="5091" spans="1:26" x14ac:dyDescent="0.25">
      <c r="A5091">
        <v>4</v>
      </c>
      <c r="B5091" t="s">
        <v>43</v>
      </c>
      <c r="C5091">
        <v>6</v>
      </c>
      <c r="D5091" t="s">
        <v>50</v>
      </c>
      <c r="E5091" t="s">
        <v>2303</v>
      </c>
      <c r="F5091" t="s">
        <v>13</v>
      </c>
      <c r="G5091" t="s">
        <v>202</v>
      </c>
      <c r="H5091" s="1">
        <v>0</v>
      </c>
      <c r="I5091">
        <v>1</v>
      </c>
      <c r="J5091" s="3">
        <v>43160</v>
      </c>
      <c r="K5091" t="s">
        <v>2459</v>
      </c>
      <c r="L5091" t="s">
        <v>102</v>
      </c>
      <c r="M5091">
        <v>10701</v>
      </c>
      <c r="N5091">
        <v>166</v>
      </c>
      <c r="O5091" t="s">
        <v>5062</v>
      </c>
      <c r="P5091" s="4">
        <v>2401</v>
      </c>
      <c r="Q5091" s="4">
        <v>7</v>
      </c>
      <c r="R5091" t="s">
        <v>104</v>
      </c>
      <c r="T5091" s="2">
        <v>2400.9699999999998</v>
      </c>
      <c r="U5091" s="4">
        <v>4900</v>
      </c>
      <c r="V5091" t="s">
        <v>19</v>
      </c>
      <c r="W5091" s="3">
        <v>43164</v>
      </c>
      <c r="X5091" t="s">
        <v>39</v>
      </c>
      <c r="Y5091" t="s">
        <v>175</v>
      </c>
      <c r="Z5091" t="s">
        <v>422</v>
      </c>
    </row>
    <row r="5092" spans="1:26" x14ac:dyDescent="0.25">
      <c r="A5092">
        <v>4</v>
      </c>
      <c r="B5092" t="s">
        <v>43</v>
      </c>
      <c r="C5092">
        <v>6</v>
      </c>
      <c r="D5092" t="s">
        <v>50</v>
      </c>
      <c r="E5092" t="s">
        <v>667</v>
      </c>
      <c r="F5092" t="s">
        <v>13</v>
      </c>
      <c r="G5092" t="s">
        <v>395</v>
      </c>
      <c r="H5092" s="1">
        <v>0</v>
      </c>
      <c r="I5092">
        <v>1</v>
      </c>
      <c r="J5092" s="3">
        <v>42542</v>
      </c>
      <c r="K5092" t="s">
        <v>4027</v>
      </c>
      <c r="L5092" t="s">
        <v>102</v>
      </c>
      <c r="M5092">
        <v>8701</v>
      </c>
      <c r="N5092">
        <v>1665</v>
      </c>
      <c r="O5092" t="s">
        <v>4976</v>
      </c>
      <c r="P5092" s="4">
        <v>357</v>
      </c>
      <c r="Q5092" s="4">
        <v>7</v>
      </c>
      <c r="R5092" t="s">
        <v>104</v>
      </c>
      <c r="T5092" s="2">
        <v>357.19</v>
      </c>
      <c r="U5092" s="4">
        <v>1323</v>
      </c>
      <c r="V5092" t="s">
        <v>19</v>
      </c>
      <c r="W5092" s="3">
        <v>42546</v>
      </c>
      <c r="X5092" t="s">
        <v>39</v>
      </c>
      <c r="Y5092" t="s">
        <v>485</v>
      </c>
      <c r="Z5092" t="s">
        <v>52</v>
      </c>
    </row>
    <row r="5093" spans="1:26" x14ac:dyDescent="0.25">
      <c r="A5093">
        <v>4</v>
      </c>
      <c r="B5093" t="s">
        <v>43</v>
      </c>
      <c r="C5093">
        <v>6</v>
      </c>
      <c r="D5093" t="s">
        <v>50</v>
      </c>
      <c r="E5093" t="s">
        <v>5063</v>
      </c>
      <c r="F5093" t="s">
        <v>13</v>
      </c>
      <c r="G5093" t="s">
        <v>1844</v>
      </c>
      <c r="H5093" s="1">
        <v>0</v>
      </c>
      <c r="I5093">
        <v>1</v>
      </c>
      <c r="J5093" s="3">
        <v>42693</v>
      </c>
      <c r="K5093" t="s">
        <v>5064</v>
      </c>
      <c r="L5093" t="s">
        <v>102</v>
      </c>
      <c r="M5093">
        <v>14701</v>
      </c>
      <c r="N5093">
        <v>144</v>
      </c>
      <c r="O5093" t="s">
        <v>5065</v>
      </c>
      <c r="P5093" s="4">
        <v>1228</v>
      </c>
      <c r="Q5093" s="4">
        <v>7</v>
      </c>
      <c r="R5093" t="s">
        <v>104</v>
      </c>
      <c r="T5093" s="2">
        <v>1228.18</v>
      </c>
      <c r="U5093" s="4">
        <v>4549</v>
      </c>
      <c r="V5093" t="s">
        <v>19</v>
      </c>
      <c r="W5093" s="3">
        <v>42697</v>
      </c>
      <c r="X5093" t="s">
        <v>39</v>
      </c>
      <c r="Y5093" t="s">
        <v>175</v>
      </c>
      <c r="Z5093" t="s">
        <v>52</v>
      </c>
    </row>
    <row r="5094" spans="1:26" x14ac:dyDescent="0.25">
      <c r="A5094">
        <v>4</v>
      </c>
      <c r="B5094" t="s">
        <v>43</v>
      </c>
      <c r="C5094">
        <v>6</v>
      </c>
      <c r="D5094" t="s">
        <v>50</v>
      </c>
      <c r="E5094" t="s">
        <v>171</v>
      </c>
      <c r="F5094" t="s">
        <v>13</v>
      </c>
      <c r="G5094" t="s">
        <v>8105</v>
      </c>
      <c r="H5094" s="1">
        <v>0</v>
      </c>
      <c r="I5094">
        <v>1</v>
      </c>
      <c r="J5094" s="3">
        <v>43829</v>
      </c>
      <c r="K5094" t="s">
        <v>2413</v>
      </c>
      <c r="L5094" t="s">
        <v>102</v>
      </c>
      <c r="M5094">
        <v>10009</v>
      </c>
      <c r="N5094">
        <v>732</v>
      </c>
      <c r="O5094" t="s">
        <v>5037</v>
      </c>
      <c r="P5094" s="4">
        <v>3</v>
      </c>
      <c r="Q5094" s="4">
        <v>7</v>
      </c>
      <c r="R5094" t="s">
        <v>104</v>
      </c>
      <c r="T5094" s="2">
        <v>2.73</v>
      </c>
      <c r="U5094" s="4">
        <v>91</v>
      </c>
      <c r="V5094" t="s">
        <v>19</v>
      </c>
      <c r="W5094" s="3">
        <v>43833</v>
      </c>
      <c r="X5094" t="s">
        <v>39</v>
      </c>
      <c r="Y5094" t="s">
        <v>175</v>
      </c>
      <c r="Z5094" t="s">
        <v>52</v>
      </c>
    </row>
    <row r="5095" spans="1:26" x14ac:dyDescent="0.25">
      <c r="A5095">
        <v>4</v>
      </c>
      <c r="B5095" t="s">
        <v>43</v>
      </c>
      <c r="C5095">
        <v>6</v>
      </c>
      <c r="D5095" t="s">
        <v>50</v>
      </c>
      <c r="E5095" t="s">
        <v>171</v>
      </c>
      <c r="F5095" t="s">
        <v>13</v>
      </c>
      <c r="G5095" t="s">
        <v>2300</v>
      </c>
      <c r="H5095" s="1">
        <v>0</v>
      </c>
      <c r="I5095">
        <v>1</v>
      </c>
      <c r="J5095" s="3">
        <v>43414</v>
      </c>
      <c r="K5095" t="s">
        <v>4147</v>
      </c>
      <c r="L5095" t="s">
        <v>102</v>
      </c>
      <c r="M5095">
        <v>10009</v>
      </c>
      <c r="N5095">
        <v>340</v>
      </c>
      <c r="O5095" t="s">
        <v>4701</v>
      </c>
      <c r="P5095" s="4">
        <v>220</v>
      </c>
      <c r="Q5095" s="4">
        <v>7</v>
      </c>
      <c r="R5095" t="s">
        <v>104</v>
      </c>
      <c r="T5095" s="2">
        <v>220.48</v>
      </c>
      <c r="U5095" s="4">
        <v>882</v>
      </c>
      <c r="V5095" t="s">
        <v>19</v>
      </c>
      <c r="W5095" s="3">
        <v>43418</v>
      </c>
      <c r="X5095" t="s">
        <v>39</v>
      </c>
      <c r="Y5095" t="s">
        <v>175</v>
      </c>
      <c r="Z5095" t="s">
        <v>52</v>
      </c>
    </row>
    <row r="5096" spans="1:26" x14ac:dyDescent="0.25">
      <c r="A5096">
        <v>6</v>
      </c>
      <c r="B5096" t="s">
        <v>10</v>
      </c>
      <c r="C5096">
        <v>6</v>
      </c>
      <c r="D5096" t="s">
        <v>50</v>
      </c>
      <c r="E5096" t="s">
        <v>69</v>
      </c>
      <c r="F5096" t="s">
        <v>13</v>
      </c>
      <c r="G5096" t="s">
        <v>1118</v>
      </c>
      <c r="H5096" s="1">
        <v>0</v>
      </c>
      <c r="I5096">
        <v>1</v>
      </c>
      <c r="J5096" s="3">
        <v>42852</v>
      </c>
      <c r="K5096" t="s">
        <v>2323</v>
      </c>
      <c r="L5096" t="s">
        <v>102</v>
      </c>
      <c r="M5096">
        <v>20016</v>
      </c>
      <c r="N5096">
        <v>443</v>
      </c>
      <c r="O5096" t="s">
        <v>5066</v>
      </c>
      <c r="P5096" s="4">
        <v>649</v>
      </c>
      <c r="Q5096" s="4">
        <v>8</v>
      </c>
      <c r="R5096" t="s">
        <v>104</v>
      </c>
      <c r="T5096" s="2">
        <v>648.55999999999995</v>
      </c>
      <c r="U5096" s="4">
        <v>1380</v>
      </c>
      <c r="V5096" t="s">
        <v>19</v>
      </c>
      <c r="W5096" s="3">
        <v>42858</v>
      </c>
      <c r="X5096" t="s">
        <v>39</v>
      </c>
      <c r="Y5096" t="s">
        <v>2324</v>
      </c>
      <c r="Z5096" t="s">
        <v>422</v>
      </c>
    </row>
    <row r="5097" spans="1:26" x14ac:dyDescent="0.25">
      <c r="A5097">
        <v>4</v>
      </c>
      <c r="B5097" t="s">
        <v>43</v>
      </c>
      <c r="C5097">
        <v>6</v>
      </c>
      <c r="D5097" t="s">
        <v>50</v>
      </c>
      <c r="E5097" t="s">
        <v>2303</v>
      </c>
      <c r="F5097" t="s">
        <v>13</v>
      </c>
      <c r="G5097" t="s">
        <v>1696</v>
      </c>
      <c r="H5097" s="1">
        <v>0</v>
      </c>
      <c r="I5097">
        <v>1</v>
      </c>
      <c r="J5097" s="3">
        <v>43673</v>
      </c>
      <c r="K5097" t="s">
        <v>2304</v>
      </c>
      <c r="L5097" t="s">
        <v>102</v>
      </c>
      <c r="M5097">
        <v>10701</v>
      </c>
      <c r="N5097">
        <v>1178</v>
      </c>
      <c r="O5097" t="s">
        <v>4774</v>
      </c>
      <c r="P5097" s="4">
        <v>136</v>
      </c>
      <c r="Q5097" s="4">
        <v>8</v>
      </c>
      <c r="R5097" t="s">
        <v>104</v>
      </c>
      <c r="T5097" s="2">
        <v>135.97999999999999</v>
      </c>
      <c r="U5097" s="4">
        <v>544</v>
      </c>
      <c r="V5097" t="s">
        <v>19</v>
      </c>
      <c r="W5097" s="3">
        <v>43677</v>
      </c>
      <c r="X5097" t="s">
        <v>39</v>
      </c>
      <c r="Y5097" t="s">
        <v>175</v>
      </c>
      <c r="Z5097" t="s">
        <v>52</v>
      </c>
    </row>
    <row r="5098" spans="1:26" x14ac:dyDescent="0.25">
      <c r="A5098">
        <v>4</v>
      </c>
      <c r="B5098" t="s">
        <v>43</v>
      </c>
      <c r="C5098">
        <v>6</v>
      </c>
      <c r="D5098" t="s">
        <v>50</v>
      </c>
      <c r="E5098" t="s">
        <v>171</v>
      </c>
      <c r="F5098" t="s">
        <v>13</v>
      </c>
      <c r="G5098" t="s">
        <v>2342</v>
      </c>
      <c r="H5098" s="1">
        <v>0</v>
      </c>
      <c r="I5098">
        <v>1</v>
      </c>
      <c r="J5098" s="3">
        <v>43075</v>
      </c>
      <c r="K5098" t="s">
        <v>2343</v>
      </c>
      <c r="L5098" t="s">
        <v>102</v>
      </c>
      <c r="M5098">
        <v>10009</v>
      </c>
      <c r="N5098">
        <v>1026</v>
      </c>
      <c r="O5098" t="s">
        <v>4751</v>
      </c>
      <c r="P5098" s="4">
        <v>97</v>
      </c>
      <c r="Q5098" s="4">
        <v>9</v>
      </c>
      <c r="R5098" t="s">
        <v>104</v>
      </c>
      <c r="T5098" s="2">
        <v>97.19</v>
      </c>
      <c r="U5098" s="4">
        <v>1620</v>
      </c>
      <c r="V5098" t="s">
        <v>19</v>
      </c>
      <c r="W5098" s="3">
        <v>43079</v>
      </c>
      <c r="X5098" t="s">
        <v>39</v>
      </c>
      <c r="Y5098" t="s">
        <v>175</v>
      </c>
      <c r="Z5098" t="s">
        <v>113</v>
      </c>
    </row>
    <row r="5099" spans="1:26" x14ac:dyDescent="0.25">
      <c r="A5099">
        <v>7</v>
      </c>
      <c r="B5099" t="s">
        <v>25</v>
      </c>
      <c r="C5099">
        <v>6</v>
      </c>
      <c r="D5099" t="s">
        <v>50</v>
      </c>
      <c r="E5099" t="s">
        <v>1772</v>
      </c>
      <c r="F5099" t="s">
        <v>13</v>
      </c>
      <c r="G5099" t="s">
        <v>1405</v>
      </c>
      <c r="H5099" s="1">
        <v>0.2</v>
      </c>
      <c r="I5099">
        <v>1</v>
      </c>
      <c r="J5099" s="3">
        <v>42718</v>
      </c>
      <c r="K5099" t="s">
        <v>2451</v>
      </c>
      <c r="L5099" t="s">
        <v>102</v>
      </c>
      <c r="M5099">
        <v>43302</v>
      </c>
      <c r="N5099">
        <v>1278</v>
      </c>
      <c r="O5099" t="s">
        <v>4749</v>
      </c>
      <c r="P5099" s="4">
        <v>43</v>
      </c>
      <c r="Q5099" s="4">
        <v>1</v>
      </c>
      <c r="R5099" t="s">
        <v>104</v>
      </c>
      <c r="T5099" s="2">
        <v>42.89</v>
      </c>
      <c r="U5099" s="4">
        <v>264</v>
      </c>
      <c r="V5099" t="s">
        <v>19</v>
      </c>
      <c r="W5099" s="3">
        <v>42725</v>
      </c>
      <c r="X5099" t="s">
        <v>39</v>
      </c>
      <c r="Y5099" t="s">
        <v>309</v>
      </c>
      <c r="Z5099" t="s">
        <v>113</v>
      </c>
    </row>
    <row r="5100" spans="1:26" x14ac:dyDescent="0.25">
      <c r="A5100">
        <v>4</v>
      </c>
      <c r="B5100" t="s">
        <v>43</v>
      </c>
      <c r="C5100">
        <v>6</v>
      </c>
      <c r="D5100" t="s">
        <v>50</v>
      </c>
      <c r="E5100" t="s">
        <v>99</v>
      </c>
      <c r="F5100" t="s">
        <v>13</v>
      </c>
      <c r="G5100" t="s">
        <v>370</v>
      </c>
      <c r="H5100" s="1">
        <v>0.2</v>
      </c>
      <c r="I5100">
        <v>1</v>
      </c>
      <c r="J5100" s="3">
        <v>43809</v>
      </c>
      <c r="K5100" t="s">
        <v>5067</v>
      </c>
      <c r="L5100" t="s">
        <v>102</v>
      </c>
      <c r="M5100">
        <v>19120</v>
      </c>
      <c r="N5100">
        <v>1076</v>
      </c>
      <c r="O5100" t="s">
        <v>4765</v>
      </c>
      <c r="P5100" s="4">
        <v>3</v>
      </c>
      <c r="Q5100" s="4">
        <v>1</v>
      </c>
      <c r="R5100" t="s">
        <v>104</v>
      </c>
      <c r="T5100" s="2">
        <v>3.37</v>
      </c>
      <c r="U5100" s="4">
        <v>14</v>
      </c>
      <c r="V5100" t="s">
        <v>19</v>
      </c>
      <c r="W5100" s="3">
        <v>43813</v>
      </c>
      <c r="X5100" t="s">
        <v>39</v>
      </c>
      <c r="Y5100" t="s">
        <v>105</v>
      </c>
      <c r="Z5100" t="s">
        <v>113</v>
      </c>
    </row>
    <row r="5101" spans="1:26" x14ac:dyDescent="0.25">
      <c r="A5101">
        <v>4</v>
      </c>
      <c r="B5101" t="s">
        <v>43</v>
      </c>
      <c r="C5101">
        <v>6</v>
      </c>
      <c r="D5101" t="s">
        <v>50</v>
      </c>
      <c r="E5101" t="s">
        <v>99</v>
      </c>
      <c r="F5101" t="s">
        <v>13</v>
      </c>
      <c r="G5101" t="s">
        <v>2382</v>
      </c>
      <c r="H5101" s="1">
        <v>0.2</v>
      </c>
      <c r="I5101">
        <v>1</v>
      </c>
      <c r="J5101" s="3">
        <v>43169</v>
      </c>
      <c r="K5101" t="s">
        <v>5068</v>
      </c>
      <c r="L5101" t="s">
        <v>102</v>
      </c>
      <c r="M5101">
        <v>19143</v>
      </c>
      <c r="N5101">
        <v>1273</v>
      </c>
      <c r="O5101" t="s">
        <v>4783</v>
      </c>
      <c r="P5101" s="4">
        <v>7</v>
      </c>
      <c r="Q5101" s="4">
        <v>1</v>
      </c>
      <c r="R5101" t="s">
        <v>104</v>
      </c>
      <c r="T5101" s="2">
        <v>7.5</v>
      </c>
      <c r="U5101" s="4">
        <v>40</v>
      </c>
      <c r="V5101" t="s">
        <v>19</v>
      </c>
      <c r="W5101" s="3">
        <v>43173</v>
      </c>
      <c r="X5101" t="s">
        <v>39</v>
      </c>
      <c r="Y5101" t="s">
        <v>105</v>
      </c>
      <c r="Z5101" t="s">
        <v>113</v>
      </c>
    </row>
    <row r="5102" spans="1:26" x14ac:dyDescent="0.25">
      <c r="A5102">
        <v>6</v>
      </c>
      <c r="B5102" t="s">
        <v>10</v>
      </c>
      <c r="C5102">
        <v>6</v>
      </c>
      <c r="D5102" t="s">
        <v>50</v>
      </c>
      <c r="E5102" t="s">
        <v>1296</v>
      </c>
      <c r="F5102" t="s">
        <v>13</v>
      </c>
      <c r="G5102" t="s">
        <v>1741</v>
      </c>
      <c r="H5102" s="1">
        <v>0.2</v>
      </c>
      <c r="I5102">
        <v>1</v>
      </c>
      <c r="J5102" s="3">
        <v>43079</v>
      </c>
      <c r="K5102" t="s">
        <v>5069</v>
      </c>
      <c r="L5102" t="s">
        <v>102</v>
      </c>
      <c r="M5102">
        <v>44105</v>
      </c>
      <c r="N5102">
        <v>1060</v>
      </c>
      <c r="O5102" t="s">
        <v>4903</v>
      </c>
      <c r="P5102" s="4">
        <v>4</v>
      </c>
      <c r="Q5102" s="4">
        <v>2</v>
      </c>
      <c r="R5102" t="s">
        <v>104</v>
      </c>
      <c r="T5102" s="2">
        <v>4.46</v>
      </c>
      <c r="U5102" s="4">
        <v>25</v>
      </c>
      <c r="V5102" t="s">
        <v>19</v>
      </c>
      <c r="W5102" s="3">
        <v>43085</v>
      </c>
      <c r="X5102" t="s">
        <v>39</v>
      </c>
      <c r="Y5102" t="s">
        <v>309</v>
      </c>
      <c r="Z5102" t="s">
        <v>113</v>
      </c>
    </row>
    <row r="5103" spans="1:26" x14ac:dyDescent="0.25">
      <c r="A5103">
        <v>4</v>
      </c>
      <c r="B5103" t="s">
        <v>43</v>
      </c>
      <c r="C5103">
        <v>6</v>
      </c>
      <c r="D5103" t="s">
        <v>50</v>
      </c>
      <c r="E5103" t="s">
        <v>1595</v>
      </c>
      <c r="F5103" t="s">
        <v>13</v>
      </c>
      <c r="G5103" t="s">
        <v>2824</v>
      </c>
      <c r="H5103" s="1">
        <v>0.2</v>
      </c>
      <c r="I5103">
        <v>1</v>
      </c>
      <c r="J5103" s="3">
        <v>43566</v>
      </c>
      <c r="K5103" t="s">
        <v>4185</v>
      </c>
      <c r="L5103" t="s">
        <v>102</v>
      </c>
      <c r="M5103">
        <v>43130</v>
      </c>
      <c r="N5103">
        <v>967</v>
      </c>
      <c r="O5103" t="s">
        <v>4989</v>
      </c>
      <c r="P5103" s="4">
        <v>-5</v>
      </c>
      <c r="Q5103" s="4">
        <v>2</v>
      </c>
      <c r="R5103" t="s">
        <v>104</v>
      </c>
      <c r="T5103" s="2">
        <v>-4.75</v>
      </c>
      <c r="U5103" s="4">
        <v>27</v>
      </c>
      <c r="V5103" t="s">
        <v>19</v>
      </c>
      <c r="W5103" s="3">
        <v>43570</v>
      </c>
      <c r="X5103" t="s">
        <v>39</v>
      </c>
      <c r="Y5103" t="s">
        <v>309</v>
      </c>
      <c r="Z5103" t="s">
        <v>113</v>
      </c>
    </row>
    <row r="5104" spans="1:26" x14ac:dyDescent="0.25">
      <c r="A5104">
        <v>4</v>
      </c>
      <c r="B5104" t="s">
        <v>43</v>
      </c>
      <c r="C5104">
        <v>6</v>
      </c>
      <c r="D5104" t="s">
        <v>50</v>
      </c>
      <c r="E5104" t="s">
        <v>1772</v>
      </c>
      <c r="F5104" t="s">
        <v>13</v>
      </c>
      <c r="G5104" t="s">
        <v>2362</v>
      </c>
      <c r="H5104" s="1">
        <v>0.2</v>
      </c>
      <c r="I5104">
        <v>1</v>
      </c>
      <c r="J5104" s="3">
        <v>43628</v>
      </c>
      <c r="K5104" t="s">
        <v>5070</v>
      </c>
      <c r="L5104" t="s">
        <v>102</v>
      </c>
      <c r="M5104">
        <v>43302</v>
      </c>
      <c r="N5104">
        <v>1096</v>
      </c>
      <c r="O5104" t="s">
        <v>599</v>
      </c>
      <c r="P5104" s="4">
        <v>19</v>
      </c>
      <c r="Q5104" s="4">
        <v>2</v>
      </c>
      <c r="R5104" t="s">
        <v>104</v>
      </c>
      <c r="T5104" s="2">
        <v>19.18</v>
      </c>
      <c r="U5104" s="4">
        <v>64</v>
      </c>
      <c r="V5104" t="s">
        <v>19</v>
      </c>
      <c r="W5104" s="3">
        <v>43632</v>
      </c>
      <c r="X5104" t="s">
        <v>39</v>
      </c>
      <c r="Y5104" t="s">
        <v>309</v>
      </c>
      <c r="Z5104" t="s">
        <v>113</v>
      </c>
    </row>
    <row r="5105" spans="1:26" x14ac:dyDescent="0.25">
      <c r="A5105">
        <v>4</v>
      </c>
      <c r="B5105" t="s">
        <v>43</v>
      </c>
      <c r="C5105">
        <v>6</v>
      </c>
      <c r="D5105" t="s">
        <v>50</v>
      </c>
      <c r="E5105" t="s">
        <v>99</v>
      </c>
      <c r="F5105" t="s">
        <v>13</v>
      </c>
      <c r="G5105" t="s">
        <v>1727</v>
      </c>
      <c r="H5105" s="1">
        <v>0.2</v>
      </c>
      <c r="I5105">
        <v>1</v>
      </c>
      <c r="J5105" s="3">
        <v>42734</v>
      </c>
      <c r="K5105" t="s">
        <v>5071</v>
      </c>
      <c r="L5105" t="s">
        <v>102</v>
      </c>
      <c r="M5105">
        <v>19120</v>
      </c>
      <c r="N5105">
        <v>1069</v>
      </c>
      <c r="O5105" t="s">
        <v>4848</v>
      </c>
      <c r="P5105" s="4">
        <v>7</v>
      </c>
      <c r="Q5105" s="4">
        <v>2</v>
      </c>
      <c r="R5105" t="s">
        <v>104</v>
      </c>
      <c r="T5105" s="2">
        <v>6.99</v>
      </c>
      <c r="U5105" s="4">
        <v>28</v>
      </c>
      <c r="V5105" t="s">
        <v>19</v>
      </c>
      <c r="W5105" s="3">
        <v>42738</v>
      </c>
      <c r="X5105" t="s">
        <v>39</v>
      </c>
      <c r="Y5105" t="s">
        <v>105</v>
      </c>
      <c r="Z5105" t="s">
        <v>113</v>
      </c>
    </row>
    <row r="5106" spans="1:26" x14ac:dyDescent="0.25">
      <c r="A5106">
        <v>5</v>
      </c>
      <c r="B5106" t="s">
        <v>43</v>
      </c>
      <c r="C5106">
        <v>6</v>
      </c>
      <c r="D5106" t="s">
        <v>50</v>
      </c>
      <c r="E5106" t="s">
        <v>99</v>
      </c>
      <c r="F5106" t="s">
        <v>13</v>
      </c>
      <c r="G5106" t="s">
        <v>1013</v>
      </c>
      <c r="H5106" s="1">
        <v>0.2</v>
      </c>
      <c r="I5106">
        <v>1</v>
      </c>
      <c r="J5106" s="3">
        <v>42679</v>
      </c>
      <c r="K5106" t="s">
        <v>2404</v>
      </c>
      <c r="L5106" t="s">
        <v>102</v>
      </c>
      <c r="M5106">
        <v>19143</v>
      </c>
      <c r="N5106">
        <v>1078</v>
      </c>
      <c r="O5106" t="s">
        <v>5072</v>
      </c>
      <c r="P5106" s="4">
        <v>17</v>
      </c>
      <c r="Q5106" s="4">
        <v>2</v>
      </c>
      <c r="R5106" t="s">
        <v>104</v>
      </c>
      <c r="T5106" s="2">
        <v>16.79</v>
      </c>
      <c r="U5106" s="4">
        <v>58</v>
      </c>
      <c r="V5106" t="s">
        <v>19</v>
      </c>
      <c r="W5106" s="3">
        <v>42684</v>
      </c>
      <c r="X5106" t="s">
        <v>39</v>
      </c>
      <c r="Y5106" t="s">
        <v>105</v>
      </c>
      <c r="Z5106" t="s">
        <v>113</v>
      </c>
    </row>
    <row r="5107" spans="1:26" x14ac:dyDescent="0.25">
      <c r="A5107">
        <v>5</v>
      </c>
      <c r="B5107" t="s">
        <v>43</v>
      </c>
      <c r="C5107">
        <v>6</v>
      </c>
      <c r="D5107" t="s">
        <v>50</v>
      </c>
      <c r="E5107" t="s">
        <v>171</v>
      </c>
      <c r="F5107" t="s">
        <v>13</v>
      </c>
      <c r="G5107" t="s">
        <v>242</v>
      </c>
      <c r="H5107" s="1">
        <v>0.2</v>
      </c>
      <c r="I5107">
        <v>1</v>
      </c>
      <c r="J5107" s="3">
        <v>42990</v>
      </c>
      <c r="K5107" t="s">
        <v>4112</v>
      </c>
      <c r="L5107" t="s">
        <v>102</v>
      </c>
      <c r="M5107">
        <v>10035</v>
      </c>
      <c r="N5107">
        <v>796</v>
      </c>
      <c r="O5107" t="s">
        <v>4794</v>
      </c>
      <c r="P5107" s="4">
        <v>60</v>
      </c>
      <c r="Q5107" s="4">
        <v>2</v>
      </c>
      <c r="R5107" t="s">
        <v>104</v>
      </c>
      <c r="T5107" s="2">
        <v>60</v>
      </c>
      <c r="U5107" s="4">
        <v>480</v>
      </c>
      <c r="V5107" t="s">
        <v>19</v>
      </c>
      <c r="W5107" s="3">
        <v>42995</v>
      </c>
      <c r="X5107" t="s">
        <v>39</v>
      </c>
      <c r="Y5107" t="s">
        <v>175</v>
      </c>
      <c r="Z5107" t="s">
        <v>727</v>
      </c>
    </row>
    <row r="5108" spans="1:26" x14ac:dyDescent="0.25">
      <c r="A5108">
        <v>5</v>
      </c>
      <c r="B5108" t="s">
        <v>43</v>
      </c>
      <c r="C5108">
        <v>6</v>
      </c>
      <c r="D5108" t="s">
        <v>50</v>
      </c>
      <c r="E5108" t="s">
        <v>489</v>
      </c>
      <c r="F5108" t="s">
        <v>13</v>
      </c>
      <c r="G5108" t="s">
        <v>254</v>
      </c>
      <c r="H5108" s="1">
        <v>0.2</v>
      </c>
      <c r="I5108">
        <v>1</v>
      </c>
      <c r="J5108" s="3">
        <v>42780</v>
      </c>
      <c r="K5108" t="s">
        <v>4189</v>
      </c>
      <c r="L5108" t="s">
        <v>102</v>
      </c>
      <c r="M5108">
        <v>44312</v>
      </c>
      <c r="N5108">
        <v>296</v>
      </c>
      <c r="O5108" t="s">
        <v>4781</v>
      </c>
      <c r="P5108" s="4">
        <v>1</v>
      </c>
      <c r="Q5108" s="4">
        <v>3</v>
      </c>
      <c r="R5108" t="s">
        <v>104</v>
      </c>
      <c r="T5108" s="2">
        <v>0.9</v>
      </c>
      <c r="U5108" s="4">
        <v>72</v>
      </c>
      <c r="V5108" t="s">
        <v>19</v>
      </c>
      <c r="W5108" s="3">
        <v>42785</v>
      </c>
      <c r="X5108" t="s">
        <v>39</v>
      </c>
      <c r="Y5108" t="s">
        <v>309</v>
      </c>
      <c r="Z5108" t="s">
        <v>113</v>
      </c>
    </row>
    <row r="5109" spans="1:26" x14ac:dyDescent="0.25">
      <c r="A5109">
        <v>7</v>
      </c>
      <c r="B5109" t="s">
        <v>25</v>
      </c>
      <c r="C5109">
        <v>6</v>
      </c>
      <c r="D5109" t="s">
        <v>50</v>
      </c>
      <c r="E5109" t="s">
        <v>1595</v>
      </c>
      <c r="F5109" t="s">
        <v>13</v>
      </c>
      <c r="G5109" t="s">
        <v>3679</v>
      </c>
      <c r="H5109" s="1">
        <v>0.2</v>
      </c>
      <c r="I5109">
        <v>1</v>
      </c>
      <c r="J5109" s="3">
        <v>43429</v>
      </c>
      <c r="K5109" t="s">
        <v>4234</v>
      </c>
      <c r="L5109" t="s">
        <v>102</v>
      </c>
      <c r="M5109">
        <v>43130</v>
      </c>
      <c r="N5109">
        <v>1117</v>
      </c>
      <c r="O5109" t="s">
        <v>5073</v>
      </c>
      <c r="P5109" s="4">
        <v>12</v>
      </c>
      <c r="Q5109" s="4">
        <v>3</v>
      </c>
      <c r="R5109" t="s">
        <v>104</v>
      </c>
      <c r="T5109" s="2">
        <v>12</v>
      </c>
      <c r="U5109" s="4">
        <v>60</v>
      </c>
      <c r="V5109" t="s">
        <v>19</v>
      </c>
      <c r="W5109" s="3">
        <v>43436</v>
      </c>
      <c r="X5109" t="s">
        <v>39</v>
      </c>
      <c r="Y5109" t="s">
        <v>309</v>
      </c>
      <c r="Z5109" t="s">
        <v>113</v>
      </c>
    </row>
    <row r="5110" spans="1:26" x14ac:dyDescent="0.25">
      <c r="A5110">
        <v>4</v>
      </c>
      <c r="B5110" t="s">
        <v>43</v>
      </c>
      <c r="C5110">
        <v>6</v>
      </c>
      <c r="D5110" t="s">
        <v>50</v>
      </c>
      <c r="E5110" t="s">
        <v>99</v>
      </c>
      <c r="F5110" t="s">
        <v>13</v>
      </c>
      <c r="G5110" t="s">
        <v>2839</v>
      </c>
      <c r="H5110" s="1">
        <v>0.2</v>
      </c>
      <c r="I5110">
        <v>1</v>
      </c>
      <c r="J5110" s="3">
        <v>42668</v>
      </c>
      <c r="K5110" t="s">
        <v>4243</v>
      </c>
      <c r="L5110" t="s">
        <v>102</v>
      </c>
      <c r="M5110">
        <v>19120</v>
      </c>
      <c r="N5110">
        <v>1073</v>
      </c>
      <c r="O5110" t="s">
        <v>5074</v>
      </c>
      <c r="P5110" s="4">
        <v>1</v>
      </c>
      <c r="Q5110" s="4">
        <v>3</v>
      </c>
      <c r="R5110" t="s">
        <v>104</v>
      </c>
      <c r="T5110" s="2">
        <v>0.51</v>
      </c>
      <c r="U5110" s="4">
        <v>41</v>
      </c>
      <c r="V5110" t="s">
        <v>19</v>
      </c>
      <c r="W5110" s="3">
        <v>42672</v>
      </c>
      <c r="X5110" t="s">
        <v>39</v>
      </c>
      <c r="Y5110" t="s">
        <v>105</v>
      </c>
      <c r="Z5110" t="s">
        <v>113</v>
      </c>
    </row>
    <row r="5111" spans="1:26" x14ac:dyDescent="0.25">
      <c r="A5111">
        <v>5</v>
      </c>
      <c r="B5111" t="s">
        <v>43</v>
      </c>
      <c r="C5111">
        <v>6</v>
      </c>
      <c r="D5111" t="s">
        <v>50</v>
      </c>
      <c r="E5111" t="s">
        <v>99</v>
      </c>
      <c r="F5111" t="s">
        <v>13</v>
      </c>
      <c r="G5111" t="s">
        <v>1562</v>
      </c>
      <c r="H5111" s="1">
        <v>0.2</v>
      </c>
      <c r="I5111">
        <v>1</v>
      </c>
      <c r="J5111" s="3">
        <v>42921</v>
      </c>
      <c r="K5111" t="s">
        <v>4206</v>
      </c>
      <c r="L5111" t="s">
        <v>102</v>
      </c>
      <c r="M5111">
        <v>19140</v>
      </c>
      <c r="N5111">
        <v>883</v>
      </c>
      <c r="O5111" t="s">
        <v>456</v>
      </c>
      <c r="P5111" s="4">
        <v>2</v>
      </c>
      <c r="Q5111" s="4">
        <v>3</v>
      </c>
      <c r="R5111" t="s">
        <v>104</v>
      </c>
      <c r="T5111" s="2">
        <v>2.17</v>
      </c>
      <c r="U5111" s="4">
        <v>35</v>
      </c>
      <c r="V5111" t="s">
        <v>19</v>
      </c>
      <c r="W5111" s="3">
        <v>42926</v>
      </c>
      <c r="X5111" t="s">
        <v>39</v>
      </c>
      <c r="Y5111" t="s">
        <v>105</v>
      </c>
      <c r="Z5111" t="s">
        <v>113</v>
      </c>
    </row>
    <row r="5112" spans="1:26" x14ac:dyDescent="0.25">
      <c r="A5112">
        <v>5</v>
      </c>
      <c r="B5112" t="s">
        <v>43</v>
      </c>
      <c r="C5112">
        <v>6</v>
      </c>
      <c r="D5112" t="s">
        <v>50</v>
      </c>
      <c r="E5112" t="s">
        <v>99</v>
      </c>
      <c r="F5112" t="s">
        <v>13</v>
      </c>
      <c r="G5112" t="s">
        <v>1410</v>
      </c>
      <c r="H5112" s="1">
        <v>0.2</v>
      </c>
      <c r="I5112">
        <v>1</v>
      </c>
      <c r="J5112" s="3">
        <v>43772</v>
      </c>
      <c r="K5112" t="s">
        <v>5075</v>
      </c>
      <c r="L5112" t="s">
        <v>102</v>
      </c>
      <c r="M5112">
        <v>19140</v>
      </c>
      <c r="N5112">
        <v>1073</v>
      </c>
      <c r="O5112" t="s">
        <v>5074</v>
      </c>
      <c r="P5112" s="4">
        <v>1</v>
      </c>
      <c r="Q5112" s="4">
        <v>3</v>
      </c>
      <c r="R5112" t="s">
        <v>104</v>
      </c>
      <c r="T5112" s="2">
        <v>0.51</v>
      </c>
      <c r="U5112" s="4">
        <v>41</v>
      </c>
      <c r="V5112" t="s">
        <v>19</v>
      </c>
      <c r="W5112" s="3">
        <v>43777</v>
      </c>
      <c r="X5112" t="s">
        <v>39</v>
      </c>
      <c r="Y5112" t="s">
        <v>105</v>
      </c>
      <c r="Z5112" t="s">
        <v>113</v>
      </c>
    </row>
    <row r="5113" spans="1:26" x14ac:dyDescent="0.25">
      <c r="A5113">
        <v>4</v>
      </c>
      <c r="B5113" t="s">
        <v>43</v>
      </c>
      <c r="C5113">
        <v>6</v>
      </c>
      <c r="D5113" t="s">
        <v>50</v>
      </c>
      <c r="E5113" t="s">
        <v>99</v>
      </c>
      <c r="F5113" t="s">
        <v>13</v>
      </c>
      <c r="G5113" t="s">
        <v>1913</v>
      </c>
      <c r="H5113" s="1">
        <v>0.2</v>
      </c>
      <c r="I5113">
        <v>1</v>
      </c>
      <c r="J5113" s="3">
        <v>42858</v>
      </c>
      <c r="K5113" t="s">
        <v>2449</v>
      </c>
      <c r="L5113" t="s">
        <v>102</v>
      </c>
      <c r="M5113">
        <v>19140</v>
      </c>
      <c r="N5113">
        <v>1403</v>
      </c>
      <c r="O5113" t="s">
        <v>5076</v>
      </c>
      <c r="P5113" s="4">
        <v>0</v>
      </c>
      <c r="Q5113" s="4">
        <v>3</v>
      </c>
      <c r="R5113" t="s">
        <v>104</v>
      </c>
      <c r="T5113" s="2">
        <v>-0.34</v>
      </c>
      <c r="U5113" s="4">
        <v>28</v>
      </c>
      <c r="V5113" t="s">
        <v>19</v>
      </c>
      <c r="W5113" s="3">
        <v>42862</v>
      </c>
      <c r="X5113" t="s">
        <v>39</v>
      </c>
      <c r="Y5113" t="s">
        <v>105</v>
      </c>
      <c r="Z5113" t="s">
        <v>113</v>
      </c>
    </row>
    <row r="5114" spans="1:26" x14ac:dyDescent="0.25">
      <c r="A5114">
        <v>5</v>
      </c>
      <c r="B5114" t="s">
        <v>43</v>
      </c>
      <c r="C5114">
        <v>6</v>
      </c>
      <c r="D5114" t="s">
        <v>50</v>
      </c>
      <c r="E5114" t="s">
        <v>99</v>
      </c>
      <c r="F5114" t="s">
        <v>13</v>
      </c>
      <c r="G5114" t="s">
        <v>2258</v>
      </c>
      <c r="H5114" s="1">
        <v>0.2</v>
      </c>
      <c r="I5114">
        <v>1</v>
      </c>
      <c r="J5114" s="3">
        <v>42544</v>
      </c>
      <c r="K5114" t="s">
        <v>5077</v>
      </c>
      <c r="L5114" t="s">
        <v>102</v>
      </c>
      <c r="M5114">
        <v>19143</v>
      </c>
      <c r="N5114">
        <v>1469</v>
      </c>
      <c r="O5114" t="s">
        <v>842</v>
      </c>
      <c r="P5114" s="4">
        <v>1</v>
      </c>
      <c r="Q5114" s="4">
        <v>3</v>
      </c>
      <c r="R5114" t="s">
        <v>104</v>
      </c>
      <c r="T5114" s="2">
        <v>1.08</v>
      </c>
      <c r="U5114" s="4">
        <v>86</v>
      </c>
      <c r="V5114" t="s">
        <v>19</v>
      </c>
      <c r="W5114" s="3">
        <v>42549</v>
      </c>
      <c r="X5114" t="s">
        <v>39</v>
      </c>
      <c r="Y5114" t="s">
        <v>105</v>
      </c>
      <c r="Z5114" t="s">
        <v>113</v>
      </c>
    </row>
    <row r="5115" spans="1:26" x14ac:dyDescent="0.25">
      <c r="A5115">
        <v>4</v>
      </c>
      <c r="B5115" t="s">
        <v>43</v>
      </c>
      <c r="C5115">
        <v>6</v>
      </c>
      <c r="D5115" t="s">
        <v>50</v>
      </c>
      <c r="E5115" t="s">
        <v>305</v>
      </c>
      <c r="F5115" t="s">
        <v>13</v>
      </c>
      <c r="G5115" t="s">
        <v>2122</v>
      </c>
      <c r="H5115" s="1">
        <v>0.2</v>
      </c>
      <c r="I5115">
        <v>1</v>
      </c>
      <c r="J5115" s="3">
        <v>43013</v>
      </c>
      <c r="K5115" t="s">
        <v>5078</v>
      </c>
      <c r="L5115" t="s">
        <v>102</v>
      </c>
      <c r="M5115">
        <v>43229</v>
      </c>
      <c r="N5115">
        <v>1116</v>
      </c>
      <c r="O5115" t="s">
        <v>699</v>
      </c>
      <c r="P5115" s="4">
        <v>58</v>
      </c>
      <c r="Q5115" s="4">
        <v>4</v>
      </c>
      <c r="R5115" t="s">
        <v>104</v>
      </c>
      <c r="T5115" s="2">
        <v>57.6</v>
      </c>
      <c r="U5115" s="4">
        <v>288</v>
      </c>
      <c r="V5115" t="s">
        <v>19</v>
      </c>
      <c r="W5115" s="3">
        <v>43017</v>
      </c>
      <c r="X5115" t="s">
        <v>39</v>
      </c>
      <c r="Y5115" t="s">
        <v>309</v>
      </c>
      <c r="Z5115" t="s">
        <v>113</v>
      </c>
    </row>
    <row r="5116" spans="1:26" x14ac:dyDescent="0.25">
      <c r="A5116">
        <v>7</v>
      </c>
      <c r="B5116" t="s">
        <v>25</v>
      </c>
      <c r="C5116">
        <v>6</v>
      </c>
      <c r="D5116" t="s">
        <v>50</v>
      </c>
      <c r="E5116" t="s">
        <v>201</v>
      </c>
      <c r="F5116" t="s">
        <v>13</v>
      </c>
      <c r="G5116" t="s">
        <v>1755</v>
      </c>
      <c r="H5116" s="1">
        <v>0.2</v>
      </c>
      <c r="I5116">
        <v>1</v>
      </c>
      <c r="J5116" s="3">
        <v>43718</v>
      </c>
      <c r="K5116" t="s">
        <v>5079</v>
      </c>
      <c r="L5116" t="s">
        <v>102</v>
      </c>
      <c r="M5116">
        <v>45503</v>
      </c>
      <c r="N5116">
        <v>1085</v>
      </c>
      <c r="O5116" t="s">
        <v>290</v>
      </c>
      <c r="P5116" s="4">
        <v>9</v>
      </c>
      <c r="Q5116" s="4">
        <v>4</v>
      </c>
      <c r="R5116" t="s">
        <v>104</v>
      </c>
      <c r="T5116" s="2">
        <v>8.8000000000000007</v>
      </c>
      <c r="U5116" s="4">
        <v>37</v>
      </c>
      <c r="V5116" t="s">
        <v>19</v>
      </c>
      <c r="W5116" s="3">
        <v>43725</v>
      </c>
      <c r="X5116" t="s">
        <v>39</v>
      </c>
      <c r="Y5116" t="s">
        <v>309</v>
      </c>
      <c r="Z5116" t="s">
        <v>113</v>
      </c>
    </row>
    <row r="5117" spans="1:26" x14ac:dyDescent="0.25">
      <c r="A5117">
        <v>6</v>
      </c>
      <c r="B5117" t="s">
        <v>10</v>
      </c>
      <c r="C5117">
        <v>6</v>
      </c>
      <c r="D5117" t="s">
        <v>50</v>
      </c>
      <c r="E5117" t="s">
        <v>99</v>
      </c>
      <c r="F5117" t="s">
        <v>13</v>
      </c>
      <c r="G5117" t="s">
        <v>2117</v>
      </c>
      <c r="H5117" s="1">
        <v>0.2</v>
      </c>
      <c r="I5117">
        <v>1</v>
      </c>
      <c r="J5117" s="3">
        <v>43712</v>
      </c>
      <c r="K5117" t="s">
        <v>5080</v>
      </c>
      <c r="L5117" t="s">
        <v>102</v>
      </c>
      <c r="M5117">
        <v>19120</v>
      </c>
      <c r="N5117">
        <v>969</v>
      </c>
      <c r="O5117" t="s">
        <v>5081</v>
      </c>
      <c r="P5117" s="4">
        <v>-1</v>
      </c>
      <c r="Q5117" s="4">
        <v>4</v>
      </c>
      <c r="R5117" t="s">
        <v>104</v>
      </c>
      <c r="T5117" s="2">
        <v>-1.43</v>
      </c>
      <c r="U5117" s="4">
        <v>19</v>
      </c>
      <c r="V5117" t="s">
        <v>19</v>
      </c>
      <c r="W5117" s="3">
        <v>43718</v>
      </c>
      <c r="X5117" t="s">
        <v>39</v>
      </c>
      <c r="Y5117" t="s">
        <v>105</v>
      </c>
      <c r="Z5117" t="s">
        <v>113</v>
      </c>
    </row>
    <row r="5118" spans="1:26" x14ac:dyDescent="0.25">
      <c r="A5118">
        <v>4</v>
      </c>
      <c r="B5118" t="s">
        <v>43</v>
      </c>
      <c r="C5118">
        <v>6</v>
      </c>
      <c r="D5118" t="s">
        <v>50</v>
      </c>
      <c r="E5118" t="s">
        <v>99</v>
      </c>
      <c r="F5118" t="s">
        <v>13</v>
      </c>
      <c r="G5118" t="s">
        <v>2385</v>
      </c>
      <c r="H5118" s="1">
        <v>0.2</v>
      </c>
      <c r="I5118">
        <v>1</v>
      </c>
      <c r="J5118" s="3">
        <v>42542</v>
      </c>
      <c r="K5118" t="s">
        <v>2386</v>
      </c>
      <c r="L5118" t="s">
        <v>102</v>
      </c>
      <c r="M5118">
        <v>19120</v>
      </c>
      <c r="N5118">
        <v>1000</v>
      </c>
      <c r="O5118" t="s">
        <v>616</v>
      </c>
      <c r="P5118" s="4">
        <v>29</v>
      </c>
      <c r="Q5118" s="4">
        <v>4</v>
      </c>
      <c r="R5118" t="s">
        <v>104</v>
      </c>
      <c r="T5118" s="2">
        <v>28.79</v>
      </c>
      <c r="U5118" s="4">
        <v>96</v>
      </c>
      <c r="V5118" t="s">
        <v>19</v>
      </c>
      <c r="W5118" s="3">
        <v>42546</v>
      </c>
      <c r="X5118" t="s">
        <v>39</v>
      </c>
      <c r="Y5118" t="s">
        <v>105</v>
      </c>
      <c r="Z5118" t="s">
        <v>113</v>
      </c>
    </row>
    <row r="5119" spans="1:26" x14ac:dyDescent="0.25">
      <c r="A5119">
        <v>5</v>
      </c>
      <c r="B5119" t="s">
        <v>43</v>
      </c>
      <c r="C5119">
        <v>6</v>
      </c>
      <c r="D5119" t="s">
        <v>50</v>
      </c>
      <c r="E5119" t="s">
        <v>99</v>
      </c>
      <c r="F5119" t="s">
        <v>13</v>
      </c>
      <c r="G5119" t="s">
        <v>1013</v>
      </c>
      <c r="H5119" s="1">
        <v>0.2</v>
      </c>
      <c r="I5119">
        <v>1</v>
      </c>
      <c r="J5119" s="3">
        <v>42679</v>
      </c>
      <c r="K5119" t="s">
        <v>2404</v>
      </c>
      <c r="L5119" t="s">
        <v>102</v>
      </c>
      <c r="M5119">
        <v>19143</v>
      </c>
      <c r="N5119">
        <v>1467</v>
      </c>
      <c r="O5119" t="s">
        <v>1279</v>
      </c>
      <c r="P5119" s="4">
        <v>-6</v>
      </c>
      <c r="Q5119" s="4">
        <v>5</v>
      </c>
      <c r="R5119" t="s">
        <v>104</v>
      </c>
      <c r="T5119" s="2">
        <v>-6.45</v>
      </c>
      <c r="U5119" s="4">
        <v>52</v>
      </c>
      <c r="V5119" t="s">
        <v>19</v>
      </c>
      <c r="W5119" s="3">
        <v>42684</v>
      </c>
      <c r="X5119" t="s">
        <v>39</v>
      </c>
      <c r="Y5119" t="s">
        <v>105</v>
      </c>
      <c r="Z5119" t="s">
        <v>113</v>
      </c>
    </row>
    <row r="5120" spans="1:26" x14ac:dyDescent="0.25">
      <c r="A5120">
        <v>5</v>
      </c>
      <c r="B5120" t="s">
        <v>43</v>
      </c>
      <c r="C5120">
        <v>6</v>
      </c>
      <c r="D5120" t="s">
        <v>50</v>
      </c>
      <c r="E5120" t="s">
        <v>457</v>
      </c>
      <c r="F5120" t="s">
        <v>13</v>
      </c>
      <c r="G5120" t="s">
        <v>1893</v>
      </c>
      <c r="H5120" s="1">
        <v>0.2</v>
      </c>
      <c r="I5120">
        <v>1</v>
      </c>
      <c r="J5120" s="3">
        <v>43824</v>
      </c>
      <c r="K5120" t="s">
        <v>2455</v>
      </c>
      <c r="L5120" t="s">
        <v>102</v>
      </c>
      <c r="M5120">
        <v>45014</v>
      </c>
      <c r="N5120">
        <v>1058</v>
      </c>
      <c r="O5120" t="s">
        <v>4814</v>
      </c>
      <c r="P5120" s="4">
        <v>42</v>
      </c>
      <c r="Q5120" s="4">
        <v>7</v>
      </c>
      <c r="R5120" t="s">
        <v>104</v>
      </c>
      <c r="T5120" s="2">
        <v>41.72</v>
      </c>
      <c r="U5120" s="4">
        <v>159</v>
      </c>
      <c r="V5120" t="s">
        <v>19</v>
      </c>
      <c r="W5120" s="3">
        <v>43829</v>
      </c>
      <c r="X5120" t="s">
        <v>39</v>
      </c>
      <c r="Y5120" t="s">
        <v>309</v>
      </c>
      <c r="Z5120" t="s">
        <v>113</v>
      </c>
    </row>
    <row r="5121" spans="1:26" x14ac:dyDescent="0.25">
      <c r="A5121">
        <v>4</v>
      </c>
      <c r="B5121" t="s">
        <v>43</v>
      </c>
      <c r="C5121">
        <v>6</v>
      </c>
      <c r="D5121" t="s">
        <v>50</v>
      </c>
      <c r="E5121" t="s">
        <v>99</v>
      </c>
      <c r="F5121" t="s">
        <v>13</v>
      </c>
      <c r="G5121" t="s">
        <v>1486</v>
      </c>
      <c r="H5121" s="1">
        <v>0.2</v>
      </c>
      <c r="I5121">
        <v>1</v>
      </c>
      <c r="J5121" s="3">
        <v>43768</v>
      </c>
      <c r="K5121" t="s">
        <v>2401</v>
      </c>
      <c r="L5121" t="s">
        <v>102</v>
      </c>
      <c r="M5121">
        <v>19140</v>
      </c>
      <c r="N5121">
        <v>667</v>
      </c>
      <c r="O5121" t="s">
        <v>1275</v>
      </c>
      <c r="P5121" s="4">
        <v>-55</v>
      </c>
      <c r="Q5121" s="4">
        <v>7</v>
      </c>
      <c r="R5121" t="s">
        <v>104</v>
      </c>
      <c r="T5121" s="2">
        <v>-55.3</v>
      </c>
      <c r="U5121" s="4">
        <v>442</v>
      </c>
      <c r="V5121" t="s">
        <v>19</v>
      </c>
      <c r="W5121" s="3">
        <v>43772</v>
      </c>
      <c r="X5121" t="s">
        <v>39</v>
      </c>
      <c r="Y5121" t="s">
        <v>105</v>
      </c>
      <c r="Z5121" t="s">
        <v>113</v>
      </c>
    </row>
    <row r="5122" spans="1:26" x14ac:dyDescent="0.25">
      <c r="A5122">
        <v>4</v>
      </c>
      <c r="B5122" t="s">
        <v>43</v>
      </c>
      <c r="C5122">
        <v>6</v>
      </c>
      <c r="D5122" t="s">
        <v>50</v>
      </c>
      <c r="E5122" t="s">
        <v>99</v>
      </c>
      <c r="F5122" t="s">
        <v>13</v>
      </c>
      <c r="G5122" t="s">
        <v>2402</v>
      </c>
      <c r="H5122" s="1">
        <v>0.4</v>
      </c>
      <c r="I5122">
        <v>1</v>
      </c>
      <c r="J5122" s="3">
        <v>42565</v>
      </c>
      <c r="K5122" t="s">
        <v>2403</v>
      </c>
      <c r="L5122" t="s">
        <v>102</v>
      </c>
      <c r="M5122">
        <v>19140</v>
      </c>
      <c r="N5122">
        <v>784</v>
      </c>
      <c r="O5122" t="s">
        <v>4810</v>
      </c>
      <c r="P5122" s="4">
        <v>-2</v>
      </c>
      <c r="Q5122" s="4">
        <v>1</v>
      </c>
      <c r="R5122" t="s">
        <v>104</v>
      </c>
      <c r="T5122" s="2">
        <v>-2.25</v>
      </c>
      <c r="U5122" s="4">
        <v>13</v>
      </c>
      <c r="V5122" t="s">
        <v>19</v>
      </c>
      <c r="W5122" s="3">
        <v>42569</v>
      </c>
      <c r="X5122" t="s">
        <v>39</v>
      </c>
      <c r="Y5122" t="s">
        <v>105</v>
      </c>
      <c r="Z5122" t="s">
        <v>52</v>
      </c>
    </row>
    <row r="5123" spans="1:26" x14ac:dyDescent="0.25">
      <c r="A5123">
        <v>7</v>
      </c>
      <c r="B5123" t="s">
        <v>25</v>
      </c>
      <c r="C5123">
        <v>6</v>
      </c>
      <c r="D5123" t="s">
        <v>50</v>
      </c>
      <c r="E5123" t="s">
        <v>201</v>
      </c>
      <c r="F5123" t="s">
        <v>13</v>
      </c>
      <c r="G5123" t="s">
        <v>1755</v>
      </c>
      <c r="H5123" s="1">
        <v>0.4</v>
      </c>
      <c r="I5123">
        <v>1</v>
      </c>
      <c r="J5123" s="3">
        <v>43718</v>
      </c>
      <c r="K5123" t="s">
        <v>5079</v>
      </c>
      <c r="L5123" t="s">
        <v>102</v>
      </c>
      <c r="M5123">
        <v>45503</v>
      </c>
      <c r="N5123">
        <v>436</v>
      </c>
      <c r="O5123" t="s">
        <v>5082</v>
      </c>
      <c r="P5123" s="4">
        <v>-56</v>
      </c>
      <c r="Q5123" s="4">
        <v>2</v>
      </c>
      <c r="R5123" t="s">
        <v>104</v>
      </c>
      <c r="T5123" s="2">
        <v>-56.31</v>
      </c>
      <c r="U5123" s="4">
        <v>260</v>
      </c>
      <c r="V5123" t="s">
        <v>19</v>
      </c>
      <c r="W5123" s="3">
        <v>43725</v>
      </c>
      <c r="X5123" t="s">
        <v>39</v>
      </c>
      <c r="Y5123" t="s">
        <v>309</v>
      </c>
      <c r="Z5123" t="s">
        <v>52</v>
      </c>
    </row>
    <row r="5124" spans="1:26" x14ac:dyDescent="0.25">
      <c r="A5124">
        <v>4</v>
      </c>
      <c r="B5124" t="s">
        <v>43</v>
      </c>
      <c r="C5124">
        <v>6</v>
      </c>
      <c r="D5124" t="s">
        <v>50</v>
      </c>
      <c r="E5124" t="s">
        <v>99</v>
      </c>
      <c r="F5124" t="s">
        <v>13</v>
      </c>
      <c r="G5124" t="s">
        <v>1951</v>
      </c>
      <c r="H5124" s="1">
        <v>0.4</v>
      </c>
      <c r="I5124">
        <v>1</v>
      </c>
      <c r="J5124" s="3">
        <v>43716</v>
      </c>
      <c r="K5124" t="s">
        <v>5083</v>
      </c>
      <c r="L5124" t="s">
        <v>102</v>
      </c>
      <c r="M5124">
        <v>19134</v>
      </c>
      <c r="N5124">
        <v>34</v>
      </c>
      <c r="O5124" t="s">
        <v>4798</v>
      </c>
      <c r="P5124" s="4">
        <v>-47</v>
      </c>
      <c r="Q5124" s="4">
        <v>2</v>
      </c>
      <c r="R5124" t="s">
        <v>104</v>
      </c>
      <c r="T5124" s="2">
        <v>-47.4</v>
      </c>
      <c r="U5124" s="4">
        <v>259</v>
      </c>
      <c r="V5124" t="s">
        <v>19</v>
      </c>
      <c r="W5124" s="3">
        <v>43720</v>
      </c>
      <c r="X5124" t="s">
        <v>39</v>
      </c>
      <c r="Y5124" t="s">
        <v>105</v>
      </c>
      <c r="Z5124" t="s">
        <v>52</v>
      </c>
    </row>
    <row r="5125" spans="1:26" x14ac:dyDescent="0.25">
      <c r="A5125">
        <v>4</v>
      </c>
      <c r="B5125" t="s">
        <v>43</v>
      </c>
      <c r="C5125">
        <v>6</v>
      </c>
      <c r="D5125" t="s">
        <v>50</v>
      </c>
      <c r="E5125" t="s">
        <v>99</v>
      </c>
      <c r="F5125" t="s">
        <v>13</v>
      </c>
      <c r="G5125" t="s">
        <v>2402</v>
      </c>
      <c r="H5125" s="1">
        <v>0.4</v>
      </c>
      <c r="I5125">
        <v>1</v>
      </c>
      <c r="J5125" s="3">
        <v>42565</v>
      </c>
      <c r="K5125" t="s">
        <v>2403</v>
      </c>
      <c r="L5125" t="s">
        <v>102</v>
      </c>
      <c r="M5125">
        <v>19140</v>
      </c>
      <c r="N5125">
        <v>932</v>
      </c>
      <c r="O5125" t="s">
        <v>4827</v>
      </c>
      <c r="P5125" s="4">
        <v>-14</v>
      </c>
      <c r="Q5125" s="4">
        <v>2</v>
      </c>
      <c r="R5125" t="s">
        <v>104</v>
      </c>
      <c r="T5125" s="2">
        <v>-13.99</v>
      </c>
      <c r="U5125" s="4">
        <v>24</v>
      </c>
      <c r="V5125" t="s">
        <v>19</v>
      </c>
      <c r="W5125" s="3">
        <v>42569</v>
      </c>
      <c r="X5125" t="s">
        <v>39</v>
      </c>
      <c r="Y5125" t="s">
        <v>105</v>
      </c>
      <c r="Z5125" t="s">
        <v>52</v>
      </c>
    </row>
    <row r="5126" spans="1:26" x14ac:dyDescent="0.25">
      <c r="A5126">
        <v>7</v>
      </c>
      <c r="B5126" t="s">
        <v>25</v>
      </c>
      <c r="C5126">
        <v>6</v>
      </c>
      <c r="D5126" t="s">
        <v>50</v>
      </c>
      <c r="E5126" t="s">
        <v>99</v>
      </c>
      <c r="F5126" t="s">
        <v>13</v>
      </c>
      <c r="G5126" t="s">
        <v>2749</v>
      </c>
      <c r="H5126" s="1">
        <v>0.4</v>
      </c>
      <c r="I5126">
        <v>1</v>
      </c>
      <c r="J5126" s="3">
        <v>43759</v>
      </c>
      <c r="K5126" t="s">
        <v>4207</v>
      </c>
      <c r="L5126" t="s">
        <v>102</v>
      </c>
      <c r="M5126">
        <v>19143</v>
      </c>
      <c r="N5126">
        <v>1100</v>
      </c>
      <c r="O5126" t="s">
        <v>4967</v>
      </c>
      <c r="P5126" s="4">
        <v>-77</v>
      </c>
      <c r="Q5126" s="4">
        <v>2</v>
      </c>
      <c r="R5126" t="s">
        <v>104</v>
      </c>
      <c r="T5126" s="2">
        <v>-77</v>
      </c>
      <c r="U5126" s="4">
        <v>330</v>
      </c>
      <c r="V5126" t="s">
        <v>19</v>
      </c>
      <c r="W5126" s="3">
        <v>43766</v>
      </c>
      <c r="X5126" t="s">
        <v>39</v>
      </c>
      <c r="Y5126" t="s">
        <v>105</v>
      </c>
      <c r="Z5126" t="s">
        <v>52</v>
      </c>
    </row>
    <row r="5127" spans="1:26" x14ac:dyDescent="0.25">
      <c r="A5127">
        <v>5</v>
      </c>
      <c r="B5127" t="s">
        <v>43</v>
      </c>
      <c r="C5127">
        <v>6</v>
      </c>
      <c r="D5127" t="s">
        <v>50</v>
      </c>
      <c r="E5127" t="s">
        <v>489</v>
      </c>
      <c r="F5127" t="s">
        <v>13</v>
      </c>
      <c r="G5127" t="s">
        <v>254</v>
      </c>
      <c r="H5127" s="1">
        <v>0.4</v>
      </c>
      <c r="I5127">
        <v>1</v>
      </c>
      <c r="J5127" s="3">
        <v>42780</v>
      </c>
      <c r="K5127" t="s">
        <v>4189</v>
      </c>
      <c r="L5127" t="s">
        <v>102</v>
      </c>
      <c r="M5127">
        <v>44312</v>
      </c>
      <c r="N5127">
        <v>775</v>
      </c>
      <c r="O5127" t="s">
        <v>5050</v>
      </c>
      <c r="P5127" s="4">
        <v>-81</v>
      </c>
      <c r="Q5127" s="4">
        <v>3</v>
      </c>
      <c r="R5127" t="s">
        <v>104</v>
      </c>
      <c r="T5127" s="2">
        <v>-81</v>
      </c>
      <c r="U5127" s="4">
        <v>324</v>
      </c>
      <c r="V5127" t="s">
        <v>19</v>
      </c>
      <c r="W5127" s="3">
        <v>42785</v>
      </c>
      <c r="X5127" t="s">
        <v>39</v>
      </c>
      <c r="Y5127" t="s">
        <v>309</v>
      </c>
      <c r="Z5127" t="s">
        <v>52</v>
      </c>
    </row>
    <row r="5128" spans="1:26" x14ac:dyDescent="0.25">
      <c r="A5128">
        <v>5</v>
      </c>
      <c r="B5128" t="s">
        <v>43</v>
      </c>
      <c r="C5128">
        <v>6</v>
      </c>
      <c r="D5128" t="s">
        <v>50</v>
      </c>
      <c r="E5128" t="s">
        <v>1338</v>
      </c>
      <c r="F5128" t="s">
        <v>13</v>
      </c>
      <c r="G5128" t="s">
        <v>30</v>
      </c>
      <c r="H5128" s="1">
        <v>0.4</v>
      </c>
      <c r="I5128">
        <v>1</v>
      </c>
      <c r="J5128" s="3">
        <v>42543</v>
      </c>
      <c r="K5128" t="s">
        <v>2441</v>
      </c>
      <c r="L5128" t="s">
        <v>102</v>
      </c>
      <c r="M5128">
        <v>19013</v>
      </c>
      <c r="N5128">
        <v>1251</v>
      </c>
      <c r="O5128" t="s">
        <v>138</v>
      </c>
      <c r="P5128" s="4">
        <v>-15</v>
      </c>
      <c r="Q5128" s="4">
        <v>3</v>
      </c>
      <c r="R5128" t="s">
        <v>104</v>
      </c>
      <c r="T5128" s="2">
        <v>-15.18</v>
      </c>
      <c r="U5128" s="4">
        <v>83</v>
      </c>
      <c r="V5128" t="s">
        <v>19</v>
      </c>
      <c r="W5128" s="3">
        <v>42548</v>
      </c>
      <c r="X5128" t="s">
        <v>39</v>
      </c>
      <c r="Y5128" t="s">
        <v>105</v>
      </c>
      <c r="Z5128" t="s">
        <v>52</v>
      </c>
    </row>
    <row r="5129" spans="1:26" x14ac:dyDescent="0.25">
      <c r="A5129">
        <v>4</v>
      </c>
      <c r="B5129" t="s">
        <v>43</v>
      </c>
      <c r="C5129">
        <v>6</v>
      </c>
      <c r="D5129" t="s">
        <v>50</v>
      </c>
      <c r="E5129" t="s">
        <v>99</v>
      </c>
      <c r="F5129" t="s">
        <v>13</v>
      </c>
      <c r="G5129" t="s">
        <v>2014</v>
      </c>
      <c r="H5129" s="1">
        <v>0.4</v>
      </c>
      <c r="I5129">
        <v>1</v>
      </c>
      <c r="J5129" s="3">
        <v>43243</v>
      </c>
      <c r="K5129" t="s">
        <v>4182</v>
      </c>
      <c r="L5129" t="s">
        <v>102</v>
      </c>
      <c r="M5129">
        <v>19120</v>
      </c>
      <c r="N5129">
        <v>174</v>
      </c>
      <c r="O5129" t="s">
        <v>5084</v>
      </c>
      <c r="P5129" s="4">
        <v>-24</v>
      </c>
      <c r="Q5129" s="4">
        <v>3</v>
      </c>
      <c r="R5129" t="s">
        <v>104</v>
      </c>
      <c r="T5129" s="2">
        <v>-24.48</v>
      </c>
      <c r="U5129" s="4">
        <v>122</v>
      </c>
      <c r="V5129" t="s">
        <v>19</v>
      </c>
      <c r="W5129" s="3">
        <v>43247</v>
      </c>
      <c r="X5129" t="s">
        <v>39</v>
      </c>
      <c r="Y5129" t="s">
        <v>105</v>
      </c>
      <c r="Z5129" t="s">
        <v>52</v>
      </c>
    </row>
    <row r="5130" spans="1:26" x14ac:dyDescent="0.25">
      <c r="A5130">
        <v>5</v>
      </c>
      <c r="B5130" t="s">
        <v>43</v>
      </c>
      <c r="C5130">
        <v>6</v>
      </c>
      <c r="D5130" t="s">
        <v>50</v>
      </c>
      <c r="E5130" t="s">
        <v>99</v>
      </c>
      <c r="F5130" t="s">
        <v>13</v>
      </c>
      <c r="G5130" t="s">
        <v>1703</v>
      </c>
      <c r="H5130" s="1">
        <v>0.4</v>
      </c>
      <c r="I5130">
        <v>1</v>
      </c>
      <c r="J5130" s="3">
        <v>43430</v>
      </c>
      <c r="K5130" t="s">
        <v>5085</v>
      </c>
      <c r="L5130" t="s">
        <v>102</v>
      </c>
      <c r="M5130">
        <v>19134</v>
      </c>
      <c r="N5130">
        <v>1100</v>
      </c>
      <c r="O5130" t="s">
        <v>4967</v>
      </c>
      <c r="P5130" s="4">
        <v>-115</v>
      </c>
      <c r="Q5130" s="4">
        <v>3</v>
      </c>
      <c r="R5130" t="s">
        <v>104</v>
      </c>
      <c r="T5130" s="2">
        <v>-115.5</v>
      </c>
      <c r="U5130" s="4">
        <v>495</v>
      </c>
      <c r="V5130" t="s">
        <v>19</v>
      </c>
      <c r="W5130" s="3">
        <v>43435</v>
      </c>
      <c r="X5130" t="s">
        <v>39</v>
      </c>
      <c r="Y5130" t="s">
        <v>105</v>
      </c>
      <c r="Z5130" t="s">
        <v>52</v>
      </c>
    </row>
    <row r="5131" spans="1:26" x14ac:dyDescent="0.25">
      <c r="A5131">
        <v>6</v>
      </c>
      <c r="B5131" t="s">
        <v>10</v>
      </c>
      <c r="C5131">
        <v>6</v>
      </c>
      <c r="D5131" t="s">
        <v>50</v>
      </c>
      <c r="E5131" t="s">
        <v>99</v>
      </c>
      <c r="F5131" t="s">
        <v>13</v>
      </c>
      <c r="G5131" t="s">
        <v>107</v>
      </c>
      <c r="H5131" s="1">
        <v>0.4</v>
      </c>
      <c r="I5131">
        <v>1</v>
      </c>
      <c r="J5131" s="3">
        <v>43534</v>
      </c>
      <c r="K5131" t="s">
        <v>5086</v>
      </c>
      <c r="L5131" t="s">
        <v>102</v>
      </c>
      <c r="M5131">
        <v>19140</v>
      </c>
      <c r="N5131">
        <v>1172</v>
      </c>
      <c r="O5131" t="s">
        <v>455</v>
      </c>
      <c r="P5131" s="4">
        <v>-11</v>
      </c>
      <c r="Q5131" s="4">
        <v>3</v>
      </c>
      <c r="R5131" t="s">
        <v>104</v>
      </c>
      <c r="T5131" s="2">
        <v>-10.8</v>
      </c>
      <c r="U5131" s="4">
        <v>54</v>
      </c>
      <c r="V5131" t="s">
        <v>19</v>
      </c>
      <c r="W5131" s="3">
        <v>43540</v>
      </c>
      <c r="X5131" t="s">
        <v>39</v>
      </c>
      <c r="Y5131" t="s">
        <v>105</v>
      </c>
      <c r="Z5131" t="s">
        <v>52</v>
      </c>
    </row>
    <row r="5132" spans="1:26" x14ac:dyDescent="0.25">
      <c r="A5132">
        <v>4</v>
      </c>
      <c r="B5132" t="s">
        <v>43</v>
      </c>
      <c r="C5132">
        <v>6</v>
      </c>
      <c r="D5132" t="s">
        <v>50</v>
      </c>
      <c r="E5132" t="s">
        <v>99</v>
      </c>
      <c r="F5132" t="s">
        <v>13</v>
      </c>
      <c r="G5132" t="s">
        <v>1933</v>
      </c>
      <c r="H5132" s="1">
        <v>0.4</v>
      </c>
      <c r="I5132">
        <v>1</v>
      </c>
      <c r="J5132" s="3">
        <v>43195</v>
      </c>
      <c r="K5132" t="s">
        <v>4212</v>
      </c>
      <c r="L5132" t="s">
        <v>102</v>
      </c>
      <c r="M5132">
        <v>19140</v>
      </c>
      <c r="N5132">
        <v>452</v>
      </c>
      <c r="O5132" t="s">
        <v>4802</v>
      </c>
      <c r="P5132" s="4">
        <v>-28</v>
      </c>
      <c r="Q5132" s="4">
        <v>3</v>
      </c>
      <c r="R5132" t="s">
        <v>104</v>
      </c>
      <c r="T5132" s="2">
        <v>-27.72</v>
      </c>
      <c r="U5132" s="4">
        <v>119</v>
      </c>
      <c r="V5132" t="s">
        <v>19</v>
      </c>
      <c r="W5132" s="3">
        <v>43199</v>
      </c>
      <c r="X5132" t="s">
        <v>39</v>
      </c>
      <c r="Y5132" t="s">
        <v>105</v>
      </c>
      <c r="Z5132" t="s">
        <v>52</v>
      </c>
    </row>
    <row r="5133" spans="1:26" x14ac:dyDescent="0.25">
      <c r="A5133">
        <v>7</v>
      </c>
      <c r="B5133" t="s">
        <v>25</v>
      </c>
      <c r="C5133">
        <v>6</v>
      </c>
      <c r="D5133" t="s">
        <v>50</v>
      </c>
      <c r="E5133" t="s">
        <v>99</v>
      </c>
      <c r="F5133" t="s">
        <v>13</v>
      </c>
      <c r="G5133" t="s">
        <v>1462</v>
      </c>
      <c r="H5133" s="1">
        <v>0.4</v>
      </c>
      <c r="I5133">
        <v>1</v>
      </c>
      <c r="J5133" s="3">
        <v>43642</v>
      </c>
      <c r="K5133" t="s">
        <v>5087</v>
      </c>
      <c r="L5133" t="s">
        <v>102</v>
      </c>
      <c r="M5133">
        <v>19143</v>
      </c>
      <c r="N5133">
        <v>345</v>
      </c>
      <c r="O5133" t="s">
        <v>630</v>
      </c>
      <c r="P5133" s="4">
        <v>42</v>
      </c>
      <c r="Q5133" s="4">
        <v>3</v>
      </c>
      <c r="R5133" t="s">
        <v>104</v>
      </c>
      <c r="T5133" s="2">
        <v>41.79</v>
      </c>
      <c r="U5133" s="4">
        <v>358</v>
      </c>
      <c r="V5133" t="s">
        <v>19</v>
      </c>
      <c r="W5133" s="3">
        <v>43649</v>
      </c>
      <c r="X5133" t="s">
        <v>39</v>
      </c>
      <c r="Y5133" t="s">
        <v>105</v>
      </c>
      <c r="Z5133" t="s">
        <v>52</v>
      </c>
    </row>
    <row r="5134" spans="1:26" x14ac:dyDescent="0.25">
      <c r="A5134">
        <v>4</v>
      </c>
      <c r="B5134" t="s">
        <v>43</v>
      </c>
      <c r="C5134">
        <v>6</v>
      </c>
      <c r="D5134" t="s">
        <v>50</v>
      </c>
      <c r="E5134" t="s">
        <v>99</v>
      </c>
      <c r="F5134" t="s">
        <v>13</v>
      </c>
      <c r="G5134" t="s">
        <v>2014</v>
      </c>
      <c r="H5134" s="1">
        <v>0.4</v>
      </c>
      <c r="I5134">
        <v>1</v>
      </c>
      <c r="J5134" s="3">
        <v>43243</v>
      </c>
      <c r="K5134" t="s">
        <v>4182</v>
      </c>
      <c r="L5134" t="s">
        <v>102</v>
      </c>
      <c r="M5134">
        <v>19120</v>
      </c>
      <c r="N5134">
        <v>399</v>
      </c>
      <c r="O5134" t="s">
        <v>5042</v>
      </c>
      <c r="P5134" s="4">
        <v>1120</v>
      </c>
      <c r="Q5134" s="4">
        <v>4</v>
      </c>
      <c r="R5134" t="s">
        <v>104</v>
      </c>
      <c r="T5134" s="2">
        <v>1120</v>
      </c>
      <c r="U5134" s="4">
        <v>8400</v>
      </c>
      <c r="V5134" t="s">
        <v>19</v>
      </c>
      <c r="W5134" s="3">
        <v>43247</v>
      </c>
      <c r="X5134" t="s">
        <v>39</v>
      </c>
      <c r="Y5134" t="s">
        <v>105</v>
      </c>
      <c r="Z5134" t="s">
        <v>727</v>
      </c>
    </row>
    <row r="5135" spans="1:26" x14ac:dyDescent="0.25">
      <c r="A5135">
        <v>6</v>
      </c>
      <c r="B5135" t="s">
        <v>10</v>
      </c>
      <c r="C5135">
        <v>6</v>
      </c>
      <c r="D5135" t="s">
        <v>50</v>
      </c>
      <c r="E5135" t="s">
        <v>99</v>
      </c>
      <c r="F5135" t="s">
        <v>13</v>
      </c>
      <c r="G5135" t="s">
        <v>1142</v>
      </c>
      <c r="H5135" s="1">
        <v>0.4</v>
      </c>
      <c r="I5135">
        <v>1</v>
      </c>
      <c r="J5135" s="3">
        <v>42713</v>
      </c>
      <c r="K5135" t="s">
        <v>4202</v>
      </c>
      <c r="L5135" t="s">
        <v>102</v>
      </c>
      <c r="M5135">
        <v>19134</v>
      </c>
      <c r="N5135">
        <v>406</v>
      </c>
      <c r="O5135" t="s">
        <v>5003</v>
      </c>
      <c r="P5135" s="4">
        <v>126</v>
      </c>
      <c r="Q5135" s="4">
        <v>4</v>
      </c>
      <c r="R5135" t="s">
        <v>104</v>
      </c>
      <c r="T5135" s="2">
        <v>126</v>
      </c>
      <c r="U5135" s="4">
        <v>1080</v>
      </c>
      <c r="V5135" t="s">
        <v>19</v>
      </c>
      <c r="W5135" s="3">
        <v>42719</v>
      </c>
      <c r="X5135" t="s">
        <v>39</v>
      </c>
      <c r="Y5135" t="s">
        <v>105</v>
      </c>
      <c r="Z5135" t="s">
        <v>727</v>
      </c>
    </row>
    <row r="5136" spans="1:26" x14ac:dyDescent="0.25">
      <c r="A5136">
        <v>4</v>
      </c>
      <c r="B5136" t="s">
        <v>43</v>
      </c>
      <c r="C5136">
        <v>6</v>
      </c>
      <c r="D5136" t="s">
        <v>50</v>
      </c>
      <c r="E5136" t="s">
        <v>201</v>
      </c>
      <c r="F5136" t="s">
        <v>13</v>
      </c>
      <c r="G5136" t="s">
        <v>925</v>
      </c>
      <c r="H5136" s="1">
        <v>0.4</v>
      </c>
      <c r="I5136">
        <v>1</v>
      </c>
      <c r="J5136" s="3">
        <v>43188</v>
      </c>
      <c r="K5136" t="s">
        <v>2463</v>
      </c>
      <c r="L5136" t="s">
        <v>102</v>
      </c>
      <c r="M5136">
        <v>45503</v>
      </c>
      <c r="N5136">
        <v>452</v>
      </c>
      <c r="O5136" t="s">
        <v>4802</v>
      </c>
      <c r="P5136" s="4">
        <v>-37</v>
      </c>
      <c r="Q5136" s="4">
        <v>4</v>
      </c>
      <c r="R5136" t="s">
        <v>104</v>
      </c>
      <c r="T5136" s="2">
        <v>-36.950000000000003</v>
      </c>
      <c r="U5136" s="4">
        <v>158</v>
      </c>
      <c r="V5136" t="s">
        <v>19</v>
      </c>
      <c r="W5136" s="3">
        <v>43192</v>
      </c>
      <c r="X5136" t="s">
        <v>39</v>
      </c>
      <c r="Y5136" t="s">
        <v>309</v>
      </c>
      <c r="Z5136" t="s">
        <v>52</v>
      </c>
    </row>
    <row r="5137" spans="1:26" x14ac:dyDescent="0.25">
      <c r="A5137">
        <v>5</v>
      </c>
      <c r="B5137" t="s">
        <v>43</v>
      </c>
      <c r="C5137">
        <v>6</v>
      </c>
      <c r="D5137" t="s">
        <v>50</v>
      </c>
      <c r="E5137" t="s">
        <v>2422</v>
      </c>
      <c r="F5137" t="s">
        <v>13</v>
      </c>
      <c r="G5137" t="s">
        <v>2423</v>
      </c>
      <c r="H5137" s="1">
        <v>0.4</v>
      </c>
      <c r="I5137">
        <v>1</v>
      </c>
      <c r="J5137" s="3">
        <v>42698</v>
      </c>
      <c r="K5137" t="s">
        <v>2424</v>
      </c>
      <c r="L5137" t="s">
        <v>102</v>
      </c>
      <c r="M5137">
        <v>43615</v>
      </c>
      <c r="N5137">
        <v>1397</v>
      </c>
      <c r="O5137" t="s">
        <v>5004</v>
      </c>
      <c r="P5137" s="4">
        <v>-250</v>
      </c>
      <c r="Q5137" s="4">
        <v>4</v>
      </c>
      <c r="R5137" t="s">
        <v>104</v>
      </c>
      <c r="T5137" s="2">
        <v>-250.4</v>
      </c>
      <c r="U5137" s="4">
        <v>1502</v>
      </c>
      <c r="V5137" t="s">
        <v>19</v>
      </c>
      <c r="W5137" s="3">
        <v>42703</v>
      </c>
      <c r="X5137" t="s">
        <v>39</v>
      </c>
      <c r="Y5137" t="s">
        <v>309</v>
      </c>
      <c r="Z5137" t="s">
        <v>52</v>
      </c>
    </row>
    <row r="5138" spans="1:26" x14ac:dyDescent="0.25">
      <c r="A5138">
        <v>4</v>
      </c>
      <c r="B5138" t="s">
        <v>43</v>
      </c>
      <c r="C5138">
        <v>6</v>
      </c>
      <c r="D5138" t="s">
        <v>50</v>
      </c>
      <c r="E5138" t="s">
        <v>99</v>
      </c>
      <c r="F5138" t="s">
        <v>13</v>
      </c>
      <c r="G5138" t="s">
        <v>1712</v>
      </c>
      <c r="H5138" s="1">
        <v>0.4</v>
      </c>
      <c r="I5138">
        <v>1</v>
      </c>
      <c r="J5138" s="3">
        <v>43167</v>
      </c>
      <c r="K5138" t="s">
        <v>4176</v>
      </c>
      <c r="L5138" t="s">
        <v>102</v>
      </c>
      <c r="M5138">
        <v>19120</v>
      </c>
      <c r="N5138">
        <v>156</v>
      </c>
      <c r="O5138" t="s">
        <v>4832</v>
      </c>
      <c r="P5138" s="4">
        <v>-25</v>
      </c>
      <c r="Q5138" s="4">
        <v>4</v>
      </c>
      <c r="R5138" t="s">
        <v>104</v>
      </c>
      <c r="T5138" s="2">
        <v>-25.33</v>
      </c>
      <c r="U5138" s="4">
        <v>109</v>
      </c>
      <c r="V5138" t="s">
        <v>19</v>
      </c>
      <c r="W5138" s="3">
        <v>43171</v>
      </c>
      <c r="X5138" t="s">
        <v>39</v>
      </c>
      <c r="Y5138" t="s">
        <v>105</v>
      </c>
      <c r="Z5138" t="s">
        <v>52</v>
      </c>
    </row>
    <row r="5139" spans="1:26" x14ac:dyDescent="0.25">
      <c r="A5139">
        <v>5</v>
      </c>
      <c r="B5139" t="s">
        <v>43</v>
      </c>
      <c r="C5139">
        <v>6</v>
      </c>
      <c r="D5139" t="s">
        <v>50</v>
      </c>
      <c r="E5139" t="s">
        <v>99</v>
      </c>
      <c r="F5139" t="s">
        <v>13</v>
      </c>
      <c r="G5139" t="s">
        <v>2417</v>
      </c>
      <c r="H5139" s="1">
        <v>0.4</v>
      </c>
      <c r="I5139">
        <v>1</v>
      </c>
      <c r="J5139" s="3">
        <v>43677</v>
      </c>
      <c r="K5139" t="s">
        <v>5088</v>
      </c>
      <c r="L5139" t="s">
        <v>102</v>
      </c>
      <c r="M5139">
        <v>19134</v>
      </c>
      <c r="N5139">
        <v>1296</v>
      </c>
      <c r="O5139" t="s">
        <v>4884</v>
      </c>
      <c r="P5139" s="4">
        <v>-57</v>
      </c>
      <c r="Q5139" s="4">
        <v>4</v>
      </c>
      <c r="R5139" t="s">
        <v>104</v>
      </c>
      <c r="T5139" s="2">
        <v>-57.12</v>
      </c>
      <c r="U5139" s="4">
        <v>286</v>
      </c>
      <c r="V5139" t="s">
        <v>19</v>
      </c>
      <c r="W5139" s="3">
        <v>43682</v>
      </c>
      <c r="X5139" t="s">
        <v>39</v>
      </c>
      <c r="Y5139" t="s">
        <v>105</v>
      </c>
      <c r="Z5139" t="s">
        <v>52</v>
      </c>
    </row>
    <row r="5140" spans="1:26" x14ac:dyDescent="0.25">
      <c r="A5140">
        <v>4</v>
      </c>
      <c r="B5140" t="s">
        <v>43</v>
      </c>
      <c r="C5140">
        <v>6</v>
      </c>
      <c r="D5140" t="s">
        <v>50</v>
      </c>
      <c r="E5140" t="s">
        <v>99</v>
      </c>
      <c r="F5140" t="s">
        <v>13</v>
      </c>
      <c r="G5140" t="s">
        <v>1515</v>
      </c>
      <c r="H5140" s="1">
        <v>0.4</v>
      </c>
      <c r="I5140">
        <v>1</v>
      </c>
      <c r="J5140" s="3">
        <v>43069</v>
      </c>
      <c r="K5140" t="s">
        <v>4226</v>
      </c>
      <c r="L5140" t="s">
        <v>102</v>
      </c>
      <c r="M5140">
        <v>19134</v>
      </c>
      <c r="N5140">
        <v>1104</v>
      </c>
      <c r="O5140" t="s">
        <v>4804</v>
      </c>
      <c r="P5140" s="4">
        <v>16</v>
      </c>
      <c r="Q5140" s="4">
        <v>4</v>
      </c>
      <c r="R5140" t="s">
        <v>104</v>
      </c>
      <c r="T5140" s="2">
        <v>15.82</v>
      </c>
      <c r="U5140" s="4">
        <v>95</v>
      </c>
      <c r="V5140" t="s">
        <v>19</v>
      </c>
      <c r="W5140" s="3">
        <v>43073</v>
      </c>
      <c r="X5140" t="s">
        <v>39</v>
      </c>
      <c r="Y5140" t="s">
        <v>105</v>
      </c>
      <c r="Z5140" t="s">
        <v>52</v>
      </c>
    </row>
    <row r="5141" spans="1:26" x14ac:dyDescent="0.25">
      <c r="A5141">
        <v>5</v>
      </c>
      <c r="B5141" t="s">
        <v>43</v>
      </c>
      <c r="C5141">
        <v>6</v>
      </c>
      <c r="D5141" t="s">
        <v>50</v>
      </c>
      <c r="E5141" t="s">
        <v>99</v>
      </c>
      <c r="F5141" t="s">
        <v>13</v>
      </c>
      <c r="G5141" t="s">
        <v>1369</v>
      </c>
      <c r="H5141" s="1">
        <v>0.4</v>
      </c>
      <c r="I5141">
        <v>1</v>
      </c>
      <c r="J5141" s="3">
        <v>43664</v>
      </c>
      <c r="K5141" t="s">
        <v>2443</v>
      </c>
      <c r="L5141" t="s">
        <v>102</v>
      </c>
      <c r="M5141">
        <v>19134</v>
      </c>
      <c r="N5141">
        <v>402</v>
      </c>
      <c r="O5141" t="s">
        <v>4993</v>
      </c>
      <c r="P5141" s="4">
        <v>70</v>
      </c>
      <c r="Q5141" s="4">
        <v>5</v>
      </c>
      <c r="R5141" t="s">
        <v>104</v>
      </c>
      <c r="T5141" s="2">
        <v>70</v>
      </c>
      <c r="U5141" s="4">
        <v>600</v>
      </c>
      <c r="V5141" t="s">
        <v>19</v>
      </c>
      <c r="W5141" s="3">
        <v>43669</v>
      </c>
      <c r="X5141" t="s">
        <v>39</v>
      </c>
      <c r="Y5141" t="s">
        <v>105</v>
      </c>
      <c r="Z5141" t="s">
        <v>727</v>
      </c>
    </row>
    <row r="5142" spans="1:26" x14ac:dyDescent="0.25">
      <c r="A5142">
        <v>6</v>
      </c>
      <c r="B5142" t="s">
        <v>10</v>
      </c>
      <c r="C5142">
        <v>6</v>
      </c>
      <c r="D5142" t="s">
        <v>50</v>
      </c>
      <c r="E5142" t="s">
        <v>99</v>
      </c>
      <c r="F5142" t="s">
        <v>13</v>
      </c>
      <c r="G5142" t="s">
        <v>1088</v>
      </c>
      <c r="H5142" s="1">
        <v>0.4</v>
      </c>
      <c r="I5142">
        <v>1</v>
      </c>
      <c r="J5142" s="3">
        <v>43776</v>
      </c>
      <c r="K5142" t="s">
        <v>2457</v>
      </c>
      <c r="L5142" t="s">
        <v>102</v>
      </c>
      <c r="M5142">
        <v>19120</v>
      </c>
      <c r="N5142">
        <v>940</v>
      </c>
      <c r="O5142" t="s">
        <v>4738</v>
      </c>
      <c r="P5142" s="4">
        <v>-72</v>
      </c>
      <c r="Q5142" s="4">
        <v>5</v>
      </c>
      <c r="R5142" t="s">
        <v>104</v>
      </c>
      <c r="T5142" s="2">
        <v>-71.989999999999995</v>
      </c>
      <c r="U5142" s="4">
        <v>360</v>
      </c>
      <c r="V5142" t="s">
        <v>19</v>
      </c>
      <c r="W5142" s="3">
        <v>43782</v>
      </c>
      <c r="X5142" t="s">
        <v>39</v>
      </c>
      <c r="Y5142" t="s">
        <v>105</v>
      </c>
      <c r="Z5142" t="s">
        <v>52</v>
      </c>
    </row>
    <row r="5143" spans="1:26" x14ac:dyDescent="0.25">
      <c r="A5143">
        <v>4</v>
      </c>
      <c r="B5143" t="s">
        <v>43</v>
      </c>
      <c r="C5143">
        <v>6</v>
      </c>
      <c r="D5143" t="s">
        <v>50</v>
      </c>
      <c r="E5143" t="s">
        <v>99</v>
      </c>
      <c r="F5143" t="s">
        <v>13</v>
      </c>
      <c r="G5143" t="s">
        <v>1666</v>
      </c>
      <c r="H5143" s="1">
        <v>0.4</v>
      </c>
      <c r="I5143">
        <v>1</v>
      </c>
      <c r="J5143" s="3">
        <v>43060</v>
      </c>
      <c r="K5143" t="s">
        <v>2460</v>
      </c>
      <c r="L5143" t="s">
        <v>102</v>
      </c>
      <c r="M5143">
        <v>19120</v>
      </c>
      <c r="N5143">
        <v>1001</v>
      </c>
      <c r="O5143" t="s">
        <v>4930</v>
      </c>
      <c r="P5143" s="4">
        <v>-24</v>
      </c>
      <c r="Q5143" s="4">
        <v>5</v>
      </c>
      <c r="R5143" t="s">
        <v>104</v>
      </c>
      <c r="T5143" s="2">
        <v>-24.04</v>
      </c>
      <c r="U5143" s="4">
        <v>111</v>
      </c>
      <c r="V5143" t="s">
        <v>19</v>
      </c>
      <c r="W5143" s="3">
        <v>43064</v>
      </c>
      <c r="X5143" t="s">
        <v>39</v>
      </c>
      <c r="Y5143" t="s">
        <v>105</v>
      </c>
      <c r="Z5143" t="s">
        <v>52</v>
      </c>
    </row>
    <row r="5144" spans="1:26" x14ac:dyDescent="0.25">
      <c r="A5144">
        <v>5</v>
      </c>
      <c r="B5144" t="s">
        <v>43</v>
      </c>
      <c r="C5144">
        <v>6</v>
      </c>
      <c r="D5144" t="s">
        <v>50</v>
      </c>
      <c r="E5144" t="s">
        <v>99</v>
      </c>
      <c r="F5144" t="s">
        <v>13</v>
      </c>
      <c r="G5144" t="s">
        <v>2609</v>
      </c>
      <c r="H5144" s="1">
        <v>0.4</v>
      </c>
      <c r="I5144">
        <v>1</v>
      </c>
      <c r="J5144" s="3">
        <v>43764</v>
      </c>
      <c r="K5144" t="s">
        <v>4215</v>
      </c>
      <c r="L5144" t="s">
        <v>102</v>
      </c>
      <c r="M5144">
        <v>19134</v>
      </c>
      <c r="N5144">
        <v>1104</v>
      </c>
      <c r="O5144" t="s">
        <v>4804</v>
      </c>
      <c r="P5144" s="4">
        <v>20</v>
      </c>
      <c r="Q5144" s="4">
        <v>5</v>
      </c>
      <c r="R5144" t="s">
        <v>104</v>
      </c>
      <c r="T5144" s="2">
        <v>19.78</v>
      </c>
      <c r="U5144" s="4">
        <v>119</v>
      </c>
      <c r="V5144" t="s">
        <v>19</v>
      </c>
      <c r="W5144" s="3">
        <v>43769</v>
      </c>
      <c r="X5144" t="s">
        <v>39</v>
      </c>
      <c r="Y5144" t="s">
        <v>105</v>
      </c>
      <c r="Z5144" t="s">
        <v>52</v>
      </c>
    </row>
    <row r="5145" spans="1:26" x14ac:dyDescent="0.25">
      <c r="A5145">
        <v>4</v>
      </c>
      <c r="B5145" t="s">
        <v>43</v>
      </c>
      <c r="C5145">
        <v>6</v>
      </c>
      <c r="D5145" t="s">
        <v>50</v>
      </c>
      <c r="E5145" t="s">
        <v>519</v>
      </c>
      <c r="F5145" t="s">
        <v>13</v>
      </c>
      <c r="G5145" t="s">
        <v>1690</v>
      </c>
      <c r="H5145" s="1">
        <v>0.4</v>
      </c>
      <c r="I5145">
        <v>1</v>
      </c>
      <c r="J5145" s="3">
        <v>42676</v>
      </c>
      <c r="K5145" t="s">
        <v>4240</v>
      </c>
      <c r="L5145" t="s">
        <v>102</v>
      </c>
      <c r="M5145">
        <v>44256</v>
      </c>
      <c r="N5145">
        <v>1293</v>
      </c>
      <c r="O5145" t="s">
        <v>4857</v>
      </c>
      <c r="P5145" s="4">
        <v>-108</v>
      </c>
      <c r="Q5145" s="4">
        <v>6</v>
      </c>
      <c r="R5145" t="s">
        <v>104</v>
      </c>
      <c r="T5145" s="2">
        <v>-107.99</v>
      </c>
      <c r="U5145" s="4">
        <v>540</v>
      </c>
      <c r="V5145" t="s">
        <v>19</v>
      </c>
      <c r="W5145" s="3">
        <v>42680</v>
      </c>
      <c r="X5145" t="s">
        <v>39</v>
      </c>
      <c r="Y5145" t="s">
        <v>309</v>
      </c>
      <c r="Z5145" t="s">
        <v>52</v>
      </c>
    </row>
    <row r="5146" spans="1:26" x14ac:dyDescent="0.25">
      <c r="A5146">
        <v>4</v>
      </c>
      <c r="B5146" t="s">
        <v>43</v>
      </c>
      <c r="C5146">
        <v>6</v>
      </c>
      <c r="D5146" t="s">
        <v>50</v>
      </c>
      <c r="E5146" t="s">
        <v>99</v>
      </c>
      <c r="F5146" t="s">
        <v>13</v>
      </c>
      <c r="G5146" t="s">
        <v>1162</v>
      </c>
      <c r="H5146" s="1">
        <v>0.4</v>
      </c>
      <c r="I5146">
        <v>1</v>
      </c>
      <c r="J5146" s="3">
        <v>42692</v>
      </c>
      <c r="K5146" t="s">
        <v>2411</v>
      </c>
      <c r="L5146" t="s">
        <v>102</v>
      </c>
      <c r="M5146">
        <v>19140</v>
      </c>
      <c r="N5146">
        <v>1105</v>
      </c>
      <c r="O5146" t="s">
        <v>5089</v>
      </c>
      <c r="P5146" s="4">
        <v>-108</v>
      </c>
      <c r="Q5146" s="4">
        <v>6</v>
      </c>
      <c r="R5146" t="s">
        <v>104</v>
      </c>
      <c r="T5146" s="2">
        <v>-107.99</v>
      </c>
      <c r="U5146" s="4">
        <v>540</v>
      </c>
      <c r="V5146" t="s">
        <v>19</v>
      </c>
      <c r="W5146" s="3">
        <v>42696</v>
      </c>
      <c r="X5146" t="s">
        <v>39</v>
      </c>
      <c r="Y5146" t="s">
        <v>105</v>
      </c>
      <c r="Z5146" t="s">
        <v>52</v>
      </c>
    </row>
    <row r="5147" spans="1:26" x14ac:dyDescent="0.25">
      <c r="A5147">
        <v>4</v>
      </c>
      <c r="B5147" t="s">
        <v>43</v>
      </c>
      <c r="C5147">
        <v>6</v>
      </c>
      <c r="D5147" t="s">
        <v>50</v>
      </c>
      <c r="E5147" t="s">
        <v>519</v>
      </c>
      <c r="F5147" t="s">
        <v>13</v>
      </c>
      <c r="G5147" t="s">
        <v>1690</v>
      </c>
      <c r="H5147" s="1">
        <v>0.4</v>
      </c>
      <c r="I5147">
        <v>1</v>
      </c>
      <c r="J5147" s="3">
        <v>42676</v>
      </c>
      <c r="K5147" t="s">
        <v>4240</v>
      </c>
      <c r="L5147" t="s">
        <v>102</v>
      </c>
      <c r="M5147">
        <v>44256</v>
      </c>
      <c r="N5147">
        <v>891</v>
      </c>
      <c r="O5147" t="s">
        <v>8110</v>
      </c>
      <c r="P5147" s="4">
        <v>-10</v>
      </c>
      <c r="Q5147" s="4">
        <v>7</v>
      </c>
      <c r="R5147" t="s">
        <v>104</v>
      </c>
      <c r="T5147" s="2">
        <v>-10.050000000000001</v>
      </c>
      <c r="U5147" s="4">
        <v>50</v>
      </c>
      <c r="V5147" t="s">
        <v>19</v>
      </c>
      <c r="W5147" s="3">
        <v>42680</v>
      </c>
      <c r="X5147" t="s">
        <v>39</v>
      </c>
      <c r="Y5147" t="s">
        <v>309</v>
      </c>
      <c r="Z5147" t="s">
        <v>52</v>
      </c>
    </row>
    <row r="5148" spans="1:26" x14ac:dyDescent="0.25">
      <c r="A5148">
        <v>4</v>
      </c>
      <c r="B5148" t="s">
        <v>43</v>
      </c>
      <c r="C5148">
        <v>6</v>
      </c>
      <c r="D5148" t="s">
        <v>50</v>
      </c>
      <c r="E5148" t="s">
        <v>305</v>
      </c>
      <c r="F5148" t="s">
        <v>13</v>
      </c>
      <c r="G5148" t="s">
        <v>2233</v>
      </c>
      <c r="H5148" s="1">
        <v>0.4</v>
      </c>
      <c r="I5148">
        <v>1</v>
      </c>
      <c r="J5148" s="3">
        <v>43795</v>
      </c>
      <c r="K5148" t="s">
        <v>5090</v>
      </c>
      <c r="L5148" t="s">
        <v>102</v>
      </c>
      <c r="M5148">
        <v>43229</v>
      </c>
      <c r="N5148">
        <v>1108</v>
      </c>
      <c r="O5148" t="s">
        <v>1202</v>
      </c>
      <c r="P5148" s="4">
        <v>-40</v>
      </c>
      <c r="Q5148" s="4">
        <v>8</v>
      </c>
      <c r="R5148" t="s">
        <v>104</v>
      </c>
      <c r="T5148" s="2">
        <v>-40.47</v>
      </c>
      <c r="U5148" s="4">
        <v>221</v>
      </c>
      <c r="V5148" t="s">
        <v>19</v>
      </c>
      <c r="W5148" s="3">
        <v>43799</v>
      </c>
      <c r="X5148" t="s">
        <v>39</v>
      </c>
      <c r="Y5148" t="s">
        <v>309</v>
      </c>
      <c r="Z5148" t="s">
        <v>52</v>
      </c>
    </row>
    <row r="5149" spans="1:26" x14ac:dyDescent="0.25">
      <c r="A5149">
        <v>6</v>
      </c>
      <c r="B5149" t="s">
        <v>10</v>
      </c>
      <c r="C5149">
        <v>6</v>
      </c>
      <c r="D5149" t="s">
        <v>50</v>
      </c>
      <c r="E5149" t="s">
        <v>305</v>
      </c>
      <c r="F5149" t="s">
        <v>13</v>
      </c>
      <c r="G5149" t="s">
        <v>1893</v>
      </c>
      <c r="H5149" s="1">
        <v>0.4</v>
      </c>
      <c r="I5149">
        <v>1</v>
      </c>
      <c r="J5149" s="3">
        <v>43394</v>
      </c>
      <c r="K5149" t="s">
        <v>5091</v>
      </c>
      <c r="L5149" t="s">
        <v>102</v>
      </c>
      <c r="M5149">
        <v>43229</v>
      </c>
      <c r="N5149">
        <v>1245</v>
      </c>
      <c r="O5149" t="s">
        <v>4954</v>
      </c>
      <c r="P5149" s="4">
        <v>-47</v>
      </c>
      <c r="Q5149" s="4">
        <v>8</v>
      </c>
      <c r="R5149" t="s">
        <v>104</v>
      </c>
      <c r="T5149" s="2">
        <v>-47.03</v>
      </c>
      <c r="U5149" s="4">
        <v>235</v>
      </c>
      <c r="V5149" t="s">
        <v>19</v>
      </c>
      <c r="W5149" s="3">
        <v>43400</v>
      </c>
      <c r="X5149" t="s">
        <v>39</v>
      </c>
      <c r="Y5149" t="s">
        <v>309</v>
      </c>
      <c r="Z5149" t="s">
        <v>52</v>
      </c>
    </row>
    <row r="5150" spans="1:26" x14ac:dyDescent="0.25">
      <c r="A5150">
        <v>4</v>
      </c>
      <c r="B5150" t="s">
        <v>43</v>
      </c>
      <c r="C5150">
        <v>6</v>
      </c>
      <c r="D5150" t="s">
        <v>50</v>
      </c>
      <c r="E5150" t="s">
        <v>305</v>
      </c>
      <c r="F5150" t="s">
        <v>13</v>
      </c>
      <c r="G5150" t="s">
        <v>1256</v>
      </c>
      <c r="H5150" s="1">
        <v>0.4</v>
      </c>
      <c r="I5150">
        <v>1</v>
      </c>
      <c r="J5150" s="3">
        <v>43660</v>
      </c>
      <c r="K5150" t="s">
        <v>2421</v>
      </c>
      <c r="L5150" t="s">
        <v>102</v>
      </c>
      <c r="M5150">
        <v>43229</v>
      </c>
      <c r="N5150">
        <v>1396</v>
      </c>
      <c r="O5150" t="s">
        <v>4901</v>
      </c>
      <c r="P5150" s="4">
        <v>-378</v>
      </c>
      <c r="Q5150" s="4">
        <v>9</v>
      </c>
      <c r="R5150" t="s">
        <v>104</v>
      </c>
      <c r="T5150" s="2">
        <v>-377.99</v>
      </c>
      <c r="U5150" s="4">
        <v>1890</v>
      </c>
      <c r="V5150" t="s">
        <v>19</v>
      </c>
      <c r="W5150" s="3">
        <v>43664</v>
      </c>
      <c r="X5150" t="s">
        <v>39</v>
      </c>
      <c r="Y5150" t="s">
        <v>309</v>
      </c>
      <c r="Z5150" t="s">
        <v>52</v>
      </c>
    </row>
    <row r="5151" spans="1:26" x14ac:dyDescent="0.25">
      <c r="A5151">
        <v>7</v>
      </c>
      <c r="B5151" t="s">
        <v>25</v>
      </c>
      <c r="C5151">
        <v>6</v>
      </c>
      <c r="D5151" t="s">
        <v>50</v>
      </c>
      <c r="E5151" t="s">
        <v>99</v>
      </c>
      <c r="F5151" t="s">
        <v>13</v>
      </c>
      <c r="G5151" t="s">
        <v>1462</v>
      </c>
      <c r="H5151" s="1">
        <v>0.4</v>
      </c>
      <c r="I5151">
        <v>1</v>
      </c>
      <c r="J5151" s="3">
        <v>43642</v>
      </c>
      <c r="K5151" t="s">
        <v>5087</v>
      </c>
      <c r="L5151" t="s">
        <v>102</v>
      </c>
      <c r="M5151">
        <v>19143</v>
      </c>
      <c r="N5151">
        <v>1285</v>
      </c>
      <c r="O5151" t="s">
        <v>4822</v>
      </c>
      <c r="P5151" s="4">
        <v>73</v>
      </c>
      <c r="Q5151" s="4">
        <v>14</v>
      </c>
      <c r="R5151" t="s">
        <v>104</v>
      </c>
      <c r="T5151" s="2">
        <v>72.790000000000006</v>
      </c>
      <c r="U5151" s="4">
        <v>546</v>
      </c>
      <c r="V5151" t="s">
        <v>19</v>
      </c>
      <c r="W5151" s="3">
        <v>43649</v>
      </c>
      <c r="X5151" t="s">
        <v>39</v>
      </c>
      <c r="Y5151" t="s">
        <v>105</v>
      </c>
      <c r="Z5151" t="s">
        <v>52</v>
      </c>
    </row>
    <row r="5152" spans="1:26" x14ac:dyDescent="0.25">
      <c r="A5152">
        <v>4</v>
      </c>
      <c r="B5152" t="s">
        <v>43</v>
      </c>
      <c r="C5152">
        <v>6</v>
      </c>
      <c r="D5152" t="s">
        <v>50</v>
      </c>
      <c r="E5152" t="s">
        <v>99</v>
      </c>
      <c r="F5152" t="s">
        <v>13</v>
      </c>
      <c r="G5152" t="s">
        <v>2385</v>
      </c>
      <c r="H5152" s="1">
        <v>0.7</v>
      </c>
      <c r="I5152">
        <v>1</v>
      </c>
      <c r="J5152" s="3">
        <v>42542</v>
      </c>
      <c r="K5152" t="s">
        <v>2386</v>
      </c>
      <c r="L5152" t="s">
        <v>102</v>
      </c>
      <c r="M5152">
        <v>19120</v>
      </c>
      <c r="N5152">
        <v>603</v>
      </c>
      <c r="O5152" t="s">
        <v>5092</v>
      </c>
      <c r="P5152" s="4">
        <v>-172</v>
      </c>
      <c r="Q5152" s="4">
        <v>3</v>
      </c>
      <c r="R5152" t="s">
        <v>104</v>
      </c>
      <c r="T5152" s="2">
        <v>-172.49</v>
      </c>
      <c r="U5152" s="4">
        <v>207</v>
      </c>
      <c r="V5152" t="s">
        <v>19</v>
      </c>
      <c r="W5152" s="3">
        <v>42546</v>
      </c>
      <c r="X5152" t="s">
        <v>39</v>
      </c>
      <c r="Y5152" t="s">
        <v>105</v>
      </c>
      <c r="Z5152" t="s">
        <v>422</v>
      </c>
    </row>
    <row r="5153" spans="1:26" x14ac:dyDescent="0.25">
      <c r="A5153">
        <v>7</v>
      </c>
      <c r="B5153" t="s">
        <v>25</v>
      </c>
      <c r="C5153">
        <v>6</v>
      </c>
      <c r="D5153" t="s">
        <v>50</v>
      </c>
      <c r="E5153" t="s">
        <v>1595</v>
      </c>
      <c r="F5153" t="s">
        <v>13</v>
      </c>
      <c r="G5153" t="s">
        <v>3679</v>
      </c>
      <c r="H5153" s="1">
        <v>0.7</v>
      </c>
      <c r="I5153">
        <v>1</v>
      </c>
      <c r="J5153" s="3">
        <v>43429</v>
      </c>
      <c r="K5153" t="s">
        <v>4234</v>
      </c>
      <c r="L5153" t="s">
        <v>102</v>
      </c>
      <c r="M5153">
        <v>43130</v>
      </c>
      <c r="N5153">
        <v>476</v>
      </c>
      <c r="O5153" t="s">
        <v>4760</v>
      </c>
      <c r="P5153" s="4">
        <v>-6600</v>
      </c>
      <c r="Q5153" s="4">
        <v>5</v>
      </c>
      <c r="R5153" t="s">
        <v>104</v>
      </c>
      <c r="T5153" s="2">
        <v>-6599.98</v>
      </c>
      <c r="U5153" s="4">
        <v>4500</v>
      </c>
      <c r="V5153" t="s">
        <v>19</v>
      </c>
      <c r="W5153" s="3">
        <v>43436</v>
      </c>
      <c r="X5153" t="s">
        <v>39</v>
      </c>
      <c r="Y5153" t="s">
        <v>309</v>
      </c>
      <c r="Z5153" t="s">
        <v>422</v>
      </c>
    </row>
    <row r="5154" spans="1:26" x14ac:dyDescent="0.25">
      <c r="A5154">
        <v>5</v>
      </c>
      <c r="B5154" t="s">
        <v>43</v>
      </c>
      <c r="C5154">
        <v>6</v>
      </c>
      <c r="D5154" t="s">
        <v>50</v>
      </c>
      <c r="E5154" t="s">
        <v>305</v>
      </c>
      <c r="F5154" t="s">
        <v>13</v>
      </c>
      <c r="G5154" t="s">
        <v>1191</v>
      </c>
      <c r="H5154" s="1">
        <v>0.7</v>
      </c>
      <c r="I5154">
        <v>1</v>
      </c>
      <c r="J5154" s="3">
        <v>43425</v>
      </c>
      <c r="K5154" t="s">
        <v>2409</v>
      </c>
      <c r="L5154" t="s">
        <v>102</v>
      </c>
      <c r="M5154">
        <v>43229</v>
      </c>
      <c r="N5154">
        <v>1565</v>
      </c>
      <c r="O5154" t="s">
        <v>5093</v>
      </c>
      <c r="P5154" s="4">
        <v>-24</v>
      </c>
      <c r="Q5154" s="4">
        <v>7</v>
      </c>
      <c r="R5154" t="s">
        <v>104</v>
      </c>
      <c r="T5154" s="2">
        <v>-24.28</v>
      </c>
      <c r="U5154" s="4">
        <v>30</v>
      </c>
      <c r="V5154" t="s">
        <v>19</v>
      </c>
      <c r="W5154" s="3">
        <v>43430</v>
      </c>
      <c r="X5154" t="s">
        <v>39</v>
      </c>
      <c r="Y5154" t="s">
        <v>309</v>
      </c>
      <c r="Z5154" t="s">
        <v>422</v>
      </c>
    </row>
    <row r="5155" spans="1:26" x14ac:dyDescent="0.25">
      <c r="A5155">
        <v>5</v>
      </c>
      <c r="B5155" t="s">
        <v>43</v>
      </c>
      <c r="C5155">
        <v>6</v>
      </c>
      <c r="D5155" t="s">
        <v>50</v>
      </c>
      <c r="E5155" t="s">
        <v>5094</v>
      </c>
      <c r="F5155" t="s">
        <v>13</v>
      </c>
      <c r="G5155" t="s">
        <v>1103</v>
      </c>
      <c r="H5155" s="1">
        <v>0</v>
      </c>
      <c r="I5155">
        <v>1</v>
      </c>
      <c r="J5155" s="3">
        <v>42786</v>
      </c>
      <c r="K5155" t="s">
        <v>5095</v>
      </c>
      <c r="L5155" t="s">
        <v>16</v>
      </c>
      <c r="M5155">
        <v>71901</v>
      </c>
      <c r="N5155">
        <v>141</v>
      </c>
      <c r="O5155" t="s">
        <v>4889</v>
      </c>
      <c r="P5155" s="4">
        <v>3</v>
      </c>
      <c r="Q5155" s="4">
        <v>1</v>
      </c>
      <c r="R5155" t="s">
        <v>18</v>
      </c>
      <c r="T5155" s="2">
        <v>3</v>
      </c>
      <c r="U5155" s="4">
        <v>30</v>
      </c>
      <c r="V5155" t="s">
        <v>19</v>
      </c>
      <c r="W5155" s="3">
        <v>42791</v>
      </c>
      <c r="X5155" t="s">
        <v>39</v>
      </c>
      <c r="Y5155" t="s">
        <v>1016</v>
      </c>
      <c r="Z5155" t="s">
        <v>113</v>
      </c>
    </row>
    <row r="5156" spans="1:26" x14ac:dyDescent="0.25">
      <c r="A5156">
        <v>7</v>
      </c>
      <c r="B5156" t="s">
        <v>25</v>
      </c>
      <c r="C5156">
        <v>6</v>
      </c>
      <c r="D5156" t="s">
        <v>50</v>
      </c>
      <c r="E5156" t="s">
        <v>1030</v>
      </c>
      <c r="F5156" t="s">
        <v>13</v>
      </c>
      <c r="G5156" t="s">
        <v>1679</v>
      </c>
      <c r="H5156" s="1">
        <v>0</v>
      </c>
      <c r="I5156">
        <v>1</v>
      </c>
      <c r="J5156" s="3">
        <v>43277</v>
      </c>
      <c r="K5156" t="s">
        <v>5096</v>
      </c>
      <c r="L5156" t="s">
        <v>16</v>
      </c>
      <c r="M5156">
        <v>30318</v>
      </c>
      <c r="N5156">
        <v>435</v>
      </c>
      <c r="O5156" t="s">
        <v>4730</v>
      </c>
      <c r="P5156" s="4">
        <v>39</v>
      </c>
      <c r="Q5156" s="4">
        <v>1</v>
      </c>
      <c r="R5156" t="s">
        <v>18</v>
      </c>
      <c r="T5156" s="2">
        <v>39.43</v>
      </c>
      <c r="U5156" s="4">
        <v>136</v>
      </c>
      <c r="V5156" t="s">
        <v>19</v>
      </c>
      <c r="W5156" s="3">
        <v>43284</v>
      </c>
      <c r="X5156" t="s">
        <v>39</v>
      </c>
      <c r="Y5156" t="s">
        <v>761</v>
      </c>
      <c r="Z5156" t="s">
        <v>52</v>
      </c>
    </row>
    <row r="5157" spans="1:26" x14ac:dyDescent="0.25">
      <c r="A5157">
        <v>4</v>
      </c>
      <c r="B5157" t="s">
        <v>43</v>
      </c>
      <c r="C5157">
        <v>6</v>
      </c>
      <c r="D5157" t="s">
        <v>50</v>
      </c>
      <c r="E5157" t="s">
        <v>1012</v>
      </c>
      <c r="F5157" t="s">
        <v>13</v>
      </c>
      <c r="G5157" t="s">
        <v>1854</v>
      </c>
      <c r="H5157" s="1">
        <v>0</v>
      </c>
      <c r="I5157">
        <v>1</v>
      </c>
      <c r="J5157" s="3">
        <v>43459</v>
      </c>
      <c r="K5157" t="s">
        <v>2500</v>
      </c>
      <c r="L5157" t="s">
        <v>16</v>
      </c>
      <c r="M5157">
        <v>72701</v>
      </c>
      <c r="N5157">
        <v>1330</v>
      </c>
      <c r="O5157" t="s">
        <v>4839</v>
      </c>
      <c r="P5157" s="4">
        <v>172</v>
      </c>
      <c r="Q5157" s="4">
        <v>2</v>
      </c>
      <c r="R5157" t="s">
        <v>18</v>
      </c>
      <c r="T5157" s="2">
        <v>171.99</v>
      </c>
      <c r="U5157" s="4">
        <v>400</v>
      </c>
      <c r="V5157" t="s">
        <v>19</v>
      </c>
      <c r="W5157" s="3">
        <v>43463</v>
      </c>
      <c r="X5157" t="s">
        <v>39</v>
      </c>
      <c r="Y5157" t="s">
        <v>1016</v>
      </c>
      <c r="Z5157" t="s">
        <v>113</v>
      </c>
    </row>
    <row r="5158" spans="1:26" x14ac:dyDescent="0.25">
      <c r="A5158">
        <v>5</v>
      </c>
      <c r="B5158" t="s">
        <v>43</v>
      </c>
      <c r="C5158">
        <v>6</v>
      </c>
      <c r="D5158" t="s">
        <v>50</v>
      </c>
      <c r="E5158" t="s">
        <v>450</v>
      </c>
      <c r="F5158" t="s">
        <v>13</v>
      </c>
      <c r="G5158" t="s">
        <v>1785</v>
      </c>
      <c r="H5158" s="1">
        <v>0</v>
      </c>
      <c r="I5158">
        <v>1</v>
      </c>
      <c r="J5158" s="3">
        <v>43708</v>
      </c>
      <c r="K5158" t="s">
        <v>5097</v>
      </c>
      <c r="L5158" t="s">
        <v>16</v>
      </c>
      <c r="M5158">
        <v>71203</v>
      </c>
      <c r="N5158">
        <v>1278</v>
      </c>
      <c r="O5158" t="s">
        <v>4749</v>
      </c>
      <c r="P5158" s="4">
        <v>218</v>
      </c>
      <c r="Q5158" s="4">
        <v>2</v>
      </c>
      <c r="R5158" t="s">
        <v>18</v>
      </c>
      <c r="T5158" s="2">
        <v>217.77</v>
      </c>
      <c r="U5158" s="4">
        <v>660</v>
      </c>
      <c r="V5158" t="s">
        <v>19</v>
      </c>
      <c r="W5158" s="3">
        <v>43713</v>
      </c>
      <c r="X5158" t="s">
        <v>39</v>
      </c>
      <c r="Y5158" t="s">
        <v>454</v>
      </c>
      <c r="Z5158" t="s">
        <v>113</v>
      </c>
    </row>
    <row r="5159" spans="1:26" x14ac:dyDescent="0.25">
      <c r="A5159">
        <v>4</v>
      </c>
      <c r="B5159" t="s">
        <v>43</v>
      </c>
      <c r="C5159">
        <v>6</v>
      </c>
      <c r="D5159" t="s">
        <v>50</v>
      </c>
      <c r="E5159" t="s">
        <v>2009</v>
      </c>
      <c r="F5159" t="s">
        <v>13</v>
      </c>
      <c r="G5159" t="s">
        <v>1974</v>
      </c>
      <c r="H5159" s="1">
        <v>0</v>
      </c>
      <c r="I5159">
        <v>1</v>
      </c>
      <c r="J5159" s="3">
        <v>43611</v>
      </c>
      <c r="K5159" t="s">
        <v>5098</v>
      </c>
      <c r="L5159" t="s">
        <v>16</v>
      </c>
      <c r="M5159">
        <v>22801</v>
      </c>
      <c r="N5159">
        <v>1607</v>
      </c>
      <c r="O5159" t="s">
        <v>4771</v>
      </c>
      <c r="P5159" s="4">
        <v>7</v>
      </c>
      <c r="Q5159" s="4">
        <v>2</v>
      </c>
      <c r="R5159" t="s">
        <v>18</v>
      </c>
      <c r="T5159" s="2">
        <v>6.92</v>
      </c>
      <c r="U5159" s="4">
        <v>23</v>
      </c>
      <c r="V5159" t="s">
        <v>19</v>
      </c>
      <c r="W5159" s="3">
        <v>43615</v>
      </c>
      <c r="X5159" t="s">
        <v>39</v>
      </c>
      <c r="Y5159" t="s">
        <v>205</v>
      </c>
      <c r="Z5159" t="s">
        <v>113</v>
      </c>
    </row>
    <row r="5160" spans="1:26" x14ac:dyDescent="0.25">
      <c r="A5160">
        <v>4</v>
      </c>
      <c r="B5160" t="s">
        <v>43</v>
      </c>
      <c r="C5160">
        <v>6</v>
      </c>
      <c r="D5160" t="s">
        <v>50</v>
      </c>
      <c r="E5160" t="s">
        <v>1613</v>
      </c>
      <c r="F5160" t="s">
        <v>13</v>
      </c>
      <c r="G5160" t="s">
        <v>1495</v>
      </c>
      <c r="H5160" s="1">
        <v>0</v>
      </c>
      <c r="I5160">
        <v>1</v>
      </c>
      <c r="J5160" s="3">
        <v>43372</v>
      </c>
      <c r="K5160" t="s">
        <v>4294</v>
      </c>
      <c r="L5160" t="s">
        <v>16</v>
      </c>
      <c r="M5160">
        <v>36608</v>
      </c>
      <c r="N5160">
        <v>1010</v>
      </c>
      <c r="O5160" t="s">
        <v>5099</v>
      </c>
      <c r="P5160" s="4">
        <v>71</v>
      </c>
      <c r="Q5160" s="4">
        <v>3</v>
      </c>
      <c r="R5160" t="s">
        <v>18</v>
      </c>
      <c r="T5160" s="2">
        <v>71.39</v>
      </c>
      <c r="U5160" s="4">
        <v>210</v>
      </c>
      <c r="V5160" t="s">
        <v>19</v>
      </c>
      <c r="W5160" s="3">
        <v>43376</v>
      </c>
      <c r="X5160" t="s">
        <v>39</v>
      </c>
      <c r="Y5160" t="s">
        <v>225</v>
      </c>
      <c r="Z5160" t="s">
        <v>113</v>
      </c>
    </row>
    <row r="5161" spans="1:26" x14ac:dyDescent="0.25">
      <c r="A5161">
        <v>4</v>
      </c>
      <c r="B5161" t="s">
        <v>43</v>
      </c>
      <c r="C5161">
        <v>6</v>
      </c>
      <c r="D5161" t="s">
        <v>50</v>
      </c>
      <c r="E5161" t="s">
        <v>209</v>
      </c>
      <c r="F5161" t="s">
        <v>13</v>
      </c>
      <c r="G5161" t="s">
        <v>3848</v>
      </c>
      <c r="H5161" s="1">
        <v>0</v>
      </c>
      <c r="I5161">
        <v>1</v>
      </c>
      <c r="J5161" s="3">
        <v>43454</v>
      </c>
      <c r="K5161" t="s">
        <v>5100</v>
      </c>
      <c r="L5161" t="s">
        <v>16</v>
      </c>
      <c r="M5161">
        <v>39212</v>
      </c>
      <c r="N5161">
        <v>1409</v>
      </c>
      <c r="O5161" t="s">
        <v>464</v>
      </c>
      <c r="P5161" s="4">
        <v>9</v>
      </c>
      <c r="Q5161" s="4">
        <v>3</v>
      </c>
      <c r="R5161" t="s">
        <v>18</v>
      </c>
      <c r="T5161" s="2">
        <v>8.6199999999999992</v>
      </c>
      <c r="U5161" s="4">
        <v>66</v>
      </c>
      <c r="V5161" t="s">
        <v>19</v>
      </c>
      <c r="W5161" s="3">
        <v>43458</v>
      </c>
      <c r="X5161" t="s">
        <v>39</v>
      </c>
      <c r="Y5161" t="s">
        <v>887</v>
      </c>
      <c r="Z5161" t="s">
        <v>113</v>
      </c>
    </row>
    <row r="5162" spans="1:26" x14ac:dyDescent="0.25">
      <c r="A5162">
        <v>4</v>
      </c>
      <c r="B5162" t="s">
        <v>43</v>
      </c>
      <c r="C5162">
        <v>6</v>
      </c>
      <c r="D5162" t="s">
        <v>50</v>
      </c>
      <c r="E5162" t="s">
        <v>2489</v>
      </c>
      <c r="F5162" t="s">
        <v>13</v>
      </c>
      <c r="G5162" t="s">
        <v>884</v>
      </c>
      <c r="H5162" s="1">
        <v>0</v>
      </c>
      <c r="I5162">
        <v>1</v>
      </c>
      <c r="J5162" s="3">
        <v>42411</v>
      </c>
      <c r="K5162" t="s">
        <v>2514</v>
      </c>
      <c r="L5162" t="s">
        <v>16</v>
      </c>
      <c r="M5162">
        <v>23320</v>
      </c>
      <c r="N5162">
        <v>601</v>
      </c>
      <c r="O5162" t="s">
        <v>1100</v>
      </c>
      <c r="P5162" s="4">
        <v>103</v>
      </c>
      <c r="Q5162" s="4">
        <v>3</v>
      </c>
      <c r="R5162" t="s">
        <v>18</v>
      </c>
      <c r="T5162" s="2">
        <v>103.16</v>
      </c>
      <c r="U5162" s="4">
        <v>234</v>
      </c>
      <c r="V5162" t="s">
        <v>19</v>
      </c>
      <c r="W5162" s="3">
        <v>42415</v>
      </c>
      <c r="X5162" t="s">
        <v>39</v>
      </c>
      <c r="Y5162" t="s">
        <v>205</v>
      </c>
      <c r="Z5162" t="s">
        <v>113</v>
      </c>
    </row>
    <row r="5163" spans="1:26" x14ac:dyDescent="0.25">
      <c r="A5163">
        <v>4</v>
      </c>
      <c r="B5163" t="s">
        <v>43</v>
      </c>
      <c r="C5163">
        <v>6</v>
      </c>
      <c r="D5163" t="s">
        <v>50</v>
      </c>
      <c r="E5163" t="s">
        <v>1609</v>
      </c>
      <c r="F5163" t="s">
        <v>13</v>
      </c>
      <c r="G5163" t="s">
        <v>2405</v>
      </c>
      <c r="H5163" s="1">
        <v>0</v>
      </c>
      <c r="I5163">
        <v>1</v>
      </c>
      <c r="J5163" s="3">
        <v>43823</v>
      </c>
      <c r="K5163" t="s">
        <v>2492</v>
      </c>
      <c r="L5163" t="s">
        <v>16</v>
      </c>
      <c r="M5163">
        <v>70506</v>
      </c>
      <c r="N5163">
        <v>537</v>
      </c>
      <c r="O5163" t="s">
        <v>5101</v>
      </c>
      <c r="P5163" s="4">
        <v>240</v>
      </c>
      <c r="Q5163" s="4">
        <v>3</v>
      </c>
      <c r="R5163" t="s">
        <v>18</v>
      </c>
      <c r="T5163" s="2">
        <v>239.99</v>
      </c>
      <c r="U5163" s="4">
        <v>480</v>
      </c>
      <c r="V5163" t="s">
        <v>19</v>
      </c>
      <c r="W5163" s="3">
        <v>43827</v>
      </c>
      <c r="X5163" t="s">
        <v>39</v>
      </c>
      <c r="Y5163" t="s">
        <v>454</v>
      </c>
      <c r="Z5163" t="s">
        <v>422</v>
      </c>
    </row>
    <row r="5164" spans="1:26" x14ac:dyDescent="0.25">
      <c r="A5164">
        <v>5</v>
      </c>
      <c r="B5164" t="s">
        <v>43</v>
      </c>
      <c r="C5164">
        <v>6</v>
      </c>
      <c r="D5164" t="s">
        <v>50</v>
      </c>
      <c r="E5164" t="s">
        <v>2489</v>
      </c>
      <c r="F5164" t="s">
        <v>13</v>
      </c>
      <c r="G5164" t="s">
        <v>403</v>
      </c>
      <c r="H5164" s="1">
        <v>0</v>
      </c>
      <c r="I5164">
        <v>1</v>
      </c>
      <c r="J5164" s="3">
        <v>42621</v>
      </c>
      <c r="K5164" t="s">
        <v>4341</v>
      </c>
      <c r="L5164" t="s">
        <v>16</v>
      </c>
      <c r="M5164">
        <v>23320</v>
      </c>
      <c r="N5164">
        <v>605</v>
      </c>
      <c r="O5164" t="s">
        <v>895</v>
      </c>
      <c r="P5164" s="4">
        <v>90</v>
      </c>
      <c r="Q5164" s="4">
        <v>3</v>
      </c>
      <c r="R5164" t="s">
        <v>18</v>
      </c>
      <c r="T5164" s="2">
        <v>90.29</v>
      </c>
      <c r="U5164" s="4">
        <v>210</v>
      </c>
      <c r="V5164" t="s">
        <v>19</v>
      </c>
      <c r="W5164" s="3">
        <v>42626</v>
      </c>
      <c r="X5164" t="s">
        <v>39</v>
      </c>
      <c r="Y5164" t="s">
        <v>205</v>
      </c>
      <c r="Z5164" t="s">
        <v>422</v>
      </c>
    </row>
    <row r="5165" spans="1:26" x14ac:dyDescent="0.25">
      <c r="A5165">
        <v>4</v>
      </c>
      <c r="B5165" t="s">
        <v>43</v>
      </c>
      <c r="C5165">
        <v>6</v>
      </c>
      <c r="D5165" t="s">
        <v>50</v>
      </c>
      <c r="E5165" t="s">
        <v>1613</v>
      </c>
      <c r="F5165" t="s">
        <v>13</v>
      </c>
      <c r="G5165" t="s">
        <v>2385</v>
      </c>
      <c r="H5165" s="1">
        <v>0</v>
      </c>
      <c r="I5165">
        <v>1</v>
      </c>
      <c r="J5165" s="3">
        <v>42993</v>
      </c>
      <c r="K5165" t="s">
        <v>2475</v>
      </c>
      <c r="L5165" t="s">
        <v>16</v>
      </c>
      <c r="M5165">
        <v>36608</v>
      </c>
      <c r="N5165">
        <v>139</v>
      </c>
      <c r="O5165" t="s">
        <v>5102</v>
      </c>
      <c r="P5165" s="4">
        <v>0</v>
      </c>
      <c r="Q5165" s="4">
        <v>3</v>
      </c>
      <c r="R5165" t="s">
        <v>18</v>
      </c>
      <c r="T5165" s="2">
        <v>0</v>
      </c>
      <c r="U5165" s="4">
        <v>60</v>
      </c>
      <c r="V5165" t="s">
        <v>19</v>
      </c>
      <c r="W5165" s="3">
        <v>42997</v>
      </c>
      <c r="X5165" t="s">
        <v>39</v>
      </c>
      <c r="Y5165" t="s">
        <v>225</v>
      </c>
      <c r="Z5165" t="s">
        <v>52</v>
      </c>
    </row>
    <row r="5166" spans="1:26" x14ac:dyDescent="0.25">
      <c r="A5166">
        <v>4</v>
      </c>
      <c r="B5166" t="s">
        <v>43</v>
      </c>
      <c r="C5166">
        <v>6</v>
      </c>
      <c r="D5166" t="s">
        <v>50</v>
      </c>
      <c r="E5166" t="s">
        <v>1030</v>
      </c>
      <c r="F5166" t="s">
        <v>13</v>
      </c>
      <c r="G5166" t="s">
        <v>1918</v>
      </c>
      <c r="H5166" s="1">
        <v>0</v>
      </c>
      <c r="I5166">
        <v>1</v>
      </c>
      <c r="J5166" s="3">
        <v>43604</v>
      </c>
      <c r="K5166" t="s">
        <v>2520</v>
      </c>
      <c r="L5166" t="s">
        <v>16</v>
      </c>
      <c r="M5166">
        <v>30318</v>
      </c>
      <c r="N5166">
        <v>1173</v>
      </c>
      <c r="O5166" t="s">
        <v>4801</v>
      </c>
      <c r="P5166" s="4">
        <v>98</v>
      </c>
      <c r="Q5166" s="4">
        <v>3</v>
      </c>
      <c r="R5166" t="s">
        <v>18</v>
      </c>
      <c r="T5166" s="2">
        <v>98.27</v>
      </c>
      <c r="U5166" s="4">
        <v>378</v>
      </c>
      <c r="V5166" t="s">
        <v>19</v>
      </c>
      <c r="W5166" s="3">
        <v>43608</v>
      </c>
      <c r="X5166" t="s">
        <v>39</v>
      </c>
      <c r="Y5166" t="s">
        <v>761</v>
      </c>
      <c r="Z5166" t="s">
        <v>52</v>
      </c>
    </row>
    <row r="5167" spans="1:26" x14ac:dyDescent="0.25">
      <c r="A5167">
        <v>4</v>
      </c>
      <c r="B5167" t="s">
        <v>43</v>
      </c>
      <c r="C5167">
        <v>6</v>
      </c>
      <c r="D5167" t="s">
        <v>50</v>
      </c>
      <c r="E5167" t="s">
        <v>305</v>
      </c>
      <c r="F5167" t="s">
        <v>13</v>
      </c>
      <c r="G5167" t="s">
        <v>2467</v>
      </c>
      <c r="H5167" s="1">
        <v>0</v>
      </c>
      <c r="I5167">
        <v>1</v>
      </c>
      <c r="J5167" s="3">
        <v>43649</v>
      </c>
      <c r="K5167" t="s">
        <v>2468</v>
      </c>
      <c r="L5167" t="s">
        <v>16</v>
      </c>
      <c r="M5167">
        <v>31907</v>
      </c>
      <c r="N5167">
        <v>1322</v>
      </c>
      <c r="O5167" t="s">
        <v>4900</v>
      </c>
      <c r="P5167" s="4">
        <v>78</v>
      </c>
      <c r="Q5167" s="4">
        <v>3</v>
      </c>
      <c r="R5167" t="s">
        <v>18</v>
      </c>
      <c r="T5167" s="2">
        <v>77.75</v>
      </c>
      <c r="U5167" s="4">
        <v>288</v>
      </c>
      <c r="V5167" t="s">
        <v>19</v>
      </c>
      <c r="W5167" s="3">
        <v>43653</v>
      </c>
      <c r="X5167" t="s">
        <v>39</v>
      </c>
      <c r="Y5167" t="s">
        <v>761</v>
      </c>
      <c r="Z5167" t="s">
        <v>52</v>
      </c>
    </row>
    <row r="5168" spans="1:26" x14ac:dyDescent="0.25">
      <c r="A5168">
        <v>4</v>
      </c>
      <c r="B5168" t="s">
        <v>43</v>
      </c>
      <c r="C5168">
        <v>6</v>
      </c>
      <c r="D5168" t="s">
        <v>50</v>
      </c>
      <c r="E5168" t="s">
        <v>4262</v>
      </c>
      <c r="F5168" t="s">
        <v>13</v>
      </c>
      <c r="G5168" t="s">
        <v>1913</v>
      </c>
      <c r="H5168" s="1">
        <v>0</v>
      </c>
      <c r="I5168">
        <v>1</v>
      </c>
      <c r="J5168" s="3">
        <v>42523</v>
      </c>
      <c r="K5168" t="s">
        <v>4271</v>
      </c>
      <c r="L5168" t="s">
        <v>16</v>
      </c>
      <c r="M5168">
        <v>30076</v>
      </c>
      <c r="N5168">
        <v>1103</v>
      </c>
      <c r="O5168" t="s">
        <v>1193</v>
      </c>
      <c r="P5168" s="4">
        <v>67</v>
      </c>
      <c r="Q5168" s="4">
        <v>3</v>
      </c>
      <c r="R5168" t="s">
        <v>18</v>
      </c>
      <c r="T5168" s="2">
        <v>67.19</v>
      </c>
      <c r="U5168" s="4">
        <v>240</v>
      </c>
      <c r="V5168" t="s">
        <v>19</v>
      </c>
      <c r="W5168" s="3">
        <v>42527</v>
      </c>
      <c r="X5168" t="s">
        <v>39</v>
      </c>
      <c r="Y5168" t="s">
        <v>761</v>
      </c>
      <c r="Z5168" t="s">
        <v>52</v>
      </c>
    </row>
    <row r="5169" spans="1:26" x14ac:dyDescent="0.25">
      <c r="A5169">
        <v>4</v>
      </c>
      <c r="B5169" t="s">
        <v>43</v>
      </c>
      <c r="C5169">
        <v>6</v>
      </c>
      <c r="D5169" t="s">
        <v>50</v>
      </c>
      <c r="E5169" t="s">
        <v>1983</v>
      </c>
      <c r="F5169" t="s">
        <v>13</v>
      </c>
      <c r="G5169" t="s">
        <v>762</v>
      </c>
      <c r="H5169" s="1">
        <v>0</v>
      </c>
      <c r="I5169">
        <v>1</v>
      </c>
      <c r="J5169" s="3">
        <v>42971</v>
      </c>
      <c r="K5169" t="s">
        <v>5103</v>
      </c>
      <c r="L5169" t="s">
        <v>16</v>
      </c>
      <c r="M5169">
        <v>41042</v>
      </c>
      <c r="N5169">
        <v>995</v>
      </c>
      <c r="O5169" t="s">
        <v>4722</v>
      </c>
      <c r="P5169" s="4">
        <v>171</v>
      </c>
      <c r="Q5169" s="4">
        <v>3</v>
      </c>
      <c r="R5169" t="s">
        <v>18</v>
      </c>
      <c r="T5169" s="2">
        <v>170.51</v>
      </c>
      <c r="U5169" s="4">
        <v>588</v>
      </c>
      <c r="V5169" t="s">
        <v>19</v>
      </c>
      <c r="W5169" s="3">
        <v>42975</v>
      </c>
      <c r="X5169" t="s">
        <v>39</v>
      </c>
      <c r="Y5169" t="s">
        <v>21</v>
      </c>
      <c r="Z5169" t="s">
        <v>52</v>
      </c>
    </row>
    <row r="5170" spans="1:26" x14ac:dyDescent="0.25">
      <c r="A5170">
        <v>6</v>
      </c>
      <c r="B5170" t="s">
        <v>10</v>
      </c>
      <c r="C5170">
        <v>6</v>
      </c>
      <c r="D5170" t="s">
        <v>50</v>
      </c>
      <c r="E5170" t="s">
        <v>876</v>
      </c>
      <c r="F5170" t="s">
        <v>13</v>
      </c>
      <c r="G5170" t="s">
        <v>1792</v>
      </c>
      <c r="H5170" s="1">
        <v>0</v>
      </c>
      <c r="I5170">
        <v>1</v>
      </c>
      <c r="J5170" s="3">
        <v>42943</v>
      </c>
      <c r="K5170" t="s">
        <v>5104</v>
      </c>
      <c r="L5170" t="s">
        <v>16</v>
      </c>
      <c r="M5170">
        <v>40214</v>
      </c>
      <c r="N5170">
        <v>1071</v>
      </c>
      <c r="O5170" t="s">
        <v>4837</v>
      </c>
      <c r="P5170" s="4">
        <v>0</v>
      </c>
      <c r="Q5170" s="4">
        <v>3</v>
      </c>
      <c r="R5170" t="s">
        <v>18</v>
      </c>
      <c r="T5170" s="2">
        <v>0.3</v>
      </c>
      <c r="U5170" s="4">
        <v>30</v>
      </c>
      <c r="V5170" t="s">
        <v>19</v>
      </c>
      <c r="W5170" s="3">
        <v>42949</v>
      </c>
      <c r="X5170" t="s">
        <v>39</v>
      </c>
      <c r="Y5170" t="s">
        <v>21</v>
      </c>
      <c r="Z5170" t="s">
        <v>52</v>
      </c>
    </row>
    <row r="5171" spans="1:26" x14ac:dyDescent="0.25">
      <c r="A5171">
        <v>5</v>
      </c>
      <c r="B5171" t="s">
        <v>43</v>
      </c>
      <c r="C5171">
        <v>6</v>
      </c>
      <c r="D5171" t="s">
        <v>50</v>
      </c>
      <c r="E5171" t="s">
        <v>209</v>
      </c>
      <c r="F5171" t="s">
        <v>13</v>
      </c>
      <c r="G5171" t="s">
        <v>1651</v>
      </c>
      <c r="H5171" s="1">
        <v>0</v>
      </c>
      <c r="I5171">
        <v>1</v>
      </c>
      <c r="J5171" s="3">
        <v>42521</v>
      </c>
      <c r="K5171" t="s">
        <v>5105</v>
      </c>
      <c r="L5171" t="s">
        <v>16</v>
      </c>
      <c r="M5171">
        <v>39212</v>
      </c>
      <c r="N5171">
        <v>778</v>
      </c>
      <c r="O5171" t="s">
        <v>1219</v>
      </c>
      <c r="P5171" s="4">
        <v>33</v>
      </c>
      <c r="Q5171" s="4">
        <v>3</v>
      </c>
      <c r="R5171" t="s">
        <v>18</v>
      </c>
      <c r="T5171" s="2">
        <v>32.979999999999997</v>
      </c>
      <c r="U5171" s="4">
        <v>114</v>
      </c>
      <c r="V5171" t="s">
        <v>19</v>
      </c>
      <c r="W5171" s="3">
        <v>42526</v>
      </c>
      <c r="X5171" t="s">
        <v>39</v>
      </c>
      <c r="Y5171" t="s">
        <v>887</v>
      </c>
      <c r="Z5171" t="s">
        <v>52</v>
      </c>
    </row>
    <row r="5172" spans="1:26" x14ac:dyDescent="0.25">
      <c r="A5172">
        <v>5</v>
      </c>
      <c r="B5172" t="s">
        <v>43</v>
      </c>
      <c r="C5172">
        <v>6</v>
      </c>
      <c r="D5172" t="s">
        <v>50</v>
      </c>
      <c r="E5172" t="s">
        <v>209</v>
      </c>
      <c r="F5172" t="s">
        <v>13</v>
      </c>
      <c r="G5172" t="s">
        <v>1651</v>
      </c>
      <c r="H5172" s="1">
        <v>0</v>
      </c>
      <c r="I5172">
        <v>1</v>
      </c>
      <c r="J5172" s="3">
        <v>42521</v>
      </c>
      <c r="K5172" t="s">
        <v>5105</v>
      </c>
      <c r="L5172" t="s">
        <v>16</v>
      </c>
      <c r="M5172">
        <v>39212</v>
      </c>
      <c r="N5172">
        <v>1395</v>
      </c>
      <c r="O5172" t="s">
        <v>974</v>
      </c>
      <c r="P5172" s="4">
        <v>198</v>
      </c>
      <c r="Q5172" s="4">
        <v>3</v>
      </c>
      <c r="R5172" t="s">
        <v>18</v>
      </c>
      <c r="T5172" s="2">
        <v>197.99</v>
      </c>
      <c r="U5172" s="4">
        <v>660</v>
      </c>
      <c r="V5172" t="s">
        <v>19</v>
      </c>
      <c r="W5172" s="3">
        <v>42526</v>
      </c>
      <c r="X5172" t="s">
        <v>39</v>
      </c>
      <c r="Y5172" t="s">
        <v>887</v>
      </c>
      <c r="Z5172" t="s">
        <v>52</v>
      </c>
    </row>
    <row r="5173" spans="1:26" x14ac:dyDescent="0.25">
      <c r="A5173">
        <v>5</v>
      </c>
      <c r="B5173" t="s">
        <v>43</v>
      </c>
      <c r="C5173">
        <v>6</v>
      </c>
      <c r="D5173" t="s">
        <v>50</v>
      </c>
      <c r="E5173" t="s">
        <v>237</v>
      </c>
      <c r="F5173" t="s">
        <v>13</v>
      </c>
      <c r="G5173" t="s">
        <v>2354</v>
      </c>
      <c r="H5173" s="1">
        <v>0</v>
      </c>
      <c r="I5173">
        <v>1</v>
      </c>
      <c r="J5173" s="3">
        <v>42999</v>
      </c>
      <c r="K5173" t="s">
        <v>2493</v>
      </c>
      <c r="L5173" t="s">
        <v>16</v>
      </c>
      <c r="M5173">
        <v>29203</v>
      </c>
      <c r="N5173">
        <v>778</v>
      </c>
      <c r="O5173" t="s">
        <v>1219</v>
      </c>
      <c r="P5173" s="4">
        <v>33</v>
      </c>
      <c r="Q5173" s="4">
        <v>3</v>
      </c>
      <c r="R5173" t="s">
        <v>18</v>
      </c>
      <c r="T5173" s="2">
        <v>32.979999999999997</v>
      </c>
      <c r="U5173" s="4">
        <v>114</v>
      </c>
      <c r="V5173" t="s">
        <v>19</v>
      </c>
      <c r="W5173" s="3">
        <v>43004</v>
      </c>
      <c r="X5173" t="s">
        <v>39</v>
      </c>
      <c r="Y5173" t="s">
        <v>240</v>
      </c>
      <c r="Z5173" t="s">
        <v>52</v>
      </c>
    </row>
    <row r="5174" spans="1:26" x14ac:dyDescent="0.25">
      <c r="A5174">
        <v>6</v>
      </c>
      <c r="B5174" t="s">
        <v>10</v>
      </c>
      <c r="C5174">
        <v>6</v>
      </c>
      <c r="D5174" t="s">
        <v>50</v>
      </c>
      <c r="E5174" t="s">
        <v>672</v>
      </c>
      <c r="F5174" t="s">
        <v>13</v>
      </c>
      <c r="G5174" t="s">
        <v>852</v>
      </c>
      <c r="H5174" s="1">
        <v>0</v>
      </c>
      <c r="I5174">
        <v>1</v>
      </c>
      <c r="J5174" s="3">
        <v>42904</v>
      </c>
      <c r="K5174" t="s">
        <v>2488</v>
      </c>
      <c r="L5174" t="s">
        <v>16</v>
      </c>
      <c r="M5174">
        <v>22204</v>
      </c>
      <c r="N5174">
        <v>441</v>
      </c>
      <c r="O5174" t="s">
        <v>1144</v>
      </c>
      <c r="P5174" s="4">
        <v>140</v>
      </c>
      <c r="Q5174" s="4">
        <v>3</v>
      </c>
      <c r="R5174" t="s">
        <v>18</v>
      </c>
      <c r="T5174" s="2">
        <v>140.38999999999999</v>
      </c>
      <c r="U5174" s="4">
        <v>468</v>
      </c>
      <c r="V5174" t="s">
        <v>19</v>
      </c>
      <c r="W5174" s="3">
        <v>42910</v>
      </c>
      <c r="X5174" t="s">
        <v>39</v>
      </c>
      <c r="Y5174" t="s">
        <v>205</v>
      </c>
      <c r="Z5174" t="s">
        <v>52</v>
      </c>
    </row>
    <row r="5175" spans="1:26" x14ac:dyDescent="0.25">
      <c r="A5175">
        <v>4</v>
      </c>
      <c r="B5175" t="s">
        <v>43</v>
      </c>
      <c r="C5175">
        <v>6</v>
      </c>
      <c r="D5175" t="s">
        <v>50</v>
      </c>
      <c r="E5175" t="s">
        <v>1030</v>
      </c>
      <c r="F5175" t="s">
        <v>13</v>
      </c>
      <c r="G5175" t="s">
        <v>1918</v>
      </c>
      <c r="H5175" s="1">
        <v>0</v>
      </c>
      <c r="I5175">
        <v>1</v>
      </c>
      <c r="J5175" s="3">
        <v>43604</v>
      </c>
      <c r="K5175" t="s">
        <v>2520</v>
      </c>
      <c r="L5175" t="s">
        <v>16</v>
      </c>
      <c r="M5175">
        <v>30318</v>
      </c>
      <c r="N5175">
        <v>967</v>
      </c>
      <c r="O5175" t="s">
        <v>4989</v>
      </c>
      <c r="P5175" s="4">
        <v>4</v>
      </c>
      <c r="Q5175" s="4">
        <v>4</v>
      </c>
      <c r="R5175" t="s">
        <v>18</v>
      </c>
      <c r="T5175" s="2">
        <v>4.07</v>
      </c>
      <c r="U5175" s="4">
        <v>68</v>
      </c>
      <c r="V5175" t="s">
        <v>19</v>
      </c>
      <c r="W5175" s="3">
        <v>43608</v>
      </c>
      <c r="X5175" t="s">
        <v>39</v>
      </c>
      <c r="Y5175" t="s">
        <v>761</v>
      </c>
      <c r="Z5175" t="s">
        <v>113</v>
      </c>
    </row>
    <row r="5176" spans="1:26" x14ac:dyDescent="0.25">
      <c r="A5176">
        <v>4</v>
      </c>
      <c r="B5176" t="s">
        <v>43</v>
      </c>
      <c r="C5176">
        <v>6</v>
      </c>
      <c r="D5176" t="s">
        <v>50</v>
      </c>
      <c r="E5176" t="s">
        <v>1983</v>
      </c>
      <c r="F5176" t="s">
        <v>13</v>
      </c>
      <c r="G5176" t="s">
        <v>762</v>
      </c>
      <c r="H5176" s="1">
        <v>0</v>
      </c>
      <c r="I5176">
        <v>1</v>
      </c>
      <c r="J5176" s="3">
        <v>42971</v>
      </c>
      <c r="K5176" t="s">
        <v>5103</v>
      </c>
      <c r="L5176" t="s">
        <v>16</v>
      </c>
      <c r="M5176">
        <v>41042</v>
      </c>
      <c r="N5176">
        <v>140</v>
      </c>
      <c r="O5176" t="s">
        <v>4992</v>
      </c>
      <c r="P5176" s="4">
        <v>18</v>
      </c>
      <c r="Q5176" s="4">
        <v>4</v>
      </c>
      <c r="R5176" t="s">
        <v>18</v>
      </c>
      <c r="T5176" s="2">
        <v>18.39</v>
      </c>
      <c r="U5176" s="4">
        <v>80</v>
      </c>
      <c r="V5176" t="s">
        <v>19</v>
      </c>
      <c r="W5176" s="3">
        <v>42975</v>
      </c>
      <c r="X5176" t="s">
        <v>39</v>
      </c>
      <c r="Y5176" t="s">
        <v>21</v>
      </c>
      <c r="Z5176" t="s">
        <v>113</v>
      </c>
    </row>
    <row r="5177" spans="1:26" x14ac:dyDescent="0.25">
      <c r="A5177">
        <v>5</v>
      </c>
      <c r="B5177" t="s">
        <v>43</v>
      </c>
      <c r="C5177">
        <v>6</v>
      </c>
      <c r="D5177" t="s">
        <v>50</v>
      </c>
      <c r="E5177" t="s">
        <v>2497</v>
      </c>
      <c r="F5177" t="s">
        <v>13</v>
      </c>
      <c r="G5177" t="s">
        <v>44</v>
      </c>
      <c r="H5177" s="1">
        <v>0</v>
      </c>
      <c r="I5177">
        <v>1</v>
      </c>
      <c r="J5177" s="3">
        <v>43806</v>
      </c>
      <c r="K5177" t="s">
        <v>4305</v>
      </c>
      <c r="L5177" t="s">
        <v>16</v>
      </c>
      <c r="M5177">
        <v>39401</v>
      </c>
      <c r="N5177">
        <v>1080</v>
      </c>
      <c r="O5177" t="s">
        <v>518</v>
      </c>
      <c r="P5177" s="4">
        <v>23</v>
      </c>
      <c r="Q5177" s="4">
        <v>4</v>
      </c>
      <c r="R5177" t="s">
        <v>18</v>
      </c>
      <c r="T5177" s="2">
        <v>23.4</v>
      </c>
      <c r="U5177" s="4">
        <v>52</v>
      </c>
      <c r="V5177" t="s">
        <v>19</v>
      </c>
      <c r="W5177" s="3">
        <v>43811</v>
      </c>
      <c r="X5177" t="s">
        <v>39</v>
      </c>
      <c r="Y5177" t="s">
        <v>887</v>
      </c>
      <c r="Z5177" t="s">
        <v>113</v>
      </c>
    </row>
    <row r="5178" spans="1:26" x14ac:dyDescent="0.25">
      <c r="A5178">
        <v>4</v>
      </c>
      <c r="B5178" t="s">
        <v>43</v>
      </c>
      <c r="C5178">
        <v>6</v>
      </c>
      <c r="D5178" t="s">
        <v>50</v>
      </c>
      <c r="E5178" t="s">
        <v>2470</v>
      </c>
      <c r="F5178" t="s">
        <v>13</v>
      </c>
      <c r="G5178" t="s">
        <v>1103</v>
      </c>
      <c r="H5178" s="1">
        <v>0</v>
      </c>
      <c r="I5178">
        <v>1</v>
      </c>
      <c r="J5178" s="3">
        <v>42548</v>
      </c>
      <c r="K5178" t="s">
        <v>2471</v>
      </c>
      <c r="L5178" t="s">
        <v>16</v>
      </c>
      <c r="M5178">
        <v>38671</v>
      </c>
      <c r="N5178">
        <v>1471</v>
      </c>
      <c r="O5178" t="s">
        <v>524</v>
      </c>
      <c r="P5178" s="4">
        <v>54</v>
      </c>
      <c r="Q5178" s="4">
        <v>4</v>
      </c>
      <c r="R5178" t="s">
        <v>18</v>
      </c>
      <c r="T5178" s="2">
        <v>53.75</v>
      </c>
      <c r="U5178" s="4">
        <v>224</v>
      </c>
      <c r="V5178" t="s">
        <v>19</v>
      </c>
      <c r="W5178" s="3">
        <v>42552</v>
      </c>
      <c r="X5178" t="s">
        <v>39</v>
      </c>
      <c r="Y5178" t="s">
        <v>887</v>
      </c>
      <c r="Z5178" t="s">
        <v>113</v>
      </c>
    </row>
    <row r="5179" spans="1:26" x14ac:dyDescent="0.25">
      <c r="A5179">
        <v>6</v>
      </c>
      <c r="B5179" t="s">
        <v>10</v>
      </c>
      <c r="C5179">
        <v>6</v>
      </c>
      <c r="D5179" t="s">
        <v>50</v>
      </c>
      <c r="E5179" t="s">
        <v>305</v>
      </c>
      <c r="F5179" t="s">
        <v>13</v>
      </c>
      <c r="G5179" t="s">
        <v>3679</v>
      </c>
      <c r="H5179" s="1">
        <v>0</v>
      </c>
      <c r="I5179">
        <v>1</v>
      </c>
      <c r="J5179" s="3">
        <v>43360</v>
      </c>
      <c r="K5179" t="s">
        <v>5106</v>
      </c>
      <c r="L5179" t="s">
        <v>16</v>
      </c>
      <c r="M5179">
        <v>31907</v>
      </c>
      <c r="N5179">
        <v>990</v>
      </c>
      <c r="O5179" t="s">
        <v>5107</v>
      </c>
      <c r="P5179" s="4">
        <v>190</v>
      </c>
      <c r="Q5179" s="4">
        <v>4</v>
      </c>
      <c r="R5179" t="s">
        <v>18</v>
      </c>
      <c r="T5179" s="2">
        <v>190.08</v>
      </c>
      <c r="U5179" s="4">
        <v>396</v>
      </c>
      <c r="V5179" t="s">
        <v>19</v>
      </c>
      <c r="W5179" s="3">
        <v>43366</v>
      </c>
      <c r="X5179" t="s">
        <v>39</v>
      </c>
      <c r="Y5179" t="s">
        <v>761</v>
      </c>
      <c r="Z5179" t="s">
        <v>422</v>
      </c>
    </row>
    <row r="5180" spans="1:26" x14ac:dyDescent="0.25">
      <c r="A5180">
        <v>4</v>
      </c>
      <c r="B5180" t="s">
        <v>43</v>
      </c>
      <c r="C5180">
        <v>6</v>
      </c>
      <c r="D5180" t="s">
        <v>50</v>
      </c>
      <c r="E5180" t="s">
        <v>2489</v>
      </c>
      <c r="F5180" t="s">
        <v>13</v>
      </c>
      <c r="G5180" t="s">
        <v>849</v>
      </c>
      <c r="H5180" s="1">
        <v>0</v>
      </c>
      <c r="I5180">
        <v>1</v>
      </c>
      <c r="J5180" s="3">
        <v>43208</v>
      </c>
      <c r="K5180" t="s">
        <v>4306</v>
      </c>
      <c r="L5180" t="s">
        <v>16</v>
      </c>
      <c r="M5180">
        <v>23320</v>
      </c>
      <c r="N5180">
        <v>1457</v>
      </c>
      <c r="O5180" t="s">
        <v>8282</v>
      </c>
      <c r="P5180" s="4">
        <v>8</v>
      </c>
      <c r="Q5180" s="4">
        <v>4</v>
      </c>
      <c r="R5180" t="s">
        <v>18</v>
      </c>
      <c r="T5180" s="2">
        <v>7.98</v>
      </c>
      <c r="U5180" s="4">
        <v>30</v>
      </c>
      <c r="V5180" t="s">
        <v>19</v>
      </c>
      <c r="W5180" s="3">
        <v>43212</v>
      </c>
      <c r="X5180" t="s">
        <v>39</v>
      </c>
      <c r="Y5180" t="s">
        <v>205</v>
      </c>
      <c r="Z5180" t="s">
        <v>52</v>
      </c>
    </row>
    <row r="5181" spans="1:26" x14ac:dyDescent="0.25">
      <c r="A5181">
        <v>7</v>
      </c>
      <c r="B5181" t="s">
        <v>25</v>
      </c>
      <c r="C5181">
        <v>6</v>
      </c>
      <c r="D5181" t="s">
        <v>50</v>
      </c>
      <c r="E5181" t="s">
        <v>870</v>
      </c>
      <c r="F5181" t="s">
        <v>13</v>
      </c>
      <c r="G5181" t="s">
        <v>242</v>
      </c>
      <c r="H5181" s="1">
        <v>0</v>
      </c>
      <c r="I5181">
        <v>1</v>
      </c>
      <c r="J5181" s="3">
        <v>43636</v>
      </c>
      <c r="K5181" t="s">
        <v>4322</v>
      </c>
      <c r="L5181" t="s">
        <v>16</v>
      </c>
      <c r="M5181">
        <v>23223</v>
      </c>
      <c r="N5181">
        <v>340</v>
      </c>
      <c r="O5181" t="s">
        <v>4701</v>
      </c>
      <c r="P5181" s="4">
        <v>126</v>
      </c>
      <c r="Q5181" s="4">
        <v>4</v>
      </c>
      <c r="R5181" t="s">
        <v>18</v>
      </c>
      <c r="T5181" s="2">
        <v>125.99</v>
      </c>
      <c r="U5181" s="4">
        <v>504</v>
      </c>
      <c r="V5181" t="s">
        <v>19</v>
      </c>
      <c r="W5181" s="3">
        <v>43643</v>
      </c>
      <c r="X5181" t="s">
        <v>39</v>
      </c>
      <c r="Y5181" t="s">
        <v>205</v>
      </c>
      <c r="Z5181" t="s">
        <v>52</v>
      </c>
    </row>
    <row r="5182" spans="1:26" x14ac:dyDescent="0.25">
      <c r="A5182">
        <v>6</v>
      </c>
      <c r="B5182" t="s">
        <v>10</v>
      </c>
      <c r="C5182">
        <v>6</v>
      </c>
      <c r="D5182" t="s">
        <v>50</v>
      </c>
      <c r="E5182" t="s">
        <v>1174</v>
      </c>
      <c r="F5182" t="s">
        <v>13</v>
      </c>
      <c r="G5182" t="s">
        <v>1906</v>
      </c>
      <c r="H5182" s="1">
        <v>0</v>
      </c>
      <c r="I5182">
        <v>1</v>
      </c>
      <c r="J5182" s="3">
        <v>43667</v>
      </c>
      <c r="K5182" t="s">
        <v>2478</v>
      </c>
      <c r="L5182" t="s">
        <v>16</v>
      </c>
      <c r="M5182">
        <v>24153</v>
      </c>
      <c r="N5182">
        <v>1178</v>
      </c>
      <c r="O5182" t="s">
        <v>4774</v>
      </c>
      <c r="P5182" s="4">
        <v>68</v>
      </c>
      <c r="Q5182" s="4">
        <v>4</v>
      </c>
      <c r="R5182" t="s">
        <v>18</v>
      </c>
      <c r="T5182" s="2">
        <v>67.989999999999995</v>
      </c>
      <c r="U5182" s="4">
        <v>272</v>
      </c>
      <c r="V5182" t="s">
        <v>19</v>
      </c>
      <c r="W5182" s="3">
        <v>43673</v>
      </c>
      <c r="X5182" t="s">
        <v>39</v>
      </c>
      <c r="Y5182" t="s">
        <v>205</v>
      </c>
      <c r="Z5182" t="s">
        <v>52</v>
      </c>
    </row>
    <row r="5183" spans="1:26" x14ac:dyDescent="0.25">
      <c r="A5183">
        <v>6</v>
      </c>
      <c r="B5183" t="s">
        <v>10</v>
      </c>
      <c r="C5183">
        <v>6</v>
      </c>
      <c r="D5183" t="s">
        <v>50</v>
      </c>
      <c r="E5183" t="s">
        <v>305</v>
      </c>
      <c r="F5183" t="s">
        <v>13</v>
      </c>
      <c r="G5183" t="s">
        <v>1686</v>
      </c>
      <c r="H5183" s="1">
        <v>0</v>
      </c>
      <c r="I5183">
        <v>1</v>
      </c>
      <c r="J5183" s="3">
        <v>43446</v>
      </c>
      <c r="K5183" t="s">
        <v>4310</v>
      </c>
      <c r="L5183" t="s">
        <v>16</v>
      </c>
      <c r="M5183">
        <v>31907</v>
      </c>
      <c r="N5183">
        <v>421</v>
      </c>
      <c r="O5183" t="s">
        <v>4728</v>
      </c>
      <c r="P5183" s="4">
        <v>20</v>
      </c>
      <c r="Q5183" s="4">
        <v>5</v>
      </c>
      <c r="R5183" t="s">
        <v>18</v>
      </c>
      <c r="T5183" s="2">
        <v>20</v>
      </c>
      <c r="U5183" s="4">
        <v>250</v>
      </c>
      <c r="V5183" t="s">
        <v>19</v>
      </c>
      <c r="W5183" s="3">
        <v>43452</v>
      </c>
      <c r="X5183" t="s">
        <v>39</v>
      </c>
      <c r="Y5183" t="s">
        <v>761</v>
      </c>
      <c r="Z5183" t="s">
        <v>113</v>
      </c>
    </row>
    <row r="5184" spans="1:26" x14ac:dyDescent="0.25">
      <c r="A5184">
        <v>4</v>
      </c>
      <c r="B5184" t="s">
        <v>43</v>
      </c>
      <c r="C5184">
        <v>6</v>
      </c>
      <c r="D5184" t="s">
        <v>50</v>
      </c>
      <c r="E5184" t="s">
        <v>305</v>
      </c>
      <c r="F5184" t="s">
        <v>13</v>
      </c>
      <c r="G5184" t="s">
        <v>1188</v>
      </c>
      <c r="H5184" s="1">
        <v>0</v>
      </c>
      <c r="I5184">
        <v>1</v>
      </c>
      <c r="J5184" s="3">
        <v>43362</v>
      </c>
      <c r="K5184" t="s">
        <v>4289</v>
      </c>
      <c r="L5184" t="s">
        <v>16</v>
      </c>
      <c r="M5184">
        <v>31907</v>
      </c>
      <c r="N5184">
        <v>1032</v>
      </c>
      <c r="O5184" t="s">
        <v>4788</v>
      </c>
      <c r="P5184" s="4">
        <v>107</v>
      </c>
      <c r="Q5184" s="4">
        <v>5</v>
      </c>
      <c r="R5184" t="s">
        <v>18</v>
      </c>
      <c r="T5184" s="2">
        <v>107.48</v>
      </c>
      <c r="U5184" s="4">
        <v>250</v>
      </c>
      <c r="V5184" t="s">
        <v>19</v>
      </c>
      <c r="W5184" s="3">
        <v>43366</v>
      </c>
      <c r="X5184" t="s">
        <v>39</v>
      </c>
      <c r="Y5184" t="s">
        <v>761</v>
      </c>
      <c r="Z5184" t="s">
        <v>113</v>
      </c>
    </row>
    <row r="5185" spans="1:26" x14ac:dyDescent="0.25">
      <c r="A5185">
        <v>4</v>
      </c>
      <c r="B5185" t="s">
        <v>43</v>
      </c>
      <c r="C5185">
        <v>6</v>
      </c>
      <c r="D5185" t="s">
        <v>50</v>
      </c>
      <c r="E5185" t="s">
        <v>4262</v>
      </c>
      <c r="F5185" t="s">
        <v>13</v>
      </c>
      <c r="G5185" t="s">
        <v>2405</v>
      </c>
      <c r="H5185" s="1">
        <v>0</v>
      </c>
      <c r="I5185">
        <v>1</v>
      </c>
      <c r="J5185" s="3">
        <v>42982</v>
      </c>
      <c r="K5185" t="s">
        <v>4279</v>
      </c>
      <c r="L5185" t="s">
        <v>16</v>
      </c>
      <c r="M5185">
        <v>30076</v>
      </c>
      <c r="N5185">
        <v>1007</v>
      </c>
      <c r="O5185" t="s">
        <v>4853</v>
      </c>
      <c r="P5185" s="4">
        <v>112</v>
      </c>
      <c r="Q5185" s="4">
        <v>5</v>
      </c>
      <c r="R5185" t="s">
        <v>18</v>
      </c>
      <c r="T5185" s="2">
        <v>111.59</v>
      </c>
      <c r="U5185" s="4">
        <v>620</v>
      </c>
      <c r="V5185" t="s">
        <v>19</v>
      </c>
      <c r="W5185" s="3">
        <v>42986</v>
      </c>
      <c r="X5185" t="s">
        <v>39</v>
      </c>
      <c r="Y5185" t="s">
        <v>761</v>
      </c>
      <c r="Z5185" t="s">
        <v>113</v>
      </c>
    </row>
    <row r="5186" spans="1:26" x14ac:dyDescent="0.25">
      <c r="A5186">
        <v>5</v>
      </c>
      <c r="B5186" t="s">
        <v>43</v>
      </c>
      <c r="C5186">
        <v>6</v>
      </c>
      <c r="D5186" t="s">
        <v>50</v>
      </c>
      <c r="E5186" t="s">
        <v>237</v>
      </c>
      <c r="F5186" t="s">
        <v>13</v>
      </c>
      <c r="G5186" t="s">
        <v>2354</v>
      </c>
      <c r="H5186" s="1">
        <v>0</v>
      </c>
      <c r="I5186">
        <v>1</v>
      </c>
      <c r="J5186" s="3">
        <v>42999</v>
      </c>
      <c r="K5186" t="s">
        <v>2493</v>
      </c>
      <c r="L5186" t="s">
        <v>16</v>
      </c>
      <c r="M5186">
        <v>29203</v>
      </c>
      <c r="N5186">
        <v>885</v>
      </c>
      <c r="O5186" t="s">
        <v>4805</v>
      </c>
      <c r="P5186" s="4">
        <v>176</v>
      </c>
      <c r="Q5186" s="4">
        <v>5</v>
      </c>
      <c r="R5186" t="s">
        <v>18</v>
      </c>
      <c r="T5186" s="2">
        <v>176.39</v>
      </c>
      <c r="U5186" s="4">
        <v>630</v>
      </c>
      <c r="V5186" t="s">
        <v>19</v>
      </c>
      <c r="W5186" s="3">
        <v>43004</v>
      </c>
      <c r="X5186" t="s">
        <v>39</v>
      </c>
      <c r="Y5186" t="s">
        <v>240</v>
      </c>
      <c r="Z5186" t="s">
        <v>52</v>
      </c>
    </row>
    <row r="5187" spans="1:26" x14ac:dyDescent="0.25">
      <c r="A5187">
        <v>6</v>
      </c>
      <c r="B5187" t="s">
        <v>10</v>
      </c>
      <c r="C5187">
        <v>6</v>
      </c>
      <c r="D5187" t="s">
        <v>50</v>
      </c>
      <c r="E5187" t="s">
        <v>4262</v>
      </c>
      <c r="F5187" t="s">
        <v>13</v>
      </c>
      <c r="G5187" t="s">
        <v>1944</v>
      </c>
      <c r="H5187" s="1">
        <v>0</v>
      </c>
      <c r="I5187">
        <v>1</v>
      </c>
      <c r="J5187" s="3">
        <v>43079</v>
      </c>
      <c r="K5187" t="s">
        <v>4263</v>
      </c>
      <c r="L5187" t="s">
        <v>16</v>
      </c>
      <c r="M5187">
        <v>30076</v>
      </c>
      <c r="N5187">
        <v>1073</v>
      </c>
      <c r="O5187" t="s">
        <v>5074</v>
      </c>
      <c r="P5187" s="4">
        <v>21</v>
      </c>
      <c r="Q5187" s="4">
        <v>6</v>
      </c>
      <c r="R5187" t="s">
        <v>18</v>
      </c>
      <c r="T5187" s="2">
        <v>21.41</v>
      </c>
      <c r="U5187" s="4">
        <v>102</v>
      </c>
      <c r="V5187" t="s">
        <v>19</v>
      </c>
      <c r="W5187" s="3">
        <v>43085</v>
      </c>
      <c r="X5187" t="s">
        <v>39</v>
      </c>
      <c r="Y5187" t="s">
        <v>761</v>
      </c>
      <c r="Z5187" t="s">
        <v>113</v>
      </c>
    </row>
    <row r="5188" spans="1:26" x14ac:dyDescent="0.25">
      <c r="A5188">
        <v>5</v>
      </c>
      <c r="B5188" t="s">
        <v>43</v>
      </c>
      <c r="C5188">
        <v>6</v>
      </c>
      <c r="D5188" t="s">
        <v>50</v>
      </c>
      <c r="E5188" t="s">
        <v>450</v>
      </c>
      <c r="F5188" t="s">
        <v>13</v>
      </c>
      <c r="G5188" t="s">
        <v>1063</v>
      </c>
      <c r="H5188" s="1">
        <v>0</v>
      </c>
      <c r="I5188">
        <v>1</v>
      </c>
      <c r="J5188" s="3">
        <v>42897</v>
      </c>
      <c r="K5188" t="s">
        <v>2473</v>
      </c>
      <c r="L5188" t="s">
        <v>16</v>
      </c>
      <c r="M5188">
        <v>71203</v>
      </c>
      <c r="N5188">
        <v>966</v>
      </c>
      <c r="O5188" t="s">
        <v>4717</v>
      </c>
      <c r="P5188" s="4">
        <v>10</v>
      </c>
      <c r="Q5188" s="4">
        <v>6</v>
      </c>
      <c r="R5188" t="s">
        <v>18</v>
      </c>
      <c r="T5188" s="2">
        <v>10.199999999999999</v>
      </c>
      <c r="U5188" s="4">
        <v>54</v>
      </c>
      <c r="V5188" t="s">
        <v>19</v>
      </c>
      <c r="W5188" s="3">
        <v>42902</v>
      </c>
      <c r="X5188" t="s">
        <v>39</v>
      </c>
      <c r="Y5188" t="s">
        <v>454</v>
      </c>
      <c r="Z5188" t="s">
        <v>113</v>
      </c>
    </row>
    <row r="5189" spans="1:26" x14ac:dyDescent="0.25">
      <c r="A5189">
        <v>4</v>
      </c>
      <c r="B5189" t="s">
        <v>43</v>
      </c>
      <c r="C5189">
        <v>6</v>
      </c>
      <c r="D5189" t="s">
        <v>50</v>
      </c>
      <c r="E5189" t="s">
        <v>1983</v>
      </c>
      <c r="F5189" t="s">
        <v>13</v>
      </c>
      <c r="G5189" t="s">
        <v>762</v>
      </c>
      <c r="H5189" s="1">
        <v>0</v>
      </c>
      <c r="I5189">
        <v>1</v>
      </c>
      <c r="J5189" s="3">
        <v>42971</v>
      </c>
      <c r="K5189" t="s">
        <v>5103</v>
      </c>
      <c r="L5189" t="s">
        <v>16</v>
      </c>
      <c r="M5189">
        <v>41042</v>
      </c>
      <c r="N5189">
        <v>432</v>
      </c>
      <c r="O5189" t="s">
        <v>523</v>
      </c>
      <c r="P5189" s="4">
        <v>1417</v>
      </c>
      <c r="Q5189" s="4">
        <v>7</v>
      </c>
      <c r="R5189" t="s">
        <v>18</v>
      </c>
      <c r="T5189" s="2">
        <v>1416.8</v>
      </c>
      <c r="U5189" s="4">
        <v>3080</v>
      </c>
      <c r="V5189" t="s">
        <v>19</v>
      </c>
      <c r="W5189" s="3">
        <v>42975</v>
      </c>
      <c r="X5189" t="s">
        <v>39</v>
      </c>
      <c r="Y5189" t="s">
        <v>21</v>
      </c>
      <c r="Z5189" t="s">
        <v>422</v>
      </c>
    </row>
    <row r="5190" spans="1:26" x14ac:dyDescent="0.25">
      <c r="A5190">
        <v>6</v>
      </c>
      <c r="B5190" t="s">
        <v>10</v>
      </c>
      <c r="C5190">
        <v>6</v>
      </c>
      <c r="D5190" t="s">
        <v>50</v>
      </c>
      <c r="E5190" t="s">
        <v>2479</v>
      </c>
      <c r="F5190" t="s">
        <v>13</v>
      </c>
      <c r="G5190" t="s">
        <v>1469</v>
      </c>
      <c r="H5190" s="1">
        <v>0</v>
      </c>
      <c r="I5190">
        <v>1</v>
      </c>
      <c r="J5190" s="3">
        <v>42389</v>
      </c>
      <c r="K5190" t="s">
        <v>2480</v>
      </c>
      <c r="L5190" t="s">
        <v>16</v>
      </c>
      <c r="M5190">
        <v>72401</v>
      </c>
      <c r="N5190">
        <v>145</v>
      </c>
      <c r="O5190" t="s">
        <v>4981</v>
      </c>
      <c r="P5190" s="4">
        <v>182</v>
      </c>
      <c r="Q5190" s="4">
        <v>7</v>
      </c>
      <c r="R5190" t="s">
        <v>18</v>
      </c>
      <c r="T5190" s="2">
        <v>181.98</v>
      </c>
      <c r="U5190" s="4">
        <v>700</v>
      </c>
      <c r="V5190" t="s">
        <v>19</v>
      </c>
      <c r="W5190" s="3">
        <v>42395</v>
      </c>
      <c r="X5190" t="s">
        <v>39</v>
      </c>
      <c r="Y5190" t="s">
        <v>1016</v>
      </c>
      <c r="Z5190" t="s">
        <v>52</v>
      </c>
    </row>
    <row r="5191" spans="1:26" x14ac:dyDescent="0.25">
      <c r="A5191">
        <v>5</v>
      </c>
      <c r="B5191" t="s">
        <v>43</v>
      </c>
      <c r="C5191">
        <v>6</v>
      </c>
      <c r="D5191" t="s">
        <v>50</v>
      </c>
      <c r="E5191" t="s">
        <v>2509</v>
      </c>
      <c r="F5191" t="s">
        <v>13</v>
      </c>
      <c r="G5191" t="s">
        <v>2233</v>
      </c>
      <c r="H5191" s="1">
        <v>0</v>
      </c>
      <c r="I5191">
        <v>1</v>
      </c>
      <c r="J5191" s="3">
        <v>42522</v>
      </c>
      <c r="K5191" t="s">
        <v>2510</v>
      </c>
      <c r="L5191" t="s">
        <v>16</v>
      </c>
      <c r="M5191">
        <v>72209</v>
      </c>
      <c r="N5191">
        <v>102</v>
      </c>
      <c r="O5191" t="s">
        <v>527</v>
      </c>
      <c r="P5191" s="4">
        <v>229</v>
      </c>
      <c r="Q5191" s="4">
        <v>7</v>
      </c>
      <c r="R5191" t="s">
        <v>18</v>
      </c>
      <c r="T5191" s="2">
        <v>229.3</v>
      </c>
      <c r="U5191" s="4">
        <v>882</v>
      </c>
      <c r="V5191" t="s">
        <v>19</v>
      </c>
      <c r="W5191" s="3">
        <v>42527</v>
      </c>
      <c r="X5191" t="s">
        <v>39</v>
      </c>
      <c r="Y5191" t="s">
        <v>1016</v>
      </c>
      <c r="Z5191" t="s">
        <v>52</v>
      </c>
    </row>
    <row r="5192" spans="1:26" x14ac:dyDescent="0.25">
      <c r="A5192">
        <v>6</v>
      </c>
      <c r="B5192" t="s">
        <v>10</v>
      </c>
      <c r="C5192">
        <v>6</v>
      </c>
      <c r="D5192" t="s">
        <v>50</v>
      </c>
      <c r="E5192" t="s">
        <v>2483</v>
      </c>
      <c r="F5192" t="s">
        <v>13</v>
      </c>
      <c r="G5192" t="s">
        <v>2503</v>
      </c>
      <c r="H5192" s="1">
        <v>0</v>
      </c>
      <c r="I5192">
        <v>1</v>
      </c>
      <c r="J5192" s="3">
        <v>42462</v>
      </c>
      <c r="K5192" t="s">
        <v>4301</v>
      </c>
      <c r="L5192" t="s">
        <v>16</v>
      </c>
      <c r="M5192">
        <v>30605</v>
      </c>
      <c r="N5192">
        <v>1105</v>
      </c>
      <c r="O5192" t="s">
        <v>5089</v>
      </c>
      <c r="P5192" s="4">
        <v>294</v>
      </c>
      <c r="Q5192" s="4">
        <v>7</v>
      </c>
      <c r="R5192" t="s">
        <v>18</v>
      </c>
      <c r="T5192" s="2">
        <v>293.98</v>
      </c>
      <c r="U5192" s="4">
        <v>1050</v>
      </c>
      <c r="V5192" t="s">
        <v>19</v>
      </c>
      <c r="W5192" s="3">
        <v>42468</v>
      </c>
      <c r="X5192" t="s">
        <v>39</v>
      </c>
      <c r="Y5192" t="s">
        <v>761</v>
      </c>
      <c r="Z5192" t="s">
        <v>52</v>
      </c>
    </row>
    <row r="5193" spans="1:26" x14ac:dyDescent="0.25">
      <c r="A5193">
        <v>5</v>
      </c>
      <c r="B5193" t="s">
        <v>43</v>
      </c>
      <c r="C5193">
        <v>6</v>
      </c>
      <c r="D5193" t="s">
        <v>50</v>
      </c>
      <c r="E5193" t="s">
        <v>305</v>
      </c>
      <c r="F5193" t="s">
        <v>13</v>
      </c>
      <c r="G5193" t="s">
        <v>1098</v>
      </c>
      <c r="H5193" s="1">
        <v>0</v>
      </c>
      <c r="I5193">
        <v>1</v>
      </c>
      <c r="J5193" s="3">
        <v>43491</v>
      </c>
      <c r="K5193" t="s">
        <v>2494</v>
      </c>
      <c r="L5193" t="s">
        <v>16</v>
      </c>
      <c r="M5193">
        <v>31907</v>
      </c>
      <c r="N5193">
        <v>1393</v>
      </c>
      <c r="O5193" t="s">
        <v>4807</v>
      </c>
      <c r="P5193" s="4">
        <v>764</v>
      </c>
      <c r="Q5193" s="4">
        <v>7</v>
      </c>
      <c r="R5193" t="s">
        <v>18</v>
      </c>
      <c r="T5193" s="2">
        <v>764.38</v>
      </c>
      <c r="U5193" s="4">
        <v>2940</v>
      </c>
      <c r="V5193" t="s">
        <v>19</v>
      </c>
      <c r="W5193" s="3">
        <v>43496</v>
      </c>
      <c r="X5193" t="s">
        <v>39</v>
      </c>
      <c r="Y5193" t="s">
        <v>761</v>
      </c>
      <c r="Z5193" t="s">
        <v>52</v>
      </c>
    </row>
    <row r="5194" spans="1:26" x14ac:dyDescent="0.25">
      <c r="A5194">
        <v>4</v>
      </c>
      <c r="B5194" t="s">
        <v>43</v>
      </c>
      <c r="C5194">
        <v>6</v>
      </c>
      <c r="D5194" t="s">
        <v>50</v>
      </c>
      <c r="E5194" t="s">
        <v>876</v>
      </c>
      <c r="F5194" t="s">
        <v>13</v>
      </c>
      <c r="G5194" t="s">
        <v>1978</v>
      </c>
      <c r="H5194" s="1">
        <v>0</v>
      </c>
      <c r="I5194">
        <v>1</v>
      </c>
      <c r="J5194" s="3">
        <v>43021</v>
      </c>
      <c r="K5194" t="s">
        <v>2481</v>
      </c>
      <c r="L5194" t="s">
        <v>16</v>
      </c>
      <c r="M5194">
        <v>40214</v>
      </c>
      <c r="N5194">
        <v>891</v>
      </c>
      <c r="O5194" t="s">
        <v>8110</v>
      </c>
      <c r="P5194" s="4">
        <v>23</v>
      </c>
      <c r="Q5194" s="4">
        <v>7</v>
      </c>
      <c r="R5194" t="s">
        <v>18</v>
      </c>
      <c r="T5194" s="2">
        <v>23.44</v>
      </c>
      <c r="U5194" s="4">
        <v>84</v>
      </c>
      <c r="V5194" t="s">
        <v>19</v>
      </c>
      <c r="W5194" s="3">
        <v>43025</v>
      </c>
      <c r="X5194" t="s">
        <v>39</v>
      </c>
      <c r="Y5194" t="s">
        <v>21</v>
      </c>
      <c r="Z5194" t="s">
        <v>52</v>
      </c>
    </row>
    <row r="5195" spans="1:26" x14ac:dyDescent="0.25">
      <c r="A5195">
        <v>7</v>
      </c>
      <c r="B5195" t="s">
        <v>25</v>
      </c>
      <c r="C5195">
        <v>6</v>
      </c>
      <c r="D5195" t="s">
        <v>50</v>
      </c>
      <c r="E5195" t="s">
        <v>222</v>
      </c>
      <c r="F5195" t="s">
        <v>13</v>
      </c>
      <c r="G5195" t="s">
        <v>16</v>
      </c>
      <c r="H5195" s="1">
        <v>0</v>
      </c>
      <c r="I5195">
        <v>1</v>
      </c>
      <c r="J5195" s="3">
        <v>43782</v>
      </c>
      <c r="K5195" t="s">
        <v>5108</v>
      </c>
      <c r="L5195" t="s">
        <v>16</v>
      </c>
      <c r="M5195">
        <v>35601</v>
      </c>
      <c r="N5195">
        <v>141</v>
      </c>
      <c r="O5195" t="s">
        <v>4889</v>
      </c>
      <c r="P5195" s="4">
        <v>24</v>
      </c>
      <c r="Q5195" s="4">
        <v>8</v>
      </c>
      <c r="R5195" t="s">
        <v>18</v>
      </c>
      <c r="T5195" s="2">
        <v>23.99</v>
      </c>
      <c r="U5195" s="4">
        <v>240</v>
      </c>
      <c r="V5195" t="s">
        <v>19</v>
      </c>
      <c r="W5195" s="3">
        <v>43789</v>
      </c>
      <c r="X5195" t="s">
        <v>39</v>
      </c>
      <c r="Y5195" t="s">
        <v>225</v>
      </c>
      <c r="Z5195" t="s">
        <v>113</v>
      </c>
    </row>
    <row r="5196" spans="1:26" x14ac:dyDescent="0.25">
      <c r="A5196">
        <v>5</v>
      </c>
      <c r="B5196" t="s">
        <v>43</v>
      </c>
      <c r="C5196">
        <v>6</v>
      </c>
      <c r="D5196" t="s">
        <v>50</v>
      </c>
      <c r="E5196" t="s">
        <v>4264</v>
      </c>
      <c r="F5196" t="s">
        <v>13</v>
      </c>
      <c r="G5196" t="s">
        <v>2020</v>
      </c>
      <c r="H5196" s="1">
        <v>0</v>
      </c>
      <c r="I5196">
        <v>1</v>
      </c>
      <c r="J5196" s="3">
        <v>43354</v>
      </c>
      <c r="K5196" t="s">
        <v>4265</v>
      </c>
      <c r="L5196" t="s">
        <v>16</v>
      </c>
      <c r="M5196">
        <v>23602</v>
      </c>
      <c r="N5196">
        <v>402</v>
      </c>
      <c r="O5196" t="s">
        <v>4993</v>
      </c>
      <c r="P5196" s="4">
        <v>752</v>
      </c>
      <c r="Q5196" s="4">
        <v>8</v>
      </c>
      <c r="R5196" t="s">
        <v>18</v>
      </c>
      <c r="T5196" s="2">
        <v>751.96</v>
      </c>
      <c r="U5196" s="4">
        <v>1600</v>
      </c>
      <c r="V5196" t="s">
        <v>19</v>
      </c>
      <c r="W5196" s="3">
        <v>43359</v>
      </c>
      <c r="X5196" t="s">
        <v>39</v>
      </c>
      <c r="Y5196" t="s">
        <v>205</v>
      </c>
      <c r="Z5196" t="s">
        <v>727</v>
      </c>
    </row>
    <row r="5197" spans="1:26" x14ac:dyDescent="0.25">
      <c r="A5197">
        <v>5</v>
      </c>
      <c r="B5197" t="s">
        <v>43</v>
      </c>
      <c r="C5197">
        <v>6</v>
      </c>
      <c r="D5197" t="s">
        <v>50</v>
      </c>
      <c r="E5197" t="s">
        <v>1030</v>
      </c>
      <c r="F5197" t="s">
        <v>13</v>
      </c>
      <c r="G5197" t="s">
        <v>2584</v>
      </c>
      <c r="H5197" s="1">
        <v>0</v>
      </c>
      <c r="I5197">
        <v>1</v>
      </c>
      <c r="J5197" s="3">
        <v>42970</v>
      </c>
      <c r="K5197" t="s">
        <v>4282</v>
      </c>
      <c r="L5197" t="s">
        <v>16</v>
      </c>
      <c r="M5197">
        <v>30318</v>
      </c>
      <c r="N5197">
        <v>1068</v>
      </c>
      <c r="O5197" t="s">
        <v>5109</v>
      </c>
      <c r="P5197" s="4">
        <v>48</v>
      </c>
      <c r="Q5197" s="4">
        <v>9</v>
      </c>
      <c r="R5197" t="s">
        <v>18</v>
      </c>
      <c r="T5197" s="2">
        <v>47.86</v>
      </c>
      <c r="U5197" s="4">
        <v>252</v>
      </c>
      <c r="V5197" t="s">
        <v>19</v>
      </c>
      <c r="W5197" s="3">
        <v>42975</v>
      </c>
      <c r="X5197" t="s">
        <v>39</v>
      </c>
      <c r="Y5197" t="s">
        <v>761</v>
      </c>
      <c r="Z5197" t="s">
        <v>113</v>
      </c>
    </row>
    <row r="5198" spans="1:26" x14ac:dyDescent="0.25">
      <c r="A5198">
        <v>5</v>
      </c>
      <c r="B5198" t="s">
        <v>43</v>
      </c>
      <c r="C5198">
        <v>6</v>
      </c>
      <c r="D5198" t="s">
        <v>50</v>
      </c>
      <c r="E5198" t="s">
        <v>672</v>
      </c>
      <c r="F5198" t="s">
        <v>13</v>
      </c>
      <c r="G5198" t="s">
        <v>2394</v>
      </c>
      <c r="H5198" s="1">
        <v>0</v>
      </c>
      <c r="I5198">
        <v>1</v>
      </c>
      <c r="J5198" s="3">
        <v>43005</v>
      </c>
      <c r="K5198" t="s">
        <v>4320</v>
      </c>
      <c r="L5198" t="s">
        <v>16</v>
      </c>
      <c r="M5198">
        <v>22204</v>
      </c>
      <c r="N5198">
        <v>441</v>
      </c>
      <c r="O5198" t="s">
        <v>1144</v>
      </c>
      <c r="P5198" s="4">
        <v>562</v>
      </c>
      <c r="Q5198" s="4">
        <v>12</v>
      </c>
      <c r="R5198" t="s">
        <v>18</v>
      </c>
      <c r="T5198" s="2">
        <v>561.55999999999995</v>
      </c>
      <c r="U5198" s="4">
        <v>1872</v>
      </c>
      <c r="V5198" t="s">
        <v>19</v>
      </c>
      <c r="W5198" s="3">
        <v>43010</v>
      </c>
      <c r="X5198" t="s">
        <v>39</v>
      </c>
      <c r="Y5198" t="s">
        <v>205</v>
      </c>
      <c r="Z5198" t="s">
        <v>52</v>
      </c>
    </row>
    <row r="5199" spans="1:26" x14ac:dyDescent="0.25">
      <c r="A5199">
        <v>7</v>
      </c>
      <c r="B5199" t="s">
        <v>25</v>
      </c>
      <c r="C5199">
        <v>6</v>
      </c>
      <c r="D5199" t="s">
        <v>50</v>
      </c>
      <c r="E5199" t="s">
        <v>803</v>
      </c>
      <c r="F5199" t="s">
        <v>13</v>
      </c>
      <c r="G5199" t="s">
        <v>1524</v>
      </c>
      <c r="H5199" s="1">
        <v>0.2</v>
      </c>
      <c r="I5199">
        <v>1</v>
      </c>
      <c r="J5199" s="3">
        <v>43619</v>
      </c>
      <c r="K5199" t="s">
        <v>2526</v>
      </c>
      <c r="L5199" t="s">
        <v>16</v>
      </c>
      <c r="M5199">
        <v>33024</v>
      </c>
      <c r="N5199">
        <v>1024</v>
      </c>
      <c r="O5199" t="s">
        <v>551</v>
      </c>
      <c r="P5199" s="4">
        <v>-3</v>
      </c>
      <c r="Q5199" s="4">
        <v>1</v>
      </c>
      <c r="R5199" t="s">
        <v>18</v>
      </c>
      <c r="T5199" s="2">
        <v>-2.57</v>
      </c>
      <c r="U5199" s="4">
        <v>206</v>
      </c>
      <c r="V5199" t="s">
        <v>19</v>
      </c>
      <c r="W5199" s="3">
        <v>43626</v>
      </c>
      <c r="X5199" t="s">
        <v>39</v>
      </c>
      <c r="Y5199" t="s">
        <v>40</v>
      </c>
      <c r="Z5199" t="s">
        <v>113</v>
      </c>
    </row>
    <row r="5200" spans="1:26" x14ac:dyDescent="0.25">
      <c r="A5200">
        <v>6</v>
      </c>
      <c r="B5200" t="s">
        <v>10</v>
      </c>
      <c r="C5200">
        <v>6</v>
      </c>
      <c r="D5200" t="s">
        <v>50</v>
      </c>
      <c r="E5200" t="s">
        <v>906</v>
      </c>
      <c r="F5200" t="s">
        <v>13</v>
      </c>
      <c r="G5200" t="s">
        <v>1477</v>
      </c>
      <c r="H5200" s="1">
        <v>0.2</v>
      </c>
      <c r="I5200">
        <v>1</v>
      </c>
      <c r="J5200" s="3">
        <v>43387</v>
      </c>
      <c r="K5200" t="s">
        <v>2521</v>
      </c>
      <c r="L5200" t="s">
        <v>16</v>
      </c>
      <c r="M5200">
        <v>28540</v>
      </c>
      <c r="N5200">
        <v>1058</v>
      </c>
      <c r="O5200" t="s">
        <v>4814</v>
      </c>
      <c r="P5200" s="4">
        <v>6</v>
      </c>
      <c r="Q5200" s="4">
        <v>1</v>
      </c>
      <c r="R5200" t="s">
        <v>18</v>
      </c>
      <c r="T5200" s="2">
        <v>5.96</v>
      </c>
      <c r="U5200" s="4">
        <v>23</v>
      </c>
      <c r="V5200" t="s">
        <v>19</v>
      </c>
      <c r="W5200" s="3">
        <v>43393</v>
      </c>
      <c r="X5200" t="s">
        <v>39</v>
      </c>
      <c r="Y5200" t="s">
        <v>63</v>
      </c>
      <c r="Z5200" t="s">
        <v>113</v>
      </c>
    </row>
    <row r="5201" spans="1:26" x14ac:dyDescent="0.25">
      <c r="A5201">
        <v>6</v>
      </c>
      <c r="B5201" t="s">
        <v>10</v>
      </c>
      <c r="C5201">
        <v>6</v>
      </c>
      <c r="D5201" t="s">
        <v>50</v>
      </c>
      <c r="E5201" t="s">
        <v>36</v>
      </c>
      <c r="F5201" t="s">
        <v>13</v>
      </c>
      <c r="G5201" t="s">
        <v>1647</v>
      </c>
      <c r="H5201" s="1">
        <v>0.2</v>
      </c>
      <c r="I5201">
        <v>1</v>
      </c>
      <c r="J5201" s="3">
        <v>43431</v>
      </c>
      <c r="K5201" t="s">
        <v>2574</v>
      </c>
      <c r="L5201" t="s">
        <v>16</v>
      </c>
      <c r="M5201">
        <v>33311</v>
      </c>
      <c r="N5201">
        <v>1628</v>
      </c>
      <c r="O5201" t="s">
        <v>5046</v>
      </c>
      <c r="P5201" s="4">
        <v>15</v>
      </c>
      <c r="Q5201" s="4">
        <v>1</v>
      </c>
      <c r="R5201" t="s">
        <v>18</v>
      </c>
      <c r="T5201" s="2">
        <v>14.59</v>
      </c>
      <c r="U5201" s="4">
        <v>117</v>
      </c>
      <c r="V5201" t="s">
        <v>19</v>
      </c>
      <c r="W5201" s="3">
        <v>43437</v>
      </c>
      <c r="X5201" t="s">
        <v>39</v>
      </c>
      <c r="Y5201" t="s">
        <v>40</v>
      </c>
      <c r="Z5201" t="s">
        <v>52</v>
      </c>
    </row>
    <row r="5202" spans="1:26" x14ac:dyDescent="0.25">
      <c r="A5202">
        <v>7</v>
      </c>
      <c r="B5202" t="s">
        <v>25</v>
      </c>
      <c r="C5202">
        <v>6</v>
      </c>
      <c r="D5202" t="s">
        <v>50</v>
      </c>
      <c r="E5202" t="s">
        <v>803</v>
      </c>
      <c r="F5202" t="s">
        <v>13</v>
      </c>
      <c r="G5202" t="s">
        <v>1524</v>
      </c>
      <c r="H5202" s="1">
        <v>0.2</v>
      </c>
      <c r="I5202">
        <v>1</v>
      </c>
      <c r="J5202" s="3">
        <v>43619</v>
      </c>
      <c r="K5202" t="s">
        <v>2526</v>
      </c>
      <c r="L5202" t="s">
        <v>16</v>
      </c>
      <c r="M5202">
        <v>33024</v>
      </c>
      <c r="N5202">
        <v>1615</v>
      </c>
      <c r="O5202" t="s">
        <v>4973</v>
      </c>
      <c r="P5202" s="4">
        <v>-4</v>
      </c>
      <c r="Q5202" s="4">
        <v>2</v>
      </c>
      <c r="R5202" t="s">
        <v>18</v>
      </c>
      <c r="T5202" s="2">
        <v>-4.1399999999999997</v>
      </c>
      <c r="U5202" s="4">
        <v>110</v>
      </c>
      <c r="V5202" t="s">
        <v>19</v>
      </c>
      <c r="W5202" s="3">
        <v>43626</v>
      </c>
      <c r="X5202" t="s">
        <v>39</v>
      </c>
      <c r="Y5202" t="s">
        <v>40</v>
      </c>
      <c r="Z5202" t="s">
        <v>113</v>
      </c>
    </row>
    <row r="5203" spans="1:26" x14ac:dyDescent="0.25">
      <c r="A5203">
        <v>6</v>
      </c>
      <c r="B5203" t="s">
        <v>10</v>
      </c>
      <c r="C5203">
        <v>6</v>
      </c>
      <c r="D5203" t="s">
        <v>50</v>
      </c>
      <c r="E5203" t="s">
        <v>906</v>
      </c>
      <c r="F5203" t="s">
        <v>13</v>
      </c>
      <c r="G5203" t="s">
        <v>3948</v>
      </c>
      <c r="H5203" s="1">
        <v>0.2</v>
      </c>
      <c r="I5203">
        <v>1</v>
      </c>
      <c r="J5203" s="3">
        <v>43649</v>
      </c>
      <c r="K5203" t="s">
        <v>5110</v>
      </c>
      <c r="L5203" t="s">
        <v>16</v>
      </c>
      <c r="M5203">
        <v>28540</v>
      </c>
      <c r="N5203">
        <v>916</v>
      </c>
      <c r="O5203" t="s">
        <v>160</v>
      </c>
      <c r="P5203" s="4">
        <v>-3</v>
      </c>
      <c r="Q5203" s="4">
        <v>2</v>
      </c>
      <c r="R5203" t="s">
        <v>18</v>
      </c>
      <c r="T5203" s="2">
        <v>-2.7</v>
      </c>
      <c r="U5203" s="4">
        <v>24</v>
      </c>
      <c r="V5203" t="s">
        <v>19</v>
      </c>
      <c r="W5203" s="3">
        <v>43655</v>
      </c>
      <c r="X5203" t="s">
        <v>39</v>
      </c>
      <c r="Y5203" t="s">
        <v>63</v>
      </c>
      <c r="Z5203" t="s">
        <v>113</v>
      </c>
    </row>
    <row r="5204" spans="1:26" x14ac:dyDescent="0.25">
      <c r="A5204">
        <v>7</v>
      </c>
      <c r="B5204" t="s">
        <v>25</v>
      </c>
      <c r="C5204">
        <v>6</v>
      </c>
      <c r="D5204" t="s">
        <v>50</v>
      </c>
      <c r="E5204" t="s">
        <v>2026</v>
      </c>
      <c r="F5204" t="s">
        <v>13</v>
      </c>
      <c r="G5204" t="s">
        <v>1823</v>
      </c>
      <c r="H5204" s="1">
        <v>0.2</v>
      </c>
      <c r="I5204">
        <v>1</v>
      </c>
      <c r="J5204" s="3">
        <v>42630</v>
      </c>
      <c r="K5204" t="s">
        <v>4350</v>
      </c>
      <c r="L5204" t="s">
        <v>16</v>
      </c>
      <c r="M5204">
        <v>27604</v>
      </c>
      <c r="N5204">
        <v>1025</v>
      </c>
      <c r="O5204" t="s">
        <v>4753</v>
      </c>
      <c r="P5204" s="4">
        <v>13</v>
      </c>
      <c r="Q5204" s="4">
        <v>2</v>
      </c>
      <c r="R5204" t="s">
        <v>18</v>
      </c>
      <c r="T5204" s="2">
        <v>13.2</v>
      </c>
      <c r="U5204" s="4">
        <v>48</v>
      </c>
      <c r="V5204" t="s">
        <v>19</v>
      </c>
      <c r="W5204" s="3">
        <v>42637</v>
      </c>
      <c r="X5204" t="s">
        <v>39</v>
      </c>
      <c r="Y5204" t="s">
        <v>63</v>
      </c>
      <c r="Z5204" t="s">
        <v>113</v>
      </c>
    </row>
    <row r="5205" spans="1:26" x14ac:dyDescent="0.25">
      <c r="A5205">
        <v>5</v>
      </c>
      <c r="B5205" t="s">
        <v>43</v>
      </c>
      <c r="C5205">
        <v>6</v>
      </c>
      <c r="D5205" t="s">
        <v>50</v>
      </c>
      <c r="E5205" t="s">
        <v>211</v>
      </c>
      <c r="F5205" t="s">
        <v>13</v>
      </c>
      <c r="G5205" t="s">
        <v>1976</v>
      </c>
      <c r="H5205" s="1">
        <v>0.2</v>
      </c>
      <c r="I5205">
        <v>1</v>
      </c>
      <c r="J5205" s="3">
        <v>43690</v>
      </c>
      <c r="K5205" t="s">
        <v>2525</v>
      </c>
      <c r="L5205" t="s">
        <v>16</v>
      </c>
      <c r="M5205">
        <v>38109</v>
      </c>
      <c r="N5205">
        <v>1059</v>
      </c>
      <c r="O5205" t="s">
        <v>5111</v>
      </c>
      <c r="P5205" s="4">
        <v>0</v>
      </c>
      <c r="Q5205" s="4">
        <v>2</v>
      </c>
      <c r="R5205" t="s">
        <v>18</v>
      </c>
      <c r="T5205" s="2">
        <v>0.48</v>
      </c>
      <c r="U5205" s="4">
        <v>2</v>
      </c>
      <c r="V5205" t="s">
        <v>19</v>
      </c>
      <c r="W5205" s="3">
        <v>43695</v>
      </c>
      <c r="X5205" t="s">
        <v>39</v>
      </c>
      <c r="Y5205" t="s">
        <v>214</v>
      </c>
      <c r="Z5205" t="s">
        <v>113</v>
      </c>
    </row>
    <row r="5206" spans="1:26" x14ac:dyDescent="0.25">
      <c r="A5206">
        <v>4</v>
      </c>
      <c r="B5206" t="s">
        <v>43</v>
      </c>
      <c r="C5206">
        <v>6</v>
      </c>
      <c r="D5206" t="s">
        <v>50</v>
      </c>
      <c r="E5206" t="s">
        <v>4353</v>
      </c>
      <c r="F5206" t="s">
        <v>13</v>
      </c>
      <c r="G5206" t="s">
        <v>313</v>
      </c>
      <c r="H5206" s="1">
        <v>0.2</v>
      </c>
      <c r="I5206">
        <v>1</v>
      </c>
      <c r="J5206" s="3">
        <v>43772</v>
      </c>
      <c r="K5206" t="s">
        <v>4354</v>
      </c>
      <c r="L5206" t="s">
        <v>16</v>
      </c>
      <c r="M5206">
        <v>32839</v>
      </c>
      <c r="N5206">
        <v>398</v>
      </c>
      <c r="O5206" t="s">
        <v>1049</v>
      </c>
      <c r="P5206" s="4">
        <v>312</v>
      </c>
      <c r="Q5206" s="4">
        <v>2</v>
      </c>
      <c r="R5206" t="s">
        <v>18</v>
      </c>
      <c r="T5206" s="2">
        <v>311.99</v>
      </c>
      <c r="U5206" s="4">
        <v>960</v>
      </c>
      <c r="V5206" t="s">
        <v>19</v>
      </c>
      <c r="W5206" s="3">
        <v>43776</v>
      </c>
      <c r="X5206" t="s">
        <v>39</v>
      </c>
      <c r="Y5206" t="s">
        <v>40</v>
      </c>
      <c r="Z5206" t="s">
        <v>727</v>
      </c>
    </row>
    <row r="5207" spans="1:26" x14ac:dyDescent="0.25">
      <c r="A5207">
        <v>4</v>
      </c>
      <c r="B5207" t="s">
        <v>43</v>
      </c>
      <c r="C5207">
        <v>6</v>
      </c>
      <c r="D5207" t="s">
        <v>50</v>
      </c>
      <c r="E5207" t="s">
        <v>5112</v>
      </c>
      <c r="F5207" t="s">
        <v>13</v>
      </c>
      <c r="G5207" t="s">
        <v>2261</v>
      </c>
      <c r="H5207" s="1">
        <v>0.2</v>
      </c>
      <c r="I5207">
        <v>1</v>
      </c>
      <c r="J5207" s="3">
        <v>43583</v>
      </c>
      <c r="K5207" t="s">
        <v>5113</v>
      </c>
      <c r="L5207" t="s">
        <v>16</v>
      </c>
      <c r="M5207">
        <v>34741</v>
      </c>
      <c r="N5207">
        <v>1399</v>
      </c>
      <c r="O5207" t="s">
        <v>5114</v>
      </c>
      <c r="P5207" s="4">
        <v>85</v>
      </c>
      <c r="Q5207" s="4">
        <v>2</v>
      </c>
      <c r="R5207" t="s">
        <v>18</v>
      </c>
      <c r="T5207" s="2">
        <v>84.6</v>
      </c>
      <c r="U5207" s="4">
        <v>752</v>
      </c>
      <c r="V5207" t="s">
        <v>19</v>
      </c>
      <c r="W5207" s="3">
        <v>43587</v>
      </c>
      <c r="X5207" t="s">
        <v>39</v>
      </c>
      <c r="Y5207" t="s">
        <v>40</v>
      </c>
      <c r="Z5207" t="s">
        <v>52</v>
      </c>
    </row>
    <row r="5208" spans="1:26" x14ac:dyDescent="0.25">
      <c r="A5208">
        <v>4</v>
      </c>
      <c r="B5208" t="s">
        <v>43</v>
      </c>
      <c r="C5208">
        <v>6</v>
      </c>
      <c r="D5208" t="s">
        <v>50</v>
      </c>
      <c r="E5208" t="s">
        <v>4393</v>
      </c>
      <c r="F5208" t="s">
        <v>13</v>
      </c>
      <c r="G5208" t="s">
        <v>525</v>
      </c>
      <c r="H5208" s="1">
        <v>0.2</v>
      </c>
      <c r="I5208">
        <v>1</v>
      </c>
      <c r="J5208" s="3">
        <v>42898</v>
      </c>
      <c r="K5208" t="s">
        <v>5115</v>
      </c>
      <c r="L5208" t="s">
        <v>16</v>
      </c>
      <c r="M5208">
        <v>33407</v>
      </c>
      <c r="N5208">
        <v>1486</v>
      </c>
      <c r="O5208" t="s">
        <v>291</v>
      </c>
      <c r="P5208" s="4">
        <v>4</v>
      </c>
      <c r="Q5208" s="4">
        <v>2</v>
      </c>
      <c r="R5208" t="s">
        <v>18</v>
      </c>
      <c r="T5208" s="2">
        <v>4.2</v>
      </c>
      <c r="U5208" s="4">
        <v>56</v>
      </c>
      <c r="V5208" t="s">
        <v>19</v>
      </c>
      <c r="W5208" s="3">
        <v>42902</v>
      </c>
      <c r="X5208" t="s">
        <v>39</v>
      </c>
      <c r="Y5208" t="s">
        <v>40</v>
      </c>
      <c r="Z5208" t="s">
        <v>52</v>
      </c>
    </row>
    <row r="5209" spans="1:26" x14ac:dyDescent="0.25">
      <c r="A5209">
        <v>4</v>
      </c>
      <c r="B5209" t="s">
        <v>43</v>
      </c>
      <c r="C5209">
        <v>6</v>
      </c>
      <c r="D5209" t="s">
        <v>50</v>
      </c>
      <c r="E5209" t="s">
        <v>2529</v>
      </c>
      <c r="F5209" t="s">
        <v>13</v>
      </c>
      <c r="G5209" t="s">
        <v>158</v>
      </c>
      <c r="H5209" s="1">
        <v>0.2</v>
      </c>
      <c r="I5209">
        <v>1</v>
      </c>
      <c r="J5209" s="3">
        <v>43442</v>
      </c>
      <c r="K5209" t="s">
        <v>5116</v>
      </c>
      <c r="L5209" t="s">
        <v>16</v>
      </c>
      <c r="M5209">
        <v>27834</v>
      </c>
      <c r="N5209">
        <v>441</v>
      </c>
      <c r="O5209" t="s">
        <v>1144</v>
      </c>
      <c r="P5209" s="4">
        <v>31</v>
      </c>
      <c r="Q5209" s="4">
        <v>2</v>
      </c>
      <c r="R5209" t="s">
        <v>18</v>
      </c>
      <c r="T5209" s="2">
        <v>31.2</v>
      </c>
      <c r="U5209" s="4">
        <v>250</v>
      </c>
      <c r="V5209" t="s">
        <v>19</v>
      </c>
      <c r="W5209" s="3">
        <v>43446</v>
      </c>
      <c r="X5209" t="s">
        <v>39</v>
      </c>
      <c r="Y5209" t="s">
        <v>63</v>
      </c>
      <c r="Z5209" t="s">
        <v>52</v>
      </c>
    </row>
    <row r="5210" spans="1:26" x14ac:dyDescent="0.25">
      <c r="A5210">
        <v>4</v>
      </c>
      <c r="B5210" t="s">
        <v>43</v>
      </c>
      <c r="C5210">
        <v>6</v>
      </c>
      <c r="D5210" t="s">
        <v>50</v>
      </c>
      <c r="E5210" t="s">
        <v>906</v>
      </c>
      <c r="F5210" t="s">
        <v>13</v>
      </c>
      <c r="G5210" t="s">
        <v>819</v>
      </c>
      <c r="H5210" s="1">
        <v>0.2</v>
      </c>
      <c r="I5210">
        <v>1</v>
      </c>
      <c r="J5210" s="3">
        <v>43072</v>
      </c>
      <c r="K5210" t="s">
        <v>2543</v>
      </c>
      <c r="L5210" t="s">
        <v>16</v>
      </c>
      <c r="M5210">
        <v>28540</v>
      </c>
      <c r="N5210">
        <v>1248</v>
      </c>
      <c r="O5210" t="s">
        <v>513</v>
      </c>
      <c r="P5210" s="4">
        <v>9</v>
      </c>
      <c r="Q5210" s="4">
        <v>2</v>
      </c>
      <c r="R5210" t="s">
        <v>18</v>
      </c>
      <c r="T5210" s="2">
        <v>9.24</v>
      </c>
      <c r="U5210" s="4">
        <v>106</v>
      </c>
      <c r="V5210" t="s">
        <v>19</v>
      </c>
      <c r="W5210" s="3">
        <v>43076</v>
      </c>
      <c r="X5210" t="s">
        <v>39</v>
      </c>
      <c r="Y5210" t="s">
        <v>63</v>
      </c>
      <c r="Z5210" t="s">
        <v>52</v>
      </c>
    </row>
    <row r="5211" spans="1:26" x14ac:dyDescent="0.25">
      <c r="A5211">
        <v>5</v>
      </c>
      <c r="B5211" t="s">
        <v>43</v>
      </c>
      <c r="C5211">
        <v>6</v>
      </c>
      <c r="D5211" t="s">
        <v>50</v>
      </c>
      <c r="E5211" t="s">
        <v>2026</v>
      </c>
      <c r="F5211" t="s">
        <v>13</v>
      </c>
      <c r="G5211" t="s">
        <v>1860</v>
      </c>
      <c r="H5211" s="1">
        <v>0.2</v>
      </c>
      <c r="I5211">
        <v>1</v>
      </c>
      <c r="J5211" s="3">
        <v>43108</v>
      </c>
      <c r="K5211" t="s">
        <v>4372</v>
      </c>
      <c r="L5211" t="s">
        <v>16</v>
      </c>
      <c r="M5211">
        <v>27604</v>
      </c>
      <c r="N5211">
        <v>174</v>
      </c>
      <c r="O5211" t="s">
        <v>5084</v>
      </c>
      <c r="P5211" s="4">
        <v>11</v>
      </c>
      <c r="Q5211" s="4">
        <v>2</v>
      </c>
      <c r="R5211" t="s">
        <v>18</v>
      </c>
      <c r="T5211" s="2">
        <v>10.88</v>
      </c>
      <c r="U5211" s="4">
        <v>109</v>
      </c>
      <c r="V5211" t="s">
        <v>19</v>
      </c>
      <c r="W5211" s="3">
        <v>43113</v>
      </c>
      <c r="X5211" t="s">
        <v>39</v>
      </c>
      <c r="Y5211" t="s">
        <v>63</v>
      </c>
      <c r="Z5211" t="s">
        <v>52</v>
      </c>
    </row>
    <row r="5212" spans="1:26" x14ac:dyDescent="0.25">
      <c r="A5212">
        <v>6</v>
      </c>
      <c r="B5212" t="s">
        <v>10</v>
      </c>
      <c r="C5212">
        <v>6</v>
      </c>
      <c r="D5212" t="s">
        <v>50</v>
      </c>
      <c r="E5212" t="s">
        <v>4353</v>
      </c>
      <c r="F5212" t="s">
        <v>13</v>
      </c>
      <c r="G5212" t="s">
        <v>2158</v>
      </c>
      <c r="H5212" s="1">
        <v>0.2</v>
      </c>
      <c r="I5212">
        <v>1</v>
      </c>
      <c r="J5212" s="3">
        <v>42995</v>
      </c>
      <c r="K5212" t="s">
        <v>5117</v>
      </c>
      <c r="L5212" t="s">
        <v>16</v>
      </c>
      <c r="M5212">
        <v>32839</v>
      </c>
      <c r="N5212">
        <v>1406</v>
      </c>
      <c r="O5212" t="s">
        <v>1106</v>
      </c>
      <c r="P5212" s="4">
        <v>11</v>
      </c>
      <c r="Q5212" s="4">
        <v>3</v>
      </c>
      <c r="R5212" t="s">
        <v>18</v>
      </c>
      <c r="T5212" s="2">
        <v>10.9</v>
      </c>
      <c r="U5212" s="4">
        <v>87</v>
      </c>
      <c r="V5212" t="s">
        <v>19</v>
      </c>
      <c r="W5212" s="3">
        <v>43001</v>
      </c>
      <c r="X5212" t="s">
        <v>39</v>
      </c>
      <c r="Y5212" t="s">
        <v>40</v>
      </c>
      <c r="Z5212" t="s">
        <v>113</v>
      </c>
    </row>
    <row r="5213" spans="1:26" x14ac:dyDescent="0.25">
      <c r="A5213">
        <v>7</v>
      </c>
      <c r="B5213" t="s">
        <v>25</v>
      </c>
      <c r="C5213">
        <v>6</v>
      </c>
      <c r="D5213" t="s">
        <v>50</v>
      </c>
      <c r="E5213" t="s">
        <v>1319</v>
      </c>
      <c r="F5213" t="s">
        <v>13</v>
      </c>
      <c r="G5213" t="s">
        <v>1918</v>
      </c>
      <c r="H5213" s="1">
        <v>0.2</v>
      </c>
      <c r="I5213">
        <v>1</v>
      </c>
      <c r="J5213" s="3">
        <v>43799</v>
      </c>
      <c r="K5213" t="s">
        <v>2571</v>
      </c>
      <c r="L5213" t="s">
        <v>16</v>
      </c>
      <c r="M5213">
        <v>27217</v>
      </c>
      <c r="N5213">
        <v>1029</v>
      </c>
      <c r="O5213" t="s">
        <v>644</v>
      </c>
      <c r="P5213" s="4">
        <v>82</v>
      </c>
      <c r="Q5213" s="4">
        <v>3</v>
      </c>
      <c r="R5213" t="s">
        <v>18</v>
      </c>
      <c r="T5213" s="2">
        <v>81.59</v>
      </c>
      <c r="U5213" s="4">
        <v>384</v>
      </c>
      <c r="V5213" t="s">
        <v>19</v>
      </c>
      <c r="W5213" s="3">
        <v>43806</v>
      </c>
      <c r="X5213" t="s">
        <v>39</v>
      </c>
      <c r="Y5213" t="s">
        <v>63</v>
      </c>
      <c r="Z5213" t="s">
        <v>113</v>
      </c>
    </row>
    <row r="5214" spans="1:26" x14ac:dyDescent="0.25">
      <c r="A5214">
        <v>4</v>
      </c>
      <c r="B5214" t="s">
        <v>43</v>
      </c>
      <c r="C5214">
        <v>6</v>
      </c>
      <c r="D5214" t="s">
        <v>50</v>
      </c>
      <c r="E5214" t="s">
        <v>2529</v>
      </c>
      <c r="F5214" t="s">
        <v>13</v>
      </c>
      <c r="G5214" t="s">
        <v>158</v>
      </c>
      <c r="H5214" s="1">
        <v>0.2</v>
      </c>
      <c r="I5214">
        <v>1</v>
      </c>
      <c r="J5214" s="3">
        <v>43442</v>
      </c>
      <c r="K5214" t="s">
        <v>5116</v>
      </c>
      <c r="L5214" t="s">
        <v>16</v>
      </c>
      <c r="M5214">
        <v>27834</v>
      </c>
      <c r="N5214">
        <v>914</v>
      </c>
      <c r="O5214" t="s">
        <v>5118</v>
      </c>
      <c r="P5214" s="4">
        <v>-2</v>
      </c>
      <c r="Q5214" s="4">
        <v>3</v>
      </c>
      <c r="R5214" t="s">
        <v>18</v>
      </c>
      <c r="T5214" s="2">
        <v>-2.48</v>
      </c>
      <c r="U5214" s="4">
        <v>17</v>
      </c>
      <c r="V5214" t="s">
        <v>19</v>
      </c>
      <c r="W5214" s="3">
        <v>43446</v>
      </c>
      <c r="X5214" t="s">
        <v>39</v>
      </c>
      <c r="Y5214" t="s">
        <v>63</v>
      </c>
      <c r="Z5214" t="s">
        <v>113</v>
      </c>
    </row>
    <row r="5215" spans="1:26" x14ac:dyDescent="0.25">
      <c r="A5215">
        <v>4</v>
      </c>
      <c r="B5215" t="s">
        <v>43</v>
      </c>
      <c r="C5215">
        <v>6</v>
      </c>
      <c r="D5215" t="s">
        <v>50</v>
      </c>
      <c r="E5215" t="s">
        <v>2529</v>
      </c>
      <c r="F5215" t="s">
        <v>13</v>
      </c>
      <c r="G5215" t="s">
        <v>158</v>
      </c>
      <c r="H5215" s="1">
        <v>0.2</v>
      </c>
      <c r="I5215">
        <v>1</v>
      </c>
      <c r="J5215" s="3">
        <v>43442</v>
      </c>
      <c r="K5215" t="s">
        <v>5116</v>
      </c>
      <c r="L5215" t="s">
        <v>16</v>
      </c>
      <c r="M5215">
        <v>27834</v>
      </c>
      <c r="N5215">
        <v>1058</v>
      </c>
      <c r="O5215" t="s">
        <v>4814</v>
      </c>
      <c r="P5215" s="4">
        <v>18</v>
      </c>
      <c r="Q5215" s="4">
        <v>3</v>
      </c>
      <c r="R5215" t="s">
        <v>18</v>
      </c>
      <c r="T5215" s="2">
        <v>17.88</v>
      </c>
      <c r="U5215" s="4">
        <v>68</v>
      </c>
      <c r="V5215" t="s">
        <v>19</v>
      </c>
      <c r="W5215" s="3">
        <v>43446</v>
      </c>
      <c r="X5215" t="s">
        <v>39</v>
      </c>
      <c r="Y5215" t="s">
        <v>63</v>
      </c>
      <c r="Z5215" t="s">
        <v>113</v>
      </c>
    </row>
    <row r="5216" spans="1:26" x14ac:dyDescent="0.25">
      <c r="A5216">
        <v>4</v>
      </c>
      <c r="B5216" t="s">
        <v>43</v>
      </c>
      <c r="C5216">
        <v>6</v>
      </c>
      <c r="D5216" t="s">
        <v>50</v>
      </c>
      <c r="E5216" t="s">
        <v>2531</v>
      </c>
      <c r="F5216" t="s">
        <v>13</v>
      </c>
      <c r="G5216" t="s">
        <v>1220</v>
      </c>
      <c r="H5216" s="1">
        <v>0.2</v>
      </c>
      <c r="I5216">
        <v>1</v>
      </c>
      <c r="J5216" s="3">
        <v>43773</v>
      </c>
      <c r="K5216" t="s">
        <v>4358</v>
      </c>
      <c r="L5216" t="s">
        <v>16</v>
      </c>
      <c r="M5216">
        <v>37421</v>
      </c>
      <c r="N5216">
        <v>1020</v>
      </c>
      <c r="O5216" t="s">
        <v>1002</v>
      </c>
      <c r="P5216" s="4">
        <v>16</v>
      </c>
      <c r="Q5216" s="4">
        <v>3</v>
      </c>
      <c r="R5216" t="s">
        <v>18</v>
      </c>
      <c r="T5216" s="2">
        <v>15.6</v>
      </c>
      <c r="U5216" s="4">
        <v>96</v>
      </c>
      <c r="V5216" t="s">
        <v>19</v>
      </c>
      <c r="W5216" s="3">
        <v>43777</v>
      </c>
      <c r="X5216" t="s">
        <v>39</v>
      </c>
      <c r="Y5216" t="s">
        <v>214</v>
      </c>
      <c r="Z5216" t="s">
        <v>113</v>
      </c>
    </row>
    <row r="5217" spans="1:26" x14ac:dyDescent="0.25">
      <c r="A5217">
        <v>6</v>
      </c>
      <c r="B5217" t="s">
        <v>10</v>
      </c>
      <c r="C5217">
        <v>6</v>
      </c>
      <c r="D5217" t="s">
        <v>50</v>
      </c>
      <c r="E5217" t="s">
        <v>2552</v>
      </c>
      <c r="F5217" t="s">
        <v>13</v>
      </c>
      <c r="G5217" t="s">
        <v>1088</v>
      </c>
      <c r="H5217" s="1">
        <v>0.2</v>
      </c>
      <c r="I5217">
        <v>1</v>
      </c>
      <c r="J5217" s="3">
        <v>42907</v>
      </c>
      <c r="K5217" t="s">
        <v>5119</v>
      </c>
      <c r="L5217" t="s">
        <v>16</v>
      </c>
      <c r="M5217">
        <v>32725</v>
      </c>
      <c r="N5217">
        <v>927</v>
      </c>
      <c r="O5217" t="s">
        <v>5033</v>
      </c>
      <c r="P5217" s="4">
        <v>38</v>
      </c>
      <c r="Q5217" s="4">
        <v>3</v>
      </c>
      <c r="R5217" t="s">
        <v>18</v>
      </c>
      <c r="T5217" s="2">
        <v>37.79</v>
      </c>
      <c r="U5217" s="4">
        <v>108</v>
      </c>
      <c r="V5217" t="s">
        <v>19</v>
      </c>
      <c r="W5217" s="3">
        <v>42913</v>
      </c>
      <c r="X5217" t="s">
        <v>39</v>
      </c>
      <c r="Y5217" t="s">
        <v>40</v>
      </c>
      <c r="Z5217" t="s">
        <v>52</v>
      </c>
    </row>
    <row r="5218" spans="1:26" x14ac:dyDescent="0.25">
      <c r="A5218">
        <v>4</v>
      </c>
      <c r="B5218" t="s">
        <v>43</v>
      </c>
      <c r="C5218">
        <v>6</v>
      </c>
      <c r="D5218" t="s">
        <v>50</v>
      </c>
      <c r="E5218" t="s">
        <v>906</v>
      </c>
      <c r="F5218" t="s">
        <v>13</v>
      </c>
      <c r="G5218" t="s">
        <v>5120</v>
      </c>
      <c r="H5218" s="1">
        <v>0.2</v>
      </c>
      <c r="I5218">
        <v>1</v>
      </c>
      <c r="J5218" s="3">
        <v>43761</v>
      </c>
      <c r="K5218" t="s">
        <v>5121</v>
      </c>
      <c r="L5218" t="s">
        <v>16</v>
      </c>
      <c r="M5218">
        <v>32216</v>
      </c>
      <c r="N5218">
        <v>1653</v>
      </c>
      <c r="O5218" t="s">
        <v>4882</v>
      </c>
      <c r="P5218" s="4">
        <v>108</v>
      </c>
      <c r="Q5218" s="4">
        <v>3</v>
      </c>
      <c r="R5218" t="s">
        <v>18</v>
      </c>
      <c r="T5218" s="2">
        <v>107.98</v>
      </c>
      <c r="U5218" s="4">
        <v>864</v>
      </c>
      <c r="V5218" t="s">
        <v>19</v>
      </c>
      <c r="W5218" s="3">
        <v>43765</v>
      </c>
      <c r="X5218" t="s">
        <v>39</v>
      </c>
      <c r="Y5218" t="s">
        <v>40</v>
      </c>
      <c r="Z5218" t="s">
        <v>52</v>
      </c>
    </row>
    <row r="5219" spans="1:26" x14ac:dyDescent="0.25">
      <c r="A5219">
        <v>5</v>
      </c>
      <c r="B5219" t="s">
        <v>43</v>
      </c>
      <c r="C5219">
        <v>6</v>
      </c>
      <c r="D5219" t="s">
        <v>50</v>
      </c>
      <c r="E5219" t="s">
        <v>2026</v>
      </c>
      <c r="F5219" t="s">
        <v>13</v>
      </c>
      <c r="G5219" t="s">
        <v>1626</v>
      </c>
      <c r="H5219" s="1">
        <v>0.2</v>
      </c>
      <c r="I5219">
        <v>1</v>
      </c>
      <c r="J5219" s="3">
        <v>43069</v>
      </c>
      <c r="K5219" t="s">
        <v>5122</v>
      </c>
      <c r="L5219" t="s">
        <v>16</v>
      </c>
      <c r="M5219">
        <v>27604</v>
      </c>
      <c r="N5219">
        <v>173</v>
      </c>
      <c r="O5219" t="s">
        <v>5123</v>
      </c>
      <c r="P5219" s="4">
        <v>20</v>
      </c>
      <c r="Q5219" s="4">
        <v>3</v>
      </c>
      <c r="R5219" t="s">
        <v>18</v>
      </c>
      <c r="T5219" s="2">
        <v>19.97</v>
      </c>
      <c r="U5219" s="4">
        <v>177</v>
      </c>
      <c r="V5219" t="s">
        <v>19</v>
      </c>
      <c r="W5219" s="3">
        <v>43074</v>
      </c>
      <c r="X5219" t="s">
        <v>39</v>
      </c>
      <c r="Y5219" t="s">
        <v>63</v>
      </c>
      <c r="Z5219" t="s">
        <v>52</v>
      </c>
    </row>
    <row r="5220" spans="1:26" x14ac:dyDescent="0.25">
      <c r="A5220">
        <v>4</v>
      </c>
      <c r="B5220" t="s">
        <v>43</v>
      </c>
      <c r="C5220">
        <v>6</v>
      </c>
      <c r="D5220" t="s">
        <v>50</v>
      </c>
      <c r="E5220" t="s">
        <v>320</v>
      </c>
      <c r="F5220" t="s">
        <v>13</v>
      </c>
      <c r="G5220" t="s">
        <v>348</v>
      </c>
      <c r="H5220" s="1">
        <v>0.2</v>
      </c>
      <c r="I5220">
        <v>1</v>
      </c>
      <c r="J5220" s="3">
        <v>42485</v>
      </c>
      <c r="K5220" t="s">
        <v>5124</v>
      </c>
      <c r="L5220" t="s">
        <v>16</v>
      </c>
      <c r="M5220">
        <v>28403</v>
      </c>
      <c r="N5220">
        <v>158</v>
      </c>
      <c r="O5220" t="s">
        <v>5125</v>
      </c>
      <c r="P5220" s="4">
        <v>38</v>
      </c>
      <c r="Q5220" s="4">
        <v>3</v>
      </c>
      <c r="R5220" t="s">
        <v>18</v>
      </c>
      <c r="T5220" s="2">
        <v>37.799999999999997</v>
      </c>
      <c r="U5220" s="4">
        <v>302</v>
      </c>
      <c r="V5220" t="s">
        <v>19</v>
      </c>
      <c r="W5220" s="3">
        <v>42489</v>
      </c>
      <c r="X5220" t="s">
        <v>39</v>
      </c>
      <c r="Y5220" t="s">
        <v>63</v>
      </c>
      <c r="Z5220" t="s">
        <v>52</v>
      </c>
    </row>
    <row r="5221" spans="1:26" x14ac:dyDescent="0.25">
      <c r="A5221">
        <v>4</v>
      </c>
      <c r="B5221" t="s">
        <v>43</v>
      </c>
      <c r="C5221">
        <v>6</v>
      </c>
      <c r="D5221" t="s">
        <v>50</v>
      </c>
      <c r="E5221" t="s">
        <v>375</v>
      </c>
      <c r="F5221" t="s">
        <v>13</v>
      </c>
      <c r="G5221" t="s">
        <v>107</v>
      </c>
      <c r="H5221" s="1">
        <v>0.2</v>
      </c>
      <c r="I5221">
        <v>1</v>
      </c>
      <c r="J5221" s="3">
        <v>43443</v>
      </c>
      <c r="K5221" t="s">
        <v>5126</v>
      </c>
      <c r="L5221" t="s">
        <v>16</v>
      </c>
      <c r="M5221">
        <v>37064</v>
      </c>
      <c r="N5221">
        <v>147</v>
      </c>
      <c r="O5221" t="s">
        <v>4719</v>
      </c>
      <c r="P5221" s="4">
        <v>-9</v>
      </c>
      <c r="Q5221" s="4">
        <v>3</v>
      </c>
      <c r="R5221" t="s">
        <v>18</v>
      </c>
      <c r="T5221" s="2">
        <v>-9.15</v>
      </c>
      <c r="U5221" s="4">
        <v>41</v>
      </c>
      <c r="V5221" t="s">
        <v>19</v>
      </c>
      <c r="W5221" s="3">
        <v>43447</v>
      </c>
      <c r="X5221" t="s">
        <v>39</v>
      </c>
      <c r="Y5221" t="s">
        <v>214</v>
      </c>
      <c r="Z5221" t="s">
        <v>52</v>
      </c>
    </row>
    <row r="5222" spans="1:26" x14ac:dyDescent="0.25">
      <c r="A5222">
        <v>4</v>
      </c>
      <c r="B5222" t="s">
        <v>43</v>
      </c>
      <c r="C5222">
        <v>6</v>
      </c>
      <c r="D5222" t="s">
        <v>50</v>
      </c>
      <c r="E5222" t="s">
        <v>450</v>
      </c>
      <c r="F5222" t="s">
        <v>13</v>
      </c>
      <c r="G5222" t="s">
        <v>2868</v>
      </c>
      <c r="H5222" s="1">
        <v>0.2</v>
      </c>
      <c r="I5222">
        <v>1</v>
      </c>
      <c r="J5222" s="3">
        <v>43351</v>
      </c>
      <c r="K5222" t="s">
        <v>4387</v>
      </c>
      <c r="L5222" t="s">
        <v>16</v>
      </c>
      <c r="M5222">
        <v>28110</v>
      </c>
      <c r="N5222">
        <v>1075</v>
      </c>
      <c r="O5222" t="s">
        <v>4921</v>
      </c>
      <c r="P5222" s="4">
        <v>8</v>
      </c>
      <c r="Q5222" s="4">
        <v>4</v>
      </c>
      <c r="R5222" t="s">
        <v>18</v>
      </c>
      <c r="T5222" s="2">
        <v>8.35</v>
      </c>
      <c r="U5222" s="4">
        <v>35</v>
      </c>
      <c r="V5222" t="s">
        <v>19</v>
      </c>
      <c r="W5222" s="3">
        <v>43355</v>
      </c>
      <c r="X5222" t="s">
        <v>39</v>
      </c>
      <c r="Y5222" t="s">
        <v>63</v>
      </c>
      <c r="Z5222" t="s">
        <v>113</v>
      </c>
    </row>
    <row r="5223" spans="1:26" x14ac:dyDescent="0.25">
      <c r="A5223">
        <v>4</v>
      </c>
      <c r="B5223" t="s">
        <v>43</v>
      </c>
      <c r="C5223">
        <v>6</v>
      </c>
      <c r="D5223" t="s">
        <v>50</v>
      </c>
      <c r="E5223" t="s">
        <v>1645</v>
      </c>
      <c r="F5223" t="s">
        <v>13</v>
      </c>
      <c r="G5223" t="s">
        <v>2244</v>
      </c>
      <c r="H5223" s="1">
        <v>0.2</v>
      </c>
      <c r="I5223">
        <v>1</v>
      </c>
      <c r="J5223" s="3">
        <v>43713</v>
      </c>
      <c r="K5223" t="s">
        <v>4389</v>
      </c>
      <c r="L5223" t="s">
        <v>16</v>
      </c>
      <c r="M5223">
        <v>37918</v>
      </c>
      <c r="N5223">
        <v>1068</v>
      </c>
      <c r="O5223" t="s">
        <v>5109</v>
      </c>
      <c r="P5223" s="4">
        <v>-1</v>
      </c>
      <c r="Q5223" s="4">
        <v>4</v>
      </c>
      <c r="R5223" t="s">
        <v>18</v>
      </c>
      <c r="T5223" s="2">
        <v>-1.1200000000000001</v>
      </c>
      <c r="U5223" s="4">
        <v>90</v>
      </c>
      <c r="V5223" t="s">
        <v>19</v>
      </c>
      <c r="W5223" s="3">
        <v>43717</v>
      </c>
      <c r="X5223" t="s">
        <v>39</v>
      </c>
      <c r="Y5223" t="s">
        <v>214</v>
      </c>
      <c r="Z5223" t="s">
        <v>113</v>
      </c>
    </row>
    <row r="5224" spans="1:26" x14ac:dyDescent="0.25">
      <c r="A5224">
        <v>6</v>
      </c>
      <c r="B5224" t="s">
        <v>10</v>
      </c>
      <c r="C5224">
        <v>6</v>
      </c>
      <c r="D5224" t="s">
        <v>50</v>
      </c>
      <c r="E5224" t="s">
        <v>2548</v>
      </c>
      <c r="F5224" t="s">
        <v>13</v>
      </c>
      <c r="G5224" t="s">
        <v>80</v>
      </c>
      <c r="H5224" s="1">
        <v>0.2</v>
      </c>
      <c r="I5224">
        <v>1</v>
      </c>
      <c r="J5224" s="3">
        <v>43206</v>
      </c>
      <c r="K5224" t="s">
        <v>4416</v>
      </c>
      <c r="L5224" t="s">
        <v>16</v>
      </c>
      <c r="M5224">
        <v>37211</v>
      </c>
      <c r="N5224">
        <v>1075</v>
      </c>
      <c r="O5224" t="s">
        <v>4921</v>
      </c>
      <c r="P5224" s="4">
        <v>8</v>
      </c>
      <c r="Q5224" s="4">
        <v>4</v>
      </c>
      <c r="R5224" t="s">
        <v>18</v>
      </c>
      <c r="T5224" s="2">
        <v>8.35</v>
      </c>
      <c r="U5224" s="4">
        <v>35</v>
      </c>
      <c r="V5224" t="s">
        <v>19</v>
      </c>
      <c r="W5224" s="3">
        <v>43212</v>
      </c>
      <c r="X5224" t="s">
        <v>39</v>
      </c>
      <c r="Y5224" t="s">
        <v>214</v>
      </c>
      <c r="Z5224" t="s">
        <v>113</v>
      </c>
    </row>
    <row r="5225" spans="1:26" x14ac:dyDescent="0.25">
      <c r="A5225">
        <v>6</v>
      </c>
      <c r="B5225" t="s">
        <v>10</v>
      </c>
      <c r="C5225">
        <v>6</v>
      </c>
      <c r="D5225" t="s">
        <v>50</v>
      </c>
      <c r="E5225" t="s">
        <v>906</v>
      </c>
      <c r="F5225" t="s">
        <v>13</v>
      </c>
      <c r="G5225" t="s">
        <v>2326</v>
      </c>
      <c r="H5225" s="1">
        <v>0.2</v>
      </c>
      <c r="I5225">
        <v>1</v>
      </c>
      <c r="J5225" s="3">
        <v>42705</v>
      </c>
      <c r="K5225" t="s">
        <v>5127</v>
      </c>
      <c r="L5225" t="s">
        <v>16</v>
      </c>
      <c r="M5225">
        <v>28540</v>
      </c>
      <c r="N5225">
        <v>344</v>
      </c>
      <c r="O5225" t="s">
        <v>4971</v>
      </c>
      <c r="P5225" s="4">
        <v>10</v>
      </c>
      <c r="Q5225" s="4">
        <v>4</v>
      </c>
      <c r="R5225" t="s">
        <v>18</v>
      </c>
      <c r="T5225" s="2">
        <v>9.6</v>
      </c>
      <c r="U5225" s="4">
        <v>96</v>
      </c>
      <c r="V5225" t="s">
        <v>19</v>
      </c>
      <c r="W5225" s="3">
        <v>42711</v>
      </c>
      <c r="X5225" t="s">
        <v>39</v>
      </c>
      <c r="Y5225" t="s">
        <v>63</v>
      </c>
      <c r="Z5225" t="s">
        <v>52</v>
      </c>
    </row>
    <row r="5226" spans="1:26" x14ac:dyDescent="0.25">
      <c r="A5226">
        <v>5</v>
      </c>
      <c r="B5226" t="s">
        <v>43</v>
      </c>
      <c r="C5226">
        <v>6</v>
      </c>
      <c r="D5226" t="s">
        <v>50</v>
      </c>
      <c r="E5226" t="s">
        <v>843</v>
      </c>
      <c r="F5226" t="s">
        <v>13</v>
      </c>
      <c r="G5226" t="s">
        <v>1234</v>
      </c>
      <c r="H5226" s="1">
        <v>0.2</v>
      </c>
      <c r="I5226">
        <v>1</v>
      </c>
      <c r="J5226" s="3">
        <v>43052</v>
      </c>
      <c r="K5226" t="s">
        <v>4435</v>
      </c>
      <c r="L5226" t="s">
        <v>16</v>
      </c>
      <c r="M5226">
        <v>33178</v>
      </c>
      <c r="N5226">
        <v>1068</v>
      </c>
      <c r="O5226" t="s">
        <v>5109</v>
      </c>
      <c r="P5226" s="4">
        <v>-1</v>
      </c>
      <c r="Q5226" s="4">
        <v>5</v>
      </c>
      <c r="R5226" t="s">
        <v>18</v>
      </c>
      <c r="T5226" s="2">
        <v>-1.4</v>
      </c>
      <c r="U5226" s="4">
        <v>112</v>
      </c>
      <c r="V5226" t="s">
        <v>19</v>
      </c>
      <c r="W5226" s="3">
        <v>43057</v>
      </c>
      <c r="X5226" t="s">
        <v>39</v>
      </c>
      <c r="Y5226" t="s">
        <v>40</v>
      </c>
      <c r="Z5226" t="s">
        <v>113</v>
      </c>
    </row>
    <row r="5227" spans="1:26" x14ac:dyDescent="0.25">
      <c r="A5227">
        <v>7</v>
      </c>
      <c r="B5227" t="s">
        <v>25</v>
      </c>
      <c r="C5227">
        <v>6</v>
      </c>
      <c r="D5227" t="s">
        <v>50</v>
      </c>
      <c r="E5227" t="s">
        <v>843</v>
      </c>
      <c r="F5227" t="s">
        <v>13</v>
      </c>
      <c r="G5227" t="s">
        <v>414</v>
      </c>
      <c r="H5227" s="1">
        <v>0.2</v>
      </c>
      <c r="I5227">
        <v>1</v>
      </c>
      <c r="J5227" s="3">
        <v>42895</v>
      </c>
      <c r="K5227" t="s">
        <v>4426</v>
      </c>
      <c r="L5227" t="s">
        <v>16</v>
      </c>
      <c r="M5227">
        <v>33178</v>
      </c>
      <c r="N5227">
        <v>1018</v>
      </c>
      <c r="O5227" t="s">
        <v>4991</v>
      </c>
      <c r="P5227" s="4">
        <v>-8</v>
      </c>
      <c r="Q5227" s="4">
        <v>5</v>
      </c>
      <c r="R5227" t="s">
        <v>18</v>
      </c>
      <c r="T5227" s="2">
        <v>-8.17</v>
      </c>
      <c r="U5227" s="4">
        <v>73</v>
      </c>
      <c r="V5227" t="s">
        <v>19</v>
      </c>
      <c r="W5227" s="3">
        <v>42902</v>
      </c>
      <c r="X5227" t="s">
        <v>39</v>
      </c>
      <c r="Y5227" t="s">
        <v>40</v>
      </c>
      <c r="Z5227" t="s">
        <v>113</v>
      </c>
    </row>
    <row r="5228" spans="1:26" x14ac:dyDescent="0.25">
      <c r="A5228">
        <v>4</v>
      </c>
      <c r="B5228" t="s">
        <v>43</v>
      </c>
      <c r="C5228">
        <v>6</v>
      </c>
      <c r="D5228" t="s">
        <v>50</v>
      </c>
      <c r="E5228" t="s">
        <v>287</v>
      </c>
      <c r="F5228" t="s">
        <v>13</v>
      </c>
      <c r="G5228" t="s">
        <v>1211</v>
      </c>
      <c r="H5228" s="1">
        <v>0.2</v>
      </c>
      <c r="I5228">
        <v>1</v>
      </c>
      <c r="J5228" s="3">
        <v>43786</v>
      </c>
      <c r="K5228" t="s">
        <v>4414</v>
      </c>
      <c r="L5228" t="s">
        <v>16</v>
      </c>
      <c r="M5228">
        <v>28205</v>
      </c>
      <c r="N5228">
        <v>1282</v>
      </c>
      <c r="O5228" t="s">
        <v>1441</v>
      </c>
      <c r="P5228" s="4">
        <v>108</v>
      </c>
      <c r="Q5228" s="4">
        <v>5</v>
      </c>
      <c r="R5228" t="s">
        <v>18</v>
      </c>
      <c r="T5228" s="2">
        <v>107.79</v>
      </c>
      <c r="U5228" s="4">
        <v>431</v>
      </c>
      <c r="V5228" t="s">
        <v>19</v>
      </c>
      <c r="W5228" s="3">
        <v>43790</v>
      </c>
      <c r="X5228" t="s">
        <v>39</v>
      </c>
      <c r="Y5228" t="s">
        <v>63</v>
      </c>
      <c r="Z5228" t="s">
        <v>113</v>
      </c>
    </row>
    <row r="5229" spans="1:26" x14ac:dyDescent="0.25">
      <c r="A5229">
        <v>5</v>
      </c>
      <c r="B5229" t="s">
        <v>43</v>
      </c>
      <c r="C5229">
        <v>6</v>
      </c>
      <c r="D5229" t="s">
        <v>50</v>
      </c>
      <c r="E5229" t="s">
        <v>843</v>
      </c>
      <c r="F5229" t="s">
        <v>13</v>
      </c>
      <c r="G5229" t="s">
        <v>1175</v>
      </c>
      <c r="H5229" s="1">
        <v>0.2</v>
      </c>
      <c r="I5229">
        <v>1</v>
      </c>
      <c r="J5229" s="3">
        <v>43167</v>
      </c>
      <c r="K5229" t="s">
        <v>2542</v>
      </c>
      <c r="L5229" t="s">
        <v>16</v>
      </c>
      <c r="M5229">
        <v>33142</v>
      </c>
      <c r="N5229">
        <v>446</v>
      </c>
      <c r="O5229" t="s">
        <v>4836</v>
      </c>
      <c r="P5229" s="4">
        <v>85</v>
      </c>
      <c r="Q5229" s="4">
        <v>5</v>
      </c>
      <c r="R5229" t="s">
        <v>18</v>
      </c>
      <c r="T5229" s="2">
        <v>85.25</v>
      </c>
      <c r="U5229" s="4">
        <v>1364</v>
      </c>
      <c r="V5229" t="s">
        <v>19</v>
      </c>
      <c r="W5229" s="3">
        <v>43172</v>
      </c>
      <c r="X5229" t="s">
        <v>39</v>
      </c>
      <c r="Y5229" t="s">
        <v>40</v>
      </c>
      <c r="Z5229" t="s">
        <v>52</v>
      </c>
    </row>
    <row r="5230" spans="1:26" x14ac:dyDescent="0.25">
      <c r="A5230">
        <v>7</v>
      </c>
      <c r="B5230" t="s">
        <v>25</v>
      </c>
      <c r="C5230">
        <v>6</v>
      </c>
      <c r="D5230" t="s">
        <v>50</v>
      </c>
      <c r="E5230" t="s">
        <v>803</v>
      </c>
      <c r="F5230" t="s">
        <v>13</v>
      </c>
      <c r="G5230" t="s">
        <v>1524</v>
      </c>
      <c r="H5230" s="1">
        <v>0.2</v>
      </c>
      <c r="I5230">
        <v>1</v>
      </c>
      <c r="J5230" s="3">
        <v>43619</v>
      </c>
      <c r="K5230" t="s">
        <v>2526</v>
      </c>
      <c r="L5230" t="s">
        <v>16</v>
      </c>
      <c r="M5230">
        <v>33024</v>
      </c>
      <c r="N5230">
        <v>1612</v>
      </c>
      <c r="O5230" t="s">
        <v>4957</v>
      </c>
      <c r="P5230" s="4">
        <v>50</v>
      </c>
      <c r="Q5230" s="4">
        <v>5</v>
      </c>
      <c r="R5230" t="s">
        <v>18</v>
      </c>
      <c r="T5230" s="2">
        <v>50.4</v>
      </c>
      <c r="U5230" s="4">
        <v>504</v>
      </c>
      <c r="V5230" t="s">
        <v>19</v>
      </c>
      <c r="W5230" s="3">
        <v>43626</v>
      </c>
      <c r="X5230" t="s">
        <v>39</v>
      </c>
      <c r="Y5230" t="s">
        <v>40</v>
      </c>
      <c r="Z5230" t="s">
        <v>52</v>
      </c>
    </row>
    <row r="5231" spans="1:26" x14ac:dyDescent="0.25">
      <c r="A5231">
        <v>7</v>
      </c>
      <c r="B5231" t="s">
        <v>25</v>
      </c>
      <c r="C5231">
        <v>6</v>
      </c>
      <c r="D5231" t="s">
        <v>50</v>
      </c>
      <c r="E5231" t="s">
        <v>687</v>
      </c>
      <c r="F5231" t="s">
        <v>13</v>
      </c>
      <c r="G5231" t="s">
        <v>1622</v>
      </c>
      <c r="H5231" s="1">
        <v>0.2</v>
      </c>
      <c r="I5231">
        <v>1</v>
      </c>
      <c r="J5231" s="3">
        <v>42402</v>
      </c>
      <c r="K5231" t="s">
        <v>4425</v>
      </c>
      <c r="L5231" t="s">
        <v>16</v>
      </c>
      <c r="M5231">
        <v>33710</v>
      </c>
      <c r="N5231">
        <v>156</v>
      </c>
      <c r="O5231" t="s">
        <v>4832</v>
      </c>
      <c r="P5231" s="4">
        <v>14</v>
      </c>
      <c r="Q5231" s="4">
        <v>5</v>
      </c>
      <c r="R5231" t="s">
        <v>18</v>
      </c>
      <c r="T5231" s="2">
        <v>13.57</v>
      </c>
      <c r="U5231" s="4">
        <v>181</v>
      </c>
      <c r="V5231" t="s">
        <v>19</v>
      </c>
      <c r="W5231" s="3">
        <v>42409</v>
      </c>
      <c r="X5231" t="s">
        <v>39</v>
      </c>
      <c r="Y5231" t="s">
        <v>40</v>
      </c>
      <c r="Z5231" t="s">
        <v>52</v>
      </c>
    </row>
    <row r="5232" spans="1:26" x14ac:dyDescent="0.25">
      <c r="A5232">
        <v>6</v>
      </c>
      <c r="B5232" t="s">
        <v>10</v>
      </c>
      <c r="C5232">
        <v>6</v>
      </c>
      <c r="D5232" t="s">
        <v>50</v>
      </c>
      <c r="E5232" t="s">
        <v>2572</v>
      </c>
      <c r="F5232" t="s">
        <v>13</v>
      </c>
      <c r="G5232" t="s">
        <v>2350</v>
      </c>
      <c r="H5232" s="1">
        <v>0.2</v>
      </c>
      <c r="I5232">
        <v>1</v>
      </c>
      <c r="J5232" s="3">
        <v>43090</v>
      </c>
      <c r="K5232" t="s">
        <v>4355</v>
      </c>
      <c r="L5232" t="s">
        <v>16</v>
      </c>
      <c r="M5232">
        <v>32114</v>
      </c>
      <c r="N5232">
        <v>1079</v>
      </c>
      <c r="O5232" t="s">
        <v>5039</v>
      </c>
      <c r="P5232" s="4">
        <v>15</v>
      </c>
      <c r="Q5232" s="4">
        <v>6</v>
      </c>
      <c r="R5232" t="s">
        <v>18</v>
      </c>
      <c r="T5232" s="2">
        <v>14.63</v>
      </c>
      <c r="U5232" s="4">
        <v>51</v>
      </c>
      <c r="V5232" t="s">
        <v>19</v>
      </c>
      <c r="W5232" s="3">
        <v>43096</v>
      </c>
      <c r="X5232" t="s">
        <v>39</v>
      </c>
      <c r="Y5232" t="s">
        <v>40</v>
      </c>
      <c r="Z5232" t="s">
        <v>113</v>
      </c>
    </row>
    <row r="5233" spans="1:26" x14ac:dyDescent="0.25">
      <c r="A5233">
        <v>5</v>
      </c>
      <c r="B5233" t="s">
        <v>43</v>
      </c>
      <c r="C5233">
        <v>6</v>
      </c>
      <c r="D5233" t="s">
        <v>50</v>
      </c>
      <c r="E5233" t="s">
        <v>2017</v>
      </c>
      <c r="F5233" t="s">
        <v>13</v>
      </c>
      <c r="G5233" t="s">
        <v>1956</v>
      </c>
      <c r="H5233" s="1">
        <v>0.2</v>
      </c>
      <c r="I5233">
        <v>1</v>
      </c>
      <c r="J5233" s="3">
        <v>43327</v>
      </c>
      <c r="K5233" t="s">
        <v>5128</v>
      </c>
      <c r="L5233" t="s">
        <v>16</v>
      </c>
      <c r="M5233">
        <v>32303</v>
      </c>
      <c r="N5233">
        <v>885</v>
      </c>
      <c r="O5233" t="s">
        <v>4805</v>
      </c>
      <c r="P5233" s="4">
        <v>71</v>
      </c>
      <c r="Q5233" s="4">
        <v>7</v>
      </c>
      <c r="R5233" t="s">
        <v>18</v>
      </c>
      <c r="T5233" s="2">
        <v>70.55</v>
      </c>
      <c r="U5233" s="4">
        <v>706</v>
      </c>
      <c r="V5233" t="s">
        <v>19</v>
      </c>
      <c r="W5233" s="3">
        <v>43332</v>
      </c>
      <c r="X5233" t="s">
        <v>39</v>
      </c>
      <c r="Y5233" t="s">
        <v>40</v>
      </c>
      <c r="Z5233" t="s">
        <v>52</v>
      </c>
    </row>
    <row r="5234" spans="1:26" x14ac:dyDescent="0.25">
      <c r="A5234">
        <v>4</v>
      </c>
      <c r="B5234" t="s">
        <v>43</v>
      </c>
      <c r="C5234">
        <v>6</v>
      </c>
      <c r="D5234" t="s">
        <v>50</v>
      </c>
      <c r="E5234" t="s">
        <v>2531</v>
      </c>
      <c r="F5234" t="s">
        <v>13</v>
      </c>
      <c r="G5234" t="s">
        <v>1220</v>
      </c>
      <c r="H5234" s="1">
        <v>0.2</v>
      </c>
      <c r="I5234">
        <v>1</v>
      </c>
      <c r="J5234" s="3">
        <v>43773</v>
      </c>
      <c r="K5234" t="s">
        <v>4358</v>
      </c>
      <c r="L5234" t="s">
        <v>16</v>
      </c>
      <c r="M5234">
        <v>37421</v>
      </c>
      <c r="N5234">
        <v>933</v>
      </c>
      <c r="O5234" t="s">
        <v>4842</v>
      </c>
      <c r="P5234" s="4">
        <v>-32</v>
      </c>
      <c r="Q5234" s="4">
        <v>9</v>
      </c>
      <c r="R5234" t="s">
        <v>18</v>
      </c>
      <c r="T5234" s="2">
        <v>-32.380000000000003</v>
      </c>
      <c r="U5234" s="4">
        <v>144</v>
      </c>
      <c r="V5234" t="s">
        <v>19</v>
      </c>
      <c r="W5234" s="3">
        <v>43777</v>
      </c>
      <c r="X5234" t="s">
        <v>39</v>
      </c>
      <c r="Y5234" t="s">
        <v>214</v>
      </c>
      <c r="Z5234" t="s">
        <v>52</v>
      </c>
    </row>
    <row r="5235" spans="1:26" x14ac:dyDescent="0.25">
      <c r="A5235">
        <v>4</v>
      </c>
      <c r="B5235" t="s">
        <v>43</v>
      </c>
      <c r="C5235">
        <v>6</v>
      </c>
      <c r="D5235" t="s">
        <v>50</v>
      </c>
      <c r="E5235" t="s">
        <v>2529</v>
      </c>
      <c r="F5235" t="s">
        <v>13</v>
      </c>
      <c r="G5235" t="s">
        <v>1802</v>
      </c>
      <c r="H5235" s="1">
        <v>0.5</v>
      </c>
      <c r="I5235">
        <v>1</v>
      </c>
      <c r="J5235" s="3">
        <v>42622</v>
      </c>
      <c r="K5235" t="s">
        <v>5129</v>
      </c>
      <c r="L5235" t="s">
        <v>16</v>
      </c>
      <c r="M5235">
        <v>27834</v>
      </c>
      <c r="N5235">
        <v>21</v>
      </c>
      <c r="O5235" t="s">
        <v>5130</v>
      </c>
      <c r="P5235" s="4">
        <v>-572</v>
      </c>
      <c r="Q5235" s="4">
        <v>2</v>
      </c>
      <c r="R5235" t="s">
        <v>18</v>
      </c>
      <c r="T5235" s="2">
        <v>-572</v>
      </c>
      <c r="U5235" s="4">
        <v>1300</v>
      </c>
      <c r="V5235" t="s">
        <v>19</v>
      </c>
      <c r="W5235" s="3">
        <v>42626</v>
      </c>
      <c r="X5235" t="s">
        <v>39</v>
      </c>
      <c r="Y5235" t="s">
        <v>63</v>
      </c>
      <c r="Z5235" t="s">
        <v>422</v>
      </c>
    </row>
    <row r="5236" spans="1:26" x14ac:dyDescent="0.25">
      <c r="A5236">
        <v>5</v>
      </c>
      <c r="B5236" t="s">
        <v>43</v>
      </c>
      <c r="C5236">
        <v>6</v>
      </c>
      <c r="D5236" t="s">
        <v>50</v>
      </c>
      <c r="E5236" t="s">
        <v>2548</v>
      </c>
      <c r="F5236" t="s">
        <v>13</v>
      </c>
      <c r="G5236" t="s">
        <v>1184</v>
      </c>
      <c r="H5236" s="1">
        <v>0.5</v>
      </c>
      <c r="I5236">
        <v>1</v>
      </c>
      <c r="J5236" s="3">
        <v>43803</v>
      </c>
      <c r="K5236" t="s">
        <v>5131</v>
      </c>
      <c r="L5236" t="s">
        <v>16</v>
      </c>
      <c r="M5236">
        <v>37211</v>
      </c>
      <c r="N5236">
        <v>1225</v>
      </c>
      <c r="O5236" t="s">
        <v>5020</v>
      </c>
      <c r="P5236" s="4">
        <v>-273</v>
      </c>
      <c r="Q5236" s="4">
        <v>2</v>
      </c>
      <c r="R5236" t="s">
        <v>18</v>
      </c>
      <c r="T5236" s="2">
        <v>-272.58</v>
      </c>
      <c r="U5236" s="4">
        <v>649</v>
      </c>
      <c r="V5236" t="s">
        <v>19</v>
      </c>
      <c r="W5236" s="3">
        <v>43808</v>
      </c>
      <c r="X5236" t="s">
        <v>39</v>
      </c>
      <c r="Y5236" t="s">
        <v>214</v>
      </c>
      <c r="Z5236" t="s">
        <v>422</v>
      </c>
    </row>
    <row r="5237" spans="1:26" x14ac:dyDescent="0.25">
      <c r="A5237">
        <v>5</v>
      </c>
      <c r="B5237" t="s">
        <v>43</v>
      </c>
      <c r="C5237">
        <v>6</v>
      </c>
      <c r="D5237" t="s">
        <v>50</v>
      </c>
      <c r="E5237" t="s">
        <v>287</v>
      </c>
      <c r="F5237" t="s">
        <v>13</v>
      </c>
      <c r="G5237" t="s">
        <v>1256</v>
      </c>
      <c r="H5237" s="1">
        <v>0.5</v>
      </c>
      <c r="I5237">
        <v>1</v>
      </c>
      <c r="J5237" s="3">
        <v>42632</v>
      </c>
      <c r="K5237" t="s">
        <v>4410</v>
      </c>
      <c r="L5237" t="s">
        <v>16</v>
      </c>
      <c r="M5237">
        <v>28205</v>
      </c>
      <c r="N5237">
        <v>878</v>
      </c>
      <c r="O5237" t="s">
        <v>8283</v>
      </c>
      <c r="P5237" s="4">
        <v>-945</v>
      </c>
      <c r="Q5237" s="4">
        <v>3</v>
      </c>
      <c r="R5237" t="s">
        <v>18</v>
      </c>
      <c r="T5237" s="2">
        <v>-944.99</v>
      </c>
      <c r="U5237" s="4">
        <v>2625</v>
      </c>
      <c r="V5237" t="s">
        <v>19</v>
      </c>
      <c r="W5237" s="3">
        <v>42637</v>
      </c>
      <c r="X5237" t="s">
        <v>39</v>
      </c>
      <c r="Y5237" t="s">
        <v>63</v>
      </c>
      <c r="Z5237" t="s">
        <v>422</v>
      </c>
    </row>
    <row r="5238" spans="1:26" x14ac:dyDescent="0.25">
      <c r="A5238">
        <v>4</v>
      </c>
      <c r="B5238" t="s">
        <v>43</v>
      </c>
      <c r="C5238">
        <v>6</v>
      </c>
      <c r="D5238" t="s">
        <v>50</v>
      </c>
      <c r="E5238" t="s">
        <v>27</v>
      </c>
      <c r="F5238" t="s">
        <v>13</v>
      </c>
      <c r="G5238" t="s">
        <v>2138</v>
      </c>
      <c r="H5238" s="1">
        <v>0</v>
      </c>
      <c r="I5238">
        <v>1</v>
      </c>
      <c r="J5238" s="3">
        <v>43372</v>
      </c>
      <c r="K5238" t="s">
        <v>5132</v>
      </c>
      <c r="L5238" t="s">
        <v>30</v>
      </c>
      <c r="M5238">
        <v>90008</v>
      </c>
      <c r="N5238">
        <v>1084</v>
      </c>
      <c r="O5238" t="s">
        <v>5028</v>
      </c>
      <c r="P5238" s="4">
        <v>15</v>
      </c>
      <c r="Q5238" s="4">
        <v>1</v>
      </c>
      <c r="R5238" t="s">
        <v>32</v>
      </c>
      <c r="T5238" s="2">
        <v>15.22</v>
      </c>
      <c r="U5238" s="4">
        <v>36</v>
      </c>
      <c r="V5238" t="s">
        <v>19</v>
      </c>
      <c r="W5238" s="3">
        <v>43376</v>
      </c>
      <c r="X5238" t="s">
        <v>39</v>
      </c>
      <c r="Y5238" t="s">
        <v>34</v>
      </c>
      <c r="Z5238" t="s">
        <v>113</v>
      </c>
    </row>
    <row r="5239" spans="1:26" x14ac:dyDescent="0.25">
      <c r="A5239">
        <v>4</v>
      </c>
      <c r="B5239" t="s">
        <v>43</v>
      </c>
      <c r="C5239">
        <v>6</v>
      </c>
      <c r="D5239" t="s">
        <v>50</v>
      </c>
      <c r="E5239" t="s">
        <v>27</v>
      </c>
      <c r="F5239" t="s">
        <v>13</v>
      </c>
      <c r="G5239" t="s">
        <v>2100</v>
      </c>
      <c r="H5239" s="1">
        <v>0</v>
      </c>
      <c r="I5239">
        <v>1</v>
      </c>
      <c r="J5239" s="3">
        <v>43153</v>
      </c>
      <c r="K5239" t="s">
        <v>4527</v>
      </c>
      <c r="L5239" t="s">
        <v>30</v>
      </c>
      <c r="M5239">
        <v>90045</v>
      </c>
      <c r="N5239">
        <v>1084</v>
      </c>
      <c r="O5239" t="s">
        <v>5028</v>
      </c>
      <c r="P5239" s="4">
        <v>15</v>
      </c>
      <c r="Q5239" s="4">
        <v>1</v>
      </c>
      <c r="R5239" t="s">
        <v>32</v>
      </c>
      <c r="T5239" s="2">
        <v>15.22</v>
      </c>
      <c r="U5239" s="4">
        <v>36</v>
      </c>
      <c r="V5239" t="s">
        <v>19</v>
      </c>
      <c r="W5239" s="3">
        <v>43157</v>
      </c>
      <c r="X5239" t="s">
        <v>39</v>
      </c>
      <c r="Y5239" t="s">
        <v>34</v>
      </c>
      <c r="Z5239" t="s">
        <v>113</v>
      </c>
    </row>
    <row r="5240" spans="1:26" x14ac:dyDescent="0.25">
      <c r="A5240">
        <v>6</v>
      </c>
      <c r="B5240" t="s">
        <v>10</v>
      </c>
      <c r="C5240">
        <v>6</v>
      </c>
      <c r="D5240" t="s">
        <v>50</v>
      </c>
      <c r="E5240" t="s">
        <v>572</v>
      </c>
      <c r="F5240" t="s">
        <v>13</v>
      </c>
      <c r="G5240" t="s">
        <v>410</v>
      </c>
      <c r="H5240" s="1">
        <v>0</v>
      </c>
      <c r="I5240">
        <v>1</v>
      </c>
      <c r="J5240" s="3">
        <v>42684</v>
      </c>
      <c r="K5240" t="s">
        <v>2599</v>
      </c>
      <c r="L5240" t="s">
        <v>30</v>
      </c>
      <c r="M5240">
        <v>92037</v>
      </c>
      <c r="N5240">
        <v>1075</v>
      </c>
      <c r="O5240" t="s">
        <v>4921</v>
      </c>
      <c r="P5240" s="4">
        <v>4</v>
      </c>
      <c r="Q5240" s="4">
        <v>1</v>
      </c>
      <c r="R5240" t="s">
        <v>32</v>
      </c>
      <c r="T5240" s="2">
        <v>4.29</v>
      </c>
      <c r="U5240" s="4">
        <v>11</v>
      </c>
      <c r="V5240" t="s">
        <v>19</v>
      </c>
      <c r="W5240" s="3">
        <v>42690</v>
      </c>
      <c r="X5240" t="s">
        <v>39</v>
      </c>
      <c r="Y5240" t="s">
        <v>34</v>
      </c>
      <c r="Z5240" t="s">
        <v>113</v>
      </c>
    </row>
    <row r="5241" spans="1:26" x14ac:dyDescent="0.25">
      <c r="A5241">
        <v>6</v>
      </c>
      <c r="B5241" t="s">
        <v>10</v>
      </c>
      <c r="C5241">
        <v>6</v>
      </c>
      <c r="D5241" t="s">
        <v>50</v>
      </c>
      <c r="E5241" t="s">
        <v>88</v>
      </c>
      <c r="F5241" t="s">
        <v>13</v>
      </c>
      <c r="G5241" t="s">
        <v>1007</v>
      </c>
      <c r="H5241" s="1">
        <v>0</v>
      </c>
      <c r="I5241">
        <v>1</v>
      </c>
      <c r="J5241" s="3">
        <v>42587</v>
      </c>
      <c r="K5241" t="s">
        <v>4467</v>
      </c>
      <c r="L5241" t="s">
        <v>30</v>
      </c>
      <c r="M5241">
        <v>94122</v>
      </c>
      <c r="N5241">
        <v>1003</v>
      </c>
      <c r="O5241" t="s">
        <v>4741</v>
      </c>
      <c r="P5241" s="4">
        <v>2</v>
      </c>
      <c r="Q5241" s="4">
        <v>1</v>
      </c>
      <c r="R5241" t="s">
        <v>32</v>
      </c>
      <c r="T5241" s="2">
        <v>1.64</v>
      </c>
      <c r="U5241" s="4">
        <v>16</v>
      </c>
      <c r="V5241" t="s">
        <v>19</v>
      </c>
      <c r="W5241" s="3">
        <v>42593</v>
      </c>
      <c r="X5241" t="s">
        <v>39</v>
      </c>
      <c r="Y5241" t="s">
        <v>34</v>
      </c>
      <c r="Z5241" t="s">
        <v>113</v>
      </c>
    </row>
    <row r="5242" spans="1:26" x14ac:dyDescent="0.25">
      <c r="A5242">
        <v>5</v>
      </c>
      <c r="B5242" t="s">
        <v>43</v>
      </c>
      <c r="C5242">
        <v>6</v>
      </c>
      <c r="D5242" t="s">
        <v>50</v>
      </c>
      <c r="E5242" t="s">
        <v>2682</v>
      </c>
      <c r="F5242" t="s">
        <v>13</v>
      </c>
      <c r="G5242" t="s">
        <v>1405</v>
      </c>
      <c r="H5242" s="1">
        <v>0</v>
      </c>
      <c r="I5242">
        <v>1</v>
      </c>
      <c r="J5242" s="3">
        <v>43709</v>
      </c>
      <c r="K5242" t="s">
        <v>4683</v>
      </c>
      <c r="L5242" t="s">
        <v>30</v>
      </c>
      <c r="M5242">
        <v>98052</v>
      </c>
      <c r="N5242">
        <v>1019</v>
      </c>
      <c r="O5242" t="s">
        <v>244</v>
      </c>
      <c r="P5242" s="4">
        <v>7</v>
      </c>
      <c r="Q5242" s="4">
        <v>1</v>
      </c>
      <c r="R5242" t="s">
        <v>32</v>
      </c>
      <c r="T5242" s="2">
        <v>6.8</v>
      </c>
      <c r="U5242" s="4">
        <v>20</v>
      </c>
      <c r="V5242" t="s">
        <v>19</v>
      </c>
      <c r="W5242" s="3">
        <v>43714</v>
      </c>
      <c r="X5242" t="s">
        <v>39</v>
      </c>
      <c r="Y5242" t="s">
        <v>69</v>
      </c>
      <c r="Z5242" t="s">
        <v>113</v>
      </c>
    </row>
    <row r="5243" spans="1:26" x14ac:dyDescent="0.25">
      <c r="A5243">
        <v>7</v>
      </c>
      <c r="B5243" t="s">
        <v>25</v>
      </c>
      <c r="C5243">
        <v>6</v>
      </c>
      <c r="D5243" t="s">
        <v>50</v>
      </c>
      <c r="E5243" t="s">
        <v>65</v>
      </c>
      <c r="F5243" t="s">
        <v>13</v>
      </c>
      <c r="G5243" t="s">
        <v>2126</v>
      </c>
      <c r="H5243" s="1">
        <v>0</v>
      </c>
      <c r="I5243">
        <v>1</v>
      </c>
      <c r="J5243" s="3">
        <v>43689</v>
      </c>
      <c r="K5243" t="s">
        <v>4553</v>
      </c>
      <c r="L5243" t="s">
        <v>30</v>
      </c>
      <c r="M5243">
        <v>98103</v>
      </c>
      <c r="N5243">
        <v>796</v>
      </c>
      <c r="O5243" t="s">
        <v>4794</v>
      </c>
      <c r="P5243" s="4">
        <v>90</v>
      </c>
      <c r="Q5243" s="4">
        <v>1</v>
      </c>
      <c r="R5243" t="s">
        <v>32</v>
      </c>
      <c r="T5243" s="2">
        <v>90</v>
      </c>
      <c r="U5243" s="4">
        <v>300</v>
      </c>
      <c r="V5243" t="s">
        <v>19</v>
      </c>
      <c r="W5243" s="3">
        <v>43696</v>
      </c>
      <c r="X5243" t="s">
        <v>39</v>
      </c>
      <c r="Y5243" t="s">
        <v>69</v>
      </c>
      <c r="Z5243" t="s">
        <v>727</v>
      </c>
    </row>
    <row r="5244" spans="1:26" x14ac:dyDescent="0.25">
      <c r="A5244">
        <v>6</v>
      </c>
      <c r="B5244" t="s">
        <v>10</v>
      </c>
      <c r="C5244">
        <v>6</v>
      </c>
      <c r="D5244" t="s">
        <v>50</v>
      </c>
      <c r="E5244" t="s">
        <v>572</v>
      </c>
      <c r="F5244" t="s">
        <v>13</v>
      </c>
      <c r="G5244" t="s">
        <v>979</v>
      </c>
      <c r="H5244" s="1">
        <v>0</v>
      </c>
      <c r="I5244">
        <v>1</v>
      </c>
      <c r="J5244" s="3">
        <v>43452</v>
      </c>
      <c r="K5244" t="s">
        <v>2639</v>
      </c>
      <c r="L5244" t="s">
        <v>30</v>
      </c>
      <c r="M5244">
        <v>92037</v>
      </c>
      <c r="N5244">
        <v>1406</v>
      </c>
      <c r="O5244" t="s">
        <v>1106</v>
      </c>
      <c r="P5244" s="4">
        <v>22</v>
      </c>
      <c r="Q5244" s="4">
        <v>2</v>
      </c>
      <c r="R5244" t="s">
        <v>32</v>
      </c>
      <c r="T5244" s="2">
        <v>21.79</v>
      </c>
      <c r="U5244" s="4">
        <v>73</v>
      </c>
      <c r="V5244" t="s">
        <v>19</v>
      </c>
      <c r="W5244" s="3">
        <v>43458</v>
      </c>
      <c r="X5244" t="s">
        <v>39</v>
      </c>
      <c r="Y5244" t="s">
        <v>34</v>
      </c>
      <c r="Z5244" t="s">
        <v>113</v>
      </c>
    </row>
    <row r="5245" spans="1:26" x14ac:dyDescent="0.25">
      <c r="A5245">
        <v>4</v>
      </c>
      <c r="B5245" t="s">
        <v>43</v>
      </c>
      <c r="C5245">
        <v>6</v>
      </c>
      <c r="D5245" t="s">
        <v>50</v>
      </c>
      <c r="E5245" t="s">
        <v>88</v>
      </c>
      <c r="F5245" t="s">
        <v>13</v>
      </c>
      <c r="G5245" t="s">
        <v>1981</v>
      </c>
      <c r="H5245" s="1">
        <v>0</v>
      </c>
      <c r="I5245">
        <v>1</v>
      </c>
      <c r="J5245" s="3">
        <v>43047</v>
      </c>
      <c r="K5245" t="s">
        <v>5133</v>
      </c>
      <c r="L5245" t="s">
        <v>30</v>
      </c>
      <c r="M5245">
        <v>94109</v>
      </c>
      <c r="N5245">
        <v>1093</v>
      </c>
      <c r="O5245" t="s">
        <v>633</v>
      </c>
      <c r="P5245" s="4">
        <v>43</v>
      </c>
      <c r="Q5245" s="4">
        <v>2</v>
      </c>
      <c r="R5245" t="s">
        <v>32</v>
      </c>
      <c r="T5245" s="2">
        <v>43.16</v>
      </c>
      <c r="U5245" s="4">
        <v>120</v>
      </c>
      <c r="V5245" t="s">
        <v>19</v>
      </c>
      <c r="W5245" s="3">
        <v>43051</v>
      </c>
      <c r="X5245" t="s">
        <v>39</v>
      </c>
      <c r="Y5245" t="s">
        <v>34</v>
      </c>
      <c r="Z5245" t="s">
        <v>113</v>
      </c>
    </row>
    <row r="5246" spans="1:26" x14ac:dyDescent="0.25">
      <c r="A5246">
        <v>7</v>
      </c>
      <c r="B5246" t="s">
        <v>25</v>
      </c>
      <c r="C5246">
        <v>6</v>
      </c>
      <c r="D5246" t="s">
        <v>50</v>
      </c>
      <c r="E5246" t="s">
        <v>2602</v>
      </c>
      <c r="F5246" t="s">
        <v>13</v>
      </c>
      <c r="G5246" t="s">
        <v>2603</v>
      </c>
      <c r="H5246" s="1">
        <v>0</v>
      </c>
      <c r="I5246">
        <v>1</v>
      </c>
      <c r="J5246" s="3">
        <v>43654</v>
      </c>
      <c r="K5246" t="s">
        <v>2604</v>
      </c>
      <c r="L5246" t="s">
        <v>30</v>
      </c>
      <c r="M5246">
        <v>98031</v>
      </c>
      <c r="N5246">
        <v>1090</v>
      </c>
      <c r="O5246" t="s">
        <v>4830</v>
      </c>
      <c r="P5246" s="4">
        <v>11</v>
      </c>
      <c r="Q5246" s="4">
        <v>2</v>
      </c>
      <c r="R5246" t="s">
        <v>32</v>
      </c>
      <c r="T5246" s="2">
        <v>10.5</v>
      </c>
      <c r="U5246" s="4">
        <v>50</v>
      </c>
      <c r="V5246" t="s">
        <v>19</v>
      </c>
      <c r="W5246" s="3">
        <v>43661</v>
      </c>
      <c r="X5246" t="s">
        <v>39</v>
      </c>
      <c r="Y5246" t="s">
        <v>69</v>
      </c>
      <c r="Z5246" t="s">
        <v>113</v>
      </c>
    </row>
    <row r="5247" spans="1:26" x14ac:dyDescent="0.25">
      <c r="A5247">
        <v>5</v>
      </c>
      <c r="B5247" t="s">
        <v>43</v>
      </c>
      <c r="C5247">
        <v>6</v>
      </c>
      <c r="D5247" t="s">
        <v>50</v>
      </c>
      <c r="E5247" t="s">
        <v>65</v>
      </c>
      <c r="F5247" t="s">
        <v>13</v>
      </c>
      <c r="G5247" t="s">
        <v>2389</v>
      </c>
      <c r="H5247" s="1">
        <v>0</v>
      </c>
      <c r="I5247">
        <v>1</v>
      </c>
      <c r="J5247" s="3">
        <v>43020</v>
      </c>
      <c r="K5247" t="s">
        <v>4503</v>
      </c>
      <c r="L5247" t="s">
        <v>30</v>
      </c>
      <c r="M5247">
        <v>98103</v>
      </c>
      <c r="N5247">
        <v>966</v>
      </c>
      <c r="O5247" t="s">
        <v>4717</v>
      </c>
      <c r="P5247" s="4">
        <v>3</v>
      </c>
      <c r="Q5247" s="4">
        <v>2</v>
      </c>
      <c r="R5247" t="s">
        <v>32</v>
      </c>
      <c r="T5247" s="2">
        <v>3.4</v>
      </c>
      <c r="U5247" s="4">
        <v>18</v>
      </c>
      <c r="V5247" t="s">
        <v>19</v>
      </c>
      <c r="W5247" s="3">
        <v>43025</v>
      </c>
      <c r="X5247" t="s">
        <v>39</v>
      </c>
      <c r="Y5247" t="s">
        <v>69</v>
      </c>
      <c r="Z5247" t="s">
        <v>113</v>
      </c>
    </row>
    <row r="5248" spans="1:26" x14ac:dyDescent="0.25">
      <c r="A5248">
        <v>6</v>
      </c>
      <c r="B5248" t="s">
        <v>10</v>
      </c>
      <c r="C5248">
        <v>6</v>
      </c>
      <c r="D5248" t="s">
        <v>50</v>
      </c>
      <c r="E5248" t="s">
        <v>818</v>
      </c>
      <c r="F5248" t="s">
        <v>13</v>
      </c>
      <c r="G5248" t="s">
        <v>2085</v>
      </c>
      <c r="H5248" s="1">
        <v>0</v>
      </c>
      <c r="I5248">
        <v>1</v>
      </c>
      <c r="J5248" s="3">
        <v>43345</v>
      </c>
      <c r="K5248" t="s">
        <v>5134</v>
      </c>
      <c r="L5248" t="s">
        <v>30</v>
      </c>
      <c r="M5248">
        <v>98198</v>
      </c>
      <c r="N5248">
        <v>797</v>
      </c>
      <c r="O5248" t="s">
        <v>1421</v>
      </c>
      <c r="P5248" s="4">
        <v>450</v>
      </c>
      <c r="Q5248" s="4">
        <v>2</v>
      </c>
      <c r="R5248" t="s">
        <v>32</v>
      </c>
      <c r="T5248" s="2">
        <v>449.99</v>
      </c>
      <c r="U5248" s="4">
        <v>1000</v>
      </c>
      <c r="V5248" t="s">
        <v>19</v>
      </c>
      <c r="W5248" s="3">
        <v>43351</v>
      </c>
      <c r="X5248" t="s">
        <v>39</v>
      </c>
      <c r="Y5248" t="s">
        <v>69</v>
      </c>
      <c r="Z5248" t="s">
        <v>727</v>
      </c>
    </row>
    <row r="5249" spans="1:26" x14ac:dyDescent="0.25">
      <c r="A5249">
        <v>5</v>
      </c>
      <c r="B5249" t="s">
        <v>43</v>
      </c>
      <c r="C5249">
        <v>6</v>
      </c>
      <c r="D5249" t="s">
        <v>50</v>
      </c>
      <c r="E5249" t="s">
        <v>27</v>
      </c>
      <c r="F5249" t="s">
        <v>13</v>
      </c>
      <c r="G5249" t="s">
        <v>1619</v>
      </c>
      <c r="H5249" s="1">
        <v>0</v>
      </c>
      <c r="I5249">
        <v>1</v>
      </c>
      <c r="J5249" s="3">
        <v>43088</v>
      </c>
      <c r="K5249" t="s">
        <v>5135</v>
      </c>
      <c r="L5249" t="s">
        <v>30</v>
      </c>
      <c r="M5249">
        <v>90049</v>
      </c>
      <c r="N5249">
        <v>1283</v>
      </c>
      <c r="O5249" t="s">
        <v>4755</v>
      </c>
      <c r="P5249" s="4">
        <v>557</v>
      </c>
      <c r="Q5249" s="4">
        <v>3</v>
      </c>
      <c r="R5249" t="s">
        <v>32</v>
      </c>
      <c r="T5249" s="2">
        <v>556.97</v>
      </c>
      <c r="U5249" s="4">
        <v>1266</v>
      </c>
      <c r="V5249" t="s">
        <v>19</v>
      </c>
      <c r="W5249" s="3">
        <v>43093</v>
      </c>
      <c r="X5249" t="s">
        <v>39</v>
      </c>
      <c r="Y5249" t="s">
        <v>34</v>
      </c>
      <c r="Z5249" t="s">
        <v>113</v>
      </c>
    </row>
    <row r="5250" spans="1:26" x14ac:dyDescent="0.25">
      <c r="A5250">
        <v>4</v>
      </c>
      <c r="B5250" t="s">
        <v>43</v>
      </c>
      <c r="C5250">
        <v>6</v>
      </c>
      <c r="D5250" t="s">
        <v>50</v>
      </c>
      <c r="E5250" t="s">
        <v>1658</v>
      </c>
      <c r="F5250" t="s">
        <v>13</v>
      </c>
      <c r="G5250" t="s">
        <v>1330</v>
      </c>
      <c r="H5250" s="1">
        <v>0</v>
      </c>
      <c r="I5250">
        <v>1</v>
      </c>
      <c r="J5250" s="3">
        <v>42503</v>
      </c>
      <c r="K5250" t="s">
        <v>5136</v>
      </c>
      <c r="L5250" t="s">
        <v>30</v>
      </c>
      <c r="M5250">
        <v>94601</v>
      </c>
      <c r="N5250">
        <v>1273</v>
      </c>
      <c r="O5250" t="s">
        <v>4783</v>
      </c>
      <c r="P5250" s="4">
        <v>52</v>
      </c>
      <c r="Q5250" s="4">
        <v>3</v>
      </c>
      <c r="R5250" t="s">
        <v>32</v>
      </c>
      <c r="T5250" s="2">
        <v>52.49</v>
      </c>
      <c r="U5250" s="4">
        <v>150</v>
      </c>
      <c r="V5250" t="s">
        <v>19</v>
      </c>
      <c r="W5250" s="3">
        <v>42507</v>
      </c>
      <c r="X5250" t="s">
        <v>39</v>
      </c>
      <c r="Y5250" t="s">
        <v>34</v>
      </c>
      <c r="Z5250" t="s">
        <v>113</v>
      </c>
    </row>
    <row r="5251" spans="1:26" x14ac:dyDescent="0.25">
      <c r="A5251">
        <v>5</v>
      </c>
      <c r="B5251" t="s">
        <v>43</v>
      </c>
      <c r="C5251">
        <v>6</v>
      </c>
      <c r="D5251" t="s">
        <v>50</v>
      </c>
      <c r="E5251" t="s">
        <v>1658</v>
      </c>
      <c r="F5251" t="s">
        <v>13</v>
      </c>
      <c r="G5251" t="s">
        <v>330</v>
      </c>
      <c r="H5251" s="1">
        <v>0</v>
      </c>
      <c r="I5251">
        <v>1</v>
      </c>
      <c r="J5251" s="3">
        <v>43413</v>
      </c>
      <c r="K5251" t="s">
        <v>5137</v>
      </c>
      <c r="L5251" t="s">
        <v>30</v>
      </c>
      <c r="M5251">
        <v>94601</v>
      </c>
      <c r="N5251">
        <v>1029</v>
      </c>
      <c r="O5251" t="s">
        <v>644</v>
      </c>
      <c r="P5251" s="4">
        <v>178</v>
      </c>
      <c r="Q5251" s="4">
        <v>3</v>
      </c>
      <c r="R5251" t="s">
        <v>32</v>
      </c>
      <c r="T5251" s="2">
        <v>177.59</v>
      </c>
      <c r="U5251" s="4">
        <v>480</v>
      </c>
      <c r="V5251" t="s">
        <v>19</v>
      </c>
      <c r="W5251" s="3">
        <v>43418</v>
      </c>
      <c r="X5251" t="s">
        <v>39</v>
      </c>
      <c r="Y5251" t="s">
        <v>34</v>
      </c>
      <c r="Z5251" t="s">
        <v>113</v>
      </c>
    </row>
    <row r="5252" spans="1:26" x14ac:dyDescent="0.25">
      <c r="A5252">
        <v>6</v>
      </c>
      <c r="B5252" t="s">
        <v>10</v>
      </c>
      <c r="C5252">
        <v>6</v>
      </c>
      <c r="D5252" t="s">
        <v>50</v>
      </c>
      <c r="E5252" t="s">
        <v>572</v>
      </c>
      <c r="F5252" t="s">
        <v>13</v>
      </c>
      <c r="G5252" t="s">
        <v>979</v>
      </c>
      <c r="H5252" s="1">
        <v>0</v>
      </c>
      <c r="I5252">
        <v>1</v>
      </c>
      <c r="J5252" s="3">
        <v>43452</v>
      </c>
      <c r="K5252" t="s">
        <v>2639</v>
      </c>
      <c r="L5252" t="s">
        <v>30</v>
      </c>
      <c r="M5252">
        <v>92037</v>
      </c>
      <c r="N5252">
        <v>1024</v>
      </c>
      <c r="O5252" t="s">
        <v>551</v>
      </c>
      <c r="P5252" s="4">
        <v>147</v>
      </c>
      <c r="Q5252" s="4">
        <v>3</v>
      </c>
      <c r="R5252" t="s">
        <v>32</v>
      </c>
      <c r="T5252" s="2">
        <v>146.77000000000001</v>
      </c>
      <c r="U5252" s="4">
        <v>772</v>
      </c>
      <c r="V5252" t="s">
        <v>19</v>
      </c>
      <c r="W5252" s="3">
        <v>43458</v>
      </c>
      <c r="X5252" t="s">
        <v>39</v>
      </c>
      <c r="Y5252" t="s">
        <v>34</v>
      </c>
      <c r="Z5252" t="s">
        <v>113</v>
      </c>
    </row>
    <row r="5253" spans="1:26" x14ac:dyDescent="0.25">
      <c r="A5253">
        <v>6</v>
      </c>
      <c r="B5253" t="s">
        <v>10</v>
      </c>
      <c r="C5253">
        <v>6</v>
      </c>
      <c r="D5253" t="s">
        <v>50</v>
      </c>
      <c r="E5253" t="s">
        <v>88</v>
      </c>
      <c r="F5253" t="s">
        <v>13</v>
      </c>
      <c r="G5253" t="s">
        <v>1792</v>
      </c>
      <c r="H5253" s="1">
        <v>0</v>
      </c>
      <c r="I5253">
        <v>1</v>
      </c>
      <c r="J5253" s="3">
        <v>42499</v>
      </c>
      <c r="K5253" t="s">
        <v>5138</v>
      </c>
      <c r="L5253" t="s">
        <v>30</v>
      </c>
      <c r="M5253">
        <v>94110</v>
      </c>
      <c r="N5253">
        <v>1471</v>
      </c>
      <c r="O5253" t="s">
        <v>524</v>
      </c>
      <c r="P5253" s="4">
        <v>40</v>
      </c>
      <c r="Q5253" s="4">
        <v>3</v>
      </c>
      <c r="R5253" t="s">
        <v>32</v>
      </c>
      <c r="T5253" s="2">
        <v>40.31</v>
      </c>
      <c r="U5253" s="4">
        <v>168</v>
      </c>
      <c r="V5253" t="s">
        <v>19</v>
      </c>
      <c r="W5253" s="3">
        <v>42505</v>
      </c>
      <c r="X5253" t="s">
        <v>39</v>
      </c>
      <c r="Y5253" t="s">
        <v>34</v>
      </c>
      <c r="Z5253" t="s">
        <v>113</v>
      </c>
    </row>
    <row r="5254" spans="1:26" x14ac:dyDescent="0.25">
      <c r="A5254">
        <v>4</v>
      </c>
      <c r="B5254" t="s">
        <v>43</v>
      </c>
      <c r="C5254">
        <v>6</v>
      </c>
      <c r="D5254" t="s">
        <v>50</v>
      </c>
      <c r="E5254" t="s">
        <v>88</v>
      </c>
      <c r="F5254" t="s">
        <v>13</v>
      </c>
      <c r="G5254" t="s">
        <v>2231</v>
      </c>
      <c r="H5254" s="1">
        <v>0</v>
      </c>
      <c r="I5254">
        <v>1</v>
      </c>
      <c r="J5254" s="3">
        <v>42506</v>
      </c>
      <c r="K5254" t="s">
        <v>5139</v>
      </c>
      <c r="L5254" t="s">
        <v>30</v>
      </c>
      <c r="M5254">
        <v>94122</v>
      </c>
      <c r="N5254">
        <v>920</v>
      </c>
      <c r="O5254" t="s">
        <v>4849</v>
      </c>
      <c r="P5254" s="4">
        <v>3</v>
      </c>
      <c r="Q5254" s="4">
        <v>3</v>
      </c>
      <c r="R5254" t="s">
        <v>32</v>
      </c>
      <c r="T5254" s="2">
        <v>3.38</v>
      </c>
      <c r="U5254" s="4">
        <v>56</v>
      </c>
      <c r="V5254" t="s">
        <v>19</v>
      </c>
      <c r="W5254" s="3">
        <v>42510</v>
      </c>
      <c r="X5254" t="s">
        <v>39</v>
      </c>
      <c r="Y5254" t="s">
        <v>34</v>
      </c>
      <c r="Z5254" t="s">
        <v>113</v>
      </c>
    </row>
    <row r="5255" spans="1:26" x14ac:dyDescent="0.25">
      <c r="A5255">
        <v>4</v>
      </c>
      <c r="B5255" t="s">
        <v>43</v>
      </c>
      <c r="C5255">
        <v>6</v>
      </c>
      <c r="D5255" t="s">
        <v>50</v>
      </c>
      <c r="E5255" t="s">
        <v>88</v>
      </c>
      <c r="F5255" t="s">
        <v>13</v>
      </c>
      <c r="G5255" t="s">
        <v>1916</v>
      </c>
      <c r="H5255" s="1">
        <v>0</v>
      </c>
      <c r="I5255">
        <v>1</v>
      </c>
      <c r="J5255" s="3">
        <v>42842</v>
      </c>
      <c r="K5255" t="s">
        <v>4466</v>
      </c>
      <c r="L5255" t="s">
        <v>30</v>
      </c>
      <c r="M5255">
        <v>94122</v>
      </c>
      <c r="N5255">
        <v>1282</v>
      </c>
      <c r="O5255" t="s">
        <v>1441</v>
      </c>
      <c r="P5255" s="4">
        <v>129</v>
      </c>
      <c r="Q5255" s="4">
        <v>3</v>
      </c>
      <c r="R5255" t="s">
        <v>32</v>
      </c>
      <c r="T5255" s="2">
        <v>129.35</v>
      </c>
      <c r="U5255" s="4">
        <v>323</v>
      </c>
      <c r="V5255" t="s">
        <v>19</v>
      </c>
      <c r="W5255" s="3">
        <v>42846</v>
      </c>
      <c r="X5255" t="s">
        <v>39</v>
      </c>
      <c r="Y5255" t="s">
        <v>34</v>
      </c>
      <c r="Z5255" t="s">
        <v>113</v>
      </c>
    </row>
    <row r="5256" spans="1:26" x14ac:dyDescent="0.25">
      <c r="A5256">
        <v>4</v>
      </c>
      <c r="B5256" t="s">
        <v>43</v>
      </c>
      <c r="C5256">
        <v>6</v>
      </c>
      <c r="D5256" t="s">
        <v>50</v>
      </c>
      <c r="E5256" t="s">
        <v>2578</v>
      </c>
      <c r="F5256" t="s">
        <v>13</v>
      </c>
      <c r="G5256" t="s">
        <v>1553</v>
      </c>
      <c r="H5256" s="1">
        <v>0</v>
      </c>
      <c r="I5256">
        <v>1</v>
      </c>
      <c r="J5256" s="3">
        <v>43660</v>
      </c>
      <c r="K5256" t="s">
        <v>2625</v>
      </c>
      <c r="L5256" t="s">
        <v>30</v>
      </c>
      <c r="M5256">
        <v>92683</v>
      </c>
      <c r="N5256">
        <v>1473</v>
      </c>
      <c r="O5256" t="s">
        <v>1009</v>
      </c>
      <c r="P5256" s="4">
        <v>20</v>
      </c>
      <c r="Q5256" s="4">
        <v>3</v>
      </c>
      <c r="R5256" t="s">
        <v>32</v>
      </c>
      <c r="T5256" s="2">
        <v>19.739999999999998</v>
      </c>
      <c r="U5256" s="4">
        <v>141</v>
      </c>
      <c r="V5256" t="s">
        <v>19</v>
      </c>
      <c r="W5256" s="3">
        <v>43664</v>
      </c>
      <c r="X5256" t="s">
        <v>39</v>
      </c>
      <c r="Y5256" t="s">
        <v>34</v>
      </c>
      <c r="Z5256" t="s">
        <v>113</v>
      </c>
    </row>
    <row r="5257" spans="1:26" x14ac:dyDescent="0.25">
      <c r="A5257">
        <v>7</v>
      </c>
      <c r="B5257" t="s">
        <v>25</v>
      </c>
      <c r="C5257">
        <v>6</v>
      </c>
      <c r="D5257" t="s">
        <v>50</v>
      </c>
      <c r="E5257" t="s">
        <v>2056</v>
      </c>
      <c r="F5257" t="s">
        <v>13</v>
      </c>
      <c r="G5257" t="s">
        <v>187</v>
      </c>
      <c r="H5257" s="1">
        <v>0</v>
      </c>
      <c r="I5257">
        <v>1</v>
      </c>
      <c r="J5257" s="3">
        <v>42577</v>
      </c>
      <c r="K5257" t="s">
        <v>2665</v>
      </c>
      <c r="L5257" t="s">
        <v>30</v>
      </c>
      <c r="M5257">
        <v>89031</v>
      </c>
      <c r="N5257">
        <v>1016</v>
      </c>
      <c r="O5257" t="s">
        <v>5140</v>
      </c>
      <c r="P5257" s="4">
        <v>70</v>
      </c>
      <c r="Q5257" s="4">
        <v>3</v>
      </c>
      <c r="R5257" t="s">
        <v>32</v>
      </c>
      <c r="T5257" s="2">
        <v>70.099999999999994</v>
      </c>
      <c r="U5257" s="4">
        <v>171</v>
      </c>
      <c r="V5257" t="s">
        <v>19</v>
      </c>
      <c r="W5257" s="3">
        <v>42584</v>
      </c>
      <c r="X5257" t="s">
        <v>39</v>
      </c>
      <c r="Y5257" t="s">
        <v>831</v>
      </c>
      <c r="Z5257" t="s">
        <v>113</v>
      </c>
    </row>
    <row r="5258" spans="1:26" x14ac:dyDescent="0.25">
      <c r="A5258">
        <v>4</v>
      </c>
      <c r="B5258" t="s">
        <v>43</v>
      </c>
      <c r="C5258">
        <v>6</v>
      </c>
      <c r="D5258" t="s">
        <v>50</v>
      </c>
      <c r="E5258" t="s">
        <v>4689</v>
      </c>
      <c r="F5258" t="s">
        <v>13</v>
      </c>
      <c r="G5258" t="s">
        <v>1526</v>
      </c>
      <c r="H5258" s="1">
        <v>0</v>
      </c>
      <c r="I5258">
        <v>1</v>
      </c>
      <c r="J5258" s="3">
        <v>43726</v>
      </c>
      <c r="K5258" t="s">
        <v>4690</v>
      </c>
      <c r="L5258" t="s">
        <v>30</v>
      </c>
      <c r="M5258">
        <v>88101</v>
      </c>
      <c r="N5258">
        <v>968</v>
      </c>
      <c r="O5258" t="s">
        <v>5141</v>
      </c>
      <c r="P5258" s="4">
        <v>8</v>
      </c>
      <c r="Q5258" s="4">
        <v>3</v>
      </c>
      <c r="R5258" t="s">
        <v>32</v>
      </c>
      <c r="T5258" s="2">
        <v>8.11</v>
      </c>
      <c r="U5258" s="4">
        <v>101</v>
      </c>
      <c r="V5258" t="s">
        <v>19</v>
      </c>
      <c r="W5258" s="3">
        <v>43730</v>
      </c>
      <c r="X5258" t="s">
        <v>39</v>
      </c>
      <c r="Y5258" t="s">
        <v>413</v>
      </c>
      <c r="Z5258" t="s">
        <v>113</v>
      </c>
    </row>
    <row r="5259" spans="1:26" x14ac:dyDescent="0.25">
      <c r="A5259">
        <v>4</v>
      </c>
      <c r="B5259" t="s">
        <v>43</v>
      </c>
      <c r="C5259">
        <v>6</v>
      </c>
      <c r="D5259" t="s">
        <v>50</v>
      </c>
      <c r="E5259" t="s">
        <v>65</v>
      </c>
      <c r="F5259" t="s">
        <v>13</v>
      </c>
      <c r="G5259" t="s">
        <v>2007</v>
      </c>
      <c r="H5259" s="1">
        <v>0</v>
      </c>
      <c r="I5259">
        <v>1</v>
      </c>
      <c r="J5259" s="3">
        <v>43262</v>
      </c>
      <c r="K5259" t="s">
        <v>4484</v>
      </c>
      <c r="L5259" t="s">
        <v>30</v>
      </c>
      <c r="M5259">
        <v>98103</v>
      </c>
      <c r="N5259">
        <v>1008</v>
      </c>
      <c r="O5259" t="s">
        <v>5142</v>
      </c>
      <c r="P5259" s="4">
        <v>133</v>
      </c>
      <c r="Q5259" s="4">
        <v>3</v>
      </c>
      <c r="R5259" t="s">
        <v>32</v>
      </c>
      <c r="T5259" s="2">
        <v>132.59</v>
      </c>
      <c r="U5259" s="4">
        <v>390</v>
      </c>
      <c r="V5259" t="s">
        <v>19</v>
      </c>
      <c r="W5259" s="3">
        <v>43266</v>
      </c>
      <c r="X5259" t="s">
        <v>39</v>
      </c>
      <c r="Y5259" t="s">
        <v>69</v>
      </c>
      <c r="Z5259" t="s">
        <v>113</v>
      </c>
    </row>
    <row r="5260" spans="1:26" x14ac:dyDescent="0.25">
      <c r="A5260">
        <v>4</v>
      </c>
      <c r="B5260" t="s">
        <v>43</v>
      </c>
      <c r="C5260">
        <v>6</v>
      </c>
      <c r="D5260" t="s">
        <v>50</v>
      </c>
      <c r="E5260" t="s">
        <v>65</v>
      </c>
      <c r="F5260" t="s">
        <v>13</v>
      </c>
      <c r="G5260" t="s">
        <v>2208</v>
      </c>
      <c r="H5260" s="1">
        <v>0</v>
      </c>
      <c r="I5260">
        <v>1</v>
      </c>
      <c r="J5260" s="3">
        <v>43675</v>
      </c>
      <c r="K5260" t="s">
        <v>5143</v>
      </c>
      <c r="L5260" t="s">
        <v>30</v>
      </c>
      <c r="M5260">
        <v>98115</v>
      </c>
      <c r="N5260">
        <v>917</v>
      </c>
      <c r="O5260" t="s">
        <v>112</v>
      </c>
      <c r="P5260" s="4">
        <v>12</v>
      </c>
      <c r="Q5260" s="4">
        <v>3</v>
      </c>
      <c r="R5260" t="s">
        <v>32</v>
      </c>
      <c r="T5260" s="2">
        <v>11.77</v>
      </c>
      <c r="U5260" s="4">
        <v>91</v>
      </c>
      <c r="V5260" t="s">
        <v>19</v>
      </c>
      <c r="W5260" s="3">
        <v>43679</v>
      </c>
      <c r="X5260" t="s">
        <v>39</v>
      </c>
      <c r="Y5260" t="s">
        <v>69</v>
      </c>
      <c r="Z5260" t="s">
        <v>113</v>
      </c>
    </row>
    <row r="5261" spans="1:26" x14ac:dyDescent="0.25">
      <c r="A5261">
        <v>6</v>
      </c>
      <c r="B5261" t="s">
        <v>10</v>
      </c>
      <c r="C5261">
        <v>6</v>
      </c>
      <c r="D5261" t="s">
        <v>50</v>
      </c>
      <c r="E5261" t="s">
        <v>1806</v>
      </c>
      <c r="F5261" t="s">
        <v>13</v>
      </c>
      <c r="G5261" t="s">
        <v>1175</v>
      </c>
      <c r="H5261" s="1">
        <v>0</v>
      </c>
      <c r="I5261">
        <v>1</v>
      </c>
      <c r="J5261" s="3">
        <v>42838</v>
      </c>
      <c r="K5261" t="s">
        <v>2715</v>
      </c>
      <c r="L5261" t="s">
        <v>30</v>
      </c>
      <c r="M5261">
        <v>91767</v>
      </c>
      <c r="N5261">
        <v>1273</v>
      </c>
      <c r="O5261" t="s">
        <v>4783</v>
      </c>
      <c r="P5261" s="4">
        <v>70</v>
      </c>
      <c r="Q5261" s="4">
        <v>4</v>
      </c>
      <c r="R5261" t="s">
        <v>32</v>
      </c>
      <c r="T5261" s="2">
        <v>69.989999999999995</v>
      </c>
      <c r="U5261" s="4">
        <v>200</v>
      </c>
      <c r="V5261" t="s">
        <v>19</v>
      </c>
      <c r="W5261" s="3">
        <v>42844</v>
      </c>
      <c r="X5261" t="s">
        <v>39</v>
      </c>
      <c r="Y5261" t="s">
        <v>34</v>
      </c>
      <c r="Z5261" t="s">
        <v>113</v>
      </c>
    </row>
    <row r="5262" spans="1:26" x14ac:dyDescent="0.25">
      <c r="A5262">
        <v>4</v>
      </c>
      <c r="B5262" t="s">
        <v>43</v>
      </c>
      <c r="C5262">
        <v>6</v>
      </c>
      <c r="D5262" t="s">
        <v>50</v>
      </c>
      <c r="E5262" t="s">
        <v>572</v>
      </c>
      <c r="F5262" t="s">
        <v>13</v>
      </c>
      <c r="G5262" t="s">
        <v>1414</v>
      </c>
      <c r="H5262" s="1">
        <v>0</v>
      </c>
      <c r="I5262">
        <v>1</v>
      </c>
      <c r="J5262" s="3">
        <v>42934</v>
      </c>
      <c r="K5262" t="s">
        <v>5144</v>
      </c>
      <c r="L5262" t="s">
        <v>30</v>
      </c>
      <c r="M5262">
        <v>92105</v>
      </c>
      <c r="N5262">
        <v>1008</v>
      </c>
      <c r="O5262" t="s">
        <v>5142</v>
      </c>
      <c r="P5262" s="4">
        <v>177</v>
      </c>
      <c r="Q5262" s="4">
        <v>4</v>
      </c>
      <c r="R5262" t="s">
        <v>32</v>
      </c>
      <c r="T5262" s="2">
        <v>176.79</v>
      </c>
      <c r="U5262" s="4">
        <v>520</v>
      </c>
      <c r="V5262" t="s">
        <v>19</v>
      </c>
      <c r="W5262" s="3">
        <v>42938</v>
      </c>
      <c r="X5262" t="s">
        <v>39</v>
      </c>
      <c r="Y5262" t="s">
        <v>34</v>
      </c>
      <c r="Z5262" t="s">
        <v>113</v>
      </c>
    </row>
    <row r="5263" spans="1:26" x14ac:dyDescent="0.25">
      <c r="A5263">
        <v>5</v>
      </c>
      <c r="B5263" t="s">
        <v>43</v>
      </c>
      <c r="C5263">
        <v>6</v>
      </c>
      <c r="D5263" t="s">
        <v>50</v>
      </c>
      <c r="E5263" t="s">
        <v>88</v>
      </c>
      <c r="F5263" t="s">
        <v>13</v>
      </c>
      <c r="G5263" t="s">
        <v>2050</v>
      </c>
      <c r="H5263" s="1">
        <v>0</v>
      </c>
      <c r="I5263">
        <v>1</v>
      </c>
      <c r="J5263" s="3">
        <v>43752</v>
      </c>
      <c r="K5263" t="s">
        <v>5145</v>
      </c>
      <c r="L5263" t="s">
        <v>30</v>
      </c>
      <c r="M5263">
        <v>94110</v>
      </c>
      <c r="N5263">
        <v>1604</v>
      </c>
      <c r="O5263" t="s">
        <v>1313</v>
      </c>
      <c r="P5263" s="4">
        <v>15</v>
      </c>
      <c r="Q5263" s="4">
        <v>4</v>
      </c>
      <c r="R5263" t="s">
        <v>32</v>
      </c>
      <c r="T5263" s="2">
        <v>15.3</v>
      </c>
      <c r="U5263" s="4">
        <v>46</v>
      </c>
      <c r="V5263" t="s">
        <v>19</v>
      </c>
      <c r="W5263" s="3">
        <v>43757</v>
      </c>
      <c r="X5263" t="s">
        <v>39</v>
      </c>
      <c r="Y5263" t="s">
        <v>34</v>
      </c>
      <c r="Z5263" t="s">
        <v>113</v>
      </c>
    </row>
    <row r="5264" spans="1:26" x14ac:dyDescent="0.25">
      <c r="A5264">
        <v>5</v>
      </c>
      <c r="B5264" t="s">
        <v>43</v>
      </c>
      <c r="C5264">
        <v>6</v>
      </c>
      <c r="D5264" t="s">
        <v>50</v>
      </c>
      <c r="E5264" t="s">
        <v>88</v>
      </c>
      <c r="F5264" t="s">
        <v>13</v>
      </c>
      <c r="G5264" t="s">
        <v>1220</v>
      </c>
      <c r="H5264" s="1">
        <v>0</v>
      </c>
      <c r="I5264">
        <v>1</v>
      </c>
      <c r="J5264" s="3">
        <v>42454</v>
      </c>
      <c r="K5264" t="s">
        <v>4464</v>
      </c>
      <c r="L5264" t="s">
        <v>30</v>
      </c>
      <c r="M5264">
        <v>94110</v>
      </c>
      <c r="N5264">
        <v>923</v>
      </c>
      <c r="O5264" t="s">
        <v>5146</v>
      </c>
      <c r="P5264" s="4">
        <v>16</v>
      </c>
      <c r="Q5264" s="4">
        <v>4</v>
      </c>
      <c r="R5264" t="s">
        <v>32</v>
      </c>
      <c r="T5264" s="2">
        <v>15.92</v>
      </c>
      <c r="U5264" s="4">
        <v>45</v>
      </c>
      <c r="V5264" t="s">
        <v>19</v>
      </c>
      <c r="W5264" s="3">
        <v>42459</v>
      </c>
      <c r="X5264" t="s">
        <v>39</v>
      </c>
      <c r="Y5264" t="s">
        <v>34</v>
      </c>
      <c r="Z5264" t="s">
        <v>113</v>
      </c>
    </row>
    <row r="5265" spans="1:26" x14ac:dyDescent="0.25">
      <c r="A5265">
        <v>6</v>
      </c>
      <c r="B5265" t="s">
        <v>10</v>
      </c>
      <c r="C5265">
        <v>6</v>
      </c>
      <c r="D5265" t="s">
        <v>50</v>
      </c>
      <c r="E5265" t="s">
        <v>88</v>
      </c>
      <c r="F5265" t="s">
        <v>13</v>
      </c>
      <c r="G5265" t="s">
        <v>1792</v>
      </c>
      <c r="H5265" s="1">
        <v>0</v>
      </c>
      <c r="I5265">
        <v>1</v>
      </c>
      <c r="J5265" s="3">
        <v>42499</v>
      </c>
      <c r="K5265" t="s">
        <v>5138</v>
      </c>
      <c r="L5265" t="s">
        <v>30</v>
      </c>
      <c r="M5265">
        <v>94110</v>
      </c>
      <c r="N5265">
        <v>967</v>
      </c>
      <c r="O5265" t="s">
        <v>4989</v>
      </c>
      <c r="P5265" s="4">
        <v>4</v>
      </c>
      <c r="Q5265" s="4">
        <v>4</v>
      </c>
      <c r="R5265" t="s">
        <v>32</v>
      </c>
      <c r="T5265" s="2">
        <v>4.07</v>
      </c>
      <c r="U5265" s="4">
        <v>68</v>
      </c>
      <c r="V5265" t="s">
        <v>19</v>
      </c>
      <c r="W5265" s="3">
        <v>42505</v>
      </c>
      <c r="X5265" t="s">
        <v>39</v>
      </c>
      <c r="Y5265" t="s">
        <v>34</v>
      </c>
      <c r="Z5265" t="s">
        <v>113</v>
      </c>
    </row>
    <row r="5266" spans="1:26" x14ac:dyDescent="0.25">
      <c r="A5266">
        <v>5</v>
      </c>
      <c r="B5266" t="s">
        <v>43</v>
      </c>
      <c r="C5266">
        <v>6</v>
      </c>
      <c r="D5266" t="s">
        <v>50</v>
      </c>
      <c r="E5266" t="s">
        <v>88</v>
      </c>
      <c r="F5266" t="s">
        <v>13</v>
      </c>
      <c r="G5266" t="s">
        <v>1526</v>
      </c>
      <c r="H5266" s="1">
        <v>0</v>
      </c>
      <c r="I5266">
        <v>1</v>
      </c>
      <c r="J5266" s="3">
        <v>43776</v>
      </c>
      <c r="K5266" t="s">
        <v>4677</v>
      </c>
      <c r="L5266" t="s">
        <v>30</v>
      </c>
      <c r="M5266">
        <v>94122</v>
      </c>
      <c r="N5266">
        <v>1274</v>
      </c>
      <c r="O5266" t="s">
        <v>4950</v>
      </c>
      <c r="P5266" s="4">
        <v>145</v>
      </c>
      <c r="Q5266" s="4">
        <v>4</v>
      </c>
      <c r="R5266" t="s">
        <v>32</v>
      </c>
      <c r="T5266" s="2">
        <v>145.13</v>
      </c>
      <c r="U5266" s="4">
        <v>440</v>
      </c>
      <c r="V5266" t="s">
        <v>19</v>
      </c>
      <c r="W5266" s="3">
        <v>43781</v>
      </c>
      <c r="X5266" t="s">
        <v>39</v>
      </c>
      <c r="Y5266" t="s">
        <v>34</v>
      </c>
      <c r="Z5266" t="s">
        <v>113</v>
      </c>
    </row>
    <row r="5267" spans="1:26" x14ac:dyDescent="0.25">
      <c r="A5267">
        <v>4</v>
      </c>
      <c r="B5267" t="s">
        <v>43</v>
      </c>
      <c r="C5267">
        <v>6</v>
      </c>
      <c r="D5267" t="s">
        <v>50</v>
      </c>
      <c r="E5267" t="s">
        <v>2578</v>
      </c>
      <c r="F5267" t="s">
        <v>13</v>
      </c>
      <c r="G5267" t="s">
        <v>751</v>
      </c>
      <c r="H5267" s="1">
        <v>0</v>
      </c>
      <c r="I5267">
        <v>1</v>
      </c>
      <c r="J5267" s="3">
        <v>43684</v>
      </c>
      <c r="K5267" t="s">
        <v>2579</v>
      </c>
      <c r="L5267" t="s">
        <v>30</v>
      </c>
      <c r="M5267">
        <v>92683</v>
      </c>
      <c r="N5267">
        <v>1472</v>
      </c>
      <c r="O5267" t="s">
        <v>4851</v>
      </c>
      <c r="P5267" s="4">
        <v>8</v>
      </c>
      <c r="Q5267" s="4">
        <v>4</v>
      </c>
      <c r="R5267" t="s">
        <v>32</v>
      </c>
      <c r="T5267" s="2">
        <v>7.81</v>
      </c>
      <c r="U5267" s="4">
        <v>56</v>
      </c>
      <c r="V5267" t="s">
        <v>19</v>
      </c>
      <c r="W5267" s="3">
        <v>43688</v>
      </c>
      <c r="X5267" t="s">
        <v>39</v>
      </c>
      <c r="Y5267" t="s">
        <v>34</v>
      </c>
      <c r="Z5267" t="s">
        <v>113</v>
      </c>
    </row>
    <row r="5268" spans="1:26" x14ac:dyDescent="0.25">
      <c r="A5268">
        <v>6</v>
      </c>
      <c r="B5268" t="s">
        <v>10</v>
      </c>
      <c r="C5268">
        <v>6</v>
      </c>
      <c r="D5268" t="s">
        <v>50</v>
      </c>
      <c r="E5268" t="s">
        <v>65</v>
      </c>
      <c r="F5268" t="s">
        <v>13</v>
      </c>
      <c r="G5268" t="s">
        <v>2584</v>
      </c>
      <c r="H5268" s="1">
        <v>0</v>
      </c>
      <c r="I5268">
        <v>1</v>
      </c>
      <c r="J5268" s="3">
        <v>43509</v>
      </c>
      <c r="K5268" t="s">
        <v>2585</v>
      </c>
      <c r="L5268" t="s">
        <v>30</v>
      </c>
      <c r="M5268">
        <v>98105</v>
      </c>
      <c r="N5268">
        <v>1330</v>
      </c>
      <c r="O5268" t="s">
        <v>4839</v>
      </c>
      <c r="P5268" s="4">
        <v>344</v>
      </c>
      <c r="Q5268" s="4">
        <v>4</v>
      </c>
      <c r="R5268" t="s">
        <v>32</v>
      </c>
      <c r="T5268" s="2">
        <v>343.98</v>
      </c>
      <c r="U5268" s="4">
        <v>800</v>
      </c>
      <c r="V5268" t="s">
        <v>19</v>
      </c>
      <c r="W5268" s="3">
        <v>43515</v>
      </c>
      <c r="X5268" t="s">
        <v>39</v>
      </c>
      <c r="Y5268" t="s">
        <v>69</v>
      </c>
      <c r="Z5268" t="s">
        <v>113</v>
      </c>
    </row>
    <row r="5269" spans="1:26" x14ac:dyDescent="0.25">
      <c r="A5269">
        <v>4</v>
      </c>
      <c r="B5269" t="s">
        <v>43</v>
      </c>
      <c r="C5269">
        <v>6</v>
      </c>
      <c r="D5269" t="s">
        <v>50</v>
      </c>
      <c r="E5269" t="s">
        <v>65</v>
      </c>
      <c r="F5269" t="s">
        <v>13</v>
      </c>
      <c r="G5269" t="s">
        <v>1972</v>
      </c>
      <c r="H5269" s="1">
        <v>0</v>
      </c>
      <c r="I5269">
        <v>1</v>
      </c>
      <c r="J5269" s="3">
        <v>43409</v>
      </c>
      <c r="K5269" t="s">
        <v>5147</v>
      </c>
      <c r="L5269" t="s">
        <v>30</v>
      </c>
      <c r="M5269">
        <v>98105</v>
      </c>
      <c r="N5269">
        <v>423</v>
      </c>
      <c r="O5269" t="s">
        <v>5148</v>
      </c>
      <c r="P5269" s="4">
        <v>53</v>
      </c>
      <c r="Q5269" s="4">
        <v>4</v>
      </c>
      <c r="R5269" t="s">
        <v>32</v>
      </c>
      <c r="T5269" s="2">
        <v>52.77</v>
      </c>
      <c r="U5269" s="4">
        <v>480</v>
      </c>
      <c r="V5269" t="s">
        <v>19</v>
      </c>
      <c r="W5269" s="3">
        <v>43413</v>
      </c>
      <c r="X5269" t="s">
        <v>39</v>
      </c>
      <c r="Y5269" t="s">
        <v>69</v>
      </c>
      <c r="Z5269" t="s">
        <v>113</v>
      </c>
    </row>
    <row r="5270" spans="1:26" x14ac:dyDescent="0.25">
      <c r="A5270">
        <v>7</v>
      </c>
      <c r="B5270" t="s">
        <v>25</v>
      </c>
      <c r="C5270">
        <v>6</v>
      </c>
      <c r="D5270" t="s">
        <v>50</v>
      </c>
      <c r="E5270" t="s">
        <v>369</v>
      </c>
      <c r="F5270" t="s">
        <v>13</v>
      </c>
      <c r="G5270" t="s">
        <v>1509</v>
      </c>
      <c r="H5270" s="1">
        <v>0</v>
      </c>
      <c r="I5270">
        <v>1</v>
      </c>
      <c r="J5270" s="3">
        <v>43566</v>
      </c>
      <c r="K5270" t="s">
        <v>4601</v>
      </c>
      <c r="L5270" t="s">
        <v>30</v>
      </c>
      <c r="M5270">
        <v>91104</v>
      </c>
      <c r="N5270">
        <v>1410</v>
      </c>
      <c r="O5270" t="s">
        <v>276</v>
      </c>
      <c r="P5270" s="4">
        <v>22</v>
      </c>
      <c r="Q5270" s="4">
        <v>5</v>
      </c>
      <c r="R5270" t="s">
        <v>32</v>
      </c>
      <c r="T5270" s="2">
        <v>21.99</v>
      </c>
      <c r="U5270" s="4">
        <v>200</v>
      </c>
      <c r="V5270" t="s">
        <v>19</v>
      </c>
      <c r="W5270" s="3">
        <v>43573</v>
      </c>
      <c r="X5270" t="s">
        <v>39</v>
      </c>
      <c r="Y5270" t="s">
        <v>34</v>
      </c>
      <c r="Z5270" t="s">
        <v>113</v>
      </c>
    </row>
    <row r="5271" spans="1:26" x14ac:dyDescent="0.25">
      <c r="A5271">
        <v>4</v>
      </c>
      <c r="B5271" t="s">
        <v>43</v>
      </c>
      <c r="C5271">
        <v>6</v>
      </c>
      <c r="D5271" t="s">
        <v>50</v>
      </c>
      <c r="E5271" t="s">
        <v>572</v>
      </c>
      <c r="F5271" t="s">
        <v>13</v>
      </c>
      <c r="G5271" t="s">
        <v>1792</v>
      </c>
      <c r="H5271" s="1">
        <v>0</v>
      </c>
      <c r="I5271">
        <v>1</v>
      </c>
      <c r="J5271" s="3">
        <v>43422</v>
      </c>
      <c r="K5271" t="s">
        <v>5149</v>
      </c>
      <c r="L5271" t="s">
        <v>30</v>
      </c>
      <c r="M5271">
        <v>92105</v>
      </c>
      <c r="N5271">
        <v>1616</v>
      </c>
      <c r="O5271" t="s">
        <v>4885</v>
      </c>
      <c r="P5271" s="4">
        <v>95</v>
      </c>
      <c r="Q5271" s="4">
        <v>5</v>
      </c>
      <c r="R5271" t="s">
        <v>32</v>
      </c>
      <c r="T5271" s="2">
        <v>95.2</v>
      </c>
      <c r="U5271" s="4">
        <v>595</v>
      </c>
      <c r="V5271" t="s">
        <v>19</v>
      </c>
      <c r="W5271" s="3">
        <v>43426</v>
      </c>
      <c r="X5271" t="s">
        <v>39</v>
      </c>
      <c r="Y5271" t="s">
        <v>34</v>
      </c>
      <c r="Z5271" t="s">
        <v>113</v>
      </c>
    </row>
    <row r="5272" spans="1:26" x14ac:dyDescent="0.25">
      <c r="A5272">
        <v>7</v>
      </c>
      <c r="B5272" t="s">
        <v>25</v>
      </c>
      <c r="C5272">
        <v>6</v>
      </c>
      <c r="D5272" t="s">
        <v>50</v>
      </c>
      <c r="E5272" t="s">
        <v>65</v>
      </c>
      <c r="F5272" t="s">
        <v>13</v>
      </c>
      <c r="G5272" t="s">
        <v>2126</v>
      </c>
      <c r="H5272" s="1">
        <v>0</v>
      </c>
      <c r="I5272">
        <v>1</v>
      </c>
      <c r="J5272" s="3">
        <v>43689</v>
      </c>
      <c r="K5272" t="s">
        <v>4553</v>
      </c>
      <c r="L5272" t="s">
        <v>30</v>
      </c>
      <c r="M5272">
        <v>98103</v>
      </c>
      <c r="N5272">
        <v>1262</v>
      </c>
      <c r="O5272" t="s">
        <v>5150</v>
      </c>
      <c r="P5272" s="4">
        <v>12</v>
      </c>
      <c r="Q5272" s="4">
        <v>5</v>
      </c>
      <c r="R5272" t="s">
        <v>32</v>
      </c>
      <c r="T5272" s="2">
        <v>12.25</v>
      </c>
      <c r="U5272" s="4">
        <v>175</v>
      </c>
      <c r="V5272" t="s">
        <v>19</v>
      </c>
      <c r="W5272" s="3">
        <v>43696</v>
      </c>
      <c r="X5272" t="s">
        <v>39</v>
      </c>
      <c r="Y5272" t="s">
        <v>69</v>
      </c>
      <c r="Z5272" t="s">
        <v>113</v>
      </c>
    </row>
    <row r="5273" spans="1:26" x14ac:dyDescent="0.25">
      <c r="A5273">
        <v>7</v>
      </c>
      <c r="B5273" t="s">
        <v>25</v>
      </c>
      <c r="C5273">
        <v>6</v>
      </c>
      <c r="D5273" t="s">
        <v>50</v>
      </c>
      <c r="E5273" t="s">
        <v>65</v>
      </c>
      <c r="F5273" t="s">
        <v>13</v>
      </c>
      <c r="G5273" t="s">
        <v>1360</v>
      </c>
      <c r="H5273" s="1">
        <v>0</v>
      </c>
      <c r="I5273">
        <v>1</v>
      </c>
      <c r="J5273" s="3">
        <v>43444</v>
      </c>
      <c r="K5273" t="s">
        <v>4508</v>
      </c>
      <c r="L5273" t="s">
        <v>30</v>
      </c>
      <c r="M5273">
        <v>98105</v>
      </c>
      <c r="N5273">
        <v>966</v>
      </c>
      <c r="O5273" t="s">
        <v>4717</v>
      </c>
      <c r="P5273" s="4">
        <v>9</v>
      </c>
      <c r="Q5273" s="4">
        <v>5</v>
      </c>
      <c r="R5273" t="s">
        <v>32</v>
      </c>
      <c r="T5273" s="2">
        <v>8.5</v>
      </c>
      <c r="U5273" s="4">
        <v>45</v>
      </c>
      <c r="V5273" t="s">
        <v>19</v>
      </c>
      <c r="W5273" s="3">
        <v>43451</v>
      </c>
      <c r="X5273" t="s">
        <v>39</v>
      </c>
      <c r="Y5273" t="s">
        <v>69</v>
      </c>
      <c r="Z5273" t="s">
        <v>113</v>
      </c>
    </row>
    <row r="5274" spans="1:26" x14ac:dyDescent="0.25">
      <c r="A5274">
        <v>4</v>
      </c>
      <c r="B5274" t="s">
        <v>43</v>
      </c>
      <c r="C5274">
        <v>6</v>
      </c>
      <c r="D5274" t="s">
        <v>50</v>
      </c>
      <c r="E5274" t="s">
        <v>1255</v>
      </c>
      <c r="F5274" t="s">
        <v>13</v>
      </c>
      <c r="G5274" t="s">
        <v>3072</v>
      </c>
      <c r="H5274" s="1">
        <v>0</v>
      </c>
      <c r="I5274">
        <v>1</v>
      </c>
      <c r="J5274" s="3">
        <v>43232</v>
      </c>
      <c r="K5274" t="s">
        <v>4437</v>
      </c>
      <c r="L5274" t="s">
        <v>30</v>
      </c>
      <c r="M5274">
        <v>92691</v>
      </c>
      <c r="N5274">
        <v>1082</v>
      </c>
      <c r="O5274" t="s">
        <v>5151</v>
      </c>
      <c r="P5274" s="4">
        <v>47</v>
      </c>
      <c r="Q5274" s="4">
        <v>6</v>
      </c>
      <c r="R5274" t="s">
        <v>32</v>
      </c>
      <c r="T5274" s="2">
        <v>46.8</v>
      </c>
      <c r="U5274" s="4">
        <v>120</v>
      </c>
      <c r="V5274" t="s">
        <v>19</v>
      </c>
      <c r="W5274" s="3">
        <v>43236</v>
      </c>
      <c r="X5274" t="s">
        <v>39</v>
      </c>
      <c r="Y5274" t="s">
        <v>34</v>
      </c>
      <c r="Z5274" t="s">
        <v>113</v>
      </c>
    </row>
    <row r="5275" spans="1:26" x14ac:dyDescent="0.25">
      <c r="A5275">
        <v>7</v>
      </c>
      <c r="B5275" t="s">
        <v>25</v>
      </c>
      <c r="C5275">
        <v>6</v>
      </c>
      <c r="D5275" t="s">
        <v>50</v>
      </c>
      <c r="E5275" t="s">
        <v>1047</v>
      </c>
      <c r="F5275" t="s">
        <v>13</v>
      </c>
      <c r="G5275" t="s">
        <v>1867</v>
      </c>
      <c r="H5275" s="1">
        <v>0</v>
      </c>
      <c r="I5275">
        <v>1</v>
      </c>
      <c r="J5275" s="3">
        <v>42471</v>
      </c>
      <c r="K5275" t="s">
        <v>4609</v>
      </c>
      <c r="L5275" t="s">
        <v>30</v>
      </c>
      <c r="M5275">
        <v>59405</v>
      </c>
      <c r="N5275">
        <v>1084</v>
      </c>
      <c r="O5275" t="s">
        <v>5028</v>
      </c>
      <c r="P5275" s="4">
        <v>91</v>
      </c>
      <c r="Q5275" s="4">
        <v>6</v>
      </c>
      <c r="R5275" t="s">
        <v>32</v>
      </c>
      <c r="T5275" s="2">
        <v>91.32</v>
      </c>
      <c r="U5275" s="4">
        <v>217</v>
      </c>
      <c r="V5275" t="s">
        <v>19</v>
      </c>
      <c r="W5275" s="3">
        <v>42478</v>
      </c>
      <c r="X5275" t="s">
        <v>39</v>
      </c>
      <c r="Y5275" t="s">
        <v>1050</v>
      </c>
      <c r="Z5275" t="s">
        <v>113</v>
      </c>
    </row>
    <row r="5276" spans="1:26" x14ac:dyDescent="0.25">
      <c r="A5276">
        <v>6</v>
      </c>
      <c r="B5276" t="s">
        <v>10</v>
      </c>
      <c r="C5276">
        <v>6</v>
      </c>
      <c r="D5276" t="s">
        <v>50</v>
      </c>
      <c r="E5276" t="s">
        <v>2688</v>
      </c>
      <c r="F5276" t="s">
        <v>13</v>
      </c>
      <c r="G5276" t="s">
        <v>2629</v>
      </c>
      <c r="H5276" s="1">
        <v>0</v>
      </c>
      <c r="I5276">
        <v>1</v>
      </c>
      <c r="J5276" s="3">
        <v>43779</v>
      </c>
      <c r="K5276" t="s">
        <v>5152</v>
      </c>
      <c r="L5276" t="s">
        <v>30</v>
      </c>
      <c r="M5276">
        <v>95351</v>
      </c>
      <c r="N5276">
        <v>1081</v>
      </c>
      <c r="O5276" t="s">
        <v>942</v>
      </c>
      <c r="P5276" s="4">
        <v>44</v>
      </c>
      <c r="Q5276" s="4">
        <v>7</v>
      </c>
      <c r="R5276" t="s">
        <v>32</v>
      </c>
      <c r="T5276" s="2">
        <v>43.6</v>
      </c>
      <c r="U5276" s="4">
        <v>112</v>
      </c>
      <c r="V5276" t="s">
        <v>19</v>
      </c>
      <c r="W5276" s="3">
        <v>43785</v>
      </c>
      <c r="X5276" t="s">
        <v>39</v>
      </c>
      <c r="Y5276" t="s">
        <v>34</v>
      </c>
      <c r="Z5276" t="s">
        <v>113</v>
      </c>
    </row>
    <row r="5277" spans="1:26" x14ac:dyDescent="0.25">
      <c r="A5277">
        <v>4</v>
      </c>
      <c r="B5277" t="s">
        <v>43</v>
      </c>
      <c r="C5277">
        <v>6</v>
      </c>
      <c r="D5277" t="s">
        <v>50</v>
      </c>
      <c r="E5277" t="s">
        <v>27</v>
      </c>
      <c r="F5277" t="s">
        <v>13</v>
      </c>
      <c r="G5277" t="s">
        <v>1069</v>
      </c>
      <c r="H5277" s="1">
        <v>0</v>
      </c>
      <c r="I5277">
        <v>1</v>
      </c>
      <c r="J5277" s="3">
        <v>43745</v>
      </c>
      <c r="K5277" t="s">
        <v>5153</v>
      </c>
      <c r="L5277" t="s">
        <v>30</v>
      </c>
      <c r="M5277">
        <v>90045</v>
      </c>
      <c r="N5277">
        <v>1007</v>
      </c>
      <c r="O5277" t="s">
        <v>4853</v>
      </c>
      <c r="P5277" s="4">
        <v>201</v>
      </c>
      <c r="Q5277" s="4">
        <v>9</v>
      </c>
      <c r="R5277" t="s">
        <v>32</v>
      </c>
      <c r="T5277" s="2">
        <v>200.86</v>
      </c>
      <c r="U5277" s="4">
        <v>1116</v>
      </c>
      <c r="V5277" t="s">
        <v>19</v>
      </c>
      <c r="W5277" s="3">
        <v>43749</v>
      </c>
      <c r="X5277" t="s">
        <v>39</v>
      </c>
      <c r="Y5277" t="s">
        <v>34</v>
      </c>
      <c r="Z5277" t="s">
        <v>113</v>
      </c>
    </row>
    <row r="5278" spans="1:26" x14ac:dyDescent="0.25">
      <c r="A5278">
        <v>5</v>
      </c>
      <c r="B5278" t="s">
        <v>43</v>
      </c>
      <c r="C5278">
        <v>6</v>
      </c>
      <c r="D5278" t="s">
        <v>50</v>
      </c>
      <c r="E5278" t="s">
        <v>5154</v>
      </c>
      <c r="F5278" t="s">
        <v>13</v>
      </c>
      <c r="G5278" t="s">
        <v>437</v>
      </c>
      <c r="H5278" s="1">
        <v>0</v>
      </c>
      <c r="I5278">
        <v>1</v>
      </c>
      <c r="J5278" s="3">
        <v>42613</v>
      </c>
      <c r="K5278" t="s">
        <v>5155</v>
      </c>
      <c r="L5278" t="s">
        <v>30</v>
      </c>
      <c r="M5278">
        <v>87505</v>
      </c>
      <c r="N5278">
        <v>962</v>
      </c>
      <c r="O5278" t="s">
        <v>5156</v>
      </c>
      <c r="P5278" s="4">
        <v>19</v>
      </c>
      <c r="Q5278" s="4">
        <v>9</v>
      </c>
      <c r="R5278" t="s">
        <v>32</v>
      </c>
      <c r="T5278" s="2">
        <v>18.5</v>
      </c>
      <c r="U5278" s="4">
        <v>93</v>
      </c>
      <c r="V5278" t="s">
        <v>19</v>
      </c>
      <c r="W5278" s="3">
        <v>42618</v>
      </c>
      <c r="X5278" t="s">
        <v>39</v>
      </c>
      <c r="Y5278" t="s">
        <v>413</v>
      </c>
      <c r="Z5278" t="s">
        <v>113</v>
      </c>
    </row>
    <row r="5279" spans="1:26" x14ac:dyDescent="0.25">
      <c r="A5279">
        <v>5</v>
      </c>
      <c r="B5279" t="s">
        <v>43</v>
      </c>
      <c r="C5279">
        <v>6</v>
      </c>
      <c r="D5279" t="s">
        <v>50</v>
      </c>
      <c r="E5279" t="s">
        <v>4450</v>
      </c>
      <c r="F5279" t="s">
        <v>13</v>
      </c>
      <c r="G5279" t="s">
        <v>1705</v>
      </c>
      <c r="H5279" s="1">
        <v>0</v>
      </c>
      <c r="I5279">
        <v>1</v>
      </c>
      <c r="J5279" s="3">
        <v>42443</v>
      </c>
      <c r="K5279" t="s">
        <v>4451</v>
      </c>
      <c r="L5279" t="s">
        <v>30</v>
      </c>
      <c r="M5279">
        <v>84321</v>
      </c>
      <c r="N5279">
        <v>914</v>
      </c>
      <c r="O5279" t="s">
        <v>5118</v>
      </c>
      <c r="P5279" s="4">
        <v>7</v>
      </c>
      <c r="Q5279" s="4">
        <v>12</v>
      </c>
      <c r="R5279" t="s">
        <v>32</v>
      </c>
      <c r="T5279" s="2">
        <v>6.62</v>
      </c>
      <c r="U5279" s="4">
        <v>83</v>
      </c>
      <c r="V5279" t="s">
        <v>19</v>
      </c>
      <c r="W5279" s="3">
        <v>42448</v>
      </c>
      <c r="X5279" t="s">
        <v>39</v>
      </c>
      <c r="Y5279" t="s">
        <v>87</v>
      </c>
      <c r="Z5279" t="s">
        <v>113</v>
      </c>
    </row>
    <row r="5280" spans="1:26" x14ac:dyDescent="0.25">
      <c r="A5280">
        <v>6</v>
      </c>
      <c r="B5280" t="s">
        <v>10</v>
      </c>
      <c r="C5280">
        <v>6</v>
      </c>
      <c r="D5280" t="s">
        <v>50</v>
      </c>
      <c r="E5280" t="s">
        <v>88</v>
      </c>
      <c r="F5280" t="s">
        <v>13</v>
      </c>
      <c r="G5280" t="s">
        <v>1256</v>
      </c>
      <c r="H5280" s="1">
        <v>0</v>
      </c>
      <c r="I5280">
        <v>1</v>
      </c>
      <c r="J5280" s="3">
        <v>43793</v>
      </c>
      <c r="K5280" t="s">
        <v>5157</v>
      </c>
      <c r="L5280" t="s">
        <v>30</v>
      </c>
      <c r="M5280">
        <v>94122</v>
      </c>
      <c r="N5280">
        <v>1081</v>
      </c>
      <c r="O5280" t="s">
        <v>942</v>
      </c>
      <c r="P5280" s="4">
        <v>87</v>
      </c>
      <c r="Q5280" s="4">
        <v>14</v>
      </c>
      <c r="R5280" t="s">
        <v>32</v>
      </c>
      <c r="T5280" s="2">
        <v>87.2</v>
      </c>
      <c r="U5280" s="4">
        <v>224</v>
      </c>
      <c r="V5280" t="s">
        <v>19</v>
      </c>
      <c r="W5280" s="3">
        <v>43799</v>
      </c>
      <c r="X5280" t="s">
        <v>39</v>
      </c>
      <c r="Y5280" t="s">
        <v>34</v>
      </c>
      <c r="Z5280" t="s">
        <v>113</v>
      </c>
    </row>
    <row r="5281" spans="1:26" x14ac:dyDescent="0.25">
      <c r="A5281">
        <v>4</v>
      </c>
      <c r="B5281" t="s">
        <v>43</v>
      </c>
      <c r="C5281">
        <v>6</v>
      </c>
      <c r="D5281" t="s">
        <v>50</v>
      </c>
      <c r="E5281" t="s">
        <v>4614</v>
      </c>
      <c r="F5281" t="s">
        <v>13</v>
      </c>
      <c r="G5281" t="s">
        <v>1191</v>
      </c>
      <c r="H5281" s="1">
        <v>0.2</v>
      </c>
      <c r="I5281">
        <v>1</v>
      </c>
      <c r="J5281" s="3">
        <v>43790</v>
      </c>
      <c r="K5281" t="s">
        <v>4615</v>
      </c>
      <c r="L5281" t="s">
        <v>30</v>
      </c>
      <c r="M5281">
        <v>98059</v>
      </c>
      <c r="N5281">
        <v>21</v>
      </c>
      <c r="O5281" t="s">
        <v>5130</v>
      </c>
      <c r="P5281" s="4">
        <v>104</v>
      </c>
      <c r="Q5281" s="4">
        <v>1</v>
      </c>
      <c r="R5281" t="s">
        <v>32</v>
      </c>
      <c r="T5281" s="2">
        <v>104</v>
      </c>
      <c r="U5281" s="4">
        <v>1040</v>
      </c>
      <c r="V5281" t="s">
        <v>19</v>
      </c>
      <c r="W5281" s="3">
        <v>43794</v>
      </c>
      <c r="X5281" t="s">
        <v>39</v>
      </c>
      <c r="Y5281" t="s">
        <v>69</v>
      </c>
      <c r="Z5281" t="s">
        <v>422</v>
      </c>
    </row>
    <row r="5282" spans="1:26" x14ac:dyDescent="0.25">
      <c r="A5282">
        <v>4</v>
      </c>
      <c r="B5282" t="s">
        <v>43</v>
      </c>
      <c r="C5282">
        <v>6</v>
      </c>
      <c r="D5282" t="s">
        <v>50</v>
      </c>
      <c r="E5282" t="s">
        <v>333</v>
      </c>
      <c r="F5282" t="s">
        <v>13</v>
      </c>
      <c r="G5282" t="s">
        <v>398</v>
      </c>
      <c r="H5282" s="1">
        <v>0.2</v>
      </c>
      <c r="I5282">
        <v>1</v>
      </c>
      <c r="J5282" s="3">
        <v>43299</v>
      </c>
      <c r="K5282" t="s">
        <v>5158</v>
      </c>
      <c r="L5282" t="s">
        <v>30</v>
      </c>
      <c r="M5282">
        <v>85023</v>
      </c>
      <c r="N5282">
        <v>911</v>
      </c>
      <c r="O5282" t="s">
        <v>994</v>
      </c>
      <c r="P5282" s="4">
        <v>3</v>
      </c>
      <c r="Q5282" s="4">
        <v>1</v>
      </c>
      <c r="R5282" t="s">
        <v>32</v>
      </c>
      <c r="T5282" s="2">
        <v>3.5</v>
      </c>
      <c r="U5282" s="4">
        <v>56</v>
      </c>
      <c r="V5282" t="s">
        <v>19</v>
      </c>
      <c r="W5282" s="3">
        <v>43303</v>
      </c>
      <c r="X5282" t="s">
        <v>39</v>
      </c>
      <c r="Y5282" t="s">
        <v>199</v>
      </c>
      <c r="Z5282" t="s">
        <v>52</v>
      </c>
    </row>
    <row r="5283" spans="1:26" x14ac:dyDescent="0.25">
      <c r="A5283">
        <v>5</v>
      </c>
      <c r="B5283" t="s">
        <v>43</v>
      </c>
      <c r="C5283">
        <v>6</v>
      </c>
      <c r="D5283" t="s">
        <v>50</v>
      </c>
      <c r="E5283" t="s">
        <v>88</v>
      </c>
      <c r="F5283" t="s">
        <v>13</v>
      </c>
      <c r="G5283" t="s">
        <v>437</v>
      </c>
      <c r="H5283" s="1">
        <v>0.2</v>
      </c>
      <c r="I5283">
        <v>1</v>
      </c>
      <c r="J5283" s="3">
        <v>42652</v>
      </c>
      <c r="K5283" t="s">
        <v>4516</v>
      </c>
      <c r="L5283" t="s">
        <v>30</v>
      </c>
      <c r="M5283">
        <v>94122</v>
      </c>
      <c r="N5283">
        <v>932</v>
      </c>
      <c r="O5283" t="s">
        <v>4827</v>
      </c>
      <c r="P5283" s="4">
        <v>-3</v>
      </c>
      <c r="Q5283" s="4">
        <v>1</v>
      </c>
      <c r="R5283" t="s">
        <v>32</v>
      </c>
      <c r="T5283" s="2">
        <v>-3</v>
      </c>
      <c r="U5283" s="4">
        <v>16</v>
      </c>
      <c r="V5283" t="s">
        <v>19</v>
      </c>
      <c r="W5283" s="3">
        <v>42657</v>
      </c>
      <c r="X5283" t="s">
        <v>39</v>
      </c>
      <c r="Y5283" t="s">
        <v>34</v>
      </c>
      <c r="Z5283" t="s">
        <v>52</v>
      </c>
    </row>
    <row r="5284" spans="1:26" x14ac:dyDescent="0.25">
      <c r="A5284">
        <v>6</v>
      </c>
      <c r="B5284" t="s">
        <v>10</v>
      </c>
      <c r="C5284">
        <v>6</v>
      </c>
      <c r="D5284" t="s">
        <v>50</v>
      </c>
      <c r="E5284" t="s">
        <v>65</v>
      </c>
      <c r="F5284" t="s">
        <v>13</v>
      </c>
      <c r="G5284" t="s">
        <v>1462</v>
      </c>
      <c r="H5284" s="1">
        <v>0.2</v>
      </c>
      <c r="I5284">
        <v>1</v>
      </c>
      <c r="J5284" s="3">
        <v>43289</v>
      </c>
      <c r="K5284" t="s">
        <v>4661</v>
      </c>
      <c r="L5284" t="s">
        <v>30</v>
      </c>
      <c r="M5284">
        <v>98105</v>
      </c>
      <c r="N5284">
        <v>1022</v>
      </c>
      <c r="O5284" t="s">
        <v>581</v>
      </c>
      <c r="P5284" s="4">
        <v>9</v>
      </c>
      <c r="Q5284" s="4">
        <v>1</v>
      </c>
      <c r="R5284" t="s">
        <v>32</v>
      </c>
      <c r="T5284" s="2">
        <v>9.4499999999999993</v>
      </c>
      <c r="U5284" s="4">
        <v>108</v>
      </c>
      <c r="V5284" t="s">
        <v>19</v>
      </c>
      <c r="W5284" s="3">
        <v>43295</v>
      </c>
      <c r="X5284" t="s">
        <v>39</v>
      </c>
      <c r="Y5284" t="s">
        <v>69</v>
      </c>
      <c r="Z5284" t="s">
        <v>52</v>
      </c>
    </row>
    <row r="5285" spans="1:26" x14ac:dyDescent="0.25">
      <c r="A5285">
        <v>6</v>
      </c>
      <c r="B5285" t="s">
        <v>10</v>
      </c>
      <c r="C5285">
        <v>6</v>
      </c>
      <c r="D5285" t="s">
        <v>50</v>
      </c>
      <c r="E5285" t="s">
        <v>65</v>
      </c>
      <c r="F5285" t="s">
        <v>13</v>
      </c>
      <c r="G5285" t="s">
        <v>1118</v>
      </c>
      <c r="H5285" s="1">
        <v>0.2</v>
      </c>
      <c r="I5285">
        <v>1</v>
      </c>
      <c r="J5285" s="3">
        <v>43440</v>
      </c>
      <c r="K5285" t="s">
        <v>4441</v>
      </c>
      <c r="L5285" t="s">
        <v>30</v>
      </c>
      <c r="M5285">
        <v>98105</v>
      </c>
      <c r="N5285">
        <v>1275</v>
      </c>
      <c r="O5285" t="s">
        <v>4881</v>
      </c>
      <c r="P5285" s="4">
        <v>14</v>
      </c>
      <c r="Q5285" s="4">
        <v>1</v>
      </c>
      <c r="R5285" t="s">
        <v>32</v>
      </c>
      <c r="T5285" s="2">
        <v>13.72</v>
      </c>
      <c r="U5285" s="4">
        <v>157</v>
      </c>
      <c r="V5285" t="s">
        <v>19</v>
      </c>
      <c r="W5285" s="3">
        <v>43446</v>
      </c>
      <c r="X5285" t="s">
        <v>39</v>
      </c>
      <c r="Y5285" t="s">
        <v>69</v>
      </c>
      <c r="Z5285" t="s">
        <v>52</v>
      </c>
    </row>
    <row r="5286" spans="1:26" x14ac:dyDescent="0.25">
      <c r="A5286">
        <v>7</v>
      </c>
      <c r="B5286" t="s">
        <v>25</v>
      </c>
      <c r="C5286">
        <v>6</v>
      </c>
      <c r="D5286" t="s">
        <v>50</v>
      </c>
      <c r="E5286" t="s">
        <v>1084</v>
      </c>
      <c r="F5286" t="s">
        <v>13</v>
      </c>
      <c r="G5286" t="s">
        <v>1743</v>
      </c>
      <c r="H5286" s="1">
        <v>0.2</v>
      </c>
      <c r="I5286">
        <v>1</v>
      </c>
      <c r="J5286" s="3">
        <v>43416</v>
      </c>
      <c r="K5286" t="s">
        <v>4698</v>
      </c>
      <c r="L5286" t="s">
        <v>30</v>
      </c>
      <c r="M5286">
        <v>85204</v>
      </c>
      <c r="N5286">
        <v>1092</v>
      </c>
      <c r="O5286" t="s">
        <v>4793</v>
      </c>
      <c r="P5286" s="4">
        <v>2</v>
      </c>
      <c r="Q5286" s="4">
        <v>2</v>
      </c>
      <c r="R5286" t="s">
        <v>32</v>
      </c>
      <c r="T5286" s="2">
        <v>2</v>
      </c>
      <c r="U5286" s="4">
        <v>32</v>
      </c>
      <c r="V5286" t="s">
        <v>19</v>
      </c>
      <c r="W5286" s="3">
        <v>43423</v>
      </c>
      <c r="X5286" t="s">
        <v>39</v>
      </c>
      <c r="Y5286" t="s">
        <v>199</v>
      </c>
      <c r="Z5286" t="s">
        <v>113</v>
      </c>
    </row>
    <row r="5287" spans="1:26" x14ac:dyDescent="0.25">
      <c r="A5287">
        <v>6</v>
      </c>
      <c r="B5287" t="s">
        <v>10</v>
      </c>
      <c r="C5287">
        <v>6</v>
      </c>
      <c r="D5287" t="s">
        <v>50</v>
      </c>
      <c r="E5287" t="s">
        <v>823</v>
      </c>
      <c r="F5287" t="s">
        <v>13</v>
      </c>
      <c r="G5287" t="s">
        <v>321</v>
      </c>
      <c r="H5287" s="1">
        <v>0.2</v>
      </c>
      <c r="I5287">
        <v>1</v>
      </c>
      <c r="J5287" s="3">
        <v>42964</v>
      </c>
      <c r="K5287" t="s">
        <v>4652</v>
      </c>
      <c r="L5287" t="s">
        <v>30</v>
      </c>
      <c r="M5287">
        <v>85345</v>
      </c>
      <c r="N5287">
        <v>920</v>
      </c>
      <c r="O5287" t="s">
        <v>4849</v>
      </c>
      <c r="P5287" s="4">
        <v>-5</v>
      </c>
      <c r="Q5287" s="4">
        <v>2</v>
      </c>
      <c r="R5287" t="s">
        <v>32</v>
      </c>
      <c r="T5287" s="2">
        <v>-5.26</v>
      </c>
      <c r="U5287" s="4">
        <v>30</v>
      </c>
      <c r="V5287" t="s">
        <v>19</v>
      </c>
      <c r="W5287" s="3">
        <v>42970</v>
      </c>
      <c r="X5287" t="s">
        <v>39</v>
      </c>
      <c r="Y5287" t="s">
        <v>199</v>
      </c>
      <c r="Z5287" t="s">
        <v>113</v>
      </c>
    </row>
    <row r="5288" spans="1:26" x14ac:dyDescent="0.25">
      <c r="A5288">
        <v>6</v>
      </c>
      <c r="B5288" t="s">
        <v>10</v>
      </c>
      <c r="C5288">
        <v>6</v>
      </c>
      <c r="D5288" t="s">
        <v>50</v>
      </c>
      <c r="E5288" t="s">
        <v>2097</v>
      </c>
      <c r="F5288" t="s">
        <v>13</v>
      </c>
      <c r="G5288" t="s">
        <v>1360</v>
      </c>
      <c r="H5288" s="1">
        <v>0.2</v>
      </c>
      <c r="I5288">
        <v>1</v>
      </c>
      <c r="J5288" s="3">
        <v>43731</v>
      </c>
      <c r="K5288" t="s">
        <v>2755</v>
      </c>
      <c r="L5288" t="s">
        <v>30</v>
      </c>
      <c r="M5288">
        <v>80525</v>
      </c>
      <c r="N5288">
        <v>296</v>
      </c>
      <c r="O5288" t="s">
        <v>4781</v>
      </c>
      <c r="P5288" s="4">
        <v>1</v>
      </c>
      <c r="Q5288" s="4">
        <v>2</v>
      </c>
      <c r="R5288" t="s">
        <v>32</v>
      </c>
      <c r="T5288" s="2">
        <v>0.6</v>
      </c>
      <c r="U5288" s="4">
        <v>48</v>
      </c>
      <c r="V5288" t="s">
        <v>19</v>
      </c>
      <c r="W5288" s="3">
        <v>43737</v>
      </c>
      <c r="X5288" t="s">
        <v>39</v>
      </c>
      <c r="Y5288" t="s">
        <v>285</v>
      </c>
      <c r="Z5288" t="s">
        <v>113</v>
      </c>
    </row>
    <row r="5289" spans="1:26" x14ac:dyDescent="0.25">
      <c r="A5289">
        <v>4</v>
      </c>
      <c r="B5289" t="s">
        <v>43</v>
      </c>
      <c r="C5289">
        <v>6</v>
      </c>
      <c r="D5289" t="s">
        <v>50</v>
      </c>
      <c r="E5289" t="s">
        <v>27</v>
      </c>
      <c r="F5289" t="s">
        <v>13</v>
      </c>
      <c r="G5289" t="s">
        <v>254</v>
      </c>
      <c r="H5289" s="1">
        <v>0.2</v>
      </c>
      <c r="I5289">
        <v>1</v>
      </c>
      <c r="J5289" s="3">
        <v>43533</v>
      </c>
      <c r="K5289" t="s">
        <v>4681</v>
      </c>
      <c r="L5289" t="s">
        <v>30</v>
      </c>
      <c r="M5289">
        <v>90008</v>
      </c>
      <c r="N5289">
        <v>796</v>
      </c>
      <c r="O5289" t="s">
        <v>4794</v>
      </c>
      <c r="P5289" s="4">
        <v>60</v>
      </c>
      <c r="Q5289" s="4">
        <v>2</v>
      </c>
      <c r="R5289" t="s">
        <v>32</v>
      </c>
      <c r="T5289" s="2">
        <v>60</v>
      </c>
      <c r="U5289" s="4">
        <v>480</v>
      </c>
      <c r="V5289" t="s">
        <v>19</v>
      </c>
      <c r="W5289" s="3">
        <v>43537</v>
      </c>
      <c r="X5289" t="s">
        <v>39</v>
      </c>
      <c r="Y5289" t="s">
        <v>34</v>
      </c>
      <c r="Z5289" t="s">
        <v>727</v>
      </c>
    </row>
    <row r="5290" spans="1:26" x14ac:dyDescent="0.25">
      <c r="A5290">
        <v>5</v>
      </c>
      <c r="B5290" t="s">
        <v>43</v>
      </c>
      <c r="C5290">
        <v>6</v>
      </c>
      <c r="D5290" t="s">
        <v>50</v>
      </c>
      <c r="E5290" t="s">
        <v>88</v>
      </c>
      <c r="F5290" t="s">
        <v>13</v>
      </c>
      <c r="G5290" t="s">
        <v>718</v>
      </c>
      <c r="H5290" s="1">
        <v>0.2</v>
      </c>
      <c r="I5290">
        <v>1</v>
      </c>
      <c r="J5290" s="3">
        <v>42800</v>
      </c>
      <c r="K5290" t="s">
        <v>2660</v>
      </c>
      <c r="L5290" t="s">
        <v>30</v>
      </c>
      <c r="M5290">
        <v>94122</v>
      </c>
      <c r="N5290">
        <v>403</v>
      </c>
      <c r="O5290" t="s">
        <v>4841</v>
      </c>
      <c r="P5290" s="4">
        <v>378</v>
      </c>
      <c r="Q5290" s="4">
        <v>2</v>
      </c>
      <c r="R5290" t="s">
        <v>32</v>
      </c>
      <c r="T5290" s="2">
        <v>377.99</v>
      </c>
      <c r="U5290" s="4">
        <v>1120</v>
      </c>
      <c r="V5290" t="s">
        <v>19</v>
      </c>
      <c r="W5290" s="3">
        <v>42805</v>
      </c>
      <c r="X5290" t="s">
        <v>39</v>
      </c>
      <c r="Y5290" t="s">
        <v>34</v>
      </c>
      <c r="Z5290" t="s">
        <v>727</v>
      </c>
    </row>
    <row r="5291" spans="1:26" x14ac:dyDescent="0.25">
      <c r="A5291">
        <v>4</v>
      </c>
      <c r="B5291" t="s">
        <v>43</v>
      </c>
      <c r="C5291">
        <v>6</v>
      </c>
      <c r="D5291" t="s">
        <v>50</v>
      </c>
      <c r="E5291" t="s">
        <v>27</v>
      </c>
      <c r="F5291" t="s">
        <v>13</v>
      </c>
      <c r="G5291" t="s">
        <v>1360</v>
      </c>
      <c r="H5291" s="1">
        <v>0.2</v>
      </c>
      <c r="I5291">
        <v>1</v>
      </c>
      <c r="J5291" s="3">
        <v>42642</v>
      </c>
      <c r="K5291" t="s">
        <v>2592</v>
      </c>
      <c r="L5291" t="s">
        <v>30</v>
      </c>
      <c r="M5291">
        <v>90045</v>
      </c>
      <c r="N5291">
        <v>1510</v>
      </c>
      <c r="O5291" t="s">
        <v>5159</v>
      </c>
      <c r="P5291" s="4">
        <v>223</v>
      </c>
      <c r="Q5291" s="4">
        <v>2</v>
      </c>
      <c r="R5291" t="s">
        <v>32</v>
      </c>
      <c r="T5291" s="2">
        <v>223.05</v>
      </c>
      <c r="U5291" s="4">
        <v>686</v>
      </c>
      <c r="V5291" t="s">
        <v>19</v>
      </c>
      <c r="W5291" s="3">
        <v>42646</v>
      </c>
      <c r="X5291" t="s">
        <v>39</v>
      </c>
      <c r="Y5291" t="s">
        <v>34</v>
      </c>
      <c r="Z5291" t="s">
        <v>422</v>
      </c>
    </row>
    <row r="5292" spans="1:26" x14ac:dyDescent="0.25">
      <c r="A5292">
        <v>4</v>
      </c>
      <c r="B5292" t="s">
        <v>43</v>
      </c>
      <c r="C5292">
        <v>6</v>
      </c>
      <c r="D5292" t="s">
        <v>50</v>
      </c>
      <c r="E5292" t="s">
        <v>572</v>
      </c>
      <c r="F5292" t="s">
        <v>13</v>
      </c>
      <c r="G5292" t="s">
        <v>2231</v>
      </c>
      <c r="H5292" s="1">
        <v>0.2</v>
      </c>
      <c r="I5292">
        <v>1</v>
      </c>
      <c r="J5292" s="3">
        <v>43408</v>
      </c>
      <c r="K5292" t="s">
        <v>5160</v>
      </c>
      <c r="L5292" t="s">
        <v>30</v>
      </c>
      <c r="M5292">
        <v>92037</v>
      </c>
      <c r="N5292">
        <v>1222</v>
      </c>
      <c r="O5292" t="s">
        <v>5161</v>
      </c>
      <c r="P5292" s="4">
        <v>77</v>
      </c>
      <c r="Q5292" s="4">
        <v>2</v>
      </c>
      <c r="R5292" t="s">
        <v>32</v>
      </c>
      <c r="T5292" s="2">
        <v>77.22</v>
      </c>
      <c r="U5292" s="4">
        <v>686</v>
      </c>
      <c r="V5292" t="s">
        <v>19</v>
      </c>
      <c r="W5292" s="3">
        <v>43412</v>
      </c>
      <c r="X5292" t="s">
        <v>39</v>
      </c>
      <c r="Y5292" t="s">
        <v>34</v>
      </c>
      <c r="Z5292" t="s">
        <v>422</v>
      </c>
    </row>
    <row r="5293" spans="1:26" x14ac:dyDescent="0.25">
      <c r="A5293">
        <v>4</v>
      </c>
      <c r="B5293" t="s">
        <v>43</v>
      </c>
      <c r="C5293">
        <v>6</v>
      </c>
      <c r="D5293" t="s">
        <v>50</v>
      </c>
      <c r="E5293" t="s">
        <v>65</v>
      </c>
      <c r="F5293" t="s">
        <v>13</v>
      </c>
      <c r="G5293" t="s">
        <v>2295</v>
      </c>
      <c r="H5293" s="1">
        <v>0.2</v>
      </c>
      <c r="I5293">
        <v>1</v>
      </c>
      <c r="J5293" s="3">
        <v>42949</v>
      </c>
      <c r="K5293" t="s">
        <v>4642</v>
      </c>
      <c r="L5293" t="s">
        <v>30</v>
      </c>
      <c r="M5293">
        <v>98105</v>
      </c>
      <c r="N5293">
        <v>1224</v>
      </c>
      <c r="O5293" t="s">
        <v>5021</v>
      </c>
      <c r="P5293" s="4">
        <v>42</v>
      </c>
      <c r="Q5293" s="4">
        <v>2</v>
      </c>
      <c r="R5293" t="s">
        <v>32</v>
      </c>
      <c r="T5293" s="2">
        <v>41.88</v>
      </c>
      <c r="U5293" s="4">
        <v>558</v>
      </c>
      <c r="V5293" t="s">
        <v>19</v>
      </c>
      <c r="W5293" s="3">
        <v>42953</v>
      </c>
      <c r="X5293" t="s">
        <v>39</v>
      </c>
      <c r="Y5293" t="s">
        <v>69</v>
      </c>
      <c r="Z5293" t="s">
        <v>422</v>
      </c>
    </row>
    <row r="5294" spans="1:26" x14ac:dyDescent="0.25">
      <c r="A5294">
        <v>5</v>
      </c>
      <c r="B5294" t="s">
        <v>43</v>
      </c>
      <c r="C5294">
        <v>6</v>
      </c>
      <c r="D5294" t="s">
        <v>50</v>
      </c>
      <c r="E5294" t="s">
        <v>333</v>
      </c>
      <c r="F5294" t="s">
        <v>13</v>
      </c>
      <c r="G5294" t="s">
        <v>1869</v>
      </c>
      <c r="H5294" s="1">
        <v>0.2</v>
      </c>
      <c r="I5294">
        <v>1</v>
      </c>
      <c r="J5294" s="3">
        <v>43093</v>
      </c>
      <c r="K5294" t="s">
        <v>2694</v>
      </c>
      <c r="L5294" t="s">
        <v>30</v>
      </c>
      <c r="M5294">
        <v>85023</v>
      </c>
      <c r="N5294">
        <v>453</v>
      </c>
      <c r="O5294" t="s">
        <v>1388</v>
      </c>
      <c r="P5294" s="4">
        <v>11</v>
      </c>
      <c r="Q5294" s="4">
        <v>2</v>
      </c>
      <c r="R5294" t="s">
        <v>32</v>
      </c>
      <c r="T5294" s="2">
        <v>11.2</v>
      </c>
      <c r="U5294" s="4">
        <v>112</v>
      </c>
      <c r="V5294" t="s">
        <v>19</v>
      </c>
      <c r="W5294" s="3">
        <v>43098</v>
      </c>
      <c r="X5294" t="s">
        <v>39</v>
      </c>
      <c r="Y5294" t="s">
        <v>199</v>
      </c>
      <c r="Z5294" t="s">
        <v>52</v>
      </c>
    </row>
    <row r="5295" spans="1:26" x14ac:dyDescent="0.25">
      <c r="A5295">
        <v>6</v>
      </c>
      <c r="B5295" t="s">
        <v>10</v>
      </c>
      <c r="C5295">
        <v>6</v>
      </c>
      <c r="D5295" t="s">
        <v>50</v>
      </c>
      <c r="E5295" t="s">
        <v>2072</v>
      </c>
      <c r="F5295" t="s">
        <v>13</v>
      </c>
      <c r="G5295" t="s">
        <v>1576</v>
      </c>
      <c r="H5295" s="1">
        <v>0.2</v>
      </c>
      <c r="I5295">
        <v>1</v>
      </c>
      <c r="J5295" s="3">
        <v>43710</v>
      </c>
      <c r="K5295" t="s">
        <v>4569</v>
      </c>
      <c r="L5295" t="s">
        <v>30</v>
      </c>
      <c r="M5295">
        <v>93309</v>
      </c>
      <c r="N5295">
        <v>1228</v>
      </c>
      <c r="O5295" t="s">
        <v>4739</v>
      </c>
      <c r="P5295" s="4">
        <v>13</v>
      </c>
      <c r="Q5295" s="4">
        <v>2</v>
      </c>
      <c r="R5295" t="s">
        <v>32</v>
      </c>
      <c r="T5295" s="2">
        <v>12.6</v>
      </c>
      <c r="U5295" s="4">
        <v>202</v>
      </c>
      <c r="V5295" t="s">
        <v>19</v>
      </c>
      <c r="W5295" s="3">
        <v>43716</v>
      </c>
      <c r="X5295" t="s">
        <v>39</v>
      </c>
      <c r="Y5295" t="s">
        <v>34</v>
      </c>
      <c r="Z5295" t="s">
        <v>52</v>
      </c>
    </row>
    <row r="5296" spans="1:26" x14ac:dyDescent="0.25">
      <c r="A5296">
        <v>5</v>
      </c>
      <c r="B5296" t="s">
        <v>43</v>
      </c>
      <c r="C5296">
        <v>6</v>
      </c>
      <c r="D5296" t="s">
        <v>50</v>
      </c>
      <c r="E5296" t="s">
        <v>700</v>
      </c>
      <c r="F5296" t="s">
        <v>13</v>
      </c>
      <c r="G5296" t="s">
        <v>2405</v>
      </c>
      <c r="H5296" s="1">
        <v>0.2</v>
      </c>
      <c r="I5296">
        <v>1</v>
      </c>
      <c r="J5296" s="3">
        <v>42909</v>
      </c>
      <c r="K5296" t="s">
        <v>4524</v>
      </c>
      <c r="L5296" t="s">
        <v>30</v>
      </c>
      <c r="M5296">
        <v>90805</v>
      </c>
      <c r="N5296">
        <v>1277</v>
      </c>
      <c r="O5296" t="s">
        <v>4873</v>
      </c>
      <c r="P5296" s="4">
        <v>19</v>
      </c>
      <c r="Q5296" s="4">
        <v>2</v>
      </c>
      <c r="R5296" t="s">
        <v>32</v>
      </c>
      <c r="T5296" s="2">
        <v>19.04</v>
      </c>
      <c r="U5296" s="4">
        <v>218</v>
      </c>
      <c r="V5296" t="s">
        <v>19</v>
      </c>
      <c r="W5296" s="3">
        <v>42914</v>
      </c>
      <c r="X5296" t="s">
        <v>39</v>
      </c>
      <c r="Y5296" t="s">
        <v>34</v>
      </c>
      <c r="Z5296" t="s">
        <v>52</v>
      </c>
    </row>
    <row r="5297" spans="1:26" x14ac:dyDescent="0.25">
      <c r="A5297">
        <v>4</v>
      </c>
      <c r="B5297" t="s">
        <v>43</v>
      </c>
      <c r="C5297">
        <v>6</v>
      </c>
      <c r="D5297" t="s">
        <v>50</v>
      </c>
      <c r="E5297" t="s">
        <v>88</v>
      </c>
      <c r="F5297" t="s">
        <v>13</v>
      </c>
      <c r="G5297" t="s">
        <v>1647</v>
      </c>
      <c r="H5297" s="1">
        <v>0.2</v>
      </c>
      <c r="I5297">
        <v>1</v>
      </c>
      <c r="J5297" s="3">
        <v>42634</v>
      </c>
      <c r="K5297" t="s">
        <v>4473</v>
      </c>
      <c r="L5297" t="s">
        <v>30</v>
      </c>
      <c r="M5297">
        <v>94109</v>
      </c>
      <c r="N5297">
        <v>1293</v>
      </c>
      <c r="O5297" t="s">
        <v>4857</v>
      </c>
      <c r="P5297" s="4">
        <v>24</v>
      </c>
      <c r="Q5297" s="4">
        <v>2</v>
      </c>
      <c r="R5297" t="s">
        <v>32</v>
      </c>
      <c r="T5297" s="2">
        <v>24</v>
      </c>
      <c r="U5297" s="4">
        <v>240</v>
      </c>
      <c r="V5297" t="s">
        <v>19</v>
      </c>
      <c r="W5297" s="3">
        <v>42638</v>
      </c>
      <c r="X5297" t="s">
        <v>39</v>
      </c>
      <c r="Y5297" t="s">
        <v>34</v>
      </c>
      <c r="Z5297" t="s">
        <v>52</v>
      </c>
    </row>
    <row r="5298" spans="1:26" x14ac:dyDescent="0.25">
      <c r="A5298">
        <v>7</v>
      </c>
      <c r="B5298" t="s">
        <v>25</v>
      </c>
      <c r="C5298">
        <v>6</v>
      </c>
      <c r="D5298" t="s">
        <v>50</v>
      </c>
      <c r="E5298" t="s">
        <v>88</v>
      </c>
      <c r="F5298" t="s">
        <v>13</v>
      </c>
      <c r="G5298" t="s">
        <v>597</v>
      </c>
      <c r="H5298" s="1">
        <v>0.2</v>
      </c>
      <c r="I5298">
        <v>1</v>
      </c>
      <c r="J5298" s="3">
        <v>42703</v>
      </c>
      <c r="K5298" t="s">
        <v>4575</v>
      </c>
      <c r="L5298" t="s">
        <v>30</v>
      </c>
      <c r="M5298">
        <v>94122</v>
      </c>
      <c r="N5298">
        <v>1653</v>
      </c>
      <c r="O5298" t="s">
        <v>4882</v>
      </c>
      <c r="P5298" s="4">
        <v>72</v>
      </c>
      <c r="Q5298" s="4">
        <v>2</v>
      </c>
      <c r="R5298" t="s">
        <v>32</v>
      </c>
      <c r="T5298" s="2">
        <v>71.989999999999995</v>
      </c>
      <c r="U5298" s="4">
        <v>576</v>
      </c>
      <c r="V5298" t="s">
        <v>19</v>
      </c>
      <c r="W5298" s="3">
        <v>42710</v>
      </c>
      <c r="X5298" t="s">
        <v>39</v>
      </c>
      <c r="Y5298" t="s">
        <v>34</v>
      </c>
      <c r="Z5298" t="s">
        <v>52</v>
      </c>
    </row>
    <row r="5299" spans="1:26" x14ac:dyDescent="0.25">
      <c r="A5299">
        <v>4</v>
      </c>
      <c r="B5299" t="s">
        <v>43</v>
      </c>
      <c r="C5299">
        <v>6</v>
      </c>
      <c r="D5299" t="s">
        <v>50</v>
      </c>
      <c r="E5299" t="s">
        <v>88</v>
      </c>
      <c r="F5299" t="s">
        <v>13</v>
      </c>
      <c r="G5299" t="s">
        <v>673</v>
      </c>
      <c r="H5299" s="1">
        <v>0.2</v>
      </c>
      <c r="I5299">
        <v>1</v>
      </c>
      <c r="J5299" s="3">
        <v>42676</v>
      </c>
      <c r="K5299" t="s">
        <v>4499</v>
      </c>
      <c r="L5299" t="s">
        <v>30</v>
      </c>
      <c r="M5299">
        <v>94122</v>
      </c>
      <c r="N5299">
        <v>159</v>
      </c>
      <c r="O5299" t="s">
        <v>4909</v>
      </c>
      <c r="P5299" s="4">
        <v>5</v>
      </c>
      <c r="Q5299" s="4">
        <v>2</v>
      </c>
      <c r="R5299" t="s">
        <v>32</v>
      </c>
      <c r="T5299" s="2">
        <v>5.22</v>
      </c>
      <c r="U5299" s="4">
        <v>46</v>
      </c>
      <c r="V5299" t="s">
        <v>19</v>
      </c>
      <c r="W5299" s="3">
        <v>42680</v>
      </c>
      <c r="X5299" t="s">
        <v>39</v>
      </c>
      <c r="Y5299" t="s">
        <v>34</v>
      </c>
      <c r="Z5299" t="s">
        <v>52</v>
      </c>
    </row>
    <row r="5300" spans="1:26" x14ac:dyDescent="0.25">
      <c r="A5300">
        <v>4</v>
      </c>
      <c r="B5300" t="s">
        <v>43</v>
      </c>
      <c r="C5300">
        <v>6</v>
      </c>
      <c r="D5300" t="s">
        <v>50</v>
      </c>
      <c r="E5300" t="s">
        <v>5162</v>
      </c>
      <c r="F5300" t="s">
        <v>13</v>
      </c>
      <c r="G5300" t="s">
        <v>1114</v>
      </c>
      <c r="H5300" s="1">
        <v>0.2</v>
      </c>
      <c r="I5300">
        <v>1</v>
      </c>
      <c r="J5300" s="3">
        <v>43361</v>
      </c>
      <c r="K5300" t="s">
        <v>5163</v>
      </c>
      <c r="L5300" t="s">
        <v>30</v>
      </c>
      <c r="M5300">
        <v>95695</v>
      </c>
      <c r="N5300">
        <v>1293</v>
      </c>
      <c r="O5300" t="s">
        <v>4857</v>
      </c>
      <c r="P5300" s="4">
        <v>24</v>
      </c>
      <c r="Q5300" s="4">
        <v>2</v>
      </c>
      <c r="R5300" t="s">
        <v>32</v>
      </c>
      <c r="T5300" s="2">
        <v>24</v>
      </c>
      <c r="U5300" s="4">
        <v>240</v>
      </c>
      <c r="V5300" t="s">
        <v>19</v>
      </c>
      <c r="W5300" s="3">
        <v>43365</v>
      </c>
      <c r="X5300" t="s">
        <v>39</v>
      </c>
      <c r="Y5300" t="s">
        <v>34</v>
      </c>
      <c r="Z5300" t="s">
        <v>52</v>
      </c>
    </row>
    <row r="5301" spans="1:26" x14ac:dyDescent="0.25">
      <c r="A5301">
        <v>4</v>
      </c>
      <c r="B5301" t="s">
        <v>43</v>
      </c>
      <c r="C5301">
        <v>6</v>
      </c>
      <c r="D5301" t="s">
        <v>50</v>
      </c>
      <c r="E5301" t="s">
        <v>876</v>
      </c>
      <c r="F5301" t="s">
        <v>13</v>
      </c>
      <c r="G5301" t="s">
        <v>3502</v>
      </c>
      <c r="H5301" s="1">
        <v>0.2</v>
      </c>
      <c r="I5301">
        <v>1</v>
      </c>
      <c r="J5301" s="3">
        <v>42867</v>
      </c>
      <c r="K5301" t="s">
        <v>5164</v>
      </c>
      <c r="L5301" t="s">
        <v>30</v>
      </c>
      <c r="M5301">
        <v>80027</v>
      </c>
      <c r="N5301">
        <v>1612</v>
      </c>
      <c r="O5301" t="s">
        <v>4957</v>
      </c>
      <c r="P5301" s="4">
        <v>20</v>
      </c>
      <c r="Q5301" s="4">
        <v>2</v>
      </c>
      <c r="R5301" t="s">
        <v>32</v>
      </c>
      <c r="T5301" s="2">
        <v>20.16</v>
      </c>
      <c r="U5301" s="4">
        <v>202</v>
      </c>
      <c r="V5301" t="s">
        <v>19</v>
      </c>
      <c r="W5301" s="3">
        <v>42871</v>
      </c>
      <c r="X5301" t="s">
        <v>39</v>
      </c>
      <c r="Y5301" t="s">
        <v>285</v>
      </c>
      <c r="Z5301" t="s">
        <v>52</v>
      </c>
    </row>
    <row r="5302" spans="1:26" x14ac:dyDescent="0.25">
      <c r="A5302">
        <v>7</v>
      </c>
      <c r="B5302" t="s">
        <v>25</v>
      </c>
      <c r="C5302">
        <v>6</v>
      </c>
      <c r="D5302" t="s">
        <v>50</v>
      </c>
      <c r="E5302" t="s">
        <v>1047</v>
      </c>
      <c r="F5302" t="s">
        <v>13</v>
      </c>
      <c r="G5302" t="s">
        <v>1867</v>
      </c>
      <c r="H5302" s="1">
        <v>0.2</v>
      </c>
      <c r="I5302">
        <v>1</v>
      </c>
      <c r="J5302" s="3">
        <v>42471</v>
      </c>
      <c r="K5302" t="s">
        <v>4609</v>
      </c>
      <c r="L5302" t="s">
        <v>30</v>
      </c>
      <c r="M5302">
        <v>59405</v>
      </c>
      <c r="N5302">
        <v>162</v>
      </c>
      <c r="O5302" t="s">
        <v>1169</v>
      </c>
      <c r="P5302" s="4">
        <v>9</v>
      </c>
      <c r="Q5302" s="4">
        <v>2</v>
      </c>
      <c r="R5302" t="s">
        <v>32</v>
      </c>
      <c r="T5302" s="2">
        <v>9.24</v>
      </c>
      <c r="U5302" s="4">
        <v>106</v>
      </c>
      <c r="V5302" t="s">
        <v>19</v>
      </c>
      <c r="W5302" s="3">
        <v>42478</v>
      </c>
      <c r="X5302" t="s">
        <v>39</v>
      </c>
      <c r="Y5302" t="s">
        <v>1050</v>
      </c>
      <c r="Z5302" t="s">
        <v>52</v>
      </c>
    </row>
    <row r="5303" spans="1:26" x14ac:dyDescent="0.25">
      <c r="A5303">
        <v>7</v>
      </c>
      <c r="B5303" t="s">
        <v>25</v>
      </c>
      <c r="C5303">
        <v>6</v>
      </c>
      <c r="D5303" t="s">
        <v>50</v>
      </c>
      <c r="E5303" t="s">
        <v>2056</v>
      </c>
      <c r="F5303" t="s">
        <v>13</v>
      </c>
      <c r="G5303" t="s">
        <v>187</v>
      </c>
      <c r="H5303" s="1">
        <v>0.2</v>
      </c>
      <c r="I5303">
        <v>1</v>
      </c>
      <c r="J5303" s="3">
        <v>42577</v>
      </c>
      <c r="K5303" t="s">
        <v>2665</v>
      </c>
      <c r="L5303" t="s">
        <v>30</v>
      </c>
      <c r="M5303">
        <v>89031</v>
      </c>
      <c r="N5303">
        <v>146</v>
      </c>
      <c r="O5303" t="s">
        <v>997</v>
      </c>
      <c r="P5303" s="4">
        <v>114</v>
      </c>
      <c r="Q5303" s="4">
        <v>2</v>
      </c>
      <c r="R5303" t="s">
        <v>32</v>
      </c>
      <c r="T5303" s="2">
        <v>114</v>
      </c>
      <c r="U5303" s="4">
        <v>912</v>
      </c>
      <c r="V5303" t="s">
        <v>19</v>
      </c>
      <c r="W5303" s="3">
        <v>42584</v>
      </c>
      <c r="X5303" t="s">
        <v>39</v>
      </c>
      <c r="Y5303" t="s">
        <v>831</v>
      </c>
      <c r="Z5303" t="s">
        <v>52</v>
      </c>
    </row>
    <row r="5304" spans="1:26" x14ac:dyDescent="0.25">
      <c r="A5304">
        <v>6</v>
      </c>
      <c r="B5304" t="s">
        <v>10</v>
      </c>
      <c r="C5304">
        <v>6</v>
      </c>
      <c r="D5304" t="s">
        <v>50</v>
      </c>
      <c r="E5304" t="s">
        <v>65</v>
      </c>
      <c r="F5304" t="s">
        <v>13</v>
      </c>
      <c r="G5304" t="s">
        <v>1981</v>
      </c>
      <c r="H5304" s="1">
        <v>0.2</v>
      </c>
      <c r="I5304">
        <v>1</v>
      </c>
      <c r="J5304" s="3">
        <v>43370</v>
      </c>
      <c r="K5304" t="s">
        <v>5165</v>
      </c>
      <c r="L5304" t="s">
        <v>30</v>
      </c>
      <c r="M5304">
        <v>98103</v>
      </c>
      <c r="N5304">
        <v>1397</v>
      </c>
      <c r="O5304" t="s">
        <v>5004</v>
      </c>
      <c r="P5304" s="4">
        <v>125</v>
      </c>
      <c r="Q5304" s="4">
        <v>2</v>
      </c>
      <c r="R5304" t="s">
        <v>32</v>
      </c>
      <c r="T5304" s="2">
        <v>125.2</v>
      </c>
      <c r="U5304" s="4">
        <v>1002</v>
      </c>
      <c r="V5304" t="s">
        <v>19</v>
      </c>
      <c r="W5304" s="3">
        <v>43376</v>
      </c>
      <c r="X5304" t="s">
        <v>39</v>
      </c>
      <c r="Y5304" t="s">
        <v>69</v>
      </c>
      <c r="Z5304" t="s">
        <v>52</v>
      </c>
    </row>
    <row r="5305" spans="1:26" x14ac:dyDescent="0.25">
      <c r="A5305">
        <v>4</v>
      </c>
      <c r="B5305" t="s">
        <v>43</v>
      </c>
      <c r="C5305">
        <v>6</v>
      </c>
      <c r="D5305" t="s">
        <v>50</v>
      </c>
      <c r="E5305" t="s">
        <v>65</v>
      </c>
      <c r="F5305" t="s">
        <v>13</v>
      </c>
      <c r="G5305" t="s">
        <v>1956</v>
      </c>
      <c r="H5305" s="1">
        <v>0.2</v>
      </c>
      <c r="I5305">
        <v>1</v>
      </c>
      <c r="J5305" s="3">
        <v>43026</v>
      </c>
      <c r="K5305" t="s">
        <v>2631</v>
      </c>
      <c r="L5305" t="s">
        <v>30</v>
      </c>
      <c r="M5305">
        <v>98115</v>
      </c>
      <c r="N5305">
        <v>1107</v>
      </c>
      <c r="O5305" t="s">
        <v>5166</v>
      </c>
      <c r="P5305" s="4">
        <v>16</v>
      </c>
      <c r="Q5305" s="4">
        <v>2</v>
      </c>
      <c r="R5305" t="s">
        <v>32</v>
      </c>
      <c r="T5305" s="2">
        <v>15.6</v>
      </c>
      <c r="U5305" s="4">
        <v>250</v>
      </c>
      <c r="V5305" t="s">
        <v>19</v>
      </c>
      <c r="W5305" s="3">
        <v>43030</v>
      </c>
      <c r="X5305" t="s">
        <v>39</v>
      </c>
      <c r="Y5305" t="s">
        <v>69</v>
      </c>
      <c r="Z5305" t="s">
        <v>52</v>
      </c>
    </row>
    <row r="5306" spans="1:26" x14ac:dyDescent="0.25">
      <c r="A5306">
        <v>6</v>
      </c>
      <c r="B5306" t="s">
        <v>10</v>
      </c>
      <c r="C5306">
        <v>6</v>
      </c>
      <c r="D5306" t="s">
        <v>50</v>
      </c>
      <c r="E5306" t="s">
        <v>1822</v>
      </c>
      <c r="F5306" t="s">
        <v>13</v>
      </c>
      <c r="G5306" t="s">
        <v>490</v>
      </c>
      <c r="H5306" s="1">
        <v>0.2</v>
      </c>
      <c r="I5306">
        <v>1</v>
      </c>
      <c r="J5306" s="3">
        <v>42590</v>
      </c>
      <c r="K5306" t="s">
        <v>2726</v>
      </c>
      <c r="L5306" t="s">
        <v>30</v>
      </c>
      <c r="M5306">
        <v>85301</v>
      </c>
      <c r="N5306">
        <v>1410</v>
      </c>
      <c r="O5306" t="s">
        <v>276</v>
      </c>
      <c r="P5306" s="4">
        <v>-11</v>
      </c>
      <c r="Q5306" s="4">
        <v>3</v>
      </c>
      <c r="R5306" t="s">
        <v>32</v>
      </c>
      <c r="T5306" s="2">
        <v>-10.8</v>
      </c>
      <c r="U5306" s="4">
        <v>96</v>
      </c>
      <c r="V5306" t="s">
        <v>19</v>
      </c>
      <c r="W5306" s="3">
        <v>42596</v>
      </c>
      <c r="X5306" t="s">
        <v>39</v>
      </c>
      <c r="Y5306" t="s">
        <v>199</v>
      </c>
      <c r="Z5306" t="s">
        <v>113</v>
      </c>
    </row>
    <row r="5307" spans="1:26" x14ac:dyDescent="0.25">
      <c r="A5307">
        <v>6</v>
      </c>
      <c r="B5307" t="s">
        <v>10</v>
      </c>
      <c r="C5307">
        <v>6</v>
      </c>
      <c r="D5307" t="s">
        <v>50</v>
      </c>
      <c r="E5307" t="s">
        <v>700</v>
      </c>
      <c r="F5307" t="s">
        <v>13</v>
      </c>
      <c r="G5307" t="s">
        <v>2523</v>
      </c>
      <c r="H5307" s="1">
        <v>0.2</v>
      </c>
      <c r="I5307">
        <v>1</v>
      </c>
      <c r="J5307" s="3">
        <v>43368</v>
      </c>
      <c r="K5307" t="s">
        <v>2719</v>
      </c>
      <c r="L5307" t="s">
        <v>30</v>
      </c>
      <c r="M5307">
        <v>90805</v>
      </c>
      <c r="N5307">
        <v>402</v>
      </c>
      <c r="O5307" t="s">
        <v>4993</v>
      </c>
      <c r="P5307" s="4">
        <v>162</v>
      </c>
      <c r="Q5307" s="4">
        <v>3</v>
      </c>
      <c r="R5307" t="s">
        <v>32</v>
      </c>
      <c r="T5307" s="2">
        <v>161.99</v>
      </c>
      <c r="U5307" s="4">
        <v>480</v>
      </c>
      <c r="V5307" t="s">
        <v>19</v>
      </c>
      <c r="W5307" s="3">
        <v>43374</v>
      </c>
      <c r="X5307" t="s">
        <v>39</v>
      </c>
      <c r="Y5307" t="s">
        <v>34</v>
      </c>
      <c r="Z5307" t="s">
        <v>727</v>
      </c>
    </row>
    <row r="5308" spans="1:26" x14ac:dyDescent="0.25">
      <c r="A5308">
        <v>7</v>
      </c>
      <c r="B5308" t="s">
        <v>25</v>
      </c>
      <c r="C5308">
        <v>6</v>
      </c>
      <c r="D5308" t="s">
        <v>50</v>
      </c>
      <c r="E5308" t="s">
        <v>27</v>
      </c>
      <c r="F5308" t="s">
        <v>13</v>
      </c>
      <c r="G5308" t="s">
        <v>1164</v>
      </c>
      <c r="H5308" s="1">
        <v>0.2</v>
      </c>
      <c r="I5308">
        <v>1</v>
      </c>
      <c r="J5308" s="3">
        <v>42765</v>
      </c>
      <c r="K5308" t="s">
        <v>2658</v>
      </c>
      <c r="L5308" t="s">
        <v>30</v>
      </c>
      <c r="M5308">
        <v>90049</v>
      </c>
      <c r="N5308">
        <v>275</v>
      </c>
      <c r="O5308" t="s">
        <v>5057</v>
      </c>
      <c r="P5308" s="4">
        <v>216</v>
      </c>
      <c r="Q5308" s="4">
        <v>3</v>
      </c>
      <c r="R5308" t="s">
        <v>32</v>
      </c>
      <c r="T5308" s="2">
        <v>216</v>
      </c>
      <c r="U5308" s="4">
        <v>1920</v>
      </c>
      <c r="V5308" t="s">
        <v>19</v>
      </c>
      <c r="W5308" s="3">
        <v>42772</v>
      </c>
      <c r="X5308" t="s">
        <v>39</v>
      </c>
      <c r="Y5308" t="s">
        <v>34</v>
      </c>
      <c r="Z5308" t="s">
        <v>422</v>
      </c>
    </row>
    <row r="5309" spans="1:26" x14ac:dyDescent="0.25">
      <c r="A5309">
        <v>7</v>
      </c>
      <c r="B5309" t="s">
        <v>25</v>
      </c>
      <c r="C5309">
        <v>6</v>
      </c>
      <c r="D5309" t="s">
        <v>50</v>
      </c>
      <c r="E5309" t="s">
        <v>27</v>
      </c>
      <c r="F5309" t="s">
        <v>13</v>
      </c>
      <c r="G5309" t="s">
        <v>2307</v>
      </c>
      <c r="H5309" s="1">
        <v>0.2</v>
      </c>
      <c r="I5309">
        <v>1</v>
      </c>
      <c r="J5309" s="3">
        <v>42827</v>
      </c>
      <c r="K5309" t="s">
        <v>5167</v>
      </c>
      <c r="L5309" t="s">
        <v>30</v>
      </c>
      <c r="M5309">
        <v>90049</v>
      </c>
      <c r="N5309">
        <v>1610</v>
      </c>
      <c r="O5309" t="s">
        <v>5168</v>
      </c>
      <c r="P5309" s="4">
        <v>24</v>
      </c>
      <c r="Q5309" s="4">
        <v>3</v>
      </c>
      <c r="R5309" t="s">
        <v>32</v>
      </c>
      <c r="T5309" s="2">
        <v>24.29</v>
      </c>
      <c r="U5309" s="4">
        <v>72</v>
      </c>
      <c r="V5309" t="s">
        <v>19</v>
      </c>
      <c r="W5309" s="3">
        <v>42834</v>
      </c>
      <c r="X5309" t="s">
        <v>39</v>
      </c>
      <c r="Y5309" t="s">
        <v>34</v>
      </c>
      <c r="Z5309" t="s">
        <v>422</v>
      </c>
    </row>
    <row r="5310" spans="1:26" x14ac:dyDescent="0.25">
      <c r="A5310">
        <v>5</v>
      </c>
      <c r="B5310" t="s">
        <v>43</v>
      </c>
      <c r="C5310">
        <v>6</v>
      </c>
      <c r="D5310" t="s">
        <v>50</v>
      </c>
      <c r="E5310" t="s">
        <v>1804</v>
      </c>
      <c r="F5310" t="s">
        <v>13</v>
      </c>
      <c r="G5310" t="s">
        <v>1913</v>
      </c>
      <c r="H5310" s="1">
        <v>0.2</v>
      </c>
      <c r="I5310">
        <v>1</v>
      </c>
      <c r="J5310" s="3">
        <v>43246</v>
      </c>
      <c r="K5310" t="s">
        <v>2744</v>
      </c>
      <c r="L5310" t="s">
        <v>30</v>
      </c>
      <c r="M5310">
        <v>92704</v>
      </c>
      <c r="N5310">
        <v>653</v>
      </c>
      <c r="O5310" t="s">
        <v>5044</v>
      </c>
      <c r="P5310" s="4">
        <v>116</v>
      </c>
      <c r="Q5310" s="4">
        <v>3</v>
      </c>
      <c r="R5310" t="s">
        <v>32</v>
      </c>
      <c r="T5310" s="2">
        <v>116.24</v>
      </c>
      <c r="U5310" s="4">
        <v>372</v>
      </c>
      <c r="V5310" t="s">
        <v>19</v>
      </c>
      <c r="W5310" s="3">
        <v>43251</v>
      </c>
      <c r="X5310" t="s">
        <v>39</v>
      </c>
      <c r="Y5310" t="s">
        <v>34</v>
      </c>
      <c r="Z5310" t="s">
        <v>422</v>
      </c>
    </row>
    <row r="5311" spans="1:26" x14ac:dyDescent="0.25">
      <c r="A5311">
        <v>7</v>
      </c>
      <c r="B5311" t="s">
        <v>25</v>
      </c>
      <c r="C5311">
        <v>6</v>
      </c>
      <c r="D5311" t="s">
        <v>50</v>
      </c>
      <c r="E5311" t="s">
        <v>65</v>
      </c>
      <c r="F5311" t="s">
        <v>13</v>
      </c>
      <c r="G5311" t="s">
        <v>2746</v>
      </c>
      <c r="H5311" s="1">
        <v>0.2</v>
      </c>
      <c r="I5311">
        <v>1</v>
      </c>
      <c r="J5311" s="3">
        <v>43335</v>
      </c>
      <c r="K5311" t="s">
        <v>2747</v>
      </c>
      <c r="L5311" t="s">
        <v>30</v>
      </c>
      <c r="M5311">
        <v>98105</v>
      </c>
      <c r="N5311">
        <v>1224</v>
      </c>
      <c r="O5311" t="s">
        <v>5021</v>
      </c>
      <c r="P5311" s="4">
        <v>63</v>
      </c>
      <c r="Q5311" s="4">
        <v>3</v>
      </c>
      <c r="R5311" t="s">
        <v>32</v>
      </c>
      <c r="T5311" s="2">
        <v>62.82</v>
      </c>
      <c r="U5311" s="4">
        <v>838</v>
      </c>
      <c r="V5311" t="s">
        <v>19</v>
      </c>
      <c r="W5311" s="3">
        <v>43342</v>
      </c>
      <c r="X5311" t="s">
        <v>39</v>
      </c>
      <c r="Y5311" t="s">
        <v>69</v>
      </c>
      <c r="Z5311" t="s">
        <v>422</v>
      </c>
    </row>
    <row r="5312" spans="1:26" x14ac:dyDescent="0.25">
      <c r="A5312">
        <v>5</v>
      </c>
      <c r="B5312" t="s">
        <v>43</v>
      </c>
      <c r="C5312">
        <v>6</v>
      </c>
      <c r="D5312" t="s">
        <v>50</v>
      </c>
      <c r="E5312" t="s">
        <v>1121</v>
      </c>
      <c r="F5312" t="s">
        <v>13</v>
      </c>
      <c r="G5312" t="s">
        <v>1712</v>
      </c>
      <c r="H5312" s="1">
        <v>0.2</v>
      </c>
      <c r="I5312">
        <v>1</v>
      </c>
      <c r="J5312" s="3">
        <v>43465</v>
      </c>
      <c r="K5312" t="s">
        <v>5169</v>
      </c>
      <c r="L5312" t="s">
        <v>30</v>
      </c>
      <c r="M5312">
        <v>92804</v>
      </c>
      <c r="N5312">
        <v>102</v>
      </c>
      <c r="O5312" t="s">
        <v>527</v>
      </c>
      <c r="P5312" s="4">
        <v>23</v>
      </c>
      <c r="Q5312" s="4">
        <v>3</v>
      </c>
      <c r="R5312" t="s">
        <v>32</v>
      </c>
      <c r="T5312" s="2">
        <v>22.68</v>
      </c>
      <c r="U5312" s="4">
        <v>302</v>
      </c>
      <c r="V5312" t="s">
        <v>19</v>
      </c>
      <c r="W5312" s="3">
        <v>43470</v>
      </c>
      <c r="X5312" t="s">
        <v>39</v>
      </c>
      <c r="Y5312" t="s">
        <v>34</v>
      </c>
      <c r="Z5312" t="s">
        <v>52</v>
      </c>
    </row>
    <row r="5313" spans="1:26" x14ac:dyDescent="0.25">
      <c r="A5313">
        <v>4</v>
      </c>
      <c r="B5313" t="s">
        <v>43</v>
      </c>
      <c r="C5313">
        <v>6</v>
      </c>
      <c r="D5313" t="s">
        <v>50</v>
      </c>
      <c r="E5313" t="s">
        <v>619</v>
      </c>
      <c r="F5313" t="s">
        <v>13</v>
      </c>
      <c r="G5313" t="s">
        <v>1944</v>
      </c>
      <c r="H5313" s="1">
        <v>0.2</v>
      </c>
      <c r="I5313">
        <v>1</v>
      </c>
      <c r="J5313" s="3">
        <v>43814</v>
      </c>
      <c r="K5313" t="s">
        <v>4536</v>
      </c>
      <c r="L5313" t="s">
        <v>30</v>
      </c>
      <c r="M5313">
        <v>90301</v>
      </c>
      <c r="N5313">
        <v>1246</v>
      </c>
      <c r="O5313" t="s">
        <v>5170</v>
      </c>
      <c r="P5313" s="4">
        <v>15</v>
      </c>
      <c r="Q5313" s="4">
        <v>3</v>
      </c>
      <c r="R5313" t="s">
        <v>32</v>
      </c>
      <c r="T5313" s="2">
        <v>14.76</v>
      </c>
      <c r="U5313" s="4">
        <v>197</v>
      </c>
      <c r="V5313" t="s">
        <v>19</v>
      </c>
      <c r="W5313" s="3">
        <v>43818</v>
      </c>
      <c r="X5313" t="s">
        <v>39</v>
      </c>
      <c r="Y5313" t="s">
        <v>34</v>
      </c>
      <c r="Z5313" t="s">
        <v>52</v>
      </c>
    </row>
    <row r="5314" spans="1:26" x14ac:dyDescent="0.25">
      <c r="A5314">
        <v>5</v>
      </c>
      <c r="B5314" t="s">
        <v>43</v>
      </c>
      <c r="C5314">
        <v>6</v>
      </c>
      <c r="D5314" t="s">
        <v>50</v>
      </c>
      <c r="E5314" t="s">
        <v>700</v>
      </c>
      <c r="F5314" t="s">
        <v>13</v>
      </c>
      <c r="G5314" t="s">
        <v>2405</v>
      </c>
      <c r="H5314" s="1">
        <v>0.2</v>
      </c>
      <c r="I5314">
        <v>1</v>
      </c>
      <c r="J5314" s="3">
        <v>42909</v>
      </c>
      <c r="K5314" t="s">
        <v>4524</v>
      </c>
      <c r="L5314" t="s">
        <v>30</v>
      </c>
      <c r="M5314">
        <v>90805</v>
      </c>
      <c r="N5314">
        <v>944</v>
      </c>
      <c r="O5314" t="s">
        <v>427</v>
      </c>
      <c r="P5314" s="4">
        <v>9</v>
      </c>
      <c r="Q5314" s="4">
        <v>3</v>
      </c>
      <c r="R5314" t="s">
        <v>32</v>
      </c>
      <c r="T5314" s="2">
        <v>9</v>
      </c>
      <c r="U5314" s="4">
        <v>144</v>
      </c>
      <c r="V5314" t="s">
        <v>19</v>
      </c>
      <c r="W5314" s="3">
        <v>42914</v>
      </c>
      <c r="X5314" t="s">
        <v>39</v>
      </c>
      <c r="Y5314" t="s">
        <v>34</v>
      </c>
      <c r="Z5314" t="s">
        <v>52</v>
      </c>
    </row>
    <row r="5315" spans="1:26" x14ac:dyDescent="0.25">
      <c r="A5315">
        <v>7</v>
      </c>
      <c r="B5315" t="s">
        <v>25</v>
      </c>
      <c r="C5315">
        <v>6</v>
      </c>
      <c r="D5315" t="s">
        <v>50</v>
      </c>
      <c r="E5315" t="s">
        <v>27</v>
      </c>
      <c r="F5315" t="s">
        <v>13</v>
      </c>
      <c r="G5315" t="s">
        <v>1114</v>
      </c>
      <c r="H5315" s="1">
        <v>0.2</v>
      </c>
      <c r="I5315">
        <v>1</v>
      </c>
      <c r="J5315" s="3">
        <v>43327</v>
      </c>
      <c r="K5315" t="s">
        <v>2608</v>
      </c>
      <c r="L5315" t="s">
        <v>30</v>
      </c>
      <c r="M5315">
        <v>90004</v>
      </c>
      <c r="N5315">
        <v>157</v>
      </c>
      <c r="O5315" t="s">
        <v>720</v>
      </c>
      <c r="P5315" s="4">
        <v>10</v>
      </c>
      <c r="Q5315" s="4">
        <v>3</v>
      </c>
      <c r="R5315" t="s">
        <v>32</v>
      </c>
      <c r="T5315" s="2">
        <v>10.35</v>
      </c>
      <c r="U5315" s="4">
        <v>166</v>
      </c>
      <c r="V5315" t="s">
        <v>19</v>
      </c>
      <c r="W5315" s="3">
        <v>43334</v>
      </c>
      <c r="X5315" t="s">
        <v>39</v>
      </c>
      <c r="Y5315" t="s">
        <v>34</v>
      </c>
      <c r="Z5315" t="s">
        <v>52</v>
      </c>
    </row>
    <row r="5316" spans="1:26" x14ac:dyDescent="0.25">
      <c r="A5316">
        <v>4</v>
      </c>
      <c r="B5316" t="s">
        <v>43</v>
      </c>
      <c r="C5316">
        <v>6</v>
      </c>
      <c r="D5316" t="s">
        <v>50</v>
      </c>
      <c r="E5316" t="s">
        <v>27</v>
      </c>
      <c r="F5316" t="s">
        <v>13</v>
      </c>
      <c r="G5316" t="s">
        <v>2372</v>
      </c>
      <c r="H5316" s="1">
        <v>0.2</v>
      </c>
      <c r="I5316">
        <v>1</v>
      </c>
      <c r="J5316" s="3">
        <v>42847</v>
      </c>
      <c r="K5316" t="s">
        <v>4509</v>
      </c>
      <c r="L5316" t="s">
        <v>30</v>
      </c>
      <c r="M5316">
        <v>90008</v>
      </c>
      <c r="N5316">
        <v>1001</v>
      </c>
      <c r="O5316" t="s">
        <v>4930</v>
      </c>
      <c r="P5316" s="4">
        <v>8</v>
      </c>
      <c r="Q5316" s="4">
        <v>3</v>
      </c>
      <c r="R5316" t="s">
        <v>32</v>
      </c>
      <c r="T5316" s="2">
        <v>7.77</v>
      </c>
      <c r="U5316" s="4">
        <v>89</v>
      </c>
      <c r="V5316" t="s">
        <v>19</v>
      </c>
      <c r="W5316" s="3">
        <v>42851</v>
      </c>
      <c r="X5316" t="s">
        <v>39</v>
      </c>
      <c r="Y5316" t="s">
        <v>34</v>
      </c>
      <c r="Z5316" t="s">
        <v>52</v>
      </c>
    </row>
    <row r="5317" spans="1:26" x14ac:dyDescent="0.25">
      <c r="A5317">
        <v>6</v>
      </c>
      <c r="B5317" t="s">
        <v>10</v>
      </c>
      <c r="C5317">
        <v>6</v>
      </c>
      <c r="D5317" t="s">
        <v>50</v>
      </c>
      <c r="E5317" t="s">
        <v>27</v>
      </c>
      <c r="F5317" t="s">
        <v>13</v>
      </c>
      <c r="G5317" t="s">
        <v>2417</v>
      </c>
      <c r="H5317" s="1">
        <v>0.2</v>
      </c>
      <c r="I5317">
        <v>1</v>
      </c>
      <c r="J5317" s="3">
        <v>43260</v>
      </c>
      <c r="K5317" t="s">
        <v>5171</v>
      </c>
      <c r="L5317" t="s">
        <v>30</v>
      </c>
      <c r="M5317">
        <v>90045</v>
      </c>
      <c r="N5317">
        <v>173</v>
      </c>
      <c r="O5317" t="s">
        <v>5123</v>
      </c>
      <c r="P5317" s="4">
        <v>20</v>
      </c>
      <c r="Q5317" s="4">
        <v>3</v>
      </c>
      <c r="R5317" t="s">
        <v>32</v>
      </c>
      <c r="T5317" s="2">
        <v>19.97</v>
      </c>
      <c r="U5317" s="4">
        <v>177</v>
      </c>
      <c r="V5317" t="s">
        <v>19</v>
      </c>
      <c r="W5317" s="3">
        <v>43266</v>
      </c>
      <c r="X5317" t="s">
        <v>39</v>
      </c>
      <c r="Y5317" t="s">
        <v>34</v>
      </c>
      <c r="Z5317" t="s">
        <v>52</v>
      </c>
    </row>
    <row r="5318" spans="1:26" x14ac:dyDescent="0.25">
      <c r="A5318">
        <v>6</v>
      </c>
      <c r="B5318" t="s">
        <v>10</v>
      </c>
      <c r="C5318">
        <v>6</v>
      </c>
      <c r="D5318" t="s">
        <v>50</v>
      </c>
      <c r="E5318" t="s">
        <v>27</v>
      </c>
      <c r="F5318" t="s">
        <v>13</v>
      </c>
      <c r="G5318" t="s">
        <v>2423</v>
      </c>
      <c r="H5318" s="1">
        <v>0.2</v>
      </c>
      <c r="I5318">
        <v>1</v>
      </c>
      <c r="J5318" s="3">
        <v>43485</v>
      </c>
      <c r="K5318" t="s">
        <v>5172</v>
      </c>
      <c r="L5318" t="s">
        <v>30</v>
      </c>
      <c r="M5318">
        <v>90045</v>
      </c>
      <c r="N5318">
        <v>1335</v>
      </c>
      <c r="O5318" t="s">
        <v>4731</v>
      </c>
      <c r="P5318" s="4">
        <v>10</v>
      </c>
      <c r="Q5318" s="4">
        <v>3</v>
      </c>
      <c r="R5318" t="s">
        <v>32</v>
      </c>
      <c r="T5318" s="2">
        <v>10.050000000000001</v>
      </c>
      <c r="U5318" s="4">
        <v>161</v>
      </c>
      <c r="V5318" t="s">
        <v>19</v>
      </c>
      <c r="W5318" s="3">
        <v>43491</v>
      </c>
      <c r="X5318" t="s">
        <v>39</v>
      </c>
      <c r="Y5318" t="s">
        <v>34</v>
      </c>
      <c r="Z5318" t="s">
        <v>52</v>
      </c>
    </row>
    <row r="5319" spans="1:26" x14ac:dyDescent="0.25">
      <c r="A5319">
        <v>7</v>
      </c>
      <c r="B5319" t="s">
        <v>25</v>
      </c>
      <c r="C5319">
        <v>6</v>
      </c>
      <c r="D5319" t="s">
        <v>50</v>
      </c>
      <c r="E5319" t="s">
        <v>27</v>
      </c>
      <c r="F5319" t="s">
        <v>13</v>
      </c>
      <c r="G5319" t="s">
        <v>16</v>
      </c>
      <c r="H5319" s="1">
        <v>0.2</v>
      </c>
      <c r="I5319">
        <v>1</v>
      </c>
      <c r="J5319" s="3">
        <v>42975</v>
      </c>
      <c r="K5319" t="s">
        <v>2594</v>
      </c>
      <c r="L5319" t="s">
        <v>30</v>
      </c>
      <c r="M5319">
        <v>90049</v>
      </c>
      <c r="N5319">
        <v>931</v>
      </c>
      <c r="O5319" t="s">
        <v>4880</v>
      </c>
      <c r="P5319" s="4">
        <v>15</v>
      </c>
      <c r="Q5319" s="4">
        <v>3</v>
      </c>
      <c r="R5319" t="s">
        <v>32</v>
      </c>
      <c r="T5319" s="2">
        <v>15.11</v>
      </c>
      <c r="U5319" s="4">
        <v>43</v>
      </c>
      <c r="V5319" t="s">
        <v>19</v>
      </c>
      <c r="W5319" s="3">
        <v>42982</v>
      </c>
      <c r="X5319" t="s">
        <v>39</v>
      </c>
      <c r="Y5319" t="s">
        <v>34</v>
      </c>
      <c r="Z5319" t="s">
        <v>52</v>
      </c>
    </row>
    <row r="5320" spans="1:26" x14ac:dyDescent="0.25">
      <c r="A5320">
        <v>4</v>
      </c>
      <c r="B5320" t="s">
        <v>43</v>
      </c>
      <c r="C5320">
        <v>6</v>
      </c>
      <c r="D5320" t="s">
        <v>50</v>
      </c>
      <c r="E5320" t="s">
        <v>27</v>
      </c>
      <c r="F5320" t="s">
        <v>13</v>
      </c>
      <c r="G5320" t="s">
        <v>1619</v>
      </c>
      <c r="H5320" s="1">
        <v>0.2</v>
      </c>
      <c r="I5320">
        <v>1</v>
      </c>
      <c r="J5320" s="3">
        <v>43828</v>
      </c>
      <c r="K5320" t="s">
        <v>2721</v>
      </c>
      <c r="L5320" t="s">
        <v>30</v>
      </c>
      <c r="M5320">
        <v>90049</v>
      </c>
      <c r="N5320">
        <v>102</v>
      </c>
      <c r="O5320" t="s">
        <v>527</v>
      </c>
      <c r="P5320" s="4">
        <v>23</v>
      </c>
      <c r="Q5320" s="4">
        <v>3</v>
      </c>
      <c r="R5320" t="s">
        <v>32</v>
      </c>
      <c r="T5320" s="2">
        <v>22.68</v>
      </c>
      <c r="U5320" s="4">
        <v>302</v>
      </c>
      <c r="V5320" t="s">
        <v>19</v>
      </c>
      <c r="W5320" s="3">
        <v>43832</v>
      </c>
      <c r="X5320" t="s">
        <v>39</v>
      </c>
      <c r="Y5320" t="s">
        <v>34</v>
      </c>
      <c r="Z5320" t="s">
        <v>52</v>
      </c>
    </row>
    <row r="5321" spans="1:26" x14ac:dyDescent="0.25">
      <c r="A5321">
        <v>6</v>
      </c>
      <c r="B5321" t="s">
        <v>10</v>
      </c>
      <c r="C5321">
        <v>6</v>
      </c>
      <c r="D5321" t="s">
        <v>50</v>
      </c>
      <c r="E5321" t="s">
        <v>5173</v>
      </c>
      <c r="F5321" t="s">
        <v>13</v>
      </c>
      <c r="G5321" t="s">
        <v>107</v>
      </c>
      <c r="H5321" s="1">
        <v>0.2</v>
      </c>
      <c r="I5321">
        <v>1</v>
      </c>
      <c r="J5321" s="3">
        <v>42682</v>
      </c>
      <c r="K5321" t="s">
        <v>5174</v>
      </c>
      <c r="L5321" t="s">
        <v>30</v>
      </c>
      <c r="M5321">
        <v>96003</v>
      </c>
      <c r="N5321">
        <v>1577</v>
      </c>
      <c r="O5321" t="s">
        <v>4980</v>
      </c>
      <c r="P5321" s="4">
        <v>25</v>
      </c>
      <c r="Q5321" s="4">
        <v>3</v>
      </c>
      <c r="R5321" t="s">
        <v>32</v>
      </c>
      <c r="T5321" s="2">
        <v>25.02</v>
      </c>
      <c r="U5321" s="4">
        <v>334</v>
      </c>
      <c r="V5321" t="s">
        <v>19</v>
      </c>
      <c r="W5321" s="3">
        <v>42688</v>
      </c>
      <c r="X5321" t="s">
        <v>39</v>
      </c>
      <c r="Y5321" t="s">
        <v>34</v>
      </c>
      <c r="Z5321" t="s">
        <v>52</v>
      </c>
    </row>
    <row r="5322" spans="1:26" x14ac:dyDescent="0.25">
      <c r="A5322">
        <v>4</v>
      </c>
      <c r="B5322" t="s">
        <v>43</v>
      </c>
      <c r="C5322">
        <v>6</v>
      </c>
      <c r="D5322" t="s">
        <v>50</v>
      </c>
      <c r="E5322" t="s">
        <v>88</v>
      </c>
      <c r="F5322" t="s">
        <v>13</v>
      </c>
      <c r="G5322" t="s">
        <v>929</v>
      </c>
      <c r="H5322" s="1">
        <v>0.2</v>
      </c>
      <c r="I5322">
        <v>1</v>
      </c>
      <c r="J5322" s="3">
        <v>43295</v>
      </c>
      <c r="K5322" t="s">
        <v>2641</v>
      </c>
      <c r="L5322" t="s">
        <v>30</v>
      </c>
      <c r="M5322">
        <v>94122</v>
      </c>
      <c r="N5322">
        <v>1251</v>
      </c>
      <c r="O5322" t="s">
        <v>138</v>
      </c>
      <c r="P5322" s="4">
        <v>12</v>
      </c>
      <c r="Q5322" s="4">
        <v>3</v>
      </c>
      <c r="R5322" t="s">
        <v>32</v>
      </c>
      <c r="T5322" s="2">
        <v>12.42</v>
      </c>
      <c r="U5322" s="4">
        <v>110</v>
      </c>
      <c r="V5322" t="s">
        <v>19</v>
      </c>
      <c r="W5322" s="3">
        <v>43299</v>
      </c>
      <c r="X5322" t="s">
        <v>39</v>
      </c>
      <c r="Y5322" t="s">
        <v>34</v>
      </c>
      <c r="Z5322" t="s">
        <v>52</v>
      </c>
    </row>
    <row r="5323" spans="1:26" x14ac:dyDescent="0.25">
      <c r="A5323">
        <v>5</v>
      </c>
      <c r="B5323" t="s">
        <v>43</v>
      </c>
      <c r="C5323">
        <v>6</v>
      </c>
      <c r="D5323" t="s">
        <v>50</v>
      </c>
      <c r="E5323" t="s">
        <v>88</v>
      </c>
      <c r="F5323" t="s">
        <v>13</v>
      </c>
      <c r="G5323" t="s">
        <v>1830</v>
      </c>
      <c r="H5323" s="1">
        <v>0.2</v>
      </c>
      <c r="I5323">
        <v>1</v>
      </c>
      <c r="J5323" s="3">
        <v>43485</v>
      </c>
      <c r="K5323" t="s">
        <v>4572</v>
      </c>
      <c r="L5323" t="s">
        <v>30</v>
      </c>
      <c r="M5323">
        <v>94122</v>
      </c>
      <c r="N5323">
        <v>1250</v>
      </c>
      <c r="O5323" t="s">
        <v>4743</v>
      </c>
      <c r="P5323" s="4">
        <v>130</v>
      </c>
      <c r="Q5323" s="4">
        <v>3</v>
      </c>
      <c r="R5323" t="s">
        <v>32</v>
      </c>
      <c r="T5323" s="2">
        <v>130.49</v>
      </c>
      <c r="U5323" s="4">
        <v>360</v>
      </c>
      <c r="V5323" t="s">
        <v>19</v>
      </c>
      <c r="W5323" s="3">
        <v>43490</v>
      </c>
      <c r="X5323" t="s">
        <v>39</v>
      </c>
      <c r="Y5323" t="s">
        <v>34</v>
      </c>
      <c r="Z5323" t="s">
        <v>52</v>
      </c>
    </row>
    <row r="5324" spans="1:26" x14ac:dyDescent="0.25">
      <c r="A5324">
        <v>4</v>
      </c>
      <c r="B5324" t="s">
        <v>43</v>
      </c>
      <c r="C5324">
        <v>6</v>
      </c>
      <c r="D5324" t="s">
        <v>50</v>
      </c>
      <c r="E5324" t="s">
        <v>2578</v>
      </c>
      <c r="F5324" t="s">
        <v>13</v>
      </c>
      <c r="G5324" t="s">
        <v>751</v>
      </c>
      <c r="H5324" s="1">
        <v>0.2</v>
      </c>
      <c r="I5324">
        <v>1</v>
      </c>
      <c r="J5324" s="3">
        <v>43684</v>
      </c>
      <c r="K5324" t="s">
        <v>2579</v>
      </c>
      <c r="L5324" t="s">
        <v>30</v>
      </c>
      <c r="M5324">
        <v>92683</v>
      </c>
      <c r="N5324">
        <v>1298</v>
      </c>
      <c r="O5324" t="s">
        <v>5175</v>
      </c>
      <c r="P5324" s="4">
        <v>44</v>
      </c>
      <c r="Q5324" s="4">
        <v>3</v>
      </c>
      <c r="R5324" t="s">
        <v>32</v>
      </c>
      <c r="T5324" s="2">
        <v>44.24</v>
      </c>
      <c r="U5324" s="4">
        <v>708</v>
      </c>
      <c r="V5324" t="s">
        <v>19</v>
      </c>
      <c r="W5324" s="3">
        <v>43688</v>
      </c>
      <c r="X5324" t="s">
        <v>39</v>
      </c>
      <c r="Y5324" t="s">
        <v>34</v>
      </c>
      <c r="Z5324" t="s">
        <v>52</v>
      </c>
    </row>
    <row r="5325" spans="1:26" x14ac:dyDescent="0.25">
      <c r="A5325">
        <v>4</v>
      </c>
      <c r="B5325" t="s">
        <v>43</v>
      </c>
      <c r="C5325">
        <v>6</v>
      </c>
      <c r="D5325" t="s">
        <v>50</v>
      </c>
      <c r="E5325" t="s">
        <v>2578</v>
      </c>
      <c r="F5325" t="s">
        <v>13</v>
      </c>
      <c r="G5325" t="s">
        <v>1553</v>
      </c>
      <c r="H5325" s="1">
        <v>0.2</v>
      </c>
      <c r="I5325">
        <v>1</v>
      </c>
      <c r="J5325" s="3">
        <v>43660</v>
      </c>
      <c r="K5325" t="s">
        <v>2625</v>
      </c>
      <c r="L5325" t="s">
        <v>30</v>
      </c>
      <c r="M5325">
        <v>92683</v>
      </c>
      <c r="N5325">
        <v>726</v>
      </c>
      <c r="O5325" t="s">
        <v>129</v>
      </c>
      <c r="P5325" s="4">
        <v>53</v>
      </c>
      <c r="Q5325" s="4">
        <v>3</v>
      </c>
      <c r="R5325" t="s">
        <v>32</v>
      </c>
      <c r="T5325" s="2">
        <v>52.92</v>
      </c>
      <c r="U5325" s="4">
        <v>470</v>
      </c>
      <c r="V5325" t="s">
        <v>19</v>
      </c>
      <c r="W5325" s="3">
        <v>43664</v>
      </c>
      <c r="X5325" t="s">
        <v>39</v>
      </c>
      <c r="Y5325" t="s">
        <v>34</v>
      </c>
      <c r="Z5325" t="s">
        <v>52</v>
      </c>
    </row>
    <row r="5326" spans="1:26" x14ac:dyDescent="0.25">
      <c r="A5326">
        <v>5</v>
      </c>
      <c r="B5326" t="s">
        <v>43</v>
      </c>
      <c r="C5326">
        <v>6</v>
      </c>
      <c r="D5326" t="s">
        <v>50</v>
      </c>
      <c r="E5326" t="s">
        <v>4670</v>
      </c>
      <c r="F5326" t="s">
        <v>13</v>
      </c>
      <c r="G5326" t="s">
        <v>428</v>
      </c>
      <c r="H5326" s="1">
        <v>0.2</v>
      </c>
      <c r="I5326">
        <v>1</v>
      </c>
      <c r="J5326" s="3">
        <v>43340</v>
      </c>
      <c r="K5326" t="s">
        <v>4671</v>
      </c>
      <c r="L5326" t="s">
        <v>30</v>
      </c>
      <c r="M5326">
        <v>80112</v>
      </c>
      <c r="N5326">
        <v>156</v>
      </c>
      <c r="O5326" t="s">
        <v>4832</v>
      </c>
      <c r="P5326" s="4">
        <v>8</v>
      </c>
      <c r="Q5326" s="4">
        <v>3</v>
      </c>
      <c r="R5326" t="s">
        <v>32</v>
      </c>
      <c r="T5326" s="2">
        <v>8.14</v>
      </c>
      <c r="U5326" s="4">
        <v>109</v>
      </c>
      <c r="V5326" t="s">
        <v>19</v>
      </c>
      <c r="W5326" s="3">
        <v>43345</v>
      </c>
      <c r="X5326" t="s">
        <v>39</v>
      </c>
      <c r="Y5326" t="s">
        <v>285</v>
      </c>
      <c r="Z5326" t="s">
        <v>52</v>
      </c>
    </row>
    <row r="5327" spans="1:26" x14ac:dyDescent="0.25">
      <c r="A5327">
        <v>4</v>
      </c>
      <c r="B5327" t="s">
        <v>43</v>
      </c>
      <c r="C5327">
        <v>6</v>
      </c>
      <c r="D5327" t="s">
        <v>50</v>
      </c>
      <c r="E5327" t="s">
        <v>258</v>
      </c>
      <c r="F5327" t="s">
        <v>13</v>
      </c>
      <c r="G5327" t="s">
        <v>1939</v>
      </c>
      <c r="H5327" s="1">
        <v>0.2</v>
      </c>
      <c r="I5327">
        <v>1</v>
      </c>
      <c r="J5327" s="3">
        <v>42675</v>
      </c>
      <c r="K5327" t="s">
        <v>4685</v>
      </c>
      <c r="L5327" t="s">
        <v>30</v>
      </c>
      <c r="M5327">
        <v>97206</v>
      </c>
      <c r="N5327">
        <v>1285</v>
      </c>
      <c r="O5327" t="s">
        <v>4822</v>
      </c>
      <c r="P5327" s="4">
        <v>55</v>
      </c>
      <c r="Q5327" s="4">
        <v>3</v>
      </c>
      <c r="R5327" t="s">
        <v>32</v>
      </c>
      <c r="T5327" s="2">
        <v>54.59</v>
      </c>
      <c r="U5327" s="4">
        <v>156</v>
      </c>
      <c r="V5327" t="s">
        <v>19</v>
      </c>
      <c r="W5327" s="3">
        <v>42679</v>
      </c>
      <c r="X5327" t="s">
        <v>39</v>
      </c>
      <c r="Y5327" t="s">
        <v>262</v>
      </c>
      <c r="Z5327" t="s">
        <v>52</v>
      </c>
    </row>
    <row r="5328" spans="1:26" x14ac:dyDescent="0.25">
      <c r="A5328">
        <v>5</v>
      </c>
      <c r="B5328" t="s">
        <v>43</v>
      </c>
      <c r="C5328">
        <v>6</v>
      </c>
      <c r="D5328" t="s">
        <v>50</v>
      </c>
      <c r="E5328" t="s">
        <v>1174</v>
      </c>
      <c r="F5328" t="s">
        <v>13</v>
      </c>
      <c r="G5328" t="s">
        <v>2030</v>
      </c>
      <c r="H5328" s="1">
        <v>0.2</v>
      </c>
      <c r="I5328">
        <v>1</v>
      </c>
      <c r="J5328" s="3">
        <v>42712</v>
      </c>
      <c r="K5328" t="s">
        <v>4648</v>
      </c>
      <c r="L5328" t="s">
        <v>30</v>
      </c>
      <c r="M5328">
        <v>97301</v>
      </c>
      <c r="N5328">
        <v>1400</v>
      </c>
      <c r="O5328" t="s">
        <v>4934</v>
      </c>
      <c r="P5328" s="4">
        <v>20</v>
      </c>
      <c r="Q5328" s="4">
        <v>3</v>
      </c>
      <c r="R5328" t="s">
        <v>32</v>
      </c>
      <c r="T5328" s="2">
        <v>19.75</v>
      </c>
      <c r="U5328" s="4">
        <v>53</v>
      </c>
      <c r="V5328" t="s">
        <v>19</v>
      </c>
      <c r="W5328" s="3">
        <v>42717</v>
      </c>
      <c r="X5328" t="s">
        <v>39</v>
      </c>
      <c r="Y5328" t="s">
        <v>262</v>
      </c>
      <c r="Z5328" t="s">
        <v>52</v>
      </c>
    </row>
    <row r="5329" spans="1:26" x14ac:dyDescent="0.25">
      <c r="A5329">
        <v>5</v>
      </c>
      <c r="B5329" t="s">
        <v>43</v>
      </c>
      <c r="C5329">
        <v>6</v>
      </c>
      <c r="D5329" t="s">
        <v>50</v>
      </c>
      <c r="E5329" t="s">
        <v>65</v>
      </c>
      <c r="F5329" t="s">
        <v>13</v>
      </c>
      <c r="G5329" t="s">
        <v>1114</v>
      </c>
      <c r="H5329" s="1">
        <v>0.2</v>
      </c>
      <c r="I5329">
        <v>1</v>
      </c>
      <c r="J5329" s="3">
        <v>43626</v>
      </c>
      <c r="K5329" t="s">
        <v>4452</v>
      </c>
      <c r="L5329" t="s">
        <v>30</v>
      </c>
      <c r="M5329">
        <v>98103</v>
      </c>
      <c r="N5329">
        <v>1001</v>
      </c>
      <c r="O5329" t="s">
        <v>4930</v>
      </c>
      <c r="P5329" s="4">
        <v>8</v>
      </c>
      <c r="Q5329" s="4">
        <v>3</v>
      </c>
      <c r="R5329" t="s">
        <v>32</v>
      </c>
      <c r="T5329" s="2">
        <v>7.77</v>
      </c>
      <c r="U5329" s="4">
        <v>89</v>
      </c>
      <c r="V5329" t="s">
        <v>19</v>
      </c>
      <c r="W5329" s="3">
        <v>43631</v>
      </c>
      <c r="X5329" t="s">
        <v>39</v>
      </c>
      <c r="Y5329" t="s">
        <v>69</v>
      </c>
      <c r="Z5329" t="s">
        <v>52</v>
      </c>
    </row>
    <row r="5330" spans="1:26" x14ac:dyDescent="0.25">
      <c r="A5330">
        <v>6</v>
      </c>
      <c r="B5330" t="s">
        <v>10</v>
      </c>
      <c r="C5330">
        <v>6</v>
      </c>
      <c r="D5330" t="s">
        <v>50</v>
      </c>
      <c r="E5330" t="s">
        <v>65</v>
      </c>
      <c r="F5330" t="s">
        <v>13</v>
      </c>
      <c r="G5330" t="s">
        <v>1118</v>
      </c>
      <c r="H5330" s="1">
        <v>0.2</v>
      </c>
      <c r="I5330">
        <v>1</v>
      </c>
      <c r="J5330" s="3">
        <v>43440</v>
      </c>
      <c r="K5330" t="s">
        <v>4441</v>
      </c>
      <c r="L5330" t="s">
        <v>30</v>
      </c>
      <c r="M5330">
        <v>98105</v>
      </c>
      <c r="N5330">
        <v>775</v>
      </c>
      <c r="O5330" t="s">
        <v>5050</v>
      </c>
      <c r="P5330" s="4">
        <v>27</v>
      </c>
      <c r="Q5330" s="4">
        <v>3</v>
      </c>
      <c r="R5330" t="s">
        <v>32</v>
      </c>
      <c r="T5330" s="2">
        <v>27</v>
      </c>
      <c r="U5330" s="4">
        <v>432</v>
      </c>
      <c r="V5330" t="s">
        <v>19</v>
      </c>
      <c r="W5330" s="3">
        <v>43446</v>
      </c>
      <c r="X5330" t="s">
        <v>39</v>
      </c>
      <c r="Y5330" t="s">
        <v>69</v>
      </c>
      <c r="Z5330" t="s">
        <v>52</v>
      </c>
    </row>
    <row r="5331" spans="1:26" x14ac:dyDescent="0.25">
      <c r="A5331">
        <v>6</v>
      </c>
      <c r="B5331" t="s">
        <v>10</v>
      </c>
      <c r="C5331">
        <v>6</v>
      </c>
      <c r="D5331" t="s">
        <v>50</v>
      </c>
      <c r="E5331" t="s">
        <v>3694</v>
      </c>
      <c r="F5331" t="s">
        <v>13</v>
      </c>
      <c r="G5331" t="s">
        <v>867</v>
      </c>
      <c r="H5331" s="1">
        <v>0.2</v>
      </c>
      <c r="I5331">
        <v>1</v>
      </c>
      <c r="J5331" s="3">
        <v>42704</v>
      </c>
      <c r="K5331" t="s">
        <v>4693</v>
      </c>
      <c r="L5331" t="s">
        <v>30</v>
      </c>
      <c r="M5331">
        <v>85323</v>
      </c>
      <c r="N5331">
        <v>1074</v>
      </c>
      <c r="O5331" t="s">
        <v>4845</v>
      </c>
      <c r="P5331" s="4">
        <v>-17</v>
      </c>
      <c r="Q5331" s="4">
        <v>4</v>
      </c>
      <c r="R5331" t="s">
        <v>32</v>
      </c>
      <c r="T5331" s="2">
        <v>-16.61</v>
      </c>
      <c r="U5331" s="4">
        <v>102</v>
      </c>
      <c r="V5331" t="s">
        <v>19</v>
      </c>
      <c r="W5331" s="3">
        <v>42710</v>
      </c>
      <c r="X5331" t="s">
        <v>39</v>
      </c>
      <c r="Y5331" t="s">
        <v>199</v>
      </c>
      <c r="Z5331" t="s">
        <v>113</v>
      </c>
    </row>
    <row r="5332" spans="1:26" x14ac:dyDescent="0.25">
      <c r="A5332">
        <v>6</v>
      </c>
      <c r="B5332" t="s">
        <v>10</v>
      </c>
      <c r="C5332">
        <v>6</v>
      </c>
      <c r="D5332" t="s">
        <v>50</v>
      </c>
      <c r="E5332" t="s">
        <v>823</v>
      </c>
      <c r="F5332" t="s">
        <v>13</v>
      </c>
      <c r="G5332" t="s">
        <v>321</v>
      </c>
      <c r="H5332" s="1">
        <v>0.2</v>
      </c>
      <c r="I5332">
        <v>1</v>
      </c>
      <c r="J5332" s="3">
        <v>42964</v>
      </c>
      <c r="K5332" t="s">
        <v>4652</v>
      </c>
      <c r="L5332" t="s">
        <v>30</v>
      </c>
      <c r="M5332">
        <v>85345</v>
      </c>
      <c r="N5332">
        <v>667</v>
      </c>
      <c r="O5332" t="s">
        <v>1275</v>
      </c>
      <c r="P5332" s="4">
        <v>-32</v>
      </c>
      <c r="Q5332" s="4">
        <v>4</v>
      </c>
      <c r="R5332" t="s">
        <v>32</v>
      </c>
      <c r="T5332" s="2">
        <v>-31.6</v>
      </c>
      <c r="U5332" s="4">
        <v>253</v>
      </c>
      <c r="V5332" t="s">
        <v>19</v>
      </c>
      <c r="W5332" s="3">
        <v>42970</v>
      </c>
      <c r="X5332" t="s">
        <v>39</v>
      </c>
      <c r="Y5332" t="s">
        <v>199</v>
      </c>
      <c r="Z5332" t="s">
        <v>113</v>
      </c>
    </row>
    <row r="5333" spans="1:26" x14ac:dyDescent="0.25">
      <c r="A5333">
        <v>5</v>
      </c>
      <c r="B5333" t="s">
        <v>43</v>
      </c>
      <c r="C5333">
        <v>6</v>
      </c>
      <c r="D5333" t="s">
        <v>50</v>
      </c>
      <c r="E5333" t="s">
        <v>646</v>
      </c>
      <c r="F5333" t="s">
        <v>13</v>
      </c>
      <c r="G5333" t="s">
        <v>66</v>
      </c>
      <c r="H5333" s="1">
        <v>0.2</v>
      </c>
      <c r="I5333">
        <v>1</v>
      </c>
      <c r="J5333" s="3">
        <v>43080</v>
      </c>
      <c r="K5333" t="s">
        <v>2742</v>
      </c>
      <c r="L5333" t="s">
        <v>30</v>
      </c>
      <c r="M5333">
        <v>80906</v>
      </c>
      <c r="N5333">
        <v>1018</v>
      </c>
      <c r="O5333" t="s">
        <v>4991</v>
      </c>
      <c r="P5333" s="4">
        <v>-7</v>
      </c>
      <c r="Q5333" s="4">
        <v>4</v>
      </c>
      <c r="R5333" t="s">
        <v>32</v>
      </c>
      <c r="T5333" s="2">
        <v>-6.53</v>
      </c>
      <c r="U5333" s="4">
        <v>58</v>
      </c>
      <c r="V5333" t="s">
        <v>19</v>
      </c>
      <c r="W5333" s="3">
        <v>43085</v>
      </c>
      <c r="X5333" t="s">
        <v>39</v>
      </c>
      <c r="Y5333" t="s">
        <v>285</v>
      </c>
      <c r="Z5333" t="s">
        <v>113</v>
      </c>
    </row>
    <row r="5334" spans="1:26" x14ac:dyDescent="0.25">
      <c r="A5334">
        <v>5</v>
      </c>
      <c r="B5334" t="s">
        <v>43</v>
      </c>
      <c r="C5334">
        <v>6</v>
      </c>
      <c r="D5334" t="s">
        <v>50</v>
      </c>
      <c r="E5334" t="s">
        <v>876</v>
      </c>
      <c r="F5334" t="s">
        <v>13</v>
      </c>
      <c r="G5334" t="s">
        <v>1334</v>
      </c>
      <c r="H5334" s="1">
        <v>0.2</v>
      </c>
      <c r="I5334">
        <v>1</v>
      </c>
      <c r="J5334" s="3">
        <v>42865</v>
      </c>
      <c r="K5334" t="s">
        <v>5176</v>
      </c>
      <c r="L5334" t="s">
        <v>30</v>
      </c>
      <c r="M5334">
        <v>80027</v>
      </c>
      <c r="N5334">
        <v>307</v>
      </c>
      <c r="O5334" t="s">
        <v>4770</v>
      </c>
      <c r="P5334" s="4">
        <v>-3</v>
      </c>
      <c r="Q5334" s="4">
        <v>4</v>
      </c>
      <c r="R5334" t="s">
        <v>32</v>
      </c>
      <c r="T5334" s="2">
        <v>-2.92</v>
      </c>
      <c r="U5334" s="4">
        <v>47</v>
      </c>
      <c r="V5334" t="s">
        <v>19</v>
      </c>
      <c r="W5334" s="3">
        <v>42870</v>
      </c>
      <c r="X5334" t="s">
        <v>39</v>
      </c>
      <c r="Y5334" t="s">
        <v>285</v>
      </c>
      <c r="Z5334" t="s">
        <v>113</v>
      </c>
    </row>
    <row r="5335" spans="1:26" x14ac:dyDescent="0.25">
      <c r="A5335">
        <v>7</v>
      </c>
      <c r="B5335" t="s">
        <v>25</v>
      </c>
      <c r="C5335">
        <v>6</v>
      </c>
      <c r="D5335" t="s">
        <v>50</v>
      </c>
      <c r="E5335" t="s">
        <v>27</v>
      </c>
      <c r="F5335" t="s">
        <v>13</v>
      </c>
      <c r="G5335" t="s">
        <v>1515</v>
      </c>
      <c r="H5335" s="1">
        <v>0.2</v>
      </c>
      <c r="I5335">
        <v>1</v>
      </c>
      <c r="J5335" s="3">
        <v>42678</v>
      </c>
      <c r="K5335" t="s">
        <v>2728</v>
      </c>
      <c r="L5335" t="s">
        <v>30</v>
      </c>
      <c r="M5335">
        <v>90045</v>
      </c>
      <c r="N5335">
        <v>803</v>
      </c>
      <c r="O5335" t="s">
        <v>5177</v>
      </c>
      <c r="P5335" s="4">
        <v>140</v>
      </c>
      <c r="Q5335" s="4">
        <v>4</v>
      </c>
      <c r="R5335" t="s">
        <v>32</v>
      </c>
      <c r="T5335" s="2">
        <v>139.99</v>
      </c>
      <c r="U5335" s="4">
        <v>448</v>
      </c>
      <c r="V5335" t="s">
        <v>19</v>
      </c>
      <c r="W5335" s="3">
        <v>42685</v>
      </c>
      <c r="X5335" t="s">
        <v>39</v>
      </c>
      <c r="Y5335" t="s">
        <v>34</v>
      </c>
      <c r="Z5335" t="s">
        <v>422</v>
      </c>
    </row>
    <row r="5336" spans="1:26" x14ac:dyDescent="0.25">
      <c r="A5336">
        <v>5</v>
      </c>
      <c r="B5336" t="s">
        <v>43</v>
      </c>
      <c r="C5336">
        <v>6</v>
      </c>
      <c r="D5336" t="s">
        <v>50</v>
      </c>
      <c r="E5336" t="s">
        <v>27</v>
      </c>
      <c r="F5336" t="s">
        <v>13</v>
      </c>
      <c r="G5336" t="s">
        <v>1256</v>
      </c>
      <c r="H5336" s="1">
        <v>0.2</v>
      </c>
      <c r="I5336">
        <v>1</v>
      </c>
      <c r="J5336" s="3">
        <v>42478</v>
      </c>
      <c r="K5336" t="s">
        <v>4476</v>
      </c>
      <c r="L5336" t="s">
        <v>30</v>
      </c>
      <c r="M5336">
        <v>90049</v>
      </c>
      <c r="N5336">
        <v>165</v>
      </c>
      <c r="O5336" t="s">
        <v>5061</v>
      </c>
      <c r="P5336" s="4">
        <v>97</v>
      </c>
      <c r="Q5336" s="4">
        <v>4</v>
      </c>
      <c r="R5336" t="s">
        <v>32</v>
      </c>
      <c r="T5336" s="2">
        <v>97.19</v>
      </c>
      <c r="U5336" s="4">
        <v>288</v>
      </c>
      <c r="V5336" t="s">
        <v>19</v>
      </c>
      <c r="W5336" s="3">
        <v>42483</v>
      </c>
      <c r="X5336" t="s">
        <v>39</v>
      </c>
      <c r="Y5336" t="s">
        <v>34</v>
      </c>
      <c r="Z5336" t="s">
        <v>422</v>
      </c>
    </row>
    <row r="5337" spans="1:26" x14ac:dyDescent="0.25">
      <c r="A5337">
        <v>5</v>
      </c>
      <c r="B5337" t="s">
        <v>43</v>
      </c>
      <c r="C5337">
        <v>6</v>
      </c>
      <c r="D5337" t="s">
        <v>50</v>
      </c>
      <c r="E5337" t="s">
        <v>596</v>
      </c>
      <c r="F5337" t="s">
        <v>13</v>
      </c>
      <c r="G5337" t="s">
        <v>2067</v>
      </c>
      <c r="H5337" s="1">
        <v>0.2</v>
      </c>
      <c r="I5337">
        <v>1</v>
      </c>
      <c r="J5337" s="3">
        <v>42733</v>
      </c>
      <c r="K5337" t="s">
        <v>4591</v>
      </c>
      <c r="L5337" t="s">
        <v>30</v>
      </c>
      <c r="M5337">
        <v>94513</v>
      </c>
      <c r="N5337">
        <v>884</v>
      </c>
      <c r="O5337" t="s">
        <v>4943</v>
      </c>
      <c r="P5337" s="4">
        <v>36</v>
      </c>
      <c r="Q5337" s="4">
        <v>4</v>
      </c>
      <c r="R5337" t="s">
        <v>32</v>
      </c>
      <c r="T5337" s="2">
        <v>36</v>
      </c>
      <c r="U5337" s="4">
        <v>320</v>
      </c>
      <c r="V5337" t="s">
        <v>19</v>
      </c>
      <c r="W5337" s="3">
        <v>42738</v>
      </c>
      <c r="X5337" t="s">
        <v>39</v>
      </c>
      <c r="Y5337" t="s">
        <v>34</v>
      </c>
      <c r="Z5337" t="s">
        <v>52</v>
      </c>
    </row>
    <row r="5338" spans="1:26" x14ac:dyDescent="0.25">
      <c r="A5338">
        <v>7</v>
      </c>
      <c r="B5338" t="s">
        <v>25</v>
      </c>
      <c r="C5338">
        <v>6</v>
      </c>
      <c r="D5338" t="s">
        <v>50</v>
      </c>
      <c r="E5338" t="s">
        <v>27</v>
      </c>
      <c r="F5338" t="s">
        <v>13</v>
      </c>
      <c r="G5338" t="s">
        <v>1673</v>
      </c>
      <c r="H5338" s="1">
        <v>0.2</v>
      </c>
      <c r="I5338">
        <v>1</v>
      </c>
      <c r="J5338" s="3">
        <v>43318</v>
      </c>
      <c r="K5338" t="s">
        <v>5178</v>
      </c>
      <c r="L5338" t="s">
        <v>30</v>
      </c>
      <c r="M5338">
        <v>90032</v>
      </c>
      <c r="N5338">
        <v>1248</v>
      </c>
      <c r="O5338" t="s">
        <v>513</v>
      </c>
      <c r="P5338" s="4">
        <v>18</v>
      </c>
      <c r="Q5338" s="4">
        <v>4</v>
      </c>
      <c r="R5338" t="s">
        <v>32</v>
      </c>
      <c r="T5338" s="2">
        <v>18.48</v>
      </c>
      <c r="U5338" s="4">
        <v>211</v>
      </c>
      <c r="V5338" t="s">
        <v>19</v>
      </c>
      <c r="W5338" s="3">
        <v>43325</v>
      </c>
      <c r="X5338" t="s">
        <v>39</v>
      </c>
      <c r="Y5338" t="s">
        <v>34</v>
      </c>
      <c r="Z5338" t="s">
        <v>52</v>
      </c>
    </row>
    <row r="5339" spans="1:26" x14ac:dyDescent="0.25">
      <c r="A5339">
        <v>6</v>
      </c>
      <c r="B5339" t="s">
        <v>10</v>
      </c>
      <c r="C5339">
        <v>6</v>
      </c>
      <c r="D5339" t="s">
        <v>50</v>
      </c>
      <c r="E5339" t="s">
        <v>27</v>
      </c>
      <c r="F5339" t="s">
        <v>13</v>
      </c>
      <c r="G5339" t="s">
        <v>8133</v>
      </c>
      <c r="H5339" s="1">
        <v>0.2</v>
      </c>
      <c r="I5339">
        <v>1</v>
      </c>
      <c r="J5339" s="3">
        <v>43796</v>
      </c>
      <c r="K5339" t="s">
        <v>5179</v>
      </c>
      <c r="L5339" t="s">
        <v>30</v>
      </c>
      <c r="M5339">
        <v>90036</v>
      </c>
      <c r="N5339">
        <v>783</v>
      </c>
      <c r="O5339" t="s">
        <v>4726</v>
      </c>
      <c r="P5339" s="4">
        <v>6</v>
      </c>
      <c r="Q5339" s="4">
        <v>4</v>
      </c>
      <c r="R5339" t="s">
        <v>32</v>
      </c>
      <c r="T5339" s="2">
        <v>5.76</v>
      </c>
      <c r="U5339" s="4">
        <v>58</v>
      </c>
      <c r="V5339" t="s">
        <v>19</v>
      </c>
      <c r="W5339" s="3">
        <v>43802</v>
      </c>
      <c r="X5339" t="s">
        <v>39</v>
      </c>
      <c r="Y5339" t="s">
        <v>34</v>
      </c>
      <c r="Z5339" t="s">
        <v>52</v>
      </c>
    </row>
    <row r="5340" spans="1:26" x14ac:dyDescent="0.25">
      <c r="A5340">
        <v>5</v>
      </c>
      <c r="B5340" t="s">
        <v>43</v>
      </c>
      <c r="C5340">
        <v>6</v>
      </c>
      <c r="D5340" t="s">
        <v>50</v>
      </c>
      <c r="E5340" t="s">
        <v>572</v>
      </c>
      <c r="F5340" t="s">
        <v>13</v>
      </c>
      <c r="G5340" t="s">
        <v>2372</v>
      </c>
      <c r="H5340" s="1">
        <v>0.2</v>
      </c>
      <c r="I5340">
        <v>1</v>
      </c>
      <c r="J5340" s="3">
        <v>43136</v>
      </c>
      <c r="K5340" t="s">
        <v>2729</v>
      </c>
      <c r="L5340" t="s">
        <v>30</v>
      </c>
      <c r="M5340">
        <v>92037</v>
      </c>
      <c r="N5340">
        <v>138</v>
      </c>
      <c r="O5340" t="s">
        <v>379</v>
      </c>
      <c r="P5340" s="4">
        <v>-32</v>
      </c>
      <c r="Q5340" s="4">
        <v>4</v>
      </c>
      <c r="R5340" t="s">
        <v>32</v>
      </c>
      <c r="T5340" s="2">
        <v>-31.99</v>
      </c>
      <c r="U5340" s="4">
        <v>160</v>
      </c>
      <c r="V5340" t="s">
        <v>19</v>
      </c>
      <c r="W5340" s="3">
        <v>43141</v>
      </c>
      <c r="X5340" t="s">
        <v>39</v>
      </c>
      <c r="Y5340" t="s">
        <v>34</v>
      </c>
      <c r="Z5340" t="s">
        <v>52</v>
      </c>
    </row>
    <row r="5341" spans="1:26" x14ac:dyDescent="0.25">
      <c r="A5341">
        <v>4</v>
      </c>
      <c r="B5341" t="s">
        <v>43</v>
      </c>
      <c r="C5341">
        <v>6</v>
      </c>
      <c r="D5341" t="s">
        <v>50</v>
      </c>
      <c r="E5341" t="s">
        <v>572</v>
      </c>
      <c r="F5341" t="s">
        <v>13</v>
      </c>
      <c r="G5341" t="s">
        <v>2258</v>
      </c>
      <c r="H5341" s="1">
        <v>0.2</v>
      </c>
      <c r="I5341">
        <v>1</v>
      </c>
      <c r="J5341" s="3">
        <v>43056</v>
      </c>
      <c r="K5341" t="s">
        <v>2617</v>
      </c>
      <c r="L5341" t="s">
        <v>30</v>
      </c>
      <c r="M5341">
        <v>92105</v>
      </c>
      <c r="N5341">
        <v>1334</v>
      </c>
      <c r="O5341" t="s">
        <v>5180</v>
      </c>
      <c r="P5341" s="4">
        <v>52</v>
      </c>
      <c r="Q5341" s="4">
        <v>4</v>
      </c>
      <c r="R5341" t="s">
        <v>32</v>
      </c>
      <c r="T5341" s="2">
        <v>52</v>
      </c>
      <c r="U5341" s="4">
        <v>416</v>
      </c>
      <c r="V5341" t="s">
        <v>19</v>
      </c>
      <c r="W5341" s="3">
        <v>43060</v>
      </c>
      <c r="X5341" t="s">
        <v>39</v>
      </c>
      <c r="Y5341" t="s">
        <v>34</v>
      </c>
      <c r="Z5341" t="s">
        <v>52</v>
      </c>
    </row>
    <row r="5342" spans="1:26" x14ac:dyDescent="0.25">
      <c r="A5342">
        <v>5</v>
      </c>
      <c r="B5342" t="s">
        <v>43</v>
      </c>
      <c r="C5342">
        <v>6</v>
      </c>
      <c r="D5342" t="s">
        <v>50</v>
      </c>
      <c r="E5342" t="s">
        <v>1804</v>
      </c>
      <c r="F5342" t="s">
        <v>13</v>
      </c>
      <c r="G5342" t="s">
        <v>1913</v>
      </c>
      <c r="H5342" s="1">
        <v>0.2</v>
      </c>
      <c r="I5342">
        <v>1</v>
      </c>
      <c r="J5342" s="3">
        <v>43246</v>
      </c>
      <c r="K5342" t="s">
        <v>2744</v>
      </c>
      <c r="L5342" t="s">
        <v>30</v>
      </c>
      <c r="M5342">
        <v>92704</v>
      </c>
      <c r="N5342">
        <v>442</v>
      </c>
      <c r="O5342" t="s">
        <v>4892</v>
      </c>
      <c r="P5342" s="4">
        <v>24</v>
      </c>
      <c r="Q5342" s="4">
        <v>4</v>
      </c>
      <c r="R5342" t="s">
        <v>32</v>
      </c>
      <c r="T5342" s="2">
        <v>23.76</v>
      </c>
      <c r="U5342" s="4">
        <v>211</v>
      </c>
      <c r="V5342" t="s">
        <v>19</v>
      </c>
      <c r="W5342" s="3">
        <v>43251</v>
      </c>
      <c r="X5342" t="s">
        <v>39</v>
      </c>
      <c r="Y5342" t="s">
        <v>34</v>
      </c>
      <c r="Z5342" t="s">
        <v>52</v>
      </c>
    </row>
    <row r="5343" spans="1:26" x14ac:dyDescent="0.25">
      <c r="A5343">
        <v>6</v>
      </c>
      <c r="B5343" t="s">
        <v>10</v>
      </c>
      <c r="C5343">
        <v>6</v>
      </c>
      <c r="D5343" t="s">
        <v>50</v>
      </c>
      <c r="E5343" t="s">
        <v>493</v>
      </c>
      <c r="F5343" t="s">
        <v>13</v>
      </c>
      <c r="G5343" t="s">
        <v>793</v>
      </c>
      <c r="H5343" s="1">
        <v>0.2</v>
      </c>
      <c r="I5343">
        <v>1</v>
      </c>
      <c r="J5343" s="3">
        <v>42675</v>
      </c>
      <c r="K5343" t="s">
        <v>4653</v>
      </c>
      <c r="L5343" t="s">
        <v>30</v>
      </c>
      <c r="M5343">
        <v>80219</v>
      </c>
      <c r="N5343">
        <v>450</v>
      </c>
      <c r="O5343" t="s">
        <v>4964</v>
      </c>
      <c r="P5343" s="4">
        <v>248</v>
      </c>
      <c r="Q5343" s="4">
        <v>4</v>
      </c>
      <c r="R5343" t="s">
        <v>32</v>
      </c>
      <c r="T5343" s="2">
        <v>248</v>
      </c>
      <c r="U5343" s="4">
        <v>1984</v>
      </c>
      <c r="V5343" t="s">
        <v>19</v>
      </c>
      <c r="W5343" s="3">
        <v>42681</v>
      </c>
      <c r="X5343" t="s">
        <v>39</v>
      </c>
      <c r="Y5343" t="s">
        <v>285</v>
      </c>
      <c r="Z5343" t="s">
        <v>52</v>
      </c>
    </row>
    <row r="5344" spans="1:26" x14ac:dyDescent="0.25">
      <c r="A5344">
        <v>6</v>
      </c>
      <c r="B5344" t="s">
        <v>10</v>
      </c>
      <c r="C5344">
        <v>6</v>
      </c>
      <c r="D5344" t="s">
        <v>50</v>
      </c>
      <c r="E5344" t="s">
        <v>2682</v>
      </c>
      <c r="F5344" t="s">
        <v>13</v>
      </c>
      <c r="G5344" t="s">
        <v>1515</v>
      </c>
      <c r="H5344" s="1">
        <v>0.2</v>
      </c>
      <c r="I5344">
        <v>1</v>
      </c>
      <c r="J5344" s="3">
        <v>42957</v>
      </c>
      <c r="K5344" t="s">
        <v>4676</v>
      </c>
      <c r="L5344" t="s">
        <v>30</v>
      </c>
      <c r="M5344">
        <v>97756</v>
      </c>
      <c r="N5344">
        <v>154</v>
      </c>
      <c r="O5344" t="s">
        <v>5025</v>
      </c>
      <c r="P5344" s="4">
        <v>38</v>
      </c>
      <c r="Q5344" s="4">
        <v>4</v>
      </c>
      <c r="R5344" t="s">
        <v>32</v>
      </c>
      <c r="T5344" s="2">
        <v>38.36</v>
      </c>
      <c r="U5344" s="4">
        <v>438</v>
      </c>
      <c r="V5344" t="s">
        <v>19</v>
      </c>
      <c r="W5344" s="3">
        <v>42963</v>
      </c>
      <c r="X5344" t="s">
        <v>39</v>
      </c>
      <c r="Y5344" t="s">
        <v>262</v>
      </c>
      <c r="Z5344" t="s">
        <v>52</v>
      </c>
    </row>
    <row r="5345" spans="1:26" x14ac:dyDescent="0.25">
      <c r="A5345">
        <v>6</v>
      </c>
      <c r="B5345" t="s">
        <v>10</v>
      </c>
      <c r="C5345">
        <v>6</v>
      </c>
      <c r="D5345" t="s">
        <v>50</v>
      </c>
      <c r="E5345" t="s">
        <v>4673</v>
      </c>
      <c r="F5345" t="s">
        <v>13</v>
      </c>
      <c r="G5345" t="s">
        <v>2385</v>
      </c>
      <c r="H5345" s="1">
        <v>0.2</v>
      </c>
      <c r="I5345">
        <v>1</v>
      </c>
      <c r="J5345" s="3">
        <v>42700</v>
      </c>
      <c r="K5345" t="s">
        <v>4674</v>
      </c>
      <c r="L5345" t="s">
        <v>30</v>
      </c>
      <c r="M5345">
        <v>97224</v>
      </c>
      <c r="N5345">
        <v>943</v>
      </c>
      <c r="O5345" t="s">
        <v>4808</v>
      </c>
      <c r="P5345" s="4">
        <v>-88</v>
      </c>
      <c r="Q5345" s="4">
        <v>4</v>
      </c>
      <c r="R5345" t="s">
        <v>32</v>
      </c>
      <c r="T5345" s="2">
        <v>-87.67</v>
      </c>
      <c r="U5345" s="4">
        <v>438</v>
      </c>
      <c r="V5345" t="s">
        <v>19</v>
      </c>
      <c r="W5345" s="3">
        <v>42706</v>
      </c>
      <c r="X5345" t="s">
        <v>39</v>
      </c>
      <c r="Y5345" t="s">
        <v>262</v>
      </c>
      <c r="Z5345" t="s">
        <v>52</v>
      </c>
    </row>
    <row r="5346" spans="1:26" x14ac:dyDescent="0.25">
      <c r="A5346">
        <v>5</v>
      </c>
      <c r="B5346" t="s">
        <v>43</v>
      </c>
      <c r="C5346">
        <v>6</v>
      </c>
      <c r="D5346" t="s">
        <v>50</v>
      </c>
      <c r="E5346" t="s">
        <v>1084</v>
      </c>
      <c r="F5346" t="s">
        <v>13</v>
      </c>
      <c r="G5346" t="s">
        <v>718</v>
      </c>
      <c r="H5346" s="1">
        <v>0.2</v>
      </c>
      <c r="I5346">
        <v>1</v>
      </c>
      <c r="J5346" s="3">
        <v>42827</v>
      </c>
      <c r="K5346" t="s">
        <v>5181</v>
      </c>
      <c r="L5346" t="s">
        <v>30</v>
      </c>
      <c r="M5346">
        <v>85204</v>
      </c>
      <c r="N5346">
        <v>1400</v>
      </c>
      <c r="O5346" t="s">
        <v>4934</v>
      </c>
      <c r="P5346" s="4">
        <v>33</v>
      </c>
      <c r="Q5346" s="4">
        <v>5</v>
      </c>
      <c r="R5346" t="s">
        <v>32</v>
      </c>
      <c r="T5346" s="2">
        <v>32.92</v>
      </c>
      <c r="U5346" s="4">
        <v>88</v>
      </c>
      <c r="V5346" t="s">
        <v>19</v>
      </c>
      <c r="W5346" s="3">
        <v>42832</v>
      </c>
      <c r="X5346" t="s">
        <v>39</v>
      </c>
      <c r="Y5346" t="s">
        <v>199</v>
      </c>
      <c r="Z5346" t="s">
        <v>52</v>
      </c>
    </row>
    <row r="5347" spans="1:26" x14ac:dyDescent="0.25">
      <c r="A5347">
        <v>6</v>
      </c>
      <c r="B5347" t="s">
        <v>10</v>
      </c>
      <c r="C5347">
        <v>6</v>
      </c>
      <c r="D5347" t="s">
        <v>50</v>
      </c>
      <c r="E5347" t="s">
        <v>528</v>
      </c>
      <c r="F5347" t="s">
        <v>13</v>
      </c>
      <c r="G5347" t="s">
        <v>556</v>
      </c>
      <c r="H5347" s="1">
        <v>0.2</v>
      </c>
      <c r="I5347">
        <v>1</v>
      </c>
      <c r="J5347" s="3">
        <v>43782</v>
      </c>
      <c r="K5347" t="s">
        <v>5182</v>
      </c>
      <c r="L5347" t="s">
        <v>30</v>
      </c>
      <c r="M5347">
        <v>94568</v>
      </c>
      <c r="N5347">
        <v>1401</v>
      </c>
      <c r="O5347" t="s">
        <v>4914</v>
      </c>
      <c r="P5347" s="4">
        <v>1</v>
      </c>
      <c r="Q5347" s="4">
        <v>5</v>
      </c>
      <c r="R5347" t="s">
        <v>32</v>
      </c>
      <c r="T5347" s="2">
        <v>1.38</v>
      </c>
      <c r="U5347" s="4">
        <v>22</v>
      </c>
      <c r="V5347" t="s">
        <v>19</v>
      </c>
      <c r="W5347" s="3">
        <v>43788</v>
      </c>
      <c r="X5347" t="s">
        <v>39</v>
      </c>
      <c r="Y5347" t="s">
        <v>34</v>
      </c>
      <c r="Z5347" t="s">
        <v>52</v>
      </c>
    </row>
    <row r="5348" spans="1:26" x14ac:dyDescent="0.25">
      <c r="A5348">
        <v>4</v>
      </c>
      <c r="B5348" t="s">
        <v>43</v>
      </c>
      <c r="C5348">
        <v>6</v>
      </c>
      <c r="D5348" t="s">
        <v>50</v>
      </c>
      <c r="E5348" t="s">
        <v>27</v>
      </c>
      <c r="F5348" t="s">
        <v>13</v>
      </c>
      <c r="G5348" t="s">
        <v>2041</v>
      </c>
      <c r="H5348" s="1">
        <v>0.2</v>
      </c>
      <c r="I5348">
        <v>1</v>
      </c>
      <c r="J5348" s="3">
        <v>42699</v>
      </c>
      <c r="K5348" t="s">
        <v>2720</v>
      </c>
      <c r="L5348" t="s">
        <v>30</v>
      </c>
      <c r="M5348">
        <v>90004</v>
      </c>
      <c r="N5348">
        <v>1022</v>
      </c>
      <c r="O5348" t="s">
        <v>581</v>
      </c>
      <c r="P5348" s="4">
        <v>47</v>
      </c>
      <c r="Q5348" s="4">
        <v>5</v>
      </c>
      <c r="R5348" t="s">
        <v>32</v>
      </c>
      <c r="T5348" s="2">
        <v>47.24</v>
      </c>
      <c r="U5348" s="4">
        <v>540</v>
      </c>
      <c r="V5348" t="s">
        <v>19</v>
      </c>
      <c r="W5348" s="3">
        <v>42703</v>
      </c>
      <c r="X5348" t="s">
        <v>39</v>
      </c>
      <c r="Y5348" t="s">
        <v>34</v>
      </c>
      <c r="Z5348" t="s">
        <v>52</v>
      </c>
    </row>
    <row r="5349" spans="1:26" x14ac:dyDescent="0.25">
      <c r="A5349">
        <v>7</v>
      </c>
      <c r="B5349" t="s">
        <v>25</v>
      </c>
      <c r="C5349">
        <v>6</v>
      </c>
      <c r="D5349" t="s">
        <v>50</v>
      </c>
      <c r="E5349" t="s">
        <v>27</v>
      </c>
      <c r="F5349" t="s">
        <v>13</v>
      </c>
      <c r="G5349" t="s">
        <v>1580</v>
      </c>
      <c r="H5349" s="1">
        <v>0.2</v>
      </c>
      <c r="I5349">
        <v>1</v>
      </c>
      <c r="J5349" s="3">
        <v>43342</v>
      </c>
      <c r="K5349" t="s">
        <v>2637</v>
      </c>
      <c r="L5349" t="s">
        <v>30</v>
      </c>
      <c r="M5349">
        <v>90008</v>
      </c>
      <c r="N5349">
        <v>1247</v>
      </c>
      <c r="O5349" t="s">
        <v>4756</v>
      </c>
      <c r="P5349" s="4">
        <v>42</v>
      </c>
      <c r="Q5349" s="4">
        <v>5</v>
      </c>
      <c r="R5349" t="s">
        <v>32</v>
      </c>
      <c r="T5349" s="2">
        <v>42.49</v>
      </c>
      <c r="U5349" s="4">
        <v>340</v>
      </c>
      <c r="V5349" t="s">
        <v>19</v>
      </c>
      <c r="W5349" s="3">
        <v>43349</v>
      </c>
      <c r="X5349" t="s">
        <v>39</v>
      </c>
      <c r="Y5349" t="s">
        <v>34</v>
      </c>
      <c r="Z5349" t="s">
        <v>52</v>
      </c>
    </row>
    <row r="5350" spans="1:26" x14ac:dyDescent="0.25">
      <c r="A5350">
        <v>5</v>
      </c>
      <c r="B5350" t="s">
        <v>43</v>
      </c>
      <c r="C5350">
        <v>6</v>
      </c>
      <c r="D5350" t="s">
        <v>50</v>
      </c>
      <c r="E5350" t="s">
        <v>27</v>
      </c>
      <c r="F5350" t="s">
        <v>13</v>
      </c>
      <c r="G5350" t="s">
        <v>8131</v>
      </c>
      <c r="H5350" s="1">
        <v>0.2</v>
      </c>
      <c r="I5350">
        <v>1</v>
      </c>
      <c r="J5350" s="3">
        <v>42941</v>
      </c>
      <c r="K5350" t="s">
        <v>5183</v>
      </c>
      <c r="L5350" t="s">
        <v>30</v>
      </c>
      <c r="M5350">
        <v>90032</v>
      </c>
      <c r="N5350">
        <v>1107</v>
      </c>
      <c r="O5350" t="s">
        <v>5166</v>
      </c>
      <c r="P5350" s="4">
        <v>39</v>
      </c>
      <c r="Q5350" s="4">
        <v>5</v>
      </c>
      <c r="R5350" t="s">
        <v>32</v>
      </c>
      <c r="T5350" s="2">
        <v>39</v>
      </c>
      <c r="U5350" s="4">
        <v>624</v>
      </c>
      <c r="V5350" t="s">
        <v>19</v>
      </c>
      <c r="W5350" s="3">
        <v>42946</v>
      </c>
      <c r="X5350" t="s">
        <v>39</v>
      </c>
      <c r="Y5350" t="s">
        <v>34</v>
      </c>
      <c r="Z5350" t="s">
        <v>52</v>
      </c>
    </row>
    <row r="5351" spans="1:26" x14ac:dyDescent="0.25">
      <c r="A5351">
        <v>5</v>
      </c>
      <c r="B5351" t="s">
        <v>43</v>
      </c>
      <c r="C5351">
        <v>6</v>
      </c>
      <c r="D5351" t="s">
        <v>50</v>
      </c>
      <c r="E5351" t="s">
        <v>27</v>
      </c>
      <c r="F5351" t="s">
        <v>13</v>
      </c>
      <c r="G5351" t="s">
        <v>1486</v>
      </c>
      <c r="H5351" s="1">
        <v>0.2</v>
      </c>
      <c r="I5351">
        <v>1</v>
      </c>
      <c r="J5351" s="3">
        <v>42539</v>
      </c>
      <c r="K5351" t="s">
        <v>5184</v>
      </c>
      <c r="L5351" t="s">
        <v>30</v>
      </c>
      <c r="M5351">
        <v>90036</v>
      </c>
      <c r="N5351">
        <v>1276</v>
      </c>
      <c r="O5351" t="s">
        <v>378</v>
      </c>
      <c r="P5351" s="4">
        <v>12</v>
      </c>
      <c r="Q5351" s="4">
        <v>5</v>
      </c>
      <c r="R5351" t="s">
        <v>32</v>
      </c>
      <c r="T5351" s="2">
        <v>12.23</v>
      </c>
      <c r="U5351" s="4">
        <v>140</v>
      </c>
      <c r="V5351" t="s">
        <v>19</v>
      </c>
      <c r="W5351" s="3">
        <v>42544</v>
      </c>
      <c r="X5351" t="s">
        <v>39</v>
      </c>
      <c r="Y5351" t="s">
        <v>34</v>
      </c>
      <c r="Z5351" t="s">
        <v>52</v>
      </c>
    </row>
    <row r="5352" spans="1:26" x14ac:dyDescent="0.25">
      <c r="A5352">
        <v>4</v>
      </c>
      <c r="B5352" t="s">
        <v>43</v>
      </c>
      <c r="C5352">
        <v>6</v>
      </c>
      <c r="D5352" t="s">
        <v>50</v>
      </c>
      <c r="E5352" t="s">
        <v>27</v>
      </c>
      <c r="F5352" t="s">
        <v>13</v>
      </c>
      <c r="G5352" t="s">
        <v>2100</v>
      </c>
      <c r="H5352" s="1">
        <v>0.2</v>
      </c>
      <c r="I5352">
        <v>1</v>
      </c>
      <c r="J5352" s="3">
        <v>43153</v>
      </c>
      <c r="K5352" t="s">
        <v>4527</v>
      </c>
      <c r="L5352" t="s">
        <v>30</v>
      </c>
      <c r="M5352">
        <v>90045</v>
      </c>
      <c r="N5352">
        <v>153</v>
      </c>
      <c r="O5352" t="s">
        <v>690</v>
      </c>
      <c r="P5352" s="4">
        <v>56</v>
      </c>
      <c r="Q5352" s="4">
        <v>5</v>
      </c>
      <c r="R5352" t="s">
        <v>32</v>
      </c>
      <c r="T5352" s="2">
        <v>55.74</v>
      </c>
      <c r="U5352" s="4">
        <v>446</v>
      </c>
      <c r="V5352" t="s">
        <v>19</v>
      </c>
      <c r="W5352" s="3">
        <v>43157</v>
      </c>
      <c r="X5352" t="s">
        <v>39</v>
      </c>
      <c r="Y5352" t="s">
        <v>34</v>
      </c>
      <c r="Z5352" t="s">
        <v>52</v>
      </c>
    </row>
    <row r="5353" spans="1:26" x14ac:dyDescent="0.25">
      <c r="A5353">
        <v>5</v>
      </c>
      <c r="B5353" t="s">
        <v>43</v>
      </c>
      <c r="C5353">
        <v>6</v>
      </c>
      <c r="D5353" t="s">
        <v>50</v>
      </c>
      <c r="E5353" t="s">
        <v>27</v>
      </c>
      <c r="F5353" t="s">
        <v>13</v>
      </c>
      <c r="G5353" t="s">
        <v>1619</v>
      </c>
      <c r="H5353" s="1">
        <v>0.2</v>
      </c>
      <c r="I5353">
        <v>1</v>
      </c>
      <c r="J5353" s="3">
        <v>43088</v>
      </c>
      <c r="K5353" t="s">
        <v>5135</v>
      </c>
      <c r="L5353" t="s">
        <v>30</v>
      </c>
      <c r="M5353">
        <v>90049</v>
      </c>
      <c r="N5353">
        <v>1455</v>
      </c>
      <c r="O5353" t="s">
        <v>5185</v>
      </c>
      <c r="P5353" s="4">
        <v>84</v>
      </c>
      <c r="Q5353" s="4">
        <v>5</v>
      </c>
      <c r="R5353" t="s">
        <v>32</v>
      </c>
      <c r="T5353" s="2">
        <v>84.49</v>
      </c>
      <c r="U5353" s="4">
        <v>676</v>
      </c>
      <c r="V5353" t="s">
        <v>19</v>
      </c>
      <c r="W5353" s="3">
        <v>43093</v>
      </c>
      <c r="X5353" t="s">
        <v>39</v>
      </c>
      <c r="Y5353" t="s">
        <v>34</v>
      </c>
      <c r="Z5353" t="s">
        <v>52</v>
      </c>
    </row>
    <row r="5354" spans="1:26" x14ac:dyDescent="0.25">
      <c r="A5354">
        <v>4</v>
      </c>
      <c r="B5354" t="s">
        <v>43</v>
      </c>
      <c r="C5354">
        <v>6</v>
      </c>
      <c r="D5354" t="s">
        <v>50</v>
      </c>
      <c r="E5354" t="s">
        <v>88</v>
      </c>
      <c r="F5354" t="s">
        <v>13</v>
      </c>
      <c r="G5354" t="s">
        <v>1916</v>
      </c>
      <c r="H5354" s="1">
        <v>0.2</v>
      </c>
      <c r="I5354">
        <v>1</v>
      </c>
      <c r="J5354" s="3">
        <v>42842</v>
      </c>
      <c r="K5354" t="s">
        <v>4466</v>
      </c>
      <c r="L5354" t="s">
        <v>30</v>
      </c>
      <c r="M5354">
        <v>94122</v>
      </c>
      <c r="N5354">
        <v>1275</v>
      </c>
      <c r="O5354" t="s">
        <v>4881</v>
      </c>
      <c r="P5354" s="4">
        <v>69</v>
      </c>
      <c r="Q5354" s="4">
        <v>5</v>
      </c>
      <c r="R5354" t="s">
        <v>32</v>
      </c>
      <c r="T5354" s="2">
        <v>68.599999999999994</v>
      </c>
      <c r="U5354" s="4">
        <v>784</v>
      </c>
      <c r="V5354" t="s">
        <v>19</v>
      </c>
      <c r="W5354" s="3">
        <v>42846</v>
      </c>
      <c r="X5354" t="s">
        <v>39</v>
      </c>
      <c r="Y5354" t="s">
        <v>34</v>
      </c>
      <c r="Z5354" t="s">
        <v>52</v>
      </c>
    </row>
    <row r="5355" spans="1:26" x14ac:dyDescent="0.25">
      <c r="A5355">
        <v>5</v>
      </c>
      <c r="B5355" t="s">
        <v>43</v>
      </c>
      <c r="C5355">
        <v>6</v>
      </c>
      <c r="D5355" t="s">
        <v>50</v>
      </c>
      <c r="E5355" t="s">
        <v>386</v>
      </c>
      <c r="F5355" t="s">
        <v>13</v>
      </c>
      <c r="G5355" t="s">
        <v>2417</v>
      </c>
      <c r="H5355" s="1">
        <v>0.2</v>
      </c>
      <c r="I5355">
        <v>1</v>
      </c>
      <c r="J5355" s="3">
        <v>42500</v>
      </c>
      <c r="K5355" t="s">
        <v>2680</v>
      </c>
      <c r="L5355" t="s">
        <v>30</v>
      </c>
      <c r="M5355">
        <v>95123</v>
      </c>
      <c r="N5355">
        <v>1629</v>
      </c>
      <c r="O5355" t="s">
        <v>4800</v>
      </c>
      <c r="P5355" s="4">
        <v>125</v>
      </c>
      <c r="Q5355" s="4">
        <v>5</v>
      </c>
      <c r="R5355" t="s">
        <v>32</v>
      </c>
      <c r="T5355" s="2">
        <v>125.3</v>
      </c>
      <c r="U5355" s="4">
        <v>1432</v>
      </c>
      <c r="V5355" t="s">
        <v>19</v>
      </c>
      <c r="W5355" s="3">
        <v>42505</v>
      </c>
      <c r="X5355" t="s">
        <v>39</v>
      </c>
      <c r="Y5355" t="s">
        <v>34</v>
      </c>
      <c r="Z5355" t="s">
        <v>52</v>
      </c>
    </row>
    <row r="5356" spans="1:26" x14ac:dyDescent="0.25">
      <c r="A5356">
        <v>5</v>
      </c>
      <c r="B5356" t="s">
        <v>43</v>
      </c>
      <c r="C5356">
        <v>6</v>
      </c>
      <c r="D5356" t="s">
        <v>50</v>
      </c>
      <c r="E5356" t="s">
        <v>2602</v>
      </c>
      <c r="F5356" t="s">
        <v>13</v>
      </c>
      <c r="G5356" t="s">
        <v>2067</v>
      </c>
      <c r="H5356" s="1">
        <v>0.2</v>
      </c>
      <c r="I5356">
        <v>1</v>
      </c>
      <c r="J5356" s="3">
        <v>42500</v>
      </c>
      <c r="K5356" t="s">
        <v>4523</v>
      </c>
      <c r="L5356" t="s">
        <v>30</v>
      </c>
      <c r="M5356">
        <v>98031</v>
      </c>
      <c r="N5356">
        <v>991</v>
      </c>
      <c r="O5356" t="s">
        <v>162</v>
      </c>
      <c r="P5356" s="4">
        <v>4</v>
      </c>
      <c r="Q5356" s="4">
        <v>5</v>
      </c>
      <c r="R5356" t="s">
        <v>32</v>
      </c>
      <c r="T5356" s="2">
        <v>4.3600000000000003</v>
      </c>
      <c r="U5356" s="4">
        <v>44</v>
      </c>
      <c r="V5356" t="s">
        <v>19</v>
      </c>
      <c r="W5356" s="3">
        <v>42505</v>
      </c>
      <c r="X5356" t="s">
        <v>39</v>
      </c>
      <c r="Y5356" t="s">
        <v>69</v>
      </c>
      <c r="Z5356" t="s">
        <v>52</v>
      </c>
    </row>
    <row r="5357" spans="1:26" x14ac:dyDescent="0.25">
      <c r="A5357">
        <v>4</v>
      </c>
      <c r="B5357" t="s">
        <v>43</v>
      </c>
      <c r="C5357">
        <v>6</v>
      </c>
      <c r="D5357" t="s">
        <v>50</v>
      </c>
      <c r="E5357" t="s">
        <v>27</v>
      </c>
      <c r="F5357" t="s">
        <v>13</v>
      </c>
      <c r="G5357" t="s">
        <v>2868</v>
      </c>
      <c r="H5357" s="1">
        <v>0.2</v>
      </c>
      <c r="I5357">
        <v>1</v>
      </c>
      <c r="J5357" s="3">
        <v>43326</v>
      </c>
      <c r="K5357" t="s">
        <v>4540</v>
      </c>
      <c r="L5357" t="s">
        <v>30</v>
      </c>
      <c r="M5357">
        <v>90045</v>
      </c>
      <c r="N5357">
        <v>1566</v>
      </c>
      <c r="O5357" t="s">
        <v>4780</v>
      </c>
      <c r="P5357" s="4">
        <v>36</v>
      </c>
      <c r="Q5357" s="4">
        <v>6</v>
      </c>
      <c r="R5357" t="s">
        <v>32</v>
      </c>
      <c r="T5357" s="2">
        <v>35.619999999999997</v>
      </c>
      <c r="U5357" s="4">
        <v>106</v>
      </c>
      <c r="V5357" t="s">
        <v>19</v>
      </c>
      <c r="W5357" s="3">
        <v>43330</v>
      </c>
      <c r="X5357" t="s">
        <v>39</v>
      </c>
      <c r="Y5357" t="s">
        <v>34</v>
      </c>
      <c r="Z5357" t="s">
        <v>422</v>
      </c>
    </row>
    <row r="5358" spans="1:26" x14ac:dyDescent="0.25">
      <c r="A5358">
        <v>4</v>
      </c>
      <c r="B5358" t="s">
        <v>43</v>
      </c>
      <c r="C5358">
        <v>6</v>
      </c>
      <c r="D5358" t="s">
        <v>50</v>
      </c>
      <c r="E5358" t="s">
        <v>27</v>
      </c>
      <c r="F5358" t="s">
        <v>13</v>
      </c>
      <c r="G5358" t="s">
        <v>1482</v>
      </c>
      <c r="H5358" s="1">
        <v>0.2</v>
      </c>
      <c r="I5358">
        <v>1</v>
      </c>
      <c r="J5358" s="3">
        <v>42877</v>
      </c>
      <c r="K5358" t="s">
        <v>4477</v>
      </c>
      <c r="L5358" t="s">
        <v>30</v>
      </c>
      <c r="M5358">
        <v>90045</v>
      </c>
      <c r="N5358">
        <v>33</v>
      </c>
      <c r="O5358" t="s">
        <v>713</v>
      </c>
      <c r="P5358" s="4">
        <v>58</v>
      </c>
      <c r="Q5358" s="4">
        <v>6</v>
      </c>
      <c r="R5358" t="s">
        <v>32</v>
      </c>
      <c r="T5358" s="2">
        <v>58.18</v>
      </c>
      <c r="U5358" s="4">
        <v>776</v>
      </c>
      <c r="V5358" t="s">
        <v>19</v>
      </c>
      <c r="W5358" s="3">
        <v>42881</v>
      </c>
      <c r="X5358" t="s">
        <v>39</v>
      </c>
      <c r="Y5358" t="s">
        <v>34</v>
      </c>
      <c r="Z5358" t="s">
        <v>52</v>
      </c>
    </row>
    <row r="5359" spans="1:26" x14ac:dyDescent="0.25">
      <c r="A5359">
        <v>5</v>
      </c>
      <c r="B5359" t="s">
        <v>43</v>
      </c>
      <c r="C5359">
        <v>6</v>
      </c>
      <c r="D5359" t="s">
        <v>50</v>
      </c>
      <c r="E5359" t="s">
        <v>1822</v>
      </c>
      <c r="F5359" t="s">
        <v>13</v>
      </c>
      <c r="G5359" t="s">
        <v>2010</v>
      </c>
      <c r="H5359" s="1">
        <v>0.2</v>
      </c>
      <c r="I5359">
        <v>1</v>
      </c>
      <c r="J5359" s="3">
        <v>43624</v>
      </c>
      <c r="K5359" t="s">
        <v>4649</v>
      </c>
      <c r="L5359" t="s">
        <v>30</v>
      </c>
      <c r="M5359">
        <v>85301</v>
      </c>
      <c r="N5359">
        <v>1077</v>
      </c>
      <c r="O5359" t="s">
        <v>4948</v>
      </c>
      <c r="P5359" s="4">
        <v>12</v>
      </c>
      <c r="Q5359" s="4">
        <v>7</v>
      </c>
      <c r="R5359" t="s">
        <v>32</v>
      </c>
      <c r="T5359" s="2">
        <v>12.31</v>
      </c>
      <c r="U5359" s="4">
        <v>90</v>
      </c>
      <c r="V5359" t="s">
        <v>19</v>
      </c>
      <c r="W5359" s="3">
        <v>43629</v>
      </c>
      <c r="X5359" t="s">
        <v>39</v>
      </c>
      <c r="Y5359" t="s">
        <v>199</v>
      </c>
      <c r="Z5359" t="s">
        <v>113</v>
      </c>
    </row>
    <row r="5360" spans="1:26" x14ac:dyDescent="0.25">
      <c r="A5360">
        <v>4</v>
      </c>
      <c r="B5360" t="s">
        <v>43</v>
      </c>
      <c r="C5360">
        <v>6</v>
      </c>
      <c r="D5360" t="s">
        <v>50</v>
      </c>
      <c r="E5360" t="s">
        <v>27</v>
      </c>
      <c r="F5360" t="s">
        <v>13</v>
      </c>
      <c r="G5360" t="s">
        <v>1482</v>
      </c>
      <c r="H5360" s="1">
        <v>0.2</v>
      </c>
      <c r="I5360">
        <v>1</v>
      </c>
      <c r="J5360" s="3">
        <v>42877</v>
      </c>
      <c r="K5360" t="s">
        <v>4477</v>
      </c>
      <c r="L5360" t="s">
        <v>30</v>
      </c>
      <c r="M5360">
        <v>90045</v>
      </c>
      <c r="N5360">
        <v>1847</v>
      </c>
      <c r="O5360" t="s">
        <v>5186</v>
      </c>
      <c r="P5360" s="4">
        <v>334</v>
      </c>
      <c r="Q5360" s="4">
        <v>7</v>
      </c>
      <c r="R5360" t="s">
        <v>32</v>
      </c>
      <c r="T5360" s="2">
        <v>334.5</v>
      </c>
      <c r="U5360" s="4">
        <v>2973</v>
      </c>
      <c r="V5360" t="s">
        <v>19</v>
      </c>
      <c r="W5360" s="3">
        <v>42881</v>
      </c>
      <c r="X5360" t="s">
        <v>39</v>
      </c>
      <c r="Y5360" t="s">
        <v>34</v>
      </c>
      <c r="Z5360" t="s">
        <v>422</v>
      </c>
    </row>
    <row r="5361" spans="1:26" x14ac:dyDescent="0.25">
      <c r="A5361">
        <v>4</v>
      </c>
      <c r="B5361" t="s">
        <v>43</v>
      </c>
      <c r="C5361">
        <v>6</v>
      </c>
      <c r="D5361" t="s">
        <v>50</v>
      </c>
      <c r="E5361" t="s">
        <v>27</v>
      </c>
      <c r="F5361" t="s">
        <v>13</v>
      </c>
      <c r="G5361" t="s">
        <v>1069</v>
      </c>
      <c r="H5361" s="1">
        <v>0.2</v>
      </c>
      <c r="I5361">
        <v>1</v>
      </c>
      <c r="J5361" s="3">
        <v>43745</v>
      </c>
      <c r="K5361" t="s">
        <v>5153</v>
      </c>
      <c r="L5361" t="s">
        <v>30</v>
      </c>
      <c r="M5361">
        <v>90045</v>
      </c>
      <c r="N5361">
        <v>1106</v>
      </c>
      <c r="O5361" t="s">
        <v>1061</v>
      </c>
      <c r="P5361" s="4">
        <v>-29</v>
      </c>
      <c r="Q5361" s="4">
        <v>7</v>
      </c>
      <c r="R5361" t="s">
        <v>32</v>
      </c>
      <c r="T5361" s="2">
        <v>-28.97</v>
      </c>
      <c r="U5361" s="4">
        <v>129</v>
      </c>
      <c r="V5361" t="s">
        <v>19</v>
      </c>
      <c r="W5361" s="3">
        <v>43749</v>
      </c>
      <c r="X5361" t="s">
        <v>39</v>
      </c>
      <c r="Y5361" t="s">
        <v>34</v>
      </c>
      <c r="Z5361" t="s">
        <v>52</v>
      </c>
    </row>
    <row r="5362" spans="1:26" x14ac:dyDescent="0.25">
      <c r="A5362">
        <v>7</v>
      </c>
      <c r="B5362" t="s">
        <v>25</v>
      </c>
      <c r="C5362">
        <v>6</v>
      </c>
      <c r="D5362" t="s">
        <v>50</v>
      </c>
      <c r="E5362" t="s">
        <v>27</v>
      </c>
      <c r="F5362" t="s">
        <v>13</v>
      </c>
      <c r="G5362" t="s">
        <v>1515</v>
      </c>
      <c r="H5362" s="1">
        <v>0.2</v>
      </c>
      <c r="I5362">
        <v>1</v>
      </c>
      <c r="J5362" s="3">
        <v>42678</v>
      </c>
      <c r="K5362" t="s">
        <v>2728</v>
      </c>
      <c r="L5362" t="s">
        <v>30</v>
      </c>
      <c r="M5362">
        <v>90045</v>
      </c>
      <c r="N5362">
        <v>1296</v>
      </c>
      <c r="O5362" t="s">
        <v>4884</v>
      </c>
      <c r="P5362" s="4">
        <v>67</v>
      </c>
      <c r="Q5362" s="4">
        <v>7</v>
      </c>
      <c r="R5362" t="s">
        <v>32</v>
      </c>
      <c r="T5362" s="2">
        <v>66.63</v>
      </c>
      <c r="U5362" s="4">
        <v>666</v>
      </c>
      <c r="V5362" t="s">
        <v>19</v>
      </c>
      <c r="W5362" s="3">
        <v>42685</v>
      </c>
      <c r="X5362" t="s">
        <v>39</v>
      </c>
      <c r="Y5362" t="s">
        <v>34</v>
      </c>
      <c r="Z5362" t="s">
        <v>52</v>
      </c>
    </row>
    <row r="5363" spans="1:26" x14ac:dyDescent="0.25">
      <c r="A5363">
        <v>6</v>
      </c>
      <c r="B5363" t="s">
        <v>10</v>
      </c>
      <c r="C5363">
        <v>6</v>
      </c>
      <c r="D5363" t="s">
        <v>50</v>
      </c>
      <c r="E5363" t="s">
        <v>27</v>
      </c>
      <c r="F5363" t="s">
        <v>13</v>
      </c>
      <c r="G5363" t="s">
        <v>2533</v>
      </c>
      <c r="H5363" s="1">
        <v>0.2</v>
      </c>
      <c r="I5363">
        <v>1</v>
      </c>
      <c r="J5363" s="3">
        <v>43723</v>
      </c>
      <c r="K5363" t="s">
        <v>2699</v>
      </c>
      <c r="L5363" t="s">
        <v>30</v>
      </c>
      <c r="M5363">
        <v>90049</v>
      </c>
      <c r="N5363">
        <v>1248</v>
      </c>
      <c r="O5363" t="s">
        <v>513</v>
      </c>
      <c r="P5363" s="4">
        <v>32</v>
      </c>
      <c r="Q5363" s="4">
        <v>7</v>
      </c>
      <c r="R5363" t="s">
        <v>32</v>
      </c>
      <c r="T5363" s="2">
        <v>32.340000000000003</v>
      </c>
      <c r="U5363" s="4">
        <v>370</v>
      </c>
      <c r="V5363" t="s">
        <v>19</v>
      </c>
      <c r="W5363" s="3">
        <v>43729</v>
      </c>
      <c r="X5363" t="s">
        <v>39</v>
      </c>
      <c r="Y5363" t="s">
        <v>34</v>
      </c>
      <c r="Z5363" t="s">
        <v>52</v>
      </c>
    </row>
    <row r="5364" spans="1:26" x14ac:dyDescent="0.25">
      <c r="A5364">
        <v>4</v>
      </c>
      <c r="B5364" t="s">
        <v>43</v>
      </c>
      <c r="C5364">
        <v>6</v>
      </c>
      <c r="D5364" t="s">
        <v>50</v>
      </c>
      <c r="E5364" t="s">
        <v>369</v>
      </c>
      <c r="F5364" t="s">
        <v>13</v>
      </c>
      <c r="G5364" t="s">
        <v>1162</v>
      </c>
      <c r="H5364" s="1">
        <v>0.2</v>
      </c>
      <c r="I5364">
        <v>1</v>
      </c>
      <c r="J5364" s="3">
        <v>43592</v>
      </c>
      <c r="K5364" t="s">
        <v>5187</v>
      </c>
      <c r="L5364" t="s">
        <v>30</v>
      </c>
      <c r="M5364">
        <v>91104</v>
      </c>
      <c r="N5364">
        <v>342</v>
      </c>
      <c r="O5364" t="s">
        <v>4869</v>
      </c>
      <c r="P5364" s="4">
        <v>52</v>
      </c>
      <c r="Q5364" s="4">
        <v>7</v>
      </c>
      <c r="R5364" t="s">
        <v>32</v>
      </c>
      <c r="T5364" s="2">
        <v>52.49</v>
      </c>
      <c r="U5364" s="4">
        <v>420</v>
      </c>
      <c r="V5364" t="s">
        <v>19</v>
      </c>
      <c r="W5364" s="3">
        <v>43596</v>
      </c>
      <c r="X5364" t="s">
        <v>39</v>
      </c>
      <c r="Y5364" t="s">
        <v>34</v>
      </c>
      <c r="Z5364" t="s">
        <v>52</v>
      </c>
    </row>
    <row r="5365" spans="1:26" x14ac:dyDescent="0.25">
      <c r="A5365">
        <v>6</v>
      </c>
      <c r="B5365" t="s">
        <v>10</v>
      </c>
      <c r="C5365">
        <v>6</v>
      </c>
      <c r="D5365" t="s">
        <v>50</v>
      </c>
      <c r="E5365" t="s">
        <v>2682</v>
      </c>
      <c r="F5365" t="s">
        <v>13</v>
      </c>
      <c r="G5365" t="s">
        <v>1515</v>
      </c>
      <c r="H5365" s="1">
        <v>0.2</v>
      </c>
      <c r="I5365">
        <v>1</v>
      </c>
      <c r="J5365" s="3">
        <v>42957</v>
      </c>
      <c r="K5365" t="s">
        <v>4676</v>
      </c>
      <c r="L5365" t="s">
        <v>30</v>
      </c>
      <c r="M5365">
        <v>97756</v>
      </c>
      <c r="N5365">
        <v>1230</v>
      </c>
      <c r="O5365" t="s">
        <v>4982</v>
      </c>
      <c r="P5365" s="4">
        <v>-31</v>
      </c>
      <c r="Q5365" s="4">
        <v>7</v>
      </c>
      <c r="R5365" t="s">
        <v>32</v>
      </c>
      <c r="T5365" s="2">
        <v>-31.49</v>
      </c>
      <c r="U5365" s="4">
        <v>140</v>
      </c>
      <c r="V5365" t="s">
        <v>19</v>
      </c>
      <c r="W5365" s="3">
        <v>42963</v>
      </c>
      <c r="X5365" t="s">
        <v>39</v>
      </c>
      <c r="Y5365" t="s">
        <v>262</v>
      </c>
      <c r="Z5365" t="s">
        <v>52</v>
      </c>
    </row>
    <row r="5366" spans="1:26" x14ac:dyDescent="0.25">
      <c r="A5366">
        <v>5</v>
      </c>
      <c r="B5366" t="s">
        <v>43</v>
      </c>
      <c r="C5366">
        <v>6</v>
      </c>
      <c r="D5366" t="s">
        <v>50</v>
      </c>
      <c r="E5366" t="s">
        <v>65</v>
      </c>
      <c r="F5366" t="s">
        <v>13</v>
      </c>
      <c r="G5366" t="s">
        <v>1562</v>
      </c>
      <c r="H5366" s="1">
        <v>0.2</v>
      </c>
      <c r="I5366">
        <v>1</v>
      </c>
      <c r="J5366" s="3">
        <v>42607</v>
      </c>
      <c r="K5366" t="s">
        <v>5188</v>
      </c>
      <c r="L5366" t="s">
        <v>30</v>
      </c>
      <c r="M5366">
        <v>98103</v>
      </c>
      <c r="N5366">
        <v>1299</v>
      </c>
      <c r="O5366" t="s">
        <v>4863</v>
      </c>
      <c r="P5366" s="4">
        <v>76</v>
      </c>
      <c r="Q5366" s="4">
        <v>7</v>
      </c>
      <c r="R5366" t="s">
        <v>32</v>
      </c>
      <c r="T5366" s="2">
        <v>75.599999999999994</v>
      </c>
      <c r="U5366" s="4">
        <v>1008</v>
      </c>
      <c r="V5366" t="s">
        <v>19</v>
      </c>
      <c r="W5366" s="3">
        <v>42612</v>
      </c>
      <c r="X5366" t="s">
        <v>39</v>
      </c>
      <c r="Y5366" t="s">
        <v>69</v>
      </c>
      <c r="Z5366" t="s">
        <v>52</v>
      </c>
    </row>
    <row r="5367" spans="1:26" x14ac:dyDescent="0.25">
      <c r="A5367">
        <v>6</v>
      </c>
      <c r="B5367" t="s">
        <v>10</v>
      </c>
      <c r="C5367">
        <v>6</v>
      </c>
      <c r="D5367" t="s">
        <v>50</v>
      </c>
      <c r="E5367" t="s">
        <v>700</v>
      </c>
      <c r="F5367" t="s">
        <v>13</v>
      </c>
      <c r="G5367" t="s">
        <v>2523</v>
      </c>
      <c r="H5367" s="1">
        <v>0.2</v>
      </c>
      <c r="I5367">
        <v>1</v>
      </c>
      <c r="J5367" s="3">
        <v>43368</v>
      </c>
      <c r="K5367" t="s">
        <v>2719</v>
      </c>
      <c r="L5367" t="s">
        <v>30</v>
      </c>
      <c r="M5367">
        <v>90805</v>
      </c>
      <c r="N5367">
        <v>1460</v>
      </c>
      <c r="O5367" t="s">
        <v>5036</v>
      </c>
      <c r="P5367" s="4">
        <v>4</v>
      </c>
      <c r="Q5367" s="4">
        <v>8</v>
      </c>
      <c r="R5367" t="s">
        <v>32</v>
      </c>
      <c r="T5367" s="2">
        <v>4.47</v>
      </c>
      <c r="U5367" s="4">
        <v>45</v>
      </c>
      <c r="V5367" t="s">
        <v>19</v>
      </c>
      <c r="W5367" s="3">
        <v>43374</v>
      </c>
      <c r="X5367" t="s">
        <v>39</v>
      </c>
      <c r="Y5367" t="s">
        <v>34</v>
      </c>
      <c r="Z5367" t="s">
        <v>52</v>
      </c>
    </row>
    <row r="5368" spans="1:26" x14ac:dyDescent="0.25">
      <c r="A5368">
        <v>6</v>
      </c>
      <c r="B5368" t="s">
        <v>10</v>
      </c>
      <c r="C5368">
        <v>6</v>
      </c>
      <c r="D5368" t="s">
        <v>50</v>
      </c>
      <c r="E5368" t="s">
        <v>572</v>
      </c>
      <c r="F5368" t="s">
        <v>13</v>
      </c>
      <c r="G5368" t="s">
        <v>410</v>
      </c>
      <c r="H5368" s="1">
        <v>0.2</v>
      </c>
      <c r="I5368">
        <v>1</v>
      </c>
      <c r="J5368" s="3">
        <v>42684</v>
      </c>
      <c r="K5368" t="s">
        <v>2599</v>
      </c>
      <c r="L5368" t="s">
        <v>30</v>
      </c>
      <c r="M5368">
        <v>92037</v>
      </c>
      <c r="N5368">
        <v>938</v>
      </c>
      <c r="O5368" t="s">
        <v>1238</v>
      </c>
      <c r="P5368" s="4">
        <v>60</v>
      </c>
      <c r="Q5368" s="4">
        <v>8</v>
      </c>
      <c r="R5368" t="s">
        <v>32</v>
      </c>
      <c r="T5368" s="2">
        <v>60.15</v>
      </c>
      <c r="U5368" s="4">
        <v>602</v>
      </c>
      <c r="V5368" t="s">
        <v>19</v>
      </c>
      <c r="W5368" s="3">
        <v>42690</v>
      </c>
      <c r="X5368" t="s">
        <v>39</v>
      </c>
      <c r="Y5368" t="s">
        <v>34</v>
      </c>
      <c r="Z5368" t="s">
        <v>52</v>
      </c>
    </row>
    <row r="5369" spans="1:26" x14ac:dyDescent="0.25">
      <c r="A5369">
        <v>4</v>
      </c>
      <c r="B5369" t="s">
        <v>43</v>
      </c>
      <c r="C5369">
        <v>6</v>
      </c>
      <c r="D5369" t="s">
        <v>50</v>
      </c>
      <c r="E5369" t="s">
        <v>88</v>
      </c>
      <c r="F5369" t="s">
        <v>13</v>
      </c>
      <c r="G5369" t="s">
        <v>2379</v>
      </c>
      <c r="H5369" s="1">
        <v>0.2</v>
      </c>
      <c r="I5369">
        <v>1</v>
      </c>
      <c r="J5369" s="3">
        <v>42594</v>
      </c>
      <c r="K5369" t="s">
        <v>2623</v>
      </c>
      <c r="L5369" t="s">
        <v>30</v>
      </c>
      <c r="M5369">
        <v>94122</v>
      </c>
      <c r="N5369">
        <v>340</v>
      </c>
      <c r="O5369" t="s">
        <v>4701</v>
      </c>
      <c r="P5369" s="4">
        <v>50</v>
      </c>
      <c r="Q5369" s="4">
        <v>8</v>
      </c>
      <c r="R5369" t="s">
        <v>32</v>
      </c>
      <c r="T5369" s="2">
        <v>50.4</v>
      </c>
      <c r="U5369" s="4">
        <v>806</v>
      </c>
      <c r="V5369" t="s">
        <v>19</v>
      </c>
      <c r="W5369" s="3">
        <v>42598</v>
      </c>
      <c r="X5369" t="s">
        <v>39</v>
      </c>
      <c r="Y5369" t="s">
        <v>34</v>
      </c>
      <c r="Z5369" t="s">
        <v>52</v>
      </c>
    </row>
    <row r="5370" spans="1:26" x14ac:dyDescent="0.25">
      <c r="A5370">
        <v>7</v>
      </c>
      <c r="B5370" t="s">
        <v>25</v>
      </c>
      <c r="C5370">
        <v>6</v>
      </c>
      <c r="D5370" t="s">
        <v>50</v>
      </c>
      <c r="E5370" t="s">
        <v>65</v>
      </c>
      <c r="F5370" t="s">
        <v>13</v>
      </c>
      <c r="G5370" t="s">
        <v>2126</v>
      </c>
      <c r="H5370" s="1">
        <v>0.2</v>
      </c>
      <c r="I5370">
        <v>1</v>
      </c>
      <c r="J5370" s="3">
        <v>43689</v>
      </c>
      <c r="K5370" t="s">
        <v>4553</v>
      </c>
      <c r="L5370" t="s">
        <v>30</v>
      </c>
      <c r="M5370">
        <v>98103</v>
      </c>
      <c r="N5370">
        <v>778</v>
      </c>
      <c r="O5370" t="s">
        <v>1219</v>
      </c>
      <c r="P5370" s="4">
        <v>27</v>
      </c>
      <c r="Q5370" s="4">
        <v>8</v>
      </c>
      <c r="R5370" t="s">
        <v>32</v>
      </c>
      <c r="T5370" s="2">
        <v>27.3</v>
      </c>
      <c r="U5370" s="4">
        <v>243</v>
      </c>
      <c r="V5370" t="s">
        <v>19</v>
      </c>
      <c r="W5370" s="3">
        <v>43696</v>
      </c>
      <c r="X5370" t="s">
        <v>39</v>
      </c>
      <c r="Y5370" t="s">
        <v>69</v>
      </c>
      <c r="Z5370" t="s">
        <v>52</v>
      </c>
    </row>
    <row r="5371" spans="1:26" x14ac:dyDescent="0.25">
      <c r="A5371">
        <v>4</v>
      </c>
      <c r="B5371" t="s">
        <v>43</v>
      </c>
      <c r="C5371">
        <v>6</v>
      </c>
      <c r="D5371" t="s">
        <v>50</v>
      </c>
      <c r="E5371" t="s">
        <v>493</v>
      </c>
      <c r="F5371" t="s">
        <v>13</v>
      </c>
      <c r="G5371" t="s">
        <v>1972</v>
      </c>
      <c r="H5371" s="1">
        <v>0.2</v>
      </c>
      <c r="I5371">
        <v>1</v>
      </c>
      <c r="J5371" s="3">
        <v>43642</v>
      </c>
      <c r="K5371" t="s">
        <v>5189</v>
      </c>
      <c r="L5371" t="s">
        <v>30</v>
      </c>
      <c r="M5371">
        <v>80219</v>
      </c>
      <c r="N5371">
        <v>958</v>
      </c>
      <c r="O5371" t="s">
        <v>4911</v>
      </c>
      <c r="P5371" s="4">
        <v>65</v>
      </c>
      <c r="Q5371" s="4">
        <v>9</v>
      </c>
      <c r="R5371" t="s">
        <v>32</v>
      </c>
      <c r="T5371" s="2">
        <v>64.790000000000006</v>
      </c>
      <c r="U5371" s="4">
        <v>432</v>
      </c>
      <c r="V5371" t="s">
        <v>19</v>
      </c>
      <c r="W5371" s="3">
        <v>43646</v>
      </c>
      <c r="X5371" t="s">
        <v>39</v>
      </c>
      <c r="Y5371" t="s">
        <v>285</v>
      </c>
      <c r="Z5371" t="s">
        <v>113</v>
      </c>
    </row>
    <row r="5372" spans="1:26" x14ac:dyDescent="0.25">
      <c r="A5372">
        <v>4</v>
      </c>
      <c r="B5372" t="s">
        <v>43</v>
      </c>
      <c r="C5372">
        <v>6</v>
      </c>
      <c r="D5372" t="s">
        <v>50</v>
      </c>
      <c r="E5372" t="s">
        <v>493</v>
      </c>
      <c r="F5372" t="s">
        <v>13</v>
      </c>
      <c r="G5372" t="s">
        <v>1360</v>
      </c>
      <c r="H5372" s="1">
        <v>0.2</v>
      </c>
      <c r="I5372">
        <v>1</v>
      </c>
      <c r="J5372" s="3">
        <v>42605</v>
      </c>
      <c r="K5372" t="s">
        <v>2708</v>
      </c>
      <c r="L5372" t="s">
        <v>30</v>
      </c>
      <c r="M5372">
        <v>80219</v>
      </c>
      <c r="N5372">
        <v>444</v>
      </c>
      <c r="O5372" t="s">
        <v>978</v>
      </c>
      <c r="P5372" s="4">
        <v>11</v>
      </c>
      <c r="Q5372" s="4">
        <v>9</v>
      </c>
      <c r="R5372" t="s">
        <v>32</v>
      </c>
      <c r="T5372" s="2">
        <v>10.77</v>
      </c>
      <c r="U5372" s="4">
        <v>144</v>
      </c>
      <c r="V5372" t="s">
        <v>19</v>
      </c>
      <c r="W5372" s="3">
        <v>42609</v>
      </c>
      <c r="X5372" t="s">
        <v>39</v>
      </c>
      <c r="Y5372" t="s">
        <v>285</v>
      </c>
      <c r="Z5372" t="s">
        <v>52</v>
      </c>
    </row>
    <row r="5373" spans="1:26" x14ac:dyDescent="0.25">
      <c r="A5373">
        <v>6</v>
      </c>
      <c r="B5373" t="s">
        <v>10</v>
      </c>
      <c r="C5373">
        <v>6</v>
      </c>
      <c r="D5373" t="s">
        <v>50</v>
      </c>
      <c r="E5373" t="s">
        <v>827</v>
      </c>
      <c r="F5373" t="s">
        <v>13</v>
      </c>
      <c r="G5373" t="s">
        <v>2140</v>
      </c>
      <c r="H5373" s="1">
        <v>0.2</v>
      </c>
      <c r="I5373">
        <v>1</v>
      </c>
      <c r="J5373" s="3">
        <v>43605</v>
      </c>
      <c r="K5373" t="s">
        <v>4567</v>
      </c>
      <c r="L5373" t="s">
        <v>30</v>
      </c>
      <c r="M5373">
        <v>89115</v>
      </c>
      <c r="N5373">
        <v>1107</v>
      </c>
      <c r="O5373" t="s">
        <v>5166</v>
      </c>
      <c r="P5373" s="4">
        <v>70</v>
      </c>
      <c r="Q5373" s="4">
        <v>9</v>
      </c>
      <c r="R5373" t="s">
        <v>32</v>
      </c>
      <c r="T5373" s="2">
        <v>70.2</v>
      </c>
      <c r="U5373" s="4">
        <v>1123</v>
      </c>
      <c r="V5373" t="s">
        <v>19</v>
      </c>
      <c r="W5373" s="3">
        <v>43611</v>
      </c>
      <c r="X5373" t="s">
        <v>39</v>
      </c>
      <c r="Y5373" t="s">
        <v>831</v>
      </c>
      <c r="Z5373" t="s">
        <v>52</v>
      </c>
    </row>
    <row r="5374" spans="1:26" x14ac:dyDescent="0.25">
      <c r="A5374">
        <v>5</v>
      </c>
      <c r="B5374" t="s">
        <v>43</v>
      </c>
      <c r="C5374">
        <v>6</v>
      </c>
      <c r="D5374" t="s">
        <v>50</v>
      </c>
      <c r="E5374" t="s">
        <v>1174</v>
      </c>
      <c r="F5374" t="s">
        <v>13</v>
      </c>
      <c r="G5374" t="s">
        <v>2030</v>
      </c>
      <c r="H5374" s="1">
        <v>0.2</v>
      </c>
      <c r="I5374">
        <v>1</v>
      </c>
      <c r="J5374" s="3">
        <v>42712</v>
      </c>
      <c r="K5374" t="s">
        <v>4648</v>
      </c>
      <c r="L5374" t="s">
        <v>30</v>
      </c>
      <c r="M5374">
        <v>97301</v>
      </c>
      <c r="N5374">
        <v>1408</v>
      </c>
      <c r="O5374" t="s">
        <v>5190</v>
      </c>
      <c r="P5374" s="4">
        <v>-18</v>
      </c>
      <c r="Q5374" s="4">
        <v>10</v>
      </c>
      <c r="R5374" t="s">
        <v>32</v>
      </c>
      <c r="T5374" s="2">
        <v>-18.190000000000001</v>
      </c>
      <c r="U5374" s="4">
        <v>104</v>
      </c>
      <c r="V5374" t="s">
        <v>19</v>
      </c>
      <c r="W5374" s="3">
        <v>42717</v>
      </c>
      <c r="X5374" t="s">
        <v>39</v>
      </c>
      <c r="Y5374" t="s">
        <v>262</v>
      </c>
      <c r="Z5374" t="s">
        <v>113</v>
      </c>
    </row>
    <row r="5375" spans="1:26" x14ac:dyDescent="0.25">
      <c r="A5375">
        <v>5</v>
      </c>
      <c r="B5375" t="s">
        <v>43</v>
      </c>
      <c r="C5375">
        <v>6</v>
      </c>
      <c r="D5375" t="s">
        <v>50</v>
      </c>
      <c r="E5375" t="s">
        <v>201</v>
      </c>
      <c r="F5375" t="s">
        <v>13</v>
      </c>
      <c r="G5375" t="s">
        <v>2689</v>
      </c>
      <c r="H5375" s="1">
        <v>0.2</v>
      </c>
      <c r="I5375">
        <v>1</v>
      </c>
      <c r="J5375" s="3">
        <v>42630</v>
      </c>
      <c r="K5375" t="s">
        <v>4632</v>
      </c>
      <c r="L5375" t="s">
        <v>30</v>
      </c>
      <c r="M5375">
        <v>97477</v>
      </c>
      <c r="N5375">
        <v>1606</v>
      </c>
      <c r="O5375" t="s">
        <v>189</v>
      </c>
      <c r="P5375" s="4">
        <v>17</v>
      </c>
      <c r="Q5375" s="4">
        <v>10</v>
      </c>
      <c r="R5375" t="s">
        <v>32</v>
      </c>
      <c r="T5375" s="2">
        <v>16.78</v>
      </c>
      <c r="U5375" s="4">
        <v>56</v>
      </c>
      <c r="V5375" t="s">
        <v>19</v>
      </c>
      <c r="W5375" s="3">
        <v>42635</v>
      </c>
      <c r="X5375" t="s">
        <v>39</v>
      </c>
      <c r="Y5375" t="s">
        <v>262</v>
      </c>
      <c r="Z5375" t="s">
        <v>113</v>
      </c>
    </row>
    <row r="5376" spans="1:26" x14ac:dyDescent="0.25">
      <c r="A5376">
        <v>4</v>
      </c>
      <c r="B5376" t="s">
        <v>43</v>
      </c>
      <c r="C5376">
        <v>6</v>
      </c>
      <c r="D5376" t="s">
        <v>50</v>
      </c>
      <c r="E5376" t="s">
        <v>27</v>
      </c>
      <c r="F5376" t="s">
        <v>13</v>
      </c>
      <c r="G5376" t="s">
        <v>1069</v>
      </c>
      <c r="H5376" s="1">
        <v>0.2</v>
      </c>
      <c r="I5376">
        <v>1</v>
      </c>
      <c r="J5376" s="3">
        <v>43745</v>
      </c>
      <c r="K5376" t="s">
        <v>5153</v>
      </c>
      <c r="L5376" t="s">
        <v>30</v>
      </c>
      <c r="M5376">
        <v>90045</v>
      </c>
      <c r="N5376">
        <v>1491</v>
      </c>
      <c r="O5376" t="s">
        <v>8169</v>
      </c>
      <c r="P5376" s="4">
        <v>27</v>
      </c>
      <c r="Q5376" s="4">
        <v>10</v>
      </c>
      <c r="R5376" t="s">
        <v>32</v>
      </c>
      <c r="T5376" s="2">
        <v>26.97</v>
      </c>
      <c r="U5376" s="4">
        <v>80</v>
      </c>
      <c r="V5376" t="s">
        <v>19</v>
      </c>
      <c r="W5376" s="3">
        <v>43749</v>
      </c>
      <c r="X5376" t="s">
        <v>39</v>
      </c>
      <c r="Y5376" t="s">
        <v>34</v>
      </c>
      <c r="Z5376" t="s">
        <v>52</v>
      </c>
    </row>
    <row r="5377" spans="1:26" x14ac:dyDescent="0.25">
      <c r="A5377">
        <v>5</v>
      </c>
      <c r="B5377" t="s">
        <v>43</v>
      </c>
      <c r="C5377">
        <v>6</v>
      </c>
      <c r="D5377" t="s">
        <v>50</v>
      </c>
      <c r="E5377" t="s">
        <v>201</v>
      </c>
      <c r="F5377" t="s">
        <v>13</v>
      </c>
      <c r="G5377" t="s">
        <v>2689</v>
      </c>
      <c r="H5377" s="1">
        <v>0.7</v>
      </c>
      <c r="I5377">
        <v>1</v>
      </c>
      <c r="J5377" s="3">
        <v>42630</v>
      </c>
      <c r="K5377" t="s">
        <v>4632</v>
      </c>
      <c r="L5377" t="s">
        <v>30</v>
      </c>
      <c r="M5377">
        <v>97477</v>
      </c>
      <c r="N5377">
        <v>1284</v>
      </c>
      <c r="O5377" t="s">
        <v>5191</v>
      </c>
      <c r="P5377" s="4">
        <v>-22</v>
      </c>
      <c r="Q5377" s="4">
        <v>5</v>
      </c>
      <c r="R5377" t="s">
        <v>32</v>
      </c>
      <c r="T5377" s="2">
        <v>-21.94</v>
      </c>
      <c r="U5377" s="4">
        <v>30</v>
      </c>
      <c r="V5377" t="s">
        <v>19</v>
      </c>
      <c r="W5377" s="3">
        <v>42635</v>
      </c>
      <c r="X5377" t="s">
        <v>39</v>
      </c>
      <c r="Y5377" t="s">
        <v>262</v>
      </c>
      <c r="Z5377" t="s">
        <v>422</v>
      </c>
    </row>
    <row r="5378" spans="1:26" x14ac:dyDescent="0.25">
      <c r="A5378">
        <v>3</v>
      </c>
      <c r="B5378" t="s">
        <v>25</v>
      </c>
      <c r="C5378">
        <v>1</v>
      </c>
      <c r="D5378" t="s">
        <v>11</v>
      </c>
      <c r="E5378" t="s">
        <v>5192</v>
      </c>
      <c r="F5378" t="s">
        <v>13</v>
      </c>
      <c r="G5378" t="s">
        <v>5193</v>
      </c>
      <c r="H5378" s="1">
        <v>0</v>
      </c>
      <c r="I5378">
        <v>1</v>
      </c>
      <c r="J5378" s="3">
        <v>42395</v>
      </c>
      <c r="K5378" t="s">
        <v>5194</v>
      </c>
      <c r="L5378" t="s">
        <v>73</v>
      </c>
      <c r="M5378">
        <v>57701</v>
      </c>
      <c r="N5378">
        <v>1389</v>
      </c>
      <c r="O5378" t="s">
        <v>1503</v>
      </c>
      <c r="P5378" s="4">
        <v>40</v>
      </c>
      <c r="Q5378" s="4">
        <v>2</v>
      </c>
      <c r="R5378" t="s">
        <v>75</v>
      </c>
      <c r="T5378" s="2">
        <v>39.75</v>
      </c>
      <c r="U5378" s="4">
        <v>142</v>
      </c>
      <c r="V5378" t="s">
        <v>33</v>
      </c>
      <c r="W5378" s="3">
        <v>42398</v>
      </c>
      <c r="X5378" t="s">
        <v>130</v>
      </c>
      <c r="Y5378" t="s">
        <v>3351</v>
      </c>
      <c r="Z5378" t="s">
        <v>22</v>
      </c>
    </row>
    <row r="5379" spans="1:26" x14ac:dyDescent="0.25">
      <c r="A5379">
        <v>3</v>
      </c>
      <c r="B5379" t="s">
        <v>25</v>
      </c>
      <c r="C5379">
        <v>1</v>
      </c>
      <c r="D5379" t="s">
        <v>11</v>
      </c>
      <c r="E5379" t="s">
        <v>498</v>
      </c>
      <c r="F5379" t="s">
        <v>13</v>
      </c>
      <c r="G5379" t="s">
        <v>5195</v>
      </c>
      <c r="H5379" s="1">
        <v>0.3</v>
      </c>
      <c r="I5379">
        <v>1</v>
      </c>
      <c r="J5379" s="3">
        <v>43792</v>
      </c>
      <c r="K5379" t="s">
        <v>5196</v>
      </c>
      <c r="L5379" t="s">
        <v>73</v>
      </c>
      <c r="M5379">
        <v>75220</v>
      </c>
      <c r="N5379">
        <v>979</v>
      </c>
      <c r="O5379" t="s">
        <v>1816</v>
      </c>
      <c r="P5379" s="4">
        <v>-31</v>
      </c>
      <c r="Q5379" s="4">
        <v>1</v>
      </c>
      <c r="R5379" t="s">
        <v>75</v>
      </c>
      <c r="T5379" s="2">
        <v>-31.03</v>
      </c>
      <c r="U5379" s="4">
        <v>128</v>
      </c>
      <c r="V5379" t="s">
        <v>33</v>
      </c>
      <c r="W5379" s="3">
        <v>43795</v>
      </c>
      <c r="X5379" t="s">
        <v>130</v>
      </c>
      <c r="Y5379" t="s">
        <v>77</v>
      </c>
      <c r="Z5379" t="s">
        <v>41</v>
      </c>
    </row>
    <row r="5380" spans="1:26" x14ac:dyDescent="0.25">
      <c r="A5380">
        <v>1</v>
      </c>
      <c r="B5380" t="s">
        <v>10</v>
      </c>
      <c r="C5380">
        <v>1</v>
      </c>
      <c r="D5380" t="s">
        <v>11</v>
      </c>
      <c r="E5380" t="s">
        <v>192</v>
      </c>
      <c r="F5380" t="s">
        <v>13</v>
      </c>
      <c r="G5380" t="s">
        <v>677</v>
      </c>
      <c r="H5380" s="1">
        <v>0.3</v>
      </c>
      <c r="I5380">
        <v>1</v>
      </c>
      <c r="J5380" s="3">
        <v>43457</v>
      </c>
      <c r="K5380" t="s">
        <v>5197</v>
      </c>
      <c r="L5380" t="s">
        <v>73</v>
      </c>
      <c r="M5380">
        <v>60623</v>
      </c>
      <c r="N5380">
        <v>390</v>
      </c>
      <c r="O5380" t="s">
        <v>2407</v>
      </c>
      <c r="P5380" s="4">
        <v>-14</v>
      </c>
      <c r="Q5380" s="4">
        <v>2</v>
      </c>
      <c r="R5380" t="s">
        <v>75</v>
      </c>
      <c r="T5380" s="2">
        <v>-14.14</v>
      </c>
      <c r="U5380" s="4">
        <v>141</v>
      </c>
      <c r="V5380" t="s">
        <v>33</v>
      </c>
      <c r="W5380" s="3">
        <v>43458</v>
      </c>
      <c r="X5380" t="s">
        <v>130</v>
      </c>
      <c r="Y5380" t="s">
        <v>139</v>
      </c>
      <c r="Z5380" t="s">
        <v>22</v>
      </c>
    </row>
    <row r="5381" spans="1:26" x14ac:dyDescent="0.25">
      <c r="A5381">
        <v>3</v>
      </c>
      <c r="B5381" t="s">
        <v>25</v>
      </c>
      <c r="C5381">
        <v>1</v>
      </c>
      <c r="D5381" t="s">
        <v>11</v>
      </c>
      <c r="E5381" t="s">
        <v>672</v>
      </c>
      <c r="F5381" t="s">
        <v>13</v>
      </c>
      <c r="G5381" t="s">
        <v>1430</v>
      </c>
      <c r="H5381" s="1">
        <v>0.3</v>
      </c>
      <c r="I5381">
        <v>1</v>
      </c>
      <c r="J5381" s="3">
        <v>43716</v>
      </c>
      <c r="K5381" t="s">
        <v>5198</v>
      </c>
      <c r="L5381" t="s">
        <v>73</v>
      </c>
      <c r="M5381">
        <v>76017</v>
      </c>
      <c r="N5381">
        <v>738</v>
      </c>
      <c r="O5381" t="s">
        <v>1899</v>
      </c>
      <c r="P5381" s="4">
        <v>-40</v>
      </c>
      <c r="Q5381" s="4">
        <v>5</v>
      </c>
      <c r="R5381" t="s">
        <v>75</v>
      </c>
      <c r="T5381" s="2">
        <v>-39.64</v>
      </c>
      <c r="U5381" s="4">
        <v>213</v>
      </c>
      <c r="V5381" t="s">
        <v>33</v>
      </c>
      <c r="W5381" s="3">
        <v>43719</v>
      </c>
      <c r="X5381" t="s">
        <v>130</v>
      </c>
      <c r="Y5381" t="s">
        <v>77</v>
      </c>
      <c r="Z5381" t="s">
        <v>24</v>
      </c>
    </row>
    <row r="5382" spans="1:26" x14ac:dyDescent="0.25">
      <c r="A5382">
        <v>1</v>
      </c>
      <c r="B5382" t="s">
        <v>10</v>
      </c>
      <c r="C5382">
        <v>1</v>
      </c>
      <c r="D5382" t="s">
        <v>11</v>
      </c>
      <c r="E5382" t="s">
        <v>998</v>
      </c>
      <c r="F5382" t="s">
        <v>13</v>
      </c>
      <c r="G5382" t="s">
        <v>544</v>
      </c>
      <c r="H5382" s="1">
        <v>0.3</v>
      </c>
      <c r="I5382">
        <v>1</v>
      </c>
      <c r="J5382" s="3">
        <v>43283</v>
      </c>
      <c r="K5382" t="s">
        <v>5199</v>
      </c>
      <c r="L5382" t="s">
        <v>73</v>
      </c>
      <c r="M5382">
        <v>77340</v>
      </c>
      <c r="N5382">
        <v>737</v>
      </c>
      <c r="O5382" t="s">
        <v>1985</v>
      </c>
      <c r="P5382" s="4">
        <v>0</v>
      </c>
      <c r="Q5382" s="4">
        <v>5</v>
      </c>
      <c r="R5382" t="s">
        <v>75</v>
      </c>
      <c r="T5382" s="2">
        <v>0</v>
      </c>
      <c r="U5382" s="4">
        <v>528</v>
      </c>
      <c r="V5382" t="s">
        <v>33</v>
      </c>
      <c r="W5382" s="3">
        <v>43284</v>
      </c>
      <c r="X5382" t="s">
        <v>130</v>
      </c>
      <c r="Y5382" t="s">
        <v>77</v>
      </c>
      <c r="Z5382" t="s">
        <v>24</v>
      </c>
    </row>
    <row r="5383" spans="1:26" x14ac:dyDescent="0.25">
      <c r="A5383">
        <v>3</v>
      </c>
      <c r="B5383" t="s">
        <v>25</v>
      </c>
      <c r="C5383">
        <v>1</v>
      </c>
      <c r="D5383" t="s">
        <v>11</v>
      </c>
      <c r="E5383" t="s">
        <v>5200</v>
      </c>
      <c r="F5383" t="s">
        <v>13</v>
      </c>
      <c r="G5383" t="s">
        <v>5201</v>
      </c>
      <c r="H5383" s="1">
        <v>0.3</v>
      </c>
      <c r="I5383">
        <v>1</v>
      </c>
      <c r="J5383" s="3">
        <v>43162</v>
      </c>
      <c r="K5383" t="s">
        <v>5202</v>
      </c>
      <c r="L5383" t="s">
        <v>73</v>
      </c>
      <c r="M5383">
        <v>79762</v>
      </c>
      <c r="N5383">
        <v>1210</v>
      </c>
      <c r="O5383" t="s">
        <v>2366</v>
      </c>
      <c r="P5383" s="4">
        <v>-56</v>
      </c>
      <c r="Q5383" s="4">
        <v>5</v>
      </c>
      <c r="R5383" t="s">
        <v>75</v>
      </c>
      <c r="T5383" s="2">
        <v>-56.34</v>
      </c>
      <c r="U5383" s="4">
        <v>563</v>
      </c>
      <c r="V5383" t="s">
        <v>33</v>
      </c>
      <c r="W5383" s="3">
        <v>43165</v>
      </c>
      <c r="X5383" t="s">
        <v>130</v>
      </c>
      <c r="Y5383" t="s">
        <v>77</v>
      </c>
      <c r="Z5383" t="s">
        <v>24</v>
      </c>
    </row>
    <row r="5384" spans="1:26" x14ac:dyDescent="0.25">
      <c r="A5384">
        <v>2</v>
      </c>
      <c r="B5384" t="s">
        <v>25</v>
      </c>
      <c r="C5384">
        <v>1</v>
      </c>
      <c r="D5384" t="s">
        <v>11</v>
      </c>
      <c r="E5384" t="s">
        <v>369</v>
      </c>
      <c r="F5384" t="s">
        <v>13</v>
      </c>
      <c r="G5384" t="s">
        <v>136</v>
      </c>
      <c r="H5384" s="1">
        <v>0.3</v>
      </c>
      <c r="I5384">
        <v>1</v>
      </c>
      <c r="J5384" s="3">
        <v>43338</v>
      </c>
      <c r="K5384" t="s">
        <v>5203</v>
      </c>
      <c r="L5384" t="s">
        <v>73</v>
      </c>
      <c r="M5384">
        <v>77506</v>
      </c>
      <c r="N5384">
        <v>832</v>
      </c>
      <c r="O5384" t="s">
        <v>2230</v>
      </c>
      <c r="P5384" s="4">
        <v>-29</v>
      </c>
      <c r="Q5384" s="4">
        <v>6</v>
      </c>
      <c r="R5384" t="s">
        <v>75</v>
      </c>
      <c r="T5384" s="2">
        <v>-29.28</v>
      </c>
      <c r="U5384" s="4">
        <v>1025</v>
      </c>
      <c r="V5384" t="s">
        <v>33</v>
      </c>
      <c r="W5384" s="3">
        <v>43340</v>
      </c>
      <c r="X5384" t="s">
        <v>130</v>
      </c>
      <c r="Y5384" t="s">
        <v>77</v>
      </c>
      <c r="Z5384" t="s">
        <v>24</v>
      </c>
    </row>
    <row r="5385" spans="1:26" x14ac:dyDescent="0.25">
      <c r="A5385">
        <v>2</v>
      </c>
      <c r="B5385" t="s">
        <v>25</v>
      </c>
      <c r="C5385">
        <v>1</v>
      </c>
      <c r="D5385" t="s">
        <v>11</v>
      </c>
      <c r="E5385" t="s">
        <v>417</v>
      </c>
      <c r="F5385" t="s">
        <v>13</v>
      </c>
      <c r="G5385" t="s">
        <v>223</v>
      </c>
      <c r="H5385" s="1">
        <v>0.3</v>
      </c>
      <c r="I5385">
        <v>1</v>
      </c>
      <c r="J5385" s="3">
        <v>43788</v>
      </c>
      <c r="K5385" t="s">
        <v>5204</v>
      </c>
      <c r="L5385" t="s">
        <v>73</v>
      </c>
      <c r="M5385">
        <v>78207</v>
      </c>
      <c r="N5385">
        <v>380</v>
      </c>
      <c r="O5385" t="s">
        <v>2436</v>
      </c>
      <c r="P5385" s="4">
        <v>-72</v>
      </c>
      <c r="Q5385" s="4">
        <v>6</v>
      </c>
      <c r="R5385" t="s">
        <v>75</v>
      </c>
      <c r="T5385" s="2">
        <v>-71.81</v>
      </c>
      <c r="U5385" s="4">
        <v>718</v>
      </c>
      <c r="V5385" t="s">
        <v>33</v>
      </c>
      <c r="W5385" s="3">
        <v>43790</v>
      </c>
      <c r="X5385" t="s">
        <v>130</v>
      </c>
      <c r="Y5385" t="s">
        <v>77</v>
      </c>
      <c r="Z5385" t="s">
        <v>41</v>
      </c>
    </row>
    <row r="5386" spans="1:26" x14ac:dyDescent="0.25">
      <c r="A5386">
        <v>2</v>
      </c>
      <c r="B5386" t="s">
        <v>25</v>
      </c>
      <c r="C5386">
        <v>1</v>
      </c>
      <c r="D5386" t="s">
        <v>11</v>
      </c>
      <c r="E5386" t="s">
        <v>192</v>
      </c>
      <c r="F5386" t="s">
        <v>13</v>
      </c>
      <c r="G5386" t="s">
        <v>5205</v>
      </c>
      <c r="H5386" s="1">
        <v>0.3</v>
      </c>
      <c r="I5386">
        <v>1</v>
      </c>
      <c r="J5386" s="3">
        <v>43712</v>
      </c>
      <c r="K5386" t="s">
        <v>5206</v>
      </c>
      <c r="L5386" t="s">
        <v>73</v>
      </c>
      <c r="M5386">
        <v>60653</v>
      </c>
      <c r="N5386">
        <v>381</v>
      </c>
      <c r="O5386" t="s">
        <v>5207</v>
      </c>
      <c r="P5386" s="4">
        <v>-118</v>
      </c>
      <c r="Q5386" s="4">
        <v>9</v>
      </c>
      <c r="R5386" t="s">
        <v>75</v>
      </c>
      <c r="T5386" s="2">
        <v>-117.88</v>
      </c>
      <c r="U5386" s="4">
        <v>825</v>
      </c>
      <c r="V5386" t="s">
        <v>33</v>
      </c>
      <c r="W5386" s="3">
        <v>43714</v>
      </c>
      <c r="X5386" t="s">
        <v>130</v>
      </c>
      <c r="Y5386" t="s">
        <v>139</v>
      </c>
      <c r="Z5386" t="s">
        <v>22</v>
      </c>
    </row>
    <row r="5387" spans="1:26" x14ac:dyDescent="0.25">
      <c r="A5387">
        <v>3</v>
      </c>
      <c r="B5387" t="s">
        <v>25</v>
      </c>
      <c r="C5387">
        <v>1</v>
      </c>
      <c r="D5387" t="s">
        <v>11</v>
      </c>
      <c r="E5387" t="s">
        <v>122</v>
      </c>
      <c r="F5387" t="s">
        <v>13</v>
      </c>
      <c r="G5387" t="s">
        <v>5208</v>
      </c>
      <c r="H5387" s="1">
        <v>0.32</v>
      </c>
      <c r="I5387">
        <v>1</v>
      </c>
      <c r="J5387" s="3">
        <v>42795</v>
      </c>
      <c r="K5387" t="s">
        <v>5209</v>
      </c>
      <c r="L5387" t="s">
        <v>73</v>
      </c>
      <c r="M5387">
        <v>77070</v>
      </c>
      <c r="N5387">
        <v>170</v>
      </c>
      <c r="O5387" t="s">
        <v>1692</v>
      </c>
      <c r="P5387" s="4">
        <v>-36</v>
      </c>
      <c r="Q5387" s="4">
        <v>6</v>
      </c>
      <c r="R5387" t="s">
        <v>75</v>
      </c>
      <c r="T5387" s="2">
        <v>-36.119999999999997</v>
      </c>
      <c r="U5387" s="4">
        <v>1228</v>
      </c>
      <c r="V5387" t="s">
        <v>33</v>
      </c>
      <c r="W5387" s="3">
        <v>42798</v>
      </c>
      <c r="X5387" t="s">
        <v>130</v>
      </c>
      <c r="Y5387" t="s">
        <v>77</v>
      </c>
      <c r="Z5387" t="s">
        <v>22</v>
      </c>
    </row>
    <row r="5388" spans="1:26" x14ac:dyDescent="0.25">
      <c r="A5388">
        <v>3</v>
      </c>
      <c r="B5388" t="s">
        <v>25</v>
      </c>
      <c r="C5388">
        <v>1</v>
      </c>
      <c r="D5388" t="s">
        <v>11</v>
      </c>
      <c r="E5388" t="s">
        <v>672</v>
      </c>
      <c r="F5388" t="s">
        <v>13</v>
      </c>
      <c r="G5388" t="s">
        <v>1430</v>
      </c>
      <c r="H5388" s="1">
        <v>0.6</v>
      </c>
      <c r="I5388">
        <v>1</v>
      </c>
      <c r="J5388" s="3">
        <v>43716</v>
      </c>
      <c r="K5388" t="s">
        <v>5198</v>
      </c>
      <c r="L5388" t="s">
        <v>73</v>
      </c>
      <c r="M5388">
        <v>76017</v>
      </c>
      <c r="N5388">
        <v>484</v>
      </c>
      <c r="O5388" t="s">
        <v>1910</v>
      </c>
      <c r="P5388" s="4">
        <v>-12</v>
      </c>
      <c r="Q5388" s="4">
        <v>2</v>
      </c>
      <c r="R5388" t="s">
        <v>75</v>
      </c>
      <c r="T5388" s="2">
        <v>-11.65</v>
      </c>
      <c r="U5388" s="4">
        <v>21</v>
      </c>
      <c r="V5388" t="s">
        <v>33</v>
      </c>
      <c r="W5388" s="3">
        <v>43719</v>
      </c>
      <c r="X5388" t="s">
        <v>130</v>
      </c>
      <c r="Y5388" t="s">
        <v>77</v>
      </c>
      <c r="Z5388" t="s">
        <v>47</v>
      </c>
    </row>
    <row r="5389" spans="1:26" x14ac:dyDescent="0.25">
      <c r="A5389">
        <v>2</v>
      </c>
      <c r="B5389" t="s">
        <v>25</v>
      </c>
      <c r="C5389">
        <v>1</v>
      </c>
      <c r="D5389" t="s">
        <v>11</v>
      </c>
      <c r="E5389" t="s">
        <v>122</v>
      </c>
      <c r="F5389" t="s">
        <v>13</v>
      </c>
      <c r="G5389" t="s">
        <v>5210</v>
      </c>
      <c r="H5389" s="1">
        <v>0.6</v>
      </c>
      <c r="I5389">
        <v>1</v>
      </c>
      <c r="J5389" s="3">
        <v>43348</v>
      </c>
      <c r="K5389" t="s">
        <v>5211</v>
      </c>
      <c r="L5389" t="s">
        <v>73</v>
      </c>
      <c r="M5389">
        <v>77036</v>
      </c>
      <c r="N5389">
        <v>616</v>
      </c>
      <c r="O5389" t="s">
        <v>8211</v>
      </c>
      <c r="P5389" s="4">
        <v>-12</v>
      </c>
      <c r="Q5389" s="4">
        <v>3</v>
      </c>
      <c r="R5389" t="s">
        <v>75</v>
      </c>
      <c r="T5389" s="2">
        <v>-11.66</v>
      </c>
      <c r="U5389" s="4">
        <v>21</v>
      </c>
      <c r="V5389" t="s">
        <v>33</v>
      </c>
      <c r="W5389" s="3">
        <v>43350</v>
      </c>
      <c r="X5389" t="s">
        <v>130</v>
      </c>
      <c r="Y5389" t="s">
        <v>77</v>
      </c>
      <c r="Z5389" t="s">
        <v>47</v>
      </c>
    </row>
    <row r="5390" spans="1:26" x14ac:dyDescent="0.25">
      <c r="A5390">
        <v>3</v>
      </c>
      <c r="B5390" t="s">
        <v>25</v>
      </c>
      <c r="C5390">
        <v>1</v>
      </c>
      <c r="D5390" t="s">
        <v>11</v>
      </c>
      <c r="E5390" t="s">
        <v>122</v>
      </c>
      <c r="F5390" t="s">
        <v>13</v>
      </c>
      <c r="G5390" t="s">
        <v>5212</v>
      </c>
      <c r="H5390" s="1">
        <v>0.6</v>
      </c>
      <c r="I5390">
        <v>1</v>
      </c>
      <c r="J5390" s="3">
        <v>42999</v>
      </c>
      <c r="K5390" t="s">
        <v>5213</v>
      </c>
      <c r="L5390" t="s">
        <v>73</v>
      </c>
      <c r="M5390">
        <v>77041</v>
      </c>
      <c r="N5390">
        <v>1036</v>
      </c>
      <c r="O5390" t="s">
        <v>169</v>
      </c>
      <c r="P5390" s="4">
        <v>-1</v>
      </c>
      <c r="Q5390" s="4">
        <v>4</v>
      </c>
      <c r="R5390" t="s">
        <v>75</v>
      </c>
      <c r="T5390" s="2">
        <v>-1.48</v>
      </c>
      <c r="U5390" s="4">
        <v>5</v>
      </c>
      <c r="V5390" t="s">
        <v>33</v>
      </c>
      <c r="W5390" s="3">
        <v>43002</v>
      </c>
      <c r="X5390" t="s">
        <v>130</v>
      </c>
      <c r="Y5390" t="s">
        <v>77</v>
      </c>
      <c r="Z5390" t="s">
        <v>47</v>
      </c>
    </row>
    <row r="5391" spans="1:26" x14ac:dyDescent="0.25">
      <c r="A5391">
        <v>1</v>
      </c>
      <c r="B5391" t="s">
        <v>10</v>
      </c>
      <c r="C5391">
        <v>1</v>
      </c>
      <c r="D5391" t="s">
        <v>11</v>
      </c>
      <c r="E5391" t="s">
        <v>192</v>
      </c>
      <c r="F5391" t="s">
        <v>13</v>
      </c>
      <c r="G5391" t="s">
        <v>387</v>
      </c>
      <c r="H5391" s="1">
        <v>0.6</v>
      </c>
      <c r="I5391">
        <v>1</v>
      </c>
      <c r="J5391" s="3">
        <v>43416</v>
      </c>
      <c r="K5391" t="s">
        <v>5214</v>
      </c>
      <c r="L5391" t="s">
        <v>73</v>
      </c>
      <c r="M5391">
        <v>60623</v>
      </c>
      <c r="N5391">
        <v>485</v>
      </c>
      <c r="O5391" t="s">
        <v>2320</v>
      </c>
      <c r="P5391" s="4">
        <v>-9</v>
      </c>
      <c r="Q5391" s="4">
        <v>6</v>
      </c>
      <c r="R5391" t="s">
        <v>75</v>
      </c>
      <c r="T5391" s="2">
        <v>-8.5299999999999994</v>
      </c>
      <c r="U5391" s="4">
        <v>23</v>
      </c>
      <c r="V5391" t="s">
        <v>33</v>
      </c>
      <c r="W5391" s="3">
        <v>43417</v>
      </c>
      <c r="X5391" t="s">
        <v>130</v>
      </c>
      <c r="Y5391" t="s">
        <v>139</v>
      </c>
      <c r="Z5391" t="s">
        <v>47</v>
      </c>
    </row>
    <row r="5392" spans="1:26" x14ac:dyDescent="0.25">
      <c r="A5392">
        <v>1</v>
      </c>
      <c r="B5392" t="s">
        <v>10</v>
      </c>
      <c r="C5392">
        <v>1</v>
      </c>
      <c r="D5392" t="s">
        <v>11</v>
      </c>
      <c r="E5392" t="s">
        <v>5215</v>
      </c>
      <c r="F5392" t="s">
        <v>13</v>
      </c>
      <c r="G5392" t="s">
        <v>800</v>
      </c>
      <c r="H5392" s="1">
        <v>0.6</v>
      </c>
      <c r="I5392">
        <v>1</v>
      </c>
      <c r="J5392" s="3">
        <v>42859</v>
      </c>
      <c r="K5392" t="s">
        <v>5216</v>
      </c>
      <c r="L5392" t="s">
        <v>73</v>
      </c>
      <c r="M5392">
        <v>60477</v>
      </c>
      <c r="N5392">
        <v>1505</v>
      </c>
      <c r="O5392" t="s">
        <v>560</v>
      </c>
      <c r="P5392" s="4">
        <v>-9</v>
      </c>
      <c r="Q5392" s="4">
        <v>7</v>
      </c>
      <c r="R5392" t="s">
        <v>75</v>
      </c>
      <c r="T5392" s="2">
        <v>-8.92</v>
      </c>
      <c r="U5392" s="4">
        <v>22</v>
      </c>
      <c r="V5392" t="s">
        <v>33</v>
      </c>
      <c r="W5392" s="3">
        <v>42860</v>
      </c>
      <c r="X5392" t="s">
        <v>130</v>
      </c>
      <c r="Y5392" t="s">
        <v>139</v>
      </c>
      <c r="Z5392" t="s">
        <v>47</v>
      </c>
    </row>
    <row r="5393" spans="1:26" x14ac:dyDescent="0.25">
      <c r="A5393">
        <v>2</v>
      </c>
      <c r="B5393" t="s">
        <v>25</v>
      </c>
      <c r="C5393">
        <v>1</v>
      </c>
      <c r="D5393" t="s">
        <v>11</v>
      </c>
      <c r="E5393" t="s">
        <v>375</v>
      </c>
      <c r="F5393" t="s">
        <v>13</v>
      </c>
      <c r="G5393" t="s">
        <v>5217</v>
      </c>
      <c r="H5393" s="1">
        <v>0</v>
      </c>
      <c r="I5393">
        <v>1</v>
      </c>
      <c r="J5393" s="3">
        <v>43439</v>
      </c>
      <c r="K5393" t="s">
        <v>5218</v>
      </c>
      <c r="L5393" t="s">
        <v>102</v>
      </c>
      <c r="M5393">
        <v>2038</v>
      </c>
      <c r="N5393">
        <v>1228</v>
      </c>
      <c r="O5393" t="s">
        <v>8140</v>
      </c>
      <c r="P5393" s="4">
        <v>20</v>
      </c>
      <c r="Q5393" s="4">
        <v>1</v>
      </c>
      <c r="R5393" t="s">
        <v>104</v>
      </c>
      <c r="T5393" s="2">
        <v>20.48</v>
      </c>
      <c r="U5393" s="4">
        <v>82</v>
      </c>
      <c r="V5393" t="s">
        <v>33</v>
      </c>
      <c r="W5393" s="3">
        <v>43441</v>
      </c>
      <c r="X5393" t="s">
        <v>130</v>
      </c>
      <c r="Y5393" t="s">
        <v>744</v>
      </c>
      <c r="Z5393" t="s">
        <v>22</v>
      </c>
    </row>
    <row r="5394" spans="1:26" x14ac:dyDescent="0.25">
      <c r="A5394">
        <v>3</v>
      </c>
      <c r="B5394" t="s">
        <v>25</v>
      </c>
      <c r="C5394">
        <v>1</v>
      </c>
      <c r="D5394" t="s">
        <v>11</v>
      </c>
      <c r="E5394" t="s">
        <v>1550</v>
      </c>
      <c r="F5394" t="s">
        <v>13</v>
      </c>
      <c r="G5394" t="s">
        <v>5219</v>
      </c>
      <c r="H5394" s="1">
        <v>0</v>
      </c>
      <c r="I5394">
        <v>1</v>
      </c>
      <c r="J5394" s="3">
        <v>43599</v>
      </c>
      <c r="K5394" t="s">
        <v>5220</v>
      </c>
      <c r="L5394" t="s">
        <v>102</v>
      </c>
      <c r="M5394">
        <v>21215</v>
      </c>
      <c r="N5394">
        <v>1206</v>
      </c>
      <c r="O5394" t="s">
        <v>1566</v>
      </c>
      <c r="P5394" s="4">
        <v>24</v>
      </c>
      <c r="Q5394" s="4">
        <v>2</v>
      </c>
      <c r="R5394" t="s">
        <v>104</v>
      </c>
      <c r="T5394" s="2">
        <v>23.58</v>
      </c>
      <c r="U5394" s="4">
        <v>262</v>
      </c>
      <c r="V5394" t="s">
        <v>33</v>
      </c>
      <c r="W5394" s="3">
        <v>43602</v>
      </c>
      <c r="X5394" t="s">
        <v>130</v>
      </c>
      <c r="Y5394" t="s">
        <v>1549</v>
      </c>
      <c r="Z5394" t="s">
        <v>24</v>
      </c>
    </row>
    <row r="5395" spans="1:26" x14ac:dyDescent="0.25">
      <c r="A5395">
        <v>3</v>
      </c>
      <c r="B5395" t="s">
        <v>25</v>
      </c>
      <c r="C5395">
        <v>1</v>
      </c>
      <c r="D5395" t="s">
        <v>11</v>
      </c>
      <c r="E5395" t="s">
        <v>3214</v>
      </c>
      <c r="F5395" t="s">
        <v>13</v>
      </c>
      <c r="G5395" t="s">
        <v>579</v>
      </c>
      <c r="H5395" s="1">
        <v>0</v>
      </c>
      <c r="I5395">
        <v>1</v>
      </c>
      <c r="J5395" s="3">
        <v>43645</v>
      </c>
      <c r="K5395" t="s">
        <v>5221</v>
      </c>
      <c r="L5395" t="s">
        <v>102</v>
      </c>
      <c r="M5395">
        <v>6460</v>
      </c>
      <c r="N5395">
        <v>492</v>
      </c>
      <c r="O5395" t="s">
        <v>5222</v>
      </c>
      <c r="P5395" s="4">
        <v>9</v>
      </c>
      <c r="Q5395" s="4">
        <v>2</v>
      </c>
      <c r="R5395" t="s">
        <v>104</v>
      </c>
      <c r="T5395" s="2">
        <v>8.5500000000000007</v>
      </c>
      <c r="U5395" s="4">
        <v>25</v>
      </c>
      <c r="V5395" t="s">
        <v>33</v>
      </c>
      <c r="W5395" s="3">
        <v>43648</v>
      </c>
      <c r="X5395" t="s">
        <v>130</v>
      </c>
      <c r="Y5395" t="s">
        <v>461</v>
      </c>
      <c r="Z5395" t="s">
        <v>47</v>
      </c>
    </row>
    <row r="5396" spans="1:26" x14ac:dyDescent="0.25">
      <c r="A5396">
        <v>2</v>
      </c>
      <c r="B5396" t="s">
        <v>25</v>
      </c>
      <c r="C5396">
        <v>1</v>
      </c>
      <c r="D5396" t="s">
        <v>11</v>
      </c>
      <c r="E5396" t="s">
        <v>1389</v>
      </c>
      <c r="F5396" t="s">
        <v>13</v>
      </c>
      <c r="G5396" t="s">
        <v>5195</v>
      </c>
      <c r="H5396" s="1">
        <v>0</v>
      </c>
      <c r="I5396">
        <v>1</v>
      </c>
      <c r="J5396" s="3">
        <v>42606</v>
      </c>
      <c r="K5396" t="s">
        <v>5223</v>
      </c>
      <c r="L5396" t="s">
        <v>102</v>
      </c>
      <c r="M5396">
        <v>11572</v>
      </c>
      <c r="N5396">
        <v>678</v>
      </c>
      <c r="O5396" t="s">
        <v>1878</v>
      </c>
      <c r="P5396" s="4">
        <v>6</v>
      </c>
      <c r="Q5396" s="4">
        <v>2</v>
      </c>
      <c r="R5396" t="s">
        <v>104</v>
      </c>
      <c r="T5396" s="2">
        <v>6.37</v>
      </c>
      <c r="U5396" s="4">
        <v>13</v>
      </c>
      <c r="V5396" t="s">
        <v>33</v>
      </c>
      <c r="W5396" s="3">
        <v>42608</v>
      </c>
      <c r="X5396" t="s">
        <v>130</v>
      </c>
      <c r="Y5396" t="s">
        <v>175</v>
      </c>
      <c r="Z5396" t="s">
        <v>47</v>
      </c>
    </row>
    <row r="5397" spans="1:26" x14ac:dyDescent="0.25">
      <c r="A5397">
        <v>1</v>
      </c>
      <c r="B5397" t="s">
        <v>10</v>
      </c>
      <c r="C5397">
        <v>1</v>
      </c>
      <c r="D5397" t="s">
        <v>11</v>
      </c>
      <c r="E5397" t="s">
        <v>1905</v>
      </c>
      <c r="F5397" t="s">
        <v>13</v>
      </c>
      <c r="G5397" t="s">
        <v>5224</v>
      </c>
      <c r="H5397" s="1">
        <v>0</v>
      </c>
      <c r="I5397">
        <v>1</v>
      </c>
      <c r="J5397" s="3">
        <v>43761</v>
      </c>
      <c r="K5397" t="s">
        <v>5225</v>
      </c>
      <c r="L5397" t="s">
        <v>102</v>
      </c>
      <c r="M5397">
        <v>2920</v>
      </c>
      <c r="N5397">
        <v>503</v>
      </c>
      <c r="O5397" t="s">
        <v>2558</v>
      </c>
      <c r="P5397" s="4">
        <v>51</v>
      </c>
      <c r="Q5397" s="4">
        <v>2</v>
      </c>
      <c r="R5397" t="s">
        <v>104</v>
      </c>
      <c r="T5397" s="2">
        <v>50.56</v>
      </c>
      <c r="U5397" s="4">
        <v>211</v>
      </c>
      <c r="V5397" t="s">
        <v>33</v>
      </c>
      <c r="W5397" s="3">
        <v>43762</v>
      </c>
      <c r="X5397" t="s">
        <v>130</v>
      </c>
      <c r="Y5397" t="s">
        <v>836</v>
      </c>
      <c r="Z5397" t="s">
        <v>47</v>
      </c>
    </row>
    <row r="5398" spans="1:26" x14ac:dyDescent="0.25">
      <c r="A5398">
        <v>1</v>
      </c>
      <c r="B5398" t="s">
        <v>10</v>
      </c>
      <c r="C5398">
        <v>1</v>
      </c>
      <c r="D5398" t="s">
        <v>11</v>
      </c>
      <c r="E5398" t="s">
        <v>1905</v>
      </c>
      <c r="F5398" t="s">
        <v>13</v>
      </c>
      <c r="G5398" t="s">
        <v>5224</v>
      </c>
      <c r="H5398" s="1">
        <v>0</v>
      </c>
      <c r="I5398">
        <v>1</v>
      </c>
      <c r="J5398" s="3">
        <v>43761</v>
      </c>
      <c r="K5398" t="s">
        <v>5225</v>
      </c>
      <c r="L5398" t="s">
        <v>102</v>
      </c>
      <c r="M5398">
        <v>2920</v>
      </c>
      <c r="N5398">
        <v>552</v>
      </c>
      <c r="O5398" t="s">
        <v>1517</v>
      </c>
      <c r="P5398" s="4">
        <v>15</v>
      </c>
      <c r="Q5398" s="4">
        <v>4</v>
      </c>
      <c r="R5398" t="s">
        <v>104</v>
      </c>
      <c r="T5398" s="2">
        <v>14.7</v>
      </c>
      <c r="U5398" s="4">
        <v>35</v>
      </c>
      <c r="V5398" t="s">
        <v>33</v>
      </c>
      <c r="W5398" s="3">
        <v>43762</v>
      </c>
      <c r="X5398" t="s">
        <v>130</v>
      </c>
      <c r="Y5398" t="s">
        <v>836</v>
      </c>
      <c r="Z5398" t="s">
        <v>47</v>
      </c>
    </row>
    <row r="5399" spans="1:26" x14ac:dyDescent="0.25">
      <c r="A5399">
        <v>1</v>
      </c>
      <c r="B5399" t="s">
        <v>10</v>
      </c>
      <c r="C5399">
        <v>1</v>
      </c>
      <c r="D5399" t="s">
        <v>11</v>
      </c>
      <c r="E5399" t="s">
        <v>171</v>
      </c>
      <c r="F5399" t="s">
        <v>13</v>
      </c>
      <c r="G5399" t="s">
        <v>544</v>
      </c>
      <c r="H5399" s="1">
        <v>0</v>
      </c>
      <c r="I5399">
        <v>1</v>
      </c>
      <c r="J5399" s="3">
        <v>43152</v>
      </c>
      <c r="K5399" t="s">
        <v>5226</v>
      </c>
      <c r="L5399" t="s">
        <v>102</v>
      </c>
      <c r="M5399">
        <v>10011</v>
      </c>
      <c r="N5399">
        <v>675</v>
      </c>
      <c r="O5399" t="s">
        <v>657</v>
      </c>
      <c r="P5399" s="4">
        <v>67</v>
      </c>
      <c r="Q5399" s="4">
        <v>7</v>
      </c>
      <c r="R5399" t="s">
        <v>104</v>
      </c>
      <c r="T5399" s="2">
        <v>66.540000000000006</v>
      </c>
      <c r="U5399" s="4">
        <v>136</v>
      </c>
      <c r="V5399" t="s">
        <v>33</v>
      </c>
      <c r="W5399" s="3">
        <v>43153</v>
      </c>
      <c r="X5399" t="s">
        <v>130</v>
      </c>
      <c r="Y5399" t="s">
        <v>175</v>
      </c>
      <c r="Z5399" t="s">
        <v>47</v>
      </c>
    </row>
    <row r="5400" spans="1:26" x14ac:dyDescent="0.25">
      <c r="A5400">
        <v>3</v>
      </c>
      <c r="B5400" t="s">
        <v>25</v>
      </c>
      <c r="C5400">
        <v>1</v>
      </c>
      <c r="D5400" t="s">
        <v>11</v>
      </c>
      <c r="E5400" t="s">
        <v>3214</v>
      </c>
      <c r="F5400" t="s">
        <v>13</v>
      </c>
      <c r="G5400" t="s">
        <v>579</v>
      </c>
      <c r="H5400" s="1">
        <v>0</v>
      </c>
      <c r="I5400">
        <v>1</v>
      </c>
      <c r="J5400" s="3">
        <v>43645</v>
      </c>
      <c r="K5400" t="s">
        <v>5221</v>
      </c>
      <c r="L5400" t="s">
        <v>102</v>
      </c>
      <c r="M5400">
        <v>6460</v>
      </c>
      <c r="N5400">
        <v>840</v>
      </c>
      <c r="O5400" t="s">
        <v>2338</v>
      </c>
      <c r="P5400" s="4">
        <v>185</v>
      </c>
      <c r="Q5400" s="4">
        <v>9</v>
      </c>
      <c r="R5400" t="s">
        <v>104</v>
      </c>
      <c r="T5400" s="2">
        <v>185.26</v>
      </c>
      <c r="U5400" s="4">
        <v>639</v>
      </c>
      <c r="V5400" t="s">
        <v>33</v>
      </c>
      <c r="W5400" s="3">
        <v>43648</v>
      </c>
      <c r="X5400" t="s">
        <v>130</v>
      </c>
      <c r="Y5400" t="s">
        <v>461</v>
      </c>
      <c r="Z5400" t="s">
        <v>22</v>
      </c>
    </row>
    <row r="5401" spans="1:26" x14ac:dyDescent="0.25">
      <c r="A5401">
        <v>2</v>
      </c>
      <c r="B5401" t="s">
        <v>25</v>
      </c>
      <c r="C5401">
        <v>1</v>
      </c>
      <c r="D5401" t="s">
        <v>11</v>
      </c>
      <c r="E5401" t="s">
        <v>171</v>
      </c>
      <c r="F5401" t="s">
        <v>13</v>
      </c>
      <c r="G5401" t="s">
        <v>1022</v>
      </c>
      <c r="H5401" s="1">
        <v>0</v>
      </c>
      <c r="I5401">
        <v>1</v>
      </c>
      <c r="J5401" s="3">
        <v>43754</v>
      </c>
      <c r="K5401" t="s">
        <v>5227</v>
      </c>
      <c r="L5401" t="s">
        <v>102</v>
      </c>
      <c r="M5401">
        <v>10011</v>
      </c>
      <c r="N5401">
        <v>627</v>
      </c>
      <c r="O5401" t="s">
        <v>1040</v>
      </c>
      <c r="P5401" s="4">
        <v>175</v>
      </c>
      <c r="Q5401" s="4">
        <v>13</v>
      </c>
      <c r="R5401" t="s">
        <v>104</v>
      </c>
      <c r="T5401" s="2">
        <v>175.14</v>
      </c>
      <c r="U5401" s="4">
        <v>547</v>
      </c>
      <c r="V5401" t="s">
        <v>33</v>
      </c>
      <c r="W5401" s="3">
        <v>43756</v>
      </c>
      <c r="X5401" t="s">
        <v>130</v>
      </c>
      <c r="Y5401" t="s">
        <v>175</v>
      </c>
      <c r="Z5401" t="s">
        <v>47</v>
      </c>
    </row>
    <row r="5402" spans="1:26" x14ac:dyDescent="0.25">
      <c r="A5402">
        <v>2</v>
      </c>
      <c r="B5402" t="s">
        <v>25</v>
      </c>
      <c r="C5402">
        <v>1</v>
      </c>
      <c r="D5402" t="s">
        <v>11</v>
      </c>
      <c r="E5402" t="s">
        <v>1530</v>
      </c>
      <c r="F5402" t="s">
        <v>13</v>
      </c>
      <c r="G5402" t="s">
        <v>5228</v>
      </c>
      <c r="H5402" s="1">
        <v>0.1</v>
      </c>
      <c r="I5402">
        <v>1</v>
      </c>
      <c r="J5402" s="3">
        <v>43694</v>
      </c>
      <c r="K5402" t="s">
        <v>5229</v>
      </c>
      <c r="L5402" t="s">
        <v>102</v>
      </c>
      <c r="M5402">
        <v>13601</v>
      </c>
      <c r="N5402">
        <v>743</v>
      </c>
      <c r="O5402" t="s">
        <v>1490</v>
      </c>
      <c r="P5402" s="4">
        <v>98</v>
      </c>
      <c r="Q5402" s="4">
        <v>2</v>
      </c>
      <c r="R5402" t="s">
        <v>104</v>
      </c>
      <c r="T5402" s="2">
        <v>97.65</v>
      </c>
      <c r="U5402" s="4">
        <v>463</v>
      </c>
      <c r="V5402" t="s">
        <v>33</v>
      </c>
      <c r="W5402" s="3">
        <v>43696</v>
      </c>
      <c r="X5402" t="s">
        <v>130</v>
      </c>
      <c r="Y5402" t="s">
        <v>175</v>
      </c>
      <c r="Z5402" t="s">
        <v>24</v>
      </c>
    </row>
    <row r="5403" spans="1:26" x14ac:dyDescent="0.25">
      <c r="A5403">
        <v>3</v>
      </c>
      <c r="B5403" t="s">
        <v>25</v>
      </c>
      <c r="C5403">
        <v>1</v>
      </c>
      <c r="D5403" t="s">
        <v>11</v>
      </c>
      <c r="E5403" t="s">
        <v>171</v>
      </c>
      <c r="F5403" t="s">
        <v>13</v>
      </c>
      <c r="G5403" t="s">
        <v>5230</v>
      </c>
      <c r="H5403" s="1">
        <v>0.1</v>
      </c>
      <c r="I5403">
        <v>1</v>
      </c>
      <c r="J5403" s="3">
        <v>43548</v>
      </c>
      <c r="K5403" t="s">
        <v>5231</v>
      </c>
      <c r="L5403" t="s">
        <v>102</v>
      </c>
      <c r="M5403">
        <v>10035</v>
      </c>
      <c r="N5403">
        <v>748</v>
      </c>
      <c r="O5403" t="s">
        <v>918</v>
      </c>
      <c r="P5403" s="4">
        <v>2</v>
      </c>
      <c r="Q5403" s="4">
        <v>3</v>
      </c>
      <c r="R5403" t="s">
        <v>104</v>
      </c>
      <c r="T5403" s="2">
        <v>2.31</v>
      </c>
      <c r="U5403" s="4">
        <v>208</v>
      </c>
      <c r="V5403" t="s">
        <v>33</v>
      </c>
      <c r="W5403" s="3">
        <v>43551</v>
      </c>
      <c r="X5403" t="s">
        <v>130</v>
      </c>
      <c r="Y5403" t="s">
        <v>175</v>
      </c>
      <c r="Z5403" t="s">
        <v>24</v>
      </c>
    </row>
    <row r="5404" spans="1:26" x14ac:dyDescent="0.25">
      <c r="A5404">
        <v>2</v>
      </c>
      <c r="B5404" t="s">
        <v>25</v>
      </c>
      <c r="C5404">
        <v>1</v>
      </c>
      <c r="D5404" t="s">
        <v>11</v>
      </c>
      <c r="E5404" t="s">
        <v>700</v>
      </c>
      <c r="F5404" t="s">
        <v>13</v>
      </c>
      <c r="G5404" t="s">
        <v>486</v>
      </c>
      <c r="H5404" s="1">
        <v>0.1</v>
      </c>
      <c r="I5404">
        <v>1</v>
      </c>
      <c r="J5404" s="3">
        <v>43042</v>
      </c>
      <c r="K5404" t="s">
        <v>5232</v>
      </c>
      <c r="L5404" t="s">
        <v>102</v>
      </c>
      <c r="M5404">
        <v>11561</v>
      </c>
      <c r="N5404">
        <v>1210</v>
      </c>
      <c r="O5404" t="s">
        <v>2366</v>
      </c>
      <c r="P5404" s="4">
        <v>209</v>
      </c>
      <c r="Q5404" s="4">
        <v>10</v>
      </c>
      <c r="R5404" t="s">
        <v>104</v>
      </c>
      <c r="T5404" s="2">
        <v>209.27</v>
      </c>
      <c r="U5404" s="4">
        <v>1449</v>
      </c>
      <c r="V5404" t="s">
        <v>33</v>
      </c>
      <c r="W5404" s="3">
        <v>43044</v>
      </c>
      <c r="X5404" t="s">
        <v>130</v>
      </c>
      <c r="Y5404" t="s">
        <v>175</v>
      </c>
      <c r="Z5404" t="s">
        <v>24</v>
      </c>
    </row>
    <row r="5405" spans="1:26" x14ac:dyDescent="0.25">
      <c r="A5405">
        <v>2</v>
      </c>
      <c r="B5405" t="s">
        <v>25</v>
      </c>
      <c r="C5405">
        <v>1</v>
      </c>
      <c r="D5405" t="s">
        <v>11</v>
      </c>
      <c r="E5405" t="s">
        <v>5233</v>
      </c>
      <c r="F5405" t="s">
        <v>13</v>
      </c>
      <c r="G5405" t="s">
        <v>544</v>
      </c>
      <c r="H5405" s="1">
        <v>0.2</v>
      </c>
      <c r="I5405">
        <v>1</v>
      </c>
      <c r="J5405" s="3">
        <v>42675</v>
      </c>
      <c r="K5405" t="s">
        <v>5234</v>
      </c>
      <c r="L5405" t="s">
        <v>102</v>
      </c>
      <c r="M5405">
        <v>45040</v>
      </c>
      <c r="N5405">
        <v>871</v>
      </c>
      <c r="O5405" t="s">
        <v>8187</v>
      </c>
      <c r="P5405" s="4">
        <v>16</v>
      </c>
      <c r="Q5405" s="4">
        <v>2</v>
      </c>
      <c r="R5405" t="s">
        <v>104</v>
      </c>
      <c r="T5405" s="2">
        <v>16.32</v>
      </c>
      <c r="U5405" s="4">
        <v>69</v>
      </c>
      <c r="V5405" t="s">
        <v>33</v>
      </c>
      <c r="W5405" s="3">
        <v>42677</v>
      </c>
      <c r="X5405" t="s">
        <v>130</v>
      </c>
      <c r="Y5405" t="s">
        <v>309</v>
      </c>
      <c r="Z5405" t="s">
        <v>47</v>
      </c>
    </row>
    <row r="5406" spans="1:26" x14ac:dyDescent="0.25">
      <c r="A5406">
        <v>3</v>
      </c>
      <c r="B5406" t="s">
        <v>25</v>
      </c>
      <c r="C5406">
        <v>1</v>
      </c>
      <c r="D5406" t="s">
        <v>11</v>
      </c>
      <c r="E5406" t="s">
        <v>99</v>
      </c>
      <c r="F5406" t="s">
        <v>13</v>
      </c>
      <c r="G5406" t="s">
        <v>297</v>
      </c>
      <c r="H5406" s="1">
        <v>0.2</v>
      </c>
      <c r="I5406">
        <v>1</v>
      </c>
      <c r="J5406" s="3">
        <v>43575</v>
      </c>
      <c r="K5406" t="s">
        <v>5235</v>
      </c>
      <c r="L5406" t="s">
        <v>102</v>
      </c>
      <c r="M5406">
        <v>19120</v>
      </c>
      <c r="N5406">
        <v>465</v>
      </c>
      <c r="O5406" t="s">
        <v>8195</v>
      </c>
      <c r="P5406" s="4">
        <v>10</v>
      </c>
      <c r="Q5406" s="4">
        <v>2</v>
      </c>
      <c r="R5406" t="s">
        <v>104</v>
      </c>
      <c r="T5406" s="2">
        <v>10.39</v>
      </c>
      <c r="U5406" s="4">
        <v>52</v>
      </c>
      <c r="V5406" t="s">
        <v>33</v>
      </c>
      <c r="W5406" s="3">
        <v>43578</v>
      </c>
      <c r="X5406" t="s">
        <v>130</v>
      </c>
      <c r="Y5406" t="s">
        <v>105</v>
      </c>
      <c r="Z5406" t="s">
        <v>47</v>
      </c>
    </row>
    <row r="5407" spans="1:26" x14ac:dyDescent="0.25">
      <c r="A5407">
        <v>2</v>
      </c>
      <c r="B5407" t="s">
        <v>25</v>
      </c>
      <c r="C5407">
        <v>1</v>
      </c>
      <c r="D5407" t="s">
        <v>11</v>
      </c>
      <c r="E5407" t="s">
        <v>99</v>
      </c>
      <c r="F5407" t="s">
        <v>13</v>
      </c>
      <c r="G5407" t="s">
        <v>5236</v>
      </c>
      <c r="H5407" s="1">
        <v>0.2</v>
      </c>
      <c r="I5407">
        <v>1</v>
      </c>
      <c r="J5407" s="3">
        <v>42919</v>
      </c>
      <c r="K5407" t="s">
        <v>5237</v>
      </c>
      <c r="L5407" t="s">
        <v>102</v>
      </c>
      <c r="M5407">
        <v>19134</v>
      </c>
      <c r="N5407">
        <v>556</v>
      </c>
      <c r="O5407" t="s">
        <v>2160</v>
      </c>
      <c r="P5407" s="4">
        <v>-29</v>
      </c>
      <c r="Q5407" s="4">
        <v>2</v>
      </c>
      <c r="R5407" t="s">
        <v>104</v>
      </c>
      <c r="T5407" s="2">
        <v>-29.48</v>
      </c>
      <c r="U5407" s="4">
        <v>168</v>
      </c>
      <c r="V5407" t="s">
        <v>33</v>
      </c>
      <c r="W5407" s="3">
        <v>42921</v>
      </c>
      <c r="X5407" t="s">
        <v>130</v>
      </c>
      <c r="Y5407" t="s">
        <v>105</v>
      </c>
      <c r="Z5407" t="s">
        <v>47</v>
      </c>
    </row>
    <row r="5408" spans="1:26" x14ac:dyDescent="0.25">
      <c r="A5408">
        <v>3</v>
      </c>
      <c r="B5408" t="s">
        <v>25</v>
      </c>
      <c r="C5408">
        <v>1</v>
      </c>
      <c r="D5408" t="s">
        <v>11</v>
      </c>
      <c r="E5408" t="s">
        <v>99</v>
      </c>
      <c r="F5408" t="s">
        <v>13</v>
      </c>
      <c r="G5408" t="s">
        <v>297</v>
      </c>
      <c r="H5408" s="1">
        <v>0.2</v>
      </c>
      <c r="I5408">
        <v>1</v>
      </c>
      <c r="J5408" s="3">
        <v>43575</v>
      </c>
      <c r="K5408" t="s">
        <v>5235</v>
      </c>
      <c r="L5408" t="s">
        <v>102</v>
      </c>
      <c r="M5408">
        <v>19120</v>
      </c>
      <c r="N5408">
        <v>616</v>
      </c>
      <c r="O5408" t="s">
        <v>8211</v>
      </c>
      <c r="P5408" s="4">
        <v>10</v>
      </c>
      <c r="Q5408" s="4">
        <v>3</v>
      </c>
      <c r="R5408" t="s">
        <v>104</v>
      </c>
      <c r="T5408" s="2">
        <v>9.5399999999999991</v>
      </c>
      <c r="U5408" s="4">
        <v>42</v>
      </c>
      <c r="V5408" t="s">
        <v>33</v>
      </c>
      <c r="W5408" s="3">
        <v>43578</v>
      </c>
      <c r="X5408" t="s">
        <v>130</v>
      </c>
      <c r="Y5408" t="s">
        <v>105</v>
      </c>
      <c r="Z5408" t="s">
        <v>47</v>
      </c>
    </row>
    <row r="5409" spans="1:26" x14ac:dyDescent="0.25">
      <c r="A5409">
        <v>1</v>
      </c>
      <c r="B5409" t="s">
        <v>10</v>
      </c>
      <c r="C5409">
        <v>1</v>
      </c>
      <c r="D5409" t="s">
        <v>11</v>
      </c>
      <c r="E5409" t="s">
        <v>99</v>
      </c>
      <c r="F5409" t="s">
        <v>13</v>
      </c>
      <c r="G5409" t="s">
        <v>5238</v>
      </c>
      <c r="H5409" s="1">
        <v>0.2</v>
      </c>
      <c r="I5409">
        <v>1</v>
      </c>
      <c r="J5409" s="3">
        <v>43803</v>
      </c>
      <c r="K5409" t="s">
        <v>5239</v>
      </c>
      <c r="L5409" t="s">
        <v>102</v>
      </c>
      <c r="M5409">
        <v>19134</v>
      </c>
      <c r="N5409">
        <v>393</v>
      </c>
      <c r="O5409" t="s">
        <v>679</v>
      </c>
      <c r="P5409" s="4">
        <v>3</v>
      </c>
      <c r="Q5409" s="4">
        <v>3</v>
      </c>
      <c r="R5409" t="s">
        <v>104</v>
      </c>
      <c r="T5409" s="2">
        <v>2.7</v>
      </c>
      <c r="U5409" s="4">
        <v>11</v>
      </c>
      <c r="V5409" t="s">
        <v>33</v>
      </c>
      <c r="W5409" s="3">
        <v>43804</v>
      </c>
      <c r="X5409" t="s">
        <v>130</v>
      </c>
      <c r="Y5409" t="s">
        <v>105</v>
      </c>
      <c r="Z5409" t="s">
        <v>47</v>
      </c>
    </row>
    <row r="5410" spans="1:26" x14ac:dyDescent="0.25">
      <c r="A5410">
        <v>2</v>
      </c>
      <c r="B5410" t="s">
        <v>25</v>
      </c>
      <c r="C5410">
        <v>1</v>
      </c>
      <c r="D5410" t="s">
        <v>11</v>
      </c>
      <c r="E5410" t="s">
        <v>305</v>
      </c>
      <c r="F5410" t="s">
        <v>13</v>
      </c>
      <c r="G5410" t="s">
        <v>5240</v>
      </c>
      <c r="H5410" s="1">
        <v>0.2</v>
      </c>
      <c r="I5410">
        <v>1</v>
      </c>
      <c r="J5410" s="3">
        <v>42884</v>
      </c>
      <c r="K5410" t="s">
        <v>5241</v>
      </c>
      <c r="L5410" t="s">
        <v>102</v>
      </c>
      <c r="M5410">
        <v>43229</v>
      </c>
      <c r="N5410">
        <v>1563</v>
      </c>
      <c r="O5410" t="s">
        <v>8217</v>
      </c>
      <c r="P5410" s="4">
        <v>-4</v>
      </c>
      <c r="Q5410" s="4">
        <v>4</v>
      </c>
      <c r="R5410" t="s">
        <v>104</v>
      </c>
      <c r="T5410" s="2">
        <v>-4.16</v>
      </c>
      <c r="U5410" s="4">
        <v>42</v>
      </c>
      <c r="V5410" t="s">
        <v>33</v>
      </c>
      <c r="W5410" s="3">
        <v>42886</v>
      </c>
      <c r="X5410" t="s">
        <v>130</v>
      </c>
      <c r="Y5410" t="s">
        <v>309</v>
      </c>
      <c r="Z5410" t="s">
        <v>47</v>
      </c>
    </row>
    <row r="5411" spans="1:26" x14ac:dyDescent="0.25">
      <c r="A5411">
        <v>2</v>
      </c>
      <c r="B5411" t="s">
        <v>25</v>
      </c>
      <c r="C5411">
        <v>1</v>
      </c>
      <c r="D5411" t="s">
        <v>11</v>
      </c>
      <c r="E5411" t="s">
        <v>667</v>
      </c>
      <c r="F5411" t="s">
        <v>13</v>
      </c>
      <c r="G5411" t="s">
        <v>5242</v>
      </c>
      <c r="H5411" s="1">
        <v>0.2</v>
      </c>
      <c r="I5411">
        <v>1</v>
      </c>
      <c r="J5411" s="3">
        <v>43747</v>
      </c>
      <c r="K5411" t="s">
        <v>5243</v>
      </c>
      <c r="L5411" t="s">
        <v>102</v>
      </c>
      <c r="M5411">
        <v>44107</v>
      </c>
      <c r="N5411">
        <v>1186</v>
      </c>
      <c r="O5411" t="s">
        <v>1417</v>
      </c>
      <c r="P5411" s="4">
        <v>9</v>
      </c>
      <c r="Q5411" s="4">
        <v>4</v>
      </c>
      <c r="R5411" t="s">
        <v>104</v>
      </c>
      <c r="T5411" s="2">
        <v>9.18</v>
      </c>
      <c r="U5411" s="4">
        <v>46</v>
      </c>
      <c r="V5411" t="s">
        <v>33</v>
      </c>
      <c r="W5411" s="3">
        <v>43749</v>
      </c>
      <c r="X5411" t="s">
        <v>130</v>
      </c>
      <c r="Y5411" t="s">
        <v>309</v>
      </c>
      <c r="Z5411" t="s">
        <v>47</v>
      </c>
    </row>
    <row r="5412" spans="1:26" x14ac:dyDescent="0.25">
      <c r="A5412">
        <v>2</v>
      </c>
      <c r="B5412" t="s">
        <v>25</v>
      </c>
      <c r="C5412">
        <v>1</v>
      </c>
      <c r="D5412" t="s">
        <v>11</v>
      </c>
      <c r="E5412" t="s">
        <v>99</v>
      </c>
      <c r="F5412" t="s">
        <v>13</v>
      </c>
      <c r="G5412" t="s">
        <v>5236</v>
      </c>
      <c r="H5412" s="1">
        <v>0.2</v>
      </c>
      <c r="I5412">
        <v>1</v>
      </c>
      <c r="J5412" s="3">
        <v>42919</v>
      </c>
      <c r="K5412" t="s">
        <v>5237</v>
      </c>
      <c r="L5412" t="s">
        <v>102</v>
      </c>
      <c r="M5412">
        <v>19134</v>
      </c>
      <c r="N5412">
        <v>869</v>
      </c>
      <c r="O5412" t="s">
        <v>8284</v>
      </c>
      <c r="P5412" s="4">
        <v>57</v>
      </c>
      <c r="Q5412" s="4">
        <v>9</v>
      </c>
      <c r="R5412" t="s">
        <v>104</v>
      </c>
      <c r="T5412" s="2">
        <v>56.58</v>
      </c>
      <c r="U5412" s="4">
        <v>283</v>
      </c>
      <c r="V5412" t="s">
        <v>33</v>
      </c>
      <c r="W5412" s="3">
        <v>42921</v>
      </c>
      <c r="X5412" t="s">
        <v>130</v>
      </c>
      <c r="Y5412" t="s">
        <v>105</v>
      </c>
      <c r="Z5412" t="s">
        <v>47</v>
      </c>
    </row>
    <row r="5413" spans="1:26" x14ac:dyDescent="0.25">
      <c r="A5413">
        <v>2</v>
      </c>
      <c r="B5413" t="s">
        <v>25</v>
      </c>
      <c r="C5413">
        <v>1</v>
      </c>
      <c r="D5413" t="s">
        <v>11</v>
      </c>
      <c r="E5413" t="s">
        <v>305</v>
      </c>
      <c r="F5413" t="s">
        <v>13</v>
      </c>
      <c r="G5413" t="s">
        <v>5240</v>
      </c>
      <c r="H5413" s="1">
        <v>0.3</v>
      </c>
      <c r="I5413">
        <v>1</v>
      </c>
      <c r="J5413" s="3">
        <v>42884</v>
      </c>
      <c r="K5413" t="s">
        <v>5241</v>
      </c>
      <c r="L5413" t="s">
        <v>102</v>
      </c>
      <c r="M5413">
        <v>43229</v>
      </c>
      <c r="N5413">
        <v>1181</v>
      </c>
      <c r="O5413" t="s">
        <v>239</v>
      </c>
      <c r="P5413" s="4">
        <v>-86</v>
      </c>
      <c r="Q5413" s="4">
        <v>3</v>
      </c>
      <c r="R5413" t="s">
        <v>104</v>
      </c>
      <c r="T5413" s="2">
        <v>-86.06</v>
      </c>
      <c r="U5413" s="4">
        <v>317</v>
      </c>
      <c r="V5413" t="s">
        <v>33</v>
      </c>
      <c r="W5413" s="3">
        <v>42886</v>
      </c>
      <c r="X5413" t="s">
        <v>130</v>
      </c>
      <c r="Y5413" t="s">
        <v>309</v>
      </c>
      <c r="Z5413" t="s">
        <v>24</v>
      </c>
    </row>
    <row r="5414" spans="1:26" x14ac:dyDescent="0.25">
      <c r="A5414">
        <v>1</v>
      </c>
      <c r="B5414" t="s">
        <v>10</v>
      </c>
      <c r="C5414">
        <v>1</v>
      </c>
      <c r="D5414" t="s">
        <v>11</v>
      </c>
      <c r="E5414" t="s">
        <v>1905</v>
      </c>
      <c r="F5414" t="s">
        <v>13</v>
      </c>
      <c r="G5414" t="s">
        <v>5224</v>
      </c>
      <c r="H5414" s="1">
        <v>0.3</v>
      </c>
      <c r="I5414">
        <v>1</v>
      </c>
      <c r="J5414" s="3">
        <v>43761</v>
      </c>
      <c r="K5414" t="s">
        <v>5225</v>
      </c>
      <c r="L5414" t="s">
        <v>102</v>
      </c>
      <c r="M5414">
        <v>2920</v>
      </c>
      <c r="N5414">
        <v>1201</v>
      </c>
      <c r="O5414" t="s">
        <v>8171</v>
      </c>
      <c r="P5414" s="4">
        <v>-128</v>
      </c>
      <c r="Q5414" s="4">
        <v>3</v>
      </c>
      <c r="R5414" t="s">
        <v>104</v>
      </c>
      <c r="T5414" s="2">
        <v>-127.58</v>
      </c>
      <c r="U5414" s="4">
        <v>638</v>
      </c>
      <c r="V5414" t="s">
        <v>33</v>
      </c>
      <c r="W5414" s="3">
        <v>43762</v>
      </c>
      <c r="X5414" t="s">
        <v>130</v>
      </c>
      <c r="Y5414" t="s">
        <v>836</v>
      </c>
      <c r="Z5414" t="s">
        <v>41</v>
      </c>
    </row>
    <row r="5415" spans="1:26" x14ac:dyDescent="0.25">
      <c r="A5415">
        <v>1</v>
      </c>
      <c r="B5415" t="s">
        <v>10</v>
      </c>
      <c r="C5415">
        <v>1</v>
      </c>
      <c r="D5415" t="s">
        <v>11</v>
      </c>
      <c r="E5415" t="s">
        <v>320</v>
      </c>
      <c r="F5415" t="s">
        <v>13</v>
      </c>
      <c r="G5415" t="s">
        <v>5244</v>
      </c>
      <c r="H5415" s="1">
        <v>0.3</v>
      </c>
      <c r="I5415">
        <v>1</v>
      </c>
      <c r="J5415" s="3">
        <v>42927</v>
      </c>
      <c r="K5415" t="s">
        <v>5245</v>
      </c>
      <c r="L5415" t="s">
        <v>102</v>
      </c>
      <c r="M5415">
        <v>19805</v>
      </c>
      <c r="N5415">
        <v>980</v>
      </c>
      <c r="O5415" t="s">
        <v>2507</v>
      </c>
      <c r="P5415" s="4">
        <v>-37</v>
      </c>
      <c r="Q5415" s="4">
        <v>4</v>
      </c>
      <c r="R5415" t="s">
        <v>104</v>
      </c>
      <c r="T5415" s="2">
        <v>-37.11</v>
      </c>
      <c r="U5415" s="4">
        <v>200</v>
      </c>
      <c r="V5415" t="s">
        <v>33</v>
      </c>
      <c r="W5415" s="3">
        <v>42928</v>
      </c>
      <c r="X5415" t="s">
        <v>130</v>
      </c>
      <c r="Y5415" t="s">
        <v>161</v>
      </c>
      <c r="Z5415" t="s">
        <v>41</v>
      </c>
    </row>
    <row r="5416" spans="1:26" x14ac:dyDescent="0.25">
      <c r="A5416">
        <v>1</v>
      </c>
      <c r="B5416" t="s">
        <v>10</v>
      </c>
      <c r="C5416">
        <v>1</v>
      </c>
      <c r="D5416" t="s">
        <v>11</v>
      </c>
      <c r="E5416" t="s">
        <v>1905</v>
      </c>
      <c r="F5416" t="s">
        <v>13</v>
      </c>
      <c r="G5416" t="s">
        <v>5224</v>
      </c>
      <c r="H5416" s="1">
        <v>0.3</v>
      </c>
      <c r="I5416">
        <v>1</v>
      </c>
      <c r="J5416" s="3">
        <v>43761</v>
      </c>
      <c r="K5416" t="s">
        <v>5225</v>
      </c>
      <c r="L5416" t="s">
        <v>102</v>
      </c>
      <c r="M5416">
        <v>2920</v>
      </c>
      <c r="N5416">
        <v>964</v>
      </c>
      <c r="O5416" t="s">
        <v>1859</v>
      </c>
      <c r="P5416" s="4">
        <v>-14</v>
      </c>
      <c r="Q5416" s="4">
        <v>4</v>
      </c>
      <c r="R5416" t="s">
        <v>104</v>
      </c>
      <c r="T5416" s="2">
        <v>-13.76</v>
      </c>
      <c r="U5416" s="4">
        <v>241</v>
      </c>
      <c r="V5416" t="s">
        <v>33</v>
      </c>
      <c r="W5416" s="3">
        <v>43762</v>
      </c>
      <c r="X5416" t="s">
        <v>130</v>
      </c>
      <c r="Y5416" t="s">
        <v>836</v>
      </c>
      <c r="Z5416" t="s">
        <v>41</v>
      </c>
    </row>
    <row r="5417" spans="1:26" x14ac:dyDescent="0.25">
      <c r="A5417">
        <v>1</v>
      </c>
      <c r="B5417" t="s">
        <v>10</v>
      </c>
      <c r="C5417">
        <v>1</v>
      </c>
      <c r="D5417" t="s">
        <v>11</v>
      </c>
      <c r="E5417" t="s">
        <v>99</v>
      </c>
      <c r="F5417" t="s">
        <v>13</v>
      </c>
      <c r="G5417" t="s">
        <v>5230</v>
      </c>
      <c r="H5417" s="1">
        <v>0.3</v>
      </c>
      <c r="I5417">
        <v>1</v>
      </c>
      <c r="J5417" s="3">
        <v>43091</v>
      </c>
      <c r="K5417" t="s">
        <v>5246</v>
      </c>
      <c r="L5417" t="s">
        <v>102</v>
      </c>
      <c r="M5417">
        <v>19140</v>
      </c>
      <c r="N5417">
        <v>792</v>
      </c>
      <c r="O5417" t="s">
        <v>1993</v>
      </c>
      <c r="P5417" s="4">
        <v>0</v>
      </c>
      <c r="Q5417" s="4">
        <v>7</v>
      </c>
      <c r="R5417" t="s">
        <v>104</v>
      </c>
      <c r="T5417" s="2">
        <v>0</v>
      </c>
      <c r="U5417" s="4">
        <v>423</v>
      </c>
      <c r="V5417" t="s">
        <v>33</v>
      </c>
      <c r="W5417" s="3">
        <v>43092</v>
      </c>
      <c r="X5417" t="s">
        <v>130</v>
      </c>
      <c r="Y5417" t="s">
        <v>105</v>
      </c>
      <c r="Z5417" t="s">
        <v>24</v>
      </c>
    </row>
    <row r="5418" spans="1:26" x14ac:dyDescent="0.25">
      <c r="A5418">
        <v>1</v>
      </c>
      <c r="B5418" t="s">
        <v>10</v>
      </c>
      <c r="C5418">
        <v>1</v>
      </c>
      <c r="D5418" t="s">
        <v>11</v>
      </c>
      <c r="E5418" t="s">
        <v>99</v>
      </c>
      <c r="F5418" t="s">
        <v>13</v>
      </c>
      <c r="G5418" t="s">
        <v>196</v>
      </c>
      <c r="H5418" s="1">
        <v>0.5</v>
      </c>
      <c r="I5418">
        <v>1</v>
      </c>
      <c r="J5418" s="3">
        <v>42383</v>
      </c>
      <c r="K5418" t="s">
        <v>5247</v>
      </c>
      <c r="L5418" t="s">
        <v>102</v>
      </c>
      <c r="M5418">
        <v>19140</v>
      </c>
      <c r="N5418">
        <v>1431</v>
      </c>
      <c r="O5418" t="s">
        <v>5248</v>
      </c>
      <c r="P5418" s="4">
        <v>-53</v>
      </c>
      <c r="Q5418" s="4">
        <v>4</v>
      </c>
      <c r="R5418" t="s">
        <v>104</v>
      </c>
      <c r="T5418" s="2">
        <v>-53.29</v>
      </c>
      <c r="U5418" s="4">
        <v>62</v>
      </c>
      <c r="V5418" t="s">
        <v>33</v>
      </c>
      <c r="W5418" s="3">
        <v>42384</v>
      </c>
      <c r="X5418" t="s">
        <v>130</v>
      </c>
      <c r="Y5418" t="s">
        <v>105</v>
      </c>
      <c r="Z5418" t="s">
        <v>22</v>
      </c>
    </row>
    <row r="5419" spans="1:26" x14ac:dyDescent="0.25">
      <c r="A5419">
        <v>1</v>
      </c>
      <c r="B5419" t="s">
        <v>10</v>
      </c>
      <c r="C5419">
        <v>1</v>
      </c>
      <c r="D5419" t="s">
        <v>11</v>
      </c>
      <c r="E5419" t="s">
        <v>2005</v>
      </c>
      <c r="F5419" t="s">
        <v>13</v>
      </c>
      <c r="G5419" t="s">
        <v>5249</v>
      </c>
      <c r="H5419" s="1">
        <v>0</v>
      </c>
      <c r="I5419">
        <v>1</v>
      </c>
      <c r="J5419" s="3">
        <v>43603</v>
      </c>
      <c r="K5419" t="s">
        <v>5250</v>
      </c>
      <c r="L5419" t="s">
        <v>16</v>
      </c>
      <c r="M5419">
        <v>30328</v>
      </c>
      <c r="N5419">
        <v>822</v>
      </c>
      <c r="O5419" t="s">
        <v>1497</v>
      </c>
      <c r="P5419" s="4">
        <v>76</v>
      </c>
      <c r="Q5419" s="4">
        <v>3</v>
      </c>
      <c r="R5419" t="s">
        <v>18</v>
      </c>
      <c r="T5419" s="2">
        <v>75.739999999999995</v>
      </c>
      <c r="U5419" s="4">
        <v>303</v>
      </c>
      <c r="V5419" t="s">
        <v>33</v>
      </c>
      <c r="W5419" s="3">
        <v>43604</v>
      </c>
      <c r="X5419" t="s">
        <v>130</v>
      </c>
      <c r="Y5419" t="s">
        <v>761</v>
      </c>
      <c r="Z5419" t="s">
        <v>22</v>
      </c>
    </row>
    <row r="5420" spans="1:26" x14ac:dyDescent="0.25">
      <c r="A5420">
        <v>2</v>
      </c>
      <c r="B5420" t="s">
        <v>25</v>
      </c>
      <c r="C5420">
        <v>1</v>
      </c>
      <c r="D5420" t="s">
        <v>11</v>
      </c>
      <c r="E5420" t="s">
        <v>1983</v>
      </c>
      <c r="F5420" t="s">
        <v>13</v>
      </c>
      <c r="G5420" t="s">
        <v>5251</v>
      </c>
      <c r="H5420" s="1">
        <v>0</v>
      </c>
      <c r="I5420">
        <v>1</v>
      </c>
      <c r="J5420" s="3">
        <v>43556</v>
      </c>
      <c r="K5420" t="s">
        <v>5252</v>
      </c>
      <c r="L5420" t="s">
        <v>16</v>
      </c>
      <c r="M5420">
        <v>29501</v>
      </c>
      <c r="N5420">
        <v>504</v>
      </c>
      <c r="O5420" t="s">
        <v>286</v>
      </c>
      <c r="P5420" s="4">
        <v>22</v>
      </c>
      <c r="Q5420" s="4">
        <v>3</v>
      </c>
      <c r="R5420" t="s">
        <v>18</v>
      </c>
      <c r="T5420" s="2">
        <v>21.75</v>
      </c>
      <c r="U5420" s="4">
        <v>128</v>
      </c>
      <c r="V5420" t="s">
        <v>33</v>
      </c>
      <c r="W5420" s="3">
        <v>43558</v>
      </c>
      <c r="X5420" t="s">
        <v>130</v>
      </c>
      <c r="Y5420" t="s">
        <v>240</v>
      </c>
      <c r="Z5420" t="s">
        <v>47</v>
      </c>
    </row>
    <row r="5421" spans="1:26" x14ac:dyDescent="0.25">
      <c r="A5421">
        <v>2</v>
      </c>
      <c r="B5421" t="s">
        <v>25</v>
      </c>
      <c r="C5421">
        <v>1</v>
      </c>
      <c r="D5421" t="s">
        <v>11</v>
      </c>
      <c r="E5421" t="s">
        <v>2995</v>
      </c>
      <c r="F5421" t="s">
        <v>13</v>
      </c>
      <c r="G5421" t="s">
        <v>5253</v>
      </c>
      <c r="H5421" s="1">
        <v>0</v>
      </c>
      <c r="I5421">
        <v>1</v>
      </c>
      <c r="J5421" s="3">
        <v>43661</v>
      </c>
      <c r="K5421" t="s">
        <v>5254</v>
      </c>
      <c r="L5421" t="s">
        <v>16</v>
      </c>
      <c r="M5421">
        <v>23434</v>
      </c>
      <c r="N5421">
        <v>827</v>
      </c>
      <c r="O5421" t="s">
        <v>732</v>
      </c>
      <c r="P5421" s="4">
        <v>157</v>
      </c>
      <c r="Q5421" s="4">
        <v>3</v>
      </c>
      <c r="R5421" t="s">
        <v>18</v>
      </c>
      <c r="T5421" s="2">
        <v>157.13</v>
      </c>
      <c r="U5421" s="4">
        <v>873</v>
      </c>
      <c r="V5421" t="s">
        <v>33</v>
      </c>
      <c r="W5421" s="3">
        <v>43663</v>
      </c>
      <c r="X5421" t="s">
        <v>130</v>
      </c>
      <c r="Y5421" t="s">
        <v>205</v>
      </c>
      <c r="Z5421" t="s">
        <v>41</v>
      </c>
    </row>
    <row r="5422" spans="1:26" x14ac:dyDescent="0.25">
      <c r="A5422">
        <v>3</v>
      </c>
      <c r="B5422" t="s">
        <v>25</v>
      </c>
      <c r="C5422">
        <v>1</v>
      </c>
      <c r="D5422" t="s">
        <v>11</v>
      </c>
      <c r="E5422" t="s">
        <v>906</v>
      </c>
      <c r="F5422" t="s">
        <v>13</v>
      </c>
      <c r="G5422" t="s">
        <v>647</v>
      </c>
      <c r="H5422" s="1">
        <v>0.2</v>
      </c>
      <c r="I5422">
        <v>1</v>
      </c>
      <c r="J5422" s="3">
        <v>43410</v>
      </c>
      <c r="K5422" t="s">
        <v>5255</v>
      </c>
      <c r="L5422" t="s">
        <v>16</v>
      </c>
      <c r="M5422">
        <v>32216</v>
      </c>
      <c r="N5422">
        <v>807</v>
      </c>
      <c r="O5422" t="s">
        <v>8107</v>
      </c>
      <c r="P5422" s="4">
        <v>-29</v>
      </c>
      <c r="Q5422" s="4">
        <v>2</v>
      </c>
      <c r="R5422" t="s">
        <v>18</v>
      </c>
      <c r="T5422" s="2">
        <v>-28.6</v>
      </c>
      <c r="U5422" s="4">
        <v>208</v>
      </c>
      <c r="V5422" t="s">
        <v>33</v>
      </c>
      <c r="W5422" s="3">
        <v>43413</v>
      </c>
      <c r="X5422" t="s">
        <v>130</v>
      </c>
      <c r="Y5422" t="s">
        <v>40</v>
      </c>
      <c r="Z5422" t="s">
        <v>24</v>
      </c>
    </row>
    <row r="5423" spans="1:26" x14ac:dyDescent="0.25">
      <c r="A5423">
        <v>3</v>
      </c>
      <c r="B5423" t="s">
        <v>25</v>
      </c>
      <c r="C5423">
        <v>1</v>
      </c>
      <c r="D5423" t="s">
        <v>11</v>
      </c>
      <c r="E5423" t="s">
        <v>2548</v>
      </c>
      <c r="F5423" t="s">
        <v>13</v>
      </c>
      <c r="G5423" t="s">
        <v>5256</v>
      </c>
      <c r="H5423" s="1">
        <v>0.2</v>
      </c>
      <c r="I5423">
        <v>1</v>
      </c>
      <c r="J5423" s="3">
        <v>43074</v>
      </c>
      <c r="K5423" t="s">
        <v>5257</v>
      </c>
      <c r="L5423" t="s">
        <v>16</v>
      </c>
      <c r="M5423">
        <v>37211</v>
      </c>
      <c r="N5423">
        <v>765</v>
      </c>
      <c r="O5423" t="s">
        <v>8112</v>
      </c>
      <c r="P5423" s="4">
        <v>11</v>
      </c>
      <c r="Q5423" s="4">
        <v>2</v>
      </c>
      <c r="R5423" t="s">
        <v>18</v>
      </c>
      <c r="T5423" s="2">
        <v>10.96</v>
      </c>
      <c r="U5423" s="4">
        <v>97</v>
      </c>
      <c r="V5423" t="s">
        <v>33</v>
      </c>
      <c r="W5423" s="3">
        <v>43077</v>
      </c>
      <c r="X5423" t="s">
        <v>130</v>
      </c>
      <c r="Y5423" t="s">
        <v>214</v>
      </c>
      <c r="Z5423" t="s">
        <v>24</v>
      </c>
    </row>
    <row r="5424" spans="1:26" x14ac:dyDescent="0.25">
      <c r="A5424">
        <v>3</v>
      </c>
      <c r="B5424" t="s">
        <v>25</v>
      </c>
      <c r="C5424">
        <v>1</v>
      </c>
      <c r="D5424" t="s">
        <v>11</v>
      </c>
      <c r="E5424" t="s">
        <v>906</v>
      </c>
      <c r="F5424" t="s">
        <v>13</v>
      </c>
      <c r="G5424" t="s">
        <v>647</v>
      </c>
      <c r="H5424" s="1">
        <v>0.2</v>
      </c>
      <c r="I5424">
        <v>1</v>
      </c>
      <c r="J5424" s="3">
        <v>43410</v>
      </c>
      <c r="K5424" t="s">
        <v>5255</v>
      </c>
      <c r="L5424" t="s">
        <v>16</v>
      </c>
      <c r="M5424">
        <v>32216</v>
      </c>
      <c r="N5424">
        <v>620</v>
      </c>
      <c r="O5424" t="s">
        <v>8199</v>
      </c>
      <c r="P5424" s="4">
        <v>6</v>
      </c>
      <c r="Q5424" s="4">
        <v>2</v>
      </c>
      <c r="R5424" t="s">
        <v>18</v>
      </c>
      <c r="T5424" s="2">
        <v>5.78</v>
      </c>
      <c r="U5424" s="4">
        <v>36</v>
      </c>
      <c r="V5424" t="s">
        <v>33</v>
      </c>
      <c r="W5424" s="3">
        <v>43413</v>
      </c>
      <c r="X5424" t="s">
        <v>130</v>
      </c>
      <c r="Y5424" t="s">
        <v>40</v>
      </c>
      <c r="Z5424" t="s">
        <v>47</v>
      </c>
    </row>
    <row r="5425" spans="1:26" x14ac:dyDescent="0.25">
      <c r="A5425">
        <v>3</v>
      </c>
      <c r="B5425" t="s">
        <v>25</v>
      </c>
      <c r="C5425">
        <v>1</v>
      </c>
      <c r="D5425" t="s">
        <v>11</v>
      </c>
      <c r="E5425" t="s">
        <v>1359</v>
      </c>
      <c r="F5425" t="s">
        <v>13</v>
      </c>
      <c r="G5425" t="s">
        <v>5258</v>
      </c>
      <c r="H5425" s="1">
        <v>0.2</v>
      </c>
      <c r="I5425">
        <v>1</v>
      </c>
      <c r="J5425" s="3">
        <v>42556</v>
      </c>
      <c r="K5425" t="s">
        <v>5259</v>
      </c>
      <c r="L5425" t="s">
        <v>16</v>
      </c>
      <c r="M5425">
        <v>32137</v>
      </c>
      <c r="N5425">
        <v>108</v>
      </c>
      <c r="O5425" t="s">
        <v>2618</v>
      </c>
      <c r="P5425" s="4">
        <v>5</v>
      </c>
      <c r="Q5425" s="4">
        <v>2</v>
      </c>
      <c r="R5425" t="s">
        <v>18</v>
      </c>
      <c r="T5425" s="2">
        <v>5.37</v>
      </c>
      <c r="U5425" s="4">
        <v>20</v>
      </c>
      <c r="V5425" t="s">
        <v>33</v>
      </c>
      <c r="W5425" s="3">
        <v>42559</v>
      </c>
      <c r="X5425" t="s">
        <v>130</v>
      </c>
      <c r="Y5425" t="s">
        <v>40</v>
      </c>
      <c r="Z5425" t="s">
        <v>47</v>
      </c>
    </row>
    <row r="5426" spans="1:26" x14ac:dyDescent="0.25">
      <c r="A5426">
        <v>3</v>
      </c>
      <c r="B5426" t="s">
        <v>25</v>
      </c>
      <c r="C5426">
        <v>1</v>
      </c>
      <c r="D5426" t="s">
        <v>11</v>
      </c>
      <c r="E5426" t="s">
        <v>906</v>
      </c>
      <c r="F5426" t="s">
        <v>13</v>
      </c>
      <c r="G5426" t="s">
        <v>5260</v>
      </c>
      <c r="H5426" s="1">
        <v>0.2</v>
      </c>
      <c r="I5426">
        <v>1</v>
      </c>
      <c r="J5426" s="3">
        <v>43069</v>
      </c>
      <c r="K5426" t="s">
        <v>5261</v>
      </c>
      <c r="L5426" t="s">
        <v>16</v>
      </c>
      <c r="M5426">
        <v>28540</v>
      </c>
      <c r="N5426">
        <v>482</v>
      </c>
      <c r="O5426" t="s">
        <v>1506</v>
      </c>
      <c r="P5426" s="4">
        <v>1</v>
      </c>
      <c r="Q5426" s="4">
        <v>2</v>
      </c>
      <c r="R5426" t="s">
        <v>18</v>
      </c>
      <c r="T5426" s="2">
        <v>1.07</v>
      </c>
      <c r="U5426" s="4">
        <v>17</v>
      </c>
      <c r="V5426" t="s">
        <v>33</v>
      </c>
      <c r="W5426" s="3">
        <v>43072</v>
      </c>
      <c r="X5426" t="s">
        <v>130</v>
      </c>
      <c r="Y5426" t="s">
        <v>63</v>
      </c>
      <c r="Z5426" t="s">
        <v>47</v>
      </c>
    </row>
    <row r="5427" spans="1:26" x14ac:dyDescent="0.25">
      <c r="A5427">
        <v>1</v>
      </c>
      <c r="B5427" t="s">
        <v>10</v>
      </c>
      <c r="C5427">
        <v>1</v>
      </c>
      <c r="D5427" t="s">
        <v>11</v>
      </c>
      <c r="E5427" t="s">
        <v>906</v>
      </c>
      <c r="F5427" t="s">
        <v>13</v>
      </c>
      <c r="G5427" t="s">
        <v>1058</v>
      </c>
      <c r="H5427" s="1">
        <v>0.2</v>
      </c>
      <c r="I5427">
        <v>1</v>
      </c>
      <c r="J5427" s="3">
        <v>43594</v>
      </c>
      <c r="K5427" t="s">
        <v>5262</v>
      </c>
      <c r="L5427" t="s">
        <v>16</v>
      </c>
      <c r="M5427">
        <v>28540</v>
      </c>
      <c r="N5427">
        <v>792</v>
      </c>
      <c r="O5427" t="s">
        <v>1993</v>
      </c>
      <c r="P5427" s="4">
        <v>26</v>
      </c>
      <c r="Q5427" s="4">
        <v>3</v>
      </c>
      <c r="R5427" t="s">
        <v>18</v>
      </c>
      <c r="T5427" s="2">
        <v>25.87</v>
      </c>
      <c r="U5427" s="4">
        <v>207</v>
      </c>
      <c r="V5427" t="s">
        <v>33</v>
      </c>
      <c r="W5427" s="3">
        <v>43595</v>
      </c>
      <c r="X5427" t="s">
        <v>130</v>
      </c>
      <c r="Y5427" t="s">
        <v>63</v>
      </c>
      <c r="Z5427" t="s">
        <v>24</v>
      </c>
    </row>
    <row r="5428" spans="1:26" x14ac:dyDescent="0.25">
      <c r="A5428">
        <v>1</v>
      </c>
      <c r="B5428" t="s">
        <v>10</v>
      </c>
      <c r="C5428">
        <v>1</v>
      </c>
      <c r="D5428" t="s">
        <v>11</v>
      </c>
      <c r="E5428" t="s">
        <v>1065</v>
      </c>
      <c r="F5428" t="s">
        <v>13</v>
      </c>
      <c r="G5428" t="s">
        <v>5263</v>
      </c>
      <c r="H5428" s="1">
        <v>0.2</v>
      </c>
      <c r="I5428">
        <v>1</v>
      </c>
      <c r="J5428" s="3">
        <v>42897</v>
      </c>
      <c r="K5428" t="s">
        <v>5264</v>
      </c>
      <c r="L5428" t="s">
        <v>16</v>
      </c>
      <c r="M5428">
        <v>33801</v>
      </c>
      <c r="N5428">
        <v>1450</v>
      </c>
      <c r="O5428" t="s">
        <v>8220</v>
      </c>
      <c r="P5428" s="4">
        <v>7</v>
      </c>
      <c r="Q5428" s="4">
        <v>3</v>
      </c>
      <c r="R5428" t="s">
        <v>18</v>
      </c>
      <c r="T5428" s="2">
        <v>7.3</v>
      </c>
      <c r="U5428" s="4">
        <v>49</v>
      </c>
      <c r="V5428" t="s">
        <v>33</v>
      </c>
      <c r="W5428" s="3">
        <v>42898</v>
      </c>
      <c r="X5428" t="s">
        <v>130</v>
      </c>
      <c r="Y5428" t="s">
        <v>40</v>
      </c>
      <c r="Z5428" t="s">
        <v>47</v>
      </c>
    </row>
    <row r="5429" spans="1:26" x14ac:dyDescent="0.25">
      <c r="A5429">
        <v>2</v>
      </c>
      <c r="B5429" t="s">
        <v>25</v>
      </c>
      <c r="C5429">
        <v>1</v>
      </c>
      <c r="D5429" t="s">
        <v>11</v>
      </c>
      <c r="E5429" t="s">
        <v>1065</v>
      </c>
      <c r="F5429" t="s">
        <v>13</v>
      </c>
      <c r="G5429" t="s">
        <v>1058</v>
      </c>
      <c r="H5429" s="1">
        <v>0.2</v>
      </c>
      <c r="I5429">
        <v>1</v>
      </c>
      <c r="J5429" s="3">
        <v>42448</v>
      </c>
      <c r="K5429" t="s">
        <v>5265</v>
      </c>
      <c r="L5429" t="s">
        <v>16</v>
      </c>
      <c r="M5429">
        <v>33801</v>
      </c>
      <c r="N5429">
        <v>531</v>
      </c>
      <c r="O5429" t="s">
        <v>5266</v>
      </c>
      <c r="P5429" s="4">
        <v>6</v>
      </c>
      <c r="Q5429" s="4">
        <v>3</v>
      </c>
      <c r="R5429" t="s">
        <v>18</v>
      </c>
      <c r="T5429" s="2">
        <v>5.5</v>
      </c>
      <c r="U5429" s="4">
        <v>20</v>
      </c>
      <c r="V5429" t="s">
        <v>33</v>
      </c>
      <c r="W5429" s="3">
        <v>42450</v>
      </c>
      <c r="X5429" t="s">
        <v>130</v>
      </c>
      <c r="Y5429" t="s">
        <v>40</v>
      </c>
      <c r="Z5429" t="s">
        <v>47</v>
      </c>
    </row>
    <row r="5430" spans="1:26" x14ac:dyDescent="0.25">
      <c r="A5430">
        <v>2</v>
      </c>
      <c r="B5430" t="s">
        <v>25</v>
      </c>
      <c r="C5430">
        <v>1</v>
      </c>
      <c r="D5430" t="s">
        <v>11</v>
      </c>
      <c r="E5430" t="s">
        <v>1065</v>
      </c>
      <c r="F5430" t="s">
        <v>13</v>
      </c>
      <c r="G5430" t="s">
        <v>1058</v>
      </c>
      <c r="H5430" s="1">
        <v>0.2</v>
      </c>
      <c r="I5430">
        <v>1</v>
      </c>
      <c r="J5430" s="3">
        <v>42448</v>
      </c>
      <c r="K5430" t="s">
        <v>5265</v>
      </c>
      <c r="L5430" t="s">
        <v>16</v>
      </c>
      <c r="M5430">
        <v>33801</v>
      </c>
      <c r="N5430">
        <v>592</v>
      </c>
      <c r="O5430" t="s">
        <v>766</v>
      </c>
      <c r="P5430" s="4">
        <v>1</v>
      </c>
      <c r="Q5430" s="4">
        <v>3</v>
      </c>
      <c r="R5430" t="s">
        <v>18</v>
      </c>
      <c r="T5430" s="2">
        <v>1.37</v>
      </c>
      <c r="U5430" s="4">
        <v>5</v>
      </c>
      <c r="V5430" t="s">
        <v>33</v>
      </c>
      <c r="W5430" s="3">
        <v>42450</v>
      </c>
      <c r="X5430" t="s">
        <v>130</v>
      </c>
      <c r="Y5430" t="s">
        <v>40</v>
      </c>
      <c r="Z5430" t="s">
        <v>47</v>
      </c>
    </row>
    <row r="5431" spans="1:26" x14ac:dyDescent="0.25">
      <c r="A5431">
        <v>3</v>
      </c>
      <c r="B5431" t="s">
        <v>25</v>
      </c>
      <c r="C5431">
        <v>1</v>
      </c>
      <c r="D5431" t="s">
        <v>11</v>
      </c>
      <c r="E5431" t="s">
        <v>1359</v>
      </c>
      <c r="F5431" t="s">
        <v>13</v>
      </c>
      <c r="G5431" t="s">
        <v>5258</v>
      </c>
      <c r="H5431" s="1">
        <v>0.2</v>
      </c>
      <c r="I5431">
        <v>1</v>
      </c>
      <c r="J5431" s="3">
        <v>42556</v>
      </c>
      <c r="K5431" t="s">
        <v>5259</v>
      </c>
      <c r="L5431" t="s">
        <v>16</v>
      </c>
      <c r="M5431">
        <v>32137</v>
      </c>
      <c r="N5431">
        <v>1040</v>
      </c>
      <c r="O5431" t="s">
        <v>2053</v>
      </c>
      <c r="P5431" s="4">
        <v>16</v>
      </c>
      <c r="Q5431" s="4">
        <v>3</v>
      </c>
      <c r="R5431" t="s">
        <v>18</v>
      </c>
      <c r="T5431" s="2">
        <v>15.99</v>
      </c>
      <c r="U5431" s="4">
        <v>213</v>
      </c>
      <c r="V5431" t="s">
        <v>33</v>
      </c>
      <c r="W5431" s="3">
        <v>42559</v>
      </c>
      <c r="X5431" t="s">
        <v>130</v>
      </c>
      <c r="Y5431" t="s">
        <v>40</v>
      </c>
      <c r="Z5431" t="s">
        <v>47</v>
      </c>
    </row>
    <row r="5432" spans="1:26" x14ac:dyDescent="0.25">
      <c r="A5432">
        <v>2</v>
      </c>
      <c r="B5432" t="s">
        <v>25</v>
      </c>
      <c r="C5432">
        <v>1</v>
      </c>
      <c r="D5432" t="s">
        <v>11</v>
      </c>
      <c r="E5432" t="s">
        <v>4283</v>
      </c>
      <c r="F5432" t="s">
        <v>13</v>
      </c>
      <c r="G5432" t="s">
        <v>1449</v>
      </c>
      <c r="H5432" s="1">
        <v>0.2</v>
      </c>
      <c r="I5432">
        <v>1</v>
      </c>
      <c r="J5432" s="3">
        <v>42904</v>
      </c>
      <c r="K5432" t="s">
        <v>5267</v>
      </c>
      <c r="L5432" t="s">
        <v>16</v>
      </c>
      <c r="M5432">
        <v>37167</v>
      </c>
      <c r="N5432">
        <v>761</v>
      </c>
      <c r="O5432" t="s">
        <v>571</v>
      </c>
      <c r="P5432" s="4">
        <v>56</v>
      </c>
      <c r="Q5432" s="4">
        <v>4</v>
      </c>
      <c r="R5432" t="s">
        <v>18</v>
      </c>
      <c r="T5432" s="2">
        <v>56.27</v>
      </c>
      <c r="U5432" s="4">
        <v>643</v>
      </c>
      <c r="V5432" t="s">
        <v>33</v>
      </c>
      <c r="W5432" s="3">
        <v>42906</v>
      </c>
      <c r="X5432" t="s">
        <v>130</v>
      </c>
      <c r="Y5432" t="s">
        <v>214</v>
      </c>
      <c r="Z5432" t="s">
        <v>24</v>
      </c>
    </row>
    <row r="5433" spans="1:26" x14ac:dyDescent="0.25">
      <c r="A5433">
        <v>1</v>
      </c>
      <c r="B5433" t="s">
        <v>10</v>
      </c>
      <c r="C5433">
        <v>1</v>
      </c>
      <c r="D5433" t="s">
        <v>11</v>
      </c>
      <c r="E5433" t="s">
        <v>1065</v>
      </c>
      <c r="F5433" t="s">
        <v>13</v>
      </c>
      <c r="G5433" t="s">
        <v>5263</v>
      </c>
      <c r="H5433" s="1">
        <v>0.2</v>
      </c>
      <c r="I5433">
        <v>1</v>
      </c>
      <c r="J5433" s="3">
        <v>42897</v>
      </c>
      <c r="K5433" t="s">
        <v>5264</v>
      </c>
      <c r="L5433" t="s">
        <v>16</v>
      </c>
      <c r="M5433">
        <v>33801</v>
      </c>
      <c r="N5433">
        <v>818</v>
      </c>
      <c r="O5433" t="s">
        <v>715</v>
      </c>
      <c r="P5433" s="4">
        <v>-183</v>
      </c>
      <c r="Q5433" s="4">
        <v>5</v>
      </c>
      <c r="R5433" t="s">
        <v>18</v>
      </c>
      <c r="T5433" s="2">
        <v>-182.64</v>
      </c>
      <c r="U5433" s="4">
        <v>1124</v>
      </c>
      <c r="V5433" t="s">
        <v>33</v>
      </c>
      <c r="W5433" s="3">
        <v>42898</v>
      </c>
      <c r="X5433" t="s">
        <v>130</v>
      </c>
      <c r="Y5433" t="s">
        <v>40</v>
      </c>
      <c r="Z5433" t="s">
        <v>24</v>
      </c>
    </row>
    <row r="5434" spans="1:26" x14ac:dyDescent="0.25">
      <c r="A5434">
        <v>2</v>
      </c>
      <c r="B5434" t="s">
        <v>25</v>
      </c>
      <c r="C5434">
        <v>1</v>
      </c>
      <c r="D5434" t="s">
        <v>11</v>
      </c>
      <c r="E5434" t="s">
        <v>2026</v>
      </c>
      <c r="F5434" t="s">
        <v>13</v>
      </c>
      <c r="G5434" t="s">
        <v>701</v>
      </c>
      <c r="H5434" s="1">
        <v>0.2</v>
      </c>
      <c r="I5434">
        <v>1</v>
      </c>
      <c r="J5434" s="3">
        <v>42918</v>
      </c>
      <c r="K5434" t="s">
        <v>5268</v>
      </c>
      <c r="L5434" t="s">
        <v>16</v>
      </c>
      <c r="M5434">
        <v>27604</v>
      </c>
      <c r="N5434">
        <v>16</v>
      </c>
      <c r="O5434" t="s">
        <v>1795</v>
      </c>
      <c r="P5434" s="4">
        <v>46</v>
      </c>
      <c r="Q5434" s="4">
        <v>10</v>
      </c>
      <c r="R5434" t="s">
        <v>18</v>
      </c>
      <c r="T5434" s="2">
        <v>45.95</v>
      </c>
      <c r="U5434" s="4">
        <v>160</v>
      </c>
      <c r="V5434" t="s">
        <v>33</v>
      </c>
      <c r="W5434" s="3">
        <v>42920</v>
      </c>
      <c r="X5434" t="s">
        <v>130</v>
      </c>
      <c r="Y5434" t="s">
        <v>63</v>
      </c>
      <c r="Z5434" t="s">
        <v>47</v>
      </c>
    </row>
    <row r="5435" spans="1:26" x14ac:dyDescent="0.25">
      <c r="A5435">
        <v>1</v>
      </c>
      <c r="B5435" t="s">
        <v>10</v>
      </c>
      <c r="C5435">
        <v>1</v>
      </c>
      <c r="D5435" t="s">
        <v>11</v>
      </c>
      <c r="E5435" t="s">
        <v>2569</v>
      </c>
      <c r="F5435" t="s">
        <v>13</v>
      </c>
      <c r="G5435" t="s">
        <v>647</v>
      </c>
      <c r="H5435" s="1">
        <v>0.4</v>
      </c>
      <c r="I5435">
        <v>1</v>
      </c>
      <c r="J5435" s="3">
        <v>43773</v>
      </c>
      <c r="K5435" t="s">
        <v>5269</v>
      </c>
      <c r="L5435" t="s">
        <v>16</v>
      </c>
      <c r="M5435">
        <v>27405</v>
      </c>
      <c r="N5435">
        <v>827</v>
      </c>
      <c r="O5435" t="s">
        <v>732</v>
      </c>
      <c r="P5435" s="4">
        <v>-192</v>
      </c>
      <c r="Q5435" s="4">
        <v>3</v>
      </c>
      <c r="R5435" t="s">
        <v>18</v>
      </c>
      <c r="T5435" s="2">
        <v>-192.05</v>
      </c>
      <c r="U5435" s="4">
        <v>524</v>
      </c>
      <c r="V5435" t="s">
        <v>33</v>
      </c>
      <c r="W5435" s="3">
        <v>43774</v>
      </c>
      <c r="X5435" t="s">
        <v>130</v>
      </c>
      <c r="Y5435" t="s">
        <v>63</v>
      </c>
      <c r="Z5435" t="s">
        <v>41</v>
      </c>
    </row>
    <row r="5436" spans="1:26" x14ac:dyDescent="0.25">
      <c r="A5436">
        <v>3</v>
      </c>
      <c r="B5436" t="s">
        <v>25</v>
      </c>
      <c r="C5436">
        <v>1</v>
      </c>
      <c r="D5436" t="s">
        <v>11</v>
      </c>
      <c r="E5436" t="s">
        <v>1645</v>
      </c>
      <c r="F5436" t="s">
        <v>13</v>
      </c>
      <c r="G5436" t="s">
        <v>486</v>
      </c>
      <c r="H5436" s="1">
        <v>0.4</v>
      </c>
      <c r="I5436">
        <v>1</v>
      </c>
      <c r="J5436" s="3">
        <v>42663</v>
      </c>
      <c r="K5436" t="s">
        <v>5270</v>
      </c>
      <c r="L5436" t="s">
        <v>16</v>
      </c>
      <c r="M5436">
        <v>37918</v>
      </c>
      <c r="N5436">
        <v>979</v>
      </c>
      <c r="O5436" t="s">
        <v>1816</v>
      </c>
      <c r="P5436" s="4">
        <v>-148</v>
      </c>
      <c r="Q5436" s="4">
        <v>3</v>
      </c>
      <c r="R5436" t="s">
        <v>18</v>
      </c>
      <c r="T5436" s="2">
        <v>-147.87</v>
      </c>
      <c r="U5436" s="4">
        <v>329</v>
      </c>
      <c r="V5436" t="s">
        <v>33</v>
      </c>
      <c r="W5436" s="3">
        <v>42666</v>
      </c>
      <c r="X5436" t="s">
        <v>130</v>
      </c>
      <c r="Y5436" t="s">
        <v>214</v>
      </c>
      <c r="Z5436" t="s">
        <v>41</v>
      </c>
    </row>
    <row r="5437" spans="1:26" x14ac:dyDescent="0.25">
      <c r="A5437">
        <v>3</v>
      </c>
      <c r="B5437" t="s">
        <v>25</v>
      </c>
      <c r="C5437">
        <v>1</v>
      </c>
      <c r="D5437" t="s">
        <v>11</v>
      </c>
      <c r="E5437" t="s">
        <v>572</v>
      </c>
      <c r="F5437" t="s">
        <v>13</v>
      </c>
      <c r="G5437" t="s">
        <v>5205</v>
      </c>
      <c r="H5437" s="1">
        <v>0</v>
      </c>
      <c r="I5437">
        <v>1</v>
      </c>
      <c r="J5437" s="3">
        <v>43516</v>
      </c>
      <c r="K5437" t="s">
        <v>5271</v>
      </c>
      <c r="L5437" t="s">
        <v>30</v>
      </c>
      <c r="M5437">
        <v>92105</v>
      </c>
      <c r="N5437">
        <v>620</v>
      </c>
      <c r="O5437" t="s">
        <v>8199</v>
      </c>
      <c r="P5437" s="4">
        <v>7</v>
      </c>
      <c r="Q5437" s="4">
        <v>1</v>
      </c>
      <c r="R5437" t="s">
        <v>32</v>
      </c>
      <c r="T5437" s="2">
        <v>7.34</v>
      </c>
      <c r="U5437" s="4">
        <v>22</v>
      </c>
      <c r="V5437" t="s">
        <v>33</v>
      </c>
      <c r="W5437" s="3">
        <v>43519</v>
      </c>
      <c r="X5437" t="s">
        <v>130</v>
      </c>
      <c r="Y5437" t="s">
        <v>34</v>
      </c>
      <c r="Z5437" t="s">
        <v>47</v>
      </c>
    </row>
    <row r="5438" spans="1:26" x14ac:dyDescent="0.25">
      <c r="A5438">
        <v>3</v>
      </c>
      <c r="B5438" t="s">
        <v>25</v>
      </c>
      <c r="C5438">
        <v>1</v>
      </c>
      <c r="D5438" t="s">
        <v>11</v>
      </c>
      <c r="E5438" t="s">
        <v>65</v>
      </c>
      <c r="F5438" t="s">
        <v>13</v>
      </c>
      <c r="G5438" t="s">
        <v>5253</v>
      </c>
      <c r="H5438" s="1">
        <v>0</v>
      </c>
      <c r="I5438">
        <v>1</v>
      </c>
      <c r="J5438" s="3">
        <v>43473</v>
      </c>
      <c r="K5438" t="s">
        <v>5272</v>
      </c>
      <c r="L5438" t="s">
        <v>30</v>
      </c>
      <c r="M5438">
        <v>98115</v>
      </c>
      <c r="N5438">
        <v>278</v>
      </c>
      <c r="O5438" t="s">
        <v>5273</v>
      </c>
      <c r="P5438" s="4">
        <v>80</v>
      </c>
      <c r="Q5438" s="4">
        <v>2</v>
      </c>
      <c r="R5438" t="s">
        <v>32</v>
      </c>
      <c r="T5438" s="2">
        <v>80.37</v>
      </c>
      <c r="U5438" s="4">
        <v>893</v>
      </c>
      <c r="V5438" t="s">
        <v>33</v>
      </c>
      <c r="W5438" s="3">
        <v>43476</v>
      </c>
      <c r="X5438" t="s">
        <v>130</v>
      </c>
      <c r="Y5438" t="s">
        <v>69</v>
      </c>
      <c r="Z5438" t="s">
        <v>41</v>
      </c>
    </row>
    <row r="5439" spans="1:26" x14ac:dyDescent="0.25">
      <c r="A5439">
        <v>2</v>
      </c>
      <c r="B5439" t="s">
        <v>25</v>
      </c>
      <c r="C5439">
        <v>1</v>
      </c>
      <c r="D5439" t="s">
        <v>11</v>
      </c>
      <c r="E5439" t="s">
        <v>1121</v>
      </c>
      <c r="F5439" t="s">
        <v>13</v>
      </c>
      <c r="G5439" t="s">
        <v>5274</v>
      </c>
      <c r="H5439" s="1">
        <v>0</v>
      </c>
      <c r="I5439">
        <v>1</v>
      </c>
      <c r="J5439" s="3">
        <v>42991</v>
      </c>
      <c r="K5439" t="s">
        <v>5275</v>
      </c>
      <c r="L5439" t="s">
        <v>30</v>
      </c>
      <c r="M5439">
        <v>92804</v>
      </c>
      <c r="N5439">
        <v>1563</v>
      </c>
      <c r="O5439" t="s">
        <v>1903</v>
      </c>
      <c r="P5439" s="4">
        <v>12</v>
      </c>
      <c r="Q5439" s="4">
        <v>3</v>
      </c>
      <c r="R5439" t="s">
        <v>32</v>
      </c>
      <c r="T5439" s="2">
        <v>12.06</v>
      </c>
      <c r="U5439" s="4">
        <v>45</v>
      </c>
      <c r="V5439" t="s">
        <v>33</v>
      </c>
      <c r="W5439" s="3">
        <v>42993</v>
      </c>
      <c r="X5439" t="s">
        <v>130</v>
      </c>
      <c r="Y5439" t="s">
        <v>34</v>
      </c>
      <c r="Z5439" t="s">
        <v>47</v>
      </c>
    </row>
    <row r="5440" spans="1:26" x14ac:dyDescent="0.25">
      <c r="A5440">
        <v>1</v>
      </c>
      <c r="B5440" t="s">
        <v>10</v>
      </c>
      <c r="C5440">
        <v>1</v>
      </c>
      <c r="D5440" t="s">
        <v>11</v>
      </c>
      <c r="E5440" t="s">
        <v>27</v>
      </c>
      <c r="F5440" t="s">
        <v>13</v>
      </c>
      <c r="G5440" t="s">
        <v>5276</v>
      </c>
      <c r="H5440" s="1">
        <v>0</v>
      </c>
      <c r="I5440">
        <v>1</v>
      </c>
      <c r="J5440" s="3">
        <v>42769</v>
      </c>
      <c r="K5440" t="s">
        <v>5277</v>
      </c>
      <c r="L5440" t="s">
        <v>30</v>
      </c>
      <c r="M5440">
        <v>90008</v>
      </c>
      <c r="N5440">
        <v>789</v>
      </c>
      <c r="O5440" t="s">
        <v>5278</v>
      </c>
      <c r="P5440" s="4">
        <v>41</v>
      </c>
      <c r="Q5440" s="4">
        <v>4</v>
      </c>
      <c r="R5440" t="s">
        <v>32</v>
      </c>
      <c r="T5440" s="2">
        <v>41.08</v>
      </c>
      <c r="U5440" s="4">
        <v>137</v>
      </c>
      <c r="V5440" t="s">
        <v>33</v>
      </c>
      <c r="W5440" s="3">
        <v>42770</v>
      </c>
      <c r="X5440" t="s">
        <v>130</v>
      </c>
      <c r="Y5440" t="s">
        <v>34</v>
      </c>
      <c r="Z5440" t="s">
        <v>47</v>
      </c>
    </row>
    <row r="5441" spans="1:26" x14ac:dyDescent="0.25">
      <c r="A5441">
        <v>2</v>
      </c>
      <c r="B5441" t="s">
        <v>25</v>
      </c>
      <c r="C5441">
        <v>1</v>
      </c>
      <c r="D5441" t="s">
        <v>11</v>
      </c>
      <c r="E5441" t="s">
        <v>1121</v>
      </c>
      <c r="F5441" t="s">
        <v>13</v>
      </c>
      <c r="G5441" t="s">
        <v>5274</v>
      </c>
      <c r="H5441" s="1">
        <v>0</v>
      </c>
      <c r="I5441">
        <v>1</v>
      </c>
      <c r="J5441" s="3">
        <v>42991</v>
      </c>
      <c r="K5441" t="s">
        <v>5275</v>
      </c>
      <c r="L5441" t="s">
        <v>30</v>
      </c>
      <c r="M5441">
        <v>92804</v>
      </c>
      <c r="N5441">
        <v>562</v>
      </c>
      <c r="O5441" t="s">
        <v>5279</v>
      </c>
      <c r="P5441" s="4">
        <v>25</v>
      </c>
      <c r="Q5441" s="4">
        <v>5</v>
      </c>
      <c r="R5441" t="s">
        <v>32</v>
      </c>
      <c r="T5441" s="2">
        <v>24.88</v>
      </c>
      <c r="U5441" s="4">
        <v>207</v>
      </c>
      <c r="V5441" t="s">
        <v>33</v>
      </c>
      <c r="W5441" s="3">
        <v>42993</v>
      </c>
      <c r="X5441" t="s">
        <v>130</v>
      </c>
      <c r="Y5441" t="s">
        <v>34</v>
      </c>
      <c r="Z5441" t="s">
        <v>47</v>
      </c>
    </row>
    <row r="5442" spans="1:26" x14ac:dyDescent="0.25">
      <c r="A5442">
        <v>3</v>
      </c>
      <c r="B5442" t="s">
        <v>25</v>
      </c>
      <c r="C5442">
        <v>1</v>
      </c>
      <c r="D5442" t="s">
        <v>11</v>
      </c>
      <c r="E5442" t="s">
        <v>12</v>
      </c>
      <c r="F5442" t="s">
        <v>13</v>
      </c>
      <c r="G5442" t="s">
        <v>5224</v>
      </c>
      <c r="H5442" s="1">
        <v>0</v>
      </c>
      <c r="I5442">
        <v>1</v>
      </c>
      <c r="J5442" s="3">
        <v>43570</v>
      </c>
      <c r="K5442" t="s">
        <v>5280</v>
      </c>
      <c r="L5442" t="s">
        <v>30</v>
      </c>
      <c r="M5442">
        <v>89015</v>
      </c>
      <c r="N5442">
        <v>869</v>
      </c>
      <c r="O5442" t="s">
        <v>8284</v>
      </c>
      <c r="P5442" s="4">
        <v>71</v>
      </c>
      <c r="Q5442" s="4">
        <v>5</v>
      </c>
      <c r="R5442" t="s">
        <v>32</v>
      </c>
      <c r="T5442" s="2">
        <v>70.72</v>
      </c>
      <c r="U5442" s="4">
        <v>196</v>
      </c>
      <c r="V5442" t="s">
        <v>33</v>
      </c>
      <c r="W5442" s="3">
        <v>43573</v>
      </c>
      <c r="X5442" t="s">
        <v>130</v>
      </c>
      <c r="Y5442" t="s">
        <v>831</v>
      </c>
      <c r="Z5442" t="s">
        <v>47</v>
      </c>
    </row>
    <row r="5443" spans="1:26" x14ac:dyDescent="0.25">
      <c r="A5443">
        <v>3</v>
      </c>
      <c r="B5443" t="s">
        <v>25</v>
      </c>
      <c r="C5443">
        <v>1</v>
      </c>
      <c r="D5443" t="s">
        <v>11</v>
      </c>
      <c r="E5443" t="s">
        <v>88</v>
      </c>
      <c r="F5443" t="s">
        <v>13</v>
      </c>
      <c r="G5443" t="s">
        <v>5240</v>
      </c>
      <c r="H5443" s="1">
        <v>0</v>
      </c>
      <c r="I5443">
        <v>1</v>
      </c>
      <c r="J5443" s="3">
        <v>42619</v>
      </c>
      <c r="K5443" t="s">
        <v>5281</v>
      </c>
      <c r="L5443" t="s">
        <v>30</v>
      </c>
      <c r="M5443">
        <v>94109</v>
      </c>
      <c r="N5443">
        <v>570</v>
      </c>
      <c r="O5443" t="s">
        <v>46</v>
      </c>
      <c r="P5443" s="4">
        <v>12</v>
      </c>
      <c r="Q5443" s="4">
        <v>6</v>
      </c>
      <c r="R5443" t="s">
        <v>32</v>
      </c>
      <c r="T5443" s="2">
        <v>12.15</v>
      </c>
      <c r="U5443" s="4">
        <v>42</v>
      </c>
      <c r="V5443" t="s">
        <v>33</v>
      </c>
      <c r="W5443" s="3">
        <v>42622</v>
      </c>
      <c r="X5443" t="s">
        <v>130</v>
      </c>
      <c r="Y5443" t="s">
        <v>34</v>
      </c>
      <c r="Z5443" t="s">
        <v>47</v>
      </c>
    </row>
    <row r="5444" spans="1:26" x14ac:dyDescent="0.25">
      <c r="A5444">
        <v>1</v>
      </c>
      <c r="B5444" t="s">
        <v>10</v>
      </c>
      <c r="C5444">
        <v>1</v>
      </c>
      <c r="D5444" t="s">
        <v>11</v>
      </c>
      <c r="E5444" t="s">
        <v>12</v>
      </c>
      <c r="F5444" t="s">
        <v>13</v>
      </c>
      <c r="G5444" t="s">
        <v>5282</v>
      </c>
      <c r="H5444" s="1">
        <v>0</v>
      </c>
      <c r="I5444">
        <v>1</v>
      </c>
      <c r="J5444" s="3">
        <v>43225</v>
      </c>
      <c r="K5444" t="s">
        <v>5283</v>
      </c>
      <c r="L5444" t="s">
        <v>30</v>
      </c>
      <c r="M5444">
        <v>89015</v>
      </c>
      <c r="N5444">
        <v>736</v>
      </c>
      <c r="O5444" t="s">
        <v>2000</v>
      </c>
      <c r="P5444" s="4">
        <v>320</v>
      </c>
      <c r="Q5444" s="4">
        <v>6</v>
      </c>
      <c r="R5444" t="s">
        <v>32</v>
      </c>
      <c r="T5444" s="2">
        <v>320.32</v>
      </c>
      <c r="U5444" s="4">
        <v>1686</v>
      </c>
      <c r="V5444" t="s">
        <v>33</v>
      </c>
      <c r="W5444" s="3">
        <v>43226</v>
      </c>
      <c r="X5444" t="s">
        <v>130</v>
      </c>
      <c r="Y5444" t="s">
        <v>831</v>
      </c>
      <c r="Z5444" t="s">
        <v>41</v>
      </c>
    </row>
    <row r="5445" spans="1:26" x14ac:dyDescent="0.25">
      <c r="A5445">
        <v>2</v>
      </c>
      <c r="B5445" t="s">
        <v>25</v>
      </c>
      <c r="C5445">
        <v>1</v>
      </c>
      <c r="D5445" t="s">
        <v>11</v>
      </c>
      <c r="E5445" t="s">
        <v>1121</v>
      </c>
      <c r="F5445" t="s">
        <v>13</v>
      </c>
      <c r="G5445" t="s">
        <v>5274</v>
      </c>
      <c r="H5445" s="1">
        <v>0</v>
      </c>
      <c r="I5445">
        <v>1</v>
      </c>
      <c r="J5445" s="3">
        <v>42991</v>
      </c>
      <c r="K5445" t="s">
        <v>5275</v>
      </c>
      <c r="L5445" t="s">
        <v>30</v>
      </c>
      <c r="M5445">
        <v>92804</v>
      </c>
      <c r="N5445">
        <v>673</v>
      </c>
      <c r="O5445" t="s">
        <v>1511</v>
      </c>
      <c r="P5445" s="4">
        <v>55</v>
      </c>
      <c r="Q5445" s="4">
        <v>7</v>
      </c>
      <c r="R5445" t="s">
        <v>32</v>
      </c>
      <c r="T5445" s="2">
        <v>55.39</v>
      </c>
      <c r="U5445" s="4">
        <v>132</v>
      </c>
      <c r="V5445" t="s">
        <v>33</v>
      </c>
      <c r="W5445" s="3">
        <v>42993</v>
      </c>
      <c r="X5445" t="s">
        <v>130</v>
      </c>
      <c r="Y5445" t="s">
        <v>34</v>
      </c>
      <c r="Z5445" t="s">
        <v>47</v>
      </c>
    </row>
    <row r="5446" spans="1:26" x14ac:dyDescent="0.25">
      <c r="A5446">
        <v>3</v>
      </c>
      <c r="B5446" t="s">
        <v>25</v>
      </c>
      <c r="C5446">
        <v>1</v>
      </c>
      <c r="D5446" t="s">
        <v>11</v>
      </c>
      <c r="E5446" t="s">
        <v>65</v>
      </c>
      <c r="F5446" t="s">
        <v>13</v>
      </c>
      <c r="G5446" t="s">
        <v>5284</v>
      </c>
      <c r="H5446" s="1">
        <v>0</v>
      </c>
      <c r="I5446">
        <v>1</v>
      </c>
      <c r="J5446" s="3">
        <v>42494</v>
      </c>
      <c r="K5446" t="s">
        <v>5285</v>
      </c>
      <c r="L5446" t="s">
        <v>30</v>
      </c>
      <c r="M5446">
        <v>98105</v>
      </c>
      <c r="N5446">
        <v>587</v>
      </c>
      <c r="O5446" t="s">
        <v>2019</v>
      </c>
      <c r="P5446" s="4">
        <v>4</v>
      </c>
      <c r="Q5446" s="4">
        <v>7</v>
      </c>
      <c r="R5446" t="s">
        <v>32</v>
      </c>
      <c r="T5446" s="2">
        <v>3.9</v>
      </c>
      <c r="U5446" s="4">
        <v>12</v>
      </c>
      <c r="V5446" t="s">
        <v>33</v>
      </c>
      <c r="W5446" s="3">
        <v>42497</v>
      </c>
      <c r="X5446" t="s">
        <v>130</v>
      </c>
      <c r="Y5446" t="s">
        <v>69</v>
      </c>
      <c r="Z5446" t="s">
        <v>47</v>
      </c>
    </row>
    <row r="5447" spans="1:26" x14ac:dyDescent="0.25">
      <c r="A5447">
        <v>2</v>
      </c>
      <c r="B5447" t="s">
        <v>25</v>
      </c>
      <c r="C5447">
        <v>1</v>
      </c>
      <c r="D5447" t="s">
        <v>11</v>
      </c>
      <c r="E5447" t="s">
        <v>88</v>
      </c>
      <c r="F5447" t="s">
        <v>13</v>
      </c>
      <c r="G5447" t="s">
        <v>5286</v>
      </c>
      <c r="H5447" s="1">
        <v>0.15</v>
      </c>
      <c r="I5447">
        <v>1</v>
      </c>
      <c r="J5447" s="3">
        <v>43368</v>
      </c>
      <c r="K5447" t="s">
        <v>5287</v>
      </c>
      <c r="L5447" t="s">
        <v>30</v>
      </c>
      <c r="M5447">
        <v>94110</v>
      </c>
      <c r="N5447">
        <v>169</v>
      </c>
      <c r="O5447" t="s">
        <v>471</v>
      </c>
      <c r="P5447" s="4">
        <v>84</v>
      </c>
      <c r="Q5447" s="4">
        <v>2</v>
      </c>
      <c r="R5447" t="s">
        <v>32</v>
      </c>
      <c r="T5447" s="2">
        <v>84.29</v>
      </c>
      <c r="U5447" s="4">
        <v>478</v>
      </c>
      <c r="V5447" t="s">
        <v>33</v>
      </c>
      <c r="W5447" s="3">
        <v>43370</v>
      </c>
      <c r="X5447" t="s">
        <v>130</v>
      </c>
      <c r="Y5447" t="s">
        <v>34</v>
      </c>
      <c r="Z5447" t="s">
        <v>22</v>
      </c>
    </row>
    <row r="5448" spans="1:26" x14ac:dyDescent="0.25">
      <c r="A5448">
        <v>2</v>
      </c>
      <c r="B5448" t="s">
        <v>25</v>
      </c>
      <c r="C5448">
        <v>1</v>
      </c>
      <c r="D5448" t="s">
        <v>11</v>
      </c>
      <c r="E5448" t="s">
        <v>27</v>
      </c>
      <c r="F5448" t="s">
        <v>13</v>
      </c>
      <c r="G5448" t="s">
        <v>1252</v>
      </c>
      <c r="H5448" s="1">
        <v>0.15</v>
      </c>
      <c r="I5448">
        <v>1</v>
      </c>
      <c r="J5448" s="3">
        <v>42690</v>
      </c>
      <c r="K5448" t="s">
        <v>5288</v>
      </c>
      <c r="L5448" t="s">
        <v>30</v>
      </c>
      <c r="M5448">
        <v>90008</v>
      </c>
      <c r="N5448">
        <v>379</v>
      </c>
      <c r="O5448" t="s">
        <v>1328</v>
      </c>
      <c r="P5448" s="4">
        <v>25</v>
      </c>
      <c r="Q5448" s="4">
        <v>3</v>
      </c>
      <c r="R5448" t="s">
        <v>32</v>
      </c>
      <c r="T5448" s="2">
        <v>25.2</v>
      </c>
      <c r="U5448" s="4">
        <v>306</v>
      </c>
      <c r="V5448" t="s">
        <v>33</v>
      </c>
      <c r="W5448" s="3">
        <v>42692</v>
      </c>
      <c r="X5448" t="s">
        <v>130</v>
      </c>
      <c r="Y5448" t="s">
        <v>34</v>
      </c>
      <c r="Z5448" t="s">
        <v>22</v>
      </c>
    </row>
    <row r="5449" spans="1:26" x14ac:dyDescent="0.25">
      <c r="A5449">
        <v>1</v>
      </c>
      <c r="B5449" t="s">
        <v>10</v>
      </c>
      <c r="C5449">
        <v>1</v>
      </c>
      <c r="D5449" t="s">
        <v>11</v>
      </c>
      <c r="E5449" t="s">
        <v>88</v>
      </c>
      <c r="F5449" t="s">
        <v>13</v>
      </c>
      <c r="G5449" t="s">
        <v>8141</v>
      </c>
      <c r="H5449" s="1">
        <v>0.15</v>
      </c>
      <c r="I5449">
        <v>1</v>
      </c>
      <c r="J5449" s="3">
        <v>43765</v>
      </c>
      <c r="K5449" t="s">
        <v>5289</v>
      </c>
      <c r="L5449" t="s">
        <v>30</v>
      </c>
      <c r="M5449">
        <v>94110</v>
      </c>
      <c r="N5449">
        <v>1228</v>
      </c>
      <c r="O5449" t="s">
        <v>8123</v>
      </c>
      <c r="P5449" s="4">
        <v>7</v>
      </c>
      <c r="Q5449" s="4">
        <v>5</v>
      </c>
      <c r="R5449" t="s">
        <v>32</v>
      </c>
      <c r="T5449" s="2">
        <v>6.55</v>
      </c>
      <c r="U5449" s="4">
        <v>557</v>
      </c>
      <c r="V5449" t="s">
        <v>33</v>
      </c>
      <c r="W5449" s="3">
        <v>43766</v>
      </c>
      <c r="X5449" t="s">
        <v>130</v>
      </c>
      <c r="Y5449" t="s">
        <v>34</v>
      </c>
      <c r="Z5449" t="s">
        <v>22</v>
      </c>
    </row>
    <row r="5450" spans="1:26" x14ac:dyDescent="0.25">
      <c r="A5450">
        <v>3</v>
      </c>
      <c r="B5450" t="s">
        <v>25</v>
      </c>
      <c r="C5450">
        <v>1</v>
      </c>
      <c r="D5450" t="s">
        <v>11</v>
      </c>
      <c r="E5450" t="s">
        <v>27</v>
      </c>
      <c r="F5450" t="s">
        <v>13</v>
      </c>
      <c r="G5450" t="s">
        <v>5244</v>
      </c>
      <c r="H5450" s="1">
        <v>0.15</v>
      </c>
      <c r="I5450">
        <v>1</v>
      </c>
      <c r="J5450" s="3">
        <v>42671</v>
      </c>
      <c r="K5450" t="s">
        <v>5290</v>
      </c>
      <c r="L5450" t="s">
        <v>30</v>
      </c>
      <c r="M5450">
        <v>90049</v>
      </c>
      <c r="N5450">
        <v>1228</v>
      </c>
      <c r="O5450" t="s">
        <v>8117</v>
      </c>
      <c r="P5450" s="4">
        <v>-36</v>
      </c>
      <c r="Q5450" s="4">
        <v>6</v>
      </c>
      <c r="R5450" t="s">
        <v>32</v>
      </c>
      <c r="T5450" s="2">
        <v>-36.29</v>
      </c>
      <c r="U5450" s="4">
        <v>617</v>
      </c>
      <c r="V5450" t="s">
        <v>33</v>
      </c>
      <c r="W5450" s="3">
        <v>42674</v>
      </c>
      <c r="X5450" t="s">
        <v>130</v>
      </c>
      <c r="Y5450" t="s">
        <v>34</v>
      </c>
      <c r="Z5450" t="s">
        <v>22</v>
      </c>
    </row>
    <row r="5451" spans="1:26" x14ac:dyDescent="0.25">
      <c r="A5451">
        <v>2</v>
      </c>
      <c r="B5451" t="s">
        <v>25</v>
      </c>
      <c r="C5451">
        <v>1</v>
      </c>
      <c r="D5451" t="s">
        <v>11</v>
      </c>
      <c r="E5451" t="s">
        <v>88</v>
      </c>
      <c r="F5451" t="s">
        <v>13</v>
      </c>
      <c r="G5451" t="s">
        <v>5291</v>
      </c>
      <c r="H5451" s="1">
        <v>0.15</v>
      </c>
      <c r="I5451">
        <v>1</v>
      </c>
      <c r="J5451" s="3">
        <v>42978</v>
      </c>
      <c r="K5451" t="s">
        <v>5292</v>
      </c>
      <c r="L5451" t="s">
        <v>30</v>
      </c>
      <c r="M5451">
        <v>94122</v>
      </c>
      <c r="N5451">
        <v>168</v>
      </c>
      <c r="O5451" t="s">
        <v>133</v>
      </c>
      <c r="P5451" s="4">
        <v>201</v>
      </c>
      <c r="Q5451" s="4">
        <v>7</v>
      </c>
      <c r="R5451" t="s">
        <v>32</v>
      </c>
      <c r="T5451" s="2">
        <v>200.95</v>
      </c>
      <c r="U5451" s="4">
        <v>1553</v>
      </c>
      <c r="V5451" t="s">
        <v>33</v>
      </c>
      <c r="W5451" s="3">
        <v>42980</v>
      </c>
      <c r="X5451" t="s">
        <v>130</v>
      </c>
      <c r="Y5451" t="s">
        <v>34</v>
      </c>
      <c r="Z5451" t="s">
        <v>22</v>
      </c>
    </row>
    <row r="5452" spans="1:26" x14ac:dyDescent="0.25">
      <c r="A5452">
        <v>2</v>
      </c>
      <c r="B5452" t="s">
        <v>25</v>
      </c>
      <c r="C5452">
        <v>1</v>
      </c>
      <c r="D5452" t="s">
        <v>11</v>
      </c>
      <c r="E5452" t="s">
        <v>88</v>
      </c>
      <c r="F5452" t="s">
        <v>13</v>
      </c>
      <c r="G5452" t="s">
        <v>5293</v>
      </c>
      <c r="H5452" s="1">
        <v>0.15</v>
      </c>
      <c r="I5452">
        <v>1</v>
      </c>
      <c r="J5452" s="3">
        <v>43556</v>
      </c>
      <c r="K5452" t="s">
        <v>5294</v>
      </c>
      <c r="L5452" t="s">
        <v>30</v>
      </c>
      <c r="M5452">
        <v>94110</v>
      </c>
      <c r="N5452">
        <v>1390</v>
      </c>
      <c r="O5452" t="s">
        <v>2215</v>
      </c>
      <c r="P5452" s="4">
        <v>85</v>
      </c>
      <c r="Q5452" s="4">
        <v>8</v>
      </c>
      <c r="R5452" t="s">
        <v>32</v>
      </c>
      <c r="T5452" s="2">
        <v>85.18</v>
      </c>
      <c r="U5452" s="4">
        <v>483</v>
      </c>
      <c r="V5452" t="s">
        <v>33</v>
      </c>
      <c r="W5452" s="3">
        <v>43558</v>
      </c>
      <c r="X5452" t="s">
        <v>130</v>
      </c>
      <c r="Y5452" t="s">
        <v>34</v>
      </c>
      <c r="Z5452" t="s">
        <v>22</v>
      </c>
    </row>
    <row r="5453" spans="1:26" x14ac:dyDescent="0.25">
      <c r="A5453">
        <v>2</v>
      </c>
      <c r="B5453" t="s">
        <v>25</v>
      </c>
      <c r="C5453">
        <v>1</v>
      </c>
      <c r="D5453" t="s">
        <v>11</v>
      </c>
      <c r="E5453" t="s">
        <v>493</v>
      </c>
      <c r="F5453" t="s">
        <v>13</v>
      </c>
      <c r="G5453" t="s">
        <v>5295</v>
      </c>
      <c r="H5453" s="1">
        <v>0.2</v>
      </c>
      <c r="I5453">
        <v>1</v>
      </c>
      <c r="J5453" s="3">
        <v>43383</v>
      </c>
      <c r="K5453" t="s">
        <v>5296</v>
      </c>
      <c r="L5453" t="s">
        <v>30</v>
      </c>
      <c r="M5453">
        <v>80219</v>
      </c>
      <c r="N5453">
        <v>764</v>
      </c>
      <c r="O5453" t="s">
        <v>8119</v>
      </c>
      <c r="P5453" s="4">
        <v>14</v>
      </c>
      <c r="Q5453" s="4">
        <v>1</v>
      </c>
      <c r="R5453" t="s">
        <v>32</v>
      </c>
      <c r="T5453" s="2">
        <v>13.59</v>
      </c>
      <c r="U5453" s="4">
        <v>121</v>
      </c>
      <c r="V5453" t="s">
        <v>33</v>
      </c>
      <c r="W5453" s="3">
        <v>43385</v>
      </c>
      <c r="X5453" t="s">
        <v>130</v>
      </c>
      <c r="Y5453" t="s">
        <v>285</v>
      </c>
      <c r="Z5453" t="s">
        <v>24</v>
      </c>
    </row>
    <row r="5454" spans="1:26" x14ac:dyDescent="0.25">
      <c r="A5454">
        <v>2</v>
      </c>
      <c r="B5454" t="s">
        <v>25</v>
      </c>
      <c r="C5454">
        <v>1</v>
      </c>
      <c r="D5454" t="s">
        <v>11</v>
      </c>
      <c r="E5454" t="s">
        <v>27</v>
      </c>
      <c r="F5454" t="s">
        <v>13</v>
      </c>
      <c r="G5454" t="s">
        <v>5297</v>
      </c>
      <c r="H5454" s="1">
        <v>0.2</v>
      </c>
      <c r="I5454">
        <v>1</v>
      </c>
      <c r="J5454" s="3">
        <v>43765</v>
      </c>
      <c r="K5454" t="s">
        <v>5298</v>
      </c>
      <c r="L5454" t="s">
        <v>30</v>
      </c>
      <c r="M5454">
        <v>90032</v>
      </c>
      <c r="N5454">
        <v>428</v>
      </c>
      <c r="O5454" t="s">
        <v>57</v>
      </c>
      <c r="P5454" s="4">
        <v>9</v>
      </c>
      <c r="Q5454" s="4">
        <v>1</v>
      </c>
      <c r="R5454" t="s">
        <v>32</v>
      </c>
      <c r="T5454" s="2">
        <v>9.48</v>
      </c>
      <c r="U5454" s="4">
        <v>190</v>
      </c>
      <c r="V5454" t="s">
        <v>33</v>
      </c>
      <c r="W5454" s="3">
        <v>43767</v>
      </c>
      <c r="X5454" t="s">
        <v>130</v>
      </c>
      <c r="Y5454" t="s">
        <v>34</v>
      </c>
      <c r="Z5454" t="s">
        <v>41</v>
      </c>
    </row>
    <row r="5455" spans="1:26" x14ac:dyDescent="0.25">
      <c r="A5455">
        <v>3</v>
      </c>
      <c r="B5455" t="s">
        <v>25</v>
      </c>
      <c r="C5455">
        <v>1</v>
      </c>
      <c r="D5455" t="s">
        <v>11</v>
      </c>
      <c r="E5455" t="s">
        <v>572</v>
      </c>
      <c r="F5455" t="s">
        <v>13</v>
      </c>
      <c r="G5455" t="s">
        <v>536</v>
      </c>
      <c r="H5455" s="1">
        <v>0.2</v>
      </c>
      <c r="I5455">
        <v>1</v>
      </c>
      <c r="J5455" s="3">
        <v>43448</v>
      </c>
      <c r="K5455" t="s">
        <v>5299</v>
      </c>
      <c r="L5455" t="s">
        <v>30</v>
      </c>
      <c r="M5455">
        <v>92037</v>
      </c>
      <c r="N5455">
        <v>769</v>
      </c>
      <c r="O5455" t="s">
        <v>340</v>
      </c>
      <c r="P5455" s="4">
        <v>-9</v>
      </c>
      <c r="Q5455" s="4">
        <v>2</v>
      </c>
      <c r="R5455" t="s">
        <v>32</v>
      </c>
      <c r="T5455" s="2">
        <v>-9.16</v>
      </c>
      <c r="U5455" s="4">
        <v>81</v>
      </c>
      <c r="V5455" t="s">
        <v>33</v>
      </c>
      <c r="W5455" s="3">
        <v>43451</v>
      </c>
      <c r="X5455" t="s">
        <v>130</v>
      </c>
      <c r="Y5455" t="s">
        <v>34</v>
      </c>
      <c r="Z5455" t="s">
        <v>24</v>
      </c>
    </row>
    <row r="5456" spans="1:26" x14ac:dyDescent="0.25">
      <c r="A5456">
        <v>1</v>
      </c>
      <c r="B5456" t="s">
        <v>10</v>
      </c>
      <c r="C5456">
        <v>1</v>
      </c>
      <c r="D5456" t="s">
        <v>11</v>
      </c>
      <c r="E5456" t="s">
        <v>201</v>
      </c>
      <c r="F5456" t="s">
        <v>13</v>
      </c>
      <c r="G5456" t="s">
        <v>5300</v>
      </c>
      <c r="H5456" s="1">
        <v>0.2</v>
      </c>
      <c r="I5456">
        <v>1</v>
      </c>
      <c r="J5456" s="3">
        <v>43759</v>
      </c>
      <c r="K5456" t="s">
        <v>5301</v>
      </c>
      <c r="L5456" t="s">
        <v>30</v>
      </c>
      <c r="M5456">
        <v>97477</v>
      </c>
      <c r="N5456">
        <v>741</v>
      </c>
      <c r="O5456" t="s">
        <v>1790</v>
      </c>
      <c r="P5456" s="4">
        <v>48</v>
      </c>
      <c r="Q5456" s="4">
        <v>2</v>
      </c>
      <c r="R5456" t="s">
        <v>32</v>
      </c>
      <c r="T5456" s="2">
        <v>47.85</v>
      </c>
      <c r="U5456" s="4">
        <v>478</v>
      </c>
      <c r="V5456" t="s">
        <v>33</v>
      </c>
      <c r="W5456" s="3">
        <v>43760</v>
      </c>
      <c r="X5456" t="s">
        <v>130</v>
      </c>
      <c r="Y5456" t="s">
        <v>262</v>
      </c>
      <c r="Z5456" t="s">
        <v>24</v>
      </c>
    </row>
    <row r="5457" spans="1:26" x14ac:dyDescent="0.25">
      <c r="A5457">
        <v>2</v>
      </c>
      <c r="B5457" t="s">
        <v>25</v>
      </c>
      <c r="C5457">
        <v>1</v>
      </c>
      <c r="D5457" t="s">
        <v>11</v>
      </c>
      <c r="E5457" t="s">
        <v>65</v>
      </c>
      <c r="F5457" t="s">
        <v>13</v>
      </c>
      <c r="G5457" t="s">
        <v>788</v>
      </c>
      <c r="H5457" s="1">
        <v>0.2</v>
      </c>
      <c r="I5457">
        <v>1</v>
      </c>
      <c r="J5457" s="3">
        <v>43173</v>
      </c>
      <c r="K5457" t="s">
        <v>5302</v>
      </c>
      <c r="L5457" t="s">
        <v>30</v>
      </c>
      <c r="M5457">
        <v>98103</v>
      </c>
      <c r="N5457">
        <v>755</v>
      </c>
      <c r="O5457" t="s">
        <v>1849</v>
      </c>
      <c r="P5457" s="4">
        <v>-22</v>
      </c>
      <c r="Q5457" s="4">
        <v>2</v>
      </c>
      <c r="R5457" t="s">
        <v>32</v>
      </c>
      <c r="T5457" s="2">
        <v>-22.14</v>
      </c>
      <c r="U5457" s="4">
        <v>197</v>
      </c>
      <c r="V5457" t="s">
        <v>33</v>
      </c>
      <c r="W5457" s="3">
        <v>43175</v>
      </c>
      <c r="X5457" t="s">
        <v>130</v>
      </c>
      <c r="Y5457" t="s">
        <v>69</v>
      </c>
      <c r="Z5457" t="s">
        <v>24</v>
      </c>
    </row>
    <row r="5458" spans="1:26" x14ac:dyDescent="0.25">
      <c r="A5458">
        <v>3</v>
      </c>
      <c r="B5458" t="s">
        <v>25</v>
      </c>
      <c r="C5458">
        <v>1</v>
      </c>
      <c r="D5458" t="s">
        <v>11</v>
      </c>
      <c r="E5458" t="s">
        <v>27</v>
      </c>
      <c r="F5458" t="s">
        <v>13</v>
      </c>
      <c r="G5458" t="s">
        <v>8142</v>
      </c>
      <c r="H5458" s="1">
        <v>0.2</v>
      </c>
      <c r="I5458">
        <v>1</v>
      </c>
      <c r="J5458" s="3">
        <v>43328</v>
      </c>
      <c r="K5458" t="s">
        <v>5303</v>
      </c>
      <c r="L5458" t="s">
        <v>30</v>
      </c>
      <c r="M5458">
        <v>90045</v>
      </c>
      <c r="N5458">
        <v>280</v>
      </c>
      <c r="O5458" t="s">
        <v>8285</v>
      </c>
      <c r="P5458" s="4">
        <v>12</v>
      </c>
      <c r="Q5458" s="4">
        <v>2</v>
      </c>
      <c r="R5458" t="s">
        <v>32</v>
      </c>
      <c r="T5458" s="2">
        <v>12.1</v>
      </c>
      <c r="U5458" s="4">
        <v>161</v>
      </c>
      <c r="V5458" t="s">
        <v>33</v>
      </c>
      <c r="W5458" s="3">
        <v>43331</v>
      </c>
      <c r="X5458" t="s">
        <v>130</v>
      </c>
      <c r="Y5458" t="s">
        <v>34</v>
      </c>
      <c r="Z5458" t="s">
        <v>41</v>
      </c>
    </row>
    <row r="5459" spans="1:26" x14ac:dyDescent="0.25">
      <c r="A5459">
        <v>2</v>
      </c>
      <c r="B5459" t="s">
        <v>25</v>
      </c>
      <c r="C5459">
        <v>1</v>
      </c>
      <c r="D5459" t="s">
        <v>11</v>
      </c>
      <c r="E5459" t="s">
        <v>1121</v>
      </c>
      <c r="F5459" t="s">
        <v>13</v>
      </c>
      <c r="G5459" t="s">
        <v>5274</v>
      </c>
      <c r="H5459" s="1">
        <v>0.2</v>
      </c>
      <c r="I5459">
        <v>1</v>
      </c>
      <c r="J5459" s="3">
        <v>42991</v>
      </c>
      <c r="K5459" t="s">
        <v>5275</v>
      </c>
      <c r="L5459" t="s">
        <v>30</v>
      </c>
      <c r="M5459">
        <v>92804</v>
      </c>
      <c r="N5459">
        <v>741</v>
      </c>
      <c r="O5459" t="s">
        <v>1790</v>
      </c>
      <c r="P5459" s="4">
        <v>72</v>
      </c>
      <c r="Q5459" s="4">
        <v>3</v>
      </c>
      <c r="R5459" t="s">
        <v>32</v>
      </c>
      <c r="T5459" s="2">
        <v>71.77</v>
      </c>
      <c r="U5459" s="4">
        <v>718</v>
      </c>
      <c r="V5459" t="s">
        <v>33</v>
      </c>
      <c r="W5459" s="3">
        <v>42993</v>
      </c>
      <c r="X5459" t="s">
        <v>130</v>
      </c>
      <c r="Y5459" t="s">
        <v>34</v>
      </c>
      <c r="Z5459" t="s">
        <v>24</v>
      </c>
    </row>
    <row r="5460" spans="1:26" x14ac:dyDescent="0.25">
      <c r="A5460">
        <v>2</v>
      </c>
      <c r="B5460" t="s">
        <v>25</v>
      </c>
      <c r="C5460">
        <v>1</v>
      </c>
      <c r="D5460" t="s">
        <v>11</v>
      </c>
      <c r="E5460" t="s">
        <v>4599</v>
      </c>
      <c r="F5460" t="s">
        <v>13</v>
      </c>
      <c r="G5460" t="s">
        <v>5304</v>
      </c>
      <c r="H5460" s="1">
        <v>0.2</v>
      </c>
      <c r="I5460">
        <v>1</v>
      </c>
      <c r="J5460" s="3">
        <v>43018</v>
      </c>
      <c r="K5460" t="s">
        <v>5305</v>
      </c>
      <c r="L5460" t="s">
        <v>30</v>
      </c>
      <c r="M5460">
        <v>93101</v>
      </c>
      <c r="N5460">
        <v>758</v>
      </c>
      <c r="O5460" t="s">
        <v>2081</v>
      </c>
      <c r="P5460" s="4">
        <v>-54</v>
      </c>
      <c r="Q5460" s="4">
        <v>3</v>
      </c>
      <c r="R5460" t="s">
        <v>32</v>
      </c>
      <c r="T5460" s="2">
        <v>-54.32</v>
      </c>
      <c r="U5460" s="4">
        <v>362</v>
      </c>
      <c r="V5460" t="s">
        <v>33</v>
      </c>
      <c r="W5460" s="3">
        <v>43020</v>
      </c>
      <c r="X5460" t="s">
        <v>130</v>
      </c>
      <c r="Y5460" t="s">
        <v>34</v>
      </c>
      <c r="Z5460" t="s">
        <v>24</v>
      </c>
    </row>
    <row r="5461" spans="1:26" x14ac:dyDescent="0.25">
      <c r="A5461">
        <v>2</v>
      </c>
      <c r="B5461" t="s">
        <v>25</v>
      </c>
      <c r="C5461">
        <v>1</v>
      </c>
      <c r="D5461" t="s">
        <v>11</v>
      </c>
      <c r="E5461" t="s">
        <v>5306</v>
      </c>
      <c r="F5461" t="s">
        <v>13</v>
      </c>
      <c r="G5461" t="s">
        <v>433</v>
      </c>
      <c r="H5461" s="1">
        <v>0.2</v>
      </c>
      <c r="I5461">
        <v>1</v>
      </c>
      <c r="J5461" s="3">
        <v>43778</v>
      </c>
      <c r="K5461" t="s">
        <v>5307</v>
      </c>
      <c r="L5461" t="s">
        <v>30</v>
      </c>
      <c r="M5461">
        <v>94086</v>
      </c>
      <c r="N5461">
        <v>762</v>
      </c>
      <c r="O5461" t="s">
        <v>170</v>
      </c>
      <c r="P5461" s="4">
        <v>-3</v>
      </c>
      <c r="Q5461" s="4">
        <v>3</v>
      </c>
      <c r="R5461" t="s">
        <v>32</v>
      </c>
      <c r="T5461" s="2">
        <v>-2.7</v>
      </c>
      <c r="U5461" s="4">
        <v>216</v>
      </c>
      <c r="V5461" t="s">
        <v>33</v>
      </c>
      <c r="W5461" s="3">
        <v>43780</v>
      </c>
      <c r="X5461" t="s">
        <v>130</v>
      </c>
      <c r="Y5461" t="s">
        <v>34</v>
      </c>
      <c r="Z5461" t="s">
        <v>24</v>
      </c>
    </row>
    <row r="5462" spans="1:26" x14ac:dyDescent="0.25">
      <c r="A5462">
        <v>1</v>
      </c>
      <c r="B5462" t="s">
        <v>10</v>
      </c>
      <c r="C5462">
        <v>1</v>
      </c>
      <c r="D5462" t="s">
        <v>11</v>
      </c>
      <c r="E5462" t="s">
        <v>781</v>
      </c>
      <c r="F5462" t="s">
        <v>13</v>
      </c>
      <c r="G5462" t="s">
        <v>5260</v>
      </c>
      <c r="H5462" s="1">
        <v>0.2</v>
      </c>
      <c r="I5462">
        <v>1</v>
      </c>
      <c r="J5462" s="3">
        <v>43779</v>
      </c>
      <c r="K5462" t="s">
        <v>5308</v>
      </c>
      <c r="L5462" t="s">
        <v>30</v>
      </c>
      <c r="M5462">
        <v>85705</v>
      </c>
      <c r="N5462">
        <v>818</v>
      </c>
      <c r="O5462" t="s">
        <v>715</v>
      </c>
      <c r="P5462" s="4">
        <v>-146</v>
      </c>
      <c r="Q5462" s="4">
        <v>4</v>
      </c>
      <c r="R5462" t="s">
        <v>32</v>
      </c>
      <c r="T5462" s="2">
        <v>-146.11000000000001</v>
      </c>
      <c r="U5462" s="4">
        <v>899</v>
      </c>
      <c r="V5462" t="s">
        <v>33</v>
      </c>
      <c r="W5462" s="3">
        <v>43780</v>
      </c>
      <c r="X5462" t="s">
        <v>130</v>
      </c>
      <c r="Y5462" t="s">
        <v>199</v>
      </c>
      <c r="Z5462" t="s">
        <v>24</v>
      </c>
    </row>
    <row r="5463" spans="1:26" x14ac:dyDescent="0.25">
      <c r="A5463">
        <v>3</v>
      </c>
      <c r="B5463" t="s">
        <v>25</v>
      </c>
      <c r="C5463">
        <v>1</v>
      </c>
      <c r="D5463" t="s">
        <v>11</v>
      </c>
      <c r="E5463" t="s">
        <v>572</v>
      </c>
      <c r="F5463" t="s">
        <v>13</v>
      </c>
      <c r="G5463" t="s">
        <v>709</v>
      </c>
      <c r="H5463" s="1">
        <v>0.2</v>
      </c>
      <c r="I5463">
        <v>1</v>
      </c>
      <c r="J5463" s="3">
        <v>43338</v>
      </c>
      <c r="K5463" t="s">
        <v>5309</v>
      </c>
      <c r="L5463" t="s">
        <v>30</v>
      </c>
      <c r="M5463">
        <v>92037</v>
      </c>
      <c r="N5463">
        <v>770</v>
      </c>
      <c r="O5463" t="s">
        <v>1026</v>
      </c>
      <c r="P5463" s="4">
        <v>100</v>
      </c>
      <c r="Q5463" s="4">
        <v>4</v>
      </c>
      <c r="R5463" t="s">
        <v>32</v>
      </c>
      <c r="T5463" s="2">
        <v>100.2</v>
      </c>
      <c r="U5463" s="4">
        <v>1603</v>
      </c>
      <c r="V5463" t="s">
        <v>33</v>
      </c>
      <c r="W5463" s="3">
        <v>43341</v>
      </c>
      <c r="X5463" t="s">
        <v>130</v>
      </c>
      <c r="Y5463" t="s">
        <v>34</v>
      </c>
      <c r="Z5463" t="s">
        <v>24</v>
      </c>
    </row>
    <row r="5464" spans="1:26" x14ac:dyDescent="0.25">
      <c r="A5464">
        <v>1</v>
      </c>
      <c r="B5464" t="s">
        <v>10</v>
      </c>
      <c r="C5464">
        <v>1</v>
      </c>
      <c r="D5464" t="s">
        <v>11</v>
      </c>
      <c r="E5464" t="s">
        <v>88</v>
      </c>
      <c r="F5464" t="s">
        <v>13</v>
      </c>
      <c r="G5464" t="s">
        <v>5310</v>
      </c>
      <c r="H5464" s="1">
        <v>0.2</v>
      </c>
      <c r="I5464">
        <v>1</v>
      </c>
      <c r="J5464" s="3">
        <v>43174</v>
      </c>
      <c r="K5464" t="s">
        <v>5311</v>
      </c>
      <c r="L5464" t="s">
        <v>30</v>
      </c>
      <c r="M5464">
        <v>94110</v>
      </c>
      <c r="N5464">
        <v>740</v>
      </c>
      <c r="O5464" t="s">
        <v>1965</v>
      </c>
      <c r="P5464" s="4">
        <v>85</v>
      </c>
      <c r="Q5464" s="4">
        <v>4</v>
      </c>
      <c r="R5464" t="s">
        <v>32</v>
      </c>
      <c r="T5464" s="2">
        <v>84.5</v>
      </c>
      <c r="U5464" s="4">
        <v>1352</v>
      </c>
      <c r="V5464" t="s">
        <v>33</v>
      </c>
      <c r="W5464" s="3">
        <v>43175</v>
      </c>
      <c r="X5464" t="s">
        <v>130</v>
      </c>
      <c r="Y5464" t="s">
        <v>34</v>
      </c>
      <c r="Z5464" t="s">
        <v>24</v>
      </c>
    </row>
    <row r="5465" spans="1:26" x14ac:dyDescent="0.25">
      <c r="A5465">
        <v>1</v>
      </c>
      <c r="B5465" t="s">
        <v>10</v>
      </c>
      <c r="C5465">
        <v>1</v>
      </c>
      <c r="D5465" t="s">
        <v>11</v>
      </c>
      <c r="E5465" t="s">
        <v>281</v>
      </c>
      <c r="F5465" t="s">
        <v>13</v>
      </c>
      <c r="G5465" t="s">
        <v>5251</v>
      </c>
      <c r="H5465" s="1">
        <v>0.2</v>
      </c>
      <c r="I5465">
        <v>1</v>
      </c>
      <c r="J5465" s="3">
        <v>42989</v>
      </c>
      <c r="K5465" t="s">
        <v>5312</v>
      </c>
      <c r="L5465" t="s">
        <v>30</v>
      </c>
      <c r="M5465">
        <v>80013</v>
      </c>
      <c r="N5465">
        <v>508</v>
      </c>
      <c r="O5465" t="s">
        <v>1020</v>
      </c>
      <c r="P5465" s="4">
        <v>4</v>
      </c>
      <c r="Q5465" s="4">
        <v>4</v>
      </c>
      <c r="R5465" t="s">
        <v>32</v>
      </c>
      <c r="T5465" s="2">
        <v>4</v>
      </c>
      <c r="U5465" s="4">
        <v>25</v>
      </c>
      <c r="V5465" t="s">
        <v>33</v>
      </c>
      <c r="W5465" s="3">
        <v>42990</v>
      </c>
      <c r="X5465" t="s">
        <v>130</v>
      </c>
      <c r="Y5465" t="s">
        <v>285</v>
      </c>
      <c r="Z5465" t="s">
        <v>47</v>
      </c>
    </row>
    <row r="5466" spans="1:26" x14ac:dyDescent="0.25">
      <c r="A5466">
        <v>3</v>
      </c>
      <c r="B5466" t="s">
        <v>25</v>
      </c>
      <c r="C5466">
        <v>1</v>
      </c>
      <c r="D5466" t="s">
        <v>11</v>
      </c>
      <c r="E5466" t="s">
        <v>700</v>
      </c>
      <c r="F5466" t="s">
        <v>13</v>
      </c>
      <c r="G5466" t="s">
        <v>5201</v>
      </c>
      <c r="H5466" s="1">
        <v>0.2</v>
      </c>
      <c r="I5466">
        <v>1</v>
      </c>
      <c r="J5466" s="3">
        <v>43827</v>
      </c>
      <c r="K5466" t="s">
        <v>5313</v>
      </c>
      <c r="L5466" t="s">
        <v>30</v>
      </c>
      <c r="M5466">
        <v>90805</v>
      </c>
      <c r="N5466">
        <v>1182</v>
      </c>
      <c r="O5466" t="s">
        <v>183</v>
      </c>
      <c r="P5466" s="4">
        <v>-34</v>
      </c>
      <c r="Q5466" s="4">
        <v>6</v>
      </c>
      <c r="R5466" t="s">
        <v>32</v>
      </c>
      <c r="T5466" s="2">
        <v>-34.07</v>
      </c>
      <c r="U5466" s="4">
        <v>341</v>
      </c>
      <c r="V5466" t="s">
        <v>33</v>
      </c>
      <c r="W5466" s="3">
        <v>43830</v>
      </c>
      <c r="X5466" t="s">
        <v>130</v>
      </c>
      <c r="Y5466" t="s">
        <v>34</v>
      </c>
      <c r="Z5466" t="s">
        <v>24</v>
      </c>
    </row>
    <row r="5467" spans="1:26" x14ac:dyDescent="0.25">
      <c r="A5467">
        <v>2</v>
      </c>
      <c r="B5467" t="s">
        <v>25</v>
      </c>
      <c r="C5467">
        <v>1</v>
      </c>
      <c r="D5467" t="s">
        <v>11</v>
      </c>
      <c r="E5467" t="s">
        <v>493</v>
      </c>
      <c r="F5467" t="s">
        <v>13</v>
      </c>
      <c r="G5467" t="s">
        <v>5295</v>
      </c>
      <c r="H5467" s="1">
        <v>0.7</v>
      </c>
      <c r="I5467">
        <v>1</v>
      </c>
      <c r="J5467" s="3">
        <v>43383</v>
      </c>
      <c r="K5467" t="s">
        <v>5296</v>
      </c>
      <c r="L5467" t="s">
        <v>30</v>
      </c>
      <c r="M5467">
        <v>80219</v>
      </c>
      <c r="N5467">
        <v>389</v>
      </c>
      <c r="O5467" t="s">
        <v>5314</v>
      </c>
      <c r="P5467" s="4">
        <v>-191</v>
      </c>
      <c r="Q5467" s="4">
        <v>3</v>
      </c>
      <c r="R5467" t="s">
        <v>32</v>
      </c>
      <c r="T5467" s="2">
        <v>-190.85</v>
      </c>
      <c r="U5467" s="4">
        <v>91</v>
      </c>
      <c r="V5467" t="s">
        <v>33</v>
      </c>
      <c r="W5467" s="3">
        <v>43385</v>
      </c>
      <c r="X5467" t="s">
        <v>130</v>
      </c>
      <c r="Y5467" t="s">
        <v>285</v>
      </c>
      <c r="Z5467" t="s">
        <v>22</v>
      </c>
    </row>
    <row r="5468" spans="1:26" x14ac:dyDescent="0.25">
      <c r="A5468">
        <v>2</v>
      </c>
      <c r="B5468" t="s">
        <v>25</v>
      </c>
      <c r="C5468">
        <v>1</v>
      </c>
      <c r="D5468" t="s">
        <v>11</v>
      </c>
      <c r="E5468" t="s">
        <v>333</v>
      </c>
      <c r="F5468" t="s">
        <v>13</v>
      </c>
      <c r="G5468" t="s">
        <v>5244</v>
      </c>
      <c r="H5468" s="1">
        <v>0.7</v>
      </c>
      <c r="I5468">
        <v>1</v>
      </c>
      <c r="J5468" s="3">
        <v>43596</v>
      </c>
      <c r="K5468" t="s">
        <v>5315</v>
      </c>
      <c r="L5468" t="s">
        <v>30</v>
      </c>
      <c r="M5468">
        <v>85023</v>
      </c>
      <c r="N5468">
        <v>309</v>
      </c>
      <c r="O5468" t="s">
        <v>1653</v>
      </c>
      <c r="P5468" s="4">
        <v>-357</v>
      </c>
      <c r="Q5468" s="4">
        <v>7</v>
      </c>
      <c r="R5468" t="s">
        <v>32</v>
      </c>
      <c r="T5468" s="2">
        <v>-356.96</v>
      </c>
      <c r="U5468" s="4">
        <v>210</v>
      </c>
      <c r="V5468" t="s">
        <v>33</v>
      </c>
      <c r="W5468" s="3">
        <v>43598</v>
      </c>
      <c r="X5468" t="s">
        <v>130</v>
      </c>
      <c r="Y5468" t="s">
        <v>199</v>
      </c>
      <c r="Z5468" t="s">
        <v>22</v>
      </c>
    </row>
    <row r="5469" spans="1:26" x14ac:dyDescent="0.25">
      <c r="A5469">
        <v>0</v>
      </c>
      <c r="B5469" t="s">
        <v>10</v>
      </c>
      <c r="C5469">
        <v>0</v>
      </c>
      <c r="D5469" t="s">
        <v>11</v>
      </c>
      <c r="E5469" t="s">
        <v>171</v>
      </c>
      <c r="F5469" t="s">
        <v>13</v>
      </c>
      <c r="G5469" t="s">
        <v>5316</v>
      </c>
      <c r="H5469" s="1">
        <v>0</v>
      </c>
      <c r="I5469">
        <v>1</v>
      </c>
      <c r="J5469" s="3">
        <v>43047</v>
      </c>
      <c r="K5469" t="s">
        <v>5317</v>
      </c>
      <c r="L5469" t="s">
        <v>102</v>
      </c>
      <c r="M5469">
        <v>10024</v>
      </c>
      <c r="N5469">
        <v>1184</v>
      </c>
      <c r="O5469" t="s">
        <v>1750</v>
      </c>
      <c r="P5469" s="4">
        <v>5</v>
      </c>
      <c r="Q5469" s="4">
        <v>3</v>
      </c>
      <c r="R5469" t="s">
        <v>104</v>
      </c>
      <c r="T5469" s="2">
        <v>4.7300000000000004</v>
      </c>
      <c r="U5469" s="4">
        <v>12</v>
      </c>
      <c r="V5469" t="s">
        <v>33</v>
      </c>
      <c r="W5469" s="3">
        <v>43047</v>
      </c>
      <c r="X5469" t="s">
        <v>773</v>
      </c>
      <c r="Y5469" t="s">
        <v>175</v>
      </c>
      <c r="Z5469" t="s">
        <v>47</v>
      </c>
    </row>
    <row r="5470" spans="1:26" x14ac:dyDescent="0.25">
      <c r="A5470">
        <v>0</v>
      </c>
      <c r="B5470" t="s">
        <v>10</v>
      </c>
      <c r="C5470">
        <v>0</v>
      </c>
      <c r="D5470" t="s">
        <v>11</v>
      </c>
      <c r="E5470" t="s">
        <v>237</v>
      </c>
      <c r="F5470" t="s">
        <v>13</v>
      </c>
      <c r="G5470" t="s">
        <v>914</v>
      </c>
      <c r="H5470" s="1">
        <v>0</v>
      </c>
      <c r="I5470">
        <v>1</v>
      </c>
      <c r="J5470" s="3">
        <v>43689</v>
      </c>
      <c r="K5470" t="s">
        <v>5318</v>
      </c>
      <c r="L5470" t="s">
        <v>102</v>
      </c>
      <c r="M5470">
        <v>21044</v>
      </c>
      <c r="N5470">
        <v>826</v>
      </c>
      <c r="O5470" t="s">
        <v>947</v>
      </c>
      <c r="P5470" s="4">
        <v>374</v>
      </c>
      <c r="Q5470" s="4">
        <v>5</v>
      </c>
      <c r="R5470" t="s">
        <v>104</v>
      </c>
      <c r="T5470" s="2">
        <v>373.78</v>
      </c>
      <c r="U5470" s="4">
        <v>1780</v>
      </c>
      <c r="V5470" t="s">
        <v>33</v>
      </c>
      <c r="W5470" s="3">
        <v>43689</v>
      </c>
      <c r="X5470" t="s">
        <v>773</v>
      </c>
      <c r="Y5470" t="s">
        <v>1549</v>
      </c>
      <c r="Z5470" t="s">
        <v>24</v>
      </c>
    </row>
    <row r="5471" spans="1:26" x14ac:dyDescent="0.25">
      <c r="A5471">
        <v>0</v>
      </c>
      <c r="B5471" t="s">
        <v>10</v>
      </c>
      <c r="C5471">
        <v>0</v>
      </c>
      <c r="D5471" t="s">
        <v>11</v>
      </c>
      <c r="E5471" t="s">
        <v>241</v>
      </c>
      <c r="F5471" t="s">
        <v>13</v>
      </c>
      <c r="G5471" t="s">
        <v>758</v>
      </c>
      <c r="H5471" s="1">
        <v>0</v>
      </c>
      <c r="I5471">
        <v>1</v>
      </c>
      <c r="J5471" s="3">
        <v>43401</v>
      </c>
      <c r="K5471" t="s">
        <v>5319</v>
      </c>
      <c r="L5471" t="s">
        <v>102</v>
      </c>
      <c r="M5471">
        <v>14609</v>
      </c>
      <c r="N5471">
        <v>1538</v>
      </c>
      <c r="O5471" t="s">
        <v>8286</v>
      </c>
      <c r="P5471" s="4">
        <v>76</v>
      </c>
      <c r="Q5471" s="4">
        <v>5</v>
      </c>
      <c r="R5471" t="s">
        <v>104</v>
      </c>
      <c r="T5471" s="2">
        <v>75.680000000000007</v>
      </c>
      <c r="U5471" s="4">
        <v>757</v>
      </c>
      <c r="V5471" t="s">
        <v>33</v>
      </c>
      <c r="W5471" s="3">
        <v>43401</v>
      </c>
      <c r="X5471" t="s">
        <v>773</v>
      </c>
      <c r="Y5471" t="s">
        <v>175</v>
      </c>
      <c r="Z5471" t="s">
        <v>47</v>
      </c>
    </row>
    <row r="5472" spans="1:26" x14ac:dyDescent="0.25">
      <c r="A5472">
        <v>0</v>
      </c>
      <c r="B5472" t="s">
        <v>10</v>
      </c>
      <c r="C5472">
        <v>0</v>
      </c>
      <c r="D5472" t="s">
        <v>11</v>
      </c>
      <c r="E5472" t="s">
        <v>171</v>
      </c>
      <c r="F5472" t="s">
        <v>13</v>
      </c>
      <c r="G5472" t="s">
        <v>5316</v>
      </c>
      <c r="H5472" s="1">
        <v>0.1</v>
      </c>
      <c r="I5472">
        <v>1</v>
      </c>
      <c r="J5472" s="3">
        <v>43047</v>
      </c>
      <c r="K5472" t="s">
        <v>5317</v>
      </c>
      <c r="L5472" t="s">
        <v>102</v>
      </c>
      <c r="M5472">
        <v>10024</v>
      </c>
      <c r="N5472">
        <v>825</v>
      </c>
      <c r="O5472" t="s">
        <v>1448</v>
      </c>
      <c r="P5472" s="4">
        <v>116</v>
      </c>
      <c r="Q5472" s="4">
        <v>2</v>
      </c>
      <c r="R5472" t="s">
        <v>104</v>
      </c>
      <c r="T5472" s="2">
        <v>115.55</v>
      </c>
      <c r="U5472" s="4">
        <v>578</v>
      </c>
      <c r="V5472" t="s">
        <v>33</v>
      </c>
      <c r="W5472" s="3">
        <v>43047</v>
      </c>
      <c r="X5472" t="s">
        <v>773</v>
      </c>
      <c r="Y5472" t="s">
        <v>175</v>
      </c>
      <c r="Z5472" t="s">
        <v>24</v>
      </c>
    </row>
    <row r="5473" spans="1:26" x14ac:dyDescent="0.25">
      <c r="A5473">
        <v>0</v>
      </c>
      <c r="B5473" t="s">
        <v>10</v>
      </c>
      <c r="C5473">
        <v>0</v>
      </c>
      <c r="D5473" t="s">
        <v>11</v>
      </c>
      <c r="E5473" t="s">
        <v>171</v>
      </c>
      <c r="F5473" t="s">
        <v>13</v>
      </c>
      <c r="G5473" t="s">
        <v>5284</v>
      </c>
      <c r="H5473" s="1">
        <v>0.1</v>
      </c>
      <c r="I5473">
        <v>1</v>
      </c>
      <c r="J5473" s="3">
        <v>42632</v>
      </c>
      <c r="K5473" t="s">
        <v>5320</v>
      </c>
      <c r="L5473" t="s">
        <v>102</v>
      </c>
      <c r="M5473">
        <v>10011</v>
      </c>
      <c r="N5473">
        <v>845</v>
      </c>
      <c r="O5473" t="s">
        <v>2016</v>
      </c>
      <c r="P5473" s="4">
        <v>177</v>
      </c>
      <c r="Q5473" s="4">
        <v>7</v>
      </c>
      <c r="R5473" t="s">
        <v>104</v>
      </c>
      <c r="T5473" s="2">
        <v>177.42</v>
      </c>
      <c r="U5473" s="4">
        <v>887</v>
      </c>
      <c r="V5473" t="s">
        <v>33</v>
      </c>
      <c r="W5473" s="3">
        <v>42632</v>
      </c>
      <c r="X5473" t="s">
        <v>773</v>
      </c>
      <c r="Y5473" t="s">
        <v>175</v>
      </c>
      <c r="Z5473" t="s">
        <v>24</v>
      </c>
    </row>
    <row r="5474" spans="1:26" x14ac:dyDescent="0.25">
      <c r="A5474">
        <v>0</v>
      </c>
      <c r="B5474" t="s">
        <v>10</v>
      </c>
      <c r="C5474">
        <v>0</v>
      </c>
      <c r="D5474" t="s">
        <v>11</v>
      </c>
      <c r="E5474" t="s">
        <v>99</v>
      </c>
      <c r="F5474" t="s">
        <v>13</v>
      </c>
      <c r="G5474" t="s">
        <v>5321</v>
      </c>
      <c r="H5474" s="1">
        <v>0.2</v>
      </c>
      <c r="I5474">
        <v>1</v>
      </c>
      <c r="J5474" s="3">
        <v>43427</v>
      </c>
      <c r="K5474" t="s">
        <v>5322</v>
      </c>
      <c r="L5474" t="s">
        <v>102</v>
      </c>
      <c r="M5474">
        <v>19140</v>
      </c>
      <c r="N5474">
        <v>1185</v>
      </c>
      <c r="O5474" t="s">
        <v>2148</v>
      </c>
      <c r="P5474" s="4">
        <v>4</v>
      </c>
      <c r="Q5474" s="4">
        <v>2</v>
      </c>
      <c r="R5474" t="s">
        <v>104</v>
      </c>
      <c r="T5474" s="2">
        <v>3.95</v>
      </c>
      <c r="U5474" s="4">
        <v>14</v>
      </c>
      <c r="V5474" t="s">
        <v>33</v>
      </c>
      <c r="W5474" s="3">
        <v>43427</v>
      </c>
      <c r="X5474" t="s">
        <v>773</v>
      </c>
      <c r="Y5474" t="s">
        <v>105</v>
      </c>
      <c r="Z5474" t="s">
        <v>47</v>
      </c>
    </row>
    <row r="5475" spans="1:26" x14ac:dyDescent="0.25">
      <c r="A5475">
        <v>0</v>
      </c>
      <c r="B5475" t="s">
        <v>10</v>
      </c>
      <c r="C5475">
        <v>0</v>
      </c>
      <c r="D5475" t="s">
        <v>11</v>
      </c>
      <c r="E5475" t="s">
        <v>99</v>
      </c>
      <c r="F5475" t="s">
        <v>13</v>
      </c>
      <c r="G5475" t="s">
        <v>5321</v>
      </c>
      <c r="H5475" s="1">
        <v>0.2</v>
      </c>
      <c r="I5475">
        <v>1</v>
      </c>
      <c r="J5475" s="3">
        <v>43427</v>
      </c>
      <c r="K5475" t="s">
        <v>5322</v>
      </c>
      <c r="L5475" t="s">
        <v>102</v>
      </c>
      <c r="M5475">
        <v>19140</v>
      </c>
      <c r="N5475">
        <v>492</v>
      </c>
      <c r="O5475" t="s">
        <v>5222</v>
      </c>
      <c r="P5475" s="4">
        <v>12</v>
      </c>
      <c r="Q5475" s="4">
        <v>7</v>
      </c>
      <c r="R5475" t="s">
        <v>104</v>
      </c>
      <c r="T5475" s="2">
        <v>12.33</v>
      </c>
      <c r="U5475" s="4">
        <v>70</v>
      </c>
      <c r="V5475" t="s">
        <v>33</v>
      </c>
      <c r="W5475" s="3">
        <v>43427</v>
      </c>
      <c r="X5475" t="s">
        <v>773</v>
      </c>
      <c r="Y5475" t="s">
        <v>105</v>
      </c>
      <c r="Z5475" t="s">
        <v>47</v>
      </c>
    </row>
    <row r="5476" spans="1:26" x14ac:dyDescent="0.25">
      <c r="A5476">
        <v>0</v>
      </c>
      <c r="B5476" t="s">
        <v>10</v>
      </c>
      <c r="C5476">
        <v>0</v>
      </c>
      <c r="D5476" t="s">
        <v>11</v>
      </c>
      <c r="E5476" t="s">
        <v>305</v>
      </c>
      <c r="F5476" t="s">
        <v>13</v>
      </c>
      <c r="G5476" t="s">
        <v>5323</v>
      </c>
      <c r="H5476" s="1">
        <v>0.3</v>
      </c>
      <c r="I5476">
        <v>1</v>
      </c>
      <c r="J5476" s="3">
        <v>42698</v>
      </c>
      <c r="K5476" t="s">
        <v>5324</v>
      </c>
      <c r="L5476" t="s">
        <v>102</v>
      </c>
      <c r="M5476">
        <v>43229</v>
      </c>
      <c r="N5476">
        <v>752</v>
      </c>
      <c r="O5476" t="s">
        <v>8134</v>
      </c>
      <c r="P5476" s="4">
        <v>-35</v>
      </c>
      <c r="Q5476" s="4">
        <v>3</v>
      </c>
      <c r="R5476" t="s">
        <v>104</v>
      </c>
      <c r="T5476" s="2">
        <v>-34.92</v>
      </c>
      <c r="U5476" s="4">
        <v>611</v>
      </c>
      <c r="V5476" t="s">
        <v>33</v>
      </c>
      <c r="W5476" s="3">
        <v>42698</v>
      </c>
      <c r="X5476" t="s">
        <v>773</v>
      </c>
      <c r="Y5476" t="s">
        <v>309</v>
      </c>
      <c r="Z5476" t="s">
        <v>24</v>
      </c>
    </row>
    <row r="5477" spans="1:26" x14ac:dyDescent="0.25">
      <c r="A5477">
        <v>0</v>
      </c>
      <c r="B5477" t="s">
        <v>10</v>
      </c>
      <c r="C5477">
        <v>0</v>
      </c>
      <c r="D5477" t="s">
        <v>11</v>
      </c>
      <c r="E5477" t="s">
        <v>305</v>
      </c>
      <c r="F5477" t="s">
        <v>13</v>
      </c>
      <c r="G5477" t="s">
        <v>5325</v>
      </c>
      <c r="H5477" s="1">
        <v>0.3</v>
      </c>
      <c r="I5477">
        <v>1</v>
      </c>
      <c r="J5477" s="3">
        <v>43445</v>
      </c>
      <c r="K5477" t="s">
        <v>5326</v>
      </c>
      <c r="L5477" t="s">
        <v>102</v>
      </c>
      <c r="M5477">
        <v>43229</v>
      </c>
      <c r="N5477">
        <v>1206</v>
      </c>
      <c r="O5477" t="s">
        <v>1566</v>
      </c>
      <c r="P5477" s="4">
        <v>-138</v>
      </c>
      <c r="Q5477" s="4">
        <v>5</v>
      </c>
      <c r="R5477" t="s">
        <v>104</v>
      </c>
      <c r="T5477" s="2">
        <v>-137.53</v>
      </c>
      <c r="U5477" s="4">
        <v>458</v>
      </c>
      <c r="V5477" t="s">
        <v>33</v>
      </c>
      <c r="W5477" s="3">
        <v>43445</v>
      </c>
      <c r="X5477" t="s">
        <v>773</v>
      </c>
      <c r="Y5477" t="s">
        <v>309</v>
      </c>
      <c r="Z5477" t="s">
        <v>24</v>
      </c>
    </row>
    <row r="5478" spans="1:26" x14ac:dyDescent="0.25">
      <c r="A5478">
        <v>0</v>
      </c>
      <c r="B5478" t="s">
        <v>10</v>
      </c>
      <c r="C5478">
        <v>0</v>
      </c>
      <c r="D5478" t="s">
        <v>11</v>
      </c>
      <c r="E5478" t="s">
        <v>99</v>
      </c>
      <c r="F5478" t="s">
        <v>13</v>
      </c>
      <c r="G5478" t="s">
        <v>28</v>
      </c>
      <c r="H5478" s="1">
        <v>0.3</v>
      </c>
      <c r="I5478">
        <v>1</v>
      </c>
      <c r="J5478" s="3">
        <v>43803</v>
      </c>
      <c r="K5478" t="s">
        <v>5327</v>
      </c>
      <c r="L5478" t="s">
        <v>102</v>
      </c>
      <c r="M5478">
        <v>19143</v>
      </c>
      <c r="N5478">
        <v>1374</v>
      </c>
      <c r="O5478" t="s">
        <v>2724</v>
      </c>
      <c r="P5478" s="4">
        <v>-3</v>
      </c>
      <c r="Q5478" s="4">
        <v>7</v>
      </c>
      <c r="R5478" t="s">
        <v>104</v>
      </c>
      <c r="T5478" s="2">
        <v>-2.69</v>
      </c>
      <c r="U5478" s="4">
        <v>189</v>
      </c>
      <c r="V5478" t="s">
        <v>33</v>
      </c>
      <c r="W5478" s="3">
        <v>43803</v>
      </c>
      <c r="X5478" t="s">
        <v>773</v>
      </c>
      <c r="Y5478" t="s">
        <v>105</v>
      </c>
      <c r="Z5478" t="s">
        <v>24</v>
      </c>
    </row>
    <row r="5479" spans="1:26" x14ac:dyDescent="0.25">
      <c r="A5479">
        <v>0</v>
      </c>
      <c r="B5479" t="s">
        <v>10</v>
      </c>
      <c r="C5479">
        <v>0</v>
      </c>
      <c r="D5479" t="s">
        <v>11</v>
      </c>
      <c r="E5479" t="s">
        <v>305</v>
      </c>
      <c r="F5479" t="s">
        <v>13</v>
      </c>
      <c r="G5479" t="s">
        <v>5325</v>
      </c>
      <c r="H5479" s="1">
        <v>0.4</v>
      </c>
      <c r="I5479">
        <v>1</v>
      </c>
      <c r="J5479" s="3">
        <v>43445</v>
      </c>
      <c r="K5479" t="s">
        <v>5326</v>
      </c>
      <c r="L5479" t="s">
        <v>102</v>
      </c>
      <c r="M5479">
        <v>43229</v>
      </c>
      <c r="N5479">
        <v>979</v>
      </c>
      <c r="O5479" t="s">
        <v>1816</v>
      </c>
      <c r="P5479" s="4">
        <v>-148</v>
      </c>
      <c r="Q5479" s="4">
        <v>3</v>
      </c>
      <c r="R5479" t="s">
        <v>104</v>
      </c>
      <c r="T5479" s="2">
        <v>-147.87</v>
      </c>
      <c r="U5479" s="4">
        <v>329</v>
      </c>
      <c r="V5479" t="s">
        <v>33</v>
      </c>
      <c r="W5479" s="3">
        <v>43445</v>
      </c>
      <c r="X5479" t="s">
        <v>773</v>
      </c>
      <c r="Y5479" t="s">
        <v>309</v>
      </c>
      <c r="Z5479" t="s">
        <v>41</v>
      </c>
    </row>
    <row r="5480" spans="1:26" x14ac:dyDescent="0.25">
      <c r="A5480">
        <v>0</v>
      </c>
      <c r="B5480" t="s">
        <v>10</v>
      </c>
      <c r="C5480">
        <v>0</v>
      </c>
      <c r="D5480" t="s">
        <v>11</v>
      </c>
      <c r="E5480" t="s">
        <v>1639</v>
      </c>
      <c r="F5480" t="s">
        <v>13</v>
      </c>
      <c r="G5480" t="s">
        <v>1214</v>
      </c>
      <c r="H5480" s="1">
        <v>0.2</v>
      </c>
      <c r="I5480">
        <v>1</v>
      </c>
      <c r="J5480" s="3">
        <v>42993</v>
      </c>
      <c r="K5480" t="s">
        <v>5328</v>
      </c>
      <c r="L5480" t="s">
        <v>16</v>
      </c>
      <c r="M5480">
        <v>33065</v>
      </c>
      <c r="N5480">
        <v>1546</v>
      </c>
      <c r="O5480" t="s">
        <v>8185</v>
      </c>
      <c r="P5480" s="4">
        <v>-2</v>
      </c>
      <c r="Q5480" s="4">
        <v>1</v>
      </c>
      <c r="R5480" t="s">
        <v>18</v>
      </c>
      <c r="T5480" s="2">
        <v>-2.1</v>
      </c>
      <c r="U5480" s="4">
        <v>56</v>
      </c>
      <c r="V5480" t="s">
        <v>33</v>
      </c>
      <c r="W5480" s="3">
        <v>42993</v>
      </c>
      <c r="X5480" t="s">
        <v>773</v>
      </c>
      <c r="Y5480" t="s">
        <v>40</v>
      </c>
      <c r="Z5480" t="s">
        <v>47</v>
      </c>
    </row>
    <row r="5481" spans="1:26" x14ac:dyDescent="0.25">
      <c r="A5481">
        <v>0</v>
      </c>
      <c r="B5481" t="s">
        <v>10</v>
      </c>
      <c r="C5481">
        <v>0</v>
      </c>
      <c r="D5481" t="s">
        <v>11</v>
      </c>
      <c r="E5481" t="s">
        <v>1639</v>
      </c>
      <c r="F5481" t="s">
        <v>13</v>
      </c>
      <c r="G5481" t="s">
        <v>1214</v>
      </c>
      <c r="H5481" s="1">
        <v>0.2</v>
      </c>
      <c r="I5481">
        <v>1</v>
      </c>
      <c r="J5481" s="3">
        <v>42993</v>
      </c>
      <c r="K5481" t="s">
        <v>5328</v>
      </c>
      <c r="L5481" t="s">
        <v>16</v>
      </c>
      <c r="M5481">
        <v>33065</v>
      </c>
      <c r="N5481">
        <v>1595</v>
      </c>
      <c r="O5481" t="s">
        <v>1535</v>
      </c>
      <c r="P5481" s="4">
        <v>3</v>
      </c>
      <c r="Q5481" s="4">
        <v>4</v>
      </c>
      <c r="R5481" t="s">
        <v>18</v>
      </c>
      <c r="T5481" s="2">
        <v>2.5499999999999998</v>
      </c>
      <c r="U5481" s="4">
        <v>16</v>
      </c>
      <c r="V5481" t="s">
        <v>33</v>
      </c>
      <c r="W5481" s="3">
        <v>42993</v>
      </c>
      <c r="X5481" t="s">
        <v>773</v>
      </c>
      <c r="Y5481" t="s">
        <v>40</v>
      </c>
      <c r="Z5481" t="s">
        <v>47</v>
      </c>
    </row>
    <row r="5482" spans="1:26" x14ac:dyDescent="0.25">
      <c r="A5482">
        <v>0</v>
      </c>
      <c r="B5482" t="s">
        <v>10</v>
      </c>
      <c r="C5482">
        <v>0</v>
      </c>
      <c r="D5482" t="s">
        <v>11</v>
      </c>
      <c r="E5482" t="s">
        <v>1319</v>
      </c>
      <c r="F5482" t="s">
        <v>13</v>
      </c>
      <c r="G5482" t="s">
        <v>148</v>
      </c>
      <c r="H5482" s="1">
        <v>0.4</v>
      </c>
      <c r="I5482">
        <v>1</v>
      </c>
      <c r="J5482" s="3">
        <v>43419</v>
      </c>
      <c r="K5482" t="s">
        <v>5329</v>
      </c>
      <c r="L5482" t="s">
        <v>16</v>
      </c>
      <c r="M5482">
        <v>27217</v>
      </c>
      <c r="N5482">
        <v>848</v>
      </c>
      <c r="O5482" t="s">
        <v>315</v>
      </c>
      <c r="P5482" s="4">
        <v>-200</v>
      </c>
      <c r="Q5482" s="4">
        <v>4</v>
      </c>
      <c r="R5482" t="s">
        <v>18</v>
      </c>
      <c r="T5482" s="2">
        <v>-199.51</v>
      </c>
      <c r="U5482" s="4">
        <v>630</v>
      </c>
      <c r="V5482" t="s">
        <v>33</v>
      </c>
      <c r="W5482" s="3">
        <v>43419</v>
      </c>
      <c r="X5482" t="s">
        <v>773</v>
      </c>
      <c r="Y5482" t="s">
        <v>63</v>
      </c>
      <c r="Z5482" t="s">
        <v>41</v>
      </c>
    </row>
    <row r="5483" spans="1:26" x14ac:dyDescent="0.25">
      <c r="A5483">
        <v>0</v>
      </c>
      <c r="B5483" t="s">
        <v>10</v>
      </c>
      <c r="C5483">
        <v>0</v>
      </c>
      <c r="D5483" t="s">
        <v>11</v>
      </c>
      <c r="E5483" t="s">
        <v>88</v>
      </c>
      <c r="F5483" t="s">
        <v>13</v>
      </c>
      <c r="G5483" t="s">
        <v>140</v>
      </c>
      <c r="H5483" s="1">
        <v>0</v>
      </c>
      <c r="I5483">
        <v>1</v>
      </c>
      <c r="J5483" s="3">
        <v>43734</v>
      </c>
      <c r="K5483" t="s">
        <v>5330</v>
      </c>
      <c r="L5483" t="s">
        <v>30</v>
      </c>
      <c r="M5483">
        <v>94109</v>
      </c>
      <c r="N5483">
        <v>1494</v>
      </c>
      <c r="O5483" t="s">
        <v>2037</v>
      </c>
      <c r="P5483" s="4">
        <v>3</v>
      </c>
      <c r="Q5483" s="4">
        <v>3</v>
      </c>
      <c r="R5483" t="s">
        <v>32</v>
      </c>
      <c r="T5483" s="2">
        <v>2.96</v>
      </c>
      <c r="U5483" s="4">
        <v>9</v>
      </c>
      <c r="V5483" t="s">
        <v>33</v>
      </c>
      <c r="W5483" s="3">
        <v>43734</v>
      </c>
      <c r="X5483" t="s">
        <v>773</v>
      </c>
      <c r="Y5483" t="s">
        <v>34</v>
      </c>
      <c r="Z5483" t="s">
        <v>47</v>
      </c>
    </row>
    <row r="5484" spans="1:26" x14ac:dyDescent="0.25">
      <c r="A5484">
        <v>0</v>
      </c>
      <c r="B5484" t="s">
        <v>10</v>
      </c>
      <c r="C5484">
        <v>0</v>
      </c>
      <c r="D5484" t="s">
        <v>11</v>
      </c>
      <c r="E5484" t="s">
        <v>88</v>
      </c>
      <c r="F5484" t="s">
        <v>13</v>
      </c>
      <c r="G5484" t="s">
        <v>5331</v>
      </c>
      <c r="H5484" s="1">
        <v>0</v>
      </c>
      <c r="I5484">
        <v>1</v>
      </c>
      <c r="J5484" s="3">
        <v>43162</v>
      </c>
      <c r="K5484" t="s">
        <v>5332</v>
      </c>
      <c r="L5484" t="s">
        <v>30</v>
      </c>
      <c r="M5484">
        <v>94110</v>
      </c>
      <c r="N5484">
        <v>615</v>
      </c>
      <c r="O5484" t="s">
        <v>8214</v>
      </c>
      <c r="P5484" s="4">
        <v>12</v>
      </c>
      <c r="Q5484" s="4">
        <v>3</v>
      </c>
      <c r="R5484" t="s">
        <v>32</v>
      </c>
      <c r="T5484" s="2">
        <v>12</v>
      </c>
      <c r="U5484" s="4">
        <v>35</v>
      </c>
      <c r="V5484" t="s">
        <v>33</v>
      </c>
      <c r="W5484" s="3">
        <v>43162</v>
      </c>
      <c r="X5484" t="s">
        <v>773</v>
      </c>
      <c r="Y5484" t="s">
        <v>34</v>
      </c>
      <c r="Z5484" t="s">
        <v>47</v>
      </c>
    </row>
    <row r="5485" spans="1:26" x14ac:dyDescent="0.25">
      <c r="A5485">
        <v>0</v>
      </c>
      <c r="B5485" t="s">
        <v>10</v>
      </c>
      <c r="C5485">
        <v>0</v>
      </c>
      <c r="D5485" t="s">
        <v>11</v>
      </c>
      <c r="E5485" t="s">
        <v>27</v>
      </c>
      <c r="F5485" t="s">
        <v>13</v>
      </c>
      <c r="G5485" t="s">
        <v>8141</v>
      </c>
      <c r="H5485" s="1">
        <v>0</v>
      </c>
      <c r="I5485">
        <v>1</v>
      </c>
      <c r="J5485" s="3">
        <v>43481</v>
      </c>
      <c r="K5485" t="s">
        <v>5333</v>
      </c>
      <c r="L5485" t="s">
        <v>30</v>
      </c>
      <c r="M5485">
        <v>90008</v>
      </c>
      <c r="N5485">
        <v>570</v>
      </c>
      <c r="O5485" t="s">
        <v>46</v>
      </c>
      <c r="P5485" s="4">
        <v>8</v>
      </c>
      <c r="Q5485" s="4">
        <v>4</v>
      </c>
      <c r="R5485" t="s">
        <v>32</v>
      </c>
      <c r="T5485" s="2">
        <v>8.1</v>
      </c>
      <c r="U5485" s="4">
        <v>28</v>
      </c>
      <c r="V5485" t="s">
        <v>33</v>
      </c>
      <c r="W5485" s="3">
        <v>43481</v>
      </c>
      <c r="X5485" t="s">
        <v>773</v>
      </c>
      <c r="Y5485" t="s">
        <v>34</v>
      </c>
      <c r="Z5485" t="s">
        <v>47</v>
      </c>
    </row>
    <row r="5486" spans="1:26" x14ac:dyDescent="0.25">
      <c r="A5486">
        <v>0</v>
      </c>
      <c r="B5486" t="s">
        <v>10</v>
      </c>
      <c r="C5486">
        <v>0</v>
      </c>
      <c r="D5486" t="s">
        <v>11</v>
      </c>
      <c r="E5486" t="s">
        <v>65</v>
      </c>
      <c r="F5486" t="s">
        <v>13</v>
      </c>
      <c r="G5486" t="s">
        <v>5276</v>
      </c>
      <c r="H5486" s="1">
        <v>0</v>
      </c>
      <c r="I5486">
        <v>1</v>
      </c>
      <c r="J5486" s="3">
        <v>43709</v>
      </c>
      <c r="K5486" t="s">
        <v>5334</v>
      </c>
      <c r="L5486" t="s">
        <v>30</v>
      </c>
      <c r="M5486">
        <v>98103</v>
      </c>
      <c r="N5486">
        <v>965</v>
      </c>
      <c r="O5486" t="s">
        <v>562</v>
      </c>
      <c r="P5486" s="4">
        <v>45</v>
      </c>
      <c r="Q5486" s="4">
        <v>4</v>
      </c>
      <c r="R5486" t="s">
        <v>32</v>
      </c>
      <c r="T5486" s="2">
        <v>45.37</v>
      </c>
      <c r="U5486" s="4">
        <v>284</v>
      </c>
      <c r="V5486" t="s">
        <v>33</v>
      </c>
      <c r="W5486" s="3">
        <v>43709</v>
      </c>
      <c r="X5486" t="s">
        <v>773</v>
      </c>
      <c r="Y5486" t="s">
        <v>69</v>
      </c>
      <c r="Z5486" t="s">
        <v>41</v>
      </c>
    </row>
    <row r="5487" spans="1:26" x14ac:dyDescent="0.25">
      <c r="A5487">
        <v>0</v>
      </c>
      <c r="B5487" t="s">
        <v>10</v>
      </c>
      <c r="C5487">
        <v>0</v>
      </c>
      <c r="D5487" t="s">
        <v>11</v>
      </c>
      <c r="E5487" t="s">
        <v>88</v>
      </c>
      <c r="F5487" t="s">
        <v>13</v>
      </c>
      <c r="G5487" t="s">
        <v>5335</v>
      </c>
      <c r="H5487" s="1">
        <v>0</v>
      </c>
      <c r="I5487">
        <v>1</v>
      </c>
      <c r="J5487" s="3">
        <v>43367</v>
      </c>
      <c r="K5487" t="s">
        <v>5336</v>
      </c>
      <c r="L5487" t="s">
        <v>30</v>
      </c>
      <c r="M5487">
        <v>94110</v>
      </c>
      <c r="N5487">
        <v>1183</v>
      </c>
      <c r="O5487" t="s">
        <v>1887</v>
      </c>
      <c r="P5487" s="4">
        <v>23</v>
      </c>
      <c r="Q5487" s="4">
        <v>5</v>
      </c>
      <c r="R5487" t="s">
        <v>32</v>
      </c>
      <c r="T5487" s="2">
        <v>23.38</v>
      </c>
      <c r="U5487" s="4">
        <v>63</v>
      </c>
      <c r="V5487" t="s">
        <v>33</v>
      </c>
      <c r="W5487" s="3">
        <v>43367</v>
      </c>
      <c r="X5487" t="s">
        <v>773</v>
      </c>
      <c r="Y5487" t="s">
        <v>34</v>
      </c>
      <c r="Z5487" t="s">
        <v>47</v>
      </c>
    </row>
    <row r="5488" spans="1:26" x14ac:dyDescent="0.25">
      <c r="A5488">
        <v>0</v>
      </c>
      <c r="B5488" t="s">
        <v>10</v>
      </c>
      <c r="C5488">
        <v>0</v>
      </c>
      <c r="D5488" t="s">
        <v>11</v>
      </c>
      <c r="E5488" t="s">
        <v>27</v>
      </c>
      <c r="F5488" t="s">
        <v>13</v>
      </c>
      <c r="G5488" t="s">
        <v>5337</v>
      </c>
      <c r="H5488" s="1">
        <v>0.2</v>
      </c>
      <c r="I5488">
        <v>1</v>
      </c>
      <c r="J5488" s="3">
        <v>43718</v>
      </c>
      <c r="K5488" t="s">
        <v>5338</v>
      </c>
      <c r="L5488" t="s">
        <v>30</v>
      </c>
      <c r="M5488">
        <v>90004</v>
      </c>
      <c r="N5488">
        <v>529</v>
      </c>
      <c r="O5488" t="s">
        <v>697</v>
      </c>
      <c r="P5488" s="4">
        <v>27</v>
      </c>
      <c r="Q5488" s="4">
        <v>3</v>
      </c>
      <c r="R5488" t="s">
        <v>32</v>
      </c>
      <c r="T5488" s="2">
        <v>27.18</v>
      </c>
      <c r="U5488" s="4">
        <v>362</v>
      </c>
      <c r="V5488" t="s">
        <v>33</v>
      </c>
      <c r="W5488" s="3">
        <v>43718</v>
      </c>
      <c r="X5488" t="s">
        <v>773</v>
      </c>
      <c r="Y5488" t="s">
        <v>34</v>
      </c>
      <c r="Z5488" t="s">
        <v>24</v>
      </c>
    </row>
    <row r="5489" spans="1:26" x14ac:dyDescent="0.25">
      <c r="A5489">
        <v>0</v>
      </c>
      <c r="B5489" t="s">
        <v>10</v>
      </c>
      <c r="C5489">
        <v>0</v>
      </c>
      <c r="D5489" t="s">
        <v>11</v>
      </c>
      <c r="E5489" t="s">
        <v>88</v>
      </c>
      <c r="F5489" t="s">
        <v>13</v>
      </c>
      <c r="G5489" t="s">
        <v>5339</v>
      </c>
      <c r="H5489" s="1">
        <v>0.2</v>
      </c>
      <c r="I5489">
        <v>1</v>
      </c>
      <c r="J5489" s="3">
        <v>42932</v>
      </c>
      <c r="K5489" t="s">
        <v>5340</v>
      </c>
      <c r="L5489" t="s">
        <v>30</v>
      </c>
      <c r="M5489">
        <v>94122</v>
      </c>
      <c r="N5489">
        <v>824</v>
      </c>
      <c r="O5489" t="s">
        <v>680</v>
      </c>
      <c r="P5489" s="4">
        <v>79</v>
      </c>
      <c r="Q5489" s="4">
        <v>3</v>
      </c>
      <c r="R5489" t="s">
        <v>32</v>
      </c>
      <c r="T5489" s="2">
        <v>78.77</v>
      </c>
      <c r="U5489" s="4">
        <v>700</v>
      </c>
      <c r="V5489" t="s">
        <v>33</v>
      </c>
      <c r="W5489" s="3">
        <v>42932</v>
      </c>
      <c r="X5489" t="s">
        <v>773</v>
      </c>
      <c r="Y5489" t="s">
        <v>34</v>
      </c>
      <c r="Z5489" t="s">
        <v>24</v>
      </c>
    </row>
    <row r="5490" spans="1:26" x14ac:dyDescent="0.25">
      <c r="A5490">
        <v>0</v>
      </c>
      <c r="B5490" t="s">
        <v>10</v>
      </c>
      <c r="C5490">
        <v>0</v>
      </c>
      <c r="D5490" t="s">
        <v>11</v>
      </c>
      <c r="E5490" t="s">
        <v>88</v>
      </c>
      <c r="F5490" t="s">
        <v>13</v>
      </c>
      <c r="G5490" t="s">
        <v>5339</v>
      </c>
      <c r="H5490" s="1">
        <v>0.2</v>
      </c>
      <c r="I5490">
        <v>1</v>
      </c>
      <c r="J5490" s="3">
        <v>42932</v>
      </c>
      <c r="K5490" t="s">
        <v>5340</v>
      </c>
      <c r="L5490" t="s">
        <v>30</v>
      </c>
      <c r="M5490">
        <v>94122</v>
      </c>
      <c r="N5490">
        <v>818</v>
      </c>
      <c r="O5490" t="s">
        <v>715</v>
      </c>
      <c r="P5490" s="4">
        <v>-219</v>
      </c>
      <c r="Q5490" s="4">
        <v>6</v>
      </c>
      <c r="R5490" t="s">
        <v>32</v>
      </c>
      <c r="T5490" s="2">
        <v>-219.16</v>
      </c>
      <c r="U5490" s="4">
        <v>1349</v>
      </c>
      <c r="V5490" t="s">
        <v>33</v>
      </c>
      <c r="W5490" s="3">
        <v>42932</v>
      </c>
      <c r="X5490" t="s">
        <v>773</v>
      </c>
      <c r="Y5490" t="s">
        <v>34</v>
      </c>
      <c r="Z5490" t="s">
        <v>24</v>
      </c>
    </row>
    <row r="5491" spans="1:26" x14ac:dyDescent="0.25">
      <c r="A5491">
        <v>0</v>
      </c>
      <c r="B5491" t="s">
        <v>10</v>
      </c>
      <c r="C5491">
        <v>0</v>
      </c>
      <c r="D5491" t="s">
        <v>11</v>
      </c>
      <c r="E5491" t="s">
        <v>1121</v>
      </c>
      <c r="F5491" t="s">
        <v>13</v>
      </c>
      <c r="G5491" t="s">
        <v>937</v>
      </c>
      <c r="H5491" s="1">
        <v>0.2</v>
      </c>
      <c r="I5491">
        <v>1</v>
      </c>
      <c r="J5491" s="3">
        <v>43265</v>
      </c>
      <c r="K5491" t="s">
        <v>5341</v>
      </c>
      <c r="L5491" t="s">
        <v>30</v>
      </c>
      <c r="M5491">
        <v>92804</v>
      </c>
      <c r="N5491">
        <v>383</v>
      </c>
      <c r="O5491" t="s">
        <v>1970</v>
      </c>
      <c r="P5491" s="4">
        <v>81</v>
      </c>
      <c r="Q5491" s="4">
        <v>7</v>
      </c>
      <c r="R5491" t="s">
        <v>32</v>
      </c>
      <c r="T5491" s="2">
        <v>80.84</v>
      </c>
      <c r="U5491" s="4">
        <v>1293</v>
      </c>
      <c r="V5491" t="s">
        <v>33</v>
      </c>
      <c r="W5491" s="3">
        <v>43265</v>
      </c>
      <c r="X5491" t="s">
        <v>773</v>
      </c>
      <c r="Y5491" t="s">
        <v>34</v>
      </c>
      <c r="Z5491" t="s">
        <v>41</v>
      </c>
    </row>
    <row r="5492" spans="1:26" x14ac:dyDescent="0.25">
      <c r="A5492">
        <v>0</v>
      </c>
      <c r="B5492" t="s">
        <v>10</v>
      </c>
      <c r="C5492">
        <v>0</v>
      </c>
      <c r="D5492" t="s">
        <v>11</v>
      </c>
      <c r="E5492" t="s">
        <v>27</v>
      </c>
      <c r="F5492" t="s">
        <v>13</v>
      </c>
      <c r="G5492" t="s">
        <v>8141</v>
      </c>
      <c r="H5492" s="1">
        <v>0.2</v>
      </c>
      <c r="I5492">
        <v>1</v>
      </c>
      <c r="J5492" s="3">
        <v>43481</v>
      </c>
      <c r="K5492" t="s">
        <v>5333</v>
      </c>
      <c r="L5492" t="s">
        <v>30</v>
      </c>
      <c r="M5492">
        <v>90008</v>
      </c>
      <c r="N5492">
        <v>980</v>
      </c>
      <c r="O5492" t="s">
        <v>2507</v>
      </c>
      <c r="P5492" s="4">
        <v>-15</v>
      </c>
      <c r="Q5492" s="4">
        <v>7</v>
      </c>
      <c r="R5492" t="s">
        <v>32</v>
      </c>
      <c r="T5492" s="2">
        <v>-14.99</v>
      </c>
      <c r="U5492" s="4">
        <v>400</v>
      </c>
      <c r="V5492" t="s">
        <v>33</v>
      </c>
      <c r="W5492" s="3">
        <v>43481</v>
      </c>
      <c r="X5492" t="s">
        <v>773</v>
      </c>
      <c r="Y5492" t="s">
        <v>34</v>
      </c>
      <c r="Z5492" t="s">
        <v>41</v>
      </c>
    </row>
    <row r="5493" spans="1:26" x14ac:dyDescent="0.25">
      <c r="A5493">
        <v>0</v>
      </c>
      <c r="B5493" t="s">
        <v>10</v>
      </c>
      <c r="C5493">
        <v>0</v>
      </c>
      <c r="D5493" t="s">
        <v>11</v>
      </c>
      <c r="E5493" t="s">
        <v>493</v>
      </c>
      <c r="F5493" t="s">
        <v>13</v>
      </c>
      <c r="G5493" t="s">
        <v>5236</v>
      </c>
      <c r="H5493" s="1">
        <v>0.2</v>
      </c>
      <c r="I5493">
        <v>1</v>
      </c>
      <c r="J5493" s="3">
        <v>43033</v>
      </c>
      <c r="K5493" t="s">
        <v>5342</v>
      </c>
      <c r="L5493" t="s">
        <v>30</v>
      </c>
      <c r="M5493">
        <v>80219</v>
      </c>
      <c r="N5493">
        <v>756</v>
      </c>
      <c r="O5493" t="s">
        <v>1935</v>
      </c>
      <c r="P5493" s="4">
        <v>-29</v>
      </c>
      <c r="Q5493" s="4">
        <v>8</v>
      </c>
      <c r="R5493" t="s">
        <v>32</v>
      </c>
      <c r="T5493" s="2">
        <v>-29.12</v>
      </c>
      <c r="U5493" s="4">
        <v>582</v>
      </c>
      <c r="V5493" t="s">
        <v>33</v>
      </c>
      <c r="W5493" s="3">
        <v>43033</v>
      </c>
      <c r="X5493" t="s">
        <v>773</v>
      </c>
      <c r="Y5493" t="s">
        <v>285</v>
      </c>
      <c r="Z5493" t="s">
        <v>24</v>
      </c>
    </row>
    <row r="5494" spans="1:26" x14ac:dyDescent="0.25">
      <c r="A5494">
        <v>5</v>
      </c>
      <c r="B5494" t="s">
        <v>25</v>
      </c>
      <c r="C5494">
        <v>3</v>
      </c>
      <c r="D5494" t="s">
        <v>11</v>
      </c>
      <c r="E5494" t="s">
        <v>5343</v>
      </c>
      <c r="F5494" t="s">
        <v>13</v>
      </c>
      <c r="G5494" t="s">
        <v>5331</v>
      </c>
      <c r="H5494" s="1">
        <v>0</v>
      </c>
      <c r="I5494">
        <v>1</v>
      </c>
      <c r="J5494" s="3">
        <v>43325</v>
      </c>
      <c r="K5494" t="s">
        <v>5344</v>
      </c>
      <c r="L5494" t="s">
        <v>73</v>
      </c>
      <c r="M5494">
        <v>53214</v>
      </c>
      <c r="N5494">
        <v>1228</v>
      </c>
      <c r="O5494" t="s">
        <v>8117</v>
      </c>
      <c r="P5494" s="4">
        <v>24</v>
      </c>
      <c r="Q5494" s="4">
        <v>2</v>
      </c>
      <c r="R5494" t="s">
        <v>75</v>
      </c>
      <c r="T5494" s="2">
        <v>24.2</v>
      </c>
      <c r="U5494" s="4">
        <v>242</v>
      </c>
      <c r="V5494" t="s">
        <v>33</v>
      </c>
      <c r="W5494" s="3">
        <v>43330</v>
      </c>
      <c r="X5494" t="s">
        <v>20</v>
      </c>
      <c r="Y5494" t="s">
        <v>82</v>
      </c>
      <c r="Z5494" t="s">
        <v>22</v>
      </c>
    </row>
    <row r="5495" spans="1:26" x14ac:dyDescent="0.25">
      <c r="A5495">
        <v>5</v>
      </c>
      <c r="B5495" t="s">
        <v>25</v>
      </c>
      <c r="C5495">
        <v>3</v>
      </c>
      <c r="D5495" t="s">
        <v>11</v>
      </c>
      <c r="E5495" t="s">
        <v>201</v>
      </c>
      <c r="F5495" t="s">
        <v>13</v>
      </c>
      <c r="G5495" t="s">
        <v>5242</v>
      </c>
      <c r="H5495" s="1">
        <v>0</v>
      </c>
      <c r="I5495">
        <v>1</v>
      </c>
      <c r="J5495" s="3">
        <v>43478</v>
      </c>
      <c r="K5495" t="s">
        <v>5345</v>
      </c>
      <c r="L5495" t="s">
        <v>73</v>
      </c>
      <c r="M5495">
        <v>65807</v>
      </c>
      <c r="N5495">
        <v>838</v>
      </c>
      <c r="O5495" t="s">
        <v>1628</v>
      </c>
      <c r="P5495" s="4">
        <v>53</v>
      </c>
      <c r="Q5495" s="4">
        <v>3</v>
      </c>
      <c r="R5495" t="s">
        <v>75</v>
      </c>
      <c r="T5495" s="2">
        <v>53.24</v>
      </c>
      <c r="U5495" s="4">
        <v>213</v>
      </c>
      <c r="V5495" t="s">
        <v>33</v>
      </c>
      <c r="W5495" s="3">
        <v>43483</v>
      </c>
      <c r="X5495" t="s">
        <v>20</v>
      </c>
      <c r="Y5495" t="s">
        <v>368</v>
      </c>
      <c r="Z5495" t="s">
        <v>22</v>
      </c>
    </row>
    <row r="5496" spans="1:26" x14ac:dyDescent="0.25">
      <c r="A5496">
        <v>3</v>
      </c>
      <c r="B5496" t="s">
        <v>10</v>
      </c>
      <c r="C5496">
        <v>3</v>
      </c>
      <c r="D5496" t="s">
        <v>11</v>
      </c>
      <c r="E5496" t="s">
        <v>1468</v>
      </c>
      <c r="F5496" t="s">
        <v>13</v>
      </c>
      <c r="G5496" t="s">
        <v>359</v>
      </c>
      <c r="H5496" s="1">
        <v>0</v>
      </c>
      <c r="I5496">
        <v>1</v>
      </c>
      <c r="J5496" s="3">
        <v>43306</v>
      </c>
      <c r="K5496" t="s">
        <v>5346</v>
      </c>
      <c r="L5496" t="s">
        <v>73</v>
      </c>
      <c r="M5496">
        <v>53209</v>
      </c>
      <c r="N5496">
        <v>1213</v>
      </c>
      <c r="O5496" t="s">
        <v>1829</v>
      </c>
      <c r="P5496" s="4">
        <v>97</v>
      </c>
      <c r="Q5496" s="4">
        <v>4</v>
      </c>
      <c r="R5496" t="s">
        <v>75</v>
      </c>
      <c r="T5496" s="2">
        <v>96.85</v>
      </c>
      <c r="U5496" s="4">
        <v>404</v>
      </c>
      <c r="V5496" t="s">
        <v>33</v>
      </c>
      <c r="W5496" s="3">
        <v>43309</v>
      </c>
      <c r="X5496" t="s">
        <v>20</v>
      </c>
      <c r="Y5496" t="s">
        <v>82</v>
      </c>
      <c r="Z5496" t="s">
        <v>24</v>
      </c>
    </row>
    <row r="5497" spans="1:26" x14ac:dyDescent="0.25">
      <c r="A5497">
        <v>2</v>
      </c>
      <c r="B5497" t="s">
        <v>43</v>
      </c>
      <c r="C5497">
        <v>3</v>
      </c>
      <c r="D5497" t="s">
        <v>11</v>
      </c>
      <c r="E5497" t="s">
        <v>535</v>
      </c>
      <c r="F5497" t="s">
        <v>13</v>
      </c>
      <c r="G5497" t="s">
        <v>800</v>
      </c>
      <c r="H5497" s="1">
        <v>0</v>
      </c>
      <c r="I5497">
        <v>1</v>
      </c>
      <c r="J5497" s="3">
        <v>43247</v>
      </c>
      <c r="K5497" t="s">
        <v>5347</v>
      </c>
      <c r="L5497" t="s">
        <v>73</v>
      </c>
      <c r="M5497">
        <v>48205</v>
      </c>
      <c r="N5497">
        <v>828</v>
      </c>
      <c r="O5497" t="s">
        <v>1116</v>
      </c>
      <c r="P5497" s="4">
        <v>701</v>
      </c>
      <c r="Q5497" s="4">
        <v>5</v>
      </c>
      <c r="R5497" t="s">
        <v>75</v>
      </c>
      <c r="T5497" s="2">
        <v>700.98</v>
      </c>
      <c r="U5497" s="4">
        <v>3505</v>
      </c>
      <c r="V5497" t="s">
        <v>33</v>
      </c>
      <c r="W5497" s="3">
        <v>43249</v>
      </c>
      <c r="X5497" t="s">
        <v>20</v>
      </c>
      <c r="Y5497" t="s">
        <v>156</v>
      </c>
      <c r="Z5497" t="s">
        <v>24</v>
      </c>
    </row>
    <row r="5498" spans="1:26" x14ac:dyDescent="0.25">
      <c r="A5498">
        <v>4</v>
      </c>
      <c r="B5498" t="s">
        <v>25</v>
      </c>
      <c r="C5498">
        <v>3</v>
      </c>
      <c r="D5498" t="s">
        <v>11</v>
      </c>
      <c r="E5498" t="s">
        <v>1468</v>
      </c>
      <c r="F5498" t="s">
        <v>13</v>
      </c>
      <c r="G5498" t="s">
        <v>1242</v>
      </c>
      <c r="H5498" s="1">
        <v>0</v>
      </c>
      <c r="I5498">
        <v>1</v>
      </c>
      <c r="J5498" s="3">
        <v>43192</v>
      </c>
      <c r="K5498" t="s">
        <v>5348</v>
      </c>
      <c r="L5498" t="s">
        <v>73</v>
      </c>
      <c r="M5498">
        <v>53209</v>
      </c>
      <c r="N5498">
        <v>752</v>
      </c>
      <c r="O5498" t="s">
        <v>8134</v>
      </c>
      <c r="P5498" s="4">
        <v>378</v>
      </c>
      <c r="Q5498" s="4">
        <v>5</v>
      </c>
      <c r="R5498" t="s">
        <v>75</v>
      </c>
      <c r="T5498" s="2">
        <v>378.27</v>
      </c>
      <c r="U5498" s="4">
        <v>1455</v>
      </c>
      <c r="V5498" t="s">
        <v>33</v>
      </c>
      <c r="W5498" s="3">
        <v>43196</v>
      </c>
      <c r="X5498" t="s">
        <v>20</v>
      </c>
      <c r="Y5498" t="s">
        <v>82</v>
      </c>
      <c r="Z5498" t="s">
        <v>24</v>
      </c>
    </row>
    <row r="5499" spans="1:26" x14ac:dyDescent="0.25">
      <c r="A5499">
        <v>3</v>
      </c>
      <c r="B5499" t="s">
        <v>10</v>
      </c>
      <c r="C5499">
        <v>3</v>
      </c>
      <c r="D5499" t="s">
        <v>11</v>
      </c>
      <c r="E5499" t="s">
        <v>1468</v>
      </c>
      <c r="F5499" t="s">
        <v>13</v>
      </c>
      <c r="G5499" t="s">
        <v>359</v>
      </c>
      <c r="H5499" s="1">
        <v>0</v>
      </c>
      <c r="I5499">
        <v>1</v>
      </c>
      <c r="J5499" s="3">
        <v>43306</v>
      </c>
      <c r="K5499" t="s">
        <v>5346</v>
      </c>
      <c r="L5499" t="s">
        <v>73</v>
      </c>
      <c r="M5499">
        <v>53209</v>
      </c>
      <c r="N5499">
        <v>566</v>
      </c>
      <c r="O5499" t="s">
        <v>681</v>
      </c>
      <c r="P5499" s="4">
        <v>28</v>
      </c>
      <c r="Q5499" s="4">
        <v>5</v>
      </c>
      <c r="R5499" t="s">
        <v>75</v>
      </c>
      <c r="T5499" s="2">
        <v>27.61</v>
      </c>
      <c r="U5499" s="4">
        <v>95</v>
      </c>
      <c r="V5499" t="s">
        <v>33</v>
      </c>
      <c r="W5499" s="3">
        <v>43309</v>
      </c>
      <c r="X5499" t="s">
        <v>20</v>
      </c>
      <c r="Y5499" t="s">
        <v>82</v>
      </c>
      <c r="Z5499" t="s">
        <v>47</v>
      </c>
    </row>
    <row r="5500" spans="1:26" x14ac:dyDescent="0.25">
      <c r="A5500">
        <v>2</v>
      </c>
      <c r="B5500" t="s">
        <v>43</v>
      </c>
      <c r="C5500">
        <v>3</v>
      </c>
      <c r="D5500" t="s">
        <v>11</v>
      </c>
      <c r="E5500" t="s">
        <v>2762</v>
      </c>
      <c r="F5500" t="s">
        <v>13</v>
      </c>
      <c r="G5500" t="s">
        <v>5205</v>
      </c>
      <c r="H5500" s="1">
        <v>0</v>
      </c>
      <c r="I5500">
        <v>1</v>
      </c>
      <c r="J5500" s="3">
        <v>43617</v>
      </c>
      <c r="K5500" t="s">
        <v>5349</v>
      </c>
      <c r="L5500" t="s">
        <v>73</v>
      </c>
      <c r="M5500">
        <v>46203</v>
      </c>
      <c r="N5500">
        <v>825</v>
      </c>
      <c r="O5500" t="s">
        <v>1448</v>
      </c>
      <c r="P5500" s="4">
        <v>539</v>
      </c>
      <c r="Q5500" s="4">
        <v>6</v>
      </c>
      <c r="R5500" t="s">
        <v>75</v>
      </c>
      <c r="T5500" s="2">
        <v>539.25</v>
      </c>
      <c r="U5500" s="4">
        <v>1926</v>
      </c>
      <c r="V5500" t="s">
        <v>33</v>
      </c>
      <c r="W5500" s="3">
        <v>43619</v>
      </c>
      <c r="X5500" t="s">
        <v>20</v>
      </c>
      <c r="Y5500" t="s">
        <v>167</v>
      </c>
      <c r="Z5500" t="s">
        <v>24</v>
      </c>
    </row>
    <row r="5501" spans="1:26" x14ac:dyDescent="0.25">
      <c r="A5501">
        <v>4</v>
      </c>
      <c r="B5501" t="s">
        <v>25</v>
      </c>
      <c r="C5501">
        <v>3</v>
      </c>
      <c r="D5501" t="s">
        <v>11</v>
      </c>
      <c r="E5501" t="s">
        <v>3827</v>
      </c>
      <c r="F5501" t="s">
        <v>13</v>
      </c>
      <c r="G5501" t="s">
        <v>880</v>
      </c>
      <c r="H5501" s="1">
        <v>0.3</v>
      </c>
      <c r="I5501">
        <v>1</v>
      </c>
      <c r="J5501" s="3">
        <v>42843</v>
      </c>
      <c r="K5501" t="s">
        <v>5350</v>
      </c>
      <c r="L5501" t="s">
        <v>73</v>
      </c>
      <c r="M5501">
        <v>78501</v>
      </c>
      <c r="N5501">
        <v>754</v>
      </c>
      <c r="O5501" t="s">
        <v>945</v>
      </c>
      <c r="P5501" s="4">
        <v>-20</v>
      </c>
      <c r="Q5501" s="4">
        <v>1</v>
      </c>
      <c r="R5501" t="s">
        <v>75</v>
      </c>
      <c r="T5501" s="2">
        <v>-20.25</v>
      </c>
      <c r="U5501" s="4">
        <v>57</v>
      </c>
      <c r="V5501" t="s">
        <v>33</v>
      </c>
      <c r="W5501" s="3">
        <v>42847</v>
      </c>
      <c r="X5501" t="s">
        <v>20</v>
      </c>
      <c r="Y5501" t="s">
        <v>77</v>
      </c>
      <c r="Z5501" t="s">
        <v>24</v>
      </c>
    </row>
    <row r="5502" spans="1:26" x14ac:dyDescent="0.25">
      <c r="A5502">
        <v>4</v>
      </c>
      <c r="B5502" t="s">
        <v>25</v>
      </c>
      <c r="C5502">
        <v>3</v>
      </c>
      <c r="D5502" t="s">
        <v>11</v>
      </c>
      <c r="E5502" t="s">
        <v>281</v>
      </c>
      <c r="F5502" t="s">
        <v>13</v>
      </c>
      <c r="G5502" t="s">
        <v>1430</v>
      </c>
      <c r="H5502" s="1">
        <v>0.3</v>
      </c>
      <c r="I5502">
        <v>1</v>
      </c>
      <c r="J5502" s="3">
        <v>43288</v>
      </c>
      <c r="K5502" t="s">
        <v>5351</v>
      </c>
      <c r="L5502" t="s">
        <v>73</v>
      </c>
      <c r="M5502">
        <v>60505</v>
      </c>
      <c r="N5502">
        <v>751</v>
      </c>
      <c r="O5502" t="s">
        <v>764</v>
      </c>
      <c r="P5502" s="4">
        <v>-14</v>
      </c>
      <c r="Q5502" s="4">
        <v>2</v>
      </c>
      <c r="R5502" t="s">
        <v>75</v>
      </c>
      <c r="T5502" s="2">
        <v>-14.48</v>
      </c>
      <c r="U5502" s="4">
        <v>253</v>
      </c>
      <c r="V5502" t="s">
        <v>33</v>
      </c>
      <c r="W5502" s="3">
        <v>43292</v>
      </c>
      <c r="X5502" t="s">
        <v>20</v>
      </c>
      <c r="Y5502" t="s">
        <v>139</v>
      </c>
      <c r="Z5502" t="s">
        <v>24</v>
      </c>
    </row>
    <row r="5503" spans="1:26" x14ac:dyDescent="0.25">
      <c r="A5503">
        <v>3</v>
      </c>
      <c r="B5503" t="s">
        <v>10</v>
      </c>
      <c r="C5503">
        <v>3</v>
      </c>
      <c r="D5503" t="s">
        <v>11</v>
      </c>
      <c r="E5503" t="s">
        <v>122</v>
      </c>
      <c r="F5503" t="s">
        <v>13</v>
      </c>
      <c r="G5503" t="s">
        <v>5300</v>
      </c>
      <c r="H5503" s="1">
        <v>0.3</v>
      </c>
      <c r="I5503">
        <v>1</v>
      </c>
      <c r="J5503" s="3">
        <v>42697</v>
      </c>
      <c r="K5503" t="s">
        <v>5352</v>
      </c>
      <c r="L5503" t="s">
        <v>73</v>
      </c>
      <c r="M5503">
        <v>77095</v>
      </c>
      <c r="N5503">
        <v>1214</v>
      </c>
      <c r="O5503" t="s">
        <v>1745</v>
      </c>
      <c r="P5503" s="4">
        <v>-36</v>
      </c>
      <c r="Q5503" s="4">
        <v>2</v>
      </c>
      <c r="R5503" t="s">
        <v>75</v>
      </c>
      <c r="T5503" s="2">
        <v>-35.51</v>
      </c>
      <c r="U5503" s="4">
        <v>155</v>
      </c>
      <c r="V5503" t="s">
        <v>33</v>
      </c>
      <c r="W5503" s="3">
        <v>42700</v>
      </c>
      <c r="X5503" t="s">
        <v>20</v>
      </c>
      <c r="Y5503" t="s">
        <v>77</v>
      </c>
      <c r="Z5503" t="s">
        <v>24</v>
      </c>
    </row>
    <row r="5504" spans="1:26" x14ac:dyDescent="0.25">
      <c r="A5504">
        <v>5</v>
      </c>
      <c r="B5504" t="s">
        <v>25</v>
      </c>
      <c r="C5504">
        <v>3</v>
      </c>
      <c r="D5504" t="s">
        <v>11</v>
      </c>
      <c r="E5504" t="s">
        <v>192</v>
      </c>
      <c r="F5504" t="s">
        <v>13</v>
      </c>
      <c r="G5504" t="s">
        <v>1292</v>
      </c>
      <c r="H5504" s="1">
        <v>0.3</v>
      </c>
      <c r="I5504">
        <v>1</v>
      </c>
      <c r="J5504" s="3">
        <v>43613</v>
      </c>
      <c r="K5504" t="s">
        <v>5353</v>
      </c>
      <c r="L5504" t="s">
        <v>73</v>
      </c>
      <c r="M5504">
        <v>60653</v>
      </c>
      <c r="N5504">
        <v>769</v>
      </c>
      <c r="O5504" t="s">
        <v>340</v>
      </c>
      <c r="P5504" s="4">
        <v>-29</v>
      </c>
      <c r="Q5504" s="4">
        <v>3</v>
      </c>
      <c r="R5504" t="s">
        <v>75</v>
      </c>
      <c r="T5504" s="2">
        <v>-29.01</v>
      </c>
      <c r="U5504" s="4">
        <v>107</v>
      </c>
      <c r="V5504" t="s">
        <v>33</v>
      </c>
      <c r="W5504" s="3">
        <v>43618</v>
      </c>
      <c r="X5504" t="s">
        <v>20</v>
      </c>
      <c r="Y5504" t="s">
        <v>139</v>
      </c>
      <c r="Z5504" t="s">
        <v>24</v>
      </c>
    </row>
    <row r="5505" spans="1:26" x14ac:dyDescent="0.25">
      <c r="A5505">
        <v>2</v>
      </c>
      <c r="B5505" t="s">
        <v>43</v>
      </c>
      <c r="C5505">
        <v>3</v>
      </c>
      <c r="D5505" t="s">
        <v>11</v>
      </c>
      <c r="E5505" t="s">
        <v>122</v>
      </c>
      <c r="F5505" t="s">
        <v>13</v>
      </c>
      <c r="G5505" t="s">
        <v>1058</v>
      </c>
      <c r="H5505" s="1">
        <v>0.3</v>
      </c>
      <c r="I5505">
        <v>1</v>
      </c>
      <c r="J5505" s="3">
        <v>42705</v>
      </c>
      <c r="K5505" t="s">
        <v>5354</v>
      </c>
      <c r="L5505" t="s">
        <v>73</v>
      </c>
      <c r="M5505">
        <v>77070</v>
      </c>
      <c r="N5505">
        <v>825</v>
      </c>
      <c r="O5505" t="s">
        <v>1448</v>
      </c>
      <c r="P5505" s="4">
        <v>-19</v>
      </c>
      <c r="Q5505" s="4">
        <v>3</v>
      </c>
      <c r="R5505" t="s">
        <v>75</v>
      </c>
      <c r="T5505" s="2">
        <v>-19.260000000000002</v>
      </c>
      <c r="U5505" s="4">
        <v>674</v>
      </c>
      <c r="V5505" t="s">
        <v>33</v>
      </c>
      <c r="W5505" s="3">
        <v>42707</v>
      </c>
      <c r="X5505" t="s">
        <v>20</v>
      </c>
      <c r="Y5505" t="s">
        <v>77</v>
      </c>
      <c r="Z5505" t="s">
        <v>24</v>
      </c>
    </row>
    <row r="5506" spans="1:26" x14ac:dyDescent="0.25">
      <c r="A5506">
        <v>5</v>
      </c>
      <c r="B5506" t="s">
        <v>25</v>
      </c>
      <c r="C5506">
        <v>3</v>
      </c>
      <c r="D5506" t="s">
        <v>11</v>
      </c>
      <c r="E5506" t="s">
        <v>3864</v>
      </c>
      <c r="F5506" t="s">
        <v>13</v>
      </c>
      <c r="G5506" t="s">
        <v>5193</v>
      </c>
      <c r="H5506" s="1">
        <v>0.32</v>
      </c>
      <c r="I5506">
        <v>1</v>
      </c>
      <c r="J5506" s="3">
        <v>43060</v>
      </c>
      <c r="K5506" t="s">
        <v>5355</v>
      </c>
      <c r="L5506" t="s">
        <v>73</v>
      </c>
      <c r="M5506">
        <v>77642</v>
      </c>
      <c r="N5506">
        <v>1228</v>
      </c>
      <c r="O5506" t="s">
        <v>8135</v>
      </c>
      <c r="P5506" s="4">
        <v>-76</v>
      </c>
      <c r="Q5506" s="4">
        <v>2</v>
      </c>
      <c r="R5506" t="s">
        <v>75</v>
      </c>
      <c r="T5506" s="2">
        <v>-76.010000000000005</v>
      </c>
      <c r="U5506" s="4">
        <v>246</v>
      </c>
      <c r="V5506" t="s">
        <v>33</v>
      </c>
      <c r="W5506" s="3">
        <v>43065</v>
      </c>
      <c r="X5506" t="s">
        <v>20</v>
      </c>
      <c r="Y5506" t="s">
        <v>77</v>
      </c>
      <c r="Z5506" t="s">
        <v>22</v>
      </c>
    </row>
    <row r="5507" spans="1:26" x14ac:dyDescent="0.25">
      <c r="A5507">
        <v>2</v>
      </c>
      <c r="B5507" t="s">
        <v>43</v>
      </c>
      <c r="C5507">
        <v>3</v>
      </c>
      <c r="D5507" t="s">
        <v>11</v>
      </c>
      <c r="E5507" t="s">
        <v>122</v>
      </c>
      <c r="F5507" t="s">
        <v>13</v>
      </c>
      <c r="G5507" t="s">
        <v>5323</v>
      </c>
      <c r="H5507" s="1">
        <v>0.32</v>
      </c>
      <c r="I5507">
        <v>1</v>
      </c>
      <c r="J5507" s="3">
        <v>43436</v>
      </c>
      <c r="K5507" t="s">
        <v>5356</v>
      </c>
      <c r="L5507" t="s">
        <v>73</v>
      </c>
      <c r="M5507">
        <v>77036</v>
      </c>
      <c r="N5507">
        <v>1430</v>
      </c>
      <c r="O5507" t="s">
        <v>5357</v>
      </c>
      <c r="P5507" s="4">
        <v>-138</v>
      </c>
      <c r="Q5507" s="4">
        <v>10</v>
      </c>
      <c r="R5507" t="s">
        <v>75</v>
      </c>
      <c r="T5507" s="2">
        <v>-137.97999999999999</v>
      </c>
      <c r="U5507" s="4">
        <v>782</v>
      </c>
      <c r="V5507" t="s">
        <v>33</v>
      </c>
      <c r="W5507" s="3">
        <v>43438</v>
      </c>
      <c r="X5507" t="s">
        <v>20</v>
      </c>
      <c r="Y5507" t="s">
        <v>77</v>
      </c>
      <c r="Z5507" t="s">
        <v>22</v>
      </c>
    </row>
    <row r="5508" spans="1:26" x14ac:dyDescent="0.25">
      <c r="A5508">
        <v>5</v>
      </c>
      <c r="B5508" t="s">
        <v>25</v>
      </c>
      <c r="C5508">
        <v>3</v>
      </c>
      <c r="D5508" t="s">
        <v>11</v>
      </c>
      <c r="E5508" t="s">
        <v>192</v>
      </c>
      <c r="F5508" t="s">
        <v>13</v>
      </c>
      <c r="G5508" t="s">
        <v>172</v>
      </c>
      <c r="H5508" s="1">
        <v>0.6</v>
      </c>
      <c r="I5508">
        <v>1</v>
      </c>
      <c r="J5508" s="3">
        <v>42886</v>
      </c>
      <c r="K5508" t="s">
        <v>5358</v>
      </c>
      <c r="L5508" t="s">
        <v>73</v>
      </c>
      <c r="M5508">
        <v>60653</v>
      </c>
      <c r="N5508">
        <v>1546</v>
      </c>
      <c r="O5508" t="s">
        <v>8200</v>
      </c>
      <c r="P5508" s="4">
        <v>-62</v>
      </c>
      <c r="Q5508" s="4">
        <v>2</v>
      </c>
      <c r="R5508" t="s">
        <v>75</v>
      </c>
      <c r="T5508" s="2">
        <v>-61.87</v>
      </c>
      <c r="U5508" s="4">
        <v>52</v>
      </c>
      <c r="V5508" t="s">
        <v>33</v>
      </c>
      <c r="W5508" s="3">
        <v>42891</v>
      </c>
      <c r="X5508" t="s">
        <v>20</v>
      </c>
      <c r="Y5508" t="s">
        <v>139</v>
      </c>
      <c r="Z5508" t="s">
        <v>47</v>
      </c>
    </row>
    <row r="5509" spans="1:26" x14ac:dyDescent="0.25">
      <c r="A5509">
        <v>3</v>
      </c>
      <c r="B5509" t="s">
        <v>10</v>
      </c>
      <c r="C5509">
        <v>3</v>
      </c>
      <c r="D5509" t="s">
        <v>11</v>
      </c>
      <c r="E5509" t="s">
        <v>122</v>
      </c>
      <c r="F5509" t="s">
        <v>13</v>
      </c>
      <c r="G5509" t="s">
        <v>800</v>
      </c>
      <c r="H5509" s="1">
        <v>0.6</v>
      </c>
      <c r="I5509">
        <v>1</v>
      </c>
      <c r="J5509" s="3">
        <v>43457</v>
      </c>
      <c r="K5509" t="s">
        <v>5359</v>
      </c>
      <c r="L5509" t="s">
        <v>73</v>
      </c>
      <c r="M5509">
        <v>77041</v>
      </c>
      <c r="N5509">
        <v>730</v>
      </c>
      <c r="O5509" t="s">
        <v>927</v>
      </c>
      <c r="P5509" s="4">
        <v>-1</v>
      </c>
      <c r="Q5509" s="4">
        <v>2</v>
      </c>
      <c r="R5509" t="s">
        <v>75</v>
      </c>
      <c r="T5509" s="2">
        <v>-0.76</v>
      </c>
      <c r="U5509" s="4">
        <v>2</v>
      </c>
      <c r="V5509" t="s">
        <v>33</v>
      </c>
      <c r="W5509" s="3">
        <v>43460</v>
      </c>
      <c r="X5509" t="s">
        <v>20</v>
      </c>
      <c r="Y5509" t="s">
        <v>77</v>
      </c>
      <c r="Z5509" t="s">
        <v>47</v>
      </c>
    </row>
    <row r="5510" spans="1:26" x14ac:dyDescent="0.25">
      <c r="A5510">
        <v>2</v>
      </c>
      <c r="B5510" t="s">
        <v>43</v>
      </c>
      <c r="C5510">
        <v>3</v>
      </c>
      <c r="D5510" t="s">
        <v>11</v>
      </c>
      <c r="E5510" t="s">
        <v>417</v>
      </c>
      <c r="F5510" t="s">
        <v>13</v>
      </c>
      <c r="G5510" t="s">
        <v>701</v>
      </c>
      <c r="H5510" s="1">
        <v>0.6</v>
      </c>
      <c r="I5510">
        <v>1</v>
      </c>
      <c r="J5510" s="3">
        <v>42775</v>
      </c>
      <c r="K5510" t="s">
        <v>5360</v>
      </c>
      <c r="L5510" t="s">
        <v>73</v>
      </c>
      <c r="M5510">
        <v>78207</v>
      </c>
      <c r="N5510">
        <v>479</v>
      </c>
      <c r="O5510" t="s">
        <v>8194</v>
      </c>
      <c r="P5510" s="4">
        <v>-31</v>
      </c>
      <c r="Q5510" s="4">
        <v>2</v>
      </c>
      <c r="R5510" t="s">
        <v>75</v>
      </c>
      <c r="T5510" s="2">
        <v>-30.59</v>
      </c>
      <c r="U5510" s="4">
        <v>41</v>
      </c>
      <c r="V5510" t="s">
        <v>33</v>
      </c>
      <c r="W5510" s="3">
        <v>42777</v>
      </c>
      <c r="X5510" t="s">
        <v>20</v>
      </c>
      <c r="Y5510" t="s">
        <v>77</v>
      </c>
      <c r="Z5510" t="s">
        <v>47</v>
      </c>
    </row>
    <row r="5511" spans="1:26" x14ac:dyDescent="0.25">
      <c r="A5511">
        <v>2</v>
      </c>
      <c r="B5511" t="s">
        <v>43</v>
      </c>
      <c r="C5511">
        <v>3</v>
      </c>
      <c r="D5511" t="s">
        <v>11</v>
      </c>
      <c r="E5511" t="s">
        <v>122</v>
      </c>
      <c r="F5511" t="s">
        <v>13</v>
      </c>
      <c r="G5511" t="s">
        <v>5361</v>
      </c>
      <c r="H5511" s="1">
        <v>0.6</v>
      </c>
      <c r="I5511">
        <v>1</v>
      </c>
      <c r="J5511" s="3">
        <v>43297</v>
      </c>
      <c r="K5511" t="s">
        <v>5362</v>
      </c>
      <c r="L5511" t="s">
        <v>73</v>
      </c>
      <c r="M5511">
        <v>77036</v>
      </c>
      <c r="N5511">
        <v>1505</v>
      </c>
      <c r="O5511" t="s">
        <v>560</v>
      </c>
      <c r="P5511" s="4">
        <v>-4</v>
      </c>
      <c r="Q5511" s="4">
        <v>3</v>
      </c>
      <c r="R5511" t="s">
        <v>75</v>
      </c>
      <c r="T5511" s="2">
        <v>-3.82</v>
      </c>
      <c r="U5511" s="4">
        <v>10</v>
      </c>
      <c r="V5511" t="s">
        <v>33</v>
      </c>
      <c r="W5511" s="3">
        <v>43299</v>
      </c>
      <c r="X5511" t="s">
        <v>20</v>
      </c>
      <c r="Y5511" t="s">
        <v>77</v>
      </c>
      <c r="Z5511" t="s">
        <v>47</v>
      </c>
    </row>
    <row r="5512" spans="1:26" x14ac:dyDescent="0.25">
      <c r="A5512">
        <v>2</v>
      </c>
      <c r="B5512" t="s">
        <v>43</v>
      </c>
      <c r="C5512">
        <v>3</v>
      </c>
      <c r="D5512" t="s">
        <v>11</v>
      </c>
      <c r="E5512" t="s">
        <v>5363</v>
      </c>
      <c r="F5512" t="s">
        <v>13</v>
      </c>
      <c r="G5512" t="s">
        <v>5364</v>
      </c>
      <c r="H5512" s="1">
        <v>0.6</v>
      </c>
      <c r="I5512">
        <v>1</v>
      </c>
      <c r="J5512" s="3">
        <v>42510</v>
      </c>
      <c r="K5512" t="s">
        <v>5365</v>
      </c>
      <c r="L5512" t="s">
        <v>73</v>
      </c>
      <c r="M5512">
        <v>78666</v>
      </c>
      <c r="N5512">
        <v>468</v>
      </c>
      <c r="O5512" t="s">
        <v>5366</v>
      </c>
      <c r="P5512" s="4">
        <v>-6</v>
      </c>
      <c r="Q5512" s="4">
        <v>3</v>
      </c>
      <c r="R5512" t="s">
        <v>75</v>
      </c>
      <c r="T5512" s="2">
        <v>-5.94</v>
      </c>
      <c r="U5512" s="4">
        <v>10</v>
      </c>
      <c r="V5512" t="s">
        <v>33</v>
      </c>
      <c r="W5512" s="3">
        <v>42512</v>
      </c>
      <c r="X5512" t="s">
        <v>20</v>
      </c>
      <c r="Y5512" t="s">
        <v>77</v>
      </c>
      <c r="Z5512" t="s">
        <v>47</v>
      </c>
    </row>
    <row r="5513" spans="1:26" x14ac:dyDescent="0.25">
      <c r="A5513">
        <v>4</v>
      </c>
      <c r="B5513" t="s">
        <v>25</v>
      </c>
      <c r="C5513">
        <v>3</v>
      </c>
      <c r="D5513" t="s">
        <v>11</v>
      </c>
      <c r="E5513" t="s">
        <v>5367</v>
      </c>
      <c r="F5513" t="s">
        <v>13</v>
      </c>
      <c r="G5513" t="s">
        <v>5291</v>
      </c>
      <c r="H5513" s="1">
        <v>0.6</v>
      </c>
      <c r="I5513">
        <v>1</v>
      </c>
      <c r="J5513" s="3">
        <v>42627</v>
      </c>
      <c r="K5513" t="s">
        <v>5368</v>
      </c>
      <c r="L5513" t="s">
        <v>73</v>
      </c>
      <c r="M5513">
        <v>78415</v>
      </c>
      <c r="N5513">
        <v>1496</v>
      </c>
      <c r="O5513" t="s">
        <v>2270</v>
      </c>
      <c r="P5513" s="4">
        <v>-7</v>
      </c>
      <c r="Q5513" s="4">
        <v>5</v>
      </c>
      <c r="R5513" t="s">
        <v>75</v>
      </c>
      <c r="T5513" s="2">
        <v>-6.72</v>
      </c>
      <c r="U5513" s="4">
        <v>10</v>
      </c>
      <c r="V5513" t="s">
        <v>33</v>
      </c>
      <c r="W5513" s="3">
        <v>42631</v>
      </c>
      <c r="X5513" t="s">
        <v>20</v>
      </c>
      <c r="Y5513" t="s">
        <v>77</v>
      </c>
      <c r="Z5513" t="s">
        <v>47</v>
      </c>
    </row>
    <row r="5514" spans="1:26" x14ac:dyDescent="0.25">
      <c r="A5514">
        <v>5</v>
      </c>
      <c r="B5514" t="s">
        <v>25</v>
      </c>
      <c r="C5514">
        <v>3</v>
      </c>
      <c r="D5514" t="s">
        <v>11</v>
      </c>
      <c r="E5514" t="s">
        <v>3823</v>
      </c>
      <c r="F5514" t="s">
        <v>13</v>
      </c>
      <c r="G5514" t="s">
        <v>5335</v>
      </c>
      <c r="H5514" s="1">
        <v>0.6</v>
      </c>
      <c r="I5514">
        <v>1</v>
      </c>
      <c r="J5514" s="3">
        <v>43779</v>
      </c>
      <c r="K5514" t="s">
        <v>5369</v>
      </c>
      <c r="L5514" t="s">
        <v>73</v>
      </c>
      <c r="M5514">
        <v>78664</v>
      </c>
      <c r="N5514">
        <v>1536</v>
      </c>
      <c r="O5514" t="s">
        <v>1631</v>
      </c>
      <c r="P5514" s="4">
        <v>-427</v>
      </c>
      <c r="Q5514" s="4">
        <v>5</v>
      </c>
      <c r="R5514" t="s">
        <v>75</v>
      </c>
      <c r="T5514" s="2">
        <v>-427.45</v>
      </c>
      <c r="U5514" s="4">
        <v>342</v>
      </c>
      <c r="V5514" t="s">
        <v>33</v>
      </c>
      <c r="W5514" s="3">
        <v>43784</v>
      </c>
      <c r="X5514" t="s">
        <v>20</v>
      </c>
      <c r="Y5514" t="s">
        <v>77</v>
      </c>
      <c r="Z5514" t="s">
        <v>47</v>
      </c>
    </row>
    <row r="5515" spans="1:26" x14ac:dyDescent="0.25">
      <c r="A5515">
        <v>4</v>
      </c>
      <c r="B5515" t="s">
        <v>25</v>
      </c>
      <c r="C5515">
        <v>3</v>
      </c>
      <c r="D5515" t="s">
        <v>11</v>
      </c>
      <c r="E5515" t="s">
        <v>281</v>
      </c>
      <c r="F5515" t="s">
        <v>13</v>
      </c>
      <c r="G5515" t="s">
        <v>1430</v>
      </c>
      <c r="H5515" s="1">
        <v>0.6</v>
      </c>
      <c r="I5515">
        <v>1</v>
      </c>
      <c r="J5515" s="3">
        <v>43288</v>
      </c>
      <c r="K5515" t="s">
        <v>5351</v>
      </c>
      <c r="L5515" t="s">
        <v>73</v>
      </c>
      <c r="M5515">
        <v>60505</v>
      </c>
      <c r="N5515">
        <v>673</v>
      </c>
      <c r="O5515" t="s">
        <v>1511</v>
      </c>
      <c r="P5515" s="4">
        <v>-27</v>
      </c>
      <c r="Q5515" s="4">
        <v>8</v>
      </c>
      <c r="R5515" t="s">
        <v>75</v>
      </c>
      <c r="T5515" s="2">
        <v>-27.13</v>
      </c>
      <c r="U5515" s="4">
        <v>60</v>
      </c>
      <c r="V5515" t="s">
        <v>33</v>
      </c>
      <c r="W5515" s="3">
        <v>43292</v>
      </c>
      <c r="X5515" t="s">
        <v>20</v>
      </c>
      <c r="Y5515" t="s">
        <v>139</v>
      </c>
      <c r="Z5515" t="s">
        <v>47</v>
      </c>
    </row>
    <row r="5516" spans="1:26" x14ac:dyDescent="0.25">
      <c r="A5516">
        <v>5</v>
      </c>
      <c r="B5516" t="s">
        <v>25</v>
      </c>
      <c r="C5516">
        <v>3</v>
      </c>
      <c r="D5516" t="s">
        <v>11</v>
      </c>
      <c r="E5516" t="s">
        <v>2877</v>
      </c>
      <c r="F5516" t="s">
        <v>13</v>
      </c>
      <c r="G5516" t="s">
        <v>5201</v>
      </c>
      <c r="H5516" s="1">
        <v>0</v>
      </c>
      <c r="I5516">
        <v>1</v>
      </c>
      <c r="J5516" s="3">
        <v>43821</v>
      </c>
      <c r="K5516" t="s">
        <v>5370</v>
      </c>
      <c r="L5516" t="s">
        <v>102</v>
      </c>
      <c r="M5516">
        <v>2908</v>
      </c>
      <c r="N5516">
        <v>382</v>
      </c>
      <c r="O5516" t="s">
        <v>2754</v>
      </c>
      <c r="P5516" s="4">
        <v>51</v>
      </c>
      <c r="Q5516" s="4">
        <v>1</v>
      </c>
      <c r="R5516" t="s">
        <v>104</v>
      </c>
      <c r="T5516" s="2">
        <v>50.83</v>
      </c>
      <c r="U5516" s="4">
        <v>221</v>
      </c>
      <c r="V5516" t="s">
        <v>33</v>
      </c>
      <c r="W5516" s="3">
        <v>43826</v>
      </c>
      <c r="X5516" t="s">
        <v>20</v>
      </c>
      <c r="Y5516" t="s">
        <v>836</v>
      </c>
      <c r="Z5516" t="s">
        <v>22</v>
      </c>
    </row>
    <row r="5517" spans="1:26" x14ac:dyDescent="0.25">
      <c r="A5517">
        <v>5</v>
      </c>
      <c r="B5517" t="s">
        <v>25</v>
      </c>
      <c r="C5517">
        <v>3</v>
      </c>
      <c r="D5517" t="s">
        <v>11</v>
      </c>
      <c r="E5517" t="s">
        <v>372</v>
      </c>
      <c r="F5517" t="s">
        <v>13</v>
      </c>
      <c r="G5517" t="s">
        <v>5371</v>
      </c>
      <c r="H5517" s="1">
        <v>0</v>
      </c>
      <c r="I5517">
        <v>1</v>
      </c>
      <c r="J5517" s="3">
        <v>43439</v>
      </c>
      <c r="K5517" t="s">
        <v>5372</v>
      </c>
      <c r="L5517" t="s">
        <v>102</v>
      </c>
      <c r="M5517">
        <v>19711</v>
      </c>
      <c r="N5517">
        <v>593</v>
      </c>
      <c r="O5517" t="s">
        <v>663</v>
      </c>
      <c r="P5517" s="4">
        <v>6</v>
      </c>
      <c r="Q5517" s="4">
        <v>1</v>
      </c>
      <c r="R5517" t="s">
        <v>104</v>
      </c>
      <c r="T5517" s="2">
        <v>6.43</v>
      </c>
      <c r="U5517" s="4">
        <v>13</v>
      </c>
      <c r="V5517" t="s">
        <v>33</v>
      </c>
      <c r="W5517" s="3">
        <v>43444</v>
      </c>
      <c r="X5517" t="s">
        <v>20</v>
      </c>
      <c r="Y5517" t="s">
        <v>161</v>
      </c>
      <c r="Z5517" t="s">
        <v>47</v>
      </c>
    </row>
    <row r="5518" spans="1:26" x14ac:dyDescent="0.25">
      <c r="A5518">
        <v>3</v>
      </c>
      <c r="B5518" t="s">
        <v>10</v>
      </c>
      <c r="C5518">
        <v>3</v>
      </c>
      <c r="D5518" t="s">
        <v>11</v>
      </c>
      <c r="E5518" t="s">
        <v>171</v>
      </c>
      <c r="F5518" t="s">
        <v>13</v>
      </c>
      <c r="G5518" t="s">
        <v>357</v>
      </c>
      <c r="H5518" s="1">
        <v>0</v>
      </c>
      <c r="I5518">
        <v>1</v>
      </c>
      <c r="J5518" s="3">
        <v>43125</v>
      </c>
      <c r="K5518" t="s">
        <v>5373</v>
      </c>
      <c r="L5518" t="s">
        <v>102</v>
      </c>
      <c r="M5518">
        <v>10024</v>
      </c>
      <c r="N5518">
        <v>1537</v>
      </c>
      <c r="O5518" t="s">
        <v>5374</v>
      </c>
      <c r="P5518" s="4">
        <v>8</v>
      </c>
      <c r="Q5518" s="4">
        <v>1</v>
      </c>
      <c r="R5518" t="s">
        <v>104</v>
      </c>
      <c r="T5518" s="2">
        <v>7.82</v>
      </c>
      <c r="U5518" s="4">
        <v>46</v>
      </c>
      <c r="V5518" t="s">
        <v>33</v>
      </c>
      <c r="W5518" s="3">
        <v>43128</v>
      </c>
      <c r="X5518" t="s">
        <v>20</v>
      </c>
      <c r="Y5518" t="s">
        <v>175</v>
      </c>
      <c r="Z5518" t="s">
        <v>47</v>
      </c>
    </row>
    <row r="5519" spans="1:26" x14ac:dyDescent="0.25">
      <c r="A5519">
        <v>5</v>
      </c>
      <c r="B5519" t="s">
        <v>25</v>
      </c>
      <c r="C5519">
        <v>3</v>
      </c>
      <c r="D5519" t="s">
        <v>11</v>
      </c>
      <c r="E5519" t="s">
        <v>667</v>
      </c>
      <c r="F5519" t="s">
        <v>13</v>
      </c>
      <c r="G5519" t="s">
        <v>5375</v>
      </c>
      <c r="H5519" s="1">
        <v>0</v>
      </c>
      <c r="I5519">
        <v>1</v>
      </c>
      <c r="J5519" s="3">
        <v>42656</v>
      </c>
      <c r="K5519" t="s">
        <v>5376</v>
      </c>
      <c r="L5519" t="s">
        <v>102</v>
      </c>
      <c r="M5519">
        <v>8701</v>
      </c>
      <c r="N5519">
        <v>755</v>
      </c>
      <c r="O5519" t="s">
        <v>1849</v>
      </c>
      <c r="P5519" s="4">
        <v>27</v>
      </c>
      <c r="Q5519" s="4">
        <v>2</v>
      </c>
      <c r="R5519" t="s">
        <v>104</v>
      </c>
      <c r="T5519" s="2">
        <v>27.06</v>
      </c>
      <c r="U5519" s="4">
        <v>246</v>
      </c>
      <c r="V5519" t="s">
        <v>33</v>
      </c>
      <c r="W5519" s="3">
        <v>42661</v>
      </c>
      <c r="X5519" t="s">
        <v>20</v>
      </c>
      <c r="Y5519" t="s">
        <v>485</v>
      </c>
      <c r="Z5519" t="s">
        <v>24</v>
      </c>
    </row>
    <row r="5520" spans="1:26" x14ac:dyDescent="0.25">
      <c r="A5520">
        <v>5</v>
      </c>
      <c r="B5520" t="s">
        <v>25</v>
      </c>
      <c r="C5520">
        <v>3</v>
      </c>
      <c r="D5520" t="s">
        <v>11</v>
      </c>
      <c r="E5520" t="s">
        <v>157</v>
      </c>
      <c r="F5520" t="s">
        <v>13</v>
      </c>
      <c r="G5520" t="s">
        <v>5251</v>
      </c>
      <c r="H5520" s="1">
        <v>0</v>
      </c>
      <c r="I5520">
        <v>1</v>
      </c>
      <c r="J5520" s="3">
        <v>43228</v>
      </c>
      <c r="K5520" t="s">
        <v>5377</v>
      </c>
      <c r="L5520" t="s">
        <v>102</v>
      </c>
      <c r="M5520">
        <v>19901</v>
      </c>
      <c r="N5520">
        <v>1534</v>
      </c>
      <c r="O5520" t="s">
        <v>8221</v>
      </c>
      <c r="P5520" s="4">
        <v>42</v>
      </c>
      <c r="Q5520" s="4">
        <v>2</v>
      </c>
      <c r="R5520" t="s">
        <v>104</v>
      </c>
      <c r="T5520" s="2">
        <v>42.39</v>
      </c>
      <c r="U5520" s="4">
        <v>212</v>
      </c>
      <c r="V5520" t="s">
        <v>33</v>
      </c>
      <c r="W5520" s="3">
        <v>43233</v>
      </c>
      <c r="X5520" t="s">
        <v>20</v>
      </c>
      <c r="Y5520" t="s">
        <v>161</v>
      </c>
      <c r="Z5520" t="s">
        <v>47</v>
      </c>
    </row>
    <row r="5521" spans="1:26" x14ac:dyDescent="0.25">
      <c r="A5521">
        <v>2</v>
      </c>
      <c r="B5521" t="s">
        <v>43</v>
      </c>
      <c r="C5521">
        <v>3</v>
      </c>
      <c r="D5521" t="s">
        <v>11</v>
      </c>
      <c r="E5521" t="s">
        <v>1896</v>
      </c>
      <c r="F5521" t="s">
        <v>13</v>
      </c>
      <c r="G5521" t="s">
        <v>5210</v>
      </c>
      <c r="H5521" s="1">
        <v>0</v>
      </c>
      <c r="I5521">
        <v>1</v>
      </c>
      <c r="J5521" s="3">
        <v>42886</v>
      </c>
      <c r="K5521" t="s">
        <v>5378</v>
      </c>
      <c r="L5521" t="s">
        <v>102</v>
      </c>
      <c r="M5521">
        <v>7501</v>
      </c>
      <c r="N5521">
        <v>576</v>
      </c>
      <c r="O5521" t="s">
        <v>2048</v>
      </c>
      <c r="P5521" s="4">
        <v>3</v>
      </c>
      <c r="Q5521" s="4">
        <v>2</v>
      </c>
      <c r="R5521" t="s">
        <v>104</v>
      </c>
      <c r="T5521" s="2">
        <v>2.98</v>
      </c>
      <c r="U5521" s="4">
        <v>8</v>
      </c>
      <c r="V5521" t="s">
        <v>33</v>
      </c>
      <c r="W5521" s="3">
        <v>42888</v>
      </c>
      <c r="X5521" t="s">
        <v>20</v>
      </c>
      <c r="Y5521" t="s">
        <v>485</v>
      </c>
      <c r="Z5521" t="s">
        <v>47</v>
      </c>
    </row>
    <row r="5522" spans="1:26" x14ac:dyDescent="0.25">
      <c r="A5522">
        <v>4</v>
      </c>
      <c r="B5522" t="s">
        <v>25</v>
      </c>
      <c r="C5522">
        <v>3</v>
      </c>
      <c r="D5522" t="s">
        <v>11</v>
      </c>
      <c r="E5522" t="s">
        <v>171</v>
      </c>
      <c r="F5522" t="s">
        <v>13</v>
      </c>
      <c r="G5522" t="s">
        <v>5258</v>
      </c>
      <c r="H5522" s="1">
        <v>0</v>
      </c>
      <c r="I5522">
        <v>1</v>
      </c>
      <c r="J5522" s="3">
        <v>42989</v>
      </c>
      <c r="K5522" t="s">
        <v>5379</v>
      </c>
      <c r="L5522" t="s">
        <v>102</v>
      </c>
      <c r="M5522">
        <v>10035</v>
      </c>
      <c r="N5522">
        <v>503</v>
      </c>
      <c r="O5522" t="s">
        <v>2558</v>
      </c>
      <c r="P5522" s="4">
        <v>51</v>
      </c>
      <c r="Q5522" s="4">
        <v>2</v>
      </c>
      <c r="R5522" t="s">
        <v>104</v>
      </c>
      <c r="T5522" s="2">
        <v>50.56</v>
      </c>
      <c r="U5522" s="4">
        <v>211</v>
      </c>
      <c r="V5522" t="s">
        <v>33</v>
      </c>
      <c r="W5522" s="3">
        <v>42993</v>
      </c>
      <c r="X5522" t="s">
        <v>20</v>
      </c>
      <c r="Y5522" t="s">
        <v>175</v>
      </c>
      <c r="Z5522" t="s">
        <v>47</v>
      </c>
    </row>
    <row r="5523" spans="1:26" x14ac:dyDescent="0.25">
      <c r="A5523">
        <v>2</v>
      </c>
      <c r="B5523" t="s">
        <v>43</v>
      </c>
      <c r="C5523">
        <v>3</v>
      </c>
      <c r="D5523" t="s">
        <v>11</v>
      </c>
      <c r="E5523" t="s">
        <v>1547</v>
      </c>
      <c r="F5523" t="s">
        <v>13</v>
      </c>
      <c r="G5523" t="s">
        <v>5304</v>
      </c>
      <c r="H5523" s="1">
        <v>0</v>
      </c>
      <c r="I5523">
        <v>1</v>
      </c>
      <c r="J5523" s="3">
        <v>43776</v>
      </c>
      <c r="K5523" t="s">
        <v>5380</v>
      </c>
      <c r="L5523" t="s">
        <v>102</v>
      </c>
      <c r="M5523">
        <v>20735</v>
      </c>
      <c r="N5523">
        <v>756</v>
      </c>
      <c r="O5523" t="s">
        <v>1935</v>
      </c>
      <c r="P5523" s="4">
        <v>44</v>
      </c>
      <c r="Q5523" s="4">
        <v>3</v>
      </c>
      <c r="R5523" t="s">
        <v>104</v>
      </c>
      <c r="T5523" s="2">
        <v>43.68</v>
      </c>
      <c r="U5523" s="4">
        <v>273</v>
      </c>
      <c r="V5523" t="s">
        <v>33</v>
      </c>
      <c r="W5523" s="3">
        <v>43778</v>
      </c>
      <c r="X5523" t="s">
        <v>20</v>
      </c>
      <c r="Y5523" t="s">
        <v>1549</v>
      </c>
      <c r="Z5523" t="s">
        <v>24</v>
      </c>
    </row>
    <row r="5524" spans="1:26" x14ac:dyDescent="0.25">
      <c r="A5524">
        <v>3</v>
      </c>
      <c r="B5524" t="s">
        <v>10</v>
      </c>
      <c r="C5524">
        <v>3</v>
      </c>
      <c r="D5524" t="s">
        <v>11</v>
      </c>
      <c r="E5524" t="s">
        <v>1556</v>
      </c>
      <c r="F5524" t="s">
        <v>13</v>
      </c>
      <c r="G5524" t="s">
        <v>5381</v>
      </c>
      <c r="H5524" s="1">
        <v>0</v>
      </c>
      <c r="I5524">
        <v>1</v>
      </c>
      <c r="J5524" s="3">
        <v>43782</v>
      </c>
      <c r="K5524" t="s">
        <v>5382</v>
      </c>
      <c r="L5524" t="s">
        <v>102</v>
      </c>
      <c r="M5524">
        <v>14215</v>
      </c>
      <c r="N5524">
        <v>505</v>
      </c>
      <c r="O5524" t="s">
        <v>2393</v>
      </c>
      <c r="P5524" s="4">
        <v>31</v>
      </c>
      <c r="Q5524" s="4">
        <v>3</v>
      </c>
      <c r="R5524" t="s">
        <v>104</v>
      </c>
      <c r="T5524" s="2">
        <v>30.99</v>
      </c>
      <c r="U5524" s="4">
        <v>155</v>
      </c>
      <c r="V5524" t="s">
        <v>33</v>
      </c>
      <c r="W5524" s="3">
        <v>43785</v>
      </c>
      <c r="X5524" t="s">
        <v>20</v>
      </c>
      <c r="Y5524" t="s">
        <v>175</v>
      </c>
      <c r="Z5524" t="s">
        <v>47</v>
      </c>
    </row>
    <row r="5525" spans="1:26" x14ac:dyDescent="0.25">
      <c r="A5525">
        <v>4</v>
      </c>
      <c r="B5525" t="s">
        <v>25</v>
      </c>
      <c r="C5525">
        <v>3</v>
      </c>
      <c r="D5525" t="s">
        <v>11</v>
      </c>
      <c r="E5525" t="s">
        <v>171</v>
      </c>
      <c r="F5525" t="s">
        <v>13</v>
      </c>
      <c r="G5525" t="s">
        <v>5383</v>
      </c>
      <c r="H5525" s="1">
        <v>0</v>
      </c>
      <c r="I5525">
        <v>1</v>
      </c>
      <c r="J5525" s="3">
        <v>43789</v>
      </c>
      <c r="K5525" t="s">
        <v>5384</v>
      </c>
      <c r="L5525" t="s">
        <v>102</v>
      </c>
      <c r="M5525">
        <v>10035</v>
      </c>
      <c r="N5525">
        <v>1562</v>
      </c>
      <c r="O5525" t="s">
        <v>2266</v>
      </c>
      <c r="P5525" s="4">
        <v>9</v>
      </c>
      <c r="Q5525" s="4">
        <v>3</v>
      </c>
      <c r="R5525" t="s">
        <v>104</v>
      </c>
      <c r="T5525" s="2">
        <v>9.17</v>
      </c>
      <c r="U5525" s="4">
        <v>51</v>
      </c>
      <c r="V5525" t="s">
        <v>33</v>
      </c>
      <c r="W5525" s="3">
        <v>43793</v>
      </c>
      <c r="X5525" t="s">
        <v>20</v>
      </c>
      <c r="Y5525" t="s">
        <v>175</v>
      </c>
      <c r="Z5525" t="s">
        <v>47</v>
      </c>
    </row>
    <row r="5526" spans="1:26" x14ac:dyDescent="0.25">
      <c r="A5526">
        <v>3</v>
      </c>
      <c r="B5526" t="s">
        <v>10</v>
      </c>
      <c r="C5526">
        <v>3</v>
      </c>
      <c r="D5526" t="s">
        <v>11</v>
      </c>
      <c r="E5526" t="s">
        <v>1550</v>
      </c>
      <c r="F5526" t="s">
        <v>13</v>
      </c>
      <c r="G5526" t="s">
        <v>800</v>
      </c>
      <c r="H5526" s="1">
        <v>0</v>
      </c>
      <c r="I5526">
        <v>1</v>
      </c>
      <c r="J5526" s="3">
        <v>43428</v>
      </c>
      <c r="K5526" t="s">
        <v>5385</v>
      </c>
      <c r="L5526" t="s">
        <v>102</v>
      </c>
      <c r="M5526">
        <v>21215</v>
      </c>
      <c r="N5526">
        <v>866</v>
      </c>
      <c r="O5526" t="s">
        <v>8212</v>
      </c>
      <c r="P5526" s="4">
        <v>85</v>
      </c>
      <c r="Q5526" s="4">
        <v>4</v>
      </c>
      <c r="R5526" t="s">
        <v>104</v>
      </c>
      <c r="T5526" s="2">
        <v>85.18</v>
      </c>
      <c r="U5526" s="4">
        <v>208</v>
      </c>
      <c r="V5526" t="s">
        <v>33</v>
      </c>
      <c r="W5526" s="3">
        <v>43431</v>
      </c>
      <c r="X5526" t="s">
        <v>20</v>
      </c>
      <c r="Y5526" t="s">
        <v>1549</v>
      </c>
      <c r="Z5526" t="s">
        <v>47</v>
      </c>
    </row>
    <row r="5527" spans="1:26" x14ac:dyDescent="0.25">
      <c r="A5527">
        <v>2</v>
      </c>
      <c r="B5527" t="s">
        <v>43</v>
      </c>
      <c r="C5527">
        <v>3</v>
      </c>
      <c r="D5527" t="s">
        <v>11</v>
      </c>
      <c r="E5527" t="s">
        <v>2915</v>
      </c>
      <c r="F5527" t="s">
        <v>13</v>
      </c>
      <c r="G5527" t="s">
        <v>5253</v>
      </c>
      <c r="H5527" s="1">
        <v>0</v>
      </c>
      <c r="I5527">
        <v>1</v>
      </c>
      <c r="J5527" s="3">
        <v>42587</v>
      </c>
      <c r="K5527" t="s">
        <v>5386</v>
      </c>
      <c r="L5527" t="s">
        <v>102</v>
      </c>
      <c r="M5527">
        <v>6450</v>
      </c>
      <c r="N5527">
        <v>837</v>
      </c>
      <c r="O5527" t="s">
        <v>1467</v>
      </c>
      <c r="P5527" s="4">
        <v>295</v>
      </c>
      <c r="Q5527" s="4">
        <v>5</v>
      </c>
      <c r="R5527" t="s">
        <v>104</v>
      </c>
      <c r="T5527" s="2">
        <v>294.67</v>
      </c>
      <c r="U5527" s="4">
        <v>1133</v>
      </c>
      <c r="V5527" t="s">
        <v>33</v>
      </c>
      <c r="W5527" s="3">
        <v>42589</v>
      </c>
      <c r="X5527" t="s">
        <v>20</v>
      </c>
      <c r="Y5527" t="s">
        <v>461</v>
      </c>
      <c r="Z5527" t="s">
        <v>24</v>
      </c>
    </row>
    <row r="5528" spans="1:26" x14ac:dyDescent="0.25">
      <c r="A5528">
        <v>2</v>
      </c>
      <c r="B5528" t="s">
        <v>43</v>
      </c>
      <c r="C5528">
        <v>3</v>
      </c>
      <c r="D5528" t="s">
        <v>11</v>
      </c>
      <c r="E5528" t="s">
        <v>157</v>
      </c>
      <c r="F5528" t="s">
        <v>13</v>
      </c>
      <c r="G5528" t="s">
        <v>5387</v>
      </c>
      <c r="H5528" s="1">
        <v>0</v>
      </c>
      <c r="I5528">
        <v>1</v>
      </c>
      <c r="J5528" s="3">
        <v>42510</v>
      </c>
      <c r="K5528" t="s">
        <v>5388</v>
      </c>
      <c r="L5528" t="s">
        <v>102</v>
      </c>
      <c r="M5528">
        <v>3820</v>
      </c>
      <c r="N5528">
        <v>16</v>
      </c>
      <c r="O5528" t="s">
        <v>1795</v>
      </c>
      <c r="P5528" s="4">
        <v>60</v>
      </c>
      <c r="Q5528" s="4">
        <v>7</v>
      </c>
      <c r="R5528" t="s">
        <v>104</v>
      </c>
      <c r="T5528" s="2">
        <v>60.14</v>
      </c>
      <c r="U5528" s="4">
        <v>140</v>
      </c>
      <c r="V5528" t="s">
        <v>33</v>
      </c>
      <c r="W5528" s="3">
        <v>42512</v>
      </c>
      <c r="X5528" t="s">
        <v>20</v>
      </c>
      <c r="Y5528" t="s">
        <v>1529</v>
      </c>
      <c r="Z5528" t="s">
        <v>47</v>
      </c>
    </row>
    <row r="5529" spans="1:26" x14ac:dyDescent="0.25">
      <c r="A5529">
        <v>3</v>
      </c>
      <c r="B5529" t="s">
        <v>10</v>
      </c>
      <c r="C5529">
        <v>3</v>
      </c>
      <c r="D5529" t="s">
        <v>11</v>
      </c>
      <c r="E5529" t="s">
        <v>59</v>
      </c>
      <c r="F5529" t="s">
        <v>13</v>
      </c>
      <c r="G5529" t="s">
        <v>5389</v>
      </c>
      <c r="H5529" s="1">
        <v>0</v>
      </c>
      <c r="I5529">
        <v>1</v>
      </c>
      <c r="J5529" s="3">
        <v>43613</v>
      </c>
      <c r="K5529" t="s">
        <v>5390</v>
      </c>
      <c r="L5529" t="s">
        <v>102</v>
      </c>
      <c r="M5529">
        <v>3301</v>
      </c>
      <c r="N5529">
        <v>104</v>
      </c>
      <c r="O5529" t="s">
        <v>2034</v>
      </c>
      <c r="P5529" s="4">
        <v>101</v>
      </c>
      <c r="Q5529" s="4">
        <v>8</v>
      </c>
      <c r="R5529" t="s">
        <v>104</v>
      </c>
      <c r="T5529" s="2">
        <v>101.45</v>
      </c>
      <c r="U5529" s="4">
        <v>247</v>
      </c>
      <c r="V5529" t="s">
        <v>33</v>
      </c>
      <c r="W5529" s="3">
        <v>43616</v>
      </c>
      <c r="X5529" t="s">
        <v>20</v>
      </c>
      <c r="Y5529" t="s">
        <v>1529</v>
      </c>
      <c r="Z5529" t="s">
        <v>47</v>
      </c>
    </row>
    <row r="5530" spans="1:26" x14ac:dyDescent="0.25">
      <c r="A5530">
        <v>2</v>
      </c>
      <c r="B5530" t="s">
        <v>43</v>
      </c>
      <c r="C5530">
        <v>3</v>
      </c>
      <c r="D5530" t="s">
        <v>11</v>
      </c>
      <c r="E5530" t="s">
        <v>171</v>
      </c>
      <c r="F5530" t="s">
        <v>13</v>
      </c>
      <c r="G5530" t="s">
        <v>5391</v>
      </c>
      <c r="H5530" s="1">
        <v>0.1</v>
      </c>
      <c r="I5530">
        <v>1</v>
      </c>
      <c r="J5530" s="3">
        <v>43305</v>
      </c>
      <c r="K5530" t="s">
        <v>5392</v>
      </c>
      <c r="L5530" t="s">
        <v>102</v>
      </c>
      <c r="M5530">
        <v>10035</v>
      </c>
      <c r="N5530">
        <v>1203</v>
      </c>
      <c r="O5530" t="s">
        <v>2187</v>
      </c>
      <c r="P5530" s="4">
        <v>31</v>
      </c>
      <c r="Q5530" s="4">
        <v>2</v>
      </c>
      <c r="R5530" t="s">
        <v>104</v>
      </c>
      <c r="T5530" s="2">
        <v>31.02</v>
      </c>
      <c r="U5530" s="4">
        <v>254</v>
      </c>
      <c r="V5530" t="s">
        <v>33</v>
      </c>
      <c r="W5530" s="3">
        <v>43307</v>
      </c>
      <c r="X5530" t="s">
        <v>20</v>
      </c>
      <c r="Y5530" t="s">
        <v>175</v>
      </c>
      <c r="Z5530" t="s">
        <v>24</v>
      </c>
    </row>
    <row r="5531" spans="1:26" x14ac:dyDescent="0.25">
      <c r="A5531">
        <v>3</v>
      </c>
      <c r="B5531" t="s">
        <v>10</v>
      </c>
      <c r="C5531">
        <v>3</v>
      </c>
      <c r="D5531" t="s">
        <v>11</v>
      </c>
      <c r="E5531" t="s">
        <v>171</v>
      </c>
      <c r="F5531" t="s">
        <v>13</v>
      </c>
      <c r="G5531" t="s">
        <v>5393</v>
      </c>
      <c r="H5531" s="1">
        <v>0.1</v>
      </c>
      <c r="I5531">
        <v>1</v>
      </c>
      <c r="J5531" s="3">
        <v>42724</v>
      </c>
      <c r="K5531" t="s">
        <v>5394</v>
      </c>
      <c r="L5531" t="s">
        <v>102</v>
      </c>
      <c r="M5531">
        <v>10035</v>
      </c>
      <c r="N5531">
        <v>791</v>
      </c>
      <c r="O5531" t="s">
        <v>1725</v>
      </c>
      <c r="P5531" s="4">
        <v>36</v>
      </c>
      <c r="Q5531" s="4">
        <v>3</v>
      </c>
      <c r="R5531" t="s">
        <v>104</v>
      </c>
      <c r="T5531" s="2">
        <v>36.299999999999997</v>
      </c>
      <c r="U5531" s="4">
        <v>192</v>
      </c>
      <c r="V5531" t="s">
        <v>33</v>
      </c>
      <c r="W5531" s="3">
        <v>42727</v>
      </c>
      <c r="X5531" t="s">
        <v>20</v>
      </c>
      <c r="Y5531" t="s">
        <v>175</v>
      </c>
      <c r="Z5531" t="s">
        <v>24</v>
      </c>
    </row>
    <row r="5532" spans="1:26" x14ac:dyDescent="0.25">
      <c r="A5532">
        <v>4</v>
      </c>
      <c r="B5532" t="s">
        <v>25</v>
      </c>
      <c r="C5532">
        <v>3</v>
      </c>
      <c r="D5532" t="s">
        <v>11</v>
      </c>
      <c r="E5532" t="s">
        <v>171</v>
      </c>
      <c r="F5532" t="s">
        <v>13</v>
      </c>
      <c r="G5532" t="s">
        <v>5395</v>
      </c>
      <c r="H5532" s="1">
        <v>0.2</v>
      </c>
      <c r="I5532">
        <v>1</v>
      </c>
      <c r="J5532" s="3">
        <v>42993</v>
      </c>
      <c r="K5532" t="s">
        <v>5396</v>
      </c>
      <c r="L5532" t="s">
        <v>102</v>
      </c>
      <c r="M5532">
        <v>10035</v>
      </c>
      <c r="N5532">
        <v>391</v>
      </c>
      <c r="O5532" t="s">
        <v>645</v>
      </c>
      <c r="P5532" s="4">
        <v>1</v>
      </c>
      <c r="Q5532" s="4">
        <v>1</v>
      </c>
      <c r="R5532" t="s">
        <v>104</v>
      </c>
      <c r="T5532" s="2">
        <v>1.1599999999999999</v>
      </c>
      <c r="U5532" s="4">
        <v>46</v>
      </c>
      <c r="V5532" t="s">
        <v>33</v>
      </c>
      <c r="W5532" s="3">
        <v>42997</v>
      </c>
      <c r="X5532" t="s">
        <v>20</v>
      </c>
      <c r="Y5532" t="s">
        <v>175</v>
      </c>
      <c r="Z5532" t="s">
        <v>22</v>
      </c>
    </row>
    <row r="5533" spans="1:26" x14ac:dyDescent="0.25">
      <c r="A5533">
        <v>4</v>
      </c>
      <c r="B5533" t="s">
        <v>25</v>
      </c>
      <c r="C5533">
        <v>3</v>
      </c>
      <c r="D5533" t="s">
        <v>11</v>
      </c>
      <c r="E5533" t="s">
        <v>2422</v>
      </c>
      <c r="F5533" t="s">
        <v>13</v>
      </c>
      <c r="G5533" t="s">
        <v>5397</v>
      </c>
      <c r="H5533" s="1">
        <v>0.2</v>
      </c>
      <c r="I5533">
        <v>1</v>
      </c>
      <c r="J5533" s="3">
        <v>43109</v>
      </c>
      <c r="K5533" t="s">
        <v>5398</v>
      </c>
      <c r="L5533" t="s">
        <v>102</v>
      </c>
      <c r="M5533">
        <v>43615</v>
      </c>
      <c r="N5533">
        <v>496</v>
      </c>
      <c r="O5533" t="s">
        <v>2282</v>
      </c>
      <c r="P5533" s="4">
        <v>4</v>
      </c>
      <c r="Q5533" s="4">
        <v>2</v>
      </c>
      <c r="R5533" t="s">
        <v>104</v>
      </c>
      <c r="T5533" s="2">
        <v>3.79</v>
      </c>
      <c r="U5533" s="4">
        <v>15</v>
      </c>
      <c r="V5533" t="s">
        <v>33</v>
      </c>
      <c r="W5533" s="3">
        <v>43113</v>
      </c>
      <c r="X5533" t="s">
        <v>20</v>
      </c>
      <c r="Y5533" t="s">
        <v>309</v>
      </c>
      <c r="Z5533" t="s">
        <v>47</v>
      </c>
    </row>
    <row r="5534" spans="1:26" x14ac:dyDescent="0.25">
      <c r="A5534">
        <v>2</v>
      </c>
      <c r="B5534" t="s">
        <v>43</v>
      </c>
      <c r="C5534">
        <v>3</v>
      </c>
      <c r="D5534" t="s">
        <v>11</v>
      </c>
      <c r="E5534" t="s">
        <v>1607</v>
      </c>
      <c r="F5534" t="s">
        <v>13</v>
      </c>
      <c r="G5534" t="s">
        <v>636</v>
      </c>
      <c r="H5534" s="1">
        <v>0.2</v>
      </c>
      <c r="I5534">
        <v>1</v>
      </c>
      <c r="J5534" s="3">
        <v>42799</v>
      </c>
      <c r="K5534" t="s">
        <v>5399</v>
      </c>
      <c r="L5534" t="s">
        <v>102</v>
      </c>
      <c r="M5534">
        <v>18018</v>
      </c>
      <c r="N5534">
        <v>19</v>
      </c>
      <c r="O5534" t="s">
        <v>2275</v>
      </c>
      <c r="P5534" s="4">
        <v>-5</v>
      </c>
      <c r="Q5534" s="4">
        <v>2</v>
      </c>
      <c r="R5534" t="s">
        <v>104</v>
      </c>
      <c r="T5534" s="2">
        <v>-5.45</v>
      </c>
      <c r="U5534" s="4">
        <v>34</v>
      </c>
      <c r="V5534" t="s">
        <v>33</v>
      </c>
      <c r="W5534" s="3">
        <v>42801</v>
      </c>
      <c r="X5534" t="s">
        <v>20</v>
      </c>
      <c r="Y5534" t="s">
        <v>105</v>
      </c>
      <c r="Z5534" t="s">
        <v>47</v>
      </c>
    </row>
    <row r="5535" spans="1:26" x14ac:dyDescent="0.25">
      <c r="A5535">
        <v>4</v>
      </c>
      <c r="B5535" t="s">
        <v>25</v>
      </c>
      <c r="C5535">
        <v>3</v>
      </c>
      <c r="D5535" t="s">
        <v>11</v>
      </c>
      <c r="E5535" t="s">
        <v>1960</v>
      </c>
      <c r="F5535" t="s">
        <v>13</v>
      </c>
      <c r="G5535" t="s">
        <v>5400</v>
      </c>
      <c r="H5535" s="1">
        <v>0.2</v>
      </c>
      <c r="I5535">
        <v>1</v>
      </c>
      <c r="J5535" s="3">
        <v>42685</v>
      </c>
      <c r="K5535" t="s">
        <v>5401</v>
      </c>
      <c r="L5535" t="s">
        <v>102</v>
      </c>
      <c r="M5535">
        <v>19601</v>
      </c>
      <c r="N5535">
        <v>727</v>
      </c>
      <c r="O5535" t="s">
        <v>1895</v>
      </c>
      <c r="P5535" s="4">
        <v>8</v>
      </c>
      <c r="Q5535" s="4">
        <v>2</v>
      </c>
      <c r="R5535" t="s">
        <v>104</v>
      </c>
      <c r="T5535" s="2">
        <v>7.79</v>
      </c>
      <c r="U5535" s="4">
        <v>24</v>
      </c>
      <c r="V5535" t="s">
        <v>33</v>
      </c>
      <c r="W5535" s="3">
        <v>42689</v>
      </c>
      <c r="X5535" t="s">
        <v>20</v>
      </c>
      <c r="Y5535" t="s">
        <v>105</v>
      </c>
      <c r="Z5535" t="s">
        <v>47</v>
      </c>
    </row>
    <row r="5536" spans="1:26" x14ac:dyDescent="0.25">
      <c r="A5536">
        <v>2</v>
      </c>
      <c r="B5536" t="s">
        <v>43</v>
      </c>
      <c r="C5536">
        <v>3</v>
      </c>
      <c r="D5536" t="s">
        <v>11</v>
      </c>
      <c r="E5536" t="s">
        <v>372</v>
      </c>
      <c r="F5536" t="s">
        <v>13</v>
      </c>
      <c r="G5536" t="s">
        <v>5383</v>
      </c>
      <c r="H5536" s="1">
        <v>0.2</v>
      </c>
      <c r="I5536">
        <v>1</v>
      </c>
      <c r="J5536" s="3">
        <v>43635</v>
      </c>
      <c r="K5536" t="s">
        <v>5402</v>
      </c>
      <c r="L5536" t="s">
        <v>102</v>
      </c>
      <c r="M5536">
        <v>43055</v>
      </c>
      <c r="N5536">
        <v>469</v>
      </c>
      <c r="O5536" t="s">
        <v>2256</v>
      </c>
      <c r="P5536" s="4">
        <v>7</v>
      </c>
      <c r="Q5536" s="4">
        <v>3</v>
      </c>
      <c r="R5536" t="s">
        <v>104</v>
      </c>
      <c r="T5536" s="2">
        <v>7.27</v>
      </c>
      <c r="U5536" s="4">
        <v>39</v>
      </c>
      <c r="V5536" t="s">
        <v>33</v>
      </c>
      <c r="W5536" s="3">
        <v>43637</v>
      </c>
      <c r="X5536" t="s">
        <v>20</v>
      </c>
      <c r="Y5536" t="s">
        <v>309</v>
      </c>
      <c r="Z5536" t="s">
        <v>47</v>
      </c>
    </row>
    <row r="5537" spans="1:26" x14ac:dyDescent="0.25">
      <c r="A5537">
        <v>4</v>
      </c>
      <c r="B5537" t="s">
        <v>25</v>
      </c>
      <c r="C5537">
        <v>3</v>
      </c>
      <c r="D5537" t="s">
        <v>11</v>
      </c>
      <c r="E5537" t="s">
        <v>171</v>
      </c>
      <c r="F5537" t="s">
        <v>13</v>
      </c>
      <c r="G5537" t="s">
        <v>5403</v>
      </c>
      <c r="H5537" s="1">
        <v>0.2</v>
      </c>
      <c r="I5537">
        <v>1</v>
      </c>
      <c r="J5537" s="3">
        <v>43295</v>
      </c>
      <c r="K5537" t="s">
        <v>5404</v>
      </c>
      <c r="L5537" t="s">
        <v>102</v>
      </c>
      <c r="M5537">
        <v>10009</v>
      </c>
      <c r="N5537">
        <v>1228</v>
      </c>
      <c r="O5537" t="s">
        <v>8111</v>
      </c>
      <c r="P5537" s="4">
        <v>22</v>
      </c>
      <c r="Q5537" s="4">
        <v>4</v>
      </c>
      <c r="R5537" t="s">
        <v>104</v>
      </c>
      <c r="T5537" s="2">
        <v>21.72</v>
      </c>
      <c r="U5537" s="4">
        <v>579</v>
      </c>
      <c r="V5537" t="s">
        <v>33</v>
      </c>
      <c r="W5537" s="3">
        <v>43299</v>
      </c>
      <c r="X5537" t="s">
        <v>20</v>
      </c>
      <c r="Y5537" t="s">
        <v>175</v>
      </c>
      <c r="Z5537" t="s">
        <v>22</v>
      </c>
    </row>
    <row r="5538" spans="1:26" x14ac:dyDescent="0.25">
      <c r="A5538">
        <v>2</v>
      </c>
      <c r="B5538" t="s">
        <v>43</v>
      </c>
      <c r="C5538">
        <v>3</v>
      </c>
      <c r="D5538" t="s">
        <v>11</v>
      </c>
      <c r="E5538" t="s">
        <v>99</v>
      </c>
      <c r="F5538" t="s">
        <v>13</v>
      </c>
      <c r="G5538" t="s">
        <v>1289</v>
      </c>
      <c r="H5538" s="1">
        <v>0.2</v>
      </c>
      <c r="I5538">
        <v>1</v>
      </c>
      <c r="J5538" s="3">
        <v>43382</v>
      </c>
      <c r="K5538" t="s">
        <v>5405</v>
      </c>
      <c r="L5538" t="s">
        <v>102</v>
      </c>
      <c r="M5538">
        <v>19143</v>
      </c>
      <c r="N5538">
        <v>1044</v>
      </c>
      <c r="O5538" t="s">
        <v>1332</v>
      </c>
      <c r="P5538" s="4">
        <v>-25</v>
      </c>
      <c r="Q5538" s="4">
        <v>4</v>
      </c>
      <c r="R5538" t="s">
        <v>104</v>
      </c>
      <c r="T5538" s="2">
        <v>-24.96</v>
      </c>
      <c r="U5538" s="4">
        <v>333</v>
      </c>
      <c r="V5538" t="s">
        <v>33</v>
      </c>
      <c r="W5538" s="3">
        <v>43384</v>
      </c>
      <c r="X5538" t="s">
        <v>20</v>
      </c>
      <c r="Y5538" t="s">
        <v>105</v>
      </c>
      <c r="Z5538" t="s">
        <v>47</v>
      </c>
    </row>
    <row r="5539" spans="1:26" x14ac:dyDescent="0.25">
      <c r="A5539">
        <v>4</v>
      </c>
      <c r="B5539" t="s">
        <v>25</v>
      </c>
      <c r="C5539">
        <v>3</v>
      </c>
      <c r="D5539" t="s">
        <v>11</v>
      </c>
      <c r="E5539" t="s">
        <v>1530</v>
      </c>
      <c r="F5539" t="s">
        <v>13</v>
      </c>
      <c r="G5539" t="s">
        <v>5406</v>
      </c>
      <c r="H5539" s="1">
        <v>0.2</v>
      </c>
      <c r="I5539">
        <v>1</v>
      </c>
      <c r="J5539" s="3">
        <v>42735</v>
      </c>
      <c r="K5539" t="s">
        <v>5407</v>
      </c>
      <c r="L5539" t="s">
        <v>102</v>
      </c>
      <c r="M5539">
        <v>13601</v>
      </c>
      <c r="N5539">
        <v>169</v>
      </c>
      <c r="O5539" t="s">
        <v>471</v>
      </c>
      <c r="P5539" s="4">
        <v>197</v>
      </c>
      <c r="Q5539" s="4">
        <v>7</v>
      </c>
      <c r="R5539" t="s">
        <v>104</v>
      </c>
      <c r="T5539" s="2">
        <v>196.69</v>
      </c>
      <c r="U5539" s="4">
        <v>1573</v>
      </c>
      <c r="V5539" t="s">
        <v>33</v>
      </c>
      <c r="W5539" s="3">
        <v>42739</v>
      </c>
      <c r="X5539" t="s">
        <v>20</v>
      </c>
      <c r="Y5539" t="s">
        <v>175</v>
      </c>
      <c r="Z5539" t="s">
        <v>22</v>
      </c>
    </row>
    <row r="5540" spans="1:26" x14ac:dyDescent="0.25">
      <c r="A5540">
        <v>2</v>
      </c>
      <c r="B5540" t="s">
        <v>43</v>
      </c>
      <c r="C5540">
        <v>3</v>
      </c>
      <c r="D5540" t="s">
        <v>11</v>
      </c>
      <c r="E5540" t="s">
        <v>1607</v>
      </c>
      <c r="F5540" t="s">
        <v>13</v>
      </c>
      <c r="G5540" t="s">
        <v>636</v>
      </c>
      <c r="H5540" s="1">
        <v>0.3</v>
      </c>
      <c r="I5540">
        <v>1</v>
      </c>
      <c r="J5540" s="3">
        <v>42799</v>
      </c>
      <c r="K5540" t="s">
        <v>5399</v>
      </c>
      <c r="L5540" t="s">
        <v>102</v>
      </c>
      <c r="M5540">
        <v>18018</v>
      </c>
      <c r="N5540">
        <v>1457</v>
      </c>
      <c r="O5540" t="s">
        <v>1096</v>
      </c>
      <c r="P5540" s="4">
        <v>-7</v>
      </c>
      <c r="Q5540" s="4">
        <v>2</v>
      </c>
      <c r="R5540" t="s">
        <v>104</v>
      </c>
      <c r="T5540" s="2">
        <v>-7.1</v>
      </c>
      <c r="U5540" s="4">
        <v>99</v>
      </c>
      <c r="V5540" t="s">
        <v>33</v>
      </c>
      <c r="W5540" s="3">
        <v>42801</v>
      </c>
      <c r="X5540" t="s">
        <v>20</v>
      </c>
      <c r="Y5540" t="s">
        <v>105</v>
      </c>
      <c r="Z5540" t="s">
        <v>24</v>
      </c>
    </row>
    <row r="5541" spans="1:26" x14ac:dyDescent="0.25">
      <c r="A5541">
        <v>2</v>
      </c>
      <c r="B5541" t="s">
        <v>43</v>
      </c>
      <c r="C5541">
        <v>3</v>
      </c>
      <c r="D5541" t="s">
        <v>11</v>
      </c>
      <c r="E5541" t="s">
        <v>99</v>
      </c>
      <c r="F5541" t="s">
        <v>13</v>
      </c>
      <c r="G5541" t="s">
        <v>223</v>
      </c>
      <c r="H5541" s="1">
        <v>0.3</v>
      </c>
      <c r="I5541">
        <v>1</v>
      </c>
      <c r="J5541" s="3">
        <v>43172</v>
      </c>
      <c r="K5541" t="s">
        <v>5408</v>
      </c>
      <c r="L5541" t="s">
        <v>102</v>
      </c>
      <c r="M5541">
        <v>19134</v>
      </c>
      <c r="N5541">
        <v>1372</v>
      </c>
      <c r="O5541" t="s">
        <v>424</v>
      </c>
      <c r="P5541" s="4">
        <v>-6</v>
      </c>
      <c r="Q5541" s="4">
        <v>2</v>
      </c>
      <c r="R5541" t="s">
        <v>104</v>
      </c>
      <c r="T5541" s="2">
        <v>-5.52</v>
      </c>
      <c r="U5541" s="4">
        <v>387</v>
      </c>
      <c r="V5541" t="s">
        <v>33</v>
      </c>
      <c r="W5541" s="3">
        <v>43174</v>
      </c>
      <c r="X5541" t="s">
        <v>20</v>
      </c>
      <c r="Y5541" t="s">
        <v>105</v>
      </c>
      <c r="Z5541" t="s">
        <v>24</v>
      </c>
    </row>
    <row r="5542" spans="1:26" x14ac:dyDescent="0.25">
      <c r="A5542">
        <v>2</v>
      </c>
      <c r="B5542" t="s">
        <v>43</v>
      </c>
      <c r="C5542">
        <v>3</v>
      </c>
      <c r="D5542" t="s">
        <v>11</v>
      </c>
      <c r="E5542" t="s">
        <v>372</v>
      </c>
      <c r="F5542" t="s">
        <v>13</v>
      </c>
      <c r="G5542" t="s">
        <v>5383</v>
      </c>
      <c r="H5542" s="1">
        <v>0.3</v>
      </c>
      <c r="I5542">
        <v>1</v>
      </c>
      <c r="J5542" s="3">
        <v>43635</v>
      </c>
      <c r="K5542" t="s">
        <v>5402</v>
      </c>
      <c r="L5542" t="s">
        <v>102</v>
      </c>
      <c r="M5542">
        <v>43055</v>
      </c>
      <c r="N5542">
        <v>751</v>
      </c>
      <c r="O5542" t="s">
        <v>764</v>
      </c>
      <c r="P5542" s="4">
        <v>-43</v>
      </c>
      <c r="Q5542" s="4">
        <v>6</v>
      </c>
      <c r="R5542" t="s">
        <v>104</v>
      </c>
      <c r="T5542" s="2">
        <v>-43.44</v>
      </c>
      <c r="U5542" s="4">
        <v>760</v>
      </c>
      <c r="V5542" t="s">
        <v>33</v>
      </c>
      <c r="W5542" s="3">
        <v>43637</v>
      </c>
      <c r="X5542" t="s">
        <v>20</v>
      </c>
      <c r="Y5542" t="s">
        <v>309</v>
      </c>
      <c r="Z5542" t="s">
        <v>24</v>
      </c>
    </row>
    <row r="5543" spans="1:26" x14ac:dyDescent="0.25">
      <c r="A5543">
        <v>2</v>
      </c>
      <c r="B5543" t="s">
        <v>43</v>
      </c>
      <c r="C5543">
        <v>3</v>
      </c>
      <c r="D5543" t="s">
        <v>11</v>
      </c>
      <c r="E5543" t="s">
        <v>99</v>
      </c>
      <c r="F5543" t="s">
        <v>13</v>
      </c>
      <c r="G5543" t="s">
        <v>937</v>
      </c>
      <c r="H5543" s="1">
        <v>0.3</v>
      </c>
      <c r="I5543">
        <v>1</v>
      </c>
      <c r="J5543" s="3">
        <v>42719</v>
      </c>
      <c r="K5543" t="s">
        <v>5409</v>
      </c>
      <c r="L5543" t="s">
        <v>102</v>
      </c>
      <c r="M5543">
        <v>19140</v>
      </c>
      <c r="N5543">
        <v>773</v>
      </c>
      <c r="O5543" t="s">
        <v>8124</v>
      </c>
      <c r="P5543" s="4">
        <v>-108</v>
      </c>
      <c r="Q5543" s="4">
        <v>7</v>
      </c>
      <c r="R5543" t="s">
        <v>104</v>
      </c>
      <c r="T5543" s="2">
        <v>-108.27</v>
      </c>
      <c r="U5543" s="4">
        <v>446</v>
      </c>
      <c r="V5543" t="s">
        <v>33</v>
      </c>
      <c r="W5543" s="3">
        <v>42721</v>
      </c>
      <c r="X5543" t="s">
        <v>20</v>
      </c>
      <c r="Y5543" t="s">
        <v>105</v>
      </c>
      <c r="Z5543" t="s">
        <v>24</v>
      </c>
    </row>
    <row r="5544" spans="1:26" x14ac:dyDescent="0.25">
      <c r="A5544">
        <v>4</v>
      </c>
      <c r="B5544" t="s">
        <v>25</v>
      </c>
      <c r="C5544">
        <v>3</v>
      </c>
      <c r="D5544" t="s">
        <v>11</v>
      </c>
      <c r="E5544" t="s">
        <v>171</v>
      </c>
      <c r="F5544" t="s">
        <v>13</v>
      </c>
      <c r="G5544" t="s">
        <v>808</v>
      </c>
      <c r="H5544" s="1">
        <v>0.4</v>
      </c>
      <c r="I5544">
        <v>1</v>
      </c>
      <c r="J5544" s="3">
        <v>43430</v>
      </c>
      <c r="K5544" t="s">
        <v>5410</v>
      </c>
      <c r="L5544" t="s">
        <v>102</v>
      </c>
      <c r="M5544">
        <v>10011</v>
      </c>
      <c r="N5544">
        <v>313</v>
      </c>
      <c r="O5544" t="s">
        <v>1856</v>
      </c>
      <c r="P5544" s="4">
        <v>-120</v>
      </c>
      <c r="Q5544" s="4">
        <v>2</v>
      </c>
      <c r="R5544" t="s">
        <v>104</v>
      </c>
      <c r="T5544" s="2">
        <v>-120.05</v>
      </c>
      <c r="U5544" s="4">
        <v>313</v>
      </c>
      <c r="V5544" t="s">
        <v>33</v>
      </c>
      <c r="W5544" s="3">
        <v>43434</v>
      </c>
      <c r="X5544" t="s">
        <v>20</v>
      </c>
      <c r="Y5544" t="s">
        <v>175</v>
      </c>
      <c r="Z5544" t="s">
        <v>41</v>
      </c>
    </row>
    <row r="5545" spans="1:26" x14ac:dyDescent="0.25">
      <c r="A5545">
        <v>3</v>
      </c>
      <c r="B5545" t="s">
        <v>10</v>
      </c>
      <c r="C5545">
        <v>3</v>
      </c>
      <c r="D5545" t="s">
        <v>11</v>
      </c>
      <c r="E5545" t="s">
        <v>171</v>
      </c>
      <c r="F5545" t="s">
        <v>13</v>
      </c>
      <c r="G5545" t="s">
        <v>357</v>
      </c>
      <c r="H5545" s="1">
        <v>0.4</v>
      </c>
      <c r="I5545">
        <v>1</v>
      </c>
      <c r="J5545" s="3">
        <v>43125</v>
      </c>
      <c r="K5545" t="s">
        <v>5373</v>
      </c>
      <c r="L5545" t="s">
        <v>102</v>
      </c>
      <c r="M5545">
        <v>10024</v>
      </c>
      <c r="N5545">
        <v>429</v>
      </c>
      <c r="O5545" t="s">
        <v>1424</v>
      </c>
      <c r="P5545" s="4">
        <v>-99</v>
      </c>
      <c r="Q5545" s="4">
        <v>3</v>
      </c>
      <c r="R5545" t="s">
        <v>104</v>
      </c>
      <c r="T5545" s="2">
        <v>-99.35</v>
      </c>
      <c r="U5545" s="4">
        <v>314</v>
      </c>
      <c r="V5545" t="s">
        <v>33</v>
      </c>
      <c r="W5545" s="3">
        <v>43128</v>
      </c>
      <c r="X5545" t="s">
        <v>20</v>
      </c>
      <c r="Y5545" t="s">
        <v>175</v>
      </c>
      <c r="Z5545" t="s">
        <v>41</v>
      </c>
    </row>
    <row r="5546" spans="1:26" x14ac:dyDescent="0.25">
      <c r="A5546">
        <v>4</v>
      </c>
      <c r="B5546" t="s">
        <v>25</v>
      </c>
      <c r="C5546">
        <v>3</v>
      </c>
      <c r="D5546" t="s">
        <v>11</v>
      </c>
      <c r="E5546" t="s">
        <v>99</v>
      </c>
      <c r="F5546" t="s">
        <v>13</v>
      </c>
      <c r="G5546" t="s">
        <v>5411</v>
      </c>
      <c r="H5546" s="1">
        <v>0.4</v>
      </c>
      <c r="I5546">
        <v>1</v>
      </c>
      <c r="J5546" s="3">
        <v>42734</v>
      </c>
      <c r="K5546" t="s">
        <v>5412</v>
      </c>
      <c r="L5546" t="s">
        <v>102</v>
      </c>
      <c r="M5546">
        <v>19143</v>
      </c>
      <c r="N5546">
        <v>827</v>
      </c>
      <c r="O5546" t="s">
        <v>732</v>
      </c>
      <c r="P5546" s="4">
        <v>-192</v>
      </c>
      <c r="Q5546" s="4">
        <v>3</v>
      </c>
      <c r="R5546" t="s">
        <v>104</v>
      </c>
      <c r="T5546" s="2">
        <v>-192.05</v>
      </c>
      <c r="U5546" s="4">
        <v>524</v>
      </c>
      <c r="V5546" t="s">
        <v>33</v>
      </c>
      <c r="W5546" s="3">
        <v>42738</v>
      </c>
      <c r="X5546" t="s">
        <v>20</v>
      </c>
      <c r="Y5546" t="s">
        <v>105</v>
      </c>
      <c r="Z5546" t="s">
        <v>41</v>
      </c>
    </row>
    <row r="5547" spans="1:26" x14ac:dyDescent="0.25">
      <c r="A5547">
        <v>5</v>
      </c>
      <c r="B5547" t="s">
        <v>25</v>
      </c>
      <c r="C5547">
        <v>3</v>
      </c>
      <c r="D5547" t="s">
        <v>11</v>
      </c>
      <c r="E5547" t="s">
        <v>528</v>
      </c>
      <c r="F5547" t="s">
        <v>13</v>
      </c>
      <c r="G5547" t="s">
        <v>5413</v>
      </c>
      <c r="H5547" s="1">
        <v>0.4</v>
      </c>
      <c r="I5547">
        <v>1</v>
      </c>
      <c r="J5547" s="3">
        <v>43584</v>
      </c>
      <c r="K5547" t="s">
        <v>5414</v>
      </c>
      <c r="L5547" t="s">
        <v>102</v>
      </c>
      <c r="M5547">
        <v>43017</v>
      </c>
      <c r="N5547">
        <v>1387</v>
      </c>
      <c r="O5547" t="s">
        <v>1969</v>
      </c>
      <c r="P5547" s="4">
        <v>-70</v>
      </c>
      <c r="Q5547" s="4">
        <v>5</v>
      </c>
      <c r="R5547" t="s">
        <v>104</v>
      </c>
      <c r="T5547" s="2">
        <v>-69.89</v>
      </c>
      <c r="U5547" s="4">
        <v>1048</v>
      </c>
      <c r="V5547" t="s">
        <v>33</v>
      </c>
      <c r="W5547" s="3">
        <v>43589</v>
      </c>
      <c r="X5547" t="s">
        <v>20</v>
      </c>
      <c r="Y5547" t="s">
        <v>309</v>
      </c>
      <c r="Z5547" t="s">
        <v>41</v>
      </c>
    </row>
    <row r="5548" spans="1:26" x14ac:dyDescent="0.25">
      <c r="A5548">
        <v>4</v>
      </c>
      <c r="B5548" t="s">
        <v>25</v>
      </c>
      <c r="C5548">
        <v>3</v>
      </c>
      <c r="D5548" t="s">
        <v>11</v>
      </c>
      <c r="E5548" t="s">
        <v>1960</v>
      </c>
      <c r="F5548" t="s">
        <v>13</v>
      </c>
      <c r="G5548" t="s">
        <v>5400</v>
      </c>
      <c r="H5548" s="1">
        <v>0.5</v>
      </c>
      <c r="I5548">
        <v>1</v>
      </c>
      <c r="J5548" s="3">
        <v>42685</v>
      </c>
      <c r="K5548" t="s">
        <v>5401</v>
      </c>
      <c r="L5548" t="s">
        <v>102</v>
      </c>
      <c r="M5548">
        <v>19601</v>
      </c>
      <c r="N5548">
        <v>168</v>
      </c>
      <c r="O5548" t="s">
        <v>133</v>
      </c>
      <c r="P5548" s="4">
        <v>-251</v>
      </c>
      <c r="Q5548" s="4">
        <v>4</v>
      </c>
      <c r="R5548" t="s">
        <v>104</v>
      </c>
      <c r="T5548" s="2">
        <v>-250.54</v>
      </c>
      <c r="U5548" s="4">
        <v>522</v>
      </c>
      <c r="V5548" t="s">
        <v>33</v>
      </c>
      <c r="W5548" s="3">
        <v>42689</v>
      </c>
      <c r="X5548" t="s">
        <v>20</v>
      </c>
      <c r="Y5548" t="s">
        <v>105</v>
      </c>
      <c r="Z5548" t="s">
        <v>22</v>
      </c>
    </row>
    <row r="5549" spans="1:26" x14ac:dyDescent="0.25">
      <c r="A5549">
        <v>5</v>
      </c>
      <c r="B5549" t="s">
        <v>25</v>
      </c>
      <c r="C5549">
        <v>3</v>
      </c>
      <c r="D5549" t="s">
        <v>11</v>
      </c>
      <c r="E5549" t="s">
        <v>178</v>
      </c>
      <c r="F5549" t="s">
        <v>13</v>
      </c>
      <c r="G5549" t="s">
        <v>342</v>
      </c>
      <c r="H5549" s="1">
        <v>0.5</v>
      </c>
      <c r="I5549">
        <v>1</v>
      </c>
      <c r="J5549" s="3">
        <v>42914</v>
      </c>
      <c r="K5549" t="s">
        <v>5415</v>
      </c>
      <c r="L5549" t="s">
        <v>102</v>
      </c>
      <c r="M5549">
        <v>45373</v>
      </c>
      <c r="N5549">
        <v>1434</v>
      </c>
      <c r="O5549" t="s">
        <v>1569</v>
      </c>
      <c r="P5549" s="4">
        <v>-377</v>
      </c>
      <c r="Q5549" s="4">
        <v>6</v>
      </c>
      <c r="R5549" t="s">
        <v>104</v>
      </c>
      <c r="T5549" s="2">
        <v>-376.69</v>
      </c>
      <c r="U5549" s="4">
        <v>483</v>
      </c>
      <c r="V5549" t="s">
        <v>33</v>
      </c>
      <c r="W5549" s="3">
        <v>42919</v>
      </c>
      <c r="X5549" t="s">
        <v>20</v>
      </c>
      <c r="Y5549" t="s">
        <v>309</v>
      </c>
      <c r="Z5549" t="s">
        <v>22</v>
      </c>
    </row>
    <row r="5550" spans="1:26" x14ac:dyDescent="0.25">
      <c r="A5550">
        <v>5</v>
      </c>
      <c r="B5550" t="s">
        <v>25</v>
      </c>
      <c r="C5550">
        <v>3</v>
      </c>
      <c r="D5550" t="s">
        <v>11</v>
      </c>
      <c r="E5550" t="s">
        <v>876</v>
      </c>
      <c r="F5550" t="s">
        <v>13</v>
      </c>
      <c r="G5550" t="s">
        <v>196</v>
      </c>
      <c r="H5550" s="1">
        <v>0</v>
      </c>
      <c r="I5550">
        <v>1</v>
      </c>
      <c r="J5550" s="3">
        <v>43794</v>
      </c>
      <c r="K5550" t="s">
        <v>5416</v>
      </c>
      <c r="L5550" t="s">
        <v>16</v>
      </c>
      <c r="M5550">
        <v>40214</v>
      </c>
      <c r="N5550">
        <v>1211</v>
      </c>
      <c r="O5550" t="s">
        <v>1472</v>
      </c>
      <c r="P5550" s="4">
        <v>168</v>
      </c>
      <c r="Q5550" s="4">
        <v>2</v>
      </c>
      <c r="R5550" t="s">
        <v>18</v>
      </c>
      <c r="T5550" s="2">
        <v>168.47</v>
      </c>
      <c r="U5550" s="4">
        <v>702</v>
      </c>
      <c r="V5550" t="s">
        <v>33</v>
      </c>
      <c r="W5550" s="3">
        <v>43799</v>
      </c>
      <c r="X5550" t="s">
        <v>20</v>
      </c>
      <c r="Y5550" t="s">
        <v>21</v>
      </c>
      <c r="Z5550" t="s">
        <v>24</v>
      </c>
    </row>
    <row r="5551" spans="1:26" x14ac:dyDescent="0.25">
      <c r="A5551">
        <v>4</v>
      </c>
      <c r="B5551" t="s">
        <v>25</v>
      </c>
      <c r="C5551">
        <v>3</v>
      </c>
      <c r="D5551" t="s">
        <v>11</v>
      </c>
      <c r="E5551" t="s">
        <v>1080</v>
      </c>
      <c r="F5551" t="s">
        <v>13</v>
      </c>
      <c r="G5551" t="s">
        <v>5417</v>
      </c>
      <c r="H5551" s="1">
        <v>0</v>
      </c>
      <c r="I5551">
        <v>1</v>
      </c>
      <c r="J5551" s="3">
        <v>43740</v>
      </c>
      <c r="K5551" t="s">
        <v>5418</v>
      </c>
      <c r="L5551" t="s">
        <v>16</v>
      </c>
      <c r="M5551">
        <v>36116</v>
      </c>
      <c r="N5551">
        <v>1054</v>
      </c>
      <c r="O5551" t="s">
        <v>5419</v>
      </c>
      <c r="P5551" s="4">
        <v>3</v>
      </c>
      <c r="Q5551" s="4">
        <v>2</v>
      </c>
      <c r="R5551" t="s">
        <v>18</v>
      </c>
      <c r="T5551" s="2">
        <v>3.45</v>
      </c>
      <c r="U5551" s="4">
        <v>10</v>
      </c>
      <c r="V5551" t="s">
        <v>33</v>
      </c>
      <c r="W5551" s="3">
        <v>43744</v>
      </c>
      <c r="X5551" t="s">
        <v>20</v>
      </c>
      <c r="Y5551" t="s">
        <v>225</v>
      </c>
      <c r="Z5551" t="s">
        <v>47</v>
      </c>
    </row>
    <row r="5552" spans="1:26" x14ac:dyDescent="0.25">
      <c r="A5552">
        <v>3</v>
      </c>
      <c r="B5552" t="s">
        <v>10</v>
      </c>
      <c r="C5552">
        <v>3</v>
      </c>
      <c r="D5552" t="s">
        <v>11</v>
      </c>
      <c r="E5552" t="s">
        <v>4295</v>
      </c>
      <c r="F5552" t="s">
        <v>13</v>
      </c>
      <c r="G5552" t="s">
        <v>5387</v>
      </c>
      <c r="H5552" s="1">
        <v>0</v>
      </c>
      <c r="I5552">
        <v>1</v>
      </c>
      <c r="J5552" s="3">
        <v>43432</v>
      </c>
      <c r="K5552" t="s">
        <v>5420</v>
      </c>
      <c r="L5552" t="s">
        <v>16</v>
      </c>
      <c r="M5552">
        <v>30062</v>
      </c>
      <c r="N5552">
        <v>765</v>
      </c>
      <c r="O5552" t="s">
        <v>8112</v>
      </c>
      <c r="P5552" s="4">
        <v>53</v>
      </c>
      <c r="Q5552" s="4">
        <v>3</v>
      </c>
      <c r="R5552" t="s">
        <v>18</v>
      </c>
      <c r="T5552" s="2">
        <v>52.97</v>
      </c>
      <c r="U5552" s="4">
        <v>183</v>
      </c>
      <c r="V5552" t="s">
        <v>33</v>
      </c>
      <c r="W5552" s="3">
        <v>43435</v>
      </c>
      <c r="X5552" t="s">
        <v>20</v>
      </c>
      <c r="Y5552" t="s">
        <v>761</v>
      </c>
      <c r="Z5552" t="s">
        <v>24</v>
      </c>
    </row>
    <row r="5553" spans="1:26" x14ac:dyDescent="0.25">
      <c r="A5553">
        <v>3</v>
      </c>
      <c r="B5553" t="s">
        <v>10</v>
      </c>
      <c r="C5553">
        <v>3</v>
      </c>
      <c r="D5553" t="s">
        <v>11</v>
      </c>
      <c r="E5553" t="s">
        <v>12</v>
      </c>
      <c r="F5553" t="s">
        <v>13</v>
      </c>
      <c r="G5553" t="s">
        <v>5421</v>
      </c>
      <c r="H5553" s="1">
        <v>0</v>
      </c>
      <c r="I5553">
        <v>1</v>
      </c>
      <c r="J5553" s="3">
        <v>43771</v>
      </c>
      <c r="K5553" t="s">
        <v>5422</v>
      </c>
      <c r="L5553" t="s">
        <v>16</v>
      </c>
      <c r="M5553">
        <v>42420</v>
      </c>
      <c r="N5553">
        <v>833</v>
      </c>
      <c r="O5553" t="s">
        <v>23</v>
      </c>
      <c r="P5553" s="4">
        <v>293</v>
      </c>
      <c r="Q5553" s="4">
        <v>4</v>
      </c>
      <c r="R5553" t="s">
        <v>18</v>
      </c>
      <c r="T5553" s="2">
        <v>292.77999999999997</v>
      </c>
      <c r="U5553" s="4">
        <v>976</v>
      </c>
      <c r="V5553" t="s">
        <v>33</v>
      </c>
      <c r="W5553" s="3">
        <v>43774</v>
      </c>
      <c r="X5553" t="s">
        <v>20</v>
      </c>
      <c r="Y5553" t="s">
        <v>21</v>
      </c>
      <c r="Z5553" t="s">
        <v>24</v>
      </c>
    </row>
    <row r="5554" spans="1:26" x14ac:dyDescent="0.25">
      <c r="A5554">
        <v>3</v>
      </c>
      <c r="B5554" t="s">
        <v>10</v>
      </c>
      <c r="C5554">
        <v>3</v>
      </c>
      <c r="D5554" t="s">
        <v>11</v>
      </c>
      <c r="E5554" t="s">
        <v>237</v>
      </c>
      <c r="F5554" t="s">
        <v>13</v>
      </c>
      <c r="G5554" t="s">
        <v>1438</v>
      </c>
      <c r="H5554" s="1">
        <v>0</v>
      </c>
      <c r="I5554">
        <v>1</v>
      </c>
      <c r="J5554" s="3">
        <v>42702</v>
      </c>
      <c r="K5554" t="s">
        <v>5423</v>
      </c>
      <c r="L5554" t="s">
        <v>16</v>
      </c>
      <c r="M5554">
        <v>29203</v>
      </c>
      <c r="N5554">
        <v>559</v>
      </c>
      <c r="O5554" t="s">
        <v>341</v>
      </c>
      <c r="P5554" s="4">
        <v>44</v>
      </c>
      <c r="Q5554" s="4">
        <v>5</v>
      </c>
      <c r="R5554" t="s">
        <v>18</v>
      </c>
      <c r="T5554" s="2">
        <v>43.74</v>
      </c>
      <c r="U5554" s="4">
        <v>398</v>
      </c>
      <c r="V5554" t="s">
        <v>33</v>
      </c>
      <c r="W5554" s="3">
        <v>42705</v>
      </c>
      <c r="X5554" t="s">
        <v>20</v>
      </c>
      <c r="Y5554" t="s">
        <v>240</v>
      </c>
      <c r="Z5554" t="s">
        <v>47</v>
      </c>
    </row>
    <row r="5555" spans="1:26" x14ac:dyDescent="0.25">
      <c r="A5555">
        <v>2</v>
      </c>
      <c r="B5555" t="s">
        <v>43</v>
      </c>
      <c r="C5555">
        <v>3</v>
      </c>
      <c r="D5555" t="s">
        <v>11</v>
      </c>
      <c r="E5555" t="s">
        <v>1080</v>
      </c>
      <c r="F5555" t="s">
        <v>13</v>
      </c>
      <c r="G5555" t="s">
        <v>661</v>
      </c>
      <c r="H5555" s="1">
        <v>0</v>
      </c>
      <c r="I5555">
        <v>1</v>
      </c>
      <c r="J5555" s="3">
        <v>42661</v>
      </c>
      <c r="K5555" t="s">
        <v>5424</v>
      </c>
      <c r="L5555" t="s">
        <v>16</v>
      </c>
      <c r="M5555">
        <v>36116</v>
      </c>
      <c r="N5555">
        <v>773</v>
      </c>
      <c r="O5555" t="s">
        <v>8124</v>
      </c>
      <c r="P5555" s="4">
        <v>71</v>
      </c>
      <c r="Q5555" s="4">
        <v>6</v>
      </c>
      <c r="R5555" t="s">
        <v>18</v>
      </c>
      <c r="T5555" s="2">
        <v>70.959999999999994</v>
      </c>
      <c r="U5555" s="4">
        <v>546</v>
      </c>
      <c r="V5555" t="s">
        <v>33</v>
      </c>
      <c r="W5555" s="3">
        <v>42663</v>
      </c>
      <c r="X5555" t="s">
        <v>20</v>
      </c>
      <c r="Y5555" t="s">
        <v>225</v>
      </c>
      <c r="Z5555" t="s">
        <v>24</v>
      </c>
    </row>
    <row r="5556" spans="1:26" x14ac:dyDescent="0.25">
      <c r="A5556">
        <v>5</v>
      </c>
      <c r="B5556" t="s">
        <v>25</v>
      </c>
      <c r="C5556">
        <v>3</v>
      </c>
      <c r="D5556" t="s">
        <v>11</v>
      </c>
      <c r="E5556" t="s">
        <v>4338</v>
      </c>
      <c r="F5556" t="s">
        <v>13</v>
      </c>
      <c r="G5556" t="s">
        <v>5425</v>
      </c>
      <c r="H5556" s="1">
        <v>0</v>
      </c>
      <c r="I5556">
        <v>1</v>
      </c>
      <c r="J5556" s="3">
        <v>43179</v>
      </c>
      <c r="K5556" t="s">
        <v>5426</v>
      </c>
      <c r="L5556" t="s">
        <v>16</v>
      </c>
      <c r="M5556">
        <v>39503</v>
      </c>
      <c r="N5556">
        <v>579</v>
      </c>
      <c r="O5556" t="s">
        <v>2622</v>
      </c>
      <c r="P5556" s="4">
        <v>38</v>
      </c>
      <c r="Q5556" s="4">
        <v>7</v>
      </c>
      <c r="R5556" t="s">
        <v>18</v>
      </c>
      <c r="T5556" s="2">
        <v>38.04</v>
      </c>
      <c r="U5556" s="4">
        <v>86</v>
      </c>
      <c r="V5556" t="s">
        <v>33</v>
      </c>
      <c r="W5556" s="3">
        <v>43184</v>
      </c>
      <c r="X5556" t="s">
        <v>20</v>
      </c>
      <c r="Y5556" t="s">
        <v>887</v>
      </c>
      <c r="Z5556" t="s">
        <v>47</v>
      </c>
    </row>
    <row r="5557" spans="1:26" x14ac:dyDescent="0.25">
      <c r="A5557">
        <v>5</v>
      </c>
      <c r="B5557" t="s">
        <v>25</v>
      </c>
      <c r="C5557">
        <v>3</v>
      </c>
      <c r="D5557" t="s">
        <v>11</v>
      </c>
      <c r="E5557" t="s">
        <v>1012</v>
      </c>
      <c r="F5557" t="s">
        <v>13</v>
      </c>
      <c r="G5557" t="s">
        <v>5427</v>
      </c>
      <c r="H5557" s="1">
        <v>0.2</v>
      </c>
      <c r="I5557">
        <v>1</v>
      </c>
      <c r="J5557" s="3">
        <v>42921</v>
      </c>
      <c r="K5557" t="s">
        <v>5428</v>
      </c>
      <c r="L5557" t="s">
        <v>16</v>
      </c>
      <c r="M5557">
        <v>28314</v>
      </c>
      <c r="N5557">
        <v>1494</v>
      </c>
      <c r="O5557" t="s">
        <v>2037</v>
      </c>
      <c r="P5557" s="4">
        <v>1</v>
      </c>
      <c r="Q5557" s="4">
        <v>2</v>
      </c>
      <c r="R5557" t="s">
        <v>18</v>
      </c>
      <c r="T5557" s="2">
        <v>0.74</v>
      </c>
      <c r="U5557" s="4">
        <v>5</v>
      </c>
      <c r="V5557" t="s">
        <v>33</v>
      </c>
      <c r="W5557" s="3">
        <v>42926</v>
      </c>
      <c r="X5557" t="s">
        <v>20</v>
      </c>
      <c r="Y5557" t="s">
        <v>63</v>
      </c>
      <c r="Z5557" t="s">
        <v>47</v>
      </c>
    </row>
    <row r="5558" spans="1:26" x14ac:dyDescent="0.25">
      <c r="A5558">
        <v>3</v>
      </c>
      <c r="B5558" t="s">
        <v>10</v>
      </c>
      <c r="C5558">
        <v>3</v>
      </c>
      <c r="D5558" t="s">
        <v>11</v>
      </c>
      <c r="E5558" t="s">
        <v>906</v>
      </c>
      <c r="F5558" t="s">
        <v>13</v>
      </c>
      <c r="G5558" t="s">
        <v>1430</v>
      </c>
      <c r="H5558" s="1">
        <v>0.2</v>
      </c>
      <c r="I5558">
        <v>1</v>
      </c>
      <c r="J5558" s="3">
        <v>43556</v>
      </c>
      <c r="K5558" t="s">
        <v>5429</v>
      </c>
      <c r="L5558" t="s">
        <v>16</v>
      </c>
      <c r="M5558">
        <v>32216</v>
      </c>
      <c r="N5558">
        <v>773</v>
      </c>
      <c r="O5558" t="s">
        <v>8124</v>
      </c>
      <c r="P5558" s="4">
        <v>-19</v>
      </c>
      <c r="Q5558" s="4">
        <v>3</v>
      </c>
      <c r="R5558" t="s">
        <v>18</v>
      </c>
      <c r="T5558" s="2">
        <v>-19.11</v>
      </c>
      <c r="U5558" s="4">
        <v>218</v>
      </c>
      <c r="V5558" t="s">
        <v>33</v>
      </c>
      <c r="W5558" s="3">
        <v>43559</v>
      </c>
      <c r="X5558" t="s">
        <v>20</v>
      </c>
      <c r="Y5558" t="s">
        <v>40</v>
      </c>
      <c r="Z5558" t="s">
        <v>24</v>
      </c>
    </row>
    <row r="5559" spans="1:26" x14ac:dyDescent="0.25">
      <c r="A5559">
        <v>5</v>
      </c>
      <c r="B5559" t="s">
        <v>25</v>
      </c>
      <c r="C5559">
        <v>3</v>
      </c>
      <c r="D5559" t="s">
        <v>11</v>
      </c>
      <c r="E5559" t="s">
        <v>1645</v>
      </c>
      <c r="F5559" t="s">
        <v>13</v>
      </c>
      <c r="G5559" t="s">
        <v>5224</v>
      </c>
      <c r="H5559" s="1">
        <v>0.2</v>
      </c>
      <c r="I5559">
        <v>1</v>
      </c>
      <c r="J5559" s="3">
        <v>43604</v>
      </c>
      <c r="K5559" t="s">
        <v>5430</v>
      </c>
      <c r="L5559" t="s">
        <v>16</v>
      </c>
      <c r="M5559">
        <v>37918</v>
      </c>
      <c r="N5559">
        <v>1209</v>
      </c>
      <c r="O5559" t="s">
        <v>1244</v>
      </c>
      <c r="P5559" s="4">
        <v>-35</v>
      </c>
      <c r="Q5559" s="4">
        <v>3</v>
      </c>
      <c r="R5559" t="s">
        <v>18</v>
      </c>
      <c r="T5559" s="2">
        <v>-35.36</v>
      </c>
      <c r="U5559" s="4">
        <v>314</v>
      </c>
      <c r="V5559" t="s">
        <v>33</v>
      </c>
      <c r="W5559" s="3">
        <v>43609</v>
      </c>
      <c r="X5559" t="s">
        <v>20</v>
      </c>
      <c r="Y5559" t="s">
        <v>214</v>
      </c>
      <c r="Z5559" t="s">
        <v>24</v>
      </c>
    </row>
    <row r="5560" spans="1:26" x14ac:dyDescent="0.25">
      <c r="A5560">
        <v>3</v>
      </c>
      <c r="B5560" t="s">
        <v>10</v>
      </c>
      <c r="C5560">
        <v>3</v>
      </c>
      <c r="D5560" t="s">
        <v>11</v>
      </c>
      <c r="E5560" t="s">
        <v>4423</v>
      </c>
      <c r="F5560" t="s">
        <v>13</v>
      </c>
      <c r="G5560" t="s">
        <v>880</v>
      </c>
      <c r="H5560" s="1">
        <v>0.2</v>
      </c>
      <c r="I5560">
        <v>1</v>
      </c>
      <c r="J5560" s="3">
        <v>42933</v>
      </c>
      <c r="K5560" t="s">
        <v>5431</v>
      </c>
      <c r="L5560" t="s">
        <v>16</v>
      </c>
      <c r="M5560">
        <v>34952</v>
      </c>
      <c r="N5560">
        <v>391</v>
      </c>
      <c r="O5560" t="s">
        <v>645</v>
      </c>
      <c r="P5560" s="4">
        <v>6</v>
      </c>
      <c r="Q5560" s="4">
        <v>5</v>
      </c>
      <c r="R5560" t="s">
        <v>18</v>
      </c>
      <c r="T5560" s="2">
        <v>5.8</v>
      </c>
      <c r="U5560" s="4">
        <v>232</v>
      </c>
      <c r="V5560" t="s">
        <v>33</v>
      </c>
      <c r="W5560" s="3">
        <v>42936</v>
      </c>
      <c r="X5560" t="s">
        <v>20</v>
      </c>
      <c r="Y5560" t="s">
        <v>40</v>
      </c>
      <c r="Z5560" t="s">
        <v>22</v>
      </c>
    </row>
    <row r="5561" spans="1:26" x14ac:dyDescent="0.25">
      <c r="A5561">
        <v>4</v>
      </c>
      <c r="B5561" t="s">
        <v>25</v>
      </c>
      <c r="C5561">
        <v>3</v>
      </c>
      <c r="D5561" t="s">
        <v>11</v>
      </c>
      <c r="E5561" t="s">
        <v>906</v>
      </c>
      <c r="F5561" t="s">
        <v>13</v>
      </c>
      <c r="G5561" t="s">
        <v>5432</v>
      </c>
      <c r="H5561" s="1">
        <v>0.2</v>
      </c>
      <c r="I5561">
        <v>1</v>
      </c>
      <c r="J5561" s="3">
        <v>43565</v>
      </c>
      <c r="K5561" t="s">
        <v>5433</v>
      </c>
      <c r="L5561" t="s">
        <v>16</v>
      </c>
      <c r="M5561">
        <v>32216</v>
      </c>
      <c r="N5561">
        <v>1494</v>
      </c>
      <c r="O5561" t="s">
        <v>2037</v>
      </c>
      <c r="P5561" s="4">
        <v>2</v>
      </c>
      <c r="Q5561" s="4">
        <v>5</v>
      </c>
      <c r="R5561" t="s">
        <v>18</v>
      </c>
      <c r="T5561" s="2">
        <v>1.85</v>
      </c>
      <c r="U5561" s="4">
        <v>12</v>
      </c>
      <c r="V5561" t="s">
        <v>33</v>
      </c>
      <c r="W5561" s="3">
        <v>43569</v>
      </c>
      <c r="X5561" t="s">
        <v>20</v>
      </c>
      <c r="Y5561" t="s">
        <v>40</v>
      </c>
      <c r="Z5561" t="s">
        <v>47</v>
      </c>
    </row>
    <row r="5562" spans="1:26" x14ac:dyDescent="0.25">
      <c r="A5562">
        <v>4</v>
      </c>
      <c r="B5562" t="s">
        <v>25</v>
      </c>
      <c r="C5562">
        <v>3</v>
      </c>
      <c r="D5562" t="s">
        <v>11</v>
      </c>
      <c r="E5562" t="s">
        <v>1382</v>
      </c>
      <c r="F5562" t="s">
        <v>13</v>
      </c>
      <c r="G5562" t="s">
        <v>95</v>
      </c>
      <c r="H5562" s="1">
        <v>0.2</v>
      </c>
      <c r="I5562">
        <v>1</v>
      </c>
      <c r="J5562" s="3">
        <v>42720</v>
      </c>
      <c r="K5562" t="s">
        <v>5434</v>
      </c>
      <c r="L5562" t="s">
        <v>16</v>
      </c>
      <c r="M5562">
        <v>33012</v>
      </c>
      <c r="N5562">
        <v>845</v>
      </c>
      <c r="O5562" t="s">
        <v>2016</v>
      </c>
      <c r="P5562" s="4">
        <v>101</v>
      </c>
      <c r="Q5562" s="4">
        <v>9</v>
      </c>
      <c r="R5562" t="s">
        <v>18</v>
      </c>
      <c r="T5562" s="2">
        <v>101.38</v>
      </c>
      <c r="U5562" s="4">
        <v>1014</v>
      </c>
      <c r="V5562" t="s">
        <v>33</v>
      </c>
      <c r="W5562" s="3">
        <v>42724</v>
      </c>
      <c r="X5562" t="s">
        <v>20</v>
      </c>
      <c r="Y5562" t="s">
        <v>40</v>
      </c>
      <c r="Z5562" t="s">
        <v>24</v>
      </c>
    </row>
    <row r="5563" spans="1:26" x14ac:dyDescent="0.25">
      <c r="A5563">
        <v>5</v>
      </c>
      <c r="B5563" t="s">
        <v>25</v>
      </c>
      <c r="C5563">
        <v>3</v>
      </c>
      <c r="D5563" t="s">
        <v>11</v>
      </c>
      <c r="E5563" t="s">
        <v>375</v>
      </c>
      <c r="F5563" t="s">
        <v>13</v>
      </c>
      <c r="G5563" t="s">
        <v>5300</v>
      </c>
      <c r="H5563" s="1">
        <v>0.4</v>
      </c>
      <c r="I5563">
        <v>1</v>
      </c>
      <c r="J5563" s="3">
        <v>43443</v>
      </c>
      <c r="K5563" t="s">
        <v>5435</v>
      </c>
      <c r="L5563" t="s">
        <v>16</v>
      </c>
      <c r="M5563">
        <v>37064</v>
      </c>
      <c r="N5563">
        <v>829</v>
      </c>
      <c r="O5563" t="s">
        <v>1821</v>
      </c>
      <c r="P5563" s="4">
        <v>-29</v>
      </c>
      <c r="Q5563" s="4">
        <v>3</v>
      </c>
      <c r="R5563" t="s">
        <v>18</v>
      </c>
      <c r="T5563" s="2">
        <v>-29.32</v>
      </c>
      <c r="U5563" s="4">
        <v>80</v>
      </c>
      <c r="V5563" t="s">
        <v>33</v>
      </c>
      <c r="W5563" s="3">
        <v>43448</v>
      </c>
      <c r="X5563" t="s">
        <v>20</v>
      </c>
      <c r="Y5563" t="s">
        <v>214</v>
      </c>
      <c r="Z5563" t="s">
        <v>41</v>
      </c>
    </row>
    <row r="5564" spans="1:26" x14ac:dyDescent="0.25">
      <c r="A5564">
        <v>2</v>
      </c>
      <c r="B5564" t="s">
        <v>43</v>
      </c>
      <c r="C5564">
        <v>3</v>
      </c>
      <c r="D5564" t="s">
        <v>11</v>
      </c>
      <c r="E5564" t="s">
        <v>287</v>
      </c>
      <c r="F5564" t="s">
        <v>13</v>
      </c>
      <c r="G5564" t="s">
        <v>270</v>
      </c>
      <c r="H5564" s="1">
        <v>0.4</v>
      </c>
      <c r="I5564">
        <v>1</v>
      </c>
      <c r="J5564" s="3">
        <v>43408</v>
      </c>
      <c r="K5564" t="s">
        <v>5436</v>
      </c>
      <c r="L5564" t="s">
        <v>16</v>
      </c>
      <c r="M5564">
        <v>28205</v>
      </c>
      <c r="N5564">
        <v>365</v>
      </c>
      <c r="O5564" t="s">
        <v>660</v>
      </c>
      <c r="P5564" s="4">
        <v>-292</v>
      </c>
      <c r="Q5564" s="4">
        <v>10</v>
      </c>
      <c r="R5564" t="s">
        <v>18</v>
      </c>
      <c r="T5564" s="2">
        <v>-292.10000000000002</v>
      </c>
      <c r="U5564" s="4">
        <v>876</v>
      </c>
      <c r="V5564" t="s">
        <v>33</v>
      </c>
      <c r="W5564" s="3">
        <v>43410</v>
      </c>
      <c r="X5564" t="s">
        <v>20</v>
      </c>
      <c r="Y5564" t="s">
        <v>63</v>
      </c>
      <c r="Z5564" t="s">
        <v>41</v>
      </c>
    </row>
    <row r="5565" spans="1:26" x14ac:dyDescent="0.25">
      <c r="A5565">
        <v>2</v>
      </c>
      <c r="B5565" t="s">
        <v>43</v>
      </c>
      <c r="C5565">
        <v>3</v>
      </c>
      <c r="D5565" t="s">
        <v>11</v>
      </c>
      <c r="E5565" t="s">
        <v>88</v>
      </c>
      <c r="F5565" t="s">
        <v>13</v>
      </c>
      <c r="G5565" t="s">
        <v>5228</v>
      </c>
      <c r="H5565" s="1">
        <v>0</v>
      </c>
      <c r="I5565">
        <v>1</v>
      </c>
      <c r="J5565" s="3">
        <v>43172</v>
      </c>
      <c r="K5565" t="s">
        <v>5437</v>
      </c>
      <c r="L5565" t="s">
        <v>30</v>
      </c>
      <c r="M5565">
        <v>94109</v>
      </c>
      <c r="N5565">
        <v>1620</v>
      </c>
      <c r="O5565" t="s">
        <v>882</v>
      </c>
      <c r="P5565" s="4">
        <v>7</v>
      </c>
      <c r="Q5565" s="4">
        <v>2</v>
      </c>
      <c r="R5565" t="s">
        <v>32</v>
      </c>
      <c r="T5565" s="2">
        <v>7.35</v>
      </c>
      <c r="U5565" s="4">
        <v>28</v>
      </c>
      <c r="V5565" t="s">
        <v>33</v>
      </c>
      <c r="W5565" s="3">
        <v>43174</v>
      </c>
      <c r="X5565" t="s">
        <v>20</v>
      </c>
      <c r="Y5565" t="s">
        <v>34</v>
      </c>
      <c r="Z5565" t="s">
        <v>47</v>
      </c>
    </row>
    <row r="5566" spans="1:26" x14ac:dyDescent="0.25">
      <c r="A5566">
        <v>4</v>
      </c>
      <c r="B5566" t="s">
        <v>25</v>
      </c>
      <c r="C5566">
        <v>3</v>
      </c>
      <c r="D5566" t="s">
        <v>11</v>
      </c>
      <c r="E5566" t="s">
        <v>2056</v>
      </c>
      <c r="F5566" t="s">
        <v>13</v>
      </c>
      <c r="G5566" t="s">
        <v>684</v>
      </c>
      <c r="H5566" s="1">
        <v>0</v>
      </c>
      <c r="I5566">
        <v>1</v>
      </c>
      <c r="J5566" s="3">
        <v>42530</v>
      </c>
      <c r="K5566" t="s">
        <v>5438</v>
      </c>
      <c r="L5566" t="s">
        <v>30</v>
      </c>
      <c r="M5566">
        <v>89031</v>
      </c>
      <c r="N5566">
        <v>617</v>
      </c>
      <c r="O5566" t="s">
        <v>8222</v>
      </c>
      <c r="P5566" s="4">
        <v>14</v>
      </c>
      <c r="Q5566" s="4">
        <v>2</v>
      </c>
      <c r="R5566" t="s">
        <v>32</v>
      </c>
      <c r="T5566" s="2">
        <v>14.21</v>
      </c>
      <c r="U5566" s="4">
        <v>37</v>
      </c>
      <c r="V5566" t="s">
        <v>33</v>
      </c>
      <c r="W5566" s="3">
        <v>42534</v>
      </c>
      <c r="X5566" t="s">
        <v>20</v>
      </c>
      <c r="Y5566" t="s">
        <v>831</v>
      </c>
      <c r="Z5566" t="s">
        <v>47</v>
      </c>
    </row>
    <row r="5567" spans="1:26" x14ac:dyDescent="0.25">
      <c r="A5567">
        <v>4</v>
      </c>
      <c r="B5567" t="s">
        <v>25</v>
      </c>
      <c r="C5567">
        <v>3</v>
      </c>
      <c r="D5567" t="s">
        <v>11</v>
      </c>
      <c r="E5567" t="s">
        <v>2648</v>
      </c>
      <c r="F5567" t="s">
        <v>13</v>
      </c>
      <c r="G5567" t="s">
        <v>661</v>
      </c>
      <c r="H5567" s="1">
        <v>0</v>
      </c>
      <c r="I5567">
        <v>1</v>
      </c>
      <c r="J5567" s="3">
        <v>43725</v>
      </c>
      <c r="K5567" t="s">
        <v>5439</v>
      </c>
      <c r="L5567" t="s">
        <v>30</v>
      </c>
      <c r="M5567">
        <v>84604</v>
      </c>
      <c r="N5567">
        <v>735</v>
      </c>
      <c r="O5567" t="s">
        <v>2347</v>
      </c>
      <c r="P5567" s="4">
        <v>78</v>
      </c>
      <c r="Q5567" s="4">
        <v>3</v>
      </c>
      <c r="R5567" t="s">
        <v>32</v>
      </c>
      <c r="T5567" s="2">
        <v>77.58</v>
      </c>
      <c r="U5567" s="4">
        <v>1293</v>
      </c>
      <c r="V5567" t="s">
        <v>33</v>
      </c>
      <c r="W5567" s="3">
        <v>43729</v>
      </c>
      <c r="X5567" t="s">
        <v>20</v>
      </c>
      <c r="Y5567" t="s">
        <v>87</v>
      </c>
      <c r="Z5567" t="s">
        <v>22</v>
      </c>
    </row>
    <row r="5568" spans="1:26" x14ac:dyDescent="0.25">
      <c r="A5568">
        <v>2</v>
      </c>
      <c r="B5568" t="s">
        <v>43</v>
      </c>
      <c r="C5568">
        <v>3</v>
      </c>
      <c r="D5568" t="s">
        <v>11</v>
      </c>
      <c r="E5568" t="s">
        <v>65</v>
      </c>
      <c r="F5568" t="s">
        <v>13</v>
      </c>
      <c r="G5568" t="s">
        <v>5440</v>
      </c>
      <c r="H5568" s="1">
        <v>0</v>
      </c>
      <c r="I5568">
        <v>1</v>
      </c>
      <c r="J5568" s="3">
        <v>43643</v>
      </c>
      <c r="K5568" t="s">
        <v>5441</v>
      </c>
      <c r="L5568" t="s">
        <v>30</v>
      </c>
      <c r="M5568">
        <v>98105</v>
      </c>
      <c r="N5568">
        <v>627</v>
      </c>
      <c r="O5568" t="s">
        <v>1040</v>
      </c>
      <c r="P5568" s="4">
        <v>40</v>
      </c>
      <c r="Q5568" s="4">
        <v>3</v>
      </c>
      <c r="R5568" t="s">
        <v>32</v>
      </c>
      <c r="T5568" s="2">
        <v>40.42</v>
      </c>
      <c r="U5568" s="4">
        <v>126</v>
      </c>
      <c r="V5568" t="s">
        <v>33</v>
      </c>
      <c r="W5568" s="3">
        <v>43645</v>
      </c>
      <c r="X5568" t="s">
        <v>20</v>
      </c>
      <c r="Y5568" t="s">
        <v>69</v>
      </c>
      <c r="Z5568" t="s">
        <v>47</v>
      </c>
    </row>
    <row r="5569" spans="1:26" x14ac:dyDescent="0.25">
      <c r="A5569">
        <v>5</v>
      </c>
      <c r="B5569" t="s">
        <v>25</v>
      </c>
      <c r="C5569">
        <v>3</v>
      </c>
      <c r="D5569" t="s">
        <v>11</v>
      </c>
      <c r="E5569" t="s">
        <v>27</v>
      </c>
      <c r="F5569" t="s">
        <v>13</v>
      </c>
      <c r="G5569" t="s">
        <v>5375</v>
      </c>
      <c r="H5569" s="1">
        <v>0</v>
      </c>
      <c r="I5569">
        <v>1</v>
      </c>
      <c r="J5569" s="3">
        <v>43505</v>
      </c>
      <c r="K5569" t="s">
        <v>5442</v>
      </c>
      <c r="L5569" t="s">
        <v>30</v>
      </c>
      <c r="M5569">
        <v>90045</v>
      </c>
      <c r="N5569">
        <v>1052</v>
      </c>
      <c r="O5569" t="s">
        <v>1589</v>
      </c>
      <c r="P5569" s="4">
        <v>7</v>
      </c>
      <c r="Q5569" s="4">
        <v>4</v>
      </c>
      <c r="R5569" t="s">
        <v>32</v>
      </c>
      <c r="T5569" s="2">
        <v>6.55</v>
      </c>
      <c r="U5569" s="4">
        <v>21</v>
      </c>
      <c r="V5569" t="s">
        <v>33</v>
      </c>
      <c r="W5569" s="3">
        <v>43510</v>
      </c>
      <c r="X5569" t="s">
        <v>20</v>
      </c>
      <c r="Y5569" t="s">
        <v>34</v>
      </c>
      <c r="Z5569" t="s">
        <v>47</v>
      </c>
    </row>
    <row r="5570" spans="1:26" x14ac:dyDescent="0.25">
      <c r="A5570">
        <v>5</v>
      </c>
      <c r="B5570" t="s">
        <v>25</v>
      </c>
      <c r="C5570">
        <v>3</v>
      </c>
      <c r="D5570" t="s">
        <v>11</v>
      </c>
      <c r="E5570" t="s">
        <v>27</v>
      </c>
      <c r="F5570" t="s">
        <v>13</v>
      </c>
      <c r="G5570" t="s">
        <v>5443</v>
      </c>
      <c r="H5570" s="1">
        <v>0</v>
      </c>
      <c r="I5570">
        <v>1</v>
      </c>
      <c r="J5570" s="3">
        <v>43073</v>
      </c>
      <c r="K5570" t="s">
        <v>5444</v>
      </c>
      <c r="L5570" t="s">
        <v>30</v>
      </c>
      <c r="M5570">
        <v>90049</v>
      </c>
      <c r="N5570">
        <v>1055</v>
      </c>
      <c r="O5570" t="s">
        <v>5445</v>
      </c>
      <c r="P5570" s="4">
        <v>14</v>
      </c>
      <c r="Q5570" s="4">
        <v>5</v>
      </c>
      <c r="R5570" t="s">
        <v>32</v>
      </c>
      <c r="T5570" s="2">
        <v>13.83</v>
      </c>
      <c r="U5570" s="4">
        <v>36</v>
      </c>
      <c r="V5570" t="s">
        <v>33</v>
      </c>
      <c r="W5570" s="3">
        <v>43078</v>
      </c>
      <c r="X5570" t="s">
        <v>20</v>
      </c>
      <c r="Y5570" t="s">
        <v>34</v>
      </c>
      <c r="Z5570" t="s">
        <v>47</v>
      </c>
    </row>
    <row r="5571" spans="1:26" x14ac:dyDescent="0.25">
      <c r="A5571">
        <v>3</v>
      </c>
      <c r="B5571" t="s">
        <v>10</v>
      </c>
      <c r="C5571">
        <v>3</v>
      </c>
      <c r="D5571" t="s">
        <v>11</v>
      </c>
      <c r="E5571" t="s">
        <v>5446</v>
      </c>
      <c r="F5571" t="s">
        <v>13</v>
      </c>
      <c r="G5571" t="s">
        <v>5242</v>
      </c>
      <c r="H5571" s="1">
        <v>0</v>
      </c>
      <c r="I5571">
        <v>1</v>
      </c>
      <c r="J5571" s="3">
        <v>42818</v>
      </c>
      <c r="K5571" t="s">
        <v>5447</v>
      </c>
      <c r="L5571" t="s">
        <v>30</v>
      </c>
      <c r="M5571">
        <v>98042</v>
      </c>
      <c r="N5571">
        <v>568</v>
      </c>
      <c r="O5571" t="s">
        <v>1585</v>
      </c>
      <c r="P5571" s="4">
        <v>13</v>
      </c>
      <c r="Q5571" s="4">
        <v>5</v>
      </c>
      <c r="R5571" t="s">
        <v>32</v>
      </c>
      <c r="T5571" s="2">
        <v>13.13</v>
      </c>
      <c r="U5571" s="4">
        <v>47</v>
      </c>
      <c r="V5571" t="s">
        <v>33</v>
      </c>
      <c r="W5571" s="3">
        <v>42821</v>
      </c>
      <c r="X5571" t="s">
        <v>20</v>
      </c>
      <c r="Y5571" t="s">
        <v>69</v>
      </c>
      <c r="Z5571" t="s">
        <v>47</v>
      </c>
    </row>
    <row r="5572" spans="1:26" x14ac:dyDescent="0.25">
      <c r="A5572">
        <v>5</v>
      </c>
      <c r="B5572" t="s">
        <v>25</v>
      </c>
      <c r="C5572">
        <v>3</v>
      </c>
      <c r="D5572" t="s">
        <v>11</v>
      </c>
      <c r="E5572" t="s">
        <v>88</v>
      </c>
      <c r="F5572" t="s">
        <v>13</v>
      </c>
      <c r="G5572" t="s">
        <v>223</v>
      </c>
      <c r="H5572" s="1">
        <v>0</v>
      </c>
      <c r="I5572">
        <v>1</v>
      </c>
      <c r="J5572" s="3">
        <v>42906</v>
      </c>
      <c r="K5572" t="s">
        <v>5448</v>
      </c>
      <c r="L5572" t="s">
        <v>30</v>
      </c>
      <c r="M5572">
        <v>94122</v>
      </c>
      <c r="N5572">
        <v>871</v>
      </c>
      <c r="O5572" t="s">
        <v>8187</v>
      </c>
      <c r="P5572" s="4">
        <v>100</v>
      </c>
      <c r="Q5572" s="4">
        <v>6</v>
      </c>
      <c r="R5572" t="s">
        <v>32</v>
      </c>
      <c r="T5572" s="2">
        <v>100.48</v>
      </c>
      <c r="U5572" s="4">
        <v>258</v>
      </c>
      <c r="V5572" t="s">
        <v>33</v>
      </c>
      <c r="W5572" s="3">
        <v>42911</v>
      </c>
      <c r="X5572" t="s">
        <v>20</v>
      </c>
      <c r="Y5572" t="s">
        <v>34</v>
      </c>
      <c r="Z5572" t="s">
        <v>47</v>
      </c>
    </row>
    <row r="5573" spans="1:26" x14ac:dyDescent="0.25">
      <c r="A5573">
        <v>2</v>
      </c>
      <c r="B5573" t="s">
        <v>43</v>
      </c>
      <c r="C5573">
        <v>3</v>
      </c>
      <c r="D5573" t="s">
        <v>11</v>
      </c>
      <c r="E5573" t="s">
        <v>27</v>
      </c>
      <c r="F5573" t="s">
        <v>13</v>
      </c>
      <c r="G5573" t="s">
        <v>5449</v>
      </c>
      <c r="H5573" s="1">
        <v>0</v>
      </c>
      <c r="I5573">
        <v>1</v>
      </c>
      <c r="J5573" s="3">
        <v>42601</v>
      </c>
      <c r="K5573" t="s">
        <v>5450</v>
      </c>
      <c r="L5573" t="s">
        <v>30</v>
      </c>
      <c r="M5573">
        <v>90045</v>
      </c>
      <c r="N5573">
        <v>506</v>
      </c>
      <c r="O5573" t="s">
        <v>1108</v>
      </c>
      <c r="P5573" s="4">
        <v>26</v>
      </c>
      <c r="Q5573" s="4">
        <v>7</v>
      </c>
      <c r="R5573" t="s">
        <v>32</v>
      </c>
      <c r="T5573" s="2">
        <v>26.03</v>
      </c>
      <c r="U5573" s="4">
        <v>289</v>
      </c>
      <c r="V5573" t="s">
        <v>33</v>
      </c>
      <c r="W5573" s="3">
        <v>42603</v>
      </c>
      <c r="X5573" t="s">
        <v>20</v>
      </c>
      <c r="Y5573" t="s">
        <v>34</v>
      </c>
      <c r="Z5573" t="s">
        <v>47</v>
      </c>
    </row>
    <row r="5574" spans="1:26" x14ac:dyDescent="0.25">
      <c r="A5574">
        <v>5</v>
      </c>
      <c r="B5574" t="s">
        <v>25</v>
      </c>
      <c r="C5574">
        <v>3</v>
      </c>
      <c r="D5574" t="s">
        <v>11</v>
      </c>
      <c r="E5574" t="s">
        <v>27</v>
      </c>
      <c r="F5574" t="s">
        <v>13</v>
      </c>
      <c r="G5574" t="s">
        <v>5251</v>
      </c>
      <c r="H5574" s="1">
        <v>0.2</v>
      </c>
      <c r="I5574">
        <v>1</v>
      </c>
      <c r="J5574" s="3">
        <v>43283</v>
      </c>
      <c r="K5574" t="s">
        <v>5451</v>
      </c>
      <c r="L5574" t="s">
        <v>30</v>
      </c>
      <c r="M5574">
        <v>90004</v>
      </c>
      <c r="N5574">
        <v>832</v>
      </c>
      <c r="O5574" t="s">
        <v>2230</v>
      </c>
      <c r="P5574" s="4">
        <v>20</v>
      </c>
      <c r="Q5574" s="4">
        <v>1</v>
      </c>
      <c r="R5574" t="s">
        <v>32</v>
      </c>
      <c r="T5574" s="2">
        <v>19.52</v>
      </c>
      <c r="U5574" s="4">
        <v>195</v>
      </c>
      <c r="V5574" t="s">
        <v>33</v>
      </c>
      <c r="W5574" s="3">
        <v>43288</v>
      </c>
      <c r="X5574" t="s">
        <v>20</v>
      </c>
      <c r="Y5574" t="s">
        <v>34</v>
      </c>
      <c r="Z5574" t="s">
        <v>24</v>
      </c>
    </row>
    <row r="5575" spans="1:26" x14ac:dyDescent="0.25">
      <c r="A5575">
        <v>2</v>
      </c>
      <c r="B5575" t="s">
        <v>43</v>
      </c>
      <c r="C5575">
        <v>3</v>
      </c>
      <c r="D5575" t="s">
        <v>11</v>
      </c>
      <c r="E5575" t="s">
        <v>5452</v>
      </c>
      <c r="F5575" t="s">
        <v>13</v>
      </c>
      <c r="G5575" t="s">
        <v>5453</v>
      </c>
      <c r="H5575" s="1">
        <v>0.2</v>
      </c>
      <c r="I5575">
        <v>1</v>
      </c>
      <c r="J5575" s="3">
        <v>43408</v>
      </c>
      <c r="K5575" t="s">
        <v>5454</v>
      </c>
      <c r="L5575" t="s">
        <v>30</v>
      </c>
      <c r="M5575">
        <v>97405</v>
      </c>
      <c r="N5575">
        <v>1206</v>
      </c>
      <c r="O5575" t="s">
        <v>1566</v>
      </c>
      <c r="P5575" s="4">
        <v>-14</v>
      </c>
      <c r="Q5575" s="4">
        <v>1</v>
      </c>
      <c r="R5575" t="s">
        <v>32</v>
      </c>
      <c r="T5575" s="2">
        <v>-14.41</v>
      </c>
      <c r="U5575" s="4">
        <v>105</v>
      </c>
      <c r="V5575" t="s">
        <v>33</v>
      </c>
      <c r="W5575" s="3">
        <v>43410</v>
      </c>
      <c r="X5575" t="s">
        <v>20</v>
      </c>
      <c r="Y5575" t="s">
        <v>262</v>
      </c>
      <c r="Z5575" t="s">
        <v>24</v>
      </c>
    </row>
    <row r="5576" spans="1:26" x14ac:dyDescent="0.25">
      <c r="A5576">
        <v>5</v>
      </c>
      <c r="B5576" t="s">
        <v>25</v>
      </c>
      <c r="C5576">
        <v>3</v>
      </c>
      <c r="D5576" t="s">
        <v>11</v>
      </c>
      <c r="E5576" t="s">
        <v>27</v>
      </c>
      <c r="F5576" t="s">
        <v>13</v>
      </c>
      <c r="G5576" t="s">
        <v>791</v>
      </c>
      <c r="H5576" s="1">
        <v>0.2</v>
      </c>
      <c r="I5576">
        <v>1</v>
      </c>
      <c r="J5576" s="3">
        <v>42646</v>
      </c>
      <c r="K5576" t="s">
        <v>5455</v>
      </c>
      <c r="L5576" t="s">
        <v>30</v>
      </c>
      <c r="M5576">
        <v>90036</v>
      </c>
      <c r="N5576">
        <v>316</v>
      </c>
      <c r="O5576" t="s">
        <v>2210</v>
      </c>
      <c r="P5576" s="4">
        <v>4</v>
      </c>
      <c r="Q5576" s="4">
        <v>1</v>
      </c>
      <c r="R5576" t="s">
        <v>32</v>
      </c>
      <c r="T5576" s="2">
        <v>3.59</v>
      </c>
      <c r="U5576" s="4">
        <v>143</v>
      </c>
      <c r="V5576" t="s">
        <v>33</v>
      </c>
      <c r="W5576" s="3">
        <v>42651</v>
      </c>
      <c r="X5576" t="s">
        <v>20</v>
      </c>
      <c r="Y5576" t="s">
        <v>34</v>
      </c>
      <c r="Z5576" t="s">
        <v>41</v>
      </c>
    </row>
    <row r="5577" spans="1:26" x14ac:dyDescent="0.25">
      <c r="A5577">
        <v>2</v>
      </c>
      <c r="B5577" t="s">
        <v>43</v>
      </c>
      <c r="C5577">
        <v>3</v>
      </c>
      <c r="D5577" t="s">
        <v>11</v>
      </c>
      <c r="E5577" t="s">
        <v>27</v>
      </c>
      <c r="F5577" t="s">
        <v>13</v>
      </c>
      <c r="G5577" t="s">
        <v>1430</v>
      </c>
      <c r="H5577" s="1">
        <v>0.2</v>
      </c>
      <c r="I5577">
        <v>1</v>
      </c>
      <c r="J5577" s="3">
        <v>43314</v>
      </c>
      <c r="K5577" t="s">
        <v>5456</v>
      </c>
      <c r="L5577" t="s">
        <v>30</v>
      </c>
      <c r="M5577">
        <v>90032</v>
      </c>
      <c r="N5577">
        <v>282</v>
      </c>
      <c r="O5577" t="s">
        <v>5457</v>
      </c>
      <c r="P5577" s="4">
        <v>15</v>
      </c>
      <c r="Q5577" s="4">
        <v>2</v>
      </c>
      <c r="R5577" t="s">
        <v>32</v>
      </c>
      <c r="T5577" s="2">
        <v>15.35</v>
      </c>
      <c r="U5577" s="4">
        <v>136</v>
      </c>
      <c r="V5577" t="s">
        <v>33</v>
      </c>
      <c r="W5577" s="3">
        <v>43316</v>
      </c>
      <c r="X5577" t="s">
        <v>20</v>
      </c>
      <c r="Y5577" t="s">
        <v>34</v>
      </c>
      <c r="Z5577" t="s">
        <v>41</v>
      </c>
    </row>
    <row r="5578" spans="1:26" x14ac:dyDescent="0.25">
      <c r="A5578">
        <v>3</v>
      </c>
      <c r="B5578" t="s">
        <v>10</v>
      </c>
      <c r="C5578">
        <v>3</v>
      </c>
      <c r="D5578" t="s">
        <v>11</v>
      </c>
      <c r="E5578" t="s">
        <v>27</v>
      </c>
      <c r="F5578" t="s">
        <v>13</v>
      </c>
      <c r="G5578" t="s">
        <v>1428</v>
      </c>
      <c r="H5578" s="1">
        <v>0.2</v>
      </c>
      <c r="I5578">
        <v>1</v>
      </c>
      <c r="J5578" s="3">
        <v>43254</v>
      </c>
      <c r="K5578" t="s">
        <v>5458</v>
      </c>
      <c r="L5578" t="s">
        <v>30</v>
      </c>
      <c r="M5578">
        <v>90049</v>
      </c>
      <c r="N5578">
        <v>829</v>
      </c>
      <c r="O5578" t="s">
        <v>1821</v>
      </c>
      <c r="P5578" s="4">
        <v>-2</v>
      </c>
      <c r="Q5578" s="4">
        <v>2</v>
      </c>
      <c r="R5578" t="s">
        <v>32</v>
      </c>
      <c r="T5578" s="2">
        <v>-1.78</v>
      </c>
      <c r="U5578" s="4">
        <v>71</v>
      </c>
      <c r="V5578" t="s">
        <v>33</v>
      </c>
      <c r="W5578" s="3">
        <v>43257</v>
      </c>
      <c r="X5578" t="s">
        <v>20</v>
      </c>
      <c r="Y5578" t="s">
        <v>34</v>
      </c>
      <c r="Z5578" t="s">
        <v>41</v>
      </c>
    </row>
    <row r="5579" spans="1:26" x14ac:dyDescent="0.25">
      <c r="A5579">
        <v>5</v>
      </c>
      <c r="B5579" t="s">
        <v>25</v>
      </c>
      <c r="C5579">
        <v>3</v>
      </c>
      <c r="D5579" t="s">
        <v>11</v>
      </c>
      <c r="E5579" t="s">
        <v>27</v>
      </c>
      <c r="F5579" t="s">
        <v>13</v>
      </c>
      <c r="G5579" t="s">
        <v>791</v>
      </c>
      <c r="H5579" s="1">
        <v>0.2</v>
      </c>
      <c r="I5579">
        <v>1</v>
      </c>
      <c r="J5579" s="3">
        <v>42646</v>
      </c>
      <c r="K5579" t="s">
        <v>5455</v>
      </c>
      <c r="L5579" t="s">
        <v>30</v>
      </c>
      <c r="M5579">
        <v>90036</v>
      </c>
      <c r="N5579">
        <v>747</v>
      </c>
      <c r="O5579" t="s">
        <v>103</v>
      </c>
      <c r="P5579" s="4">
        <v>14</v>
      </c>
      <c r="Q5579" s="4">
        <v>3</v>
      </c>
      <c r="R5579" t="s">
        <v>32</v>
      </c>
      <c r="T5579" s="2">
        <v>13.76</v>
      </c>
      <c r="U5579" s="4">
        <v>122</v>
      </c>
      <c r="V5579" t="s">
        <v>33</v>
      </c>
      <c r="W5579" s="3">
        <v>42651</v>
      </c>
      <c r="X5579" t="s">
        <v>20</v>
      </c>
      <c r="Y5579" t="s">
        <v>34</v>
      </c>
      <c r="Z5579" t="s">
        <v>24</v>
      </c>
    </row>
    <row r="5580" spans="1:26" x14ac:dyDescent="0.25">
      <c r="A5580">
        <v>2</v>
      </c>
      <c r="B5580" t="s">
        <v>43</v>
      </c>
      <c r="C5580">
        <v>3</v>
      </c>
      <c r="D5580" t="s">
        <v>11</v>
      </c>
      <c r="E5580" t="s">
        <v>27</v>
      </c>
      <c r="F5580" t="s">
        <v>13</v>
      </c>
      <c r="G5580" t="s">
        <v>5459</v>
      </c>
      <c r="H5580" s="1">
        <v>0.2</v>
      </c>
      <c r="I5580">
        <v>1</v>
      </c>
      <c r="J5580" s="3">
        <v>42795</v>
      </c>
      <c r="K5580" t="s">
        <v>5460</v>
      </c>
      <c r="L5580" t="s">
        <v>30</v>
      </c>
      <c r="M5580">
        <v>90045</v>
      </c>
      <c r="N5580">
        <v>748</v>
      </c>
      <c r="O5580" t="s">
        <v>918</v>
      </c>
      <c r="P5580" s="4">
        <v>-21</v>
      </c>
      <c r="Q5580" s="4">
        <v>3</v>
      </c>
      <c r="R5580" t="s">
        <v>32</v>
      </c>
      <c r="T5580" s="2">
        <v>-20.78</v>
      </c>
      <c r="U5580" s="4">
        <v>185</v>
      </c>
      <c r="V5580" t="s">
        <v>33</v>
      </c>
      <c r="W5580" s="3">
        <v>42797</v>
      </c>
      <c r="X5580" t="s">
        <v>20</v>
      </c>
      <c r="Y5580" t="s">
        <v>34</v>
      </c>
      <c r="Z5580" t="s">
        <v>24</v>
      </c>
    </row>
    <row r="5581" spans="1:26" x14ac:dyDescent="0.25">
      <c r="A5581">
        <v>3</v>
      </c>
      <c r="B5581" t="s">
        <v>10</v>
      </c>
      <c r="C5581">
        <v>3</v>
      </c>
      <c r="D5581" t="s">
        <v>11</v>
      </c>
      <c r="E5581" t="s">
        <v>88</v>
      </c>
      <c r="F5581" t="s">
        <v>13</v>
      </c>
      <c r="G5581" t="s">
        <v>808</v>
      </c>
      <c r="H5581" s="1">
        <v>0.2</v>
      </c>
      <c r="I5581">
        <v>1</v>
      </c>
      <c r="J5581" s="3">
        <v>43171</v>
      </c>
      <c r="K5581" t="s">
        <v>5461</v>
      </c>
      <c r="L5581" t="s">
        <v>30</v>
      </c>
      <c r="M5581">
        <v>94109</v>
      </c>
      <c r="N5581">
        <v>825</v>
      </c>
      <c r="O5581" t="s">
        <v>1448</v>
      </c>
      <c r="P5581" s="4">
        <v>77</v>
      </c>
      <c r="Q5581" s="4">
        <v>3</v>
      </c>
      <c r="R5581" t="s">
        <v>32</v>
      </c>
      <c r="T5581" s="2">
        <v>77.040000000000006</v>
      </c>
      <c r="U5581" s="4">
        <v>770</v>
      </c>
      <c r="V5581" t="s">
        <v>33</v>
      </c>
      <c r="W5581" s="3">
        <v>43174</v>
      </c>
      <c r="X5581" t="s">
        <v>20</v>
      </c>
      <c r="Y5581" t="s">
        <v>34</v>
      </c>
      <c r="Z5581" t="s">
        <v>24</v>
      </c>
    </row>
    <row r="5582" spans="1:26" x14ac:dyDescent="0.25">
      <c r="A5582">
        <v>2</v>
      </c>
      <c r="B5582" t="s">
        <v>43</v>
      </c>
      <c r="C5582">
        <v>3</v>
      </c>
      <c r="D5582" t="s">
        <v>11</v>
      </c>
      <c r="E5582" t="s">
        <v>5452</v>
      </c>
      <c r="F5582" t="s">
        <v>13</v>
      </c>
      <c r="G5582" t="s">
        <v>5453</v>
      </c>
      <c r="H5582" s="1">
        <v>0.2</v>
      </c>
      <c r="I5582">
        <v>1</v>
      </c>
      <c r="J5582" s="3">
        <v>43408</v>
      </c>
      <c r="K5582" t="s">
        <v>5454</v>
      </c>
      <c r="L5582" t="s">
        <v>30</v>
      </c>
      <c r="M5582">
        <v>97405</v>
      </c>
      <c r="N5582">
        <v>749</v>
      </c>
      <c r="O5582" t="s">
        <v>5462</v>
      </c>
      <c r="P5582" s="4">
        <v>-98</v>
      </c>
      <c r="Q5582" s="4">
        <v>3</v>
      </c>
      <c r="R5582" t="s">
        <v>32</v>
      </c>
      <c r="T5582" s="2">
        <v>-97.55</v>
      </c>
      <c r="U5582" s="4">
        <v>650</v>
      </c>
      <c r="V5582" t="s">
        <v>33</v>
      </c>
      <c r="W5582" s="3">
        <v>43410</v>
      </c>
      <c r="X5582" t="s">
        <v>20</v>
      </c>
      <c r="Y5582" t="s">
        <v>262</v>
      </c>
      <c r="Z5582" t="s">
        <v>24</v>
      </c>
    </row>
    <row r="5583" spans="1:26" x14ac:dyDescent="0.25">
      <c r="A5583">
        <v>4</v>
      </c>
      <c r="B5583" t="s">
        <v>25</v>
      </c>
      <c r="C5583">
        <v>3</v>
      </c>
      <c r="D5583" t="s">
        <v>11</v>
      </c>
      <c r="E5583" t="s">
        <v>27</v>
      </c>
      <c r="F5583" t="s">
        <v>13</v>
      </c>
      <c r="G5583" t="s">
        <v>5463</v>
      </c>
      <c r="H5583" s="1">
        <v>0.2</v>
      </c>
      <c r="I5583">
        <v>1</v>
      </c>
      <c r="J5583" s="3">
        <v>43712</v>
      </c>
      <c r="K5583" t="s">
        <v>5464</v>
      </c>
      <c r="L5583" t="s">
        <v>30</v>
      </c>
      <c r="M5583">
        <v>90036</v>
      </c>
      <c r="N5583">
        <v>426</v>
      </c>
      <c r="O5583" t="s">
        <v>1378</v>
      </c>
      <c r="P5583" s="4">
        <v>-99</v>
      </c>
      <c r="Q5583" s="4">
        <v>3</v>
      </c>
      <c r="R5583" t="s">
        <v>32</v>
      </c>
      <c r="T5583" s="2">
        <v>-99.18</v>
      </c>
      <c r="U5583" s="4">
        <v>1322</v>
      </c>
      <c r="V5583" t="s">
        <v>33</v>
      </c>
      <c r="W5583" s="3">
        <v>43716</v>
      </c>
      <c r="X5583" t="s">
        <v>20</v>
      </c>
      <c r="Y5583" t="s">
        <v>34</v>
      </c>
      <c r="Z5583" t="s">
        <v>41</v>
      </c>
    </row>
    <row r="5584" spans="1:26" x14ac:dyDescent="0.25">
      <c r="A5584">
        <v>3</v>
      </c>
      <c r="B5584" t="s">
        <v>10</v>
      </c>
      <c r="C5584">
        <v>3</v>
      </c>
      <c r="D5584" t="s">
        <v>11</v>
      </c>
      <c r="E5584" t="s">
        <v>493</v>
      </c>
      <c r="F5584" t="s">
        <v>13</v>
      </c>
      <c r="G5584" t="s">
        <v>701</v>
      </c>
      <c r="H5584" s="1">
        <v>0.2</v>
      </c>
      <c r="I5584">
        <v>1</v>
      </c>
      <c r="J5584" s="3">
        <v>43038</v>
      </c>
      <c r="K5584" t="s">
        <v>5465</v>
      </c>
      <c r="L5584" t="s">
        <v>30</v>
      </c>
      <c r="M5584">
        <v>80219</v>
      </c>
      <c r="N5584">
        <v>586</v>
      </c>
      <c r="O5584" t="s">
        <v>5466</v>
      </c>
      <c r="P5584" s="4">
        <v>4</v>
      </c>
      <c r="Q5584" s="4">
        <v>4</v>
      </c>
      <c r="R5584" t="s">
        <v>32</v>
      </c>
      <c r="T5584" s="2">
        <v>3.68</v>
      </c>
      <c r="U5584" s="4">
        <v>15</v>
      </c>
      <c r="V5584" t="s">
        <v>33</v>
      </c>
      <c r="W5584" s="3">
        <v>43041</v>
      </c>
      <c r="X5584" t="s">
        <v>20</v>
      </c>
      <c r="Y5584" t="s">
        <v>285</v>
      </c>
      <c r="Z5584" t="s">
        <v>47</v>
      </c>
    </row>
    <row r="5585" spans="1:26" x14ac:dyDescent="0.25">
      <c r="A5585">
        <v>4</v>
      </c>
      <c r="B5585" t="s">
        <v>25</v>
      </c>
      <c r="C5585">
        <v>3</v>
      </c>
      <c r="D5585" t="s">
        <v>11</v>
      </c>
      <c r="E5585" t="s">
        <v>65</v>
      </c>
      <c r="F5585" t="s">
        <v>13</v>
      </c>
      <c r="G5585" t="s">
        <v>5467</v>
      </c>
      <c r="H5585" s="1">
        <v>0.2</v>
      </c>
      <c r="I5585">
        <v>1</v>
      </c>
      <c r="J5585" s="3">
        <v>43698</v>
      </c>
      <c r="K5585" t="s">
        <v>5468</v>
      </c>
      <c r="L5585" t="s">
        <v>30</v>
      </c>
      <c r="M5585">
        <v>98115</v>
      </c>
      <c r="N5585">
        <v>1233</v>
      </c>
      <c r="O5585" t="s">
        <v>441</v>
      </c>
      <c r="P5585" s="4">
        <v>39</v>
      </c>
      <c r="Q5585" s="4">
        <v>6</v>
      </c>
      <c r="R5585" t="s">
        <v>32</v>
      </c>
      <c r="T5585" s="2">
        <v>38.869999999999997</v>
      </c>
      <c r="U5585" s="4">
        <v>389</v>
      </c>
      <c r="V5585" t="s">
        <v>33</v>
      </c>
      <c r="W5585" s="3">
        <v>43702</v>
      </c>
      <c r="X5585" t="s">
        <v>20</v>
      </c>
      <c r="Y5585" t="s">
        <v>69</v>
      </c>
      <c r="Z5585" t="s">
        <v>24</v>
      </c>
    </row>
    <row r="5586" spans="1:26" x14ac:dyDescent="0.25">
      <c r="A5586">
        <v>7</v>
      </c>
      <c r="B5586" t="s">
        <v>25</v>
      </c>
      <c r="C5586">
        <v>6</v>
      </c>
      <c r="D5586" t="s">
        <v>11</v>
      </c>
      <c r="E5586" t="s">
        <v>535</v>
      </c>
      <c r="F5586" t="s">
        <v>13</v>
      </c>
      <c r="G5586" t="s">
        <v>5469</v>
      </c>
      <c r="H5586" s="1">
        <v>0</v>
      </c>
      <c r="I5586">
        <v>1</v>
      </c>
      <c r="J5586" s="3">
        <v>43094</v>
      </c>
      <c r="K5586" t="s">
        <v>5470</v>
      </c>
      <c r="L5586" t="s">
        <v>73</v>
      </c>
      <c r="M5586">
        <v>48227</v>
      </c>
      <c r="N5586">
        <v>1370</v>
      </c>
      <c r="O5586" t="s">
        <v>2242</v>
      </c>
      <c r="P5586" s="4">
        <v>21</v>
      </c>
      <c r="Q5586" s="4">
        <v>1</v>
      </c>
      <c r="R5586" t="s">
        <v>75</v>
      </c>
      <c r="T5586" s="2">
        <v>20.93</v>
      </c>
      <c r="U5586" s="4">
        <v>161</v>
      </c>
      <c r="V5586" t="s">
        <v>33</v>
      </c>
      <c r="W5586" s="3">
        <v>43101</v>
      </c>
      <c r="X5586" t="s">
        <v>39</v>
      </c>
      <c r="Y5586" t="s">
        <v>156</v>
      </c>
      <c r="Z5586" t="s">
        <v>22</v>
      </c>
    </row>
    <row r="5587" spans="1:26" x14ac:dyDescent="0.25">
      <c r="A5587">
        <v>4</v>
      </c>
      <c r="B5587" t="s">
        <v>43</v>
      </c>
      <c r="C5587">
        <v>6</v>
      </c>
      <c r="D5587" t="s">
        <v>11</v>
      </c>
      <c r="E5587" t="s">
        <v>535</v>
      </c>
      <c r="F5587" t="s">
        <v>13</v>
      </c>
      <c r="G5587" t="s">
        <v>5276</v>
      </c>
      <c r="H5587" s="1">
        <v>0</v>
      </c>
      <c r="I5587">
        <v>1</v>
      </c>
      <c r="J5587" s="3">
        <v>43592</v>
      </c>
      <c r="K5587" t="s">
        <v>5471</v>
      </c>
      <c r="L5587" t="s">
        <v>73</v>
      </c>
      <c r="M5587">
        <v>48234</v>
      </c>
      <c r="N5587">
        <v>1385</v>
      </c>
      <c r="O5587" t="s">
        <v>2183</v>
      </c>
      <c r="P5587" s="4">
        <v>7</v>
      </c>
      <c r="Q5587" s="4">
        <v>1</v>
      </c>
      <c r="R5587" t="s">
        <v>75</v>
      </c>
      <c r="T5587" s="2">
        <v>7.46</v>
      </c>
      <c r="U5587" s="4">
        <v>27</v>
      </c>
      <c r="V5587" t="s">
        <v>33</v>
      </c>
      <c r="W5587" s="3">
        <v>43596</v>
      </c>
      <c r="X5587" t="s">
        <v>39</v>
      </c>
      <c r="Y5587" t="s">
        <v>156</v>
      </c>
      <c r="Z5587" t="s">
        <v>24</v>
      </c>
    </row>
    <row r="5588" spans="1:26" x14ac:dyDescent="0.25">
      <c r="A5588">
        <v>6</v>
      </c>
      <c r="B5588" t="s">
        <v>10</v>
      </c>
      <c r="C5588">
        <v>6</v>
      </c>
      <c r="D5588" t="s">
        <v>11</v>
      </c>
      <c r="E5588" t="s">
        <v>1468</v>
      </c>
      <c r="F5588" t="s">
        <v>13</v>
      </c>
      <c r="G5588" t="s">
        <v>1252</v>
      </c>
      <c r="H5588" s="1">
        <v>0</v>
      </c>
      <c r="I5588">
        <v>1</v>
      </c>
      <c r="J5588" s="3">
        <v>43549</v>
      </c>
      <c r="K5588" t="s">
        <v>5472</v>
      </c>
      <c r="L5588" t="s">
        <v>73</v>
      </c>
      <c r="M5588">
        <v>53209</v>
      </c>
      <c r="N5588">
        <v>756</v>
      </c>
      <c r="O5588" t="s">
        <v>1935</v>
      </c>
      <c r="P5588" s="4">
        <v>15</v>
      </c>
      <c r="Q5588" s="4">
        <v>1</v>
      </c>
      <c r="R5588" t="s">
        <v>75</v>
      </c>
      <c r="T5588" s="2">
        <v>14.56</v>
      </c>
      <c r="U5588" s="4">
        <v>91</v>
      </c>
      <c r="V5588" t="s">
        <v>33</v>
      </c>
      <c r="W5588" s="3">
        <v>43555</v>
      </c>
      <c r="X5588" t="s">
        <v>39</v>
      </c>
      <c r="Y5588" t="s">
        <v>82</v>
      </c>
      <c r="Z5588" t="s">
        <v>24</v>
      </c>
    </row>
    <row r="5589" spans="1:26" x14ac:dyDescent="0.25">
      <c r="A5589">
        <v>4</v>
      </c>
      <c r="B5589" t="s">
        <v>43</v>
      </c>
      <c r="C5589">
        <v>6</v>
      </c>
      <c r="D5589" t="s">
        <v>11</v>
      </c>
      <c r="E5589" t="s">
        <v>535</v>
      </c>
      <c r="F5589" t="s">
        <v>13</v>
      </c>
      <c r="G5589" t="s">
        <v>5276</v>
      </c>
      <c r="H5589" s="1">
        <v>0</v>
      </c>
      <c r="I5589">
        <v>1</v>
      </c>
      <c r="J5589" s="3">
        <v>43592</v>
      </c>
      <c r="K5589" t="s">
        <v>5471</v>
      </c>
      <c r="L5589" t="s">
        <v>73</v>
      </c>
      <c r="M5589">
        <v>48234</v>
      </c>
      <c r="N5589">
        <v>1378</v>
      </c>
      <c r="O5589" t="s">
        <v>1076</v>
      </c>
      <c r="P5589" s="4">
        <v>119</v>
      </c>
      <c r="Q5589" s="4">
        <v>2</v>
      </c>
      <c r="R5589" t="s">
        <v>75</v>
      </c>
      <c r="T5589" s="2">
        <v>119.2</v>
      </c>
      <c r="U5589" s="4">
        <v>477</v>
      </c>
      <c r="V5589" t="s">
        <v>33</v>
      </c>
      <c r="W5589" s="3">
        <v>43596</v>
      </c>
      <c r="X5589" t="s">
        <v>39</v>
      </c>
      <c r="Y5589" t="s">
        <v>156</v>
      </c>
      <c r="Z5589" t="s">
        <v>24</v>
      </c>
    </row>
    <row r="5590" spans="1:26" x14ac:dyDescent="0.25">
      <c r="A5590">
        <v>6</v>
      </c>
      <c r="B5590" t="s">
        <v>10</v>
      </c>
      <c r="C5590">
        <v>6</v>
      </c>
      <c r="D5590" t="s">
        <v>11</v>
      </c>
      <c r="E5590" t="s">
        <v>209</v>
      </c>
      <c r="F5590" t="s">
        <v>13</v>
      </c>
      <c r="G5590" t="s">
        <v>5316</v>
      </c>
      <c r="H5590" s="1">
        <v>0</v>
      </c>
      <c r="I5590">
        <v>1</v>
      </c>
      <c r="J5590" s="3">
        <v>43079</v>
      </c>
      <c r="K5590" t="s">
        <v>5473</v>
      </c>
      <c r="L5590" t="s">
        <v>73</v>
      </c>
      <c r="M5590">
        <v>49201</v>
      </c>
      <c r="N5590">
        <v>768</v>
      </c>
      <c r="O5590" t="s">
        <v>1719</v>
      </c>
      <c r="P5590" s="4">
        <v>33</v>
      </c>
      <c r="Q5590" s="4">
        <v>2</v>
      </c>
      <c r="R5590" t="s">
        <v>75</v>
      </c>
      <c r="T5590" s="2">
        <v>32.630000000000003</v>
      </c>
      <c r="U5590" s="4">
        <v>192</v>
      </c>
      <c r="V5590" t="s">
        <v>33</v>
      </c>
      <c r="W5590" s="3">
        <v>43085</v>
      </c>
      <c r="X5590" t="s">
        <v>39</v>
      </c>
      <c r="Y5590" t="s">
        <v>156</v>
      </c>
      <c r="Z5590" t="s">
        <v>24</v>
      </c>
    </row>
    <row r="5591" spans="1:26" x14ac:dyDescent="0.25">
      <c r="A5591">
        <v>5</v>
      </c>
      <c r="B5591" t="s">
        <v>43</v>
      </c>
      <c r="C5591">
        <v>6</v>
      </c>
      <c r="D5591" t="s">
        <v>11</v>
      </c>
      <c r="E5591" t="s">
        <v>3344</v>
      </c>
      <c r="F5591" t="s">
        <v>13</v>
      </c>
      <c r="G5591" t="s">
        <v>1383</v>
      </c>
      <c r="H5591" s="1">
        <v>0</v>
      </c>
      <c r="I5591">
        <v>1</v>
      </c>
      <c r="J5591" s="3">
        <v>43368</v>
      </c>
      <c r="K5591" t="s">
        <v>5474</v>
      </c>
      <c r="L5591" t="s">
        <v>73</v>
      </c>
      <c r="M5591">
        <v>54601</v>
      </c>
      <c r="N5591">
        <v>753</v>
      </c>
      <c r="O5591" t="s">
        <v>8104</v>
      </c>
      <c r="P5591" s="4">
        <v>50</v>
      </c>
      <c r="Q5591" s="4">
        <v>2</v>
      </c>
      <c r="R5591" t="s">
        <v>75</v>
      </c>
      <c r="T5591" s="2">
        <v>50.49</v>
      </c>
      <c r="U5591" s="4">
        <v>202</v>
      </c>
      <c r="V5591" t="s">
        <v>33</v>
      </c>
      <c r="W5591" s="3">
        <v>43373</v>
      </c>
      <c r="X5591" t="s">
        <v>39</v>
      </c>
      <c r="Y5591" t="s">
        <v>82</v>
      </c>
      <c r="Z5591" t="s">
        <v>24</v>
      </c>
    </row>
    <row r="5592" spans="1:26" x14ac:dyDescent="0.25">
      <c r="A5592">
        <v>4</v>
      </c>
      <c r="B5592" t="s">
        <v>43</v>
      </c>
      <c r="C5592">
        <v>6</v>
      </c>
      <c r="D5592" t="s">
        <v>11</v>
      </c>
      <c r="E5592" t="s">
        <v>5475</v>
      </c>
      <c r="F5592" t="s">
        <v>13</v>
      </c>
      <c r="G5592" t="s">
        <v>5476</v>
      </c>
      <c r="H5592" s="1">
        <v>0</v>
      </c>
      <c r="I5592">
        <v>1</v>
      </c>
      <c r="J5592" s="3">
        <v>43563</v>
      </c>
      <c r="K5592" t="s">
        <v>5477</v>
      </c>
      <c r="L5592" t="s">
        <v>73</v>
      </c>
      <c r="M5592">
        <v>48237</v>
      </c>
      <c r="N5592">
        <v>26</v>
      </c>
      <c r="O5592" t="s">
        <v>1835</v>
      </c>
      <c r="P5592" s="4">
        <v>71</v>
      </c>
      <c r="Q5592" s="4">
        <v>2</v>
      </c>
      <c r="R5592" t="s">
        <v>75</v>
      </c>
      <c r="T5592" s="2">
        <v>71.23</v>
      </c>
      <c r="U5592" s="4">
        <v>274</v>
      </c>
      <c r="V5592" t="s">
        <v>33</v>
      </c>
      <c r="W5592" s="3">
        <v>43567</v>
      </c>
      <c r="X5592" t="s">
        <v>39</v>
      </c>
      <c r="Y5592" t="s">
        <v>156</v>
      </c>
      <c r="Z5592" t="s">
        <v>47</v>
      </c>
    </row>
    <row r="5593" spans="1:26" x14ac:dyDescent="0.25">
      <c r="A5593">
        <v>6</v>
      </c>
      <c r="B5593" t="s">
        <v>10</v>
      </c>
      <c r="C5593">
        <v>6</v>
      </c>
      <c r="D5593" t="s">
        <v>11</v>
      </c>
      <c r="E5593" t="s">
        <v>201</v>
      </c>
      <c r="F5593" t="s">
        <v>13</v>
      </c>
      <c r="G5593" t="s">
        <v>5443</v>
      </c>
      <c r="H5593" s="1">
        <v>0</v>
      </c>
      <c r="I5593">
        <v>1</v>
      </c>
      <c r="J5593" s="3">
        <v>43093</v>
      </c>
      <c r="K5593" t="s">
        <v>5478</v>
      </c>
      <c r="L5593" t="s">
        <v>73</v>
      </c>
      <c r="M5593">
        <v>65807</v>
      </c>
      <c r="N5593">
        <v>586</v>
      </c>
      <c r="O5593" t="s">
        <v>5466</v>
      </c>
      <c r="P5593" s="4">
        <v>4</v>
      </c>
      <c r="Q5593" s="4">
        <v>2</v>
      </c>
      <c r="R5593" t="s">
        <v>75</v>
      </c>
      <c r="T5593" s="2">
        <v>3.78</v>
      </c>
      <c r="U5593" s="4">
        <v>10</v>
      </c>
      <c r="V5593" t="s">
        <v>33</v>
      </c>
      <c r="W5593" s="3">
        <v>43099</v>
      </c>
      <c r="X5593" t="s">
        <v>39</v>
      </c>
      <c r="Y5593" t="s">
        <v>368</v>
      </c>
      <c r="Z5593" t="s">
        <v>47</v>
      </c>
    </row>
    <row r="5594" spans="1:26" x14ac:dyDescent="0.25">
      <c r="A5594">
        <v>4</v>
      </c>
      <c r="B5594" t="s">
        <v>43</v>
      </c>
      <c r="C5594">
        <v>6</v>
      </c>
      <c r="D5594" t="s">
        <v>11</v>
      </c>
      <c r="E5594" t="s">
        <v>201</v>
      </c>
      <c r="F5594" t="s">
        <v>13</v>
      </c>
      <c r="G5594" t="s">
        <v>5479</v>
      </c>
      <c r="H5594" s="1">
        <v>0</v>
      </c>
      <c r="I5594">
        <v>1</v>
      </c>
      <c r="J5594" s="3">
        <v>43414</v>
      </c>
      <c r="K5594" t="s">
        <v>5480</v>
      </c>
      <c r="L5594" t="s">
        <v>73</v>
      </c>
      <c r="M5594">
        <v>65807</v>
      </c>
      <c r="N5594">
        <v>25</v>
      </c>
      <c r="O5594" t="s">
        <v>1685</v>
      </c>
      <c r="P5594" s="4">
        <v>17</v>
      </c>
      <c r="Q5594" s="4">
        <v>2</v>
      </c>
      <c r="R5594" t="s">
        <v>75</v>
      </c>
      <c r="T5594" s="2">
        <v>17.16</v>
      </c>
      <c r="U5594" s="4">
        <v>37</v>
      </c>
      <c r="V5594" t="s">
        <v>33</v>
      </c>
      <c r="W5594" s="3">
        <v>43418</v>
      </c>
      <c r="X5594" t="s">
        <v>39</v>
      </c>
      <c r="Y5594" t="s">
        <v>368</v>
      </c>
      <c r="Z5594" t="s">
        <v>47</v>
      </c>
    </row>
    <row r="5595" spans="1:26" x14ac:dyDescent="0.25">
      <c r="A5595">
        <v>4</v>
      </c>
      <c r="B5595" t="s">
        <v>43</v>
      </c>
      <c r="C5595">
        <v>6</v>
      </c>
      <c r="D5595" t="s">
        <v>11</v>
      </c>
      <c r="E5595" t="s">
        <v>1097</v>
      </c>
      <c r="F5595" t="s">
        <v>13</v>
      </c>
      <c r="G5595" t="s">
        <v>1438</v>
      </c>
      <c r="H5595" s="1">
        <v>0</v>
      </c>
      <c r="I5595">
        <v>1</v>
      </c>
      <c r="J5595" s="3">
        <v>43365</v>
      </c>
      <c r="K5595" t="s">
        <v>5481</v>
      </c>
      <c r="L5595" t="s">
        <v>73</v>
      </c>
      <c r="M5595">
        <v>54302</v>
      </c>
      <c r="N5595">
        <v>496</v>
      </c>
      <c r="O5595" t="s">
        <v>2282</v>
      </c>
      <c r="P5595" s="4">
        <v>8</v>
      </c>
      <c r="Q5595" s="4">
        <v>2</v>
      </c>
      <c r="R5595" t="s">
        <v>75</v>
      </c>
      <c r="T5595" s="2">
        <v>7.58</v>
      </c>
      <c r="U5595" s="4">
        <v>19</v>
      </c>
      <c r="V5595" t="s">
        <v>33</v>
      </c>
      <c r="W5595" s="3">
        <v>43369</v>
      </c>
      <c r="X5595" t="s">
        <v>39</v>
      </c>
      <c r="Y5595" t="s">
        <v>82</v>
      </c>
      <c r="Z5595" t="s">
        <v>47</v>
      </c>
    </row>
    <row r="5596" spans="1:26" x14ac:dyDescent="0.25">
      <c r="A5596">
        <v>5</v>
      </c>
      <c r="B5596" t="s">
        <v>43</v>
      </c>
      <c r="C5596">
        <v>6</v>
      </c>
      <c r="D5596" t="s">
        <v>11</v>
      </c>
      <c r="E5596" t="s">
        <v>1097</v>
      </c>
      <c r="F5596" t="s">
        <v>13</v>
      </c>
      <c r="G5596" t="s">
        <v>1289</v>
      </c>
      <c r="H5596" s="1">
        <v>0</v>
      </c>
      <c r="I5596">
        <v>1</v>
      </c>
      <c r="J5596" s="3">
        <v>43173</v>
      </c>
      <c r="K5596" t="s">
        <v>5482</v>
      </c>
      <c r="L5596" t="s">
        <v>73</v>
      </c>
      <c r="M5596">
        <v>54302</v>
      </c>
      <c r="N5596">
        <v>1618</v>
      </c>
      <c r="O5596" t="s">
        <v>1464</v>
      </c>
      <c r="P5596" s="4">
        <v>4</v>
      </c>
      <c r="Q5596" s="4">
        <v>2</v>
      </c>
      <c r="R5596" t="s">
        <v>75</v>
      </c>
      <c r="T5596" s="2">
        <v>4.3499999999999996</v>
      </c>
      <c r="U5596" s="4">
        <v>17</v>
      </c>
      <c r="V5596" t="s">
        <v>33</v>
      </c>
      <c r="W5596" s="3">
        <v>43178</v>
      </c>
      <c r="X5596" t="s">
        <v>39</v>
      </c>
      <c r="Y5596" t="s">
        <v>82</v>
      </c>
      <c r="Z5596" t="s">
        <v>47</v>
      </c>
    </row>
    <row r="5597" spans="1:26" x14ac:dyDescent="0.25">
      <c r="A5597">
        <v>6</v>
      </c>
      <c r="B5597" t="s">
        <v>10</v>
      </c>
      <c r="C5597">
        <v>6</v>
      </c>
      <c r="D5597" t="s">
        <v>11</v>
      </c>
      <c r="E5597" t="s">
        <v>209</v>
      </c>
      <c r="F5597" t="s">
        <v>13</v>
      </c>
      <c r="G5597" t="s">
        <v>5316</v>
      </c>
      <c r="H5597" s="1">
        <v>0</v>
      </c>
      <c r="I5597">
        <v>1</v>
      </c>
      <c r="J5597" s="3">
        <v>43079</v>
      </c>
      <c r="K5597" t="s">
        <v>5473</v>
      </c>
      <c r="L5597" t="s">
        <v>73</v>
      </c>
      <c r="M5597">
        <v>49201</v>
      </c>
      <c r="N5597">
        <v>369</v>
      </c>
      <c r="O5597" t="s">
        <v>2254</v>
      </c>
      <c r="P5597" s="4">
        <v>200</v>
      </c>
      <c r="Q5597" s="4">
        <v>2</v>
      </c>
      <c r="R5597" t="s">
        <v>75</v>
      </c>
      <c r="T5597" s="2">
        <v>200.49</v>
      </c>
      <c r="U5597" s="4">
        <v>802</v>
      </c>
      <c r="V5597" t="s">
        <v>33</v>
      </c>
      <c r="W5597" s="3">
        <v>43085</v>
      </c>
      <c r="X5597" t="s">
        <v>39</v>
      </c>
      <c r="Y5597" t="s">
        <v>156</v>
      </c>
      <c r="Z5597" t="s">
        <v>41</v>
      </c>
    </row>
    <row r="5598" spans="1:26" x14ac:dyDescent="0.25">
      <c r="A5598">
        <v>4</v>
      </c>
      <c r="B5598" t="s">
        <v>43</v>
      </c>
      <c r="C5598">
        <v>6</v>
      </c>
      <c r="D5598" t="s">
        <v>11</v>
      </c>
      <c r="E5598" t="s">
        <v>535</v>
      </c>
      <c r="F5598" t="s">
        <v>13</v>
      </c>
      <c r="G5598" t="s">
        <v>5300</v>
      </c>
      <c r="H5598" s="1">
        <v>0</v>
      </c>
      <c r="I5598">
        <v>1</v>
      </c>
      <c r="J5598" s="3">
        <v>43808</v>
      </c>
      <c r="K5598" t="s">
        <v>5483</v>
      </c>
      <c r="L5598" t="s">
        <v>73</v>
      </c>
      <c r="M5598">
        <v>48234</v>
      </c>
      <c r="N5598">
        <v>752</v>
      </c>
      <c r="O5598" t="s">
        <v>8134</v>
      </c>
      <c r="P5598" s="4">
        <v>227</v>
      </c>
      <c r="Q5598" s="4">
        <v>3</v>
      </c>
      <c r="R5598" t="s">
        <v>75</v>
      </c>
      <c r="T5598" s="2">
        <v>226.96</v>
      </c>
      <c r="U5598" s="4">
        <v>873</v>
      </c>
      <c r="V5598" t="s">
        <v>33</v>
      </c>
      <c r="W5598" s="3">
        <v>43812</v>
      </c>
      <c r="X5598" t="s">
        <v>39</v>
      </c>
      <c r="Y5598" t="s">
        <v>156</v>
      </c>
      <c r="Z5598" t="s">
        <v>24</v>
      </c>
    </row>
    <row r="5599" spans="1:26" x14ac:dyDescent="0.25">
      <c r="A5599">
        <v>5</v>
      </c>
      <c r="B5599" t="s">
        <v>43</v>
      </c>
      <c r="C5599">
        <v>6</v>
      </c>
      <c r="D5599" t="s">
        <v>11</v>
      </c>
      <c r="E5599" t="s">
        <v>1832</v>
      </c>
      <c r="F5599" t="s">
        <v>13</v>
      </c>
      <c r="G5599" t="s">
        <v>5205</v>
      </c>
      <c r="H5599" s="1">
        <v>0</v>
      </c>
      <c r="I5599">
        <v>1</v>
      </c>
      <c r="J5599" s="3">
        <v>43404</v>
      </c>
      <c r="K5599" t="s">
        <v>5484</v>
      </c>
      <c r="L5599" t="s">
        <v>73</v>
      </c>
      <c r="M5599">
        <v>74133</v>
      </c>
      <c r="N5599">
        <v>841</v>
      </c>
      <c r="O5599" t="s">
        <v>8127</v>
      </c>
      <c r="P5599" s="4">
        <v>81</v>
      </c>
      <c r="Q5599" s="4">
        <v>3</v>
      </c>
      <c r="R5599" t="s">
        <v>75</v>
      </c>
      <c r="T5599" s="2">
        <v>81.17</v>
      </c>
      <c r="U5599" s="4">
        <v>369</v>
      </c>
      <c r="V5599" t="s">
        <v>33</v>
      </c>
      <c r="W5599" s="3">
        <v>43409</v>
      </c>
      <c r="X5599" t="s">
        <v>39</v>
      </c>
      <c r="Y5599" t="s">
        <v>401</v>
      </c>
      <c r="Z5599" t="s">
        <v>24</v>
      </c>
    </row>
    <row r="5600" spans="1:26" x14ac:dyDescent="0.25">
      <c r="A5600">
        <v>5</v>
      </c>
      <c r="B5600" t="s">
        <v>43</v>
      </c>
      <c r="C5600">
        <v>6</v>
      </c>
      <c r="D5600" t="s">
        <v>11</v>
      </c>
      <c r="E5600" t="s">
        <v>3809</v>
      </c>
      <c r="F5600" t="s">
        <v>13</v>
      </c>
      <c r="G5600" t="s">
        <v>5210</v>
      </c>
      <c r="H5600" s="1">
        <v>0</v>
      </c>
      <c r="I5600">
        <v>1</v>
      </c>
      <c r="J5600" s="3">
        <v>43666</v>
      </c>
      <c r="K5600" t="s">
        <v>5485</v>
      </c>
      <c r="L5600" t="s">
        <v>73</v>
      </c>
      <c r="M5600">
        <v>57103</v>
      </c>
      <c r="N5600">
        <v>1179</v>
      </c>
      <c r="O5600" t="s">
        <v>1604</v>
      </c>
      <c r="P5600" s="4">
        <v>27</v>
      </c>
      <c r="Q5600" s="4">
        <v>3</v>
      </c>
      <c r="R5600" t="s">
        <v>75</v>
      </c>
      <c r="T5600" s="2">
        <v>27.44</v>
      </c>
      <c r="U5600" s="4">
        <v>183</v>
      </c>
      <c r="V5600" t="s">
        <v>33</v>
      </c>
      <c r="W5600" s="3">
        <v>43671</v>
      </c>
      <c r="X5600" t="s">
        <v>39</v>
      </c>
      <c r="Y5600" t="s">
        <v>3351</v>
      </c>
      <c r="Z5600" t="s">
        <v>24</v>
      </c>
    </row>
    <row r="5601" spans="1:26" x14ac:dyDescent="0.25">
      <c r="A5601">
        <v>5</v>
      </c>
      <c r="B5601" t="s">
        <v>43</v>
      </c>
      <c r="C5601">
        <v>6</v>
      </c>
      <c r="D5601" t="s">
        <v>11</v>
      </c>
      <c r="E5601" t="s">
        <v>375</v>
      </c>
      <c r="F5601" t="s">
        <v>13</v>
      </c>
      <c r="G5601" t="s">
        <v>770</v>
      </c>
      <c r="H5601" s="1">
        <v>0</v>
      </c>
      <c r="I5601">
        <v>1</v>
      </c>
      <c r="J5601" s="3">
        <v>42692</v>
      </c>
      <c r="K5601" t="s">
        <v>5486</v>
      </c>
      <c r="L5601" t="s">
        <v>73</v>
      </c>
      <c r="M5601">
        <v>53132</v>
      </c>
      <c r="N5601">
        <v>1209</v>
      </c>
      <c r="O5601" t="s">
        <v>1244</v>
      </c>
      <c r="P5601" s="4">
        <v>43</v>
      </c>
      <c r="Q5601" s="4">
        <v>3</v>
      </c>
      <c r="R5601" t="s">
        <v>75</v>
      </c>
      <c r="T5601" s="2">
        <v>43.22</v>
      </c>
      <c r="U5601" s="4">
        <v>393</v>
      </c>
      <c r="V5601" t="s">
        <v>33</v>
      </c>
      <c r="W5601" s="3">
        <v>42697</v>
      </c>
      <c r="X5601" t="s">
        <v>39</v>
      </c>
      <c r="Y5601" t="s">
        <v>82</v>
      </c>
      <c r="Z5601" t="s">
        <v>24</v>
      </c>
    </row>
    <row r="5602" spans="1:26" x14ac:dyDescent="0.25">
      <c r="A5602">
        <v>6</v>
      </c>
      <c r="B5602" t="s">
        <v>10</v>
      </c>
      <c r="C5602">
        <v>6</v>
      </c>
      <c r="D5602" t="s">
        <v>11</v>
      </c>
      <c r="E5602" t="s">
        <v>1468</v>
      </c>
      <c r="F5602" t="s">
        <v>13</v>
      </c>
      <c r="G5602" t="s">
        <v>1252</v>
      </c>
      <c r="H5602" s="1">
        <v>0</v>
      </c>
      <c r="I5602">
        <v>1</v>
      </c>
      <c r="J5602" s="3">
        <v>43549</v>
      </c>
      <c r="K5602" t="s">
        <v>5472</v>
      </c>
      <c r="L5602" t="s">
        <v>73</v>
      </c>
      <c r="M5602">
        <v>53209</v>
      </c>
      <c r="N5602">
        <v>755</v>
      </c>
      <c r="O5602" t="s">
        <v>1849</v>
      </c>
      <c r="P5602" s="4">
        <v>41</v>
      </c>
      <c r="Q5602" s="4">
        <v>3</v>
      </c>
      <c r="R5602" t="s">
        <v>75</v>
      </c>
      <c r="T5602" s="2">
        <v>40.590000000000003</v>
      </c>
      <c r="U5602" s="4">
        <v>369</v>
      </c>
      <c r="V5602" t="s">
        <v>33</v>
      </c>
      <c r="W5602" s="3">
        <v>43555</v>
      </c>
      <c r="X5602" t="s">
        <v>39</v>
      </c>
      <c r="Y5602" t="s">
        <v>82</v>
      </c>
      <c r="Z5602" t="s">
        <v>24</v>
      </c>
    </row>
    <row r="5603" spans="1:26" x14ac:dyDescent="0.25">
      <c r="A5603">
        <v>7</v>
      </c>
      <c r="B5603" t="s">
        <v>25</v>
      </c>
      <c r="C5603">
        <v>6</v>
      </c>
      <c r="D5603" t="s">
        <v>11</v>
      </c>
      <c r="E5603" t="s">
        <v>1223</v>
      </c>
      <c r="F5603" t="s">
        <v>13</v>
      </c>
      <c r="G5603" t="s">
        <v>5487</v>
      </c>
      <c r="H5603" s="1">
        <v>0</v>
      </c>
      <c r="I5603">
        <v>1</v>
      </c>
      <c r="J5603" s="3">
        <v>43550</v>
      </c>
      <c r="K5603" t="s">
        <v>5488</v>
      </c>
      <c r="L5603" t="s">
        <v>73</v>
      </c>
      <c r="M5603">
        <v>48126</v>
      </c>
      <c r="N5603">
        <v>415</v>
      </c>
      <c r="O5603" t="s">
        <v>8208</v>
      </c>
      <c r="P5603" s="4">
        <v>23</v>
      </c>
      <c r="Q5603" s="4">
        <v>3</v>
      </c>
      <c r="R5603" t="s">
        <v>75</v>
      </c>
      <c r="T5603" s="2">
        <v>23.12</v>
      </c>
      <c r="U5603" s="4">
        <v>61</v>
      </c>
      <c r="V5603" t="s">
        <v>33</v>
      </c>
      <c r="W5603" s="3">
        <v>43557</v>
      </c>
      <c r="X5603" t="s">
        <v>39</v>
      </c>
      <c r="Y5603" t="s">
        <v>156</v>
      </c>
      <c r="Z5603" t="s">
        <v>47</v>
      </c>
    </row>
    <row r="5604" spans="1:26" x14ac:dyDescent="0.25">
      <c r="A5604">
        <v>4</v>
      </c>
      <c r="B5604" t="s">
        <v>43</v>
      </c>
      <c r="C5604">
        <v>6</v>
      </c>
      <c r="D5604" t="s">
        <v>11</v>
      </c>
      <c r="E5604" t="s">
        <v>5475</v>
      </c>
      <c r="F5604" t="s">
        <v>13</v>
      </c>
      <c r="G5604" t="s">
        <v>5476</v>
      </c>
      <c r="H5604" s="1">
        <v>0</v>
      </c>
      <c r="I5604">
        <v>1</v>
      </c>
      <c r="J5604" s="3">
        <v>43563</v>
      </c>
      <c r="K5604" t="s">
        <v>5477</v>
      </c>
      <c r="L5604" t="s">
        <v>73</v>
      </c>
      <c r="M5604">
        <v>48237</v>
      </c>
      <c r="N5604">
        <v>1042</v>
      </c>
      <c r="O5604" t="s">
        <v>1528</v>
      </c>
      <c r="P5604" s="4">
        <v>80</v>
      </c>
      <c r="Q5604" s="4">
        <v>3</v>
      </c>
      <c r="R5604" t="s">
        <v>75</v>
      </c>
      <c r="T5604" s="2">
        <v>79.790000000000006</v>
      </c>
      <c r="U5604" s="4">
        <v>307</v>
      </c>
      <c r="V5604" t="s">
        <v>33</v>
      </c>
      <c r="W5604" s="3">
        <v>43567</v>
      </c>
      <c r="X5604" t="s">
        <v>39</v>
      </c>
      <c r="Y5604" t="s">
        <v>156</v>
      </c>
      <c r="Z5604" t="s">
        <v>47</v>
      </c>
    </row>
    <row r="5605" spans="1:26" x14ac:dyDescent="0.25">
      <c r="A5605">
        <v>5</v>
      </c>
      <c r="B5605" t="s">
        <v>43</v>
      </c>
      <c r="C5605">
        <v>6</v>
      </c>
      <c r="D5605" t="s">
        <v>11</v>
      </c>
      <c r="E5605" t="s">
        <v>1452</v>
      </c>
      <c r="F5605" t="s">
        <v>13</v>
      </c>
      <c r="G5605" t="s">
        <v>5284</v>
      </c>
      <c r="H5605" s="1">
        <v>0</v>
      </c>
      <c r="I5605">
        <v>1</v>
      </c>
      <c r="J5605" s="3">
        <v>43271</v>
      </c>
      <c r="K5605" t="s">
        <v>5489</v>
      </c>
      <c r="L5605" t="s">
        <v>73</v>
      </c>
      <c r="M5605">
        <v>73120</v>
      </c>
      <c r="N5605">
        <v>617</v>
      </c>
      <c r="O5605" t="s">
        <v>8205</v>
      </c>
      <c r="P5605" s="4">
        <v>24</v>
      </c>
      <c r="Q5605" s="4">
        <v>3</v>
      </c>
      <c r="R5605" t="s">
        <v>75</v>
      </c>
      <c r="T5605" s="2">
        <v>23.65</v>
      </c>
      <c r="U5605" s="4">
        <v>58</v>
      </c>
      <c r="V5605" t="s">
        <v>33</v>
      </c>
      <c r="W5605" s="3">
        <v>43276</v>
      </c>
      <c r="X5605" t="s">
        <v>39</v>
      </c>
      <c r="Y5605" t="s">
        <v>401</v>
      </c>
      <c r="Z5605" t="s">
        <v>47</v>
      </c>
    </row>
    <row r="5606" spans="1:26" x14ac:dyDescent="0.25">
      <c r="A5606">
        <v>4</v>
      </c>
      <c r="B5606" t="s">
        <v>43</v>
      </c>
      <c r="C5606">
        <v>6</v>
      </c>
      <c r="D5606" t="s">
        <v>11</v>
      </c>
      <c r="E5606" t="s">
        <v>5490</v>
      </c>
      <c r="F5606" t="s">
        <v>13</v>
      </c>
      <c r="G5606" t="s">
        <v>1074</v>
      </c>
      <c r="H5606" s="1">
        <v>0</v>
      </c>
      <c r="I5606">
        <v>1</v>
      </c>
      <c r="J5606" s="3">
        <v>43732</v>
      </c>
      <c r="K5606" t="s">
        <v>5491</v>
      </c>
      <c r="L5606" t="s">
        <v>73</v>
      </c>
      <c r="M5606">
        <v>56301</v>
      </c>
      <c r="N5606">
        <v>737</v>
      </c>
      <c r="O5606" t="s">
        <v>1985</v>
      </c>
      <c r="P5606" s="4">
        <v>181</v>
      </c>
      <c r="Q5606" s="4">
        <v>4</v>
      </c>
      <c r="R5606" t="s">
        <v>75</v>
      </c>
      <c r="T5606" s="2">
        <v>181.18</v>
      </c>
      <c r="U5606" s="4">
        <v>604</v>
      </c>
      <c r="V5606" t="s">
        <v>33</v>
      </c>
      <c r="W5606" s="3">
        <v>43736</v>
      </c>
      <c r="X5606" t="s">
        <v>39</v>
      </c>
      <c r="Y5606" t="s">
        <v>151</v>
      </c>
      <c r="Z5606" t="s">
        <v>24</v>
      </c>
    </row>
    <row r="5607" spans="1:26" x14ac:dyDescent="0.25">
      <c r="A5607">
        <v>6</v>
      </c>
      <c r="B5607" t="s">
        <v>10</v>
      </c>
      <c r="C5607">
        <v>6</v>
      </c>
      <c r="D5607" t="s">
        <v>11</v>
      </c>
      <c r="E5607" t="s">
        <v>870</v>
      </c>
      <c r="F5607" t="s">
        <v>13</v>
      </c>
      <c r="G5607" t="s">
        <v>136</v>
      </c>
      <c r="H5607" s="1">
        <v>0</v>
      </c>
      <c r="I5607">
        <v>1</v>
      </c>
      <c r="J5607" s="3">
        <v>42420</v>
      </c>
      <c r="K5607" t="s">
        <v>5492</v>
      </c>
      <c r="L5607" t="s">
        <v>73</v>
      </c>
      <c r="M5607">
        <v>47374</v>
      </c>
      <c r="N5607">
        <v>1053</v>
      </c>
      <c r="O5607" t="s">
        <v>1229</v>
      </c>
      <c r="P5607" s="4">
        <v>7</v>
      </c>
      <c r="Q5607" s="4">
        <v>4</v>
      </c>
      <c r="R5607" t="s">
        <v>75</v>
      </c>
      <c r="T5607" s="2">
        <v>6.91</v>
      </c>
      <c r="U5607" s="4">
        <v>20</v>
      </c>
      <c r="V5607" t="s">
        <v>33</v>
      </c>
      <c r="W5607" s="3">
        <v>42426</v>
      </c>
      <c r="X5607" t="s">
        <v>39</v>
      </c>
      <c r="Y5607" t="s">
        <v>167</v>
      </c>
      <c r="Z5607" t="s">
        <v>47</v>
      </c>
    </row>
    <row r="5608" spans="1:26" x14ac:dyDescent="0.25">
      <c r="A5608">
        <v>4</v>
      </c>
      <c r="B5608" t="s">
        <v>43</v>
      </c>
      <c r="C5608">
        <v>6</v>
      </c>
      <c r="D5608" t="s">
        <v>11</v>
      </c>
      <c r="E5608" t="s">
        <v>1452</v>
      </c>
      <c r="F5608" t="s">
        <v>13</v>
      </c>
      <c r="G5608" t="s">
        <v>5400</v>
      </c>
      <c r="H5608" s="1">
        <v>0</v>
      </c>
      <c r="I5608">
        <v>1</v>
      </c>
      <c r="J5608" s="3">
        <v>43417</v>
      </c>
      <c r="K5608" t="s">
        <v>5493</v>
      </c>
      <c r="L5608" t="s">
        <v>73</v>
      </c>
      <c r="M5608">
        <v>73120</v>
      </c>
      <c r="N5608">
        <v>1057</v>
      </c>
      <c r="O5608" t="s">
        <v>1299</v>
      </c>
      <c r="P5608" s="4">
        <v>13</v>
      </c>
      <c r="Q5608" s="4">
        <v>4</v>
      </c>
      <c r="R5608" t="s">
        <v>75</v>
      </c>
      <c r="T5608" s="2">
        <v>13.05</v>
      </c>
      <c r="U5608" s="4">
        <v>30</v>
      </c>
      <c r="V5608" t="s">
        <v>33</v>
      </c>
      <c r="W5608" s="3">
        <v>43421</v>
      </c>
      <c r="X5608" t="s">
        <v>39</v>
      </c>
      <c r="Y5608" t="s">
        <v>401</v>
      </c>
      <c r="Z5608" t="s">
        <v>47</v>
      </c>
    </row>
    <row r="5609" spans="1:26" x14ac:dyDescent="0.25">
      <c r="A5609">
        <v>4</v>
      </c>
      <c r="B5609" t="s">
        <v>43</v>
      </c>
      <c r="C5609">
        <v>6</v>
      </c>
      <c r="D5609" t="s">
        <v>11</v>
      </c>
      <c r="E5609" t="s">
        <v>535</v>
      </c>
      <c r="F5609" t="s">
        <v>13</v>
      </c>
      <c r="G5609" t="s">
        <v>5276</v>
      </c>
      <c r="H5609" s="1">
        <v>0</v>
      </c>
      <c r="I5609">
        <v>1</v>
      </c>
      <c r="J5609" s="3">
        <v>43592</v>
      </c>
      <c r="K5609" t="s">
        <v>5471</v>
      </c>
      <c r="L5609" t="s">
        <v>73</v>
      </c>
      <c r="M5609">
        <v>48234</v>
      </c>
      <c r="N5609">
        <v>824</v>
      </c>
      <c r="O5609" t="s">
        <v>680</v>
      </c>
      <c r="P5609" s="4">
        <v>423</v>
      </c>
      <c r="Q5609" s="4">
        <v>5</v>
      </c>
      <c r="R5609" t="s">
        <v>75</v>
      </c>
      <c r="T5609" s="2">
        <v>423.01</v>
      </c>
      <c r="U5609" s="4">
        <v>1459</v>
      </c>
      <c r="V5609" t="s">
        <v>33</v>
      </c>
      <c r="W5609" s="3">
        <v>43596</v>
      </c>
      <c r="X5609" t="s">
        <v>39</v>
      </c>
      <c r="Y5609" t="s">
        <v>156</v>
      </c>
      <c r="Z5609" t="s">
        <v>24</v>
      </c>
    </row>
    <row r="5610" spans="1:26" x14ac:dyDescent="0.25">
      <c r="A5610">
        <v>6</v>
      </c>
      <c r="B5610" t="s">
        <v>10</v>
      </c>
      <c r="C5610">
        <v>6</v>
      </c>
      <c r="D5610" t="s">
        <v>11</v>
      </c>
      <c r="E5610" t="s">
        <v>1468</v>
      </c>
      <c r="F5610" t="s">
        <v>13</v>
      </c>
      <c r="G5610" t="s">
        <v>5371</v>
      </c>
      <c r="H5610" s="1">
        <v>0</v>
      </c>
      <c r="I5610">
        <v>1</v>
      </c>
      <c r="J5610" s="3">
        <v>43817</v>
      </c>
      <c r="K5610" t="s">
        <v>5494</v>
      </c>
      <c r="L5610" t="s">
        <v>73</v>
      </c>
      <c r="M5610">
        <v>53209</v>
      </c>
      <c r="N5610">
        <v>1564</v>
      </c>
      <c r="O5610" t="s">
        <v>1592</v>
      </c>
      <c r="P5610" s="4">
        <v>23</v>
      </c>
      <c r="Q5610" s="4">
        <v>5</v>
      </c>
      <c r="R5610" t="s">
        <v>75</v>
      </c>
      <c r="T5610" s="2">
        <v>22.99</v>
      </c>
      <c r="U5610" s="4">
        <v>100</v>
      </c>
      <c r="V5610" t="s">
        <v>33</v>
      </c>
      <c r="W5610" s="3">
        <v>43823</v>
      </c>
      <c r="X5610" t="s">
        <v>39</v>
      </c>
      <c r="Y5610" t="s">
        <v>82</v>
      </c>
      <c r="Z5610" t="s">
        <v>47</v>
      </c>
    </row>
    <row r="5611" spans="1:26" x14ac:dyDescent="0.25">
      <c r="A5611">
        <v>4</v>
      </c>
      <c r="B5611" t="s">
        <v>43</v>
      </c>
      <c r="C5611">
        <v>6</v>
      </c>
      <c r="D5611" t="s">
        <v>11</v>
      </c>
      <c r="E5611" t="s">
        <v>375</v>
      </c>
      <c r="F5611" t="s">
        <v>13</v>
      </c>
      <c r="G5611" t="s">
        <v>8141</v>
      </c>
      <c r="H5611" s="1">
        <v>0</v>
      </c>
      <c r="I5611">
        <v>1</v>
      </c>
      <c r="J5611" s="3">
        <v>43108</v>
      </c>
      <c r="K5611" t="s">
        <v>5495</v>
      </c>
      <c r="L5611" t="s">
        <v>73</v>
      </c>
      <c r="M5611">
        <v>53132</v>
      </c>
      <c r="N5611">
        <v>168</v>
      </c>
      <c r="O5611" t="s">
        <v>133</v>
      </c>
      <c r="P5611" s="4">
        <v>407</v>
      </c>
      <c r="Q5611" s="4">
        <v>6</v>
      </c>
      <c r="R5611" t="s">
        <v>75</v>
      </c>
      <c r="T5611" s="2">
        <v>407.13</v>
      </c>
      <c r="U5611" s="4">
        <v>1566</v>
      </c>
      <c r="V5611" t="s">
        <v>33</v>
      </c>
      <c r="W5611" s="3">
        <v>43112</v>
      </c>
      <c r="X5611" t="s">
        <v>39</v>
      </c>
      <c r="Y5611" t="s">
        <v>82</v>
      </c>
      <c r="Z5611" t="s">
        <v>22</v>
      </c>
    </row>
    <row r="5612" spans="1:26" x14ac:dyDescent="0.25">
      <c r="A5612">
        <v>6</v>
      </c>
      <c r="B5612" t="s">
        <v>10</v>
      </c>
      <c r="C5612">
        <v>6</v>
      </c>
      <c r="D5612" t="s">
        <v>11</v>
      </c>
      <c r="E5612" t="s">
        <v>3328</v>
      </c>
      <c r="F5612" t="s">
        <v>13</v>
      </c>
      <c r="G5612" t="s">
        <v>797</v>
      </c>
      <c r="H5612" s="1">
        <v>0</v>
      </c>
      <c r="I5612">
        <v>1</v>
      </c>
      <c r="J5612" s="3">
        <v>43415</v>
      </c>
      <c r="K5612" t="s">
        <v>5496</v>
      </c>
      <c r="L5612" t="s">
        <v>73</v>
      </c>
      <c r="M5612">
        <v>46060</v>
      </c>
      <c r="N5612">
        <v>278</v>
      </c>
      <c r="O5612" t="s">
        <v>5273</v>
      </c>
      <c r="P5612" s="4">
        <v>241</v>
      </c>
      <c r="Q5612" s="4">
        <v>6</v>
      </c>
      <c r="R5612" t="s">
        <v>75</v>
      </c>
      <c r="T5612" s="2">
        <v>241.1</v>
      </c>
      <c r="U5612" s="4">
        <v>2679</v>
      </c>
      <c r="V5612" t="s">
        <v>33</v>
      </c>
      <c r="W5612" s="3">
        <v>43421</v>
      </c>
      <c r="X5612" t="s">
        <v>39</v>
      </c>
      <c r="Y5612" t="s">
        <v>167</v>
      </c>
      <c r="Z5612" t="s">
        <v>41</v>
      </c>
    </row>
    <row r="5613" spans="1:26" x14ac:dyDescent="0.25">
      <c r="A5613">
        <v>6</v>
      </c>
      <c r="B5613" t="s">
        <v>10</v>
      </c>
      <c r="C5613">
        <v>6</v>
      </c>
      <c r="D5613" t="s">
        <v>11</v>
      </c>
      <c r="E5613" t="s">
        <v>1468</v>
      </c>
      <c r="F5613" t="s">
        <v>13</v>
      </c>
      <c r="G5613" t="s">
        <v>1252</v>
      </c>
      <c r="H5613" s="1">
        <v>0</v>
      </c>
      <c r="I5613">
        <v>1</v>
      </c>
      <c r="J5613" s="3">
        <v>43549</v>
      </c>
      <c r="K5613" t="s">
        <v>5472</v>
      </c>
      <c r="L5613" t="s">
        <v>73</v>
      </c>
      <c r="M5613">
        <v>53209</v>
      </c>
      <c r="N5613">
        <v>996</v>
      </c>
      <c r="O5613" t="s">
        <v>1488</v>
      </c>
      <c r="P5613" s="4">
        <v>427</v>
      </c>
      <c r="Q5613" s="4">
        <v>7</v>
      </c>
      <c r="R5613" t="s">
        <v>75</v>
      </c>
      <c r="T5613" s="2">
        <v>427.44</v>
      </c>
      <c r="U5613" s="4">
        <v>1527</v>
      </c>
      <c r="V5613" t="s">
        <v>33</v>
      </c>
      <c r="W5613" s="3">
        <v>43555</v>
      </c>
      <c r="X5613" t="s">
        <v>39</v>
      </c>
      <c r="Y5613" t="s">
        <v>82</v>
      </c>
      <c r="Z5613" t="s">
        <v>24</v>
      </c>
    </row>
    <row r="5614" spans="1:26" x14ac:dyDescent="0.25">
      <c r="A5614">
        <v>6</v>
      </c>
      <c r="B5614" t="s">
        <v>10</v>
      </c>
      <c r="C5614">
        <v>6</v>
      </c>
      <c r="D5614" t="s">
        <v>11</v>
      </c>
      <c r="E5614" t="s">
        <v>818</v>
      </c>
      <c r="F5614" t="s">
        <v>13</v>
      </c>
      <c r="G5614" t="s">
        <v>1449</v>
      </c>
      <c r="H5614" s="1">
        <v>0</v>
      </c>
      <c r="I5614">
        <v>1</v>
      </c>
      <c r="J5614" s="3">
        <v>43495</v>
      </c>
      <c r="K5614" t="s">
        <v>1450</v>
      </c>
      <c r="L5614" t="s">
        <v>73</v>
      </c>
      <c r="M5614">
        <v>50315</v>
      </c>
      <c r="N5614">
        <v>394</v>
      </c>
      <c r="O5614" t="s">
        <v>2330</v>
      </c>
      <c r="P5614" s="4">
        <v>15</v>
      </c>
      <c r="Q5614" s="4">
        <v>7</v>
      </c>
      <c r="R5614" t="s">
        <v>75</v>
      </c>
      <c r="T5614" s="2">
        <v>14.52</v>
      </c>
      <c r="U5614" s="4">
        <v>35</v>
      </c>
      <c r="V5614" t="s">
        <v>33</v>
      </c>
      <c r="W5614" s="3">
        <v>43501</v>
      </c>
      <c r="X5614" t="s">
        <v>39</v>
      </c>
      <c r="Y5614" t="s">
        <v>304</v>
      </c>
      <c r="Z5614" t="s">
        <v>47</v>
      </c>
    </row>
    <row r="5615" spans="1:26" x14ac:dyDescent="0.25">
      <c r="A5615">
        <v>5</v>
      </c>
      <c r="B5615" t="s">
        <v>43</v>
      </c>
      <c r="C5615">
        <v>6</v>
      </c>
      <c r="D5615" t="s">
        <v>11</v>
      </c>
      <c r="E5615" t="s">
        <v>3717</v>
      </c>
      <c r="F5615" t="s">
        <v>13</v>
      </c>
      <c r="G5615" t="s">
        <v>5497</v>
      </c>
      <c r="H5615" s="1">
        <v>0</v>
      </c>
      <c r="I5615">
        <v>1</v>
      </c>
      <c r="J5615" s="3">
        <v>43103</v>
      </c>
      <c r="K5615" t="s">
        <v>5498</v>
      </c>
      <c r="L5615" t="s">
        <v>73</v>
      </c>
      <c r="M5615">
        <v>74012</v>
      </c>
      <c r="N5615">
        <v>847</v>
      </c>
      <c r="O5615" t="s">
        <v>806</v>
      </c>
      <c r="P5615" s="4">
        <v>350</v>
      </c>
      <c r="Q5615" s="4">
        <v>7</v>
      </c>
      <c r="R5615" t="s">
        <v>75</v>
      </c>
      <c r="T5615" s="2">
        <v>350.43</v>
      </c>
      <c r="U5615" s="4">
        <v>1593</v>
      </c>
      <c r="V5615" t="s">
        <v>33</v>
      </c>
      <c r="W5615" s="3">
        <v>43108</v>
      </c>
      <c r="X5615" t="s">
        <v>39</v>
      </c>
      <c r="Y5615" t="s">
        <v>401</v>
      </c>
      <c r="Z5615" t="s">
        <v>41</v>
      </c>
    </row>
    <row r="5616" spans="1:26" x14ac:dyDescent="0.25">
      <c r="A5616">
        <v>5</v>
      </c>
      <c r="B5616" t="s">
        <v>43</v>
      </c>
      <c r="C5616">
        <v>6</v>
      </c>
      <c r="D5616" t="s">
        <v>11</v>
      </c>
      <c r="E5616" t="s">
        <v>535</v>
      </c>
      <c r="F5616" t="s">
        <v>13</v>
      </c>
      <c r="G5616" t="s">
        <v>5499</v>
      </c>
      <c r="H5616" s="1">
        <v>0</v>
      </c>
      <c r="I5616">
        <v>1</v>
      </c>
      <c r="J5616" s="3">
        <v>43068</v>
      </c>
      <c r="K5616" t="s">
        <v>5500</v>
      </c>
      <c r="L5616" t="s">
        <v>73</v>
      </c>
      <c r="M5616">
        <v>48227</v>
      </c>
      <c r="N5616">
        <v>755</v>
      </c>
      <c r="O5616" t="s">
        <v>1849</v>
      </c>
      <c r="P5616" s="4">
        <v>122</v>
      </c>
      <c r="Q5616" s="4">
        <v>9</v>
      </c>
      <c r="R5616" t="s">
        <v>75</v>
      </c>
      <c r="T5616" s="2">
        <v>121.76</v>
      </c>
      <c r="U5616" s="4">
        <v>1107</v>
      </c>
      <c r="V5616" t="s">
        <v>33</v>
      </c>
      <c r="W5616" s="3">
        <v>43073</v>
      </c>
      <c r="X5616" t="s">
        <v>39</v>
      </c>
      <c r="Y5616" t="s">
        <v>156</v>
      </c>
      <c r="Z5616" t="s">
        <v>24</v>
      </c>
    </row>
    <row r="5617" spans="1:26" x14ac:dyDescent="0.25">
      <c r="A5617">
        <v>4</v>
      </c>
      <c r="B5617" t="s">
        <v>43</v>
      </c>
      <c r="C5617">
        <v>6</v>
      </c>
      <c r="D5617" t="s">
        <v>11</v>
      </c>
      <c r="E5617" t="s">
        <v>209</v>
      </c>
      <c r="F5617" t="s">
        <v>13</v>
      </c>
      <c r="G5617" t="s">
        <v>914</v>
      </c>
      <c r="H5617" s="1">
        <v>0</v>
      </c>
      <c r="I5617">
        <v>1</v>
      </c>
      <c r="J5617" s="3">
        <v>43429</v>
      </c>
      <c r="K5617" t="s">
        <v>5501</v>
      </c>
      <c r="L5617" t="s">
        <v>73</v>
      </c>
      <c r="M5617">
        <v>49201</v>
      </c>
      <c r="N5617">
        <v>429</v>
      </c>
      <c r="O5617" t="s">
        <v>1424</v>
      </c>
      <c r="P5617" s="4">
        <v>329</v>
      </c>
      <c r="Q5617" s="4">
        <v>9</v>
      </c>
      <c r="R5617" t="s">
        <v>75</v>
      </c>
      <c r="T5617" s="2">
        <v>329.41</v>
      </c>
      <c r="U5617" s="4">
        <v>1569</v>
      </c>
      <c r="V5617" t="s">
        <v>33</v>
      </c>
      <c r="W5617" s="3">
        <v>43433</v>
      </c>
      <c r="X5617" t="s">
        <v>39</v>
      </c>
      <c r="Y5617" t="s">
        <v>156</v>
      </c>
      <c r="Z5617" t="s">
        <v>41</v>
      </c>
    </row>
    <row r="5618" spans="1:26" x14ac:dyDescent="0.25">
      <c r="A5618">
        <v>5</v>
      </c>
      <c r="B5618" t="s">
        <v>43</v>
      </c>
      <c r="C5618">
        <v>6</v>
      </c>
      <c r="D5618" t="s">
        <v>11</v>
      </c>
      <c r="E5618" t="s">
        <v>3344</v>
      </c>
      <c r="F5618" t="s">
        <v>13</v>
      </c>
      <c r="G5618" t="s">
        <v>1383</v>
      </c>
      <c r="H5618" s="1">
        <v>0</v>
      </c>
      <c r="I5618">
        <v>1</v>
      </c>
      <c r="J5618" s="3">
        <v>43368</v>
      </c>
      <c r="K5618" t="s">
        <v>5474</v>
      </c>
      <c r="L5618" t="s">
        <v>73</v>
      </c>
      <c r="M5618">
        <v>54601</v>
      </c>
      <c r="N5618">
        <v>567</v>
      </c>
      <c r="O5618" t="s">
        <v>5502</v>
      </c>
      <c r="P5618" s="4">
        <v>17</v>
      </c>
      <c r="Q5618" s="4">
        <v>11</v>
      </c>
      <c r="R5618" t="s">
        <v>75</v>
      </c>
      <c r="T5618" s="2">
        <v>17.16</v>
      </c>
      <c r="U5618" s="4">
        <v>69</v>
      </c>
      <c r="V5618" t="s">
        <v>33</v>
      </c>
      <c r="W5618" s="3">
        <v>43373</v>
      </c>
      <c r="X5618" t="s">
        <v>39</v>
      </c>
      <c r="Y5618" t="s">
        <v>82</v>
      </c>
      <c r="Z5618" t="s">
        <v>47</v>
      </c>
    </row>
    <row r="5619" spans="1:26" x14ac:dyDescent="0.25">
      <c r="A5619">
        <v>4</v>
      </c>
      <c r="B5619" t="s">
        <v>43</v>
      </c>
      <c r="C5619">
        <v>6</v>
      </c>
      <c r="D5619" t="s">
        <v>11</v>
      </c>
      <c r="E5619" t="s">
        <v>737</v>
      </c>
      <c r="F5619" t="s">
        <v>13</v>
      </c>
      <c r="G5619" t="s">
        <v>5411</v>
      </c>
      <c r="H5619" s="1">
        <v>0.3</v>
      </c>
      <c r="I5619">
        <v>1</v>
      </c>
      <c r="J5619" s="3">
        <v>42988</v>
      </c>
      <c r="K5619" t="s">
        <v>5503</v>
      </c>
      <c r="L5619" t="s">
        <v>73</v>
      </c>
      <c r="M5619">
        <v>78745</v>
      </c>
      <c r="N5619">
        <v>743</v>
      </c>
      <c r="O5619" t="s">
        <v>1490</v>
      </c>
      <c r="P5619" s="4">
        <v>-3</v>
      </c>
      <c r="Q5619" s="4">
        <v>1</v>
      </c>
      <c r="R5619" t="s">
        <v>75</v>
      </c>
      <c r="T5619" s="2">
        <v>-2.57</v>
      </c>
      <c r="U5619" s="4">
        <v>180</v>
      </c>
      <c r="V5619" t="s">
        <v>33</v>
      </c>
      <c r="W5619" s="3">
        <v>42992</v>
      </c>
      <c r="X5619" t="s">
        <v>39</v>
      </c>
      <c r="Y5619" t="s">
        <v>77</v>
      </c>
      <c r="Z5619" t="s">
        <v>24</v>
      </c>
    </row>
    <row r="5620" spans="1:26" x14ac:dyDescent="0.25">
      <c r="A5620">
        <v>4</v>
      </c>
      <c r="B5620" t="s">
        <v>43</v>
      </c>
      <c r="C5620">
        <v>6</v>
      </c>
      <c r="D5620" t="s">
        <v>11</v>
      </c>
      <c r="E5620" t="s">
        <v>498</v>
      </c>
      <c r="F5620" t="s">
        <v>13</v>
      </c>
      <c r="G5620" t="s">
        <v>677</v>
      </c>
      <c r="H5620" s="1">
        <v>0.3</v>
      </c>
      <c r="I5620">
        <v>1</v>
      </c>
      <c r="J5620" s="3">
        <v>42975</v>
      </c>
      <c r="K5620" t="s">
        <v>5504</v>
      </c>
      <c r="L5620" t="s">
        <v>73</v>
      </c>
      <c r="M5620">
        <v>75081</v>
      </c>
      <c r="N5620">
        <v>820</v>
      </c>
      <c r="O5620" t="s">
        <v>1493</v>
      </c>
      <c r="P5620" s="4">
        <v>-16</v>
      </c>
      <c r="Q5620" s="4">
        <v>1</v>
      </c>
      <c r="R5620" t="s">
        <v>75</v>
      </c>
      <c r="T5620" s="2">
        <v>-16.260000000000002</v>
      </c>
      <c r="U5620" s="4">
        <v>103</v>
      </c>
      <c r="V5620" t="s">
        <v>33</v>
      </c>
      <c r="W5620" s="3">
        <v>42979</v>
      </c>
      <c r="X5620" t="s">
        <v>39</v>
      </c>
      <c r="Y5620" t="s">
        <v>77</v>
      </c>
      <c r="Z5620" t="s">
        <v>41</v>
      </c>
    </row>
    <row r="5621" spans="1:26" x14ac:dyDescent="0.25">
      <c r="A5621">
        <v>6</v>
      </c>
      <c r="B5621" t="s">
        <v>10</v>
      </c>
      <c r="C5621">
        <v>6</v>
      </c>
      <c r="D5621" t="s">
        <v>11</v>
      </c>
      <c r="E5621" t="s">
        <v>192</v>
      </c>
      <c r="F5621" t="s">
        <v>13</v>
      </c>
      <c r="G5621" t="s">
        <v>914</v>
      </c>
      <c r="H5621" s="1">
        <v>0.3</v>
      </c>
      <c r="I5621">
        <v>1</v>
      </c>
      <c r="J5621" s="3">
        <v>43415</v>
      </c>
      <c r="K5621" t="s">
        <v>5505</v>
      </c>
      <c r="L5621" t="s">
        <v>73</v>
      </c>
      <c r="M5621">
        <v>60623</v>
      </c>
      <c r="N5621">
        <v>739</v>
      </c>
      <c r="O5621" t="s">
        <v>2104</v>
      </c>
      <c r="P5621" s="4">
        <v>-2</v>
      </c>
      <c r="Q5621" s="4">
        <v>2</v>
      </c>
      <c r="R5621" t="s">
        <v>75</v>
      </c>
      <c r="T5621" s="2">
        <v>-2.06</v>
      </c>
      <c r="U5621" s="4">
        <v>48</v>
      </c>
      <c r="V5621" t="s">
        <v>33</v>
      </c>
      <c r="W5621" s="3">
        <v>43421</v>
      </c>
      <c r="X5621" t="s">
        <v>39</v>
      </c>
      <c r="Y5621" t="s">
        <v>139</v>
      </c>
      <c r="Z5621" t="s">
        <v>24</v>
      </c>
    </row>
    <row r="5622" spans="1:26" x14ac:dyDescent="0.25">
      <c r="A5622">
        <v>4</v>
      </c>
      <c r="B5622" t="s">
        <v>43</v>
      </c>
      <c r="C5622">
        <v>6</v>
      </c>
      <c r="D5622" t="s">
        <v>11</v>
      </c>
      <c r="E5622" t="s">
        <v>823</v>
      </c>
      <c r="F5622" t="s">
        <v>13</v>
      </c>
      <c r="G5622" t="s">
        <v>5389</v>
      </c>
      <c r="H5622" s="1">
        <v>0.3</v>
      </c>
      <c r="I5622">
        <v>1</v>
      </c>
      <c r="J5622" s="3">
        <v>43827</v>
      </c>
      <c r="K5622" t="s">
        <v>5506</v>
      </c>
      <c r="L5622" t="s">
        <v>73</v>
      </c>
      <c r="M5622">
        <v>61604</v>
      </c>
      <c r="N5622">
        <v>1233</v>
      </c>
      <c r="O5622" t="s">
        <v>441</v>
      </c>
      <c r="P5622" s="4">
        <v>-3</v>
      </c>
      <c r="Q5622" s="4">
        <v>2</v>
      </c>
      <c r="R5622" t="s">
        <v>75</v>
      </c>
      <c r="T5622" s="2">
        <v>-3.24</v>
      </c>
      <c r="U5622" s="4">
        <v>113</v>
      </c>
      <c r="V5622" t="s">
        <v>33</v>
      </c>
      <c r="W5622" s="3">
        <v>43831</v>
      </c>
      <c r="X5622" t="s">
        <v>39</v>
      </c>
      <c r="Y5622" t="s">
        <v>139</v>
      </c>
      <c r="Z5622" t="s">
        <v>24</v>
      </c>
    </row>
    <row r="5623" spans="1:26" x14ac:dyDescent="0.25">
      <c r="A5623">
        <v>6</v>
      </c>
      <c r="B5623" t="s">
        <v>10</v>
      </c>
      <c r="C5623">
        <v>6</v>
      </c>
      <c r="D5623" t="s">
        <v>11</v>
      </c>
      <c r="E5623" t="s">
        <v>1843</v>
      </c>
      <c r="F5623" t="s">
        <v>13</v>
      </c>
      <c r="G5623" t="s">
        <v>136</v>
      </c>
      <c r="H5623" s="1">
        <v>0.3</v>
      </c>
      <c r="I5623">
        <v>1</v>
      </c>
      <c r="J5623" s="3">
        <v>43788</v>
      </c>
      <c r="K5623" t="s">
        <v>5507</v>
      </c>
      <c r="L5623" t="s">
        <v>73</v>
      </c>
      <c r="M5623">
        <v>76903</v>
      </c>
      <c r="N5623">
        <v>996</v>
      </c>
      <c r="O5623" t="s">
        <v>1488</v>
      </c>
      <c r="P5623" s="4">
        <v>-9</v>
      </c>
      <c r="Q5623" s="4">
        <v>2</v>
      </c>
      <c r="R5623" t="s">
        <v>75</v>
      </c>
      <c r="T5623" s="2">
        <v>-8.7200000000000006</v>
      </c>
      <c r="U5623" s="4">
        <v>305</v>
      </c>
      <c r="V5623" t="s">
        <v>33</v>
      </c>
      <c r="W5623" s="3">
        <v>43794</v>
      </c>
      <c r="X5623" t="s">
        <v>39</v>
      </c>
      <c r="Y5623" t="s">
        <v>77</v>
      </c>
      <c r="Z5623" t="s">
        <v>24</v>
      </c>
    </row>
    <row r="5624" spans="1:26" x14ac:dyDescent="0.25">
      <c r="A5624">
        <v>4</v>
      </c>
      <c r="B5624" t="s">
        <v>43</v>
      </c>
      <c r="C5624">
        <v>6</v>
      </c>
      <c r="D5624" t="s">
        <v>11</v>
      </c>
      <c r="E5624" t="s">
        <v>122</v>
      </c>
      <c r="F5624" t="s">
        <v>13</v>
      </c>
      <c r="G5624" t="s">
        <v>5508</v>
      </c>
      <c r="H5624" s="1">
        <v>0.3</v>
      </c>
      <c r="I5624">
        <v>1</v>
      </c>
      <c r="J5624" s="3">
        <v>43180</v>
      </c>
      <c r="K5624" t="s">
        <v>5509</v>
      </c>
      <c r="L5624" t="s">
        <v>73</v>
      </c>
      <c r="M5624">
        <v>77036</v>
      </c>
      <c r="N5624">
        <v>1379</v>
      </c>
      <c r="O5624" t="s">
        <v>2095</v>
      </c>
      <c r="P5624" s="4">
        <v>-1</v>
      </c>
      <c r="Q5624" s="4">
        <v>2</v>
      </c>
      <c r="R5624" t="s">
        <v>75</v>
      </c>
      <c r="T5624" s="2">
        <v>-1.42</v>
      </c>
      <c r="U5624" s="4">
        <v>99</v>
      </c>
      <c r="V5624" t="s">
        <v>33</v>
      </c>
      <c r="W5624" s="3">
        <v>43184</v>
      </c>
      <c r="X5624" t="s">
        <v>39</v>
      </c>
      <c r="Y5624" t="s">
        <v>77</v>
      </c>
      <c r="Z5624" t="s">
        <v>41</v>
      </c>
    </row>
    <row r="5625" spans="1:26" x14ac:dyDescent="0.25">
      <c r="A5625">
        <v>6</v>
      </c>
      <c r="B5625" t="s">
        <v>10</v>
      </c>
      <c r="C5625">
        <v>6</v>
      </c>
      <c r="D5625" t="s">
        <v>11</v>
      </c>
      <c r="E5625" t="s">
        <v>417</v>
      </c>
      <c r="F5625" t="s">
        <v>13</v>
      </c>
      <c r="G5625" t="s">
        <v>647</v>
      </c>
      <c r="H5625" s="1">
        <v>0.3</v>
      </c>
      <c r="I5625">
        <v>1</v>
      </c>
      <c r="J5625" s="3">
        <v>42536</v>
      </c>
      <c r="K5625" t="s">
        <v>5510</v>
      </c>
      <c r="L5625" t="s">
        <v>73</v>
      </c>
      <c r="M5625">
        <v>78207</v>
      </c>
      <c r="N5625">
        <v>980</v>
      </c>
      <c r="O5625" t="s">
        <v>2507</v>
      </c>
      <c r="P5625" s="4">
        <v>-19</v>
      </c>
      <c r="Q5625" s="4">
        <v>2</v>
      </c>
      <c r="R5625" t="s">
        <v>75</v>
      </c>
      <c r="T5625" s="2">
        <v>-18.559999999999999</v>
      </c>
      <c r="U5625" s="4">
        <v>100</v>
      </c>
      <c r="V5625" t="s">
        <v>33</v>
      </c>
      <c r="W5625" s="3">
        <v>42542</v>
      </c>
      <c r="X5625" t="s">
        <v>39</v>
      </c>
      <c r="Y5625" t="s">
        <v>77</v>
      </c>
      <c r="Z5625" t="s">
        <v>41</v>
      </c>
    </row>
    <row r="5626" spans="1:26" x14ac:dyDescent="0.25">
      <c r="A5626">
        <v>4</v>
      </c>
      <c r="B5626" t="s">
        <v>43</v>
      </c>
      <c r="C5626">
        <v>6</v>
      </c>
      <c r="D5626" t="s">
        <v>11</v>
      </c>
      <c r="E5626" t="s">
        <v>192</v>
      </c>
      <c r="F5626" t="s">
        <v>13</v>
      </c>
      <c r="G5626" t="s">
        <v>544</v>
      </c>
      <c r="H5626" s="1">
        <v>0.3</v>
      </c>
      <c r="I5626">
        <v>1</v>
      </c>
      <c r="J5626" s="3">
        <v>43147</v>
      </c>
      <c r="K5626" t="s">
        <v>5511</v>
      </c>
      <c r="L5626" t="s">
        <v>73</v>
      </c>
      <c r="M5626">
        <v>60623</v>
      </c>
      <c r="N5626">
        <v>766</v>
      </c>
      <c r="O5626" t="s">
        <v>1787</v>
      </c>
      <c r="P5626" s="4">
        <v>-3</v>
      </c>
      <c r="Q5626" s="4">
        <v>3</v>
      </c>
      <c r="R5626" t="s">
        <v>75</v>
      </c>
      <c r="T5626" s="2">
        <v>-2.7</v>
      </c>
      <c r="U5626" s="4">
        <v>63</v>
      </c>
      <c r="V5626" t="s">
        <v>33</v>
      </c>
      <c r="W5626" s="3">
        <v>43151</v>
      </c>
      <c r="X5626" t="s">
        <v>39</v>
      </c>
      <c r="Y5626" t="s">
        <v>139</v>
      </c>
      <c r="Z5626" t="s">
        <v>24</v>
      </c>
    </row>
    <row r="5627" spans="1:26" x14ac:dyDescent="0.25">
      <c r="A5627">
        <v>4</v>
      </c>
      <c r="B5627" t="s">
        <v>43</v>
      </c>
      <c r="C5627">
        <v>6</v>
      </c>
      <c r="D5627" t="s">
        <v>11</v>
      </c>
      <c r="E5627" t="s">
        <v>2216</v>
      </c>
      <c r="F5627" t="s">
        <v>13</v>
      </c>
      <c r="G5627" t="s">
        <v>5383</v>
      </c>
      <c r="H5627" s="1">
        <v>0.3</v>
      </c>
      <c r="I5627">
        <v>1</v>
      </c>
      <c r="J5627" s="3">
        <v>43278</v>
      </c>
      <c r="K5627" t="s">
        <v>5512</v>
      </c>
      <c r="L5627" t="s">
        <v>73</v>
      </c>
      <c r="M5627">
        <v>60035</v>
      </c>
      <c r="N5627">
        <v>743</v>
      </c>
      <c r="O5627" t="s">
        <v>1490</v>
      </c>
      <c r="P5627" s="4">
        <v>-8</v>
      </c>
      <c r="Q5627" s="4">
        <v>3</v>
      </c>
      <c r="R5627" t="s">
        <v>75</v>
      </c>
      <c r="T5627" s="2">
        <v>-7.71</v>
      </c>
      <c r="U5627" s="4">
        <v>540</v>
      </c>
      <c r="V5627" t="s">
        <v>33</v>
      </c>
      <c r="W5627" s="3">
        <v>43282</v>
      </c>
      <c r="X5627" t="s">
        <v>39</v>
      </c>
      <c r="Y5627" t="s">
        <v>139</v>
      </c>
      <c r="Z5627" t="s">
        <v>24</v>
      </c>
    </row>
    <row r="5628" spans="1:26" x14ac:dyDescent="0.25">
      <c r="A5628">
        <v>7</v>
      </c>
      <c r="B5628" t="s">
        <v>25</v>
      </c>
      <c r="C5628">
        <v>6</v>
      </c>
      <c r="D5628" t="s">
        <v>11</v>
      </c>
      <c r="E5628" t="s">
        <v>122</v>
      </c>
      <c r="F5628" t="s">
        <v>13</v>
      </c>
      <c r="G5628" t="s">
        <v>5513</v>
      </c>
      <c r="H5628" s="1">
        <v>0.3</v>
      </c>
      <c r="I5628">
        <v>1</v>
      </c>
      <c r="J5628" s="3">
        <v>43139</v>
      </c>
      <c r="K5628" t="s">
        <v>5514</v>
      </c>
      <c r="L5628" t="s">
        <v>73</v>
      </c>
      <c r="M5628">
        <v>77036</v>
      </c>
      <c r="N5628">
        <v>792</v>
      </c>
      <c r="O5628" t="s">
        <v>1993</v>
      </c>
      <c r="P5628" s="4">
        <v>0</v>
      </c>
      <c r="Q5628" s="4">
        <v>4</v>
      </c>
      <c r="R5628" t="s">
        <v>75</v>
      </c>
      <c r="T5628" s="2">
        <v>0</v>
      </c>
      <c r="U5628" s="4">
        <v>242</v>
      </c>
      <c r="V5628" t="s">
        <v>33</v>
      </c>
      <c r="W5628" s="3">
        <v>43146</v>
      </c>
      <c r="X5628" t="s">
        <v>39</v>
      </c>
      <c r="Y5628" t="s">
        <v>77</v>
      </c>
      <c r="Z5628" t="s">
        <v>24</v>
      </c>
    </row>
    <row r="5629" spans="1:26" x14ac:dyDescent="0.25">
      <c r="A5629">
        <v>5</v>
      </c>
      <c r="B5629" t="s">
        <v>43</v>
      </c>
      <c r="C5629">
        <v>6</v>
      </c>
      <c r="D5629" t="s">
        <v>11</v>
      </c>
      <c r="E5629" t="s">
        <v>122</v>
      </c>
      <c r="F5629" t="s">
        <v>13</v>
      </c>
      <c r="G5629" t="s">
        <v>5515</v>
      </c>
      <c r="H5629" s="1">
        <v>0.3</v>
      </c>
      <c r="I5629">
        <v>1</v>
      </c>
      <c r="J5629" s="3">
        <v>43208</v>
      </c>
      <c r="K5629" t="s">
        <v>5516</v>
      </c>
      <c r="L5629" t="s">
        <v>73</v>
      </c>
      <c r="M5629">
        <v>77070</v>
      </c>
      <c r="N5629">
        <v>755</v>
      </c>
      <c r="O5629" t="s">
        <v>1849</v>
      </c>
      <c r="P5629" s="4">
        <v>-93</v>
      </c>
      <c r="Q5629" s="4">
        <v>4</v>
      </c>
      <c r="R5629" t="s">
        <v>75</v>
      </c>
      <c r="T5629" s="2">
        <v>-93.47</v>
      </c>
      <c r="U5629" s="4">
        <v>344</v>
      </c>
      <c r="V5629" t="s">
        <v>33</v>
      </c>
      <c r="W5629" s="3">
        <v>43213</v>
      </c>
      <c r="X5629" t="s">
        <v>39</v>
      </c>
      <c r="Y5629" t="s">
        <v>77</v>
      </c>
      <c r="Z5629" t="s">
        <v>24</v>
      </c>
    </row>
    <row r="5630" spans="1:26" x14ac:dyDescent="0.25">
      <c r="A5630">
        <v>6</v>
      </c>
      <c r="B5630" t="s">
        <v>10</v>
      </c>
      <c r="C5630">
        <v>6</v>
      </c>
      <c r="D5630" t="s">
        <v>11</v>
      </c>
      <c r="E5630" t="s">
        <v>417</v>
      </c>
      <c r="F5630" t="s">
        <v>13</v>
      </c>
      <c r="G5630" t="s">
        <v>647</v>
      </c>
      <c r="H5630" s="1">
        <v>0.3</v>
      </c>
      <c r="I5630">
        <v>1</v>
      </c>
      <c r="J5630" s="3">
        <v>42536</v>
      </c>
      <c r="K5630" t="s">
        <v>5510</v>
      </c>
      <c r="L5630" t="s">
        <v>73</v>
      </c>
      <c r="M5630">
        <v>78207</v>
      </c>
      <c r="N5630">
        <v>742</v>
      </c>
      <c r="O5630" t="s">
        <v>1068</v>
      </c>
      <c r="P5630" s="4">
        <v>-57</v>
      </c>
      <c r="Q5630" s="4">
        <v>4</v>
      </c>
      <c r="R5630" t="s">
        <v>75</v>
      </c>
      <c r="T5630" s="2">
        <v>-57</v>
      </c>
      <c r="U5630" s="4">
        <v>798</v>
      </c>
      <c r="V5630" t="s">
        <v>33</v>
      </c>
      <c r="W5630" s="3">
        <v>42542</v>
      </c>
      <c r="X5630" t="s">
        <v>39</v>
      </c>
      <c r="Y5630" t="s">
        <v>77</v>
      </c>
      <c r="Z5630" t="s">
        <v>24</v>
      </c>
    </row>
    <row r="5631" spans="1:26" x14ac:dyDescent="0.25">
      <c r="A5631">
        <v>4</v>
      </c>
      <c r="B5631" t="s">
        <v>43</v>
      </c>
      <c r="C5631">
        <v>6</v>
      </c>
      <c r="D5631" t="s">
        <v>11</v>
      </c>
      <c r="E5631" t="s">
        <v>5517</v>
      </c>
      <c r="F5631" t="s">
        <v>13</v>
      </c>
      <c r="G5631" t="s">
        <v>5323</v>
      </c>
      <c r="H5631" s="1">
        <v>0.3</v>
      </c>
      <c r="I5631">
        <v>1</v>
      </c>
      <c r="J5631" s="3">
        <v>43174</v>
      </c>
      <c r="K5631" t="s">
        <v>5518</v>
      </c>
      <c r="L5631" t="s">
        <v>73</v>
      </c>
      <c r="M5631">
        <v>77803</v>
      </c>
      <c r="N5631">
        <v>1181</v>
      </c>
      <c r="O5631" t="s">
        <v>239</v>
      </c>
      <c r="P5631" s="4">
        <v>-143</v>
      </c>
      <c r="Q5631" s="4">
        <v>5</v>
      </c>
      <c r="R5631" t="s">
        <v>75</v>
      </c>
      <c r="T5631" s="2">
        <v>-143.43</v>
      </c>
      <c r="U5631" s="4">
        <v>528</v>
      </c>
      <c r="V5631" t="s">
        <v>33</v>
      </c>
      <c r="W5631" s="3">
        <v>43178</v>
      </c>
      <c r="X5631" t="s">
        <v>39</v>
      </c>
      <c r="Y5631" t="s">
        <v>77</v>
      </c>
      <c r="Z5631" t="s">
        <v>24</v>
      </c>
    </row>
    <row r="5632" spans="1:26" x14ac:dyDescent="0.25">
      <c r="A5632">
        <v>4</v>
      </c>
      <c r="B5632" t="s">
        <v>43</v>
      </c>
      <c r="C5632">
        <v>6</v>
      </c>
      <c r="D5632" t="s">
        <v>11</v>
      </c>
      <c r="E5632" t="s">
        <v>498</v>
      </c>
      <c r="F5632" t="s">
        <v>13</v>
      </c>
      <c r="G5632" t="s">
        <v>5443</v>
      </c>
      <c r="H5632" s="1">
        <v>0.3</v>
      </c>
      <c r="I5632">
        <v>1</v>
      </c>
      <c r="J5632" s="3">
        <v>42572</v>
      </c>
      <c r="K5632" t="s">
        <v>5519</v>
      </c>
      <c r="L5632" t="s">
        <v>73</v>
      </c>
      <c r="M5632">
        <v>75217</v>
      </c>
      <c r="N5632">
        <v>836</v>
      </c>
      <c r="O5632" t="s">
        <v>1150</v>
      </c>
      <c r="P5632" s="4">
        <v>-94</v>
      </c>
      <c r="Q5632" s="4">
        <v>5</v>
      </c>
      <c r="R5632" t="s">
        <v>75</v>
      </c>
      <c r="T5632" s="2">
        <v>-93.99</v>
      </c>
      <c r="U5632" s="4">
        <v>658</v>
      </c>
      <c r="V5632" t="s">
        <v>33</v>
      </c>
      <c r="W5632" s="3">
        <v>42576</v>
      </c>
      <c r="X5632" t="s">
        <v>39</v>
      </c>
      <c r="Y5632" t="s">
        <v>77</v>
      </c>
      <c r="Z5632" t="s">
        <v>24</v>
      </c>
    </row>
    <row r="5633" spans="1:26" x14ac:dyDescent="0.25">
      <c r="A5633">
        <v>4</v>
      </c>
      <c r="B5633" t="s">
        <v>43</v>
      </c>
      <c r="C5633">
        <v>6</v>
      </c>
      <c r="D5633" t="s">
        <v>11</v>
      </c>
      <c r="E5633" t="s">
        <v>122</v>
      </c>
      <c r="F5633" t="s">
        <v>13</v>
      </c>
      <c r="G5633" t="s">
        <v>5520</v>
      </c>
      <c r="H5633" s="1">
        <v>0.3</v>
      </c>
      <c r="I5633">
        <v>1</v>
      </c>
      <c r="J5633" s="3">
        <v>43369</v>
      </c>
      <c r="K5633" t="s">
        <v>5521</v>
      </c>
      <c r="L5633" t="s">
        <v>73</v>
      </c>
      <c r="M5633">
        <v>77041</v>
      </c>
      <c r="N5633">
        <v>807</v>
      </c>
      <c r="O5633" t="s">
        <v>8107</v>
      </c>
      <c r="P5633" s="4">
        <v>-136</v>
      </c>
      <c r="Q5633" s="4">
        <v>5</v>
      </c>
      <c r="R5633" t="s">
        <v>75</v>
      </c>
      <c r="T5633" s="2">
        <v>-136.49</v>
      </c>
      <c r="U5633" s="4">
        <v>455</v>
      </c>
      <c r="V5633" t="s">
        <v>33</v>
      </c>
      <c r="W5633" s="3">
        <v>43373</v>
      </c>
      <c r="X5633" t="s">
        <v>39</v>
      </c>
      <c r="Y5633" t="s">
        <v>77</v>
      </c>
      <c r="Z5633" t="s">
        <v>24</v>
      </c>
    </row>
    <row r="5634" spans="1:26" x14ac:dyDescent="0.25">
      <c r="A5634">
        <v>7</v>
      </c>
      <c r="B5634" t="s">
        <v>25</v>
      </c>
      <c r="C5634">
        <v>6</v>
      </c>
      <c r="D5634" t="s">
        <v>11</v>
      </c>
      <c r="E5634" t="s">
        <v>122</v>
      </c>
      <c r="F5634" t="s">
        <v>13</v>
      </c>
      <c r="G5634" t="s">
        <v>5449</v>
      </c>
      <c r="H5634" s="1">
        <v>0.3</v>
      </c>
      <c r="I5634">
        <v>1</v>
      </c>
      <c r="J5634" s="3">
        <v>43424</v>
      </c>
      <c r="K5634" t="s">
        <v>5522</v>
      </c>
      <c r="L5634" t="s">
        <v>73</v>
      </c>
      <c r="M5634">
        <v>77095</v>
      </c>
      <c r="N5634">
        <v>773</v>
      </c>
      <c r="O5634" t="s">
        <v>8124</v>
      </c>
      <c r="P5634" s="4">
        <v>-77</v>
      </c>
      <c r="Q5634" s="4">
        <v>5</v>
      </c>
      <c r="R5634" t="s">
        <v>75</v>
      </c>
      <c r="T5634" s="2">
        <v>-77.33</v>
      </c>
      <c r="U5634" s="4">
        <v>318</v>
      </c>
      <c r="V5634" t="s">
        <v>33</v>
      </c>
      <c r="W5634" s="3">
        <v>43431</v>
      </c>
      <c r="X5634" t="s">
        <v>39</v>
      </c>
      <c r="Y5634" t="s">
        <v>77</v>
      </c>
      <c r="Z5634" t="s">
        <v>24</v>
      </c>
    </row>
    <row r="5635" spans="1:26" x14ac:dyDescent="0.25">
      <c r="A5635">
        <v>5</v>
      </c>
      <c r="B5635" t="s">
        <v>43</v>
      </c>
      <c r="C5635">
        <v>6</v>
      </c>
      <c r="D5635" t="s">
        <v>11</v>
      </c>
      <c r="E5635" t="s">
        <v>672</v>
      </c>
      <c r="F5635" t="s">
        <v>13</v>
      </c>
      <c r="G5635" t="s">
        <v>5364</v>
      </c>
      <c r="H5635" s="1">
        <v>0.3</v>
      </c>
      <c r="I5635">
        <v>1</v>
      </c>
      <c r="J5635" s="3">
        <v>42699</v>
      </c>
      <c r="K5635" t="s">
        <v>5523</v>
      </c>
      <c r="L5635" t="s">
        <v>73</v>
      </c>
      <c r="M5635">
        <v>76017</v>
      </c>
      <c r="N5635">
        <v>368</v>
      </c>
      <c r="O5635" t="s">
        <v>38</v>
      </c>
      <c r="P5635" s="4">
        <v>-122</v>
      </c>
      <c r="Q5635" s="4">
        <v>5</v>
      </c>
      <c r="R5635" t="s">
        <v>75</v>
      </c>
      <c r="T5635" s="2">
        <v>-121.87</v>
      </c>
      <c r="U5635" s="4">
        <v>1219</v>
      </c>
      <c r="V5635" t="s">
        <v>33</v>
      </c>
      <c r="W5635" s="3">
        <v>42704</v>
      </c>
      <c r="X5635" t="s">
        <v>39</v>
      </c>
      <c r="Y5635" t="s">
        <v>77</v>
      </c>
      <c r="Z5635" t="s">
        <v>41</v>
      </c>
    </row>
    <row r="5636" spans="1:26" x14ac:dyDescent="0.25">
      <c r="A5636">
        <v>6</v>
      </c>
      <c r="B5636" t="s">
        <v>10</v>
      </c>
      <c r="C5636">
        <v>6</v>
      </c>
      <c r="D5636" t="s">
        <v>11</v>
      </c>
      <c r="E5636" t="s">
        <v>737</v>
      </c>
      <c r="F5636" t="s">
        <v>13</v>
      </c>
      <c r="G5636" t="s">
        <v>1273</v>
      </c>
      <c r="H5636" s="1">
        <v>0.3</v>
      </c>
      <c r="I5636">
        <v>1</v>
      </c>
      <c r="J5636" s="3">
        <v>43348</v>
      </c>
      <c r="K5636" t="s">
        <v>5524</v>
      </c>
      <c r="L5636" t="s">
        <v>73</v>
      </c>
      <c r="M5636">
        <v>78745</v>
      </c>
      <c r="N5636">
        <v>1457</v>
      </c>
      <c r="O5636" t="s">
        <v>1096</v>
      </c>
      <c r="P5636" s="4">
        <v>-25</v>
      </c>
      <c r="Q5636" s="4">
        <v>7</v>
      </c>
      <c r="R5636" t="s">
        <v>75</v>
      </c>
      <c r="T5636" s="2">
        <v>-24.84</v>
      </c>
      <c r="U5636" s="4">
        <v>348</v>
      </c>
      <c r="V5636" t="s">
        <v>33</v>
      </c>
      <c r="W5636" s="3">
        <v>43354</v>
      </c>
      <c r="X5636" t="s">
        <v>39</v>
      </c>
      <c r="Y5636" t="s">
        <v>77</v>
      </c>
      <c r="Z5636" t="s">
        <v>24</v>
      </c>
    </row>
    <row r="5637" spans="1:26" x14ac:dyDescent="0.25">
      <c r="A5637">
        <v>6</v>
      </c>
      <c r="B5637" t="s">
        <v>10</v>
      </c>
      <c r="C5637">
        <v>6</v>
      </c>
      <c r="D5637" t="s">
        <v>11</v>
      </c>
      <c r="E5637" t="s">
        <v>122</v>
      </c>
      <c r="F5637" t="s">
        <v>13</v>
      </c>
      <c r="G5637" t="s">
        <v>623</v>
      </c>
      <c r="H5637" s="1">
        <v>0.3</v>
      </c>
      <c r="I5637">
        <v>1</v>
      </c>
      <c r="J5637" s="3">
        <v>43032</v>
      </c>
      <c r="K5637" t="s">
        <v>5525</v>
      </c>
      <c r="L5637" t="s">
        <v>73</v>
      </c>
      <c r="M5637">
        <v>77041</v>
      </c>
      <c r="N5637">
        <v>965</v>
      </c>
      <c r="O5637" t="s">
        <v>562</v>
      </c>
      <c r="P5637" s="4">
        <v>-69</v>
      </c>
      <c r="Q5637" s="4">
        <v>7</v>
      </c>
      <c r="R5637" t="s">
        <v>75</v>
      </c>
      <c r="T5637" s="2">
        <v>-69.47</v>
      </c>
      <c r="U5637" s="4">
        <v>347</v>
      </c>
      <c r="V5637" t="s">
        <v>33</v>
      </c>
      <c r="W5637" s="3">
        <v>43038</v>
      </c>
      <c r="X5637" t="s">
        <v>39</v>
      </c>
      <c r="Y5637" t="s">
        <v>77</v>
      </c>
      <c r="Z5637" t="s">
        <v>41</v>
      </c>
    </row>
    <row r="5638" spans="1:26" x14ac:dyDescent="0.25">
      <c r="A5638">
        <v>4</v>
      </c>
      <c r="B5638" t="s">
        <v>43</v>
      </c>
      <c r="C5638">
        <v>6</v>
      </c>
      <c r="D5638" t="s">
        <v>11</v>
      </c>
      <c r="E5638" t="s">
        <v>3003</v>
      </c>
      <c r="F5638" t="s">
        <v>13</v>
      </c>
      <c r="G5638" t="s">
        <v>5526</v>
      </c>
      <c r="H5638" s="1">
        <v>0.3</v>
      </c>
      <c r="I5638">
        <v>1</v>
      </c>
      <c r="J5638" s="3">
        <v>43461</v>
      </c>
      <c r="K5638" t="s">
        <v>5527</v>
      </c>
      <c r="L5638" t="s">
        <v>73</v>
      </c>
      <c r="M5638">
        <v>60098</v>
      </c>
      <c r="N5638">
        <v>764</v>
      </c>
      <c r="O5638" t="s">
        <v>8119</v>
      </c>
      <c r="P5638" s="4">
        <v>-12</v>
      </c>
      <c r="Q5638" s="4">
        <v>8</v>
      </c>
      <c r="R5638" t="s">
        <v>75</v>
      </c>
      <c r="T5638" s="2">
        <v>-12.08</v>
      </c>
      <c r="U5638" s="4">
        <v>845</v>
      </c>
      <c r="V5638" t="s">
        <v>33</v>
      </c>
      <c r="W5638" s="3">
        <v>43465</v>
      </c>
      <c r="X5638" t="s">
        <v>39</v>
      </c>
      <c r="Y5638" t="s">
        <v>139</v>
      </c>
      <c r="Z5638" t="s">
        <v>24</v>
      </c>
    </row>
    <row r="5639" spans="1:26" x14ac:dyDescent="0.25">
      <c r="A5639">
        <v>5</v>
      </c>
      <c r="B5639" t="s">
        <v>43</v>
      </c>
      <c r="C5639">
        <v>6</v>
      </c>
      <c r="D5639" t="s">
        <v>11</v>
      </c>
      <c r="E5639" t="s">
        <v>998</v>
      </c>
      <c r="F5639" t="s">
        <v>13</v>
      </c>
      <c r="G5639" t="s">
        <v>520</v>
      </c>
      <c r="H5639" s="1">
        <v>0.3</v>
      </c>
      <c r="I5639">
        <v>1</v>
      </c>
      <c r="J5639" s="3">
        <v>42501</v>
      </c>
      <c r="K5639" t="s">
        <v>5528</v>
      </c>
      <c r="L5639" t="s">
        <v>73</v>
      </c>
      <c r="M5639">
        <v>77340</v>
      </c>
      <c r="N5639">
        <v>842</v>
      </c>
      <c r="O5639" t="s">
        <v>886</v>
      </c>
      <c r="P5639" s="4">
        <v>-69</v>
      </c>
      <c r="Q5639" s="4">
        <v>8</v>
      </c>
      <c r="R5639" t="s">
        <v>75</v>
      </c>
      <c r="T5639" s="2">
        <v>-69.31</v>
      </c>
      <c r="U5639" s="4">
        <v>1213</v>
      </c>
      <c r="V5639" t="s">
        <v>33</v>
      </c>
      <c r="W5639" s="3">
        <v>42506</v>
      </c>
      <c r="X5639" t="s">
        <v>39</v>
      </c>
      <c r="Y5639" t="s">
        <v>77</v>
      </c>
      <c r="Z5639" t="s">
        <v>24</v>
      </c>
    </row>
    <row r="5640" spans="1:26" x14ac:dyDescent="0.25">
      <c r="A5640">
        <v>4</v>
      </c>
      <c r="B5640" t="s">
        <v>43</v>
      </c>
      <c r="C5640">
        <v>6</v>
      </c>
      <c r="D5640" t="s">
        <v>11</v>
      </c>
      <c r="E5640" t="s">
        <v>122</v>
      </c>
      <c r="F5640" t="s">
        <v>13</v>
      </c>
      <c r="G5640" t="s">
        <v>5391</v>
      </c>
      <c r="H5640" s="1">
        <v>0.32</v>
      </c>
      <c r="I5640">
        <v>1</v>
      </c>
      <c r="J5640" s="3">
        <v>42686</v>
      </c>
      <c r="K5640" t="s">
        <v>5529</v>
      </c>
      <c r="L5640" t="s">
        <v>73</v>
      </c>
      <c r="M5640">
        <v>77036</v>
      </c>
      <c r="N5640">
        <v>309</v>
      </c>
      <c r="O5640" t="s">
        <v>1653</v>
      </c>
      <c r="P5640" s="4">
        <v>-13</v>
      </c>
      <c r="Q5640" s="4">
        <v>1</v>
      </c>
      <c r="R5640" t="s">
        <v>75</v>
      </c>
      <c r="T5640" s="2">
        <v>-13</v>
      </c>
      <c r="U5640" s="4">
        <v>68</v>
      </c>
      <c r="V5640" t="s">
        <v>33</v>
      </c>
      <c r="W5640" s="3">
        <v>42690</v>
      </c>
      <c r="X5640" t="s">
        <v>39</v>
      </c>
      <c r="Y5640" t="s">
        <v>77</v>
      </c>
      <c r="Z5640" t="s">
        <v>22</v>
      </c>
    </row>
    <row r="5641" spans="1:26" x14ac:dyDescent="0.25">
      <c r="A5641">
        <v>6</v>
      </c>
      <c r="B5641" t="s">
        <v>10</v>
      </c>
      <c r="C5641">
        <v>6</v>
      </c>
      <c r="D5641" t="s">
        <v>11</v>
      </c>
      <c r="E5641" t="s">
        <v>498</v>
      </c>
      <c r="F5641" t="s">
        <v>13</v>
      </c>
      <c r="G5641" t="s">
        <v>5238</v>
      </c>
      <c r="H5641" s="1">
        <v>0.32</v>
      </c>
      <c r="I5641">
        <v>1</v>
      </c>
      <c r="J5641" s="3">
        <v>43782</v>
      </c>
      <c r="K5641" t="s">
        <v>5530</v>
      </c>
      <c r="L5641" t="s">
        <v>73</v>
      </c>
      <c r="M5641">
        <v>75220</v>
      </c>
      <c r="N5641">
        <v>390</v>
      </c>
      <c r="O5641" t="s">
        <v>2407</v>
      </c>
      <c r="P5641" s="4">
        <v>-27</v>
      </c>
      <c r="Q5641" s="4">
        <v>3</v>
      </c>
      <c r="R5641" t="s">
        <v>75</v>
      </c>
      <c r="T5641" s="2">
        <v>-27.26</v>
      </c>
      <c r="U5641" s="4">
        <v>206</v>
      </c>
      <c r="V5641" t="s">
        <v>33</v>
      </c>
      <c r="W5641" s="3">
        <v>43788</v>
      </c>
      <c r="X5641" t="s">
        <v>39</v>
      </c>
      <c r="Y5641" t="s">
        <v>77</v>
      </c>
      <c r="Z5641" t="s">
        <v>22</v>
      </c>
    </row>
    <row r="5642" spans="1:26" x14ac:dyDescent="0.25">
      <c r="A5642">
        <v>4</v>
      </c>
      <c r="B5642" t="s">
        <v>43</v>
      </c>
      <c r="C5642">
        <v>6</v>
      </c>
      <c r="D5642" t="s">
        <v>11</v>
      </c>
      <c r="E5642" t="s">
        <v>122</v>
      </c>
      <c r="F5642" t="s">
        <v>13</v>
      </c>
      <c r="G5642" t="s">
        <v>5531</v>
      </c>
      <c r="H5642" s="1">
        <v>0.32</v>
      </c>
      <c r="I5642">
        <v>1</v>
      </c>
      <c r="J5642" s="3">
        <v>42953</v>
      </c>
      <c r="K5642" t="s">
        <v>5532</v>
      </c>
      <c r="L5642" t="s">
        <v>73</v>
      </c>
      <c r="M5642">
        <v>77095</v>
      </c>
      <c r="N5642">
        <v>1228</v>
      </c>
      <c r="O5642" t="s">
        <v>8135</v>
      </c>
      <c r="P5642" s="4">
        <v>-114</v>
      </c>
      <c r="Q5642" s="4">
        <v>3</v>
      </c>
      <c r="R5642" t="s">
        <v>75</v>
      </c>
      <c r="T5642" s="2">
        <v>-114.02</v>
      </c>
      <c r="U5642" s="4">
        <v>369</v>
      </c>
      <c r="V5642" t="s">
        <v>33</v>
      </c>
      <c r="W5642" s="3">
        <v>42957</v>
      </c>
      <c r="X5642" t="s">
        <v>39</v>
      </c>
      <c r="Y5642" t="s">
        <v>77</v>
      </c>
      <c r="Z5642" t="s">
        <v>22</v>
      </c>
    </row>
    <row r="5643" spans="1:26" x14ac:dyDescent="0.25">
      <c r="A5643">
        <v>5</v>
      </c>
      <c r="B5643" t="s">
        <v>43</v>
      </c>
      <c r="C5643">
        <v>6</v>
      </c>
      <c r="D5643" t="s">
        <v>11</v>
      </c>
      <c r="E5643" t="s">
        <v>70</v>
      </c>
      <c r="F5643" t="s">
        <v>13</v>
      </c>
      <c r="G5643" t="s">
        <v>5533</v>
      </c>
      <c r="H5643" s="1">
        <v>0.32</v>
      </c>
      <c r="I5643">
        <v>1</v>
      </c>
      <c r="J5643" s="3">
        <v>43591</v>
      </c>
      <c r="K5643" t="s">
        <v>5534</v>
      </c>
      <c r="L5643" t="s">
        <v>73</v>
      </c>
      <c r="M5643">
        <v>76106</v>
      </c>
      <c r="N5643">
        <v>1437</v>
      </c>
      <c r="O5643" t="s">
        <v>973</v>
      </c>
      <c r="P5643" s="4">
        <v>-119</v>
      </c>
      <c r="Q5643" s="4">
        <v>7</v>
      </c>
      <c r="R5643" t="s">
        <v>75</v>
      </c>
      <c r="T5643" s="2">
        <v>-119.19</v>
      </c>
      <c r="U5643" s="4">
        <v>623</v>
      </c>
      <c r="V5643" t="s">
        <v>33</v>
      </c>
      <c r="W5643" s="3">
        <v>43596</v>
      </c>
      <c r="X5643" t="s">
        <v>39</v>
      </c>
      <c r="Y5643" t="s">
        <v>77</v>
      </c>
      <c r="Z5643" t="s">
        <v>22</v>
      </c>
    </row>
    <row r="5644" spans="1:26" x14ac:dyDescent="0.25">
      <c r="A5644">
        <v>6</v>
      </c>
      <c r="B5644" t="s">
        <v>10</v>
      </c>
      <c r="C5644">
        <v>6</v>
      </c>
      <c r="D5644" t="s">
        <v>11</v>
      </c>
      <c r="E5644" t="s">
        <v>998</v>
      </c>
      <c r="F5644" t="s">
        <v>13</v>
      </c>
      <c r="G5644" t="s">
        <v>5443</v>
      </c>
      <c r="H5644" s="1">
        <v>0.32</v>
      </c>
      <c r="I5644">
        <v>1</v>
      </c>
      <c r="J5644" s="3">
        <v>43370</v>
      </c>
      <c r="K5644" t="s">
        <v>5535</v>
      </c>
      <c r="L5644" t="s">
        <v>73</v>
      </c>
      <c r="M5644">
        <v>77340</v>
      </c>
      <c r="N5644">
        <v>1228</v>
      </c>
      <c r="O5644" t="s">
        <v>8125</v>
      </c>
      <c r="P5644" s="4">
        <v>-225</v>
      </c>
      <c r="Q5644" s="4">
        <v>7</v>
      </c>
      <c r="R5644" t="s">
        <v>75</v>
      </c>
      <c r="T5644" s="2">
        <v>-225.1</v>
      </c>
      <c r="U5644" s="4">
        <v>957</v>
      </c>
      <c r="V5644" t="s">
        <v>33</v>
      </c>
      <c r="W5644" s="3">
        <v>43376</v>
      </c>
      <c r="X5644" t="s">
        <v>39</v>
      </c>
      <c r="Y5644" t="s">
        <v>77</v>
      </c>
      <c r="Z5644" t="s">
        <v>22</v>
      </c>
    </row>
    <row r="5645" spans="1:26" x14ac:dyDescent="0.25">
      <c r="A5645">
        <v>5</v>
      </c>
      <c r="B5645" t="s">
        <v>43</v>
      </c>
      <c r="C5645">
        <v>6</v>
      </c>
      <c r="D5645" t="s">
        <v>11</v>
      </c>
      <c r="E5645" t="s">
        <v>281</v>
      </c>
      <c r="F5645" t="s">
        <v>13</v>
      </c>
      <c r="G5645" t="s">
        <v>5536</v>
      </c>
      <c r="H5645" s="1">
        <v>0.5</v>
      </c>
      <c r="I5645">
        <v>1</v>
      </c>
      <c r="J5645" s="3">
        <v>43747</v>
      </c>
      <c r="K5645" t="s">
        <v>5537</v>
      </c>
      <c r="L5645" t="s">
        <v>73</v>
      </c>
      <c r="M5645">
        <v>60505</v>
      </c>
      <c r="N5645">
        <v>829</v>
      </c>
      <c r="O5645" t="s">
        <v>1821</v>
      </c>
      <c r="P5645" s="4">
        <v>-43</v>
      </c>
      <c r="Q5645" s="4">
        <v>3</v>
      </c>
      <c r="R5645" t="s">
        <v>75</v>
      </c>
      <c r="T5645" s="2">
        <v>-42.65</v>
      </c>
      <c r="U5645" s="4">
        <v>67</v>
      </c>
      <c r="V5645" t="s">
        <v>33</v>
      </c>
      <c r="W5645" s="3">
        <v>43752</v>
      </c>
      <c r="X5645" t="s">
        <v>39</v>
      </c>
      <c r="Y5645" t="s">
        <v>139</v>
      </c>
      <c r="Z5645" t="s">
        <v>41</v>
      </c>
    </row>
    <row r="5646" spans="1:26" x14ac:dyDescent="0.25">
      <c r="A5646">
        <v>5</v>
      </c>
      <c r="B5646" t="s">
        <v>43</v>
      </c>
      <c r="C5646">
        <v>6</v>
      </c>
      <c r="D5646" t="s">
        <v>11</v>
      </c>
      <c r="E5646" t="s">
        <v>281</v>
      </c>
      <c r="F5646" t="s">
        <v>13</v>
      </c>
      <c r="G5646" t="s">
        <v>5536</v>
      </c>
      <c r="H5646" s="1">
        <v>0.5</v>
      </c>
      <c r="I5646">
        <v>1</v>
      </c>
      <c r="J5646" s="3">
        <v>43747</v>
      </c>
      <c r="K5646" t="s">
        <v>5537</v>
      </c>
      <c r="L5646" t="s">
        <v>73</v>
      </c>
      <c r="M5646">
        <v>60505</v>
      </c>
      <c r="N5646">
        <v>313</v>
      </c>
      <c r="O5646" t="s">
        <v>1856</v>
      </c>
      <c r="P5646" s="4">
        <v>-431</v>
      </c>
      <c r="Q5646" s="4">
        <v>5</v>
      </c>
      <c r="R5646" t="s">
        <v>75</v>
      </c>
      <c r="T5646" s="2">
        <v>-430.62</v>
      </c>
      <c r="U5646" s="4">
        <v>652</v>
      </c>
      <c r="V5646" t="s">
        <v>33</v>
      </c>
      <c r="W5646" s="3">
        <v>43752</v>
      </c>
      <c r="X5646" t="s">
        <v>39</v>
      </c>
      <c r="Y5646" t="s">
        <v>139</v>
      </c>
      <c r="Z5646" t="s">
        <v>41</v>
      </c>
    </row>
    <row r="5647" spans="1:26" x14ac:dyDescent="0.25">
      <c r="A5647">
        <v>4</v>
      </c>
      <c r="B5647" t="s">
        <v>43</v>
      </c>
      <c r="C5647">
        <v>6</v>
      </c>
      <c r="D5647" t="s">
        <v>11</v>
      </c>
      <c r="E5647" t="s">
        <v>192</v>
      </c>
      <c r="F5647" t="s">
        <v>13</v>
      </c>
      <c r="G5647" t="s">
        <v>5395</v>
      </c>
      <c r="H5647" s="1">
        <v>0.6</v>
      </c>
      <c r="I5647">
        <v>1</v>
      </c>
      <c r="J5647" s="3">
        <v>43603</v>
      </c>
      <c r="K5647" t="s">
        <v>5538</v>
      </c>
      <c r="L5647" t="s">
        <v>73</v>
      </c>
      <c r="M5647">
        <v>60653</v>
      </c>
      <c r="N5647">
        <v>393</v>
      </c>
      <c r="O5647" t="s">
        <v>679</v>
      </c>
      <c r="P5647" s="4">
        <v>-1</v>
      </c>
      <c r="Q5647" s="4">
        <v>1</v>
      </c>
      <c r="R5647" t="s">
        <v>75</v>
      </c>
      <c r="T5647" s="2">
        <v>-0.99</v>
      </c>
      <c r="U5647" s="4">
        <v>2</v>
      </c>
      <c r="V5647" t="s">
        <v>33</v>
      </c>
      <c r="W5647" s="3">
        <v>43607</v>
      </c>
      <c r="X5647" t="s">
        <v>39</v>
      </c>
      <c r="Y5647" t="s">
        <v>139</v>
      </c>
      <c r="Z5647" t="s">
        <v>47</v>
      </c>
    </row>
    <row r="5648" spans="1:26" x14ac:dyDescent="0.25">
      <c r="A5648">
        <v>4</v>
      </c>
      <c r="B5648" t="s">
        <v>43</v>
      </c>
      <c r="C5648">
        <v>6</v>
      </c>
      <c r="D5648" t="s">
        <v>11</v>
      </c>
      <c r="E5648" t="s">
        <v>192</v>
      </c>
      <c r="F5648" t="s">
        <v>13</v>
      </c>
      <c r="G5648" t="s">
        <v>1058</v>
      </c>
      <c r="H5648" s="1">
        <v>0.6</v>
      </c>
      <c r="I5648">
        <v>1</v>
      </c>
      <c r="J5648" s="3">
        <v>43055</v>
      </c>
      <c r="K5648" t="s">
        <v>5539</v>
      </c>
      <c r="L5648" t="s">
        <v>73</v>
      </c>
      <c r="M5648">
        <v>60610</v>
      </c>
      <c r="N5648">
        <v>866</v>
      </c>
      <c r="O5648" t="s">
        <v>8223</v>
      </c>
      <c r="P5648" s="4">
        <v>-16</v>
      </c>
      <c r="Q5648" s="4">
        <v>2</v>
      </c>
      <c r="R5648" t="s">
        <v>75</v>
      </c>
      <c r="T5648" s="2">
        <v>-15.53</v>
      </c>
      <c r="U5648" s="4">
        <v>35</v>
      </c>
      <c r="V5648" t="s">
        <v>33</v>
      </c>
      <c r="W5648" s="3">
        <v>43059</v>
      </c>
      <c r="X5648" t="s">
        <v>39</v>
      </c>
      <c r="Y5648" t="s">
        <v>139</v>
      </c>
      <c r="Z5648" t="s">
        <v>47</v>
      </c>
    </row>
    <row r="5649" spans="1:26" x14ac:dyDescent="0.25">
      <c r="A5649">
        <v>6</v>
      </c>
      <c r="B5649" t="s">
        <v>10</v>
      </c>
      <c r="C5649">
        <v>6</v>
      </c>
      <c r="D5649" t="s">
        <v>11</v>
      </c>
      <c r="E5649" t="s">
        <v>192</v>
      </c>
      <c r="F5649" t="s">
        <v>13</v>
      </c>
      <c r="G5649" t="s">
        <v>692</v>
      </c>
      <c r="H5649" s="1">
        <v>0.6</v>
      </c>
      <c r="I5649">
        <v>1</v>
      </c>
      <c r="J5649" s="3">
        <v>42719</v>
      </c>
      <c r="K5649" t="s">
        <v>5540</v>
      </c>
      <c r="L5649" t="s">
        <v>73</v>
      </c>
      <c r="M5649">
        <v>60623</v>
      </c>
      <c r="N5649">
        <v>482</v>
      </c>
      <c r="O5649" t="s">
        <v>1506</v>
      </c>
      <c r="P5649" s="4">
        <v>-7</v>
      </c>
      <c r="Q5649" s="4">
        <v>2</v>
      </c>
      <c r="R5649" t="s">
        <v>75</v>
      </c>
      <c r="T5649" s="2">
        <v>-7.48</v>
      </c>
      <c r="U5649" s="4">
        <v>9</v>
      </c>
      <c r="V5649" t="s">
        <v>33</v>
      </c>
      <c r="W5649" s="3">
        <v>42725</v>
      </c>
      <c r="X5649" t="s">
        <v>39</v>
      </c>
      <c r="Y5649" t="s">
        <v>139</v>
      </c>
      <c r="Z5649" t="s">
        <v>47</v>
      </c>
    </row>
    <row r="5650" spans="1:26" x14ac:dyDescent="0.25">
      <c r="A5650">
        <v>4</v>
      </c>
      <c r="B5650" t="s">
        <v>43</v>
      </c>
      <c r="C5650">
        <v>6</v>
      </c>
      <c r="D5650" t="s">
        <v>11</v>
      </c>
      <c r="E5650" t="s">
        <v>823</v>
      </c>
      <c r="F5650" t="s">
        <v>13</v>
      </c>
      <c r="G5650" t="s">
        <v>5389</v>
      </c>
      <c r="H5650" s="1">
        <v>0.6</v>
      </c>
      <c r="I5650">
        <v>1</v>
      </c>
      <c r="J5650" s="3">
        <v>43827</v>
      </c>
      <c r="K5650" t="s">
        <v>5506</v>
      </c>
      <c r="L5650" t="s">
        <v>73</v>
      </c>
      <c r="M5650">
        <v>61604</v>
      </c>
      <c r="N5650">
        <v>22</v>
      </c>
      <c r="O5650" t="s">
        <v>811</v>
      </c>
      <c r="P5650" s="4">
        <v>-1</v>
      </c>
      <c r="Q5650" s="4">
        <v>2</v>
      </c>
      <c r="R5650" t="s">
        <v>75</v>
      </c>
      <c r="T5650" s="2">
        <v>-1.41</v>
      </c>
      <c r="U5650" s="4">
        <v>3</v>
      </c>
      <c r="V5650" t="s">
        <v>33</v>
      </c>
      <c r="W5650" s="3">
        <v>43831</v>
      </c>
      <c r="X5650" t="s">
        <v>39</v>
      </c>
      <c r="Y5650" t="s">
        <v>139</v>
      </c>
      <c r="Z5650" t="s">
        <v>47</v>
      </c>
    </row>
    <row r="5651" spans="1:26" x14ac:dyDescent="0.25">
      <c r="A5651">
        <v>6</v>
      </c>
      <c r="B5651" t="s">
        <v>10</v>
      </c>
      <c r="C5651">
        <v>6</v>
      </c>
      <c r="D5651" t="s">
        <v>11</v>
      </c>
      <c r="E5651" t="s">
        <v>122</v>
      </c>
      <c r="F5651" t="s">
        <v>13</v>
      </c>
      <c r="G5651" t="s">
        <v>5325</v>
      </c>
      <c r="H5651" s="1">
        <v>0.6</v>
      </c>
      <c r="I5651">
        <v>1</v>
      </c>
      <c r="J5651" s="3">
        <v>43133</v>
      </c>
      <c r="K5651" t="s">
        <v>5541</v>
      </c>
      <c r="L5651" t="s">
        <v>73</v>
      </c>
      <c r="M5651">
        <v>77041</v>
      </c>
      <c r="N5651">
        <v>509</v>
      </c>
      <c r="O5651" t="s">
        <v>1573</v>
      </c>
      <c r="P5651" s="4">
        <v>-77</v>
      </c>
      <c r="Q5651" s="4">
        <v>2</v>
      </c>
      <c r="R5651" t="s">
        <v>75</v>
      </c>
      <c r="T5651" s="2">
        <v>-77.47</v>
      </c>
      <c r="U5651" s="4">
        <v>74</v>
      </c>
      <c r="V5651" t="s">
        <v>33</v>
      </c>
      <c r="W5651" s="3">
        <v>43139</v>
      </c>
      <c r="X5651" t="s">
        <v>39</v>
      </c>
      <c r="Y5651" t="s">
        <v>77</v>
      </c>
      <c r="Z5651" t="s">
        <v>47</v>
      </c>
    </row>
    <row r="5652" spans="1:26" x14ac:dyDescent="0.25">
      <c r="A5652">
        <v>4</v>
      </c>
      <c r="B5652" t="s">
        <v>43</v>
      </c>
      <c r="C5652">
        <v>6</v>
      </c>
      <c r="D5652" t="s">
        <v>11</v>
      </c>
      <c r="E5652" t="s">
        <v>122</v>
      </c>
      <c r="F5652" t="s">
        <v>13</v>
      </c>
      <c r="G5652" t="s">
        <v>1224</v>
      </c>
      <c r="H5652" s="1">
        <v>0.6</v>
      </c>
      <c r="I5652">
        <v>1</v>
      </c>
      <c r="J5652" s="3">
        <v>42995</v>
      </c>
      <c r="K5652" t="s">
        <v>5542</v>
      </c>
      <c r="L5652" t="s">
        <v>73</v>
      </c>
      <c r="M5652">
        <v>77041</v>
      </c>
      <c r="N5652">
        <v>878</v>
      </c>
      <c r="O5652" t="s">
        <v>2302</v>
      </c>
      <c r="P5652" s="4">
        <v>-10</v>
      </c>
      <c r="Q5652" s="4">
        <v>2</v>
      </c>
      <c r="R5652" t="s">
        <v>75</v>
      </c>
      <c r="T5652" s="2">
        <v>-10.42</v>
      </c>
      <c r="U5652" s="4">
        <v>22</v>
      </c>
      <c r="V5652" t="s">
        <v>33</v>
      </c>
      <c r="W5652" s="3">
        <v>42999</v>
      </c>
      <c r="X5652" t="s">
        <v>39</v>
      </c>
      <c r="Y5652" t="s">
        <v>77</v>
      </c>
      <c r="Z5652" t="s">
        <v>47</v>
      </c>
    </row>
    <row r="5653" spans="1:26" x14ac:dyDescent="0.25">
      <c r="A5653">
        <v>4</v>
      </c>
      <c r="B5653" t="s">
        <v>43</v>
      </c>
      <c r="C5653">
        <v>6</v>
      </c>
      <c r="D5653" t="s">
        <v>11</v>
      </c>
      <c r="E5653" t="s">
        <v>5543</v>
      </c>
      <c r="F5653" t="s">
        <v>13</v>
      </c>
      <c r="G5653" t="s">
        <v>833</v>
      </c>
      <c r="H5653" s="1">
        <v>0.6</v>
      </c>
      <c r="I5653">
        <v>1</v>
      </c>
      <c r="J5653" s="3">
        <v>42697</v>
      </c>
      <c r="K5653" t="s">
        <v>5544</v>
      </c>
      <c r="L5653" t="s">
        <v>73</v>
      </c>
      <c r="M5653">
        <v>75150</v>
      </c>
      <c r="N5653">
        <v>1505</v>
      </c>
      <c r="O5653" t="s">
        <v>560</v>
      </c>
      <c r="P5653" s="4">
        <v>-3</v>
      </c>
      <c r="Q5653" s="4">
        <v>2</v>
      </c>
      <c r="R5653" t="s">
        <v>75</v>
      </c>
      <c r="T5653" s="2">
        <v>-2.5499999999999998</v>
      </c>
      <c r="U5653" s="4">
        <v>6</v>
      </c>
      <c r="V5653" t="s">
        <v>33</v>
      </c>
      <c r="W5653" s="3">
        <v>42701</v>
      </c>
      <c r="X5653" t="s">
        <v>39</v>
      </c>
      <c r="Y5653" t="s">
        <v>77</v>
      </c>
      <c r="Z5653" t="s">
        <v>47</v>
      </c>
    </row>
    <row r="5654" spans="1:26" x14ac:dyDescent="0.25">
      <c r="A5654">
        <v>4</v>
      </c>
      <c r="B5654" t="s">
        <v>43</v>
      </c>
      <c r="C5654">
        <v>6</v>
      </c>
      <c r="D5654" t="s">
        <v>11</v>
      </c>
      <c r="E5654" t="s">
        <v>192</v>
      </c>
      <c r="F5654" t="s">
        <v>13</v>
      </c>
      <c r="G5654" t="s">
        <v>1145</v>
      </c>
      <c r="H5654" s="1">
        <v>0.6</v>
      </c>
      <c r="I5654">
        <v>1</v>
      </c>
      <c r="J5654" s="3">
        <v>42717</v>
      </c>
      <c r="K5654" t="s">
        <v>5545</v>
      </c>
      <c r="L5654" t="s">
        <v>73</v>
      </c>
      <c r="M5654">
        <v>60623</v>
      </c>
      <c r="N5654">
        <v>870</v>
      </c>
      <c r="O5654" t="s">
        <v>5546</v>
      </c>
      <c r="P5654" s="4">
        <v>-42</v>
      </c>
      <c r="Q5654" s="4">
        <v>3</v>
      </c>
      <c r="R5654" t="s">
        <v>75</v>
      </c>
      <c r="T5654" s="2">
        <v>-42.49</v>
      </c>
      <c r="U5654" s="4">
        <v>94</v>
      </c>
      <c r="V5654" t="s">
        <v>33</v>
      </c>
      <c r="W5654" s="3">
        <v>42721</v>
      </c>
      <c r="X5654" t="s">
        <v>39</v>
      </c>
      <c r="Y5654" t="s">
        <v>139</v>
      </c>
      <c r="Z5654" t="s">
        <v>47</v>
      </c>
    </row>
    <row r="5655" spans="1:26" x14ac:dyDescent="0.25">
      <c r="A5655">
        <v>4</v>
      </c>
      <c r="B5655" t="s">
        <v>43</v>
      </c>
      <c r="C5655">
        <v>6</v>
      </c>
      <c r="D5655" t="s">
        <v>11</v>
      </c>
      <c r="E5655" t="s">
        <v>192</v>
      </c>
      <c r="F5655" t="s">
        <v>13</v>
      </c>
      <c r="G5655" t="s">
        <v>5395</v>
      </c>
      <c r="H5655" s="1">
        <v>0.6</v>
      </c>
      <c r="I5655">
        <v>1</v>
      </c>
      <c r="J5655" s="3">
        <v>43603</v>
      </c>
      <c r="K5655" t="s">
        <v>5538</v>
      </c>
      <c r="L5655" t="s">
        <v>73</v>
      </c>
      <c r="M5655">
        <v>60653</v>
      </c>
      <c r="N5655">
        <v>673</v>
      </c>
      <c r="O5655" t="s">
        <v>1511</v>
      </c>
      <c r="P5655" s="4">
        <v>-10</v>
      </c>
      <c r="Q5655" s="4">
        <v>3</v>
      </c>
      <c r="R5655" t="s">
        <v>75</v>
      </c>
      <c r="T5655" s="2">
        <v>-10.17</v>
      </c>
      <c r="U5655" s="4">
        <v>23</v>
      </c>
      <c r="V5655" t="s">
        <v>33</v>
      </c>
      <c r="W5655" s="3">
        <v>43607</v>
      </c>
      <c r="X5655" t="s">
        <v>39</v>
      </c>
      <c r="Y5655" t="s">
        <v>139</v>
      </c>
      <c r="Z5655" t="s">
        <v>47</v>
      </c>
    </row>
    <row r="5656" spans="1:26" x14ac:dyDescent="0.25">
      <c r="A5656">
        <v>4</v>
      </c>
      <c r="B5656" t="s">
        <v>43</v>
      </c>
      <c r="C5656">
        <v>6</v>
      </c>
      <c r="D5656" t="s">
        <v>11</v>
      </c>
      <c r="E5656" t="s">
        <v>823</v>
      </c>
      <c r="F5656" t="s">
        <v>13</v>
      </c>
      <c r="G5656" t="s">
        <v>5389</v>
      </c>
      <c r="H5656" s="1">
        <v>0.6</v>
      </c>
      <c r="I5656">
        <v>1</v>
      </c>
      <c r="J5656" s="3">
        <v>43827</v>
      </c>
      <c r="K5656" t="s">
        <v>5506</v>
      </c>
      <c r="L5656" t="s">
        <v>73</v>
      </c>
      <c r="M5656">
        <v>61604</v>
      </c>
      <c r="N5656">
        <v>678</v>
      </c>
      <c r="O5656" t="s">
        <v>1878</v>
      </c>
      <c r="P5656" s="4">
        <v>-2</v>
      </c>
      <c r="Q5656" s="4">
        <v>3</v>
      </c>
      <c r="R5656" t="s">
        <v>75</v>
      </c>
      <c r="T5656" s="2">
        <v>-2.39</v>
      </c>
      <c r="U5656" s="4">
        <v>8</v>
      </c>
      <c r="V5656" t="s">
        <v>33</v>
      </c>
      <c r="W5656" s="3">
        <v>43831</v>
      </c>
      <c r="X5656" t="s">
        <v>39</v>
      </c>
      <c r="Y5656" t="s">
        <v>139</v>
      </c>
      <c r="Z5656" t="s">
        <v>47</v>
      </c>
    </row>
    <row r="5657" spans="1:26" x14ac:dyDescent="0.25">
      <c r="A5657">
        <v>5</v>
      </c>
      <c r="B5657" t="s">
        <v>43</v>
      </c>
      <c r="C5657">
        <v>6</v>
      </c>
      <c r="D5657" t="s">
        <v>11</v>
      </c>
      <c r="E5657" t="s">
        <v>672</v>
      </c>
      <c r="F5657" t="s">
        <v>13</v>
      </c>
      <c r="G5657" t="s">
        <v>5364</v>
      </c>
      <c r="H5657" s="1">
        <v>0.6</v>
      </c>
      <c r="I5657">
        <v>1</v>
      </c>
      <c r="J5657" s="3">
        <v>42699</v>
      </c>
      <c r="K5657" t="s">
        <v>5523</v>
      </c>
      <c r="L5657" t="s">
        <v>73</v>
      </c>
      <c r="M5657">
        <v>76017</v>
      </c>
      <c r="N5657">
        <v>1053</v>
      </c>
      <c r="O5657" t="s">
        <v>1229</v>
      </c>
      <c r="P5657" s="4">
        <v>-4</v>
      </c>
      <c r="Q5657" s="4">
        <v>3</v>
      </c>
      <c r="R5657" t="s">
        <v>75</v>
      </c>
      <c r="T5657" s="2">
        <v>-3.96</v>
      </c>
      <c r="U5657" s="4">
        <v>6</v>
      </c>
      <c r="V5657" t="s">
        <v>33</v>
      </c>
      <c r="W5657" s="3">
        <v>42704</v>
      </c>
      <c r="X5657" t="s">
        <v>39</v>
      </c>
      <c r="Y5657" t="s">
        <v>77</v>
      </c>
      <c r="Z5657" t="s">
        <v>47</v>
      </c>
    </row>
    <row r="5658" spans="1:26" x14ac:dyDescent="0.25">
      <c r="A5658">
        <v>5</v>
      </c>
      <c r="B5658" t="s">
        <v>43</v>
      </c>
      <c r="C5658">
        <v>6</v>
      </c>
      <c r="D5658" t="s">
        <v>11</v>
      </c>
      <c r="E5658" t="s">
        <v>498</v>
      </c>
      <c r="F5658" t="s">
        <v>13</v>
      </c>
      <c r="G5658" t="s">
        <v>127</v>
      </c>
      <c r="H5658" s="1">
        <v>0.6</v>
      </c>
      <c r="I5658">
        <v>1</v>
      </c>
      <c r="J5658" s="3">
        <v>43016</v>
      </c>
      <c r="K5658" t="s">
        <v>5547</v>
      </c>
      <c r="L5658" t="s">
        <v>73</v>
      </c>
      <c r="M5658">
        <v>75081</v>
      </c>
      <c r="N5658">
        <v>1547</v>
      </c>
      <c r="O5658" t="s">
        <v>8151</v>
      </c>
      <c r="P5658" s="4">
        <v>-71</v>
      </c>
      <c r="Q5658" s="4">
        <v>3</v>
      </c>
      <c r="R5658" t="s">
        <v>75</v>
      </c>
      <c r="T5658" s="2">
        <v>-70.959999999999994</v>
      </c>
      <c r="U5658" s="4">
        <v>73</v>
      </c>
      <c r="V5658" t="s">
        <v>33</v>
      </c>
      <c r="W5658" s="3">
        <v>43021</v>
      </c>
      <c r="X5658" t="s">
        <v>39</v>
      </c>
      <c r="Y5658" t="s">
        <v>77</v>
      </c>
      <c r="Z5658" t="s">
        <v>47</v>
      </c>
    </row>
    <row r="5659" spans="1:26" x14ac:dyDescent="0.25">
      <c r="A5659">
        <v>7</v>
      </c>
      <c r="B5659" t="s">
        <v>25</v>
      </c>
      <c r="C5659">
        <v>6</v>
      </c>
      <c r="D5659" t="s">
        <v>11</v>
      </c>
      <c r="E5659" t="s">
        <v>122</v>
      </c>
      <c r="F5659" t="s">
        <v>13</v>
      </c>
      <c r="G5659" t="s">
        <v>5449</v>
      </c>
      <c r="H5659" s="1">
        <v>0.6</v>
      </c>
      <c r="I5659">
        <v>1</v>
      </c>
      <c r="J5659" s="3">
        <v>43424</v>
      </c>
      <c r="K5659" t="s">
        <v>5522</v>
      </c>
      <c r="L5659" t="s">
        <v>73</v>
      </c>
      <c r="M5659">
        <v>77095</v>
      </c>
      <c r="N5659">
        <v>592</v>
      </c>
      <c r="O5659" t="s">
        <v>766</v>
      </c>
      <c r="P5659" s="4">
        <v>-3</v>
      </c>
      <c r="Q5659" s="4">
        <v>3</v>
      </c>
      <c r="R5659" t="s">
        <v>75</v>
      </c>
      <c r="T5659" s="2">
        <v>-2.83</v>
      </c>
      <c r="U5659" s="4">
        <v>7</v>
      </c>
      <c r="V5659" t="s">
        <v>33</v>
      </c>
      <c r="W5659" s="3">
        <v>43431</v>
      </c>
      <c r="X5659" t="s">
        <v>39</v>
      </c>
      <c r="Y5659" t="s">
        <v>77</v>
      </c>
      <c r="Z5659" t="s">
        <v>47</v>
      </c>
    </row>
    <row r="5660" spans="1:26" x14ac:dyDescent="0.25">
      <c r="A5660">
        <v>5</v>
      </c>
      <c r="B5660" t="s">
        <v>43</v>
      </c>
      <c r="C5660">
        <v>6</v>
      </c>
      <c r="D5660" t="s">
        <v>11</v>
      </c>
      <c r="E5660" t="s">
        <v>122</v>
      </c>
      <c r="F5660" t="s">
        <v>13</v>
      </c>
      <c r="G5660" t="s">
        <v>937</v>
      </c>
      <c r="H5660" s="1">
        <v>0.6</v>
      </c>
      <c r="I5660">
        <v>1</v>
      </c>
      <c r="J5660" s="3">
        <v>42825</v>
      </c>
      <c r="K5660" t="s">
        <v>5548</v>
      </c>
      <c r="L5660" t="s">
        <v>73</v>
      </c>
      <c r="M5660">
        <v>77095</v>
      </c>
      <c r="N5660">
        <v>25</v>
      </c>
      <c r="O5660" t="s">
        <v>1685</v>
      </c>
      <c r="P5660" s="4">
        <v>-8</v>
      </c>
      <c r="Q5660" s="4">
        <v>3</v>
      </c>
      <c r="R5660" t="s">
        <v>75</v>
      </c>
      <c r="T5660" s="2">
        <v>-7.83</v>
      </c>
      <c r="U5660" s="4">
        <v>22</v>
      </c>
      <c r="V5660" t="s">
        <v>33</v>
      </c>
      <c r="W5660" s="3">
        <v>42830</v>
      </c>
      <c r="X5660" t="s">
        <v>39</v>
      </c>
      <c r="Y5660" t="s">
        <v>77</v>
      </c>
      <c r="Z5660" t="s">
        <v>47</v>
      </c>
    </row>
    <row r="5661" spans="1:26" x14ac:dyDescent="0.25">
      <c r="A5661">
        <v>4</v>
      </c>
      <c r="B5661" t="s">
        <v>43</v>
      </c>
      <c r="C5661">
        <v>6</v>
      </c>
      <c r="D5661" t="s">
        <v>11</v>
      </c>
      <c r="E5661" t="s">
        <v>5367</v>
      </c>
      <c r="F5661" t="s">
        <v>13</v>
      </c>
      <c r="G5661" t="s">
        <v>5549</v>
      </c>
      <c r="H5661" s="1">
        <v>0.6</v>
      </c>
      <c r="I5661">
        <v>1</v>
      </c>
      <c r="J5661" s="3">
        <v>42706</v>
      </c>
      <c r="K5661" t="s">
        <v>5550</v>
      </c>
      <c r="L5661" t="s">
        <v>73</v>
      </c>
      <c r="M5661">
        <v>78415</v>
      </c>
      <c r="N5661">
        <v>12</v>
      </c>
      <c r="O5661" t="s">
        <v>1301</v>
      </c>
      <c r="P5661" s="4">
        <v>-24</v>
      </c>
      <c r="Q5661" s="4">
        <v>5</v>
      </c>
      <c r="R5661" t="s">
        <v>75</v>
      </c>
      <c r="T5661" s="2">
        <v>-23.98</v>
      </c>
      <c r="U5661" s="4">
        <v>40</v>
      </c>
      <c r="V5661" t="s">
        <v>33</v>
      </c>
      <c r="W5661" s="3">
        <v>42710</v>
      </c>
      <c r="X5661" t="s">
        <v>39</v>
      </c>
      <c r="Y5661" t="s">
        <v>77</v>
      </c>
      <c r="Z5661" t="s">
        <v>47</v>
      </c>
    </row>
    <row r="5662" spans="1:26" x14ac:dyDescent="0.25">
      <c r="A5662">
        <v>4</v>
      </c>
      <c r="B5662" t="s">
        <v>43</v>
      </c>
      <c r="C5662">
        <v>6</v>
      </c>
      <c r="D5662" t="s">
        <v>11</v>
      </c>
      <c r="E5662" t="s">
        <v>5367</v>
      </c>
      <c r="F5662" t="s">
        <v>13</v>
      </c>
      <c r="G5662" t="s">
        <v>5549</v>
      </c>
      <c r="H5662" s="1">
        <v>0.6</v>
      </c>
      <c r="I5662">
        <v>1</v>
      </c>
      <c r="J5662" s="3">
        <v>42706</v>
      </c>
      <c r="K5662" t="s">
        <v>5550</v>
      </c>
      <c r="L5662" t="s">
        <v>73</v>
      </c>
      <c r="M5662">
        <v>78415</v>
      </c>
      <c r="N5662">
        <v>510</v>
      </c>
      <c r="O5662" t="s">
        <v>686</v>
      </c>
      <c r="P5662" s="4">
        <v>-25</v>
      </c>
      <c r="Q5662" s="4">
        <v>5</v>
      </c>
      <c r="R5662" t="s">
        <v>75</v>
      </c>
      <c r="T5662" s="2">
        <v>-24.8</v>
      </c>
      <c r="U5662" s="4">
        <v>58</v>
      </c>
      <c r="V5662" t="s">
        <v>33</v>
      </c>
      <c r="W5662" s="3">
        <v>42710</v>
      </c>
      <c r="X5662" t="s">
        <v>39</v>
      </c>
      <c r="Y5662" t="s">
        <v>77</v>
      </c>
      <c r="Z5662" t="s">
        <v>47</v>
      </c>
    </row>
    <row r="5663" spans="1:26" x14ac:dyDescent="0.25">
      <c r="A5663">
        <v>6</v>
      </c>
      <c r="B5663" t="s">
        <v>10</v>
      </c>
      <c r="C5663">
        <v>6</v>
      </c>
      <c r="D5663" t="s">
        <v>11</v>
      </c>
      <c r="E5663" t="s">
        <v>498</v>
      </c>
      <c r="F5663" t="s">
        <v>13</v>
      </c>
      <c r="G5663" t="s">
        <v>5551</v>
      </c>
      <c r="H5663" s="1">
        <v>0.6</v>
      </c>
      <c r="I5663">
        <v>1</v>
      </c>
      <c r="J5663" s="3">
        <v>42952</v>
      </c>
      <c r="K5663" t="s">
        <v>5552</v>
      </c>
      <c r="L5663" t="s">
        <v>73</v>
      </c>
      <c r="M5663">
        <v>75220</v>
      </c>
      <c r="N5663">
        <v>572</v>
      </c>
      <c r="O5663" t="s">
        <v>1880</v>
      </c>
      <c r="P5663" s="4">
        <v>-11</v>
      </c>
      <c r="Q5663" s="4">
        <v>5</v>
      </c>
      <c r="R5663" t="s">
        <v>75</v>
      </c>
      <c r="T5663" s="2">
        <v>-11.44</v>
      </c>
      <c r="U5663" s="4">
        <v>15</v>
      </c>
      <c r="V5663" t="s">
        <v>33</v>
      </c>
      <c r="W5663" s="3">
        <v>42958</v>
      </c>
      <c r="X5663" t="s">
        <v>39</v>
      </c>
      <c r="Y5663" t="s">
        <v>77</v>
      </c>
      <c r="Z5663" t="s">
        <v>47</v>
      </c>
    </row>
    <row r="5664" spans="1:26" x14ac:dyDescent="0.25">
      <c r="A5664">
        <v>4</v>
      </c>
      <c r="B5664" t="s">
        <v>43</v>
      </c>
      <c r="C5664">
        <v>6</v>
      </c>
      <c r="D5664" t="s">
        <v>11</v>
      </c>
      <c r="E5664" t="s">
        <v>465</v>
      </c>
      <c r="F5664" t="s">
        <v>13</v>
      </c>
      <c r="G5664" t="s">
        <v>5453</v>
      </c>
      <c r="H5664" s="1">
        <v>0.6</v>
      </c>
      <c r="I5664">
        <v>1</v>
      </c>
      <c r="J5664" s="3">
        <v>43376</v>
      </c>
      <c r="K5664" t="s">
        <v>5553</v>
      </c>
      <c r="L5664" t="s">
        <v>73</v>
      </c>
      <c r="M5664">
        <v>75051</v>
      </c>
      <c r="N5664">
        <v>566</v>
      </c>
      <c r="O5664" t="s">
        <v>681</v>
      </c>
      <c r="P5664" s="4">
        <v>-30</v>
      </c>
      <c r="Q5664" s="4">
        <v>5</v>
      </c>
      <c r="R5664" t="s">
        <v>75</v>
      </c>
      <c r="T5664" s="2">
        <v>-29.51</v>
      </c>
      <c r="U5664" s="4">
        <v>38</v>
      </c>
      <c r="V5664" t="s">
        <v>33</v>
      </c>
      <c r="W5664" s="3">
        <v>43380</v>
      </c>
      <c r="X5664" t="s">
        <v>39</v>
      </c>
      <c r="Y5664" t="s">
        <v>77</v>
      </c>
      <c r="Z5664" t="s">
        <v>47</v>
      </c>
    </row>
    <row r="5665" spans="1:26" x14ac:dyDescent="0.25">
      <c r="A5665">
        <v>5</v>
      </c>
      <c r="B5665" t="s">
        <v>43</v>
      </c>
      <c r="C5665">
        <v>6</v>
      </c>
      <c r="D5665" t="s">
        <v>11</v>
      </c>
      <c r="E5665" t="s">
        <v>122</v>
      </c>
      <c r="F5665" t="s">
        <v>13</v>
      </c>
      <c r="G5665" t="s">
        <v>5515</v>
      </c>
      <c r="H5665" s="1">
        <v>0.6</v>
      </c>
      <c r="I5665">
        <v>1</v>
      </c>
      <c r="J5665" s="3">
        <v>43208</v>
      </c>
      <c r="K5665" t="s">
        <v>5516</v>
      </c>
      <c r="L5665" t="s">
        <v>73</v>
      </c>
      <c r="M5665">
        <v>77070</v>
      </c>
      <c r="N5665">
        <v>876</v>
      </c>
      <c r="O5665" t="s">
        <v>8197</v>
      </c>
      <c r="P5665" s="4">
        <v>-67</v>
      </c>
      <c r="Q5665" s="4">
        <v>5</v>
      </c>
      <c r="R5665" t="s">
        <v>75</v>
      </c>
      <c r="T5665" s="2">
        <v>-67.14</v>
      </c>
      <c r="U5665" s="4">
        <v>128</v>
      </c>
      <c r="V5665" t="s">
        <v>33</v>
      </c>
      <c r="W5665" s="3">
        <v>43213</v>
      </c>
      <c r="X5665" t="s">
        <v>39</v>
      </c>
      <c r="Y5665" t="s">
        <v>77</v>
      </c>
      <c r="Z5665" t="s">
        <v>47</v>
      </c>
    </row>
    <row r="5666" spans="1:26" x14ac:dyDescent="0.25">
      <c r="A5666">
        <v>6</v>
      </c>
      <c r="B5666" t="s">
        <v>10</v>
      </c>
      <c r="C5666">
        <v>6</v>
      </c>
      <c r="D5666" t="s">
        <v>11</v>
      </c>
      <c r="E5666" t="s">
        <v>192</v>
      </c>
      <c r="F5666" t="s">
        <v>13</v>
      </c>
      <c r="G5666" t="s">
        <v>502</v>
      </c>
      <c r="H5666" s="1">
        <v>0.6</v>
      </c>
      <c r="I5666">
        <v>1</v>
      </c>
      <c r="J5666" s="3">
        <v>43396</v>
      </c>
      <c r="K5666" t="s">
        <v>5554</v>
      </c>
      <c r="L5666" t="s">
        <v>73</v>
      </c>
      <c r="M5666">
        <v>60610</v>
      </c>
      <c r="N5666">
        <v>490</v>
      </c>
      <c r="O5666" t="s">
        <v>2142</v>
      </c>
      <c r="P5666" s="4">
        <v>-12</v>
      </c>
      <c r="Q5666" s="4">
        <v>7</v>
      </c>
      <c r="R5666" t="s">
        <v>75</v>
      </c>
      <c r="T5666" s="2">
        <v>-12.12</v>
      </c>
      <c r="U5666" s="4">
        <v>16</v>
      </c>
      <c r="V5666" t="s">
        <v>33</v>
      </c>
      <c r="W5666" s="3">
        <v>43402</v>
      </c>
      <c r="X5666" t="s">
        <v>39</v>
      </c>
      <c r="Y5666" t="s">
        <v>139</v>
      </c>
      <c r="Z5666" t="s">
        <v>47</v>
      </c>
    </row>
    <row r="5667" spans="1:26" x14ac:dyDescent="0.25">
      <c r="A5667">
        <v>6</v>
      </c>
      <c r="B5667" t="s">
        <v>10</v>
      </c>
      <c r="C5667">
        <v>6</v>
      </c>
      <c r="D5667" t="s">
        <v>11</v>
      </c>
      <c r="E5667" t="s">
        <v>672</v>
      </c>
      <c r="F5667" t="s">
        <v>13</v>
      </c>
      <c r="G5667" t="s">
        <v>475</v>
      </c>
      <c r="H5667" s="1">
        <v>0.6</v>
      </c>
      <c r="I5667">
        <v>1</v>
      </c>
      <c r="J5667" s="3">
        <v>43262</v>
      </c>
      <c r="K5667" t="s">
        <v>5555</v>
      </c>
      <c r="L5667" t="s">
        <v>73</v>
      </c>
      <c r="M5667">
        <v>76017</v>
      </c>
      <c r="N5667">
        <v>1495</v>
      </c>
      <c r="O5667" t="s">
        <v>1616</v>
      </c>
      <c r="P5667" s="4">
        <v>-9</v>
      </c>
      <c r="Q5667" s="4">
        <v>7</v>
      </c>
      <c r="R5667" t="s">
        <v>75</v>
      </c>
      <c r="T5667" s="2">
        <v>-9.09</v>
      </c>
      <c r="U5667" s="4">
        <v>13</v>
      </c>
      <c r="V5667" t="s">
        <v>33</v>
      </c>
      <c r="W5667" s="3">
        <v>43268</v>
      </c>
      <c r="X5667" t="s">
        <v>39</v>
      </c>
      <c r="Y5667" t="s">
        <v>77</v>
      </c>
      <c r="Z5667" t="s">
        <v>47</v>
      </c>
    </row>
    <row r="5668" spans="1:26" x14ac:dyDescent="0.25">
      <c r="A5668">
        <v>6</v>
      </c>
      <c r="B5668" t="s">
        <v>10</v>
      </c>
      <c r="C5668">
        <v>6</v>
      </c>
      <c r="D5668" t="s">
        <v>11</v>
      </c>
      <c r="E5668" t="s">
        <v>122</v>
      </c>
      <c r="F5668" t="s">
        <v>13</v>
      </c>
      <c r="G5668" t="s">
        <v>5556</v>
      </c>
      <c r="H5668" s="1">
        <v>0.6</v>
      </c>
      <c r="I5668">
        <v>1</v>
      </c>
      <c r="J5668" s="3">
        <v>43381</v>
      </c>
      <c r="K5668" t="s">
        <v>5557</v>
      </c>
      <c r="L5668" t="s">
        <v>73</v>
      </c>
      <c r="M5668">
        <v>77070</v>
      </c>
      <c r="N5668">
        <v>469</v>
      </c>
      <c r="O5668" t="s">
        <v>2256</v>
      </c>
      <c r="P5668" s="4">
        <v>-32</v>
      </c>
      <c r="Q5668" s="4">
        <v>8</v>
      </c>
      <c r="R5668" t="s">
        <v>75</v>
      </c>
      <c r="T5668" s="2">
        <v>-32.32</v>
      </c>
      <c r="U5668" s="4">
        <v>52</v>
      </c>
      <c r="V5668" t="s">
        <v>33</v>
      </c>
      <c r="W5668" s="3">
        <v>43387</v>
      </c>
      <c r="X5668" t="s">
        <v>39</v>
      </c>
      <c r="Y5668" t="s">
        <v>77</v>
      </c>
      <c r="Z5668" t="s">
        <v>47</v>
      </c>
    </row>
    <row r="5669" spans="1:26" x14ac:dyDescent="0.25">
      <c r="A5669">
        <v>5</v>
      </c>
      <c r="B5669" t="s">
        <v>43</v>
      </c>
      <c r="C5669">
        <v>6</v>
      </c>
      <c r="D5669" t="s">
        <v>11</v>
      </c>
      <c r="E5669" t="s">
        <v>498</v>
      </c>
      <c r="F5669" t="s">
        <v>13</v>
      </c>
      <c r="G5669" t="s">
        <v>5558</v>
      </c>
      <c r="H5669" s="1">
        <v>0.6</v>
      </c>
      <c r="I5669">
        <v>1</v>
      </c>
      <c r="J5669" s="3">
        <v>43651</v>
      </c>
      <c r="K5669" t="s">
        <v>5559</v>
      </c>
      <c r="L5669" t="s">
        <v>73</v>
      </c>
      <c r="M5669">
        <v>75220</v>
      </c>
      <c r="N5669">
        <v>509</v>
      </c>
      <c r="O5669" t="s">
        <v>1573</v>
      </c>
      <c r="P5669" s="4">
        <v>-349</v>
      </c>
      <c r="Q5669" s="4">
        <v>9</v>
      </c>
      <c r="R5669" t="s">
        <v>75</v>
      </c>
      <c r="T5669" s="2">
        <v>-348.63</v>
      </c>
      <c r="U5669" s="4">
        <v>332</v>
      </c>
      <c r="V5669" t="s">
        <v>33</v>
      </c>
      <c r="W5669" s="3">
        <v>43656</v>
      </c>
      <c r="X5669" t="s">
        <v>39</v>
      </c>
      <c r="Y5669" t="s">
        <v>77</v>
      </c>
      <c r="Z5669" t="s">
        <v>47</v>
      </c>
    </row>
    <row r="5670" spans="1:26" x14ac:dyDescent="0.25">
      <c r="A5670">
        <v>4</v>
      </c>
      <c r="B5670" t="s">
        <v>43</v>
      </c>
      <c r="C5670">
        <v>6</v>
      </c>
      <c r="D5670" t="s">
        <v>11</v>
      </c>
      <c r="E5670" t="s">
        <v>879</v>
      </c>
      <c r="F5670" t="s">
        <v>13</v>
      </c>
      <c r="G5670" t="s">
        <v>5417</v>
      </c>
      <c r="H5670" s="1">
        <v>0</v>
      </c>
      <c r="I5670">
        <v>1</v>
      </c>
      <c r="J5670" s="3">
        <v>42855</v>
      </c>
      <c r="K5670" t="s">
        <v>5560</v>
      </c>
      <c r="L5670" t="s">
        <v>102</v>
      </c>
      <c r="M5670">
        <v>1841</v>
      </c>
      <c r="N5670">
        <v>496</v>
      </c>
      <c r="O5670" t="s">
        <v>2282</v>
      </c>
      <c r="P5670" s="4">
        <v>4</v>
      </c>
      <c r="Q5670" s="4">
        <v>1</v>
      </c>
      <c r="R5670" t="s">
        <v>104</v>
      </c>
      <c r="T5670" s="2">
        <v>3.79</v>
      </c>
      <c r="U5670" s="4">
        <v>9</v>
      </c>
      <c r="V5670" t="s">
        <v>33</v>
      </c>
      <c r="W5670" s="3">
        <v>42859</v>
      </c>
      <c r="X5670" t="s">
        <v>39</v>
      </c>
      <c r="Y5670" t="s">
        <v>744</v>
      </c>
      <c r="Z5670" t="s">
        <v>47</v>
      </c>
    </row>
    <row r="5671" spans="1:26" x14ac:dyDescent="0.25">
      <c r="A5671">
        <v>5</v>
      </c>
      <c r="B5671" t="s">
        <v>43</v>
      </c>
      <c r="C5671">
        <v>6</v>
      </c>
      <c r="D5671" t="s">
        <v>11</v>
      </c>
      <c r="E5671" t="s">
        <v>241</v>
      </c>
      <c r="F5671" t="s">
        <v>13</v>
      </c>
      <c r="G5671" t="s">
        <v>5561</v>
      </c>
      <c r="H5671" s="1">
        <v>0</v>
      </c>
      <c r="I5671">
        <v>1</v>
      </c>
      <c r="J5671" s="3">
        <v>43823</v>
      </c>
      <c r="K5671" t="s">
        <v>5562</v>
      </c>
      <c r="L5671" t="s">
        <v>102</v>
      </c>
      <c r="M5671">
        <v>14609</v>
      </c>
      <c r="N5671">
        <v>560</v>
      </c>
      <c r="O5671" t="s">
        <v>8193</v>
      </c>
      <c r="P5671" s="4">
        <v>7</v>
      </c>
      <c r="Q5671" s="4">
        <v>1</v>
      </c>
      <c r="R5671" t="s">
        <v>104</v>
      </c>
      <c r="T5671" s="2">
        <v>6.83</v>
      </c>
      <c r="U5671" s="4">
        <v>38</v>
      </c>
      <c r="V5671" t="s">
        <v>33</v>
      </c>
      <c r="W5671" s="3">
        <v>43828</v>
      </c>
      <c r="X5671" t="s">
        <v>39</v>
      </c>
      <c r="Y5671" t="s">
        <v>175</v>
      </c>
      <c r="Z5671" t="s">
        <v>47</v>
      </c>
    </row>
    <row r="5672" spans="1:26" x14ac:dyDescent="0.25">
      <c r="A5672">
        <v>6</v>
      </c>
      <c r="B5672" t="s">
        <v>10</v>
      </c>
      <c r="C5672">
        <v>6</v>
      </c>
      <c r="D5672" t="s">
        <v>11</v>
      </c>
      <c r="E5672" t="s">
        <v>372</v>
      </c>
      <c r="F5672" t="s">
        <v>13</v>
      </c>
      <c r="G5672" t="s">
        <v>5533</v>
      </c>
      <c r="H5672" s="1">
        <v>0</v>
      </c>
      <c r="I5672">
        <v>1</v>
      </c>
      <c r="J5672" s="3">
        <v>43526</v>
      </c>
      <c r="K5672" t="s">
        <v>5563</v>
      </c>
      <c r="L5672" t="s">
        <v>102</v>
      </c>
      <c r="M5672">
        <v>19711</v>
      </c>
      <c r="N5672">
        <v>382</v>
      </c>
      <c r="O5672" t="s">
        <v>2754</v>
      </c>
      <c r="P5672" s="4">
        <v>102</v>
      </c>
      <c r="Q5672" s="4">
        <v>2</v>
      </c>
      <c r="R5672" t="s">
        <v>104</v>
      </c>
      <c r="T5672" s="2">
        <v>101.65</v>
      </c>
      <c r="U5672" s="4">
        <v>442</v>
      </c>
      <c r="V5672" t="s">
        <v>33</v>
      </c>
      <c r="W5672" s="3">
        <v>43532</v>
      </c>
      <c r="X5672" t="s">
        <v>39</v>
      </c>
      <c r="Y5672" t="s">
        <v>161</v>
      </c>
      <c r="Z5672" t="s">
        <v>22</v>
      </c>
    </row>
    <row r="5673" spans="1:26" x14ac:dyDescent="0.25">
      <c r="A5673">
        <v>4</v>
      </c>
      <c r="B5673" t="s">
        <v>43</v>
      </c>
      <c r="C5673">
        <v>6</v>
      </c>
      <c r="D5673" t="s">
        <v>11</v>
      </c>
      <c r="E5673" t="s">
        <v>5564</v>
      </c>
      <c r="F5673" t="s">
        <v>13</v>
      </c>
      <c r="G5673" t="s">
        <v>5228</v>
      </c>
      <c r="H5673" s="1">
        <v>0</v>
      </c>
      <c r="I5673">
        <v>1</v>
      </c>
      <c r="J5673" s="3">
        <v>42988</v>
      </c>
      <c r="K5673" t="s">
        <v>5565</v>
      </c>
      <c r="L5673" t="s">
        <v>102</v>
      </c>
      <c r="M5673">
        <v>2151</v>
      </c>
      <c r="N5673">
        <v>1228</v>
      </c>
      <c r="O5673" t="s">
        <v>8111</v>
      </c>
      <c r="P5673" s="4">
        <v>83</v>
      </c>
      <c r="Q5673" s="4">
        <v>2</v>
      </c>
      <c r="R5673" t="s">
        <v>104</v>
      </c>
      <c r="T5673" s="2">
        <v>83.25</v>
      </c>
      <c r="U5673" s="4">
        <v>362</v>
      </c>
      <c r="V5673" t="s">
        <v>33</v>
      </c>
      <c r="W5673" s="3">
        <v>42992</v>
      </c>
      <c r="X5673" t="s">
        <v>39</v>
      </c>
      <c r="Y5673" t="s">
        <v>744</v>
      </c>
      <c r="Z5673" t="s">
        <v>22</v>
      </c>
    </row>
    <row r="5674" spans="1:26" x14ac:dyDescent="0.25">
      <c r="A5674">
        <v>4</v>
      </c>
      <c r="B5674" t="s">
        <v>43</v>
      </c>
      <c r="C5674">
        <v>6</v>
      </c>
      <c r="D5674" t="s">
        <v>11</v>
      </c>
      <c r="E5674" t="s">
        <v>372</v>
      </c>
      <c r="F5674" t="s">
        <v>13</v>
      </c>
      <c r="G5674" t="s">
        <v>5371</v>
      </c>
      <c r="H5674" s="1">
        <v>0</v>
      </c>
      <c r="I5674">
        <v>1</v>
      </c>
      <c r="J5674" s="3">
        <v>43654</v>
      </c>
      <c r="K5674" t="s">
        <v>5566</v>
      </c>
      <c r="L5674" t="s">
        <v>102</v>
      </c>
      <c r="M5674">
        <v>19711</v>
      </c>
      <c r="N5674">
        <v>1564</v>
      </c>
      <c r="O5674" t="s">
        <v>1592</v>
      </c>
      <c r="P5674" s="4">
        <v>9</v>
      </c>
      <c r="Q5674" s="4">
        <v>2</v>
      </c>
      <c r="R5674" t="s">
        <v>104</v>
      </c>
      <c r="T5674" s="2">
        <v>9.1999999999999993</v>
      </c>
      <c r="U5674" s="4">
        <v>40</v>
      </c>
      <c r="V5674" t="s">
        <v>33</v>
      </c>
      <c r="W5674" s="3">
        <v>43658</v>
      </c>
      <c r="X5674" t="s">
        <v>39</v>
      </c>
      <c r="Y5674" t="s">
        <v>161</v>
      </c>
      <c r="Z5674" t="s">
        <v>47</v>
      </c>
    </row>
    <row r="5675" spans="1:26" x14ac:dyDescent="0.25">
      <c r="A5675">
        <v>5</v>
      </c>
      <c r="B5675" t="s">
        <v>43</v>
      </c>
      <c r="C5675">
        <v>6</v>
      </c>
      <c r="D5675" t="s">
        <v>11</v>
      </c>
      <c r="E5675" t="s">
        <v>5567</v>
      </c>
      <c r="F5675" t="s">
        <v>13</v>
      </c>
      <c r="G5675" t="s">
        <v>800</v>
      </c>
      <c r="H5675" s="1">
        <v>0</v>
      </c>
      <c r="I5675">
        <v>1</v>
      </c>
      <c r="J5675" s="3">
        <v>43360</v>
      </c>
      <c r="K5675" t="s">
        <v>5568</v>
      </c>
      <c r="L5675" t="s">
        <v>102</v>
      </c>
      <c r="M5675">
        <v>4401</v>
      </c>
      <c r="N5675">
        <v>392</v>
      </c>
      <c r="O5675" t="s">
        <v>1754</v>
      </c>
      <c r="P5675" s="4">
        <v>34</v>
      </c>
      <c r="Q5675" s="4">
        <v>2</v>
      </c>
      <c r="R5675" t="s">
        <v>104</v>
      </c>
      <c r="T5675" s="2">
        <v>33.94</v>
      </c>
      <c r="U5675" s="4">
        <v>109</v>
      </c>
      <c r="V5675" t="s">
        <v>33</v>
      </c>
      <c r="W5675" s="3">
        <v>43365</v>
      </c>
      <c r="X5675" t="s">
        <v>39</v>
      </c>
      <c r="Y5675" t="s">
        <v>5569</v>
      </c>
      <c r="Z5675" t="s">
        <v>47</v>
      </c>
    </row>
    <row r="5676" spans="1:26" x14ac:dyDescent="0.25">
      <c r="A5676">
        <v>4</v>
      </c>
      <c r="B5676" t="s">
        <v>43</v>
      </c>
      <c r="C5676">
        <v>6</v>
      </c>
      <c r="D5676" t="s">
        <v>11</v>
      </c>
      <c r="E5676" t="s">
        <v>5570</v>
      </c>
      <c r="F5676" t="s">
        <v>13</v>
      </c>
      <c r="G5676" t="s">
        <v>5549</v>
      </c>
      <c r="H5676" s="1">
        <v>0</v>
      </c>
      <c r="I5676">
        <v>1</v>
      </c>
      <c r="J5676" s="3">
        <v>43613</v>
      </c>
      <c r="K5676" t="s">
        <v>5571</v>
      </c>
      <c r="L5676" t="s">
        <v>102</v>
      </c>
      <c r="M5676">
        <v>20707</v>
      </c>
      <c r="N5676">
        <v>499</v>
      </c>
      <c r="O5676" t="s">
        <v>1672</v>
      </c>
      <c r="P5676" s="4">
        <v>10</v>
      </c>
      <c r="Q5676" s="4">
        <v>2</v>
      </c>
      <c r="R5676" t="s">
        <v>104</v>
      </c>
      <c r="T5676" s="2">
        <v>9.89</v>
      </c>
      <c r="U5676" s="4">
        <v>27</v>
      </c>
      <c r="V5676" t="s">
        <v>33</v>
      </c>
      <c r="W5676" s="3">
        <v>43617</v>
      </c>
      <c r="X5676" t="s">
        <v>39</v>
      </c>
      <c r="Y5676" t="s">
        <v>1549</v>
      </c>
      <c r="Z5676" t="s">
        <v>47</v>
      </c>
    </row>
    <row r="5677" spans="1:26" x14ac:dyDescent="0.25">
      <c r="A5677">
        <v>4</v>
      </c>
      <c r="B5677" t="s">
        <v>43</v>
      </c>
      <c r="C5677">
        <v>6</v>
      </c>
      <c r="D5677" t="s">
        <v>11</v>
      </c>
      <c r="E5677" t="s">
        <v>667</v>
      </c>
      <c r="F5677" t="s">
        <v>13</v>
      </c>
      <c r="G5677" t="s">
        <v>5284</v>
      </c>
      <c r="H5677" s="1">
        <v>0</v>
      </c>
      <c r="I5677">
        <v>1</v>
      </c>
      <c r="J5677" s="3">
        <v>43206</v>
      </c>
      <c r="K5677" t="s">
        <v>5572</v>
      </c>
      <c r="L5677" t="s">
        <v>102</v>
      </c>
      <c r="M5677">
        <v>8701</v>
      </c>
      <c r="N5677">
        <v>1496</v>
      </c>
      <c r="O5677" t="s">
        <v>2270</v>
      </c>
      <c r="P5677" s="4">
        <v>3</v>
      </c>
      <c r="Q5677" s="4">
        <v>2</v>
      </c>
      <c r="R5677" t="s">
        <v>104</v>
      </c>
      <c r="T5677" s="2">
        <v>3.29</v>
      </c>
      <c r="U5677" s="4">
        <v>10</v>
      </c>
      <c r="V5677" t="s">
        <v>33</v>
      </c>
      <c r="W5677" s="3">
        <v>43210</v>
      </c>
      <c r="X5677" t="s">
        <v>39</v>
      </c>
      <c r="Y5677" t="s">
        <v>485</v>
      </c>
      <c r="Z5677" t="s">
        <v>47</v>
      </c>
    </row>
    <row r="5678" spans="1:26" x14ac:dyDescent="0.25">
      <c r="A5678">
        <v>4</v>
      </c>
      <c r="B5678" t="s">
        <v>43</v>
      </c>
      <c r="C5678">
        <v>6</v>
      </c>
      <c r="D5678" t="s">
        <v>11</v>
      </c>
      <c r="E5678" t="s">
        <v>171</v>
      </c>
      <c r="F5678" t="s">
        <v>13</v>
      </c>
      <c r="G5678" t="s">
        <v>5561</v>
      </c>
      <c r="H5678" s="1">
        <v>0</v>
      </c>
      <c r="I5678">
        <v>1</v>
      </c>
      <c r="J5678" s="3">
        <v>43710</v>
      </c>
      <c r="K5678" t="s">
        <v>5573</v>
      </c>
      <c r="L5678" t="s">
        <v>102</v>
      </c>
      <c r="M5678">
        <v>10009</v>
      </c>
      <c r="N5678">
        <v>490</v>
      </c>
      <c r="O5678" t="s">
        <v>2142</v>
      </c>
      <c r="P5678" s="4">
        <v>3</v>
      </c>
      <c r="Q5678" s="4">
        <v>2</v>
      </c>
      <c r="R5678" t="s">
        <v>104</v>
      </c>
      <c r="T5678" s="2">
        <v>3.46</v>
      </c>
      <c r="U5678" s="4">
        <v>12</v>
      </c>
      <c r="V5678" t="s">
        <v>33</v>
      </c>
      <c r="W5678" s="3">
        <v>43714</v>
      </c>
      <c r="X5678" t="s">
        <v>39</v>
      </c>
      <c r="Y5678" t="s">
        <v>175</v>
      </c>
      <c r="Z5678" t="s">
        <v>47</v>
      </c>
    </row>
    <row r="5679" spans="1:26" x14ac:dyDescent="0.25">
      <c r="A5679">
        <v>4</v>
      </c>
      <c r="B5679" t="s">
        <v>43</v>
      </c>
      <c r="C5679">
        <v>6</v>
      </c>
      <c r="D5679" t="s">
        <v>11</v>
      </c>
      <c r="E5679" t="s">
        <v>171</v>
      </c>
      <c r="F5679" t="s">
        <v>13</v>
      </c>
      <c r="G5679" t="s">
        <v>5228</v>
      </c>
      <c r="H5679" s="1">
        <v>0</v>
      </c>
      <c r="I5679">
        <v>1</v>
      </c>
      <c r="J5679" s="3">
        <v>43222</v>
      </c>
      <c r="K5679" t="s">
        <v>5574</v>
      </c>
      <c r="L5679" t="s">
        <v>102</v>
      </c>
      <c r="M5679">
        <v>10009</v>
      </c>
      <c r="N5679">
        <v>547</v>
      </c>
      <c r="O5679" t="s">
        <v>1254</v>
      </c>
      <c r="P5679" s="4">
        <v>4</v>
      </c>
      <c r="Q5679" s="4">
        <v>2</v>
      </c>
      <c r="R5679" t="s">
        <v>104</v>
      </c>
      <c r="T5679" s="2">
        <v>4.0199999999999996</v>
      </c>
      <c r="U5679" s="4">
        <v>13</v>
      </c>
      <c r="V5679" t="s">
        <v>33</v>
      </c>
      <c r="W5679" s="3">
        <v>43226</v>
      </c>
      <c r="X5679" t="s">
        <v>39</v>
      </c>
      <c r="Y5679" t="s">
        <v>175</v>
      </c>
      <c r="Z5679" t="s">
        <v>47</v>
      </c>
    </row>
    <row r="5680" spans="1:26" x14ac:dyDescent="0.25">
      <c r="A5680">
        <v>4</v>
      </c>
      <c r="B5680" t="s">
        <v>43</v>
      </c>
      <c r="C5680">
        <v>6</v>
      </c>
      <c r="D5680" t="s">
        <v>11</v>
      </c>
      <c r="E5680" t="s">
        <v>171</v>
      </c>
      <c r="F5680" t="s">
        <v>13</v>
      </c>
      <c r="G5680" t="s">
        <v>5249</v>
      </c>
      <c r="H5680" s="1">
        <v>0</v>
      </c>
      <c r="I5680">
        <v>1</v>
      </c>
      <c r="J5680" s="3">
        <v>43426</v>
      </c>
      <c r="K5680" t="s">
        <v>5575</v>
      </c>
      <c r="L5680" t="s">
        <v>102</v>
      </c>
      <c r="M5680">
        <v>10009</v>
      </c>
      <c r="N5680">
        <v>1041</v>
      </c>
      <c r="O5680" t="s">
        <v>191</v>
      </c>
      <c r="P5680" s="4">
        <v>11</v>
      </c>
      <c r="Q5680" s="4">
        <v>2</v>
      </c>
      <c r="R5680" t="s">
        <v>104</v>
      </c>
      <c r="T5680" s="2">
        <v>11.17</v>
      </c>
      <c r="U5680" s="4">
        <v>40</v>
      </c>
      <c r="V5680" t="s">
        <v>33</v>
      </c>
      <c r="W5680" s="3">
        <v>43430</v>
      </c>
      <c r="X5680" t="s">
        <v>39</v>
      </c>
      <c r="Y5680" t="s">
        <v>175</v>
      </c>
      <c r="Z5680" t="s">
        <v>47</v>
      </c>
    </row>
    <row r="5681" spans="1:26" x14ac:dyDescent="0.25">
      <c r="A5681">
        <v>4</v>
      </c>
      <c r="B5681" t="s">
        <v>43</v>
      </c>
      <c r="C5681">
        <v>6</v>
      </c>
      <c r="D5681" t="s">
        <v>11</v>
      </c>
      <c r="E5681" t="s">
        <v>171</v>
      </c>
      <c r="F5681" t="s">
        <v>13</v>
      </c>
      <c r="G5681" t="s">
        <v>5479</v>
      </c>
      <c r="H5681" s="1">
        <v>0</v>
      </c>
      <c r="I5681">
        <v>1</v>
      </c>
      <c r="J5681" s="3">
        <v>42922</v>
      </c>
      <c r="K5681" t="s">
        <v>5576</v>
      </c>
      <c r="L5681" t="s">
        <v>102</v>
      </c>
      <c r="M5681">
        <v>10011</v>
      </c>
      <c r="N5681">
        <v>677</v>
      </c>
      <c r="O5681" t="s">
        <v>2260</v>
      </c>
      <c r="P5681" s="4">
        <v>7</v>
      </c>
      <c r="Q5681" s="4">
        <v>2</v>
      </c>
      <c r="R5681" t="s">
        <v>104</v>
      </c>
      <c r="T5681" s="2">
        <v>6.7</v>
      </c>
      <c r="U5681" s="4">
        <v>14</v>
      </c>
      <c r="V5681" t="s">
        <v>33</v>
      </c>
      <c r="W5681" s="3">
        <v>42926</v>
      </c>
      <c r="X5681" t="s">
        <v>39</v>
      </c>
      <c r="Y5681" t="s">
        <v>175</v>
      </c>
      <c r="Z5681" t="s">
        <v>47</v>
      </c>
    </row>
    <row r="5682" spans="1:26" x14ac:dyDescent="0.25">
      <c r="A5682">
        <v>6</v>
      </c>
      <c r="B5682" t="s">
        <v>10</v>
      </c>
      <c r="C5682">
        <v>6</v>
      </c>
      <c r="D5682" t="s">
        <v>11</v>
      </c>
      <c r="E5682" t="s">
        <v>171</v>
      </c>
      <c r="F5682" t="s">
        <v>13</v>
      </c>
      <c r="G5682" t="s">
        <v>5393</v>
      </c>
      <c r="H5682" s="1">
        <v>0</v>
      </c>
      <c r="I5682">
        <v>1</v>
      </c>
      <c r="J5682" s="3">
        <v>43804</v>
      </c>
      <c r="K5682" t="s">
        <v>5577</v>
      </c>
      <c r="L5682" t="s">
        <v>102</v>
      </c>
      <c r="M5682">
        <v>10011</v>
      </c>
      <c r="N5682">
        <v>1447</v>
      </c>
      <c r="O5682" t="s">
        <v>8157</v>
      </c>
      <c r="P5682" s="4">
        <v>18</v>
      </c>
      <c r="Q5682" s="4">
        <v>2</v>
      </c>
      <c r="R5682" t="s">
        <v>104</v>
      </c>
      <c r="T5682" s="2">
        <v>18.190000000000001</v>
      </c>
      <c r="U5682" s="4">
        <v>59</v>
      </c>
      <c r="V5682" t="s">
        <v>33</v>
      </c>
      <c r="W5682" s="3">
        <v>43810</v>
      </c>
      <c r="X5682" t="s">
        <v>39</v>
      </c>
      <c r="Y5682" t="s">
        <v>175</v>
      </c>
      <c r="Z5682" t="s">
        <v>47</v>
      </c>
    </row>
    <row r="5683" spans="1:26" x14ac:dyDescent="0.25">
      <c r="A5683">
        <v>7</v>
      </c>
      <c r="B5683" t="s">
        <v>25</v>
      </c>
      <c r="C5683">
        <v>6</v>
      </c>
      <c r="D5683" t="s">
        <v>11</v>
      </c>
      <c r="E5683" t="s">
        <v>171</v>
      </c>
      <c r="F5683" t="s">
        <v>13</v>
      </c>
      <c r="G5683" t="s">
        <v>788</v>
      </c>
      <c r="H5683" s="1">
        <v>0</v>
      </c>
      <c r="I5683">
        <v>1</v>
      </c>
      <c r="J5683" s="3">
        <v>43726</v>
      </c>
      <c r="K5683" t="s">
        <v>5578</v>
      </c>
      <c r="L5683" t="s">
        <v>102</v>
      </c>
      <c r="M5683">
        <v>10035</v>
      </c>
      <c r="N5683">
        <v>1595</v>
      </c>
      <c r="O5683" t="s">
        <v>1535</v>
      </c>
      <c r="P5683" s="4">
        <v>3</v>
      </c>
      <c r="Q5683" s="4">
        <v>2</v>
      </c>
      <c r="R5683" t="s">
        <v>104</v>
      </c>
      <c r="T5683" s="2">
        <v>3.24</v>
      </c>
      <c r="U5683" s="4">
        <v>10</v>
      </c>
      <c r="V5683" t="s">
        <v>33</v>
      </c>
      <c r="W5683" s="3">
        <v>43733</v>
      </c>
      <c r="X5683" t="s">
        <v>39</v>
      </c>
      <c r="Y5683" t="s">
        <v>175</v>
      </c>
      <c r="Z5683" t="s">
        <v>47</v>
      </c>
    </row>
    <row r="5684" spans="1:26" x14ac:dyDescent="0.25">
      <c r="A5684">
        <v>4</v>
      </c>
      <c r="B5684" t="s">
        <v>43</v>
      </c>
      <c r="C5684">
        <v>6</v>
      </c>
      <c r="D5684" t="s">
        <v>11</v>
      </c>
      <c r="E5684" t="s">
        <v>3222</v>
      </c>
      <c r="F5684" t="s">
        <v>13</v>
      </c>
      <c r="G5684" t="s">
        <v>5364</v>
      </c>
      <c r="H5684" s="1">
        <v>0</v>
      </c>
      <c r="I5684">
        <v>1</v>
      </c>
      <c r="J5684" s="3">
        <v>43355</v>
      </c>
      <c r="K5684" t="s">
        <v>5579</v>
      </c>
      <c r="L5684" t="s">
        <v>102</v>
      </c>
      <c r="M5684">
        <v>13501</v>
      </c>
      <c r="N5684">
        <v>488</v>
      </c>
      <c r="O5684" t="s">
        <v>1953</v>
      </c>
      <c r="P5684" s="4">
        <v>15</v>
      </c>
      <c r="Q5684" s="4">
        <v>2</v>
      </c>
      <c r="R5684" t="s">
        <v>104</v>
      </c>
      <c r="T5684" s="2">
        <v>14.57</v>
      </c>
      <c r="U5684" s="4">
        <v>40</v>
      </c>
      <c r="V5684" t="s">
        <v>33</v>
      </c>
      <c r="W5684" s="3">
        <v>43359</v>
      </c>
      <c r="X5684" t="s">
        <v>39</v>
      </c>
      <c r="Y5684" t="s">
        <v>175</v>
      </c>
      <c r="Z5684" t="s">
        <v>47</v>
      </c>
    </row>
    <row r="5685" spans="1:26" x14ac:dyDescent="0.25">
      <c r="A5685">
        <v>5</v>
      </c>
      <c r="B5685" t="s">
        <v>43</v>
      </c>
      <c r="C5685">
        <v>6</v>
      </c>
      <c r="D5685" t="s">
        <v>11</v>
      </c>
      <c r="E5685" t="s">
        <v>5580</v>
      </c>
      <c r="F5685" t="s">
        <v>13</v>
      </c>
      <c r="G5685" t="s">
        <v>5395</v>
      </c>
      <c r="H5685" s="1">
        <v>0</v>
      </c>
      <c r="I5685">
        <v>1</v>
      </c>
      <c r="J5685" s="3">
        <v>43102</v>
      </c>
      <c r="K5685" t="s">
        <v>5581</v>
      </c>
      <c r="L5685" t="s">
        <v>102</v>
      </c>
      <c r="M5685">
        <v>20877</v>
      </c>
      <c r="N5685">
        <v>391</v>
      </c>
      <c r="O5685" t="s">
        <v>645</v>
      </c>
      <c r="P5685" s="4">
        <v>38</v>
      </c>
      <c r="Q5685" s="4">
        <v>3</v>
      </c>
      <c r="R5685" t="s">
        <v>104</v>
      </c>
      <c r="T5685" s="2">
        <v>38.270000000000003</v>
      </c>
      <c r="U5685" s="4">
        <v>174</v>
      </c>
      <c r="V5685" t="s">
        <v>33</v>
      </c>
      <c r="W5685" s="3">
        <v>43107</v>
      </c>
      <c r="X5685" t="s">
        <v>39</v>
      </c>
      <c r="Y5685" t="s">
        <v>1549</v>
      </c>
      <c r="Z5685" t="s">
        <v>22</v>
      </c>
    </row>
    <row r="5686" spans="1:26" x14ac:dyDescent="0.25">
      <c r="A5686">
        <v>6</v>
      </c>
      <c r="B5686" t="s">
        <v>10</v>
      </c>
      <c r="C5686">
        <v>6</v>
      </c>
      <c r="D5686" t="s">
        <v>11</v>
      </c>
      <c r="E5686" t="s">
        <v>1550</v>
      </c>
      <c r="F5686" t="s">
        <v>13</v>
      </c>
      <c r="G5686" t="s">
        <v>5479</v>
      </c>
      <c r="H5686" s="1">
        <v>0</v>
      </c>
      <c r="I5686">
        <v>1</v>
      </c>
      <c r="J5686" s="3">
        <v>43079</v>
      </c>
      <c r="K5686" t="s">
        <v>5582</v>
      </c>
      <c r="L5686" t="s">
        <v>102</v>
      </c>
      <c r="M5686">
        <v>21215</v>
      </c>
      <c r="N5686">
        <v>751</v>
      </c>
      <c r="O5686" t="s">
        <v>764</v>
      </c>
      <c r="P5686" s="4">
        <v>141</v>
      </c>
      <c r="Q5686" s="4">
        <v>3</v>
      </c>
      <c r="R5686" t="s">
        <v>104</v>
      </c>
      <c r="T5686" s="2">
        <v>141.16</v>
      </c>
      <c r="U5686" s="4">
        <v>543</v>
      </c>
      <c r="V5686" t="s">
        <v>33</v>
      </c>
      <c r="W5686" s="3">
        <v>43085</v>
      </c>
      <c r="X5686" t="s">
        <v>39</v>
      </c>
      <c r="Y5686" t="s">
        <v>1549</v>
      </c>
      <c r="Z5686" t="s">
        <v>24</v>
      </c>
    </row>
    <row r="5687" spans="1:26" x14ac:dyDescent="0.25">
      <c r="A5687">
        <v>4</v>
      </c>
      <c r="B5687" t="s">
        <v>43</v>
      </c>
      <c r="C5687">
        <v>6</v>
      </c>
      <c r="D5687" t="s">
        <v>11</v>
      </c>
      <c r="E5687" t="s">
        <v>683</v>
      </c>
      <c r="F5687" t="s">
        <v>13</v>
      </c>
      <c r="G5687" t="s">
        <v>800</v>
      </c>
      <c r="H5687" s="1">
        <v>0</v>
      </c>
      <c r="I5687">
        <v>1</v>
      </c>
      <c r="J5687" s="3">
        <v>42562</v>
      </c>
      <c r="K5687" t="s">
        <v>5583</v>
      </c>
      <c r="L5687" t="s">
        <v>102</v>
      </c>
      <c r="M5687">
        <v>7601</v>
      </c>
      <c r="N5687">
        <v>742</v>
      </c>
      <c r="O5687" t="s">
        <v>1068</v>
      </c>
      <c r="P5687" s="4">
        <v>214</v>
      </c>
      <c r="Q5687" s="4">
        <v>3</v>
      </c>
      <c r="R5687" t="s">
        <v>104</v>
      </c>
      <c r="T5687" s="2">
        <v>213.74</v>
      </c>
      <c r="U5687" s="4">
        <v>855</v>
      </c>
      <c r="V5687" t="s">
        <v>33</v>
      </c>
      <c r="W5687" s="3">
        <v>42566</v>
      </c>
      <c r="X5687" t="s">
        <v>39</v>
      </c>
      <c r="Y5687" t="s">
        <v>485</v>
      </c>
      <c r="Z5687" t="s">
        <v>24</v>
      </c>
    </row>
    <row r="5688" spans="1:26" x14ac:dyDescent="0.25">
      <c r="A5688">
        <v>7</v>
      </c>
      <c r="B5688" t="s">
        <v>25</v>
      </c>
      <c r="C5688">
        <v>6</v>
      </c>
      <c r="D5688" t="s">
        <v>11</v>
      </c>
      <c r="E5688" t="s">
        <v>1926</v>
      </c>
      <c r="F5688" t="s">
        <v>13</v>
      </c>
      <c r="G5688" t="s">
        <v>914</v>
      </c>
      <c r="H5688" s="1">
        <v>0</v>
      </c>
      <c r="I5688">
        <v>1</v>
      </c>
      <c r="J5688" s="3">
        <v>43460</v>
      </c>
      <c r="K5688" t="s">
        <v>5584</v>
      </c>
      <c r="L5688" t="s">
        <v>102</v>
      </c>
      <c r="M5688">
        <v>8360</v>
      </c>
      <c r="N5688">
        <v>1182</v>
      </c>
      <c r="O5688" t="s">
        <v>183</v>
      </c>
      <c r="P5688" s="4">
        <v>26</v>
      </c>
      <c r="Q5688" s="4">
        <v>3</v>
      </c>
      <c r="R5688" t="s">
        <v>104</v>
      </c>
      <c r="T5688" s="2">
        <v>25.55</v>
      </c>
      <c r="U5688" s="4">
        <v>213</v>
      </c>
      <c r="V5688" t="s">
        <v>33</v>
      </c>
      <c r="W5688" s="3">
        <v>43467</v>
      </c>
      <c r="X5688" t="s">
        <v>39</v>
      </c>
      <c r="Y5688" t="s">
        <v>485</v>
      </c>
      <c r="Z5688" t="s">
        <v>24</v>
      </c>
    </row>
    <row r="5689" spans="1:26" x14ac:dyDescent="0.25">
      <c r="A5689">
        <v>4</v>
      </c>
      <c r="B5689" t="s">
        <v>43</v>
      </c>
      <c r="C5689">
        <v>6</v>
      </c>
      <c r="D5689" t="s">
        <v>11</v>
      </c>
      <c r="E5689" t="s">
        <v>1758</v>
      </c>
      <c r="F5689" t="s">
        <v>13</v>
      </c>
      <c r="G5689" t="s">
        <v>5413</v>
      </c>
      <c r="H5689" s="1">
        <v>0</v>
      </c>
      <c r="I5689">
        <v>1</v>
      </c>
      <c r="J5689" s="3">
        <v>43822</v>
      </c>
      <c r="K5689" t="s">
        <v>5585</v>
      </c>
      <c r="L5689" t="s">
        <v>102</v>
      </c>
      <c r="M5689">
        <v>6457</v>
      </c>
      <c r="N5689">
        <v>1547</v>
      </c>
      <c r="O5689" t="s">
        <v>8151</v>
      </c>
      <c r="P5689" s="4">
        <v>38</v>
      </c>
      <c r="Q5689" s="4">
        <v>3</v>
      </c>
      <c r="R5689" t="s">
        <v>104</v>
      </c>
      <c r="T5689" s="2">
        <v>38.21</v>
      </c>
      <c r="U5689" s="4">
        <v>182</v>
      </c>
      <c r="V5689" t="s">
        <v>33</v>
      </c>
      <c r="W5689" s="3">
        <v>43826</v>
      </c>
      <c r="X5689" t="s">
        <v>39</v>
      </c>
      <c r="Y5689" t="s">
        <v>461</v>
      </c>
      <c r="Z5689" t="s">
        <v>47</v>
      </c>
    </row>
    <row r="5690" spans="1:26" x14ac:dyDescent="0.25">
      <c r="A5690">
        <v>5</v>
      </c>
      <c r="B5690" t="s">
        <v>43</v>
      </c>
      <c r="C5690">
        <v>6</v>
      </c>
      <c r="D5690" t="s">
        <v>11</v>
      </c>
      <c r="E5690" t="s">
        <v>372</v>
      </c>
      <c r="F5690" t="s">
        <v>13</v>
      </c>
      <c r="G5690" t="s">
        <v>1419</v>
      </c>
      <c r="H5690" s="1">
        <v>0</v>
      </c>
      <c r="I5690">
        <v>1</v>
      </c>
      <c r="J5690" s="3">
        <v>42691</v>
      </c>
      <c r="K5690" t="s">
        <v>5586</v>
      </c>
      <c r="L5690" t="s">
        <v>102</v>
      </c>
      <c r="M5690">
        <v>19711</v>
      </c>
      <c r="N5690">
        <v>562</v>
      </c>
      <c r="O5690" t="s">
        <v>5279</v>
      </c>
      <c r="P5690" s="4">
        <v>15</v>
      </c>
      <c r="Q5690" s="4">
        <v>3</v>
      </c>
      <c r="R5690" t="s">
        <v>104</v>
      </c>
      <c r="T5690" s="2">
        <v>14.93</v>
      </c>
      <c r="U5690" s="4">
        <v>124</v>
      </c>
      <c r="V5690" t="s">
        <v>33</v>
      </c>
      <c r="W5690" s="3">
        <v>42696</v>
      </c>
      <c r="X5690" t="s">
        <v>39</v>
      </c>
      <c r="Y5690" t="s">
        <v>161</v>
      </c>
      <c r="Z5690" t="s">
        <v>47</v>
      </c>
    </row>
    <row r="5691" spans="1:26" x14ac:dyDescent="0.25">
      <c r="A5691">
        <v>5</v>
      </c>
      <c r="B5691" t="s">
        <v>43</v>
      </c>
      <c r="C5691">
        <v>6</v>
      </c>
      <c r="D5691" t="s">
        <v>11</v>
      </c>
      <c r="E5691" t="s">
        <v>1547</v>
      </c>
      <c r="F5691" t="s">
        <v>13</v>
      </c>
      <c r="G5691" t="s">
        <v>148</v>
      </c>
      <c r="H5691" s="1">
        <v>0</v>
      </c>
      <c r="I5691">
        <v>1</v>
      </c>
      <c r="J5691" s="3">
        <v>42706</v>
      </c>
      <c r="K5691" t="s">
        <v>5587</v>
      </c>
      <c r="L5691" t="s">
        <v>102</v>
      </c>
      <c r="M5691">
        <v>20735</v>
      </c>
      <c r="N5691">
        <v>493</v>
      </c>
      <c r="O5691" t="s">
        <v>1216</v>
      </c>
      <c r="P5691" s="4">
        <v>24</v>
      </c>
      <c r="Q5691" s="4">
        <v>3</v>
      </c>
      <c r="R5691" t="s">
        <v>104</v>
      </c>
      <c r="T5691" s="2">
        <v>23.68</v>
      </c>
      <c r="U5691" s="4">
        <v>61</v>
      </c>
      <c r="V5691" t="s">
        <v>33</v>
      </c>
      <c r="W5691" s="3">
        <v>42711</v>
      </c>
      <c r="X5691" t="s">
        <v>39</v>
      </c>
      <c r="Y5691" t="s">
        <v>1549</v>
      </c>
      <c r="Z5691" t="s">
        <v>47</v>
      </c>
    </row>
    <row r="5692" spans="1:26" x14ac:dyDescent="0.25">
      <c r="A5692">
        <v>5</v>
      </c>
      <c r="B5692" t="s">
        <v>43</v>
      </c>
      <c r="C5692">
        <v>6</v>
      </c>
      <c r="D5692" t="s">
        <v>11</v>
      </c>
      <c r="E5692" t="s">
        <v>481</v>
      </c>
      <c r="F5692" t="s">
        <v>13</v>
      </c>
      <c r="G5692" t="s">
        <v>342</v>
      </c>
      <c r="H5692" s="1">
        <v>0</v>
      </c>
      <c r="I5692">
        <v>1</v>
      </c>
      <c r="J5692" s="3">
        <v>43587</v>
      </c>
      <c r="K5692" t="s">
        <v>5588</v>
      </c>
      <c r="L5692" t="s">
        <v>102</v>
      </c>
      <c r="M5692">
        <v>7090</v>
      </c>
      <c r="N5692">
        <v>554</v>
      </c>
      <c r="O5692" t="s">
        <v>1541</v>
      </c>
      <c r="P5692" s="4">
        <v>13</v>
      </c>
      <c r="Q5692" s="4">
        <v>3</v>
      </c>
      <c r="R5692" t="s">
        <v>104</v>
      </c>
      <c r="T5692" s="2">
        <v>12.99</v>
      </c>
      <c r="U5692" s="4">
        <v>130</v>
      </c>
      <c r="V5692" t="s">
        <v>33</v>
      </c>
      <c r="W5692" s="3">
        <v>43592</v>
      </c>
      <c r="X5692" t="s">
        <v>39</v>
      </c>
      <c r="Y5692" t="s">
        <v>485</v>
      </c>
      <c r="Z5692" t="s">
        <v>47</v>
      </c>
    </row>
    <row r="5693" spans="1:26" x14ac:dyDescent="0.25">
      <c r="A5693">
        <v>5</v>
      </c>
      <c r="B5693" t="s">
        <v>43</v>
      </c>
      <c r="C5693">
        <v>6</v>
      </c>
      <c r="D5693" t="s">
        <v>11</v>
      </c>
      <c r="E5693" t="s">
        <v>481</v>
      </c>
      <c r="F5693" t="s">
        <v>13</v>
      </c>
      <c r="G5693" t="s">
        <v>5406</v>
      </c>
      <c r="H5693" s="1">
        <v>0</v>
      </c>
      <c r="I5693">
        <v>1</v>
      </c>
      <c r="J5693" s="3">
        <v>43431</v>
      </c>
      <c r="K5693" t="s">
        <v>5589</v>
      </c>
      <c r="L5693" t="s">
        <v>102</v>
      </c>
      <c r="M5693">
        <v>7090</v>
      </c>
      <c r="N5693">
        <v>1594</v>
      </c>
      <c r="O5693" t="s">
        <v>1808</v>
      </c>
      <c r="P5693" s="4">
        <v>10</v>
      </c>
      <c r="Q5693" s="4">
        <v>3</v>
      </c>
      <c r="R5693" t="s">
        <v>104</v>
      </c>
      <c r="T5693" s="2">
        <v>10.41</v>
      </c>
      <c r="U5693" s="4">
        <v>32</v>
      </c>
      <c r="V5693" t="s">
        <v>33</v>
      </c>
      <c r="W5693" s="3">
        <v>43436</v>
      </c>
      <c r="X5693" t="s">
        <v>39</v>
      </c>
      <c r="Y5693" t="s">
        <v>485</v>
      </c>
      <c r="Z5693" t="s">
        <v>47</v>
      </c>
    </row>
    <row r="5694" spans="1:26" x14ac:dyDescent="0.25">
      <c r="A5694">
        <v>4</v>
      </c>
      <c r="B5694" t="s">
        <v>43</v>
      </c>
      <c r="C5694">
        <v>6</v>
      </c>
      <c r="D5694" t="s">
        <v>11</v>
      </c>
      <c r="E5694" t="s">
        <v>171</v>
      </c>
      <c r="F5694" t="s">
        <v>13</v>
      </c>
      <c r="G5694" t="s">
        <v>5479</v>
      </c>
      <c r="H5694" s="1">
        <v>0</v>
      </c>
      <c r="I5694">
        <v>1</v>
      </c>
      <c r="J5694" s="3">
        <v>42922</v>
      </c>
      <c r="K5694" t="s">
        <v>5576</v>
      </c>
      <c r="L5694" t="s">
        <v>102</v>
      </c>
      <c r="M5694">
        <v>10011</v>
      </c>
      <c r="N5694">
        <v>866</v>
      </c>
      <c r="O5694" t="s">
        <v>8212</v>
      </c>
      <c r="P5694" s="4">
        <v>64</v>
      </c>
      <c r="Q5694" s="4">
        <v>3</v>
      </c>
      <c r="R5694" t="s">
        <v>104</v>
      </c>
      <c r="T5694" s="2">
        <v>63.89</v>
      </c>
      <c r="U5694" s="4">
        <v>156</v>
      </c>
      <c r="V5694" t="s">
        <v>33</v>
      </c>
      <c r="W5694" s="3">
        <v>42926</v>
      </c>
      <c r="X5694" t="s">
        <v>39</v>
      </c>
      <c r="Y5694" t="s">
        <v>175</v>
      </c>
      <c r="Z5694" t="s">
        <v>47</v>
      </c>
    </row>
    <row r="5695" spans="1:26" x14ac:dyDescent="0.25">
      <c r="A5695">
        <v>6</v>
      </c>
      <c r="B5695" t="s">
        <v>10</v>
      </c>
      <c r="C5695">
        <v>6</v>
      </c>
      <c r="D5695" t="s">
        <v>11</v>
      </c>
      <c r="E5695" t="s">
        <v>171</v>
      </c>
      <c r="F5695" t="s">
        <v>13</v>
      </c>
      <c r="G5695" t="s">
        <v>5393</v>
      </c>
      <c r="H5695" s="1">
        <v>0</v>
      </c>
      <c r="I5695">
        <v>1</v>
      </c>
      <c r="J5695" s="3">
        <v>43804</v>
      </c>
      <c r="K5695" t="s">
        <v>5577</v>
      </c>
      <c r="L5695" t="s">
        <v>102</v>
      </c>
      <c r="M5695">
        <v>10011</v>
      </c>
      <c r="N5695">
        <v>570</v>
      </c>
      <c r="O5695" t="s">
        <v>46</v>
      </c>
      <c r="P5695" s="4">
        <v>6</v>
      </c>
      <c r="Q5695" s="4">
        <v>3</v>
      </c>
      <c r="R5695" t="s">
        <v>104</v>
      </c>
      <c r="T5695" s="2">
        <v>6.07</v>
      </c>
      <c r="U5695" s="4">
        <v>21</v>
      </c>
      <c r="V5695" t="s">
        <v>33</v>
      </c>
      <c r="W5695" s="3">
        <v>43810</v>
      </c>
      <c r="X5695" t="s">
        <v>39</v>
      </c>
      <c r="Y5695" t="s">
        <v>175</v>
      </c>
      <c r="Z5695" t="s">
        <v>47</v>
      </c>
    </row>
    <row r="5696" spans="1:26" x14ac:dyDescent="0.25">
      <c r="A5696">
        <v>7</v>
      </c>
      <c r="B5696" t="s">
        <v>25</v>
      </c>
      <c r="C5696">
        <v>6</v>
      </c>
      <c r="D5696" t="s">
        <v>11</v>
      </c>
      <c r="E5696" t="s">
        <v>171</v>
      </c>
      <c r="F5696" t="s">
        <v>13</v>
      </c>
      <c r="G5696" t="s">
        <v>5556</v>
      </c>
      <c r="H5696" s="1">
        <v>0</v>
      </c>
      <c r="I5696">
        <v>1</v>
      </c>
      <c r="J5696" s="3">
        <v>43386</v>
      </c>
      <c r="K5696" t="s">
        <v>5590</v>
      </c>
      <c r="L5696" t="s">
        <v>102</v>
      </c>
      <c r="M5696">
        <v>10024</v>
      </c>
      <c r="N5696">
        <v>878</v>
      </c>
      <c r="O5696" t="s">
        <v>2302</v>
      </c>
      <c r="P5696" s="4">
        <v>34</v>
      </c>
      <c r="Q5696" s="4">
        <v>3</v>
      </c>
      <c r="R5696" t="s">
        <v>104</v>
      </c>
      <c r="T5696" s="2">
        <v>33.729999999999997</v>
      </c>
      <c r="U5696" s="4">
        <v>82</v>
      </c>
      <c r="V5696" t="s">
        <v>33</v>
      </c>
      <c r="W5696" s="3">
        <v>43393</v>
      </c>
      <c r="X5696" t="s">
        <v>39</v>
      </c>
      <c r="Y5696" t="s">
        <v>175</v>
      </c>
      <c r="Z5696" t="s">
        <v>47</v>
      </c>
    </row>
    <row r="5697" spans="1:26" x14ac:dyDescent="0.25">
      <c r="A5697">
        <v>5</v>
      </c>
      <c r="B5697" t="s">
        <v>43</v>
      </c>
      <c r="C5697">
        <v>6</v>
      </c>
      <c r="D5697" t="s">
        <v>11</v>
      </c>
      <c r="E5697" t="s">
        <v>171</v>
      </c>
      <c r="F5697" t="s">
        <v>13</v>
      </c>
      <c r="G5697" t="s">
        <v>5443</v>
      </c>
      <c r="H5697" s="1">
        <v>0</v>
      </c>
      <c r="I5697">
        <v>1</v>
      </c>
      <c r="J5697" s="3">
        <v>43232</v>
      </c>
      <c r="K5697" t="s">
        <v>5591</v>
      </c>
      <c r="L5697" t="s">
        <v>102</v>
      </c>
      <c r="M5697">
        <v>10024</v>
      </c>
      <c r="N5697">
        <v>1220</v>
      </c>
      <c r="O5697" t="s">
        <v>1594</v>
      </c>
      <c r="P5697" s="4">
        <v>4</v>
      </c>
      <c r="Q5697" s="4">
        <v>3</v>
      </c>
      <c r="R5697" t="s">
        <v>104</v>
      </c>
      <c r="T5697" s="2">
        <v>4.41</v>
      </c>
      <c r="U5697" s="4">
        <v>10</v>
      </c>
      <c r="V5697" t="s">
        <v>33</v>
      </c>
      <c r="W5697" s="3">
        <v>43237</v>
      </c>
      <c r="X5697" t="s">
        <v>39</v>
      </c>
      <c r="Y5697" t="s">
        <v>175</v>
      </c>
      <c r="Z5697" t="s">
        <v>47</v>
      </c>
    </row>
    <row r="5698" spans="1:26" x14ac:dyDescent="0.25">
      <c r="A5698">
        <v>5</v>
      </c>
      <c r="B5698" t="s">
        <v>43</v>
      </c>
      <c r="C5698">
        <v>6</v>
      </c>
      <c r="D5698" t="s">
        <v>11</v>
      </c>
      <c r="E5698" t="s">
        <v>171</v>
      </c>
      <c r="F5698" t="s">
        <v>13</v>
      </c>
      <c r="G5698" t="s">
        <v>5361</v>
      </c>
      <c r="H5698" s="1">
        <v>0</v>
      </c>
      <c r="I5698">
        <v>1</v>
      </c>
      <c r="J5698" s="3">
        <v>43067</v>
      </c>
      <c r="K5698" t="s">
        <v>5592</v>
      </c>
      <c r="L5698" t="s">
        <v>102</v>
      </c>
      <c r="M5698">
        <v>10035</v>
      </c>
      <c r="N5698">
        <v>620</v>
      </c>
      <c r="O5698" t="s">
        <v>8159</v>
      </c>
      <c r="P5698" s="4">
        <v>28</v>
      </c>
      <c r="Q5698" s="4">
        <v>3</v>
      </c>
      <c r="R5698" t="s">
        <v>104</v>
      </c>
      <c r="T5698" s="2">
        <v>27.95</v>
      </c>
      <c r="U5698" s="4">
        <v>68</v>
      </c>
      <c r="V5698" t="s">
        <v>33</v>
      </c>
      <c r="W5698" s="3">
        <v>43072</v>
      </c>
      <c r="X5698" t="s">
        <v>39</v>
      </c>
      <c r="Y5698" t="s">
        <v>175</v>
      </c>
      <c r="Z5698" t="s">
        <v>47</v>
      </c>
    </row>
    <row r="5699" spans="1:26" x14ac:dyDescent="0.25">
      <c r="A5699">
        <v>7</v>
      </c>
      <c r="B5699" t="s">
        <v>25</v>
      </c>
      <c r="C5699">
        <v>6</v>
      </c>
      <c r="D5699" t="s">
        <v>11</v>
      </c>
      <c r="E5699" t="s">
        <v>171</v>
      </c>
      <c r="F5699" t="s">
        <v>13</v>
      </c>
      <c r="G5699" t="s">
        <v>5593</v>
      </c>
      <c r="H5699" s="1">
        <v>0</v>
      </c>
      <c r="I5699">
        <v>1</v>
      </c>
      <c r="J5699" s="3">
        <v>42956</v>
      </c>
      <c r="K5699" t="s">
        <v>5594</v>
      </c>
      <c r="L5699" t="s">
        <v>102</v>
      </c>
      <c r="M5699">
        <v>10035</v>
      </c>
      <c r="N5699">
        <v>1220</v>
      </c>
      <c r="O5699" t="s">
        <v>1594</v>
      </c>
      <c r="P5699" s="4">
        <v>4</v>
      </c>
      <c r="Q5699" s="4">
        <v>3</v>
      </c>
      <c r="R5699" t="s">
        <v>104</v>
      </c>
      <c r="T5699" s="2">
        <v>4.41</v>
      </c>
      <c r="U5699" s="4">
        <v>10</v>
      </c>
      <c r="V5699" t="s">
        <v>33</v>
      </c>
      <c r="W5699" s="3">
        <v>42963</v>
      </c>
      <c r="X5699" t="s">
        <v>39</v>
      </c>
      <c r="Y5699" t="s">
        <v>175</v>
      </c>
      <c r="Z5699" t="s">
        <v>47</v>
      </c>
    </row>
    <row r="5700" spans="1:26" x14ac:dyDescent="0.25">
      <c r="A5700">
        <v>6</v>
      </c>
      <c r="B5700" t="s">
        <v>10</v>
      </c>
      <c r="C5700">
        <v>6</v>
      </c>
      <c r="D5700" t="s">
        <v>11</v>
      </c>
      <c r="E5700" t="s">
        <v>171</v>
      </c>
      <c r="F5700" t="s">
        <v>13</v>
      </c>
      <c r="G5700" t="s">
        <v>967</v>
      </c>
      <c r="H5700" s="1">
        <v>0</v>
      </c>
      <c r="I5700">
        <v>1</v>
      </c>
      <c r="J5700" s="3">
        <v>42643</v>
      </c>
      <c r="K5700" t="s">
        <v>5595</v>
      </c>
      <c r="L5700" t="s">
        <v>102</v>
      </c>
      <c r="M5700">
        <v>10035</v>
      </c>
      <c r="N5700">
        <v>1053</v>
      </c>
      <c r="O5700" t="s">
        <v>1229</v>
      </c>
      <c r="P5700" s="4">
        <v>5</v>
      </c>
      <c r="Q5700" s="4">
        <v>3</v>
      </c>
      <c r="R5700" t="s">
        <v>104</v>
      </c>
      <c r="T5700" s="2">
        <v>5.18</v>
      </c>
      <c r="U5700" s="4">
        <v>15</v>
      </c>
      <c r="V5700" t="s">
        <v>33</v>
      </c>
      <c r="W5700" s="3">
        <v>42649</v>
      </c>
      <c r="X5700" t="s">
        <v>39</v>
      </c>
      <c r="Y5700" t="s">
        <v>175</v>
      </c>
      <c r="Z5700" t="s">
        <v>47</v>
      </c>
    </row>
    <row r="5701" spans="1:26" x14ac:dyDescent="0.25">
      <c r="A5701">
        <v>6</v>
      </c>
      <c r="B5701" t="s">
        <v>10</v>
      </c>
      <c r="C5701">
        <v>6</v>
      </c>
      <c r="D5701" t="s">
        <v>11</v>
      </c>
      <c r="E5701" t="s">
        <v>171</v>
      </c>
      <c r="F5701" t="s">
        <v>13</v>
      </c>
      <c r="G5701" t="s">
        <v>5240</v>
      </c>
      <c r="H5701" s="1">
        <v>0</v>
      </c>
      <c r="I5701">
        <v>1</v>
      </c>
      <c r="J5701" s="3">
        <v>43277</v>
      </c>
      <c r="K5701" t="s">
        <v>5596</v>
      </c>
      <c r="L5701" t="s">
        <v>102</v>
      </c>
      <c r="M5701">
        <v>10035</v>
      </c>
      <c r="N5701">
        <v>492</v>
      </c>
      <c r="O5701" t="s">
        <v>5222</v>
      </c>
      <c r="P5701" s="4">
        <v>13</v>
      </c>
      <c r="Q5701" s="4">
        <v>3</v>
      </c>
      <c r="R5701" t="s">
        <v>104</v>
      </c>
      <c r="T5701" s="2">
        <v>12.83</v>
      </c>
      <c r="U5701" s="4">
        <v>38</v>
      </c>
      <c r="V5701" t="s">
        <v>33</v>
      </c>
      <c r="W5701" s="3">
        <v>43283</v>
      </c>
      <c r="X5701" t="s">
        <v>39</v>
      </c>
      <c r="Y5701" t="s">
        <v>175</v>
      </c>
      <c r="Z5701" t="s">
        <v>47</v>
      </c>
    </row>
    <row r="5702" spans="1:26" x14ac:dyDescent="0.25">
      <c r="A5702">
        <v>4</v>
      </c>
      <c r="B5702" t="s">
        <v>43</v>
      </c>
      <c r="C5702">
        <v>6</v>
      </c>
      <c r="D5702" t="s">
        <v>11</v>
      </c>
      <c r="E5702" t="s">
        <v>667</v>
      </c>
      <c r="F5702" t="s">
        <v>13</v>
      </c>
      <c r="G5702" t="s">
        <v>5597</v>
      </c>
      <c r="H5702" s="1">
        <v>0</v>
      </c>
      <c r="I5702">
        <v>1</v>
      </c>
      <c r="J5702" s="3">
        <v>43723</v>
      </c>
      <c r="K5702" t="s">
        <v>5598</v>
      </c>
      <c r="L5702" t="s">
        <v>102</v>
      </c>
      <c r="M5702">
        <v>8701</v>
      </c>
      <c r="N5702">
        <v>1380</v>
      </c>
      <c r="O5702" t="s">
        <v>2522</v>
      </c>
      <c r="P5702" s="4">
        <v>144</v>
      </c>
      <c r="Q5702" s="4">
        <v>4</v>
      </c>
      <c r="R5702" t="s">
        <v>104</v>
      </c>
      <c r="T5702" s="2">
        <v>143.63</v>
      </c>
      <c r="U5702" s="4">
        <v>513</v>
      </c>
      <c r="V5702" t="s">
        <v>33</v>
      </c>
      <c r="W5702" s="3">
        <v>43727</v>
      </c>
      <c r="X5702" t="s">
        <v>39</v>
      </c>
      <c r="Y5702" t="s">
        <v>485</v>
      </c>
      <c r="Z5702" t="s">
        <v>24</v>
      </c>
    </row>
    <row r="5703" spans="1:26" x14ac:dyDescent="0.25">
      <c r="A5703">
        <v>4</v>
      </c>
      <c r="B5703" t="s">
        <v>43</v>
      </c>
      <c r="C5703">
        <v>6</v>
      </c>
      <c r="D5703" t="s">
        <v>11</v>
      </c>
      <c r="E5703" t="s">
        <v>372</v>
      </c>
      <c r="F5703" t="s">
        <v>13</v>
      </c>
      <c r="G5703" t="s">
        <v>5371</v>
      </c>
      <c r="H5703" s="1">
        <v>0</v>
      </c>
      <c r="I5703">
        <v>1</v>
      </c>
      <c r="J5703" s="3">
        <v>43654</v>
      </c>
      <c r="K5703" t="s">
        <v>5566</v>
      </c>
      <c r="L5703" t="s">
        <v>102</v>
      </c>
      <c r="M5703">
        <v>19711</v>
      </c>
      <c r="N5703">
        <v>19</v>
      </c>
      <c r="O5703" t="s">
        <v>2275</v>
      </c>
      <c r="P5703" s="4">
        <v>6</v>
      </c>
      <c r="Q5703" s="4">
        <v>4</v>
      </c>
      <c r="R5703" t="s">
        <v>104</v>
      </c>
      <c r="T5703" s="2">
        <v>5.87</v>
      </c>
      <c r="U5703" s="4">
        <v>84</v>
      </c>
      <c r="V5703" t="s">
        <v>33</v>
      </c>
      <c r="W5703" s="3">
        <v>43658</v>
      </c>
      <c r="X5703" t="s">
        <v>39</v>
      </c>
      <c r="Y5703" t="s">
        <v>161</v>
      </c>
      <c r="Z5703" t="s">
        <v>47</v>
      </c>
    </row>
    <row r="5704" spans="1:26" x14ac:dyDescent="0.25">
      <c r="A5704">
        <v>7</v>
      </c>
      <c r="B5704" t="s">
        <v>25</v>
      </c>
      <c r="C5704">
        <v>6</v>
      </c>
      <c r="D5704" t="s">
        <v>11</v>
      </c>
      <c r="E5704" t="s">
        <v>3471</v>
      </c>
      <c r="F5704" t="s">
        <v>13</v>
      </c>
      <c r="G5704" t="s">
        <v>833</v>
      </c>
      <c r="H5704" s="1">
        <v>0</v>
      </c>
      <c r="I5704">
        <v>1</v>
      </c>
      <c r="J5704" s="3">
        <v>43459</v>
      </c>
      <c r="K5704" t="s">
        <v>5599</v>
      </c>
      <c r="L5704" t="s">
        <v>102</v>
      </c>
      <c r="M5704">
        <v>3060</v>
      </c>
      <c r="N5704">
        <v>1052</v>
      </c>
      <c r="O5704" t="s">
        <v>1589</v>
      </c>
      <c r="P5704" s="4">
        <v>7</v>
      </c>
      <c r="Q5704" s="4">
        <v>4</v>
      </c>
      <c r="R5704" t="s">
        <v>104</v>
      </c>
      <c r="T5704" s="2">
        <v>6.55</v>
      </c>
      <c r="U5704" s="4">
        <v>21</v>
      </c>
      <c r="V5704" t="s">
        <v>33</v>
      </c>
      <c r="W5704" s="3">
        <v>43466</v>
      </c>
      <c r="X5704" t="s">
        <v>39</v>
      </c>
      <c r="Y5704" t="s">
        <v>1529</v>
      </c>
      <c r="Z5704" t="s">
        <v>47</v>
      </c>
    </row>
    <row r="5705" spans="1:26" x14ac:dyDescent="0.25">
      <c r="A5705">
        <v>5</v>
      </c>
      <c r="B5705" t="s">
        <v>43</v>
      </c>
      <c r="C5705">
        <v>6</v>
      </c>
      <c r="D5705" t="s">
        <v>11</v>
      </c>
      <c r="E5705" t="s">
        <v>171</v>
      </c>
      <c r="F5705" t="s">
        <v>13</v>
      </c>
      <c r="G5705" t="s">
        <v>1273</v>
      </c>
      <c r="H5705" s="1">
        <v>0</v>
      </c>
      <c r="I5705">
        <v>1</v>
      </c>
      <c r="J5705" s="3">
        <v>43666</v>
      </c>
      <c r="K5705" t="s">
        <v>5600</v>
      </c>
      <c r="L5705" t="s">
        <v>102</v>
      </c>
      <c r="M5705">
        <v>10009</v>
      </c>
      <c r="N5705">
        <v>1537</v>
      </c>
      <c r="O5705" t="s">
        <v>5374</v>
      </c>
      <c r="P5705" s="4">
        <v>31</v>
      </c>
      <c r="Q5705" s="4">
        <v>4</v>
      </c>
      <c r="R5705" t="s">
        <v>104</v>
      </c>
      <c r="T5705" s="2">
        <v>31.27</v>
      </c>
      <c r="U5705" s="4">
        <v>184</v>
      </c>
      <c r="V5705" t="s">
        <v>33</v>
      </c>
      <c r="W5705" s="3">
        <v>43671</v>
      </c>
      <c r="X5705" t="s">
        <v>39</v>
      </c>
      <c r="Y5705" t="s">
        <v>175</v>
      </c>
      <c r="Z5705" t="s">
        <v>47</v>
      </c>
    </row>
    <row r="5706" spans="1:26" x14ac:dyDescent="0.25">
      <c r="A5706">
        <v>4</v>
      </c>
      <c r="B5706" t="s">
        <v>43</v>
      </c>
      <c r="C5706">
        <v>6</v>
      </c>
      <c r="D5706" t="s">
        <v>11</v>
      </c>
      <c r="E5706" t="s">
        <v>171</v>
      </c>
      <c r="F5706" t="s">
        <v>13</v>
      </c>
      <c r="G5706" t="s">
        <v>357</v>
      </c>
      <c r="H5706" s="1">
        <v>0</v>
      </c>
      <c r="I5706">
        <v>1</v>
      </c>
      <c r="J5706" s="3">
        <v>43290</v>
      </c>
      <c r="K5706" t="s">
        <v>5601</v>
      </c>
      <c r="L5706" t="s">
        <v>102</v>
      </c>
      <c r="M5706">
        <v>10035</v>
      </c>
      <c r="N5706">
        <v>506</v>
      </c>
      <c r="O5706" t="s">
        <v>1108</v>
      </c>
      <c r="P5706" s="4">
        <v>15</v>
      </c>
      <c r="Q5706" s="4">
        <v>4</v>
      </c>
      <c r="R5706" t="s">
        <v>104</v>
      </c>
      <c r="T5706" s="2">
        <v>14.88</v>
      </c>
      <c r="U5706" s="4">
        <v>165</v>
      </c>
      <c r="V5706" t="s">
        <v>33</v>
      </c>
      <c r="W5706" s="3">
        <v>43294</v>
      </c>
      <c r="X5706" t="s">
        <v>39</v>
      </c>
      <c r="Y5706" t="s">
        <v>175</v>
      </c>
      <c r="Z5706" t="s">
        <v>47</v>
      </c>
    </row>
    <row r="5707" spans="1:26" x14ac:dyDescent="0.25">
      <c r="A5707">
        <v>4</v>
      </c>
      <c r="B5707" t="s">
        <v>43</v>
      </c>
      <c r="C5707">
        <v>6</v>
      </c>
      <c r="D5707" t="s">
        <v>11</v>
      </c>
      <c r="E5707" t="s">
        <v>1319</v>
      </c>
      <c r="F5707" t="s">
        <v>13</v>
      </c>
      <c r="G5707" t="s">
        <v>5602</v>
      </c>
      <c r="H5707" s="1">
        <v>0</v>
      </c>
      <c r="I5707">
        <v>1</v>
      </c>
      <c r="J5707" s="3">
        <v>43047</v>
      </c>
      <c r="K5707" t="s">
        <v>5603</v>
      </c>
      <c r="L5707" t="s">
        <v>102</v>
      </c>
      <c r="N5707">
        <v>1358</v>
      </c>
      <c r="O5707" t="s">
        <v>116</v>
      </c>
      <c r="P5707" s="4">
        <v>1013</v>
      </c>
      <c r="Q5707" s="4">
        <v>5</v>
      </c>
      <c r="R5707" t="s">
        <v>104</v>
      </c>
      <c r="T5707" s="2">
        <v>1013.13</v>
      </c>
      <c r="U5707" s="4">
        <v>4405</v>
      </c>
      <c r="V5707" t="s">
        <v>33</v>
      </c>
      <c r="W5707" s="3">
        <v>43051</v>
      </c>
      <c r="X5707" t="s">
        <v>39</v>
      </c>
      <c r="Y5707" t="s">
        <v>1915</v>
      </c>
      <c r="Z5707" t="s">
        <v>22</v>
      </c>
    </row>
    <row r="5708" spans="1:26" x14ac:dyDescent="0.25">
      <c r="A5708">
        <v>5</v>
      </c>
      <c r="B5708" t="s">
        <v>43</v>
      </c>
      <c r="C5708">
        <v>6</v>
      </c>
      <c r="D5708" t="s">
        <v>11</v>
      </c>
      <c r="E5708" t="s">
        <v>372</v>
      </c>
      <c r="F5708" t="s">
        <v>13</v>
      </c>
      <c r="G5708" t="s">
        <v>502</v>
      </c>
      <c r="H5708" s="1">
        <v>0</v>
      </c>
      <c r="I5708">
        <v>1</v>
      </c>
      <c r="J5708" s="3">
        <v>43033</v>
      </c>
      <c r="K5708" t="s">
        <v>5604</v>
      </c>
      <c r="L5708" t="s">
        <v>102</v>
      </c>
      <c r="M5708">
        <v>19711</v>
      </c>
      <c r="N5708">
        <v>908</v>
      </c>
      <c r="O5708" t="s">
        <v>2374</v>
      </c>
      <c r="P5708" s="4">
        <v>76</v>
      </c>
      <c r="Q5708" s="4">
        <v>5</v>
      </c>
      <c r="R5708" t="s">
        <v>104</v>
      </c>
      <c r="T5708" s="2">
        <v>75.69</v>
      </c>
      <c r="U5708" s="4">
        <v>291</v>
      </c>
      <c r="V5708" t="s">
        <v>33</v>
      </c>
      <c r="W5708" s="3">
        <v>43038</v>
      </c>
      <c r="X5708" t="s">
        <v>39</v>
      </c>
      <c r="Y5708" t="s">
        <v>161</v>
      </c>
      <c r="Z5708" t="s">
        <v>24</v>
      </c>
    </row>
    <row r="5709" spans="1:26" x14ac:dyDescent="0.25">
      <c r="A5709">
        <v>4</v>
      </c>
      <c r="B5709" t="s">
        <v>43</v>
      </c>
      <c r="C5709">
        <v>6</v>
      </c>
      <c r="D5709" t="s">
        <v>11</v>
      </c>
      <c r="E5709" t="s">
        <v>879</v>
      </c>
      <c r="F5709" t="s">
        <v>13</v>
      </c>
      <c r="G5709" t="s">
        <v>5417</v>
      </c>
      <c r="H5709" s="1">
        <v>0</v>
      </c>
      <c r="I5709">
        <v>1</v>
      </c>
      <c r="J5709" s="3">
        <v>42855</v>
      </c>
      <c r="K5709" t="s">
        <v>5560</v>
      </c>
      <c r="L5709" t="s">
        <v>102</v>
      </c>
      <c r="M5709">
        <v>1841</v>
      </c>
      <c r="N5709">
        <v>549</v>
      </c>
      <c r="O5709" t="s">
        <v>504</v>
      </c>
      <c r="P5709" s="4">
        <v>13</v>
      </c>
      <c r="Q5709" s="4">
        <v>5</v>
      </c>
      <c r="R5709" t="s">
        <v>104</v>
      </c>
      <c r="T5709" s="2">
        <v>13.19</v>
      </c>
      <c r="U5709" s="4">
        <v>31</v>
      </c>
      <c r="V5709" t="s">
        <v>33</v>
      </c>
      <c r="W5709" s="3">
        <v>42859</v>
      </c>
      <c r="X5709" t="s">
        <v>39</v>
      </c>
      <c r="Y5709" t="s">
        <v>744</v>
      </c>
      <c r="Z5709" t="s">
        <v>47</v>
      </c>
    </row>
    <row r="5710" spans="1:26" x14ac:dyDescent="0.25">
      <c r="A5710">
        <v>4</v>
      </c>
      <c r="B5710" t="s">
        <v>43</v>
      </c>
      <c r="C5710">
        <v>6</v>
      </c>
      <c r="D5710" t="s">
        <v>11</v>
      </c>
      <c r="E5710" t="s">
        <v>879</v>
      </c>
      <c r="F5710" t="s">
        <v>13</v>
      </c>
      <c r="G5710" t="s">
        <v>5417</v>
      </c>
      <c r="H5710" s="1">
        <v>0</v>
      </c>
      <c r="I5710">
        <v>1</v>
      </c>
      <c r="J5710" s="3">
        <v>42855</v>
      </c>
      <c r="K5710" t="s">
        <v>5560</v>
      </c>
      <c r="L5710" t="s">
        <v>102</v>
      </c>
      <c r="M5710">
        <v>1841</v>
      </c>
      <c r="N5710">
        <v>578</v>
      </c>
      <c r="O5710" t="s">
        <v>1757</v>
      </c>
      <c r="P5710" s="4">
        <v>10</v>
      </c>
      <c r="Q5710" s="4">
        <v>5</v>
      </c>
      <c r="R5710" t="s">
        <v>104</v>
      </c>
      <c r="T5710" s="2">
        <v>10.45</v>
      </c>
      <c r="U5710" s="4">
        <v>24</v>
      </c>
      <c r="V5710" t="s">
        <v>33</v>
      </c>
      <c r="W5710" s="3">
        <v>42859</v>
      </c>
      <c r="X5710" t="s">
        <v>39</v>
      </c>
      <c r="Y5710" t="s">
        <v>744</v>
      </c>
      <c r="Z5710" t="s">
        <v>47</v>
      </c>
    </row>
    <row r="5711" spans="1:26" x14ac:dyDescent="0.25">
      <c r="A5711">
        <v>4</v>
      </c>
      <c r="B5711" t="s">
        <v>43</v>
      </c>
      <c r="C5711">
        <v>6</v>
      </c>
      <c r="D5711" t="s">
        <v>11</v>
      </c>
      <c r="E5711" t="s">
        <v>667</v>
      </c>
      <c r="F5711" t="s">
        <v>13</v>
      </c>
      <c r="G5711" t="s">
        <v>5597</v>
      </c>
      <c r="H5711" s="1">
        <v>0</v>
      </c>
      <c r="I5711">
        <v>1</v>
      </c>
      <c r="J5711" s="3">
        <v>43723</v>
      </c>
      <c r="K5711" t="s">
        <v>5598</v>
      </c>
      <c r="L5711" t="s">
        <v>102</v>
      </c>
      <c r="M5711">
        <v>8701</v>
      </c>
      <c r="N5711">
        <v>496</v>
      </c>
      <c r="O5711" t="s">
        <v>2282</v>
      </c>
      <c r="P5711" s="4">
        <v>19</v>
      </c>
      <c r="Q5711" s="4">
        <v>5</v>
      </c>
      <c r="R5711" t="s">
        <v>104</v>
      </c>
      <c r="T5711" s="2">
        <v>18.96</v>
      </c>
      <c r="U5711" s="4">
        <v>47</v>
      </c>
      <c r="V5711" t="s">
        <v>33</v>
      </c>
      <c r="W5711" s="3">
        <v>43727</v>
      </c>
      <c r="X5711" t="s">
        <v>39</v>
      </c>
      <c r="Y5711" t="s">
        <v>485</v>
      </c>
      <c r="Z5711" t="s">
        <v>47</v>
      </c>
    </row>
    <row r="5712" spans="1:26" x14ac:dyDescent="0.25">
      <c r="A5712">
        <v>5</v>
      </c>
      <c r="B5712" t="s">
        <v>43</v>
      </c>
      <c r="C5712">
        <v>6</v>
      </c>
      <c r="D5712" t="s">
        <v>11</v>
      </c>
      <c r="E5712" t="s">
        <v>604</v>
      </c>
      <c r="F5712" t="s">
        <v>13</v>
      </c>
      <c r="G5712" t="s">
        <v>5443</v>
      </c>
      <c r="H5712" s="1">
        <v>0</v>
      </c>
      <c r="I5712">
        <v>1</v>
      </c>
      <c r="J5712" s="3">
        <v>43569</v>
      </c>
      <c r="K5712" t="s">
        <v>5605</v>
      </c>
      <c r="L5712" t="s">
        <v>102</v>
      </c>
      <c r="M5712">
        <v>7960</v>
      </c>
      <c r="N5712">
        <v>1563</v>
      </c>
      <c r="O5712" t="s">
        <v>1903</v>
      </c>
      <c r="P5712" s="4">
        <v>20</v>
      </c>
      <c r="Q5712" s="4">
        <v>5</v>
      </c>
      <c r="R5712" t="s">
        <v>104</v>
      </c>
      <c r="T5712" s="2">
        <v>20.100000000000001</v>
      </c>
      <c r="U5712" s="4">
        <v>74</v>
      </c>
      <c r="V5712" t="s">
        <v>33</v>
      </c>
      <c r="W5712" s="3">
        <v>43574</v>
      </c>
      <c r="X5712" t="s">
        <v>39</v>
      </c>
      <c r="Y5712" t="s">
        <v>485</v>
      </c>
      <c r="Z5712" t="s">
        <v>47</v>
      </c>
    </row>
    <row r="5713" spans="1:26" x14ac:dyDescent="0.25">
      <c r="A5713">
        <v>5</v>
      </c>
      <c r="B5713" t="s">
        <v>43</v>
      </c>
      <c r="C5713">
        <v>6</v>
      </c>
      <c r="D5713" t="s">
        <v>11</v>
      </c>
      <c r="E5713" t="s">
        <v>928</v>
      </c>
      <c r="F5713" t="s">
        <v>13</v>
      </c>
      <c r="G5713" t="s">
        <v>981</v>
      </c>
      <c r="H5713" s="1">
        <v>0</v>
      </c>
      <c r="I5713">
        <v>1</v>
      </c>
      <c r="J5713" s="3">
        <v>43606</v>
      </c>
      <c r="K5713" t="s">
        <v>5606</v>
      </c>
      <c r="L5713" t="s">
        <v>102</v>
      </c>
      <c r="M5713">
        <v>13021</v>
      </c>
      <c r="N5713">
        <v>1044</v>
      </c>
      <c r="O5713" t="s">
        <v>1332</v>
      </c>
      <c r="P5713" s="4">
        <v>73</v>
      </c>
      <c r="Q5713" s="4">
        <v>5</v>
      </c>
      <c r="R5713" t="s">
        <v>104</v>
      </c>
      <c r="T5713" s="2">
        <v>72.81</v>
      </c>
      <c r="U5713" s="4">
        <v>520</v>
      </c>
      <c r="V5713" t="s">
        <v>33</v>
      </c>
      <c r="W5713" s="3">
        <v>43611</v>
      </c>
      <c r="X5713" t="s">
        <v>39</v>
      </c>
      <c r="Y5713" t="s">
        <v>175</v>
      </c>
      <c r="Z5713" t="s">
        <v>47</v>
      </c>
    </row>
    <row r="5714" spans="1:26" x14ac:dyDescent="0.25">
      <c r="A5714">
        <v>4</v>
      </c>
      <c r="B5714" t="s">
        <v>43</v>
      </c>
      <c r="C5714">
        <v>6</v>
      </c>
      <c r="D5714" t="s">
        <v>11</v>
      </c>
      <c r="E5714" t="s">
        <v>1556</v>
      </c>
      <c r="F5714" t="s">
        <v>13</v>
      </c>
      <c r="G5714" t="s">
        <v>8141</v>
      </c>
      <c r="H5714" s="1">
        <v>0</v>
      </c>
      <c r="I5714">
        <v>1</v>
      </c>
      <c r="J5714" s="3">
        <v>42701</v>
      </c>
      <c r="K5714" t="s">
        <v>5607</v>
      </c>
      <c r="L5714" t="s">
        <v>102</v>
      </c>
      <c r="M5714">
        <v>14215</v>
      </c>
      <c r="N5714">
        <v>585</v>
      </c>
      <c r="O5714" t="s">
        <v>1794</v>
      </c>
      <c r="P5714" s="4">
        <v>40</v>
      </c>
      <c r="Q5714" s="4">
        <v>5</v>
      </c>
      <c r="R5714" t="s">
        <v>104</v>
      </c>
      <c r="T5714" s="2">
        <v>39.979999999999997</v>
      </c>
      <c r="U5714" s="4">
        <v>200</v>
      </c>
      <c r="V5714" t="s">
        <v>33</v>
      </c>
      <c r="W5714" s="3">
        <v>42705</v>
      </c>
      <c r="X5714" t="s">
        <v>39</v>
      </c>
      <c r="Y5714" t="s">
        <v>175</v>
      </c>
      <c r="Z5714" t="s">
        <v>47</v>
      </c>
    </row>
    <row r="5715" spans="1:26" x14ac:dyDescent="0.25">
      <c r="A5715">
        <v>4</v>
      </c>
      <c r="B5715" t="s">
        <v>43</v>
      </c>
      <c r="C5715">
        <v>6</v>
      </c>
      <c r="D5715" t="s">
        <v>11</v>
      </c>
      <c r="E5715" t="s">
        <v>171</v>
      </c>
      <c r="F5715" t="s">
        <v>13</v>
      </c>
      <c r="G5715" t="s">
        <v>5228</v>
      </c>
      <c r="H5715" s="1">
        <v>0</v>
      </c>
      <c r="I5715">
        <v>1</v>
      </c>
      <c r="J5715" s="3">
        <v>43222</v>
      </c>
      <c r="K5715" t="s">
        <v>5574</v>
      </c>
      <c r="L5715" t="s">
        <v>102</v>
      </c>
      <c r="M5715">
        <v>10009</v>
      </c>
      <c r="N5715">
        <v>871</v>
      </c>
      <c r="O5715" t="s">
        <v>8187</v>
      </c>
      <c r="P5715" s="4">
        <v>84</v>
      </c>
      <c r="Q5715" s="4">
        <v>5</v>
      </c>
      <c r="R5715" t="s">
        <v>104</v>
      </c>
      <c r="T5715" s="2">
        <v>83.73</v>
      </c>
      <c r="U5715" s="4">
        <v>215</v>
      </c>
      <c r="V5715" t="s">
        <v>33</v>
      </c>
      <c r="W5715" s="3">
        <v>43226</v>
      </c>
      <c r="X5715" t="s">
        <v>39</v>
      </c>
      <c r="Y5715" t="s">
        <v>175</v>
      </c>
      <c r="Z5715" t="s">
        <v>47</v>
      </c>
    </row>
    <row r="5716" spans="1:26" x14ac:dyDescent="0.25">
      <c r="A5716">
        <v>5</v>
      </c>
      <c r="B5716" t="s">
        <v>43</v>
      </c>
      <c r="C5716">
        <v>6</v>
      </c>
      <c r="D5716" t="s">
        <v>11</v>
      </c>
      <c r="E5716" t="s">
        <v>171</v>
      </c>
      <c r="F5716" t="s">
        <v>13</v>
      </c>
      <c r="G5716" t="s">
        <v>5325</v>
      </c>
      <c r="H5716" s="1">
        <v>0</v>
      </c>
      <c r="I5716">
        <v>1</v>
      </c>
      <c r="J5716" s="3">
        <v>43446</v>
      </c>
      <c r="K5716" t="s">
        <v>5608</v>
      </c>
      <c r="L5716" t="s">
        <v>102</v>
      </c>
      <c r="M5716">
        <v>10009</v>
      </c>
      <c r="N5716">
        <v>553</v>
      </c>
      <c r="O5716" t="s">
        <v>1892</v>
      </c>
      <c r="P5716" s="4">
        <v>20</v>
      </c>
      <c r="Q5716" s="4">
        <v>5</v>
      </c>
      <c r="R5716" t="s">
        <v>104</v>
      </c>
      <c r="T5716" s="2">
        <v>19.920000000000002</v>
      </c>
      <c r="U5716" s="4">
        <v>60</v>
      </c>
      <c r="V5716" t="s">
        <v>33</v>
      </c>
      <c r="W5716" s="3">
        <v>43451</v>
      </c>
      <c r="X5716" t="s">
        <v>39</v>
      </c>
      <c r="Y5716" t="s">
        <v>175</v>
      </c>
      <c r="Z5716" t="s">
        <v>47</v>
      </c>
    </row>
    <row r="5717" spans="1:26" x14ac:dyDescent="0.25">
      <c r="A5717">
        <v>5</v>
      </c>
      <c r="B5717" t="s">
        <v>43</v>
      </c>
      <c r="C5717">
        <v>6</v>
      </c>
      <c r="D5717" t="s">
        <v>11</v>
      </c>
      <c r="E5717" t="s">
        <v>1389</v>
      </c>
      <c r="F5717" t="s">
        <v>13</v>
      </c>
      <c r="G5717" t="s">
        <v>1449</v>
      </c>
      <c r="H5717" s="1">
        <v>0</v>
      </c>
      <c r="I5717">
        <v>1</v>
      </c>
      <c r="J5717" s="3">
        <v>43152</v>
      </c>
      <c r="K5717" t="s">
        <v>5609</v>
      </c>
      <c r="L5717" t="s">
        <v>102</v>
      </c>
      <c r="M5717">
        <v>11572</v>
      </c>
      <c r="N5717">
        <v>32</v>
      </c>
      <c r="O5717" t="s">
        <v>265</v>
      </c>
      <c r="P5717" s="4">
        <v>29</v>
      </c>
      <c r="Q5717" s="4">
        <v>5</v>
      </c>
      <c r="R5717" t="s">
        <v>104</v>
      </c>
      <c r="T5717" s="2">
        <v>28.96</v>
      </c>
      <c r="U5717" s="4">
        <v>69</v>
      </c>
      <c r="V5717" t="s">
        <v>33</v>
      </c>
      <c r="W5717" s="3">
        <v>43157</v>
      </c>
      <c r="X5717" t="s">
        <v>39</v>
      </c>
      <c r="Y5717" t="s">
        <v>175</v>
      </c>
      <c r="Z5717" t="s">
        <v>47</v>
      </c>
    </row>
    <row r="5718" spans="1:26" x14ac:dyDescent="0.25">
      <c r="A5718">
        <v>6</v>
      </c>
      <c r="B5718" t="s">
        <v>10</v>
      </c>
      <c r="C5718">
        <v>6</v>
      </c>
      <c r="D5718" t="s">
        <v>11</v>
      </c>
      <c r="E5718" t="s">
        <v>320</v>
      </c>
      <c r="F5718" t="s">
        <v>13</v>
      </c>
      <c r="G5718" t="s">
        <v>5610</v>
      </c>
      <c r="H5718" s="1">
        <v>0</v>
      </c>
      <c r="I5718">
        <v>1</v>
      </c>
      <c r="J5718" s="3">
        <v>42693</v>
      </c>
      <c r="K5718" t="s">
        <v>5611</v>
      </c>
      <c r="L5718" t="s">
        <v>102</v>
      </c>
      <c r="M5718">
        <v>19805</v>
      </c>
      <c r="N5718">
        <v>1436</v>
      </c>
      <c r="O5718" t="s">
        <v>1767</v>
      </c>
      <c r="P5718" s="4">
        <v>236</v>
      </c>
      <c r="Q5718" s="4">
        <v>6</v>
      </c>
      <c r="R5718" t="s">
        <v>104</v>
      </c>
      <c r="T5718" s="2">
        <v>235.95</v>
      </c>
      <c r="U5718" s="4">
        <v>1026</v>
      </c>
      <c r="V5718" t="s">
        <v>33</v>
      </c>
      <c r="W5718" s="3">
        <v>42699</v>
      </c>
      <c r="X5718" t="s">
        <v>39</v>
      </c>
      <c r="Y5718" t="s">
        <v>161</v>
      </c>
      <c r="Z5718" t="s">
        <v>22</v>
      </c>
    </row>
    <row r="5719" spans="1:26" x14ac:dyDescent="0.25">
      <c r="A5719">
        <v>5</v>
      </c>
      <c r="B5719" t="s">
        <v>43</v>
      </c>
      <c r="C5719">
        <v>6</v>
      </c>
      <c r="D5719" t="s">
        <v>11</v>
      </c>
      <c r="E5719" t="s">
        <v>1547</v>
      </c>
      <c r="F5719" t="s">
        <v>13</v>
      </c>
      <c r="G5719" t="s">
        <v>148</v>
      </c>
      <c r="H5719" s="1">
        <v>0</v>
      </c>
      <c r="I5719">
        <v>1</v>
      </c>
      <c r="J5719" s="3">
        <v>42706</v>
      </c>
      <c r="K5719" t="s">
        <v>5587</v>
      </c>
      <c r="L5719" t="s">
        <v>102</v>
      </c>
      <c r="M5719">
        <v>20735</v>
      </c>
      <c r="N5719">
        <v>766</v>
      </c>
      <c r="O5719" t="s">
        <v>1787</v>
      </c>
      <c r="P5719" s="4">
        <v>65</v>
      </c>
      <c r="Q5719" s="4">
        <v>8</v>
      </c>
      <c r="R5719" t="s">
        <v>104</v>
      </c>
      <c r="T5719" s="2">
        <v>64.760000000000005</v>
      </c>
      <c r="U5719" s="4">
        <v>240</v>
      </c>
      <c r="V5719" t="s">
        <v>33</v>
      </c>
      <c r="W5719" s="3">
        <v>42711</v>
      </c>
      <c r="X5719" t="s">
        <v>39</v>
      </c>
      <c r="Y5719" t="s">
        <v>1549</v>
      </c>
      <c r="Z5719" t="s">
        <v>24</v>
      </c>
    </row>
    <row r="5720" spans="1:26" x14ac:dyDescent="0.25">
      <c r="A5720">
        <v>4</v>
      </c>
      <c r="B5720" t="s">
        <v>43</v>
      </c>
      <c r="C5720">
        <v>6</v>
      </c>
      <c r="D5720" t="s">
        <v>11</v>
      </c>
      <c r="E5720" t="s">
        <v>683</v>
      </c>
      <c r="F5720" t="s">
        <v>13</v>
      </c>
      <c r="G5720" t="s">
        <v>800</v>
      </c>
      <c r="H5720" s="1">
        <v>0</v>
      </c>
      <c r="I5720">
        <v>1</v>
      </c>
      <c r="J5720" s="3">
        <v>42562</v>
      </c>
      <c r="K5720" t="s">
        <v>5583</v>
      </c>
      <c r="L5720" t="s">
        <v>102</v>
      </c>
      <c r="M5720">
        <v>7601</v>
      </c>
      <c r="N5720">
        <v>32</v>
      </c>
      <c r="O5720" t="s">
        <v>265</v>
      </c>
      <c r="P5720" s="4">
        <v>52</v>
      </c>
      <c r="Q5720" s="4">
        <v>9</v>
      </c>
      <c r="R5720" t="s">
        <v>104</v>
      </c>
      <c r="T5720" s="2">
        <v>52.13</v>
      </c>
      <c r="U5720" s="4">
        <v>124</v>
      </c>
      <c r="V5720" t="s">
        <v>33</v>
      </c>
      <c r="W5720" s="3">
        <v>42566</v>
      </c>
      <c r="X5720" t="s">
        <v>39</v>
      </c>
      <c r="Y5720" t="s">
        <v>485</v>
      </c>
      <c r="Z5720" t="s">
        <v>47</v>
      </c>
    </row>
    <row r="5721" spans="1:26" x14ac:dyDescent="0.25">
      <c r="A5721">
        <v>5</v>
      </c>
      <c r="B5721" t="s">
        <v>43</v>
      </c>
      <c r="C5721">
        <v>6</v>
      </c>
      <c r="D5721" t="s">
        <v>11</v>
      </c>
      <c r="E5721" t="s">
        <v>1550</v>
      </c>
      <c r="F5721" t="s">
        <v>13</v>
      </c>
      <c r="G5721" t="s">
        <v>5612</v>
      </c>
      <c r="H5721" s="1">
        <v>0</v>
      </c>
      <c r="I5721">
        <v>1</v>
      </c>
      <c r="J5721" s="3">
        <v>43777</v>
      </c>
      <c r="K5721" t="s">
        <v>5613</v>
      </c>
      <c r="L5721" t="s">
        <v>102</v>
      </c>
      <c r="M5721">
        <v>21215</v>
      </c>
      <c r="N5721">
        <v>878</v>
      </c>
      <c r="O5721" t="s">
        <v>2302</v>
      </c>
      <c r="P5721" s="4">
        <v>112</v>
      </c>
      <c r="Q5721" s="4">
        <v>10</v>
      </c>
      <c r="R5721" t="s">
        <v>104</v>
      </c>
      <c r="T5721" s="2">
        <v>112.42</v>
      </c>
      <c r="U5721" s="4">
        <v>274</v>
      </c>
      <c r="V5721" t="s">
        <v>33</v>
      </c>
      <c r="W5721" s="3">
        <v>43782</v>
      </c>
      <c r="X5721" t="s">
        <v>39</v>
      </c>
      <c r="Y5721" t="s">
        <v>1549</v>
      </c>
      <c r="Z5721" t="s">
        <v>47</v>
      </c>
    </row>
    <row r="5722" spans="1:26" x14ac:dyDescent="0.25">
      <c r="A5722">
        <v>6</v>
      </c>
      <c r="B5722" t="s">
        <v>10</v>
      </c>
      <c r="C5722">
        <v>6</v>
      </c>
      <c r="D5722" t="s">
        <v>11</v>
      </c>
      <c r="E5722" t="s">
        <v>241</v>
      </c>
      <c r="F5722" t="s">
        <v>13</v>
      </c>
      <c r="G5722" t="s">
        <v>232</v>
      </c>
      <c r="H5722" s="1">
        <v>0</v>
      </c>
      <c r="I5722">
        <v>1</v>
      </c>
      <c r="J5722" s="3">
        <v>43761</v>
      </c>
      <c r="K5722" t="s">
        <v>5614</v>
      </c>
      <c r="L5722" t="s">
        <v>102</v>
      </c>
      <c r="M5722">
        <v>14609</v>
      </c>
      <c r="N5722">
        <v>550</v>
      </c>
      <c r="O5722" t="s">
        <v>1995</v>
      </c>
      <c r="P5722" s="4">
        <v>29</v>
      </c>
      <c r="Q5722" s="4">
        <v>11</v>
      </c>
      <c r="R5722" t="s">
        <v>104</v>
      </c>
      <c r="T5722" s="2">
        <v>29.01</v>
      </c>
      <c r="U5722" s="4">
        <v>69</v>
      </c>
      <c r="V5722" t="s">
        <v>33</v>
      </c>
      <c r="W5722" s="3">
        <v>43767</v>
      </c>
      <c r="X5722" t="s">
        <v>39</v>
      </c>
      <c r="Y5722" t="s">
        <v>175</v>
      </c>
      <c r="Z5722" t="s">
        <v>47</v>
      </c>
    </row>
    <row r="5723" spans="1:26" x14ac:dyDescent="0.25">
      <c r="A5723">
        <v>4</v>
      </c>
      <c r="B5723" t="s">
        <v>43</v>
      </c>
      <c r="C5723">
        <v>6</v>
      </c>
      <c r="D5723" t="s">
        <v>11</v>
      </c>
      <c r="E5723" t="s">
        <v>3993</v>
      </c>
      <c r="F5723" t="s">
        <v>13</v>
      </c>
      <c r="G5723" t="s">
        <v>5440</v>
      </c>
      <c r="H5723" s="1">
        <v>0.1</v>
      </c>
      <c r="I5723">
        <v>1</v>
      </c>
      <c r="J5723" s="3">
        <v>42769</v>
      </c>
      <c r="K5723" t="s">
        <v>5615</v>
      </c>
      <c r="L5723" t="s">
        <v>102</v>
      </c>
      <c r="M5723">
        <v>13440</v>
      </c>
      <c r="N5723">
        <v>753</v>
      </c>
      <c r="O5723" t="s">
        <v>8104</v>
      </c>
      <c r="P5723" s="4">
        <v>15</v>
      </c>
      <c r="Q5723" s="4">
        <v>1</v>
      </c>
      <c r="R5723" t="s">
        <v>104</v>
      </c>
      <c r="T5723" s="2">
        <v>15.15</v>
      </c>
      <c r="U5723" s="4">
        <v>91</v>
      </c>
      <c r="V5723" t="s">
        <v>33</v>
      </c>
      <c r="W5723" s="3">
        <v>42773</v>
      </c>
      <c r="X5723" t="s">
        <v>39</v>
      </c>
      <c r="Y5723" t="s">
        <v>175</v>
      </c>
      <c r="Z5723" t="s">
        <v>24</v>
      </c>
    </row>
    <row r="5724" spans="1:26" x14ac:dyDescent="0.25">
      <c r="A5724">
        <v>5</v>
      </c>
      <c r="B5724" t="s">
        <v>43</v>
      </c>
      <c r="C5724">
        <v>6</v>
      </c>
      <c r="D5724" t="s">
        <v>11</v>
      </c>
      <c r="E5724" t="s">
        <v>171</v>
      </c>
      <c r="F5724" t="s">
        <v>13</v>
      </c>
      <c r="G5724" t="s">
        <v>1273</v>
      </c>
      <c r="H5724" s="1">
        <v>0.1</v>
      </c>
      <c r="I5724">
        <v>1</v>
      </c>
      <c r="J5724" s="3">
        <v>43666</v>
      </c>
      <c r="K5724" t="s">
        <v>5600</v>
      </c>
      <c r="L5724" t="s">
        <v>102</v>
      </c>
      <c r="M5724">
        <v>10009</v>
      </c>
      <c r="N5724">
        <v>1212</v>
      </c>
      <c r="O5724" t="s">
        <v>5616</v>
      </c>
      <c r="P5724" s="4">
        <v>25</v>
      </c>
      <c r="Q5724" s="4">
        <v>2</v>
      </c>
      <c r="R5724" t="s">
        <v>104</v>
      </c>
      <c r="T5724" s="2">
        <v>25.47</v>
      </c>
      <c r="U5724" s="4">
        <v>164</v>
      </c>
      <c r="V5724" t="s">
        <v>33</v>
      </c>
      <c r="W5724" s="3">
        <v>43671</v>
      </c>
      <c r="X5724" t="s">
        <v>39</v>
      </c>
      <c r="Y5724" t="s">
        <v>175</v>
      </c>
      <c r="Z5724" t="s">
        <v>24</v>
      </c>
    </row>
    <row r="5725" spans="1:26" x14ac:dyDescent="0.25">
      <c r="A5725">
        <v>5</v>
      </c>
      <c r="B5725" t="s">
        <v>43</v>
      </c>
      <c r="C5725">
        <v>6</v>
      </c>
      <c r="D5725" t="s">
        <v>11</v>
      </c>
      <c r="E5725" t="s">
        <v>171</v>
      </c>
      <c r="F5725" t="s">
        <v>13</v>
      </c>
      <c r="G5725" t="s">
        <v>5617</v>
      </c>
      <c r="H5725" s="1">
        <v>0.1</v>
      </c>
      <c r="I5725">
        <v>1</v>
      </c>
      <c r="J5725" s="3">
        <v>42841</v>
      </c>
      <c r="K5725" t="s">
        <v>5618</v>
      </c>
      <c r="L5725" t="s">
        <v>102</v>
      </c>
      <c r="M5725">
        <v>10024</v>
      </c>
      <c r="N5725">
        <v>1182</v>
      </c>
      <c r="O5725" t="s">
        <v>183</v>
      </c>
      <c r="P5725" s="4">
        <v>3</v>
      </c>
      <c r="Q5725" s="4">
        <v>2</v>
      </c>
      <c r="R5725" t="s">
        <v>104</v>
      </c>
      <c r="T5725" s="2">
        <v>2.84</v>
      </c>
      <c r="U5725" s="4">
        <v>128</v>
      </c>
      <c r="V5725" t="s">
        <v>33</v>
      </c>
      <c r="W5725" s="3">
        <v>42846</v>
      </c>
      <c r="X5725" t="s">
        <v>39</v>
      </c>
      <c r="Y5725" t="s">
        <v>175</v>
      </c>
      <c r="Z5725" t="s">
        <v>24</v>
      </c>
    </row>
    <row r="5726" spans="1:26" x14ac:dyDescent="0.25">
      <c r="A5726">
        <v>4</v>
      </c>
      <c r="B5726" t="s">
        <v>43</v>
      </c>
      <c r="C5726">
        <v>6</v>
      </c>
      <c r="D5726" t="s">
        <v>11</v>
      </c>
      <c r="E5726" t="s">
        <v>171</v>
      </c>
      <c r="F5726" t="s">
        <v>13</v>
      </c>
      <c r="G5726" t="s">
        <v>357</v>
      </c>
      <c r="H5726" s="1">
        <v>0.1</v>
      </c>
      <c r="I5726">
        <v>1</v>
      </c>
      <c r="J5726" s="3">
        <v>43290</v>
      </c>
      <c r="K5726" t="s">
        <v>5601</v>
      </c>
      <c r="L5726" t="s">
        <v>102</v>
      </c>
      <c r="M5726">
        <v>10035</v>
      </c>
      <c r="N5726">
        <v>837</v>
      </c>
      <c r="O5726" t="s">
        <v>1467</v>
      </c>
      <c r="P5726" s="4">
        <v>73</v>
      </c>
      <c r="Q5726" s="4">
        <v>2</v>
      </c>
      <c r="R5726" t="s">
        <v>104</v>
      </c>
      <c r="T5726" s="2">
        <v>72.53</v>
      </c>
      <c r="U5726" s="4">
        <v>408</v>
      </c>
      <c r="V5726" t="s">
        <v>33</v>
      </c>
      <c r="W5726" s="3">
        <v>43294</v>
      </c>
      <c r="X5726" t="s">
        <v>39</v>
      </c>
      <c r="Y5726" t="s">
        <v>175</v>
      </c>
      <c r="Z5726" t="s">
        <v>24</v>
      </c>
    </row>
    <row r="5727" spans="1:26" x14ac:dyDescent="0.25">
      <c r="A5727">
        <v>4</v>
      </c>
      <c r="B5727" t="s">
        <v>43</v>
      </c>
      <c r="C5727">
        <v>6</v>
      </c>
      <c r="D5727" t="s">
        <v>11</v>
      </c>
      <c r="E5727" t="s">
        <v>171</v>
      </c>
      <c r="F5727" t="s">
        <v>13</v>
      </c>
      <c r="G5727" t="s">
        <v>5244</v>
      </c>
      <c r="H5727" s="1">
        <v>0.1</v>
      </c>
      <c r="I5727">
        <v>1</v>
      </c>
      <c r="J5727" s="3">
        <v>43743</v>
      </c>
      <c r="K5727" t="s">
        <v>5619</v>
      </c>
      <c r="L5727" t="s">
        <v>102</v>
      </c>
      <c r="M5727">
        <v>10035</v>
      </c>
      <c r="N5727">
        <v>755</v>
      </c>
      <c r="O5727" t="s">
        <v>1849</v>
      </c>
      <c r="P5727" s="4">
        <v>2</v>
      </c>
      <c r="Q5727" s="4">
        <v>2</v>
      </c>
      <c r="R5727" t="s">
        <v>104</v>
      </c>
      <c r="T5727" s="2">
        <v>2.46</v>
      </c>
      <c r="U5727" s="4">
        <v>221</v>
      </c>
      <c r="V5727" t="s">
        <v>33</v>
      </c>
      <c r="W5727" s="3">
        <v>43747</v>
      </c>
      <c r="X5727" t="s">
        <v>39</v>
      </c>
      <c r="Y5727" t="s">
        <v>175</v>
      </c>
      <c r="Z5727" t="s">
        <v>24</v>
      </c>
    </row>
    <row r="5728" spans="1:26" x14ac:dyDescent="0.25">
      <c r="A5728">
        <v>5</v>
      </c>
      <c r="B5728" t="s">
        <v>43</v>
      </c>
      <c r="C5728">
        <v>6</v>
      </c>
      <c r="D5728" t="s">
        <v>11</v>
      </c>
      <c r="E5728" t="s">
        <v>171</v>
      </c>
      <c r="F5728" t="s">
        <v>13</v>
      </c>
      <c r="G5728" t="s">
        <v>5335</v>
      </c>
      <c r="H5728" s="1">
        <v>0.1</v>
      </c>
      <c r="I5728">
        <v>1</v>
      </c>
      <c r="J5728" s="3">
        <v>43415</v>
      </c>
      <c r="K5728" t="s">
        <v>5620</v>
      </c>
      <c r="L5728" t="s">
        <v>102</v>
      </c>
      <c r="M5728">
        <v>10011</v>
      </c>
      <c r="N5728">
        <v>773</v>
      </c>
      <c r="O5728" t="s">
        <v>8124</v>
      </c>
      <c r="P5728" s="4">
        <v>8</v>
      </c>
      <c r="Q5728" s="4">
        <v>3</v>
      </c>
      <c r="R5728" t="s">
        <v>104</v>
      </c>
      <c r="T5728" s="2">
        <v>8.19</v>
      </c>
      <c r="U5728" s="4">
        <v>246</v>
      </c>
      <c r="V5728" t="s">
        <v>33</v>
      </c>
      <c r="W5728" s="3">
        <v>43420</v>
      </c>
      <c r="X5728" t="s">
        <v>39</v>
      </c>
      <c r="Y5728" t="s">
        <v>175</v>
      </c>
      <c r="Z5728" t="s">
        <v>24</v>
      </c>
    </row>
    <row r="5729" spans="1:26" x14ac:dyDescent="0.25">
      <c r="A5729">
        <v>5</v>
      </c>
      <c r="B5729" t="s">
        <v>43</v>
      </c>
      <c r="C5729">
        <v>6</v>
      </c>
      <c r="D5729" t="s">
        <v>11</v>
      </c>
      <c r="E5729" t="s">
        <v>171</v>
      </c>
      <c r="F5729" t="s">
        <v>13</v>
      </c>
      <c r="G5729" t="s">
        <v>5391</v>
      </c>
      <c r="H5729" s="1">
        <v>0.1</v>
      </c>
      <c r="I5729">
        <v>1</v>
      </c>
      <c r="J5729" s="3">
        <v>43459</v>
      </c>
      <c r="K5729" t="s">
        <v>5621</v>
      </c>
      <c r="L5729" t="s">
        <v>102</v>
      </c>
      <c r="M5729">
        <v>10024</v>
      </c>
      <c r="N5729">
        <v>825</v>
      </c>
      <c r="O5729" t="s">
        <v>1448</v>
      </c>
      <c r="P5729" s="4">
        <v>173</v>
      </c>
      <c r="Q5729" s="4">
        <v>3</v>
      </c>
      <c r="R5729" t="s">
        <v>104</v>
      </c>
      <c r="T5729" s="2">
        <v>173.33</v>
      </c>
      <c r="U5729" s="4">
        <v>867</v>
      </c>
      <c r="V5729" t="s">
        <v>33</v>
      </c>
      <c r="W5729" s="3">
        <v>43464</v>
      </c>
      <c r="X5729" t="s">
        <v>39</v>
      </c>
      <c r="Y5729" t="s">
        <v>175</v>
      </c>
      <c r="Z5729" t="s">
        <v>24</v>
      </c>
    </row>
    <row r="5730" spans="1:26" x14ac:dyDescent="0.25">
      <c r="A5730">
        <v>5</v>
      </c>
      <c r="B5730" t="s">
        <v>43</v>
      </c>
      <c r="C5730">
        <v>6</v>
      </c>
      <c r="D5730" t="s">
        <v>11</v>
      </c>
      <c r="E5730" t="s">
        <v>171</v>
      </c>
      <c r="F5730" t="s">
        <v>13</v>
      </c>
      <c r="G5730" t="s">
        <v>587</v>
      </c>
      <c r="H5730" s="1">
        <v>0.1</v>
      </c>
      <c r="I5730">
        <v>1</v>
      </c>
      <c r="J5730" s="3">
        <v>43197</v>
      </c>
      <c r="K5730" t="s">
        <v>5622</v>
      </c>
      <c r="L5730" t="s">
        <v>102</v>
      </c>
      <c r="M5730">
        <v>10035</v>
      </c>
      <c r="N5730">
        <v>833</v>
      </c>
      <c r="O5730" t="s">
        <v>23</v>
      </c>
      <c r="P5730" s="4">
        <v>146</v>
      </c>
      <c r="Q5730" s="4">
        <v>3</v>
      </c>
      <c r="R5730" t="s">
        <v>104</v>
      </c>
      <c r="T5730" s="2">
        <v>146.38999999999999</v>
      </c>
      <c r="U5730" s="4">
        <v>659</v>
      </c>
      <c r="V5730" t="s">
        <v>33</v>
      </c>
      <c r="W5730" s="3">
        <v>43202</v>
      </c>
      <c r="X5730" t="s">
        <v>39</v>
      </c>
      <c r="Y5730" t="s">
        <v>175</v>
      </c>
      <c r="Z5730" t="s">
        <v>24</v>
      </c>
    </row>
    <row r="5731" spans="1:26" x14ac:dyDescent="0.25">
      <c r="A5731">
        <v>4</v>
      </c>
      <c r="B5731" t="s">
        <v>43</v>
      </c>
      <c r="C5731">
        <v>6</v>
      </c>
      <c r="D5731" t="s">
        <v>11</v>
      </c>
      <c r="E5731" t="s">
        <v>171</v>
      </c>
      <c r="F5731" t="s">
        <v>13</v>
      </c>
      <c r="G5731" t="s">
        <v>5561</v>
      </c>
      <c r="H5731" s="1">
        <v>0.1</v>
      </c>
      <c r="I5731">
        <v>1</v>
      </c>
      <c r="J5731" s="3">
        <v>43710</v>
      </c>
      <c r="K5731" t="s">
        <v>5573</v>
      </c>
      <c r="L5731" t="s">
        <v>102</v>
      </c>
      <c r="M5731">
        <v>10009</v>
      </c>
      <c r="N5731">
        <v>742</v>
      </c>
      <c r="O5731" t="s">
        <v>1068</v>
      </c>
      <c r="P5731" s="4">
        <v>214</v>
      </c>
      <c r="Q5731" s="4">
        <v>5</v>
      </c>
      <c r="R5731" t="s">
        <v>104</v>
      </c>
      <c r="T5731" s="2">
        <v>213.74</v>
      </c>
      <c r="U5731" s="4">
        <v>1282</v>
      </c>
      <c r="V5731" t="s">
        <v>33</v>
      </c>
      <c r="W5731" s="3">
        <v>43714</v>
      </c>
      <c r="X5731" t="s">
        <v>39</v>
      </c>
      <c r="Y5731" t="s">
        <v>175</v>
      </c>
      <c r="Z5731" t="s">
        <v>24</v>
      </c>
    </row>
    <row r="5732" spans="1:26" x14ac:dyDescent="0.25">
      <c r="A5732">
        <v>4</v>
      </c>
      <c r="B5732" t="s">
        <v>43</v>
      </c>
      <c r="C5732">
        <v>6</v>
      </c>
      <c r="D5732" t="s">
        <v>11</v>
      </c>
      <c r="E5732" t="s">
        <v>171</v>
      </c>
      <c r="F5732" t="s">
        <v>13</v>
      </c>
      <c r="G5732" t="s">
        <v>5244</v>
      </c>
      <c r="H5732" s="1">
        <v>0.1</v>
      </c>
      <c r="I5732">
        <v>1</v>
      </c>
      <c r="J5732" s="3">
        <v>43793</v>
      </c>
      <c r="K5732" t="s">
        <v>5623</v>
      </c>
      <c r="L5732" t="s">
        <v>102</v>
      </c>
      <c r="M5732">
        <v>10035</v>
      </c>
      <c r="N5732">
        <v>751</v>
      </c>
      <c r="O5732" t="s">
        <v>764</v>
      </c>
      <c r="P5732" s="4">
        <v>174</v>
      </c>
      <c r="Q5732" s="4">
        <v>6</v>
      </c>
      <c r="R5732" t="s">
        <v>104</v>
      </c>
      <c r="T5732" s="2">
        <v>173.74</v>
      </c>
      <c r="U5732" s="4">
        <v>977</v>
      </c>
      <c r="V5732" t="s">
        <v>33</v>
      </c>
      <c r="W5732" s="3">
        <v>43797</v>
      </c>
      <c r="X5732" t="s">
        <v>39</v>
      </c>
      <c r="Y5732" t="s">
        <v>175</v>
      </c>
      <c r="Z5732" t="s">
        <v>24</v>
      </c>
    </row>
    <row r="5733" spans="1:26" x14ac:dyDescent="0.25">
      <c r="A5733">
        <v>5</v>
      </c>
      <c r="B5733" t="s">
        <v>43</v>
      </c>
      <c r="C5733">
        <v>6</v>
      </c>
      <c r="D5733" t="s">
        <v>11</v>
      </c>
      <c r="E5733" t="s">
        <v>1556</v>
      </c>
      <c r="F5733" t="s">
        <v>13</v>
      </c>
      <c r="G5733" t="s">
        <v>5335</v>
      </c>
      <c r="H5733" s="1">
        <v>0.1</v>
      </c>
      <c r="I5733">
        <v>1</v>
      </c>
      <c r="J5733" s="3">
        <v>42891</v>
      </c>
      <c r="K5733" t="s">
        <v>5624</v>
      </c>
      <c r="L5733" t="s">
        <v>102</v>
      </c>
      <c r="M5733">
        <v>14215</v>
      </c>
      <c r="N5733">
        <v>836</v>
      </c>
      <c r="O5733" t="s">
        <v>1150</v>
      </c>
      <c r="P5733" s="4">
        <v>169</v>
      </c>
      <c r="Q5733" s="4">
        <v>9</v>
      </c>
      <c r="R5733" t="s">
        <v>104</v>
      </c>
      <c r="T5733" s="2">
        <v>169.18</v>
      </c>
      <c r="U5733" s="4">
        <v>1523</v>
      </c>
      <c r="V5733" t="s">
        <v>33</v>
      </c>
      <c r="W5733" s="3">
        <v>42896</v>
      </c>
      <c r="X5733" t="s">
        <v>39</v>
      </c>
      <c r="Y5733" t="s">
        <v>175</v>
      </c>
      <c r="Z5733" t="s">
        <v>24</v>
      </c>
    </row>
    <row r="5734" spans="1:26" x14ac:dyDescent="0.25">
      <c r="A5734">
        <v>4</v>
      </c>
      <c r="B5734" t="s">
        <v>43</v>
      </c>
      <c r="C5734">
        <v>6</v>
      </c>
      <c r="D5734" t="s">
        <v>11</v>
      </c>
      <c r="E5734" t="s">
        <v>201</v>
      </c>
      <c r="F5734" t="s">
        <v>13</v>
      </c>
      <c r="G5734" t="s">
        <v>5304</v>
      </c>
      <c r="H5734" s="1">
        <v>0.2</v>
      </c>
      <c r="I5734">
        <v>1</v>
      </c>
      <c r="J5734" s="3">
        <v>42968</v>
      </c>
      <c r="K5734" t="s">
        <v>5625</v>
      </c>
      <c r="L5734" t="s">
        <v>102</v>
      </c>
      <c r="M5734">
        <v>45503</v>
      </c>
      <c r="N5734">
        <v>1541</v>
      </c>
      <c r="O5734" t="s">
        <v>2274</v>
      </c>
      <c r="P5734" s="4">
        <v>-4</v>
      </c>
      <c r="Q5734" s="4">
        <v>1</v>
      </c>
      <c r="R5734" t="s">
        <v>104</v>
      </c>
      <c r="T5734" s="2">
        <v>-3.9</v>
      </c>
      <c r="U5734" s="4">
        <v>26</v>
      </c>
      <c r="V5734" t="s">
        <v>33</v>
      </c>
      <c r="W5734" s="3">
        <v>42972</v>
      </c>
      <c r="X5734" t="s">
        <v>39</v>
      </c>
      <c r="Y5734" t="s">
        <v>309</v>
      </c>
      <c r="Z5734" t="s">
        <v>47</v>
      </c>
    </row>
    <row r="5735" spans="1:26" x14ac:dyDescent="0.25">
      <c r="A5735">
        <v>4</v>
      </c>
      <c r="B5735" t="s">
        <v>43</v>
      </c>
      <c r="C5735">
        <v>6</v>
      </c>
      <c r="D5735" t="s">
        <v>11</v>
      </c>
      <c r="E5735" t="s">
        <v>99</v>
      </c>
      <c r="F5735" t="s">
        <v>13</v>
      </c>
      <c r="G5735" t="s">
        <v>5208</v>
      </c>
      <c r="H5735" s="1">
        <v>0.2</v>
      </c>
      <c r="I5735">
        <v>1</v>
      </c>
      <c r="J5735" s="3">
        <v>42639</v>
      </c>
      <c r="K5735" t="s">
        <v>5626</v>
      </c>
      <c r="L5735" t="s">
        <v>102</v>
      </c>
      <c r="M5735">
        <v>19140</v>
      </c>
      <c r="N5735">
        <v>484</v>
      </c>
      <c r="O5735" t="s">
        <v>1910</v>
      </c>
      <c r="P5735" s="4">
        <v>5</v>
      </c>
      <c r="Q5735" s="4">
        <v>1</v>
      </c>
      <c r="R5735" t="s">
        <v>104</v>
      </c>
      <c r="T5735" s="2">
        <v>4.7699999999999996</v>
      </c>
      <c r="U5735" s="4">
        <v>21</v>
      </c>
      <c r="V5735" t="s">
        <v>33</v>
      </c>
      <c r="W5735" s="3">
        <v>42643</v>
      </c>
      <c r="X5735" t="s">
        <v>39</v>
      </c>
      <c r="Y5735" t="s">
        <v>105</v>
      </c>
      <c r="Z5735" t="s">
        <v>47</v>
      </c>
    </row>
    <row r="5736" spans="1:26" x14ac:dyDescent="0.25">
      <c r="A5736">
        <v>4</v>
      </c>
      <c r="B5736" t="s">
        <v>43</v>
      </c>
      <c r="C5736">
        <v>6</v>
      </c>
      <c r="D5736" t="s">
        <v>11</v>
      </c>
      <c r="E5736" t="s">
        <v>99</v>
      </c>
      <c r="F5736" t="s">
        <v>13</v>
      </c>
      <c r="G5736" t="s">
        <v>5515</v>
      </c>
      <c r="H5736" s="1">
        <v>0.2</v>
      </c>
      <c r="I5736">
        <v>1</v>
      </c>
      <c r="J5736" s="3">
        <v>43771</v>
      </c>
      <c r="K5736" t="s">
        <v>5627</v>
      </c>
      <c r="L5736" t="s">
        <v>102</v>
      </c>
      <c r="M5736">
        <v>19140</v>
      </c>
      <c r="N5736">
        <v>576</v>
      </c>
      <c r="O5736" t="s">
        <v>2048</v>
      </c>
      <c r="P5736" s="4">
        <v>1</v>
      </c>
      <c r="Q5736" s="4">
        <v>1</v>
      </c>
      <c r="R5736" t="s">
        <v>104</v>
      </c>
      <c r="T5736" s="2">
        <v>0.66</v>
      </c>
      <c r="U5736" s="4">
        <v>3</v>
      </c>
      <c r="V5736" t="s">
        <v>33</v>
      </c>
      <c r="W5736" s="3">
        <v>43775</v>
      </c>
      <c r="X5736" t="s">
        <v>39</v>
      </c>
      <c r="Y5736" t="s">
        <v>105</v>
      </c>
      <c r="Z5736" t="s">
        <v>47</v>
      </c>
    </row>
    <row r="5737" spans="1:26" x14ac:dyDescent="0.25">
      <c r="A5737">
        <v>5</v>
      </c>
      <c r="B5737" t="s">
        <v>43</v>
      </c>
      <c r="C5737">
        <v>6</v>
      </c>
      <c r="D5737" t="s">
        <v>11</v>
      </c>
      <c r="E5737" t="s">
        <v>99</v>
      </c>
      <c r="F5737" t="s">
        <v>13</v>
      </c>
      <c r="G5737" t="s">
        <v>5497</v>
      </c>
      <c r="H5737" s="1">
        <v>0.2</v>
      </c>
      <c r="I5737">
        <v>1</v>
      </c>
      <c r="J5737" s="3">
        <v>43588</v>
      </c>
      <c r="K5737" t="s">
        <v>5628</v>
      </c>
      <c r="L5737" t="s">
        <v>102</v>
      </c>
      <c r="M5737">
        <v>19134</v>
      </c>
      <c r="N5737">
        <v>415</v>
      </c>
      <c r="O5737" t="s">
        <v>8208</v>
      </c>
      <c r="P5737" s="4">
        <v>7</v>
      </c>
      <c r="Q5737" s="4">
        <v>2</v>
      </c>
      <c r="R5737" t="s">
        <v>104</v>
      </c>
      <c r="T5737" s="2">
        <v>7.3</v>
      </c>
      <c r="U5737" s="4">
        <v>32</v>
      </c>
      <c r="V5737" t="s">
        <v>33</v>
      </c>
      <c r="W5737" s="3">
        <v>43593</v>
      </c>
      <c r="X5737" t="s">
        <v>39</v>
      </c>
      <c r="Y5737" t="s">
        <v>105</v>
      </c>
      <c r="Z5737" t="s">
        <v>47</v>
      </c>
    </row>
    <row r="5738" spans="1:26" x14ac:dyDescent="0.25">
      <c r="A5738">
        <v>5</v>
      </c>
      <c r="B5738" t="s">
        <v>43</v>
      </c>
      <c r="C5738">
        <v>6</v>
      </c>
      <c r="D5738" t="s">
        <v>11</v>
      </c>
      <c r="E5738" t="s">
        <v>99</v>
      </c>
      <c r="F5738" t="s">
        <v>13</v>
      </c>
      <c r="G5738" t="s">
        <v>516</v>
      </c>
      <c r="H5738" s="1">
        <v>0.2</v>
      </c>
      <c r="I5738">
        <v>1</v>
      </c>
      <c r="J5738" s="3">
        <v>43803</v>
      </c>
      <c r="K5738" t="s">
        <v>5629</v>
      </c>
      <c r="L5738" t="s">
        <v>102</v>
      </c>
      <c r="M5738">
        <v>19134</v>
      </c>
      <c r="N5738">
        <v>789</v>
      </c>
      <c r="O5738" t="s">
        <v>5278</v>
      </c>
      <c r="P5738" s="4">
        <v>7</v>
      </c>
      <c r="Q5738" s="4">
        <v>2</v>
      </c>
      <c r="R5738" t="s">
        <v>104</v>
      </c>
      <c r="T5738" s="2">
        <v>6.85</v>
      </c>
      <c r="U5738" s="4">
        <v>55</v>
      </c>
      <c r="V5738" t="s">
        <v>33</v>
      </c>
      <c r="W5738" s="3">
        <v>43808</v>
      </c>
      <c r="X5738" t="s">
        <v>39</v>
      </c>
      <c r="Y5738" t="s">
        <v>105</v>
      </c>
      <c r="Z5738" t="s">
        <v>47</v>
      </c>
    </row>
    <row r="5739" spans="1:26" x14ac:dyDescent="0.25">
      <c r="A5739">
        <v>6</v>
      </c>
      <c r="B5739" t="s">
        <v>10</v>
      </c>
      <c r="C5739">
        <v>6</v>
      </c>
      <c r="D5739" t="s">
        <v>11</v>
      </c>
      <c r="E5739" t="s">
        <v>99</v>
      </c>
      <c r="F5739" t="s">
        <v>13</v>
      </c>
      <c r="G5739" t="s">
        <v>590</v>
      </c>
      <c r="H5739" s="1">
        <v>0.2</v>
      </c>
      <c r="I5739">
        <v>1</v>
      </c>
      <c r="J5739" s="3">
        <v>42620</v>
      </c>
      <c r="K5739" t="s">
        <v>5630</v>
      </c>
      <c r="L5739" t="s">
        <v>102</v>
      </c>
      <c r="M5739">
        <v>19134</v>
      </c>
      <c r="N5739">
        <v>494</v>
      </c>
      <c r="O5739" t="s">
        <v>2279</v>
      </c>
      <c r="P5739" s="4">
        <v>8</v>
      </c>
      <c r="Q5739" s="4">
        <v>2</v>
      </c>
      <c r="R5739" t="s">
        <v>104</v>
      </c>
      <c r="T5739" s="2">
        <v>8.4700000000000006</v>
      </c>
      <c r="U5739" s="4">
        <v>42</v>
      </c>
      <c r="V5739" t="s">
        <v>33</v>
      </c>
      <c r="W5739" s="3">
        <v>42626</v>
      </c>
      <c r="X5739" t="s">
        <v>39</v>
      </c>
      <c r="Y5739" t="s">
        <v>105</v>
      </c>
      <c r="Z5739" t="s">
        <v>47</v>
      </c>
    </row>
    <row r="5740" spans="1:26" x14ac:dyDescent="0.25">
      <c r="A5740">
        <v>5</v>
      </c>
      <c r="B5740" t="s">
        <v>43</v>
      </c>
      <c r="C5740">
        <v>6</v>
      </c>
      <c r="D5740" t="s">
        <v>11</v>
      </c>
      <c r="E5740" t="s">
        <v>171</v>
      </c>
      <c r="F5740" t="s">
        <v>13</v>
      </c>
      <c r="G5740" t="s">
        <v>824</v>
      </c>
      <c r="H5740" s="1">
        <v>0.2</v>
      </c>
      <c r="I5740">
        <v>1</v>
      </c>
      <c r="J5740" s="3">
        <v>43812</v>
      </c>
      <c r="K5740" t="s">
        <v>5631</v>
      </c>
      <c r="L5740" t="s">
        <v>102</v>
      </c>
      <c r="M5740">
        <v>10024</v>
      </c>
      <c r="N5740">
        <v>379</v>
      </c>
      <c r="O5740" t="s">
        <v>1328</v>
      </c>
      <c r="P5740" s="4">
        <v>7</v>
      </c>
      <c r="Q5740" s="4">
        <v>3</v>
      </c>
      <c r="R5740" t="s">
        <v>104</v>
      </c>
      <c r="T5740" s="2">
        <v>7.2</v>
      </c>
      <c r="U5740" s="4">
        <v>288</v>
      </c>
      <c r="V5740" t="s">
        <v>33</v>
      </c>
      <c r="W5740" s="3">
        <v>43817</v>
      </c>
      <c r="X5740" t="s">
        <v>39</v>
      </c>
      <c r="Y5740" t="s">
        <v>175</v>
      </c>
      <c r="Z5740" t="s">
        <v>22</v>
      </c>
    </row>
    <row r="5741" spans="1:26" x14ac:dyDescent="0.25">
      <c r="A5741">
        <v>4</v>
      </c>
      <c r="B5741" t="s">
        <v>43</v>
      </c>
      <c r="C5741">
        <v>6</v>
      </c>
      <c r="D5741" t="s">
        <v>11</v>
      </c>
      <c r="E5741" t="s">
        <v>99</v>
      </c>
      <c r="F5741" t="s">
        <v>13</v>
      </c>
      <c r="G5741" t="s">
        <v>692</v>
      </c>
      <c r="H5741" s="1">
        <v>0.2</v>
      </c>
      <c r="I5741">
        <v>1</v>
      </c>
      <c r="J5741" s="3">
        <v>42963</v>
      </c>
      <c r="K5741" t="s">
        <v>5632</v>
      </c>
      <c r="L5741" t="s">
        <v>102</v>
      </c>
      <c r="M5741">
        <v>19134</v>
      </c>
      <c r="N5741">
        <v>1534</v>
      </c>
      <c r="O5741" t="s">
        <v>8221</v>
      </c>
      <c r="P5741" s="4">
        <v>0</v>
      </c>
      <c r="Q5741" s="4">
        <v>3</v>
      </c>
      <c r="R5741" t="s">
        <v>104</v>
      </c>
      <c r="T5741" s="2">
        <v>0</v>
      </c>
      <c r="U5741" s="4">
        <v>254</v>
      </c>
      <c r="V5741" t="s">
        <v>33</v>
      </c>
      <c r="W5741" s="3">
        <v>42967</v>
      </c>
      <c r="X5741" t="s">
        <v>39</v>
      </c>
      <c r="Y5741" t="s">
        <v>105</v>
      </c>
      <c r="Z5741" t="s">
        <v>47</v>
      </c>
    </row>
    <row r="5742" spans="1:26" x14ac:dyDescent="0.25">
      <c r="A5742">
        <v>5</v>
      </c>
      <c r="B5742" t="s">
        <v>43</v>
      </c>
      <c r="C5742">
        <v>6</v>
      </c>
      <c r="D5742" t="s">
        <v>11</v>
      </c>
      <c r="E5742" t="s">
        <v>171</v>
      </c>
      <c r="F5742" t="s">
        <v>13</v>
      </c>
      <c r="G5742" t="s">
        <v>5633</v>
      </c>
      <c r="H5742" s="1">
        <v>0.2</v>
      </c>
      <c r="I5742">
        <v>1</v>
      </c>
      <c r="J5742" s="3">
        <v>43059</v>
      </c>
      <c r="K5742" t="s">
        <v>5634</v>
      </c>
      <c r="L5742" t="s">
        <v>102</v>
      </c>
      <c r="M5742">
        <v>10035</v>
      </c>
      <c r="N5742">
        <v>1228</v>
      </c>
      <c r="O5742" t="s">
        <v>8126</v>
      </c>
      <c r="P5742" s="4">
        <v>9</v>
      </c>
      <c r="Q5742" s="4">
        <v>4</v>
      </c>
      <c r="R5742" t="s">
        <v>104</v>
      </c>
      <c r="T5742" s="2">
        <v>9.3000000000000007</v>
      </c>
      <c r="U5742" s="4">
        <v>186</v>
      </c>
      <c r="V5742" t="s">
        <v>33</v>
      </c>
      <c r="W5742" s="3">
        <v>43064</v>
      </c>
      <c r="X5742" t="s">
        <v>39</v>
      </c>
      <c r="Y5742" t="s">
        <v>175</v>
      </c>
      <c r="Z5742" t="s">
        <v>22</v>
      </c>
    </row>
    <row r="5743" spans="1:26" x14ac:dyDescent="0.25">
      <c r="A5743">
        <v>4</v>
      </c>
      <c r="B5743" t="s">
        <v>43</v>
      </c>
      <c r="C5743">
        <v>6</v>
      </c>
      <c r="D5743" t="s">
        <v>11</v>
      </c>
      <c r="E5743" t="s">
        <v>99</v>
      </c>
      <c r="F5743" t="s">
        <v>13</v>
      </c>
      <c r="G5743" t="s">
        <v>5593</v>
      </c>
      <c r="H5743" s="1">
        <v>0.2</v>
      </c>
      <c r="I5743">
        <v>1</v>
      </c>
      <c r="J5743" s="3">
        <v>42628</v>
      </c>
      <c r="K5743" t="s">
        <v>5635</v>
      </c>
      <c r="L5743" t="s">
        <v>102</v>
      </c>
      <c r="M5743">
        <v>19120</v>
      </c>
      <c r="N5743">
        <v>1449</v>
      </c>
      <c r="O5743" t="s">
        <v>8188</v>
      </c>
      <c r="P5743" s="4">
        <v>17</v>
      </c>
      <c r="Q5743" s="4">
        <v>4</v>
      </c>
      <c r="R5743" t="s">
        <v>104</v>
      </c>
      <c r="T5743" s="2">
        <v>16.89</v>
      </c>
      <c r="U5743" s="4">
        <v>104</v>
      </c>
      <c r="V5743" t="s">
        <v>33</v>
      </c>
      <c r="W5743" s="3">
        <v>42632</v>
      </c>
      <c r="X5743" t="s">
        <v>39</v>
      </c>
      <c r="Y5743" t="s">
        <v>105</v>
      </c>
      <c r="Z5743" t="s">
        <v>47</v>
      </c>
    </row>
    <row r="5744" spans="1:26" x14ac:dyDescent="0.25">
      <c r="A5744">
        <v>4</v>
      </c>
      <c r="B5744" t="s">
        <v>43</v>
      </c>
      <c r="C5744">
        <v>6</v>
      </c>
      <c r="D5744" t="s">
        <v>11</v>
      </c>
      <c r="E5744" t="s">
        <v>99</v>
      </c>
      <c r="F5744" t="s">
        <v>13</v>
      </c>
      <c r="G5744" t="s">
        <v>1252</v>
      </c>
      <c r="H5744" s="1">
        <v>0.2</v>
      </c>
      <c r="I5744">
        <v>1</v>
      </c>
      <c r="J5744" s="3">
        <v>43094</v>
      </c>
      <c r="K5744" t="s">
        <v>5636</v>
      </c>
      <c r="L5744" t="s">
        <v>102</v>
      </c>
      <c r="M5744">
        <v>19140</v>
      </c>
      <c r="N5744">
        <v>1536</v>
      </c>
      <c r="O5744" t="s">
        <v>1631</v>
      </c>
      <c r="P5744" s="4">
        <v>-68</v>
      </c>
      <c r="Q5744" s="4">
        <v>4</v>
      </c>
      <c r="R5744" t="s">
        <v>104</v>
      </c>
      <c r="T5744" s="2">
        <v>-68.39</v>
      </c>
      <c r="U5744" s="4">
        <v>547</v>
      </c>
      <c r="V5744" t="s">
        <v>33</v>
      </c>
      <c r="W5744" s="3">
        <v>43098</v>
      </c>
      <c r="X5744" t="s">
        <v>39</v>
      </c>
      <c r="Y5744" t="s">
        <v>105</v>
      </c>
      <c r="Z5744" t="s">
        <v>47</v>
      </c>
    </row>
    <row r="5745" spans="1:26" x14ac:dyDescent="0.25">
      <c r="A5745">
        <v>6</v>
      </c>
      <c r="B5745" t="s">
        <v>10</v>
      </c>
      <c r="C5745">
        <v>6</v>
      </c>
      <c r="D5745" t="s">
        <v>11</v>
      </c>
      <c r="E5745" t="s">
        <v>3525</v>
      </c>
      <c r="F5745" t="s">
        <v>13</v>
      </c>
      <c r="G5745" t="s">
        <v>601</v>
      </c>
      <c r="H5745" s="1">
        <v>0.2</v>
      </c>
      <c r="I5745">
        <v>1</v>
      </c>
      <c r="J5745" s="3">
        <v>42863</v>
      </c>
      <c r="K5745" t="s">
        <v>5637</v>
      </c>
      <c r="L5745" t="s">
        <v>102</v>
      </c>
      <c r="M5745">
        <v>44221</v>
      </c>
      <c r="N5745">
        <v>587</v>
      </c>
      <c r="O5745" t="s">
        <v>2019</v>
      </c>
      <c r="P5745" s="4">
        <v>1</v>
      </c>
      <c r="Q5745" s="4">
        <v>6</v>
      </c>
      <c r="R5745" t="s">
        <v>104</v>
      </c>
      <c r="T5745" s="2">
        <v>1.25</v>
      </c>
      <c r="U5745" s="4">
        <v>8</v>
      </c>
      <c r="V5745" t="s">
        <v>33</v>
      </c>
      <c r="W5745" s="3">
        <v>42869</v>
      </c>
      <c r="X5745" t="s">
        <v>39</v>
      </c>
      <c r="Y5745" t="s">
        <v>309</v>
      </c>
      <c r="Z5745" t="s">
        <v>47</v>
      </c>
    </row>
    <row r="5746" spans="1:26" x14ac:dyDescent="0.25">
      <c r="A5746">
        <v>4</v>
      </c>
      <c r="B5746" t="s">
        <v>43</v>
      </c>
      <c r="C5746">
        <v>6</v>
      </c>
      <c r="D5746" t="s">
        <v>11</v>
      </c>
      <c r="E5746" t="s">
        <v>457</v>
      </c>
      <c r="F5746" t="s">
        <v>13</v>
      </c>
      <c r="G5746" t="s">
        <v>647</v>
      </c>
      <c r="H5746" s="1">
        <v>0.2</v>
      </c>
      <c r="I5746">
        <v>1</v>
      </c>
      <c r="J5746" s="3">
        <v>43366</v>
      </c>
      <c r="K5746" t="s">
        <v>5638</v>
      </c>
      <c r="L5746" t="s">
        <v>102</v>
      </c>
      <c r="M5746">
        <v>45014</v>
      </c>
      <c r="N5746">
        <v>1367</v>
      </c>
      <c r="O5746" t="s">
        <v>8201</v>
      </c>
      <c r="P5746" s="4">
        <v>-27</v>
      </c>
      <c r="Q5746" s="4">
        <v>6</v>
      </c>
      <c r="R5746" t="s">
        <v>104</v>
      </c>
      <c r="T5746" s="2">
        <v>-26.64</v>
      </c>
      <c r="U5746" s="4">
        <v>533</v>
      </c>
      <c r="V5746" t="s">
        <v>33</v>
      </c>
      <c r="W5746" s="3">
        <v>43370</v>
      </c>
      <c r="X5746" t="s">
        <v>39</v>
      </c>
      <c r="Y5746" t="s">
        <v>309</v>
      </c>
      <c r="Z5746" t="s">
        <v>47</v>
      </c>
    </row>
    <row r="5747" spans="1:26" x14ac:dyDescent="0.25">
      <c r="A5747">
        <v>5</v>
      </c>
      <c r="B5747" t="s">
        <v>43</v>
      </c>
      <c r="C5747">
        <v>6</v>
      </c>
      <c r="D5747" t="s">
        <v>11</v>
      </c>
      <c r="E5747" t="s">
        <v>316</v>
      </c>
      <c r="F5747" t="s">
        <v>13</v>
      </c>
      <c r="G5747" t="s">
        <v>608</v>
      </c>
      <c r="H5747" s="1">
        <v>0.3</v>
      </c>
      <c r="I5747">
        <v>1</v>
      </c>
      <c r="J5747" s="3">
        <v>42570</v>
      </c>
      <c r="K5747" t="s">
        <v>5639</v>
      </c>
      <c r="L5747" t="s">
        <v>102</v>
      </c>
      <c r="M5747">
        <v>6010</v>
      </c>
      <c r="N5747">
        <v>280</v>
      </c>
      <c r="O5747" t="s">
        <v>8285</v>
      </c>
      <c r="P5747" s="4">
        <v>-4</v>
      </c>
      <c r="Q5747" s="4">
        <v>1</v>
      </c>
      <c r="R5747" t="s">
        <v>104</v>
      </c>
      <c r="T5747" s="2">
        <v>-4.03</v>
      </c>
      <c r="U5747" s="4">
        <v>71</v>
      </c>
      <c r="V5747" t="s">
        <v>33</v>
      </c>
      <c r="W5747" s="3">
        <v>42575</v>
      </c>
      <c r="X5747" t="s">
        <v>39</v>
      </c>
      <c r="Y5747" t="s">
        <v>461</v>
      </c>
      <c r="Z5747" t="s">
        <v>41</v>
      </c>
    </row>
    <row r="5748" spans="1:26" x14ac:dyDescent="0.25">
      <c r="A5748">
        <v>4</v>
      </c>
      <c r="B5748" t="s">
        <v>43</v>
      </c>
      <c r="C5748">
        <v>6</v>
      </c>
      <c r="D5748" t="s">
        <v>11</v>
      </c>
      <c r="E5748" t="s">
        <v>201</v>
      </c>
      <c r="F5748" t="s">
        <v>13</v>
      </c>
      <c r="G5748" t="s">
        <v>5304</v>
      </c>
      <c r="H5748" s="1">
        <v>0.3</v>
      </c>
      <c r="I5748">
        <v>1</v>
      </c>
      <c r="J5748" s="3">
        <v>42968</v>
      </c>
      <c r="K5748" t="s">
        <v>5625</v>
      </c>
      <c r="L5748" t="s">
        <v>102</v>
      </c>
      <c r="M5748">
        <v>45503</v>
      </c>
      <c r="N5748">
        <v>742</v>
      </c>
      <c r="O5748" t="s">
        <v>1068</v>
      </c>
      <c r="P5748" s="4">
        <v>-43</v>
      </c>
      <c r="Q5748" s="4">
        <v>3</v>
      </c>
      <c r="R5748" t="s">
        <v>104</v>
      </c>
      <c r="T5748" s="2">
        <v>-42.75</v>
      </c>
      <c r="U5748" s="4">
        <v>598</v>
      </c>
      <c r="V5748" t="s">
        <v>33</v>
      </c>
      <c r="W5748" s="3">
        <v>42972</v>
      </c>
      <c r="X5748" t="s">
        <v>39</v>
      </c>
      <c r="Y5748" t="s">
        <v>309</v>
      </c>
      <c r="Z5748" t="s">
        <v>24</v>
      </c>
    </row>
    <row r="5749" spans="1:26" x14ac:dyDescent="0.25">
      <c r="A5749">
        <v>4</v>
      </c>
      <c r="B5749" t="s">
        <v>43</v>
      </c>
      <c r="C5749">
        <v>6</v>
      </c>
      <c r="D5749" t="s">
        <v>11</v>
      </c>
      <c r="E5749" t="s">
        <v>99</v>
      </c>
      <c r="F5749" t="s">
        <v>13</v>
      </c>
      <c r="G5749" t="s">
        <v>709</v>
      </c>
      <c r="H5749" s="1">
        <v>0.3</v>
      </c>
      <c r="I5749">
        <v>1</v>
      </c>
      <c r="J5749" s="3">
        <v>43593</v>
      </c>
      <c r="K5749" t="s">
        <v>5640</v>
      </c>
      <c r="L5749" t="s">
        <v>102</v>
      </c>
      <c r="M5749">
        <v>19140</v>
      </c>
      <c r="N5749">
        <v>738</v>
      </c>
      <c r="O5749" t="s">
        <v>1899</v>
      </c>
      <c r="P5749" s="4">
        <v>-24</v>
      </c>
      <c r="Q5749" s="4">
        <v>3</v>
      </c>
      <c r="R5749" t="s">
        <v>104</v>
      </c>
      <c r="T5749" s="2">
        <v>-23.78</v>
      </c>
      <c r="U5749" s="4">
        <v>128</v>
      </c>
      <c r="V5749" t="s">
        <v>33</v>
      </c>
      <c r="W5749" s="3">
        <v>43597</v>
      </c>
      <c r="X5749" t="s">
        <v>39</v>
      </c>
      <c r="Y5749" t="s">
        <v>105</v>
      </c>
      <c r="Z5749" t="s">
        <v>24</v>
      </c>
    </row>
    <row r="5750" spans="1:26" x14ac:dyDescent="0.25">
      <c r="A5750">
        <v>6</v>
      </c>
      <c r="B5750" t="s">
        <v>10</v>
      </c>
      <c r="C5750">
        <v>6</v>
      </c>
      <c r="D5750" t="s">
        <v>11</v>
      </c>
      <c r="E5750" t="s">
        <v>99</v>
      </c>
      <c r="F5750" t="s">
        <v>13</v>
      </c>
      <c r="G5750" t="s">
        <v>536</v>
      </c>
      <c r="H5750" s="1">
        <v>0.3</v>
      </c>
      <c r="I5750">
        <v>1</v>
      </c>
      <c r="J5750" s="3">
        <v>43432</v>
      </c>
      <c r="K5750" t="s">
        <v>5641</v>
      </c>
      <c r="L5750" t="s">
        <v>102</v>
      </c>
      <c r="M5750">
        <v>19140</v>
      </c>
      <c r="N5750">
        <v>1457</v>
      </c>
      <c r="O5750" t="s">
        <v>1096</v>
      </c>
      <c r="P5750" s="4">
        <v>-25</v>
      </c>
      <c r="Q5750" s="4">
        <v>7</v>
      </c>
      <c r="R5750" t="s">
        <v>104</v>
      </c>
      <c r="T5750" s="2">
        <v>-24.84</v>
      </c>
      <c r="U5750" s="4">
        <v>348</v>
      </c>
      <c r="V5750" t="s">
        <v>33</v>
      </c>
      <c r="W5750" s="3">
        <v>43438</v>
      </c>
      <c r="X5750" t="s">
        <v>39</v>
      </c>
      <c r="Y5750" t="s">
        <v>105</v>
      </c>
      <c r="Z5750" t="s">
        <v>24</v>
      </c>
    </row>
    <row r="5751" spans="1:26" x14ac:dyDescent="0.25">
      <c r="A5751">
        <v>5</v>
      </c>
      <c r="B5751" t="s">
        <v>43</v>
      </c>
      <c r="C5751">
        <v>6</v>
      </c>
      <c r="D5751" t="s">
        <v>11</v>
      </c>
      <c r="E5751" t="s">
        <v>99</v>
      </c>
      <c r="F5751" t="s">
        <v>13</v>
      </c>
      <c r="G5751" t="s">
        <v>516</v>
      </c>
      <c r="H5751" s="1">
        <v>0.3</v>
      </c>
      <c r="I5751">
        <v>1</v>
      </c>
      <c r="J5751" s="3">
        <v>43803</v>
      </c>
      <c r="K5751" t="s">
        <v>5629</v>
      </c>
      <c r="L5751" t="s">
        <v>102</v>
      </c>
      <c r="M5751">
        <v>19134</v>
      </c>
      <c r="N5751">
        <v>739</v>
      </c>
      <c r="O5751" t="s">
        <v>2104</v>
      </c>
      <c r="P5751" s="4">
        <v>-10</v>
      </c>
      <c r="Q5751" s="4">
        <v>10</v>
      </c>
      <c r="R5751" t="s">
        <v>104</v>
      </c>
      <c r="T5751" s="2">
        <v>-10.28</v>
      </c>
      <c r="U5751" s="4">
        <v>240</v>
      </c>
      <c r="V5751" t="s">
        <v>33</v>
      </c>
      <c r="W5751" s="3">
        <v>43808</v>
      </c>
      <c r="X5751" t="s">
        <v>39</v>
      </c>
      <c r="Y5751" t="s">
        <v>105</v>
      </c>
      <c r="Z5751" t="s">
        <v>24</v>
      </c>
    </row>
    <row r="5752" spans="1:26" x14ac:dyDescent="0.25">
      <c r="A5752">
        <v>4</v>
      </c>
      <c r="B5752" t="s">
        <v>43</v>
      </c>
      <c r="C5752">
        <v>6</v>
      </c>
      <c r="D5752" t="s">
        <v>11</v>
      </c>
      <c r="E5752" t="s">
        <v>171</v>
      </c>
      <c r="F5752" t="s">
        <v>13</v>
      </c>
      <c r="G5752" t="s">
        <v>5561</v>
      </c>
      <c r="H5752" s="1">
        <v>0.4</v>
      </c>
      <c r="I5752">
        <v>1</v>
      </c>
      <c r="J5752" s="3">
        <v>43710</v>
      </c>
      <c r="K5752" t="s">
        <v>5573</v>
      </c>
      <c r="L5752" t="s">
        <v>102</v>
      </c>
      <c r="M5752">
        <v>10009</v>
      </c>
      <c r="N5752">
        <v>377</v>
      </c>
      <c r="O5752" t="s">
        <v>954</v>
      </c>
      <c r="P5752" s="4">
        <v>-93</v>
      </c>
      <c r="Q5752" s="4">
        <v>1</v>
      </c>
      <c r="R5752" t="s">
        <v>104</v>
      </c>
      <c r="T5752" s="2">
        <v>-93.33</v>
      </c>
      <c r="U5752" s="4">
        <v>255</v>
      </c>
      <c r="V5752" t="s">
        <v>33</v>
      </c>
      <c r="W5752" s="3">
        <v>43714</v>
      </c>
      <c r="X5752" t="s">
        <v>39</v>
      </c>
      <c r="Y5752" t="s">
        <v>175</v>
      </c>
      <c r="Z5752" t="s">
        <v>41</v>
      </c>
    </row>
    <row r="5753" spans="1:26" x14ac:dyDescent="0.25">
      <c r="A5753">
        <v>4</v>
      </c>
      <c r="B5753" t="s">
        <v>43</v>
      </c>
      <c r="C5753">
        <v>6</v>
      </c>
      <c r="D5753" t="s">
        <v>11</v>
      </c>
      <c r="E5753" t="s">
        <v>171</v>
      </c>
      <c r="F5753" t="s">
        <v>13</v>
      </c>
      <c r="G5753" t="s">
        <v>1203</v>
      </c>
      <c r="H5753" s="1">
        <v>0.4</v>
      </c>
      <c r="I5753">
        <v>1</v>
      </c>
      <c r="J5753" s="3">
        <v>43389</v>
      </c>
      <c r="K5753" t="s">
        <v>5642</v>
      </c>
      <c r="L5753" t="s">
        <v>102</v>
      </c>
      <c r="M5753">
        <v>10011</v>
      </c>
      <c r="N5753">
        <v>428</v>
      </c>
      <c r="O5753" t="s">
        <v>57</v>
      </c>
      <c r="P5753" s="4">
        <v>-38</v>
      </c>
      <c r="Q5753" s="4">
        <v>1</v>
      </c>
      <c r="R5753" t="s">
        <v>104</v>
      </c>
      <c r="T5753" s="2">
        <v>-37.92</v>
      </c>
      <c r="U5753" s="4">
        <v>142</v>
      </c>
      <c r="V5753" t="s">
        <v>33</v>
      </c>
      <c r="W5753" s="3">
        <v>43393</v>
      </c>
      <c r="X5753" t="s">
        <v>39</v>
      </c>
      <c r="Y5753" t="s">
        <v>175</v>
      </c>
      <c r="Z5753" t="s">
        <v>41</v>
      </c>
    </row>
    <row r="5754" spans="1:26" x14ac:dyDescent="0.25">
      <c r="A5754">
        <v>4</v>
      </c>
      <c r="B5754" t="s">
        <v>43</v>
      </c>
      <c r="C5754">
        <v>6</v>
      </c>
      <c r="D5754" t="s">
        <v>11</v>
      </c>
      <c r="E5754" t="s">
        <v>99</v>
      </c>
      <c r="F5754" t="s">
        <v>13</v>
      </c>
      <c r="G5754" t="s">
        <v>5393</v>
      </c>
      <c r="H5754" s="1">
        <v>0.4</v>
      </c>
      <c r="I5754">
        <v>1</v>
      </c>
      <c r="J5754" s="3">
        <v>42642</v>
      </c>
      <c r="K5754" t="s">
        <v>5643</v>
      </c>
      <c r="L5754" t="s">
        <v>102</v>
      </c>
      <c r="M5754">
        <v>19134</v>
      </c>
      <c r="N5754">
        <v>823</v>
      </c>
      <c r="O5754" t="s">
        <v>2154</v>
      </c>
      <c r="P5754" s="4">
        <v>-20</v>
      </c>
      <c r="Q5754" s="4">
        <v>1</v>
      </c>
      <c r="R5754" t="s">
        <v>104</v>
      </c>
      <c r="T5754" s="2">
        <v>-20.149999999999999</v>
      </c>
      <c r="U5754" s="4">
        <v>67</v>
      </c>
      <c r="V5754" t="s">
        <v>33</v>
      </c>
      <c r="W5754" s="3">
        <v>42646</v>
      </c>
      <c r="X5754" t="s">
        <v>39</v>
      </c>
      <c r="Y5754" t="s">
        <v>105</v>
      </c>
      <c r="Z5754" t="s">
        <v>41</v>
      </c>
    </row>
    <row r="5755" spans="1:26" x14ac:dyDescent="0.25">
      <c r="A5755">
        <v>4</v>
      </c>
      <c r="B5755" t="s">
        <v>43</v>
      </c>
      <c r="C5755">
        <v>6</v>
      </c>
      <c r="D5755" t="s">
        <v>11</v>
      </c>
      <c r="E5755" t="s">
        <v>171</v>
      </c>
      <c r="F5755" t="s">
        <v>13</v>
      </c>
      <c r="G5755" t="s">
        <v>5339</v>
      </c>
      <c r="H5755" s="1">
        <v>0.4</v>
      </c>
      <c r="I5755">
        <v>1</v>
      </c>
      <c r="J5755" s="3">
        <v>42971</v>
      </c>
      <c r="K5755" t="s">
        <v>5644</v>
      </c>
      <c r="L5755" t="s">
        <v>102</v>
      </c>
      <c r="M5755">
        <v>10009</v>
      </c>
      <c r="N5755">
        <v>428</v>
      </c>
      <c r="O5755" t="s">
        <v>57</v>
      </c>
      <c r="P5755" s="4">
        <v>-76</v>
      </c>
      <c r="Q5755" s="4">
        <v>2</v>
      </c>
      <c r="R5755" t="s">
        <v>104</v>
      </c>
      <c r="T5755" s="2">
        <v>-75.83</v>
      </c>
      <c r="U5755" s="4">
        <v>284</v>
      </c>
      <c r="V5755" t="s">
        <v>33</v>
      </c>
      <c r="W5755" s="3">
        <v>42975</v>
      </c>
      <c r="X5755" t="s">
        <v>39</v>
      </c>
      <c r="Y5755" t="s">
        <v>175</v>
      </c>
      <c r="Z5755" t="s">
        <v>41</v>
      </c>
    </row>
    <row r="5756" spans="1:26" x14ac:dyDescent="0.25">
      <c r="A5756">
        <v>5</v>
      </c>
      <c r="B5756" t="s">
        <v>43</v>
      </c>
      <c r="C5756">
        <v>6</v>
      </c>
      <c r="D5756" t="s">
        <v>11</v>
      </c>
      <c r="E5756" t="s">
        <v>171</v>
      </c>
      <c r="F5756" t="s">
        <v>13</v>
      </c>
      <c r="G5756" t="s">
        <v>688</v>
      </c>
      <c r="H5756" s="1">
        <v>0.4</v>
      </c>
      <c r="I5756">
        <v>1</v>
      </c>
      <c r="J5756" s="3">
        <v>42985</v>
      </c>
      <c r="K5756" t="s">
        <v>5645</v>
      </c>
      <c r="L5756" t="s">
        <v>102</v>
      </c>
      <c r="M5756">
        <v>10011</v>
      </c>
      <c r="N5756">
        <v>369</v>
      </c>
      <c r="O5756" t="s">
        <v>2254</v>
      </c>
      <c r="P5756" s="4">
        <v>-120</v>
      </c>
      <c r="Q5756" s="4">
        <v>2</v>
      </c>
      <c r="R5756" t="s">
        <v>104</v>
      </c>
      <c r="T5756" s="2">
        <v>-120.29</v>
      </c>
      <c r="U5756" s="4">
        <v>481</v>
      </c>
      <c r="V5756" t="s">
        <v>33</v>
      </c>
      <c r="W5756" s="3">
        <v>42990</v>
      </c>
      <c r="X5756" t="s">
        <v>39</v>
      </c>
      <c r="Y5756" t="s">
        <v>175</v>
      </c>
      <c r="Z5756" t="s">
        <v>41</v>
      </c>
    </row>
    <row r="5757" spans="1:26" x14ac:dyDescent="0.25">
      <c r="A5757">
        <v>6</v>
      </c>
      <c r="B5757" t="s">
        <v>10</v>
      </c>
      <c r="C5757">
        <v>6</v>
      </c>
      <c r="D5757" t="s">
        <v>11</v>
      </c>
      <c r="E5757" t="s">
        <v>171</v>
      </c>
      <c r="F5757" t="s">
        <v>13</v>
      </c>
      <c r="G5757" t="s">
        <v>5304</v>
      </c>
      <c r="H5757" s="1">
        <v>0.4</v>
      </c>
      <c r="I5757">
        <v>1</v>
      </c>
      <c r="J5757" s="3">
        <v>43619</v>
      </c>
      <c r="K5757" t="s">
        <v>5646</v>
      </c>
      <c r="L5757" t="s">
        <v>102</v>
      </c>
      <c r="M5757">
        <v>10011</v>
      </c>
      <c r="N5757">
        <v>423</v>
      </c>
      <c r="O5757" t="s">
        <v>8203</v>
      </c>
      <c r="P5757" s="4">
        <v>-115</v>
      </c>
      <c r="Q5757" s="4">
        <v>2</v>
      </c>
      <c r="R5757" t="s">
        <v>104</v>
      </c>
      <c r="T5757" s="2">
        <v>-115.43</v>
      </c>
      <c r="U5757" s="4">
        <v>385</v>
      </c>
      <c r="V5757" t="s">
        <v>33</v>
      </c>
      <c r="W5757" s="3">
        <v>43625</v>
      </c>
      <c r="X5757" t="s">
        <v>39</v>
      </c>
      <c r="Y5757" t="s">
        <v>175</v>
      </c>
      <c r="Z5757" t="s">
        <v>41</v>
      </c>
    </row>
    <row r="5758" spans="1:26" x14ac:dyDescent="0.25">
      <c r="A5758">
        <v>5</v>
      </c>
      <c r="B5758" t="s">
        <v>43</v>
      </c>
      <c r="C5758">
        <v>6</v>
      </c>
      <c r="D5758" t="s">
        <v>11</v>
      </c>
      <c r="E5758" t="s">
        <v>171</v>
      </c>
      <c r="F5758" t="s">
        <v>13</v>
      </c>
      <c r="G5758" t="s">
        <v>5391</v>
      </c>
      <c r="H5758" s="1">
        <v>0.4</v>
      </c>
      <c r="I5758">
        <v>1</v>
      </c>
      <c r="J5758" s="3">
        <v>43459</v>
      </c>
      <c r="K5758" t="s">
        <v>5621</v>
      </c>
      <c r="L5758" t="s">
        <v>102</v>
      </c>
      <c r="M5758">
        <v>10024</v>
      </c>
      <c r="N5758">
        <v>313</v>
      </c>
      <c r="O5758" t="s">
        <v>1856</v>
      </c>
      <c r="P5758" s="4">
        <v>-120</v>
      </c>
      <c r="Q5758" s="4">
        <v>2</v>
      </c>
      <c r="R5758" t="s">
        <v>104</v>
      </c>
      <c r="T5758" s="2">
        <v>-120.05</v>
      </c>
      <c r="U5758" s="4">
        <v>313</v>
      </c>
      <c r="V5758" t="s">
        <v>33</v>
      </c>
      <c r="W5758" s="3">
        <v>43464</v>
      </c>
      <c r="X5758" t="s">
        <v>39</v>
      </c>
      <c r="Y5758" t="s">
        <v>175</v>
      </c>
      <c r="Z5758" t="s">
        <v>41</v>
      </c>
    </row>
    <row r="5759" spans="1:26" x14ac:dyDescent="0.25">
      <c r="A5759">
        <v>4</v>
      </c>
      <c r="B5759" t="s">
        <v>43</v>
      </c>
      <c r="C5759">
        <v>6</v>
      </c>
      <c r="D5759" t="s">
        <v>11</v>
      </c>
      <c r="E5759" t="s">
        <v>171</v>
      </c>
      <c r="F5759" t="s">
        <v>13</v>
      </c>
      <c r="G5759" t="s">
        <v>1292</v>
      </c>
      <c r="H5759" s="1">
        <v>0.4</v>
      </c>
      <c r="I5759">
        <v>1</v>
      </c>
      <c r="J5759" s="3">
        <v>42727</v>
      </c>
      <c r="K5759" t="s">
        <v>5647</v>
      </c>
      <c r="L5759" t="s">
        <v>102</v>
      </c>
      <c r="M5759">
        <v>10024</v>
      </c>
      <c r="N5759">
        <v>829</v>
      </c>
      <c r="O5759" t="s">
        <v>1821</v>
      </c>
      <c r="P5759" s="4">
        <v>-20</v>
      </c>
      <c r="Q5759" s="4">
        <v>2</v>
      </c>
      <c r="R5759" t="s">
        <v>104</v>
      </c>
      <c r="T5759" s="2">
        <v>-19.55</v>
      </c>
      <c r="U5759" s="4">
        <v>53</v>
      </c>
      <c r="V5759" t="s">
        <v>33</v>
      </c>
      <c r="W5759" s="3">
        <v>42731</v>
      </c>
      <c r="X5759" t="s">
        <v>39</v>
      </c>
      <c r="Y5759" t="s">
        <v>175</v>
      </c>
      <c r="Z5759" t="s">
        <v>41</v>
      </c>
    </row>
    <row r="5760" spans="1:26" x14ac:dyDescent="0.25">
      <c r="A5760">
        <v>5</v>
      </c>
      <c r="B5760" t="s">
        <v>43</v>
      </c>
      <c r="C5760">
        <v>6</v>
      </c>
      <c r="D5760" t="s">
        <v>11</v>
      </c>
      <c r="E5760" t="s">
        <v>667</v>
      </c>
      <c r="F5760" t="s">
        <v>13</v>
      </c>
      <c r="G5760" t="s">
        <v>520</v>
      </c>
      <c r="H5760" s="1">
        <v>0.4</v>
      </c>
      <c r="I5760">
        <v>1</v>
      </c>
      <c r="J5760" s="3">
        <v>43394</v>
      </c>
      <c r="K5760" t="s">
        <v>5648</v>
      </c>
      <c r="L5760" t="s">
        <v>102</v>
      </c>
      <c r="M5760">
        <v>44107</v>
      </c>
      <c r="N5760">
        <v>424</v>
      </c>
      <c r="O5760" t="s">
        <v>8210</v>
      </c>
      <c r="P5760" s="4">
        <v>-231</v>
      </c>
      <c r="Q5760" s="4">
        <v>2</v>
      </c>
      <c r="R5760" t="s">
        <v>104</v>
      </c>
      <c r="T5760" s="2">
        <v>-231.41</v>
      </c>
      <c r="U5760" s="4">
        <v>661</v>
      </c>
      <c r="V5760" t="s">
        <v>33</v>
      </c>
      <c r="W5760" s="3">
        <v>43399</v>
      </c>
      <c r="X5760" t="s">
        <v>39</v>
      </c>
      <c r="Y5760" t="s">
        <v>309</v>
      </c>
      <c r="Z5760" t="s">
        <v>41</v>
      </c>
    </row>
    <row r="5761" spans="1:26" x14ac:dyDescent="0.25">
      <c r="A5761">
        <v>4</v>
      </c>
      <c r="B5761" t="s">
        <v>43</v>
      </c>
      <c r="C5761">
        <v>6</v>
      </c>
      <c r="D5761" t="s">
        <v>11</v>
      </c>
      <c r="E5761" t="s">
        <v>99</v>
      </c>
      <c r="F5761" t="s">
        <v>13</v>
      </c>
      <c r="G5761" t="s">
        <v>5393</v>
      </c>
      <c r="H5761" s="1">
        <v>0.4</v>
      </c>
      <c r="I5761">
        <v>1</v>
      </c>
      <c r="J5761" s="3">
        <v>42642</v>
      </c>
      <c r="K5761" t="s">
        <v>5643</v>
      </c>
      <c r="L5761" t="s">
        <v>102</v>
      </c>
      <c r="M5761">
        <v>19134</v>
      </c>
      <c r="N5761">
        <v>820</v>
      </c>
      <c r="O5761" t="s">
        <v>8287</v>
      </c>
      <c r="P5761" s="4">
        <v>-82</v>
      </c>
      <c r="Q5761" s="4">
        <v>2</v>
      </c>
      <c r="R5761" t="s">
        <v>104</v>
      </c>
      <c r="T5761" s="2">
        <v>-81.849999999999994</v>
      </c>
      <c r="U5761" s="4">
        <v>409</v>
      </c>
      <c r="V5761" t="s">
        <v>33</v>
      </c>
      <c r="W5761" s="3">
        <v>42646</v>
      </c>
      <c r="X5761" t="s">
        <v>39</v>
      </c>
      <c r="Y5761" t="s">
        <v>105</v>
      </c>
      <c r="Z5761" t="s">
        <v>41</v>
      </c>
    </row>
    <row r="5762" spans="1:26" x14ac:dyDescent="0.25">
      <c r="A5762">
        <v>7</v>
      </c>
      <c r="B5762" t="s">
        <v>25</v>
      </c>
      <c r="C5762">
        <v>6</v>
      </c>
      <c r="D5762" t="s">
        <v>11</v>
      </c>
      <c r="E5762" t="s">
        <v>99</v>
      </c>
      <c r="F5762" t="s">
        <v>13</v>
      </c>
      <c r="G5762" t="s">
        <v>249</v>
      </c>
      <c r="H5762" s="1">
        <v>0.4</v>
      </c>
      <c r="I5762">
        <v>1</v>
      </c>
      <c r="J5762" s="3">
        <v>43265</v>
      </c>
      <c r="K5762" t="s">
        <v>5649</v>
      </c>
      <c r="L5762" t="s">
        <v>102</v>
      </c>
      <c r="M5762">
        <v>19140</v>
      </c>
      <c r="N5762">
        <v>736</v>
      </c>
      <c r="O5762" t="s">
        <v>2000</v>
      </c>
      <c r="P5762" s="4">
        <v>-118</v>
      </c>
      <c r="Q5762" s="4">
        <v>2</v>
      </c>
      <c r="R5762" t="s">
        <v>104</v>
      </c>
      <c r="T5762" s="2">
        <v>-118.01</v>
      </c>
      <c r="U5762" s="4">
        <v>337</v>
      </c>
      <c r="V5762" t="s">
        <v>33</v>
      </c>
      <c r="W5762" s="3">
        <v>43272</v>
      </c>
      <c r="X5762" t="s">
        <v>39</v>
      </c>
      <c r="Y5762" t="s">
        <v>105</v>
      </c>
      <c r="Z5762" t="s">
        <v>41</v>
      </c>
    </row>
    <row r="5763" spans="1:26" x14ac:dyDescent="0.25">
      <c r="A5763">
        <v>5</v>
      </c>
      <c r="B5763" t="s">
        <v>43</v>
      </c>
      <c r="C5763">
        <v>6</v>
      </c>
      <c r="D5763" t="s">
        <v>11</v>
      </c>
      <c r="E5763" t="s">
        <v>700</v>
      </c>
      <c r="F5763" t="s">
        <v>13</v>
      </c>
      <c r="G5763" t="s">
        <v>1320</v>
      </c>
      <c r="H5763" s="1">
        <v>0.4</v>
      </c>
      <c r="I5763">
        <v>1</v>
      </c>
      <c r="J5763" s="3">
        <v>42527</v>
      </c>
      <c r="K5763" t="s">
        <v>5650</v>
      </c>
      <c r="L5763" t="s">
        <v>102</v>
      </c>
      <c r="M5763">
        <v>11561</v>
      </c>
      <c r="N5763">
        <v>424</v>
      </c>
      <c r="O5763" t="s">
        <v>8210</v>
      </c>
      <c r="P5763" s="4">
        <v>-347</v>
      </c>
      <c r="Q5763" s="4">
        <v>3</v>
      </c>
      <c r="R5763" t="s">
        <v>104</v>
      </c>
      <c r="T5763" s="2">
        <v>-347.12</v>
      </c>
      <c r="U5763" s="4">
        <v>992</v>
      </c>
      <c r="V5763" t="s">
        <v>33</v>
      </c>
      <c r="W5763" s="3">
        <v>42532</v>
      </c>
      <c r="X5763" t="s">
        <v>39</v>
      </c>
      <c r="Y5763" t="s">
        <v>175</v>
      </c>
      <c r="Z5763" t="s">
        <v>41</v>
      </c>
    </row>
    <row r="5764" spans="1:26" x14ac:dyDescent="0.25">
      <c r="A5764">
        <v>4</v>
      </c>
      <c r="B5764" t="s">
        <v>43</v>
      </c>
      <c r="C5764">
        <v>6</v>
      </c>
      <c r="D5764" t="s">
        <v>11</v>
      </c>
      <c r="E5764" t="s">
        <v>171</v>
      </c>
      <c r="F5764" t="s">
        <v>13</v>
      </c>
      <c r="G5764" t="s">
        <v>1428</v>
      </c>
      <c r="H5764" s="1">
        <v>0.4</v>
      </c>
      <c r="I5764">
        <v>1</v>
      </c>
      <c r="J5764" s="3">
        <v>42446</v>
      </c>
      <c r="K5764" t="s">
        <v>5651</v>
      </c>
      <c r="L5764" t="s">
        <v>102</v>
      </c>
      <c r="M5764">
        <v>10024</v>
      </c>
      <c r="N5764">
        <v>820</v>
      </c>
      <c r="O5764" t="s">
        <v>8287</v>
      </c>
      <c r="P5764" s="4">
        <v>-123</v>
      </c>
      <c r="Q5764" s="4">
        <v>3</v>
      </c>
      <c r="R5764" t="s">
        <v>104</v>
      </c>
      <c r="T5764" s="2">
        <v>-122.78</v>
      </c>
      <c r="U5764" s="4">
        <v>614</v>
      </c>
      <c r="V5764" t="s">
        <v>33</v>
      </c>
      <c r="W5764" s="3">
        <v>42450</v>
      </c>
      <c r="X5764" t="s">
        <v>39</v>
      </c>
      <c r="Y5764" t="s">
        <v>175</v>
      </c>
      <c r="Z5764" t="s">
        <v>41</v>
      </c>
    </row>
    <row r="5765" spans="1:26" x14ac:dyDescent="0.25">
      <c r="A5765">
        <v>6</v>
      </c>
      <c r="B5765" t="s">
        <v>10</v>
      </c>
      <c r="C5765">
        <v>6</v>
      </c>
      <c r="D5765" t="s">
        <v>11</v>
      </c>
      <c r="E5765" t="s">
        <v>241</v>
      </c>
      <c r="F5765" t="s">
        <v>13</v>
      </c>
      <c r="G5765" t="s">
        <v>5617</v>
      </c>
      <c r="H5765" s="1">
        <v>0.4</v>
      </c>
      <c r="I5765">
        <v>1</v>
      </c>
      <c r="J5765" s="3">
        <v>43268</v>
      </c>
      <c r="K5765" t="s">
        <v>5652</v>
      </c>
      <c r="L5765" t="s">
        <v>102</v>
      </c>
      <c r="M5765">
        <v>14609</v>
      </c>
      <c r="N5765">
        <v>819</v>
      </c>
      <c r="O5765" t="s">
        <v>2515</v>
      </c>
      <c r="P5765" s="4">
        <v>-214</v>
      </c>
      <c r="Q5765" s="4">
        <v>3</v>
      </c>
      <c r="R5765" t="s">
        <v>104</v>
      </c>
      <c r="T5765" s="2">
        <v>-213.56</v>
      </c>
      <c r="U5765" s="4">
        <v>377</v>
      </c>
      <c r="V5765" t="s">
        <v>33</v>
      </c>
      <c r="W5765" s="3">
        <v>43274</v>
      </c>
      <c r="X5765" t="s">
        <v>39</v>
      </c>
      <c r="Y5765" t="s">
        <v>175</v>
      </c>
      <c r="Z5765" t="s">
        <v>41</v>
      </c>
    </row>
    <row r="5766" spans="1:26" x14ac:dyDescent="0.25">
      <c r="A5766">
        <v>4</v>
      </c>
      <c r="B5766" t="s">
        <v>43</v>
      </c>
      <c r="C5766">
        <v>6</v>
      </c>
      <c r="D5766" t="s">
        <v>11</v>
      </c>
      <c r="E5766" t="s">
        <v>171</v>
      </c>
      <c r="F5766" t="s">
        <v>13</v>
      </c>
      <c r="G5766" t="s">
        <v>1428</v>
      </c>
      <c r="H5766" s="1">
        <v>0.4</v>
      </c>
      <c r="I5766">
        <v>1</v>
      </c>
      <c r="J5766" s="3">
        <v>42446</v>
      </c>
      <c r="K5766" t="s">
        <v>5651</v>
      </c>
      <c r="L5766" t="s">
        <v>102</v>
      </c>
      <c r="M5766">
        <v>10024</v>
      </c>
      <c r="N5766">
        <v>278</v>
      </c>
      <c r="O5766" t="s">
        <v>5273</v>
      </c>
      <c r="P5766" s="4">
        <v>-554</v>
      </c>
      <c r="Q5766" s="4">
        <v>4</v>
      </c>
      <c r="R5766" t="s">
        <v>104</v>
      </c>
      <c r="T5766" s="2">
        <v>-553.65</v>
      </c>
      <c r="U5766" s="4">
        <v>1072</v>
      </c>
      <c r="V5766" t="s">
        <v>33</v>
      </c>
      <c r="W5766" s="3">
        <v>42450</v>
      </c>
      <c r="X5766" t="s">
        <v>39</v>
      </c>
      <c r="Y5766" t="s">
        <v>175</v>
      </c>
      <c r="Z5766" t="s">
        <v>41</v>
      </c>
    </row>
    <row r="5767" spans="1:26" x14ac:dyDescent="0.25">
      <c r="A5767">
        <v>5</v>
      </c>
      <c r="B5767" t="s">
        <v>43</v>
      </c>
      <c r="C5767">
        <v>6</v>
      </c>
      <c r="D5767" t="s">
        <v>11</v>
      </c>
      <c r="E5767" t="s">
        <v>99</v>
      </c>
      <c r="F5767" t="s">
        <v>13</v>
      </c>
      <c r="G5767" t="s">
        <v>5251</v>
      </c>
      <c r="H5767" s="1">
        <v>0.4</v>
      </c>
      <c r="I5767">
        <v>1</v>
      </c>
      <c r="J5767" s="3">
        <v>43341</v>
      </c>
      <c r="K5767" t="s">
        <v>5653</v>
      </c>
      <c r="L5767" t="s">
        <v>102</v>
      </c>
      <c r="M5767">
        <v>19120</v>
      </c>
      <c r="N5767">
        <v>280</v>
      </c>
      <c r="O5767" t="s">
        <v>8285</v>
      </c>
      <c r="P5767" s="4">
        <v>-56</v>
      </c>
      <c r="Q5767" s="4">
        <v>4</v>
      </c>
      <c r="R5767" t="s">
        <v>104</v>
      </c>
      <c r="T5767" s="2">
        <v>-56.45</v>
      </c>
      <c r="U5767" s="4">
        <v>242</v>
      </c>
      <c r="V5767" t="s">
        <v>33</v>
      </c>
      <c r="W5767" s="3">
        <v>43346</v>
      </c>
      <c r="X5767" t="s">
        <v>39</v>
      </c>
      <c r="Y5767" t="s">
        <v>105</v>
      </c>
      <c r="Z5767" t="s">
        <v>41</v>
      </c>
    </row>
    <row r="5768" spans="1:26" x14ac:dyDescent="0.25">
      <c r="A5768">
        <v>5</v>
      </c>
      <c r="B5768" t="s">
        <v>43</v>
      </c>
      <c r="C5768">
        <v>6</v>
      </c>
      <c r="D5768" t="s">
        <v>11</v>
      </c>
      <c r="E5768" t="s">
        <v>99</v>
      </c>
      <c r="F5768" t="s">
        <v>13</v>
      </c>
      <c r="G5768" t="s">
        <v>5497</v>
      </c>
      <c r="H5768" s="1">
        <v>0.4</v>
      </c>
      <c r="I5768">
        <v>1</v>
      </c>
      <c r="J5768" s="3">
        <v>43588</v>
      </c>
      <c r="K5768" t="s">
        <v>5628</v>
      </c>
      <c r="L5768" t="s">
        <v>102</v>
      </c>
      <c r="M5768">
        <v>19134</v>
      </c>
      <c r="N5768">
        <v>310</v>
      </c>
      <c r="O5768" t="s">
        <v>539</v>
      </c>
      <c r="P5768" s="4">
        <v>-112</v>
      </c>
      <c r="Q5768" s="4">
        <v>5</v>
      </c>
      <c r="R5768" t="s">
        <v>104</v>
      </c>
      <c r="T5768" s="2">
        <v>-112.04</v>
      </c>
      <c r="U5768" s="4">
        <v>373</v>
      </c>
      <c r="V5768" t="s">
        <v>33</v>
      </c>
      <c r="W5768" s="3">
        <v>43593</v>
      </c>
      <c r="X5768" t="s">
        <v>39</v>
      </c>
      <c r="Y5768" t="s">
        <v>105</v>
      </c>
      <c r="Z5768" t="s">
        <v>41</v>
      </c>
    </row>
    <row r="5769" spans="1:26" x14ac:dyDescent="0.25">
      <c r="A5769">
        <v>4</v>
      </c>
      <c r="B5769" t="s">
        <v>43</v>
      </c>
      <c r="C5769">
        <v>6</v>
      </c>
      <c r="D5769" t="s">
        <v>11</v>
      </c>
      <c r="E5769" t="s">
        <v>171</v>
      </c>
      <c r="F5769" t="s">
        <v>13</v>
      </c>
      <c r="G5769" t="s">
        <v>1428</v>
      </c>
      <c r="H5769" s="1">
        <v>0.4</v>
      </c>
      <c r="I5769">
        <v>1</v>
      </c>
      <c r="J5769" s="3">
        <v>42446</v>
      </c>
      <c r="K5769" t="s">
        <v>5651</v>
      </c>
      <c r="L5769" t="s">
        <v>102</v>
      </c>
      <c r="M5769">
        <v>10024</v>
      </c>
      <c r="N5769">
        <v>370</v>
      </c>
      <c r="O5769" t="s">
        <v>550</v>
      </c>
      <c r="P5769" s="4">
        <v>-448</v>
      </c>
      <c r="Q5769" s="4">
        <v>7</v>
      </c>
      <c r="R5769" t="s">
        <v>104</v>
      </c>
      <c r="T5769" s="2">
        <v>-447.59</v>
      </c>
      <c r="U5769" s="4">
        <v>1580</v>
      </c>
      <c r="V5769" t="s">
        <v>33</v>
      </c>
      <c r="W5769" s="3">
        <v>42450</v>
      </c>
      <c r="X5769" t="s">
        <v>39</v>
      </c>
      <c r="Y5769" t="s">
        <v>175</v>
      </c>
      <c r="Z5769" t="s">
        <v>41</v>
      </c>
    </row>
    <row r="5770" spans="1:26" x14ac:dyDescent="0.25">
      <c r="A5770">
        <v>4</v>
      </c>
      <c r="B5770" t="s">
        <v>43</v>
      </c>
      <c r="C5770">
        <v>6</v>
      </c>
      <c r="D5770" t="s">
        <v>11</v>
      </c>
      <c r="E5770" t="s">
        <v>1772</v>
      </c>
      <c r="F5770" t="s">
        <v>13</v>
      </c>
      <c r="G5770" t="s">
        <v>553</v>
      </c>
      <c r="H5770" s="1">
        <v>0.4</v>
      </c>
      <c r="I5770">
        <v>1</v>
      </c>
      <c r="J5770" s="3">
        <v>43096</v>
      </c>
      <c r="K5770" t="s">
        <v>5654</v>
      </c>
      <c r="L5770" t="s">
        <v>102</v>
      </c>
      <c r="M5770">
        <v>43302</v>
      </c>
      <c r="N5770">
        <v>1356</v>
      </c>
      <c r="O5770" t="s">
        <v>5655</v>
      </c>
      <c r="P5770" s="4">
        <v>-465</v>
      </c>
      <c r="Q5770" s="4">
        <v>9</v>
      </c>
      <c r="R5770" t="s">
        <v>104</v>
      </c>
      <c r="T5770" s="2">
        <v>-464.7</v>
      </c>
      <c r="U5770" s="4">
        <v>1549</v>
      </c>
      <c r="V5770" t="s">
        <v>33</v>
      </c>
      <c r="W5770" s="3">
        <v>43100</v>
      </c>
      <c r="X5770" t="s">
        <v>39</v>
      </c>
      <c r="Y5770" t="s">
        <v>309</v>
      </c>
      <c r="Z5770" t="s">
        <v>41</v>
      </c>
    </row>
    <row r="5771" spans="1:26" x14ac:dyDescent="0.25">
      <c r="A5771">
        <v>4</v>
      </c>
      <c r="B5771" t="s">
        <v>43</v>
      </c>
      <c r="C5771">
        <v>6</v>
      </c>
      <c r="D5771" t="s">
        <v>11</v>
      </c>
      <c r="E5771" t="s">
        <v>1296</v>
      </c>
      <c r="F5771" t="s">
        <v>13</v>
      </c>
      <c r="G5771" t="s">
        <v>466</v>
      </c>
      <c r="H5771" s="1">
        <v>0.5</v>
      </c>
      <c r="I5771">
        <v>1</v>
      </c>
      <c r="J5771" s="3">
        <v>43613</v>
      </c>
      <c r="K5771" t="s">
        <v>5656</v>
      </c>
      <c r="L5771" t="s">
        <v>102</v>
      </c>
      <c r="M5771">
        <v>44105</v>
      </c>
      <c r="N5771">
        <v>391</v>
      </c>
      <c r="O5771" t="s">
        <v>645</v>
      </c>
      <c r="P5771" s="4">
        <v>-65</v>
      </c>
      <c r="Q5771" s="4">
        <v>4</v>
      </c>
      <c r="R5771" t="s">
        <v>104</v>
      </c>
      <c r="T5771" s="2">
        <v>-64.94</v>
      </c>
      <c r="U5771" s="4">
        <v>116</v>
      </c>
      <c r="V5771" t="s">
        <v>33</v>
      </c>
      <c r="W5771" s="3">
        <v>43617</v>
      </c>
      <c r="X5771" t="s">
        <v>39</v>
      </c>
      <c r="Y5771" t="s">
        <v>309</v>
      </c>
      <c r="Z5771" t="s">
        <v>22</v>
      </c>
    </row>
    <row r="5772" spans="1:26" x14ac:dyDescent="0.25">
      <c r="A5772">
        <v>5</v>
      </c>
      <c r="B5772" t="s">
        <v>43</v>
      </c>
      <c r="C5772">
        <v>6</v>
      </c>
      <c r="D5772" t="s">
        <v>11</v>
      </c>
      <c r="E5772" t="s">
        <v>99</v>
      </c>
      <c r="F5772" t="s">
        <v>13</v>
      </c>
      <c r="G5772" t="s">
        <v>5251</v>
      </c>
      <c r="H5772" s="1">
        <v>0.5</v>
      </c>
      <c r="I5772">
        <v>1</v>
      </c>
      <c r="J5772" s="3">
        <v>43341</v>
      </c>
      <c r="K5772" t="s">
        <v>5653</v>
      </c>
      <c r="L5772" t="s">
        <v>102</v>
      </c>
      <c r="M5772">
        <v>19120</v>
      </c>
      <c r="N5772">
        <v>1228</v>
      </c>
      <c r="O5772" t="s">
        <v>8140</v>
      </c>
      <c r="P5772" s="4">
        <v>-82</v>
      </c>
      <c r="Q5772" s="4">
        <v>4</v>
      </c>
      <c r="R5772" t="s">
        <v>104</v>
      </c>
      <c r="T5772" s="2">
        <v>-81.94</v>
      </c>
      <c r="U5772" s="4">
        <v>164</v>
      </c>
      <c r="V5772" t="s">
        <v>33</v>
      </c>
      <c r="W5772" s="3">
        <v>43346</v>
      </c>
      <c r="X5772" t="s">
        <v>39</v>
      </c>
      <c r="Y5772" t="s">
        <v>105</v>
      </c>
      <c r="Z5772" t="s">
        <v>22</v>
      </c>
    </row>
    <row r="5773" spans="1:26" x14ac:dyDescent="0.25">
      <c r="A5773">
        <v>5</v>
      </c>
      <c r="B5773" t="s">
        <v>43</v>
      </c>
      <c r="C5773">
        <v>6</v>
      </c>
      <c r="D5773" t="s">
        <v>11</v>
      </c>
      <c r="E5773" t="s">
        <v>305</v>
      </c>
      <c r="F5773" t="s">
        <v>13</v>
      </c>
      <c r="G5773" t="s">
        <v>5657</v>
      </c>
      <c r="H5773" s="1">
        <v>0.5</v>
      </c>
      <c r="I5773">
        <v>1</v>
      </c>
      <c r="J5773" s="3">
        <v>42432</v>
      </c>
      <c r="K5773" t="s">
        <v>5658</v>
      </c>
      <c r="L5773" t="s">
        <v>102</v>
      </c>
      <c r="M5773">
        <v>43229</v>
      </c>
      <c r="N5773">
        <v>1228</v>
      </c>
      <c r="O5773" t="s">
        <v>8116</v>
      </c>
      <c r="P5773" s="4">
        <v>-200</v>
      </c>
      <c r="Q5773" s="4">
        <v>5</v>
      </c>
      <c r="R5773" t="s">
        <v>104</v>
      </c>
      <c r="T5773" s="2">
        <v>-199.62</v>
      </c>
      <c r="U5773" s="4">
        <v>302</v>
      </c>
      <c r="V5773" t="s">
        <v>33</v>
      </c>
      <c r="W5773" s="3">
        <v>42437</v>
      </c>
      <c r="X5773" t="s">
        <v>39</v>
      </c>
      <c r="Y5773" t="s">
        <v>309</v>
      </c>
      <c r="Z5773" t="s">
        <v>22</v>
      </c>
    </row>
    <row r="5774" spans="1:26" x14ac:dyDescent="0.25">
      <c r="A5774">
        <v>5</v>
      </c>
      <c r="B5774" t="s">
        <v>43</v>
      </c>
      <c r="C5774">
        <v>6</v>
      </c>
      <c r="D5774" t="s">
        <v>11</v>
      </c>
      <c r="E5774" t="s">
        <v>3500</v>
      </c>
      <c r="F5774" t="s">
        <v>13</v>
      </c>
      <c r="G5774" t="s">
        <v>5383</v>
      </c>
      <c r="H5774" s="1">
        <v>0</v>
      </c>
      <c r="I5774">
        <v>1</v>
      </c>
      <c r="J5774" s="3">
        <v>43299</v>
      </c>
      <c r="K5774" t="s">
        <v>5659</v>
      </c>
      <c r="L5774" t="s">
        <v>16</v>
      </c>
      <c r="M5774">
        <v>42104</v>
      </c>
      <c r="N5774">
        <v>845</v>
      </c>
      <c r="O5774" t="s">
        <v>2016</v>
      </c>
      <c r="P5774" s="4">
        <v>39</v>
      </c>
      <c r="Q5774" s="4">
        <v>1</v>
      </c>
      <c r="R5774" t="s">
        <v>18</v>
      </c>
      <c r="T5774" s="2">
        <v>39.43</v>
      </c>
      <c r="U5774" s="4">
        <v>141</v>
      </c>
      <c r="V5774" t="s">
        <v>33</v>
      </c>
      <c r="W5774" s="3">
        <v>43304</v>
      </c>
      <c r="X5774" t="s">
        <v>39</v>
      </c>
      <c r="Y5774" t="s">
        <v>21</v>
      </c>
      <c r="Z5774" t="s">
        <v>24</v>
      </c>
    </row>
    <row r="5775" spans="1:26" x14ac:dyDescent="0.25">
      <c r="A5775">
        <v>4</v>
      </c>
      <c r="B5775" t="s">
        <v>43</v>
      </c>
      <c r="C5775">
        <v>6</v>
      </c>
      <c r="D5775" t="s">
        <v>11</v>
      </c>
      <c r="E5775" t="s">
        <v>305</v>
      </c>
      <c r="F5775" t="s">
        <v>13</v>
      </c>
      <c r="G5775" t="s">
        <v>536</v>
      </c>
      <c r="H5775" s="1">
        <v>0</v>
      </c>
      <c r="I5775">
        <v>1</v>
      </c>
      <c r="J5775" s="3">
        <v>43186</v>
      </c>
      <c r="K5775" t="s">
        <v>5660</v>
      </c>
      <c r="L5775" t="s">
        <v>16</v>
      </c>
      <c r="M5775">
        <v>31907</v>
      </c>
      <c r="N5775">
        <v>497</v>
      </c>
      <c r="O5775" t="s">
        <v>1681</v>
      </c>
      <c r="P5775" s="4">
        <v>9</v>
      </c>
      <c r="Q5775" s="4">
        <v>1</v>
      </c>
      <c r="R5775" t="s">
        <v>18</v>
      </c>
      <c r="T5775" s="2">
        <v>8.6999999999999993</v>
      </c>
      <c r="U5775" s="4">
        <v>20</v>
      </c>
      <c r="V5775" t="s">
        <v>33</v>
      </c>
      <c r="W5775" s="3">
        <v>43190</v>
      </c>
      <c r="X5775" t="s">
        <v>39</v>
      </c>
      <c r="Y5775" t="s">
        <v>761</v>
      </c>
      <c r="Z5775" t="s">
        <v>47</v>
      </c>
    </row>
    <row r="5776" spans="1:26" x14ac:dyDescent="0.25">
      <c r="A5776">
        <v>5</v>
      </c>
      <c r="B5776" t="s">
        <v>43</v>
      </c>
      <c r="C5776">
        <v>6</v>
      </c>
      <c r="D5776" t="s">
        <v>11</v>
      </c>
      <c r="E5776" t="s">
        <v>201</v>
      </c>
      <c r="F5776" t="s">
        <v>13</v>
      </c>
      <c r="G5776" t="s">
        <v>5219</v>
      </c>
      <c r="H5776" s="1">
        <v>0</v>
      </c>
      <c r="I5776">
        <v>1</v>
      </c>
      <c r="J5776" s="3">
        <v>42379</v>
      </c>
      <c r="K5776" t="s">
        <v>5661</v>
      </c>
      <c r="L5776" t="s">
        <v>16</v>
      </c>
      <c r="M5776">
        <v>22153</v>
      </c>
      <c r="N5776">
        <v>866</v>
      </c>
      <c r="O5776" t="s">
        <v>8212</v>
      </c>
      <c r="P5776" s="4">
        <v>21</v>
      </c>
      <c r="Q5776" s="4">
        <v>1</v>
      </c>
      <c r="R5776" t="s">
        <v>18</v>
      </c>
      <c r="T5776" s="2">
        <v>21.3</v>
      </c>
      <c r="U5776" s="4">
        <v>52</v>
      </c>
      <c r="V5776" t="s">
        <v>33</v>
      </c>
      <c r="W5776" s="3">
        <v>42384</v>
      </c>
      <c r="X5776" t="s">
        <v>39</v>
      </c>
      <c r="Y5776" t="s">
        <v>205</v>
      </c>
      <c r="Z5776" t="s">
        <v>47</v>
      </c>
    </row>
    <row r="5777" spans="1:26" x14ac:dyDescent="0.25">
      <c r="A5777">
        <v>4</v>
      </c>
      <c r="B5777" t="s">
        <v>43</v>
      </c>
      <c r="C5777">
        <v>6</v>
      </c>
      <c r="D5777" t="s">
        <v>11</v>
      </c>
      <c r="E5777" t="s">
        <v>209</v>
      </c>
      <c r="F5777" t="s">
        <v>13</v>
      </c>
      <c r="G5777" t="s">
        <v>5316</v>
      </c>
      <c r="H5777" s="1">
        <v>0</v>
      </c>
      <c r="I5777">
        <v>1</v>
      </c>
      <c r="J5777" s="3">
        <v>43083</v>
      </c>
      <c r="K5777" t="s">
        <v>5662</v>
      </c>
      <c r="L5777" t="s">
        <v>16</v>
      </c>
      <c r="M5777">
        <v>39212</v>
      </c>
      <c r="N5777">
        <v>1494</v>
      </c>
      <c r="O5777" t="s">
        <v>2037</v>
      </c>
      <c r="P5777" s="4">
        <v>2</v>
      </c>
      <c r="Q5777" s="4">
        <v>2</v>
      </c>
      <c r="R5777" t="s">
        <v>18</v>
      </c>
      <c r="T5777" s="2">
        <v>1.97</v>
      </c>
      <c r="U5777" s="4">
        <v>6</v>
      </c>
      <c r="V5777" t="s">
        <v>33</v>
      </c>
      <c r="W5777" s="3">
        <v>43087</v>
      </c>
      <c r="X5777" t="s">
        <v>39</v>
      </c>
      <c r="Y5777" t="s">
        <v>887</v>
      </c>
      <c r="Z5777" t="s">
        <v>47</v>
      </c>
    </row>
    <row r="5778" spans="1:26" x14ac:dyDescent="0.25">
      <c r="A5778">
        <v>5</v>
      </c>
      <c r="B5778" t="s">
        <v>43</v>
      </c>
      <c r="C5778">
        <v>6</v>
      </c>
      <c r="D5778" t="s">
        <v>11</v>
      </c>
      <c r="E5778" t="s">
        <v>3551</v>
      </c>
      <c r="F5778" t="s">
        <v>13</v>
      </c>
      <c r="G5778" t="s">
        <v>376</v>
      </c>
      <c r="H5778" s="1">
        <v>0</v>
      </c>
      <c r="I5778">
        <v>1</v>
      </c>
      <c r="J5778" s="3">
        <v>43809</v>
      </c>
      <c r="K5778" t="s">
        <v>5663</v>
      </c>
      <c r="L5778" t="s">
        <v>16</v>
      </c>
      <c r="M5778">
        <v>29406</v>
      </c>
      <c r="N5778">
        <v>572</v>
      </c>
      <c r="O5778" t="s">
        <v>1880</v>
      </c>
      <c r="P5778" s="4">
        <v>4</v>
      </c>
      <c r="Q5778" s="4">
        <v>2</v>
      </c>
      <c r="R5778" t="s">
        <v>18</v>
      </c>
      <c r="T5778" s="2">
        <v>4.28</v>
      </c>
      <c r="U5778" s="4">
        <v>15</v>
      </c>
      <c r="V5778" t="s">
        <v>33</v>
      </c>
      <c r="W5778" s="3">
        <v>43814</v>
      </c>
      <c r="X5778" t="s">
        <v>39</v>
      </c>
      <c r="Y5778" t="s">
        <v>240</v>
      </c>
      <c r="Z5778" t="s">
        <v>47</v>
      </c>
    </row>
    <row r="5779" spans="1:26" x14ac:dyDescent="0.25">
      <c r="A5779">
        <v>6</v>
      </c>
      <c r="B5779" t="s">
        <v>10</v>
      </c>
      <c r="C5779">
        <v>6</v>
      </c>
      <c r="D5779" t="s">
        <v>11</v>
      </c>
      <c r="E5779" t="s">
        <v>2505</v>
      </c>
      <c r="F5779" t="s">
        <v>13</v>
      </c>
      <c r="G5779" t="s">
        <v>5551</v>
      </c>
      <c r="H5779" s="1">
        <v>0</v>
      </c>
      <c r="I5779">
        <v>1</v>
      </c>
      <c r="J5779" s="3">
        <v>42462</v>
      </c>
      <c r="K5779" t="s">
        <v>5664</v>
      </c>
      <c r="L5779" t="s">
        <v>16</v>
      </c>
      <c r="M5779">
        <v>23464</v>
      </c>
      <c r="N5779">
        <v>1040</v>
      </c>
      <c r="O5779" t="s">
        <v>2053</v>
      </c>
      <c r="P5779" s="4">
        <v>46</v>
      </c>
      <c r="Q5779" s="4">
        <v>2</v>
      </c>
      <c r="R5779" t="s">
        <v>18</v>
      </c>
      <c r="T5779" s="2">
        <v>46.2</v>
      </c>
      <c r="U5779" s="4">
        <v>178</v>
      </c>
      <c r="V5779" t="s">
        <v>33</v>
      </c>
      <c r="W5779" s="3">
        <v>42468</v>
      </c>
      <c r="X5779" t="s">
        <v>39</v>
      </c>
      <c r="Y5779" t="s">
        <v>205</v>
      </c>
      <c r="Z5779" t="s">
        <v>47</v>
      </c>
    </row>
    <row r="5780" spans="1:26" x14ac:dyDescent="0.25">
      <c r="A5780">
        <v>4</v>
      </c>
      <c r="B5780" t="s">
        <v>43</v>
      </c>
      <c r="C5780">
        <v>6</v>
      </c>
      <c r="D5780" t="s">
        <v>11</v>
      </c>
      <c r="E5780" t="s">
        <v>1080</v>
      </c>
      <c r="F5780" t="s">
        <v>13</v>
      </c>
      <c r="G5780" t="s">
        <v>5665</v>
      </c>
      <c r="H5780" s="1">
        <v>0</v>
      </c>
      <c r="I5780">
        <v>1</v>
      </c>
      <c r="J5780" s="3">
        <v>42941</v>
      </c>
      <c r="K5780" t="s">
        <v>5666</v>
      </c>
      <c r="L5780" t="s">
        <v>16</v>
      </c>
      <c r="M5780">
        <v>36116</v>
      </c>
      <c r="N5780">
        <v>318</v>
      </c>
      <c r="O5780" t="s">
        <v>856</v>
      </c>
      <c r="P5780" s="4">
        <v>39</v>
      </c>
      <c r="Q5780" s="4">
        <v>2</v>
      </c>
      <c r="R5780" t="s">
        <v>18</v>
      </c>
      <c r="T5780" s="2">
        <v>39.44</v>
      </c>
      <c r="U5780" s="4">
        <v>359</v>
      </c>
      <c r="V5780" t="s">
        <v>33</v>
      </c>
      <c r="W5780" s="3">
        <v>42945</v>
      </c>
      <c r="X5780" t="s">
        <v>39</v>
      </c>
      <c r="Y5780" t="s">
        <v>225</v>
      </c>
      <c r="Z5780" t="s">
        <v>41</v>
      </c>
    </row>
    <row r="5781" spans="1:26" x14ac:dyDescent="0.25">
      <c r="A5781">
        <v>6</v>
      </c>
      <c r="B5781" t="s">
        <v>10</v>
      </c>
      <c r="C5781">
        <v>6</v>
      </c>
      <c r="D5781" t="s">
        <v>11</v>
      </c>
      <c r="E5781" t="s">
        <v>5667</v>
      </c>
      <c r="F5781" t="s">
        <v>13</v>
      </c>
      <c r="G5781" t="s">
        <v>5387</v>
      </c>
      <c r="H5781" s="1">
        <v>0</v>
      </c>
      <c r="I5781">
        <v>1</v>
      </c>
      <c r="J5781" s="3">
        <v>42909</v>
      </c>
      <c r="K5781" t="s">
        <v>5668</v>
      </c>
      <c r="L5781" t="s">
        <v>16</v>
      </c>
      <c r="M5781">
        <v>30344</v>
      </c>
      <c r="N5781">
        <v>591</v>
      </c>
      <c r="O5781" t="s">
        <v>1662</v>
      </c>
      <c r="P5781" s="4">
        <v>9</v>
      </c>
      <c r="Q5781" s="4">
        <v>3</v>
      </c>
      <c r="R5781" t="s">
        <v>18</v>
      </c>
      <c r="T5781" s="2">
        <v>9.32</v>
      </c>
      <c r="U5781" s="4">
        <v>27</v>
      </c>
      <c r="V5781" t="s">
        <v>33</v>
      </c>
      <c r="W5781" s="3">
        <v>42915</v>
      </c>
      <c r="X5781" t="s">
        <v>39</v>
      </c>
      <c r="Y5781" t="s">
        <v>761</v>
      </c>
      <c r="Z5781" t="s">
        <v>47</v>
      </c>
    </row>
    <row r="5782" spans="1:26" x14ac:dyDescent="0.25">
      <c r="A5782">
        <v>5</v>
      </c>
      <c r="B5782" t="s">
        <v>43</v>
      </c>
      <c r="C5782">
        <v>6</v>
      </c>
      <c r="D5782" t="s">
        <v>11</v>
      </c>
      <c r="E5782" t="s">
        <v>201</v>
      </c>
      <c r="F5782" t="s">
        <v>13</v>
      </c>
      <c r="G5782" t="s">
        <v>1444</v>
      </c>
      <c r="H5782" s="1">
        <v>0</v>
      </c>
      <c r="I5782">
        <v>1</v>
      </c>
      <c r="J5782" s="3">
        <v>43355</v>
      </c>
      <c r="K5782" t="s">
        <v>5669</v>
      </c>
      <c r="L5782" t="s">
        <v>16</v>
      </c>
      <c r="M5782">
        <v>22153</v>
      </c>
      <c r="N5782">
        <v>844</v>
      </c>
      <c r="O5782" t="s">
        <v>2156</v>
      </c>
      <c r="P5782" s="4">
        <v>307</v>
      </c>
      <c r="Q5782" s="4">
        <v>4</v>
      </c>
      <c r="R5782" t="s">
        <v>18</v>
      </c>
      <c r="T5782" s="2">
        <v>307.14</v>
      </c>
      <c r="U5782" s="4">
        <v>1059</v>
      </c>
      <c r="V5782" t="s">
        <v>33</v>
      </c>
      <c r="W5782" s="3">
        <v>43360</v>
      </c>
      <c r="X5782" t="s">
        <v>39</v>
      </c>
      <c r="Y5782" t="s">
        <v>205</v>
      </c>
      <c r="Z5782" t="s">
        <v>24</v>
      </c>
    </row>
    <row r="5783" spans="1:26" x14ac:dyDescent="0.25">
      <c r="A5783">
        <v>4</v>
      </c>
      <c r="B5783" t="s">
        <v>43</v>
      </c>
      <c r="C5783">
        <v>6</v>
      </c>
      <c r="D5783" t="s">
        <v>11</v>
      </c>
      <c r="E5783" t="s">
        <v>1012</v>
      </c>
      <c r="F5783" t="s">
        <v>13</v>
      </c>
      <c r="G5783" t="s">
        <v>5533</v>
      </c>
      <c r="H5783" s="1">
        <v>0</v>
      </c>
      <c r="I5783">
        <v>1</v>
      </c>
      <c r="J5783" s="3">
        <v>42654</v>
      </c>
      <c r="K5783" t="s">
        <v>5670</v>
      </c>
      <c r="L5783" t="s">
        <v>16</v>
      </c>
      <c r="M5783">
        <v>72701</v>
      </c>
      <c r="N5783">
        <v>582</v>
      </c>
      <c r="O5783" t="s">
        <v>1579</v>
      </c>
      <c r="P5783" s="4">
        <v>4</v>
      </c>
      <c r="Q5783" s="4">
        <v>4</v>
      </c>
      <c r="R5783" t="s">
        <v>18</v>
      </c>
      <c r="T5783" s="2">
        <v>3.92</v>
      </c>
      <c r="U5783" s="4">
        <v>9</v>
      </c>
      <c r="V5783" t="s">
        <v>33</v>
      </c>
      <c r="W5783" s="3">
        <v>42658</v>
      </c>
      <c r="X5783" t="s">
        <v>39</v>
      </c>
      <c r="Y5783" t="s">
        <v>1016</v>
      </c>
      <c r="Z5783" t="s">
        <v>47</v>
      </c>
    </row>
    <row r="5784" spans="1:26" x14ac:dyDescent="0.25">
      <c r="A5784">
        <v>4</v>
      </c>
      <c r="B5784" t="s">
        <v>43</v>
      </c>
      <c r="C5784">
        <v>6</v>
      </c>
      <c r="D5784" t="s">
        <v>11</v>
      </c>
      <c r="E5784" t="s">
        <v>305</v>
      </c>
      <c r="F5784" t="s">
        <v>13</v>
      </c>
      <c r="G5784" t="s">
        <v>536</v>
      </c>
      <c r="H5784" s="1">
        <v>0</v>
      </c>
      <c r="I5784">
        <v>1</v>
      </c>
      <c r="J5784" s="3">
        <v>43186</v>
      </c>
      <c r="K5784" t="s">
        <v>5660</v>
      </c>
      <c r="L5784" t="s">
        <v>16</v>
      </c>
      <c r="M5784">
        <v>31907</v>
      </c>
      <c r="N5784">
        <v>571</v>
      </c>
      <c r="O5784" t="s">
        <v>1624</v>
      </c>
      <c r="P5784" s="4">
        <v>11</v>
      </c>
      <c r="Q5784" s="4">
        <v>4</v>
      </c>
      <c r="R5784" t="s">
        <v>18</v>
      </c>
      <c r="T5784" s="2">
        <v>11.18</v>
      </c>
      <c r="U5784" s="4">
        <v>40</v>
      </c>
      <c r="V5784" t="s">
        <v>33</v>
      </c>
      <c r="W5784" s="3">
        <v>43190</v>
      </c>
      <c r="X5784" t="s">
        <v>39</v>
      </c>
      <c r="Y5784" t="s">
        <v>761</v>
      </c>
      <c r="Z5784" t="s">
        <v>47</v>
      </c>
    </row>
    <row r="5785" spans="1:26" x14ac:dyDescent="0.25">
      <c r="A5785">
        <v>4</v>
      </c>
      <c r="B5785" t="s">
        <v>43</v>
      </c>
      <c r="C5785">
        <v>6</v>
      </c>
      <c r="D5785" t="s">
        <v>11</v>
      </c>
      <c r="E5785" t="s">
        <v>305</v>
      </c>
      <c r="F5785" t="s">
        <v>13</v>
      </c>
      <c r="G5785" t="s">
        <v>833</v>
      </c>
      <c r="H5785" s="1">
        <v>0</v>
      </c>
      <c r="I5785">
        <v>1</v>
      </c>
      <c r="J5785" s="3">
        <v>43726</v>
      </c>
      <c r="K5785" t="s">
        <v>5671</v>
      </c>
      <c r="L5785" t="s">
        <v>16</v>
      </c>
      <c r="M5785">
        <v>31907</v>
      </c>
      <c r="N5785">
        <v>1054</v>
      </c>
      <c r="O5785" t="s">
        <v>5419</v>
      </c>
      <c r="P5785" s="4">
        <v>7</v>
      </c>
      <c r="Q5785" s="4">
        <v>4</v>
      </c>
      <c r="R5785" t="s">
        <v>18</v>
      </c>
      <c r="T5785" s="2">
        <v>6.91</v>
      </c>
      <c r="U5785" s="4">
        <v>20</v>
      </c>
      <c r="V5785" t="s">
        <v>33</v>
      </c>
      <c r="W5785" s="3">
        <v>43730</v>
      </c>
      <c r="X5785" t="s">
        <v>39</v>
      </c>
      <c r="Y5785" t="s">
        <v>761</v>
      </c>
      <c r="Z5785" t="s">
        <v>47</v>
      </c>
    </row>
    <row r="5786" spans="1:26" x14ac:dyDescent="0.25">
      <c r="A5786">
        <v>4</v>
      </c>
      <c r="B5786" t="s">
        <v>43</v>
      </c>
      <c r="C5786">
        <v>6</v>
      </c>
      <c r="D5786" t="s">
        <v>11</v>
      </c>
      <c r="E5786" t="s">
        <v>1437</v>
      </c>
      <c r="F5786" t="s">
        <v>13</v>
      </c>
      <c r="G5786" t="s">
        <v>5672</v>
      </c>
      <c r="H5786" s="1">
        <v>0</v>
      </c>
      <c r="I5786">
        <v>1</v>
      </c>
      <c r="J5786" s="3">
        <v>42665</v>
      </c>
      <c r="K5786" t="s">
        <v>5673</v>
      </c>
      <c r="L5786" t="s">
        <v>16</v>
      </c>
      <c r="M5786">
        <v>71111</v>
      </c>
      <c r="N5786">
        <v>1541</v>
      </c>
      <c r="O5786" t="s">
        <v>2274</v>
      </c>
      <c r="P5786" s="4">
        <v>10</v>
      </c>
      <c r="Q5786" s="4">
        <v>4</v>
      </c>
      <c r="R5786" t="s">
        <v>18</v>
      </c>
      <c r="T5786" s="2">
        <v>10.39</v>
      </c>
      <c r="U5786" s="4">
        <v>130</v>
      </c>
      <c r="V5786" t="s">
        <v>33</v>
      </c>
      <c r="W5786" s="3">
        <v>42669</v>
      </c>
      <c r="X5786" t="s">
        <v>39</v>
      </c>
      <c r="Y5786" t="s">
        <v>454</v>
      </c>
      <c r="Z5786" t="s">
        <v>47</v>
      </c>
    </row>
    <row r="5787" spans="1:26" x14ac:dyDescent="0.25">
      <c r="A5787">
        <v>5</v>
      </c>
      <c r="B5787" t="s">
        <v>43</v>
      </c>
      <c r="C5787">
        <v>6</v>
      </c>
      <c r="D5787" t="s">
        <v>11</v>
      </c>
      <c r="E5787" t="s">
        <v>4264</v>
      </c>
      <c r="F5787" t="s">
        <v>13</v>
      </c>
      <c r="G5787" t="s">
        <v>5337</v>
      </c>
      <c r="H5787" s="1">
        <v>0</v>
      </c>
      <c r="I5787">
        <v>1</v>
      </c>
      <c r="J5787" s="3">
        <v>42664</v>
      </c>
      <c r="K5787" t="s">
        <v>5674</v>
      </c>
      <c r="L5787" t="s">
        <v>16</v>
      </c>
      <c r="M5787">
        <v>23602</v>
      </c>
      <c r="N5787">
        <v>820</v>
      </c>
      <c r="O5787" t="s">
        <v>1493</v>
      </c>
      <c r="P5787" s="4">
        <v>112</v>
      </c>
      <c r="Q5787" s="4">
        <v>4</v>
      </c>
      <c r="R5787" t="s">
        <v>18</v>
      </c>
      <c r="T5787" s="2">
        <v>112.35</v>
      </c>
      <c r="U5787" s="4">
        <v>591</v>
      </c>
      <c r="V5787" t="s">
        <v>33</v>
      </c>
      <c r="W5787" s="3">
        <v>42669</v>
      </c>
      <c r="X5787" t="s">
        <v>39</v>
      </c>
      <c r="Y5787" t="s">
        <v>205</v>
      </c>
      <c r="Z5787" t="s">
        <v>41</v>
      </c>
    </row>
    <row r="5788" spans="1:26" x14ac:dyDescent="0.25">
      <c r="A5788">
        <v>4</v>
      </c>
      <c r="B5788" t="s">
        <v>43</v>
      </c>
      <c r="C5788">
        <v>6</v>
      </c>
      <c r="D5788" t="s">
        <v>11</v>
      </c>
      <c r="E5788" t="s">
        <v>5675</v>
      </c>
      <c r="F5788" t="s">
        <v>13</v>
      </c>
      <c r="G5788" t="s">
        <v>5321</v>
      </c>
      <c r="H5788" s="1">
        <v>0</v>
      </c>
      <c r="I5788">
        <v>1</v>
      </c>
      <c r="J5788" s="3">
        <v>42661</v>
      </c>
      <c r="K5788" t="s">
        <v>5676</v>
      </c>
      <c r="L5788" t="s">
        <v>16</v>
      </c>
      <c r="M5788">
        <v>71854</v>
      </c>
      <c r="N5788">
        <v>1213</v>
      </c>
      <c r="O5788" t="s">
        <v>1829</v>
      </c>
      <c r="P5788" s="4">
        <v>145</v>
      </c>
      <c r="Q5788" s="4">
        <v>6</v>
      </c>
      <c r="R5788" t="s">
        <v>18</v>
      </c>
      <c r="T5788" s="2">
        <v>145.28</v>
      </c>
      <c r="U5788" s="4">
        <v>605</v>
      </c>
      <c r="V5788" t="s">
        <v>33</v>
      </c>
      <c r="W5788" s="3">
        <v>42665</v>
      </c>
      <c r="X5788" t="s">
        <v>39</v>
      </c>
      <c r="Y5788" t="s">
        <v>1016</v>
      </c>
      <c r="Z5788" t="s">
        <v>24</v>
      </c>
    </row>
    <row r="5789" spans="1:26" x14ac:dyDescent="0.25">
      <c r="A5789">
        <v>7</v>
      </c>
      <c r="B5789" t="s">
        <v>25</v>
      </c>
      <c r="C5789">
        <v>6</v>
      </c>
      <c r="D5789" t="s">
        <v>11</v>
      </c>
      <c r="E5789" t="s">
        <v>4262</v>
      </c>
      <c r="F5789" t="s">
        <v>13</v>
      </c>
      <c r="G5789" t="s">
        <v>5617</v>
      </c>
      <c r="H5789" s="1">
        <v>0</v>
      </c>
      <c r="I5789">
        <v>1</v>
      </c>
      <c r="J5789" s="3">
        <v>43563</v>
      </c>
      <c r="K5789" t="s">
        <v>5677</v>
      </c>
      <c r="L5789" t="s">
        <v>16</v>
      </c>
      <c r="M5789">
        <v>30076</v>
      </c>
      <c r="N5789">
        <v>568</v>
      </c>
      <c r="O5789" t="s">
        <v>1585</v>
      </c>
      <c r="P5789" s="4">
        <v>16</v>
      </c>
      <c r="Q5789" s="4">
        <v>6</v>
      </c>
      <c r="R5789" t="s">
        <v>18</v>
      </c>
      <c r="T5789" s="2">
        <v>15.76</v>
      </c>
      <c r="U5789" s="4">
        <v>56</v>
      </c>
      <c r="V5789" t="s">
        <v>33</v>
      </c>
      <c r="W5789" s="3">
        <v>43570</v>
      </c>
      <c r="X5789" t="s">
        <v>39</v>
      </c>
      <c r="Y5789" t="s">
        <v>761</v>
      </c>
      <c r="Z5789" t="s">
        <v>47</v>
      </c>
    </row>
    <row r="5790" spans="1:26" x14ac:dyDescent="0.25">
      <c r="A5790">
        <v>6</v>
      </c>
      <c r="B5790" t="s">
        <v>10</v>
      </c>
      <c r="C5790">
        <v>6</v>
      </c>
      <c r="D5790" t="s">
        <v>11</v>
      </c>
      <c r="E5790" t="s">
        <v>1080</v>
      </c>
      <c r="F5790" t="s">
        <v>13</v>
      </c>
      <c r="G5790" t="s">
        <v>520</v>
      </c>
      <c r="H5790" s="1">
        <v>0</v>
      </c>
      <c r="I5790">
        <v>1</v>
      </c>
      <c r="J5790" s="3">
        <v>42986</v>
      </c>
      <c r="K5790" t="s">
        <v>5678</v>
      </c>
      <c r="L5790" t="s">
        <v>16</v>
      </c>
      <c r="M5790">
        <v>36116</v>
      </c>
      <c r="N5790">
        <v>91</v>
      </c>
      <c r="O5790" t="s">
        <v>1621</v>
      </c>
      <c r="P5790" s="4">
        <v>8</v>
      </c>
      <c r="Q5790" s="4">
        <v>8</v>
      </c>
      <c r="R5790" t="s">
        <v>18</v>
      </c>
      <c r="T5790" s="2">
        <v>8.1199999999999992</v>
      </c>
      <c r="U5790" s="4">
        <v>21</v>
      </c>
      <c r="V5790" t="s">
        <v>33</v>
      </c>
      <c r="W5790" s="3">
        <v>42992</v>
      </c>
      <c r="X5790" t="s">
        <v>39</v>
      </c>
      <c r="Y5790" t="s">
        <v>225</v>
      </c>
      <c r="Z5790" t="s">
        <v>47</v>
      </c>
    </row>
    <row r="5791" spans="1:26" x14ac:dyDescent="0.25">
      <c r="A5791">
        <v>4</v>
      </c>
      <c r="B5791" t="s">
        <v>43</v>
      </c>
      <c r="C5791">
        <v>6</v>
      </c>
      <c r="D5791" t="s">
        <v>11</v>
      </c>
      <c r="E5791" t="s">
        <v>222</v>
      </c>
      <c r="F5791" t="s">
        <v>13</v>
      </c>
      <c r="G5791" t="s">
        <v>140</v>
      </c>
      <c r="H5791" s="1">
        <v>0</v>
      </c>
      <c r="I5791">
        <v>1</v>
      </c>
      <c r="J5791" s="3">
        <v>42468</v>
      </c>
      <c r="K5791" t="s">
        <v>5679</v>
      </c>
      <c r="L5791" t="s">
        <v>16</v>
      </c>
      <c r="M5791">
        <v>35601</v>
      </c>
      <c r="N5791">
        <v>1386</v>
      </c>
      <c r="O5791" t="s">
        <v>2713</v>
      </c>
      <c r="P5791" s="4">
        <v>316</v>
      </c>
      <c r="Q5791" s="4">
        <v>8</v>
      </c>
      <c r="R5791" t="s">
        <v>18</v>
      </c>
      <c r="T5791" s="2">
        <v>316.14</v>
      </c>
      <c r="U5791" s="4">
        <v>1216</v>
      </c>
      <c r="V5791" t="s">
        <v>33</v>
      </c>
      <c r="W5791" s="3">
        <v>42472</v>
      </c>
      <c r="X5791" t="s">
        <v>39</v>
      </c>
      <c r="Y5791" t="s">
        <v>225</v>
      </c>
      <c r="Z5791" t="s">
        <v>41</v>
      </c>
    </row>
    <row r="5792" spans="1:26" x14ac:dyDescent="0.25">
      <c r="A5792">
        <v>4</v>
      </c>
      <c r="B5792" t="s">
        <v>43</v>
      </c>
      <c r="C5792">
        <v>6</v>
      </c>
      <c r="D5792" t="s">
        <v>11</v>
      </c>
      <c r="E5792" t="s">
        <v>201</v>
      </c>
      <c r="F5792" t="s">
        <v>13</v>
      </c>
      <c r="G5792" t="s">
        <v>5551</v>
      </c>
      <c r="H5792" s="1">
        <v>0</v>
      </c>
      <c r="I5792">
        <v>1</v>
      </c>
      <c r="J5792" s="3">
        <v>43250</v>
      </c>
      <c r="K5792" t="s">
        <v>5680</v>
      </c>
      <c r="L5792" t="s">
        <v>16</v>
      </c>
      <c r="M5792">
        <v>22153</v>
      </c>
      <c r="N5792">
        <v>849</v>
      </c>
      <c r="O5792" t="s">
        <v>2452</v>
      </c>
      <c r="P5792" s="4">
        <v>387</v>
      </c>
      <c r="Q5792" s="4">
        <v>10</v>
      </c>
      <c r="R5792" t="s">
        <v>18</v>
      </c>
      <c r="T5792" s="2">
        <v>386.83</v>
      </c>
      <c r="U5792" s="4">
        <v>2276</v>
      </c>
      <c r="V5792" t="s">
        <v>33</v>
      </c>
      <c r="W5792" s="3">
        <v>43254</v>
      </c>
      <c r="X5792" t="s">
        <v>39</v>
      </c>
      <c r="Y5792" t="s">
        <v>205</v>
      </c>
      <c r="Z5792" t="s">
        <v>41</v>
      </c>
    </row>
    <row r="5793" spans="1:26" x14ac:dyDescent="0.25">
      <c r="A5793">
        <v>5</v>
      </c>
      <c r="B5793" t="s">
        <v>43</v>
      </c>
      <c r="C5793">
        <v>6</v>
      </c>
      <c r="D5793" t="s">
        <v>11</v>
      </c>
      <c r="E5793" t="s">
        <v>1784</v>
      </c>
      <c r="F5793" t="s">
        <v>13</v>
      </c>
      <c r="G5793" t="s">
        <v>5293</v>
      </c>
      <c r="H5793" s="1">
        <v>0</v>
      </c>
      <c r="I5793">
        <v>1</v>
      </c>
      <c r="J5793" s="3">
        <v>42602</v>
      </c>
      <c r="K5793" t="s">
        <v>5681</v>
      </c>
      <c r="L5793" t="s">
        <v>16</v>
      </c>
      <c r="M5793">
        <v>23666</v>
      </c>
      <c r="N5793">
        <v>1374</v>
      </c>
      <c r="O5793" t="s">
        <v>2724</v>
      </c>
      <c r="P5793" s="4">
        <v>145</v>
      </c>
      <c r="Q5793" s="4">
        <v>13</v>
      </c>
      <c r="R5793" t="s">
        <v>18</v>
      </c>
      <c r="T5793" s="2">
        <v>145.07</v>
      </c>
      <c r="U5793" s="4">
        <v>500</v>
      </c>
      <c r="V5793" t="s">
        <v>33</v>
      </c>
      <c r="W5793" s="3">
        <v>42607</v>
      </c>
      <c r="X5793" t="s">
        <v>39</v>
      </c>
      <c r="Y5793" t="s">
        <v>205</v>
      </c>
      <c r="Z5793" t="s">
        <v>24</v>
      </c>
    </row>
    <row r="5794" spans="1:26" x14ac:dyDescent="0.25">
      <c r="A5794">
        <v>5</v>
      </c>
      <c r="B5794" t="s">
        <v>43</v>
      </c>
      <c r="C5794">
        <v>6</v>
      </c>
      <c r="D5794" t="s">
        <v>11</v>
      </c>
      <c r="E5794" t="s">
        <v>3557</v>
      </c>
      <c r="F5794" t="s">
        <v>13</v>
      </c>
      <c r="G5794" t="s">
        <v>623</v>
      </c>
      <c r="H5794" s="1">
        <v>0</v>
      </c>
      <c r="I5794">
        <v>1</v>
      </c>
      <c r="J5794" s="3">
        <v>42739</v>
      </c>
      <c r="K5794" t="s">
        <v>5682</v>
      </c>
      <c r="L5794" t="s">
        <v>16</v>
      </c>
      <c r="M5794">
        <v>22304</v>
      </c>
      <c r="N5794">
        <v>499</v>
      </c>
      <c r="O5794" t="s">
        <v>1672</v>
      </c>
      <c r="P5794" s="4">
        <v>69</v>
      </c>
      <c r="Q5794" s="4">
        <v>14</v>
      </c>
      <c r="R5794" t="s">
        <v>18</v>
      </c>
      <c r="T5794" s="2">
        <v>69.2</v>
      </c>
      <c r="U5794" s="4">
        <v>192</v>
      </c>
      <c r="V5794" t="s">
        <v>33</v>
      </c>
      <c r="W5794" s="3">
        <v>42744</v>
      </c>
      <c r="X5794" t="s">
        <v>39</v>
      </c>
      <c r="Y5794" t="s">
        <v>205</v>
      </c>
      <c r="Z5794" t="s">
        <v>47</v>
      </c>
    </row>
    <row r="5795" spans="1:26" x14ac:dyDescent="0.25">
      <c r="A5795">
        <v>6</v>
      </c>
      <c r="B5795" t="s">
        <v>10</v>
      </c>
      <c r="C5795">
        <v>6</v>
      </c>
      <c r="D5795" t="s">
        <v>11</v>
      </c>
      <c r="E5795" t="s">
        <v>906</v>
      </c>
      <c r="F5795" t="s">
        <v>13</v>
      </c>
      <c r="G5795" t="s">
        <v>28</v>
      </c>
      <c r="H5795" s="1">
        <v>0.2</v>
      </c>
      <c r="I5795">
        <v>1</v>
      </c>
      <c r="J5795" s="3">
        <v>43810</v>
      </c>
      <c r="K5795" t="s">
        <v>5683</v>
      </c>
      <c r="L5795" t="s">
        <v>16</v>
      </c>
      <c r="M5795">
        <v>32216</v>
      </c>
      <c r="N5795">
        <v>754</v>
      </c>
      <c r="O5795" t="s">
        <v>945</v>
      </c>
      <c r="P5795" s="4">
        <v>-12</v>
      </c>
      <c r="Q5795" s="4">
        <v>1</v>
      </c>
      <c r="R5795" t="s">
        <v>18</v>
      </c>
      <c r="T5795" s="2">
        <v>-12.15</v>
      </c>
      <c r="U5795" s="4">
        <v>65</v>
      </c>
      <c r="V5795" t="s">
        <v>33</v>
      </c>
      <c r="W5795" s="3">
        <v>43816</v>
      </c>
      <c r="X5795" t="s">
        <v>39</v>
      </c>
      <c r="Y5795" t="s">
        <v>40</v>
      </c>
      <c r="Z5795" t="s">
        <v>24</v>
      </c>
    </row>
    <row r="5796" spans="1:26" x14ac:dyDescent="0.25">
      <c r="A5796">
        <v>5</v>
      </c>
      <c r="B5796" t="s">
        <v>43</v>
      </c>
      <c r="C5796">
        <v>6</v>
      </c>
      <c r="D5796" t="s">
        <v>11</v>
      </c>
      <c r="E5796" t="s">
        <v>2569</v>
      </c>
      <c r="F5796" t="s">
        <v>13</v>
      </c>
      <c r="G5796" t="s">
        <v>5413</v>
      </c>
      <c r="H5796" s="1">
        <v>0.2</v>
      </c>
      <c r="I5796">
        <v>1</v>
      </c>
      <c r="J5796" s="3">
        <v>43363</v>
      </c>
      <c r="K5796" t="s">
        <v>5684</v>
      </c>
      <c r="L5796" t="s">
        <v>16</v>
      </c>
      <c r="M5796">
        <v>27405</v>
      </c>
      <c r="N5796">
        <v>755</v>
      </c>
      <c r="O5796" t="s">
        <v>1849</v>
      </c>
      <c r="P5796" s="4">
        <v>-11</v>
      </c>
      <c r="Q5796" s="4">
        <v>1</v>
      </c>
      <c r="R5796" t="s">
        <v>18</v>
      </c>
      <c r="T5796" s="2">
        <v>-11.07</v>
      </c>
      <c r="U5796" s="4">
        <v>98</v>
      </c>
      <c r="V5796" t="s">
        <v>33</v>
      </c>
      <c r="W5796" s="3">
        <v>43368</v>
      </c>
      <c r="X5796" t="s">
        <v>39</v>
      </c>
      <c r="Y5796" t="s">
        <v>63</v>
      </c>
      <c r="Z5796" t="s">
        <v>24</v>
      </c>
    </row>
    <row r="5797" spans="1:26" x14ac:dyDescent="0.25">
      <c r="A5797">
        <v>7</v>
      </c>
      <c r="B5797" t="s">
        <v>25</v>
      </c>
      <c r="C5797">
        <v>6</v>
      </c>
      <c r="D5797" t="s">
        <v>11</v>
      </c>
      <c r="E5797" t="s">
        <v>906</v>
      </c>
      <c r="F5797" t="s">
        <v>13</v>
      </c>
      <c r="G5797" t="s">
        <v>5325</v>
      </c>
      <c r="H5797" s="1">
        <v>0.2</v>
      </c>
      <c r="I5797">
        <v>1</v>
      </c>
      <c r="J5797" s="3">
        <v>43047</v>
      </c>
      <c r="K5797" t="s">
        <v>5685</v>
      </c>
      <c r="L5797" t="s">
        <v>16</v>
      </c>
      <c r="M5797">
        <v>28540</v>
      </c>
      <c r="N5797">
        <v>592</v>
      </c>
      <c r="O5797" t="s">
        <v>766</v>
      </c>
      <c r="P5797" s="4">
        <v>1</v>
      </c>
      <c r="Q5797" s="4">
        <v>1</v>
      </c>
      <c r="R5797" t="s">
        <v>18</v>
      </c>
      <c r="T5797" s="2">
        <v>1.41</v>
      </c>
      <c r="U5797" s="4">
        <v>5</v>
      </c>
      <c r="V5797" t="s">
        <v>33</v>
      </c>
      <c r="W5797" s="3">
        <v>43054</v>
      </c>
      <c r="X5797" t="s">
        <v>39</v>
      </c>
      <c r="Y5797" t="s">
        <v>63</v>
      </c>
      <c r="Z5797" t="s">
        <v>47</v>
      </c>
    </row>
    <row r="5798" spans="1:26" x14ac:dyDescent="0.25">
      <c r="A5798">
        <v>5</v>
      </c>
      <c r="B5798" t="s">
        <v>43</v>
      </c>
      <c r="C5798">
        <v>6</v>
      </c>
      <c r="D5798" t="s">
        <v>11</v>
      </c>
      <c r="E5798" t="s">
        <v>4353</v>
      </c>
      <c r="F5798" t="s">
        <v>13</v>
      </c>
      <c r="G5798" t="s">
        <v>701</v>
      </c>
      <c r="H5798" s="1">
        <v>0.2</v>
      </c>
      <c r="I5798">
        <v>1</v>
      </c>
      <c r="J5798" s="3">
        <v>43424</v>
      </c>
      <c r="K5798" t="s">
        <v>5686</v>
      </c>
      <c r="L5798" t="s">
        <v>16</v>
      </c>
      <c r="M5798">
        <v>32839</v>
      </c>
      <c r="N5798">
        <v>1228</v>
      </c>
      <c r="O5798" t="s">
        <v>8111</v>
      </c>
      <c r="P5798" s="4">
        <v>11</v>
      </c>
      <c r="Q5798" s="4">
        <v>2</v>
      </c>
      <c r="R5798" t="s">
        <v>18</v>
      </c>
      <c r="T5798" s="2">
        <v>10.86</v>
      </c>
      <c r="U5798" s="4">
        <v>290</v>
      </c>
      <c r="V5798" t="s">
        <v>33</v>
      </c>
      <c r="W5798" s="3">
        <v>43429</v>
      </c>
      <c r="X5798" t="s">
        <v>39</v>
      </c>
      <c r="Y5798" t="s">
        <v>40</v>
      </c>
      <c r="Z5798" t="s">
        <v>22</v>
      </c>
    </row>
    <row r="5799" spans="1:26" x14ac:dyDescent="0.25">
      <c r="A5799">
        <v>4</v>
      </c>
      <c r="B5799" t="s">
        <v>43</v>
      </c>
      <c r="C5799">
        <v>6</v>
      </c>
      <c r="D5799" t="s">
        <v>11</v>
      </c>
      <c r="E5799" t="s">
        <v>708</v>
      </c>
      <c r="F5799" t="s">
        <v>13</v>
      </c>
      <c r="G5799" t="s">
        <v>692</v>
      </c>
      <c r="H5799" s="1">
        <v>0.2</v>
      </c>
      <c r="I5799">
        <v>1</v>
      </c>
      <c r="J5799" s="3">
        <v>43096</v>
      </c>
      <c r="K5799" t="s">
        <v>5687</v>
      </c>
      <c r="L5799" t="s">
        <v>16</v>
      </c>
      <c r="M5799">
        <v>37130</v>
      </c>
      <c r="N5799">
        <v>1228</v>
      </c>
      <c r="O5799" t="s">
        <v>8140</v>
      </c>
      <c r="P5799" s="4">
        <v>8</v>
      </c>
      <c r="Q5799" s="4">
        <v>2</v>
      </c>
      <c r="R5799" t="s">
        <v>18</v>
      </c>
      <c r="T5799" s="2">
        <v>8.19</v>
      </c>
      <c r="U5799" s="4">
        <v>131</v>
      </c>
      <c r="V5799" t="s">
        <v>33</v>
      </c>
      <c r="W5799" s="3">
        <v>43100</v>
      </c>
      <c r="X5799" t="s">
        <v>39</v>
      </c>
      <c r="Y5799" t="s">
        <v>214</v>
      </c>
      <c r="Z5799" t="s">
        <v>22</v>
      </c>
    </row>
    <row r="5800" spans="1:26" x14ac:dyDescent="0.25">
      <c r="A5800">
        <v>4</v>
      </c>
      <c r="B5800" t="s">
        <v>43</v>
      </c>
      <c r="C5800">
        <v>6</v>
      </c>
      <c r="D5800" t="s">
        <v>11</v>
      </c>
      <c r="E5800" t="s">
        <v>211</v>
      </c>
      <c r="F5800" t="s">
        <v>13</v>
      </c>
      <c r="G5800" t="s">
        <v>800</v>
      </c>
      <c r="H5800" s="1">
        <v>0.2</v>
      </c>
      <c r="I5800">
        <v>1</v>
      </c>
      <c r="J5800" s="3">
        <v>42489</v>
      </c>
      <c r="K5800" t="s">
        <v>5688</v>
      </c>
      <c r="L5800" t="s">
        <v>16</v>
      </c>
      <c r="M5800">
        <v>38109</v>
      </c>
      <c r="N5800">
        <v>760</v>
      </c>
      <c r="O5800" t="s">
        <v>1564</v>
      </c>
      <c r="P5800" s="4">
        <v>70</v>
      </c>
      <c r="Q5800" s="4">
        <v>2</v>
      </c>
      <c r="R5800" t="s">
        <v>18</v>
      </c>
      <c r="T5800" s="2">
        <v>70.2</v>
      </c>
      <c r="U5800" s="4">
        <v>562</v>
      </c>
      <c r="V5800" t="s">
        <v>33</v>
      </c>
      <c r="W5800" s="3">
        <v>42493</v>
      </c>
      <c r="X5800" t="s">
        <v>39</v>
      </c>
      <c r="Y5800" t="s">
        <v>214</v>
      </c>
      <c r="Z5800" t="s">
        <v>24</v>
      </c>
    </row>
    <row r="5801" spans="1:26" x14ac:dyDescent="0.25">
      <c r="A5801">
        <v>6</v>
      </c>
      <c r="B5801" t="s">
        <v>10</v>
      </c>
      <c r="C5801">
        <v>6</v>
      </c>
      <c r="D5801" t="s">
        <v>11</v>
      </c>
      <c r="E5801" t="s">
        <v>287</v>
      </c>
      <c r="F5801" t="s">
        <v>13</v>
      </c>
      <c r="G5801" t="s">
        <v>1363</v>
      </c>
      <c r="H5801" s="1">
        <v>0.2</v>
      </c>
      <c r="I5801">
        <v>1</v>
      </c>
      <c r="J5801" s="3">
        <v>42921</v>
      </c>
      <c r="K5801" t="s">
        <v>5689</v>
      </c>
      <c r="L5801" t="s">
        <v>16</v>
      </c>
      <c r="M5801">
        <v>28205</v>
      </c>
      <c r="N5801">
        <v>1494</v>
      </c>
      <c r="O5801" t="s">
        <v>2037</v>
      </c>
      <c r="P5801" s="4">
        <v>1</v>
      </c>
      <c r="Q5801" s="4">
        <v>2</v>
      </c>
      <c r="R5801" t="s">
        <v>18</v>
      </c>
      <c r="T5801" s="2">
        <v>0.74</v>
      </c>
      <c r="U5801" s="4">
        <v>5</v>
      </c>
      <c r="V5801" t="s">
        <v>33</v>
      </c>
      <c r="W5801" s="3">
        <v>42927</v>
      </c>
      <c r="X5801" t="s">
        <v>39</v>
      </c>
      <c r="Y5801" t="s">
        <v>63</v>
      </c>
      <c r="Z5801" t="s">
        <v>47</v>
      </c>
    </row>
    <row r="5802" spans="1:26" x14ac:dyDescent="0.25">
      <c r="A5802">
        <v>5</v>
      </c>
      <c r="B5802" t="s">
        <v>43</v>
      </c>
      <c r="C5802">
        <v>6</v>
      </c>
      <c r="D5802" t="s">
        <v>11</v>
      </c>
      <c r="E5802" t="s">
        <v>2569</v>
      </c>
      <c r="F5802" t="s">
        <v>13</v>
      </c>
      <c r="G5802" t="s">
        <v>5413</v>
      </c>
      <c r="H5802" s="1">
        <v>0.2</v>
      </c>
      <c r="I5802">
        <v>1</v>
      </c>
      <c r="J5802" s="3">
        <v>43363</v>
      </c>
      <c r="K5802" t="s">
        <v>5684</v>
      </c>
      <c r="L5802" t="s">
        <v>16</v>
      </c>
      <c r="M5802">
        <v>27405</v>
      </c>
      <c r="N5802">
        <v>482</v>
      </c>
      <c r="O5802" t="s">
        <v>1506</v>
      </c>
      <c r="P5802" s="4">
        <v>1</v>
      </c>
      <c r="Q5802" s="4">
        <v>2</v>
      </c>
      <c r="R5802" t="s">
        <v>18</v>
      </c>
      <c r="T5802" s="2">
        <v>1.07</v>
      </c>
      <c r="U5802" s="4">
        <v>17</v>
      </c>
      <c r="V5802" t="s">
        <v>33</v>
      </c>
      <c r="W5802" s="3">
        <v>43368</v>
      </c>
      <c r="X5802" t="s">
        <v>39</v>
      </c>
      <c r="Y5802" t="s">
        <v>63</v>
      </c>
      <c r="Z5802" t="s">
        <v>47</v>
      </c>
    </row>
    <row r="5803" spans="1:26" x14ac:dyDescent="0.25">
      <c r="A5803">
        <v>6</v>
      </c>
      <c r="B5803" t="s">
        <v>10</v>
      </c>
      <c r="C5803">
        <v>6</v>
      </c>
      <c r="D5803" t="s">
        <v>11</v>
      </c>
      <c r="E5803" t="s">
        <v>450</v>
      </c>
      <c r="F5803" t="s">
        <v>13</v>
      </c>
      <c r="G5803" t="s">
        <v>5282</v>
      </c>
      <c r="H5803" s="1">
        <v>0.2</v>
      </c>
      <c r="I5803">
        <v>1</v>
      </c>
      <c r="J5803" s="3">
        <v>43620</v>
      </c>
      <c r="K5803" t="s">
        <v>5690</v>
      </c>
      <c r="L5803" t="s">
        <v>16</v>
      </c>
      <c r="M5803">
        <v>28110</v>
      </c>
      <c r="N5803">
        <v>1533</v>
      </c>
      <c r="O5803" t="s">
        <v>711</v>
      </c>
      <c r="P5803" s="4">
        <v>2</v>
      </c>
      <c r="Q5803" s="4">
        <v>2</v>
      </c>
      <c r="R5803" t="s">
        <v>18</v>
      </c>
      <c r="T5803" s="2">
        <v>2</v>
      </c>
      <c r="U5803" s="4">
        <v>32</v>
      </c>
      <c r="V5803" t="s">
        <v>33</v>
      </c>
      <c r="W5803" s="3">
        <v>43626</v>
      </c>
      <c r="X5803" t="s">
        <v>39</v>
      </c>
      <c r="Y5803" t="s">
        <v>63</v>
      </c>
      <c r="Z5803" t="s">
        <v>47</v>
      </c>
    </row>
    <row r="5804" spans="1:26" x14ac:dyDescent="0.25">
      <c r="A5804">
        <v>4</v>
      </c>
      <c r="B5804" t="s">
        <v>43</v>
      </c>
      <c r="C5804">
        <v>6</v>
      </c>
      <c r="D5804" t="s">
        <v>11</v>
      </c>
      <c r="E5804" t="s">
        <v>211</v>
      </c>
      <c r="F5804" t="s">
        <v>13</v>
      </c>
      <c r="G5804" t="s">
        <v>28</v>
      </c>
      <c r="H5804" s="1">
        <v>0.2</v>
      </c>
      <c r="I5804">
        <v>1</v>
      </c>
      <c r="J5804" s="3">
        <v>43646</v>
      </c>
      <c r="K5804" t="s">
        <v>5691</v>
      </c>
      <c r="L5804" t="s">
        <v>16</v>
      </c>
      <c r="M5804">
        <v>38109</v>
      </c>
      <c r="N5804">
        <v>108</v>
      </c>
      <c r="O5804" t="s">
        <v>2618</v>
      </c>
      <c r="P5804" s="4">
        <v>5</v>
      </c>
      <c r="Q5804" s="4">
        <v>2</v>
      </c>
      <c r="R5804" t="s">
        <v>18</v>
      </c>
      <c r="T5804" s="2">
        <v>5.37</v>
      </c>
      <c r="U5804" s="4">
        <v>20</v>
      </c>
      <c r="V5804" t="s">
        <v>33</v>
      </c>
      <c r="W5804" s="3">
        <v>43650</v>
      </c>
      <c r="X5804" t="s">
        <v>39</v>
      </c>
      <c r="Y5804" t="s">
        <v>214</v>
      </c>
      <c r="Z5804" t="s">
        <v>47</v>
      </c>
    </row>
    <row r="5805" spans="1:26" x14ac:dyDescent="0.25">
      <c r="A5805">
        <v>5</v>
      </c>
      <c r="B5805" t="s">
        <v>43</v>
      </c>
      <c r="C5805">
        <v>6</v>
      </c>
      <c r="D5805" t="s">
        <v>11</v>
      </c>
      <c r="E5805" t="s">
        <v>843</v>
      </c>
      <c r="F5805" t="s">
        <v>13</v>
      </c>
      <c r="G5805" t="s">
        <v>579</v>
      </c>
      <c r="H5805" s="1">
        <v>0.2</v>
      </c>
      <c r="I5805">
        <v>1</v>
      </c>
      <c r="J5805" s="3">
        <v>43642</v>
      </c>
      <c r="K5805" t="s">
        <v>5692</v>
      </c>
      <c r="L5805" t="s">
        <v>16</v>
      </c>
      <c r="M5805">
        <v>33180</v>
      </c>
      <c r="N5805">
        <v>831</v>
      </c>
      <c r="O5805" t="s">
        <v>1765</v>
      </c>
      <c r="P5805" s="4">
        <v>-14</v>
      </c>
      <c r="Q5805" s="4">
        <v>3</v>
      </c>
      <c r="R5805" t="s">
        <v>18</v>
      </c>
      <c r="T5805" s="2">
        <v>-13.68</v>
      </c>
      <c r="U5805" s="4">
        <v>274</v>
      </c>
      <c r="V5805" t="s">
        <v>33</v>
      </c>
      <c r="W5805" s="3">
        <v>43647</v>
      </c>
      <c r="X5805" t="s">
        <v>39</v>
      </c>
      <c r="Y5805" t="s">
        <v>40</v>
      </c>
      <c r="Z5805" t="s">
        <v>24</v>
      </c>
    </row>
    <row r="5806" spans="1:26" x14ac:dyDescent="0.25">
      <c r="A5806">
        <v>4</v>
      </c>
      <c r="B5806" t="s">
        <v>43</v>
      </c>
      <c r="C5806">
        <v>6</v>
      </c>
      <c r="D5806" t="s">
        <v>11</v>
      </c>
      <c r="E5806" t="s">
        <v>450</v>
      </c>
      <c r="F5806" t="s">
        <v>13</v>
      </c>
      <c r="G5806" t="s">
        <v>5251</v>
      </c>
      <c r="H5806" s="1">
        <v>0.2</v>
      </c>
      <c r="I5806">
        <v>1</v>
      </c>
      <c r="J5806" s="3">
        <v>43044</v>
      </c>
      <c r="K5806" t="s">
        <v>5693</v>
      </c>
      <c r="L5806" t="s">
        <v>16</v>
      </c>
      <c r="M5806">
        <v>28110</v>
      </c>
      <c r="N5806">
        <v>792</v>
      </c>
      <c r="O5806" t="s">
        <v>1993</v>
      </c>
      <c r="P5806" s="4">
        <v>26</v>
      </c>
      <c r="Q5806" s="4">
        <v>3</v>
      </c>
      <c r="R5806" t="s">
        <v>18</v>
      </c>
      <c r="T5806" s="2">
        <v>25.87</v>
      </c>
      <c r="U5806" s="4">
        <v>207</v>
      </c>
      <c r="V5806" t="s">
        <v>33</v>
      </c>
      <c r="W5806" s="3">
        <v>43048</v>
      </c>
      <c r="X5806" t="s">
        <v>39</v>
      </c>
      <c r="Y5806" t="s">
        <v>63</v>
      </c>
      <c r="Z5806" t="s">
        <v>24</v>
      </c>
    </row>
    <row r="5807" spans="1:26" x14ac:dyDescent="0.25">
      <c r="A5807">
        <v>4</v>
      </c>
      <c r="B5807" t="s">
        <v>43</v>
      </c>
      <c r="C5807">
        <v>6</v>
      </c>
      <c r="D5807" t="s">
        <v>11</v>
      </c>
      <c r="E5807" t="s">
        <v>316</v>
      </c>
      <c r="F5807" t="s">
        <v>13</v>
      </c>
      <c r="G5807" t="s">
        <v>5238</v>
      </c>
      <c r="H5807" s="1">
        <v>0.2</v>
      </c>
      <c r="I5807">
        <v>1</v>
      </c>
      <c r="J5807" s="3">
        <v>42529</v>
      </c>
      <c r="K5807" t="s">
        <v>5694</v>
      </c>
      <c r="L5807" t="s">
        <v>16</v>
      </c>
      <c r="M5807">
        <v>37620</v>
      </c>
      <c r="N5807">
        <v>1457</v>
      </c>
      <c r="O5807" t="s">
        <v>1096</v>
      </c>
      <c r="P5807" s="4">
        <v>11</v>
      </c>
      <c r="Q5807" s="4">
        <v>3</v>
      </c>
      <c r="R5807" t="s">
        <v>18</v>
      </c>
      <c r="T5807" s="2">
        <v>10.65</v>
      </c>
      <c r="U5807" s="4">
        <v>170</v>
      </c>
      <c r="V5807" t="s">
        <v>33</v>
      </c>
      <c r="W5807" s="3">
        <v>42533</v>
      </c>
      <c r="X5807" t="s">
        <v>39</v>
      </c>
      <c r="Y5807" t="s">
        <v>214</v>
      </c>
      <c r="Z5807" t="s">
        <v>24</v>
      </c>
    </row>
    <row r="5808" spans="1:26" x14ac:dyDescent="0.25">
      <c r="A5808">
        <v>4</v>
      </c>
      <c r="B5808" t="s">
        <v>43</v>
      </c>
      <c r="C5808">
        <v>6</v>
      </c>
      <c r="D5808" t="s">
        <v>11</v>
      </c>
      <c r="E5808" t="s">
        <v>5695</v>
      </c>
      <c r="F5808" t="s">
        <v>13</v>
      </c>
      <c r="G5808" t="s">
        <v>5551</v>
      </c>
      <c r="H5808" s="1">
        <v>0.2</v>
      </c>
      <c r="I5808">
        <v>1</v>
      </c>
      <c r="J5808" s="3">
        <v>43377</v>
      </c>
      <c r="K5808" t="s">
        <v>5696</v>
      </c>
      <c r="L5808" t="s">
        <v>16</v>
      </c>
      <c r="M5808">
        <v>33134</v>
      </c>
      <c r="N5808">
        <v>1046</v>
      </c>
      <c r="O5808" t="s">
        <v>2002</v>
      </c>
      <c r="P5808" s="4">
        <v>3</v>
      </c>
      <c r="Q5808" s="4">
        <v>3</v>
      </c>
      <c r="R5808" t="s">
        <v>18</v>
      </c>
      <c r="T5808" s="2">
        <v>2.6</v>
      </c>
      <c r="U5808" s="4">
        <v>12</v>
      </c>
      <c r="V5808" t="s">
        <v>33</v>
      </c>
      <c r="W5808" s="3">
        <v>43381</v>
      </c>
      <c r="X5808" t="s">
        <v>39</v>
      </c>
      <c r="Y5808" t="s">
        <v>40</v>
      </c>
      <c r="Z5808" t="s">
        <v>47</v>
      </c>
    </row>
    <row r="5809" spans="1:26" x14ac:dyDescent="0.25">
      <c r="A5809">
        <v>5</v>
      </c>
      <c r="B5809" t="s">
        <v>43</v>
      </c>
      <c r="C5809">
        <v>6</v>
      </c>
      <c r="D5809" t="s">
        <v>11</v>
      </c>
      <c r="E5809" t="s">
        <v>906</v>
      </c>
      <c r="F5809" t="s">
        <v>13</v>
      </c>
      <c r="G5809" t="s">
        <v>770</v>
      </c>
      <c r="H5809" s="1">
        <v>0.2</v>
      </c>
      <c r="I5809">
        <v>1</v>
      </c>
      <c r="J5809" s="3">
        <v>43234</v>
      </c>
      <c r="K5809" t="s">
        <v>5697</v>
      </c>
      <c r="L5809" t="s">
        <v>16</v>
      </c>
      <c r="M5809">
        <v>32216</v>
      </c>
      <c r="N5809">
        <v>489</v>
      </c>
      <c r="O5809" t="s">
        <v>1665</v>
      </c>
      <c r="P5809" s="4">
        <v>8</v>
      </c>
      <c r="Q5809" s="4">
        <v>3</v>
      </c>
      <c r="R5809" t="s">
        <v>18</v>
      </c>
      <c r="T5809" s="2">
        <v>8.3000000000000007</v>
      </c>
      <c r="U5809" s="4">
        <v>30</v>
      </c>
      <c r="V5809" t="s">
        <v>33</v>
      </c>
      <c r="W5809" s="3">
        <v>43239</v>
      </c>
      <c r="X5809" t="s">
        <v>39</v>
      </c>
      <c r="Y5809" t="s">
        <v>40</v>
      </c>
      <c r="Z5809" t="s">
        <v>47</v>
      </c>
    </row>
    <row r="5810" spans="1:26" x14ac:dyDescent="0.25">
      <c r="A5810">
        <v>5</v>
      </c>
      <c r="B5810" t="s">
        <v>43</v>
      </c>
      <c r="C5810">
        <v>6</v>
      </c>
      <c r="D5810" t="s">
        <v>11</v>
      </c>
      <c r="E5810" t="s">
        <v>3275</v>
      </c>
      <c r="F5810" t="s">
        <v>13</v>
      </c>
      <c r="G5810" t="s">
        <v>5335</v>
      </c>
      <c r="H5810" s="1">
        <v>0.2</v>
      </c>
      <c r="I5810">
        <v>1</v>
      </c>
      <c r="J5810" s="3">
        <v>42806</v>
      </c>
      <c r="K5810" t="s">
        <v>5698</v>
      </c>
      <c r="L5810" t="s">
        <v>16</v>
      </c>
      <c r="M5810">
        <v>33317</v>
      </c>
      <c r="N5810">
        <v>91</v>
      </c>
      <c r="O5810" t="s">
        <v>1621</v>
      </c>
      <c r="P5810" s="4">
        <v>1</v>
      </c>
      <c r="Q5810" s="4">
        <v>3</v>
      </c>
      <c r="R5810" t="s">
        <v>18</v>
      </c>
      <c r="T5810" s="2">
        <v>1.44</v>
      </c>
      <c r="U5810" s="4">
        <v>6</v>
      </c>
      <c r="V5810" t="s">
        <v>33</v>
      </c>
      <c r="W5810" s="3">
        <v>42811</v>
      </c>
      <c r="X5810" t="s">
        <v>39</v>
      </c>
      <c r="Y5810" t="s">
        <v>40</v>
      </c>
      <c r="Z5810" t="s">
        <v>47</v>
      </c>
    </row>
    <row r="5811" spans="1:26" x14ac:dyDescent="0.25">
      <c r="A5811">
        <v>4</v>
      </c>
      <c r="B5811" t="s">
        <v>43</v>
      </c>
      <c r="C5811">
        <v>6</v>
      </c>
      <c r="D5811" t="s">
        <v>11</v>
      </c>
      <c r="E5811" t="s">
        <v>547</v>
      </c>
      <c r="F5811" t="s">
        <v>13</v>
      </c>
      <c r="G5811" t="s">
        <v>553</v>
      </c>
      <c r="H5811" s="1">
        <v>0.2</v>
      </c>
      <c r="I5811">
        <v>1</v>
      </c>
      <c r="J5811" s="3">
        <v>42856</v>
      </c>
      <c r="K5811" t="s">
        <v>5699</v>
      </c>
      <c r="L5811" t="s">
        <v>16</v>
      </c>
      <c r="M5811">
        <v>33614</v>
      </c>
      <c r="N5811">
        <v>484</v>
      </c>
      <c r="O5811" t="s">
        <v>1910</v>
      </c>
      <c r="P5811" s="4">
        <v>14</v>
      </c>
      <c r="Q5811" s="4">
        <v>3</v>
      </c>
      <c r="R5811" t="s">
        <v>18</v>
      </c>
      <c r="T5811" s="2">
        <v>14.3</v>
      </c>
      <c r="U5811" s="4">
        <v>64</v>
      </c>
      <c r="V5811" t="s">
        <v>33</v>
      </c>
      <c r="W5811" s="3">
        <v>42860</v>
      </c>
      <c r="X5811" t="s">
        <v>39</v>
      </c>
      <c r="Y5811" t="s">
        <v>40</v>
      </c>
      <c r="Z5811" t="s">
        <v>47</v>
      </c>
    </row>
    <row r="5812" spans="1:26" x14ac:dyDescent="0.25">
      <c r="A5812">
        <v>4</v>
      </c>
      <c r="B5812" t="s">
        <v>43</v>
      </c>
      <c r="C5812">
        <v>6</v>
      </c>
      <c r="D5812" t="s">
        <v>11</v>
      </c>
      <c r="E5812" t="s">
        <v>708</v>
      </c>
      <c r="F5812" t="s">
        <v>13</v>
      </c>
      <c r="G5812" t="s">
        <v>692</v>
      </c>
      <c r="H5812" s="1">
        <v>0.2</v>
      </c>
      <c r="I5812">
        <v>1</v>
      </c>
      <c r="J5812" s="3">
        <v>43096</v>
      </c>
      <c r="K5812" t="s">
        <v>5687</v>
      </c>
      <c r="L5812" t="s">
        <v>16</v>
      </c>
      <c r="M5812">
        <v>37130</v>
      </c>
      <c r="N5812">
        <v>620</v>
      </c>
      <c r="O5812" t="s">
        <v>8216</v>
      </c>
      <c r="P5812" s="4">
        <v>16</v>
      </c>
      <c r="Q5812" s="4">
        <v>3</v>
      </c>
      <c r="R5812" t="s">
        <v>18</v>
      </c>
      <c r="T5812" s="2">
        <v>16.010000000000002</v>
      </c>
      <c r="U5812" s="4">
        <v>53</v>
      </c>
      <c r="V5812" t="s">
        <v>33</v>
      </c>
      <c r="W5812" s="3">
        <v>43100</v>
      </c>
      <c r="X5812" t="s">
        <v>39</v>
      </c>
      <c r="Y5812" t="s">
        <v>214</v>
      </c>
      <c r="Z5812" t="s">
        <v>47</v>
      </c>
    </row>
    <row r="5813" spans="1:26" x14ac:dyDescent="0.25">
      <c r="A5813">
        <v>5</v>
      </c>
      <c r="B5813" t="s">
        <v>43</v>
      </c>
      <c r="C5813">
        <v>6</v>
      </c>
      <c r="D5813" t="s">
        <v>11</v>
      </c>
      <c r="E5813" t="s">
        <v>3275</v>
      </c>
      <c r="F5813" t="s">
        <v>13</v>
      </c>
      <c r="G5813" t="s">
        <v>5335</v>
      </c>
      <c r="H5813" s="1">
        <v>0.2</v>
      </c>
      <c r="I5813">
        <v>1</v>
      </c>
      <c r="J5813" s="3">
        <v>42806</v>
      </c>
      <c r="K5813" t="s">
        <v>5698</v>
      </c>
      <c r="L5813" t="s">
        <v>16</v>
      </c>
      <c r="M5813">
        <v>33317</v>
      </c>
      <c r="N5813">
        <v>565</v>
      </c>
      <c r="O5813" t="s">
        <v>221</v>
      </c>
      <c r="P5813" s="4">
        <v>4</v>
      </c>
      <c r="Q5813" s="4">
        <v>4</v>
      </c>
      <c r="R5813" t="s">
        <v>18</v>
      </c>
      <c r="T5813" s="2">
        <v>3.86</v>
      </c>
      <c r="U5813" s="4">
        <v>31</v>
      </c>
      <c r="V5813" t="s">
        <v>33</v>
      </c>
      <c r="W5813" s="3">
        <v>42811</v>
      </c>
      <c r="X5813" t="s">
        <v>39</v>
      </c>
      <c r="Y5813" t="s">
        <v>40</v>
      </c>
      <c r="Z5813" t="s">
        <v>47</v>
      </c>
    </row>
    <row r="5814" spans="1:26" x14ac:dyDescent="0.25">
      <c r="A5814">
        <v>4</v>
      </c>
      <c r="B5814" t="s">
        <v>43</v>
      </c>
      <c r="C5814">
        <v>6</v>
      </c>
      <c r="D5814" t="s">
        <v>11</v>
      </c>
      <c r="E5814" t="s">
        <v>287</v>
      </c>
      <c r="F5814" t="s">
        <v>13</v>
      </c>
      <c r="G5814" t="s">
        <v>5427</v>
      </c>
      <c r="H5814" s="1">
        <v>0.2</v>
      </c>
      <c r="I5814">
        <v>1</v>
      </c>
      <c r="J5814" s="3">
        <v>42583</v>
      </c>
      <c r="K5814" t="s">
        <v>5700</v>
      </c>
      <c r="L5814" t="s">
        <v>16</v>
      </c>
      <c r="M5814">
        <v>28205</v>
      </c>
      <c r="N5814">
        <v>32</v>
      </c>
      <c r="O5814" t="s">
        <v>265</v>
      </c>
      <c r="P5814" s="4">
        <v>12</v>
      </c>
      <c r="Q5814" s="4">
        <v>4</v>
      </c>
      <c r="R5814" t="s">
        <v>18</v>
      </c>
      <c r="T5814" s="2">
        <v>12.14</v>
      </c>
      <c r="U5814" s="4">
        <v>44</v>
      </c>
      <c r="V5814" t="s">
        <v>33</v>
      </c>
      <c r="W5814" s="3">
        <v>42587</v>
      </c>
      <c r="X5814" t="s">
        <v>39</v>
      </c>
      <c r="Y5814" t="s">
        <v>63</v>
      </c>
      <c r="Z5814" t="s">
        <v>47</v>
      </c>
    </row>
    <row r="5815" spans="1:26" x14ac:dyDescent="0.25">
      <c r="A5815">
        <v>5</v>
      </c>
      <c r="B5815" t="s">
        <v>43</v>
      </c>
      <c r="C5815">
        <v>6</v>
      </c>
      <c r="D5815" t="s">
        <v>11</v>
      </c>
      <c r="E5815" t="s">
        <v>2531</v>
      </c>
      <c r="F5815" t="s">
        <v>13</v>
      </c>
      <c r="G5815" t="s">
        <v>1074</v>
      </c>
      <c r="H5815" s="1">
        <v>0.2</v>
      </c>
      <c r="I5815">
        <v>1</v>
      </c>
      <c r="J5815" s="3">
        <v>43137</v>
      </c>
      <c r="K5815" t="s">
        <v>5701</v>
      </c>
      <c r="L5815" t="s">
        <v>16</v>
      </c>
      <c r="M5815">
        <v>37421</v>
      </c>
      <c r="N5815">
        <v>506</v>
      </c>
      <c r="O5815" t="s">
        <v>1108</v>
      </c>
      <c r="P5815" s="4">
        <v>-18</v>
      </c>
      <c r="Q5815" s="4">
        <v>4</v>
      </c>
      <c r="R5815" t="s">
        <v>18</v>
      </c>
      <c r="T5815" s="2">
        <v>-18.18</v>
      </c>
      <c r="U5815" s="4">
        <v>132</v>
      </c>
      <c r="V5815" t="s">
        <v>33</v>
      </c>
      <c r="W5815" s="3">
        <v>43142</v>
      </c>
      <c r="X5815" t="s">
        <v>39</v>
      </c>
      <c r="Y5815" t="s">
        <v>214</v>
      </c>
      <c r="Z5815" t="s">
        <v>47</v>
      </c>
    </row>
    <row r="5816" spans="1:26" x14ac:dyDescent="0.25">
      <c r="A5816">
        <v>5</v>
      </c>
      <c r="B5816" t="s">
        <v>43</v>
      </c>
      <c r="C5816">
        <v>6</v>
      </c>
      <c r="D5816" t="s">
        <v>11</v>
      </c>
      <c r="E5816" t="s">
        <v>237</v>
      </c>
      <c r="F5816" t="s">
        <v>13</v>
      </c>
      <c r="G5816" t="s">
        <v>5702</v>
      </c>
      <c r="H5816" s="1">
        <v>0.2</v>
      </c>
      <c r="I5816">
        <v>1</v>
      </c>
      <c r="J5816" s="3">
        <v>43207</v>
      </c>
      <c r="K5816" t="s">
        <v>5703</v>
      </c>
      <c r="L5816" t="s">
        <v>16</v>
      </c>
      <c r="M5816">
        <v>38401</v>
      </c>
      <c r="N5816">
        <v>1593</v>
      </c>
      <c r="O5816" t="s">
        <v>8196</v>
      </c>
      <c r="P5816" s="4">
        <v>14</v>
      </c>
      <c r="Q5816" s="4">
        <v>5</v>
      </c>
      <c r="R5816" t="s">
        <v>18</v>
      </c>
      <c r="T5816" s="2">
        <v>13.85</v>
      </c>
      <c r="U5816" s="4">
        <v>79</v>
      </c>
      <c r="V5816" t="s">
        <v>33</v>
      </c>
      <c r="W5816" s="3">
        <v>43212</v>
      </c>
      <c r="X5816" t="s">
        <v>39</v>
      </c>
      <c r="Y5816" t="s">
        <v>214</v>
      </c>
      <c r="Z5816" t="s">
        <v>47</v>
      </c>
    </row>
    <row r="5817" spans="1:26" x14ac:dyDescent="0.25">
      <c r="A5817">
        <v>7</v>
      </c>
      <c r="B5817" t="s">
        <v>25</v>
      </c>
      <c r="C5817">
        <v>6</v>
      </c>
      <c r="D5817" t="s">
        <v>11</v>
      </c>
      <c r="E5817" t="s">
        <v>211</v>
      </c>
      <c r="F5817" t="s">
        <v>13</v>
      </c>
      <c r="G5817" t="s">
        <v>5704</v>
      </c>
      <c r="H5817" s="1">
        <v>0.2</v>
      </c>
      <c r="I5817">
        <v>1</v>
      </c>
      <c r="J5817" s="3">
        <v>43087</v>
      </c>
      <c r="K5817" t="s">
        <v>5705</v>
      </c>
      <c r="L5817" t="s">
        <v>16</v>
      </c>
      <c r="M5817">
        <v>38109</v>
      </c>
      <c r="N5817">
        <v>1053</v>
      </c>
      <c r="O5817" t="s">
        <v>1229</v>
      </c>
      <c r="P5817" s="4">
        <v>4</v>
      </c>
      <c r="Q5817" s="4">
        <v>5</v>
      </c>
      <c r="R5817" t="s">
        <v>18</v>
      </c>
      <c r="T5817" s="2">
        <v>3.56</v>
      </c>
      <c r="U5817" s="4">
        <v>20</v>
      </c>
      <c r="V5817" t="s">
        <v>33</v>
      </c>
      <c r="W5817" s="3">
        <v>43094</v>
      </c>
      <c r="X5817" t="s">
        <v>39</v>
      </c>
      <c r="Y5817" t="s">
        <v>214</v>
      </c>
      <c r="Z5817" t="s">
        <v>47</v>
      </c>
    </row>
    <row r="5818" spans="1:26" x14ac:dyDescent="0.25">
      <c r="A5818">
        <v>5</v>
      </c>
      <c r="B5818" t="s">
        <v>43</v>
      </c>
      <c r="C5818">
        <v>6</v>
      </c>
      <c r="D5818" t="s">
        <v>11</v>
      </c>
      <c r="E5818" t="s">
        <v>843</v>
      </c>
      <c r="F5818" t="s">
        <v>13</v>
      </c>
      <c r="G5818" t="s">
        <v>5397</v>
      </c>
      <c r="H5818" s="1">
        <v>0.2</v>
      </c>
      <c r="I5818">
        <v>1</v>
      </c>
      <c r="J5818" s="3">
        <v>43408</v>
      </c>
      <c r="K5818" t="s">
        <v>5706</v>
      </c>
      <c r="L5818" t="s">
        <v>16</v>
      </c>
      <c r="M5818">
        <v>33180</v>
      </c>
      <c r="N5818">
        <v>1594</v>
      </c>
      <c r="O5818" t="s">
        <v>1808</v>
      </c>
      <c r="P5818" s="4">
        <v>8</v>
      </c>
      <c r="Q5818" s="4">
        <v>6</v>
      </c>
      <c r="R5818" t="s">
        <v>18</v>
      </c>
      <c r="T5818" s="2">
        <v>8.2100000000000009</v>
      </c>
      <c r="U5818" s="4">
        <v>50</v>
      </c>
      <c r="V5818" t="s">
        <v>33</v>
      </c>
      <c r="W5818" s="3">
        <v>43413</v>
      </c>
      <c r="X5818" t="s">
        <v>39</v>
      </c>
      <c r="Y5818" t="s">
        <v>40</v>
      </c>
      <c r="Z5818" t="s">
        <v>47</v>
      </c>
    </row>
    <row r="5819" spans="1:26" x14ac:dyDescent="0.25">
      <c r="A5819">
        <v>4</v>
      </c>
      <c r="B5819" t="s">
        <v>43</v>
      </c>
      <c r="C5819">
        <v>6</v>
      </c>
      <c r="D5819" t="s">
        <v>11</v>
      </c>
      <c r="E5819" t="s">
        <v>687</v>
      </c>
      <c r="F5819" t="s">
        <v>13</v>
      </c>
      <c r="G5819" t="s">
        <v>623</v>
      </c>
      <c r="H5819" s="1">
        <v>0.2</v>
      </c>
      <c r="I5819">
        <v>1</v>
      </c>
      <c r="J5819" s="3">
        <v>42894</v>
      </c>
      <c r="K5819" t="s">
        <v>5707</v>
      </c>
      <c r="L5819" t="s">
        <v>16</v>
      </c>
      <c r="M5819">
        <v>33710</v>
      </c>
      <c r="N5819">
        <v>104</v>
      </c>
      <c r="O5819" t="s">
        <v>2034</v>
      </c>
      <c r="P5819" s="4">
        <v>45</v>
      </c>
      <c r="Q5819" s="4">
        <v>7</v>
      </c>
      <c r="R5819" t="s">
        <v>18</v>
      </c>
      <c r="T5819" s="2">
        <v>45.47</v>
      </c>
      <c r="U5819" s="4">
        <v>173</v>
      </c>
      <c r="V5819" t="s">
        <v>33</v>
      </c>
      <c r="W5819" s="3">
        <v>42898</v>
      </c>
      <c r="X5819" t="s">
        <v>39</v>
      </c>
      <c r="Y5819" t="s">
        <v>40</v>
      </c>
      <c r="Z5819" t="s">
        <v>47</v>
      </c>
    </row>
    <row r="5820" spans="1:26" x14ac:dyDescent="0.25">
      <c r="A5820">
        <v>4</v>
      </c>
      <c r="B5820" t="s">
        <v>43</v>
      </c>
      <c r="C5820">
        <v>6</v>
      </c>
      <c r="D5820" t="s">
        <v>11</v>
      </c>
      <c r="E5820" t="s">
        <v>1012</v>
      </c>
      <c r="F5820" t="s">
        <v>13</v>
      </c>
      <c r="G5820" t="s">
        <v>342</v>
      </c>
      <c r="H5820" s="1">
        <v>0.2</v>
      </c>
      <c r="I5820">
        <v>1</v>
      </c>
      <c r="J5820" s="3">
        <v>43569</v>
      </c>
      <c r="K5820" t="s">
        <v>5708</v>
      </c>
      <c r="L5820" t="s">
        <v>16</v>
      </c>
      <c r="M5820">
        <v>28314</v>
      </c>
      <c r="N5820">
        <v>1431</v>
      </c>
      <c r="O5820" t="s">
        <v>5248</v>
      </c>
      <c r="P5820" s="4">
        <v>-32</v>
      </c>
      <c r="Q5820" s="4">
        <v>8</v>
      </c>
      <c r="R5820" t="s">
        <v>18</v>
      </c>
      <c r="T5820" s="2">
        <v>-32.22</v>
      </c>
      <c r="U5820" s="4">
        <v>198</v>
      </c>
      <c r="V5820" t="s">
        <v>33</v>
      </c>
      <c r="W5820" s="3">
        <v>43573</v>
      </c>
      <c r="X5820" t="s">
        <v>39</v>
      </c>
      <c r="Y5820" t="s">
        <v>63</v>
      </c>
      <c r="Z5820" t="s">
        <v>22</v>
      </c>
    </row>
    <row r="5821" spans="1:26" x14ac:dyDescent="0.25">
      <c r="A5821">
        <v>6</v>
      </c>
      <c r="B5821" t="s">
        <v>10</v>
      </c>
      <c r="C5821">
        <v>6</v>
      </c>
      <c r="D5821" t="s">
        <v>11</v>
      </c>
      <c r="E5821" t="s">
        <v>2017</v>
      </c>
      <c r="F5821" t="s">
        <v>13</v>
      </c>
      <c r="G5821" t="s">
        <v>860</v>
      </c>
      <c r="H5821" s="1">
        <v>0.2</v>
      </c>
      <c r="I5821">
        <v>1</v>
      </c>
      <c r="J5821" s="3">
        <v>43248</v>
      </c>
      <c r="K5821" t="s">
        <v>5709</v>
      </c>
      <c r="L5821" t="s">
        <v>16</v>
      </c>
      <c r="M5821">
        <v>32303</v>
      </c>
      <c r="N5821">
        <v>1179</v>
      </c>
      <c r="O5821" t="s">
        <v>1604</v>
      </c>
      <c r="P5821" s="4">
        <v>-24</v>
      </c>
      <c r="Q5821" s="4">
        <v>8</v>
      </c>
      <c r="R5821" t="s">
        <v>18</v>
      </c>
      <c r="T5821" s="2">
        <v>-24.39</v>
      </c>
      <c r="U5821" s="4">
        <v>390</v>
      </c>
      <c r="V5821" t="s">
        <v>33</v>
      </c>
      <c r="W5821" s="3">
        <v>43254</v>
      </c>
      <c r="X5821" t="s">
        <v>39</v>
      </c>
      <c r="Y5821" t="s">
        <v>40</v>
      </c>
      <c r="Z5821" t="s">
        <v>24</v>
      </c>
    </row>
    <row r="5822" spans="1:26" x14ac:dyDescent="0.25">
      <c r="A5822">
        <v>5</v>
      </c>
      <c r="B5822" t="s">
        <v>43</v>
      </c>
      <c r="C5822">
        <v>6</v>
      </c>
      <c r="D5822" t="s">
        <v>11</v>
      </c>
      <c r="E5822" t="s">
        <v>5710</v>
      </c>
      <c r="F5822" t="s">
        <v>13</v>
      </c>
      <c r="G5822" t="s">
        <v>833</v>
      </c>
      <c r="H5822" s="1">
        <v>0.2</v>
      </c>
      <c r="I5822">
        <v>1</v>
      </c>
      <c r="J5822" s="3">
        <v>43585</v>
      </c>
      <c r="K5822" t="s">
        <v>5711</v>
      </c>
      <c r="L5822" t="s">
        <v>16</v>
      </c>
      <c r="M5822">
        <v>33068</v>
      </c>
      <c r="N5822">
        <v>22</v>
      </c>
      <c r="O5822" t="s">
        <v>811</v>
      </c>
      <c r="P5822" s="4">
        <v>6</v>
      </c>
      <c r="Q5822" s="4">
        <v>8</v>
      </c>
      <c r="R5822" t="s">
        <v>18</v>
      </c>
      <c r="T5822" s="2">
        <v>6.22</v>
      </c>
      <c r="U5822" s="4">
        <v>24</v>
      </c>
      <c r="V5822" t="s">
        <v>33</v>
      </c>
      <c r="W5822" s="3">
        <v>43590</v>
      </c>
      <c r="X5822" t="s">
        <v>39</v>
      </c>
      <c r="Y5822" t="s">
        <v>40</v>
      </c>
      <c r="Z5822" t="s">
        <v>47</v>
      </c>
    </row>
    <row r="5823" spans="1:26" x14ac:dyDescent="0.25">
      <c r="A5823">
        <v>4</v>
      </c>
      <c r="B5823" t="s">
        <v>43</v>
      </c>
      <c r="C5823">
        <v>6</v>
      </c>
      <c r="D5823" t="s">
        <v>11</v>
      </c>
      <c r="E5823" t="s">
        <v>209</v>
      </c>
      <c r="F5823" t="s">
        <v>13</v>
      </c>
      <c r="G5823" t="s">
        <v>5712</v>
      </c>
      <c r="H5823" s="1">
        <v>0.2</v>
      </c>
      <c r="I5823">
        <v>1</v>
      </c>
      <c r="J5823" s="3">
        <v>43065</v>
      </c>
      <c r="K5823" t="s">
        <v>5713</v>
      </c>
      <c r="L5823" t="s">
        <v>16</v>
      </c>
      <c r="M5823">
        <v>38301</v>
      </c>
      <c r="N5823">
        <v>870</v>
      </c>
      <c r="O5823" t="s">
        <v>5546</v>
      </c>
      <c r="P5823" s="4">
        <v>190</v>
      </c>
      <c r="Q5823" s="4">
        <v>11</v>
      </c>
      <c r="R5823" t="s">
        <v>18</v>
      </c>
      <c r="T5823" s="2">
        <v>190.43</v>
      </c>
      <c r="U5823" s="4">
        <v>692</v>
      </c>
      <c r="V5823" t="s">
        <v>33</v>
      </c>
      <c r="W5823" s="3">
        <v>43069</v>
      </c>
      <c r="X5823" t="s">
        <v>39</v>
      </c>
      <c r="Y5823" t="s">
        <v>214</v>
      </c>
      <c r="Z5823" t="s">
        <v>47</v>
      </c>
    </row>
    <row r="5824" spans="1:26" x14ac:dyDescent="0.25">
      <c r="A5824">
        <v>5</v>
      </c>
      <c r="B5824" t="s">
        <v>43</v>
      </c>
      <c r="C5824">
        <v>6</v>
      </c>
      <c r="D5824" t="s">
        <v>11</v>
      </c>
      <c r="E5824" t="s">
        <v>237</v>
      </c>
      <c r="F5824" t="s">
        <v>13</v>
      </c>
      <c r="G5824" t="s">
        <v>5240</v>
      </c>
      <c r="H5824" s="1">
        <v>0.4</v>
      </c>
      <c r="I5824">
        <v>1</v>
      </c>
      <c r="J5824" s="3">
        <v>43754</v>
      </c>
      <c r="K5824" t="s">
        <v>5714</v>
      </c>
      <c r="L5824" t="s">
        <v>16</v>
      </c>
      <c r="M5824">
        <v>38401</v>
      </c>
      <c r="N5824">
        <v>278</v>
      </c>
      <c r="O5824" t="s">
        <v>5273</v>
      </c>
      <c r="P5824" s="4">
        <v>-969</v>
      </c>
      <c r="Q5824" s="4">
        <v>7</v>
      </c>
      <c r="R5824" t="s">
        <v>18</v>
      </c>
      <c r="T5824" s="2">
        <v>-968.88</v>
      </c>
      <c r="U5824" s="4">
        <v>1875</v>
      </c>
      <c r="V5824" t="s">
        <v>33</v>
      </c>
      <c r="W5824" s="3">
        <v>43759</v>
      </c>
      <c r="X5824" t="s">
        <v>39</v>
      </c>
      <c r="Y5824" t="s">
        <v>214</v>
      </c>
      <c r="Z5824" t="s">
        <v>41</v>
      </c>
    </row>
    <row r="5825" spans="1:26" x14ac:dyDescent="0.25">
      <c r="A5825">
        <v>6</v>
      </c>
      <c r="B5825" t="s">
        <v>10</v>
      </c>
      <c r="C5825">
        <v>6</v>
      </c>
      <c r="D5825" t="s">
        <v>11</v>
      </c>
      <c r="E5825" t="s">
        <v>906</v>
      </c>
      <c r="F5825" t="s">
        <v>13</v>
      </c>
      <c r="G5825" t="s">
        <v>28</v>
      </c>
      <c r="H5825" s="1">
        <v>0.45</v>
      </c>
      <c r="I5825">
        <v>1</v>
      </c>
      <c r="J5825" s="3">
        <v>43810</v>
      </c>
      <c r="K5825" t="s">
        <v>5683</v>
      </c>
      <c r="L5825" t="s">
        <v>16</v>
      </c>
      <c r="M5825">
        <v>32216</v>
      </c>
      <c r="N5825">
        <v>364</v>
      </c>
      <c r="O5825" t="s">
        <v>496</v>
      </c>
      <c r="P5825" s="4">
        <v>-420</v>
      </c>
      <c r="Q5825" s="4">
        <v>6</v>
      </c>
      <c r="R5825" t="s">
        <v>18</v>
      </c>
      <c r="T5825" s="2">
        <v>-420</v>
      </c>
      <c r="U5825" s="4">
        <v>722</v>
      </c>
      <c r="V5825" t="s">
        <v>33</v>
      </c>
      <c r="W5825" s="3">
        <v>43816</v>
      </c>
      <c r="X5825" t="s">
        <v>39</v>
      </c>
      <c r="Y5825" t="s">
        <v>40</v>
      </c>
      <c r="Z5825" t="s">
        <v>41</v>
      </c>
    </row>
    <row r="5826" spans="1:26" x14ac:dyDescent="0.25">
      <c r="A5826">
        <v>4</v>
      </c>
      <c r="B5826" t="s">
        <v>43</v>
      </c>
      <c r="C5826">
        <v>6</v>
      </c>
      <c r="D5826" t="s">
        <v>11</v>
      </c>
      <c r="E5826" t="s">
        <v>1065</v>
      </c>
      <c r="F5826" t="s">
        <v>13</v>
      </c>
      <c r="G5826" t="s">
        <v>5715</v>
      </c>
      <c r="H5826" s="1">
        <v>0.45</v>
      </c>
      <c r="I5826">
        <v>1</v>
      </c>
      <c r="J5826" s="3">
        <v>43324</v>
      </c>
      <c r="K5826" t="s">
        <v>5716</v>
      </c>
      <c r="L5826" t="s">
        <v>16</v>
      </c>
      <c r="M5826">
        <v>33801</v>
      </c>
      <c r="N5826">
        <v>365</v>
      </c>
      <c r="O5826" t="s">
        <v>660</v>
      </c>
      <c r="P5826" s="4">
        <v>-256</v>
      </c>
      <c r="Q5826" s="4">
        <v>7</v>
      </c>
      <c r="R5826" t="s">
        <v>18</v>
      </c>
      <c r="T5826" s="2">
        <v>-255.59</v>
      </c>
      <c r="U5826" s="4">
        <v>562</v>
      </c>
      <c r="V5826" t="s">
        <v>33</v>
      </c>
      <c r="W5826" s="3">
        <v>43328</v>
      </c>
      <c r="X5826" t="s">
        <v>39</v>
      </c>
      <c r="Y5826" t="s">
        <v>40</v>
      </c>
      <c r="Z5826" t="s">
        <v>41</v>
      </c>
    </row>
    <row r="5827" spans="1:26" x14ac:dyDescent="0.25">
      <c r="A5827">
        <v>4</v>
      </c>
      <c r="B5827" t="s">
        <v>43</v>
      </c>
      <c r="C5827">
        <v>6</v>
      </c>
      <c r="D5827" t="s">
        <v>11</v>
      </c>
      <c r="E5827" t="s">
        <v>27</v>
      </c>
      <c r="F5827" t="s">
        <v>13</v>
      </c>
      <c r="G5827" t="s">
        <v>172</v>
      </c>
      <c r="H5827" s="1">
        <v>0</v>
      </c>
      <c r="I5827">
        <v>1</v>
      </c>
      <c r="J5827" s="3">
        <v>42607</v>
      </c>
      <c r="K5827" t="s">
        <v>5717</v>
      </c>
      <c r="L5827" t="s">
        <v>30</v>
      </c>
      <c r="M5827">
        <v>90036</v>
      </c>
      <c r="N5827">
        <v>550</v>
      </c>
      <c r="O5827" t="s">
        <v>1995</v>
      </c>
      <c r="P5827" s="4">
        <v>3</v>
      </c>
      <c r="Q5827" s="4">
        <v>1</v>
      </c>
      <c r="R5827" t="s">
        <v>32</v>
      </c>
      <c r="T5827" s="2">
        <v>2.64</v>
      </c>
      <c r="U5827" s="4">
        <v>6</v>
      </c>
      <c r="V5827" t="s">
        <v>33</v>
      </c>
      <c r="W5827" s="3">
        <v>42611</v>
      </c>
      <c r="X5827" t="s">
        <v>39</v>
      </c>
      <c r="Y5827" t="s">
        <v>34</v>
      </c>
      <c r="Z5827" t="s">
        <v>47</v>
      </c>
    </row>
    <row r="5828" spans="1:26" x14ac:dyDescent="0.25">
      <c r="A5828">
        <v>7</v>
      </c>
      <c r="B5828" t="s">
        <v>25</v>
      </c>
      <c r="C5828">
        <v>6</v>
      </c>
      <c r="D5828" t="s">
        <v>11</v>
      </c>
      <c r="E5828" t="s">
        <v>27</v>
      </c>
      <c r="F5828" t="s">
        <v>13</v>
      </c>
      <c r="G5828" t="s">
        <v>5593</v>
      </c>
      <c r="H5828" s="1">
        <v>0</v>
      </c>
      <c r="I5828">
        <v>1</v>
      </c>
      <c r="J5828" s="3">
        <v>42810</v>
      </c>
      <c r="K5828" t="s">
        <v>5718</v>
      </c>
      <c r="L5828" t="s">
        <v>30</v>
      </c>
      <c r="M5828">
        <v>90036</v>
      </c>
      <c r="N5828">
        <v>866</v>
      </c>
      <c r="O5828" t="s">
        <v>8223</v>
      </c>
      <c r="P5828" s="4">
        <v>18</v>
      </c>
      <c r="Q5828" s="4">
        <v>1</v>
      </c>
      <c r="R5828" t="s">
        <v>32</v>
      </c>
      <c r="T5828" s="2">
        <v>18.11</v>
      </c>
      <c r="U5828" s="4">
        <v>43</v>
      </c>
      <c r="V5828" t="s">
        <v>33</v>
      </c>
      <c r="W5828" s="3">
        <v>42817</v>
      </c>
      <c r="X5828" t="s">
        <v>39</v>
      </c>
      <c r="Y5828" t="s">
        <v>34</v>
      </c>
      <c r="Z5828" t="s">
        <v>47</v>
      </c>
    </row>
    <row r="5829" spans="1:26" x14ac:dyDescent="0.25">
      <c r="A5829">
        <v>5</v>
      </c>
      <c r="B5829" t="s">
        <v>43</v>
      </c>
      <c r="C5829">
        <v>6</v>
      </c>
      <c r="D5829" t="s">
        <v>11</v>
      </c>
      <c r="E5829" t="s">
        <v>4795</v>
      </c>
      <c r="F5829" t="s">
        <v>13</v>
      </c>
      <c r="G5829" t="s">
        <v>5469</v>
      </c>
      <c r="H5829" s="1">
        <v>0</v>
      </c>
      <c r="I5829">
        <v>1</v>
      </c>
      <c r="J5829" s="3">
        <v>43753</v>
      </c>
      <c r="K5829" t="s">
        <v>5719</v>
      </c>
      <c r="L5829" t="s">
        <v>30</v>
      </c>
      <c r="M5829">
        <v>91360</v>
      </c>
      <c r="N5829">
        <v>620</v>
      </c>
      <c r="O5829" t="s">
        <v>8159</v>
      </c>
      <c r="P5829" s="4">
        <v>9</v>
      </c>
      <c r="Q5829" s="4">
        <v>1</v>
      </c>
      <c r="R5829" t="s">
        <v>32</v>
      </c>
      <c r="T5829" s="2">
        <v>9.32</v>
      </c>
      <c r="U5829" s="4">
        <v>23</v>
      </c>
      <c r="V5829" t="s">
        <v>33</v>
      </c>
      <c r="W5829" s="3">
        <v>43758</v>
      </c>
      <c r="X5829" t="s">
        <v>39</v>
      </c>
      <c r="Y5829" t="s">
        <v>34</v>
      </c>
      <c r="Z5829" t="s">
        <v>47</v>
      </c>
    </row>
    <row r="5830" spans="1:26" x14ac:dyDescent="0.25">
      <c r="A5830">
        <v>6</v>
      </c>
      <c r="B5830" t="s">
        <v>10</v>
      </c>
      <c r="C5830">
        <v>6</v>
      </c>
      <c r="D5830" t="s">
        <v>11</v>
      </c>
      <c r="E5830" t="s">
        <v>27</v>
      </c>
      <c r="F5830" t="s">
        <v>13</v>
      </c>
      <c r="G5830" t="s">
        <v>5499</v>
      </c>
      <c r="H5830" s="1">
        <v>0</v>
      </c>
      <c r="I5830">
        <v>1</v>
      </c>
      <c r="J5830" s="3">
        <v>42838</v>
      </c>
      <c r="K5830" t="s">
        <v>5720</v>
      </c>
      <c r="L5830" t="s">
        <v>30</v>
      </c>
      <c r="M5830">
        <v>90036</v>
      </c>
      <c r="N5830">
        <v>673</v>
      </c>
      <c r="O5830" t="s">
        <v>1511</v>
      </c>
      <c r="P5830" s="4">
        <v>16</v>
      </c>
      <c r="Q5830" s="4">
        <v>2</v>
      </c>
      <c r="R5830" t="s">
        <v>32</v>
      </c>
      <c r="T5830" s="2">
        <v>15.83</v>
      </c>
      <c r="U5830" s="4">
        <v>38</v>
      </c>
      <c r="V5830" t="s">
        <v>33</v>
      </c>
      <c r="W5830" s="3">
        <v>42844</v>
      </c>
      <c r="X5830" t="s">
        <v>39</v>
      </c>
      <c r="Y5830" t="s">
        <v>34</v>
      </c>
      <c r="Z5830" t="s">
        <v>47</v>
      </c>
    </row>
    <row r="5831" spans="1:26" x14ac:dyDescent="0.25">
      <c r="A5831">
        <v>5</v>
      </c>
      <c r="B5831" t="s">
        <v>43</v>
      </c>
      <c r="C5831">
        <v>6</v>
      </c>
      <c r="D5831" t="s">
        <v>11</v>
      </c>
      <c r="E5831" t="s">
        <v>27</v>
      </c>
      <c r="F5831" t="s">
        <v>13</v>
      </c>
      <c r="G5831" t="s">
        <v>5251</v>
      </c>
      <c r="H5831" s="1">
        <v>0</v>
      </c>
      <c r="I5831">
        <v>1</v>
      </c>
      <c r="J5831" s="3">
        <v>42996</v>
      </c>
      <c r="K5831" t="s">
        <v>5721</v>
      </c>
      <c r="L5831" t="s">
        <v>30</v>
      </c>
      <c r="M5831">
        <v>90049</v>
      </c>
      <c r="N5831">
        <v>108</v>
      </c>
      <c r="O5831" t="s">
        <v>2618</v>
      </c>
      <c r="P5831" s="4">
        <v>10</v>
      </c>
      <c r="Q5831" s="4">
        <v>2</v>
      </c>
      <c r="R5831" t="s">
        <v>32</v>
      </c>
      <c r="T5831" s="2">
        <v>10.25</v>
      </c>
      <c r="U5831" s="4">
        <v>24</v>
      </c>
      <c r="V5831" t="s">
        <v>33</v>
      </c>
      <c r="W5831" s="3">
        <v>43001</v>
      </c>
      <c r="X5831" t="s">
        <v>39</v>
      </c>
      <c r="Y5831" t="s">
        <v>34</v>
      </c>
      <c r="Z5831" t="s">
        <v>47</v>
      </c>
    </row>
    <row r="5832" spans="1:26" x14ac:dyDescent="0.25">
      <c r="A5832">
        <v>4</v>
      </c>
      <c r="B5832" t="s">
        <v>43</v>
      </c>
      <c r="C5832">
        <v>6</v>
      </c>
      <c r="D5832" t="s">
        <v>11</v>
      </c>
      <c r="E5832" t="s">
        <v>572</v>
      </c>
      <c r="F5832" t="s">
        <v>13</v>
      </c>
      <c r="G5832" t="s">
        <v>1252</v>
      </c>
      <c r="H5832" s="1">
        <v>0</v>
      </c>
      <c r="I5832">
        <v>1</v>
      </c>
      <c r="J5832" s="3">
        <v>42816</v>
      </c>
      <c r="K5832" t="s">
        <v>5722</v>
      </c>
      <c r="L5832" t="s">
        <v>30</v>
      </c>
      <c r="M5832">
        <v>92037</v>
      </c>
      <c r="N5832">
        <v>1537</v>
      </c>
      <c r="O5832" t="s">
        <v>5374</v>
      </c>
      <c r="P5832" s="4">
        <v>16</v>
      </c>
      <c r="Q5832" s="4">
        <v>2</v>
      </c>
      <c r="R5832" t="s">
        <v>32</v>
      </c>
      <c r="T5832" s="2">
        <v>15.63</v>
      </c>
      <c r="U5832" s="4">
        <v>92</v>
      </c>
      <c r="V5832" t="s">
        <v>33</v>
      </c>
      <c r="W5832" s="3">
        <v>42820</v>
      </c>
      <c r="X5832" t="s">
        <v>39</v>
      </c>
      <c r="Y5832" t="s">
        <v>34</v>
      </c>
      <c r="Z5832" t="s">
        <v>47</v>
      </c>
    </row>
    <row r="5833" spans="1:26" x14ac:dyDescent="0.25">
      <c r="A5833">
        <v>5</v>
      </c>
      <c r="B5833" t="s">
        <v>43</v>
      </c>
      <c r="C5833">
        <v>6</v>
      </c>
      <c r="D5833" t="s">
        <v>11</v>
      </c>
      <c r="E5833" t="s">
        <v>572</v>
      </c>
      <c r="F5833" t="s">
        <v>13</v>
      </c>
      <c r="G5833" t="s">
        <v>5497</v>
      </c>
      <c r="H5833" s="1">
        <v>0</v>
      </c>
      <c r="I5833">
        <v>1</v>
      </c>
      <c r="J5833" s="3">
        <v>43498</v>
      </c>
      <c r="K5833" t="s">
        <v>5723</v>
      </c>
      <c r="L5833" t="s">
        <v>30</v>
      </c>
      <c r="M5833">
        <v>92105</v>
      </c>
      <c r="N5833">
        <v>556</v>
      </c>
      <c r="O5833" t="s">
        <v>2160</v>
      </c>
      <c r="P5833" s="4">
        <v>13</v>
      </c>
      <c r="Q5833" s="4">
        <v>2</v>
      </c>
      <c r="R5833" t="s">
        <v>32</v>
      </c>
      <c r="T5833" s="2">
        <v>12.63</v>
      </c>
      <c r="U5833" s="4">
        <v>211</v>
      </c>
      <c r="V5833" t="s">
        <v>33</v>
      </c>
      <c r="W5833" s="3">
        <v>43503</v>
      </c>
      <c r="X5833" t="s">
        <v>39</v>
      </c>
      <c r="Y5833" t="s">
        <v>34</v>
      </c>
      <c r="Z5833" t="s">
        <v>47</v>
      </c>
    </row>
    <row r="5834" spans="1:26" x14ac:dyDescent="0.25">
      <c r="A5834">
        <v>7</v>
      </c>
      <c r="B5834" t="s">
        <v>25</v>
      </c>
      <c r="C5834">
        <v>6</v>
      </c>
      <c r="D5834" t="s">
        <v>11</v>
      </c>
      <c r="E5834" t="s">
        <v>88</v>
      </c>
      <c r="F5834" t="s">
        <v>13</v>
      </c>
      <c r="G5834" t="s">
        <v>1242</v>
      </c>
      <c r="H5834" s="1">
        <v>0</v>
      </c>
      <c r="I5834">
        <v>1</v>
      </c>
      <c r="J5834" s="3">
        <v>42712</v>
      </c>
      <c r="K5834" t="s">
        <v>5724</v>
      </c>
      <c r="L5834" t="s">
        <v>30</v>
      </c>
      <c r="M5834">
        <v>94110</v>
      </c>
      <c r="N5834">
        <v>1041</v>
      </c>
      <c r="O5834" t="s">
        <v>191</v>
      </c>
      <c r="P5834" s="4">
        <v>11</v>
      </c>
      <c r="Q5834" s="4">
        <v>2</v>
      </c>
      <c r="R5834" t="s">
        <v>32</v>
      </c>
      <c r="T5834" s="2">
        <v>11.17</v>
      </c>
      <c r="U5834" s="4">
        <v>40</v>
      </c>
      <c r="V5834" t="s">
        <v>33</v>
      </c>
      <c r="W5834" s="3">
        <v>42719</v>
      </c>
      <c r="X5834" t="s">
        <v>39</v>
      </c>
      <c r="Y5834" t="s">
        <v>34</v>
      </c>
      <c r="Z5834" t="s">
        <v>47</v>
      </c>
    </row>
    <row r="5835" spans="1:26" x14ac:dyDescent="0.25">
      <c r="A5835">
        <v>5</v>
      </c>
      <c r="B5835" t="s">
        <v>43</v>
      </c>
      <c r="C5835">
        <v>6</v>
      </c>
      <c r="D5835" t="s">
        <v>11</v>
      </c>
      <c r="E5835" t="s">
        <v>88</v>
      </c>
      <c r="F5835" t="s">
        <v>13</v>
      </c>
      <c r="G5835" t="s">
        <v>709</v>
      </c>
      <c r="H5835" s="1">
        <v>0</v>
      </c>
      <c r="I5835">
        <v>1</v>
      </c>
      <c r="J5835" s="3">
        <v>43585</v>
      </c>
      <c r="K5835" t="s">
        <v>5725</v>
      </c>
      <c r="L5835" t="s">
        <v>30</v>
      </c>
      <c r="M5835">
        <v>94110</v>
      </c>
      <c r="N5835">
        <v>1449</v>
      </c>
      <c r="O5835" t="s">
        <v>8188</v>
      </c>
      <c r="P5835" s="4">
        <v>21</v>
      </c>
      <c r="Q5835" s="4">
        <v>2</v>
      </c>
      <c r="R5835" t="s">
        <v>32</v>
      </c>
      <c r="T5835" s="2">
        <v>21.44</v>
      </c>
      <c r="U5835" s="4">
        <v>65</v>
      </c>
      <c r="V5835" t="s">
        <v>33</v>
      </c>
      <c r="W5835" s="3">
        <v>43590</v>
      </c>
      <c r="X5835" t="s">
        <v>39</v>
      </c>
      <c r="Y5835" t="s">
        <v>34</v>
      </c>
      <c r="Z5835" t="s">
        <v>47</v>
      </c>
    </row>
    <row r="5836" spans="1:26" x14ac:dyDescent="0.25">
      <c r="A5836">
        <v>5</v>
      </c>
      <c r="B5836" t="s">
        <v>43</v>
      </c>
      <c r="C5836">
        <v>6</v>
      </c>
      <c r="D5836" t="s">
        <v>11</v>
      </c>
      <c r="E5836" t="s">
        <v>65</v>
      </c>
      <c r="F5836" t="s">
        <v>13</v>
      </c>
      <c r="G5836" t="s">
        <v>5443</v>
      </c>
      <c r="H5836" s="1">
        <v>0</v>
      </c>
      <c r="I5836">
        <v>1</v>
      </c>
      <c r="J5836" s="3">
        <v>43827</v>
      </c>
      <c r="K5836" t="s">
        <v>5726</v>
      </c>
      <c r="L5836" t="s">
        <v>30</v>
      </c>
      <c r="M5836">
        <v>98103</v>
      </c>
      <c r="N5836">
        <v>22</v>
      </c>
      <c r="O5836" t="s">
        <v>811</v>
      </c>
      <c r="P5836" s="4">
        <v>3</v>
      </c>
      <c r="Q5836" s="4">
        <v>2</v>
      </c>
      <c r="R5836" t="s">
        <v>32</v>
      </c>
      <c r="T5836" s="2">
        <v>3.03</v>
      </c>
      <c r="U5836" s="4">
        <v>7</v>
      </c>
      <c r="V5836" t="s">
        <v>33</v>
      </c>
      <c r="W5836" s="3">
        <v>43832</v>
      </c>
      <c r="X5836" t="s">
        <v>39</v>
      </c>
      <c r="Y5836" t="s">
        <v>69</v>
      </c>
      <c r="Z5836" t="s">
        <v>47</v>
      </c>
    </row>
    <row r="5837" spans="1:26" x14ac:dyDescent="0.25">
      <c r="A5837">
        <v>7</v>
      </c>
      <c r="B5837" t="s">
        <v>25</v>
      </c>
      <c r="C5837">
        <v>6</v>
      </c>
      <c r="D5837" t="s">
        <v>11</v>
      </c>
      <c r="E5837" t="s">
        <v>65</v>
      </c>
      <c r="F5837" t="s">
        <v>13</v>
      </c>
      <c r="G5837" t="s">
        <v>967</v>
      </c>
      <c r="H5837" s="1">
        <v>0</v>
      </c>
      <c r="I5837">
        <v>1</v>
      </c>
      <c r="J5837" s="3">
        <v>42692</v>
      </c>
      <c r="K5837" t="s">
        <v>5727</v>
      </c>
      <c r="L5837" t="s">
        <v>30</v>
      </c>
      <c r="M5837">
        <v>98105</v>
      </c>
      <c r="N5837">
        <v>871</v>
      </c>
      <c r="O5837" t="s">
        <v>8184</v>
      </c>
      <c r="P5837" s="4">
        <v>55</v>
      </c>
      <c r="Q5837" s="4">
        <v>2</v>
      </c>
      <c r="R5837" t="s">
        <v>32</v>
      </c>
      <c r="T5837" s="2">
        <v>55.02</v>
      </c>
      <c r="U5837" s="4">
        <v>138</v>
      </c>
      <c r="V5837" t="s">
        <v>33</v>
      </c>
      <c r="W5837" s="3">
        <v>42699</v>
      </c>
      <c r="X5837" t="s">
        <v>39</v>
      </c>
      <c r="Y5837" t="s">
        <v>69</v>
      </c>
      <c r="Z5837" t="s">
        <v>47</v>
      </c>
    </row>
    <row r="5838" spans="1:26" x14ac:dyDescent="0.25">
      <c r="A5838">
        <v>4</v>
      </c>
      <c r="B5838" t="s">
        <v>43</v>
      </c>
      <c r="C5838">
        <v>6</v>
      </c>
      <c r="D5838" t="s">
        <v>11</v>
      </c>
      <c r="E5838" t="s">
        <v>65</v>
      </c>
      <c r="F5838" t="s">
        <v>13</v>
      </c>
      <c r="G5838" t="s">
        <v>172</v>
      </c>
      <c r="H5838" s="1">
        <v>0</v>
      </c>
      <c r="I5838">
        <v>1</v>
      </c>
      <c r="J5838" s="3">
        <v>43423</v>
      </c>
      <c r="K5838" t="s">
        <v>5728</v>
      </c>
      <c r="L5838" t="s">
        <v>30</v>
      </c>
      <c r="M5838">
        <v>98115</v>
      </c>
      <c r="N5838">
        <v>1540</v>
      </c>
      <c r="O5838" t="s">
        <v>1079</v>
      </c>
      <c r="P5838" s="4">
        <v>2</v>
      </c>
      <c r="Q5838" s="4">
        <v>2</v>
      </c>
      <c r="R5838" t="s">
        <v>32</v>
      </c>
      <c r="T5838" s="2">
        <v>1.6</v>
      </c>
      <c r="U5838" s="4">
        <v>32</v>
      </c>
      <c r="V5838" t="s">
        <v>33</v>
      </c>
      <c r="W5838" s="3">
        <v>43427</v>
      </c>
      <c r="X5838" t="s">
        <v>39</v>
      </c>
      <c r="Y5838" t="s">
        <v>69</v>
      </c>
      <c r="Z5838" t="s">
        <v>47</v>
      </c>
    </row>
    <row r="5839" spans="1:26" x14ac:dyDescent="0.25">
      <c r="A5839">
        <v>4</v>
      </c>
      <c r="B5839" t="s">
        <v>43</v>
      </c>
      <c r="C5839">
        <v>6</v>
      </c>
      <c r="D5839" t="s">
        <v>11</v>
      </c>
      <c r="E5839" t="s">
        <v>1272</v>
      </c>
      <c r="F5839" t="s">
        <v>13</v>
      </c>
      <c r="G5839" t="s">
        <v>5417</v>
      </c>
      <c r="H5839" s="1">
        <v>0</v>
      </c>
      <c r="I5839">
        <v>1</v>
      </c>
      <c r="J5839" s="3">
        <v>43768</v>
      </c>
      <c r="K5839" t="s">
        <v>5729</v>
      </c>
      <c r="L5839" t="s">
        <v>30</v>
      </c>
      <c r="M5839">
        <v>98661</v>
      </c>
      <c r="N5839">
        <v>1046</v>
      </c>
      <c r="O5839" t="s">
        <v>2002</v>
      </c>
      <c r="P5839" s="4">
        <v>4</v>
      </c>
      <c r="Q5839" s="4">
        <v>2</v>
      </c>
      <c r="R5839" t="s">
        <v>32</v>
      </c>
      <c r="T5839" s="2">
        <v>3.66</v>
      </c>
      <c r="U5839" s="4">
        <v>10</v>
      </c>
      <c r="V5839" t="s">
        <v>33</v>
      </c>
      <c r="W5839" s="3">
        <v>43772</v>
      </c>
      <c r="X5839" t="s">
        <v>39</v>
      </c>
      <c r="Y5839" t="s">
        <v>69</v>
      </c>
      <c r="Z5839" t="s">
        <v>47</v>
      </c>
    </row>
    <row r="5840" spans="1:26" x14ac:dyDescent="0.25">
      <c r="A5840">
        <v>5</v>
      </c>
      <c r="B5840" t="s">
        <v>43</v>
      </c>
      <c r="C5840">
        <v>6</v>
      </c>
      <c r="D5840" t="s">
        <v>11</v>
      </c>
      <c r="E5840" t="s">
        <v>5730</v>
      </c>
      <c r="F5840" t="s">
        <v>13</v>
      </c>
      <c r="G5840" t="s">
        <v>601</v>
      </c>
      <c r="H5840" s="1">
        <v>0</v>
      </c>
      <c r="I5840">
        <v>1</v>
      </c>
      <c r="J5840" s="3">
        <v>42869</v>
      </c>
      <c r="K5840" t="s">
        <v>5731</v>
      </c>
      <c r="L5840" t="s">
        <v>30</v>
      </c>
      <c r="M5840">
        <v>93010</v>
      </c>
      <c r="N5840">
        <v>481</v>
      </c>
      <c r="O5840" t="s">
        <v>1187</v>
      </c>
      <c r="P5840" s="4">
        <v>34</v>
      </c>
      <c r="Q5840" s="4">
        <v>3</v>
      </c>
      <c r="R5840" t="s">
        <v>32</v>
      </c>
      <c r="T5840" s="2">
        <v>34.409999999999997</v>
      </c>
      <c r="U5840" s="4">
        <v>123</v>
      </c>
      <c r="V5840" t="s">
        <v>33</v>
      </c>
      <c r="W5840" s="3">
        <v>42874</v>
      </c>
      <c r="X5840" t="s">
        <v>39</v>
      </c>
      <c r="Y5840" t="s">
        <v>34</v>
      </c>
      <c r="Z5840" t="s">
        <v>47</v>
      </c>
    </row>
    <row r="5841" spans="1:26" x14ac:dyDescent="0.25">
      <c r="A5841">
        <v>4</v>
      </c>
      <c r="B5841" t="s">
        <v>43</v>
      </c>
      <c r="C5841">
        <v>6</v>
      </c>
      <c r="D5841" t="s">
        <v>11</v>
      </c>
      <c r="E5841" t="s">
        <v>27</v>
      </c>
      <c r="F5841" t="s">
        <v>13</v>
      </c>
      <c r="G5841" t="s">
        <v>5732</v>
      </c>
      <c r="H5841" s="1">
        <v>0</v>
      </c>
      <c r="I5841">
        <v>1</v>
      </c>
      <c r="J5841" s="3">
        <v>43002</v>
      </c>
      <c r="K5841" t="s">
        <v>5733</v>
      </c>
      <c r="L5841" t="s">
        <v>30</v>
      </c>
      <c r="M5841">
        <v>90032</v>
      </c>
      <c r="N5841">
        <v>498</v>
      </c>
      <c r="O5841" t="s">
        <v>1217</v>
      </c>
      <c r="P5841" s="4">
        <v>5</v>
      </c>
      <c r="Q5841" s="4">
        <v>3</v>
      </c>
      <c r="R5841" t="s">
        <v>32</v>
      </c>
      <c r="T5841" s="2">
        <v>4.62</v>
      </c>
      <c r="U5841" s="4">
        <v>15</v>
      </c>
      <c r="V5841" t="s">
        <v>33</v>
      </c>
      <c r="W5841" s="3">
        <v>43006</v>
      </c>
      <c r="X5841" t="s">
        <v>39</v>
      </c>
      <c r="Y5841" t="s">
        <v>34</v>
      </c>
      <c r="Z5841" t="s">
        <v>47</v>
      </c>
    </row>
    <row r="5842" spans="1:26" x14ac:dyDescent="0.25">
      <c r="A5842">
        <v>6</v>
      </c>
      <c r="B5842" t="s">
        <v>10</v>
      </c>
      <c r="C5842">
        <v>6</v>
      </c>
      <c r="D5842" t="s">
        <v>11</v>
      </c>
      <c r="E5842" t="s">
        <v>27</v>
      </c>
      <c r="F5842" t="s">
        <v>13</v>
      </c>
      <c r="G5842" t="s">
        <v>5276</v>
      </c>
      <c r="H5842" s="1">
        <v>0</v>
      </c>
      <c r="I5842">
        <v>1</v>
      </c>
      <c r="J5842" s="3">
        <v>43706</v>
      </c>
      <c r="K5842" t="s">
        <v>5734</v>
      </c>
      <c r="L5842" t="s">
        <v>30</v>
      </c>
      <c r="M5842">
        <v>90049</v>
      </c>
      <c r="N5842">
        <v>595</v>
      </c>
      <c r="O5842" t="s">
        <v>5735</v>
      </c>
      <c r="P5842" s="4">
        <v>41</v>
      </c>
      <c r="Q5842" s="4">
        <v>3</v>
      </c>
      <c r="R5842" t="s">
        <v>32</v>
      </c>
      <c r="T5842" s="2">
        <v>41.45</v>
      </c>
      <c r="U5842" s="4">
        <v>148</v>
      </c>
      <c r="V5842" t="s">
        <v>33</v>
      </c>
      <c r="W5842" s="3">
        <v>43712</v>
      </c>
      <c r="X5842" t="s">
        <v>39</v>
      </c>
      <c r="Y5842" t="s">
        <v>34</v>
      </c>
      <c r="Z5842" t="s">
        <v>47</v>
      </c>
    </row>
    <row r="5843" spans="1:26" x14ac:dyDescent="0.25">
      <c r="A5843">
        <v>5</v>
      </c>
      <c r="B5843" t="s">
        <v>43</v>
      </c>
      <c r="C5843">
        <v>6</v>
      </c>
      <c r="D5843" t="s">
        <v>11</v>
      </c>
      <c r="E5843" t="s">
        <v>88</v>
      </c>
      <c r="F5843" t="s">
        <v>13</v>
      </c>
      <c r="G5843" t="s">
        <v>601</v>
      </c>
      <c r="H5843" s="1">
        <v>0</v>
      </c>
      <c r="I5843">
        <v>1</v>
      </c>
      <c r="J5843" s="3">
        <v>43411</v>
      </c>
      <c r="K5843" t="s">
        <v>5736</v>
      </c>
      <c r="L5843" t="s">
        <v>30</v>
      </c>
      <c r="M5843">
        <v>94110</v>
      </c>
      <c r="N5843">
        <v>394</v>
      </c>
      <c r="O5843" t="s">
        <v>2330</v>
      </c>
      <c r="P5843" s="4">
        <v>6</v>
      </c>
      <c r="Q5843" s="4">
        <v>3</v>
      </c>
      <c r="R5843" t="s">
        <v>32</v>
      </c>
      <c r="T5843" s="2">
        <v>6.22</v>
      </c>
      <c r="U5843" s="4">
        <v>15</v>
      </c>
      <c r="V5843" t="s">
        <v>33</v>
      </c>
      <c r="W5843" s="3">
        <v>43416</v>
      </c>
      <c r="X5843" t="s">
        <v>39</v>
      </c>
      <c r="Y5843" t="s">
        <v>34</v>
      </c>
      <c r="Z5843" t="s">
        <v>47</v>
      </c>
    </row>
    <row r="5844" spans="1:26" x14ac:dyDescent="0.25">
      <c r="A5844">
        <v>7</v>
      </c>
      <c r="B5844" t="s">
        <v>25</v>
      </c>
      <c r="C5844">
        <v>6</v>
      </c>
      <c r="D5844" t="s">
        <v>11</v>
      </c>
      <c r="E5844" t="s">
        <v>88</v>
      </c>
      <c r="F5844" t="s">
        <v>13</v>
      </c>
      <c r="G5844" t="s">
        <v>1242</v>
      </c>
      <c r="H5844" s="1">
        <v>0</v>
      </c>
      <c r="I5844">
        <v>1</v>
      </c>
      <c r="J5844" s="3">
        <v>42712</v>
      </c>
      <c r="K5844" t="s">
        <v>5724</v>
      </c>
      <c r="L5844" t="s">
        <v>30</v>
      </c>
      <c r="M5844">
        <v>94110</v>
      </c>
      <c r="N5844">
        <v>494</v>
      </c>
      <c r="O5844" t="s">
        <v>2279</v>
      </c>
      <c r="P5844" s="4">
        <v>29</v>
      </c>
      <c r="Q5844" s="4">
        <v>3</v>
      </c>
      <c r="R5844" t="s">
        <v>32</v>
      </c>
      <c r="T5844" s="2">
        <v>28.6</v>
      </c>
      <c r="U5844" s="4">
        <v>79</v>
      </c>
      <c r="V5844" t="s">
        <v>33</v>
      </c>
      <c r="W5844" s="3">
        <v>42719</v>
      </c>
      <c r="X5844" t="s">
        <v>39</v>
      </c>
      <c r="Y5844" t="s">
        <v>34</v>
      </c>
      <c r="Z5844" t="s">
        <v>47</v>
      </c>
    </row>
    <row r="5845" spans="1:26" x14ac:dyDescent="0.25">
      <c r="A5845">
        <v>5</v>
      </c>
      <c r="B5845" t="s">
        <v>43</v>
      </c>
      <c r="C5845">
        <v>6</v>
      </c>
      <c r="D5845" t="s">
        <v>11</v>
      </c>
      <c r="E5845" t="s">
        <v>386</v>
      </c>
      <c r="F5845" t="s">
        <v>13</v>
      </c>
      <c r="G5845" t="s">
        <v>5316</v>
      </c>
      <c r="H5845" s="1">
        <v>0</v>
      </c>
      <c r="I5845">
        <v>1</v>
      </c>
      <c r="J5845" s="3">
        <v>43436</v>
      </c>
      <c r="K5845" t="s">
        <v>5737</v>
      </c>
      <c r="L5845" t="s">
        <v>30</v>
      </c>
      <c r="M5845">
        <v>95123</v>
      </c>
      <c r="N5845">
        <v>586</v>
      </c>
      <c r="O5845" t="s">
        <v>5466</v>
      </c>
      <c r="P5845" s="4">
        <v>6</v>
      </c>
      <c r="Q5845" s="4">
        <v>3</v>
      </c>
      <c r="R5845" t="s">
        <v>32</v>
      </c>
      <c r="T5845" s="2">
        <v>5.66</v>
      </c>
      <c r="U5845" s="4">
        <v>15</v>
      </c>
      <c r="V5845" t="s">
        <v>33</v>
      </c>
      <c r="W5845" s="3">
        <v>43441</v>
      </c>
      <c r="X5845" t="s">
        <v>39</v>
      </c>
      <c r="Y5845" t="s">
        <v>34</v>
      </c>
      <c r="Z5845" t="s">
        <v>47</v>
      </c>
    </row>
    <row r="5846" spans="1:26" x14ac:dyDescent="0.25">
      <c r="A5846">
        <v>7</v>
      </c>
      <c r="B5846" t="s">
        <v>25</v>
      </c>
      <c r="C5846">
        <v>6</v>
      </c>
      <c r="D5846" t="s">
        <v>11</v>
      </c>
      <c r="E5846" t="s">
        <v>65</v>
      </c>
      <c r="F5846" t="s">
        <v>13</v>
      </c>
      <c r="G5846" t="s">
        <v>5665</v>
      </c>
      <c r="H5846" s="1">
        <v>0</v>
      </c>
      <c r="I5846">
        <v>1</v>
      </c>
      <c r="J5846" s="3">
        <v>43695</v>
      </c>
      <c r="K5846" t="s">
        <v>5738</v>
      </c>
      <c r="L5846" t="s">
        <v>30</v>
      </c>
      <c r="M5846">
        <v>98103</v>
      </c>
      <c r="N5846">
        <v>470</v>
      </c>
      <c r="O5846" t="s">
        <v>8181</v>
      </c>
      <c r="P5846" s="4">
        <v>22</v>
      </c>
      <c r="Q5846" s="4">
        <v>3</v>
      </c>
      <c r="R5846" t="s">
        <v>32</v>
      </c>
      <c r="T5846" s="2">
        <v>22.42</v>
      </c>
      <c r="U5846" s="4">
        <v>66</v>
      </c>
      <c r="V5846" t="s">
        <v>33</v>
      </c>
      <c r="W5846" s="3">
        <v>43702</v>
      </c>
      <c r="X5846" t="s">
        <v>39</v>
      </c>
      <c r="Y5846" t="s">
        <v>69</v>
      </c>
      <c r="Z5846" t="s">
        <v>47</v>
      </c>
    </row>
    <row r="5847" spans="1:26" x14ac:dyDescent="0.25">
      <c r="A5847">
        <v>5</v>
      </c>
      <c r="B5847" t="s">
        <v>43</v>
      </c>
      <c r="C5847">
        <v>6</v>
      </c>
      <c r="D5847" t="s">
        <v>11</v>
      </c>
      <c r="E5847" t="s">
        <v>5739</v>
      </c>
      <c r="F5847" t="s">
        <v>13</v>
      </c>
      <c r="G5847" t="s">
        <v>1252</v>
      </c>
      <c r="H5847" s="1">
        <v>0</v>
      </c>
      <c r="I5847">
        <v>1</v>
      </c>
      <c r="J5847" s="3">
        <v>43358</v>
      </c>
      <c r="K5847" t="s">
        <v>5740</v>
      </c>
      <c r="L5847" t="s">
        <v>30</v>
      </c>
      <c r="M5847">
        <v>83301</v>
      </c>
      <c r="N5847">
        <v>370</v>
      </c>
      <c r="O5847" t="s">
        <v>550</v>
      </c>
      <c r="P5847" s="4">
        <v>260</v>
      </c>
      <c r="Q5847" s="4">
        <v>3</v>
      </c>
      <c r="R5847" t="s">
        <v>32</v>
      </c>
      <c r="T5847" s="2">
        <v>259.52999999999997</v>
      </c>
      <c r="U5847" s="4">
        <v>1128</v>
      </c>
      <c r="V5847" t="s">
        <v>33</v>
      </c>
      <c r="W5847" s="3">
        <v>43363</v>
      </c>
      <c r="X5847" t="s">
        <v>39</v>
      </c>
      <c r="Y5847" t="s">
        <v>1677</v>
      </c>
      <c r="Z5847" t="s">
        <v>41</v>
      </c>
    </row>
    <row r="5848" spans="1:26" x14ac:dyDescent="0.25">
      <c r="A5848">
        <v>6</v>
      </c>
      <c r="B5848" t="s">
        <v>10</v>
      </c>
      <c r="C5848">
        <v>6</v>
      </c>
      <c r="D5848" t="s">
        <v>11</v>
      </c>
      <c r="E5848" t="s">
        <v>65</v>
      </c>
      <c r="F5848" t="s">
        <v>13</v>
      </c>
      <c r="G5848" t="s">
        <v>5291</v>
      </c>
      <c r="H5848" s="1">
        <v>0</v>
      </c>
      <c r="I5848">
        <v>1</v>
      </c>
      <c r="J5848" s="3">
        <v>42466</v>
      </c>
      <c r="K5848" t="s">
        <v>5741</v>
      </c>
      <c r="L5848" t="s">
        <v>30</v>
      </c>
      <c r="M5848">
        <v>98115</v>
      </c>
      <c r="N5848">
        <v>427</v>
      </c>
      <c r="O5848" t="s">
        <v>1302</v>
      </c>
      <c r="P5848" s="4">
        <v>111</v>
      </c>
      <c r="Q5848" s="4">
        <v>3</v>
      </c>
      <c r="R5848" t="s">
        <v>32</v>
      </c>
      <c r="T5848" s="2">
        <v>111.1</v>
      </c>
      <c r="U5848" s="4">
        <v>654</v>
      </c>
      <c r="V5848" t="s">
        <v>33</v>
      </c>
      <c r="W5848" s="3">
        <v>42472</v>
      </c>
      <c r="X5848" t="s">
        <v>39</v>
      </c>
      <c r="Y5848" t="s">
        <v>69</v>
      </c>
      <c r="Z5848" t="s">
        <v>41</v>
      </c>
    </row>
    <row r="5849" spans="1:26" x14ac:dyDescent="0.25">
      <c r="A5849">
        <v>7</v>
      </c>
      <c r="B5849" t="s">
        <v>25</v>
      </c>
      <c r="C5849">
        <v>6</v>
      </c>
      <c r="D5849" t="s">
        <v>11</v>
      </c>
      <c r="E5849" t="s">
        <v>65</v>
      </c>
      <c r="F5849" t="s">
        <v>13</v>
      </c>
      <c r="G5849" t="s">
        <v>967</v>
      </c>
      <c r="H5849" s="1">
        <v>0</v>
      </c>
      <c r="I5849">
        <v>1</v>
      </c>
      <c r="J5849" s="3">
        <v>42692</v>
      </c>
      <c r="K5849" t="s">
        <v>5727</v>
      </c>
      <c r="L5849" t="s">
        <v>30</v>
      </c>
      <c r="M5849">
        <v>98105</v>
      </c>
      <c r="N5849">
        <v>979</v>
      </c>
      <c r="O5849" t="s">
        <v>1816</v>
      </c>
      <c r="P5849" s="4">
        <v>95</v>
      </c>
      <c r="Q5849" s="4">
        <v>4</v>
      </c>
      <c r="R5849" t="s">
        <v>32</v>
      </c>
      <c r="T5849" s="2">
        <v>94.93</v>
      </c>
      <c r="U5849" s="4">
        <v>730</v>
      </c>
      <c r="V5849" t="s">
        <v>33</v>
      </c>
      <c r="W5849" s="3">
        <v>42699</v>
      </c>
      <c r="X5849" t="s">
        <v>39</v>
      </c>
      <c r="Y5849" t="s">
        <v>69</v>
      </c>
      <c r="Z5849" t="s">
        <v>41</v>
      </c>
    </row>
    <row r="5850" spans="1:26" x14ac:dyDescent="0.25">
      <c r="A5850">
        <v>6</v>
      </c>
      <c r="B5850" t="s">
        <v>10</v>
      </c>
      <c r="C5850">
        <v>6</v>
      </c>
      <c r="D5850" t="s">
        <v>11</v>
      </c>
      <c r="E5850" t="s">
        <v>65</v>
      </c>
      <c r="F5850" t="s">
        <v>13</v>
      </c>
      <c r="G5850" t="s">
        <v>1444</v>
      </c>
      <c r="H5850" s="1">
        <v>0</v>
      </c>
      <c r="I5850">
        <v>1</v>
      </c>
      <c r="J5850" s="3">
        <v>43122</v>
      </c>
      <c r="K5850" t="s">
        <v>5742</v>
      </c>
      <c r="L5850" t="s">
        <v>30</v>
      </c>
      <c r="M5850">
        <v>98115</v>
      </c>
      <c r="N5850">
        <v>470</v>
      </c>
      <c r="O5850" t="s">
        <v>8181</v>
      </c>
      <c r="P5850" s="4">
        <v>37</v>
      </c>
      <c r="Q5850" s="4">
        <v>5</v>
      </c>
      <c r="R5850" t="s">
        <v>32</v>
      </c>
      <c r="T5850" s="2">
        <v>37.369999999999997</v>
      </c>
      <c r="U5850" s="4">
        <v>110</v>
      </c>
      <c r="V5850" t="s">
        <v>33</v>
      </c>
      <c r="W5850" s="3">
        <v>43128</v>
      </c>
      <c r="X5850" t="s">
        <v>39</v>
      </c>
      <c r="Y5850" t="s">
        <v>69</v>
      </c>
      <c r="Z5850" t="s">
        <v>47</v>
      </c>
    </row>
    <row r="5851" spans="1:26" x14ac:dyDescent="0.25">
      <c r="A5851">
        <v>6</v>
      </c>
      <c r="B5851" t="s">
        <v>10</v>
      </c>
      <c r="C5851">
        <v>6</v>
      </c>
      <c r="D5851" t="s">
        <v>11</v>
      </c>
      <c r="E5851" t="s">
        <v>27</v>
      </c>
      <c r="F5851" t="s">
        <v>13</v>
      </c>
      <c r="G5851" t="s">
        <v>701</v>
      </c>
      <c r="H5851" s="1">
        <v>0</v>
      </c>
      <c r="I5851">
        <v>1</v>
      </c>
      <c r="J5851" s="3">
        <v>42988</v>
      </c>
      <c r="K5851" t="s">
        <v>5743</v>
      </c>
      <c r="L5851" t="s">
        <v>30</v>
      </c>
      <c r="M5851">
        <v>90032</v>
      </c>
      <c r="N5851">
        <v>1446</v>
      </c>
      <c r="O5851" t="s">
        <v>8154</v>
      </c>
      <c r="P5851" s="4">
        <v>33</v>
      </c>
      <c r="Q5851" s="4">
        <v>6</v>
      </c>
      <c r="R5851" t="s">
        <v>32</v>
      </c>
      <c r="T5851" s="2">
        <v>33.07</v>
      </c>
      <c r="U5851" s="4">
        <v>107</v>
      </c>
      <c r="V5851" t="s">
        <v>33</v>
      </c>
      <c r="W5851" s="3">
        <v>42994</v>
      </c>
      <c r="X5851" t="s">
        <v>39</v>
      </c>
      <c r="Y5851" t="s">
        <v>34</v>
      </c>
      <c r="Z5851" t="s">
        <v>47</v>
      </c>
    </row>
    <row r="5852" spans="1:26" x14ac:dyDescent="0.25">
      <c r="A5852">
        <v>4</v>
      </c>
      <c r="B5852" t="s">
        <v>43</v>
      </c>
      <c r="C5852">
        <v>6</v>
      </c>
      <c r="D5852" t="s">
        <v>11</v>
      </c>
      <c r="E5852" t="s">
        <v>88</v>
      </c>
      <c r="F5852" t="s">
        <v>13</v>
      </c>
      <c r="G5852" t="s">
        <v>5325</v>
      </c>
      <c r="H5852" s="1">
        <v>0</v>
      </c>
      <c r="I5852">
        <v>1</v>
      </c>
      <c r="J5852" s="3">
        <v>43028</v>
      </c>
      <c r="K5852" t="s">
        <v>5744</v>
      </c>
      <c r="L5852" t="s">
        <v>30</v>
      </c>
      <c r="M5852">
        <v>94109</v>
      </c>
      <c r="N5852">
        <v>91</v>
      </c>
      <c r="O5852" t="s">
        <v>1621</v>
      </c>
      <c r="P5852" s="4">
        <v>6</v>
      </c>
      <c r="Q5852" s="4">
        <v>6</v>
      </c>
      <c r="R5852" t="s">
        <v>32</v>
      </c>
      <c r="T5852" s="2">
        <v>6.09</v>
      </c>
      <c r="U5852" s="4">
        <v>16</v>
      </c>
      <c r="V5852" t="s">
        <v>33</v>
      </c>
      <c r="W5852" s="3">
        <v>43032</v>
      </c>
      <c r="X5852" t="s">
        <v>39</v>
      </c>
      <c r="Y5852" t="s">
        <v>34</v>
      </c>
      <c r="Z5852" t="s">
        <v>47</v>
      </c>
    </row>
    <row r="5853" spans="1:26" x14ac:dyDescent="0.25">
      <c r="A5853">
        <v>4</v>
      </c>
      <c r="B5853" t="s">
        <v>43</v>
      </c>
      <c r="C5853">
        <v>6</v>
      </c>
      <c r="D5853" t="s">
        <v>11</v>
      </c>
      <c r="E5853" t="s">
        <v>65</v>
      </c>
      <c r="F5853" t="s">
        <v>13</v>
      </c>
      <c r="G5853" t="s">
        <v>1273</v>
      </c>
      <c r="H5853" s="1">
        <v>0</v>
      </c>
      <c r="I5853">
        <v>1</v>
      </c>
      <c r="J5853" s="3">
        <v>43265</v>
      </c>
      <c r="K5853" t="s">
        <v>5745</v>
      </c>
      <c r="L5853" t="s">
        <v>30</v>
      </c>
      <c r="M5853">
        <v>98103</v>
      </c>
      <c r="N5853">
        <v>843</v>
      </c>
      <c r="O5853" t="s">
        <v>2103</v>
      </c>
      <c r="P5853" s="4">
        <v>335</v>
      </c>
      <c r="Q5853" s="4">
        <v>7</v>
      </c>
      <c r="R5853" t="s">
        <v>32</v>
      </c>
      <c r="T5853" s="2">
        <v>334.55</v>
      </c>
      <c r="U5853" s="4">
        <v>1115</v>
      </c>
      <c r="V5853" t="s">
        <v>33</v>
      </c>
      <c r="W5853" s="3">
        <v>43269</v>
      </c>
      <c r="X5853" t="s">
        <v>39</v>
      </c>
      <c r="Y5853" t="s">
        <v>69</v>
      </c>
      <c r="Z5853" t="s">
        <v>41</v>
      </c>
    </row>
    <row r="5854" spans="1:26" x14ac:dyDescent="0.25">
      <c r="A5854">
        <v>6</v>
      </c>
      <c r="B5854" t="s">
        <v>10</v>
      </c>
      <c r="C5854">
        <v>6</v>
      </c>
      <c r="D5854" t="s">
        <v>11</v>
      </c>
      <c r="E5854" t="s">
        <v>65</v>
      </c>
      <c r="F5854" t="s">
        <v>13</v>
      </c>
      <c r="G5854" t="s">
        <v>5400</v>
      </c>
      <c r="H5854" s="1">
        <v>0</v>
      </c>
      <c r="I5854">
        <v>1</v>
      </c>
      <c r="J5854" s="3">
        <v>42581</v>
      </c>
      <c r="K5854" t="s">
        <v>5746</v>
      </c>
      <c r="L5854" t="s">
        <v>30</v>
      </c>
      <c r="M5854">
        <v>98103</v>
      </c>
      <c r="N5854">
        <v>1368</v>
      </c>
      <c r="O5854" t="s">
        <v>8213</v>
      </c>
      <c r="P5854" s="4">
        <v>260</v>
      </c>
      <c r="Q5854" s="4">
        <v>8</v>
      </c>
      <c r="R5854" t="s">
        <v>32</v>
      </c>
      <c r="T5854" s="2">
        <v>259.89</v>
      </c>
      <c r="U5854" s="4">
        <v>1368</v>
      </c>
      <c r="V5854" t="s">
        <v>33</v>
      </c>
      <c r="W5854" s="3">
        <v>42587</v>
      </c>
      <c r="X5854" t="s">
        <v>39</v>
      </c>
      <c r="Y5854" t="s">
        <v>69</v>
      </c>
      <c r="Z5854" t="s">
        <v>22</v>
      </c>
    </row>
    <row r="5855" spans="1:26" x14ac:dyDescent="0.25">
      <c r="A5855">
        <v>7</v>
      </c>
      <c r="B5855" t="s">
        <v>25</v>
      </c>
      <c r="C5855">
        <v>6</v>
      </c>
      <c r="D5855" t="s">
        <v>11</v>
      </c>
      <c r="E5855" t="s">
        <v>1121</v>
      </c>
      <c r="F5855" t="s">
        <v>13</v>
      </c>
      <c r="G5855" t="s">
        <v>677</v>
      </c>
      <c r="H5855" s="1">
        <v>0</v>
      </c>
      <c r="I5855">
        <v>1</v>
      </c>
      <c r="J5855" s="3">
        <v>43828</v>
      </c>
      <c r="K5855" t="s">
        <v>5747</v>
      </c>
      <c r="L5855" t="s">
        <v>30</v>
      </c>
      <c r="M5855">
        <v>92804</v>
      </c>
      <c r="N5855">
        <v>1183</v>
      </c>
      <c r="O5855" t="s">
        <v>1887</v>
      </c>
      <c r="P5855" s="4">
        <v>37</v>
      </c>
      <c r="Q5855" s="4">
        <v>8</v>
      </c>
      <c r="R5855" t="s">
        <v>32</v>
      </c>
      <c r="T5855" s="2">
        <v>37.409999999999997</v>
      </c>
      <c r="U5855" s="4">
        <v>101</v>
      </c>
      <c r="V5855" t="s">
        <v>33</v>
      </c>
      <c r="W5855" s="3">
        <v>43835</v>
      </c>
      <c r="X5855" t="s">
        <v>39</v>
      </c>
      <c r="Y5855" t="s">
        <v>34</v>
      </c>
      <c r="Z5855" t="s">
        <v>47</v>
      </c>
    </row>
    <row r="5856" spans="1:26" x14ac:dyDescent="0.25">
      <c r="A5856">
        <v>7</v>
      </c>
      <c r="B5856" t="s">
        <v>25</v>
      </c>
      <c r="C5856">
        <v>6</v>
      </c>
      <c r="D5856" t="s">
        <v>11</v>
      </c>
      <c r="E5856" t="s">
        <v>27</v>
      </c>
      <c r="F5856" t="s">
        <v>13</v>
      </c>
      <c r="G5856" t="s">
        <v>5201</v>
      </c>
      <c r="H5856" s="1">
        <v>0</v>
      </c>
      <c r="I5856">
        <v>1</v>
      </c>
      <c r="J5856" s="3">
        <v>43250</v>
      </c>
      <c r="K5856" t="s">
        <v>5748</v>
      </c>
      <c r="L5856" t="s">
        <v>30</v>
      </c>
      <c r="M5856">
        <v>90032</v>
      </c>
      <c r="N5856">
        <v>19</v>
      </c>
      <c r="O5856" t="s">
        <v>2275</v>
      </c>
      <c r="P5856" s="4">
        <v>12</v>
      </c>
      <c r="Q5856" s="4">
        <v>8</v>
      </c>
      <c r="R5856" t="s">
        <v>32</v>
      </c>
      <c r="T5856" s="2">
        <v>11.75</v>
      </c>
      <c r="U5856" s="4">
        <v>168</v>
      </c>
      <c r="V5856" t="s">
        <v>33</v>
      </c>
      <c r="W5856" s="3">
        <v>43257</v>
      </c>
      <c r="X5856" t="s">
        <v>39</v>
      </c>
      <c r="Y5856" t="s">
        <v>34</v>
      </c>
      <c r="Z5856" t="s">
        <v>47</v>
      </c>
    </row>
    <row r="5857" spans="1:26" x14ac:dyDescent="0.25">
      <c r="A5857">
        <v>4</v>
      </c>
      <c r="B5857" t="s">
        <v>43</v>
      </c>
      <c r="C5857">
        <v>6</v>
      </c>
      <c r="D5857" t="s">
        <v>11</v>
      </c>
      <c r="E5857" t="s">
        <v>65</v>
      </c>
      <c r="F5857" t="s">
        <v>13</v>
      </c>
      <c r="G5857" t="s">
        <v>1145</v>
      </c>
      <c r="H5857" s="1">
        <v>0</v>
      </c>
      <c r="I5857">
        <v>1</v>
      </c>
      <c r="J5857" s="3">
        <v>42820</v>
      </c>
      <c r="K5857" t="s">
        <v>5749</v>
      </c>
      <c r="L5857" t="s">
        <v>30</v>
      </c>
      <c r="M5857">
        <v>98103</v>
      </c>
      <c r="N5857">
        <v>377</v>
      </c>
      <c r="O5857" t="s">
        <v>954</v>
      </c>
      <c r="P5857" s="4">
        <v>611</v>
      </c>
      <c r="Q5857" s="4">
        <v>8</v>
      </c>
      <c r="R5857" t="s">
        <v>32</v>
      </c>
      <c r="T5857" s="2">
        <v>610.86</v>
      </c>
      <c r="U5857" s="4">
        <v>3394</v>
      </c>
      <c r="V5857" t="s">
        <v>33</v>
      </c>
      <c r="W5857" s="3">
        <v>42824</v>
      </c>
      <c r="X5857" t="s">
        <v>39</v>
      </c>
      <c r="Y5857" t="s">
        <v>69</v>
      </c>
      <c r="Z5857" t="s">
        <v>41</v>
      </c>
    </row>
    <row r="5858" spans="1:26" x14ac:dyDescent="0.25">
      <c r="A5858">
        <v>6</v>
      </c>
      <c r="B5858" t="s">
        <v>10</v>
      </c>
      <c r="C5858">
        <v>6</v>
      </c>
      <c r="D5858" t="s">
        <v>11</v>
      </c>
      <c r="E5858" t="s">
        <v>386</v>
      </c>
      <c r="F5858" t="s">
        <v>13</v>
      </c>
      <c r="G5858" t="s">
        <v>5316</v>
      </c>
      <c r="H5858" s="1">
        <v>0.15</v>
      </c>
      <c r="I5858">
        <v>1</v>
      </c>
      <c r="J5858" s="3">
        <v>43359</v>
      </c>
      <c r="K5858" t="s">
        <v>5750</v>
      </c>
      <c r="L5858" t="s">
        <v>30</v>
      </c>
      <c r="M5858">
        <v>95123</v>
      </c>
      <c r="N5858">
        <v>1434</v>
      </c>
      <c r="O5858" t="s">
        <v>1569</v>
      </c>
      <c r="P5858" s="4">
        <v>-13</v>
      </c>
      <c r="Q5858" s="4">
        <v>2</v>
      </c>
      <c r="R5858" t="s">
        <v>32</v>
      </c>
      <c r="T5858" s="2">
        <v>-12.88</v>
      </c>
      <c r="U5858" s="4">
        <v>274</v>
      </c>
      <c r="V5858" t="s">
        <v>33</v>
      </c>
      <c r="W5858" s="3">
        <v>43365</v>
      </c>
      <c r="X5858" t="s">
        <v>39</v>
      </c>
      <c r="Y5858" t="s">
        <v>34</v>
      </c>
      <c r="Z5858" t="s">
        <v>22</v>
      </c>
    </row>
    <row r="5859" spans="1:26" x14ac:dyDescent="0.25">
      <c r="A5859">
        <v>5</v>
      </c>
      <c r="B5859" t="s">
        <v>43</v>
      </c>
      <c r="C5859">
        <v>6</v>
      </c>
      <c r="D5859" t="s">
        <v>11</v>
      </c>
      <c r="E5859" t="s">
        <v>4439</v>
      </c>
      <c r="F5859" t="s">
        <v>13</v>
      </c>
      <c r="G5859" t="s">
        <v>5612</v>
      </c>
      <c r="H5859" s="1">
        <v>0.15</v>
      </c>
      <c r="I5859">
        <v>1</v>
      </c>
      <c r="J5859" s="3">
        <v>42472</v>
      </c>
      <c r="K5859" t="s">
        <v>5751</v>
      </c>
      <c r="L5859" t="s">
        <v>30</v>
      </c>
      <c r="M5859">
        <v>90278</v>
      </c>
      <c r="N5859">
        <v>1228</v>
      </c>
      <c r="O5859" t="s">
        <v>8117</v>
      </c>
      <c r="P5859" s="4">
        <v>-18</v>
      </c>
      <c r="Q5859" s="4">
        <v>3</v>
      </c>
      <c r="R5859" t="s">
        <v>32</v>
      </c>
      <c r="T5859" s="2">
        <v>-18.149999999999999</v>
      </c>
      <c r="U5859" s="4">
        <v>308</v>
      </c>
      <c r="V5859" t="s">
        <v>33</v>
      </c>
      <c r="W5859" s="3">
        <v>42477</v>
      </c>
      <c r="X5859" t="s">
        <v>39</v>
      </c>
      <c r="Y5859" t="s">
        <v>34</v>
      </c>
      <c r="Z5859" t="s">
        <v>22</v>
      </c>
    </row>
    <row r="5860" spans="1:26" x14ac:dyDescent="0.25">
      <c r="A5860">
        <v>5</v>
      </c>
      <c r="B5860" t="s">
        <v>43</v>
      </c>
      <c r="C5860">
        <v>6</v>
      </c>
      <c r="D5860" t="s">
        <v>11</v>
      </c>
      <c r="E5860" t="s">
        <v>572</v>
      </c>
      <c r="F5860" t="s">
        <v>13</v>
      </c>
      <c r="G5860" t="s">
        <v>5633</v>
      </c>
      <c r="H5860" s="1">
        <v>0.15</v>
      </c>
      <c r="I5860">
        <v>1</v>
      </c>
      <c r="J5860" s="3">
        <v>42636</v>
      </c>
      <c r="K5860" t="s">
        <v>5752</v>
      </c>
      <c r="L5860" t="s">
        <v>30</v>
      </c>
      <c r="M5860">
        <v>92037</v>
      </c>
      <c r="N5860">
        <v>1368</v>
      </c>
      <c r="O5860" t="s">
        <v>8213</v>
      </c>
      <c r="P5860" s="4">
        <v>21</v>
      </c>
      <c r="Q5860" s="4">
        <v>3</v>
      </c>
      <c r="R5860" t="s">
        <v>32</v>
      </c>
      <c r="T5860" s="2">
        <v>20.52</v>
      </c>
      <c r="U5860" s="4">
        <v>436</v>
      </c>
      <c r="V5860" t="s">
        <v>33</v>
      </c>
      <c r="W5860" s="3">
        <v>42641</v>
      </c>
      <c r="X5860" t="s">
        <v>39</v>
      </c>
      <c r="Y5860" t="s">
        <v>34</v>
      </c>
      <c r="Z5860" t="s">
        <v>22</v>
      </c>
    </row>
    <row r="5861" spans="1:26" x14ac:dyDescent="0.25">
      <c r="A5861">
        <v>5</v>
      </c>
      <c r="B5861" t="s">
        <v>43</v>
      </c>
      <c r="C5861">
        <v>6</v>
      </c>
      <c r="D5861" t="s">
        <v>11</v>
      </c>
      <c r="E5861" t="s">
        <v>5730</v>
      </c>
      <c r="F5861" t="s">
        <v>13</v>
      </c>
      <c r="G5861" t="s">
        <v>601</v>
      </c>
      <c r="H5861" s="1">
        <v>0.15</v>
      </c>
      <c r="I5861">
        <v>1</v>
      </c>
      <c r="J5861" s="3">
        <v>42869</v>
      </c>
      <c r="K5861" t="s">
        <v>5731</v>
      </c>
      <c r="L5861" t="s">
        <v>30</v>
      </c>
      <c r="M5861">
        <v>93010</v>
      </c>
      <c r="N5861">
        <v>379</v>
      </c>
      <c r="O5861" t="s">
        <v>1328</v>
      </c>
      <c r="P5861" s="4">
        <v>42</v>
      </c>
      <c r="Q5861" s="4">
        <v>5</v>
      </c>
      <c r="R5861" t="s">
        <v>32</v>
      </c>
      <c r="T5861" s="2">
        <v>42</v>
      </c>
      <c r="U5861" s="4">
        <v>510</v>
      </c>
      <c r="V5861" t="s">
        <v>33</v>
      </c>
      <c r="W5861" s="3">
        <v>42874</v>
      </c>
      <c r="X5861" t="s">
        <v>39</v>
      </c>
      <c r="Y5861" t="s">
        <v>34</v>
      </c>
      <c r="Z5861" t="s">
        <v>22</v>
      </c>
    </row>
    <row r="5862" spans="1:26" x14ac:dyDescent="0.25">
      <c r="A5862">
        <v>5</v>
      </c>
      <c r="B5862" t="s">
        <v>43</v>
      </c>
      <c r="C5862">
        <v>6</v>
      </c>
      <c r="D5862" t="s">
        <v>11</v>
      </c>
      <c r="E5862" t="s">
        <v>704</v>
      </c>
      <c r="F5862" t="s">
        <v>13</v>
      </c>
      <c r="G5862" t="s">
        <v>359</v>
      </c>
      <c r="H5862" s="1">
        <v>0.15</v>
      </c>
      <c r="I5862">
        <v>1</v>
      </c>
      <c r="J5862" s="3">
        <v>43369</v>
      </c>
      <c r="K5862" t="s">
        <v>5753</v>
      </c>
      <c r="L5862" t="s">
        <v>30</v>
      </c>
      <c r="M5862">
        <v>92345</v>
      </c>
      <c r="N5862">
        <v>309</v>
      </c>
      <c r="O5862" t="s">
        <v>1653</v>
      </c>
      <c r="P5862" s="4">
        <v>20</v>
      </c>
      <c r="Q5862" s="4">
        <v>5</v>
      </c>
      <c r="R5862" t="s">
        <v>32</v>
      </c>
      <c r="T5862" s="2">
        <v>20</v>
      </c>
      <c r="U5862" s="4">
        <v>425</v>
      </c>
      <c r="V5862" t="s">
        <v>33</v>
      </c>
      <c r="W5862" s="3">
        <v>43374</v>
      </c>
      <c r="X5862" t="s">
        <v>39</v>
      </c>
      <c r="Y5862" t="s">
        <v>34</v>
      </c>
      <c r="Z5862" t="s">
        <v>22</v>
      </c>
    </row>
    <row r="5863" spans="1:26" x14ac:dyDescent="0.25">
      <c r="A5863">
        <v>5</v>
      </c>
      <c r="B5863" t="s">
        <v>43</v>
      </c>
      <c r="C5863">
        <v>6</v>
      </c>
      <c r="D5863" t="s">
        <v>11</v>
      </c>
      <c r="E5863" t="s">
        <v>88</v>
      </c>
      <c r="F5863" t="s">
        <v>13</v>
      </c>
      <c r="G5863" t="s">
        <v>5282</v>
      </c>
      <c r="H5863" s="1">
        <v>0.2</v>
      </c>
      <c r="I5863">
        <v>1</v>
      </c>
      <c r="J5863" s="3">
        <v>43589</v>
      </c>
      <c r="K5863" t="s">
        <v>5754</v>
      </c>
      <c r="L5863" t="s">
        <v>30</v>
      </c>
      <c r="M5863">
        <v>94109</v>
      </c>
      <c r="N5863">
        <v>370</v>
      </c>
      <c r="O5863" t="s">
        <v>550</v>
      </c>
      <c r="P5863" s="4">
        <v>11</v>
      </c>
      <c r="Q5863" s="4">
        <v>1</v>
      </c>
      <c r="R5863" t="s">
        <v>32</v>
      </c>
      <c r="T5863" s="2">
        <v>11.28</v>
      </c>
      <c r="U5863" s="4">
        <v>301</v>
      </c>
      <c r="V5863" t="s">
        <v>33</v>
      </c>
      <c r="W5863" s="3">
        <v>43594</v>
      </c>
      <c r="X5863" t="s">
        <v>39</v>
      </c>
      <c r="Y5863" t="s">
        <v>34</v>
      </c>
      <c r="Z5863" t="s">
        <v>41</v>
      </c>
    </row>
    <row r="5864" spans="1:26" x14ac:dyDescent="0.25">
      <c r="A5864">
        <v>4</v>
      </c>
      <c r="B5864" t="s">
        <v>43</v>
      </c>
      <c r="C5864">
        <v>6</v>
      </c>
      <c r="D5864" t="s">
        <v>11</v>
      </c>
      <c r="E5864" t="s">
        <v>88</v>
      </c>
      <c r="F5864" t="s">
        <v>13</v>
      </c>
      <c r="G5864" t="s">
        <v>5755</v>
      </c>
      <c r="H5864" s="1">
        <v>0.2</v>
      </c>
      <c r="I5864">
        <v>1</v>
      </c>
      <c r="J5864" s="3">
        <v>42572</v>
      </c>
      <c r="K5864" t="s">
        <v>5756</v>
      </c>
      <c r="L5864" t="s">
        <v>30</v>
      </c>
      <c r="M5864">
        <v>94122</v>
      </c>
      <c r="N5864">
        <v>820</v>
      </c>
      <c r="O5864" t="s">
        <v>8287</v>
      </c>
      <c r="P5864" s="4">
        <v>27</v>
      </c>
      <c r="Q5864" s="4">
        <v>1</v>
      </c>
      <c r="R5864" t="s">
        <v>32</v>
      </c>
      <c r="T5864" s="2">
        <v>27.28</v>
      </c>
      <c r="U5864" s="4">
        <v>273</v>
      </c>
      <c r="V5864" t="s">
        <v>33</v>
      </c>
      <c r="W5864" s="3">
        <v>42576</v>
      </c>
      <c r="X5864" t="s">
        <v>39</v>
      </c>
      <c r="Y5864" t="s">
        <v>34</v>
      </c>
      <c r="Z5864" t="s">
        <v>41</v>
      </c>
    </row>
    <row r="5865" spans="1:26" x14ac:dyDescent="0.25">
      <c r="A5865">
        <v>7</v>
      </c>
      <c r="B5865" t="s">
        <v>25</v>
      </c>
      <c r="C5865">
        <v>6</v>
      </c>
      <c r="D5865" t="s">
        <v>11</v>
      </c>
      <c r="E5865" t="s">
        <v>333</v>
      </c>
      <c r="F5865" t="s">
        <v>13</v>
      </c>
      <c r="G5865" t="s">
        <v>5757</v>
      </c>
      <c r="H5865" s="1">
        <v>0.2</v>
      </c>
      <c r="I5865">
        <v>1</v>
      </c>
      <c r="J5865" s="3">
        <v>43459</v>
      </c>
      <c r="K5865" t="s">
        <v>5758</v>
      </c>
      <c r="L5865" t="s">
        <v>30</v>
      </c>
      <c r="M5865">
        <v>85023</v>
      </c>
      <c r="N5865">
        <v>766</v>
      </c>
      <c r="O5865" t="s">
        <v>1787</v>
      </c>
      <c r="P5865" s="4">
        <v>4</v>
      </c>
      <c r="Q5865" s="4">
        <v>2</v>
      </c>
      <c r="R5865" t="s">
        <v>32</v>
      </c>
      <c r="T5865" s="2">
        <v>4.2</v>
      </c>
      <c r="U5865" s="4">
        <v>48</v>
      </c>
      <c r="V5865" t="s">
        <v>33</v>
      </c>
      <c r="W5865" s="3">
        <v>43466</v>
      </c>
      <c r="X5865" t="s">
        <v>39</v>
      </c>
      <c r="Y5865" t="s">
        <v>199</v>
      </c>
      <c r="Z5865" t="s">
        <v>24</v>
      </c>
    </row>
    <row r="5866" spans="1:26" x14ac:dyDescent="0.25">
      <c r="A5866">
        <v>5</v>
      </c>
      <c r="B5866" t="s">
        <v>43</v>
      </c>
      <c r="C5866">
        <v>6</v>
      </c>
      <c r="D5866" t="s">
        <v>11</v>
      </c>
      <c r="E5866" t="s">
        <v>5730</v>
      </c>
      <c r="F5866" t="s">
        <v>13</v>
      </c>
      <c r="G5866" t="s">
        <v>601</v>
      </c>
      <c r="H5866" s="1">
        <v>0.2</v>
      </c>
      <c r="I5866">
        <v>1</v>
      </c>
      <c r="J5866" s="3">
        <v>42869</v>
      </c>
      <c r="K5866" t="s">
        <v>5731</v>
      </c>
      <c r="L5866" t="s">
        <v>30</v>
      </c>
      <c r="M5866">
        <v>93010</v>
      </c>
      <c r="N5866">
        <v>1179</v>
      </c>
      <c r="O5866" t="s">
        <v>1604</v>
      </c>
      <c r="P5866" s="4">
        <v>-6</v>
      </c>
      <c r="Q5866" s="4">
        <v>2</v>
      </c>
      <c r="R5866" t="s">
        <v>32</v>
      </c>
      <c r="T5866" s="2">
        <v>-6.1</v>
      </c>
      <c r="U5866" s="4">
        <v>98</v>
      </c>
      <c r="V5866" t="s">
        <v>33</v>
      </c>
      <c r="W5866" s="3">
        <v>42874</v>
      </c>
      <c r="X5866" t="s">
        <v>39</v>
      </c>
      <c r="Y5866" t="s">
        <v>34</v>
      </c>
      <c r="Z5866" t="s">
        <v>24</v>
      </c>
    </row>
    <row r="5867" spans="1:26" x14ac:dyDescent="0.25">
      <c r="A5867">
        <v>7</v>
      </c>
      <c r="B5867" t="s">
        <v>25</v>
      </c>
      <c r="C5867">
        <v>6</v>
      </c>
      <c r="D5867" t="s">
        <v>11</v>
      </c>
      <c r="E5867" t="s">
        <v>27</v>
      </c>
      <c r="F5867" t="s">
        <v>13</v>
      </c>
      <c r="G5867" t="s">
        <v>5497</v>
      </c>
      <c r="H5867" s="1">
        <v>0.2</v>
      </c>
      <c r="I5867">
        <v>1</v>
      </c>
      <c r="J5867" s="3">
        <v>43218</v>
      </c>
      <c r="K5867" t="s">
        <v>5759</v>
      </c>
      <c r="L5867" t="s">
        <v>30</v>
      </c>
      <c r="M5867">
        <v>90045</v>
      </c>
      <c r="N5867">
        <v>767</v>
      </c>
      <c r="O5867" t="s">
        <v>1989</v>
      </c>
      <c r="P5867" s="4">
        <v>3</v>
      </c>
      <c r="Q5867" s="4">
        <v>2</v>
      </c>
      <c r="R5867" t="s">
        <v>32</v>
      </c>
      <c r="T5867" s="2">
        <v>2.6</v>
      </c>
      <c r="U5867" s="4">
        <v>42</v>
      </c>
      <c r="V5867" t="s">
        <v>33</v>
      </c>
      <c r="W5867" s="3">
        <v>43225</v>
      </c>
      <c r="X5867" t="s">
        <v>39</v>
      </c>
      <c r="Y5867" t="s">
        <v>34</v>
      </c>
      <c r="Z5867" t="s">
        <v>24</v>
      </c>
    </row>
    <row r="5868" spans="1:26" x14ac:dyDescent="0.25">
      <c r="A5868">
        <v>4</v>
      </c>
      <c r="B5868" t="s">
        <v>43</v>
      </c>
      <c r="C5868">
        <v>6</v>
      </c>
      <c r="D5868" t="s">
        <v>11</v>
      </c>
      <c r="E5868" t="s">
        <v>572</v>
      </c>
      <c r="F5868" t="s">
        <v>13</v>
      </c>
      <c r="G5868" t="s">
        <v>5417</v>
      </c>
      <c r="H5868" s="1">
        <v>0.2</v>
      </c>
      <c r="I5868">
        <v>1</v>
      </c>
      <c r="J5868" s="3">
        <v>43361</v>
      </c>
      <c r="K5868" t="s">
        <v>5760</v>
      </c>
      <c r="L5868" t="s">
        <v>30</v>
      </c>
      <c r="M5868">
        <v>92105</v>
      </c>
      <c r="N5868">
        <v>770</v>
      </c>
      <c r="O5868" t="s">
        <v>1026</v>
      </c>
      <c r="P5868" s="4">
        <v>50</v>
      </c>
      <c r="Q5868" s="4">
        <v>2</v>
      </c>
      <c r="R5868" t="s">
        <v>32</v>
      </c>
      <c r="T5868" s="2">
        <v>50.1</v>
      </c>
      <c r="U5868" s="4">
        <v>802</v>
      </c>
      <c r="V5868" t="s">
        <v>33</v>
      </c>
      <c r="W5868" s="3">
        <v>43365</v>
      </c>
      <c r="X5868" t="s">
        <v>39</v>
      </c>
      <c r="Y5868" t="s">
        <v>34</v>
      </c>
      <c r="Z5868" t="s">
        <v>24</v>
      </c>
    </row>
    <row r="5869" spans="1:26" x14ac:dyDescent="0.25">
      <c r="A5869">
        <v>5</v>
      </c>
      <c r="B5869" t="s">
        <v>43</v>
      </c>
      <c r="C5869">
        <v>6</v>
      </c>
      <c r="D5869" t="s">
        <v>11</v>
      </c>
      <c r="E5869" t="s">
        <v>88</v>
      </c>
      <c r="F5869" t="s">
        <v>13</v>
      </c>
      <c r="G5869" t="s">
        <v>5282</v>
      </c>
      <c r="H5869" s="1">
        <v>0.2</v>
      </c>
      <c r="I5869">
        <v>1</v>
      </c>
      <c r="J5869" s="3">
        <v>43783</v>
      </c>
      <c r="K5869" t="s">
        <v>5761</v>
      </c>
      <c r="L5869" t="s">
        <v>30</v>
      </c>
      <c r="M5869">
        <v>94110</v>
      </c>
      <c r="N5869">
        <v>761</v>
      </c>
      <c r="O5869" t="s">
        <v>571</v>
      </c>
      <c r="P5869" s="4">
        <v>28</v>
      </c>
      <c r="Q5869" s="4">
        <v>2</v>
      </c>
      <c r="R5869" t="s">
        <v>32</v>
      </c>
      <c r="T5869" s="2">
        <v>28.14</v>
      </c>
      <c r="U5869" s="4">
        <v>322</v>
      </c>
      <c r="V5869" t="s">
        <v>33</v>
      </c>
      <c r="W5869" s="3">
        <v>43788</v>
      </c>
      <c r="X5869" t="s">
        <v>39</v>
      </c>
      <c r="Y5869" t="s">
        <v>34</v>
      </c>
      <c r="Z5869" t="s">
        <v>24</v>
      </c>
    </row>
    <row r="5870" spans="1:26" x14ac:dyDescent="0.25">
      <c r="A5870">
        <v>4</v>
      </c>
      <c r="B5870" t="s">
        <v>43</v>
      </c>
      <c r="C5870">
        <v>6</v>
      </c>
      <c r="D5870" t="s">
        <v>11</v>
      </c>
      <c r="E5870" t="s">
        <v>88</v>
      </c>
      <c r="F5870" t="s">
        <v>13</v>
      </c>
      <c r="G5870" t="s">
        <v>5755</v>
      </c>
      <c r="H5870" s="1">
        <v>0.2</v>
      </c>
      <c r="I5870">
        <v>1</v>
      </c>
      <c r="J5870" s="3">
        <v>42572</v>
      </c>
      <c r="K5870" t="s">
        <v>5756</v>
      </c>
      <c r="L5870" t="s">
        <v>30</v>
      </c>
      <c r="M5870">
        <v>94122</v>
      </c>
      <c r="N5870">
        <v>770</v>
      </c>
      <c r="O5870" t="s">
        <v>1026</v>
      </c>
      <c r="P5870" s="4">
        <v>50</v>
      </c>
      <c r="Q5870" s="4">
        <v>2</v>
      </c>
      <c r="R5870" t="s">
        <v>32</v>
      </c>
      <c r="T5870" s="2">
        <v>50.1</v>
      </c>
      <c r="U5870" s="4">
        <v>802</v>
      </c>
      <c r="V5870" t="s">
        <v>33</v>
      </c>
      <c r="W5870" s="3">
        <v>42576</v>
      </c>
      <c r="X5870" t="s">
        <v>39</v>
      </c>
      <c r="Y5870" t="s">
        <v>34</v>
      </c>
      <c r="Z5870" t="s">
        <v>24</v>
      </c>
    </row>
    <row r="5871" spans="1:26" x14ac:dyDescent="0.25">
      <c r="A5871">
        <v>5</v>
      </c>
      <c r="B5871" t="s">
        <v>43</v>
      </c>
      <c r="C5871">
        <v>6</v>
      </c>
      <c r="D5871" t="s">
        <v>11</v>
      </c>
      <c r="E5871" t="s">
        <v>65</v>
      </c>
      <c r="F5871" t="s">
        <v>13</v>
      </c>
      <c r="G5871" t="s">
        <v>5208</v>
      </c>
      <c r="H5871" s="1">
        <v>0.2</v>
      </c>
      <c r="I5871">
        <v>1</v>
      </c>
      <c r="J5871" s="3">
        <v>42436</v>
      </c>
      <c r="K5871" t="s">
        <v>5762</v>
      </c>
      <c r="L5871" t="s">
        <v>30</v>
      </c>
      <c r="M5871">
        <v>98103</v>
      </c>
      <c r="N5871">
        <v>759</v>
      </c>
      <c r="O5871" t="s">
        <v>1839</v>
      </c>
      <c r="P5871" s="4">
        <v>54</v>
      </c>
      <c r="Q5871" s="4">
        <v>2</v>
      </c>
      <c r="R5871" t="s">
        <v>32</v>
      </c>
      <c r="T5871" s="2">
        <v>54.18</v>
      </c>
      <c r="U5871" s="4">
        <v>482</v>
      </c>
      <c r="V5871" t="s">
        <v>33</v>
      </c>
      <c r="W5871" s="3">
        <v>42441</v>
      </c>
      <c r="X5871" t="s">
        <v>39</v>
      </c>
      <c r="Y5871" t="s">
        <v>69</v>
      </c>
      <c r="Z5871" t="s">
        <v>24</v>
      </c>
    </row>
    <row r="5872" spans="1:26" x14ac:dyDescent="0.25">
      <c r="A5872">
        <v>5</v>
      </c>
      <c r="B5872" t="s">
        <v>43</v>
      </c>
      <c r="C5872">
        <v>6</v>
      </c>
      <c r="D5872" t="s">
        <v>11</v>
      </c>
      <c r="E5872" t="s">
        <v>1822</v>
      </c>
      <c r="F5872" t="s">
        <v>13</v>
      </c>
      <c r="G5872" t="s">
        <v>5536</v>
      </c>
      <c r="H5872" s="1">
        <v>0.2</v>
      </c>
      <c r="I5872">
        <v>1</v>
      </c>
      <c r="J5872" s="3">
        <v>42942</v>
      </c>
      <c r="K5872" t="s">
        <v>5763</v>
      </c>
      <c r="L5872" t="s">
        <v>30</v>
      </c>
      <c r="M5872">
        <v>85301</v>
      </c>
      <c r="N5872">
        <v>1204</v>
      </c>
      <c r="O5872" t="s">
        <v>1818</v>
      </c>
      <c r="P5872" s="4">
        <v>13</v>
      </c>
      <c r="Q5872" s="4">
        <v>3</v>
      </c>
      <c r="R5872" t="s">
        <v>32</v>
      </c>
      <c r="T5872" s="2">
        <v>13.32</v>
      </c>
      <c r="U5872" s="4">
        <v>266</v>
      </c>
      <c r="V5872" t="s">
        <v>33</v>
      </c>
      <c r="W5872" s="3">
        <v>42947</v>
      </c>
      <c r="X5872" t="s">
        <v>39</v>
      </c>
      <c r="Y5872" t="s">
        <v>199</v>
      </c>
      <c r="Z5872" t="s">
        <v>24</v>
      </c>
    </row>
    <row r="5873" spans="1:26" x14ac:dyDescent="0.25">
      <c r="A5873">
        <v>4</v>
      </c>
      <c r="B5873" t="s">
        <v>43</v>
      </c>
      <c r="C5873">
        <v>6</v>
      </c>
      <c r="D5873" t="s">
        <v>11</v>
      </c>
      <c r="E5873" t="s">
        <v>781</v>
      </c>
      <c r="F5873" t="s">
        <v>13</v>
      </c>
      <c r="G5873" t="s">
        <v>5764</v>
      </c>
      <c r="H5873" s="1">
        <v>0.2</v>
      </c>
      <c r="I5873">
        <v>1</v>
      </c>
      <c r="J5873" s="3">
        <v>42451</v>
      </c>
      <c r="K5873" t="s">
        <v>5765</v>
      </c>
      <c r="L5873" t="s">
        <v>30</v>
      </c>
      <c r="M5873">
        <v>85705</v>
      </c>
      <c r="N5873">
        <v>1209</v>
      </c>
      <c r="O5873" t="s">
        <v>1244</v>
      </c>
      <c r="P5873" s="4">
        <v>-35</v>
      </c>
      <c r="Q5873" s="4">
        <v>3</v>
      </c>
      <c r="R5873" t="s">
        <v>32</v>
      </c>
      <c r="T5873" s="2">
        <v>-35.36</v>
      </c>
      <c r="U5873" s="4">
        <v>314</v>
      </c>
      <c r="V5873" t="s">
        <v>33</v>
      </c>
      <c r="W5873" s="3">
        <v>42455</v>
      </c>
      <c r="X5873" t="s">
        <v>39</v>
      </c>
      <c r="Y5873" t="s">
        <v>199</v>
      </c>
      <c r="Z5873" t="s">
        <v>24</v>
      </c>
    </row>
    <row r="5874" spans="1:26" x14ac:dyDescent="0.25">
      <c r="A5874">
        <v>5</v>
      </c>
      <c r="B5874" t="s">
        <v>43</v>
      </c>
      <c r="C5874">
        <v>6</v>
      </c>
      <c r="D5874" t="s">
        <v>11</v>
      </c>
      <c r="E5874" t="s">
        <v>5730</v>
      </c>
      <c r="F5874" t="s">
        <v>13</v>
      </c>
      <c r="G5874" t="s">
        <v>601</v>
      </c>
      <c r="H5874" s="1">
        <v>0.2</v>
      </c>
      <c r="I5874">
        <v>1</v>
      </c>
      <c r="J5874" s="3">
        <v>42869</v>
      </c>
      <c r="K5874" t="s">
        <v>5731</v>
      </c>
      <c r="L5874" t="s">
        <v>30</v>
      </c>
      <c r="M5874">
        <v>93010</v>
      </c>
      <c r="N5874">
        <v>759</v>
      </c>
      <c r="O5874" t="s">
        <v>1839</v>
      </c>
      <c r="P5874" s="4">
        <v>81</v>
      </c>
      <c r="Q5874" s="4">
        <v>3</v>
      </c>
      <c r="R5874" t="s">
        <v>32</v>
      </c>
      <c r="T5874" s="2">
        <v>81.260000000000005</v>
      </c>
      <c r="U5874" s="4">
        <v>722</v>
      </c>
      <c r="V5874" t="s">
        <v>33</v>
      </c>
      <c r="W5874" s="3">
        <v>42874</v>
      </c>
      <c r="X5874" t="s">
        <v>39</v>
      </c>
      <c r="Y5874" t="s">
        <v>34</v>
      </c>
      <c r="Z5874" t="s">
        <v>24</v>
      </c>
    </row>
    <row r="5875" spans="1:26" x14ac:dyDescent="0.25">
      <c r="A5875">
        <v>5</v>
      </c>
      <c r="B5875" t="s">
        <v>43</v>
      </c>
      <c r="C5875">
        <v>6</v>
      </c>
      <c r="D5875" t="s">
        <v>11</v>
      </c>
      <c r="E5875" t="s">
        <v>27</v>
      </c>
      <c r="F5875" t="s">
        <v>13</v>
      </c>
      <c r="G5875" t="s">
        <v>5766</v>
      </c>
      <c r="H5875" s="1">
        <v>0.2</v>
      </c>
      <c r="I5875">
        <v>1</v>
      </c>
      <c r="J5875" s="3">
        <v>43460</v>
      </c>
      <c r="K5875" t="s">
        <v>5767</v>
      </c>
      <c r="L5875" t="s">
        <v>30</v>
      </c>
      <c r="M5875">
        <v>90004</v>
      </c>
      <c r="N5875">
        <v>738</v>
      </c>
      <c r="O5875" t="s">
        <v>1899</v>
      </c>
      <c r="P5875" s="4">
        <v>-5</v>
      </c>
      <c r="Q5875" s="4">
        <v>3</v>
      </c>
      <c r="R5875" t="s">
        <v>32</v>
      </c>
      <c r="T5875" s="2">
        <v>-5.49</v>
      </c>
      <c r="U5875" s="4">
        <v>146</v>
      </c>
      <c r="V5875" t="s">
        <v>33</v>
      </c>
      <c r="W5875" s="3">
        <v>43465</v>
      </c>
      <c r="X5875" t="s">
        <v>39</v>
      </c>
      <c r="Y5875" t="s">
        <v>34</v>
      </c>
      <c r="Z5875" t="s">
        <v>24</v>
      </c>
    </row>
    <row r="5876" spans="1:26" x14ac:dyDescent="0.25">
      <c r="A5876">
        <v>6</v>
      </c>
      <c r="B5876" t="s">
        <v>10</v>
      </c>
      <c r="C5876">
        <v>6</v>
      </c>
      <c r="D5876" t="s">
        <v>11</v>
      </c>
      <c r="E5876" t="s">
        <v>27</v>
      </c>
      <c r="F5876" t="s">
        <v>13</v>
      </c>
      <c r="G5876" t="s">
        <v>5193</v>
      </c>
      <c r="H5876" s="1">
        <v>0.2</v>
      </c>
      <c r="I5876">
        <v>1</v>
      </c>
      <c r="J5876" s="3">
        <v>42830</v>
      </c>
      <c r="K5876" t="s">
        <v>5768</v>
      </c>
      <c r="L5876" t="s">
        <v>30</v>
      </c>
      <c r="M5876">
        <v>90036</v>
      </c>
      <c r="N5876">
        <v>786</v>
      </c>
      <c r="O5876" t="s">
        <v>1476</v>
      </c>
      <c r="P5876" s="4">
        <v>89</v>
      </c>
      <c r="Q5876" s="4">
        <v>3</v>
      </c>
      <c r="R5876" t="s">
        <v>32</v>
      </c>
      <c r="T5876" s="2">
        <v>89.22</v>
      </c>
      <c r="U5876" s="4">
        <v>892</v>
      </c>
      <c r="V5876" t="s">
        <v>33</v>
      </c>
      <c r="W5876" s="3">
        <v>42836</v>
      </c>
      <c r="X5876" t="s">
        <v>39</v>
      </c>
      <c r="Y5876" t="s">
        <v>34</v>
      </c>
      <c r="Z5876" t="s">
        <v>24</v>
      </c>
    </row>
    <row r="5877" spans="1:26" x14ac:dyDescent="0.25">
      <c r="A5877">
        <v>6</v>
      </c>
      <c r="B5877" t="s">
        <v>10</v>
      </c>
      <c r="C5877">
        <v>6</v>
      </c>
      <c r="D5877" t="s">
        <v>11</v>
      </c>
      <c r="E5877" t="s">
        <v>27</v>
      </c>
      <c r="F5877" t="s">
        <v>13</v>
      </c>
      <c r="G5877" t="s">
        <v>5769</v>
      </c>
      <c r="H5877" s="1">
        <v>0.2</v>
      </c>
      <c r="I5877">
        <v>1</v>
      </c>
      <c r="J5877" s="3">
        <v>43672</v>
      </c>
      <c r="K5877" t="s">
        <v>5770</v>
      </c>
      <c r="L5877" t="s">
        <v>30</v>
      </c>
      <c r="M5877">
        <v>90036</v>
      </c>
      <c r="N5877">
        <v>737</v>
      </c>
      <c r="O5877" t="s">
        <v>1985</v>
      </c>
      <c r="P5877" s="4">
        <v>45</v>
      </c>
      <c r="Q5877" s="4">
        <v>3</v>
      </c>
      <c r="R5877" t="s">
        <v>32</v>
      </c>
      <c r="T5877" s="2">
        <v>45.29</v>
      </c>
      <c r="U5877" s="4">
        <v>362</v>
      </c>
      <c r="V5877" t="s">
        <v>33</v>
      </c>
      <c r="W5877" s="3">
        <v>43678</v>
      </c>
      <c r="X5877" t="s">
        <v>39</v>
      </c>
      <c r="Y5877" t="s">
        <v>34</v>
      </c>
      <c r="Z5877" t="s">
        <v>24</v>
      </c>
    </row>
    <row r="5878" spans="1:26" x14ac:dyDescent="0.25">
      <c r="A5878">
        <v>7</v>
      </c>
      <c r="B5878" t="s">
        <v>25</v>
      </c>
      <c r="C5878">
        <v>6</v>
      </c>
      <c r="D5878" t="s">
        <v>11</v>
      </c>
      <c r="E5878" t="s">
        <v>27</v>
      </c>
      <c r="F5878" t="s">
        <v>13</v>
      </c>
      <c r="G5878" t="s">
        <v>5217</v>
      </c>
      <c r="H5878" s="1">
        <v>0.2</v>
      </c>
      <c r="I5878">
        <v>1</v>
      </c>
      <c r="J5878" s="3">
        <v>42486</v>
      </c>
      <c r="K5878" t="s">
        <v>5771</v>
      </c>
      <c r="L5878" t="s">
        <v>30</v>
      </c>
      <c r="M5878">
        <v>90049</v>
      </c>
      <c r="N5878">
        <v>319</v>
      </c>
      <c r="O5878" t="s">
        <v>869</v>
      </c>
      <c r="P5878" s="4">
        <v>23</v>
      </c>
      <c r="Q5878" s="4">
        <v>3</v>
      </c>
      <c r="R5878" t="s">
        <v>32</v>
      </c>
      <c r="T5878" s="2">
        <v>23.03</v>
      </c>
      <c r="U5878" s="4">
        <v>230</v>
      </c>
      <c r="V5878" t="s">
        <v>33</v>
      </c>
      <c r="W5878" s="3">
        <v>42493</v>
      </c>
      <c r="X5878" t="s">
        <v>39</v>
      </c>
      <c r="Y5878" t="s">
        <v>34</v>
      </c>
      <c r="Z5878" t="s">
        <v>24</v>
      </c>
    </row>
    <row r="5879" spans="1:26" x14ac:dyDescent="0.25">
      <c r="A5879">
        <v>4</v>
      </c>
      <c r="B5879" t="s">
        <v>43</v>
      </c>
      <c r="C5879">
        <v>6</v>
      </c>
      <c r="D5879" t="s">
        <v>11</v>
      </c>
      <c r="E5879" t="s">
        <v>27</v>
      </c>
      <c r="F5879" t="s">
        <v>13</v>
      </c>
      <c r="G5879" t="s">
        <v>317</v>
      </c>
      <c r="H5879" s="1">
        <v>0.2</v>
      </c>
      <c r="I5879">
        <v>1</v>
      </c>
      <c r="J5879" s="3">
        <v>42674</v>
      </c>
      <c r="K5879" t="s">
        <v>5772</v>
      </c>
      <c r="L5879" t="s">
        <v>30</v>
      </c>
      <c r="M5879">
        <v>90049</v>
      </c>
      <c r="N5879">
        <v>1179</v>
      </c>
      <c r="O5879" t="s">
        <v>1604</v>
      </c>
      <c r="P5879" s="4">
        <v>-9</v>
      </c>
      <c r="Q5879" s="4">
        <v>3</v>
      </c>
      <c r="R5879" t="s">
        <v>32</v>
      </c>
      <c r="T5879" s="2">
        <v>-9.15</v>
      </c>
      <c r="U5879" s="4">
        <v>146</v>
      </c>
      <c r="V5879" t="s">
        <v>33</v>
      </c>
      <c r="W5879" s="3">
        <v>42678</v>
      </c>
      <c r="X5879" t="s">
        <v>39</v>
      </c>
      <c r="Y5879" t="s">
        <v>34</v>
      </c>
      <c r="Z5879" t="s">
        <v>24</v>
      </c>
    </row>
    <row r="5880" spans="1:26" x14ac:dyDescent="0.25">
      <c r="A5880">
        <v>5</v>
      </c>
      <c r="B5880" t="s">
        <v>43</v>
      </c>
      <c r="C5880">
        <v>6</v>
      </c>
      <c r="D5880" t="s">
        <v>11</v>
      </c>
      <c r="E5880" t="s">
        <v>572</v>
      </c>
      <c r="F5880" t="s">
        <v>13</v>
      </c>
      <c r="G5880" t="s">
        <v>5556</v>
      </c>
      <c r="H5880" s="1">
        <v>0.2</v>
      </c>
      <c r="I5880">
        <v>1</v>
      </c>
      <c r="J5880" s="3">
        <v>42851</v>
      </c>
      <c r="K5880" t="s">
        <v>5773</v>
      </c>
      <c r="L5880" t="s">
        <v>30</v>
      </c>
      <c r="M5880">
        <v>92105</v>
      </c>
      <c r="N5880">
        <v>1385</v>
      </c>
      <c r="O5880" t="s">
        <v>2183</v>
      </c>
      <c r="P5880" s="4">
        <v>6</v>
      </c>
      <c r="Q5880" s="4">
        <v>3</v>
      </c>
      <c r="R5880" t="s">
        <v>32</v>
      </c>
      <c r="T5880" s="2">
        <v>6.39</v>
      </c>
      <c r="U5880" s="4">
        <v>64</v>
      </c>
      <c r="V5880" t="s">
        <v>33</v>
      </c>
      <c r="W5880" s="3">
        <v>42856</v>
      </c>
      <c r="X5880" t="s">
        <v>39</v>
      </c>
      <c r="Y5880" t="s">
        <v>34</v>
      </c>
      <c r="Z5880" t="s">
        <v>24</v>
      </c>
    </row>
    <row r="5881" spans="1:26" x14ac:dyDescent="0.25">
      <c r="A5881">
        <v>4</v>
      </c>
      <c r="B5881" t="s">
        <v>43</v>
      </c>
      <c r="C5881">
        <v>6</v>
      </c>
      <c r="D5881" t="s">
        <v>11</v>
      </c>
      <c r="E5881" t="s">
        <v>572</v>
      </c>
      <c r="F5881" t="s">
        <v>13</v>
      </c>
      <c r="G5881" t="s">
        <v>5263</v>
      </c>
      <c r="H5881" s="1">
        <v>0.2</v>
      </c>
      <c r="I5881">
        <v>1</v>
      </c>
      <c r="J5881" s="3">
        <v>43778</v>
      </c>
      <c r="K5881" t="s">
        <v>5774</v>
      </c>
      <c r="L5881" t="s">
        <v>30</v>
      </c>
      <c r="M5881">
        <v>92105</v>
      </c>
      <c r="N5881">
        <v>996</v>
      </c>
      <c r="O5881" t="s">
        <v>1488</v>
      </c>
      <c r="P5881" s="4">
        <v>52</v>
      </c>
      <c r="Q5881" s="4">
        <v>3</v>
      </c>
      <c r="R5881" t="s">
        <v>32</v>
      </c>
      <c r="T5881" s="2">
        <v>52.34</v>
      </c>
      <c r="U5881" s="4">
        <v>523</v>
      </c>
      <c r="V5881" t="s">
        <v>33</v>
      </c>
      <c r="W5881" s="3">
        <v>43782</v>
      </c>
      <c r="X5881" t="s">
        <v>39</v>
      </c>
      <c r="Y5881" t="s">
        <v>34</v>
      </c>
      <c r="Z5881" t="s">
        <v>24</v>
      </c>
    </row>
    <row r="5882" spans="1:26" x14ac:dyDescent="0.25">
      <c r="A5882">
        <v>4</v>
      </c>
      <c r="B5882" t="s">
        <v>43</v>
      </c>
      <c r="C5882">
        <v>6</v>
      </c>
      <c r="D5882" t="s">
        <v>11</v>
      </c>
      <c r="E5882" t="s">
        <v>5775</v>
      </c>
      <c r="F5882" t="s">
        <v>13</v>
      </c>
      <c r="G5882" t="s">
        <v>359</v>
      </c>
      <c r="H5882" s="1">
        <v>0.2</v>
      </c>
      <c r="I5882">
        <v>1</v>
      </c>
      <c r="J5882" s="3">
        <v>42714</v>
      </c>
      <c r="K5882" t="s">
        <v>5776</v>
      </c>
      <c r="L5882" t="s">
        <v>30</v>
      </c>
      <c r="M5882">
        <v>83605</v>
      </c>
      <c r="N5882">
        <v>1203</v>
      </c>
      <c r="O5882" t="s">
        <v>2187</v>
      </c>
      <c r="P5882" s="4">
        <v>4</v>
      </c>
      <c r="Q5882" s="4">
        <v>3</v>
      </c>
      <c r="R5882" t="s">
        <v>32</v>
      </c>
      <c r="T5882" s="2">
        <v>4.2300000000000004</v>
      </c>
      <c r="U5882" s="4">
        <v>338</v>
      </c>
      <c r="V5882" t="s">
        <v>33</v>
      </c>
      <c r="W5882" s="3">
        <v>42718</v>
      </c>
      <c r="X5882" t="s">
        <v>39</v>
      </c>
      <c r="Y5882" t="s">
        <v>1677</v>
      </c>
      <c r="Z5882" t="s">
        <v>24</v>
      </c>
    </row>
    <row r="5883" spans="1:26" x14ac:dyDescent="0.25">
      <c r="A5883">
        <v>5</v>
      </c>
      <c r="B5883" t="s">
        <v>43</v>
      </c>
      <c r="C5883">
        <v>6</v>
      </c>
      <c r="D5883" t="s">
        <v>11</v>
      </c>
      <c r="E5883" t="s">
        <v>258</v>
      </c>
      <c r="F5883" t="s">
        <v>13</v>
      </c>
      <c r="G5883" t="s">
        <v>5361</v>
      </c>
      <c r="H5883" s="1">
        <v>0.2</v>
      </c>
      <c r="I5883">
        <v>1</v>
      </c>
      <c r="J5883" s="3">
        <v>43296</v>
      </c>
      <c r="K5883" t="s">
        <v>5777</v>
      </c>
      <c r="L5883" t="s">
        <v>30</v>
      </c>
      <c r="M5883">
        <v>97206</v>
      </c>
      <c r="N5883">
        <v>319</v>
      </c>
      <c r="O5883" t="s">
        <v>869</v>
      </c>
      <c r="P5883" s="4">
        <v>23</v>
      </c>
      <c r="Q5883" s="4">
        <v>3</v>
      </c>
      <c r="R5883" t="s">
        <v>32</v>
      </c>
      <c r="T5883" s="2">
        <v>23.03</v>
      </c>
      <c r="U5883" s="4">
        <v>230</v>
      </c>
      <c r="V5883" t="s">
        <v>33</v>
      </c>
      <c r="W5883" s="3">
        <v>43301</v>
      </c>
      <c r="X5883" t="s">
        <v>39</v>
      </c>
      <c r="Y5883" t="s">
        <v>262</v>
      </c>
      <c r="Z5883" t="s">
        <v>24</v>
      </c>
    </row>
    <row r="5884" spans="1:26" x14ac:dyDescent="0.25">
      <c r="A5884">
        <v>4</v>
      </c>
      <c r="B5884" t="s">
        <v>43</v>
      </c>
      <c r="C5884">
        <v>6</v>
      </c>
      <c r="D5884" t="s">
        <v>11</v>
      </c>
      <c r="E5884" t="s">
        <v>65</v>
      </c>
      <c r="F5884" t="s">
        <v>13</v>
      </c>
      <c r="G5884" t="s">
        <v>5778</v>
      </c>
      <c r="H5884" s="1">
        <v>0.2</v>
      </c>
      <c r="I5884">
        <v>1</v>
      </c>
      <c r="J5884" s="3">
        <v>43366</v>
      </c>
      <c r="K5884" t="s">
        <v>5779</v>
      </c>
      <c r="L5884" t="s">
        <v>30</v>
      </c>
      <c r="M5884">
        <v>98115</v>
      </c>
      <c r="N5884">
        <v>748</v>
      </c>
      <c r="O5884" t="s">
        <v>918</v>
      </c>
      <c r="P5884" s="4">
        <v>-21</v>
      </c>
      <c r="Q5884" s="4">
        <v>3</v>
      </c>
      <c r="R5884" t="s">
        <v>32</v>
      </c>
      <c r="T5884" s="2">
        <v>-20.78</v>
      </c>
      <c r="U5884" s="4">
        <v>185</v>
      </c>
      <c r="V5884" t="s">
        <v>33</v>
      </c>
      <c r="W5884" s="3">
        <v>43370</v>
      </c>
      <c r="X5884" t="s">
        <v>39</v>
      </c>
      <c r="Y5884" t="s">
        <v>69</v>
      </c>
      <c r="Z5884" t="s">
        <v>24</v>
      </c>
    </row>
    <row r="5885" spans="1:26" x14ac:dyDescent="0.25">
      <c r="A5885">
        <v>4</v>
      </c>
      <c r="B5885" t="s">
        <v>43</v>
      </c>
      <c r="C5885">
        <v>6</v>
      </c>
      <c r="D5885" t="s">
        <v>11</v>
      </c>
      <c r="E5885" t="s">
        <v>333</v>
      </c>
      <c r="F5885" t="s">
        <v>13</v>
      </c>
      <c r="G5885" t="s">
        <v>5387</v>
      </c>
      <c r="H5885" s="1">
        <v>0.2</v>
      </c>
      <c r="I5885">
        <v>1</v>
      </c>
      <c r="J5885" s="3">
        <v>42717</v>
      </c>
      <c r="K5885" t="s">
        <v>5780</v>
      </c>
      <c r="L5885" t="s">
        <v>30</v>
      </c>
      <c r="M5885">
        <v>85023</v>
      </c>
      <c r="N5885">
        <v>597</v>
      </c>
      <c r="O5885" t="s">
        <v>2263</v>
      </c>
      <c r="P5885" s="4">
        <v>8</v>
      </c>
      <c r="Q5885" s="4">
        <v>3</v>
      </c>
      <c r="R5885" t="s">
        <v>32</v>
      </c>
      <c r="T5885" s="2">
        <v>7.7</v>
      </c>
      <c r="U5885" s="4">
        <v>88</v>
      </c>
      <c r="V5885" t="s">
        <v>33</v>
      </c>
      <c r="W5885" s="3">
        <v>42721</v>
      </c>
      <c r="X5885" t="s">
        <v>39</v>
      </c>
      <c r="Y5885" t="s">
        <v>199</v>
      </c>
      <c r="Z5885" t="s">
        <v>47</v>
      </c>
    </row>
    <row r="5886" spans="1:26" x14ac:dyDescent="0.25">
      <c r="A5886">
        <v>5</v>
      </c>
      <c r="B5886" t="s">
        <v>43</v>
      </c>
      <c r="C5886">
        <v>6</v>
      </c>
      <c r="D5886" t="s">
        <v>11</v>
      </c>
      <c r="E5886" t="s">
        <v>781</v>
      </c>
      <c r="F5886" t="s">
        <v>13</v>
      </c>
      <c r="G5886" t="s">
        <v>5242</v>
      </c>
      <c r="H5886" s="1">
        <v>0.2</v>
      </c>
      <c r="I5886">
        <v>1</v>
      </c>
      <c r="J5886" s="3">
        <v>42981</v>
      </c>
      <c r="K5886" t="s">
        <v>5781</v>
      </c>
      <c r="L5886" t="s">
        <v>30</v>
      </c>
      <c r="M5886">
        <v>85705</v>
      </c>
      <c r="N5886">
        <v>727</v>
      </c>
      <c r="O5886" t="s">
        <v>8202</v>
      </c>
      <c r="P5886" s="4">
        <v>89</v>
      </c>
      <c r="Q5886" s="4">
        <v>3</v>
      </c>
      <c r="R5886" t="s">
        <v>32</v>
      </c>
      <c r="T5886" s="2">
        <v>89.31</v>
      </c>
      <c r="U5886" s="4">
        <v>238</v>
      </c>
      <c r="V5886" t="s">
        <v>33</v>
      </c>
      <c r="W5886" s="3">
        <v>42986</v>
      </c>
      <c r="X5886" t="s">
        <v>39</v>
      </c>
      <c r="Y5886" t="s">
        <v>199</v>
      </c>
      <c r="Z5886" t="s">
        <v>47</v>
      </c>
    </row>
    <row r="5887" spans="1:26" x14ac:dyDescent="0.25">
      <c r="A5887">
        <v>4</v>
      </c>
      <c r="B5887" t="s">
        <v>43</v>
      </c>
      <c r="C5887">
        <v>6</v>
      </c>
      <c r="D5887" t="s">
        <v>11</v>
      </c>
      <c r="E5887" t="s">
        <v>281</v>
      </c>
      <c r="F5887" t="s">
        <v>13</v>
      </c>
      <c r="G5887" t="s">
        <v>5782</v>
      </c>
      <c r="H5887" s="1">
        <v>0.2</v>
      </c>
      <c r="I5887">
        <v>1</v>
      </c>
      <c r="J5887" s="3">
        <v>43386</v>
      </c>
      <c r="K5887" t="s">
        <v>5783</v>
      </c>
      <c r="L5887" t="s">
        <v>30</v>
      </c>
      <c r="M5887">
        <v>80013</v>
      </c>
      <c r="N5887">
        <v>625</v>
      </c>
      <c r="O5887" t="s">
        <v>8224</v>
      </c>
      <c r="P5887" s="4">
        <v>4</v>
      </c>
      <c r="Q5887" s="4">
        <v>3</v>
      </c>
      <c r="R5887" t="s">
        <v>32</v>
      </c>
      <c r="T5887" s="2">
        <v>4.37</v>
      </c>
      <c r="U5887" s="4">
        <v>25</v>
      </c>
      <c r="V5887" t="s">
        <v>33</v>
      </c>
      <c r="W5887" s="3">
        <v>43390</v>
      </c>
      <c r="X5887" t="s">
        <v>39</v>
      </c>
      <c r="Y5887" t="s">
        <v>285</v>
      </c>
      <c r="Z5887" t="s">
        <v>47</v>
      </c>
    </row>
    <row r="5888" spans="1:26" x14ac:dyDescent="0.25">
      <c r="A5888">
        <v>4</v>
      </c>
      <c r="B5888" t="s">
        <v>43</v>
      </c>
      <c r="C5888">
        <v>6</v>
      </c>
      <c r="D5888" t="s">
        <v>11</v>
      </c>
      <c r="E5888" t="s">
        <v>876</v>
      </c>
      <c r="F5888" t="s">
        <v>13</v>
      </c>
      <c r="G5888" t="s">
        <v>5526</v>
      </c>
      <c r="H5888" s="1">
        <v>0.2</v>
      </c>
      <c r="I5888">
        <v>1</v>
      </c>
      <c r="J5888" s="3">
        <v>43731</v>
      </c>
      <c r="K5888" t="s">
        <v>5784</v>
      </c>
      <c r="L5888" t="s">
        <v>30</v>
      </c>
      <c r="M5888">
        <v>80027</v>
      </c>
      <c r="N5888">
        <v>123</v>
      </c>
      <c r="O5888" t="s">
        <v>920</v>
      </c>
      <c r="P5888" s="4">
        <v>4</v>
      </c>
      <c r="Q5888" s="4">
        <v>3</v>
      </c>
      <c r="R5888" t="s">
        <v>32</v>
      </c>
      <c r="T5888" s="2">
        <v>3.67</v>
      </c>
      <c r="U5888" s="4">
        <v>29</v>
      </c>
      <c r="V5888" t="s">
        <v>33</v>
      </c>
      <c r="W5888" s="3">
        <v>43735</v>
      </c>
      <c r="X5888" t="s">
        <v>39</v>
      </c>
      <c r="Y5888" t="s">
        <v>285</v>
      </c>
      <c r="Z5888" t="s">
        <v>47</v>
      </c>
    </row>
    <row r="5889" spans="1:26" x14ac:dyDescent="0.25">
      <c r="A5889">
        <v>5</v>
      </c>
      <c r="B5889" t="s">
        <v>43</v>
      </c>
      <c r="C5889">
        <v>6</v>
      </c>
      <c r="D5889" t="s">
        <v>11</v>
      </c>
      <c r="E5889" t="s">
        <v>27</v>
      </c>
      <c r="F5889" t="s">
        <v>13</v>
      </c>
      <c r="G5889" t="s">
        <v>5766</v>
      </c>
      <c r="H5889" s="1">
        <v>0.2</v>
      </c>
      <c r="I5889">
        <v>1</v>
      </c>
      <c r="J5889" s="3">
        <v>43460</v>
      </c>
      <c r="K5889" t="s">
        <v>5767</v>
      </c>
      <c r="L5889" t="s">
        <v>30</v>
      </c>
      <c r="M5889">
        <v>90004</v>
      </c>
      <c r="N5889">
        <v>370</v>
      </c>
      <c r="O5889" t="s">
        <v>550</v>
      </c>
      <c r="P5889" s="4">
        <v>34</v>
      </c>
      <c r="Q5889" s="4">
        <v>3</v>
      </c>
      <c r="R5889" t="s">
        <v>32</v>
      </c>
      <c r="T5889" s="2">
        <v>33.85</v>
      </c>
      <c r="U5889" s="4">
        <v>903</v>
      </c>
      <c r="V5889" t="s">
        <v>33</v>
      </c>
      <c r="W5889" s="3">
        <v>43465</v>
      </c>
      <c r="X5889" t="s">
        <v>39</v>
      </c>
      <c r="Y5889" t="s">
        <v>34</v>
      </c>
      <c r="Z5889" t="s">
        <v>41</v>
      </c>
    </row>
    <row r="5890" spans="1:26" x14ac:dyDescent="0.25">
      <c r="A5890">
        <v>4</v>
      </c>
      <c r="B5890" t="s">
        <v>43</v>
      </c>
      <c r="C5890">
        <v>6</v>
      </c>
      <c r="D5890" t="s">
        <v>11</v>
      </c>
      <c r="E5890" t="s">
        <v>27</v>
      </c>
      <c r="F5890" t="s">
        <v>13</v>
      </c>
      <c r="G5890" t="s">
        <v>5381</v>
      </c>
      <c r="H5890" s="1">
        <v>0.2</v>
      </c>
      <c r="I5890">
        <v>1</v>
      </c>
      <c r="J5890" s="3">
        <v>42992</v>
      </c>
      <c r="K5890" t="s">
        <v>5785</v>
      </c>
      <c r="L5890" t="s">
        <v>30</v>
      </c>
      <c r="M5890">
        <v>90045</v>
      </c>
      <c r="N5890">
        <v>965</v>
      </c>
      <c r="O5890" t="s">
        <v>562</v>
      </c>
      <c r="P5890" s="4">
        <v>-9</v>
      </c>
      <c r="Q5890" s="4">
        <v>3</v>
      </c>
      <c r="R5890" t="s">
        <v>32</v>
      </c>
      <c r="T5890" s="2">
        <v>-8.51</v>
      </c>
      <c r="U5890" s="4">
        <v>170</v>
      </c>
      <c r="V5890" t="s">
        <v>33</v>
      </c>
      <c r="W5890" s="3">
        <v>42996</v>
      </c>
      <c r="X5890" t="s">
        <v>39</v>
      </c>
      <c r="Y5890" t="s">
        <v>34</v>
      </c>
      <c r="Z5890" t="s">
        <v>41</v>
      </c>
    </row>
    <row r="5891" spans="1:26" x14ac:dyDescent="0.25">
      <c r="A5891">
        <v>4</v>
      </c>
      <c r="B5891" t="s">
        <v>43</v>
      </c>
      <c r="C5891">
        <v>6</v>
      </c>
      <c r="D5891" t="s">
        <v>11</v>
      </c>
      <c r="E5891" t="s">
        <v>27</v>
      </c>
      <c r="F5891" t="s">
        <v>13</v>
      </c>
      <c r="G5891" t="s">
        <v>705</v>
      </c>
      <c r="H5891" s="1">
        <v>0.2</v>
      </c>
      <c r="I5891">
        <v>1</v>
      </c>
      <c r="J5891" s="3">
        <v>42564</v>
      </c>
      <c r="K5891" t="s">
        <v>5786</v>
      </c>
      <c r="L5891" t="s">
        <v>30</v>
      </c>
      <c r="M5891">
        <v>90049</v>
      </c>
      <c r="N5891">
        <v>317</v>
      </c>
      <c r="O5891" t="s">
        <v>1481</v>
      </c>
      <c r="P5891" s="4">
        <v>4</v>
      </c>
      <c r="Q5891" s="4">
        <v>3</v>
      </c>
      <c r="R5891" t="s">
        <v>32</v>
      </c>
      <c r="T5891" s="2">
        <v>4.3899999999999997</v>
      </c>
      <c r="U5891" s="4">
        <v>351</v>
      </c>
      <c r="V5891" t="s">
        <v>33</v>
      </c>
      <c r="W5891" s="3">
        <v>42568</v>
      </c>
      <c r="X5891" t="s">
        <v>39</v>
      </c>
      <c r="Y5891" t="s">
        <v>34</v>
      </c>
      <c r="Z5891" t="s">
        <v>41</v>
      </c>
    </row>
    <row r="5892" spans="1:26" x14ac:dyDescent="0.25">
      <c r="A5892">
        <v>5</v>
      </c>
      <c r="B5892" t="s">
        <v>43</v>
      </c>
      <c r="C5892">
        <v>6</v>
      </c>
      <c r="D5892" t="s">
        <v>11</v>
      </c>
      <c r="E5892" t="s">
        <v>369</v>
      </c>
      <c r="F5892" t="s">
        <v>13</v>
      </c>
      <c r="G5892" t="s">
        <v>5286</v>
      </c>
      <c r="H5892" s="1">
        <v>0.2</v>
      </c>
      <c r="I5892">
        <v>1</v>
      </c>
      <c r="J5892" s="3">
        <v>43741</v>
      </c>
      <c r="K5892" t="s">
        <v>5787</v>
      </c>
      <c r="L5892" t="s">
        <v>30</v>
      </c>
      <c r="M5892">
        <v>91104</v>
      </c>
      <c r="N5892">
        <v>980</v>
      </c>
      <c r="O5892" t="s">
        <v>2507</v>
      </c>
      <c r="P5892" s="4">
        <v>-6</v>
      </c>
      <c r="Q5892" s="4">
        <v>3</v>
      </c>
      <c r="R5892" t="s">
        <v>32</v>
      </c>
      <c r="T5892" s="2">
        <v>-6.42</v>
      </c>
      <c r="U5892" s="4">
        <v>171</v>
      </c>
      <c r="V5892" t="s">
        <v>33</v>
      </c>
      <c r="W5892" s="3">
        <v>43746</v>
      </c>
      <c r="X5892" t="s">
        <v>39</v>
      </c>
      <c r="Y5892" t="s">
        <v>34</v>
      </c>
      <c r="Z5892" t="s">
        <v>41</v>
      </c>
    </row>
    <row r="5893" spans="1:26" x14ac:dyDescent="0.25">
      <c r="A5893">
        <v>4</v>
      </c>
      <c r="B5893" t="s">
        <v>43</v>
      </c>
      <c r="C5893">
        <v>6</v>
      </c>
      <c r="D5893" t="s">
        <v>11</v>
      </c>
      <c r="E5893" t="s">
        <v>88</v>
      </c>
      <c r="F5893" t="s">
        <v>13</v>
      </c>
      <c r="G5893" t="s">
        <v>937</v>
      </c>
      <c r="H5893" s="1">
        <v>0.2</v>
      </c>
      <c r="I5893">
        <v>1</v>
      </c>
      <c r="J5893" s="3">
        <v>42559</v>
      </c>
      <c r="K5893" t="s">
        <v>5788</v>
      </c>
      <c r="L5893" t="s">
        <v>30</v>
      </c>
      <c r="M5893">
        <v>94122</v>
      </c>
      <c r="N5893">
        <v>819</v>
      </c>
      <c r="O5893" t="s">
        <v>2515</v>
      </c>
      <c r="P5893" s="4">
        <v>-88</v>
      </c>
      <c r="Q5893" s="4">
        <v>3</v>
      </c>
      <c r="R5893" t="s">
        <v>32</v>
      </c>
      <c r="T5893" s="2">
        <v>-87.94</v>
      </c>
      <c r="U5893" s="4">
        <v>502</v>
      </c>
      <c r="V5893" t="s">
        <v>33</v>
      </c>
      <c r="W5893" s="3">
        <v>42563</v>
      </c>
      <c r="X5893" t="s">
        <v>39</v>
      </c>
      <c r="Y5893" t="s">
        <v>34</v>
      </c>
      <c r="Z5893" t="s">
        <v>41</v>
      </c>
    </row>
    <row r="5894" spans="1:26" x14ac:dyDescent="0.25">
      <c r="A5894">
        <v>4</v>
      </c>
      <c r="B5894" t="s">
        <v>43</v>
      </c>
      <c r="C5894">
        <v>6</v>
      </c>
      <c r="D5894" t="s">
        <v>11</v>
      </c>
      <c r="E5894" t="s">
        <v>195</v>
      </c>
      <c r="F5894" t="s">
        <v>13</v>
      </c>
      <c r="G5894" t="s">
        <v>5230</v>
      </c>
      <c r="H5894" s="1">
        <v>0.2</v>
      </c>
      <c r="I5894">
        <v>1</v>
      </c>
      <c r="J5894" s="3">
        <v>43093</v>
      </c>
      <c r="K5894" t="s">
        <v>5789</v>
      </c>
      <c r="L5894" t="s">
        <v>30</v>
      </c>
      <c r="M5894">
        <v>85234</v>
      </c>
      <c r="N5894">
        <v>1372</v>
      </c>
      <c r="O5894" t="s">
        <v>424</v>
      </c>
      <c r="P5894" s="4">
        <v>99</v>
      </c>
      <c r="Q5894" s="4">
        <v>4</v>
      </c>
      <c r="R5894" t="s">
        <v>32</v>
      </c>
      <c r="T5894" s="2">
        <v>99.43</v>
      </c>
      <c r="U5894" s="4">
        <v>884</v>
      </c>
      <c r="V5894" t="s">
        <v>33</v>
      </c>
      <c r="W5894" s="3">
        <v>43097</v>
      </c>
      <c r="X5894" t="s">
        <v>39</v>
      </c>
      <c r="Y5894" t="s">
        <v>199</v>
      </c>
      <c r="Z5894" t="s">
        <v>24</v>
      </c>
    </row>
    <row r="5895" spans="1:26" x14ac:dyDescent="0.25">
      <c r="A5895">
        <v>5</v>
      </c>
      <c r="B5895" t="s">
        <v>43</v>
      </c>
      <c r="C5895">
        <v>6</v>
      </c>
      <c r="D5895" t="s">
        <v>11</v>
      </c>
      <c r="E5895" t="s">
        <v>5790</v>
      </c>
      <c r="F5895" t="s">
        <v>13</v>
      </c>
      <c r="G5895" t="s">
        <v>5323</v>
      </c>
      <c r="H5895" s="1">
        <v>0.2</v>
      </c>
      <c r="I5895">
        <v>1</v>
      </c>
      <c r="J5895" s="3">
        <v>43393</v>
      </c>
      <c r="K5895" t="s">
        <v>5791</v>
      </c>
      <c r="L5895" t="s">
        <v>30</v>
      </c>
      <c r="M5895">
        <v>92020</v>
      </c>
      <c r="N5895">
        <v>835</v>
      </c>
      <c r="O5895" t="s">
        <v>1852</v>
      </c>
      <c r="P5895" s="4">
        <v>5</v>
      </c>
      <c r="Q5895" s="4">
        <v>4</v>
      </c>
      <c r="R5895" t="s">
        <v>32</v>
      </c>
      <c r="T5895" s="2">
        <v>4.84</v>
      </c>
      <c r="U5895" s="4">
        <v>387</v>
      </c>
      <c r="V5895" t="s">
        <v>33</v>
      </c>
      <c r="W5895" s="3">
        <v>43398</v>
      </c>
      <c r="X5895" t="s">
        <v>39</v>
      </c>
      <c r="Y5895" t="s">
        <v>34</v>
      </c>
      <c r="Z5895" t="s">
        <v>24</v>
      </c>
    </row>
    <row r="5896" spans="1:26" x14ac:dyDescent="0.25">
      <c r="A5896">
        <v>5</v>
      </c>
      <c r="B5896" t="s">
        <v>43</v>
      </c>
      <c r="C5896">
        <v>6</v>
      </c>
      <c r="D5896" t="s">
        <v>11</v>
      </c>
      <c r="E5896" t="s">
        <v>65</v>
      </c>
      <c r="F5896" t="s">
        <v>13</v>
      </c>
      <c r="G5896" t="s">
        <v>359</v>
      </c>
      <c r="H5896" s="1">
        <v>0.2</v>
      </c>
      <c r="I5896">
        <v>1</v>
      </c>
      <c r="J5896" s="3">
        <v>43003</v>
      </c>
      <c r="K5896" t="s">
        <v>5792</v>
      </c>
      <c r="L5896" t="s">
        <v>30</v>
      </c>
      <c r="M5896">
        <v>98103</v>
      </c>
      <c r="N5896">
        <v>768</v>
      </c>
      <c r="O5896" t="s">
        <v>1719</v>
      </c>
      <c r="P5896" s="4">
        <v>-12</v>
      </c>
      <c r="Q5896" s="4">
        <v>4</v>
      </c>
      <c r="R5896" t="s">
        <v>32</v>
      </c>
      <c r="T5896" s="2">
        <v>-11.52</v>
      </c>
      <c r="U5896" s="4">
        <v>307</v>
      </c>
      <c r="V5896" t="s">
        <v>33</v>
      </c>
      <c r="W5896" s="3">
        <v>43008</v>
      </c>
      <c r="X5896" t="s">
        <v>39</v>
      </c>
      <c r="Y5896" t="s">
        <v>69</v>
      </c>
      <c r="Z5896" t="s">
        <v>24</v>
      </c>
    </row>
    <row r="5897" spans="1:26" x14ac:dyDescent="0.25">
      <c r="A5897">
        <v>7</v>
      </c>
      <c r="B5897" t="s">
        <v>25</v>
      </c>
      <c r="C5897">
        <v>6</v>
      </c>
      <c r="D5897" t="s">
        <v>11</v>
      </c>
      <c r="E5897" t="s">
        <v>5793</v>
      </c>
      <c r="F5897" t="s">
        <v>13</v>
      </c>
      <c r="G5897" t="s">
        <v>5794</v>
      </c>
      <c r="H5897" s="1">
        <v>0.2</v>
      </c>
      <c r="I5897">
        <v>1</v>
      </c>
      <c r="J5897" s="3">
        <v>43447</v>
      </c>
      <c r="K5897" t="s">
        <v>5795</v>
      </c>
      <c r="L5897" t="s">
        <v>30</v>
      </c>
      <c r="M5897">
        <v>90503</v>
      </c>
      <c r="N5897">
        <v>368</v>
      </c>
      <c r="O5897" t="s">
        <v>38</v>
      </c>
      <c r="P5897" s="4">
        <v>42</v>
      </c>
      <c r="Q5897" s="4">
        <v>4</v>
      </c>
      <c r="R5897" t="s">
        <v>32</v>
      </c>
      <c r="T5897" s="2">
        <v>41.79</v>
      </c>
      <c r="U5897" s="4">
        <v>1114</v>
      </c>
      <c r="V5897" t="s">
        <v>33</v>
      </c>
      <c r="W5897" s="3">
        <v>43454</v>
      </c>
      <c r="X5897" t="s">
        <v>39</v>
      </c>
      <c r="Y5897" t="s">
        <v>34</v>
      </c>
      <c r="Z5897" t="s">
        <v>41</v>
      </c>
    </row>
    <row r="5898" spans="1:26" x14ac:dyDescent="0.25">
      <c r="A5898">
        <v>7</v>
      </c>
      <c r="B5898" t="s">
        <v>25</v>
      </c>
      <c r="C5898">
        <v>6</v>
      </c>
      <c r="D5898" t="s">
        <v>11</v>
      </c>
      <c r="E5898" t="s">
        <v>27</v>
      </c>
      <c r="F5898" t="s">
        <v>13</v>
      </c>
      <c r="G5898" t="s">
        <v>5440</v>
      </c>
      <c r="H5898" s="1">
        <v>0.2</v>
      </c>
      <c r="I5898">
        <v>1</v>
      </c>
      <c r="J5898" s="3">
        <v>42506</v>
      </c>
      <c r="K5898" t="s">
        <v>5796</v>
      </c>
      <c r="L5898" t="s">
        <v>30</v>
      </c>
      <c r="M5898">
        <v>90036</v>
      </c>
      <c r="N5898">
        <v>908</v>
      </c>
      <c r="O5898" t="s">
        <v>2374</v>
      </c>
      <c r="P5898" s="4">
        <v>17</v>
      </c>
      <c r="Q5898" s="4">
        <v>5</v>
      </c>
      <c r="R5898" t="s">
        <v>32</v>
      </c>
      <c r="T5898" s="2">
        <v>17.47</v>
      </c>
      <c r="U5898" s="4">
        <v>233</v>
      </c>
      <c r="V5898" t="s">
        <v>33</v>
      </c>
      <c r="W5898" s="3">
        <v>42513</v>
      </c>
      <c r="X5898" t="s">
        <v>39</v>
      </c>
      <c r="Y5898" t="s">
        <v>34</v>
      </c>
      <c r="Z5898" t="s">
        <v>24</v>
      </c>
    </row>
    <row r="5899" spans="1:26" x14ac:dyDescent="0.25">
      <c r="A5899">
        <v>4</v>
      </c>
      <c r="B5899" t="s">
        <v>43</v>
      </c>
      <c r="C5899">
        <v>6</v>
      </c>
      <c r="D5899" t="s">
        <v>11</v>
      </c>
      <c r="E5899" t="s">
        <v>27</v>
      </c>
      <c r="F5899" t="s">
        <v>13</v>
      </c>
      <c r="G5899" t="s">
        <v>5228</v>
      </c>
      <c r="H5899" s="1">
        <v>0.2</v>
      </c>
      <c r="I5899">
        <v>1</v>
      </c>
      <c r="J5899" s="3">
        <v>43367</v>
      </c>
      <c r="K5899" t="s">
        <v>5797</v>
      </c>
      <c r="L5899" t="s">
        <v>30</v>
      </c>
      <c r="M5899">
        <v>90049</v>
      </c>
      <c r="N5899">
        <v>845</v>
      </c>
      <c r="O5899" t="s">
        <v>2016</v>
      </c>
      <c r="P5899" s="4">
        <v>56</v>
      </c>
      <c r="Q5899" s="4">
        <v>5</v>
      </c>
      <c r="R5899" t="s">
        <v>32</v>
      </c>
      <c r="T5899" s="2">
        <v>56.32</v>
      </c>
      <c r="U5899" s="4">
        <v>563</v>
      </c>
      <c r="V5899" t="s">
        <v>33</v>
      </c>
      <c r="W5899" s="3">
        <v>43371</v>
      </c>
      <c r="X5899" t="s">
        <v>39</v>
      </c>
      <c r="Y5899" t="s">
        <v>34</v>
      </c>
      <c r="Z5899" t="s">
        <v>24</v>
      </c>
    </row>
    <row r="5900" spans="1:26" x14ac:dyDescent="0.25">
      <c r="A5900">
        <v>5</v>
      </c>
      <c r="B5900" t="s">
        <v>43</v>
      </c>
      <c r="C5900">
        <v>6</v>
      </c>
      <c r="D5900" t="s">
        <v>11</v>
      </c>
      <c r="E5900" t="s">
        <v>2078</v>
      </c>
      <c r="F5900" t="s">
        <v>13</v>
      </c>
      <c r="G5900" t="s">
        <v>5712</v>
      </c>
      <c r="H5900" s="1">
        <v>0.2</v>
      </c>
      <c r="I5900">
        <v>1</v>
      </c>
      <c r="J5900" s="3">
        <v>42720</v>
      </c>
      <c r="K5900" t="s">
        <v>5798</v>
      </c>
      <c r="L5900" t="s">
        <v>30</v>
      </c>
      <c r="M5900">
        <v>95823</v>
      </c>
      <c r="N5900">
        <v>1211</v>
      </c>
      <c r="O5900" t="s">
        <v>1472</v>
      </c>
      <c r="P5900" s="4">
        <v>70</v>
      </c>
      <c r="Q5900" s="4">
        <v>5</v>
      </c>
      <c r="R5900" t="s">
        <v>32</v>
      </c>
      <c r="T5900" s="2">
        <v>70.2</v>
      </c>
      <c r="U5900" s="4">
        <v>1404</v>
      </c>
      <c r="V5900" t="s">
        <v>33</v>
      </c>
      <c r="W5900" s="3">
        <v>42725</v>
      </c>
      <c r="X5900" t="s">
        <v>39</v>
      </c>
      <c r="Y5900" t="s">
        <v>34</v>
      </c>
      <c r="Z5900" t="s">
        <v>24</v>
      </c>
    </row>
    <row r="5901" spans="1:26" x14ac:dyDescent="0.25">
      <c r="A5901">
        <v>5</v>
      </c>
      <c r="B5901" t="s">
        <v>43</v>
      </c>
      <c r="C5901">
        <v>6</v>
      </c>
      <c r="D5901" t="s">
        <v>11</v>
      </c>
      <c r="E5901" t="s">
        <v>88</v>
      </c>
      <c r="F5901" t="s">
        <v>13</v>
      </c>
      <c r="G5901" t="s">
        <v>1224</v>
      </c>
      <c r="H5901" s="1">
        <v>0.2</v>
      </c>
      <c r="I5901">
        <v>1</v>
      </c>
      <c r="J5901" s="3">
        <v>43404</v>
      </c>
      <c r="K5901" t="s">
        <v>5799</v>
      </c>
      <c r="L5901" t="s">
        <v>30</v>
      </c>
      <c r="M5901">
        <v>94109</v>
      </c>
      <c r="N5901">
        <v>1211</v>
      </c>
      <c r="O5901" t="s">
        <v>1472</v>
      </c>
      <c r="P5901" s="4">
        <v>70</v>
      </c>
      <c r="Q5901" s="4">
        <v>5</v>
      </c>
      <c r="R5901" t="s">
        <v>32</v>
      </c>
      <c r="T5901" s="2">
        <v>70.2</v>
      </c>
      <c r="U5901" s="4">
        <v>1404</v>
      </c>
      <c r="V5901" t="s">
        <v>33</v>
      </c>
      <c r="W5901" s="3">
        <v>43409</v>
      </c>
      <c r="X5901" t="s">
        <v>39</v>
      </c>
      <c r="Y5901" t="s">
        <v>34</v>
      </c>
      <c r="Z5901" t="s">
        <v>24</v>
      </c>
    </row>
    <row r="5902" spans="1:26" x14ac:dyDescent="0.25">
      <c r="A5902">
        <v>4</v>
      </c>
      <c r="B5902" t="s">
        <v>43</v>
      </c>
      <c r="C5902">
        <v>6</v>
      </c>
      <c r="D5902" t="s">
        <v>11</v>
      </c>
      <c r="E5902" t="s">
        <v>493</v>
      </c>
      <c r="F5902" t="s">
        <v>13</v>
      </c>
      <c r="G5902" t="s">
        <v>5800</v>
      </c>
      <c r="H5902" s="1">
        <v>0.2</v>
      </c>
      <c r="I5902">
        <v>1</v>
      </c>
      <c r="J5902" s="3">
        <v>43801</v>
      </c>
      <c r="K5902" t="s">
        <v>5801</v>
      </c>
      <c r="L5902" t="s">
        <v>30</v>
      </c>
      <c r="M5902">
        <v>80219</v>
      </c>
      <c r="N5902">
        <v>837</v>
      </c>
      <c r="O5902" t="s">
        <v>1467</v>
      </c>
      <c r="P5902" s="4">
        <v>68</v>
      </c>
      <c r="Q5902" s="4">
        <v>5</v>
      </c>
      <c r="R5902" t="s">
        <v>32</v>
      </c>
      <c r="T5902" s="2">
        <v>68</v>
      </c>
      <c r="U5902" s="4">
        <v>907</v>
      </c>
      <c r="V5902" t="s">
        <v>33</v>
      </c>
      <c r="W5902" s="3">
        <v>43805</v>
      </c>
      <c r="X5902" t="s">
        <v>39</v>
      </c>
      <c r="Y5902" t="s">
        <v>285</v>
      </c>
      <c r="Z5902" t="s">
        <v>24</v>
      </c>
    </row>
    <row r="5903" spans="1:26" x14ac:dyDescent="0.25">
      <c r="A5903">
        <v>6</v>
      </c>
      <c r="B5903" t="s">
        <v>10</v>
      </c>
      <c r="C5903">
        <v>6</v>
      </c>
      <c r="D5903" t="s">
        <v>11</v>
      </c>
      <c r="E5903" t="s">
        <v>88</v>
      </c>
      <c r="F5903" t="s">
        <v>13</v>
      </c>
      <c r="G5903" t="s">
        <v>5702</v>
      </c>
      <c r="H5903" s="1">
        <v>0.2</v>
      </c>
      <c r="I5903">
        <v>1</v>
      </c>
      <c r="J5903" s="3">
        <v>43597</v>
      </c>
      <c r="K5903" t="s">
        <v>5802</v>
      </c>
      <c r="L5903" t="s">
        <v>30</v>
      </c>
      <c r="M5903">
        <v>94122</v>
      </c>
      <c r="N5903">
        <v>980</v>
      </c>
      <c r="O5903" t="s">
        <v>2507</v>
      </c>
      <c r="P5903" s="4">
        <v>-11</v>
      </c>
      <c r="Q5903" s="4">
        <v>5</v>
      </c>
      <c r="R5903" t="s">
        <v>32</v>
      </c>
      <c r="T5903" s="2">
        <v>-10.71</v>
      </c>
      <c r="U5903" s="4">
        <v>285</v>
      </c>
      <c r="V5903" t="s">
        <v>33</v>
      </c>
      <c r="W5903" s="3">
        <v>43603</v>
      </c>
      <c r="X5903" t="s">
        <v>39</v>
      </c>
      <c r="Y5903" t="s">
        <v>34</v>
      </c>
      <c r="Z5903" t="s">
        <v>41</v>
      </c>
    </row>
    <row r="5904" spans="1:26" x14ac:dyDescent="0.25">
      <c r="A5904">
        <v>4</v>
      </c>
      <c r="B5904" t="s">
        <v>43</v>
      </c>
      <c r="C5904">
        <v>6</v>
      </c>
      <c r="D5904" t="s">
        <v>11</v>
      </c>
      <c r="E5904" t="s">
        <v>704</v>
      </c>
      <c r="F5904" t="s">
        <v>13</v>
      </c>
      <c r="G5904" t="s">
        <v>5665</v>
      </c>
      <c r="H5904" s="1">
        <v>0.2</v>
      </c>
      <c r="I5904">
        <v>1</v>
      </c>
      <c r="J5904" s="3">
        <v>43568</v>
      </c>
      <c r="K5904" t="s">
        <v>5803</v>
      </c>
      <c r="L5904" t="s">
        <v>30</v>
      </c>
      <c r="M5904">
        <v>92345</v>
      </c>
      <c r="N5904">
        <v>773</v>
      </c>
      <c r="O5904" t="s">
        <v>8124</v>
      </c>
      <c r="P5904" s="4">
        <v>-38</v>
      </c>
      <c r="Q5904" s="4">
        <v>6</v>
      </c>
      <c r="R5904" t="s">
        <v>32</v>
      </c>
      <c r="T5904" s="2">
        <v>-38.21</v>
      </c>
      <c r="U5904" s="4">
        <v>437</v>
      </c>
      <c r="V5904" t="s">
        <v>33</v>
      </c>
      <c r="W5904" s="3">
        <v>43572</v>
      </c>
      <c r="X5904" t="s">
        <v>39</v>
      </c>
      <c r="Y5904" t="s">
        <v>34</v>
      </c>
      <c r="Z5904" t="s">
        <v>24</v>
      </c>
    </row>
    <row r="5905" spans="1:26" x14ac:dyDescent="0.25">
      <c r="A5905">
        <v>6</v>
      </c>
      <c r="B5905" t="s">
        <v>10</v>
      </c>
      <c r="C5905">
        <v>6</v>
      </c>
      <c r="D5905" t="s">
        <v>11</v>
      </c>
      <c r="E5905" t="s">
        <v>27</v>
      </c>
      <c r="F5905" t="s">
        <v>13</v>
      </c>
      <c r="G5905" t="s">
        <v>5425</v>
      </c>
      <c r="H5905" s="1">
        <v>0.2</v>
      </c>
      <c r="I5905">
        <v>1</v>
      </c>
      <c r="J5905" s="3">
        <v>42503</v>
      </c>
      <c r="K5905" t="s">
        <v>5804</v>
      </c>
      <c r="L5905" t="s">
        <v>30</v>
      </c>
      <c r="M5905">
        <v>90004</v>
      </c>
      <c r="N5905">
        <v>908</v>
      </c>
      <c r="O5905" t="s">
        <v>2374</v>
      </c>
      <c r="P5905" s="4">
        <v>21</v>
      </c>
      <c r="Q5905" s="4">
        <v>6</v>
      </c>
      <c r="R5905" t="s">
        <v>32</v>
      </c>
      <c r="T5905" s="2">
        <v>20.96</v>
      </c>
      <c r="U5905" s="4">
        <v>279</v>
      </c>
      <c r="V5905" t="s">
        <v>33</v>
      </c>
      <c r="W5905" s="3">
        <v>42509</v>
      </c>
      <c r="X5905" t="s">
        <v>39</v>
      </c>
      <c r="Y5905" t="s">
        <v>34</v>
      </c>
      <c r="Z5905" t="s">
        <v>24</v>
      </c>
    </row>
    <row r="5906" spans="1:26" x14ac:dyDescent="0.25">
      <c r="A5906">
        <v>6</v>
      </c>
      <c r="B5906" t="s">
        <v>10</v>
      </c>
      <c r="C5906">
        <v>6</v>
      </c>
      <c r="D5906" t="s">
        <v>11</v>
      </c>
      <c r="E5906" t="s">
        <v>27</v>
      </c>
      <c r="F5906" t="s">
        <v>13</v>
      </c>
      <c r="G5906" t="s">
        <v>692</v>
      </c>
      <c r="H5906" s="1">
        <v>0.2</v>
      </c>
      <c r="I5906">
        <v>1</v>
      </c>
      <c r="J5906" s="3">
        <v>43428</v>
      </c>
      <c r="K5906" t="s">
        <v>5805</v>
      </c>
      <c r="L5906" t="s">
        <v>30</v>
      </c>
      <c r="M5906">
        <v>90036</v>
      </c>
      <c r="N5906">
        <v>760</v>
      </c>
      <c r="O5906" t="s">
        <v>1564</v>
      </c>
      <c r="P5906" s="4">
        <v>211</v>
      </c>
      <c r="Q5906" s="4">
        <v>6</v>
      </c>
      <c r="R5906" t="s">
        <v>32</v>
      </c>
      <c r="T5906" s="2">
        <v>210.59</v>
      </c>
      <c r="U5906" s="4">
        <v>1685</v>
      </c>
      <c r="V5906" t="s">
        <v>33</v>
      </c>
      <c r="W5906" s="3">
        <v>43434</v>
      </c>
      <c r="X5906" t="s">
        <v>39</v>
      </c>
      <c r="Y5906" t="s">
        <v>34</v>
      </c>
      <c r="Z5906" t="s">
        <v>24</v>
      </c>
    </row>
    <row r="5907" spans="1:26" x14ac:dyDescent="0.25">
      <c r="A5907">
        <v>5</v>
      </c>
      <c r="B5907" t="s">
        <v>43</v>
      </c>
      <c r="C5907">
        <v>6</v>
      </c>
      <c r="D5907" t="s">
        <v>11</v>
      </c>
      <c r="E5907" t="s">
        <v>27</v>
      </c>
      <c r="F5907" t="s">
        <v>13</v>
      </c>
      <c r="G5907" t="s">
        <v>232</v>
      </c>
      <c r="H5907" s="1">
        <v>0.2</v>
      </c>
      <c r="I5907">
        <v>1</v>
      </c>
      <c r="J5907" s="3">
        <v>42728</v>
      </c>
      <c r="K5907" t="s">
        <v>5806</v>
      </c>
      <c r="L5907" t="s">
        <v>30</v>
      </c>
      <c r="M5907">
        <v>90045</v>
      </c>
      <c r="N5907">
        <v>771</v>
      </c>
      <c r="O5907" t="s">
        <v>8106</v>
      </c>
      <c r="P5907" s="4">
        <v>18</v>
      </c>
      <c r="Q5907" s="4">
        <v>6</v>
      </c>
      <c r="R5907" t="s">
        <v>32</v>
      </c>
      <c r="T5907" s="2">
        <v>18.27</v>
      </c>
      <c r="U5907" s="4">
        <v>292</v>
      </c>
      <c r="V5907" t="s">
        <v>33</v>
      </c>
      <c r="W5907" s="3">
        <v>42733</v>
      </c>
      <c r="X5907" t="s">
        <v>39</v>
      </c>
      <c r="Y5907" t="s">
        <v>34</v>
      </c>
      <c r="Z5907" t="s">
        <v>24</v>
      </c>
    </row>
    <row r="5908" spans="1:26" x14ac:dyDescent="0.25">
      <c r="A5908">
        <v>5</v>
      </c>
      <c r="B5908" t="s">
        <v>43</v>
      </c>
      <c r="C5908">
        <v>6</v>
      </c>
      <c r="D5908" t="s">
        <v>11</v>
      </c>
      <c r="E5908" t="s">
        <v>65</v>
      </c>
      <c r="F5908" t="s">
        <v>13</v>
      </c>
      <c r="G5908" t="s">
        <v>5208</v>
      </c>
      <c r="H5908" s="1">
        <v>0.2</v>
      </c>
      <c r="I5908">
        <v>1</v>
      </c>
      <c r="J5908" s="3">
        <v>42436</v>
      </c>
      <c r="K5908" t="s">
        <v>5762</v>
      </c>
      <c r="L5908" t="s">
        <v>30</v>
      </c>
      <c r="M5908">
        <v>98103</v>
      </c>
      <c r="N5908">
        <v>1212</v>
      </c>
      <c r="O5908" t="s">
        <v>5616</v>
      </c>
      <c r="P5908" s="4">
        <v>22</v>
      </c>
      <c r="Q5908" s="4">
        <v>6</v>
      </c>
      <c r="R5908" t="s">
        <v>32</v>
      </c>
      <c r="T5908" s="2">
        <v>21.84</v>
      </c>
      <c r="U5908" s="4">
        <v>437</v>
      </c>
      <c r="V5908" t="s">
        <v>33</v>
      </c>
      <c r="W5908" s="3">
        <v>42441</v>
      </c>
      <c r="X5908" t="s">
        <v>39</v>
      </c>
      <c r="Y5908" t="s">
        <v>69</v>
      </c>
      <c r="Z5908" t="s">
        <v>24</v>
      </c>
    </row>
    <row r="5909" spans="1:26" x14ac:dyDescent="0.25">
      <c r="A5909">
        <v>4</v>
      </c>
      <c r="B5909" t="s">
        <v>43</v>
      </c>
      <c r="C5909">
        <v>6</v>
      </c>
      <c r="D5909" t="s">
        <v>11</v>
      </c>
      <c r="E5909" t="s">
        <v>493</v>
      </c>
      <c r="F5909" t="s">
        <v>13</v>
      </c>
      <c r="G5909" t="s">
        <v>5800</v>
      </c>
      <c r="H5909" s="1">
        <v>0.2</v>
      </c>
      <c r="I5909">
        <v>1</v>
      </c>
      <c r="J5909" s="3">
        <v>43801</v>
      </c>
      <c r="K5909" t="s">
        <v>5801</v>
      </c>
      <c r="L5909" t="s">
        <v>30</v>
      </c>
      <c r="M5909">
        <v>80219</v>
      </c>
      <c r="N5909">
        <v>1534</v>
      </c>
      <c r="O5909" t="s">
        <v>8221</v>
      </c>
      <c r="P5909" s="4">
        <v>0</v>
      </c>
      <c r="Q5909" s="4">
        <v>6</v>
      </c>
      <c r="R5909" t="s">
        <v>32</v>
      </c>
      <c r="T5909" s="2">
        <v>0</v>
      </c>
      <c r="U5909" s="4">
        <v>509</v>
      </c>
      <c r="V5909" t="s">
        <v>33</v>
      </c>
      <c r="W5909" s="3">
        <v>43805</v>
      </c>
      <c r="X5909" t="s">
        <v>39</v>
      </c>
      <c r="Y5909" t="s">
        <v>285</v>
      </c>
      <c r="Z5909" t="s">
        <v>47</v>
      </c>
    </row>
    <row r="5910" spans="1:26" x14ac:dyDescent="0.25">
      <c r="A5910">
        <v>6</v>
      </c>
      <c r="B5910" t="s">
        <v>10</v>
      </c>
      <c r="C5910">
        <v>6</v>
      </c>
      <c r="D5910" t="s">
        <v>11</v>
      </c>
      <c r="E5910" t="s">
        <v>88</v>
      </c>
      <c r="F5910" t="s">
        <v>13</v>
      </c>
      <c r="G5910" t="s">
        <v>5381</v>
      </c>
      <c r="H5910" s="1">
        <v>0.2</v>
      </c>
      <c r="I5910">
        <v>1</v>
      </c>
      <c r="J5910" s="3">
        <v>43442</v>
      </c>
      <c r="K5910" t="s">
        <v>5807</v>
      </c>
      <c r="L5910" t="s">
        <v>30</v>
      </c>
      <c r="M5910">
        <v>94110</v>
      </c>
      <c r="N5910">
        <v>830</v>
      </c>
      <c r="O5910" t="s">
        <v>2071</v>
      </c>
      <c r="P5910" s="4">
        <v>-195</v>
      </c>
      <c r="Q5910" s="4">
        <v>6</v>
      </c>
      <c r="R5910" t="s">
        <v>32</v>
      </c>
      <c r="T5910" s="2">
        <v>-195.48</v>
      </c>
      <c r="U5910" s="4">
        <v>1422</v>
      </c>
      <c r="V5910" t="s">
        <v>33</v>
      </c>
      <c r="W5910" s="3">
        <v>43448</v>
      </c>
      <c r="X5910" t="s">
        <v>39</v>
      </c>
      <c r="Y5910" t="s">
        <v>34</v>
      </c>
      <c r="Z5910" t="s">
        <v>41</v>
      </c>
    </row>
    <row r="5911" spans="1:26" x14ac:dyDescent="0.25">
      <c r="A5911">
        <v>4</v>
      </c>
      <c r="B5911" t="s">
        <v>43</v>
      </c>
      <c r="C5911">
        <v>6</v>
      </c>
      <c r="D5911" t="s">
        <v>11</v>
      </c>
      <c r="E5911" t="s">
        <v>381</v>
      </c>
      <c r="F5911" t="s">
        <v>13</v>
      </c>
      <c r="G5911" t="s">
        <v>5274</v>
      </c>
      <c r="H5911" s="1">
        <v>0.2</v>
      </c>
      <c r="I5911">
        <v>1</v>
      </c>
      <c r="J5911" s="3">
        <v>43220</v>
      </c>
      <c r="K5911" t="s">
        <v>5808</v>
      </c>
      <c r="L5911" t="s">
        <v>30</v>
      </c>
      <c r="M5911">
        <v>85254</v>
      </c>
      <c r="N5911">
        <v>12</v>
      </c>
      <c r="O5911" t="s">
        <v>1301</v>
      </c>
      <c r="P5911" s="4">
        <v>22</v>
      </c>
      <c r="Q5911" s="4">
        <v>7</v>
      </c>
      <c r="R5911" t="s">
        <v>32</v>
      </c>
      <c r="T5911" s="2">
        <v>22.38</v>
      </c>
      <c r="U5911" s="4">
        <v>112</v>
      </c>
      <c r="V5911" t="s">
        <v>33</v>
      </c>
      <c r="W5911" s="3">
        <v>43224</v>
      </c>
      <c r="X5911" t="s">
        <v>39</v>
      </c>
      <c r="Y5911" t="s">
        <v>199</v>
      </c>
      <c r="Z5911" t="s">
        <v>47</v>
      </c>
    </row>
    <row r="5912" spans="1:26" x14ac:dyDescent="0.25">
      <c r="A5912">
        <v>5</v>
      </c>
      <c r="B5912" t="s">
        <v>43</v>
      </c>
      <c r="C5912">
        <v>6</v>
      </c>
      <c r="D5912" t="s">
        <v>11</v>
      </c>
      <c r="E5912" t="s">
        <v>2703</v>
      </c>
      <c r="F5912" t="s">
        <v>13</v>
      </c>
      <c r="G5912" t="s">
        <v>5393</v>
      </c>
      <c r="H5912" s="1">
        <v>0.2</v>
      </c>
      <c r="I5912">
        <v>1</v>
      </c>
      <c r="J5912" s="3">
        <v>43365</v>
      </c>
      <c r="K5912" t="s">
        <v>5809</v>
      </c>
      <c r="L5912" t="s">
        <v>30</v>
      </c>
      <c r="M5912">
        <v>80020</v>
      </c>
      <c r="N5912">
        <v>123</v>
      </c>
      <c r="O5912" t="s">
        <v>920</v>
      </c>
      <c r="P5912" s="4">
        <v>9</v>
      </c>
      <c r="Q5912" s="4">
        <v>7</v>
      </c>
      <c r="R5912" t="s">
        <v>32</v>
      </c>
      <c r="T5912" s="2">
        <v>8.5500000000000007</v>
      </c>
      <c r="U5912" s="4">
        <v>68</v>
      </c>
      <c r="V5912" t="s">
        <v>33</v>
      </c>
      <c r="W5912" s="3">
        <v>43370</v>
      </c>
      <c r="X5912" t="s">
        <v>39</v>
      </c>
      <c r="Y5912" t="s">
        <v>285</v>
      </c>
      <c r="Z5912" t="s">
        <v>47</v>
      </c>
    </row>
    <row r="5913" spans="1:26" x14ac:dyDescent="0.25">
      <c r="A5913">
        <v>5</v>
      </c>
      <c r="B5913" t="s">
        <v>43</v>
      </c>
      <c r="C5913">
        <v>6</v>
      </c>
      <c r="D5913" t="s">
        <v>11</v>
      </c>
      <c r="E5913" t="s">
        <v>88</v>
      </c>
      <c r="F5913" t="s">
        <v>13</v>
      </c>
      <c r="G5913" t="s">
        <v>5551</v>
      </c>
      <c r="H5913" s="1">
        <v>0.2</v>
      </c>
      <c r="I5913">
        <v>1</v>
      </c>
      <c r="J5913" s="3">
        <v>43312</v>
      </c>
      <c r="K5913" t="s">
        <v>5810</v>
      </c>
      <c r="L5913" t="s">
        <v>30</v>
      </c>
      <c r="M5913">
        <v>94122</v>
      </c>
      <c r="N5913">
        <v>974</v>
      </c>
      <c r="O5913" t="s">
        <v>1349</v>
      </c>
      <c r="P5913" s="4">
        <v>-32</v>
      </c>
      <c r="Q5913" s="4">
        <v>7</v>
      </c>
      <c r="R5913" t="s">
        <v>32</v>
      </c>
      <c r="T5913" s="2">
        <v>-32.369999999999997</v>
      </c>
      <c r="U5913" s="4">
        <v>863</v>
      </c>
      <c r="V5913" t="s">
        <v>33</v>
      </c>
      <c r="W5913" s="3">
        <v>43317</v>
      </c>
      <c r="X5913" t="s">
        <v>39</v>
      </c>
      <c r="Y5913" t="s">
        <v>34</v>
      </c>
      <c r="Z5913" t="s">
        <v>41</v>
      </c>
    </row>
    <row r="5914" spans="1:26" x14ac:dyDescent="0.25">
      <c r="A5914">
        <v>6</v>
      </c>
      <c r="B5914" t="s">
        <v>10</v>
      </c>
      <c r="C5914">
        <v>6</v>
      </c>
      <c r="D5914" t="s">
        <v>11</v>
      </c>
      <c r="E5914" t="s">
        <v>201</v>
      </c>
      <c r="F5914" t="s">
        <v>13</v>
      </c>
      <c r="G5914" t="s">
        <v>5811</v>
      </c>
      <c r="H5914" s="1">
        <v>0.2</v>
      </c>
      <c r="I5914">
        <v>1</v>
      </c>
      <c r="J5914" s="3">
        <v>43727</v>
      </c>
      <c r="K5914" t="s">
        <v>5812</v>
      </c>
      <c r="L5914" t="s">
        <v>30</v>
      </c>
      <c r="M5914">
        <v>97477</v>
      </c>
      <c r="N5914">
        <v>875</v>
      </c>
      <c r="O5914" t="s">
        <v>8179</v>
      </c>
      <c r="P5914" s="4">
        <v>61</v>
      </c>
      <c r="Q5914" s="4">
        <v>8</v>
      </c>
      <c r="R5914" t="s">
        <v>32</v>
      </c>
      <c r="T5914" s="2">
        <v>61.38</v>
      </c>
      <c r="U5914" s="4">
        <v>409</v>
      </c>
      <c r="V5914" t="s">
        <v>33</v>
      </c>
      <c r="W5914" s="3">
        <v>43733</v>
      </c>
      <c r="X5914" t="s">
        <v>39</v>
      </c>
      <c r="Y5914" t="s">
        <v>262</v>
      </c>
      <c r="Z5914" t="s">
        <v>47</v>
      </c>
    </row>
    <row r="5915" spans="1:26" x14ac:dyDescent="0.25">
      <c r="A5915">
        <v>4</v>
      </c>
      <c r="B5915" t="s">
        <v>43</v>
      </c>
      <c r="C5915">
        <v>6</v>
      </c>
      <c r="D5915" t="s">
        <v>11</v>
      </c>
      <c r="E5915" t="s">
        <v>1658</v>
      </c>
      <c r="F5915" t="s">
        <v>13</v>
      </c>
      <c r="G5915" t="s">
        <v>914</v>
      </c>
      <c r="H5915" s="1">
        <v>0.2</v>
      </c>
      <c r="I5915">
        <v>1</v>
      </c>
      <c r="J5915" s="3">
        <v>43801</v>
      </c>
      <c r="K5915" t="s">
        <v>5813</v>
      </c>
      <c r="L5915" t="s">
        <v>30</v>
      </c>
      <c r="M5915">
        <v>94601</v>
      </c>
      <c r="N5915">
        <v>1210</v>
      </c>
      <c r="O5915" t="s">
        <v>2366</v>
      </c>
      <c r="P5915" s="4">
        <v>43</v>
      </c>
      <c r="Q5915" s="4">
        <v>9</v>
      </c>
      <c r="R5915" t="s">
        <v>32</v>
      </c>
      <c r="T5915" s="2">
        <v>43.46</v>
      </c>
      <c r="U5915" s="4">
        <v>1159</v>
      </c>
      <c r="V5915" t="s">
        <v>33</v>
      </c>
      <c r="W5915" s="3">
        <v>43805</v>
      </c>
      <c r="X5915" t="s">
        <v>39</v>
      </c>
      <c r="Y5915" t="s">
        <v>34</v>
      </c>
      <c r="Z5915" t="s">
        <v>24</v>
      </c>
    </row>
    <row r="5916" spans="1:26" x14ac:dyDescent="0.25">
      <c r="A5916">
        <v>4</v>
      </c>
      <c r="B5916" t="s">
        <v>43</v>
      </c>
      <c r="C5916">
        <v>6</v>
      </c>
      <c r="D5916" t="s">
        <v>11</v>
      </c>
      <c r="E5916" t="s">
        <v>572</v>
      </c>
      <c r="F5916" t="s">
        <v>13</v>
      </c>
      <c r="G5916" t="s">
        <v>5417</v>
      </c>
      <c r="H5916" s="1">
        <v>0.2</v>
      </c>
      <c r="I5916">
        <v>1</v>
      </c>
      <c r="J5916" s="3">
        <v>43361</v>
      </c>
      <c r="K5916" t="s">
        <v>5760</v>
      </c>
      <c r="L5916" t="s">
        <v>30</v>
      </c>
      <c r="M5916">
        <v>92105</v>
      </c>
      <c r="N5916">
        <v>755</v>
      </c>
      <c r="O5916" t="s">
        <v>1849</v>
      </c>
      <c r="P5916" s="4">
        <v>-100</v>
      </c>
      <c r="Q5916" s="4">
        <v>9</v>
      </c>
      <c r="R5916" t="s">
        <v>32</v>
      </c>
      <c r="T5916" s="2">
        <v>-99.62</v>
      </c>
      <c r="U5916" s="4">
        <v>886</v>
      </c>
      <c r="V5916" t="s">
        <v>33</v>
      </c>
      <c r="W5916" s="3">
        <v>43365</v>
      </c>
      <c r="X5916" t="s">
        <v>39</v>
      </c>
      <c r="Y5916" t="s">
        <v>34</v>
      </c>
      <c r="Z5916" t="s">
        <v>24</v>
      </c>
    </row>
    <row r="5917" spans="1:26" x14ac:dyDescent="0.25">
      <c r="A5917">
        <v>7</v>
      </c>
      <c r="B5917" t="s">
        <v>25</v>
      </c>
      <c r="C5917">
        <v>6</v>
      </c>
      <c r="D5917" t="s">
        <v>11</v>
      </c>
      <c r="E5917" t="s">
        <v>27</v>
      </c>
      <c r="F5917" t="s">
        <v>13</v>
      </c>
      <c r="G5917" t="s">
        <v>5814</v>
      </c>
      <c r="H5917" s="1">
        <v>0.2</v>
      </c>
      <c r="I5917">
        <v>1</v>
      </c>
      <c r="J5917" s="3">
        <v>43333</v>
      </c>
      <c r="K5917" t="s">
        <v>5815</v>
      </c>
      <c r="L5917" t="s">
        <v>30</v>
      </c>
      <c r="M5917">
        <v>90004</v>
      </c>
      <c r="N5917">
        <v>369</v>
      </c>
      <c r="O5917" t="s">
        <v>2254</v>
      </c>
      <c r="P5917" s="4">
        <v>180</v>
      </c>
      <c r="Q5917" s="4">
        <v>9</v>
      </c>
      <c r="R5917" t="s">
        <v>32</v>
      </c>
      <c r="T5917" s="2">
        <v>180.44</v>
      </c>
      <c r="U5917" s="4">
        <v>2887</v>
      </c>
      <c r="V5917" t="s">
        <v>33</v>
      </c>
      <c r="W5917" s="3">
        <v>43340</v>
      </c>
      <c r="X5917" t="s">
        <v>39</v>
      </c>
      <c r="Y5917" t="s">
        <v>34</v>
      </c>
      <c r="Z5917" t="s">
        <v>41</v>
      </c>
    </row>
    <row r="5918" spans="1:26" x14ac:dyDescent="0.25">
      <c r="A5918">
        <v>5</v>
      </c>
      <c r="B5918" t="s">
        <v>43</v>
      </c>
      <c r="C5918">
        <v>6</v>
      </c>
      <c r="D5918" t="s">
        <v>11</v>
      </c>
      <c r="E5918" t="s">
        <v>4629</v>
      </c>
      <c r="F5918" t="s">
        <v>13</v>
      </c>
      <c r="G5918" t="s">
        <v>5816</v>
      </c>
      <c r="H5918" s="1">
        <v>0.5</v>
      </c>
      <c r="I5918">
        <v>1</v>
      </c>
      <c r="J5918" s="3">
        <v>42632</v>
      </c>
      <c r="K5918" t="s">
        <v>5817</v>
      </c>
      <c r="L5918" t="s">
        <v>30</v>
      </c>
      <c r="M5918">
        <v>85224</v>
      </c>
      <c r="N5918">
        <v>820</v>
      </c>
      <c r="O5918" t="s">
        <v>1493</v>
      </c>
      <c r="P5918" s="4">
        <v>-46</v>
      </c>
      <c r="Q5918" s="4">
        <v>1</v>
      </c>
      <c r="R5918" t="s">
        <v>32</v>
      </c>
      <c r="T5918" s="2">
        <v>-45.83</v>
      </c>
      <c r="U5918" s="4">
        <v>74</v>
      </c>
      <c r="V5918" t="s">
        <v>33</v>
      </c>
      <c r="W5918" s="3">
        <v>42637</v>
      </c>
      <c r="X5918" t="s">
        <v>39</v>
      </c>
      <c r="Y5918" t="s">
        <v>199</v>
      </c>
      <c r="Z5918" t="s">
        <v>41</v>
      </c>
    </row>
    <row r="5919" spans="1:26" x14ac:dyDescent="0.25">
      <c r="A5919">
        <v>7</v>
      </c>
      <c r="B5919" t="s">
        <v>25</v>
      </c>
      <c r="C5919">
        <v>6</v>
      </c>
      <c r="D5919" t="s">
        <v>11</v>
      </c>
      <c r="E5919" t="s">
        <v>333</v>
      </c>
      <c r="F5919" t="s">
        <v>13</v>
      </c>
      <c r="G5919" t="s">
        <v>5757</v>
      </c>
      <c r="H5919" s="1">
        <v>0.5</v>
      </c>
      <c r="I5919">
        <v>1</v>
      </c>
      <c r="J5919" s="3">
        <v>43459</v>
      </c>
      <c r="K5919" t="s">
        <v>5758</v>
      </c>
      <c r="L5919" t="s">
        <v>30</v>
      </c>
      <c r="M5919">
        <v>85023</v>
      </c>
      <c r="N5919">
        <v>965</v>
      </c>
      <c r="O5919" t="s">
        <v>562</v>
      </c>
      <c r="P5919" s="4">
        <v>-24</v>
      </c>
      <c r="Q5919" s="4">
        <v>1</v>
      </c>
      <c r="R5919" t="s">
        <v>32</v>
      </c>
      <c r="T5919" s="2">
        <v>-24.1</v>
      </c>
      <c r="U5919" s="4">
        <v>35</v>
      </c>
      <c r="V5919" t="s">
        <v>33</v>
      </c>
      <c r="W5919" s="3">
        <v>43466</v>
      </c>
      <c r="X5919" t="s">
        <v>39</v>
      </c>
      <c r="Y5919" t="s">
        <v>199</v>
      </c>
      <c r="Z5919" t="s">
        <v>41</v>
      </c>
    </row>
    <row r="5920" spans="1:26" x14ac:dyDescent="0.25">
      <c r="A5920">
        <v>4</v>
      </c>
      <c r="B5920" t="s">
        <v>43</v>
      </c>
      <c r="C5920">
        <v>6</v>
      </c>
      <c r="D5920" t="s">
        <v>11</v>
      </c>
      <c r="E5920" t="s">
        <v>281</v>
      </c>
      <c r="F5920" t="s">
        <v>13</v>
      </c>
      <c r="G5920" t="s">
        <v>5782</v>
      </c>
      <c r="H5920" s="1">
        <v>0.5</v>
      </c>
      <c r="I5920">
        <v>1</v>
      </c>
      <c r="J5920" s="3">
        <v>43386</v>
      </c>
      <c r="K5920" t="s">
        <v>5783</v>
      </c>
      <c r="L5920" t="s">
        <v>30</v>
      </c>
      <c r="M5920">
        <v>80013</v>
      </c>
      <c r="N5920">
        <v>827</v>
      </c>
      <c r="O5920" t="s">
        <v>732</v>
      </c>
      <c r="P5920" s="4">
        <v>-466</v>
      </c>
      <c r="Q5920" s="4">
        <v>5</v>
      </c>
      <c r="R5920" t="s">
        <v>32</v>
      </c>
      <c r="T5920" s="2">
        <v>-465.57</v>
      </c>
      <c r="U5920" s="4">
        <v>727</v>
      </c>
      <c r="V5920" t="s">
        <v>33</v>
      </c>
      <c r="W5920" s="3">
        <v>43390</v>
      </c>
      <c r="X5920" t="s">
        <v>39</v>
      </c>
      <c r="Y5920" t="s">
        <v>285</v>
      </c>
      <c r="Z5920" t="s">
        <v>41</v>
      </c>
    </row>
    <row r="5921" spans="1:26" x14ac:dyDescent="0.25">
      <c r="A5921">
        <v>5</v>
      </c>
      <c r="B5921" t="s">
        <v>43</v>
      </c>
      <c r="C5921">
        <v>6</v>
      </c>
      <c r="D5921" t="s">
        <v>11</v>
      </c>
      <c r="E5921" t="s">
        <v>2682</v>
      </c>
      <c r="F5921" t="s">
        <v>13</v>
      </c>
      <c r="G5921" t="s">
        <v>5449</v>
      </c>
      <c r="H5921" s="1">
        <v>0.5</v>
      </c>
      <c r="I5921">
        <v>1</v>
      </c>
      <c r="J5921" s="3">
        <v>43760</v>
      </c>
      <c r="K5921" t="s">
        <v>5818</v>
      </c>
      <c r="L5921" t="s">
        <v>30</v>
      </c>
      <c r="M5921">
        <v>97756</v>
      </c>
      <c r="N5921">
        <v>965</v>
      </c>
      <c r="O5921" t="s">
        <v>562</v>
      </c>
      <c r="P5921" s="4">
        <v>-121</v>
      </c>
      <c r="Q5921" s="4">
        <v>5</v>
      </c>
      <c r="R5921" t="s">
        <v>32</v>
      </c>
      <c r="T5921" s="2">
        <v>-120.51</v>
      </c>
      <c r="U5921" s="4">
        <v>177</v>
      </c>
      <c r="V5921" t="s">
        <v>33</v>
      </c>
      <c r="W5921" s="3">
        <v>43765</v>
      </c>
      <c r="X5921" t="s">
        <v>39</v>
      </c>
      <c r="Y5921" t="s">
        <v>262</v>
      </c>
      <c r="Z5921" t="s">
        <v>41</v>
      </c>
    </row>
    <row r="5922" spans="1:26" x14ac:dyDescent="0.25">
      <c r="A5922">
        <v>6</v>
      </c>
      <c r="B5922" t="s">
        <v>10</v>
      </c>
      <c r="C5922">
        <v>6</v>
      </c>
      <c r="D5922" t="s">
        <v>11</v>
      </c>
      <c r="E5922" t="s">
        <v>781</v>
      </c>
      <c r="F5922" t="s">
        <v>13</v>
      </c>
      <c r="G5922" t="s">
        <v>144</v>
      </c>
      <c r="H5922" s="1">
        <v>0.5</v>
      </c>
      <c r="I5922">
        <v>1</v>
      </c>
      <c r="J5922" s="3">
        <v>43453</v>
      </c>
      <c r="K5922" t="s">
        <v>5819</v>
      </c>
      <c r="L5922" t="s">
        <v>30</v>
      </c>
      <c r="M5922">
        <v>85705</v>
      </c>
      <c r="N5922">
        <v>1386</v>
      </c>
      <c r="O5922" t="s">
        <v>2713</v>
      </c>
      <c r="P5922" s="4">
        <v>-219</v>
      </c>
      <c r="Q5922" s="4">
        <v>6</v>
      </c>
      <c r="R5922" t="s">
        <v>32</v>
      </c>
      <c r="T5922" s="2">
        <v>-218.87</v>
      </c>
      <c r="U5922" s="4">
        <v>456</v>
      </c>
      <c r="V5922" t="s">
        <v>33</v>
      </c>
      <c r="W5922" s="3">
        <v>43459</v>
      </c>
      <c r="X5922" t="s">
        <v>39</v>
      </c>
      <c r="Y5922" t="s">
        <v>199</v>
      </c>
      <c r="Z5922" t="s">
        <v>41</v>
      </c>
    </row>
    <row r="5923" spans="1:26" x14ac:dyDescent="0.25">
      <c r="A5923">
        <v>6</v>
      </c>
      <c r="B5923" t="s">
        <v>10</v>
      </c>
      <c r="C5923">
        <v>6</v>
      </c>
      <c r="D5923" t="s">
        <v>11</v>
      </c>
      <c r="E5923" t="s">
        <v>201</v>
      </c>
      <c r="F5923" t="s">
        <v>13</v>
      </c>
      <c r="G5923" t="s">
        <v>5811</v>
      </c>
      <c r="H5923" s="1">
        <v>0.7</v>
      </c>
      <c r="I5923">
        <v>1</v>
      </c>
      <c r="J5923" s="3">
        <v>43727</v>
      </c>
      <c r="K5923" t="s">
        <v>5812</v>
      </c>
      <c r="L5923" t="s">
        <v>30</v>
      </c>
      <c r="M5923">
        <v>97477</v>
      </c>
      <c r="N5923">
        <v>1228</v>
      </c>
      <c r="O5923" t="s">
        <v>8116</v>
      </c>
      <c r="P5923" s="4">
        <v>-128</v>
      </c>
      <c r="Q5923" s="4">
        <v>2</v>
      </c>
      <c r="R5923" t="s">
        <v>32</v>
      </c>
      <c r="T5923" s="2">
        <v>-128.24</v>
      </c>
      <c r="U5923" s="4">
        <v>73</v>
      </c>
      <c r="V5923" t="s">
        <v>33</v>
      </c>
      <c r="W5923" s="3">
        <v>43733</v>
      </c>
      <c r="X5923" t="s">
        <v>39</v>
      </c>
      <c r="Y5923" t="s">
        <v>262</v>
      </c>
      <c r="Z5923" t="s">
        <v>22</v>
      </c>
    </row>
    <row r="5924" spans="1:26" x14ac:dyDescent="0.25">
      <c r="A5924">
        <v>4</v>
      </c>
      <c r="B5924" t="s">
        <v>43</v>
      </c>
      <c r="C5924">
        <v>6</v>
      </c>
      <c r="D5924" t="s">
        <v>11</v>
      </c>
      <c r="E5924" t="s">
        <v>493</v>
      </c>
      <c r="F5924" t="s">
        <v>13</v>
      </c>
      <c r="G5924" t="s">
        <v>5800</v>
      </c>
      <c r="H5924" s="1">
        <v>0.7</v>
      </c>
      <c r="I5924">
        <v>1</v>
      </c>
      <c r="J5924" s="3">
        <v>43801</v>
      </c>
      <c r="K5924" t="s">
        <v>5801</v>
      </c>
      <c r="L5924" t="s">
        <v>30</v>
      </c>
      <c r="M5924">
        <v>80219</v>
      </c>
      <c r="N5924">
        <v>822</v>
      </c>
      <c r="O5924" t="s">
        <v>1497</v>
      </c>
      <c r="P5924" s="4">
        <v>-364</v>
      </c>
      <c r="Q5924" s="4">
        <v>8</v>
      </c>
      <c r="R5924" t="s">
        <v>32</v>
      </c>
      <c r="T5924" s="2">
        <v>-363.53</v>
      </c>
      <c r="U5924" s="4">
        <v>242</v>
      </c>
      <c r="V5924" t="s">
        <v>33</v>
      </c>
      <c r="W5924" s="3">
        <v>43805</v>
      </c>
      <c r="X5924" t="s">
        <v>39</v>
      </c>
      <c r="Y5924" t="s">
        <v>285</v>
      </c>
      <c r="Z5924" t="s">
        <v>22</v>
      </c>
    </row>
    <row r="5925" spans="1:26" x14ac:dyDescent="0.25">
      <c r="A5925">
        <v>2</v>
      </c>
      <c r="B5925" t="s">
        <v>25</v>
      </c>
      <c r="C5925">
        <v>1</v>
      </c>
      <c r="D5925" t="s">
        <v>26</v>
      </c>
      <c r="E5925" t="s">
        <v>870</v>
      </c>
      <c r="F5925" t="s">
        <v>13</v>
      </c>
      <c r="G5925" t="s">
        <v>5820</v>
      </c>
      <c r="H5925" s="1">
        <v>0</v>
      </c>
      <c r="I5925">
        <v>1</v>
      </c>
      <c r="J5925" s="3">
        <v>43183</v>
      </c>
      <c r="K5925" t="s">
        <v>5821</v>
      </c>
      <c r="L5925" t="s">
        <v>73</v>
      </c>
      <c r="M5925">
        <v>47374</v>
      </c>
      <c r="N5925">
        <v>925</v>
      </c>
      <c r="O5925" t="s">
        <v>8247</v>
      </c>
      <c r="P5925" s="4">
        <v>10</v>
      </c>
      <c r="Q5925" s="4">
        <v>1</v>
      </c>
      <c r="R5925" t="s">
        <v>75</v>
      </c>
      <c r="T5925" s="2">
        <v>10.34</v>
      </c>
      <c r="U5925" s="4">
        <v>22</v>
      </c>
      <c r="V5925" t="s">
        <v>33</v>
      </c>
      <c r="W5925" s="3">
        <v>43185</v>
      </c>
      <c r="X5925" t="s">
        <v>130</v>
      </c>
      <c r="Y5925" t="s">
        <v>167</v>
      </c>
      <c r="Z5925" t="s">
        <v>64</v>
      </c>
    </row>
    <row r="5926" spans="1:26" x14ac:dyDescent="0.25">
      <c r="A5926">
        <v>1</v>
      </c>
      <c r="B5926" t="s">
        <v>10</v>
      </c>
      <c r="C5926">
        <v>1</v>
      </c>
      <c r="D5926" t="s">
        <v>26</v>
      </c>
      <c r="E5926" t="s">
        <v>1456</v>
      </c>
      <c r="F5926" t="s">
        <v>13</v>
      </c>
      <c r="G5926" t="s">
        <v>5633</v>
      </c>
      <c r="H5926" s="1">
        <v>0</v>
      </c>
      <c r="I5926">
        <v>1</v>
      </c>
      <c r="J5926" s="3">
        <v>42634</v>
      </c>
      <c r="K5926" t="s">
        <v>5822</v>
      </c>
      <c r="L5926" t="s">
        <v>73</v>
      </c>
      <c r="M5926">
        <v>68104</v>
      </c>
      <c r="N5926">
        <v>1829</v>
      </c>
      <c r="O5926" t="s">
        <v>3174</v>
      </c>
      <c r="P5926" s="4">
        <v>3</v>
      </c>
      <c r="Q5926" s="4">
        <v>1</v>
      </c>
      <c r="R5926" t="s">
        <v>75</v>
      </c>
      <c r="T5926" s="2">
        <v>3.11</v>
      </c>
      <c r="U5926" s="4">
        <v>6</v>
      </c>
      <c r="V5926" t="s">
        <v>33</v>
      </c>
      <c r="W5926" s="3">
        <v>42635</v>
      </c>
      <c r="X5926" t="s">
        <v>130</v>
      </c>
      <c r="Y5926" t="s">
        <v>98</v>
      </c>
      <c r="Z5926" t="s">
        <v>64</v>
      </c>
    </row>
    <row r="5927" spans="1:26" x14ac:dyDescent="0.25">
      <c r="A5927">
        <v>1</v>
      </c>
      <c r="B5927" t="s">
        <v>10</v>
      </c>
      <c r="C5927">
        <v>1</v>
      </c>
      <c r="D5927" t="s">
        <v>26</v>
      </c>
      <c r="E5927" t="s">
        <v>1456</v>
      </c>
      <c r="F5927" t="s">
        <v>13</v>
      </c>
      <c r="G5927" t="s">
        <v>5633</v>
      </c>
      <c r="H5927" s="1">
        <v>0</v>
      </c>
      <c r="I5927">
        <v>1</v>
      </c>
      <c r="J5927" s="3">
        <v>42634</v>
      </c>
      <c r="K5927" t="s">
        <v>5822</v>
      </c>
      <c r="L5927" t="s">
        <v>73</v>
      </c>
      <c r="M5927">
        <v>68104</v>
      </c>
      <c r="N5927">
        <v>638</v>
      </c>
      <c r="O5927" t="s">
        <v>272</v>
      </c>
      <c r="P5927" s="4">
        <v>8</v>
      </c>
      <c r="Q5927" s="4">
        <v>2</v>
      </c>
      <c r="R5927" t="s">
        <v>75</v>
      </c>
      <c r="T5927" s="2">
        <v>7.53</v>
      </c>
      <c r="U5927" s="4">
        <v>26</v>
      </c>
      <c r="V5927" t="s">
        <v>33</v>
      </c>
      <c r="W5927" s="3">
        <v>42635</v>
      </c>
      <c r="X5927" t="s">
        <v>130</v>
      </c>
      <c r="Y5927" t="s">
        <v>98</v>
      </c>
      <c r="Z5927" t="s">
        <v>56</v>
      </c>
    </row>
    <row r="5928" spans="1:26" x14ac:dyDescent="0.25">
      <c r="A5928">
        <v>3</v>
      </c>
      <c r="B5928" t="s">
        <v>25</v>
      </c>
      <c r="C5928">
        <v>1</v>
      </c>
      <c r="D5928" t="s">
        <v>26</v>
      </c>
      <c r="E5928" t="s">
        <v>5192</v>
      </c>
      <c r="F5928" t="s">
        <v>13</v>
      </c>
      <c r="G5928" t="s">
        <v>5193</v>
      </c>
      <c r="H5928" s="1">
        <v>0</v>
      </c>
      <c r="I5928">
        <v>1</v>
      </c>
      <c r="J5928" s="3">
        <v>42395</v>
      </c>
      <c r="K5928" t="s">
        <v>5194</v>
      </c>
      <c r="L5928" t="s">
        <v>73</v>
      </c>
      <c r="M5928">
        <v>57701</v>
      </c>
      <c r="N5928">
        <v>1632</v>
      </c>
      <c r="O5928" t="s">
        <v>3714</v>
      </c>
      <c r="P5928" s="4">
        <v>5</v>
      </c>
      <c r="Q5928" s="4">
        <v>2</v>
      </c>
      <c r="R5928" t="s">
        <v>75</v>
      </c>
      <c r="T5928" s="2">
        <v>5.0199999999999996</v>
      </c>
      <c r="U5928" s="4">
        <v>11</v>
      </c>
      <c r="V5928" t="s">
        <v>33</v>
      </c>
      <c r="W5928" s="3">
        <v>42398</v>
      </c>
      <c r="X5928" t="s">
        <v>130</v>
      </c>
      <c r="Y5928" t="s">
        <v>3351</v>
      </c>
      <c r="Z5928" t="s">
        <v>54</v>
      </c>
    </row>
    <row r="5929" spans="1:26" x14ac:dyDescent="0.25">
      <c r="A5929">
        <v>3</v>
      </c>
      <c r="B5929" t="s">
        <v>25</v>
      </c>
      <c r="C5929">
        <v>1</v>
      </c>
      <c r="D5929" t="s">
        <v>26</v>
      </c>
      <c r="E5929" t="s">
        <v>2762</v>
      </c>
      <c r="F5929" t="s">
        <v>13</v>
      </c>
      <c r="G5929" t="s">
        <v>5240</v>
      </c>
      <c r="H5929" s="1">
        <v>0</v>
      </c>
      <c r="I5929">
        <v>1</v>
      </c>
      <c r="J5929" s="3">
        <v>42649</v>
      </c>
      <c r="K5929" t="s">
        <v>5823</v>
      </c>
      <c r="L5929" t="s">
        <v>73</v>
      </c>
      <c r="M5929">
        <v>46203</v>
      </c>
      <c r="N5929">
        <v>658</v>
      </c>
      <c r="O5929" t="s">
        <v>3796</v>
      </c>
      <c r="P5929" s="4">
        <v>54</v>
      </c>
      <c r="Q5929" s="4">
        <v>2</v>
      </c>
      <c r="R5929" t="s">
        <v>75</v>
      </c>
      <c r="T5929" s="2">
        <v>54.09</v>
      </c>
      <c r="U5929" s="4">
        <v>386</v>
      </c>
      <c r="V5929" t="s">
        <v>33</v>
      </c>
      <c r="W5929" s="3">
        <v>42652</v>
      </c>
      <c r="X5929" t="s">
        <v>130</v>
      </c>
      <c r="Y5929" t="s">
        <v>167</v>
      </c>
      <c r="Z5929" t="s">
        <v>42</v>
      </c>
    </row>
    <row r="5930" spans="1:26" x14ac:dyDescent="0.25">
      <c r="A5930">
        <v>3</v>
      </c>
      <c r="B5930" t="s">
        <v>25</v>
      </c>
      <c r="C5930">
        <v>1</v>
      </c>
      <c r="D5930" t="s">
        <v>26</v>
      </c>
      <c r="E5930" t="s">
        <v>2762</v>
      </c>
      <c r="F5930" t="s">
        <v>13</v>
      </c>
      <c r="G5930" t="s">
        <v>5824</v>
      </c>
      <c r="H5930" s="1">
        <v>0</v>
      </c>
      <c r="I5930">
        <v>1</v>
      </c>
      <c r="J5930" s="3">
        <v>43423</v>
      </c>
      <c r="K5930" t="s">
        <v>5825</v>
      </c>
      <c r="L5930" t="s">
        <v>73</v>
      </c>
      <c r="M5930">
        <v>46203</v>
      </c>
      <c r="N5930">
        <v>37</v>
      </c>
      <c r="O5930" t="s">
        <v>3422</v>
      </c>
      <c r="P5930" s="4">
        <v>16</v>
      </c>
      <c r="Q5930" s="4">
        <v>3</v>
      </c>
      <c r="R5930" t="s">
        <v>75</v>
      </c>
      <c r="T5930" s="2">
        <v>15.94</v>
      </c>
      <c r="U5930" s="4">
        <v>55</v>
      </c>
      <c r="V5930" t="s">
        <v>33</v>
      </c>
      <c r="W5930" s="3">
        <v>43426</v>
      </c>
      <c r="X5930" t="s">
        <v>130</v>
      </c>
      <c r="Y5930" t="s">
        <v>167</v>
      </c>
      <c r="Z5930" t="s">
        <v>56</v>
      </c>
    </row>
    <row r="5931" spans="1:26" x14ac:dyDescent="0.25">
      <c r="A5931">
        <v>1</v>
      </c>
      <c r="B5931" t="s">
        <v>10</v>
      </c>
      <c r="C5931">
        <v>1</v>
      </c>
      <c r="D5931" t="s">
        <v>26</v>
      </c>
      <c r="E5931" t="s">
        <v>1456</v>
      </c>
      <c r="F5931" t="s">
        <v>13</v>
      </c>
      <c r="G5931" t="s">
        <v>5633</v>
      </c>
      <c r="H5931" s="1">
        <v>0</v>
      </c>
      <c r="I5931">
        <v>1</v>
      </c>
      <c r="J5931" s="3">
        <v>42634</v>
      </c>
      <c r="K5931" t="s">
        <v>5822</v>
      </c>
      <c r="L5931" t="s">
        <v>73</v>
      </c>
      <c r="M5931">
        <v>68104</v>
      </c>
      <c r="N5931">
        <v>39</v>
      </c>
      <c r="O5931" t="s">
        <v>3323</v>
      </c>
      <c r="P5931" s="4">
        <v>11</v>
      </c>
      <c r="Q5931" s="4">
        <v>3</v>
      </c>
      <c r="R5931" t="s">
        <v>75</v>
      </c>
      <c r="T5931" s="2">
        <v>10.88</v>
      </c>
      <c r="U5931" s="4">
        <v>36</v>
      </c>
      <c r="V5931" t="s">
        <v>33</v>
      </c>
      <c r="W5931" s="3">
        <v>42635</v>
      </c>
      <c r="X5931" t="s">
        <v>130</v>
      </c>
      <c r="Y5931" t="s">
        <v>98</v>
      </c>
      <c r="Z5931" t="s">
        <v>56</v>
      </c>
    </row>
    <row r="5932" spans="1:26" x14ac:dyDescent="0.25">
      <c r="A5932">
        <v>3</v>
      </c>
      <c r="B5932" t="s">
        <v>25</v>
      </c>
      <c r="C5932">
        <v>1</v>
      </c>
      <c r="D5932" t="s">
        <v>26</v>
      </c>
      <c r="E5932" t="s">
        <v>305</v>
      </c>
      <c r="F5932" t="s">
        <v>13</v>
      </c>
      <c r="G5932" t="s">
        <v>216</v>
      </c>
      <c r="H5932" s="1">
        <v>0</v>
      </c>
      <c r="I5932">
        <v>1</v>
      </c>
      <c r="J5932" s="3">
        <v>43078</v>
      </c>
      <c r="K5932" t="s">
        <v>5826</v>
      </c>
      <c r="L5932" t="s">
        <v>73</v>
      </c>
      <c r="M5932">
        <v>47201</v>
      </c>
      <c r="N5932">
        <v>1669</v>
      </c>
      <c r="O5932" t="s">
        <v>3889</v>
      </c>
      <c r="P5932" s="4">
        <v>17</v>
      </c>
      <c r="Q5932" s="4">
        <v>3</v>
      </c>
      <c r="R5932" t="s">
        <v>75</v>
      </c>
      <c r="T5932" s="2">
        <v>16.670000000000002</v>
      </c>
      <c r="U5932" s="4">
        <v>34</v>
      </c>
      <c r="V5932" t="s">
        <v>33</v>
      </c>
      <c r="W5932" s="3">
        <v>43081</v>
      </c>
      <c r="X5932" t="s">
        <v>130</v>
      </c>
      <c r="Y5932" t="s">
        <v>167</v>
      </c>
      <c r="Z5932" t="s">
        <v>64</v>
      </c>
    </row>
    <row r="5933" spans="1:26" x14ac:dyDescent="0.25">
      <c r="A5933">
        <v>3</v>
      </c>
      <c r="B5933" t="s">
        <v>25</v>
      </c>
      <c r="C5933">
        <v>1</v>
      </c>
      <c r="D5933" t="s">
        <v>26</v>
      </c>
      <c r="E5933" t="s">
        <v>5827</v>
      </c>
      <c r="F5933" t="s">
        <v>13</v>
      </c>
      <c r="G5933" t="s">
        <v>5794</v>
      </c>
      <c r="H5933" s="1">
        <v>0</v>
      </c>
      <c r="I5933">
        <v>1</v>
      </c>
      <c r="J5933" s="3">
        <v>43431</v>
      </c>
      <c r="K5933" t="s">
        <v>5828</v>
      </c>
      <c r="L5933" t="s">
        <v>73</v>
      </c>
      <c r="M5933">
        <v>66212</v>
      </c>
      <c r="N5933">
        <v>901</v>
      </c>
      <c r="O5933" t="s">
        <v>3247</v>
      </c>
      <c r="P5933" s="4">
        <v>70</v>
      </c>
      <c r="Q5933" s="4">
        <v>5</v>
      </c>
      <c r="R5933" t="s">
        <v>75</v>
      </c>
      <c r="T5933" s="2">
        <v>69.92</v>
      </c>
      <c r="U5933" s="4">
        <v>152</v>
      </c>
      <c r="V5933" t="s">
        <v>33</v>
      </c>
      <c r="W5933" s="3">
        <v>43434</v>
      </c>
      <c r="X5933" t="s">
        <v>130</v>
      </c>
      <c r="Y5933" t="s">
        <v>2166</v>
      </c>
      <c r="Z5933" t="s">
        <v>54</v>
      </c>
    </row>
    <row r="5934" spans="1:26" x14ac:dyDescent="0.25">
      <c r="A5934">
        <v>3</v>
      </c>
      <c r="B5934" t="s">
        <v>25</v>
      </c>
      <c r="C5934">
        <v>1</v>
      </c>
      <c r="D5934" t="s">
        <v>26</v>
      </c>
      <c r="E5934" t="s">
        <v>1468</v>
      </c>
      <c r="F5934" t="s">
        <v>13</v>
      </c>
      <c r="G5934" t="s">
        <v>5556</v>
      </c>
      <c r="H5934" s="1">
        <v>0</v>
      </c>
      <c r="I5934">
        <v>1</v>
      </c>
      <c r="J5934" s="3">
        <v>42814</v>
      </c>
      <c r="K5934" t="s">
        <v>5829</v>
      </c>
      <c r="L5934" t="s">
        <v>73</v>
      </c>
      <c r="M5934">
        <v>53209</v>
      </c>
      <c r="N5934">
        <v>1808</v>
      </c>
      <c r="O5934" t="s">
        <v>472</v>
      </c>
      <c r="P5934" s="4">
        <v>25</v>
      </c>
      <c r="Q5934" s="4">
        <v>8</v>
      </c>
      <c r="R5934" t="s">
        <v>75</v>
      </c>
      <c r="T5934" s="2">
        <v>24.88</v>
      </c>
      <c r="U5934" s="4">
        <v>52</v>
      </c>
      <c r="V5934" t="s">
        <v>33</v>
      </c>
      <c r="W5934" s="3">
        <v>42817</v>
      </c>
      <c r="X5934" t="s">
        <v>130</v>
      </c>
      <c r="Y5934" t="s">
        <v>82</v>
      </c>
      <c r="Z5934" t="s">
        <v>64</v>
      </c>
    </row>
    <row r="5935" spans="1:26" x14ac:dyDescent="0.25">
      <c r="A5935">
        <v>3</v>
      </c>
      <c r="B5935" t="s">
        <v>25</v>
      </c>
      <c r="C5935">
        <v>1</v>
      </c>
      <c r="D5935" t="s">
        <v>26</v>
      </c>
      <c r="E5935" t="s">
        <v>2762</v>
      </c>
      <c r="F5935" t="s">
        <v>13</v>
      </c>
      <c r="G5935" t="s">
        <v>5549</v>
      </c>
      <c r="H5935" s="1">
        <v>0</v>
      </c>
      <c r="I5935">
        <v>1</v>
      </c>
      <c r="J5935" s="3">
        <v>43759</v>
      </c>
      <c r="K5935" t="s">
        <v>5830</v>
      </c>
      <c r="L5935" t="s">
        <v>73</v>
      </c>
      <c r="M5935">
        <v>46203</v>
      </c>
      <c r="N5935">
        <v>1373</v>
      </c>
      <c r="O5935" t="s">
        <v>972</v>
      </c>
      <c r="P5935" s="4">
        <v>9</v>
      </c>
      <c r="Q5935" s="4">
        <v>8</v>
      </c>
      <c r="R5935" t="s">
        <v>75</v>
      </c>
      <c r="T5935" s="2">
        <v>9.09</v>
      </c>
      <c r="U5935" s="4">
        <v>909</v>
      </c>
      <c r="V5935" t="s">
        <v>33</v>
      </c>
      <c r="W5935" s="3">
        <v>43762</v>
      </c>
      <c r="X5935" t="s">
        <v>130</v>
      </c>
      <c r="Y5935" t="s">
        <v>167</v>
      </c>
      <c r="Z5935" t="s">
        <v>42</v>
      </c>
    </row>
    <row r="5936" spans="1:26" x14ac:dyDescent="0.25">
      <c r="A5936">
        <v>3</v>
      </c>
      <c r="B5936" t="s">
        <v>25</v>
      </c>
      <c r="C5936">
        <v>1</v>
      </c>
      <c r="D5936" t="s">
        <v>26</v>
      </c>
      <c r="E5936" t="s">
        <v>5831</v>
      </c>
      <c r="F5936" t="s">
        <v>13</v>
      </c>
      <c r="G5936" t="s">
        <v>758</v>
      </c>
      <c r="H5936" s="1">
        <v>0.1</v>
      </c>
      <c r="I5936">
        <v>1</v>
      </c>
      <c r="J5936" s="3">
        <v>43431</v>
      </c>
      <c r="K5936" t="s">
        <v>5832</v>
      </c>
      <c r="L5936" t="s">
        <v>73</v>
      </c>
      <c r="M5936">
        <v>48146</v>
      </c>
      <c r="N5936">
        <v>615</v>
      </c>
      <c r="O5936" t="s">
        <v>2858</v>
      </c>
      <c r="P5936" s="4">
        <v>30</v>
      </c>
      <c r="Q5936" s="4">
        <v>6</v>
      </c>
      <c r="R5936" t="s">
        <v>75</v>
      </c>
      <c r="T5936" s="2">
        <v>29.74</v>
      </c>
      <c r="U5936" s="4">
        <v>167</v>
      </c>
      <c r="V5936" t="s">
        <v>33</v>
      </c>
      <c r="W5936" s="3">
        <v>43434</v>
      </c>
      <c r="X5936" t="s">
        <v>130</v>
      </c>
      <c r="Y5936" t="s">
        <v>156</v>
      </c>
      <c r="Z5936" t="s">
        <v>56</v>
      </c>
    </row>
    <row r="5937" spans="1:26" x14ac:dyDescent="0.25">
      <c r="A5937">
        <v>3</v>
      </c>
      <c r="B5937" t="s">
        <v>25</v>
      </c>
      <c r="C5937">
        <v>1</v>
      </c>
      <c r="D5937" t="s">
        <v>26</v>
      </c>
      <c r="E5937" t="s">
        <v>122</v>
      </c>
      <c r="F5937" t="s">
        <v>13</v>
      </c>
      <c r="G5937" t="s">
        <v>5208</v>
      </c>
      <c r="H5937" s="1">
        <v>0.2</v>
      </c>
      <c r="I5937">
        <v>1</v>
      </c>
      <c r="J5937" s="3">
        <v>42795</v>
      </c>
      <c r="K5937" t="s">
        <v>5209</v>
      </c>
      <c r="L5937" t="s">
        <v>73</v>
      </c>
      <c r="M5937">
        <v>77070</v>
      </c>
      <c r="N5937">
        <v>1237</v>
      </c>
      <c r="O5937" t="s">
        <v>3533</v>
      </c>
      <c r="P5937" s="4">
        <v>6</v>
      </c>
      <c r="Q5937" s="4">
        <v>2</v>
      </c>
      <c r="R5937" t="s">
        <v>75</v>
      </c>
      <c r="T5937" s="2">
        <v>6.22</v>
      </c>
      <c r="U5937" s="4">
        <v>55</v>
      </c>
      <c r="V5937" t="s">
        <v>33</v>
      </c>
      <c r="W5937" s="3">
        <v>42798</v>
      </c>
      <c r="X5937" t="s">
        <v>130</v>
      </c>
      <c r="Y5937" t="s">
        <v>77</v>
      </c>
      <c r="Z5937" t="s">
        <v>49</v>
      </c>
    </row>
    <row r="5938" spans="1:26" x14ac:dyDescent="0.25">
      <c r="A5938">
        <v>2</v>
      </c>
      <c r="B5938" t="s">
        <v>25</v>
      </c>
      <c r="C5938">
        <v>1</v>
      </c>
      <c r="D5938" t="s">
        <v>26</v>
      </c>
      <c r="E5938" t="s">
        <v>2237</v>
      </c>
      <c r="F5938" t="s">
        <v>13</v>
      </c>
      <c r="G5938" t="s">
        <v>5240</v>
      </c>
      <c r="H5938" s="1">
        <v>0.2</v>
      </c>
      <c r="I5938">
        <v>1</v>
      </c>
      <c r="J5938" s="3">
        <v>42713</v>
      </c>
      <c r="K5938" t="s">
        <v>5833</v>
      </c>
      <c r="L5938" t="s">
        <v>73</v>
      </c>
      <c r="M5938">
        <v>78521</v>
      </c>
      <c r="N5938">
        <v>1746</v>
      </c>
      <c r="O5938" t="s">
        <v>350</v>
      </c>
      <c r="P5938" s="4">
        <v>4</v>
      </c>
      <c r="Q5938" s="4">
        <v>2</v>
      </c>
      <c r="R5938" t="s">
        <v>75</v>
      </c>
      <c r="T5938" s="2">
        <v>3.74</v>
      </c>
      <c r="U5938" s="4">
        <v>11</v>
      </c>
      <c r="V5938" t="s">
        <v>33</v>
      </c>
      <c r="W5938" s="3">
        <v>42715</v>
      </c>
      <c r="X5938" t="s">
        <v>130</v>
      </c>
      <c r="Y5938" t="s">
        <v>77</v>
      </c>
      <c r="Z5938" t="s">
        <v>64</v>
      </c>
    </row>
    <row r="5939" spans="1:26" x14ac:dyDescent="0.25">
      <c r="A5939">
        <v>3</v>
      </c>
      <c r="B5939" t="s">
        <v>25</v>
      </c>
      <c r="C5939">
        <v>1</v>
      </c>
      <c r="D5939" t="s">
        <v>26</v>
      </c>
      <c r="E5939" t="s">
        <v>498</v>
      </c>
      <c r="F5939" t="s">
        <v>13</v>
      </c>
      <c r="G5939" t="s">
        <v>5195</v>
      </c>
      <c r="H5939" s="1">
        <v>0.2</v>
      </c>
      <c r="I5939">
        <v>1</v>
      </c>
      <c r="J5939" s="3">
        <v>43792</v>
      </c>
      <c r="K5939" t="s">
        <v>5196</v>
      </c>
      <c r="L5939" t="s">
        <v>73</v>
      </c>
      <c r="M5939">
        <v>75220</v>
      </c>
      <c r="N5939">
        <v>1738</v>
      </c>
      <c r="O5939" t="s">
        <v>2942</v>
      </c>
      <c r="P5939" s="4">
        <v>29</v>
      </c>
      <c r="Q5939" s="4">
        <v>2</v>
      </c>
      <c r="R5939" t="s">
        <v>75</v>
      </c>
      <c r="T5939" s="2">
        <v>29.36</v>
      </c>
      <c r="U5939" s="4">
        <v>78</v>
      </c>
      <c r="V5939" t="s">
        <v>33</v>
      </c>
      <c r="W5939" s="3">
        <v>43795</v>
      </c>
      <c r="X5939" t="s">
        <v>130</v>
      </c>
      <c r="Y5939" t="s">
        <v>77</v>
      </c>
      <c r="Z5939" t="s">
        <v>64</v>
      </c>
    </row>
    <row r="5940" spans="1:26" x14ac:dyDescent="0.25">
      <c r="A5940">
        <v>2</v>
      </c>
      <c r="B5940" t="s">
        <v>25</v>
      </c>
      <c r="C5940">
        <v>1</v>
      </c>
      <c r="D5940" t="s">
        <v>26</v>
      </c>
      <c r="E5940" t="s">
        <v>1751</v>
      </c>
      <c r="F5940" t="s">
        <v>13</v>
      </c>
      <c r="G5940" t="s">
        <v>967</v>
      </c>
      <c r="H5940" s="1">
        <v>0.2</v>
      </c>
      <c r="I5940">
        <v>1</v>
      </c>
      <c r="J5940" s="3">
        <v>43731</v>
      </c>
      <c r="K5940" t="s">
        <v>5834</v>
      </c>
      <c r="L5940" t="s">
        <v>73</v>
      </c>
      <c r="M5940">
        <v>79424</v>
      </c>
      <c r="N5940">
        <v>1690</v>
      </c>
      <c r="O5940" t="s">
        <v>2774</v>
      </c>
      <c r="P5940" s="4">
        <v>3</v>
      </c>
      <c r="Q5940" s="4">
        <v>2</v>
      </c>
      <c r="R5940" t="s">
        <v>75</v>
      </c>
      <c r="T5940" s="2">
        <v>3.35</v>
      </c>
      <c r="U5940" s="4">
        <v>9</v>
      </c>
      <c r="V5940" t="s">
        <v>33</v>
      </c>
      <c r="W5940" s="3">
        <v>43733</v>
      </c>
      <c r="X5940" t="s">
        <v>130</v>
      </c>
      <c r="Y5940" t="s">
        <v>77</v>
      </c>
      <c r="Z5940" t="s">
        <v>64</v>
      </c>
    </row>
    <row r="5941" spans="1:26" x14ac:dyDescent="0.25">
      <c r="A5941">
        <v>2</v>
      </c>
      <c r="B5941" t="s">
        <v>25</v>
      </c>
      <c r="C5941">
        <v>1</v>
      </c>
      <c r="D5941" t="s">
        <v>26</v>
      </c>
      <c r="E5941" t="s">
        <v>192</v>
      </c>
      <c r="F5941" t="s">
        <v>13</v>
      </c>
      <c r="G5941" t="s">
        <v>5205</v>
      </c>
      <c r="H5941" s="1">
        <v>0.2</v>
      </c>
      <c r="I5941">
        <v>1</v>
      </c>
      <c r="J5941" s="3">
        <v>43712</v>
      </c>
      <c r="K5941" t="s">
        <v>5206</v>
      </c>
      <c r="L5941" t="s">
        <v>73</v>
      </c>
      <c r="M5941">
        <v>60653</v>
      </c>
      <c r="N5941">
        <v>1412</v>
      </c>
      <c r="O5941" t="s">
        <v>352</v>
      </c>
      <c r="P5941" s="4">
        <v>1</v>
      </c>
      <c r="Q5941" s="4">
        <v>3</v>
      </c>
      <c r="R5941" t="s">
        <v>75</v>
      </c>
      <c r="T5941" s="2">
        <v>0.86</v>
      </c>
      <c r="U5941" s="4">
        <v>7</v>
      </c>
      <c r="V5941" t="s">
        <v>33</v>
      </c>
      <c r="W5941" s="3">
        <v>43714</v>
      </c>
      <c r="X5941" t="s">
        <v>130</v>
      </c>
      <c r="Y5941" t="s">
        <v>139</v>
      </c>
      <c r="Z5941" t="s">
        <v>49</v>
      </c>
    </row>
    <row r="5942" spans="1:26" x14ac:dyDescent="0.25">
      <c r="A5942">
        <v>2</v>
      </c>
      <c r="B5942" t="s">
        <v>25</v>
      </c>
      <c r="C5942">
        <v>1</v>
      </c>
      <c r="D5942" t="s">
        <v>26</v>
      </c>
      <c r="E5942" t="s">
        <v>192</v>
      </c>
      <c r="F5942" t="s">
        <v>13</v>
      </c>
      <c r="G5942" t="s">
        <v>5205</v>
      </c>
      <c r="H5942" s="1">
        <v>0.2</v>
      </c>
      <c r="I5942">
        <v>1</v>
      </c>
      <c r="J5942" s="3">
        <v>43712</v>
      </c>
      <c r="K5942" t="s">
        <v>5206</v>
      </c>
      <c r="L5942" t="s">
        <v>73</v>
      </c>
      <c r="M5942">
        <v>60653</v>
      </c>
      <c r="N5942">
        <v>936</v>
      </c>
      <c r="O5942" t="s">
        <v>8269</v>
      </c>
      <c r="P5942" s="4">
        <v>6</v>
      </c>
      <c r="Q5942" s="4">
        <v>3</v>
      </c>
      <c r="R5942" t="s">
        <v>75</v>
      </c>
      <c r="T5942" s="2">
        <v>5.55</v>
      </c>
      <c r="U5942" s="4">
        <v>18</v>
      </c>
      <c r="V5942" t="s">
        <v>33</v>
      </c>
      <c r="W5942" s="3">
        <v>43714</v>
      </c>
      <c r="X5942" t="s">
        <v>130</v>
      </c>
      <c r="Y5942" t="s">
        <v>139</v>
      </c>
      <c r="Z5942" t="s">
        <v>64</v>
      </c>
    </row>
    <row r="5943" spans="1:26" x14ac:dyDescent="0.25">
      <c r="A5943">
        <v>2</v>
      </c>
      <c r="B5943" t="s">
        <v>25</v>
      </c>
      <c r="C5943">
        <v>1</v>
      </c>
      <c r="D5943" t="s">
        <v>26</v>
      </c>
      <c r="E5943" t="s">
        <v>122</v>
      </c>
      <c r="F5943" t="s">
        <v>13</v>
      </c>
      <c r="G5943" t="s">
        <v>516</v>
      </c>
      <c r="H5943" s="1">
        <v>0.2</v>
      </c>
      <c r="I5943">
        <v>1</v>
      </c>
      <c r="J5943" s="3">
        <v>42953</v>
      </c>
      <c r="K5943" t="s">
        <v>5835</v>
      </c>
      <c r="L5943" t="s">
        <v>73</v>
      </c>
      <c r="M5943">
        <v>77041</v>
      </c>
      <c r="N5943">
        <v>1669</v>
      </c>
      <c r="O5943" t="s">
        <v>3889</v>
      </c>
      <c r="P5943" s="4">
        <v>10</v>
      </c>
      <c r="Q5943" s="4">
        <v>3</v>
      </c>
      <c r="R5943" t="s">
        <v>75</v>
      </c>
      <c r="T5943" s="2">
        <v>9.8699999999999992</v>
      </c>
      <c r="U5943" s="4">
        <v>27</v>
      </c>
      <c r="V5943" t="s">
        <v>33</v>
      </c>
      <c r="W5943" s="3">
        <v>42955</v>
      </c>
      <c r="X5943" t="s">
        <v>130</v>
      </c>
      <c r="Y5943" t="s">
        <v>77</v>
      </c>
      <c r="Z5943" t="s">
        <v>64</v>
      </c>
    </row>
    <row r="5944" spans="1:26" x14ac:dyDescent="0.25">
      <c r="A5944">
        <v>2</v>
      </c>
      <c r="B5944" t="s">
        <v>25</v>
      </c>
      <c r="C5944">
        <v>1</v>
      </c>
      <c r="D5944" t="s">
        <v>26</v>
      </c>
      <c r="E5944" t="s">
        <v>2237</v>
      </c>
      <c r="F5944" t="s">
        <v>13</v>
      </c>
      <c r="G5944" t="s">
        <v>5240</v>
      </c>
      <c r="H5944" s="1">
        <v>0.2</v>
      </c>
      <c r="I5944">
        <v>1</v>
      </c>
      <c r="J5944" s="3">
        <v>42713</v>
      </c>
      <c r="K5944" t="s">
        <v>5833</v>
      </c>
      <c r="L5944" t="s">
        <v>73</v>
      </c>
      <c r="M5944">
        <v>78521</v>
      </c>
      <c r="N5944">
        <v>1336</v>
      </c>
      <c r="O5944" t="s">
        <v>1379</v>
      </c>
      <c r="P5944" s="4">
        <v>21</v>
      </c>
      <c r="Q5944" s="4">
        <v>3</v>
      </c>
      <c r="R5944" t="s">
        <v>75</v>
      </c>
      <c r="T5944" s="2">
        <v>20.75</v>
      </c>
      <c r="U5944" s="4">
        <v>237</v>
      </c>
      <c r="V5944" t="s">
        <v>33</v>
      </c>
      <c r="W5944" s="3">
        <v>42715</v>
      </c>
      <c r="X5944" t="s">
        <v>130</v>
      </c>
      <c r="Y5944" t="s">
        <v>77</v>
      </c>
      <c r="Z5944" t="s">
        <v>42</v>
      </c>
    </row>
    <row r="5945" spans="1:26" x14ac:dyDescent="0.25">
      <c r="A5945">
        <v>3</v>
      </c>
      <c r="B5945" t="s">
        <v>25</v>
      </c>
      <c r="C5945">
        <v>1</v>
      </c>
      <c r="D5945" t="s">
        <v>26</v>
      </c>
      <c r="E5945" t="s">
        <v>329</v>
      </c>
      <c r="F5945" t="s">
        <v>13</v>
      </c>
      <c r="G5945" t="s">
        <v>317</v>
      </c>
      <c r="H5945" s="1">
        <v>0.2</v>
      </c>
      <c r="I5945">
        <v>1</v>
      </c>
      <c r="J5945" s="3">
        <v>43771</v>
      </c>
      <c r="K5945" t="s">
        <v>5836</v>
      </c>
      <c r="L5945" t="s">
        <v>73</v>
      </c>
      <c r="M5945">
        <v>61701</v>
      </c>
      <c r="N5945">
        <v>1499</v>
      </c>
      <c r="O5945" t="s">
        <v>534</v>
      </c>
      <c r="P5945" s="4">
        <v>5</v>
      </c>
      <c r="Q5945" s="4">
        <v>4</v>
      </c>
      <c r="R5945" t="s">
        <v>75</v>
      </c>
      <c r="T5945" s="2">
        <v>5.43</v>
      </c>
      <c r="U5945" s="4">
        <v>54</v>
      </c>
      <c r="V5945" t="s">
        <v>33</v>
      </c>
      <c r="W5945" s="3">
        <v>43774</v>
      </c>
      <c r="X5945" t="s">
        <v>130</v>
      </c>
      <c r="Y5945" t="s">
        <v>139</v>
      </c>
      <c r="Z5945" t="s">
        <v>49</v>
      </c>
    </row>
    <row r="5946" spans="1:26" x14ac:dyDescent="0.25">
      <c r="A5946">
        <v>2</v>
      </c>
      <c r="B5946" t="s">
        <v>25</v>
      </c>
      <c r="C5946">
        <v>1</v>
      </c>
      <c r="D5946" t="s">
        <v>26</v>
      </c>
      <c r="E5946" t="s">
        <v>417</v>
      </c>
      <c r="F5946" t="s">
        <v>13</v>
      </c>
      <c r="G5946" t="s">
        <v>223</v>
      </c>
      <c r="H5946" s="1">
        <v>0.2</v>
      </c>
      <c r="I5946">
        <v>1</v>
      </c>
      <c r="J5946" s="3">
        <v>43788</v>
      </c>
      <c r="K5946" t="s">
        <v>5204</v>
      </c>
      <c r="L5946" t="s">
        <v>73</v>
      </c>
      <c r="M5946">
        <v>78207</v>
      </c>
      <c r="N5946">
        <v>1258</v>
      </c>
      <c r="O5946" t="s">
        <v>3879</v>
      </c>
      <c r="P5946" s="4">
        <v>9</v>
      </c>
      <c r="Q5946" s="4">
        <v>4</v>
      </c>
      <c r="R5946" t="s">
        <v>75</v>
      </c>
      <c r="T5946" s="2">
        <v>8.74</v>
      </c>
      <c r="U5946" s="4">
        <v>32</v>
      </c>
      <c r="V5946" t="s">
        <v>33</v>
      </c>
      <c r="W5946" s="3">
        <v>43790</v>
      </c>
      <c r="X5946" t="s">
        <v>130</v>
      </c>
      <c r="Y5946" t="s">
        <v>77</v>
      </c>
      <c r="Z5946" t="s">
        <v>49</v>
      </c>
    </row>
    <row r="5947" spans="1:26" x14ac:dyDescent="0.25">
      <c r="A5947">
        <v>3</v>
      </c>
      <c r="B5947" t="s">
        <v>25</v>
      </c>
      <c r="C5947">
        <v>1</v>
      </c>
      <c r="D5947" t="s">
        <v>26</v>
      </c>
      <c r="E5947" t="s">
        <v>672</v>
      </c>
      <c r="F5947" t="s">
        <v>13</v>
      </c>
      <c r="G5947" t="s">
        <v>1430</v>
      </c>
      <c r="H5947" s="1">
        <v>0.2</v>
      </c>
      <c r="I5947">
        <v>1</v>
      </c>
      <c r="J5947" s="3">
        <v>43716</v>
      </c>
      <c r="K5947" t="s">
        <v>5198</v>
      </c>
      <c r="L5947" t="s">
        <v>73</v>
      </c>
      <c r="M5947">
        <v>76017</v>
      </c>
      <c r="N5947">
        <v>1808</v>
      </c>
      <c r="O5947" t="s">
        <v>472</v>
      </c>
      <c r="P5947" s="4">
        <v>7</v>
      </c>
      <c r="Q5947" s="4">
        <v>4</v>
      </c>
      <c r="R5947" t="s">
        <v>75</v>
      </c>
      <c r="T5947" s="2">
        <v>7.26</v>
      </c>
      <c r="U5947" s="4">
        <v>21</v>
      </c>
      <c r="V5947" t="s">
        <v>33</v>
      </c>
      <c r="W5947" s="3">
        <v>43719</v>
      </c>
      <c r="X5947" t="s">
        <v>130</v>
      </c>
      <c r="Y5947" t="s">
        <v>77</v>
      </c>
      <c r="Z5947" t="s">
        <v>64</v>
      </c>
    </row>
    <row r="5948" spans="1:26" x14ac:dyDescent="0.25">
      <c r="A5948">
        <v>2</v>
      </c>
      <c r="B5948" t="s">
        <v>25</v>
      </c>
      <c r="C5948">
        <v>1</v>
      </c>
      <c r="D5948" t="s">
        <v>26</v>
      </c>
      <c r="E5948" t="s">
        <v>5837</v>
      </c>
      <c r="F5948" t="s">
        <v>13</v>
      </c>
      <c r="G5948" t="s">
        <v>1224</v>
      </c>
      <c r="H5948" s="1">
        <v>0.2</v>
      </c>
      <c r="I5948">
        <v>1</v>
      </c>
      <c r="J5948" s="3">
        <v>43688</v>
      </c>
      <c r="K5948" t="s">
        <v>5838</v>
      </c>
      <c r="L5948" t="s">
        <v>73</v>
      </c>
      <c r="M5948">
        <v>76021</v>
      </c>
      <c r="N5948">
        <v>1658</v>
      </c>
      <c r="O5948" t="s">
        <v>8235</v>
      </c>
      <c r="P5948" s="4">
        <v>10</v>
      </c>
      <c r="Q5948" s="4">
        <v>4</v>
      </c>
      <c r="R5948" t="s">
        <v>75</v>
      </c>
      <c r="T5948" s="2">
        <v>10.01</v>
      </c>
      <c r="U5948" s="4">
        <v>30</v>
      </c>
      <c r="V5948" t="s">
        <v>33</v>
      </c>
      <c r="W5948" s="3">
        <v>43690</v>
      </c>
      <c r="X5948" t="s">
        <v>130</v>
      </c>
      <c r="Y5948" t="s">
        <v>77</v>
      </c>
      <c r="Z5948" t="s">
        <v>64</v>
      </c>
    </row>
    <row r="5949" spans="1:26" x14ac:dyDescent="0.25">
      <c r="A5949">
        <v>2</v>
      </c>
      <c r="B5949" t="s">
        <v>25</v>
      </c>
      <c r="C5949">
        <v>1</v>
      </c>
      <c r="D5949" t="s">
        <v>26</v>
      </c>
      <c r="E5949" t="s">
        <v>122</v>
      </c>
      <c r="F5949" t="s">
        <v>13</v>
      </c>
      <c r="G5949" t="s">
        <v>5304</v>
      </c>
      <c r="H5949" s="1">
        <v>0.2</v>
      </c>
      <c r="I5949">
        <v>1</v>
      </c>
      <c r="J5949" s="3">
        <v>43576</v>
      </c>
      <c r="K5949" t="s">
        <v>5839</v>
      </c>
      <c r="L5949" t="s">
        <v>73</v>
      </c>
      <c r="M5949">
        <v>77070</v>
      </c>
      <c r="N5949">
        <v>1836</v>
      </c>
      <c r="O5949" t="s">
        <v>2998</v>
      </c>
      <c r="P5949" s="4">
        <v>7</v>
      </c>
      <c r="Q5949" s="4">
        <v>4</v>
      </c>
      <c r="R5949" t="s">
        <v>75</v>
      </c>
      <c r="T5949" s="2">
        <v>7.26</v>
      </c>
      <c r="U5949" s="4">
        <v>21</v>
      </c>
      <c r="V5949" t="s">
        <v>33</v>
      </c>
      <c r="W5949" s="3">
        <v>43578</v>
      </c>
      <c r="X5949" t="s">
        <v>130</v>
      </c>
      <c r="Y5949" t="s">
        <v>77</v>
      </c>
      <c r="Z5949" t="s">
        <v>64</v>
      </c>
    </row>
    <row r="5950" spans="1:26" x14ac:dyDescent="0.25">
      <c r="A5950">
        <v>1</v>
      </c>
      <c r="B5950" t="s">
        <v>10</v>
      </c>
      <c r="C5950">
        <v>1</v>
      </c>
      <c r="D5950" t="s">
        <v>26</v>
      </c>
      <c r="E5950" t="s">
        <v>369</v>
      </c>
      <c r="F5950" t="s">
        <v>13</v>
      </c>
      <c r="G5950" t="s">
        <v>5467</v>
      </c>
      <c r="H5950" s="1">
        <v>0.2</v>
      </c>
      <c r="I5950">
        <v>1</v>
      </c>
      <c r="J5950" s="3">
        <v>42688</v>
      </c>
      <c r="K5950" t="s">
        <v>5840</v>
      </c>
      <c r="L5950" t="s">
        <v>73</v>
      </c>
      <c r="M5950">
        <v>77506</v>
      </c>
      <c r="N5950">
        <v>1826</v>
      </c>
      <c r="O5950" t="s">
        <v>5841</v>
      </c>
      <c r="P5950" s="4">
        <v>7</v>
      </c>
      <c r="Q5950" s="4">
        <v>4</v>
      </c>
      <c r="R5950" t="s">
        <v>75</v>
      </c>
      <c r="T5950" s="2">
        <v>7.26</v>
      </c>
      <c r="U5950" s="4">
        <v>21</v>
      </c>
      <c r="V5950" t="s">
        <v>33</v>
      </c>
      <c r="W5950" s="3">
        <v>42689</v>
      </c>
      <c r="X5950" t="s">
        <v>130</v>
      </c>
      <c r="Y5950" t="s">
        <v>77</v>
      </c>
      <c r="Z5950" t="s">
        <v>64</v>
      </c>
    </row>
    <row r="5951" spans="1:26" x14ac:dyDescent="0.25">
      <c r="A5951">
        <v>2</v>
      </c>
      <c r="B5951" t="s">
        <v>25</v>
      </c>
      <c r="C5951">
        <v>1</v>
      </c>
      <c r="D5951" t="s">
        <v>26</v>
      </c>
      <c r="E5951" t="s">
        <v>222</v>
      </c>
      <c r="F5951" t="s">
        <v>13</v>
      </c>
      <c r="G5951" t="s">
        <v>981</v>
      </c>
      <c r="H5951" s="1">
        <v>0.2</v>
      </c>
      <c r="I5951">
        <v>1</v>
      </c>
      <c r="J5951" s="3">
        <v>42465</v>
      </c>
      <c r="K5951" t="s">
        <v>5842</v>
      </c>
      <c r="L5951" t="s">
        <v>73</v>
      </c>
      <c r="M5951">
        <v>62521</v>
      </c>
      <c r="N5951">
        <v>101</v>
      </c>
      <c r="O5951" t="s">
        <v>3361</v>
      </c>
      <c r="P5951" s="4">
        <v>4</v>
      </c>
      <c r="Q5951" s="4">
        <v>4</v>
      </c>
      <c r="R5951" t="s">
        <v>75</v>
      </c>
      <c r="T5951" s="2">
        <v>3.91</v>
      </c>
      <c r="U5951" s="4">
        <v>52</v>
      </c>
      <c r="V5951" t="s">
        <v>33</v>
      </c>
      <c r="W5951" s="3">
        <v>42467</v>
      </c>
      <c r="X5951" t="s">
        <v>130</v>
      </c>
      <c r="Y5951" t="s">
        <v>139</v>
      </c>
      <c r="Z5951" t="s">
        <v>42</v>
      </c>
    </row>
    <row r="5952" spans="1:26" x14ac:dyDescent="0.25">
      <c r="A5952">
        <v>2</v>
      </c>
      <c r="B5952" t="s">
        <v>25</v>
      </c>
      <c r="C5952">
        <v>1</v>
      </c>
      <c r="D5952" t="s">
        <v>26</v>
      </c>
      <c r="E5952" t="s">
        <v>222</v>
      </c>
      <c r="F5952" t="s">
        <v>13</v>
      </c>
      <c r="G5952" t="s">
        <v>981</v>
      </c>
      <c r="H5952" s="1">
        <v>0.2</v>
      </c>
      <c r="I5952">
        <v>1</v>
      </c>
      <c r="J5952" s="3">
        <v>42465</v>
      </c>
      <c r="K5952" t="s">
        <v>5842</v>
      </c>
      <c r="L5952" t="s">
        <v>73</v>
      </c>
      <c r="M5952">
        <v>62521</v>
      </c>
      <c r="N5952">
        <v>1543</v>
      </c>
      <c r="O5952" t="s">
        <v>448</v>
      </c>
      <c r="P5952" s="4">
        <v>4</v>
      </c>
      <c r="Q5952" s="4">
        <v>4</v>
      </c>
      <c r="R5952" t="s">
        <v>75</v>
      </c>
      <c r="T5952" s="2">
        <v>3.72</v>
      </c>
      <c r="U5952" s="4">
        <v>50</v>
      </c>
      <c r="V5952" t="s">
        <v>33</v>
      </c>
      <c r="W5952" s="3">
        <v>42467</v>
      </c>
      <c r="X5952" t="s">
        <v>130</v>
      </c>
      <c r="Y5952" t="s">
        <v>139</v>
      </c>
      <c r="Z5952" t="s">
        <v>42</v>
      </c>
    </row>
    <row r="5953" spans="1:26" x14ac:dyDescent="0.25">
      <c r="A5953">
        <v>3</v>
      </c>
      <c r="B5953" t="s">
        <v>25</v>
      </c>
      <c r="C5953">
        <v>1</v>
      </c>
      <c r="D5953" t="s">
        <v>26</v>
      </c>
      <c r="E5953" t="s">
        <v>192</v>
      </c>
      <c r="F5953" t="s">
        <v>13</v>
      </c>
      <c r="G5953" t="s">
        <v>5325</v>
      </c>
      <c r="H5953" s="1">
        <v>0.2</v>
      </c>
      <c r="I5953">
        <v>1</v>
      </c>
      <c r="J5953" s="3">
        <v>43655</v>
      </c>
      <c r="K5953" t="s">
        <v>5843</v>
      </c>
      <c r="L5953" t="s">
        <v>73</v>
      </c>
      <c r="M5953">
        <v>60610</v>
      </c>
      <c r="N5953">
        <v>1325</v>
      </c>
      <c r="O5953" t="s">
        <v>5844</v>
      </c>
      <c r="P5953" s="4">
        <v>3</v>
      </c>
      <c r="Q5953" s="4">
        <v>5</v>
      </c>
      <c r="R5953" t="s">
        <v>75</v>
      </c>
      <c r="T5953" s="2">
        <v>2.98</v>
      </c>
      <c r="U5953" s="4">
        <v>9</v>
      </c>
      <c r="V5953" t="s">
        <v>33</v>
      </c>
      <c r="W5953" s="3">
        <v>43658</v>
      </c>
      <c r="X5953" t="s">
        <v>130</v>
      </c>
      <c r="Y5953" t="s">
        <v>139</v>
      </c>
      <c r="Z5953" t="s">
        <v>49</v>
      </c>
    </row>
    <row r="5954" spans="1:26" x14ac:dyDescent="0.25">
      <c r="A5954">
        <v>3</v>
      </c>
      <c r="B5954" t="s">
        <v>25</v>
      </c>
      <c r="C5954">
        <v>1</v>
      </c>
      <c r="D5954" t="s">
        <v>26</v>
      </c>
      <c r="E5954" t="s">
        <v>672</v>
      </c>
      <c r="F5954" t="s">
        <v>13</v>
      </c>
      <c r="G5954" t="s">
        <v>1430</v>
      </c>
      <c r="H5954" s="1">
        <v>0.2</v>
      </c>
      <c r="I5954">
        <v>1</v>
      </c>
      <c r="J5954" s="3">
        <v>43716</v>
      </c>
      <c r="K5954" t="s">
        <v>5198</v>
      </c>
      <c r="L5954" t="s">
        <v>73</v>
      </c>
      <c r="M5954">
        <v>76017</v>
      </c>
      <c r="N5954">
        <v>1608</v>
      </c>
      <c r="O5954" t="s">
        <v>652</v>
      </c>
      <c r="P5954" s="4">
        <v>15</v>
      </c>
      <c r="Q5954" s="4">
        <v>5</v>
      </c>
      <c r="R5954" t="s">
        <v>75</v>
      </c>
      <c r="T5954" s="2">
        <v>15.5</v>
      </c>
      <c r="U5954" s="4">
        <v>46</v>
      </c>
      <c r="V5954" t="s">
        <v>33</v>
      </c>
      <c r="W5954" s="3">
        <v>43719</v>
      </c>
      <c r="X5954" t="s">
        <v>130</v>
      </c>
      <c r="Y5954" t="s">
        <v>77</v>
      </c>
      <c r="Z5954" t="s">
        <v>176</v>
      </c>
    </row>
    <row r="5955" spans="1:26" x14ac:dyDescent="0.25">
      <c r="A5955">
        <v>1</v>
      </c>
      <c r="B5955" t="s">
        <v>10</v>
      </c>
      <c r="C5955">
        <v>1</v>
      </c>
      <c r="D5955" t="s">
        <v>26</v>
      </c>
      <c r="E5955" t="s">
        <v>498</v>
      </c>
      <c r="F5955" t="s">
        <v>13</v>
      </c>
      <c r="G5955" t="s">
        <v>5782</v>
      </c>
      <c r="H5955" s="1">
        <v>0.2</v>
      </c>
      <c r="I5955">
        <v>1</v>
      </c>
      <c r="J5955" s="3">
        <v>43625</v>
      </c>
      <c r="K5955" t="s">
        <v>5845</v>
      </c>
      <c r="L5955" t="s">
        <v>73</v>
      </c>
      <c r="M5955">
        <v>75217</v>
      </c>
      <c r="N5955">
        <v>1498</v>
      </c>
      <c r="O5955" t="s">
        <v>3674</v>
      </c>
      <c r="P5955" s="4">
        <v>54</v>
      </c>
      <c r="Q5955" s="4">
        <v>5</v>
      </c>
      <c r="R5955" t="s">
        <v>75</v>
      </c>
      <c r="T5955" s="2">
        <v>54.06</v>
      </c>
      <c r="U5955" s="4">
        <v>721</v>
      </c>
      <c r="V5955" t="s">
        <v>33</v>
      </c>
      <c r="W5955" s="3">
        <v>43626</v>
      </c>
      <c r="X5955" t="s">
        <v>130</v>
      </c>
      <c r="Y5955" t="s">
        <v>77</v>
      </c>
      <c r="Z5955" t="s">
        <v>42</v>
      </c>
    </row>
    <row r="5956" spans="1:26" x14ac:dyDescent="0.25">
      <c r="A5956">
        <v>2</v>
      </c>
      <c r="B5956" t="s">
        <v>25</v>
      </c>
      <c r="C5956">
        <v>1</v>
      </c>
      <c r="D5956" t="s">
        <v>26</v>
      </c>
      <c r="E5956" t="s">
        <v>5837</v>
      </c>
      <c r="F5956" t="s">
        <v>13</v>
      </c>
      <c r="G5956" t="s">
        <v>1224</v>
      </c>
      <c r="H5956" s="1">
        <v>0.2</v>
      </c>
      <c r="I5956">
        <v>1</v>
      </c>
      <c r="J5956" s="3">
        <v>43688</v>
      </c>
      <c r="K5956" t="s">
        <v>5838</v>
      </c>
      <c r="L5956" t="s">
        <v>73</v>
      </c>
      <c r="M5956">
        <v>76021</v>
      </c>
      <c r="N5956">
        <v>321</v>
      </c>
      <c r="O5956" t="s">
        <v>2810</v>
      </c>
      <c r="P5956" s="4">
        <v>3</v>
      </c>
      <c r="Q5956" s="4">
        <v>7</v>
      </c>
      <c r="R5956" t="s">
        <v>75</v>
      </c>
      <c r="T5956" s="2">
        <v>2.87</v>
      </c>
      <c r="U5956" s="4">
        <v>9</v>
      </c>
      <c r="V5956" t="s">
        <v>33</v>
      </c>
      <c r="W5956" s="3">
        <v>43690</v>
      </c>
      <c r="X5956" t="s">
        <v>130</v>
      </c>
      <c r="Y5956" t="s">
        <v>77</v>
      </c>
      <c r="Z5956" t="s">
        <v>49</v>
      </c>
    </row>
    <row r="5957" spans="1:26" x14ac:dyDescent="0.25">
      <c r="A5957">
        <v>3</v>
      </c>
      <c r="B5957" t="s">
        <v>25</v>
      </c>
      <c r="C5957">
        <v>1</v>
      </c>
      <c r="D5957" t="s">
        <v>26</v>
      </c>
      <c r="E5957" t="s">
        <v>498</v>
      </c>
      <c r="F5957" t="s">
        <v>13</v>
      </c>
      <c r="G5957" t="s">
        <v>5195</v>
      </c>
      <c r="H5957" s="1">
        <v>0.2</v>
      </c>
      <c r="I5957">
        <v>1</v>
      </c>
      <c r="J5957" s="3">
        <v>43792</v>
      </c>
      <c r="K5957" t="s">
        <v>5196</v>
      </c>
      <c r="L5957" t="s">
        <v>73</v>
      </c>
      <c r="M5957">
        <v>75220</v>
      </c>
      <c r="N5957">
        <v>1824</v>
      </c>
      <c r="O5957" t="s">
        <v>4542</v>
      </c>
      <c r="P5957" s="4">
        <v>13</v>
      </c>
      <c r="Q5957" s="4">
        <v>7</v>
      </c>
      <c r="R5957" t="s">
        <v>75</v>
      </c>
      <c r="T5957" s="2">
        <v>12.7</v>
      </c>
      <c r="U5957" s="4">
        <v>36</v>
      </c>
      <c r="V5957" t="s">
        <v>33</v>
      </c>
      <c r="W5957" s="3">
        <v>43795</v>
      </c>
      <c r="X5957" t="s">
        <v>130</v>
      </c>
      <c r="Y5957" t="s">
        <v>77</v>
      </c>
      <c r="Z5957" t="s">
        <v>64</v>
      </c>
    </row>
    <row r="5958" spans="1:26" x14ac:dyDescent="0.25">
      <c r="A5958">
        <v>3</v>
      </c>
      <c r="B5958" t="s">
        <v>25</v>
      </c>
      <c r="C5958">
        <v>1</v>
      </c>
      <c r="D5958" t="s">
        <v>26</v>
      </c>
      <c r="E5958" t="s">
        <v>5200</v>
      </c>
      <c r="F5958" t="s">
        <v>13</v>
      </c>
      <c r="G5958" t="s">
        <v>5201</v>
      </c>
      <c r="H5958" s="1">
        <v>0.2</v>
      </c>
      <c r="I5958">
        <v>1</v>
      </c>
      <c r="J5958" s="3">
        <v>43162</v>
      </c>
      <c r="K5958" t="s">
        <v>5202</v>
      </c>
      <c r="L5958" t="s">
        <v>73</v>
      </c>
      <c r="M5958">
        <v>79762</v>
      </c>
      <c r="N5958">
        <v>1351</v>
      </c>
      <c r="O5958" t="s">
        <v>8266</v>
      </c>
      <c r="P5958" s="4">
        <v>16</v>
      </c>
      <c r="Q5958" s="4">
        <v>7</v>
      </c>
      <c r="R5958" t="s">
        <v>75</v>
      </c>
      <c r="T5958" s="2">
        <v>15.51</v>
      </c>
      <c r="U5958" s="4">
        <v>43</v>
      </c>
      <c r="V5958" t="s">
        <v>33</v>
      </c>
      <c r="W5958" s="3">
        <v>43165</v>
      </c>
      <c r="X5958" t="s">
        <v>130</v>
      </c>
      <c r="Y5958" t="s">
        <v>77</v>
      </c>
      <c r="Z5958" t="s">
        <v>64</v>
      </c>
    </row>
    <row r="5959" spans="1:26" x14ac:dyDescent="0.25">
      <c r="A5959">
        <v>1</v>
      </c>
      <c r="B5959" t="s">
        <v>10</v>
      </c>
      <c r="C5959">
        <v>1</v>
      </c>
      <c r="D5959" t="s">
        <v>26</v>
      </c>
      <c r="E5959" t="s">
        <v>998</v>
      </c>
      <c r="F5959" t="s">
        <v>13</v>
      </c>
      <c r="G5959" t="s">
        <v>544</v>
      </c>
      <c r="H5959" s="1">
        <v>0.2</v>
      </c>
      <c r="I5959">
        <v>1</v>
      </c>
      <c r="J5959" s="3">
        <v>43283</v>
      </c>
      <c r="K5959" t="s">
        <v>5199</v>
      </c>
      <c r="L5959" t="s">
        <v>73</v>
      </c>
      <c r="M5959">
        <v>77340</v>
      </c>
      <c r="N5959">
        <v>1804</v>
      </c>
      <c r="O5959" t="s">
        <v>4311</v>
      </c>
      <c r="P5959" s="4">
        <v>15</v>
      </c>
      <c r="Q5959" s="4">
        <v>8</v>
      </c>
      <c r="R5959" t="s">
        <v>75</v>
      </c>
      <c r="T5959" s="2">
        <v>14.52</v>
      </c>
      <c r="U5959" s="4">
        <v>41</v>
      </c>
      <c r="V5959" t="s">
        <v>33</v>
      </c>
      <c r="W5959" s="3">
        <v>43284</v>
      </c>
      <c r="X5959" t="s">
        <v>130</v>
      </c>
      <c r="Y5959" t="s">
        <v>77</v>
      </c>
      <c r="Z5959" t="s">
        <v>64</v>
      </c>
    </row>
    <row r="5960" spans="1:26" x14ac:dyDescent="0.25">
      <c r="A5960">
        <v>3</v>
      </c>
      <c r="B5960" t="s">
        <v>25</v>
      </c>
      <c r="C5960">
        <v>1</v>
      </c>
      <c r="D5960" t="s">
        <v>26</v>
      </c>
      <c r="E5960" t="s">
        <v>5846</v>
      </c>
      <c r="F5960" t="s">
        <v>13</v>
      </c>
      <c r="G5960" t="s">
        <v>5715</v>
      </c>
      <c r="H5960" s="1">
        <v>0.2</v>
      </c>
      <c r="I5960">
        <v>1</v>
      </c>
      <c r="J5960" s="3">
        <v>43405</v>
      </c>
      <c r="K5960" t="s">
        <v>5847</v>
      </c>
      <c r="L5960" t="s">
        <v>73</v>
      </c>
      <c r="M5960">
        <v>77301</v>
      </c>
      <c r="N5960">
        <v>1544</v>
      </c>
      <c r="O5960" t="s">
        <v>3601</v>
      </c>
      <c r="P5960" s="4">
        <v>7</v>
      </c>
      <c r="Q5960" s="4">
        <v>9</v>
      </c>
      <c r="R5960" t="s">
        <v>75</v>
      </c>
      <c r="T5960" s="2">
        <v>6.98</v>
      </c>
      <c r="U5960" s="4">
        <v>112</v>
      </c>
      <c r="V5960" t="s">
        <v>33</v>
      </c>
      <c r="W5960" s="3">
        <v>43408</v>
      </c>
      <c r="X5960" t="s">
        <v>130</v>
      </c>
      <c r="Y5960" t="s">
        <v>77</v>
      </c>
      <c r="Z5960" t="s">
        <v>42</v>
      </c>
    </row>
    <row r="5961" spans="1:26" x14ac:dyDescent="0.25">
      <c r="A5961">
        <v>3</v>
      </c>
      <c r="B5961" t="s">
        <v>25</v>
      </c>
      <c r="C5961">
        <v>1</v>
      </c>
      <c r="D5961" t="s">
        <v>26</v>
      </c>
      <c r="E5961" t="s">
        <v>498</v>
      </c>
      <c r="F5961" t="s">
        <v>13</v>
      </c>
      <c r="G5961" t="s">
        <v>5195</v>
      </c>
      <c r="H5961" s="1">
        <v>0.8</v>
      </c>
      <c r="I5961">
        <v>1</v>
      </c>
      <c r="J5961" s="3">
        <v>43792</v>
      </c>
      <c r="K5961" t="s">
        <v>5196</v>
      </c>
      <c r="L5961" t="s">
        <v>73</v>
      </c>
      <c r="M5961">
        <v>75220</v>
      </c>
      <c r="N5961">
        <v>124</v>
      </c>
      <c r="O5961" t="s">
        <v>2993</v>
      </c>
      <c r="P5961" s="4">
        <v>-9</v>
      </c>
      <c r="Q5961" s="4">
        <v>2</v>
      </c>
      <c r="R5961" t="s">
        <v>75</v>
      </c>
      <c r="T5961" s="2">
        <v>-9.16</v>
      </c>
      <c r="U5961" s="4">
        <v>6</v>
      </c>
      <c r="V5961" t="s">
        <v>33</v>
      </c>
      <c r="W5961" s="3">
        <v>43795</v>
      </c>
      <c r="X5961" t="s">
        <v>130</v>
      </c>
      <c r="Y5961" t="s">
        <v>77</v>
      </c>
      <c r="Z5961" t="s">
        <v>54</v>
      </c>
    </row>
    <row r="5962" spans="1:26" x14ac:dyDescent="0.25">
      <c r="A5962">
        <v>1</v>
      </c>
      <c r="B5962" t="s">
        <v>10</v>
      </c>
      <c r="C5962">
        <v>1</v>
      </c>
      <c r="D5962" t="s">
        <v>26</v>
      </c>
      <c r="E5962" t="s">
        <v>122</v>
      </c>
      <c r="F5962" t="s">
        <v>13</v>
      </c>
      <c r="G5962" t="s">
        <v>5848</v>
      </c>
      <c r="H5962" s="1">
        <v>0.8</v>
      </c>
      <c r="I5962">
        <v>1</v>
      </c>
      <c r="J5962" s="3">
        <v>43369</v>
      </c>
      <c r="K5962" t="s">
        <v>5849</v>
      </c>
      <c r="L5962" t="s">
        <v>73</v>
      </c>
      <c r="M5962">
        <v>77041</v>
      </c>
      <c r="N5962">
        <v>708</v>
      </c>
      <c r="O5962" t="s">
        <v>3435</v>
      </c>
      <c r="P5962" s="4">
        <v>-12</v>
      </c>
      <c r="Q5962" s="4">
        <v>2</v>
      </c>
      <c r="R5962" t="s">
        <v>75</v>
      </c>
      <c r="T5962" s="2">
        <v>-11.59</v>
      </c>
      <c r="U5962" s="4">
        <v>7</v>
      </c>
      <c r="V5962" t="s">
        <v>33</v>
      </c>
      <c r="W5962" s="3">
        <v>43370</v>
      </c>
      <c r="X5962" t="s">
        <v>130</v>
      </c>
      <c r="Y5962" t="s">
        <v>77</v>
      </c>
      <c r="Z5962" t="s">
        <v>54</v>
      </c>
    </row>
    <row r="5963" spans="1:26" x14ac:dyDescent="0.25">
      <c r="A5963">
        <v>2</v>
      </c>
      <c r="B5963" t="s">
        <v>25</v>
      </c>
      <c r="C5963">
        <v>1</v>
      </c>
      <c r="D5963" t="s">
        <v>26</v>
      </c>
      <c r="E5963" t="s">
        <v>192</v>
      </c>
      <c r="F5963" t="s">
        <v>13</v>
      </c>
      <c r="G5963" t="s">
        <v>5850</v>
      </c>
      <c r="H5963" s="1">
        <v>0.8</v>
      </c>
      <c r="I5963">
        <v>1</v>
      </c>
      <c r="J5963" s="3">
        <v>42718</v>
      </c>
      <c r="K5963" t="s">
        <v>5851</v>
      </c>
      <c r="L5963" t="s">
        <v>73</v>
      </c>
      <c r="M5963">
        <v>60623</v>
      </c>
      <c r="N5963">
        <v>716</v>
      </c>
      <c r="O5963" t="s">
        <v>2867</v>
      </c>
      <c r="P5963" s="4">
        <v>-14</v>
      </c>
      <c r="Q5963" s="4">
        <v>3</v>
      </c>
      <c r="R5963" t="s">
        <v>75</v>
      </c>
      <c r="T5963" s="2">
        <v>-13.9</v>
      </c>
      <c r="U5963" s="4">
        <v>9</v>
      </c>
      <c r="V5963" t="s">
        <v>33</v>
      </c>
      <c r="W5963" s="3">
        <v>42720</v>
      </c>
      <c r="X5963" t="s">
        <v>130</v>
      </c>
      <c r="Y5963" t="s">
        <v>139</v>
      </c>
      <c r="Z5963" t="s">
        <v>54</v>
      </c>
    </row>
    <row r="5964" spans="1:26" x14ac:dyDescent="0.25">
      <c r="A5964">
        <v>2</v>
      </c>
      <c r="B5964" t="s">
        <v>25</v>
      </c>
      <c r="C5964">
        <v>1</v>
      </c>
      <c r="D5964" t="s">
        <v>26</v>
      </c>
      <c r="E5964" t="s">
        <v>672</v>
      </c>
      <c r="F5964" t="s">
        <v>13</v>
      </c>
      <c r="G5964" t="s">
        <v>5291</v>
      </c>
      <c r="H5964" s="1">
        <v>0.8</v>
      </c>
      <c r="I5964">
        <v>1</v>
      </c>
      <c r="J5964" s="3">
        <v>43555</v>
      </c>
      <c r="K5964" t="s">
        <v>5852</v>
      </c>
      <c r="L5964" t="s">
        <v>73</v>
      </c>
      <c r="M5964">
        <v>76017</v>
      </c>
      <c r="N5964">
        <v>631</v>
      </c>
      <c r="O5964" t="s">
        <v>3596</v>
      </c>
      <c r="P5964" s="4">
        <v>-91</v>
      </c>
      <c r="Q5964" s="4">
        <v>5</v>
      </c>
      <c r="R5964" t="s">
        <v>75</v>
      </c>
      <c r="T5964" s="2">
        <v>-90.77</v>
      </c>
      <c r="U5964" s="4">
        <v>34</v>
      </c>
      <c r="V5964" t="s">
        <v>33</v>
      </c>
      <c r="W5964" s="3">
        <v>43557</v>
      </c>
      <c r="X5964" t="s">
        <v>130</v>
      </c>
      <c r="Y5964" t="s">
        <v>77</v>
      </c>
      <c r="Z5964" t="s">
        <v>56</v>
      </c>
    </row>
    <row r="5965" spans="1:26" x14ac:dyDescent="0.25">
      <c r="A5965">
        <v>2</v>
      </c>
      <c r="B5965" t="s">
        <v>25</v>
      </c>
      <c r="C5965">
        <v>1</v>
      </c>
      <c r="D5965" t="s">
        <v>26</v>
      </c>
      <c r="E5965" t="s">
        <v>192</v>
      </c>
      <c r="F5965" t="s">
        <v>13</v>
      </c>
      <c r="G5965" t="s">
        <v>636</v>
      </c>
      <c r="H5965" s="1">
        <v>0.8</v>
      </c>
      <c r="I5965">
        <v>1</v>
      </c>
      <c r="J5965" s="3">
        <v>43774</v>
      </c>
      <c r="K5965" t="s">
        <v>5853</v>
      </c>
      <c r="L5965" t="s">
        <v>73</v>
      </c>
      <c r="M5965">
        <v>60623</v>
      </c>
      <c r="N5965">
        <v>266</v>
      </c>
      <c r="O5965" t="s">
        <v>117</v>
      </c>
      <c r="P5965" s="4">
        <v>-26</v>
      </c>
      <c r="Q5965" s="4">
        <v>5</v>
      </c>
      <c r="R5965" t="s">
        <v>75</v>
      </c>
      <c r="T5965" s="2">
        <v>-25.65</v>
      </c>
      <c r="U5965" s="4">
        <v>16</v>
      </c>
      <c r="V5965" t="s">
        <v>33</v>
      </c>
      <c r="W5965" s="3">
        <v>43776</v>
      </c>
      <c r="X5965" t="s">
        <v>130</v>
      </c>
      <c r="Y5965" t="s">
        <v>139</v>
      </c>
      <c r="Z5965" t="s">
        <v>54</v>
      </c>
    </row>
    <row r="5966" spans="1:26" x14ac:dyDescent="0.25">
      <c r="A5966">
        <v>2</v>
      </c>
      <c r="B5966" t="s">
        <v>25</v>
      </c>
      <c r="C5966">
        <v>1</v>
      </c>
      <c r="D5966" t="s">
        <v>26</v>
      </c>
      <c r="E5966" t="s">
        <v>5854</v>
      </c>
      <c r="F5966" t="s">
        <v>13</v>
      </c>
      <c r="G5966" t="s">
        <v>5316</v>
      </c>
      <c r="H5966" s="1">
        <v>0.8</v>
      </c>
      <c r="I5966">
        <v>1</v>
      </c>
      <c r="J5966" s="3">
        <v>43464</v>
      </c>
      <c r="K5966" t="s">
        <v>5855</v>
      </c>
      <c r="L5966" t="s">
        <v>73</v>
      </c>
      <c r="M5966">
        <v>77536</v>
      </c>
      <c r="N5966">
        <v>236</v>
      </c>
      <c r="O5966" t="s">
        <v>208</v>
      </c>
      <c r="P5966" s="4">
        <v>-10</v>
      </c>
      <c r="Q5966" s="4">
        <v>6</v>
      </c>
      <c r="R5966" t="s">
        <v>75</v>
      </c>
      <c r="T5966" s="2">
        <v>-10.39</v>
      </c>
      <c r="U5966" s="4">
        <v>7</v>
      </c>
      <c r="V5966" t="s">
        <v>33</v>
      </c>
      <c r="W5966" s="3">
        <v>43466</v>
      </c>
      <c r="X5966" t="s">
        <v>130</v>
      </c>
      <c r="Y5966" t="s">
        <v>77</v>
      </c>
      <c r="Z5966" t="s">
        <v>54</v>
      </c>
    </row>
    <row r="5967" spans="1:26" x14ac:dyDescent="0.25">
      <c r="A5967">
        <v>2</v>
      </c>
      <c r="B5967" t="s">
        <v>25</v>
      </c>
      <c r="C5967">
        <v>1</v>
      </c>
      <c r="D5967" t="s">
        <v>26</v>
      </c>
      <c r="E5967" t="s">
        <v>2250</v>
      </c>
      <c r="F5967" t="s">
        <v>13</v>
      </c>
      <c r="G5967" t="s">
        <v>770</v>
      </c>
      <c r="H5967" s="1">
        <v>0.8</v>
      </c>
      <c r="I5967">
        <v>1</v>
      </c>
      <c r="J5967" s="3">
        <v>43367</v>
      </c>
      <c r="K5967" t="s">
        <v>5856</v>
      </c>
      <c r="L5967" t="s">
        <v>73</v>
      </c>
      <c r="M5967">
        <v>61107</v>
      </c>
      <c r="N5967">
        <v>703</v>
      </c>
      <c r="O5967" t="s">
        <v>902</v>
      </c>
      <c r="P5967" s="4">
        <v>-730</v>
      </c>
      <c r="Q5967" s="4">
        <v>7</v>
      </c>
      <c r="R5967" t="s">
        <v>75</v>
      </c>
      <c r="T5967" s="2">
        <v>-729.91</v>
      </c>
      <c r="U5967" s="4">
        <v>442</v>
      </c>
      <c r="V5967" t="s">
        <v>33</v>
      </c>
      <c r="W5967" s="3">
        <v>43369</v>
      </c>
      <c r="X5967" t="s">
        <v>130</v>
      </c>
      <c r="Y5967" t="s">
        <v>139</v>
      </c>
      <c r="Z5967" t="s">
        <v>54</v>
      </c>
    </row>
    <row r="5968" spans="1:26" x14ac:dyDescent="0.25">
      <c r="A5968">
        <v>3</v>
      </c>
      <c r="B5968" t="s">
        <v>25</v>
      </c>
      <c r="C5968">
        <v>1</v>
      </c>
      <c r="D5968" t="s">
        <v>26</v>
      </c>
      <c r="E5968" t="s">
        <v>672</v>
      </c>
      <c r="F5968" t="s">
        <v>13</v>
      </c>
      <c r="G5968" t="s">
        <v>1430</v>
      </c>
      <c r="H5968" s="1">
        <v>0.8</v>
      </c>
      <c r="I5968">
        <v>1</v>
      </c>
      <c r="J5968" s="3">
        <v>43716</v>
      </c>
      <c r="K5968" t="s">
        <v>5198</v>
      </c>
      <c r="L5968" t="s">
        <v>73</v>
      </c>
      <c r="M5968">
        <v>76017</v>
      </c>
      <c r="N5968">
        <v>1309</v>
      </c>
      <c r="O5968" t="s">
        <v>1090</v>
      </c>
      <c r="P5968" s="4">
        <v>-68</v>
      </c>
      <c r="Q5968" s="4">
        <v>7</v>
      </c>
      <c r="R5968" t="s">
        <v>75</v>
      </c>
      <c r="T5968" s="2">
        <v>-68.19</v>
      </c>
      <c r="U5968" s="4">
        <v>43</v>
      </c>
      <c r="V5968" t="s">
        <v>33</v>
      </c>
      <c r="W5968" s="3">
        <v>43719</v>
      </c>
      <c r="X5968" t="s">
        <v>130</v>
      </c>
      <c r="Y5968" t="s">
        <v>77</v>
      </c>
      <c r="Z5968" t="s">
        <v>54</v>
      </c>
    </row>
    <row r="5969" spans="1:26" x14ac:dyDescent="0.25">
      <c r="A5969">
        <v>2</v>
      </c>
      <c r="B5969" t="s">
        <v>25</v>
      </c>
      <c r="C5969">
        <v>1</v>
      </c>
      <c r="D5969" t="s">
        <v>26</v>
      </c>
      <c r="E5969" t="s">
        <v>5837</v>
      </c>
      <c r="F5969" t="s">
        <v>13</v>
      </c>
      <c r="G5969" t="s">
        <v>1224</v>
      </c>
      <c r="H5969" s="1">
        <v>0.8</v>
      </c>
      <c r="I5969">
        <v>1</v>
      </c>
      <c r="J5969" s="3">
        <v>43688</v>
      </c>
      <c r="K5969" t="s">
        <v>5838</v>
      </c>
      <c r="L5969" t="s">
        <v>73</v>
      </c>
      <c r="M5969">
        <v>76021</v>
      </c>
      <c r="N5969">
        <v>664</v>
      </c>
      <c r="O5969" t="s">
        <v>3354</v>
      </c>
      <c r="P5969" s="4">
        <v>-23</v>
      </c>
      <c r="Q5969" s="4">
        <v>8</v>
      </c>
      <c r="R5969" t="s">
        <v>75</v>
      </c>
      <c r="T5969" s="2">
        <v>-22.51</v>
      </c>
      <c r="U5969" s="4">
        <v>13</v>
      </c>
      <c r="V5969" t="s">
        <v>33</v>
      </c>
      <c r="W5969" s="3">
        <v>43690</v>
      </c>
      <c r="X5969" t="s">
        <v>130</v>
      </c>
      <c r="Y5969" t="s">
        <v>77</v>
      </c>
      <c r="Z5969" t="s">
        <v>54</v>
      </c>
    </row>
    <row r="5970" spans="1:26" x14ac:dyDescent="0.25">
      <c r="A5970">
        <v>3</v>
      </c>
      <c r="B5970" t="s">
        <v>25</v>
      </c>
      <c r="C5970">
        <v>1</v>
      </c>
      <c r="D5970" t="s">
        <v>26</v>
      </c>
      <c r="E5970" t="s">
        <v>192</v>
      </c>
      <c r="F5970" t="s">
        <v>13</v>
      </c>
      <c r="G5970" t="s">
        <v>5325</v>
      </c>
      <c r="H5970" s="1">
        <v>0.8</v>
      </c>
      <c r="I5970">
        <v>1</v>
      </c>
      <c r="J5970" s="3">
        <v>43655</v>
      </c>
      <c r="K5970" t="s">
        <v>5843</v>
      </c>
      <c r="L5970" t="s">
        <v>73</v>
      </c>
      <c r="M5970">
        <v>60610</v>
      </c>
      <c r="N5970">
        <v>300</v>
      </c>
      <c r="O5970" t="s">
        <v>3665</v>
      </c>
      <c r="P5970" s="4">
        <v>-146</v>
      </c>
      <c r="Q5970" s="4">
        <v>9</v>
      </c>
      <c r="R5970" t="s">
        <v>75</v>
      </c>
      <c r="T5970" s="2">
        <v>-146.16</v>
      </c>
      <c r="U5970" s="4">
        <v>58</v>
      </c>
      <c r="V5970" t="s">
        <v>33</v>
      </c>
      <c r="W5970" s="3">
        <v>43658</v>
      </c>
      <c r="X5970" t="s">
        <v>130</v>
      </c>
      <c r="Y5970" t="s">
        <v>139</v>
      </c>
      <c r="Z5970" t="s">
        <v>56</v>
      </c>
    </row>
    <row r="5971" spans="1:26" x14ac:dyDescent="0.25">
      <c r="A5971">
        <v>1</v>
      </c>
      <c r="B5971" t="s">
        <v>10</v>
      </c>
      <c r="C5971">
        <v>1</v>
      </c>
      <c r="D5971" t="s">
        <v>26</v>
      </c>
      <c r="E5971" t="s">
        <v>1905</v>
      </c>
      <c r="F5971" t="s">
        <v>13</v>
      </c>
      <c r="G5971" t="s">
        <v>5224</v>
      </c>
      <c r="H5971" s="1">
        <v>0</v>
      </c>
      <c r="I5971">
        <v>1</v>
      </c>
      <c r="J5971" s="3">
        <v>43761</v>
      </c>
      <c r="K5971" t="s">
        <v>5225</v>
      </c>
      <c r="L5971" t="s">
        <v>102</v>
      </c>
      <c r="M5971">
        <v>2920</v>
      </c>
      <c r="N5971">
        <v>861</v>
      </c>
      <c r="O5971" t="s">
        <v>2930</v>
      </c>
      <c r="P5971" s="4">
        <v>1</v>
      </c>
      <c r="Q5971" s="4">
        <v>1</v>
      </c>
      <c r="R5971" t="s">
        <v>104</v>
      </c>
      <c r="T5971" s="2">
        <v>0.67</v>
      </c>
      <c r="U5971" s="4">
        <v>2</v>
      </c>
      <c r="V5971" t="s">
        <v>33</v>
      </c>
      <c r="W5971" s="3">
        <v>43762</v>
      </c>
      <c r="X5971" t="s">
        <v>130</v>
      </c>
      <c r="Y5971" t="s">
        <v>836</v>
      </c>
      <c r="Z5971" t="s">
        <v>56</v>
      </c>
    </row>
    <row r="5972" spans="1:26" x14ac:dyDescent="0.25">
      <c r="A5972">
        <v>3</v>
      </c>
      <c r="B5972" t="s">
        <v>25</v>
      </c>
      <c r="C5972">
        <v>1</v>
      </c>
      <c r="D5972" t="s">
        <v>26</v>
      </c>
      <c r="E5972" t="s">
        <v>171</v>
      </c>
      <c r="F5972" t="s">
        <v>13</v>
      </c>
      <c r="G5972" t="s">
        <v>5459</v>
      </c>
      <c r="H5972" s="1">
        <v>0</v>
      </c>
      <c r="I5972">
        <v>1</v>
      </c>
      <c r="J5972" s="3">
        <v>42814</v>
      </c>
      <c r="K5972" t="s">
        <v>5857</v>
      </c>
      <c r="L5972" t="s">
        <v>102</v>
      </c>
      <c r="M5972">
        <v>10035</v>
      </c>
      <c r="N5972">
        <v>1341</v>
      </c>
      <c r="O5972" t="s">
        <v>611</v>
      </c>
      <c r="P5972" s="4">
        <v>12</v>
      </c>
      <c r="Q5972" s="4">
        <v>1</v>
      </c>
      <c r="R5972" t="s">
        <v>104</v>
      </c>
      <c r="T5972" s="2">
        <v>11.99</v>
      </c>
      <c r="U5972" s="4">
        <v>24</v>
      </c>
      <c r="V5972" t="s">
        <v>33</v>
      </c>
      <c r="W5972" s="3">
        <v>42817</v>
      </c>
      <c r="X5972" t="s">
        <v>130</v>
      </c>
      <c r="Y5972" t="s">
        <v>175</v>
      </c>
      <c r="Z5972" t="s">
        <v>119</v>
      </c>
    </row>
    <row r="5973" spans="1:26" x14ac:dyDescent="0.25">
      <c r="A5973">
        <v>2</v>
      </c>
      <c r="B5973" t="s">
        <v>25</v>
      </c>
      <c r="C5973">
        <v>1</v>
      </c>
      <c r="D5973" t="s">
        <v>26</v>
      </c>
      <c r="E5973" t="s">
        <v>4035</v>
      </c>
      <c r="F5973" t="s">
        <v>13</v>
      </c>
      <c r="G5973" t="s">
        <v>5242</v>
      </c>
      <c r="H5973" s="1">
        <v>0</v>
      </c>
      <c r="I5973">
        <v>1</v>
      </c>
      <c r="J5973" s="3">
        <v>43189</v>
      </c>
      <c r="K5973" t="s">
        <v>5858</v>
      </c>
      <c r="L5973" t="s">
        <v>102</v>
      </c>
      <c r="M5973">
        <v>6360</v>
      </c>
      <c r="N5973">
        <v>1669</v>
      </c>
      <c r="O5973" t="s">
        <v>3889</v>
      </c>
      <c r="P5973" s="4">
        <v>6</v>
      </c>
      <c r="Q5973" s="4">
        <v>1</v>
      </c>
      <c r="R5973" t="s">
        <v>104</v>
      </c>
      <c r="T5973" s="2">
        <v>5.56</v>
      </c>
      <c r="U5973" s="4">
        <v>11</v>
      </c>
      <c r="V5973" t="s">
        <v>33</v>
      </c>
      <c r="W5973" s="3">
        <v>43191</v>
      </c>
      <c r="X5973" t="s">
        <v>130</v>
      </c>
      <c r="Y5973" t="s">
        <v>461</v>
      </c>
      <c r="Z5973" t="s">
        <v>64</v>
      </c>
    </row>
    <row r="5974" spans="1:26" x14ac:dyDescent="0.25">
      <c r="A5974">
        <v>3</v>
      </c>
      <c r="B5974" t="s">
        <v>25</v>
      </c>
      <c r="C5974">
        <v>1</v>
      </c>
      <c r="D5974" t="s">
        <v>26</v>
      </c>
      <c r="E5974" t="s">
        <v>1905</v>
      </c>
      <c r="F5974" t="s">
        <v>13</v>
      </c>
      <c r="G5974" t="s">
        <v>5859</v>
      </c>
      <c r="H5974" s="1">
        <v>0</v>
      </c>
      <c r="I5974">
        <v>1</v>
      </c>
      <c r="J5974" s="3">
        <v>43746</v>
      </c>
      <c r="K5974" t="s">
        <v>5860</v>
      </c>
      <c r="L5974" t="s">
        <v>102</v>
      </c>
      <c r="M5974">
        <v>2920</v>
      </c>
      <c r="N5974">
        <v>1384</v>
      </c>
      <c r="O5974" t="s">
        <v>3748</v>
      </c>
      <c r="P5974" s="4">
        <v>11</v>
      </c>
      <c r="Q5974" s="4">
        <v>1</v>
      </c>
      <c r="R5974" t="s">
        <v>104</v>
      </c>
      <c r="T5974" s="2">
        <v>11.12</v>
      </c>
      <c r="U5974" s="4">
        <v>43</v>
      </c>
      <c r="V5974" t="s">
        <v>33</v>
      </c>
      <c r="W5974" s="3">
        <v>43749</v>
      </c>
      <c r="X5974" t="s">
        <v>130</v>
      </c>
      <c r="Y5974" t="s">
        <v>836</v>
      </c>
      <c r="Z5974" t="s">
        <v>42</v>
      </c>
    </row>
    <row r="5975" spans="1:26" x14ac:dyDescent="0.25">
      <c r="A5975">
        <v>2</v>
      </c>
      <c r="B5975" t="s">
        <v>25</v>
      </c>
      <c r="C5975">
        <v>1</v>
      </c>
      <c r="D5975" t="s">
        <v>26</v>
      </c>
      <c r="E5975" t="s">
        <v>316</v>
      </c>
      <c r="F5975" t="s">
        <v>13</v>
      </c>
      <c r="G5975" t="s">
        <v>433</v>
      </c>
      <c r="H5975" s="1">
        <v>0</v>
      </c>
      <c r="I5975">
        <v>1</v>
      </c>
      <c r="J5975" s="3">
        <v>42981</v>
      </c>
      <c r="K5975" t="s">
        <v>5861</v>
      </c>
      <c r="L5975" t="s">
        <v>102</v>
      </c>
      <c r="M5975">
        <v>6010</v>
      </c>
      <c r="N5975">
        <v>815</v>
      </c>
      <c r="O5975" t="s">
        <v>74</v>
      </c>
      <c r="P5975" s="4">
        <v>61</v>
      </c>
      <c r="Q5975" s="4">
        <v>2</v>
      </c>
      <c r="R5975" t="s">
        <v>104</v>
      </c>
      <c r="T5975" s="2">
        <v>60.55</v>
      </c>
      <c r="U5975" s="4">
        <v>138</v>
      </c>
      <c r="V5975" t="s">
        <v>33</v>
      </c>
      <c r="W5975" s="3">
        <v>42983</v>
      </c>
      <c r="X5975" t="s">
        <v>130</v>
      </c>
      <c r="Y5975" t="s">
        <v>461</v>
      </c>
      <c r="Z5975" t="s">
        <v>56</v>
      </c>
    </row>
    <row r="5976" spans="1:26" x14ac:dyDescent="0.25">
      <c r="A5976">
        <v>3</v>
      </c>
      <c r="B5976" t="s">
        <v>25</v>
      </c>
      <c r="C5976">
        <v>1</v>
      </c>
      <c r="D5976" t="s">
        <v>26</v>
      </c>
      <c r="E5976" t="s">
        <v>1550</v>
      </c>
      <c r="F5976" t="s">
        <v>13</v>
      </c>
      <c r="G5976" t="s">
        <v>5219</v>
      </c>
      <c r="H5976" s="1">
        <v>0</v>
      </c>
      <c r="I5976">
        <v>1</v>
      </c>
      <c r="J5976" s="3">
        <v>43599</v>
      </c>
      <c r="K5976" t="s">
        <v>5220</v>
      </c>
      <c r="L5976" t="s">
        <v>102</v>
      </c>
      <c r="M5976">
        <v>21215</v>
      </c>
      <c r="N5976">
        <v>1215</v>
      </c>
      <c r="O5976" t="s">
        <v>4028</v>
      </c>
      <c r="P5976" s="4">
        <v>1</v>
      </c>
      <c r="Q5976" s="4">
        <v>2</v>
      </c>
      <c r="R5976" t="s">
        <v>104</v>
      </c>
      <c r="T5976" s="2">
        <v>1.0900000000000001</v>
      </c>
      <c r="U5976" s="4">
        <v>4</v>
      </c>
      <c r="V5976" t="s">
        <v>33</v>
      </c>
      <c r="W5976" s="3">
        <v>43602</v>
      </c>
      <c r="X5976" t="s">
        <v>130</v>
      </c>
      <c r="Y5976" t="s">
        <v>1549</v>
      </c>
      <c r="Z5976" t="s">
        <v>49</v>
      </c>
    </row>
    <row r="5977" spans="1:26" x14ac:dyDescent="0.25">
      <c r="A5977">
        <v>3</v>
      </c>
      <c r="B5977" t="s">
        <v>25</v>
      </c>
      <c r="C5977">
        <v>1</v>
      </c>
      <c r="D5977" t="s">
        <v>26</v>
      </c>
      <c r="E5977" t="s">
        <v>879</v>
      </c>
      <c r="F5977" t="s">
        <v>13</v>
      </c>
      <c r="G5977" t="s">
        <v>5411</v>
      </c>
      <c r="H5977" s="1">
        <v>0</v>
      </c>
      <c r="I5977">
        <v>1</v>
      </c>
      <c r="J5977" s="3">
        <v>43718</v>
      </c>
      <c r="K5977" t="s">
        <v>5862</v>
      </c>
      <c r="L5977" t="s">
        <v>102</v>
      </c>
      <c r="M5977">
        <v>1841</v>
      </c>
      <c r="N5977">
        <v>539</v>
      </c>
      <c r="O5977" t="s">
        <v>8226</v>
      </c>
      <c r="P5977" s="4">
        <v>4</v>
      </c>
      <c r="Q5977" s="4">
        <v>2</v>
      </c>
      <c r="R5977" t="s">
        <v>104</v>
      </c>
      <c r="T5977" s="2">
        <v>3.72</v>
      </c>
      <c r="U5977" s="4">
        <v>15</v>
      </c>
      <c r="V5977" t="s">
        <v>33</v>
      </c>
      <c r="W5977" s="3">
        <v>43721</v>
      </c>
      <c r="X5977" t="s">
        <v>130</v>
      </c>
      <c r="Y5977" t="s">
        <v>744</v>
      </c>
      <c r="Z5977" t="s">
        <v>49</v>
      </c>
    </row>
    <row r="5978" spans="1:26" x14ac:dyDescent="0.25">
      <c r="A5978">
        <v>3</v>
      </c>
      <c r="B5978" t="s">
        <v>25</v>
      </c>
      <c r="C5978">
        <v>1</v>
      </c>
      <c r="D5978" t="s">
        <v>26</v>
      </c>
      <c r="E5978" t="s">
        <v>171</v>
      </c>
      <c r="F5978" t="s">
        <v>13</v>
      </c>
      <c r="G5978" t="s">
        <v>5863</v>
      </c>
      <c r="H5978" s="1">
        <v>0</v>
      </c>
      <c r="I5978">
        <v>1</v>
      </c>
      <c r="J5978" s="3">
        <v>42934</v>
      </c>
      <c r="K5978" t="s">
        <v>5864</v>
      </c>
      <c r="L5978" t="s">
        <v>102</v>
      </c>
      <c r="M5978">
        <v>10009</v>
      </c>
      <c r="N5978">
        <v>1134</v>
      </c>
      <c r="O5978" t="s">
        <v>3099</v>
      </c>
      <c r="P5978" s="4">
        <v>2</v>
      </c>
      <c r="Q5978" s="4">
        <v>2</v>
      </c>
      <c r="R5978" t="s">
        <v>104</v>
      </c>
      <c r="T5978" s="2">
        <v>1.61</v>
      </c>
      <c r="U5978" s="4">
        <v>6</v>
      </c>
      <c r="V5978" t="s">
        <v>33</v>
      </c>
      <c r="W5978" s="3">
        <v>42937</v>
      </c>
      <c r="X5978" t="s">
        <v>130</v>
      </c>
      <c r="Y5978" t="s">
        <v>175</v>
      </c>
      <c r="Z5978" t="s">
        <v>49</v>
      </c>
    </row>
    <row r="5979" spans="1:26" x14ac:dyDescent="0.25">
      <c r="A5979">
        <v>3</v>
      </c>
      <c r="B5979" t="s">
        <v>25</v>
      </c>
      <c r="C5979">
        <v>1</v>
      </c>
      <c r="D5979" t="s">
        <v>26</v>
      </c>
      <c r="E5979" t="s">
        <v>171</v>
      </c>
      <c r="F5979" t="s">
        <v>13</v>
      </c>
      <c r="G5979" t="s">
        <v>5316</v>
      </c>
      <c r="H5979" s="1">
        <v>0</v>
      </c>
      <c r="I5979">
        <v>1</v>
      </c>
      <c r="J5979" s="3">
        <v>43450</v>
      </c>
      <c r="K5979" t="s">
        <v>5865</v>
      </c>
      <c r="L5979" t="s">
        <v>102</v>
      </c>
      <c r="M5979">
        <v>10009</v>
      </c>
      <c r="N5979">
        <v>1517</v>
      </c>
      <c r="O5979" t="s">
        <v>5866</v>
      </c>
      <c r="P5979" s="4">
        <v>2</v>
      </c>
      <c r="Q5979" s="4">
        <v>2</v>
      </c>
      <c r="R5979" t="s">
        <v>104</v>
      </c>
      <c r="T5979" s="2">
        <v>1.8</v>
      </c>
      <c r="U5979" s="4">
        <v>4</v>
      </c>
      <c r="V5979" t="s">
        <v>33</v>
      </c>
      <c r="W5979" s="3">
        <v>43453</v>
      </c>
      <c r="X5979" t="s">
        <v>130</v>
      </c>
      <c r="Y5979" t="s">
        <v>175</v>
      </c>
      <c r="Z5979" t="s">
        <v>176</v>
      </c>
    </row>
    <row r="5980" spans="1:26" x14ac:dyDescent="0.25">
      <c r="A5980">
        <v>2</v>
      </c>
      <c r="B5980" t="s">
        <v>25</v>
      </c>
      <c r="C5980">
        <v>1</v>
      </c>
      <c r="D5980" t="s">
        <v>26</v>
      </c>
      <c r="E5980" t="s">
        <v>667</v>
      </c>
      <c r="F5980" t="s">
        <v>13</v>
      </c>
      <c r="G5980" t="s">
        <v>144</v>
      </c>
      <c r="H5980" s="1">
        <v>0</v>
      </c>
      <c r="I5980">
        <v>1</v>
      </c>
      <c r="J5980" s="3">
        <v>43197</v>
      </c>
      <c r="K5980" t="s">
        <v>5867</v>
      </c>
      <c r="L5980" t="s">
        <v>102</v>
      </c>
      <c r="M5980">
        <v>8701</v>
      </c>
      <c r="N5980">
        <v>1734</v>
      </c>
      <c r="O5980" t="s">
        <v>656</v>
      </c>
      <c r="P5980" s="4">
        <v>18</v>
      </c>
      <c r="Q5980" s="4">
        <v>2</v>
      </c>
      <c r="R5980" t="s">
        <v>104</v>
      </c>
      <c r="T5980" s="2">
        <v>18.21</v>
      </c>
      <c r="U5980" s="4">
        <v>38</v>
      </c>
      <c r="V5980" t="s">
        <v>33</v>
      </c>
      <c r="W5980" s="3">
        <v>43199</v>
      </c>
      <c r="X5980" t="s">
        <v>130</v>
      </c>
      <c r="Y5980" t="s">
        <v>485</v>
      </c>
      <c r="Z5980" t="s">
        <v>64</v>
      </c>
    </row>
    <row r="5981" spans="1:26" x14ac:dyDescent="0.25">
      <c r="A5981">
        <v>1</v>
      </c>
      <c r="B5981" t="s">
        <v>10</v>
      </c>
      <c r="C5981">
        <v>1</v>
      </c>
      <c r="D5981" t="s">
        <v>26</v>
      </c>
      <c r="E5981" t="s">
        <v>171</v>
      </c>
      <c r="F5981" t="s">
        <v>13</v>
      </c>
      <c r="G5981" t="s">
        <v>5551</v>
      </c>
      <c r="H5981" s="1">
        <v>0</v>
      </c>
      <c r="I5981">
        <v>1</v>
      </c>
      <c r="J5981" s="3">
        <v>43318</v>
      </c>
      <c r="K5981" t="s">
        <v>5868</v>
      </c>
      <c r="L5981" t="s">
        <v>102</v>
      </c>
      <c r="M5981">
        <v>10024</v>
      </c>
      <c r="N5981">
        <v>538</v>
      </c>
      <c r="O5981" t="s">
        <v>125</v>
      </c>
      <c r="P5981" s="4">
        <v>33</v>
      </c>
      <c r="Q5981" s="4">
        <v>2</v>
      </c>
      <c r="R5981" t="s">
        <v>104</v>
      </c>
      <c r="T5981" s="2">
        <v>33.31</v>
      </c>
      <c r="U5981" s="4">
        <v>71</v>
      </c>
      <c r="V5981" t="s">
        <v>33</v>
      </c>
      <c r="W5981" s="3">
        <v>43319</v>
      </c>
      <c r="X5981" t="s">
        <v>130</v>
      </c>
      <c r="Y5981" t="s">
        <v>175</v>
      </c>
      <c r="Z5981" t="s">
        <v>64</v>
      </c>
    </row>
    <row r="5982" spans="1:26" x14ac:dyDescent="0.25">
      <c r="A5982">
        <v>2</v>
      </c>
      <c r="B5982" t="s">
        <v>25</v>
      </c>
      <c r="C5982">
        <v>1</v>
      </c>
      <c r="D5982" t="s">
        <v>26</v>
      </c>
      <c r="E5982" t="s">
        <v>241</v>
      </c>
      <c r="F5982" t="s">
        <v>13</v>
      </c>
      <c r="G5982" t="s">
        <v>553</v>
      </c>
      <c r="H5982" s="1">
        <v>0</v>
      </c>
      <c r="I5982">
        <v>1</v>
      </c>
      <c r="J5982" s="3">
        <v>43093</v>
      </c>
      <c r="K5982" t="s">
        <v>5869</v>
      </c>
      <c r="L5982" t="s">
        <v>102</v>
      </c>
      <c r="M5982">
        <v>14609</v>
      </c>
      <c r="N5982">
        <v>1764</v>
      </c>
      <c r="O5982" t="s">
        <v>62</v>
      </c>
      <c r="P5982" s="4">
        <v>6</v>
      </c>
      <c r="Q5982" s="4">
        <v>2</v>
      </c>
      <c r="R5982" t="s">
        <v>104</v>
      </c>
      <c r="T5982" s="2">
        <v>6.22</v>
      </c>
      <c r="U5982" s="4">
        <v>13</v>
      </c>
      <c r="V5982" t="s">
        <v>33</v>
      </c>
      <c r="W5982" s="3">
        <v>43095</v>
      </c>
      <c r="X5982" t="s">
        <v>130</v>
      </c>
      <c r="Y5982" t="s">
        <v>175</v>
      </c>
      <c r="Z5982" t="s">
        <v>64</v>
      </c>
    </row>
    <row r="5983" spans="1:26" x14ac:dyDescent="0.25">
      <c r="A5983">
        <v>2</v>
      </c>
      <c r="B5983" t="s">
        <v>25</v>
      </c>
      <c r="C5983">
        <v>1</v>
      </c>
      <c r="D5983" t="s">
        <v>26</v>
      </c>
      <c r="E5983" t="s">
        <v>832</v>
      </c>
      <c r="F5983" t="s">
        <v>13</v>
      </c>
      <c r="G5983" t="s">
        <v>1428</v>
      </c>
      <c r="H5983" s="1">
        <v>0</v>
      </c>
      <c r="I5983">
        <v>1</v>
      </c>
      <c r="J5983" s="3">
        <v>43241</v>
      </c>
      <c r="K5983" t="s">
        <v>5870</v>
      </c>
      <c r="L5983" t="s">
        <v>102</v>
      </c>
      <c r="M5983">
        <v>2886</v>
      </c>
      <c r="N5983">
        <v>538</v>
      </c>
      <c r="O5983" t="s">
        <v>125</v>
      </c>
      <c r="P5983" s="4">
        <v>55</v>
      </c>
      <c r="Q5983" s="4">
        <v>2</v>
      </c>
      <c r="R5983" t="s">
        <v>104</v>
      </c>
      <c r="T5983" s="2">
        <v>54.86</v>
      </c>
      <c r="U5983" s="4">
        <v>112</v>
      </c>
      <c r="V5983" t="s">
        <v>33</v>
      </c>
      <c r="W5983" s="3">
        <v>43243</v>
      </c>
      <c r="X5983" t="s">
        <v>130</v>
      </c>
      <c r="Y5983" t="s">
        <v>836</v>
      </c>
      <c r="Z5983" t="s">
        <v>64</v>
      </c>
    </row>
    <row r="5984" spans="1:26" x14ac:dyDescent="0.25">
      <c r="A5984">
        <v>2</v>
      </c>
      <c r="B5984" t="s">
        <v>25</v>
      </c>
      <c r="C5984">
        <v>1</v>
      </c>
      <c r="D5984" t="s">
        <v>26</v>
      </c>
      <c r="E5984" t="s">
        <v>171</v>
      </c>
      <c r="F5984" t="s">
        <v>13</v>
      </c>
      <c r="G5984" t="s">
        <v>5757</v>
      </c>
      <c r="H5984" s="1">
        <v>0</v>
      </c>
      <c r="I5984">
        <v>1</v>
      </c>
      <c r="J5984" s="3">
        <v>42520</v>
      </c>
      <c r="K5984" t="s">
        <v>5871</v>
      </c>
      <c r="L5984" t="s">
        <v>102</v>
      </c>
      <c r="M5984">
        <v>10024</v>
      </c>
      <c r="N5984">
        <v>855</v>
      </c>
      <c r="O5984" t="s">
        <v>3799</v>
      </c>
      <c r="P5984" s="4">
        <v>78</v>
      </c>
      <c r="Q5984" s="4">
        <v>3</v>
      </c>
      <c r="R5984" t="s">
        <v>104</v>
      </c>
      <c r="T5984" s="2">
        <v>77.86</v>
      </c>
      <c r="U5984" s="4">
        <v>236</v>
      </c>
      <c r="V5984" t="s">
        <v>33</v>
      </c>
      <c r="W5984" s="3">
        <v>42522</v>
      </c>
      <c r="X5984" t="s">
        <v>130</v>
      </c>
      <c r="Y5984" t="s">
        <v>175</v>
      </c>
      <c r="Z5984" t="s">
        <v>56</v>
      </c>
    </row>
    <row r="5985" spans="1:26" x14ac:dyDescent="0.25">
      <c r="A5985">
        <v>1</v>
      </c>
      <c r="B5985" t="s">
        <v>10</v>
      </c>
      <c r="C5985">
        <v>1</v>
      </c>
      <c r="D5985" t="s">
        <v>26</v>
      </c>
      <c r="E5985" t="s">
        <v>667</v>
      </c>
      <c r="F5985" t="s">
        <v>13</v>
      </c>
      <c r="G5985" t="s">
        <v>5820</v>
      </c>
      <c r="H5985" s="1">
        <v>0</v>
      </c>
      <c r="I5985">
        <v>1</v>
      </c>
      <c r="J5985" s="3">
        <v>43543</v>
      </c>
      <c r="K5985" t="s">
        <v>5872</v>
      </c>
      <c r="L5985" t="s">
        <v>102</v>
      </c>
      <c r="M5985">
        <v>8701</v>
      </c>
      <c r="N5985">
        <v>528</v>
      </c>
      <c r="O5985" t="s">
        <v>3307</v>
      </c>
      <c r="P5985" s="4">
        <v>2</v>
      </c>
      <c r="Q5985" s="4">
        <v>3</v>
      </c>
      <c r="R5985" t="s">
        <v>104</v>
      </c>
      <c r="T5985" s="2">
        <v>2.41</v>
      </c>
      <c r="U5985" s="4">
        <v>9</v>
      </c>
      <c r="V5985" t="s">
        <v>33</v>
      </c>
      <c r="W5985" s="3">
        <v>43544</v>
      </c>
      <c r="X5985" t="s">
        <v>130</v>
      </c>
      <c r="Y5985" t="s">
        <v>485</v>
      </c>
      <c r="Z5985" t="s">
        <v>49</v>
      </c>
    </row>
    <row r="5986" spans="1:26" x14ac:dyDescent="0.25">
      <c r="A5986">
        <v>2</v>
      </c>
      <c r="B5986" t="s">
        <v>25</v>
      </c>
      <c r="C5986">
        <v>1</v>
      </c>
      <c r="D5986" t="s">
        <v>26</v>
      </c>
      <c r="E5986" t="s">
        <v>1263</v>
      </c>
      <c r="F5986" t="s">
        <v>13</v>
      </c>
      <c r="G5986" t="s">
        <v>5249</v>
      </c>
      <c r="H5986" s="1">
        <v>0</v>
      </c>
      <c r="I5986">
        <v>1</v>
      </c>
      <c r="J5986" s="3">
        <v>43125</v>
      </c>
      <c r="K5986" t="s">
        <v>5873</v>
      </c>
      <c r="L5986" t="s">
        <v>102</v>
      </c>
      <c r="M5986">
        <v>7060</v>
      </c>
      <c r="N5986">
        <v>527</v>
      </c>
      <c r="O5986" t="s">
        <v>4518</v>
      </c>
      <c r="P5986" s="4">
        <v>2</v>
      </c>
      <c r="Q5986" s="4">
        <v>3</v>
      </c>
      <c r="R5986" t="s">
        <v>104</v>
      </c>
      <c r="T5986" s="2">
        <v>2.2999999999999998</v>
      </c>
      <c r="U5986" s="4">
        <v>9</v>
      </c>
      <c r="V5986" t="s">
        <v>33</v>
      </c>
      <c r="W5986" s="3">
        <v>43127</v>
      </c>
      <c r="X5986" t="s">
        <v>130</v>
      </c>
      <c r="Y5986" t="s">
        <v>485</v>
      </c>
      <c r="Z5986" t="s">
        <v>49</v>
      </c>
    </row>
    <row r="5987" spans="1:26" x14ac:dyDescent="0.25">
      <c r="A5987">
        <v>3</v>
      </c>
      <c r="B5987" t="s">
        <v>25</v>
      </c>
      <c r="C5987">
        <v>1</v>
      </c>
      <c r="D5987" t="s">
        <v>26</v>
      </c>
      <c r="E5987" t="s">
        <v>1908</v>
      </c>
      <c r="F5987" t="s">
        <v>13</v>
      </c>
      <c r="G5987" t="s">
        <v>709</v>
      </c>
      <c r="H5987" s="1">
        <v>0</v>
      </c>
      <c r="I5987">
        <v>1</v>
      </c>
      <c r="J5987" s="3">
        <v>43720</v>
      </c>
      <c r="K5987" t="s">
        <v>5874</v>
      </c>
      <c r="L5987" t="s">
        <v>102</v>
      </c>
      <c r="M5987">
        <v>2895</v>
      </c>
      <c r="N5987">
        <v>124</v>
      </c>
      <c r="O5987" t="s">
        <v>2993</v>
      </c>
      <c r="P5987" s="4">
        <v>23</v>
      </c>
      <c r="Q5987" s="4">
        <v>3</v>
      </c>
      <c r="R5987" t="s">
        <v>104</v>
      </c>
      <c r="T5987" s="2">
        <v>22.89</v>
      </c>
      <c r="U5987" s="4">
        <v>46</v>
      </c>
      <c r="V5987" t="s">
        <v>33</v>
      </c>
      <c r="W5987" s="3">
        <v>43723</v>
      </c>
      <c r="X5987" t="s">
        <v>130</v>
      </c>
      <c r="Y5987" t="s">
        <v>836</v>
      </c>
      <c r="Z5987" t="s">
        <v>54</v>
      </c>
    </row>
    <row r="5988" spans="1:26" x14ac:dyDescent="0.25">
      <c r="A5988">
        <v>2</v>
      </c>
      <c r="B5988" t="s">
        <v>25</v>
      </c>
      <c r="C5988">
        <v>1</v>
      </c>
      <c r="D5988" t="s">
        <v>26</v>
      </c>
      <c r="E5988" t="s">
        <v>2332</v>
      </c>
      <c r="F5988" t="s">
        <v>13</v>
      </c>
      <c r="G5988" t="s">
        <v>486</v>
      </c>
      <c r="H5988" s="1">
        <v>0</v>
      </c>
      <c r="I5988">
        <v>1</v>
      </c>
      <c r="J5988" s="3">
        <v>43737</v>
      </c>
      <c r="K5988" t="s">
        <v>5875</v>
      </c>
      <c r="L5988" t="s">
        <v>102</v>
      </c>
      <c r="M5988">
        <v>11550</v>
      </c>
      <c r="N5988">
        <v>981</v>
      </c>
      <c r="O5988" t="s">
        <v>5876</v>
      </c>
      <c r="P5988" s="4">
        <v>4</v>
      </c>
      <c r="Q5988" s="4">
        <v>3</v>
      </c>
      <c r="R5988" t="s">
        <v>104</v>
      </c>
      <c r="T5988" s="2">
        <v>3.91</v>
      </c>
      <c r="U5988" s="4">
        <v>8</v>
      </c>
      <c r="V5988" t="s">
        <v>33</v>
      </c>
      <c r="W5988" s="3">
        <v>43739</v>
      </c>
      <c r="X5988" t="s">
        <v>130</v>
      </c>
      <c r="Y5988" t="s">
        <v>175</v>
      </c>
      <c r="Z5988" t="s">
        <v>119</v>
      </c>
    </row>
    <row r="5989" spans="1:26" x14ac:dyDescent="0.25">
      <c r="A5989">
        <v>3</v>
      </c>
      <c r="B5989" t="s">
        <v>25</v>
      </c>
      <c r="C5989">
        <v>1</v>
      </c>
      <c r="D5989" t="s">
        <v>26</v>
      </c>
      <c r="E5989" t="s">
        <v>171</v>
      </c>
      <c r="F5989" t="s">
        <v>13</v>
      </c>
      <c r="G5989" t="s">
        <v>5230</v>
      </c>
      <c r="H5989" s="1">
        <v>0</v>
      </c>
      <c r="I5989">
        <v>1</v>
      </c>
      <c r="J5989" s="3">
        <v>43548</v>
      </c>
      <c r="K5989" t="s">
        <v>5231</v>
      </c>
      <c r="L5989" t="s">
        <v>102</v>
      </c>
      <c r="M5989">
        <v>10035</v>
      </c>
      <c r="N5989">
        <v>4</v>
      </c>
      <c r="O5989" t="s">
        <v>3045</v>
      </c>
      <c r="P5989" s="4">
        <v>22</v>
      </c>
      <c r="Q5989" s="4">
        <v>3</v>
      </c>
      <c r="R5989" t="s">
        <v>104</v>
      </c>
      <c r="T5989" s="2">
        <v>22.09</v>
      </c>
      <c r="U5989" s="4">
        <v>47</v>
      </c>
      <c r="V5989" t="s">
        <v>33</v>
      </c>
      <c r="W5989" s="3">
        <v>43551</v>
      </c>
      <c r="X5989" t="s">
        <v>130</v>
      </c>
      <c r="Y5989" t="s">
        <v>175</v>
      </c>
      <c r="Z5989" t="s">
        <v>119</v>
      </c>
    </row>
    <row r="5990" spans="1:26" x14ac:dyDescent="0.25">
      <c r="A5990">
        <v>2</v>
      </c>
      <c r="B5990" t="s">
        <v>25</v>
      </c>
      <c r="C5990">
        <v>1</v>
      </c>
      <c r="D5990" t="s">
        <v>26</v>
      </c>
      <c r="E5990" t="s">
        <v>1896</v>
      </c>
      <c r="F5990" t="s">
        <v>13</v>
      </c>
      <c r="G5990" t="s">
        <v>1203</v>
      </c>
      <c r="H5990" s="1">
        <v>0</v>
      </c>
      <c r="I5990">
        <v>1</v>
      </c>
      <c r="J5990" s="3">
        <v>43810</v>
      </c>
      <c r="K5990" t="s">
        <v>5877</v>
      </c>
      <c r="L5990" t="s">
        <v>102</v>
      </c>
      <c r="M5990">
        <v>7501</v>
      </c>
      <c r="N5990">
        <v>1518</v>
      </c>
      <c r="O5990" t="s">
        <v>3125</v>
      </c>
      <c r="P5990" s="4">
        <v>2</v>
      </c>
      <c r="Q5990" s="4">
        <v>3</v>
      </c>
      <c r="R5990" t="s">
        <v>104</v>
      </c>
      <c r="T5990" s="2">
        <v>2.16</v>
      </c>
      <c r="U5990" s="4">
        <v>7</v>
      </c>
      <c r="V5990" t="s">
        <v>33</v>
      </c>
      <c r="W5990" s="3">
        <v>43812</v>
      </c>
      <c r="X5990" t="s">
        <v>130</v>
      </c>
      <c r="Y5990" t="s">
        <v>485</v>
      </c>
      <c r="Z5990" t="s">
        <v>176</v>
      </c>
    </row>
    <row r="5991" spans="1:26" x14ac:dyDescent="0.25">
      <c r="A5991">
        <v>1</v>
      </c>
      <c r="B5991" t="s">
        <v>10</v>
      </c>
      <c r="C5991">
        <v>1</v>
      </c>
      <c r="D5991" t="s">
        <v>26</v>
      </c>
      <c r="E5991" t="s">
        <v>171</v>
      </c>
      <c r="F5991" t="s">
        <v>13</v>
      </c>
      <c r="G5991" t="s">
        <v>5425</v>
      </c>
      <c r="H5991" s="1">
        <v>0</v>
      </c>
      <c r="I5991">
        <v>1</v>
      </c>
      <c r="J5991" s="3">
        <v>42735</v>
      </c>
      <c r="K5991" t="s">
        <v>5878</v>
      </c>
      <c r="L5991" t="s">
        <v>102</v>
      </c>
      <c r="M5991">
        <v>10035</v>
      </c>
      <c r="N5991">
        <v>220</v>
      </c>
      <c r="O5991" t="s">
        <v>436</v>
      </c>
      <c r="P5991" s="4">
        <v>9</v>
      </c>
      <c r="Q5991" s="4">
        <v>3</v>
      </c>
      <c r="R5991" t="s">
        <v>104</v>
      </c>
      <c r="T5991" s="2">
        <v>8.69</v>
      </c>
      <c r="U5991" s="4">
        <v>19</v>
      </c>
      <c r="V5991" t="s">
        <v>33</v>
      </c>
      <c r="W5991" s="3">
        <v>42736</v>
      </c>
      <c r="X5991" t="s">
        <v>130</v>
      </c>
      <c r="Y5991" t="s">
        <v>175</v>
      </c>
      <c r="Z5991" t="s">
        <v>35</v>
      </c>
    </row>
    <row r="5992" spans="1:26" x14ac:dyDescent="0.25">
      <c r="A5992">
        <v>1</v>
      </c>
      <c r="B5992" t="s">
        <v>10</v>
      </c>
      <c r="C5992">
        <v>1</v>
      </c>
      <c r="D5992" t="s">
        <v>26</v>
      </c>
      <c r="E5992" t="s">
        <v>171</v>
      </c>
      <c r="F5992" t="s">
        <v>13</v>
      </c>
      <c r="G5992" t="s">
        <v>824</v>
      </c>
      <c r="H5992" s="1">
        <v>0</v>
      </c>
      <c r="I5992">
        <v>1</v>
      </c>
      <c r="J5992" s="3">
        <v>42681</v>
      </c>
      <c r="K5992" t="s">
        <v>5879</v>
      </c>
      <c r="L5992" t="s">
        <v>102</v>
      </c>
      <c r="M5992">
        <v>10024</v>
      </c>
      <c r="N5992">
        <v>1355</v>
      </c>
      <c r="O5992" t="s">
        <v>4647</v>
      </c>
      <c r="P5992" s="4">
        <v>14</v>
      </c>
      <c r="Q5992" s="4">
        <v>3</v>
      </c>
      <c r="R5992" t="s">
        <v>104</v>
      </c>
      <c r="T5992" s="2">
        <v>13.88</v>
      </c>
      <c r="U5992" s="4">
        <v>30</v>
      </c>
      <c r="V5992" t="s">
        <v>33</v>
      </c>
      <c r="W5992" s="3">
        <v>42682</v>
      </c>
      <c r="X5992" t="s">
        <v>130</v>
      </c>
      <c r="Y5992" t="s">
        <v>175</v>
      </c>
      <c r="Z5992" t="s">
        <v>64</v>
      </c>
    </row>
    <row r="5993" spans="1:26" x14ac:dyDescent="0.25">
      <c r="A5993">
        <v>3</v>
      </c>
      <c r="B5993" t="s">
        <v>25</v>
      </c>
      <c r="C5993">
        <v>1</v>
      </c>
      <c r="D5993" t="s">
        <v>26</v>
      </c>
      <c r="E5993" t="s">
        <v>171</v>
      </c>
      <c r="F5993" t="s">
        <v>13</v>
      </c>
      <c r="G5993" t="s">
        <v>5238</v>
      </c>
      <c r="H5993" s="1">
        <v>0</v>
      </c>
      <c r="I5993">
        <v>1</v>
      </c>
      <c r="J5993" s="3">
        <v>42932</v>
      </c>
      <c r="K5993" t="s">
        <v>5880</v>
      </c>
      <c r="L5993" t="s">
        <v>102</v>
      </c>
      <c r="M5993">
        <v>10035</v>
      </c>
      <c r="N5993">
        <v>1270</v>
      </c>
      <c r="O5993" t="s">
        <v>4388</v>
      </c>
      <c r="P5993" s="4">
        <v>40</v>
      </c>
      <c r="Q5993" s="4">
        <v>3</v>
      </c>
      <c r="R5993" t="s">
        <v>104</v>
      </c>
      <c r="T5993" s="2">
        <v>39.630000000000003</v>
      </c>
      <c r="U5993" s="4">
        <v>81</v>
      </c>
      <c r="V5993" t="s">
        <v>33</v>
      </c>
      <c r="W5993" s="3">
        <v>42935</v>
      </c>
      <c r="X5993" t="s">
        <v>130</v>
      </c>
      <c r="Y5993" t="s">
        <v>175</v>
      </c>
      <c r="Z5993" t="s">
        <v>64</v>
      </c>
    </row>
    <row r="5994" spans="1:26" x14ac:dyDescent="0.25">
      <c r="A5994">
        <v>2</v>
      </c>
      <c r="B5994" t="s">
        <v>25</v>
      </c>
      <c r="C5994">
        <v>1</v>
      </c>
      <c r="D5994" t="s">
        <v>26</v>
      </c>
      <c r="E5994" t="s">
        <v>171</v>
      </c>
      <c r="F5994" t="s">
        <v>13</v>
      </c>
      <c r="G5994" t="s">
        <v>967</v>
      </c>
      <c r="H5994" s="1">
        <v>0</v>
      </c>
      <c r="I5994">
        <v>1</v>
      </c>
      <c r="J5994" s="3">
        <v>43054</v>
      </c>
      <c r="K5994" t="s">
        <v>5881</v>
      </c>
      <c r="L5994" t="s">
        <v>102</v>
      </c>
      <c r="M5994">
        <v>10035</v>
      </c>
      <c r="N5994">
        <v>581</v>
      </c>
      <c r="O5994" t="s">
        <v>922</v>
      </c>
      <c r="P5994" s="4">
        <v>21</v>
      </c>
      <c r="Q5994" s="4">
        <v>3</v>
      </c>
      <c r="R5994" t="s">
        <v>104</v>
      </c>
      <c r="T5994" s="2">
        <v>20.58</v>
      </c>
      <c r="U5994" s="4">
        <v>71</v>
      </c>
      <c r="V5994" t="s">
        <v>33</v>
      </c>
      <c r="W5994" s="3">
        <v>43056</v>
      </c>
      <c r="X5994" t="s">
        <v>130</v>
      </c>
      <c r="Y5994" t="s">
        <v>175</v>
      </c>
      <c r="Z5994" t="s">
        <v>42</v>
      </c>
    </row>
    <row r="5995" spans="1:26" x14ac:dyDescent="0.25">
      <c r="A5995">
        <v>3</v>
      </c>
      <c r="B5995" t="s">
        <v>25</v>
      </c>
      <c r="C5995">
        <v>1</v>
      </c>
      <c r="D5995" t="s">
        <v>26</v>
      </c>
      <c r="E5995" t="s">
        <v>3214</v>
      </c>
      <c r="F5995" t="s">
        <v>13</v>
      </c>
      <c r="G5995" t="s">
        <v>579</v>
      </c>
      <c r="H5995" s="1">
        <v>0</v>
      </c>
      <c r="I5995">
        <v>1</v>
      </c>
      <c r="J5995" s="3">
        <v>43645</v>
      </c>
      <c r="K5995" t="s">
        <v>5221</v>
      </c>
      <c r="L5995" t="s">
        <v>102</v>
      </c>
      <c r="M5995">
        <v>6460</v>
      </c>
      <c r="N5995">
        <v>73</v>
      </c>
      <c r="O5995" t="s">
        <v>3095</v>
      </c>
      <c r="P5995" s="4">
        <v>8</v>
      </c>
      <c r="Q5995" s="4">
        <v>3</v>
      </c>
      <c r="R5995" t="s">
        <v>104</v>
      </c>
      <c r="T5995" s="2">
        <v>7.98</v>
      </c>
      <c r="U5995" s="4">
        <v>31</v>
      </c>
      <c r="V5995" t="s">
        <v>33</v>
      </c>
      <c r="W5995" s="3">
        <v>43648</v>
      </c>
      <c r="X5995" t="s">
        <v>130</v>
      </c>
      <c r="Y5995" t="s">
        <v>461</v>
      </c>
      <c r="Z5995" t="s">
        <v>356</v>
      </c>
    </row>
    <row r="5996" spans="1:26" x14ac:dyDescent="0.25">
      <c r="A5996">
        <v>1</v>
      </c>
      <c r="B5996" t="s">
        <v>10</v>
      </c>
      <c r="C5996">
        <v>1</v>
      </c>
      <c r="D5996" t="s">
        <v>26</v>
      </c>
      <c r="E5996" t="s">
        <v>171</v>
      </c>
      <c r="F5996" t="s">
        <v>13</v>
      </c>
      <c r="G5996" t="s">
        <v>824</v>
      </c>
      <c r="H5996" s="1">
        <v>0</v>
      </c>
      <c r="I5996">
        <v>1</v>
      </c>
      <c r="J5996" s="3">
        <v>42681</v>
      </c>
      <c r="K5996" t="s">
        <v>5879</v>
      </c>
      <c r="L5996" t="s">
        <v>102</v>
      </c>
      <c r="M5996">
        <v>10024</v>
      </c>
      <c r="N5996">
        <v>326</v>
      </c>
      <c r="O5996" t="s">
        <v>3089</v>
      </c>
      <c r="P5996" s="4">
        <v>3</v>
      </c>
      <c r="Q5996" s="4">
        <v>4</v>
      </c>
      <c r="R5996" t="s">
        <v>104</v>
      </c>
      <c r="T5996" s="2">
        <v>2.84</v>
      </c>
      <c r="U5996" s="4">
        <v>6</v>
      </c>
      <c r="V5996" t="s">
        <v>33</v>
      </c>
      <c r="W5996" s="3">
        <v>42682</v>
      </c>
      <c r="X5996" t="s">
        <v>130</v>
      </c>
      <c r="Y5996" t="s">
        <v>175</v>
      </c>
      <c r="Z5996" t="s">
        <v>176</v>
      </c>
    </row>
    <row r="5997" spans="1:26" x14ac:dyDescent="0.25">
      <c r="A5997">
        <v>2</v>
      </c>
      <c r="B5997" t="s">
        <v>25</v>
      </c>
      <c r="C5997">
        <v>1</v>
      </c>
      <c r="D5997" t="s">
        <v>26</v>
      </c>
      <c r="E5997" t="s">
        <v>171</v>
      </c>
      <c r="F5997" t="s">
        <v>13</v>
      </c>
      <c r="G5997" t="s">
        <v>5757</v>
      </c>
      <c r="H5997" s="1">
        <v>0</v>
      </c>
      <c r="I5997">
        <v>1</v>
      </c>
      <c r="J5997" s="3">
        <v>42520</v>
      </c>
      <c r="K5997" t="s">
        <v>5871</v>
      </c>
      <c r="L5997" t="s">
        <v>102</v>
      </c>
      <c r="M5997">
        <v>10024</v>
      </c>
      <c r="N5997">
        <v>1744</v>
      </c>
      <c r="O5997" t="s">
        <v>3466</v>
      </c>
      <c r="P5997" s="4">
        <v>18</v>
      </c>
      <c r="Q5997" s="4">
        <v>4</v>
      </c>
      <c r="R5997" t="s">
        <v>104</v>
      </c>
      <c r="T5997" s="2">
        <v>17.98</v>
      </c>
      <c r="U5997" s="4">
        <v>40</v>
      </c>
      <c r="V5997" t="s">
        <v>33</v>
      </c>
      <c r="W5997" s="3">
        <v>42522</v>
      </c>
      <c r="X5997" t="s">
        <v>130</v>
      </c>
      <c r="Y5997" t="s">
        <v>175</v>
      </c>
      <c r="Z5997" t="s">
        <v>64</v>
      </c>
    </row>
    <row r="5998" spans="1:26" x14ac:dyDescent="0.25">
      <c r="A5998">
        <v>3</v>
      </c>
      <c r="B5998" t="s">
        <v>25</v>
      </c>
      <c r="C5998">
        <v>1</v>
      </c>
      <c r="D5998" t="s">
        <v>26</v>
      </c>
      <c r="E5998" t="s">
        <v>171</v>
      </c>
      <c r="F5998" t="s">
        <v>13</v>
      </c>
      <c r="G5998" t="s">
        <v>5459</v>
      </c>
      <c r="H5998" s="1">
        <v>0</v>
      </c>
      <c r="I5998">
        <v>1</v>
      </c>
      <c r="J5998" s="3">
        <v>42814</v>
      </c>
      <c r="K5998" t="s">
        <v>5857</v>
      </c>
      <c r="L5998" t="s">
        <v>102</v>
      </c>
      <c r="M5998">
        <v>10035</v>
      </c>
      <c r="N5998">
        <v>1556</v>
      </c>
      <c r="O5998" t="s">
        <v>3237</v>
      </c>
      <c r="P5998" s="4">
        <v>20</v>
      </c>
      <c r="Q5998" s="4">
        <v>4</v>
      </c>
      <c r="R5998" t="s">
        <v>104</v>
      </c>
      <c r="T5998" s="2">
        <v>20.14</v>
      </c>
      <c r="U5998" s="4">
        <v>84</v>
      </c>
      <c r="V5998" t="s">
        <v>33</v>
      </c>
      <c r="W5998" s="3">
        <v>42817</v>
      </c>
      <c r="X5998" t="s">
        <v>130</v>
      </c>
      <c r="Y5998" t="s">
        <v>175</v>
      </c>
      <c r="Z5998" t="s">
        <v>42</v>
      </c>
    </row>
    <row r="5999" spans="1:26" x14ac:dyDescent="0.25">
      <c r="A5999">
        <v>3</v>
      </c>
      <c r="B5999" t="s">
        <v>25</v>
      </c>
      <c r="C5999">
        <v>1</v>
      </c>
      <c r="D5999" t="s">
        <v>26</v>
      </c>
      <c r="E5999" t="s">
        <v>1550</v>
      </c>
      <c r="F5999" t="s">
        <v>13</v>
      </c>
      <c r="G5999" t="s">
        <v>5219</v>
      </c>
      <c r="H5999" s="1">
        <v>0</v>
      </c>
      <c r="I5999">
        <v>1</v>
      </c>
      <c r="J5999" s="3">
        <v>43599</v>
      </c>
      <c r="K5999" t="s">
        <v>5220</v>
      </c>
      <c r="L5999" t="s">
        <v>102</v>
      </c>
      <c r="M5999">
        <v>21215</v>
      </c>
      <c r="N5999">
        <v>539</v>
      </c>
      <c r="O5999" t="s">
        <v>8226</v>
      </c>
      <c r="P5999" s="4">
        <v>9</v>
      </c>
      <c r="Q5999" s="4">
        <v>5</v>
      </c>
      <c r="R5999" t="s">
        <v>104</v>
      </c>
      <c r="T5999" s="2">
        <v>9.3000000000000007</v>
      </c>
      <c r="U5999" s="4">
        <v>37</v>
      </c>
      <c r="V5999" t="s">
        <v>33</v>
      </c>
      <c r="W5999" s="3">
        <v>43602</v>
      </c>
      <c r="X5999" t="s">
        <v>130</v>
      </c>
      <c r="Y5999" t="s">
        <v>1549</v>
      </c>
      <c r="Z5999" t="s">
        <v>49</v>
      </c>
    </row>
    <row r="6000" spans="1:26" x14ac:dyDescent="0.25">
      <c r="A6000">
        <v>3</v>
      </c>
      <c r="B6000" t="s">
        <v>25</v>
      </c>
      <c r="C6000">
        <v>1</v>
      </c>
      <c r="D6000" t="s">
        <v>26</v>
      </c>
      <c r="E6000" t="s">
        <v>1550</v>
      </c>
      <c r="F6000" t="s">
        <v>13</v>
      </c>
      <c r="G6000" t="s">
        <v>5219</v>
      </c>
      <c r="H6000" s="1">
        <v>0</v>
      </c>
      <c r="I6000">
        <v>1</v>
      </c>
      <c r="J6000" s="3">
        <v>43599</v>
      </c>
      <c r="K6000" t="s">
        <v>5220</v>
      </c>
      <c r="L6000" t="s">
        <v>102</v>
      </c>
      <c r="M6000">
        <v>21215</v>
      </c>
      <c r="N6000">
        <v>1304</v>
      </c>
      <c r="O6000" t="s">
        <v>983</v>
      </c>
      <c r="P6000" s="4">
        <v>7</v>
      </c>
      <c r="Q6000" s="4">
        <v>5</v>
      </c>
      <c r="R6000" t="s">
        <v>104</v>
      </c>
      <c r="T6000" s="2">
        <v>6.62</v>
      </c>
      <c r="U6000" s="4">
        <v>15</v>
      </c>
      <c r="V6000" t="s">
        <v>33</v>
      </c>
      <c r="W6000" s="3">
        <v>43602</v>
      </c>
      <c r="X6000" t="s">
        <v>130</v>
      </c>
      <c r="Y6000" t="s">
        <v>1549</v>
      </c>
      <c r="Z6000" t="s">
        <v>49</v>
      </c>
    </row>
    <row r="6001" spans="1:26" x14ac:dyDescent="0.25">
      <c r="A6001">
        <v>1</v>
      </c>
      <c r="B6001" t="s">
        <v>10</v>
      </c>
      <c r="C6001">
        <v>1</v>
      </c>
      <c r="D6001" t="s">
        <v>26</v>
      </c>
      <c r="E6001" t="s">
        <v>171</v>
      </c>
      <c r="F6001" t="s">
        <v>13</v>
      </c>
      <c r="G6001" t="s">
        <v>5882</v>
      </c>
      <c r="H6001" s="1">
        <v>0</v>
      </c>
      <c r="I6001">
        <v>1</v>
      </c>
      <c r="J6001" s="3">
        <v>42459</v>
      </c>
      <c r="K6001" t="s">
        <v>5883</v>
      </c>
      <c r="L6001" t="s">
        <v>102</v>
      </c>
      <c r="M6001">
        <v>10009</v>
      </c>
      <c r="N6001">
        <v>1415</v>
      </c>
      <c r="O6001" t="s">
        <v>5884</v>
      </c>
      <c r="P6001" s="4">
        <v>3</v>
      </c>
      <c r="Q6001" s="4">
        <v>5</v>
      </c>
      <c r="R6001" t="s">
        <v>104</v>
      </c>
      <c r="T6001" s="2">
        <v>2.94</v>
      </c>
      <c r="U6001" s="4">
        <v>11</v>
      </c>
      <c r="V6001" t="s">
        <v>33</v>
      </c>
      <c r="W6001" s="3">
        <v>42460</v>
      </c>
      <c r="X6001" t="s">
        <v>130</v>
      </c>
      <c r="Y6001" t="s">
        <v>175</v>
      </c>
      <c r="Z6001" t="s">
        <v>49</v>
      </c>
    </row>
    <row r="6002" spans="1:26" x14ac:dyDescent="0.25">
      <c r="A6002">
        <v>3</v>
      </c>
      <c r="B6002" t="s">
        <v>25</v>
      </c>
      <c r="C6002">
        <v>1</v>
      </c>
      <c r="D6002" t="s">
        <v>26</v>
      </c>
      <c r="E6002" t="s">
        <v>1550</v>
      </c>
      <c r="F6002" t="s">
        <v>13</v>
      </c>
      <c r="G6002" t="s">
        <v>5219</v>
      </c>
      <c r="H6002" s="1">
        <v>0</v>
      </c>
      <c r="I6002">
        <v>1</v>
      </c>
      <c r="J6002" s="3">
        <v>43599</v>
      </c>
      <c r="K6002" t="s">
        <v>5220</v>
      </c>
      <c r="L6002" t="s">
        <v>102</v>
      </c>
      <c r="M6002">
        <v>21215</v>
      </c>
      <c r="N6002">
        <v>215</v>
      </c>
      <c r="O6002" t="s">
        <v>522</v>
      </c>
      <c r="P6002" s="4">
        <v>37</v>
      </c>
      <c r="Q6002" s="4">
        <v>5</v>
      </c>
      <c r="R6002" t="s">
        <v>104</v>
      </c>
      <c r="T6002" s="2">
        <v>37</v>
      </c>
      <c r="U6002" s="4">
        <v>74</v>
      </c>
      <c r="V6002" t="s">
        <v>33</v>
      </c>
      <c r="W6002" s="3">
        <v>43602</v>
      </c>
      <c r="X6002" t="s">
        <v>130</v>
      </c>
      <c r="Y6002" t="s">
        <v>1549</v>
      </c>
      <c r="Z6002" t="s">
        <v>35</v>
      </c>
    </row>
    <row r="6003" spans="1:26" x14ac:dyDescent="0.25">
      <c r="A6003">
        <v>2</v>
      </c>
      <c r="B6003" t="s">
        <v>25</v>
      </c>
      <c r="C6003">
        <v>1</v>
      </c>
      <c r="D6003" t="s">
        <v>26</v>
      </c>
      <c r="E6003" t="s">
        <v>1263</v>
      </c>
      <c r="F6003" t="s">
        <v>13</v>
      </c>
      <c r="G6003" t="s">
        <v>5249</v>
      </c>
      <c r="H6003" s="1">
        <v>0</v>
      </c>
      <c r="I6003">
        <v>1</v>
      </c>
      <c r="J6003" s="3">
        <v>43125</v>
      </c>
      <c r="K6003" t="s">
        <v>5873</v>
      </c>
      <c r="L6003" t="s">
        <v>102</v>
      </c>
      <c r="M6003">
        <v>7060</v>
      </c>
      <c r="N6003">
        <v>1530</v>
      </c>
      <c r="O6003" t="s">
        <v>8253</v>
      </c>
      <c r="P6003" s="4">
        <v>8</v>
      </c>
      <c r="Q6003" s="4">
        <v>5</v>
      </c>
      <c r="R6003" t="s">
        <v>104</v>
      </c>
      <c r="T6003" s="2">
        <v>8.2799999999999994</v>
      </c>
      <c r="U6003" s="4">
        <v>18</v>
      </c>
      <c r="V6003" t="s">
        <v>33</v>
      </c>
      <c r="W6003" s="3">
        <v>43127</v>
      </c>
      <c r="X6003" t="s">
        <v>130</v>
      </c>
      <c r="Y6003" t="s">
        <v>485</v>
      </c>
      <c r="Z6003" t="s">
        <v>64</v>
      </c>
    </row>
    <row r="6004" spans="1:26" x14ac:dyDescent="0.25">
      <c r="A6004">
        <v>2</v>
      </c>
      <c r="B6004" t="s">
        <v>25</v>
      </c>
      <c r="C6004">
        <v>1</v>
      </c>
      <c r="D6004" t="s">
        <v>26</v>
      </c>
      <c r="E6004" t="s">
        <v>171</v>
      </c>
      <c r="F6004" t="s">
        <v>13</v>
      </c>
      <c r="G6004" t="s">
        <v>967</v>
      </c>
      <c r="H6004" s="1">
        <v>0</v>
      </c>
      <c r="I6004">
        <v>1</v>
      </c>
      <c r="J6004" s="3">
        <v>43054</v>
      </c>
      <c r="K6004" t="s">
        <v>5881</v>
      </c>
      <c r="L6004" t="s">
        <v>102</v>
      </c>
      <c r="M6004">
        <v>10035</v>
      </c>
      <c r="N6004">
        <v>1133</v>
      </c>
      <c r="O6004" t="s">
        <v>3375</v>
      </c>
      <c r="P6004" s="4">
        <v>36</v>
      </c>
      <c r="Q6004" s="4">
        <v>6</v>
      </c>
      <c r="R6004" t="s">
        <v>104</v>
      </c>
      <c r="T6004" s="2">
        <v>35.71</v>
      </c>
      <c r="U6004" s="4">
        <v>119</v>
      </c>
      <c r="V6004" t="s">
        <v>33</v>
      </c>
      <c r="W6004" s="3">
        <v>43056</v>
      </c>
      <c r="X6004" t="s">
        <v>130</v>
      </c>
      <c r="Y6004" t="s">
        <v>175</v>
      </c>
      <c r="Z6004" t="s">
        <v>49</v>
      </c>
    </row>
    <row r="6005" spans="1:26" x14ac:dyDescent="0.25">
      <c r="A6005">
        <v>1</v>
      </c>
      <c r="B6005" t="s">
        <v>10</v>
      </c>
      <c r="C6005">
        <v>1</v>
      </c>
      <c r="D6005" t="s">
        <v>26</v>
      </c>
      <c r="E6005" t="s">
        <v>320</v>
      </c>
      <c r="F6005" t="s">
        <v>13</v>
      </c>
      <c r="G6005" t="s">
        <v>5244</v>
      </c>
      <c r="H6005" s="1">
        <v>0</v>
      </c>
      <c r="I6005">
        <v>1</v>
      </c>
      <c r="J6005" s="3">
        <v>42927</v>
      </c>
      <c r="K6005" t="s">
        <v>5245</v>
      </c>
      <c r="L6005" t="s">
        <v>102</v>
      </c>
      <c r="M6005">
        <v>19805</v>
      </c>
      <c r="N6005">
        <v>1585</v>
      </c>
      <c r="O6005" t="s">
        <v>830</v>
      </c>
      <c r="P6005" s="4">
        <v>104</v>
      </c>
      <c r="Q6005" s="4">
        <v>7</v>
      </c>
      <c r="R6005" t="s">
        <v>104</v>
      </c>
      <c r="T6005" s="2">
        <v>103.9</v>
      </c>
      <c r="U6005" s="4">
        <v>221</v>
      </c>
      <c r="V6005" t="s">
        <v>33</v>
      </c>
      <c r="W6005" s="3">
        <v>42928</v>
      </c>
      <c r="X6005" t="s">
        <v>130</v>
      </c>
      <c r="Y6005" t="s">
        <v>161</v>
      </c>
      <c r="Z6005" t="s">
        <v>54</v>
      </c>
    </row>
    <row r="6006" spans="1:26" x14ac:dyDescent="0.25">
      <c r="A6006">
        <v>2</v>
      </c>
      <c r="B6006" t="s">
        <v>25</v>
      </c>
      <c r="C6006">
        <v>1</v>
      </c>
      <c r="D6006" t="s">
        <v>26</v>
      </c>
      <c r="E6006" t="s">
        <v>241</v>
      </c>
      <c r="F6006" t="s">
        <v>13</v>
      </c>
      <c r="G6006" t="s">
        <v>553</v>
      </c>
      <c r="H6006" s="1">
        <v>0</v>
      </c>
      <c r="I6006">
        <v>1</v>
      </c>
      <c r="J6006" s="3">
        <v>43093</v>
      </c>
      <c r="K6006" t="s">
        <v>5869</v>
      </c>
      <c r="L6006" t="s">
        <v>102</v>
      </c>
      <c r="M6006">
        <v>14609</v>
      </c>
      <c r="N6006">
        <v>1463</v>
      </c>
      <c r="O6006" t="s">
        <v>3437</v>
      </c>
      <c r="P6006" s="4">
        <v>10</v>
      </c>
      <c r="Q6006" s="4">
        <v>7</v>
      </c>
      <c r="R6006" t="s">
        <v>104</v>
      </c>
      <c r="T6006" s="2">
        <v>10.35</v>
      </c>
      <c r="U6006" s="4">
        <v>22</v>
      </c>
      <c r="V6006" t="s">
        <v>33</v>
      </c>
      <c r="W6006" s="3">
        <v>43095</v>
      </c>
      <c r="X6006" t="s">
        <v>130</v>
      </c>
      <c r="Y6006" t="s">
        <v>175</v>
      </c>
      <c r="Z6006" t="s">
        <v>35</v>
      </c>
    </row>
    <row r="6007" spans="1:26" x14ac:dyDescent="0.25">
      <c r="A6007">
        <v>2</v>
      </c>
      <c r="B6007" t="s">
        <v>25</v>
      </c>
      <c r="C6007">
        <v>1</v>
      </c>
      <c r="D6007" t="s">
        <v>26</v>
      </c>
      <c r="E6007" t="s">
        <v>1758</v>
      </c>
      <c r="F6007" t="s">
        <v>13</v>
      </c>
      <c r="G6007" t="s">
        <v>5413</v>
      </c>
      <c r="H6007" s="1">
        <v>0</v>
      </c>
      <c r="I6007">
        <v>1</v>
      </c>
      <c r="J6007" s="3">
        <v>43346</v>
      </c>
      <c r="K6007" t="s">
        <v>5885</v>
      </c>
      <c r="L6007" t="s">
        <v>102</v>
      </c>
      <c r="M6007">
        <v>6457</v>
      </c>
      <c r="N6007">
        <v>93</v>
      </c>
      <c r="O6007" t="s">
        <v>756</v>
      </c>
      <c r="P6007" s="4">
        <v>22</v>
      </c>
      <c r="Q6007" s="4">
        <v>7</v>
      </c>
      <c r="R6007" t="s">
        <v>104</v>
      </c>
      <c r="T6007" s="2">
        <v>22.15</v>
      </c>
      <c r="U6007" s="4">
        <v>48</v>
      </c>
      <c r="V6007" t="s">
        <v>33</v>
      </c>
      <c r="W6007" s="3">
        <v>43348</v>
      </c>
      <c r="X6007" t="s">
        <v>130</v>
      </c>
      <c r="Y6007" t="s">
        <v>461</v>
      </c>
      <c r="Z6007" t="s">
        <v>64</v>
      </c>
    </row>
    <row r="6008" spans="1:26" x14ac:dyDescent="0.25">
      <c r="A6008">
        <v>2</v>
      </c>
      <c r="B6008" t="s">
        <v>25</v>
      </c>
      <c r="C6008">
        <v>1</v>
      </c>
      <c r="D6008" t="s">
        <v>26</v>
      </c>
      <c r="E6008" t="s">
        <v>241</v>
      </c>
      <c r="F6008" t="s">
        <v>13</v>
      </c>
      <c r="G6008" t="s">
        <v>553</v>
      </c>
      <c r="H6008" s="1">
        <v>0</v>
      </c>
      <c r="I6008">
        <v>1</v>
      </c>
      <c r="J6008" s="3">
        <v>43093</v>
      </c>
      <c r="K6008" t="s">
        <v>5869</v>
      </c>
      <c r="L6008" t="s">
        <v>102</v>
      </c>
      <c r="M6008">
        <v>14609</v>
      </c>
      <c r="N6008">
        <v>1677</v>
      </c>
      <c r="O6008" t="s">
        <v>3357</v>
      </c>
      <c r="P6008" s="4">
        <v>64</v>
      </c>
      <c r="Q6008" s="4">
        <v>7</v>
      </c>
      <c r="R6008" t="s">
        <v>104</v>
      </c>
      <c r="T6008" s="2">
        <v>63.74</v>
      </c>
      <c r="U6008" s="4">
        <v>133</v>
      </c>
      <c r="V6008" t="s">
        <v>33</v>
      </c>
      <c r="W6008" s="3">
        <v>43095</v>
      </c>
      <c r="X6008" t="s">
        <v>130</v>
      </c>
      <c r="Y6008" t="s">
        <v>175</v>
      </c>
      <c r="Z6008" t="s">
        <v>64</v>
      </c>
    </row>
    <row r="6009" spans="1:26" x14ac:dyDescent="0.25">
      <c r="A6009">
        <v>3</v>
      </c>
      <c r="B6009" t="s">
        <v>25</v>
      </c>
      <c r="C6009">
        <v>1</v>
      </c>
      <c r="D6009" t="s">
        <v>26</v>
      </c>
      <c r="E6009" t="s">
        <v>1908</v>
      </c>
      <c r="F6009" t="s">
        <v>13</v>
      </c>
      <c r="G6009" t="s">
        <v>709</v>
      </c>
      <c r="H6009" s="1">
        <v>0</v>
      </c>
      <c r="I6009">
        <v>1</v>
      </c>
      <c r="J6009" s="3">
        <v>43720</v>
      </c>
      <c r="K6009" t="s">
        <v>5874</v>
      </c>
      <c r="L6009" t="s">
        <v>102</v>
      </c>
      <c r="M6009">
        <v>2895</v>
      </c>
      <c r="N6009">
        <v>1812</v>
      </c>
      <c r="O6009" t="s">
        <v>3229</v>
      </c>
      <c r="P6009" s="4">
        <v>22</v>
      </c>
      <c r="Q6009" s="4">
        <v>7</v>
      </c>
      <c r="R6009" t="s">
        <v>104</v>
      </c>
      <c r="T6009" s="2">
        <v>21.77</v>
      </c>
      <c r="U6009" s="4">
        <v>45</v>
      </c>
      <c r="V6009" t="s">
        <v>33</v>
      </c>
      <c r="W6009" s="3">
        <v>43723</v>
      </c>
      <c r="X6009" t="s">
        <v>130</v>
      </c>
      <c r="Y6009" t="s">
        <v>836</v>
      </c>
      <c r="Z6009" t="s">
        <v>64</v>
      </c>
    </row>
    <row r="6010" spans="1:26" x14ac:dyDescent="0.25">
      <c r="A6010">
        <v>1</v>
      </c>
      <c r="B6010" t="s">
        <v>10</v>
      </c>
      <c r="C6010">
        <v>1</v>
      </c>
      <c r="D6010" t="s">
        <v>26</v>
      </c>
      <c r="E6010" t="s">
        <v>1905</v>
      </c>
      <c r="F6010" t="s">
        <v>13</v>
      </c>
      <c r="G6010" t="s">
        <v>5224</v>
      </c>
      <c r="H6010" s="1">
        <v>0</v>
      </c>
      <c r="I6010">
        <v>1</v>
      </c>
      <c r="J6010" s="3">
        <v>43761</v>
      </c>
      <c r="K6010" t="s">
        <v>5225</v>
      </c>
      <c r="L6010" t="s">
        <v>102</v>
      </c>
      <c r="M6010">
        <v>2920</v>
      </c>
      <c r="N6010">
        <v>1655</v>
      </c>
      <c r="O6010" t="s">
        <v>855</v>
      </c>
      <c r="P6010" s="4">
        <v>21</v>
      </c>
      <c r="Q6010" s="4">
        <v>8</v>
      </c>
      <c r="R6010" t="s">
        <v>104</v>
      </c>
      <c r="T6010" s="2">
        <v>21.29</v>
      </c>
      <c r="U6010" s="4">
        <v>43</v>
      </c>
      <c r="V6010" t="s">
        <v>33</v>
      </c>
      <c r="W6010" s="3">
        <v>43762</v>
      </c>
      <c r="X6010" t="s">
        <v>130</v>
      </c>
      <c r="Y6010" t="s">
        <v>836</v>
      </c>
      <c r="Z6010" t="s">
        <v>64</v>
      </c>
    </row>
    <row r="6011" spans="1:26" x14ac:dyDescent="0.25">
      <c r="A6011">
        <v>2</v>
      </c>
      <c r="B6011" t="s">
        <v>25</v>
      </c>
      <c r="C6011">
        <v>1</v>
      </c>
      <c r="D6011" t="s">
        <v>26</v>
      </c>
      <c r="E6011" t="s">
        <v>1550</v>
      </c>
      <c r="F6011" t="s">
        <v>13</v>
      </c>
      <c r="G6011" t="s">
        <v>5325</v>
      </c>
      <c r="H6011" s="1">
        <v>0</v>
      </c>
      <c r="I6011">
        <v>1</v>
      </c>
      <c r="J6011" s="3">
        <v>42954</v>
      </c>
      <c r="K6011" t="s">
        <v>5886</v>
      </c>
      <c r="L6011" t="s">
        <v>102</v>
      </c>
      <c r="M6011">
        <v>21215</v>
      </c>
      <c r="N6011">
        <v>63</v>
      </c>
      <c r="O6011" t="s">
        <v>8102</v>
      </c>
      <c r="P6011" s="4">
        <v>20</v>
      </c>
      <c r="Q6011" s="4">
        <v>9</v>
      </c>
      <c r="R6011" t="s">
        <v>104</v>
      </c>
      <c r="T6011" s="2">
        <v>20.170000000000002</v>
      </c>
      <c r="U6011" s="4">
        <v>78</v>
      </c>
      <c r="V6011" t="s">
        <v>33</v>
      </c>
      <c r="W6011" s="3">
        <v>42956</v>
      </c>
      <c r="X6011" t="s">
        <v>130</v>
      </c>
      <c r="Y6011" t="s">
        <v>1549</v>
      </c>
      <c r="Z6011" t="s">
        <v>56</v>
      </c>
    </row>
    <row r="6012" spans="1:26" x14ac:dyDescent="0.25">
      <c r="A6012">
        <v>3</v>
      </c>
      <c r="B6012" t="s">
        <v>25</v>
      </c>
      <c r="C6012">
        <v>1</v>
      </c>
      <c r="D6012" t="s">
        <v>26</v>
      </c>
      <c r="E6012" t="s">
        <v>171</v>
      </c>
      <c r="F6012" t="s">
        <v>13</v>
      </c>
      <c r="G6012" t="s">
        <v>5387</v>
      </c>
      <c r="H6012" s="1">
        <v>0.2</v>
      </c>
      <c r="I6012">
        <v>1</v>
      </c>
      <c r="J6012" s="3">
        <v>42629</v>
      </c>
      <c r="K6012" t="s">
        <v>5887</v>
      </c>
      <c r="L6012" t="s">
        <v>102</v>
      </c>
      <c r="M6012">
        <v>10024</v>
      </c>
      <c r="N6012">
        <v>269</v>
      </c>
      <c r="O6012" t="s">
        <v>8245</v>
      </c>
      <c r="P6012" s="4">
        <v>13</v>
      </c>
      <c r="Q6012" s="4">
        <v>1</v>
      </c>
      <c r="R6012" t="s">
        <v>104</v>
      </c>
      <c r="T6012" s="2">
        <v>12.58</v>
      </c>
      <c r="U6012" s="4">
        <v>34</v>
      </c>
      <c r="V6012" t="s">
        <v>33</v>
      </c>
      <c r="W6012" s="3">
        <v>42632</v>
      </c>
      <c r="X6012" t="s">
        <v>130</v>
      </c>
      <c r="Y6012" t="s">
        <v>175</v>
      </c>
      <c r="Z6012" t="s">
        <v>54</v>
      </c>
    </row>
    <row r="6013" spans="1:26" x14ac:dyDescent="0.25">
      <c r="A6013">
        <v>3</v>
      </c>
      <c r="B6013" t="s">
        <v>25</v>
      </c>
      <c r="C6013">
        <v>1</v>
      </c>
      <c r="D6013" t="s">
        <v>26</v>
      </c>
      <c r="E6013" t="s">
        <v>305</v>
      </c>
      <c r="F6013" t="s">
        <v>13</v>
      </c>
      <c r="G6013" t="s">
        <v>317</v>
      </c>
      <c r="H6013" s="1">
        <v>0.2</v>
      </c>
      <c r="I6013">
        <v>1</v>
      </c>
      <c r="J6013" s="3">
        <v>43578</v>
      </c>
      <c r="K6013" t="s">
        <v>5888</v>
      </c>
      <c r="L6013" t="s">
        <v>102</v>
      </c>
      <c r="M6013">
        <v>43229</v>
      </c>
      <c r="N6013">
        <v>1746</v>
      </c>
      <c r="O6013" t="s">
        <v>350</v>
      </c>
      <c r="P6013" s="4">
        <v>2</v>
      </c>
      <c r="Q6013" s="4">
        <v>1</v>
      </c>
      <c r="R6013" t="s">
        <v>104</v>
      </c>
      <c r="T6013" s="2">
        <v>1.87</v>
      </c>
      <c r="U6013" s="4">
        <v>5</v>
      </c>
      <c r="V6013" t="s">
        <v>33</v>
      </c>
      <c r="W6013" s="3">
        <v>43581</v>
      </c>
      <c r="X6013" t="s">
        <v>130</v>
      </c>
      <c r="Y6013" t="s">
        <v>309</v>
      </c>
      <c r="Z6013" t="s">
        <v>64</v>
      </c>
    </row>
    <row r="6014" spans="1:26" x14ac:dyDescent="0.25">
      <c r="A6014">
        <v>3</v>
      </c>
      <c r="B6014" t="s">
        <v>25</v>
      </c>
      <c r="C6014">
        <v>1</v>
      </c>
      <c r="D6014" t="s">
        <v>26</v>
      </c>
      <c r="E6014" t="s">
        <v>99</v>
      </c>
      <c r="F6014" t="s">
        <v>13</v>
      </c>
      <c r="G6014" t="s">
        <v>297</v>
      </c>
      <c r="H6014" s="1">
        <v>0.2</v>
      </c>
      <c r="I6014">
        <v>1</v>
      </c>
      <c r="J6014" s="3">
        <v>43575</v>
      </c>
      <c r="K6014" t="s">
        <v>5235</v>
      </c>
      <c r="L6014" t="s">
        <v>102</v>
      </c>
      <c r="M6014">
        <v>19120</v>
      </c>
      <c r="N6014">
        <v>514</v>
      </c>
      <c r="O6014" t="s">
        <v>939</v>
      </c>
      <c r="P6014" s="4">
        <v>33</v>
      </c>
      <c r="Q6014" s="4">
        <v>1</v>
      </c>
      <c r="R6014" t="s">
        <v>104</v>
      </c>
      <c r="T6014" s="2">
        <v>33.270000000000003</v>
      </c>
      <c r="U6014" s="4">
        <v>333</v>
      </c>
      <c r="V6014" t="s">
        <v>33</v>
      </c>
      <c r="W6014" s="3">
        <v>43578</v>
      </c>
      <c r="X6014" t="s">
        <v>130</v>
      </c>
      <c r="Y6014" t="s">
        <v>105</v>
      </c>
      <c r="Z6014" t="s">
        <v>42</v>
      </c>
    </row>
    <row r="6015" spans="1:26" x14ac:dyDescent="0.25">
      <c r="A6015">
        <v>3</v>
      </c>
      <c r="B6015" t="s">
        <v>25</v>
      </c>
      <c r="C6015">
        <v>1</v>
      </c>
      <c r="D6015" t="s">
        <v>26</v>
      </c>
      <c r="E6015" t="s">
        <v>99</v>
      </c>
      <c r="F6015" t="s">
        <v>13</v>
      </c>
      <c r="G6015" t="s">
        <v>5863</v>
      </c>
      <c r="H6015" s="1">
        <v>0.2</v>
      </c>
      <c r="I6015">
        <v>1</v>
      </c>
      <c r="J6015" s="3">
        <v>43253</v>
      </c>
      <c r="K6015" t="s">
        <v>5889</v>
      </c>
      <c r="L6015" t="s">
        <v>102</v>
      </c>
      <c r="M6015">
        <v>19120</v>
      </c>
      <c r="N6015">
        <v>418</v>
      </c>
      <c r="O6015" t="s">
        <v>1056</v>
      </c>
      <c r="P6015" s="4">
        <v>-13</v>
      </c>
      <c r="Q6015" s="4">
        <v>1</v>
      </c>
      <c r="R6015" t="s">
        <v>104</v>
      </c>
      <c r="T6015" s="2">
        <v>-12.96</v>
      </c>
      <c r="U6015" s="4">
        <v>65</v>
      </c>
      <c r="V6015" t="s">
        <v>33</v>
      </c>
      <c r="W6015" s="3">
        <v>43256</v>
      </c>
      <c r="X6015" t="s">
        <v>130</v>
      </c>
      <c r="Y6015" t="s">
        <v>105</v>
      </c>
      <c r="Z6015" t="s">
        <v>42</v>
      </c>
    </row>
    <row r="6016" spans="1:26" x14ac:dyDescent="0.25">
      <c r="A6016">
        <v>3</v>
      </c>
      <c r="B6016" t="s">
        <v>25</v>
      </c>
      <c r="C6016">
        <v>1</v>
      </c>
      <c r="D6016" t="s">
        <v>26</v>
      </c>
      <c r="E6016" t="s">
        <v>99</v>
      </c>
      <c r="F6016" t="s">
        <v>13</v>
      </c>
      <c r="G6016" t="s">
        <v>5300</v>
      </c>
      <c r="H6016" s="1">
        <v>0.2</v>
      </c>
      <c r="I6016">
        <v>1</v>
      </c>
      <c r="J6016" s="3">
        <v>43579</v>
      </c>
      <c r="K6016" t="s">
        <v>5890</v>
      </c>
      <c r="L6016" t="s">
        <v>102</v>
      </c>
      <c r="M6016">
        <v>19143</v>
      </c>
      <c r="N6016">
        <v>66</v>
      </c>
      <c r="O6016" t="s">
        <v>5891</v>
      </c>
      <c r="P6016" s="4">
        <v>12</v>
      </c>
      <c r="Q6016" s="4">
        <v>2</v>
      </c>
      <c r="R6016" t="s">
        <v>104</v>
      </c>
      <c r="T6016" s="2">
        <v>12.41</v>
      </c>
      <c r="U6016" s="4">
        <v>99</v>
      </c>
      <c r="V6016" t="s">
        <v>33</v>
      </c>
      <c r="W6016" s="3">
        <v>43582</v>
      </c>
      <c r="X6016" t="s">
        <v>130</v>
      </c>
      <c r="Y6016" t="s">
        <v>105</v>
      </c>
      <c r="Z6016" t="s">
        <v>56</v>
      </c>
    </row>
    <row r="6017" spans="1:26" x14ac:dyDescent="0.25">
      <c r="A6017">
        <v>2</v>
      </c>
      <c r="B6017" t="s">
        <v>25</v>
      </c>
      <c r="C6017">
        <v>1</v>
      </c>
      <c r="D6017" t="s">
        <v>26</v>
      </c>
      <c r="E6017" t="s">
        <v>171</v>
      </c>
      <c r="F6017" t="s">
        <v>13</v>
      </c>
      <c r="G6017" t="s">
        <v>5757</v>
      </c>
      <c r="H6017" s="1">
        <v>0.2</v>
      </c>
      <c r="I6017">
        <v>1</v>
      </c>
      <c r="J6017" s="3">
        <v>42520</v>
      </c>
      <c r="K6017" t="s">
        <v>5871</v>
      </c>
      <c r="L6017" t="s">
        <v>102</v>
      </c>
      <c r="M6017">
        <v>10024</v>
      </c>
      <c r="N6017">
        <v>698</v>
      </c>
      <c r="O6017" t="s">
        <v>8230</v>
      </c>
      <c r="P6017" s="4">
        <v>9</v>
      </c>
      <c r="Q6017" s="4">
        <v>2</v>
      </c>
      <c r="R6017" t="s">
        <v>104</v>
      </c>
      <c r="T6017" s="2">
        <v>8.9499999999999993</v>
      </c>
      <c r="U6017" s="4">
        <v>26</v>
      </c>
      <c r="V6017" t="s">
        <v>33</v>
      </c>
      <c r="W6017" s="3">
        <v>42522</v>
      </c>
      <c r="X6017" t="s">
        <v>130</v>
      </c>
      <c r="Y6017" t="s">
        <v>175</v>
      </c>
      <c r="Z6017" t="s">
        <v>54</v>
      </c>
    </row>
    <row r="6018" spans="1:26" x14ac:dyDescent="0.25">
      <c r="A6018">
        <v>2</v>
      </c>
      <c r="B6018" t="s">
        <v>25</v>
      </c>
      <c r="C6018">
        <v>1</v>
      </c>
      <c r="D6018" t="s">
        <v>26</v>
      </c>
      <c r="E6018" t="s">
        <v>99</v>
      </c>
      <c r="F6018" t="s">
        <v>13</v>
      </c>
      <c r="G6018" t="s">
        <v>5236</v>
      </c>
      <c r="H6018" s="1">
        <v>0.2</v>
      </c>
      <c r="I6018">
        <v>1</v>
      </c>
      <c r="J6018" s="3">
        <v>42919</v>
      </c>
      <c r="K6018" t="s">
        <v>5237</v>
      </c>
      <c r="L6018" t="s">
        <v>102</v>
      </c>
      <c r="M6018">
        <v>19134</v>
      </c>
      <c r="N6018">
        <v>925</v>
      </c>
      <c r="O6018" t="s">
        <v>3651</v>
      </c>
      <c r="P6018" s="4">
        <v>2</v>
      </c>
      <c r="Q6018" s="4">
        <v>2</v>
      </c>
      <c r="R6018" t="s">
        <v>104</v>
      </c>
      <c r="T6018" s="2">
        <v>2.44</v>
      </c>
      <c r="U6018" s="4">
        <v>7</v>
      </c>
      <c r="V6018" t="s">
        <v>33</v>
      </c>
      <c r="W6018" s="3">
        <v>42921</v>
      </c>
      <c r="X6018" t="s">
        <v>130</v>
      </c>
      <c r="Y6018" t="s">
        <v>105</v>
      </c>
      <c r="Z6018" t="s">
        <v>64</v>
      </c>
    </row>
    <row r="6019" spans="1:26" x14ac:dyDescent="0.25">
      <c r="A6019">
        <v>1</v>
      </c>
      <c r="B6019" t="s">
        <v>10</v>
      </c>
      <c r="C6019">
        <v>1</v>
      </c>
      <c r="D6019" t="s">
        <v>26</v>
      </c>
      <c r="E6019" t="s">
        <v>99</v>
      </c>
      <c r="F6019" t="s">
        <v>13</v>
      </c>
      <c r="G6019" t="s">
        <v>5230</v>
      </c>
      <c r="H6019" s="1">
        <v>0.2</v>
      </c>
      <c r="I6019">
        <v>1</v>
      </c>
      <c r="J6019" s="3">
        <v>43091</v>
      </c>
      <c r="K6019" t="s">
        <v>5246</v>
      </c>
      <c r="L6019" t="s">
        <v>102</v>
      </c>
      <c r="M6019">
        <v>19140</v>
      </c>
      <c r="N6019">
        <v>1556</v>
      </c>
      <c r="O6019" t="s">
        <v>3237</v>
      </c>
      <c r="P6019" s="4">
        <v>2</v>
      </c>
      <c r="Q6019" s="4">
        <v>2</v>
      </c>
      <c r="R6019" t="s">
        <v>104</v>
      </c>
      <c r="T6019" s="2">
        <v>1.68</v>
      </c>
      <c r="U6019" s="4">
        <v>34</v>
      </c>
      <c r="V6019" t="s">
        <v>33</v>
      </c>
      <c r="W6019" s="3">
        <v>43092</v>
      </c>
      <c r="X6019" t="s">
        <v>130</v>
      </c>
      <c r="Y6019" t="s">
        <v>105</v>
      </c>
      <c r="Z6019" t="s">
        <v>42</v>
      </c>
    </row>
    <row r="6020" spans="1:26" x14ac:dyDescent="0.25">
      <c r="A6020">
        <v>3</v>
      </c>
      <c r="B6020" t="s">
        <v>25</v>
      </c>
      <c r="C6020">
        <v>1</v>
      </c>
      <c r="D6020" t="s">
        <v>26</v>
      </c>
      <c r="E6020" t="s">
        <v>1338</v>
      </c>
      <c r="F6020" t="s">
        <v>13</v>
      </c>
      <c r="G6020" t="s">
        <v>5224</v>
      </c>
      <c r="H6020" s="1">
        <v>0.2</v>
      </c>
      <c r="I6020">
        <v>1</v>
      </c>
      <c r="J6020" s="3">
        <v>43733</v>
      </c>
      <c r="K6020" t="s">
        <v>5892</v>
      </c>
      <c r="L6020" t="s">
        <v>102</v>
      </c>
      <c r="M6020">
        <v>19013</v>
      </c>
      <c r="N6020">
        <v>461</v>
      </c>
      <c r="O6020" t="s">
        <v>4141</v>
      </c>
      <c r="P6020" s="4">
        <v>-43</v>
      </c>
      <c r="Q6020" s="4">
        <v>2</v>
      </c>
      <c r="R6020" t="s">
        <v>104</v>
      </c>
      <c r="T6020" s="2">
        <v>-42.95</v>
      </c>
      <c r="U6020" s="4">
        <v>191</v>
      </c>
      <c r="V6020" t="s">
        <v>33</v>
      </c>
      <c r="W6020" s="3">
        <v>43736</v>
      </c>
      <c r="X6020" t="s">
        <v>130</v>
      </c>
      <c r="Y6020" t="s">
        <v>105</v>
      </c>
      <c r="Z6020" t="s">
        <v>356</v>
      </c>
    </row>
    <row r="6021" spans="1:26" x14ac:dyDescent="0.25">
      <c r="A6021">
        <v>3</v>
      </c>
      <c r="B6021" t="s">
        <v>25</v>
      </c>
      <c r="C6021">
        <v>1</v>
      </c>
      <c r="D6021" t="s">
        <v>26</v>
      </c>
      <c r="E6021" t="s">
        <v>171</v>
      </c>
      <c r="F6021" t="s">
        <v>13</v>
      </c>
      <c r="G6021" t="s">
        <v>5459</v>
      </c>
      <c r="H6021" s="1">
        <v>0.2</v>
      </c>
      <c r="I6021">
        <v>1</v>
      </c>
      <c r="J6021" s="3">
        <v>42814</v>
      </c>
      <c r="K6021" t="s">
        <v>5857</v>
      </c>
      <c r="L6021" t="s">
        <v>102</v>
      </c>
      <c r="M6021">
        <v>10035</v>
      </c>
      <c r="N6021">
        <v>1634</v>
      </c>
      <c r="O6021" t="s">
        <v>826</v>
      </c>
      <c r="P6021" s="4">
        <v>17</v>
      </c>
      <c r="Q6021" s="4">
        <v>3</v>
      </c>
      <c r="R6021" t="s">
        <v>104</v>
      </c>
      <c r="T6021" s="2">
        <v>16.82</v>
      </c>
      <c r="U6021" s="4">
        <v>50</v>
      </c>
      <c r="V6021" t="s">
        <v>33</v>
      </c>
      <c r="W6021" s="3">
        <v>42817</v>
      </c>
      <c r="X6021" t="s">
        <v>130</v>
      </c>
      <c r="Y6021" t="s">
        <v>175</v>
      </c>
      <c r="Z6021" t="s">
        <v>54</v>
      </c>
    </row>
    <row r="6022" spans="1:26" x14ac:dyDescent="0.25">
      <c r="A6022">
        <v>2</v>
      </c>
      <c r="B6022" t="s">
        <v>25</v>
      </c>
      <c r="C6022">
        <v>1</v>
      </c>
      <c r="D6022" t="s">
        <v>26</v>
      </c>
      <c r="E6022" t="s">
        <v>1389</v>
      </c>
      <c r="F6022" t="s">
        <v>13</v>
      </c>
      <c r="G6022" t="s">
        <v>5195</v>
      </c>
      <c r="H6022" s="1">
        <v>0.2</v>
      </c>
      <c r="I6022">
        <v>1</v>
      </c>
      <c r="J6022" s="3">
        <v>42606</v>
      </c>
      <c r="K6022" t="s">
        <v>5223</v>
      </c>
      <c r="L6022" t="s">
        <v>102</v>
      </c>
      <c r="M6022">
        <v>11572</v>
      </c>
      <c r="N6022">
        <v>1630</v>
      </c>
      <c r="O6022" t="s">
        <v>8238</v>
      </c>
      <c r="P6022" s="4">
        <v>4</v>
      </c>
      <c r="Q6022" s="4">
        <v>3</v>
      </c>
      <c r="R6022" t="s">
        <v>104</v>
      </c>
      <c r="T6022" s="2">
        <v>4.4400000000000004</v>
      </c>
      <c r="U6022" s="4">
        <v>13</v>
      </c>
      <c r="V6022" t="s">
        <v>33</v>
      </c>
      <c r="W6022" s="3">
        <v>42608</v>
      </c>
      <c r="X6022" t="s">
        <v>130</v>
      </c>
      <c r="Y6022" t="s">
        <v>175</v>
      </c>
      <c r="Z6022" t="s">
        <v>54</v>
      </c>
    </row>
    <row r="6023" spans="1:26" x14ac:dyDescent="0.25">
      <c r="A6023">
        <v>3</v>
      </c>
      <c r="B6023" t="s">
        <v>25</v>
      </c>
      <c r="C6023">
        <v>1</v>
      </c>
      <c r="D6023" t="s">
        <v>26</v>
      </c>
      <c r="E6023" t="s">
        <v>489</v>
      </c>
      <c r="F6023" t="s">
        <v>13</v>
      </c>
      <c r="G6023" t="s">
        <v>896</v>
      </c>
      <c r="H6023" s="1">
        <v>0.2</v>
      </c>
      <c r="I6023">
        <v>1</v>
      </c>
      <c r="J6023" s="3">
        <v>43718</v>
      </c>
      <c r="K6023" t="s">
        <v>5893</v>
      </c>
      <c r="L6023" t="s">
        <v>102</v>
      </c>
      <c r="M6023">
        <v>44312</v>
      </c>
      <c r="N6023">
        <v>1698</v>
      </c>
      <c r="O6023" t="s">
        <v>3474</v>
      </c>
      <c r="P6023" s="4">
        <v>29</v>
      </c>
      <c r="Q6023" s="4">
        <v>3</v>
      </c>
      <c r="R6023" t="s">
        <v>104</v>
      </c>
      <c r="T6023" s="2">
        <v>28.71</v>
      </c>
      <c r="U6023" s="4">
        <v>85</v>
      </c>
      <c r="V6023" t="s">
        <v>33</v>
      </c>
      <c r="W6023" s="3">
        <v>43721</v>
      </c>
      <c r="X6023" t="s">
        <v>130</v>
      </c>
      <c r="Y6023" t="s">
        <v>309</v>
      </c>
      <c r="Z6023" t="s">
        <v>64</v>
      </c>
    </row>
    <row r="6024" spans="1:26" x14ac:dyDescent="0.25">
      <c r="A6024">
        <v>3</v>
      </c>
      <c r="B6024" t="s">
        <v>25</v>
      </c>
      <c r="C6024">
        <v>1</v>
      </c>
      <c r="D6024" t="s">
        <v>26</v>
      </c>
      <c r="E6024" t="s">
        <v>99</v>
      </c>
      <c r="F6024" t="s">
        <v>13</v>
      </c>
      <c r="G6024" t="s">
        <v>297</v>
      </c>
      <c r="H6024" s="1">
        <v>0.2</v>
      </c>
      <c r="I6024">
        <v>1</v>
      </c>
      <c r="J6024" s="3">
        <v>43575</v>
      </c>
      <c r="K6024" t="s">
        <v>5235</v>
      </c>
      <c r="L6024" t="s">
        <v>102</v>
      </c>
      <c r="M6024">
        <v>19120</v>
      </c>
      <c r="N6024">
        <v>1474</v>
      </c>
      <c r="O6024" t="s">
        <v>230</v>
      </c>
      <c r="P6024" s="4">
        <v>6</v>
      </c>
      <c r="Q6024" s="4">
        <v>3</v>
      </c>
      <c r="R6024" t="s">
        <v>104</v>
      </c>
      <c r="T6024" s="2">
        <v>5.78</v>
      </c>
      <c r="U6024" s="4">
        <v>51</v>
      </c>
      <c r="V6024" t="s">
        <v>33</v>
      </c>
      <c r="W6024" s="3">
        <v>43578</v>
      </c>
      <c r="X6024" t="s">
        <v>130</v>
      </c>
      <c r="Y6024" t="s">
        <v>105</v>
      </c>
      <c r="Z6024" t="s">
        <v>42</v>
      </c>
    </row>
    <row r="6025" spans="1:26" x14ac:dyDescent="0.25">
      <c r="A6025">
        <v>3</v>
      </c>
      <c r="B6025" t="s">
        <v>25</v>
      </c>
      <c r="C6025">
        <v>1</v>
      </c>
      <c r="D6025" t="s">
        <v>26</v>
      </c>
      <c r="E6025" t="s">
        <v>201</v>
      </c>
      <c r="F6025" t="s">
        <v>13</v>
      </c>
      <c r="G6025" t="s">
        <v>1383</v>
      </c>
      <c r="H6025" s="1">
        <v>0.2</v>
      </c>
      <c r="I6025">
        <v>1</v>
      </c>
      <c r="J6025" s="3">
        <v>43445</v>
      </c>
      <c r="K6025" t="s">
        <v>5894</v>
      </c>
      <c r="L6025" t="s">
        <v>102</v>
      </c>
      <c r="M6025">
        <v>45503</v>
      </c>
      <c r="N6025">
        <v>295</v>
      </c>
      <c r="O6025" t="s">
        <v>55</v>
      </c>
      <c r="P6025" s="4">
        <v>9</v>
      </c>
      <c r="Q6025" s="4">
        <v>4</v>
      </c>
      <c r="R6025" t="s">
        <v>104</v>
      </c>
      <c r="T6025" s="2">
        <v>9.19</v>
      </c>
      <c r="U6025" s="4">
        <v>74</v>
      </c>
      <c r="V6025" t="s">
        <v>33</v>
      </c>
      <c r="W6025" s="3">
        <v>43448</v>
      </c>
      <c r="X6025" t="s">
        <v>130</v>
      </c>
      <c r="Y6025" t="s">
        <v>309</v>
      </c>
      <c r="Z6025" t="s">
        <v>56</v>
      </c>
    </row>
    <row r="6026" spans="1:26" x14ac:dyDescent="0.25">
      <c r="A6026">
        <v>3</v>
      </c>
      <c r="B6026" t="s">
        <v>25</v>
      </c>
      <c r="C6026">
        <v>1</v>
      </c>
      <c r="D6026" t="s">
        <v>26</v>
      </c>
      <c r="E6026" t="s">
        <v>99</v>
      </c>
      <c r="F6026" t="s">
        <v>13</v>
      </c>
      <c r="G6026" t="s">
        <v>5558</v>
      </c>
      <c r="H6026" s="1">
        <v>0.2</v>
      </c>
      <c r="I6026">
        <v>1</v>
      </c>
      <c r="J6026" s="3">
        <v>43372</v>
      </c>
      <c r="K6026" t="s">
        <v>5895</v>
      </c>
      <c r="L6026" t="s">
        <v>102</v>
      </c>
      <c r="M6026">
        <v>19140</v>
      </c>
      <c r="N6026">
        <v>191</v>
      </c>
      <c r="O6026" t="s">
        <v>3347</v>
      </c>
      <c r="P6026" s="4">
        <v>5</v>
      </c>
      <c r="Q6026" s="4">
        <v>4</v>
      </c>
      <c r="R6026" t="s">
        <v>104</v>
      </c>
      <c r="T6026" s="2">
        <v>5.18</v>
      </c>
      <c r="U6026" s="4">
        <v>16</v>
      </c>
      <c r="V6026" t="s">
        <v>33</v>
      </c>
      <c r="W6026" s="3">
        <v>43375</v>
      </c>
      <c r="X6026" t="s">
        <v>130</v>
      </c>
      <c r="Y6026" t="s">
        <v>105</v>
      </c>
      <c r="Z6026" t="s">
        <v>35</v>
      </c>
    </row>
    <row r="6027" spans="1:26" x14ac:dyDescent="0.25">
      <c r="A6027">
        <v>2</v>
      </c>
      <c r="B6027" t="s">
        <v>25</v>
      </c>
      <c r="C6027">
        <v>1</v>
      </c>
      <c r="D6027" t="s">
        <v>26</v>
      </c>
      <c r="E6027" t="s">
        <v>99</v>
      </c>
      <c r="F6027" t="s">
        <v>13</v>
      </c>
      <c r="G6027" t="s">
        <v>1203</v>
      </c>
      <c r="H6027" s="1">
        <v>0.2</v>
      </c>
      <c r="I6027">
        <v>1</v>
      </c>
      <c r="J6027" s="3">
        <v>42709</v>
      </c>
      <c r="K6027" t="s">
        <v>5896</v>
      </c>
      <c r="L6027" t="s">
        <v>102</v>
      </c>
      <c r="M6027">
        <v>19134</v>
      </c>
      <c r="N6027">
        <v>634</v>
      </c>
      <c r="O6027" t="s">
        <v>932</v>
      </c>
      <c r="P6027" s="4">
        <v>-30</v>
      </c>
      <c r="Q6027" s="4">
        <v>4</v>
      </c>
      <c r="R6027" t="s">
        <v>104</v>
      </c>
      <c r="T6027" s="2">
        <v>-30.23</v>
      </c>
      <c r="U6027" s="4">
        <v>173</v>
      </c>
      <c r="V6027" t="s">
        <v>33</v>
      </c>
      <c r="W6027" s="3">
        <v>42711</v>
      </c>
      <c r="X6027" t="s">
        <v>130</v>
      </c>
      <c r="Y6027" t="s">
        <v>105</v>
      </c>
      <c r="Z6027" t="s">
        <v>42</v>
      </c>
    </row>
    <row r="6028" spans="1:26" x14ac:dyDescent="0.25">
      <c r="A6028">
        <v>3</v>
      </c>
      <c r="B6028" t="s">
        <v>25</v>
      </c>
      <c r="C6028">
        <v>1</v>
      </c>
      <c r="D6028" t="s">
        <v>26</v>
      </c>
      <c r="E6028" t="s">
        <v>99</v>
      </c>
      <c r="F6028" t="s">
        <v>13</v>
      </c>
      <c r="G6028" t="s">
        <v>5897</v>
      </c>
      <c r="H6028" s="1">
        <v>0.2</v>
      </c>
      <c r="I6028">
        <v>1</v>
      </c>
      <c r="J6028" s="3">
        <v>43464</v>
      </c>
      <c r="K6028" t="s">
        <v>5898</v>
      </c>
      <c r="L6028" t="s">
        <v>102</v>
      </c>
      <c r="M6028">
        <v>19140</v>
      </c>
      <c r="N6028">
        <v>1123</v>
      </c>
      <c r="O6028" t="s">
        <v>3607</v>
      </c>
      <c r="P6028" s="4">
        <v>2</v>
      </c>
      <c r="Q6028" s="4">
        <v>5</v>
      </c>
      <c r="R6028" t="s">
        <v>104</v>
      </c>
      <c r="T6028" s="2">
        <v>1.65</v>
      </c>
      <c r="U6028" s="4">
        <v>17</v>
      </c>
      <c r="V6028" t="s">
        <v>33</v>
      </c>
      <c r="W6028" s="3">
        <v>43467</v>
      </c>
      <c r="X6028" t="s">
        <v>130</v>
      </c>
      <c r="Y6028" t="s">
        <v>105</v>
      </c>
      <c r="Z6028" t="s">
        <v>49</v>
      </c>
    </row>
    <row r="6029" spans="1:26" x14ac:dyDescent="0.25">
      <c r="A6029">
        <v>2</v>
      </c>
      <c r="B6029" t="s">
        <v>25</v>
      </c>
      <c r="C6029">
        <v>1</v>
      </c>
      <c r="D6029" t="s">
        <v>26</v>
      </c>
      <c r="E6029" t="s">
        <v>1530</v>
      </c>
      <c r="F6029" t="s">
        <v>13</v>
      </c>
      <c r="G6029" t="s">
        <v>5228</v>
      </c>
      <c r="H6029" s="1">
        <v>0.2</v>
      </c>
      <c r="I6029">
        <v>1</v>
      </c>
      <c r="J6029" s="3">
        <v>43694</v>
      </c>
      <c r="K6029" t="s">
        <v>5229</v>
      </c>
      <c r="L6029" t="s">
        <v>102</v>
      </c>
      <c r="M6029">
        <v>13601</v>
      </c>
      <c r="N6029">
        <v>686</v>
      </c>
      <c r="O6029" t="s">
        <v>3160</v>
      </c>
      <c r="P6029" s="4">
        <v>302</v>
      </c>
      <c r="Q6029" s="4">
        <v>5</v>
      </c>
      <c r="R6029" t="s">
        <v>104</v>
      </c>
      <c r="T6029" s="2">
        <v>302.37</v>
      </c>
      <c r="U6029" s="4">
        <v>896</v>
      </c>
      <c r="V6029" t="s">
        <v>33</v>
      </c>
      <c r="W6029" s="3">
        <v>43696</v>
      </c>
      <c r="X6029" t="s">
        <v>130</v>
      </c>
      <c r="Y6029" t="s">
        <v>175</v>
      </c>
      <c r="Z6029" t="s">
        <v>54</v>
      </c>
    </row>
    <row r="6030" spans="1:26" x14ac:dyDescent="0.25">
      <c r="A6030">
        <v>2</v>
      </c>
      <c r="B6030" t="s">
        <v>25</v>
      </c>
      <c r="C6030">
        <v>1</v>
      </c>
      <c r="D6030" t="s">
        <v>26</v>
      </c>
      <c r="E6030" t="s">
        <v>305</v>
      </c>
      <c r="F6030" t="s">
        <v>13</v>
      </c>
      <c r="G6030" t="s">
        <v>5240</v>
      </c>
      <c r="H6030" s="1">
        <v>0.2</v>
      </c>
      <c r="I6030">
        <v>1</v>
      </c>
      <c r="J6030" s="3">
        <v>42884</v>
      </c>
      <c r="K6030" t="s">
        <v>5241</v>
      </c>
      <c r="L6030" t="s">
        <v>102</v>
      </c>
      <c r="M6030">
        <v>43229</v>
      </c>
      <c r="N6030">
        <v>910</v>
      </c>
      <c r="O6030" t="s">
        <v>353</v>
      </c>
      <c r="P6030" s="4">
        <v>3</v>
      </c>
      <c r="Q6030" s="4">
        <v>5</v>
      </c>
      <c r="R6030" t="s">
        <v>104</v>
      </c>
      <c r="T6030" s="2">
        <v>2.91</v>
      </c>
      <c r="U6030" s="4">
        <v>8</v>
      </c>
      <c r="V6030" t="s">
        <v>33</v>
      </c>
      <c r="W6030" s="3">
        <v>42886</v>
      </c>
      <c r="X6030" t="s">
        <v>130</v>
      </c>
      <c r="Y6030" t="s">
        <v>309</v>
      </c>
      <c r="Z6030" t="s">
        <v>176</v>
      </c>
    </row>
    <row r="6031" spans="1:26" x14ac:dyDescent="0.25">
      <c r="A6031">
        <v>1</v>
      </c>
      <c r="B6031" t="s">
        <v>10</v>
      </c>
      <c r="C6031">
        <v>1</v>
      </c>
      <c r="D6031" t="s">
        <v>26</v>
      </c>
      <c r="E6031" t="s">
        <v>5899</v>
      </c>
      <c r="F6031" t="s">
        <v>13</v>
      </c>
      <c r="G6031" t="s">
        <v>5499</v>
      </c>
      <c r="H6031" s="1">
        <v>0.2</v>
      </c>
      <c r="I6031">
        <v>1</v>
      </c>
      <c r="J6031" s="3">
        <v>42793</v>
      </c>
      <c r="K6031" t="s">
        <v>5900</v>
      </c>
      <c r="L6031" t="s">
        <v>102</v>
      </c>
      <c r="M6031">
        <v>16602</v>
      </c>
      <c r="N6031">
        <v>590</v>
      </c>
      <c r="O6031" t="s">
        <v>2927</v>
      </c>
      <c r="P6031" s="4">
        <v>2</v>
      </c>
      <c r="Q6031" s="4">
        <v>6</v>
      </c>
      <c r="R6031" t="s">
        <v>104</v>
      </c>
      <c r="T6031" s="2">
        <v>2.2000000000000002</v>
      </c>
      <c r="U6031" s="4">
        <v>16</v>
      </c>
      <c r="V6031" t="s">
        <v>33</v>
      </c>
      <c r="W6031" s="3">
        <v>42794</v>
      </c>
      <c r="X6031" t="s">
        <v>130</v>
      </c>
      <c r="Y6031" t="s">
        <v>105</v>
      </c>
      <c r="Z6031" t="s">
        <v>49</v>
      </c>
    </row>
    <row r="6032" spans="1:26" x14ac:dyDescent="0.25">
      <c r="A6032">
        <v>3</v>
      </c>
      <c r="B6032" t="s">
        <v>25</v>
      </c>
      <c r="C6032">
        <v>1</v>
      </c>
      <c r="D6032" t="s">
        <v>26</v>
      </c>
      <c r="E6032" t="s">
        <v>171</v>
      </c>
      <c r="F6032" t="s">
        <v>13</v>
      </c>
      <c r="G6032" t="s">
        <v>5778</v>
      </c>
      <c r="H6032" s="1">
        <v>0.2</v>
      </c>
      <c r="I6032">
        <v>1</v>
      </c>
      <c r="J6032" s="3">
        <v>42969</v>
      </c>
      <c r="K6032" t="s">
        <v>5901</v>
      </c>
      <c r="L6032" t="s">
        <v>102</v>
      </c>
      <c r="M6032">
        <v>10035</v>
      </c>
      <c r="N6032">
        <v>177</v>
      </c>
      <c r="O6032" t="s">
        <v>8281</v>
      </c>
      <c r="P6032" s="4">
        <v>16</v>
      </c>
      <c r="Q6032" s="4">
        <v>6</v>
      </c>
      <c r="R6032" t="s">
        <v>104</v>
      </c>
      <c r="T6032" s="2">
        <v>16.29</v>
      </c>
      <c r="U6032" s="4">
        <v>50</v>
      </c>
      <c r="V6032" t="s">
        <v>33</v>
      </c>
      <c r="W6032" s="3">
        <v>42972</v>
      </c>
      <c r="X6032" t="s">
        <v>130</v>
      </c>
      <c r="Y6032" t="s">
        <v>175</v>
      </c>
      <c r="Z6032" t="s">
        <v>54</v>
      </c>
    </row>
    <row r="6033" spans="1:26" x14ac:dyDescent="0.25">
      <c r="A6033">
        <v>2</v>
      </c>
      <c r="B6033" t="s">
        <v>25</v>
      </c>
      <c r="C6033">
        <v>1</v>
      </c>
      <c r="D6033" t="s">
        <v>26</v>
      </c>
      <c r="E6033" t="s">
        <v>171</v>
      </c>
      <c r="F6033" t="s">
        <v>13</v>
      </c>
      <c r="G6033" t="s">
        <v>967</v>
      </c>
      <c r="H6033" s="1">
        <v>0.2</v>
      </c>
      <c r="I6033">
        <v>1</v>
      </c>
      <c r="J6033" s="3">
        <v>43054</v>
      </c>
      <c r="K6033" t="s">
        <v>5881</v>
      </c>
      <c r="L6033" t="s">
        <v>102</v>
      </c>
      <c r="M6033">
        <v>10035</v>
      </c>
      <c r="N6033">
        <v>411</v>
      </c>
      <c r="O6033" t="s">
        <v>4316</v>
      </c>
      <c r="P6033" s="4">
        <v>12</v>
      </c>
      <c r="Q6033" s="4">
        <v>6</v>
      </c>
      <c r="R6033" t="s">
        <v>104</v>
      </c>
      <c r="T6033" s="2">
        <v>11.79</v>
      </c>
      <c r="U6033" s="4">
        <v>35</v>
      </c>
      <c r="V6033" t="s">
        <v>33</v>
      </c>
      <c r="W6033" s="3">
        <v>43056</v>
      </c>
      <c r="X6033" t="s">
        <v>130</v>
      </c>
      <c r="Y6033" t="s">
        <v>175</v>
      </c>
      <c r="Z6033" t="s">
        <v>54</v>
      </c>
    </row>
    <row r="6034" spans="1:26" x14ac:dyDescent="0.25">
      <c r="A6034">
        <v>2</v>
      </c>
      <c r="B6034" t="s">
        <v>25</v>
      </c>
      <c r="C6034">
        <v>1</v>
      </c>
      <c r="D6034" t="s">
        <v>26</v>
      </c>
      <c r="E6034" t="s">
        <v>99</v>
      </c>
      <c r="F6034" t="s">
        <v>13</v>
      </c>
      <c r="G6034" t="s">
        <v>1203</v>
      </c>
      <c r="H6034" s="1">
        <v>0.2</v>
      </c>
      <c r="I6034">
        <v>1</v>
      </c>
      <c r="J6034" s="3">
        <v>42709</v>
      </c>
      <c r="K6034" t="s">
        <v>5896</v>
      </c>
      <c r="L6034" t="s">
        <v>102</v>
      </c>
      <c r="M6034">
        <v>19134</v>
      </c>
      <c r="N6034">
        <v>396</v>
      </c>
      <c r="O6034" t="s">
        <v>3846</v>
      </c>
      <c r="P6034" s="4">
        <v>118</v>
      </c>
      <c r="Q6034" s="4">
        <v>7</v>
      </c>
      <c r="R6034" t="s">
        <v>104</v>
      </c>
      <c r="T6034" s="2">
        <v>117.61</v>
      </c>
      <c r="U6034" s="4">
        <v>348</v>
      </c>
      <c r="V6034" t="s">
        <v>33</v>
      </c>
      <c r="W6034" s="3">
        <v>42711</v>
      </c>
      <c r="X6034" t="s">
        <v>130</v>
      </c>
      <c r="Y6034" t="s">
        <v>105</v>
      </c>
      <c r="Z6034" t="s">
        <v>119</v>
      </c>
    </row>
    <row r="6035" spans="1:26" x14ac:dyDescent="0.25">
      <c r="A6035">
        <v>2</v>
      </c>
      <c r="B6035" t="s">
        <v>25</v>
      </c>
      <c r="C6035">
        <v>1</v>
      </c>
      <c r="D6035" t="s">
        <v>26</v>
      </c>
      <c r="E6035" t="s">
        <v>99</v>
      </c>
      <c r="F6035" t="s">
        <v>13</v>
      </c>
      <c r="G6035" t="s">
        <v>5427</v>
      </c>
      <c r="H6035" s="1">
        <v>0.2</v>
      </c>
      <c r="I6035">
        <v>1</v>
      </c>
      <c r="J6035" s="3">
        <v>43738</v>
      </c>
      <c r="K6035" t="s">
        <v>5902</v>
      </c>
      <c r="L6035" t="s">
        <v>102</v>
      </c>
      <c r="M6035">
        <v>19120</v>
      </c>
      <c r="N6035">
        <v>1441</v>
      </c>
      <c r="O6035" t="s">
        <v>5903</v>
      </c>
      <c r="P6035" s="4">
        <v>7</v>
      </c>
      <c r="Q6035" s="4">
        <v>7</v>
      </c>
      <c r="R6035" t="s">
        <v>104</v>
      </c>
      <c r="T6035" s="2">
        <v>6.97</v>
      </c>
      <c r="U6035" s="4">
        <v>21</v>
      </c>
      <c r="V6035" t="s">
        <v>33</v>
      </c>
      <c r="W6035" s="3">
        <v>43740</v>
      </c>
      <c r="X6035" t="s">
        <v>130</v>
      </c>
      <c r="Y6035" t="s">
        <v>105</v>
      </c>
      <c r="Z6035" t="s">
        <v>35</v>
      </c>
    </row>
    <row r="6036" spans="1:26" x14ac:dyDescent="0.25">
      <c r="A6036">
        <v>3</v>
      </c>
      <c r="B6036" t="s">
        <v>25</v>
      </c>
      <c r="C6036">
        <v>1</v>
      </c>
      <c r="D6036" t="s">
        <v>26</v>
      </c>
      <c r="E6036" t="s">
        <v>171</v>
      </c>
      <c r="F6036" t="s">
        <v>13</v>
      </c>
      <c r="G6036" t="s">
        <v>5459</v>
      </c>
      <c r="H6036" s="1">
        <v>0.2</v>
      </c>
      <c r="I6036">
        <v>1</v>
      </c>
      <c r="J6036" s="3">
        <v>42814</v>
      </c>
      <c r="K6036" t="s">
        <v>5857</v>
      </c>
      <c r="L6036" t="s">
        <v>102</v>
      </c>
      <c r="M6036">
        <v>10035</v>
      </c>
      <c r="N6036">
        <v>649</v>
      </c>
      <c r="O6036" t="s">
        <v>68</v>
      </c>
      <c r="P6036" s="4">
        <v>354</v>
      </c>
      <c r="Q6036" s="4">
        <v>8</v>
      </c>
      <c r="R6036" t="s">
        <v>104</v>
      </c>
      <c r="T6036" s="2">
        <v>353.58</v>
      </c>
      <c r="U6036" s="4">
        <v>1088</v>
      </c>
      <c r="V6036" t="s">
        <v>33</v>
      </c>
      <c r="W6036" s="3">
        <v>42817</v>
      </c>
      <c r="X6036" t="s">
        <v>130</v>
      </c>
      <c r="Y6036" t="s">
        <v>175</v>
      </c>
      <c r="Z6036" t="s">
        <v>54</v>
      </c>
    </row>
    <row r="6037" spans="1:26" x14ac:dyDescent="0.25">
      <c r="A6037">
        <v>2</v>
      </c>
      <c r="B6037" t="s">
        <v>25</v>
      </c>
      <c r="C6037">
        <v>1</v>
      </c>
      <c r="D6037" t="s">
        <v>26</v>
      </c>
      <c r="E6037" t="s">
        <v>5233</v>
      </c>
      <c r="F6037" t="s">
        <v>13</v>
      </c>
      <c r="G6037" t="s">
        <v>544</v>
      </c>
      <c r="H6037" s="1">
        <v>0.7</v>
      </c>
      <c r="I6037">
        <v>1</v>
      </c>
      <c r="J6037" s="3">
        <v>42675</v>
      </c>
      <c r="K6037" t="s">
        <v>5234</v>
      </c>
      <c r="L6037" t="s">
        <v>102</v>
      </c>
      <c r="M6037">
        <v>45040</v>
      </c>
      <c r="N6037">
        <v>45</v>
      </c>
      <c r="O6037" t="s">
        <v>5904</v>
      </c>
      <c r="P6037" s="4">
        <v>-3</v>
      </c>
      <c r="Q6037" s="4">
        <v>2</v>
      </c>
      <c r="R6037" t="s">
        <v>104</v>
      </c>
      <c r="T6037" s="2">
        <v>-2.61</v>
      </c>
      <c r="U6037" s="4">
        <v>3</v>
      </c>
      <c r="V6037" t="s">
        <v>33</v>
      </c>
      <c r="W6037" s="3">
        <v>42677</v>
      </c>
      <c r="X6037" t="s">
        <v>130</v>
      </c>
      <c r="Y6037" t="s">
        <v>309</v>
      </c>
      <c r="Z6037" t="s">
        <v>54</v>
      </c>
    </row>
    <row r="6038" spans="1:26" x14ac:dyDescent="0.25">
      <c r="A6038">
        <v>2</v>
      </c>
      <c r="B6038" t="s">
        <v>25</v>
      </c>
      <c r="C6038">
        <v>1</v>
      </c>
      <c r="D6038" t="s">
        <v>26</v>
      </c>
      <c r="E6038" t="s">
        <v>201</v>
      </c>
      <c r="F6038" t="s">
        <v>13</v>
      </c>
      <c r="G6038" t="s">
        <v>5811</v>
      </c>
      <c r="H6038" s="1">
        <v>0.7</v>
      </c>
      <c r="I6038">
        <v>1</v>
      </c>
      <c r="J6038" s="3">
        <v>43200</v>
      </c>
      <c r="K6038" t="s">
        <v>5905</v>
      </c>
      <c r="L6038" t="s">
        <v>102</v>
      </c>
      <c r="M6038">
        <v>45503</v>
      </c>
      <c r="N6038">
        <v>1642</v>
      </c>
      <c r="O6038" t="s">
        <v>4166</v>
      </c>
      <c r="P6038" s="4">
        <v>-7</v>
      </c>
      <c r="Q6038" s="4">
        <v>2</v>
      </c>
      <c r="R6038" t="s">
        <v>104</v>
      </c>
      <c r="T6038" s="2">
        <v>-6.53</v>
      </c>
      <c r="U6038" s="4">
        <v>9</v>
      </c>
      <c r="V6038" t="s">
        <v>33</v>
      </c>
      <c r="W6038" s="3">
        <v>43202</v>
      </c>
      <c r="X6038" t="s">
        <v>130</v>
      </c>
      <c r="Y6038" t="s">
        <v>309</v>
      </c>
      <c r="Z6038" t="s">
        <v>54</v>
      </c>
    </row>
    <row r="6039" spans="1:26" x14ac:dyDescent="0.25">
      <c r="A6039">
        <v>3</v>
      </c>
      <c r="B6039" t="s">
        <v>25</v>
      </c>
      <c r="C6039">
        <v>1</v>
      </c>
      <c r="D6039" t="s">
        <v>26</v>
      </c>
      <c r="E6039" t="s">
        <v>99</v>
      </c>
      <c r="F6039" t="s">
        <v>13</v>
      </c>
      <c r="G6039" t="s">
        <v>5300</v>
      </c>
      <c r="H6039" s="1">
        <v>0.7</v>
      </c>
      <c r="I6039">
        <v>1</v>
      </c>
      <c r="J6039" s="3">
        <v>43579</v>
      </c>
      <c r="K6039" t="s">
        <v>5890</v>
      </c>
      <c r="L6039" t="s">
        <v>102</v>
      </c>
      <c r="M6039">
        <v>19143</v>
      </c>
      <c r="N6039">
        <v>267</v>
      </c>
      <c r="O6039" t="s">
        <v>3985</v>
      </c>
      <c r="P6039" s="4">
        <v>-1</v>
      </c>
      <c r="Q6039" s="4">
        <v>2</v>
      </c>
      <c r="R6039" t="s">
        <v>104</v>
      </c>
      <c r="T6039" s="2">
        <v>-0.99</v>
      </c>
      <c r="U6039" s="4">
        <v>1</v>
      </c>
      <c r="V6039" t="s">
        <v>33</v>
      </c>
      <c r="W6039" s="3">
        <v>43582</v>
      </c>
      <c r="X6039" t="s">
        <v>130</v>
      </c>
      <c r="Y6039" t="s">
        <v>105</v>
      </c>
      <c r="Z6039" t="s">
        <v>54</v>
      </c>
    </row>
    <row r="6040" spans="1:26" x14ac:dyDescent="0.25">
      <c r="A6040">
        <v>3</v>
      </c>
      <c r="B6040" t="s">
        <v>25</v>
      </c>
      <c r="C6040">
        <v>1</v>
      </c>
      <c r="D6040" t="s">
        <v>26</v>
      </c>
      <c r="E6040" t="s">
        <v>99</v>
      </c>
      <c r="F6040" t="s">
        <v>13</v>
      </c>
      <c r="G6040" t="s">
        <v>5300</v>
      </c>
      <c r="H6040" s="1">
        <v>0.7</v>
      </c>
      <c r="I6040">
        <v>1</v>
      </c>
      <c r="J6040" s="3">
        <v>43579</v>
      </c>
      <c r="K6040" t="s">
        <v>5890</v>
      </c>
      <c r="L6040" t="s">
        <v>102</v>
      </c>
      <c r="M6040">
        <v>19143</v>
      </c>
      <c r="N6040">
        <v>705</v>
      </c>
      <c r="O6040" t="s">
        <v>2850</v>
      </c>
      <c r="P6040" s="4">
        <v>-6</v>
      </c>
      <c r="Q6040" s="4">
        <v>2</v>
      </c>
      <c r="R6040" t="s">
        <v>104</v>
      </c>
      <c r="T6040" s="2">
        <v>-5.76</v>
      </c>
      <c r="U6040" s="4">
        <v>8</v>
      </c>
      <c r="V6040" t="s">
        <v>33</v>
      </c>
      <c r="W6040" s="3">
        <v>43582</v>
      </c>
      <c r="X6040" t="s">
        <v>130</v>
      </c>
      <c r="Y6040" t="s">
        <v>105</v>
      </c>
      <c r="Z6040" t="s">
        <v>54</v>
      </c>
    </row>
    <row r="6041" spans="1:26" x14ac:dyDescent="0.25">
      <c r="A6041">
        <v>2</v>
      </c>
      <c r="B6041" t="s">
        <v>25</v>
      </c>
      <c r="C6041">
        <v>1</v>
      </c>
      <c r="D6041" t="s">
        <v>26</v>
      </c>
      <c r="E6041" t="s">
        <v>5233</v>
      </c>
      <c r="F6041" t="s">
        <v>13</v>
      </c>
      <c r="G6041" t="s">
        <v>544</v>
      </c>
      <c r="H6041" s="1">
        <v>0.7</v>
      </c>
      <c r="I6041">
        <v>1</v>
      </c>
      <c r="J6041" s="3">
        <v>42675</v>
      </c>
      <c r="K6041" t="s">
        <v>5234</v>
      </c>
      <c r="L6041" t="s">
        <v>102</v>
      </c>
      <c r="M6041">
        <v>45040</v>
      </c>
      <c r="N6041">
        <v>712</v>
      </c>
      <c r="O6041" t="s">
        <v>1025</v>
      </c>
      <c r="P6041" s="4">
        <v>-18</v>
      </c>
      <c r="Q6041" s="4">
        <v>3</v>
      </c>
      <c r="R6041" t="s">
        <v>104</v>
      </c>
      <c r="T6041" s="2">
        <v>-17.940000000000001</v>
      </c>
      <c r="U6041" s="4">
        <v>22</v>
      </c>
      <c r="V6041" t="s">
        <v>33</v>
      </c>
      <c r="W6041" s="3">
        <v>42677</v>
      </c>
      <c r="X6041" t="s">
        <v>130</v>
      </c>
      <c r="Y6041" t="s">
        <v>309</v>
      </c>
      <c r="Z6041" t="s">
        <v>54</v>
      </c>
    </row>
    <row r="6042" spans="1:26" x14ac:dyDescent="0.25">
      <c r="A6042">
        <v>1</v>
      </c>
      <c r="B6042" t="s">
        <v>10</v>
      </c>
      <c r="C6042">
        <v>1</v>
      </c>
      <c r="D6042" t="s">
        <v>26</v>
      </c>
      <c r="E6042" t="s">
        <v>5899</v>
      </c>
      <c r="F6042" t="s">
        <v>13</v>
      </c>
      <c r="G6042" t="s">
        <v>5499</v>
      </c>
      <c r="H6042" s="1">
        <v>0.7</v>
      </c>
      <c r="I6042">
        <v>1</v>
      </c>
      <c r="J6042" s="3">
        <v>42793</v>
      </c>
      <c r="K6042" t="s">
        <v>5900</v>
      </c>
      <c r="L6042" t="s">
        <v>102</v>
      </c>
      <c r="M6042">
        <v>16602</v>
      </c>
      <c r="N6042">
        <v>1312</v>
      </c>
      <c r="O6042" t="s">
        <v>8158</v>
      </c>
      <c r="P6042" s="4">
        <v>-3</v>
      </c>
      <c r="Q6042" s="4">
        <v>3</v>
      </c>
      <c r="R6042" t="s">
        <v>104</v>
      </c>
      <c r="T6042" s="2">
        <v>-3.39</v>
      </c>
      <c r="U6042" s="4">
        <v>4</v>
      </c>
      <c r="V6042" t="s">
        <v>33</v>
      </c>
      <c r="W6042" s="3">
        <v>42794</v>
      </c>
      <c r="X6042" t="s">
        <v>130</v>
      </c>
      <c r="Y6042" t="s">
        <v>105</v>
      </c>
      <c r="Z6042" t="s">
        <v>54</v>
      </c>
    </row>
    <row r="6043" spans="1:26" x14ac:dyDescent="0.25">
      <c r="A6043">
        <v>1</v>
      </c>
      <c r="B6043" t="s">
        <v>10</v>
      </c>
      <c r="C6043">
        <v>1</v>
      </c>
      <c r="D6043" t="s">
        <v>26</v>
      </c>
      <c r="E6043" t="s">
        <v>99</v>
      </c>
      <c r="F6043" t="s">
        <v>13</v>
      </c>
      <c r="G6043" t="s">
        <v>5331</v>
      </c>
      <c r="H6043" s="1">
        <v>0.7</v>
      </c>
      <c r="I6043">
        <v>1</v>
      </c>
      <c r="J6043" s="3">
        <v>42483</v>
      </c>
      <c r="K6043" t="s">
        <v>5906</v>
      </c>
      <c r="L6043" t="s">
        <v>102</v>
      </c>
      <c r="M6043">
        <v>19134</v>
      </c>
      <c r="N6043">
        <v>1651</v>
      </c>
      <c r="O6043" t="s">
        <v>5907</v>
      </c>
      <c r="P6043" s="4">
        <v>-2</v>
      </c>
      <c r="Q6043" s="4">
        <v>3</v>
      </c>
      <c r="R6043" t="s">
        <v>104</v>
      </c>
      <c r="T6043" s="2">
        <v>-1.75</v>
      </c>
      <c r="U6043" s="4">
        <v>3</v>
      </c>
      <c r="V6043" t="s">
        <v>33</v>
      </c>
      <c r="W6043" s="3">
        <v>42484</v>
      </c>
      <c r="X6043" t="s">
        <v>130</v>
      </c>
      <c r="Y6043" t="s">
        <v>105</v>
      </c>
      <c r="Z6043" t="s">
        <v>54</v>
      </c>
    </row>
    <row r="6044" spans="1:26" x14ac:dyDescent="0.25">
      <c r="A6044">
        <v>3</v>
      </c>
      <c r="B6044" t="s">
        <v>25</v>
      </c>
      <c r="C6044">
        <v>1</v>
      </c>
      <c r="D6044" t="s">
        <v>26</v>
      </c>
      <c r="E6044" t="s">
        <v>305</v>
      </c>
      <c r="F6044" t="s">
        <v>13</v>
      </c>
      <c r="G6044" t="s">
        <v>317</v>
      </c>
      <c r="H6044" s="1">
        <v>0.7</v>
      </c>
      <c r="I6044">
        <v>1</v>
      </c>
      <c r="J6044" s="3">
        <v>43578</v>
      </c>
      <c r="K6044" t="s">
        <v>5888</v>
      </c>
      <c r="L6044" t="s">
        <v>102</v>
      </c>
      <c r="M6044">
        <v>43229</v>
      </c>
      <c r="N6044">
        <v>1845</v>
      </c>
      <c r="O6044" t="s">
        <v>1057</v>
      </c>
      <c r="P6044" s="4">
        <v>-8</v>
      </c>
      <c r="Q6044" s="4">
        <v>5</v>
      </c>
      <c r="R6044" t="s">
        <v>104</v>
      </c>
      <c r="T6044" s="2">
        <v>-7.84</v>
      </c>
      <c r="U6044" s="4">
        <v>12</v>
      </c>
      <c r="V6044" t="s">
        <v>33</v>
      </c>
      <c r="W6044" s="3">
        <v>43581</v>
      </c>
      <c r="X6044" t="s">
        <v>130</v>
      </c>
      <c r="Y6044" t="s">
        <v>309</v>
      </c>
      <c r="Z6044" t="s">
        <v>54</v>
      </c>
    </row>
    <row r="6045" spans="1:26" x14ac:dyDescent="0.25">
      <c r="A6045">
        <v>3</v>
      </c>
      <c r="B6045" t="s">
        <v>25</v>
      </c>
      <c r="C6045">
        <v>1</v>
      </c>
      <c r="D6045" t="s">
        <v>26</v>
      </c>
      <c r="E6045" t="s">
        <v>1338</v>
      </c>
      <c r="F6045" t="s">
        <v>13</v>
      </c>
      <c r="G6045" t="s">
        <v>5224</v>
      </c>
      <c r="H6045" s="1">
        <v>0.7</v>
      </c>
      <c r="I6045">
        <v>1</v>
      </c>
      <c r="J6045" s="3">
        <v>43733</v>
      </c>
      <c r="K6045" t="s">
        <v>5892</v>
      </c>
      <c r="L6045" t="s">
        <v>102</v>
      </c>
      <c r="M6045">
        <v>19013</v>
      </c>
      <c r="N6045">
        <v>259</v>
      </c>
      <c r="O6045" t="s">
        <v>4225</v>
      </c>
      <c r="P6045" s="4">
        <v>-6</v>
      </c>
      <c r="Q6045" s="4">
        <v>5</v>
      </c>
      <c r="R6045" t="s">
        <v>104</v>
      </c>
      <c r="T6045" s="2">
        <v>-6.3</v>
      </c>
      <c r="U6045" s="4">
        <v>9</v>
      </c>
      <c r="V6045" t="s">
        <v>33</v>
      </c>
      <c r="W6045" s="3">
        <v>43736</v>
      </c>
      <c r="X6045" t="s">
        <v>130</v>
      </c>
      <c r="Y6045" t="s">
        <v>105</v>
      </c>
      <c r="Z6045" t="s">
        <v>54</v>
      </c>
    </row>
    <row r="6046" spans="1:26" x14ac:dyDescent="0.25">
      <c r="A6046">
        <v>2</v>
      </c>
      <c r="B6046" t="s">
        <v>25</v>
      </c>
      <c r="C6046">
        <v>1</v>
      </c>
      <c r="D6046" t="s">
        <v>26</v>
      </c>
      <c r="E6046" t="s">
        <v>607</v>
      </c>
      <c r="F6046" t="s">
        <v>13</v>
      </c>
      <c r="G6046" t="s">
        <v>5335</v>
      </c>
      <c r="H6046" s="1">
        <v>0.7</v>
      </c>
      <c r="I6046">
        <v>1</v>
      </c>
      <c r="J6046" s="3">
        <v>43340</v>
      </c>
      <c r="K6046" t="s">
        <v>5908</v>
      </c>
      <c r="L6046" t="s">
        <v>102</v>
      </c>
      <c r="M6046">
        <v>45231</v>
      </c>
      <c r="N6046">
        <v>720</v>
      </c>
      <c r="O6046" t="s">
        <v>5909</v>
      </c>
      <c r="P6046" s="4">
        <v>-12</v>
      </c>
      <c r="Q6046" s="4">
        <v>8</v>
      </c>
      <c r="R6046" t="s">
        <v>104</v>
      </c>
      <c r="T6046" s="2">
        <v>-12.29</v>
      </c>
      <c r="U6046" s="4">
        <v>18</v>
      </c>
      <c r="V6046" t="s">
        <v>33</v>
      </c>
      <c r="W6046" s="3">
        <v>43342</v>
      </c>
      <c r="X6046" t="s">
        <v>130</v>
      </c>
      <c r="Y6046" t="s">
        <v>309</v>
      </c>
      <c r="Z6046" t="s">
        <v>54</v>
      </c>
    </row>
    <row r="6047" spans="1:26" x14ac:dyDescent="0.25">
      <c r="A6047">
        <v>2</v>
      </c>
      <c r="B6047" t="s">
        <v>25</v>
      </c>
      <c r="C6047">
        <v>1</v>
      </c>
      <c r="D6047" t="s">
        <v>26</v>
      </c>
      <c r="E6047" t="s">
        <v>201</v>
      </c>
      <c r="F6047" t="s">
        <v>13</v>
      </c>
      <c r="G6047" t="s">
        <v>590</v>
      </c>
      <c r="H6047" s="1">
        <v>0.7</v>
      </c>
      <c r="I6047">
        <v>1</v>
      </c>
      <c r="J6047" s="3">
        <v>43782</v>
      </c>
      <c r="K6047" t="s">
        <v>5910</v>
      </c>
      <c r="L6047" t="s">
        <v>102</v>
      </c>
      <c r="M6047">
        <v>45503</v>
      </c>
      <c r="N6047">
        <v>71</v>
      </c>
      <c r="O6047" t="s">
        <v>3248</v>
      </c>
      <c r="P6047" s="4">
        <v>-7</v>
      </c>
      <c r="Q6047" s="4">
        <v>10</v>
      </c>
      <c r="R6047" t="s">
        <v>104</v>
      </c>
      <c r="T6047" s="2">
        <v>-7.48</v>
      </c>
      <c r="U6047" s="4">
        <v>11</v>
      </c>
      <c r="V6047" t="s">
        <v>33</v>
      </c>
      <c r="W6047" s="3">
        <v>43784</v>
      </c>
      <c r="X6047" t="s">
        <v>130</v>
      </c>
      <c r="Y6047" t="s">
        <v>309</v>
      </c>
      <c r="Z6047" t="s">
        <v>54</v>
      </c>
    </row>
    <row r="6048" spans="1:26" x14ac:dyDescent="0.25">
      <c r="A6048">
        <v>2</v>
      </c>
      <c r="B6048" t="s">
        <v>25</v>
      </c>
      <c r="C6048">
        <v>1</v>
      </c>
      <c r="D6048" t="s">
        <v>26</v>
      </c>
      <c r="E6048" t="s">
        <v>672</v>
      </c>
      <c r="F6048" t="s">
        <v>13</v>
      </c>
      <c r="G6048" t="s">
        <v>1206</v>
      </c>
      <c r="H6048" s="1">
        <v>0</v>
      </c>
      <c r="I6048">
        <v>1</v>
      </c>
      <c r="J6048" s="3">
        <v>42495</v>
      </c>
      <c r="K6048" t="s">
        <v>5911</v>
      </c>
      <c r="L6048" t="s">
        <v>16</v>
      </c>
      <c r="M6048">
        <v>22204</v>
      </c>
      <c r="N6048">
        <v>538</v>
      </c>
      <c r="O6048" t="s">
        <v>125</v>
      </c>
      <c r="P6048" s="4">
        <v>17</v>
      </c>
      <c r="Q6048" s="4">
        <v>1</v>
      </c>
      <c r="R6048" t="s">
        <v>18</v>
      </c>
      <c r="T6048" s="2">
        <v>16.66</v>
      </c>
      <c r="U6048" s="4">
        <v>35</v>
      </c>
      <c r="V6048" t="s">
        <v>33</v>
      </c>
      <c r="W6048" s="3">
        <v>42497</v>
      </c>
      <c r="X6048" t="s">
        <v>130</v>
      </c>
      <c r="Y6048" t="s">
        <v>205</v>
      </c>
      <c r="Z6048" t="s">
        <v>64</v>
      </c>
    </row>
    <row r="6049" spans="1:26" x14ac:dyDescent="0.25">
      <c r="A6049">
        <v>1</v>
      </c>
      <c r="B6049" t="s">
        <v>10</v>
      </c>
      <c r="C6049">
        <v>1</v>
      </c>
      <c r="D6049" t="s">
        <v>26</v>
      </c>
      <c r="E6049" t="s">
        <v>2005</v>
      </c>
      <c r="F6049" t="s">
        <v>13</v>
      </c>
      <c r="G6049" t="s">
        <v>5249</v>
      </c>
      <c r="H6049" s="1">
        <v>0</v>
      </c>
      <c r="I6049">
        <v>1</v>
      </c>
      <c r="J6049" s="3">
        <v>43603</v>
      </c>
      <c r="K6049" t="s">
        <v>5250</v>
      </c>
      <c r="L6049" t="s">
        <v>16</v>
      </c>
      <c r="M6049">
        <v>30328</v>
      </c>
      <c r="N6049">
        <v>63</v>
      </c>
      <c r="O6049" t="s">
        <v>8102</v>
      </c>
      <c r="P6049" s="4">
        <v>4</v>
      </c>
      <c r="Q6049" s="4">
        <v>2</v>
      </c>
      <c r="R6049" t="s">
        <v>18</v>
      </c>
      <c r="T6049" s="2">
        <v>4.4800000000000004</v>
      </c>
      <c r="U6049" s="4">
        <v>17</v>
      </c>
      <c r="V6049" t="s">
        <v>33</v>
      </c>
      <c r="W6049" s="3">
        <v>43604</v>
      </c>
      <c r="X6049" t="s">
        <v>130</v>
      </c>
      <c r="Y6049" t="s">
        <v>761</v>
      </c>
      <c r="Z6049" t="s">
        <v>56</v>
      </c>
    </row>
    <row r="6050" spans="1:26" x14ac:dyDescent="0.25">
      <c r="A6050">
        <v>2</v>
      </c>
      <c r="B6050" t="s">
        <v>25</v>
      </c>
      <c r="C6050">
        <v>1</v>
      </c>
      <c r="D6050" t="s">
        <v>26</v>
      </c>
      <c r="E6050" t="s">
        <v>672</v>
      </c>
      <c r="F6050" t="s">
        <v>13</v>
      </c>
      <c r="G6050" t="s">
        <v>1206</v>
      </c>
      <c r="H6050" s="1">
        <v>0</v>
      </c>
      <c r="I6050">
        <v>1</v>
      </c>
      <c r="J6050" s="3">
        <v>42495</v>
      </c>
      <c r="K6050" t="s">
        <v>5911</v>
      </c>
      <c r="L6050" t="s">
        <v>16</v>
      </c>
      <c r="M6050">
        <v>22204</v>
      </c>
      <c r="N6050">
        <v>1519</v>
      </c>
      <c r="O6050" t="s">
        <v>725</v>
      </c>
      <c r="P6050" s="4">
        <v>5</v>
      </c>
      <c r="Q6050" s="4">
        <v>2</v>
      </c>
      <c r="R6050" t="s">
        <v>18</v>
      </c>
      <c r="T6050" s="2">
        <v>5.35</v>
      </c>
      <c r="U6050" s="4">
        <v>12</v>
      </c>
      <c r="V6050" t="s">
        <v>33</v>
      </c>
      <c r="W6050" s="3">
        <v>42497</v>
      </c>
      <c r="X6050" t="s">
        <v>130</v>
      </c>
      <c r="Y6050" t="s">
        <v>205</v>
      </c>
      <c r="Z6050" t="s">
        <v>54</v>
      </c>
    </row>
    <row r="6051" spans="1:26" x14ac:dyDescent="0.25">
      <c r="A6051">
        <v>3</v>
      </c>
      <c r="B6051" t="s">
        <v>25</v>
      </c>
      <c r="C6051">
        <v>1</v>
      </c>
      <c r="D6051" t="s">
        <v>26</v>
      </c>
      <c r="E6051" t="s">
        <v>201</v>
      </c>
      <c r="F6051" t="s">
        <v>13</v>
      </c>
      <c r="G6051" t="s">
        <v>5912</v>
      </c>
      <c r="H6051" s="1">
        <v>0</v>
      </c>
      <c r="I6051">
        <v>1</v>
      </c>
      <c r="J6051" s="3">
        <v>43053</v>
      </c>
      <c r="K6051" t="s">
        <v>5913</v>
      </c>
      <c r="L6051" t="s">
        <v>16</v>
      </c>
      <c r="M6051">
        <v>22153</v>
      </c>
      <c r="N6051">
        <v>374</v>
      </c>
      <c r="O6051" t="s">
        <v>1440</v>
      </c>
      <c r="P6051" s="4">
        <v>17</v>
      </c>
      <c r="Q6051" s="4">
        <v>2</v>
      </c>
      <c r="R6051" t="s">
        <v>18</v>
      </c>
      <c r="T6051" s="2">
        <v>16.98</v>
      </c>
      <c r="U6051" s="4">
        <v>34</v>
      </c>
      <c r="V6051" t="s">
        <v>33</v>
      </c>
      <c r="W6051" s="3">
        <v>43056</v>
      </c>
      <c r="X6051" t="s">
        <v>130</v>
      </c>
      <c r="Y6051" t="s">
        <v>205</v>
      </c>
      <c r="Z6051" t="s">
        <v>119</v>
      </c>
    </row>
    <row r="6052" spans="1:26" x14ac:dyDescent="0.25">
      <c r="A6052">
        <v>3</v>
      </c>
      <c r="B6052" t="s">
        <v>25</v>
      </c>
      <c r="C6052">
        <v>1</v>
      </c>
      <c r="D6052" t="s">
        <v>26</v>
      </c>
      <c r="E6052" t="s">
        <v>1030</v>
      </c>
      <c r="F6052" t="s">
        <v>13</v>
      </c>
      <c r="G6052" t="s">
        <v>5704</v>
      </c>
      <c r="H6052" s="1">
        <v>0</v>
      </c>
      <c r="I6052">
        <v>1</v>
      </c>
      <c r="J6052" s="3">
        <v>42696</v>
      </c>
      <c r="K6052" t="s">
        <v>5914</v>
      </c>
      <c r="L6052" t="s">
        <v>16</v>
      </c>
      <c r="M6052">
        <v>30318</v>
      </c>
      <c r="N6052">
        <v>788</v>
      </c>
      <c r="O6052" t="s">
        <v>5915</v>
      </c>
      <c r="P6052" s="4">
        <v>5</v>
      </c>
      <c r="Q6052" s="4">
        <v>2</v>
      </c>
      <c r="R6052" t="s">
        <v>18</v>
      </c>
      <c r="T6052" s="2">
        <v>4.88</v>
      </c>
      <c r="U6052" s="4">
        <v>10</v>
      </c>
      <c r="V6052" t="s">
        <v>33</v>
      </c>
      <c r="W6052" s="3">
        <v>42699</v>
      </c>
      <c r="X6052" t="s">
        <v>130</v>
      </c>
      <c r="Y6052" t="s">
        <v>761</v>
      </c>
      <c r="Z6052" t="s">
        <v>64</v>
      </c>
    </row>
    <row r="6053" spans="1:26" x14ac:dyDescent="0.25">
      <c r="A6053">
        <v>3</v>
      </c>
      <c r="B6053" t="s">
        <v>25</v>
      </c>
      <c r="C6053">
        <v>1</v>
      </c>
      <c r="D6053" t="s">
        <v>26</v>
      </c>
      <c r="E6053" t="s">
        <v>870</v>
      </c>
      <c r="F6053" t="s">
        <v>13</v>
      </c>
      <c r="G6053" t="s">
        <v>5440</v>
      </c>
      <c r="H6053" s="1">
        <v>0</v>
      </c>
      <c r="I6053">
        <v>1</v>
      </c>
      <c r="J6053" s="3">
        <v>43682</v>
      </c>
      <c r="K6053" t="s">
        <v>5916</v>
      </c>
      <c r="L6053" t="s">
        <v>16</v>
      </c>
      <c r="M6053">
        <v>40475</v>
      </c>
      <c r="N6053">
        <v>93</v>
      </c>
      <c r="O6053" t="s">
        <v>756</v>
      </c>
      <c r="P6053" s="4">
        <v>6</v>
      </c>
      <c r="Q6053" s="4">
        <v>2</v>
      </c>
      <c r="R6053" t="s">
        <v>18</v>
      </c>
      <c r="T6053" s="2">
        <v>6.33</v>
      </c>
      <c r="U6053" s="4">
        <v>14</v>
      </c>
      <c r="V6053" t="s">
        <v>33</v>
      </c>
      <c r="W6053" s="3">
        <v>43685</v>
      </c>
      <c r="X6053" t="s">
        <v>130</v>
      </c>
      <c r="Y6053" t="s">
        <v>21</v>
      </c>
      <c r="Z6053" t="s">
        <v>64</v>
      </c>
    </row>
    <row r="6054" spans="1:26" x14ac:dyDescent="0.25">
      <c r="A6054">
        <v>2</v>
      </c>
      <c r="B6054" t="s">
        <v>25</v>
      </c>
      <c r="C6054">
        <v>1</v>
      </c>
      <c r="D6054" t="s">
        <v>26</v>
      </c>
      <c r="E6054" t="s">
        <v>2995</v>
      </c>
      <c r="F6054" t="s">
        <v>13</v>
      </c>
      <c r="G6054" t="s">
        <v>5253</v>
      </c>
      <c r="H6054" s="1">
        <v>0</v>
      </c>
      <c r="I6054">
        <v>1</v>
      </c>
      <c r="J6054" s="3">
        <v>43661</v>
      </c>
      <c r="K6054" t="s">
        <v>5254</v>
      </c>
      <c r="L6054" t="s">
        <v>16</v>
      </c>
      <c r="M6054">
        <v>23434</v>
      </c>
      <c r="N6054">
        <v>1799</v>
      </c>
      <c r="O6054" t="s">
        <v>256</v>
      </c>
      <c r="P6054" s="4">
        <v>6</v>
      </c>
      <c r="Q6054" s="4">
        <v>2</v>
      </c>
      <c r="R6054" t="s">
        <v>18</v>
      </c>
      <c r="T6054" s="2">
        <v>6.22</v>
      </c>
      <c r="U6054" s="4">
        <v>13</v>
      </c>
      <c r="V6054" t="s">
        <v>33</v>
      </c>
      <c r="W6054" s="3">
        <v>43663</v>
      </c>
      <c r="X6054" t="s">
        <v>130</v>
      </c>
      <c r="Y6054" t="s">
        <v>205</v>
      </c>
      <c r="Z6054" t="s">
        <v>64</v>
      </c>
    </row>
    <row r="6055" spans="1:26" x14ac:dyDescent="0.25">
      <c r="A6055">
        <v>3</v>
      </c>
      <c r="B6055" t="s">
        <v>25</v>
      </c>
      <c r="C6055">
        <v>1</v>
      </c>
      <c r="D6055" t="s">
        <v>26</v>
      </c>
      <c r="E6055" t="s">
        <v>672</v>
      </c>
      <c r="F6055" t="s">
        <v>13</v>
      </c>
      <c r="G6055" t="s">
        <v>5286</v>
      </c>
      <c r="H6055" s="1">
        <v>0</v>
      </c>
      <c r="I6055">
        <v>1</v>
      </c>
      <c r="J6055" s="3">
        <v>43187</v>
      </c>
      <c r="K6055" t="s">
        <v>5917</v>
      </c>
      <c r="L6055" t="s">
        <v>16</v>
      </c>
      <c r="M6055">
        <v>22204</v>
      </c>
      <c r="N6055">
        <v>790</v>
      </c>
      <c r="O6055" t="s">
        <v>3236</v>
      </c>
      <c r="P6055" s="4">
        <v>8</v>
      </c>
      <c r="Q6055" s="4">
        <v>2</v>
      </c>
      <c r="R6055" t="s">
        <v>18</v>
      </c>
      <c r="T6055" s="2">
        <v>7.85</v>
      </c>
      <c r="U6055" s="4">
        <v>31</v>
      </c>
      <c r="V6055" t="s">
        <v>33</v>
      </c>
      <c r="W6055" s="3">
        <v>43190</v>
      </c>
      <c r="X6055" t="s">
        <v>130</v>
      </c>
      <c r="Y6055" t="s">
        <v>205</v>
      </c>
      <c r="Z6055" t="s">
        <v>42</v>
      </c>
    </row>
    <row r="6056" spans="1:26" x14ac:dyDescent="0.25">
      <c r="A6056">
        <v>3</v>
      </c>
      <c r="B6056" t="s">
        <v>25</v>
      </c>
      <c r="C6056">
        <v>1</v>
      </c>
      <c r="D6056" t="s">
        <v>26</v>
      </c>
      <c r="E6056" t="s">
        <v>876</v>
      </c>
      <c r="F6056" t="s">
        <v>13</v>
      </c>
      <c r="G6056" t="s">
        <v>860</v>
      </c>
      <c r="H6056" s="1">
        <v>0</v>
      </c>
      <c r="I6056">
        <v>1</v>
      </c>
      <c r="J6056" s="3">
        <v>43611</v>
      </c>
      <c r="K6056" t="s">
        <v>5918</v>
      </c>
      <c r="L6056" t="s">
        <v>16</v>
      </c>
      <c r="M6056">
        <v>40214</v>
      </c>
      <c r="N6056">
        <v>1051</v>
      </c>
      <c r="O6056" t="s">
        <v>1166</v>
      </c>
      <c r="P6056" s="4">
        <v>1</v>
      </c>
      <c r="Q6056" s="4">
        <v>2</v>
      </c>
      <c r="R6056" t="s">
        <v>18</v>
      </c>
      <c r="T6056" s="2">
        <v>0.77</v>
      </c>
      <c r="U6056" s="4">
        <v>26</v>
      </c>
      <c r="V6056" t="s">
        <v>33</v>
      </c>
      <c r="W6056" s="3">
        <v>43614</v>
      </c>
      <c r="X6056" t="s">
        <v>130</v>
      </c>
      <c r="Y6056" t="s">
        <v>21</v>
      </c>
      <c r="Z6056" t="s">
        <v>356</v>
      </c>
    </row>
    <row r="6057" spans="1:26" x14ac:dyDescent="0.25">
      <c r="A6057">
        <v>3</v>
      </c>
      <c r="B6057" t="s">
        <v>25</v>
      </c>
      <c r="C6057">
        <v>1</v>
      </c>
      <c r="D6057" t="s">
        <v>26</v>
      </c>
      <c r="E6057" t="s">
        <v>876</v>
      </c>
      <c r="F6057" t="s">
        <v>13</v>
      </c>
      <c r="G6057" t="s">
        <v>860</v>
      </c>
      <c r="H6057" s="1">
        <v>0</v>
      </c>
      <c r="I6057">
        <v>1</v>
      </c>
      <c r="J6057" s="3">
        <v>43611</v>
      </c>
      <c r="K6057" t="s">
        <v>5918</v>
      </c>
      <c r="L6057" t="s">
        <v>16</v>
      </c>
      <c r="M6057">
        <v>40214</v>
      </c>
      <c r="N6057">
        <v>294</v>
      </c>
      <c r="O6057" t="s">
        <v>5919</v>
      </c>
      <c r="P6057" s="4">
        <v>63</v>
      </c>
      <c r="Q6057" s="4">
        <v>3</v>
      </c>
      <c r="R6057" t="s">
        <v>18</v>
      </c>
      <c r="T6057" s="2">
        <v>62.53</v>
      </c>
      <c r="U6057" s="4">
        <v>208</v>
      </c>
      <c r="V6057" t="s">
        <v>33</v>
      </c>
      <c r="W6057" s="3">
        <v>43614</v>
      </c>
      <c r="X6057" t="s">
        <v>130</v>
      </c>
      <c r="Y6057" t="s">
        <v>21</v>
      </c>
      <c r="Z6057" t="s">
        <v>56</v>
      </c>
    </row>
    <row r="6058" spans="1:26" x14ac:dyDescent="0.25">
      <c r="A6058">
        <v>3</v>
      </c>
      <c r="B6058" t="s">
        <v>25</v>
      </c>
      <c r="C6058">
        <v>1</v>
      </c>
      <c r="D6058" t="s">
        <v>26</v>
      </c>
      <c r="E6058" t="s">
        <v>201</v>
      </c>
      <c r="F6058" t="s">
        <v>13</v>
      </c>
      <c r="G6058" t="s">
        <v>5912</v>
      </c>
      <c r="H6058" s="1">
        <v>0</v>
      </c>
      <c r="I6058">
        <v>1</v>
      </c>
      <c r="J6058" s="3">
        <v>43053</v>
      </c>
      <c r="K6058" t="s">
        <v>5913</v>
      </c>
      <c r="L6058" t="s">
        <v>16</v>
      </c>
      <c r="M6058">
        <v>22153</v>
      </c>
      <c r="N6058">
        <v>851</v>
      </c>
      <c r="O6058" t="s">
        <v>8137</v>
      </c>
      <c r="P6058" s="4">
        <v>322</v>
      </c>
      <c r="Q6058" s="4">
        <v>3</v>
      </c>
      <c r="R6058" t="s">
        <v>18</v>
      </c>
      <c r="T6058" s="2">
        <v>322.18</v>
      </c>
      <c r="U6058" s="4">
        <v>826</v>
      </c>
      <c r="V6058" t="s">
        <v>33</v>
      </c>
      <c r="W6058" s="3">
        <v>43056</v>
      </c>
      <c r="X6058" t="s">
        <v>130</v>
      </c>
      <c r="Y6058" t="s">
        <v>205</v>
      </c>
      <c r="Z6058" t="s">
        <v>56</v>
      </c>
    </row>
    <row r="6059" spans="1:26" x14ac:dyDescent="0.25">
      <c r="A6059">
        <v>2</v>
      </c>
      <c r="B6059" t="s">
        <v>25</v>
      </c>
      <c r="C6059">
        <v>1</v>
      </c>
      <c r="D6059" t="s">
        <v>26</v>
      </c>
      <c r="E6059" t="s">
        <v>2995</v>
      </c>
      <c r="F6059" t="s">
        <v>13</v>
      </c>
      <c r="G6059" t="s">
        <v>5253</v>
      </c>
      <c r="H6059" s="1">
        <v>0</v>
      </c>
      <c r="I6059">
        <v>1</v>
      </c>
      <c r="J6059" s="3">
        <v>43661</v>
      </c>
      <c r="K6059" t="s">
        <v>5254</v>
      </c>
      <c r="L6059" t="s">
        <v>16</v>
      </c>
      <c r="M6059">
        <v>23434</v>
      </c>
      <c r="N6059">
        <v>292</v>
      </c>
      <c r="O6059" t="s">
        <v>3624</v>
      </c>
      <c r="P6059" s="4">
        <v>50</v>
      </c>
      <c r="Q6059" s="4">
        <v>3</v>
      </c>
      <c r="R6059" t="s">
        <v>18</v>
      </c>
      <c r="T6059" s="2">
        <v>50.38</v>
      </c>
      <c r="U6059" s="4">
        <v>180</v>
      </c>
      <c r="V6059" t="s">
        <v>33</v>
      </c>
      <c r="W6059" s="3">
        <v>43663</v>
      </c>
      <c r="X6059" t="s">
        <v>130</v>
      </c>
      <c r="Y6059" t="s">
        <v>205</v>
      </c>
      <c r="Z6059" t="s">
        <v>56</v>
      </c>
    </row>
    <row r="6060" spans="1:26" x14ac:dyDescent="0.25">
      <c r="A6060">
        <v>1</v>
      </c>
      <c r="B6060" t="s">
        <v>10</v>
      </c>
      <c r="C6060">
        <v>1</v>
      </c>
      <c r="D6060" t="s">
        <v>26</v>
      </c>
      <c r="E6060" t="s">
        <v>2483</v>
      </c>
      <c r="F6060" t="s">
        <v>13</v>
      </c>
      <c r="G6060" t="s">
        <v>8141</v>
      </c>
      <c r="H6060" s="1">
        <v>0</v>
      </c>
      <c r="I6060">
        <v>1</v>
      </c>
      <c r="J6060" s="3">
        <v>42375</v>
      </c>
      <c r="K6060" t="s">
        <v>5920</v>
      </c>
      <c r="L6060" t="s">
        <v>16</v>
      </c>
      <c r="M6060">
        <v>30605</v>
      </c>
      <c r="N6060">
        <v>522</v>
      </c>
      <c r="O6060" t="s">
        <v>755</v>
      </c>
      <c r="P6060" s="4">
        <v>5</v>
      </c>
      <c r="Q6060" s="4">
        <v>3</v>
      </c>
      <c r="R6060" t="s">
        <v>18</v>
      </c>
      <c r="T6060" s="2">
        <v>5.24</v>
      </c>
      <c r="U6060" s="4">
        <v>13</v>
      </c>
      <c r="V6060" t="s">
        <v>33</v>
      </c>
      <c r="W6060" s="3">
        <v>42376</v>
      </c>
      <c r="X6060" t="s">
        <v>130</v>
      </c>
      <c r="Y6060" t="s">
        <v>761</v>
      </c>
      <c r="Z6060" t="s">
        <v>49</v>
      </c>
    </row>
    <row r="6061" spans="1:26" x14ac:dyDescent="0.25">
      <c r="A6061">
        <v>3</v>
      </c>
      <c r="B6061" t="s">
        <v>25</v>
      </c>
      <c r="C6061">
        <v>1</v>
      </c>
      <c r="D6061" t="s">
        <v>26</v>
      </c>
      <c r="E6061" t="s">
        <v>1613</v>
      </c>
      <c r="F6061" t="s">
        <v>13</v>
      </c>
      <c r="G6061" t="s">
        <v>5361</v>
      </c>
      <c r="H6061" s="1">
        <v>0</v>
      </c>
      <c r="I6061">
        <v>1</v>
      </c>
      <c r="J6061" s="3">
        <v>43430</v>
      </c>
      <c r="K6061" t="s">
        <v>5921</v>
      </c>
      <c r="L6061" t="s">
        <v>16</v>
      </c>
      <c r="M6061">
        <v>36608</v>
      </c>
      <c r="N6061">
        <v>1529</v>
      </c>
      <c r="O6061" t="s">
        <v>2973</v>
      </c>
      <c r="P6061" s="4">
        <v>46</v>
      </c>
      <c r="Q6061" s="4">
        <v>3</v>
      </c>
      <c r="R6061" t="s">
        <v>18</v>
      </c>
      <c r="T6061" s="2">
        <v>45.84</v>
      </c>
      <c r="U6061" s="4">
        <v>92</v>
      </c>
      <c r="V6061" t="s">
        <v>33</v>
      </c>
      <c r="W6061" s="3">
        <v>43433</v>
      </c>
      <c r="X6061" t="s">
        <v>130</v>
      </c>
      <c r="Y6061" t="s">
        <v>225</v>
      </c>
      <c r="Z6061" t="s">
        <v>54</v>
      </c>
    </row>
    <row r="6062" spans="1:26" x14ac:dyDescent="0.25">
      <c r="A6062">
        <v>2</v>
      </c>
      <c r="B6062" t="s">
        <v>25</v>
      </c>
      <c r="C6062">
        <v>1</v>
      </c>
      <c r="D6062" t="s">
        <v>26</v>
      </c>
      <c r="E6062" t="s">
        <v>2995</v>
      </c>
      <c r="F6062" t="s">
        <v>13</v>
      </c>
      <c r="G6062" t="s">
        <v>5389</v>
      </c>
      <c r="H6062" s="1">
        <v>0</v>
      </c>
      <c r="I6062">
        <v>1</v>
      </c>
      <c r="J6062" s="3">
        <v>42772</v>
      </c>
      <c r="K6062" t="s">
        <v>5922</v>
      </c>
      <c r="L6062" t="s">
        <v>16</v>
      </c>
      <c r="M6062">
        <v>23434</v>
      </c>
      <c r="N6062">
        <v>1554</v>
      </c>
      <c r="O6062" t="s">
        <v>2966</v>
      </c>
      <c r="P6062" s="4">
        <v>3</v>
      </c>
      <c r="Q6062" s="4">
        <v>3</v>
      </c>
      <c r="R6062" t="s">
        <v>18</v>
      </c>
      <c r="T6062" s="2">
        <v>2.93</v>
      </c>
      <c r="U6062" s="4">
        <v>147</v>
      </c>
      <c r="V6062" t="s">
        <v>33</v>
      </c>
      <c r="W6062" s="3">
        <v>42774</v>
      </c>
      <c r="X6062" t="s">
        <v>130</v>
      </c>
      <c r="Y6062" t="s">
        <v>205</v>
      </c>
      <c r="Z6062" t="s">
        <v>42</v>
      </c>
    </row>
    <row r="6063" spans="1:26" x14ac:dyDescent="0.25">
      <c r="A6063">
        <v>3</v>
      </c>
      <c r="B6063" t="s">
        <v>25</v>
      </c>
      <c r="C6063">
        <v>1</v>
      </c>
      <c r="D6063" t="s">
        <v>26</v>
      </c>
      <c r="E6063" t="s">
        <v>2489</v>
      </c>
      <c r="F6063" t="s">
        <v>13</v>
      </c>
      <c r="G6063" t="s">
        <v>5816</v>
      </c>
      <c r="H6063" s="1">
        <v>0</v>
      </c>
      <c r="I6063">
        <v>1</v>
      </c>
      <c r="J6063" s="3">
        <v>42406</v>
      </c>
      <c r="K6063" t="s">
        <v>5923</v>
      </c>
      <c r="L6063" t="s">
        <v>16</v>
      </c>
      <c r="M6063">
        <v>23320</v>
      </c>
      <c r="N6063">
        <v>188</v>
      </c>
      <c r="O6063" t="s">
        <v>1259</v>
      </c>
      <c r="P6063" s="4">
        <v>7</v>
      </c>
      <c r="Q6063" s="4">
        <v>4</v>
      </c>
      <c r="R6063" t="s">
        <v>18</v>
      </c>
      <c r="T6063" s="2">
        <v>7.2</v>
      </c>
      <c r="U6063" s="4">
        <v>15</v>
      </c>
      <c r="V6063" t="s">
        <v>33</v>
      </c>
      <c r="W6063" s="3">
        <v>42409</v>
      </c>
      <c r="X6063" t="s">
        <v>130</v>
      </c>
      <c r="Y6063" t="s">
        <v>205</v>
      </c>
      <c r="Z6063" t="s">
        <v>35</v>
      </c>
    </row>
    <row r="6064" spans="1:26" x14ac:dyDescent="0.25">
      <c r="A6064">
        <v>2</v>
      </c>
      <c r="B6064" t="s">
        <v>25</v>
      </c>
      <c r="C6064">
        <v>1</v>
      </c>
      <c r="D6064" t="s">
        <v>26</v>
      </c>
      <c r="E6064" t="s">
        <v>5924</v>
      </c>
      <c r="F6064" t="s">
        <v>13</v>
      </c>
      <c r="G6064" t="s">
        <v>5335</v>
      </c>
      <c r="H6064" s="1">
        <v>0</v>
      </c>
      <c r="I6064">
        <v>1</v>
      </c>
      <c r="J6064" s="3">
        <v>43571</v>
      </c>
      <c r="K6064" t="s">
        <v>5925</v>
      </c>
      <c r="L6064" t="s">
        <v>16</v>
      </c>
      <c r="M6064">
        <v>35244</v>
      </c>
      <c r="N6064">
        <v>461</v>
      </c>
      <c r="O6064" t="s">
        <v>4141</v>
      </c>
      <c r="P6064" s="4">
        <v>10</v>
      </c>
      <c r="Q6064" s="4">
        <v>4</v>
      </c>
      <c r="R6064" t="s">
        <v>18</v>
      </c>
      <c r="T6064" s="2">
        <v>9.5399999999999991</v>
      </c>
      <c r="U6064" s="4">
        <v>477</v>
      </c>
      <c r="V6064" t="s">
        <v>33</v>
      </c>
      <c r="W6064" s="3">
        <v>43573</v>
      </c>
      <c r="X6064" t="s">
        <v>130</v>
      </c>
      <c r="Y6064" t="s">
        <v>225</v>
      </c>
      <c r="Z6064" t="s">
        <v>356</v>
      </c>
    </row>
    <row r="6065" spans="1:26" x14ac:dyDescent="0.25">
      <c r="A6065">
        <v>3</v>
      </c>
      <c r="B6065" t="s">
        <v>25</v>
      </c>
      <c r="C6065">
        <v>1</v>
      </c>
      <c r="D6065" t="s">
        <v>26</v>
      </c>
      <c r="E6065" t="s">
        <v>1613</v>
      </c>
      <c r="F6065" t="s">
        <v>13</v>
      </c>
      <c r="G6065" t="s">
        <v>5361</v>
      </c>
      <c r="H6065" s="1">
        <v>0</v>
      </c>
      <c r="I6065">
        <v>1</v>
      </c>
      <c r="J6065" s="3">
        <v>43430</v>
      </c>
      <c r="K6065" t="s">
        <v>5921</v>
      </c>
      <c r="L6065" t="s">
        <v>16</v>
      </c>
      <c r="M6065">
        <v>36608</v>
      </c>
      <c r="N6065">
        <v>1638</v>
      </c>
      <c r="O6065" t="s">
        <v>3167</v>
      </c>
      <c r="P6065" s="4">
        <v>17</v>
      </c>
      <c r="Q6065" s="4">
        <v>5</v>
      </c>
      <c r="R6065" t="s">
        <v>18</v>
      </c>
      <c r="T6065" s="2">
        <v>16.88</v>
      </c>
      <c r="U6065" s="4">
        <v>34</v>
      </c>
      <c r="V6065" t="s">
        <v>33</v>
      </c>
      <c r="W6065" s="3">
        <v>43433</v>
      </c>
      <c r="X6065" t="s">
        <v>130</v>
      </c>
      <c r="Y6065" t="s">
        <v>225</v>
      </c>
      <c r="Z6065" t="s">
        <v>54</v>
      </c>
    </row>
    <row r="6066" spans="1:26" x14ac:dyDescent="0.25">
      <c r="A6066">
        <v>2</v>
      </c>
      <c r="B6066" t="s">
        <v>25</v>
      </c>
      <c r="C6066">
        <v>1</v>
      </c>
      <c r="D6066" t="s">
        <v>26</v>
      </c>
      <c r="E6066" t="s">
        <v>2995</v>
      </c>
      <c r="F6066" t="s">
        <v>13</v>
      </c>
      <c r="G6066" t="s">
        <v>5389</v>
      </c>
      <c r="H6066" s="1">
        <v>0</v>
      </c>
      <c r="I6066">
        <v>1</v>
      </c>
      <c r="J6066" s="3">
        <v>42772</v>
      </c>
      <c r="K6066" t="s">
        <v>5922</v>
      </c>
      <c r="L6066" t="s">
        <v>16</v>
      </c>
      <c r="M6066">
        <v>23434</v>
      </c>
      <c r="N6066">
        <v>1714</v>
      </c>
      <c r="O6066" t="s">
        <v>405</v>
      </c>
      <c r="P6066" s="4">
        <v>13</v>
      </c>
      <c r="Q6066" s="4">
        <v>5</v>
      </c>
      <c r="R6066" t="s">
        <v>18</v>
      </c>
      <c r="T6066" s="2">
        <v>13.45</v>
      </c>
      <c r="U6066" s="4">
        <v>30</v>
      </c>
      <c r="V6066" t="s">
        <v>33</v>
      </c>
      <c r="W6066" s="3">
        <v>42774</v>
      </c>
      <c r="X6066" t="s">
        <v>130</v>
      </c>
      <c r="Y6066" t="s">
        <v>205</v>
      </c>
      <c r="Z6066" t="s">
        <v>64</v>
      </c>
    </row>
    <row r="6067" spans="1:26" x14ac:dyDescent="0.25">
      <c r="A6067">
        <v>2</v>
      </c>
      <c r="B6067" t="s">
        <v>25</v>
      </c>
      <c r="C6067">
        <v>1</v>
      </c>
      <c r="D6067" t="s">
        <v>26</v>
      </c>
      <c r="E6067" t="s">
        <v>672</v>
      </c>
      <c r="F6067" t="s">
        <v>13</v>
      </c>
      <c r="G6067" t="s">
        <v>5536</v>
      </c>
      <c r="H6067" s="1">
        <v>0</v>
      </c>
      <c r="I6067">
        <v>1</v>
      </c>
      <c r="J6067" s="3">
        <v>43132</v>
      </c>
      <c r="K6067" t="s">
        <v>5926</v>
      </c>
      <c r="L6067" t="s">
        <v>16</v>
      </c>
      <c r="M6067">
        <v>22204</v>
      </c>
      <c r="N6067">
        <v>1667</v>
      </c>
      <c r="O6067" t="s">
        <v>2881</v>
      </c>
      <c r="P6067" s="4">
        <v>15</v>
      </c>
      <c r="Q6067" s="4">
        <v>5</v>
      </c>
      <c r="R6067" t="s">
        <v>18</v>
      </c>
      <c r="T6067" s="2">
        <v>14.68</v>
      </c>
      <c r="U6067" s="4">
        <v>56</v>
      </c>
      <c r="V6067" t="s">
        <v>33</v>
      </c>
      <c r="W6067" s="3">
        <v>43134</v>
      </c>
      <c r="X6067" t="s">
        <v>130</v>
      </c>
      <c r="Y6067" t="s">
        <v>205</v>
      </c>
      <c r="Z6067" t="s">
        <v>42</v>
      </c>
    </row>
    <row r="6068" spans="1:26" x14ac:dyDescent="0.25">
      <c r="A6068">
        <v>1</v>
      </c>
      <c r="B6068" t="s">
        <v>10</v>
      </c>
      <c r="C6068">
        <v>1</v>
      </c>
      <c r="D6068" t="s">
        <v>26</v>
      </c>
      <c r="E6068" t="s">
        <v>2005</v>
      </c>
      <c r="F6068" t="s">
        <v>13</v>
      </c>
      <c r="G6068" t="s">
        <v>5249</v>
      </c>
      <c r="H6068" s="1">
        <v>0</v>
      </c>
      <c r="I6068">
        <v>1</v>
      </c>
      <c r="J6068" s="3">
        <v>43603</v>
      </c>
      <c r="K6068" t="s">
        <v>5250</v>
      </c>
      <c r="L6068" t="s">
        <v>16</v>
      </c>
      <c r="M6068">
        <v>30328</v>
      </c>
      <c r="N6068">
        <v>1291</v>
      </c>
      <c r="O6068" t="s">
        <v>955</v>
      </c>
      <c r="P6068" s="4">
        <v>55</v>
      </c>
      <c r="Q6068" s="4">
        <v>6</v>
      </c>
      <c r="R6068" t="s">
        <v>18</v>
      </c>
      <c r="T6068" s="2">
        <v>54.69</v>
      </c>
      <c r="U6068" s="4">
        <v>114</v>
      </c>
      <c r="V6068" t="s">
        <v>33</v>
      </c>
      <c r="W6068" s="3">
        <v>43604</v>
      </c>
      <c r="X6068" t="s">
        <v>130</v>
      </c>
      <c r="Y6068" t="s">
        <v>761</v>
      </c>
      <c r="Z6068" t="s">
        <v>54</v>
      </c>
    </row>
    <row r="6069" spans="1:26" x14ac:dyDescent="0.25">
      <c r="A6069">
        <v>3</v>
      </c>
      <c r="B6069" t="s">
        <v>25</v>
      </c>
      <c r="C6069">
        <v>1</v>
      </c>
      <c r="D6069" t="s">
        <v>26</v>
      </c>
      <c r="E6069" t="s">
        <v>1613</v>
      </c>
      <c r="F6069" t="s">
        <v>13</v>
      </c>
      <c r="G6069" t="s">
        <v>5361</v>
      </c>
      <c r="H6069" s="1">
        <v>0</v>
      </c>
      <c r="I6069">
        <v>1</v>
      </c>
      <c r="J6069" s="3">
        <v>43430</v>
      </c>
      <c r="K6069" t="s">
        <v>5921</v>
      </c>
      <c r="L6069" t="s">
        <v>16</v>
      </c>
      <c r="M6069">
        <v>36608</v>
      </c>
      <c r="N6069">
        <v>538</v>
      </c>
      <c r="O6069" t="s">
        <v>125</v>
      </c>
      <c r="P6069" s="4">
        <v>35</v>
      </c>
      <c r="Q6069" s="4">
        <v>7</v>
      </c>
      <c r="R6069" t="s">
        <v>18</v>
      </c>
      <c r="T6069" s="2">
        <v>34.78</v>
      </c>
      <c r="U6069" s="4">
        <v>71</v>
      </c>
      <c r="V6069" t="s">
        <v>33</v>
      </c>
      <c r="W6069" s="3">
        <v>43433</v>
      </c>
      <c r="X6069" t="s">
        <v>130</v>
      </c>
      <c r="Y6069" t="s">
        <v>225</v>
      </c>
      <c r="Z6069" t="s">
        <v>64</v>
      </c>
    </row>
    <row r="6070" spans="1:26" x14ac:dyDescent="0.25">
      <c r="A6070">
        <v>3</v>
      </c>
      <c r="B6070" t="s">
        <v>25</v>
      </c>
      <c r="C6070">
        <v>1</v>
      </c>
      <c r="D6070" t="s">
        <v>26</v>
      </c>
      <c r="E6070" t="s">
        <v>450</v>
      </c>
      <c r="F6070" t="s">
        <v>13</v>
      </c>
      <c r="G6070" t="s">
        <v>5927</v>
      </c>
      <c r="H6070" s="1">
        <v>0</v>
      </c>
      <c r="I6070">
        <v>1</v>
      </c>
      <c r="J6070" s="3">
        <v>43346</v>
      </c>
      <c r="K6070" t="s">
        <v>5928</v>
      </c>
      <c r="L6070" t="s">
        <v>16</v>
      </c>
      <c r="M6070">
        <v>71203</v>
      </c>
      <c r="N6070">
        <v>795</v>
      </c>
      <c r="O6070" t="s">
        <v>2986</v>
      </c>
      <c r="P6070" s="4">
        <v>41</v>
      </c>
      <c r="Q6070" s="4">
        <v>8</v>
      </c>
      <c r="R6070" t="s">
        <v>18</v>
      </c>
      <c r="T6070" s="2">
        <v>41.02</v>
      </c>
      <c r="U6070" s="4">
        <v>87</v>
      </c>
      <c r="V6070" t="s">
        <v>33</v>
      </c>
      <c r="W6070" s="3">
        <v>43349</v>
      </c>
      <c r="X6070" t="s">
        <v>130</v>
      </c>
      <c r="Y6070" t="s">
        <v>454</v>
      </c>
      <c r="Z6070" t="s">
        <v>54</v>
      </c>
    </row>
    <row r="6071" spans="1:26" x14ac:dyDescent="0.25">
      <c r="A6071">
        <v>3</v>
      </c>
      <c r="B6071" t="s">
        <v>25</v>
      </c>
      <c r="C6071">
        <v>1</v>
      </c>
      <c r="D6071" t="s">
        <v>26</v>
      </c>
      <c r="E6071" t="s">
        <v>547</v>
      </c>
      <c r="F6071" t="s">
        <v>13</v>
      </c>
      <c r="G6071" t="s">
        <v>5381</v>
      </c>
      <c r="H6071" s="1">
        <v>0.2</v>
      </c>
      <c r="I6071">
        <v>1</v>
      </c>
      <c r="J6071" s="3">
        <v>43704</v>
      </c>
      <c r="K6071" t="s">
        <v>5929</v>
      </c>
      <c r="L6071" t="s">
        <v>16</v>
      </c>
      <c r="M6071">
        <v>33614</v>
      </c>
      <c r="N6071">
        <v>472</v>
      </c>
      <c r="O6071" t="s">
        <v>362</v>
      </c>
      <c r="P6071" s="4">
        <v>1</v>
      </c>
      <c r="Q6071" s="4">
        <v>1</v>
      </c>
      <c r="R6071" t="s">
        <v>18</v>
      </c>
      <c r="T6071" s="2">
        <v>0.98</v>
      </c>
      <c r="U6071" s="4">
        <v>3</v>
      </c>
      <c r="V6071" t="s">
        <v>33</v>
      </c>
      <c r="W6071" s="3">
        <v>43707</v>
      </c>
      <c r="X6071" t="s">
        <v>130</v>
      </c>
      <c r="Y6071" t="s">
        <v>40</v>
      </c>
      <c r="Z6071" t="s">
        <v>119</v>
      </c>
    </row>
    <row r="6072" spans="1:26" x14ac:dyDescent="0.25">
      <c r="A6072">
        <v>2</v>
      </c>
      <c r="B6072" t="s">
        <v>25</v>
      </c>
      <c r="C6072">
        <v>1</v>
      </c>
      <c r="D6072" t="s">
        <v>26</v>
      </c>
      <c r="E6072" t="s">
        <v>843</v>
      </c>
      <c r="F6072" t="s">
        <v>13</v>
      </c>
      <c r="G6072" t="s">
        <v>5212</v>
      </c>
      <c r="H6072" s="1">
        <v>0.2</v>
      </c>
      <c r="I6072">
        <v>1</v>
      </c>
      <c r="J6072" s="3">
        <v>43338</v>
      </c>
      <c r="K6072" t="s">
        <v>5930</v>
      </c>
      <c r="L6072" t="s">
        <v>16</v>
      </c>
      <c r="M6072">
        <v>33142</v>
      </c>
      <c r="N6072">
        <v>1740</v>
      </c>
      <c r="O6072" t="s">
        <v>4089</v>
      </c>
      <c r="P6072" s="4">
        <v>11</v>
      </c>
      <c r="Q6072" s="4">
        <v>1</v>
      </c>
      <c r="R6072" t="s">
        <v>18</v>
      </c>
      <c r="T6072" s="2">
        <v>11.24</v>
      </c>
      <c r="U6072" s="4">
        <v>31</v>
      </c>
      <c r="V6072" t="s">
        <v>33</v>
      </c>
      <c r="W6072" s="3">
        <v>43340</v>
      </c>
      <c r="X6072" t="s">
        <v>130</v>
      </c>
      <c r="Y6072" t="s">
        <v>40</v>
      </c>
      <c r="Z6072" t="s">
        <v>64</v>
      </c>
    </row>
    <row r="6073" spans="1:26" x14ac:dyDescent="0.25">
      <c r="A6073">
        <v>1</v>
      </c>
      <c r="B6073" t="s">
        <v>10</v>
      </c>
      <c r="C6073">
        <v>1</v>
      </c>
      <c r="D6073" t="s">
        <v>26</v>
      </c>
      <c r="E6073" t="s">
        <v>1065</v>
      </c>
      <c r="F6073" t="s">
        <v>13</v>
      </c>
      <c r="G6073" t="s">
        <v>5263</v>
      </c>
      <c r="H6073" s="1">
        <v>0.2</v>
      </c>
      <c r="I6073">
        <v>1</v>
      </c>
      <c r="J6073" s="3">
        <v>42897</v>
      </c>
      <c r="K6073" t="s">
        <v>5264</v>
      </c>
      <c r="L6073" t="s">
        <v>16</v>
      </c>
      <c r="M6073">
        <v>33801</v>
      </c>
      <c r="N6073">
        <v>889</v>
      </c>
      <c r="O6073" t="s">
        <v>303</v>
      </c>
      <c r="P6073" s="4">
        <v>8</v>
      </c>
      <c r="Q6073" s="4">
        <v>2</v>
      </c>
      <c r="R6073" t="s">
        <v>18</v>
      </c>
      <c r="T6073" s="2">
        <v>7.6</v>
      </c>
      <c r="U6073" s="4">
        <v>61</v>
      </c>
      <c r="V6073" t="s">
        <v>33</v>
      </c>
      <c r="W6073" s="3">
        <v>42898</v>
      </c>
      <c r="X6073" t="s">
        <v>130</v>
      </c>
      <c r="Y6073" t="s">
        <v>40</v>
      </c>
      <c r="Z6073" t="s">
        <v>49</v>
      </c>
    </row>
    <row r="6074" spans="1:26" x14ac:dyDescent="0.25">
      <c r="A6074">
        <v>3</v>
      </c>
      <c r="B6074" t="s">
        <v>25</v>
      </c>
      <c r="C6074">
        <v>1</v>
      </c>
      <c r="D6074" t="s">
        <v>26</v>
      </c>
      <c r="E6074" t="s">
        <v>906</v>
      </c>
      <c r="F6074" t="s">
        <v>13</v>
      </c>
      <c r="G6074" t="s">
        <v>647</v>
      </c>
      <c r="H6074" s="1">
        <v>0.2</v>
      </c>
      <c r="I6074">
        <v>1</v>
      </c>
      <c r="J6074" s="3">
        <v>43410</v>
      </c>
      <c r="K6074" t="s">
        <v>5255</v>
      </c>
      <c r="L6074" t="s">
        <v>16</v>
      </c>
      <c r="M6074">
        <v>32216</v>
      </c>
      <c r="N6074">
        <v>539</v>
      </c>
      <c r="O6074" t="s">
        <v>969</v>
      </c>
      <c r="P6074" s="4">
        <v>31</v>
      </c>
      <c r="Q6074" s="4">
        <v>2</v>
      </c>
      <c r="R6074" t="s">
        <v>18</v>
      </c>
      <c r="T6074" s="2">
        <v>31.07</v>
      </c>
      <c r="U6074" s="4">
        <v>89</v>
      </c>
      <c r="V6074" t="s">
        <v>33</v>
      </c>
      <c r="W6074" s="3">
        <v>43413</v>
      </c>
      <c r="X6074" t="s">
        <v>130</v>
      </c>
      <c r="Y6074" t="s">
        <v>40</v>
      </c>
      <c r="Z6074" t="s">
        <v>64</v>
      </c>
    </row>
    <row r="6075" spans="1:26" x14ac:dyDescent="0.25">
      <c r="A6075">
        <v>3</v>
      </c>
      <c r="B6075" t="s">
        <v>25</v>
      </c>
      <c r="C6075">
        <v>1</v>
      </c>
      <c r="D6075" t="s">
        <v>26</v>
      </c>
      <c r="E6075" t="s">
        <v>906</v>
      </c>
      <c r="F6075" t="s">
        <v>13</v>
      </c>
      <c r="G6075" t="s">
        <v>647</v>
      </c>
      <c r="H6075" s="1">
        <v>0.2</v>
      </c>
      <c r="I6075">
        <v>1</v>
      </c>
      <c r="J6075" s="3">
        <v>43410</v>
      </c>
      <c r="K6075" t="s">
        <v>5255</v>
      </c>
      <c r="L6075" t="s">
        <v>16</v>
      </c>
      <c r="M6075">
        <v>32216</v>
      </c>
      <c r="N6075">
        <v>599</v>
      </c>
      <c r="O6075" t="s">
        <v>2981</v>
      </c>
      <c r="P6075" s="4">
        <v>13</v>
      </c>
      <c r="Q6075" s="4">
        <v>2</v>
      </c>
      <c r="R6075" t="s">
        <v>18</v>
      </c>
      <c r="T6075" s="2">
        <v>12.64</v>
      </c>
      <c r="U6075" s="4">
        <v>36</v>
      </c>
      <c r="V6075" t="s">
        <v>33</v>
      </c>
      <c r="W6075" s="3">
        <v>43413</v>
      </c>
      <c r="X6075" t="s">
        <v>130</v>
      </c>
      <c r="Y6075" t="s">
        <v>40</v>
      </c>
      <c r="Z6075" t="s">
        <v>64</v>
      </c>
    </row>
    <row r="6076" spans="1:26" x14ac:dyDescent="0.25">
      <c r="A6076">
        <v>2</v>
      </c>
      <c r="B6076" t="s">
        <v>25</v>
      </c>
      <c r="C6076">
        <v>1</v>
      </c>
      <c r="D6076" t="s">
        <v>26</v>
      </c>
      <c r="E6076" t="s">
        <v>2026</v>
      </c>
      <c r="F6076" t="s">
        <v>13</v>
      </c>
      <c r="G6076" t="s">
        <v>701</v>
      </c>
      <c r="H6076" s="1">
        <v>0.2</v>
      </c>
      <c r="I6076">
        <v>1</v>
      </c>
      <c r="J6076" s="3">
        <v>42918</v>
      </c>
      <c r="K6076" t="s">
        <v>5268</v>
      </c>
      <c r="L6076" t="s">
        <v>16</v>
      </c>
      <c r="M6076">
        <v>27604</v>
      </c>
      <c r="N6076">
        <v>1567</v>
      </c>
      <c r="O6076" t="s">
        <v>3767</v>
      </c>
      <c r="P6076" s="4">
        <v>3</v>
      </c>
      <c r="Q6076" s="4">
        <v>2</v>
      </c>
      <c r="R6076" t="s">
        <v>18</v>
      </c>
      <c r="T6076" s="2">
        <v>3.29</v>
      </c>
      <c r="U6076" s="4">
        <v>9</v>
      </c>
      <c r="V6076" t="s">
        <v>33</v>
      </c>
      <c r="W6076" s="3">
        <v>42920</v>
      </c>
      <c r="X6076" t="s">
        <v>130</v>
      </c>
      <c r="Y6076" t="s">
        <v>63</v>
      </c>
      <c r="Z6076" t="s">
        <v>64</v>
      </c>
    </row>
    <row r="6077" spans="1:26" x14ac:dyDescent="0.25">
      <c r="A6077">
        <v>1</v>
      </c>
      <c r="B6077" t="s">
        <v>10</v>
      </c>
      <c r="C6077">
        <v>1</v>
      </c>
      <c r="D6077" t="s">
        <v>26</v>
      </c>
      <c r="E6077" t="s">
        <v>1065</v>
      </c>
      <c r="F6077" t="s">
        <v>13</v>
      </c>
      <c r="G6077" t="s">
        <v>5263</v>
      </c>
      <c r="H6077" s="1">
        <v>0.2</v>
      </c>
      <c r="I6077">
        <v>1</v>
      </c>
      <c r="J6077" s="3">
        <v>42897</v>
      </c>
      <c r="K6077" t="s">
        <v>5264</v>
      </c>
      <c r="L6077" t="s">
        <v>16</v>
      </c>
      <c r="M6077">
        <v>33801</v>
      </c>
      <c r="N6077">
        <v>1550</v>
      </c>
      <c r="O6077" t="s">
        <v>1123</v>
      </c>
      <c r="P6077" s="4">
        <v>52</v>
      </c>
      <c r="Q6077" s="4">
        <v>2</v>
      </c>
      <c r="R6077" t="s">
        <v>18</v>
      </c>
      <c r="T6077" s="2">
        <v>51.83</v>
      </c>
      <c r="U6077" s="4">
        <v>1037</v>
      </c>
      <c r="V6077" t="s">
        <v>33</v>
      </c>
      <c r="W6077" s="3">
        <v>42898</v>
      </c>
      <c r="X6077" t="s">
        <v>130</v>
      </c>
      <c r="Y6077" t="s">
        <v>40</v>
      </c>
      <c r="Z6077" t="s">
        <v>42</v>
      </c>
    </row>
    <row r="6078" spans="1:26" x14ac:dyDescent="0.25">
      <c r="A6078">
        <v>1</v>
      </c>
      <c r="B6078" t="s">
        <v>10</v>
      </c>
      <c r="C6078">
        <v>1</v>
      </c>
      <c r="D6078" t="s">
        <v>26</v>
      </c>
      <c r="E6078" t="s">
        <v>1319</v>
      </c>
      <c r="F6078" t="s">
        <v>13</v>
      </c>
      <c r="G6078" t="s">
        <v>5665</v>
      </c>
      <c r="H6078" s="1">
        <v>0.2</v>
      </c>
      <c r="I6078">
        <v>1</v>
      </c>
      <c r="J6078" s="3">
        <v>43649</v>
      </c>
      <c r="K6078" t="s">
        <v>5931</v>
      </c>
      <c r="L6078" t="s">
        <v>16</v>
      </c>
      <c r="M6078">
        <v>27217</v>
      </c>
      <c r="N6078">
        <v>29</v>
      </c>
      <c r="O6078" t="s">
        <v>473</v>
      </c>
      <c r="P6078" s="4">
        <v>2</v>
      </c>
      <c r="Q6078" s="4">
        <v>3</v>
      </c>
      <c r="R6078" t="s">
        <v>18</v>
      </c>
      <c r="T6078" s="2">
        <v>1.55</v>
      </c>
      <c r="U6078" s="4">
        <v>10</v>
      </c>
      <c r="V6078" t="s">
        <v>33</v>
      </c>
      <c r="W6078" s="3">
        <v>43650</v>
      </c>
      <c r="X6078" t="s">
        <v>130</v>
      </c>
      <c r="Y6078" t="s">
        <v>63</v>
      </c>
      <c r="Z6078" t="s">
        <v>49</v>
      </c>
    </row>
    <row r="6079" spans="1:26" x14ac:dyDescent="0.25">
      <c r="A6079">
        <v>1</v>
      </c>
      <c r="B6079" t="s">
        <v>10</v>
      </c>
      <c r="C6079">
        <v>1</v>
      </c>
      <c r="D6079" t="s">
        <v>26</v>
      </c>
      <c r="E6079" t="s">
        <v>906</v>
      </c>
      <c r="F6079" t="s">
        <v>13</v>
      </c>
      <c r="G6079" t="s">
        <v>1058</v>
      </c>
      <c r="H6079" s="1">
        <v>0.2</v>
      </c>
      <c r="I6079">
        <v>1</v>
      </c>
      <c r="J6079" s="3">
        <v>43594</v>
      </c>
      <c r="K6079" t="s">
        <v>5262</v>
      </c>
      <c r="L6079" t="s">
        <v>16</v>
      </c>
      <c r="M6079">
        <v>28540</v>
      </c>
      <c r="N6079">
        <v>1589</v>
      </c>
      <c r="O6079" t="s">
        <v>312</v>
      </c>
      <c r="P6079" s="4">
        <v>22</v>
      </c>
      <c r="Q6079" s="4">
        <v>3</v>
      </c>
      <c r="R6079" t="s">
        <v>18</v>
      </c>
      <c r="T6079" s="2">
        <v>22.02</v>
      </c>
      <c r="U6079" s="4">
        <v>65</v>
      </c>
      <c r="V6079" t="s">
        <v>33</v>
      </c>
      <c r="W6079" s="3">
        <v>43595</v>
      </c>
      <c r="X6079" t="s">
        <v>130</v>
      </c>
      <c r="Y6079" t="s">
        <v>63</v>
      </c>
      <c r="Z6079" t="s">
        <v>119</v>
      </c>
    </row>
    <row r="6080" spans="1:26" x14ac:dyDescent="0.25">
      <c r="A6080">
        <v>3</v>
      </c>
      <c r="B6080" t="s">
        <v>25</v>
      </c>
      <c r="C6080">
        <v>1</v>
      </c>
      <c r="D6080" t="s">
        <v>26</v>
      </c>
      <c r="E6080" t="s">
        <v>2026</v>
      </c>
      <c r="F6080" t="s">
        <v>13</v>
      </c>
      <c r="G6080" t="s">
        <v>5533</v>
      </c>
      <c r="H6080" s="1">
        <v>0.2</v>
      </c>
      <c r="I6080">
        <v>1</v>
      </c>
      <c r="J6080" s="3">
        <v>43722</v>
      </c>
      <c r="K6080" t="s">
        <v>5932</v>
      </c>
      <c r="L6080" t="s">
        <v>16</v>
      </c>
      <c r="M6080">
        <v>27604</v>
      </c>
      <c r="N6080">
        <v>1787</v>
      </c>
      <c r="O6080" t="s">
        <v>4048</v>
      </c>
      <c r="P6080" s="4">
        <v>23</v>
      </c>
      <c r="Q6080" s="4">
        <v>3</v>
      </c>
      <c r="R6080" t="s">
        <v>18</v>
      </c>
      <c r="T6080" s="2">
        <v>23.23</v>
      </c>
      <c r="U6080" s="4">
        <v>74</v>
      </c>
      <c r="V6080" t="s">
        <v>33</v>
      </c>
      <c r="W6080" s="3">
        <v>43725</v>
      </c>
      <c r="X6080" t="s">
        <v>130</v>
      </c>
      <c r="Y6080" t="s">
        <v>63</v>
      </c>
      <c r="Z6080" t="s">
        <v>64</v>
      </c>
    </row>
    <row r="6081" spans="1:26" x14ac:dyDescent="0.25">
      <c r="A6081">
        <v>3</v>
      </c>
      <c r="B6081" t="s">
        <v>25</v>
      </c>
      <c r="C6081">
        <v>1</v>
      </c>
      <c r="D6081" t="s">
        <v>26</v>
      </c>
      <c r="E6081" t="s">
        <v>708</v>
      </c>
      <c r="F6081" t="s">
        <v>13</v>
      </c>
      <c r="G6081" t="s">
        <v>5912</v>
      </c>
      <c r="H6081" s="1">
        <v>0.2</v>
      </c>
      <c r="I6081">
        <v>1</v>
      </c>
      <c r="J6081" s="3">
        <v>43225</v>
      </c>
      <c r="K6081" t="s">
        <v>5933</v>
      </c>
      <c r="L6081" t="s">
        <v>16</v>
      </c>
      <c r="M6081">
        <v>37130</v>
      </c>
      <c r="N6081">
        <v>1762</v>
      </c>
      <c r="O6081" t="s">
        <v>3550</v>
      </c>
      <c r="P6081" s="4">
        <v>5</v>
      </c>
      <c r="Q6081" s="4">
        <v>3</v>
      </c>
      <c r="R6081" t="s">
        <v>18</v>
      </c>
      <c r="T6081" s="2">
        <v>5.2</v>
      </c>
      <c r="U6081" s="4">
        <v>14</v>
      </c>
      <c r="V6081" t="s">
        <v>33</v>
      </c>
      <c r="W6081" s="3">
        <v>43228</v>
      </c>
      <c r="X6081" t="s">
        <v>130</v>
      </c>
      <c r="Y6081" t="s">
        <v>214</v>
      </c>
      <c r="Z6081" t="s">
        <v>64</v>
      </c>
    </row>
    <row r="6082" spans="1:26" x14ac:dyDescent="0.25">
      <c r="A6082">
        <v>2</v>
      </c>
      <c r="B6082" t="s">
        <v>25</v>
      </c>
      <c r="C6082">
        <v>1</v>
      </c>
      <c r="D6082" t="s">
        <v>26</v>
      </c>
      <c r="E6082" t="s">
        <v>1065</v>
      </c>
      <c r="F6082" t="s">
        <v>13</v>
      </c>
      <c r="G6082" t="s">
        <v>1058</v>
      </c>
      <c r="H6082" s="1">
        <v>0.2</v>
      </c>
      <c r="I6082">
        <v>1</v>
      </c>
      <c r="J6082" s="3">
        <v>42448</v>
      </c>
      <c r="K6082" t="s">
        <v>5265</v>
      </c>
      <c r="L6082" t="s">
        <v>16</v>
      </c>
      <c r="M6082">
        <v>33801</v>
      </c>
      <c r="N6082">
        <v>473</v>
      </c>
      <c r="O6082" t="s">
        <v>883</v>
      </c>
      <c r="P6082" s="4">
        <v>2</v>
      </c>
      <c r="Q6082" s="4">
        <v>3</v>
      </c>
      <c r="R6082" t="s">
        <v>18</v>
      </c>
      <c r="T6082" s="2">
        <v>1.96</v>
      </c>
      <c r="U6082" s="4">
        <v>26</v>
      </c>
      <c r="V6082" t="s">
        <v>33</v>
      </c>
      <c r="W6082" s="3">
        <v>42450</v>
      </c>
      <c r="X6082" t="s">
        <v>130</v>
      </c>
      <c r="Y6082" t="s">
        <v>40</v>
      </c>
      <c r="Z6082" t="s">
        <v>42</v>
      </c>
    </row>
    <row r="6083" spans="1:26" x14ac:dyDescent="0.25">
      <c r="A6083">
        <v>3</v>
      </c>
      <c r="B6083" t="s">
        <v>25</v>
      </c>
      <c r="C6083">
        <v>1</v>
      </c>
      <c r="D6083" t="s">
        <v>26</v>
      </c>
      <c r="E6083" t="s">
        <v>1645</v>
      </c>
      <c r="F6083" t="s">
        <v>13</v>
      </c>
      <c r="G6083" t="s">
        <v>486</v>
      </c>
      <c r="H6083" s="1">
        <v>0.2</v>
      </c>
      <c r="I6083">
        <v>1</v>
      </c>
      <c r="J6083" s="3">
        <v>42663</v>
      </c>
      <c r="K6083" t="s">
        <v>5270</v>
      </c>
      <c r="L6083" t="s">
        <v>16</v>
      </c>
      <c r="M6083">
        <v>37918</v>
      </c>
      <c r="N6083">
        <v>470</v>
      </c>
      <c r="O6083" t="s">
        <v>8175</v>
      </c>
      <c r="P6083" s="4">
        <v>-25</v>
      </c>
      <c r="Q6083" s="4">
        <v>3</v>
      </c>
      <c r="R6083" t="s">
        <v>18</v>
      </c>
      <c r="T6083" s="2">
        <v>-24.59</v>
      </c>
      <c r="U6083" s="4">
        <v>98</v>
      </c>
      <c r="V6083" t="s">
        <v>33</v>
      </c>
      <c r="W6083" s="3">
        <v>42666</v>
      </c>
      <c r="X6083" t="s">
        <v>130</v>
      </c>
      <c r="Y6083" t="s">
        <v>214</v>
      </c>
      <c r="Z6083" t="s">
        <v>42</v>
      </c>
    </row>
    <row r="6084" spans="1:26" x14ac:dyDescent="0.25">
      <c r="A6084">
        <v>3</v>
      </c>
      <c r="B6084" t="s">
        <v>25</v>
      </c>
      <c r="C6084">
        <v>1</v>
      </c>
      <c r="D6084" t="s">
        <v>26</v>
      </c>
      <c r="E6084" t="s">
        <v>2026</v>
      </c>
      <c r="F6084" t="s">
        <v>13</v>
      </c>
      <c r="G6084" t="s">
        <v>5533</v>
      </c>
      <c r="H6084" s="1">
        <v>0.2</v>
      </c>
      <c r="I6084">
        <v>1</v>
      </c>
      <c r="J6084" s="3">
        <v>43722</v>
      </c>
      <c r="K6084" t="s">
        <v>5932</v>
      </c>
      <c r="L6084" t="s">
        <v>16</v>
      </c>
      <c r="M6084">
        <v>27604</v>
      </c>
      <c r="N6084">
        <v>18</v>
      </c>
      <c r="O6084" t="s">
        <v>3415</v>
      </c>
      <c r="P6084" s="4">
        <v>94</v>
      </c>
      <c r="Q6084" s="4">
        <v>4</v>
      </c>
      <c r="R6084" t="s">
        <v>18</v>
      </c>
      <c r="T6084" s="2">
        <v>94.28</v>
      </c>
      <c r="U6084" s="4">
        <v>943</v>
      </c>
      <c r="V6084" t="s">
        <v>33</v>
      </c>
      <c r="W6084" s="3">
        <v>43725</v>
      </c>
      <c r="X6084" t="s">
        <v>130</v>
      </c>
      <c r="Y6084" t="s">
        <v>63</v>
      </c>
      <c r="Z6084" t="s">
        <v>56</v>
      </c>
    </row>
    <row r="6085" spans="1:26" x14ac:dyDescent="0.25">
      <c r="A6085">
        <v>2</v>
      </c>
      <c r="B6085" t="s">
        <v>25</v>
      </c>
      <c r="C6085">
        <v>1</v>
      </c>
      <c r="D6085" t="s">
        <v>26</v>
      </c>
      <c r="E6085" t="s">
        <v>1065</v>
      </c>
      <c r="F6085" t="s">
        <v>13</v>
      </c>
      <c r="G6085" t="s">
        <v>1058</v>
      </c>
      <c r="H6085" s="1">
        <v>0.2</v>
      </c>
      <c r="I6085">
        <v>1</v>
      </c>
      <c r="J6085" s="3">
        <v>42448</v>
      </c>
      <c r="K6085" t="s">
        <v>5265</v>
      </c>
      <c r="L6085" t="s">
        <v>16</v>
      </c>
      <c r="M6085">
        <v>33801</v>
      </c>
      <c r="N6085">
        <v>212</v>
      </c>
      <c r="O6085" t="s">
        <v>2976</v>
      </c>
      <c r="P6085" s="4">
        <v>4</v>
      </c>
      <c r="Q6085" s="4">
        <v>4</v>
      </c>
      <c r="R6085" t="s">
        <v>18</v>
      </c>
      <c r="T6085" s="2">
        <v>3.99</v>
      </c>
      <c r="U6085" s="4">
        <v>12</v>
      </c>
      <c r="V6085" t="s">
        <v>33</v>
      </c>
      <c r="W6085" s="3">
        <v>42450</v>
      </c>
      <c r="X6085" t="s">
        <v>130</v>
      </c>
      <c r="Y6085" t="s">
        <v>40</v>
      </c>
      <c r="Z6085" t="s">
        <v>35</v>
      </c>
    </row>
    <row r="6086" spans="1:26" x14ac:dyDescent="0.25">
      <c r="A6086">
        <v>2</v>
      </c>
      <c r="B6086" t="s">
        <v>25</v>
      </c>
      <c r="C6086">
        <v>1</v>
      </c>
      <c r="D6086" t="s">
        <v>26</v>
      </c>
      <c r="E6086" t="s">
        <v>4283</v>
      </c>
      <c r="F6086" t="s">
        <v>13</v>
      </c>
      <c r="G6086" t="s">
        <v>1449</v>
      </c>
      <c r="H6086" s="1">
        <v>0.2</v>
      </c>
      <c r="I6086">
        <v>1</v>
      </c>
      <c r="J6086" s="3">
        <v>42904</v>
      </c>
      <c r="K6086" t="s">
        <v>5267</v>
      </c>
      <c r="L6086" t="s">
        <v>16</v>
      </c>
      <c r="M6086">
        <v>37167</v>
      </c>
      <c r="N6086">
        <v>1813</v>
      </c>
      <c r="O6086" t="s">
        <v>691</v>
      </c>
      <c r="P6086" s="4">
        <v>7</v>
      </c>
      <c r="Q6086" s="4">
        <v>4</v>
      </c>
      <c r="R6086" t="s">
        <v>18</v>
      </c>
      <c r="T6086" s="2">
        <v>7.26</v>
      </c>
      <c r="U6086" s="4">
        <v>21</v>
      </c>
      <c r="V6086" t="s">
        <v>33</v>
      </c>
      <c r="W6086" s="3">
        <v>42906</v>
      </c>
      <c r="X6086" t="s">
        <v>130</v>
      </c>
      <c r="Y6086" t="s">
        <v>214</v>
      </c>
      <c r="Z6086" t="s">
        <v>64</v>
      </c>
    </row>
    <row r="6087" spans="1:26" x14ac:dyDescent="0.25">
      <c r="A6087">
        <v>1</v>
      </c>
      <c r="B6087" t="s">
        <v>10</v>
      </c>
      <c r="C6087">
        <v>1</v>
      </c>
      <c r="D6087" t="s">
        <v>26</v>
      </c>
      <c r="E6087" t="s">
        <v>1065</v>
      </c>
      <c r="F6087" t="s">
        <v>13</v>
      </c>
      <c r="G6087" t="s">
        <v>5263</v>
      </c>
      <c r="H6087" s="1">
        <v>0.2</v>
      </c>
      <c r="I6087">
        <v>1</v>
      </c>
      <c r="J6087" s="3">
        <v>42897</v>
      </c>
      <c r="K6087" t="s">
        <v>5264</v>
      </c>
      <c r="L6087" t="s">
        <v>16</v>
      </c>
      <c r="M6087">
        <v>33801</v>
      </c>
      <c r="N6087">
        <v>644</v>
      </c>
      <c r="O6087" t="s">
        <v>2961</v>
      </c>
      <c r="P6087" s="4">
        <v>21</v>
      </c>
      <c r="Q6087" s="4">
        <v>4</v>
      </c>
      <c r="R6087" t="s">
        <v>18</v>
      </c>
      <c r="T6087" s="2">
        <v>21.14</v>
      </c>
      <c r="U6087" s="4">
        <v>564</v>
      </c>
      <c r="V6087" t="s">
        <v>33</v>
      </c>
      <c r="W6087" s="3">
        <v>42898</v>
      </c>
      <c r="X6087" t="s">
        <v>130</v>
      </c>
      <c r="Y6087" t="s">
        <v>40</v>
      </c>
      <c r="Z6087" t="s">
        <v>42</v>
      </c>
    </row>
    <row r="6088" spans="1:26" x14ac:dyDescent="0.25">
      <c r="A6088">
        <v>2</v>
      </c>
      <c r="B6088" t="s">
        <v>25</v>
      </c>
      <c r="C6088">
        <v>1</v>
      </c>
      <c r="D6088" t="s">
        <v>26</v>
      </c>
      <c r="E6088" t="s">
        <v>2569</v>
      </c>
      <c r="F6088" t="s">
        <v>13</v>
      </c>
      <c r="G6088" t="s">
        <v>705</v>
      </c>
      <c r="H6088" s="1">
        <v>0.2</v>
      </c>
      <c r="I6088">
        <v>1</v>
      </c>
      <c r="J6088" s="3">
        <v>42960</v>
      </c>
      <c r="K6088" t="s">
        <v>5934</v>
      </c>
      <c r="L6088" t="s">
        <v>16</v>
      </c>
      <c r="M6088">
        <v>27405</v>
      </c>
      <c r="N6088">
        <v>1122</v>
      </c>
      <c r="O6088" t="s">
        <v>2815</v>
      </c>
      <c r="P6088" s="4">
        <v>8</v>
      </c>
      <c r="Q6088" s="4">
        <v>7</v>
      </c>
      <c r="R6088" t="s">
        <v>18</v>
      </c>
      <c r="T6088" s="2">
        <v>8.08</v>
      </c>
      <c r="U6088" s="4">
        <v>65</v>
      </c>
      <c r="V6088" t="s">
        <v>33</v>
      </c>
      <c r="W6088" s="3">
        <v>42962</v>
      </c>
      <c r="X6088" t="s">
        <v>130</v>
      </c>
      <c r="Y6088" t="s">
        <v>63</v>
      </c>
      <c r="Z6088" t="s">
        <v>49</v>
      </c>
    </row>
    <row r="6089" spans="1:26" x14ac:dyDescent="0.25">
      <c r="A6089">
        <v>1</v>
      </c>
      <c r="B6089" t="s">
        <v>10</v>
      </c>
      <c r="C6089">
        <v>1</v>
      </c>
      <c r="D6089" t="s">
        <v>26</v>
      </c>
      <c r="E6089" t="s">
        <v>1065</v>
      </c>
      <c r="F6089" t="s">
        <v>13</v>
      </c>
      <c r="G6089" t="s">
        <v>5263</v>
      </c>
      <c r="H6089" s="1">
        <v>0.7</v>
      </c>
      <c r="I6089">
        <v>1</v>
      </c>
      <c r="J6089" s="3">
        <v>42897</v>
      </c>
      <c r="K6089" t="s">
        <v>5264</v>
      </c>
      <c r="L6089" t="s">
        <v>16</v>
      </c>
      <c r="M6089">
        <v>33801</v>
      </c>
      <c r="N6089">
        <v>709</v>
      </c>
      <c r="O6089" t="s">
        <v>1404</v>
      </c>
      <c r="P6089" s="4">
        <v>-3</v>
      </c>
      <c r="Q6089" s="4">
        <v>2</v>
      </c>
      <c r="R6089" t="s">
        <v>18</v>
      </c>
      <c r="T6089" s="2">
        <v>-3.14</v>
      </c>
      <c r="U6089" s="4">
        <v>4</v>
      </c>
      <c r="V6089" t="s">
        <v>33</v>
      </c>
      <c r="W6089" s="3">
        <v>42898</v>
      </c>
      <c r="X6089" t="s">
        <v>130</v>
      </c>
      <c r="Y6089" t="s">
        <v>40</v>
      </c>
      <c r="Z6089" t="s">
        <v>54</v>
      </c>
    </row>
    <row r="6090" spans="1:26" x14ac:dyDescent="0.25">
      <c r="A6090">
        <v>2</v>
      </c>
      <c r="B6090" t="s">
        <v>25</v>
      </c>
      <c r="C6090">
        <v>1</v>
      </c>
      <c r="D6090" t="s">
        <v>26</v>
      </c>
      <c r="E6090" t="s">
        <v>2026</v>
      </c>
      <c r="F6090" t="s">
        <v>13</v>
      </c>
      <c r="G6090" t="s">
        <v>701</v>
      </c>
      <c r="H6090" s="1">
        <v>0.7</v>
      </c>
      <c r="I6090">
        <v>1</v>
      </c>
      <c r="J6090" s="3">
        <v>42918</v>
      </c>
      <c r="K6090" t="s">
        <v>5268</v>
      </c>
      <c r="L6090" t="s">
        <v>16</v>
      </c>
      <c r="M6090">
        <v>27604</v>
      </c>
      <c r="N6090">
        <v>1652</v>
      </c>
      <c r="O6090" t="s">
        <v>1251</v>
      </c>
      <c r="P6090" s="4">
        <v>-2</v>
      </c>
      <c r="Q6090" s="4">
        <v>2</v>
      </c>
      <c r="R6090" t="s">
        <v>18</v>
      </c>
      <c r="T6090" s="2">
        <v>-2.31</v>
      </c>
      <c r="U6090" s="4">
        <v>3</v>
      </c>
      <c r="V6090" t="s">
        <v>33</v>
      </c>
      <c r="W6090" s="3">
        <v>42920</v>
      </c>
      <c r="X6090" t="s">
        <v>130</v>
      </c>
      <c r="Y6090" t="s">
        <v>63</v>
      </c>
      <c r="Z6090" t="s">
        <v>54</v>
      </c>
    </row>
    <row r="6091" spans="1:26" x14ac:dyDescent="0.25">
      <c r="A6091">
        <v>2</v>
      </c>
      <c r="B6091" t="s">
        <v>25</v>
      </c>
      <c r="C6091">
        <v>1</v>
      </c>
      <c r="D6091" t="s">
        <v>26</v>
      </c>
      <c r="E6091" t="s">
        <v>843</v>
      </c>
      <c r="F6091" t="s">
        <v>13</v>
      </c>
      <c r="G6091" t="s">
        <v>824</v>
      </c>
      <c r="H6091" s="1">
        <v>0.7</v>
      </c>
      <c r="I6091">
        <v>1</v>
      </c>
      <c r="J6091" s="3">
        <v>43570</v>
      </c>
      <c r="K6091" t="s">
        <v>5935</v>
      </c>
      <c r="L6091" t="s">
        <v>16</v>
      </c>
      <c r="M6091">
        <v>33180</v>
      </c>
      <c r="N6091">
        <v>1602</v>
      </c>
      <c r="O6091" t="s">
        <v>3342</v>
      </c>
      <c r="P6091" s="4">
        <v>-12</v>
      </c>
      <c r="Q6091" s="4">
        <v>3</v>
      </c>
      <c r="R6091" t="s">
        <v>18</v>
      </c>
      <c r="T6091" s="2">
        <v>-11.94</v>
      </c>
      <c r="U6091" s="4">
        <v>16</v>
      </c>
      <c r="V6091" t="s">
        <v>33</v>
      </c>
      <c r="W6091" s="3">
        <v>43572</v>
      </c>
      <c r="X6091" t="s">
        <v>130</v>
      </c>
      <c r="Y6091" t="s">
        <v>40</v>
      </c>
      <c r="Z6091" t="s">
        <v>54</v>
      </c>
    </row>
    <row r="6092" spans="1:26" x14ac:dyDescent="0.25">
      <c r="A6092">
        <v>2</v>
      </c>
      <c r="B6092" t="s">
        <v>25</v>
      </c>
      <c r="C6092">
        <v>1</v>
      </c>
      <c r="D6092" t="s">
        <v>26</v>
      </c>
      <c r="E6092" t="s">
        <v>4283</v>
      </c>
      <c r="F6092" t="s">
        <v>13</v>
      </c>
      <c r="G6092" t="s">
        <v>1449</v>
      </c>
      <c r="H6092" s="1">
        <v>0.7</v>
      </c>
      <c r="I6092">
        <v>1</v>
      </c>
      <c r="J6092" s="3">
        <v>42904</v>
      </c>
      <c r="K6092" t="s">
        <v>5267</v>
      </c>
      <c r="L6092" t="s">
        <v>16</v>
      </c>
      <c r="M6092">
        <v>37167</v>
      </c>
      <c r="N6092">
        <v>269</v>
      </c>
      <c r="O6092" t="s">
        <v>3712</v>
      </c>
      <c r="P6092" s="4">
        <v>-4</v>
      </c>
      <c r="Q6092" s="4">
        <v>3</v>
      </c>
      <c r="R6092" t="s">
        <v>18</v>
      </c>
      <c r="T6092" s="2">
        <v>-4.49</v>
      </c>
      <c r="U6092" s="4">
        <v>6</v>
      </c>
      <c r="V6092" t="s">
        <v>33</v>
      </c>
      <c r="W6092" s="3">
        <v>42906</v>
      </c>
      <c r="X6092" t="s">
        <v>130</v>
      </c>
      <c r="Y6092" t="s">
        <v>214</v>
      </c>
      <c r="Z6092" t="s">
        <v>54</v>
      </c>
    </row>
    <row r="6093" spans="1:26" x14ac:dyDescent="0.25">
      <c r="A6093">
        <v>1</v>
      </c>
      <c r="B6093" t="s">
        <v>10</v>
      </c>
      <c r="C6093">
        <v>1</v>
      </c>
      <c r="D6093" t="s">
        <v>26</v>
      </c>
      <c r="E6093" t="s">
        <v>1065</v>
      </c>
      <c r="F6093" t="s">
        <v>13</v>
      </c>
      <c r="G6093" t="s">
        <v>5263</v>
      </c>
      <c r="H6093" s="1">
        <v>0.7</v>
      </c>
      <c r="I6093">
        <v>1</v>
      </c>
      <c r="J6093" s="3">
        <v>42897</v>
      </c>
      <c r="K6093" t="s">
        <v>5264</v>
      </c>
      <c r="L6093" t="s">
        <v>16</v>
      </c>
      <c r="M6093">
        <v>33801</v>
      </c>
      <c r="N6093">
        <v>899</v>
      </c>
      <c r="O6093" t="s">
        <v>651</v>
      </c>
      <c r="P6093" s="4">
        <v>-63</v>
      </c>
      <c r="Q6093" s="4">
        <v>5</v>
      </c>
      <c r="R6093" t="s">
        <v>18</v>
      </c>
      <c r="T6093" s="2">
        <v>-62.88</v>
      </c>
      <c r="U6093" s="4">
        <v>79</v>
      </c>
      <c r="V6093" t="s">
        <v>33</v>
      </c>
      <c r="W6093" s="3">
        <v>42898</v>
      </c>
      <c r="X6093" t="s">
        <v>130</v>
      </c>
      <c r="Y6093" t="s">
        <v>40</v>
      </c>
      <c r="Z6093" t="s">
        <v>54</v>
      </c>
    </row>
    <row r="6094" spans="1:26" x14ac:dyDescent="0.25">
      <c r="A6094">
        <v>2</v>
      </c>
      <c r="B6094" t="s">
        <v>25</v>
      </c>
      <c r="C6094">
        <v>1</v>
      </c>
      <c r="D6094" t="s">
        <v>26</v>
      </c>
      <c r="E6094" t="s">
        <v>1065</v>
      </c>
      <c r="F6094" t="s">
        <v>13</v>
      </c>
      <c r="G6094" t="s">
        <v>1058</v>
      </c>
      <c r="H6094" s="1">
        <v>0.7</v>
      </c>
      <c r="I6094">
        <v>1</v>
      </c>
      <c r="J6094" s="3">
        <v>42448</v>
      </c>
      <c r="K6094" t="s">
        <v>5265</v>
      </c>
      <c r="L6094" t="s">
        <v>16</v>
      </c>
      <c r="M6094">
        <v>33801</v>
      </c>
      <c r="N6094">
        <v>244</v>
      </c>
      <c r="O6094" t="s">
        <v>3413</v>
      </c>
      <c r="P6094" s="4">
        <v>-26</v>
      </c>
      <c r="Q6094" s="4">
        <v>5</v>
      </c>
      <c r="R6094" t="s">
        <v>18</v>
      </c>
      <c r="T6094" s="2">
        <v>-25.74</v>
      </c>
      <c r="U6094" s="4">
        <v>34</v>
      </c>
      <c r="V6094" t="s">
        <v>33</v>
      </c>
      <c r="W6094" s="3">
        <v>42450</v>
      </c>
      <c r="X6094" t="s">
        <v>130</v>
      </c>
      <c r="Y6094" t="s">
        <v>40</v>
      </c>
      <c r="Z6094" t="s">
        <v>54</v>
      </c>
    </row>
    <row r="6095" spans="1:26" x14ac:dyDescent="0.25">
      <c r="A6095">
        <v>3</v>
      </c>
      <c r="B6095" t="s">
        <v>25</v>
      </c>
      <c r="C6095">
        <v>1</v>
      </c>
      <c r="D6095" t="s">
        <v>26</v>
      </c>
      <c r="E6095" t="s">
        <v>1359</v>
      </c>
      <c r="F6095" t="s">
        <v>13</v>
      </c>
      <c r="G6095" t="s">
        <v>5258</v>
      </c>
      <c r="H6095" s="1">
        <v>0.7</v>
      </c>
      <c r="I6095">
        <v>1</v>
      </c>
      <c r="J6095" s="3">
        <v>42556</v>
      </c>
      <c r="K6095" t="s">
        <v>5259</v>
      </c>
      <c r="L6095" t="s">
        <v>16</v>
      </c>
      <c r="M6095">
        <v>32137</v>
      </c>
      <c r="N6095">
        <v>1641</v>
      </c>
      <c r="O6095" t="s">
        <v>5936</v>
      </c>
      <c r="P6095" s="4">
        <v>-7</v>
      </c>
      <c r="Q6095" s="4">
        <v>5</v>
      </c>
      <c r="R6095" t="s">
        <v>18</v>
      </c>
      <c r="T6095" s="2">
        <v>-6.87</v>
      </c>
      <c r="U6095" s="4">
        <v>10</v>
      </c>
      <c r="V6095" t="s">
        <v>33</v>
      </c>
      <c r="W6095" s="3">
        <v>42559</v>
      </c>
      <c r="X6095" t="s">
        <v>130</v>
      </c>
      <c r="Y6095" t="s">
        <v>40</v>
      </c>
      <c r="Z6095" t="s">
        <v>54</v>
      </c>
    </row>
    <row r="6096" spans="1:26" x14ac:dyDescent="0.25">
      <c r="A6096">
        <v>2</v>
      </c>
      <c r="B6096" t="s">
        <v>25</v>
      </c>
      <c r="C6096">
        <v>1</v>
      </c>
      <c r="D6096" t="s">
        <v>26</v>
      </c>
      <c r="E6096" t="s">
        <v>906</v>
      </c>
      <c r="F6096" t="s">
        <v>13</v>
      </c>
      <c r="G6096" t="s">
        <v>5286</v>
      </c>
      <c r="H6096" s="1">
        <v>0.7</v>
      </c>
      <c r="I6096">
        <v>1</v>
      </c>
      <c r="J6096" s="3">
        <v>43467</v>
      </c>
      <c r="K6096" t="s">
        <v>5937</v>
      </c>
      <c r="L6096" t="s">
        <v>16</v>
      </c>
      <c r="M6096">
        <v>28540</v>
      </c>
      <c r="N6096">
        <v>177</v>
      </c>
      <c r="O6096" t="s">
        <v>8281</v>
      </c>
      <c r="P6096" s="4">
        <v>-13</v>
      </c>
      <c r="Q6096" s="4">
        <v>5</v>
      </c>
      <c r="R6096" t="s">
        <v>18</v>
      </c>
      <c r="T6096" s="2">
        <v>-12.53</v>
      </c>
      <c r="U6096" s="4">
        <v>16</v>
      </c>
      <c r="V6096" t="s">
        <v>33</v>
      </c>
      <c r="W6096" s="3">
        <v>43469</v>
      </c>
      <c r="X6096" t="s">
        <v>130</v>
      </c>
      <c r="Y6096" t="s">
        <v>63</v>
      </c>
      <c r="Z6096" t="s">
        <v>54</v>
      </c>
    </row>
    <row r="6097" spans="1:26" x14ac:dyDescent="0.25">
      <c r="A6097">
        <v>2</v>
      </c>
      <c r="B6097" t="s">
        <v>25</v>
      </c>
      <c r="C6097">
        <v>1</v>
      </c>
      <c r="D6097" t="s">
        <v>26</v>
      </c>
      <c r="E6097" t="s">
        <v>906</v>
      </c>
      <c r="F6097" t="s">
        <v>13</v>
      </c>
      <c r="G6097" t="s">
        <v>5286</v>
      </c>
      <c r="H6097" s="1">
        <v>0.7</v>
      </c>
      <c r="I6097">
        <v>1</v>
      </c>
      <c r="J6097" s="3">
        <v>43467</v>
      </c>
      <c r="K6097" t="s">
        <v>5937</v>
      </c>
      <c r="L6097" t="s">
        <v>16</v>
      </c>
      <c r="M6097">
        <v>28540</v>
      </c>
      <c r="N6097">
        <v>266</v>
      </c>
      <c r="O6097" t="s">
        <v>117</v>
      </c>
      <c r="P6097" s="4">
        <v>-21</v>
      </c>
      <c r="Q6097" s="4">
        <v>6</v>
      </c>
      <c r="R6097" t="s">
        <v>18</v>
      </c>
      <c r="T6097" s="2">
        <v>-21.16</v>
      </c>
      <c r="U6097" s="4">
        <v>29</v>
      </c>
      <c r="V6097" t="s">
        <v>33</v>
      </c>
      <c r="W6097" s="3">
        <v>43469</v>
      </c>
      <c r="X6097" t="s">
        <v>130</v>
      </c>
      <c r="Y6097" t="s">
        <v>63</v>
      </c>
      <c r="Z6097" t="s">
        <v>54</v>
      </c>
    </row>
    <row r="6098" spans="1:26" x14ac:dyDescent="0.25">
      <c r="A6098">
        <v>2</v>
      </c>
      <c r="B6098" t="s">
        <v>25</v>
      </c>
      <c r="C6098">
        <v>1</v>
      </c>
      <c r="D6098" t="s">
        <v>26</v>
      </c>
      <c r="E6098" t="s">
        <v>65</v>
      </c>
      <c r="F6098" t="s">
        <v>13</v>
      </c>
      <c r="G6098" t="s">
        <v>475</v>
      </c>
      <c r="H6098" s="1">
        <v>0</v>
      </c>
      <c r="I6098">
        <v>1</v>
      </c>
      <c r="J6098" s="3">
        <v>42685</v>
      </c>
      <c r="K6098" t="s">
        <v>5938</v>
      </c>
      <c r="L6098" t="s">
        <v>30</v>
      </c>
      <c r="M6098">
        <v>98115</v>
      </c>
      <c r="N6098">
        <v>295</v>
      </c>
      <c r="O6098" t="s">
        <v>55</v>
      </c>
      <c r="P6098" s="4">
        <v>7</v>
      </c>
      <c r="Q6098" s="4">
        <v>1</v>
      </c>
      <c r="R6098" t="s">
        <v>32</v>
      </c>
      <c r="T6098" s="2">
        <v>6.89</v>
      </c>
      <c r="U6098" s="4">
        <v>23</v>
      </c>
      <c r="V6098" t="s">
        <v>33</v>
      </c>
      <c r="W6098" s="3">
        <v>42687</v>
      </c>
      <c r="X6098" t="s">
        <v>130</v>
      </c>
      <c r="Y6098" t="s">
        <v>69</v>
      </c>
      <c r="Z6098" t="s">
        <v>56</v>
      </c>
    </row>
    <row r="6099" spans="1:26" x14ac:dyDescent="0.25">
      <c r="A6099">
        <v>2</v>
      </c>
      <c r="B6099" t="s">
        <v>25</v>
      </c>
      <c r="C6099">
        <v>1</v>
      </c>
      <c r="D6099" t="s">
        <v>26</v>
      </c>
      <c r="E6099" t="s">
        <v>65</v>
      </c>
      <c r="F6099" t="s">
        <v>13</v>
      </c>
      <c r="G6099" t="s">
        <v>5794</v>
      </c>
      <c r="H6099" s="1">
        <v>0</v>
      </c>
      <c r="I6099">
        <v>1</v>
      </c>
      <c r="J6099" s="3">
        <v>43568</v>
      </c>
      <c r="K6099" t="s">
        <v>5939</v>
      </c>
      <c r="L6099" t="s">
        <v>30</v>
      </c>
      <c r="M6099">
        <v>98105</v>
      </c>
      <c r="N6099">
        <v>1839</v>
      </c>
      <c r="O6099" t="s">
        <v>555</v>
      </c>
      <c r="P6099" s="4">
        <v>2</v>
      </c>
      <c r="Q6099" s="4">
        <v>1</v>
      </c>
      <c r="R6099" t="s">
        <v>32</v>
      </c>
      <c r="T6099" s="2">
        <v>2.38</v>
      </c>
      <c r="U6099" s="4">
        <v>5</v>
      </c>
      <c r="V6099" t="s">
        <v>33</v>
      </c>
      <c r="W6099" s="3">
        <v>43570</v>
      </c>
      <c r="X6099" t="s">
        <v>130</v>
      </c>
      <c r="Y6099" t="s">
        <v>69</v>
      </c>
      <c r="Z6099" t="s">
        <v>64</v>
      </c>
    </row>
    <row r="6100" spans="1:26" x14ac:dyDescent="0.25">
      <c r="A6100">
        <v>2</v>
      </c>
      <c r="B6100" t="s">
        <v>25</v>
      </c>
      <c r="C6100">
        <v>1</v>
      </c>
      <c r="D6100" t="s">
        <v>26</v>
      </c>
      <c r="E6100" t="s">
        <v>27</v>
      </c>
      <c r="F6100" t="s">
        <v>13</v>
      </c>
      <c r="G6100" t="s">
        <v>5395</v>
      </c>
      <c r="H6100" s="1">
        <v>0</v>
      </c>
      <c r="I6100">
        <v>1</v>
      </c>
      <c r="J6100" s="3">
        <v>43729</v>
      </c>
      <c r="K6100" t="s">
        <v>5940</v>
      </c>
      <c r="L6100" t="s">
        <v>30</v>
      </c>
      <c r="M6100">
        <v>90045</v>
      </c>
      <c r="N6100">
        <v>1544</v>
      </c>
      <c r="O6100" t="s">
        <v>3601</v>
      </c>
      <c r="P6100" s="4">
        <v>4</v>
      </c>
      <c r="Q6100" s="4">
        <v>1</v>
      </c>
      <c r="R6100" t="s">
        <v>32</v>
      </c>
      <c r="T6100" s="2">
        <v>3.88</v>
      </c>
      <c r="U6100" s="4">
        <v>16</v>
      </c>
      <c r="V6100" t="s">
        <v>33</v>
      </c>
      <c r="W6100" s="3">
        <v>43731</v>
      </c>
      <c r="X6100" t="s">
        <v>130</v>
      </c>
      <c r="Y6100" t="s">
        <v>34</v>
      </c>
      <c r="Z6100" t="s">
        <v>42</v>
      </c>
    </row>
    <row r="6101" spans="1:26" x14ac:dyDescent="0.25">
      <c r="A6101">
        <v>3</v>
      </c>
      <c r="B6101" t="s">
        <v>25</v>
      </c>
      <c r="C6101">
        <v>1</v>
      </c>
      <c r="D6101" t="s">
        <v>26</v>
      </c>
      <c r="E6101" t="s">
        <v>88</v>
      </c>
      <c r="F6101" t="s">
        <v>13</v>
      </c>
      <c r="G6101" t="s">
        <v>5941</v>
      </c>
      <c r="H6101" s="1">
        <v>0</v>
      </c>
      <c r="I6101">
        <v>1</v>
      </c>
      <c r="J6101" s="3">
        <v>43006</v>
      </c>
      <c r="K6101" t="s">
        <v>5942</v>
      </c>
      <c r="L6101" t="s">
        <v>30</v>
      </c>
      <c r="M6101">
        <v>94110</v>
      </c>
      <c r="N6101">
        <v>811</v>
      </c>
      <c r="O6101" t="s">
        <v>3573</v>
      </c>
      <c r="P6101" s="4">
        <v>15</v>
      </c>
      <c r="Q6101" s="4">
        <v>2</v>
      </c>
      <c r="R6101" t="s">
        <v>32</v>
      </c>
      <c r="T6101" s="2">
        <v>15.25</v>
      </c>
      <c r="U6101" s="4">
        <v>44</v>
      </c>
      <c r="V6101" t="s">
        <v>33</v>
      </c>
      <c r="W6101" s="3">
        <v>43009</v>
      </c>
      <c r="X6101" t="s">
        <v>130</v>
      </c>
      <c r="Y6101" t="s">
        <v>34</v>
      </c>
      <c r="Z6101" t="s">
        <v>56</v>
      </c>
    </row>
    <row r="6102" spans="1:26" x14ac:dyDescent="0.25">
      <c r="A6102">
        <v>3</v>
      </c>
      <c r="B6102" t="s">
        <v>25</v>
      </c>
      <c r="C6102">
        <v>1</v>
      </c>
      <c r="D6102" t="s">
        <v>26</v>
      </c>
      <c r="E6102" t="s">
        <v>88</v>
      </c>
      <c r="F6102" t="s">
        <v>13</v>
      </c>
      <c r="G6102" t="s">
        <v>5794</v>
      </c>
      <c r="H6102" s="1">
        <v>0</v>
      </c>
      <c r="I6102">
        <v>1</v>
      </c>
      <c r="J6102" s="3">
        <v>43311</v>
      </c>
      <c r="K6102" t="s">
        <v>5943</v>
      </c>
      <c r="L6102" t="s">
        <v>30</v>
      </c>
      <c r="M6102">
        <v>94122</v>
      </c>
      <c r="N6102">
        <v>863</v>
      </c>
      <c r="O6102" t="s">
        <v>3187</v>
      </c>
      <c r="P6102" s="4">
        <v>179</v>
      </c>
      <c r="Q6102" s="4">
        <v>2</v>
      </c>
      <c r="R6102" t="s">
        <v>32</v>
      </c>
      <c r="T6102" s="2">
        <v>178.91</v>
      </c>
      <c r="U6102" s="4">
        <v>716</v>
      </c>
      <c r="V6102" t="s">
        <v>33</v>
      </c>
      <c r="W6102" s="3">
        <v>43314</v>
      </c>
      <c r="X6102" t="s">
        <v>130</v>
      </c>
      <c r="Y6102" t="s">
        <v>34</v>
      </c>
      <c r="Z6102" t="s">
        <v>56</v>
      </c>
    </row>
    <row r="6103" spans="1:26" x14ac:dyDescent="0.25">
      <c r="A6103">
        <v>3</v>
      </c>
      <c r="B6103" t="s">
        <v>25</v>
      </c>
      <c r="C6103">
        <v>1</v>
      </c>
      <c r="D6103" t="s">
        <v>26</v>
      </c>
      <c r="E6103" t="s">
        <v>572</v>
      </c>
      <c r="F6103" t="s">
        <v>13</v>
      </c>
      <c r="G6103" t="s">
        <v>28</v>
      </c>
      <c r="H6103" s="1">
        <v>0</v>
      </c>
      <c r="I6103">
        <v>1</v>
      </c>
      <c r="J6103" s="3">
        <v>43366</v>
      </c>
      <c r="K6103" t="s">
        <v>5944</v>
      </c>
      <c r="L6103" t="s">
        <v>30</v>
      </c>
      <c r="M6103">
        <v>92037</v>
      </c>
      <c r="N6103">
        <v>1292</v>
      </c>
      <c r="O6103" t="s">
        <v>118</v>
      </c>
      <c r="P6103" s="4">
        <v>2</v>
      </c>
      <c r="Q6103" s="4">
        <v>2</v>
      </c>
      <c r="R6103" t="s">
        <v>32</v>
      </c>
      <c r="T6103" s="2">
        <v>1.92</v>
      </c>
      <c r="U6103" s="4">
        <v>4</v>
      </c>
      <c r="V6103" t="s">
        <v>33</v>
      </c>
      <c r="W6103" s="3">
        <v>43369</v>
      </c>
      <c r="X6103" t="s">
        <v>130</v>
      </c>
      <c r="Y6103" t="s">
        <v>34</v>
      </c>
      <c r="Z6103" t="s">
        <v>119</v>
      </c>
    </row>
    <row r="6104" spans="1:26" x14ac:dyDescent="0.25">
      <c r="A6104">
        <v>3</v>
      </c>
      <c r="B6104" t="s">
        <v>25</v>
      </c>
      <c r="C6104">
        <v>1</v>
      </c>
      <c r="D6104" t="s">
        <v>26</v>
      </c>
      <c r="E6104" t="s">
        <v>88</v>
      </c>
      <c r="F6104" t="s">
        <v>13</v>
      </c>
      <c r="G6104" t="s">
        <v>297</v>
      </c>
      <c r="H6104" s="1">
        <v>0</v>
      </c>
      <c r="I6104">
        <v>1</v>
      </c>
      <c r="J6104" s="3">
        <v>43344</v>
      </c>
      <c r="K6104" t="s">
        <v>5945</v>
      </c>
      <c r="L6104" t="s">
        <v>30</v>
      </c>
      <c r="M6104">
        <v>94110</v>
      </c>
      <c r="N6104">
        <v>1623</v>
      </c>
      <c r="O6104" t="s">
        <v>1073</v>
      </c>
      <c r="P6104" s="4">
        <v>11</v>
      </c>
      <c r="Q6104" s="4">
        <v>2</v>
      </c>
      <c r="R6104" t="s">
        <v>32</v>
      </c>
      <c r="T6104" s="2">
        <v>10.94</v>
      </c>
      <c r="U6104" s="4">
        <v>22</v>
      </c>
      <c r="V6104" t="s">
        <v>33</v>
      </c>
      <c r="W6104" s="3">
        <v>43347</v>
      </c>
      <c r="X6104" t="s">
        <v>130</v>
      </c>
      <c r="Y6104" t="s">
        <v>34</v>
      </c>
      <c r="Z6104" t="s">
        <v>119</v>
      </c>
    </row>
    <row r="6105" spans="1:26" x14ac:dyDescent="0.25">
      <c r="A6105">
        <v>2</v>
      </c>
      <c r="B6105" t="s">
        <v>25</v>
      </c>
      <c r="C6105">
        <v>1</v>
      </c>
      <c r="D6105" t="s">
        <v>26</v>
      </c>
      <c r="E6105" t="s">
        <v>27</v>
      </c>
      <c r="F6105" t="s">
        <v>13</v>
      </c>
      <c r="G6105" t="s">
        <v>824</v>
      </c>
      <c r="H6105" s="1">
        <v>0</v>
      </c>
      <c r="I6105">
        <v>1</v>
      </c>
      <c r="J6105" s="3">
        <v>42723</v>
      </c>
      <c r="K6105" t="s">
        <v>5946</v>
      </c>
      <c r="L6105" t="s">
        <v>30</v>
      </c>
      <c r="M6105">
        <v>90008</v>
      </c>
      <c r="N6105">
        <v>227</v>
      </c>
      <c r="O6105" t="s">
        <v>1325</v>
      </c>
      <c r="P6105" s="4">
        <v>7</v>
      </c>
      <c r="Q6105" s="4">
        <v>2</v>
      </c>
      <c r="R6105" t="s">
        <v>32</v>
      </c>
      <c r="T6105" s="2">
        <v>6.87</v>
      </c>
      <c r="U6105" s="4">
        <v>15</v>
      </c>
      <c r="V6105" t="s">
        <v>33</v>
      </c>
      <c r="W6105" s="3">
        <v>42725</v>
      </c>
      <c r="X6105" t="s">
        <v>130</v>
      </c>
      <c r="Y6105" t="s">
        <v>34</v>
      </c>
      <c r="Z6105" t="s">
        <v>35</v>
      </c>
    </row>
    <row r="6106" spans="1:26" x14ac:dyDescent="0.25">
      <c r="A6106">
        <v>2</v>
      </c>
      <c r="B6106" t="s">
        <v>25</v>
      </c>
      <c r="C6106">
        <v>1</v>
      </c>
      <c r="D6106" t="s">
        <v>26</v>
      </c>
      <c r="E6106" t="s">
        <v>27</v>
      </c>
      <c r="F6106" t="s">
        <v>13</v>
      </c>
      <c r="G6106" t="s">
        <v>5947</v>
      </c>
      <c r="H6106" s="1">
        <v>0</v>
      </c>
      <c r="I6106">
        <v>1</v>
      </c>
      <c r="J6106" s="3">
        <v>43411</v>
      </c>
      <c r="K6106" t="s">
        <v>5948</v>
      </c>
      <c r="L6106" t="s">
        <v>30</v>
      </c>
      <c r="M6106">
        <v>90036</v>
      </c>
      <c r="N6106">
        <v>194</v>
      </c>
      <c r="O6106" t="s">
        <v>3426</v>
      </c>
      <c r="P6106" s="4">
        <v>7</v>
      </c>
      <c r="Q6106" s="4">
        <v>2</v>
      </c>
      <c r="R6106" t="s">
        <v>32</v>
      </c>
      <c r="T6106" s="2">
        <v>6.87</v>
      </c>
      <c r="U6106" s="4">
        <v>15</v>
      </c>
      <c r="V6106" t="s">
        <v>33</v>
      </c>
      <c r="W6106" s="3">
        <v>43413</v>
      </c>
      <c r="X6106" t="s">
        <v>130</v>
      </c>
      <c r="Y6106" t="s">
        <v>34</v>
      </c>
      <c r="Z6106" t="s">
        <v>35</v>
      </c>
    </row>
    <row r="6107" spans="1:26" x14ac:dyDescent="0.25">
      <c r="A6107">
        <v>2</v>
      </c>
      <c r="B6107" t="s">
        <v>25</v>
      </c>
      <c r="C6107">
        <v>1</v>
      </c>
      <c r="D6107" t="s">
        <v>26</v>
      </c>
      <c r="E6107" t="s">
        <v>1121</v>
      </c>
      <c r="F6107" t="s">
        <v>13</v>
      </c>
      <c r="G6107" t="s">
        <v>5274</v>
      </c>
      <c r="H6107" s="1">
        <v>0</v>
      </c>
      <c r="I6107">
        <v>1</v>
      </c>
      <c r="J6107" s="3">
        <v>42991</v>
      </c>
      <c r="K6107" t="s">
        <v>5275</v>
      </c>
      <c r="L6107" t="s">
        <v>30</v>
      </c>
      <c r="M6107">
        <v>92804</v>
      </c>
      <c r="N6107">
        <v>1708</v>
      </c>
      <c r="O6107" t="s">
        <v>3050</v>
      </c>
      <c r="P6107" s="4">
        <v>101</v>
      </c>
      <c r="Q6107" s="4">
        <v>2</v>
      </c>
      <c r="R6107" t="s">
        <v>32</v>
      </c>
      <c r="T6107" s="2">
        <v>100.66</v>
      </c>
      <c r="U6107" s="4">
        <v>210</v>
      </c>
      <c r="V6107" t="s">
        <v>33</v>
      </c>
      <c r="W6107" s="3">
        <v>42993</v>
      </c>
      <c r="X6107" t="s">
        <v>130</v>
      </c>
      <c r="Y6107" t="s">
        <v>34</v>
      </c>
      <c r="Z6107" t="s">
        <v>64</v>
      </c>
    </row>
    <row r="6108" spans="1:26" x14ac:dyDescent="0.25">
      <c r="A6108">
        <v>2</v>
      </c>
      <c r="B6108" t="s">
        <v>25</v>
      </c>
      <c r="C6108">
        <v>1</v>
      </c>
      <c r="D6108" t="s">
        <v>26</v>
      </c>
      <c r="E6108" t="s">
        <v>27</v>
      </c>
      <c r="F6108" t="s">
        <v>13</v>
      </c>
      <c r="G6108" t="s">
        <v>1438</v>
      </c>
      <c r="H6108" s="1">
        <v>0</v>
      </c>
      <c r="I6108">
        <v>1</v>
      </c>
      <c r="J6108" s="3">
        <v>43803</v>
      </c>
      <c r="K6108" t="s">
        <v>5949</v>
      </c>
      <c r="L6108" t="s">
        <v>30</v>
      </c>
      <c r="M6108">
        <v>90032</v>
      </c>
      <c r="N6108">
        <v>96</v>
      </c>
      <c r="O6108" t="s">
        <v>8225</v>
      </c>
      <c r="P6108" s="4">
        <v>6</v>
      </c>
      <c r="Q6108" s="4">
        <v>2</v>
      </c>
      <c r="R6108" t="s">
        <v>32</v>
      </c>
      <c r="T6108" s="2">
        <v>5.76</v>
      </c>
      <c r="U6108" s="4">
        <v>12</v>
      </c>
      <c r="V6108" t="s">
        <v>33</v>
      </c>
      <c r="W6108" s="3">
        <v>43805</v>
      </c>
      <c r="X6108" t="s">
        <v>130</v>
      </c>
      <c r="Y6108" t="s">
        <v>34</v>
      </c>
      <c r="Z6108" t="s">
        <v>64</v>
      </c>
    </row>
    <row r="6109" spans="1:26" x14ac:dyDescent="0.25">
      <c r="A6109">
        <v>3</v>
      </c>
      <c r="B6109" t="s">
        <v>25</v>
      </c>
      <c r="C6109">
        <v>1</v>
      </c>
      <c r="D6109" t="s">
        <v>26</v>
      </c>
      <c r="E6109" t="s">
        <v>3138</v>
      </c>
      <c r="F6109" t="s">
        <v>13</v>
      </c>
      <c r="G6109" t="s">
        <v>357</v>
      </c>
      <c r="H6109" s="1">
        <v>0</v>
      </c>
      <c r="I6109">
        <v>1</v>
      </c>
      <c r="J6109" s="3">
        <v>42571</v>
      </c>
      <c r="K6109" t="s">
        <v>5950</v>
      </c>
      <c r="L6109" t="s">
        <v>30</v>
      </c>
      <c r="M6109">
        <v>92503</v>
      </c>
      <c r="N6109">
        <v>1762</v>
      </c>
      <c r="O6109" t="s">
        <v>3550</v>
      </c>
      <c r="P6109" s="4">
        <v>6</v>
      </c>
      <c r="Q6109" s="4">
        <v>2</v>
      </c>
      <c r="R6109" t="s">
        <v>32</v>
      </c>
      <c r="T6109" s="2">
        <v>5.86</v>
      </c>
      <c r="U6109" s="4">
        <v>12</v>
      </c>
      <c r="V6109" t="s">
        <v>33</v>
      </c>
      <c r="W6109" s="3">
        <v>42574</v>
      </c>
      <c r="X6109" t="s">
        <v>130</v>
      </c>
      <c r="Y6109" t="s">
        <v>34</v>
      </c>
      <c r="Z6109" t="s">
        <v>64</v>
      </c>
    </row>
    <row r="6110" spans="1:26" x14ac:dyDescent="0.25">
      <c r="A6110">
        <v>1</v>
      </c>
      <c r="B6110" t="s">
        <v>10</v>
      </c>
      <c r="C6110">
        <v>1</v>
      </c>
      <c r="D6110" t="s">
        <v>26</v>
      </c>
      <c r="E6110" t="s">
        <v>88</v>
      </c>
      <c r="F6110" t="s">
        <v>13</v>
      </c>
      <c r="G6110" t="s">
        <v>5863</v>
      </c>
      <c r="H6110" s="1">
        <v>0</v>
      </c>
      <c r="I6110">
        <v>1</v>
      </c>
      <c r="J6110" s="3">
        <v>43270</v>
      </c>
      <c r="K6110" t="s">
        <v>5951</v>
      </c>
      <c r="L6110" t="s">
        <v>30</v>
      </c>
      <c r="M6110">
        <v>94110</v>
      </c>
      <c r="N6110">
        <v>1087</v>
      </c>
      <c r="O6110" t="s">
        <v>8288</v>
      </c>
      <c r="P6110" s="4">
        <v>8</v>
      </c>
      <c r="Q6110" s="4">
        <v>2</v>
      </c>
      <c r="R6110" t="s">
        <v>32</v>
      </c>
      <c r="T6110" s="2">
        <v>8.0500000000000007</v>
      </c>
      <c r="U6110" s="4">
        <v>17</v>
      </c>
      <c r="V6110" t="s">
        <v>33</v>
      </c>
      <c r="W6110" s="3">
        <v>43271</v>
      </c>
      <c r="X6110" t="s">
        <v>130</v>
      </c>
      <c r="Y6110" t="s">
        <v>34</v>
      </c>
      <c r="Z6110" t="s">
        <v>64</v>
      </c>
    </row>
    <row r="6111" spans="1:26" x14ac:dyDescent="0.25">
      <c r="A6111">
        <v>3</v>
      </c>
      <c r="B6111" t="s">
        <v>25</v>
      </c>
      <c r="C6111">
        <v>1</v>
      </c>
      <c r="D6111" t="s">
        <v>26</v>
      </c>
      <c r="E6111" t="s">
        <v>88</v>
      </c>
      <c r="F6111" t="s">
        <v>13</v>
      </c>
      <c r="G6111" t="s">
        <v>520</v>
      </c>
      <c r="H6111" s="1">
        <v>0</v>
      </c>
      <c r="I6111">
        <v>1</v>
      </c>
      <c r="J6111" s="3">
        <v>43801</v>
      </c>
      <c r="K6111" t="s">
        <v>5952</v>
      </c>
      <c r="L6111" t="s">
        <v>30</v>
      </c>
      <c r="M6111">
        <v>94122</v>
      </c>
      <c r="N6111">
        <v>1736</v>
      </c>
      <c r="O6111" t="s">
        <v>5953</v>
      </c>
      <c r="P6111" s="4">
        <v>54</v>
      </c>
      <c r="Q6111" s="4">
        <v>2</v>
      </c>
      <c r="R6111" t="s">
        <v>32</v>
      </c>
      <c r="T6111" s="2">
        <v>53.86</v>
      </c>
      <c r="U6111" s="4">
        <v>110</v>
      </c>
      <c r="V6111" t="s">
        <v>33</v>
      </c>
      <c r="W6111" s="3">
        <v>43804</v>
      </c>
      <c r="X6111" t="s">
        <v>130</v>
      </c>
      <c r="Y6111" t="s">
        <v>34</v>
      </c>
      <c r="Z6111" t="s">
        <v>64</v>
      </c>
    </row>
    <row r="6112" spans="1:26" x14ac:dyDescent="0.25">
      <c r="A6112">
        <v>3</v>
      </c>
      <c r="B6112" t="s">
        <v>25</v>
      </c>
      <c r="C6112">
        <v>1</v>
      </c>
      <c r="D6112" t="s">
        <v>26</v>
      </c>
      <c r="E6112" t="s">
        <v>88</v>
      </c>
      <c r="F6112" t="s">
        <v>13</v>
      </c>
      <c r="G6112" t="s">
        <v>520</v>
      </c>
      <c r="H6112" s="1">
        <v>0</v>
      </c>
      <c r="I6112">
        <v>1</v>
      </c>
      <c r="J6112" s="3">
        <v>43801</v>
      </c>
      <c r="K6112" t="s">
        <v>5952</v>
      </c>
      <c r="L6112" t="s">
        <v>30</v>
      </c>
      <c r="M6112">
        <v>94122</v>
      </c>
      <c r="N6112">
        <v>1759</v>
      </c>
      <c r="O6112" t="s">
        <v>4319</v>
      </c>
      <c r="P6112" s="4">
        <v>4</v>
      </c>
      <c r="Q6112" s="4">
        <v>2</v>
      </c>
      <c r="R6112" t="s">
        <v>32</v>
      </c>
      <c r="T6112" s="2">
        <v>3.85</v>
      </c>
      <c r="U6112" s="4">
        <v>9</v>
      </c>
      <c r="V6112" t="s">
        <v>33</v>
      </c>
      <c r="W6112" s="3">
        <v>43804</v>
      </c>
      <c r="X6112" t="s">
        <v>130</v>
      </c>
      <c r="Y6112" t="s">
        <v>34</v>
      </c>
      <c r="Z6112" t="s">
        <v>64</v>
      </c>
    </row>
    <row r="6113" spans="1:26" x14ac:dyDescent="0.25">
      <c r="A6113">
        <v>1</v>
      </c>
      <c r="B6113" t="s">
        <v>10</v>
      </c>
      <c r="C6113">
        <v>1</v>
      </c>
      <c r="D6113" t="s">
        <v>26</v>
      </c>
      <c r="E6113" t="s">
        <v>65</v>
      </c>
      <c r="F6113" t="s">
        <v>13</v>
      </c>
      <c r="G6113" t="s">
        <v>486</v>
      </c>
      <c r="H6113" s="1">
        <v>0</v>
      </c>
      <c r="I6113">
        <v>1</v>
      </c>
      <c r="J6113" s="3">
        <v>42813</v>
      </c>
      <c r="K6113" t="s">
        <v>5954</v>
      </c>
      <c r="L6113" t="s">
        <v>30</v>
      </c>
      <c r="M6113">
        <v>98115</v>
      </c>
      <c r="N6113">
        <v>1111</v>
      </c>
      <c r="O6113" t="s">
        <v>4541</v>
      </c>
      <c r="P6113" s="4">
        <v>101</v>
      </c>
      <c r="Q6113" s="4">
        <v>2</v>
      </c>
      <c r="R6113" t="s">
        <v>32</v>
      </c>
      <c r="T6113" s="2">
        <v>100.66</v>
      </c>
      <c r="U6113" s="4">
        <v>210</v>
      </c>
      <c r="V6113" t="s">
        <v>33</v>
      </c>
      <c r="W6113" s="3">
        <v>42814</v>
      </c>
      <c r="X6113" t="s">
        <v>130</v>
      </c>
      <c r="Y6113" t="s">
        <v>69</v>
      </c>
      <c r="Z6113" t="s">
        <v>64</v>
      </c>
    </row>
    <row r="6114" spans="1:26" x14ac:dyDescent="0.25">
      <c r="A6114">
        <v>2</v>
      </c>
      <c r="B6114" t="s">
        <v>25</v>
      </c>
      <c r="C6114">
        <v>1</v>
      </c>
      <c r="D6114" t="s">
        <v>26</v>
      </c>
      <c r="E6114" t="s">
        <v>27</v>
      </c>
      <c r="F6114" t="s">
        <v>13</v>
      </c>
      <c r="G6114" t="s">
        <v>5947</v>
      </c>
      <c r="H6114" s="1">
        <v>0</v>
      </c>
      <c r="I6114">
        <v>1</v>
      </c>
      <c r="J6114" s="3">
        <v>43411</v>
      </c>
      <c r="K6114" t="s">
        <v>5948</v>
      </c>
      <c r="L6114" t="s">
        <v>30</v>
      </c>
      <c r="M6114">
        <v>90036</v>
      </c>
      <c r="N6114">
        <v>83</v>
      </c>
      <c r="O6114" t="s">
        <v>4121</v>
      </c>
      <c r="P6114" s="4">
        <v>3</v>
      </c>
      <c r="Q6114" s="4">
        <v>2</v>
      </c>
      <c r="R6114" t="s">
        <v>32</v>
      </c>
      <c r="T6114" s="2">
        <v>3.29</v>
      </c>
      <c r="U6114" s="4">
        <v>11</v>
      </c>
      <c r="V6114" t="s">
        <v>33</v>
      </c>
      <c r="W6114" s="3">
        <v>43413</v>
      </c>
      <c r="X6114" t="s">
        <v>130</v>
      </c>
      <c r="Y6114" t="s">
        <v>34</v>
      </c>
      <c r="Z6114" t="s">
        <v>356</v>
      </c>
    </row>
    <row r="6115" spans="1:26" x14ac:dyDescent="0.25">
      <c r="A6115">
        <v>3</v>
      </c>
      <c r="B6115" t="s">
        <v>25</v>
      </c>
      <c r="C6115">
        <v>1</v>
      </c>
      <c r="D6115" t="s">
        <v>26</v>
      </c>
      <c r="E6115" t="s">
        <v>27</v>
      </c>
      <c r="F6115" t="s">
        <v>13</v>
      </c>
      <c r="G6115" t="s">
        <v>5244</v>
      </c>
      <c r="H6115" s="1">
        <v>0</v>
      </c>
      <c r="I6115">
        <v>1</v>
      </c>
      <c r="J6115" s="3">
        <v>42671</v>
      </c>
      <c r="K6115" t="s">
        <v>5290</v>
      </c>
      <c r="L6115" t="s">
        <v>30</v>
      </c>
      <c r="M6115">
        <v>90049</v>
      </c>
      <c r="N6115">
        <v>1307</v>
      </c>
      <c r="O6115" t="s">
        <v>639</v>
      </c>
      <c r="P6115" s="4">
        <v>14</v>
      </c>
      <c r="Q6115" s="4">
        <v>2</v>
      </c>
      <c r="R6115" t="s">
        <v>32</v>
      </c>
      <c r="T6115" s="2">
        <v>14.42</v>
      </c>
      <c r="U6115" s="4">
        <v>481</v>
      </c>
      <c r="V6115" t="s">
        <v>33</v>
      </c>
      <c r="W6115" s="3">
        <v>42674</v>
      </c>
      <c r="X6115" t="s">
        <v>130</v>
      </c>
      <c r="Y6115" t="s">
        <v>34</v>
      </c>
      <c r="Z6115" t="s">
        <v>356</v>
      </c>
    </row>
    <row r="6116" spans="1:26" x14ac:dyDescent="0.25">
      <c r="A6116">
        <v>3</v>
      </c>
      <c r="B6116" t="s">
        <v>25</v>
      </c>
      <c r="C6116">
        <v>1</v>
      </c>
      <c r="D6116" t="s">
        <v>26</v>
      </c>
      <c r="E6116" t="s">
        <v>27</v>
      </c>
      <c r="F6116" t="s">
        <v>13</v>
      </c>
      <c r="G6116" t="s">
        <v>5244</v>
      </c>
      <c r="H6116" s="1">
        <v>0</v>
      </c>
      <c r="I6116">
        <v>1</v>
      </c>
      <c r="J6116" s="3">
        <v>42671</v>
      </c>
      <c r="K6116" t="s">
        <v>5290</v>
      </c>
      <c r="L6116" t="s">
        <v>30</v>
      </c>
      <c r="M6116">
        <v>90049</v>
      </c>
      <c r="N6116">
        <v>1445</v>
      </c>
      <c r="O6116" t="s">
        <v>5955</v>
      </c>
      <c r="P6116" s="4">
        <v>0</v>
      </c>
      <c r="Q6116" s="4">
        <v>2</v>
      </c>
      <c r="R6116" t="s">
        <v>32</v>
      </c>
      <c r="T6116" s="2">
        <v>0.06</v>
      </c>
      <c r="U6116" s="4">
        <v>6</v>
      </c>
      <c r="V6116" t="s">
        <v>33</v>
      </c>
      <c r="W6116" s="3">
        <v>42674</v>
      </c>
      <c r="X6116" t="s">
        <v>130</v>
      </c>
      <c r="Y6116" t="s">
        <v>34</v>
      </c>
      <c r="Z6116" t="s">
        <v>356</v>
      </c>
    </row>
    <row r="6117" spans="1:26" x14ac:dyDescent="0.25">
      <c r="A6117">
        <v>2</v>
      </c>
      <c r="B6117" t="s">
        <v>25</v>
      </c>
      <c r="C6117">
        <v>1</v>
      </c>
      <c r="D6117" t="s">
        <v>26</v>
      </c>
      <c r="E6117" t="s">
        <v>88</v>
      </c>
      <c r="F6117" t="s">
        <v>13</v>
      </c>
      <c r="G6117" t="s">
        <v>684</v>
      </c>
      <c r="H6117" s="1">
        <v>0</v>
      </c>
      <c r="I6117">
        <v>1</v>
      </c>
      <c r="J6117" s="3">
        <v>42691</v>
      </c>
      <c r="K6117" t="s">
        <v>5956</v>
      </c>
      <c r="L6117" t="s">
        <v>30</v>
      </c>
      <c r="M6117">
        <v>94109</v>
      </c>
      <c r="N6117">
        <v>142</v>
      </c>
      <c r="O6117" t="s">
        <v>3643</v>
      </c>
      <c r="P6117" s="4">
        <v>72</v>
      </c>
      <c r="Q6117" s="4">
        <v>3</v>
      </c>
      <c r="R6117" t="s">
        <v>32</v>
      </c>
      <c r="T6117" s="2">
        <v>72.430000000000007</v>
      </c>
      <c r="U6117" s="4">
        <v>241</v>
      </c>
      <c r="V6117" t="s">
        <v>33</v>
      </c>
      <c r="W6117" s="3">
        <v>42693</v>
      </c>
      <c r="X6117" t="s">
        <v>130</v>
      </c>
      <c r="Y6117" t="s">
        <v>34</v>
      </c>
      <c r="Z6117" t="s">
        <v>56</v>
      </c>
    </row>
    <row r="6118" spans="1:26" x14ac:dyDescent="0.25">
      <c r="A6118">
        <v>3</v>
      </c>
      <c r="B6118" t="s">
        <v>25</v>
      </c>
      <c r="C6118">
        <v>1</v>
      </c>
      <c r="D6118" t="s">
        <v>26</v>
      </c>
      <c r="E6118" t="s">
        <v>88</v>
      </c>
      <c r="F6118" t="s">
        <v>13</v>
      </c>
      <c r="G6118" t="s">
        <v>5941</v>
      </c>
      <c r="H6118" s="1">
        <v>0</v>
      </c>
      <c r="I6118">
        <v>1</v>
      </c>
      <c r="J6118" s="3">
        <v>43006</v>
      </c>
      <c r="K6118" t="s">
        <v>5942</v>
      </c>
      <c r="L6118" t="s">
        <v>30</v>
      </c>
      <c r="M6118">
        <v>94110</v>
      </c>
      <c r="N6118">
        <v>812</v>
      </c>
      <c r="O6118" t="s">
        <v>795</v>
      </c>
      <c r="P6118" s="4">
        <v>14</v>
      </c>
      <c r="Q6118" s="4">
        <v>3</v>
      </c>
      <c r="R6118" t="s">
        <v>32</v>
      </c>
      <c r="T6118" s="2">
        <v>14.28</v>
      </c>
      <c r="U6118" s="4">
        <v>43</v>
      </c>
      <c r="V6118" t="s">
        <v>33</v>
      </c>
      <c r="W6118" s="3">
        <v>43009</v>
      </c>
      <c r="X6118" t="s">
        <v>130</v>
      </c>
      <c r="Y6118" t="s">
        <v>34</v>
      </c>
      <c r="Z6118" t="s">
        <v>56</v>
      </c>
    </row>
    <row r="6119" spans="1:26" x14ac:dyDescent="0.25">
      <c r="A6119">
        <v>3</v>
      </c>
      <c r="B6119" t="s">
        <v>25</v>
      </c>
      <c r="C6119">
        <v>1</v>
      </c>
      <c r="D6119" t="s">
        <v>26</v>
      </c>
      <c r="E6119" t="s">
        <v>572</v>
      </c>
      <c r="F6119" t="s">
        <v>13</v>
      </c>
      <c r="G6119" t="s">
        <v>28</v>
      </c>
      <c r="H6119" s="1">
        <v>0</v>
      </c>
      <c r="I6119">
        <v>1</v>
      </c>
      <c r="J6119" s="3">
        <v>43366</v>
      </c>
      <c r="K6119" t="s">
        <v>5944</v>
      </c>
      <c r="L6119" t="s">
        <v>30</v>
      </c>
      <c r="M6119">
        <v>92037</v>
      </c>
      <c r="N6119">
        <v>220</v>
      </c>
      <c r="O6119" t="s">
        <v>436</v>
      </c>
      <c r="P6119" s="4">
        <v>9</v>
      </c>
      <c r="Q6119" s="4">
        <v>3</v>
      </c>
      <c r="R6119" t="s">
        <v>32</v>
      </c>
      <c r="T6119" s="2">
        <v>8.69</v>
      </c>
      <c r="U6119" s="4">
        <v>19</v>
      </c>
      <c r="V6119" t="s">
        <v>33</v>
      </c>
      <c r="W6119" s="3">
        <v>43369</v>
      </c>
      <c r="X6119" t="s">
        <v>130</v>
      </c>
      <c r="Y6119" t="s">
        <v>34</v>
      </c>
      <c r="Z6119" t="s">
        <v>35</v>
      </c>
    </row>
    <row r="6120" spans="1:26" x14ac:dyDescent="0.25">
      <c r="A6120">
        <v>2</v>
      </c>
      <c r="B6120" t="s">
        <v>25</v>
      </c>
      <c r="C6120">
        <v>1</v>
      </c>
      <c r="D6120" t="s">
        <v>26</v>
      </c>
      <c r="E6120" t="s">
        <v>572</v>
      </c>
      <c r="F6120" t="s">
        <v>13</v>
      </c>
      <c r="G6120" t="s">
        <v>981</v>
      </c>
      <c r="H6120" s="1">
        <v>0</v>
      </c>
      <c r="I6120">
        <v>1</v>
      </c>
      <c r="J6120" s="3">
        <v>43055</v>
      </c>
      <c r="K6120" t="s">
        <v>5957</v>
      </c>
      <c r="L6120" t="s">
        <v>30</v>
      </c>
      <c r="M6120">
        <v>92105</v>
      </c>
      <c r="N6120">
        <v>220</v>
      </c>
      <c r="O6120" t="s">
        <v>436</v>
      </c>
      <c r="P6120" s="4">
        <v>9</v>
      </c>
      <c r="Q6120" s="4">
        <v>3</v>
      </c>
      <c r="R6120" t="s">
        <v>32</v>
      </c>
      <c r="T6120" s="2">
        <v>8.69</v>
      </c>
      <c r="U6120" s="4">
        <v>19</v>
      </c>
      <c r="V6120" t="s">
        <v>33</v>
      </c>
      <c r="W6120" s="3">
        <v>43057</v>
      </c>
      <c r="X6120" t="s">
        <v>130</v>
      </c>
      <c r="Y6120" t="s">
        <v>34</v>
      </c>
      <c r="Z6120" t="s">
        <v>35</v>
      </c>
    </row>
    <row r="6121" spans="1:26" x14ac:dyDescent="0.25">
      <c r="A6121">
        <v>2</v>
      </c>
      <c r="B6121" t="s">
        <v>25</v>
      </c>
      <c r="C6121">
        <v>1</v>
      </c>
      <c r="D6121" t="s">
        <v>26</v>
      </c>
      <c r="E6121" t="s">
        <v>4599</v>
      </c>
      <c r="F6121" t="s">
        <v>13</v>
      </c>
      <c r="G6121" t="s">
        <v>5304</v>
      </c>
      <c r="H6121" s="1">
        <v>0</v>
      </c>
      <c r="I6121">
        <v>1</v>
      </c>
      <c r="J6121" s="3">
        <v>43018</v>
      </c>
      <c r="K6121" t="s">
        <v>5305</v>
      </c>
      <c r="L6121" t="s">
        <v>30</v>
      </c>
      <c r="M6121">
        <v>93101</v>
      </c>
      <c r="N6121">
        <v>214</v>
      </c>
      <c r="O6121" t="s">
        <v>5958</v>
      </c>
      <c r="P6121" s="4">
        <v>15</v>
      </c>
      <c r="Q6121" s="4">
        <v>3</v>
      </c>
      <c r="R6121" t="s">
        <v>32</v>
      </c>
      <c r="T6121" s="2">
        <v>14.9</v>
      </c>
      <c r="U6121" s="4">
        <v>31</v>
      </c>
      <c r="V6121" t="s">
        <v>33</v>
      </c>
      <c r="W6121" s="3">
        <v>43020</v>
      </c>
      <c r="X6121" t="s">
        <v>130</v>
      </c>
      <c r="Y6121" t="s">
        <v>34</v>
      </c>
      <c r="Z6121" t="s">
        <v>35</v>
      </c>
    </row>
    <row r="6122" spans="1:26" x14ac:dyDescent="0.25">
      <c r="A6122">
        <v>1</v>
      </c>
      <c r="B6122" t="s">
        <v>10</v>
      </c>
      <c r="C6122">
        <v>1</v>
      </c>
      <c r="D6122" t="s">
        <v>26</v>
      </c>
      <c r="E6122" t="s">
        <v>5959</v>
      </c>
      <c r="F6122" t="s">
        <v>13</v>
      </c>
      <c r="G6122" t="s">
        <v>317</v>
      </c>
      <c r="H6122" s="1">
        <v>0</v>
      </c>
      <c r="I6122">
        <v>1</v>
      </c>
      <c r="J6122" s="3">
        <v>43440</v>
      </c>
      <c r="K6122" t="s">
        <v>5960</v>
      </c>
      <c r="L6122" t="s">
        <v>30</v>
      </c>
      <c r="M6122">
        <v>94509</v>
      </c>
      <c r="N6122">
        <v>1820</v>
      </c>
      <c r="O6122" t="s">
        <v>634</v>
      </c>
      <c r="P6122" s="4">
        <v>9</v>
      </c>
      <c r="Q6122" s="4">
        <v>3</v>
      </c>
      <c r="R6122" t="s">
        <v>32</v>
      </c>
      <c r="T6122" s="2">
        <v>9.33</v>
      </c>
      <c r="U6122" s="4">
        <v>19</v>
      </c>
      <c r="V6122" t="s">
        <v>33</v>
      </c>
      <c r="W6122" s="3">
        <v>43441</v>
      </c>
      <c r="X6122" t="s">
        <v>130</v>
      </c>
      <c r="Y6122" t="s">
        <v>34</v>
      </c>
      <c r="Z6122" t="s">
        <v>64</v>
      </c>
    </row>
    <row r="6123" spans="1:26" x14ac:dyDescent="0.25">
      <c r="A6123">
        <v>2</v>
      </c>
      <c r="B6123" t="s">
        <v>25</v>
      </c>
      <c r="C6123">
        <v>1</v>
      </c>
      <c r="D6123" t="s">
        <v>26</v>
      </c>
      <c r="E6123" t="s">
        <v>27</v>
      </c>
      <c r="F6123" t="s">
        <v>13</v>
      </c>
      <c r="G6123" t="s">
        <v>1252</v>
      </c>
      <c r="H6123" s="1">
        <v>0</v>
      </c>
      <c r="I6123">
        <v>1</v>
      </c>
      <c r="J6123" s="3">
        <v>42690</v>
      </c>
      <c r="K6123" t="s">
        <v>5288</v>
      </c>
      <c r="L6123" t="s">
        <v>30</v>
      </c>
      <c r="M6123">
        <v>90008</v>
      </c>
      <c r="N6123">
        <v>1484</v>
      </c>
      <c r="O6123" t="s">
        <v>423</v>
      </c>
      <c r="P6123" s="4">
        <v>10</v>
      </c>
      <c r="Q6123" s="4">
        <v>3</v>
      </c>
      <c r="R6123" t="s">
        <v>32</v>
      </c>
      <c r="T6123" s="2">
        <v>10.35</v>
      </c>
      <c r="U6123" s="4">
        <v>345</v>
      </c>
      <c r="V6123" t="s">
        <v>33</v>
      </c>
      <c r="W6123" s="3">
        <v>42692</v>
      </c>
      <c r="X6123" t="s">
        <v>130</v>
      </c>
      <c r="Y6123" t="s">
        <v>34</v>
      </c>
      <c r="Z6123" t="s">
        <v>42</v>
      </c>
    </row>
    <row r="6124" spans="1:26" x14ac:dyDescent="0.25">
      <c r="A6124">
        <v>3</v>
      </c>
      <c r="B6124" t="s">
        <v>25</v>
      </c>
      <c r="C6124">
        <v>1</v>
      </c>
      <c r="D6124" t="s">
        <v>26</v>
      </c>
      <c r="E6124" t="s">
        <v>3138</v>
      </c>
      <c r="F6124" t="s">
        <v>13</v>
      </c>
      <c r="G6124" t="s">
        <v>357</v>
      </c>
      <c r="H6124" s="1">
        <v>0</v>
      </c>
      <c r="I6124">
        <v>1</v>
      </c>
      <c r="J6124" s="3">
        <v>42571</v>
      </c>
      <c r="K6124" t="s">
        <v>5950</v>
      </c>
      <c r="L6124" t="s">
        <v>30</v>
      </c>
      <c r="M6124">
        <v>92503</v>
      </c>
      <c r="N6124">
        <v>866</v>
      </c>
      <c r="O6124" t="s">
        <v>1197</v>
      </c>
      <c r="P6124" s="4">
        <v>161</v>
      </c>
      <c r="Q6124" s="4">
        <v>3</v>
      </c>
      <c r="R6124" t="s">
        <v>32</v>
      </c>
      <c r="T6124" s="2">
        <v>160.62</v>
      </c>
      <c r="U6124" s="4">
        <v>535</v>
      </c>
      <c r="V6124" t="s">
        <v>33</v>
      </c>
      <c r="W6124" s="3">
        <v>42574</v>
      </c>
      <c r="X6124" t="s">
        <v>130</v>
      </c>
      <c r="Y6124" t="s">
        <v>34</v>
      </c>
      <c r="Z6124" t="s">
        <v>42</v>
      </c>
    </row>
    <row r="6125" spans="1:26" x14ac:dyDescent="0.25">
      <c r="A6125">
        <v>1</v>
      </c>
      <c r="B6125" t="s">
        <v>10</v>
      </c>
      <c r="C6125">
        <v>1</v>
      </c>
      <c r="D6125" t="s">
        <v>26</v>
      </c>
      <c r="E6125" t="s">
        <v>65</v>
      </c>
      <c r="F6125" t="s">
        <v>13</v>
      </c>
      <c r="G6125" t="s">
        <v>486</v>
      </c>
      <c r="H6125" s="1">
        <v>0</v>
      </c>
      <c r="I6125">
        <v>1</v>
      </c>
      <c r="J6125" s="3">
        <v>42813</v>
      </c>
      <c r="K6125" t="s">
        <v>5954</v>
      </c>
      <c r="L6125" t="s">
        <v>30</v>
      </c>
      <c r="M6125">
        <v>98115</v>
      </c>
      <c r="N6125">
        <v>514</v>
      </c>
      <c r="O6125" t="s">
        <v>939</v>
      </c>
      <c r="P6125" s="4">
        <v>349</v>
      </c>
      <c r="Q6125" s="4">
        <v>3</v>
      </c>
      <c r="R6125" t="s">
        <v>32</v>
      </c>
      <c r="T6125" s="2">
        <v>349.34</v>
      </c>
      <c r="U6125" s="4">
        <v>1248</v>
      </c>
      <c r="V6125" t="s">
        <v>33</v>
      </c>
      <c r="W6125" s="3">
        <v>42814</v>
      </c>
      <c r="X6125" t="s">
        <v>130</v>
      </c>
      <c r="Y6125" t="s">
        <v>69</v>
      </c>
      <c r="Z6125" t="s">
        <v>42</v>
      </c>
    </row>
    <row r="6126" spans="1:26" x14ac:dyDescent="0.25">
      <c r="A6126">
        <v>3</v>
      </c>
      <c r="B6126" t="s">
        <v>25</v>
      </c>
      <c r="C6126">
        <v>1</v>
      </c>
      <c r="D6126" t="s">
        <v>26</v>
      </c>
      <c r="E6126" t="s">
        <v>65</v>
      </c>
      <c r="F6126" t="s">
        <v>13</v>
      </c>
      <c r="G6126" t="s">
        <v>5284</v>
      </c>
      <c r="H6126" s="1">
        <v>0</v>
      </c>
      <c r="I6126">
        <v>1</v>
      </c>
      <c r="J6126" s="3">
        <v>42494</v>
      </c>
      <c r="K6126" t="s">
        <v>5285</v>
      </c>
      <c r="L6126" t="s">
        <v>30</v>
      </c>
      <c r="M6126">
        <v>98105</v>
      </c>
      <c r="N6126">
        <v>812</v>
      </c>
      <c r="O6126" t="s">
        <v>795</v>
      </c>
      <c r="P6126" s="4">
        <v>19</v>
      </c>
      <c r="Q6126" s="4">
        <v>4</v>
      </c>
      <c r="R6126" t="s">
        <v>32</v>
      </c>
      <c r="T6126" s="2">
        <v>19.03</v>
      </c>
      <c r="U6126" s="4">
        <v>58</v>
      </c>
      <c r="V6126" t="s">
        <v>33</v>
      </c>
      <c r="W6126" s="3">
        <v>42497</v>
      </c>
      <c r="X6126" t="s">
        <v>130</v>
      </c>
      <c r="Y6126" t="s">
        <v>69</v>
      </c>
      <c r="Z6126" t="s">
        <v>56</v>
      </c>
    </row>
    <row r="6127" spans="1:26" x14ac:dyDescent="0.25">
      <c r="A6127">
        <v>3</v>
      </c>
      <c r="B6127" t="s">
        <v>25</v>
      </c>
      <c r="C6127">
        <v>1</v>
      </c>
      <c r="D6127" t="s">
        <v>26</v>
      </c>
      <c r="E6127" t="s">
        <v>3138</v>
      </c>
      <c r="F6127" t="s">
        <v>13</v>
      </c>
      <c r="G6127" t="s">
        <v>357</v>
      </c>
      <c r="H6127" s="1">
        <v>0</v>
      </c>
      <c r="I6127">
        <v>1</v>
      </c>
      <c r="J6127" s="3">
        <v>42571</v>
      </c>
      <c r="K6127" t="s">
        <v>5950</v>
      </c>
      <c r="L6127" t="s">
        <v>30</v>
      </c>
      <c r="M6127">
        <v>92503</v>
      </c>
      <c r="N6127">
        <v>1165</v>
      </c>
      <c r="O6127" t="s">
        <v>3935</v>
      </c>
      <c r="P6127" s="4">
        <v>4</v>
      </c>
      <c r="Q6127" s="4">
        <v>4</v>
      </c>
      <c r="R6127" t="s">
        <v>32</v>
      </c>
      <c r="T6127" s="2">
        <v>3.8</v>
      </c>
      <c r="U6127" s="4">
        <v>13</v>
      </c>
      <c r="V6127" t="s">
        <v>33</v>
      </c>
      <c r="W6127" s="3">
        <v>42574</v>
      </c>
      <c r="X6127" t="s">
        <v>130</v>
      </c>
      <c r="Y6127" t="s">
        <v>34</v>
      </c>
      <c r="Z6127" t="s">
        <v>49</v>
      </c>
    </row>
    <row r="6128" spans="1:26" x14ac:dyDescent="0.25">
      <c r="A6128">
        <v>1</v>
      </c>
      <c r="B6128" t="s">
        <v>10</v>
      </c>
      <c r="C6128">
        <v>1</v>
      </c>
      <c r="D6128" t="s">
        <v>26</v>
      </c>
      <c r="E6128" t="s">
        <v>572</v>
      </c>
      <c r="F6128" t="s">
        <v>13</v>
      </c>
      <c r="G6128" t="s">
        <v>1438</v>
      </c>
      <c r="H6128" s="1">
        <v>0</v>
      </c>
      <c r="I6128">
        <v>1</v>
      </c>
      <c r="J6128" s="3">
        <v>43059</v>
      </c>
      <c r="K6128" t="s">
        <v>5961</v>
      </c>
      <c r="L6128" t="s">
        <v>30</v>
      </c>
      <c r="M6128">
        <v>92024</v>
      </c>
      <c r="N6128">
        <v>193</v>
      </c>
      <c r="O6128" t="s">
        <v>168</v>
      </c>
      <c r="P6128" s="4">
        <v>24</v>
      </c>
      <c r="Q6128" s="4">
        <v>4</v>
      </c>
      <c r="R6128" t="s">
        <v>32</v>
      </c>
      <c r="T6128" s="2">
        <v>23.56</v>
      </c>
      <c r="U6128" s="4">
        <v>50</v>
      </c>
      <c r="V6128" t="s">
        <v>33</v>
      </c>
      <c r="W6128" s="3">
        <v>43060</v>
      </c>
      <c r="X6128" t="s">
        <v>130</v>
      </c>
      <c r="Y6128" t="s">
        <v>34</v>
      </c>
      <c r="Z6128" t="s">
        <v>35</v>
      </c>
    </row>
    <row r="6129" spans="1:26" x14ac:dyDescent="0.25">
      <c r="A6129">
        <v>2</v>
      </c>
      <c r="B6129" t="s">
        <v>25</v>
      </c>
      <c r="C6129">
        <v>1</v>
      </c>
      <c r="D6129" t="s">
        <v>26</v>
      </c>
      <c r="E6129" t="s">
        <v>27</v>
      </c>
      <c r="F6129" t="s">
        <v>13</v>
      </c>
      <c r="G6129" t="s">
        <v>824</v>
      </c>
      <c r="H6129" s="1">
        <v>0</v>
      </c>
      <c r="I6129">
        <v>1</v>
      </c>
      <c r="J6129" s="3">
        <v>42723</v>
      </c>
      <c r="K6129" t="s">
        <v>5946</v>
      </c>
      <c r="L6129" t="s">
        <v>30</v>
      </c>
      <c r="M6129">
        <v>90008</v>
      </c>
      <c r="N6129">
        <v>115</v>
      </c>
      <c r="O6129" t="s">
        <v>1120</v>
      </c>
      <c r="P6129" s="4">
        <v>9</v>
      </c>
      <c r="Q6129" s="4">
        <v>5</v>
      </c>
      <c r="R6129" t="s">
        <v>32</v>
      </c>
      <c r="T6129" s="2">
        <v>8.7899999999999991</v>
      </c>
      <c r="U6129" s="4">
        <v>23</v>
      </c>
      <c r="V6129" t="s">
        <v>33</v>
      </c>
      <c r="W6129" s="3">
        <v>42725</v>
      </c>
      <c r="X6129" t="s">
        <v>130</v>
      </c>
      <c r="Y6129" t="s">
        <v>34</v>
      </c>
      <c r="Z6129" t="s">
        <v>176</v>
      </c>
    </row>
    <row r="6130" spans="1:26" x14ac:dyDescent="0.25">
      <c r="A6130">
        <v>3</v>
      </c>
      <c r="B6130" t="s">
        <v>25</v>
      </c>
      <c r="C6130">
        <v>1</v>
      </c>
      <c r="D6130" t="s">
        <v>26</v>
      </c>
      <c r="E6130" t="s">
        <v>27</v>
      </c>
      <c r="F6130" t="s">
        <v>13</v>
      </c>
      <c r="G6130" t="s">
        <v>5244</v>
      </c>
      <c r="H6130" s="1">
        <v>0</v>
      </c>
      <c r="I6130">
        <v>1</v>
      </c>
      <c r="J6130" s="3">
        <v>42671</v>
      </c>
      <c r="K6130" t="s">
        <v>5290</v>
      </c>
      <c r="L6130" t="s">
        <v>30</v>
      </c>
      <c r="M6130">
        <v>90049</v>
      </c>
      <c r="N6130">
        <v>583</v>
      </c>
      <c r="O6130" t="s">
        <v>248</v>
      </c>
      <c r="P6130" s="4">
        <v>38</v>
      </c>
      <c r="Q6130" s="4">
        <v>5</v>
      </c>
      <c r="R6130" t="s">
        <v>32</v>
      </c>
      <c r="T6130" s="2">
        <v>38.18</v>
      </c>
      <c r="U6130" s="4">
        <v>141</v>
      </c>
      <c r="V6130" t="s">
        <v>33</v>
      </c>
      <c r="W6130" s="3">
        <v>42674</v>
      </c>
      <c r="X6130" t="s">
        <v>130</v>
      </c>
      <c r="Y6130" t="s">
        <v>34</v>
      </c>
      <c r="Z6130" t="s">
        <v>42</v>
      </c>
    </row>
    <row r="6131" spans="1:26" x14ac:dyDescent="0.25">
      <c r="A6131">
        <v>3</v>
      </c>
      <c r="B6131" t="s">
        <v>25</v>
      </c>
      <c r="C6131">
        <v>1</v>
      </c>
      <c r="D6131" t="s">
        <v>26</v>
      </c>
      <c r="E6131" t="s">
        <v>5962</v>
      </c>
      <c r="F6131" t="s">
        <v>13</v>
      </c>
      <c r="G6131" t="s">
        <v>5321</v>
      </c>
      <c r="H6131" s="1">
        <v>0</v>
      </c>
      <c r="I6131">
        <v>1</v>
      </c>
      <c r="J6131" s="3">
        <v>43733</v>
      </c>
      <c r="K6131" t="s">
        <v>5963</v>
      </c>
      <c r="L6131" t="s">
        <v>30</v>
      </c>
      <c r="M6131">
        <v>59601</v>
      </c>
      <c r="N6131">
        <v>935</v>
      </c>
      <c r="O6131" t="s">
        <v>3467</v>
      </c>
      <c r="P6131" s="4">
        <v>10</v>
      </c>
      <c r="Q6131" s="4">
        <v>5</v>
      </c>
      <c r="R6131" t="s">
        <v>32</v>
      </c>
      <c r="T6131" s="2">
        <v>10.37</v>
      </c>
      <c r="U6131" s="4">
        <v>40</v>
      </c>
      <c r="V6131" t="s">
        <v>33</v>
      </c>
      <c r="W6131" s="3">
        <v>43736</v>
      </c>
      <c r="X6131" t="s">
        <v>130</v>
      </c>
      <c r="Y6131" t="s">
        <v>1050</v>
      </c>
      <c r="Z6131" t="s">
        <v>42</v>
      </c>
    </row>
    <row r="6132" spans="1:26" x14ac:dyDescent="0.25">
      <c r="A6132">
        <v>3</v>
      </c>
      <c r="B6132" t="s">
        <v>25</v>
      </c>
      <c r="C6132">
        <v>1</v>
      </c>
      <c r="D6132" t="s">
        <v>26</v>
      </c>
      <c r="E6132" t="s">
        <v>27</v>
      </c>
      <c r="F6132" t="s">
        <v>13</v>
      </c>
      <c r="G6132" t="s">
        <v>705</v>
      </c>
      <c r="H6132" s="1">
        <v>0</v>
      </c>
      <c r="I6132">
        <v>1</v>
      </c>
      <c r="J6132" s="3">
        <v>43459</v>
      </c>
      <c r="K6132" t="s">
        <v>5964</v>
      </c>
      <c r="L6132" t="s">
        <v>30</v>
      </c>
      <c r="M6132">
        <v>90049</v>
      </c>
      <c r="N6132">
        <v>1830</v>
      </c>
      <c r="O6132" t="s">
        <v>1178</v>
      </c>
      <c r="P6132" s="4">
        <v>22</v>
      </c>
      <c r="Q6132" s="4">
        <v>7</v>
      </c>
      <c r="R6132" t="s">
        <v>32</v>
      </c>
      <c r="T6132" s="2">
        <v>21.77</v>
      </c>
      <c r="U6132" s="4">
        <v>45</v>
      </c>
      <c r="V6132" t="s">
        <v>33</v>
      </c>
      <c r="W6132" s="3">
        <v>43462</v>
      </c>
      <c r="X6132" t="s">
        <v>130</v>
      </c>
      <c r="Y6132" t="s">
        <v>34</v>
      </c>
      <c r="Z6132" t="s">
        <v>64</v>
      </c>
    </row>
    <row r="6133" spans="1:26" x14ac:dyDescent="0.25">
      <c r="A6133">
        <v>2</v>
      </c>
      <c r="B6133" t="s">
        <v>25</v>
      </c>
      <c r="C6133">
        <v>1</v>
      </c>
      <c r="D6133" t="s">
        <v>26</v>
      </c>
      <c r="E6133" t="s">
        <v>88</v>
      </c>
      <c r="F6133" t="s">
        <v>13</v>
      </c>
      <c r="G6133" t="s">
        <v>684</v>
      </c>
      <c r="H6133" s="1">
        <v>0</v>
      </c>
      <c r="I6133">
        <v>1</v>
      </c>
      <c r="J6133" s="3">
        <v>42691</v>
      </c>
      <c r="K6133" t="s">
        <v>5956</v>
      </c>
      <c r="L6133" t="s">
        <v>30</v>
      </c>
      <c r="M6133">
        <v>94109</v>
      </c>
      <c r="N6133">
        <v>1737</v>
      </c>
      <c r="O6133" t="s">
        <v>3052</v>
      </c>
      <c r="P6133" s="4">
        <v>352</v>
      </c>
      <c r="Q6133" s="4">
        <v>7</v>
      </c>
      <c r="R6133" t="s">
        <v>32</v>
      </c>
      <c r="T6133" s="2">
        <v>352.3</v>
      </c>
      <c r="U6133" s="4">
        <v>734</v>
      </c>
      <c r="V6133" t="s">
        <v>33</v>
      </c>
      <c r="W6133" s="3">
        <v>42693</v>
      </c>
      <c r="X6133" t="s">
        <v>130</v>
      </c>
      <c r="Y6133" t="s">
        <v>34</v>
      </c>
      <c r="Z6133" t="s">
        <v>64</v>
      </c>
    </row>
    <row r="6134" spans="1:26" x14ac:dyDescent="0.25">
      <c r="A6134">
        <v>2</v>
      </c>
      <c r="B6134" t="s">
        <v>25</v>
      </c>
      <c r="C6134">
        <v>1</v>
      </c>
      <c r="D6134" t="s">
        <v>26</v>
      </c>
      <c r="E6134" t="s">
        <v>27</v>
      </c>
      <c r="F6134" t="s">
        <v>13</v>
      </c>
      <c r="G6134" t="s">
        <v>1363</v>
      </c>
      <c r="H6134" s="1">
        <v>0</v>
      </c>
      <c r="I6134">
        <v>1</v>
      </c>
      <c r="J6134" s="3">
        <v>42710</v>
      </c>
      <c r="K6134" t="s">
        <v>5965</v>
      </c>
      <c r="L6134" t="s">
        <v>30</v>
      </c>
      <c r="M6134">
        <v>90008</v>
      </c>
      <c r="N6134">
        <v>1498</v>
      </c>
      <c r="O6134" t="s">
        <v>3674</v>
      </c>
      <c r="P6134" s="4">
        <v>328</v>
      </c>
      <c r="Q6134" s="4">
        <v>7</v>
      </c>
      <c r="R6134" t="s">
        <v>32</v>
      </c>
      <c r="T6134" s="2">
        <v>327.95</v>
      </c>
      <c r="U6134" s="4">
        <v>1261</v>
      </c>
      <c r="V6134" t="s">
        <v>33</v>
      </c>
      <c r="W6134" s="3">
        <v>42712</v>
      </c>
      <c r="X6134" t="s">
        <v>130</v>
      </c>
      <c r="Y6134" t="s">
        <v>34</v>
      </c>
      <c r="Z6134" t="s">
        <v>42</v>
      </c>
    </row>
    <row r="6135" spans="1:26" x14ac:dyDescent="0.25">
      <c r="A6135">
        <v>2</v>
      </c>
      <c r="B6135" t="s">
        <v>25</v>
      </c>
      <c r="C6135">
        <v>1</v>
      </c>
      <c r="D6135" t="s">
        <v>26</v>
      </c>
      <c r="E6135" t="s">
        <v>88</v>
      </c>
      <c r="F6135" t="s">
        <v>13</v>
      </c>
      <c r="G6135" t="s">
        <v>5406</v>
      </c>
      <c r="H6135" s="1">
        <v>0</v>
      </c>
      <c r="I6135">
        <v>1</v>
      </c>
      <c r="J6135" s="3">
        <v>43414</v>
      </c>
      <c r="K6135" t="s">
        <v>5966</v>
      </c>
      <c r="L6135" t="s">
        <v>30</v>
      </c>
      <c r="M6135">
        <v>94122</v>
      </c>
      <c r="N6135">
        <v>665</v>
      </c>
      <c r="O6135" t="s">
        <v>780</v>
      </c>
      <c r="P6135" s="4">
        <v>42</v>
      </c>
      <c r="Q6135" s="4">
        <v>7</v>
      </c>
      <c r="R6135" t="s">
        <v>32</v>
      </c>
      <c r="T6135" s="2">
        <v>42.07</v>
      </c>
      <c r="U6135" s="4">
        <v>156</v>
      </c>
      <c r="V6135" t="s">
        <v>33</v>
      </c>
      <c r="W6135" s="3">
        <v>43416</v>
      </c>
      <c r="X6135" t="s">
        <v>130</v>
      </c>
      <c r="Y6135" t="s">
        <v>34</v>
      </c>
      <c r="Z6135" t="s">
        <v>42</v>
      </c>
    </row>
    <row r="6136" spans="1:26" x14ac:dyDescent="0.25">
      <c r="A6136">
        <v>3</v>
      </c>
      <c r="B6136" t="s">
        <v>25</v>
      </c>
      <c r="C6136">
        <v>1</v>
      </c>
      <c r="D6136" t="s">
        <v>26</v>
      </c>
      <c r="E6136" t="s">
        <v>88</v>
      </c>
      <c r="F6136" t="s">
        <v>13</v>
      </c>
      <c r="G6136" t="s">
        <v>5240</v>
      </c>
      <c r="H6136" s="1">
        <v>0</v>
      </c>
      <c r="I6136">
        <v>1</v>
      </c>
      <c r="J6136" s="3">
        <v>42619</v>
      </c>
      <c r="K6136" t="s">
        <v>5281</v>
      </c>
      <c r="L6136" t="s">
        <v>30</v>
      </c>
      <c r="M6136">
        <v>94109</v>
      </c>
      <c r="N6136">
        <v>227</v>
      </c>
      <c r="O6136" t="s">
        <v>1325</v>
      </c>
      <c r="P6136" s="4">
        <v>27</v>
      </c>
      <c r="Q6136" s="4">
        <v>8</v>
      </c>
      <c r="R6136" t="s">
        <v>32</v>
      </c>
      <c r="T6136" s="2">
        <v>27.49</v>
      </c>
      <c r="U6136" s="4">
        <v>58</v>
      </c>
      <c r="V6136" t="s">
        <v>33</v>
      </c>
      <c r="W6136" s="3">
        <v>42622</v>
      </c>
      <c r="X6136" t="s">
        <v>130</v>
      </c>
      <c r="Y6136" t="s">
        <v>34</v>
      </c>
      <c r="Z6136" t="s">
        <v>35</v>
      </c>
    </row>
    <row r="6137" spans="1:26" x14ac:dyDescent="0.25">
      <c r="A6137">
        <v>3</v>
      </c>
      <c r="B6137" t="s">
        <v>25</v>
      </c>
      <c r="C6137">
        <v>1</v>
      </c>
      <c r="D6137" t="s">
        <v>26</v>
      </c>
      <c r="E6137" t="s">
        <v>88</v>
      </c>
      <c r="F6137" t="s">
        <v>13</v>
      </c>
      <c r="G6137" t="s">
        <v>520</v>
      </c>
      <c r="H6137" s="1">
        <v>0</v>
      </c>
      <c r="I6137">
        <v>1</v>
      </c>
      <c r="J6137" s="3">
        <v>43801</v>
      </c>
      <c r="K6137" t="s">
        <v>5952</v>
      </c>
      <c r="L6137" t="s">
        <v>30</v>
      </c>
      <c r="M6137">
        <v>94122</v>
      </c>
      <c r="N6137">
        <v>646</v>
      </c>
      <c r="O6137" t="s">
        <v>3662</v>
      </c>
      <c r="P6137" s="4">
        <v>151</v>
      </c>
      <c r="Q6137" s="4">
        <v>9</v>
      </c>
      <c r="R6137" t="s">
        <v>32</v>
      </c>
      <c r="T6137" s="2">
        <v>151.1</v>
      </c>
      <c r="U6137" s="4">
        <v>560</v>
      </c>
      <c r="V6137" t="s">
        <v>33</v>
      </c>
      <c r="W6137" s="3">
        <v>43804</v>
      </c>
      <c r="X6137" t="s">
        <v>130</v>
      </c>
      <c r="Y6137" t="s">
        <v>34</v>
      </c>
      <c r="Z6137" t="s">
        <v>42</v>
      </c>
    </row>
    <row r="6138" spans="1:26" x14ac:dyDescent="0.25">
      <c r="A6138">
        <v>3</v>
      </c>
      <c r="B6138" t="s">
        <v>25</v>
      </c>
      <c r="C6138">
        <v>1</v>
      </c>
      <c r="D6138" t="s">
        <v>26</v>
      </c>
      <c r="E6138" t="s">
        <v>572</v>
      </c>
      <c r="F6138" t="s">
        <v>13</v>
      </c>
      <c r="G6138" t="s">
        <v>536</v>
      </c>
      <c r="H6138" s="1">
        <v>0</v>
      </c>
      <c r="I6138">
        <v>1</v>
      </c>
      <c r="J6138" s="3">
        <v>43448</v>
      </c>
      <c r="K6138" t="s">
        <v>5299</v>
      </c>
      <c r="L6138" t="s">
        <v>30</v>
      </c>
      <c r="M6138">
        <v>92037</v>
      </c>
      <c r="N6138">
        <v>1545</v>
      </c>
      <c r="O6138" t="s">
        <v>391</v>
      </c>
      <c r="P6138" s="4">
        <v>35</v>
      </c>
      <c r="Q6138" s="4">
        <v>10</v>
      </c>
      <c r="R6138" t="s">
        <v>32</v>
      </c>
      <c r="T6138" s="2">
        <v>35.049999999999997</v>
      </c>
      <c r="U6138" s="4">
        <v>135</v>
      </c>
      <c r="V6138" t="s">
        <v>33</v>
      </c>
      <c r="W6138" s="3">
        <v>43451</v>
      </c>
      <c r="X6138" t="s">
        <v>130</v>
      </c>
      <c r="Y6138" t="s">
        <v>34</v>
      </c>
      <c r="Z6138" t="s">
        <v>42</v>
      </c>
    </row>
    <row r="6139" spans="1:26" x14ac:dyDescent="0.25">
      <c r="A6139">
        <v>2</v>
      </c>
      <c r="B6139" t="s">
        <v>25</v>
      </c>
      <c r="C6139">
        <v>1</v>
      </c>
      <c r="D6139" t="s">
        <v>26</v>
      </c>
      <c r="E6139" t="s">
        <v>27</v>
      </c>
      <c r="F6139" t="s">
        <v>13</v>
      </c>
      <c r="G6139" t="s">
        <v>466</v>
      </c>
      <c r="H6139" s="1">
        <v>0</v>
      </c>
      <c r="I6139">
        <v>1</v>
      </c>
      <c r="J6139" s="3">
        <v>42817</v>
      </c>
      <c r="K6139" t="s">
        <v>5967</v>
      </c>
      <c r="L6139" t="s">
        <v>30</v>
      </c>
      <c r="M6139">
        <v>90008</v>
      </c>
      <c r="N6139">
        <v>1571</v>
      </c>
      <c r="O6139" t="s">
        <v>3158</v>
      </c>
      <c r="P6139" s="4">
        <v>93</v>
      </c>
      <c r="Q6139" s="4">
        <v>11</v>
      </c>
      <c r="R6139" t="s">
        <v>32</v>
      </c>
      <c r="T6139" s="2">
        <v>92.51</v>
      </c>
      <c r="U6139" s="4">
        <v>193</v>
      </c>
      <c r="V6139" t="s">
        <v>33</v>
      </c>
      <c r="W6139" s="3">
        <v>42819</v>
      </c>
      <c r="X6139" t="s">
        <v>130</v>
      </c>
      <c r="Y6139" t="s">
        <v>34</v>
      </c>
      <c r="Z6139" t="s">
        <v>64</v>
      </c>
    </row>
    <row r="6140" spans="1:26" x14ac:dyDescent="0.25">
      <c r="A6140">
        <v>2</v>
      </c>
      <c r="B6140" t="s">
        <v>25</v>
      </c>
      <c r="C6140">
        <v>1</v>
      </c>
      <c r="D6140" t="s">
        <v>26</v>
      </c>
      <c r="E6140" t="s">
        <v>3312</v>
      </c>
      <c r="F6140" t="s">
        <v>13</v>
      </c>
      <c r="G6140" t="s">
        <v>5310</v>
      </c>
      <c r="H6140" s="1">
        <v>0.2</v>
      </c>
      <c r="I6140">
        <v>1</v>
      </c>
      <c r="J6140" s="3">
        <v>42802</v>
      </c>
      <c r="K6140" t="s">
        <v>5968</v>
      </c>
      <c r="L6140" t="s">
        <v>30</v>
      </c>
      <c r="M6140">
        <v>81001</v>
      </c>
      <c r="N6140">
        <v>522</v>
      </c>
      <c r="O6140" t="s">
        <v>755</v>
      </c>
      <c r="P6140" s="4">
        <v>1</v>
      </c>
      <c r="Q6140" s="4">
        <v>1</v>
      </c>
      <c r="R6140" t="s">
        <v>32</v>
      </c>
      <c r="T6140" s="2">
        <v>0.89</v>
      </c>
      <c r="U6140" s="4">
        <v>3</v>
      </c>
      <c r="V6140" t="s">
        <v>33</v>
      </c>
      <c r="W6140" s="3">
        <v>42804</v>
      </c>
      <c r="X6140" t="s">
        <v>130</v>
      </c>
      <c r="Y6140" t="s">
        <v>285</v>
      </c>
      <c r="Z6140" t="s">
        <v>49</v>
      </c>
    </row>
    <row r="6141" spans="1:26" x14ac:dyDescent="0.25">
      <c r="A6141">
        <v>3</v>
      </c>
      <c r="B6141" t="s">
        <v>25</v>
      </c>
      <c r="C6141">
        <v>1</v>
      </c>
      <c r="D6141" t="s">
        <v>26</v>
      </c>
      <c r="E6141" t="s">
        <v>4666</v>
      </c>
      <c r="F6141" t="s">
        <v>13</v>
      </c>
      <c r="G6141" t="s">
        <v>5443</v>
      </c>
      <c r="H6141" s="1">
        <v>0.2</v>
      </c>
      <c r="I6141">
        <v>1</v>
      </c>
      <c r="J6141" s="3">
        <v>43681</v>
      </c>
      <c r="K6141" t="s">
        <v>5969</v>
      </c>
      <c r="L6141" t="s">
        <v>30</v>
      </c>
      <c r="M6141">
        <v>80538</v>
      </c>
      <c r="N6141">
        <v>1048</v>
      </c>
      <c r="O6141" t="s">
        <v>8189</v>
      </c>
      <c r="P6141" s="4">
        <v>3</v>
      </c>
      <c r="Q6141" s="4">
        <v>1</v>
      </c>
      <c r="R6141" t="s">
        <v>32</v>
      </c>
      <c r="T6141" s="2">
        <v>3.18</v>
      </c>
      <c r="U6141" s="4">
        <v>9</v>
      </c>
      <c r="V6141" t="s">
        <v>33</v>
      </c>
      <c r="W6141" s="3">
        <v>43684</v>
      </c>
      <c r="X6141" t="s">
        <v>130</v>
      </c>
      <c r="Y6141" t="s">
        <v>285</v>
      </c>
      <c r="Z6141" t="s">
        <v>119</v>
      </c>
    </row>
    <row r="6142" spans="1:26" x14ac:dyDescent="0.25">
      <c r="A6142">
        <v>1</v>
      </c>
      <c r="B6142" t="s">
        <v>10</v>
      </c>
      <c r="C6142">
        <v>1</v>
      </c>
      <c r="D6142" t="s">
        <v>26</v>
      </c>
      <c r="E6142" t="s">
        <v>201</v>
      </c>
      <c r="F6142" t="s">
        <v>13</v>
      </c>
      <c r="G6142" t="s">
        <v>5300</v>
      </c>
      <c r="H6142" s="1">
        <v>0.2</v>
      </c>
      <c r="I6142">
        <v>1</v>
      </c>
      <c r="J6142" s="3">
        <v>43759</v>
      </c>
      <c r="K6142" t="s">
        <v>5301</v>
      </c>
      <c r="L6142" t="s">
        <v>30</v>
      </c>
      <c r="M6142">
        <v>97477</v>
      </c>
      <c r="N6142">
        <v>1822</v>
      </c>
      <c r="O6142" t="s">
        <v>4496</v>
      </c>
      <c r="P6142" s="4">
        <v>2</v>
      </c>
      <c r="Q6142" s="4">
        <v>1</v>
      </c>
      <c r="R6142" t="s">
        <v>32</v>
      </c>
      <c r="T6142" s="2">
        <v>1.81</v>
      </c>
      <c r="U6142" s="4">
        <v>5</v>
      </c>
      <c r="V6142" t="s">
        <v>33</v>
      </c>
      <c r="W6142" s="3">
        <v>43760</v>
      </c>
      <c r="X6142" t="s">
        <v>130</v>
      </c>
      <c r="Y6142" t="s">
        <v>262</v>
      </c>
      <c r="Z6142" t="s">
        <v>64</v>
      </c>
    </row>
    <row r="6143" spans="1:26" x14ac:dyDescent="0.25">
      <c r="A6143">
        <v>3</v>
      </c>
      <c r="B6143" t="s">
        <v>25</v>
      </c>
      <c r="C6143">
        <v>1</v>
      </c>
      <c r="D6143" t="s">
        <v>26</v>
      </c>
      <c r="E6143" t="s">
        <v>281</v>
      </c>
      <c r="F6143" t="s">
        <v>13</v>
      </c>
      <c r="G6143" t="s">
        <v>5238</v>
      </c>
      <c r="H6143" s="1">
        <v>0.2</v>
      </c>
      <c r="I6143">
        <v>1</v>
      </c>
      <c r="J6143" s="3">
        <v>42555</v>
      </c>
      <c r="K6143" t="s">
        <v>5970</v>
      </c>
      <c r="L6143" t="s">
        <v>30</v>
      </c>
      <c r="M6143">
        <v>80013</v>
      </c>
      <c r="N6143">
        <v>645</v>
      </c>
      <c r="O6143" t="s">
        <v>3667</v>
      </c>
      <c r="P6143" s="4">
        <v>3</v>
      </c>
      <c r="Q6143" s="4">
        <v>2</v>
      </c>
      <c r="R6143" t="s">
        <v>32</v>
      </c>
      <c r="T6143" s="2">
        <v>3.24</v>
      </c>
      <c r="U6143" s="4">
        <v>32</v>
      </c>
      <c r="V6143" t="s">
        <v>33</v>
      </c>
      <c r="W6143" s="3">
        <v>42558</v>
      </c>
      <c r="X6143" t="s">
        <v>130</v>
      </c>
      <c r="Y6143" t="s">
        <v>285</v>
      </c>
      <c r="Z6143" t="s">
        <v>56</v>
      </c>
    </row>
    <row r="6144" spans="1:26" x14ac:dyDescent="0.25">
      <c r="A6144">
        <v>2</v>
      </c>
      <c r="B6144" t="s">
        <v>25</v>
      </c>
      <c r="C6144">
        <v>1</v>
      </c>
      <c r="D6144" t="s">
        <v>26</v>
      </c>
      <c r="E6144" t="s">
        <v>333</v>
      </c>
      <c r="F6144" t="s">
        <v>13</v>
      </c>
      <c r="G6144" t="s">
        <v>136</v>
      </c>
      <c r="H6144" s="1">
        <v>0.2</v>
      </c>
      <c r="I6144">
        <v>1</v>
      </c>
      <c r="J6144" s="3">
        <v>43354</v>
      </c>
      <c r="K6144" t="s">
        <v>5971</v>
      </c>
      <c r="L6144" t="s">
        <v>30</v>
      </c>
      <c r="M6144">
        <v>85023</v>
      </c>
      <c r="N6144">
        <v>474</v>
      </c>
      <c r="O6144" t="s">
        <v>3362</v>
      </c>
      <c r="P6144" s="4">
        <v>1</v>
      </c>
      <c r="Q6144" s="4">
        <v>2</v>
      </c>
      <c r="R6144" t="s">
        <v>32</v>
      </c>
      <c r="T6144" s="2">
        <v>0.91</v>
      </c>
      <c r="U6144" s="4">
        <v>3</v>
      </c>
      <c r="V6144" t="s">
        <v>33</v>
      </c>
      <c r="W6144" s="3">
        <v>43356</v>
      </c>
      <c r="X6144" t="s">
        <v>130</v>
      </c>
      <c r="Y6144" t="s">
        <v>199</v>
      </c>
      <c r="Z6144" t="s">
        <v>49</v>
      </c>
    </row>
    <row r="6145" spans="1:26" x14ac:dyDescent="0.25">
      <c r="A6145">
        <v>1</v>
      </c>
      <c r="B6145" t="s">
        <v>10</v>
      </c>
      <c r="C6145">
        <v>1</v>
      </c>
      <c r="D6145" t="s">
        <v>26</v>
      </c>
      <c r="E6145" t="s">
        <v>27</v>
      </c>
      <c r="F6145" t="s">
        <v>13</v>
      </c>
      <c r="G6145" t="s">
        <v>475</v>
      </c>
      <c r="H6145" s="1">
        <v>0.2</v>
      </c>
      <c r="I6145">
        <v>1</v>
      </c>
      <c r="J6145" s="3">
        <v>42464</v>
      </c>
      <c r="K6145" t="s">
        <v>5972</v>
      </c>
      <c r="L6145" t="s">
        <v>30</v>
      </c>
      <c r="M6145">
        <v>90008</v>
      </c>
      <c r="N6145">
        <v>260</v>
      </c>
      <c r="O6145" t="s">
        <v>728</v>
      </c>
      <c r="P6145" s="4">
        <v>2</v>
      </c>
      <c r="Q6145" s="4">
        <v>2</v>
      </c>
      <c r="R6145" t="s">
        <v>32</v>
      </c>
      <c r="T6145" s="2">
        <v>2.2400000000000002</v>
      </c>
      <c r="U6145" s="4">
        <v>7</v>
      </c>
      <c r="V6145" t="s">
        <v>33</v>
      </c>
      <c r="W6145" s="3">
        <v>42465</v>
      </c>
      <c r="X6145" t="s">
        <v>130</v>
      </c>
      <c r="Y6145" t="s">
        <v>34</v>
      </c>
      <c r="Z6145" t="s">
        <v>54</v>
      </c>
    </row>
    <row r="6146" spans="1:26" x14ac:dyDescent="0.25">
      <c r="A6146">
        <v>3</v>
      </c>
      <c r="B6146" t="s">
        <v>25</v>
      </c>
      <c r="C6146">
        <v>1</v>
      </c>
      <c r="D6146" t="s">
        <v>26</v>
      </c>
      <c r="E6146" t="s">
        <v>27</v>
      </c>
      <c r="F6146" t="s">
        <v>13</v>
      </c>
      <c r="G6146" t="s">
        <v>5244</v>
      </c>
      <c r="H6146" s="1">
        <v>0.2</v>
      </c>
      <c r="I6146">
        <v>1</v>
      </c>
      <c r="J6146" s="3">
        <v>42671</v>
      </c>
      <c r="K6146" t="s">
        <v>5290</v>
      </c>
      <c r="L6146" t="s">
        <v>30</v>
      </c>
      <c r="M6146">
        <v>90049</v>
      </c>
      <c r="N6146">
        <v>260</v>
      </c>
      <c r="O6146" t="s">
        <v>728</v>
      </c>
      <c r="P6146" s="4">
        <v>2</v>
      </c>
      <c r="Q6146" s="4">
        <v>2</v>
      </c>
      <c r="R6146" t="s">
        <v>32</v>
      </c>
      <c r="T6146" s="2">
        <v>2.2400000000000002</v>
      </c>
      <c r="U6146" s="4">
        <v>7</v>
      </c>
      <c r="V6146" t="s">
        <v>33</v>
      </c>
      <c r="W6146" s="3">
        <v>42674</v>
      </c>
      <c r="X6146" t="s">
        <v>130</v>
      </c>
      <c r="Y6146" t="s">
        <v>34</v>
      </c>
      <c r="Z6146" t="s">
        <v>54</v>
      </c>
    </row>
    <row r="6147" spans="1:26" x14ac:dyDescent="0.25">
      <c r="A6147">
        <v>1</v>
      </c>
      <c r="B6147" t="s">
        <v>10</v>
      </c>
      <c r="C6147">
        <v>1</v>
      </c>
      <c r="D6147" t="s">
        <v>26</v>
      </c>
      <c r="E6147" t="s">
        <v>88</v>
      </c>
      <c r="F6147" t="s">
        <v>13</v>
      </c>
      <c r="G6147" t="s">
        <v>5310</v>
      </c>
      <c r="H6147" s="1">
        <v>0.2</v>
      </c>
      <c r="I6147">
        <v>1</v>
      </c>
      <c r="J6147" s="3">
        <v>43174</v>
      </c>
      <c r="K6147" t="s">
        <v>5311</v>
      </c>
      <c r="L6147" t="s">
        <v>30</v>
      </c>
      <c r="M6147">
        <v>94110</v>
      </c>
      <c r="N6147">
        <v>268</v>
      </c>
      <c r="O6147" t="s">
        <v>3245</v>
      </c>
      <c r="P6147" s="4">
        <v>2</v>
      </c>
      <c r="Q6147" s="4">
        <v>2</v>
      </c>
      <c r="R6147" t="s">
        <v>32</v>
      </c>
      <c r="T6147" s="2">
        <v>1.65</v>
      </c>
      <c r="U6147" s="4">
        <v>5</v>
      </c>
      <c r="V6147" t="s">
        <v>33</v>
      </c>
      <c r="W6147" s="3">
        <v>43175</v>
      </c>
      <c r="X6147" t="s">
        <v>130</v>
      </c>
      <c r="Y6147" t="s">
        <v>34</v>
      </c>
      <c r="Z6147" t="s">
        <v>54</v>
      </c>
    </row>
    <row r="6148" spans="1:26" x14ac:dyDescent="0.25">
      <c r="A6148">
        <v>1</v>
      </c>
      <c r="B6148" t="s">
        <v>10</v>
      </c>
      <c r="C6148">
        <v>1</v>
      </c>
      <c r="D6148" t="s">
        <v>26</v>
      </c>
      <c r="E6148" t="s">
        <v>12</v>
      </c>
      <c r="F6148" t="s">
        <v>13</v>
      </c>
      <c r="G6148" t="s">
        <v>5282</v>
      </c>
      <c r="H6148" s="1">
        <v>0.2</v>
      </c>
      <c r="I6148">
        <v>1</v>
      </c>
      <c r="J6148" s="3">
        <v>43225</v>
      </c>
      <c r="K6148" t="s">
        <v>5283</v>
      </c>
      <c r="L6148" t="s">
        <v>30</v>
      </c>
      <c r="M6148">
        <v>89015</v>
      </c>
      <c r="N6148">
        <v>263</v>
      </c>
      <c r="O6148" t="s">
        <v>460</v>
      </c>
      <c r="P6148" s="4">
        <v>2</v>
      </c>
      <c r="Q6148" s="4">
        <v>2</v>
      </c>
      <c r="R6148" t="s">
        <v>32</v>
      </c>
      <c r="T6148" s="2">
        <v>2</v>
      </c>
      <c r="U6148" s="4">
        <v>6</v>
      </c>
      <c r="V6148" t="s">
        <v>33</v>
      </c>
      <c r="W6148" s="3">
        <v>43226</v>
      </c>
      <c r="X6148" t="s">
        <v>130</v>
      </c>
      <c r="Y6148" t="s">
        <v>831</v>
      </c>
      <c r="Z6148" t="s">
        <v>54</v>
      </c>
    </row>
    <row r="6149" spans="1:26" x14ac:dyDescent="0.25">
      <c r="A6149">
        <v>2</v>
      </c>
      <c r="B6149" t="s">
        <v>25</v>
      </c>
      <c r="C6149">
        <v>1</v>
      </c>
      <c r="D6149" t="s">
        <v>26</v>
      </c>
      <c r="E6149" t="s">
        <v>65</v>
      </c>
      <c r="F6149" t="s">
        <v>13</v>
      </c>
      <c r="G6149" t="s">
        <v>475</v>
      </c>
      <c r="H6149" s="1">
        <v>0.2</v>
      </c>
      <c r="I6149">
        <v>1</v>
      </c>
      <c r="J6149" s="3">
        <v>42685</v>
      </c>
      <c r="K6149" t="s">
        <v>5938</v>
      </c>
      <c r="L6149" t="s">
        <v>30</v>
      </c>
      <c r="M6149">
        <v>98115</v>
      </c>
      <c r="N6149">
        <v>651</v>
      </c>
      <c r="O6149" t="s">
        <v>1036</v>
      </c>
      <c r="P6149" s="4">
        <v>763</v>
      </c>
      <c r="Q6149" s="4">
        <v>2</v>
      </c>
      <c r="R6149" t="s">
        <v>32</v>
      </c>
      <c r="T6149" s="2">
        <v>762.59</v>
      </c>
      <c r="U6149" s="4">
        <v>2034</v>
      </c>
      <c r="V6149" t="s">
        <v>33</v>
      </c>
      <c r="W6149" s="3">
        <v>42687</v>
      </c>
      <c r="X6149" t="s">
        <v>130</v>
      </c>
      <c r="Y6149" t="s">
        <v>69</v>
      </c>
      <c r="Z6149" t="s">
        <v>54</v>
      </c>
    </row>
    <row r="6150" spans="1:26" x14ac:dyDescent="0.25">
      <c r="A6150">
        <v>3</v>
      </c>
      <c r="B6150" t="s">
        <v>25</v>
      </c>
      <c r="C6150">
        <v>1</v>
      </c>
      <c r="D6150" t="s">
        <v>26</v>
      </c>
      <c r="E6150" t="s">
        <v>2730</v>
      </c>
      <c r="F6150" t="s">
        <v>13</v>
      </c>
      <c r="G6150" t="s">
        <v>144</v>
      </c>
      <c r="H6150" s="1">
        <v>0.2</v>
      </c>
      <c r="I6150">
        <v>1</v>
      </c>
      <c r="J6150" s="3">
        <v>42645</v>
      </c>
      <c r="K6150" t="s">
        <v>5973</v>
      </c>
      <c r="L6150" t="s">
        <v>30</v>
      </c>
      <c r="M6150">
        <v>85281</v>
      </c>
      <c r="N6150">
        <v>1507</v>
      </c>
      <c r="O6150" t="s">
        <v>346</v>
      </c>
      <c r="P6150" s="4">
        <v>1</v>
      </c>
      <c r="Q6150" s="4">
        <v>2</v>
      </c>
      <c r="R6150" t="s">
        <v>32</v>
      </c>
      <c r="T6150" s="2">
        <v>1.46</v>
      </c>
      <c r="U6150" s="4">
        <v>5</v>
      </c>
      <c r="V6150" t="s">
        <v>33</v>
      </c>
      <c r="W6150" s="3">
        <v>42648</v>
      </c>
      <c r="X6150" t="s">
        <v>130</v>
      </c>
      <c r="Y6150" t="s">
        <v>199</v>
      </c>
      <c r="Z6150" t="s">
        <v>176</v>
      </c>
    </row>
    <row r="6151" spans="1:26" x14ac:dyDescent="0.25">
      <c r="A6151">
        <v>2</v>
      </c>
      <c r="B6151" t="s">
        <v>25</v>
      </c>
      <c r="C6151">
        <v>1</v>
      </c>
      <c r="D6151" t="s">
        <v>26</v>
      </c>
      <c r="E6151" t="s">
        <v>333</v>
      </c>
      <c r="F6151" t="s">
        <v>13</v>
      </c>
      <c r="G6151" t="s">
        <v>136</v>
      </c>
      <c r="H6151" s="1">
        <v>0.2</v>
      </c>
      <c r="I6151">
        <v>1</v>
      </c>
      <c r="J6151" s="3">
        <v>43354</v>
      </c>
      <c r="K6151" t="s">
        <v>5971</v>
      </c>
      <c r="L6151" t="s">
        <v>30</v>
      </c>
      <c r="M6151">
        <v>85023</v>
      </c>
      <c r="N6151">
        <v>780</v>
      </c>
      <c r="O6151" t="s">
        <v>1052</v>
      </c>
      <c r="P6151" s="4">
        <v>3</v>
      </c>
      <c r="Q6151" s="4">
        <v>2</v>
      </c>
      <c r="R6151" t="s">
        <v>32</v>
      </c>
      <c r="T6151" s="2">
        <v>2.99</v>
      </c>
      <c r="U6151" s="4">
        <v>10</v>
      </c>
      <c r="V6151" t="s">
        <v>33</v>
      </c>
      <c r="W6151" s="3">
        <v>43356</v>
      </c>
      <c r="X6151" t="s">
        <v>130</v>
      </c>
      <c r="Y6151" t="s">
        <v>199</v>
      </c>
      <c r="Z6151" t="s">
        <v>64</v>
      </c>
    </row>
    <row r="6152" spans="1:26" x14ac:dyDescent="0.25">
      <c r="A6152">
        <v>3</v>
      </c>
      <c r="B6152" t="s">
        <v>25</v>
      </c>
      <c r="C6152">
        <v>1</v>
      </c>
      <c r="D6152" t="s">
        <v>26</v>
      </c>
      <c r="E6152" t="s">
        <v>2730</v>
      </c>
      <c r="F6152" t="s">
        <v>13</v>
      </c>
      <c r="G6152" t="s">
        <v>144</v>
      </c>
      <c r="H6152" s="1">
        <v>0.2</v>
      </c>
      <c r="I6152">
        <v>1</v>
      </c>
      <c r="J6152" s="3">
        <v>42645</v>
      </c>
      <c r="K6152" t="s">
        <v>5973</v>
      </c>
      <c r="L6152" t="s">
        <v>30</v>
      </c>
      <c r="M6152">
        <v>85281</v>
      </c>
      <c r="N6152">
        <v>96</v>
      </c>
      <c r="O6152" t="s">
        <v>8225</v>
      </c>
      <c r="P6152" s="4">
        <v>3</v>
      </c>
      <c r="Q6152" s="4">
        <v>2</v>
      </c>
      <c r="R6152" t="s">
        <v>32</v>
      </c>
      <c r="T6152" s="2">
        <v>3.41</v>
      </c>
      <c r="U6152" s="4">
        <v>9</v>
      </c>
      <c r="V6152" t="s">
        <v>33</v>
      </c>
      <c r="W6152" s="3">
        <v>42648</v>
      </c>
      <c r="X6152" t="s">
        <v>130</v>
      </c>
      <c r="Y6152" t="s">
        <v>199</v>
      </c>
      <c r="Z6152" t="s">
        <v>64</v>
      </c>
    </row>
    <row r="6153" spans="1:26" x14ac:dyDescent="0.25">
      <c r="A6153">
        <v>3</v>
      </c>
      <c r="B6153" t="s">
        <v>25</v>
      </c>
      <c r="C6153">
        <v>1</v>
      </c>
      <c r="D6153" t="s">
        <v>26</v>
      </c>
      <c r="E6153" t="s">
        <v>4666</v>
      </c>
      <c r="F6153" t="s">
        <v>13</v>
      </c>
      <c r="G6153" t="s">
        <v>5443</v>
      </c>
      <c r="H6153" s="1">
        <v>0.2</v>
      </c>
      <c r="I6153">
        <v>1</v>
      </c>
      <c r="J6153" s="3">
        <v>43681</v>
      </c>
      <c r="K6153" t="s">
        <v>5969</v>
      </c>
      <c r="L6153" t="s">
        <v>30</v>
      </c>
      <c r="M6153">
        <v>80538</v>
      </c>
      <c r="N6153">
        <v>788</v>
      </c>
      <c r="O6153" t="s">
        <v>5915</v>
      </c>
      <c r="P6153" s="4">
        <v>3</v>
      </c>
      <c r="Q6153" s="4">
        <v>2</v>
      </c>
      <c r="R6153" t="s">
        <v>32</v>
      </c>
      <c r="T6153" s="2">
        <v>2.89</v>
      </c>
      <c r="U6153" s="4">
        <v>8</v>
      </c>
      <c r="V6153" t="s">
        <v>33</v>
      </c>
      <c r="W6153" s="3">
        <v>43684</v>
      </c>
      <c r="X6153" t="s">
        <v>130</v>
      </c>
      <c r="Y6153" t="s">
        <v>285</v>
      </c>
      <c r="Z6153" t="s">
        <v>64</v>
      </c>
    </row>
    <row r="6154" spans="1:26" x14ac:dyDescent="0.25">
      <c r="A6154">
        <v>3</v>
      </c>
      <c r="B6154" t="s">
        <v>25</v>
      </c>
      <c r="C6154">
        <v>1</v>
      </c>
      <c r="D6154" t="s">
        <v>26</v>
      </c>
      <c r="E6154" t="s">
        <v>2730</v>
      </c>
      <c r="F6154" t="s">
        <v>13</v>
      </c>
      <c r="G6154" t="s">
        <v>144</v>
      </c>
      <c r="H6154" s="1">
        <v>0.2</v>
      </c>
      <c r="I6154">
        <v>1</v>
      </c>
      <c r="J6154" s="3">
        <v>42645</v>
      </c>
      <c r="K6154" t="s">
        <v>5973</v>
      </c>
      <c r="L6154" t="s">
        <v>30</v>
      </c>
      <c r="M6154">
        <v>85281</v>
      </c>
      <c r="N6154">
        <v>1516</v>
      </c>
      <c r="O6154" t="s">
        <v>3664</v>
      </c>
      <c r="P6154" s="4">
        <v>-3</v>
      </c>
      <c r="Q6154" s="4">
        <v>2</v>
      </c>
      <c r="R6154" t="s">
        <v>32</v>
      </c>
      <c r="T6154" s="2">
        <v>-3.26</v>
      </c>
      <c r="U6154" s="4">
        <v>15</v>
      </c>
      <c r="V6154" t="s">
        <v>33</v>
      </c>
      <c r="W6154" s="3">
        <v>42648</v>
      </c>
      <c r="X6154" t="s">
        <v>130</v>
      </c>
      <c r="Y6154" t="s">
        <v>199</v>
      </c>
      <c r="Z6154" t="s">
        <v>356</v>
      </c>
    </row>
    <row r="6155" spans="1:26" x14ac:dyDescent="0.25">
      <c r="A6155">
        <v>2</v>
      </c>
      <c r="B6155" t="s">
        <v>25</v>
      </c>
      <c r="C6155">
        <v>1</v>
      </c>
      <c r="D6155" t="s">
        <v>26</v>
      </c>
      <c r="E6155" t="s">
        <v>1121</v>
      </c>
      <c r="F6155" t="s">
        <v>13</v>
      </c>
      <c r="G6155" t="s">
        <v>5274</v>
      </c>
      <c r="H6155" s="1">
        <v>0.2</v>
      </c>
      <c r="I6155">
        <v>1</v>
      </c>
      <c r="J6155" s="3">
        <v>42991</v>
      </c>
      <c r="K6155" t="s">
        <v>5275</v>
      </c>
      <c r="L6155" t="s">
        <v>30</v>
      </c>
      <c r="M6155">
        <v>92804</v>
      </c>
      <c r="N6155">
        <v>43</v>
      </c>
      <c r="O6155" t="s">
        <v>8233</v>
      </c>
      <c r="P6155" s="4">
        <v>8</v>
      </c>
      <c r="Q6155" s="4">
        <v>3</v>
      </c>
      <c r="R6155" t="s">
        <v>32</v>
      </c>
      <c r="T6155" s="2">
        <v>7.82</v>
      </c>
      <c r="U6155" s="4">
        <v>25</v>
      </c>
      <c r="V6155" t="s">
        <v>33</v>
      </c>
      <c r="W6155" s="3">
        <v>42993</v>
      </c>
      <c r="X6155" t="s">
        <v>130</v>
      </c>
      <c r="Y6155" t="s">
        <v>34</v>
      </c>
      <c r="Z6155" t="s">
        <v>54</v>
      </c>
    </row>
    <row r="6156" spans="1:26" x14ac:dyDescent="0.25">
      <c r="A6156">
        <v>2</v>
      </c>
      <c r="B6156" t="s">
        <v>25</v>
      </c>
      <c r="C6156">
        <v>1</v>
      </c>
      <c r="D6156" t="s">
        <v>26</v>
      </c>
      <c r="E6156" t="s">
        <v>88</v>
      </c>
      <c r="F6156" t="s">
        <v>13</v>
      </c>
      <c r="G6156" t="s">
        <v>5406</v>
      </c>
      <c r="H6156" s="1">
        <v>0.2</v>
      </c>
      <c r="I6156">
        <v>1</v>
      </c>
      <c r="J6156" s="3">
        <v>43414</v>
      </c>
      <c r="K6156" t="s">
        <v>5966</v>
      </c>
      <c r="L6156" t="s">
        <v>30</v>
      </c>
      <c r="M6156">
        <v>94122</v>
      </c>
      <c r="N6156">
        <v>328</v>
      </c>
      <c r="O6156" t="s">
        <v>3252</v>
      </c>
      <c r="P6156" s="4">
        <v>25</v>
      </c>
      <c r="Q6156" s="4">
        <v>3</v>
      </c>
      <c r="R6156" t="s">
        <v>32</v>
      </c>
      <c r="T6156" s="2">
        <v>24.5</v>
      </c>
      <c r="U6156" s="4">
        <v>70</v>
      </c>
      <c r="V6156" t="s">
        <v>33</v>
      </c>
      <c r="W6156" s="3">
        <v>43416</v>
      </c>
      <c r="X6156" t="s">
        <v>130</v>
      </c>
      <c r="Y6156" t="s">
        <v>34</v>
      </c>
      <c r="Z6156" t="s">
        <v>54</v>
      </c>
    </row>
    <row r="6157" spans="1:26" x14ac:dyDescent="0.25">
      <c r="A6157">
        <v>3</v>
      </c>
      <c r="B6157" t="s">
        <v>25</v>
      </c>
      <c r="C6157">
        <v>1</v>
      </c>
      <c r="D6157" t="s">
        <v>26</v>
      </c>
      <c r="E6157" t="s">
        <v>65</v>
      </c>
      <c r="F6157" t="s">
        <v>13</v>
      </c>
      <c r="G6157" t="s">
        <v>5850</v>
      </c>
      <c r="H6157" s="1">
        <v>0.2</v>
      </c>
      <c r="I6157">
        <v>1</v>
      </c>
      <c r="J6157" s="3">
        <v>42995</v>
      </c>
      <c r="K6157" t="s">
        <v>5974</v>
      </c>
      <c r="L6157" t="s">
        <v>30</v>
      </c>
      <c r="M6157">
        <v>98105</v>
      </c>
      <c r="N6157">
        <v>43</v>
      </c>
      <c r="O6157" t="s">
        <v>8233</v>
      </c>
      <c r="P6157" s="4">
        <v>8</v>
      </c>
      <c r="Q6157" s="4">
        <v>3</v>
      </c>
      <c r="R6157" t="s">
        <v>32</v>
      </c>
      <c r="T6157" s="2">
        <v>7.82</v>
      </c>
      <c r="U6157" s="4">
        <v>25</v>
      </c>
      <c r="V6157" t="s">
        <v>33</v>
      </c>
      <c r="W6157" s="3">
        <v>42998</v>
      </c>
      <c r="X6157" t="s">
        <v>130</v>
      </c>
      <c r="Y6157" t="s">
        <v>69</v>
      </c>
      <c r="Z6157" t="s">
        <v>54</v>
      </c>
    </row>
    <row r="6158" spans="1:26" x14ac:dyDescent="0.25">
      <c r="A6158">
        <v>2</v>
      </c>
      <c r="B6158" t="s">
        <v>25</v>
      </c>
      <c r="C6158">
        <v>1</v>
      </c>
      <c r="D6158" t="s">
        <v>26</v>
      </c>
      <c r="E6158" t="s">
        <v>27</v>
      </c>
      <c r="F6158" t="s">
        <v>13</v>
      </c>
      <c r="G6158" t="s">
        <v>5947</v>
      </c>
      <c r="H6158" s="1">
        <v>0.2</v>
      </c>
      <c r="I6158">
        <v>1</v>
      </c>
      <c r="J6158" s="3">
        <v>43411</v>
      </c>
      <c r="K6158" t="s">
        <v>5948</v>
      </c>
      <c r="L6158" t="s">
        <v>30</v>
      </c>
      <c r="M6158">
        <v>90036</v>
      </c>
      <c r="N6158">
        <v>639</v>
      </c>
      <c r="O6158" t="s">
        <v>3776</v>
      </c>
      <c r="P6158" s="4">
        <v>12</v>
      </c>
      <c r="Q6158" s="4">
        <v>4</v>
      </c>
      <c r="R6158" t="s">
        <v>32</v>
      </c>
      <c r="T6158" s="2">
        <v>11.7</v>
      </c>
      <c r="U6158" s="4">
        <v>37</v>
      </c>
      <c r="V6158" t="s">
        <v>33</v>
      </c>
      <c r="W6158" s="3">
        <v>43413</v>
      </c>
      <c r="X6158" t="s">
        <v>130</v>
      </c>
      <c r="Y6158" t="s">
        <v>34</v>
      </c>
      <c r="Z6158" t="s">
        <v>54</v>
      </c>
    </row>
    <row r="6159" spans="1:26" x14ac:dyDescent="0.25">
      <c r="A6159">
        <v>2</v>
      </c>
      <c r="B6159" t="s">
        <v>25</v>
      </c>
      <c r="C6159">
        <v>1</v>
      </c>
      <c r="D6159" t="s">
        <v>26</v>
      </c>
      <c r="E6159" t="s">
        <v>27</v>
      </c>
      <c r="F6159" t="s">
        <v>13</v>
      </c>
      <c r="G6159" t="s">
        <v>5947</v>
      </c>
      <c r="H6159" s="1">
        <v>0.2</v>
      </c>
      <c r="I6159">
        <v>1</v>
      </c>
      <c r="J6159" s="3">
        <v>43411</v>
      </c>
      <c r="K6159" t="s">
        <v>5948</v>
      </c>
      <c r="L6159" t="s">
        <v>30</v>
      </c>
      <c r="M6159">
        <v>90036</v>
      </c>
      <c r="N6159">
        <v>900</v>
      </c>
      <c r="O6159" t="s">
        <v>3279</v>
      </c>
      <c r="P6159" s="4">
        <v>9</v>
      </c>
      <c r="Q6159" s="4">
        <v>4</v>
      </c>
      <c r="R6159" t="s">
        <v>32</v>
      </c>
      <c r="T6159" s="2">
        <v>8.77</v>
      </c>
      <c r="U6159" s="4">
        <v>27</v>
      </c>
      <c r="V6159" t="s">
        <v>33</v>
      </c>
      <c r="W6159" s="3">
        <v>43413</v>
      </c>
      <c r="X6159" t="s">
        <v>130</v>
      </c>
      <c r="Y6159" t="s">
        <v>34</v>
      </c>
      <c r="Z6159" t="s">
        <v>54</v>
      </c>
    </row>
    <row r="6160" spans="1:26" x14ac:dyDescent="0.25">
      <c r="A6160">
        <v>3</v>
      </c>
      <c r="B6160" t="s">
        <v>25</v>
      </c>
      <c r="C6160">
        <v>1</v>
      </c>
      <c r="D6160" t="s">
        <v>26</v>
      </c>
      <c r="E6160" t="s">
        <v>27</v>
      </c>
      <c r="F6160" t="s">
        <v>13</v>
      </c>
      <c r="G6160" t="s">
        <v>5263</v>
      </c>
      <c r="H6160" s="1">
        <v>0.2</v>
      </c>
      <c r="I6160">
        <v>1</v>
      </c>
      <c r="J6160" s="3">
        <v>43781</v>
      </c>
      <c r="K6160" t="s">
        <v>5975</v>
      </c>
      <c r="L6160" t="s">
        <v>30</v>
      </c>
      <c r="M6160">
        <v>90036</v>
      </c>
      <c r="N6160">
        <v>35</v>
      </c>
      <c r="O6160" t="s">
        <v>586</v>
      </c>
      <c r="P6160" s="4">
        <v>5</v>
      </c>
      <c r="Q6160" s="4">
        <v>4</v>
      </c>
      <c r="R6160" t="s">
        <v>32</v>
      </c>
      <c r="T6160" s="2">
        <v>4.91</v>
      </c>
      <c r="U6160" s="4">
        <v>14</v>
      </c>
      <c r="V6160" t="s">
        <v>33</v>
      </c>
      <c r="W6160" s="3">
        <v>43784</v>
      </c>
      <c r="X6160" t="s">
        <v>130</v>
      </c>
      <c r="Y6160" t="s">
        <v>34</v>
      </c>
      <c r="Z6160" t="s">
        <v>54</v>
      </c>
    </row>
    <row r="6161" spans="1:26" x14ac:dyDescent="0.25">
      <c r="A6161">
        <v>1</v>
      </c>
      <c r="B6161" t="s">
        <v>10</v>
      </c>
      <c r="C6161">
        <v>1</v>
      </c>
      <c r="D6161" t="s">
        <v>26</v>
      </c>
      <c r="E6161" t="s">
        <v>572</v>
      </c>
      <c r="F6161" t="s">
        <v>13</v>
      </c>
      <c r="G6161" t="s">
        <v>1438</v>
      </c>
      <c r="H6161" s="1">
        <v>0.2</v>
      </c>
      <c r="I6161">
        <v>1</v>
      </c>
      <c r="J6161" s="3">
        <v>43059</v>
      </c>
      <c r="K6161" t="s">
        <v>5961</v>
      </c>
      <c r="L6161" t="s">
        <v>30</v>
      </c>
      <c r="M6161">
        <v>92024</v>
      </c>
      <c r="N6161">
        <v>1261</v>
      </c>
      <c r="O6161" t="s">
        <v>3410</v>
      </c>
      <c r="P6161" s="4">
        <v>34</v>
      </c>
      <c r="Q6161" s="4">
        <v>4</v>
      </c>
      <c r="R6161" t="s">
        <v>32</v>
      </c>
      <c r="T6161" s="2">
        <v>33.64</v>
      </c>
      <c r="U6161" s="4">
        <v>90</v>
      </c>
      <c r="V6161" t="s">
        <v>33</v>
      </c>
      <c r="W6161" s="3">
        <v>43060</v>
      </c>
      <c r="X6161" t="s">
        <v>130</v>
      </c>
      <c r="Y6161" t="s">
        <v>34</v>
      </c>
      <c r="Z6161" t="s">
        <v>54</v>
      </c>
    </row>
    <row r="6162" spans="1:26" x14ac:dyDescent="0.25">
      <c r="A6162">
        <v>3</v>
      </c>
      <c r="B6162" t="s">
        <v>25</v>
      </c>
      <c r="C6162">
        <v>1</v>
      </c>
      <c r="D6162" t="s">
        <v>26</v>
      </c>
      <c r="E6162" t="s">
        <v>88</v>
      </c>
      <c r="F6162" t="s">
        <v>13</v>
      </c>
      <c r="G6162" t="s">
        <v>5425</v>
      </c>
      <c r="H6162" s="1">
        <v>0.2</v>
      </c>
      <c r="I6162">
        <v>1</v>
      </c>
      <c r="J6162" s="3">
        <v>42668</v>
      </c>
      <c r="K6162" t="s">
        <v>5976</v>
      </c>
      <c r="L6162" t="s">
        <v>30</v>
      </c>
      <c r="M6162">
        <v>94109</v>
      </c>
      <c r="N6162">
        <v>716</v>
      </c>
      <c r="O6162" t="s">
        <v>2867</v>
      </c>
      <c r="P6162" s="4">
        <v>19</v>
      </c>
      <c r="Q6162" s="4">
        <v>4</v>
      </c>
      <c r="R6162" t="s">
        <v>32</v>
      </c>
      <c r="T6162" s="2">
        <v>18.53</v>
      </c>
      <c r="U6162" s="4">
        <v>49</v>
      </c>
      <c r="V6162" t="s">
        <v>33</v>
      </c>
      <c r="W6162" s="3">
        <v>42671</v>
      </c>
      <c r="X6162" t="s">
        <v>130</v>
      </c>
      <c r="Y6162" t="s">
        <v>34</v>
      </c>
      <c r="Z6162" t="s">
        <v>54</v>
      </c>
    </row>
    <row r="6163" spans="1:26" x14ac:dyDescent="0.25">
      <c r="A6163">
        <v>2</v>
      </c>
      <c r="B6163" t="s">
        <v>25</v>
      </c>
      <c r="C6163">
        <v>1</v>
      </c>
      <c r="D6163" t="s">
        <v>26</v>
      </c>
      <c r="E6163" t="s">
        <v>333</v>
      </c>
      <c r="F6163" t="s">
        <v>13</v>
      </c>
      <c r="G6163" t="s">
        <v>136</v>
      </c>
      <c r="H6163" s="1">
        <v>0.2</v>
      </c>
      <c r="I6163">
        <v>1</v>
      </c>
      <c r="J6163" s="3">
        <v>43354</v>
      </c>
      <c r="K6163" t="s">
        <v>5971</v>
      </c>
      <c r="L6163" t="s">
        <v>30</v>
      </c>
      <c r="M6163">
        <v>85023</v>
      </c>
      <c r="N6163">
        <v>1774</v>
      </c>
      <c r="O6163" t="s">
        <v>4669</v>
      </c>
      <c r="P6163" s="4">
        <v>7</v>
      </c>
      <c r="Q6163" s="4">
        <v>4</v>
      </c>
      <c r="R6163" t="s">
        <v>32</v>
      </c>
      <c r="T6163" s="2">
        <v>7.26</v>
      </c>
      <c r="U6163" s="4">
        <v>21</v>
      </c>
      <c r="V6163" t="s">
        <v>33</v>
      </c>
      <c r="W6163" s="3">
        <v>43356</v>
      </c>
      <c r="X6163" t="s">
        <v>130</v>
      </c>
      <c r="Y6163" t="s">
        <v>199</v>
      </c>
      <c r="Z6163" t="s">
        <v>64</v>
      </c>
    </row>
    <row r="6164" spans="1:26" x14ac:dyDescent="0.25">
      <c r="A6164">
        <v>3</v>
      </c>
      <c r="B6164" t="s">
        <v>25</v>
      </c>
      <c r="C6164">
        <v>1</v>
      </c>
      <c r="D6164" t="s">
        <v>26</v>
      </c>
      <c r="E6164" t="s">
        <v>281</v>
      </c>
      <c r="F6164" t="s">
        <v>13</v>
      </c>
      <c r="G6164" t="s">
        <v>5238</v>
      </c>
      <c r="H6164" s="1">
        <v>0.2</v>
      </c>
      <c r="I6164">
        <v>1</v>
      </c>
      <c r="J6164" s="3">
        <v>42555</v>
      </c>
      <c r="K6164" t="s">
        <v>5970</v>
      </c>
      <c r="L6164" t="s">
        <v>30</v>
      </c>
      <c r="M6164">
        <v>80013</v>
      </c>
      <c r="N6164">
        <v>1735</v>
      </c>
      <c r="O6164" t="s">
        <v>4349</v>
      </c>
      <c r="P6164" s="4">
        <v>62</v>
      </c>
      <c r="Q6164" s="4">
        <v>4</v>
      </c>
      <c r="R6164" t="s">
        <v>32</v>
      </c>
      <c r="T6164" s="2">
        <v>62.14</v>
      </c>
      <c r="U6164" s="4">
        <v>178</v>
      </c>
      <c r="V6164" t="s">
        <v>33</v>
      </c>
      <c r="W6164" s="3">
        <v>42558</v>
      </c>
      <c r="X6164" t="s">
        <v>130</v>
      </c>
      <c r="Y6164" t="s">
        <v>285</v>
      </c>
      <c r="Z6164" t="s">
        <v>64</v>
      </c>
    </row>
    <row r="6165" spans="1:26" x14ac:dyDescent="0.25">
      <c r="A6165">
        <v>2</v>
      </c>
      <c r="B6165" t="s">
        <v>25</v>
      </c>
      <c r="C6165">
        <v>1</v>
      </c>
      <c r="D6165" t="s">
        <v>26</v>
      </c>
      <c r="E6165" t="s">
        <v>88</v>
      </c>
      <c r="F6165" t="s">
        <v>13</v>
      </c>
      <c r="G6165" t="s">
        <v>5291</v>
      </c>
      <c r="H6165" s="1">
        <v>0.2</v>
      </c>
      <c r="I6165">
        <v>1</v>
      </c>
      <c r="J6165" s="3">
        <v>42978</v>
      </c>
      <c r="K6165" t="s">
        <v>5292</v>
      </c>
      <c r="L6165" t="s">
        <v>30</v>
      </c>
      <c r="M6165">
        <v>94122</v>
      </c>
      <c r="N6165">
        <v>702</v>
      </c>
      <c r="O6165" t="s">
        <v>380</v>
      </c>
      <c r="P6165" s="4">
        <v>46</v>
      </c>
      <c r="Q6165" s="4">
        <v>5</v>
      </c>
      <c r="R6165" t="s">
        <v>32</v>
      </c>
      <c r="T6165" s="2">
        <v>46.32</v>
      </c>
      <c r="U6165" s="4">
        <v>137</v>
      </c>
      <c r="V6165" t="s">
        <v>33</v>
      </c>
      <c r="W6165" s="3">
        <v>42980</v>
      </c>
      <c r="X6165" t="s">
        <v>130</v>
      </c>
      <c r="Y6165" t="s">
        <v>34</v>
      </c>
      <c r="Z6165" t="s">
        <v>54</v>
      </c>
    </row>
    <row r="6166" spans="1:26" x14ac:dyDescent="0.25">
      <c r="A6166">
        <v>2</v>
      </c>
      <c r="B6166" t="s">
        <v>25</v>
      </c>
      <c r="C6166">
        <v>1</v>
      </c>
      <c r="D6166" t="s">
        <v>26</v>
      </c>
      <c r="E6166" t="s">
        <v>65</v>
      </c>
      <c r="F6166" t="s">
        <v>13</v>
      </c>
      <c r="G6166" t="s">
        <v>5794</v>
      </c>
      <c r="H6166" s="1">
        <v>0.2</v>
      </c>
      <c r="I6166">
        <v>1</v>
      </c>
      <c r="J6166" s="3">
        <v>43568</v>
      </c>
      <c r="K6166" t="s">
        <v>5939</v>
      </c>
      <c r="L6166" t="s">
        <v>30</v>
      </c>
      <c r="M6166">
        <v>98105</v>
      </c>
      <c r="N6166">
        <v>686</v>
      </c>
      <c r="O6166" t="s">
        <v>3160</v>
      </c>
      <c r="P6166" s="4">
        <v>302</v>
      </c>
      <c r="Q6166" s="4">
        <v>5</v>
      </c>
      <c r="R6166" t="s">
        <v>32</v>
      </c>
      <c r="T6166" s="2">
        <v>302.37</v>
      </c>
      <c r="U6166" s="4">
        <v>896</v>
      </c>
      <c r="V6166" t="s">
        <v>33</v>
      </c>
      <c r="W6166" s="3">
        <v>43570</v>
      </c>
      <c r="X6166" t="s">
        <v>130</v>
      </c>
      <c r="Y6166" t="s">
        <v>69</v>
      </c>
      <c r="Z6166" t="s">
        <v>54</v>
      </c>
    </row>
    <row r="6167" spans="1:26" x14ac:dyDescent="0.25">
      <c r="A6167">
        <v>3</v>
      </c>
      <c r="B6167" t="s">
        <v>25</v>
      </c>
      <c r="C6167">
        <v>1</v>
      </c>
      <c r="D6167" t="s">
        <v>26</v>
      </c>
      <c r="E6167" t="s">
        <v>2730</v>
      </c>
      <c r="F6167" t="s">
        <v>13</v>
      </c>
      <c r="G6167" t="s">
        <v>144</v>
      </c>
      <c r="H6167" s="1">
        <v>0.2</v>
      </c>
      <c r="I6167">
        <v>1</v>
      </c>
      <c r="J6167" s="3">
        <v>42645</v>
      </c>
      <c r="K6167" t="s">
        <v>5973</v>
      </c>
      <c r="L6167" t="s">
        <v>30</v>
      </c>
      <c r="M6167">
        <v>85281</v>
      </c>
      <c r="N6167">
        <v>981</v>
      </c>
      <c r="O6167" t="s">
        <v>5876</v>
      </c>
      <c r="P6167" s="4">
        <v>5</v>
      </c>
      <c r="Q6167" s="4">
        <v>6</v>
      </c>
      <c r="R6167" t="s">
        <v>32</v>
      </c>
      <c r="T6167" s="2">
        <v>4.63</v>
      </c>
      <c r="U6167" s="4">
        <v>13</v>
      </c>
      <c r="V6167" t="s">
        <v>33</v>
      </c>
      <c r="W6167" s="3">
        <v>42648</v>
      </c>
      <c r="X6167" t="s">
        <v>130</v>
      </c>
      <c r="Y6167" t="s">
        <v>199</v>
      </c>
      <c r="Z6167" t="s">
        <v>119</v>
      </c>
    </row>
    <row r="6168" spans="1:26" x14ac:dyDescent="0.25">
      <c r="A6168">
        <v>3</v>
      </c>
      <c r="B6168" t="s">
        <v>25</v>
      </c>
      <c r="C6168">
        <v>1</v>
      </c>
      <c r="D6168" t="s">
        <v>26</v>
      </c>
      <c r="E6168" t="s">
        <v>3634</v>
      </c>
      <c r="F6168" t="s">
        <v>13</v>
      </c>
      <c r="G6168" t="s">
        <v>387</v>
      </c>
      <c r="H6168" s="1">
        <v>0.2</v>
      </c>
      <c r="I6168">
        <v>1</v>
      </c>
      <c r="J6168" s="3">
        <v>43443</v>
      </c>
      <c r="K6168" t="s">
        <v>5977</v>
      </c>
      <c r="L6168" t="s">
        <v>30</v>
      </c>
      <c r="M6168">
        <v>95207</v>
      </c>
      <c r="N6168">
        <v>1639</v>
      </c>
      <c r="O6168" t="s">
        <v>8270</v>
      </c>
      <c r="P6168" s="4">
        <v>99</v>
      </c>
      <c r="Q6168" s="4">
        <v>8</v>
      </c>
      <c r="R6168" t="s">
        <v>32</v>
      </c>
      <c r="T6168" s="2">
        <v>99.3</v>
      </c>
      <c r="U6168" s="4">
        <v>274</v>
      </c>
      <c r="V6168" t="s">
        <v>33</v>
      </c>
      <c r="W6168" s="3">
        <v>43446</v>
      </c>
      <c r="X6168" t="s">
        <v>130</v>
      </c>
      <c r="Y6168" t="s">
        <v>34</v>
      </c>
      <c r="Z6168" t="s">
        <v>54</v>
      </c>
    </row>
    <row r="6169" spans="1:26" x14ac:dyDescent="0.25">
      <c r="A6169">
        <v>2</v>
      </c>
      <c r="B6169" t="s">
        <v>25</v>
      </c>
      <c r="C6169">
        <v>1</v>
      </c>
      <c r="D6169" t="s">
        <v>26</v>
      </c>
      <c r="E6169" t="s">
        <v>281</v>
      </c>
      <c r="F6169" t="s">
        <v>13</v>
      </c>
      <c r="G6169" t="s">
        <v>5453</v>
      </c>
      <c r="H6169" s="1">
        <v>0.2</v>
      </c>
      <c r="I6169">
        <v>1</v>
      </c>
      <c r="J6169" s="3">
        <v>43479</v>
      </c>
      <c r="K6169" t="s">
        <v>5978</v>
      </c>
      <c r="L6169" t="s">
        <v>30</v>
      </c>
      <c r="M6169">
        <v>80013</v>
      </c>
      <c r="N6169">
        <v>1101</v>
      </c>
      <c r="O6169" t="s">
        <v>3676</v>
      </c>
      <c r="P6169" s="4">
        <v>15</v>
      </c>
      <c r="Q6169" s="4">
        <v>9</v>
      </c>
      <c r="R6169" t="s">
        <v>32</v>
      </c>
      <c r="T6169" s="2">
        <v>14.75</v>
      </c>
      <c r="U6169" s="4">
        <v>169</v>
      </c>
      <c r="V6169" t="s">
        <v>33</v>
      </c>
      <c r="W6169" s="3">
        <v>43481</v>
      </c>
      <c r="X6169" t="s">
        <v>130</v>
      </c>
      <c r="Y6169" t="s">
        <v>285</v>
      </c>
      <c r="Z6169" t="s">
        <v>42</v>
      </c>
    </row>
    <row r="6170" spans="1:26" x14ac:dyDescent="0.25">
      <c r="A6170">
        <v>1</v>
      </c>
      <c r="B6170" t="s">
        <v>10</v>
      </c>
      <c r="C6170">
        <v>1</v>
      </c>
      <c r="D6170" t="s">
        <v>26</v>
      </c>
      <c r="E6170" t="s">
        <v>2682</v>
      </c>
      <c r="F6170" t="s">
        <v>13</v>
      </c>
      <c r="G6170" t="s">
        <v>5286</v>
      </c>
      <c r="H6170" s="1">
        <v>0.7</v>
      </c>
      <c r="I6170">
        <v>1</v>
      </c>
      <c r="J6170" s="3">
        <v>43712</v>
      </c>
      <c r="K6170" t="s">
        <v>5979</v>
      </c>
      <c r="L6170" t="s">
        <v>30</v>
      </c>
      <c r="M6170">
        <v>97756</v>
      </c>
      <c r="N6170">
        <v>269</v>
      </c>
      <c r="O6170" t="s">
        <v>8245</v>
      </c>
      <c r="P6170" s="4">
        <v>-59</v>
      </c>
      <c r="Q6170" s="4">
        <v>7</v>
      </c>
      <c r="R6170" t="s">
        <v>32</v>
      </c>
      <c r="T6170" s="2">
        <v>-58.72</v>
      </c>
      <c r="U6170" s="4">
        <v>88</v>
      </c>
      <c r="V6170" t="s">
        <v>33</v>
      </c>
      <c r="W6170" s="3">
        <v>43713</v>
      </c>
      <c r="X6170" t="s">
        <v>130</v>
      </c>
      <c r="Y6170" t="s">
        <v>262</v>
      </c>
      <c r="Z6170" t="s">
        <v>54</v>
      </c>
    </row>
    <row r="6171" spans="1:26" x14ac:dyDescent="0.25">
      <c r="A6171">
        <v>1</v>
      </c>
      <c r="B6171" t="s">
        <v>10</v>
      </c>
      <c r="C6171">
        <v>1</v>
      </c>
      <c r="D6171" t="s">
        <v>26</v>
      </c>
      <c r="E6171" t="s">
        <v>781</v>
      </c>
      <c r="F6171" t="s">
        <v>13</v>
      </c>
      <c r="G6171" t="s">
        <v>5260</v>
      </c>
      <c r="H6171" s="1">
        <v>0.7</v>
      </c>
      <c r="I6171">
        <v>1</v>
      </c>
      <c r="J6171" s="3">
        <v>43779</v>
      </c>
      <c r="K6171" t="s">
        <v>5308</v>
      </c>
      <c r="L6171" t="s">
        <v>30</v>
      </c>
      <c r="M6171">
        <v>85705</v>
      </c>
      <c r="N6171">
        <v>408</v>
      </c>
      <c r="O6171" t="s">
        <v>1451</v>
      </c>
      <c r="P6171" s="4">
        <v>-26</v>
      </c>
      <c r="Q6171" s="4">
        <v>14</v>
      </c>
      <c r="R6171" t="s">
        <v>32</v>
      </c>
      <c r="T6171" s="2">
        <v>-25.59</v>
      </c>
      <c r="U6171" s="4">
        <v>38</v>
      </c>
      <c r="V6171" t="s">
        <v>33</v>
      </c>
      <c r="W6171" s="3">
        <v>43780</v>
      </c>
      <c r="X6171" t="s">
        <v>130</v>
      </c>
      <c r="Y6171" t="s">
        <v>199</v>
      </c>
      <c r="Z6171" t="s">
        <v>54</v>
      </c>
    </row>
    <row r="6172" spans="1:26" x14ac:dyDescent="0.25">
      <c r="A6172">
        <v>0</v>
      </c>
      <c r="B6172" t="s">
        <v>10</v>
      </c>
      <c r="C6172">
        <v>0</v>
      </c>
      <c r="D6172" t="s">
        <v>26</v>
      </c>
      <c r="E6172" t="s">
        <v>2760</v>
      </c>
      <c r="F6172" t="s">
        <v>13</v>
      </c>
      <c r="G6172" t="s">
        <v>5526</v>
      </c>
      <c r="H6172" s="1">
        <v>0</v>
      </c>
      <c r="I6172">
        <v>1</v>
      </c>
      <c r="J6172" s="3">
        <v>43793</v>
      </c>
      <c r="K6172" t="s">
        <v>5980</v>
      </c>
      <c r="L6172" t="s">
        <v>73</v>
      </c>
      <c r="M6172">
        <v>67846</v>
      </c>
      <c r="N6172">
        <v>637</v>
      </c>
      <c r="O6172" t="s">
        <v>3371</v>
      </c>
      <c r="P6172" s="4">
        <v>8</v>
      </c>
      <c r="Q6172" s="4">
        <v>1</v>
      </c>
      <c r="R6172" t="s">
        <v>75</v>
      </c>
      <c r="T6172" s="2">
        <v>7.99</v>
      </c>
      <c r="U6172" s="4">
        <v>33</v>
      </c>
      <c r="V6172" t="s">
        <v>33</v>
      </c>
      <c r="W6172" s="3">
        <v>43793</v>
      </c>
      <c r="X6172" t="s">
        <v>773</v>
      </c>
      <c r="Y6172" t="s">
        <v>2166</v>
      </c>
      <c r="Z6172" t="s">
        <v>42</v>
      </c>
    </row>
    <row r="6173" spans="1:26" x14ac:dyDescent="0.25">
      <c r="A6173">
        <v>0</v>
      </c>
      <c r="B6173" t="s">
        <v>10</v>
      </c>
      <c r="C6173">
        <v>0</v>
      </c>
      <c r="D6173" t="s">
        <v>26</v>
      </c>
      <c r="E6173" t="s">
        <v>1413</v>
      </c>
      <c r="F6173" t="s">
        <v>13</v>
      </c>
      <c r="G6173" t="s">
        <v>791</v>
      </c>
      <c r="H6173" s="1">
        <v>0</v>
      </c>
      <c r="I6173">
        <v>1</v>
      </c>
      <c r="J6173" s="3">
        <v>43605</v>
      </c>
      <c r="K6173" t="s">
        <v>5981</v>
      </c>
      <c r="L6173" t="s">
        <v>73</v>
      </c>
      <c r="M6173">
        <v>48183</v>
      </c>
      <c r="N6173">
        <v>1492</v>
      </c>
      <c r="O6173" t="s">
        <v>8173</v>
      </c>
      <c r="P6173" s="4">
        <v>20</v>
      </c>
      <c r="Q6173" s="4">
        <v>2</v>
      </c>
      <c r="R6173" t="s">
        <v>75</v>
      </c>
      <c r="T6173" s="2">
        <v>19.809999999999999</v>
      </c>
      <c r="U6173" s="4">
        <v>41</v>
      </c>
      <c r="V6173" t="s">
        <v>33</v>
      </c>
      <c r="W6173" s="3">
        <v>43605</v>
      </c>
      <c r="X6173" t="s">
        <v>773</v>
      </c>
      <c r="Y6173" t="s">
        <v>156</v>
      </c>
      <c r="Z6173" t="s">
        <v>54</v>
      </c>
    </row>
    <row r="6174" spans="1:26" x14ac:dyDescent="0.25">
      <c r="A6174">
        <v>0</v>
      </c>
      <c r="B6174" t="s">
        <v>10</v>
      </c>
      <c r="C6174">
        <v>0</v>
      </c>
      <c r="D6174" t="s">
        <v>26</v>
      </c>
      <c r="E6174" t="s">
        <v>94</v>
      </c>
      <c r="F6174" t="s">
        <v>13</v>
      </c>
      <c r="G6174" t="s">
        <v>1419</v>
      </c>
      <c r="H6174" s="1">
        <v>0</v>
      </c>
      <c r="I6174">
        <v>1</v>
      </c>
      <c r="J6174" s="3">
        <v>43825</v>
      </c>
      <c r="K6174" t="s">
        <v>5982</v>
      </c>
      <c r="L6174" t="s">
        <v>73</v>
      </c>
      <c r="M6174">
        <v>68025</v>
      </c>
      <c r="N6174">
        <v>1558</v>
      </c>
      <c r="O6174" t="s">
        <v>1053</v>
      </c>
      <c r="P6174" s="4">
        <v>38</v>
      </c>
      <c r="Q6174" s="4">
        <v>2</v>
      </c>
      <c r="R6174" t="s">
        <v>75</v>
      </c>
      <c r="T6174" s="2">
        <v>37.53</v>
      </c>
      <c r="U6174" s="4">
        <v>751</v>
      </c>
      <c r="V6174" t="s">
        <v>33</v>
      </c>
      <c r="W6174" s="3">
        <v>43825</v>
      </c>
      <c r="X6174" t="s">
        <v>773</v>
      </c>
      <c r="Y6174" t="s">
        <v>98</v>
      </c>
      <c r="Z6174" t="s">
        <v>42</v>
      </c>
    </row>
    <row r="6175" spans="1:26" x14ac:dyDescent="0.25">
      <c r="A6175">
        <v>1</v>
      </c>
      <c r="B6175" t="s">
        <v>25</v>
      </c>
      <c r="C6175">
        <v>0</v>
      </c>
      <c r="D6175" t="s">
        <v>26</v>
      </c>
      <c r="E6175" t="s">
        <v>1888</v>
      </c>
      <c r="F6175" t="s">
        <v>13</v>
      </c>
      <c r="G6175" t="s">
        <v>5561</v>
      </c>
      <c r="H6175" s="1">
        <v>0.2</v>
      </c>
      <c r="I6175">
        <v>1</v>
      </c>
      <c r="J6175" s="3">
        <v>43548</v>
      </c>
      <c r="K6175" t="s">
        <v>5983</v>
      </c>
      <c r="L6175" t="s">
        <v>73</v>
      </c>
      <c r="M6175">
        <v>77705</v>
      </c>
      <c r="N6175">
        <v>935</v>
      </c>
      <c r="O6175" t="s">
        <v>3467</v>
      </c>
      <c r="P6175" s="4">
        <v>1</v>
      </c>
      <c r="Q6175" s="4">
        <v>2</v>
      </c>
      <c r="R6175" t="s">
        <v>75</v>
      </c>
      <c r="T6175" s="2">
        <v>0.96</v>
      </c>
      <c r="U6175" s="4">
        <v>13</v>
      </c>
      <c r="V6175" t="s">
        <v>33</v>
      </c>
      <c r="W6175" s="3">
        <v>43549</v>
      </c>
      <c r="X6175" t="s">
        <v>773</v>
      </c>
      <c r="Y6175" t="s">
        <v>77</v>
      </c>
      <c r="Z6175" t="s">
        <v>42</v>
      </c>
    </row>
    <row r="6176" spans="1:26" x14ac:dyDescent="0.25">
      <c r="A6176">
        <v>0</v>
      </c>
      <c r="B6176" t="s">
        <v>10</v>
      </c>
      <c r="C6176">
        <v>0</v>
      </c>
      <c r="D6176" t="s">
        <v>26</v>
      </c>
      <c r="E6176" t="s">
        <v>5543</v>
      </c>
      <c r="F6176" t="s">
        <v>13</v>
      </c>
      <c r="G6176" t="s">
        <v>5941</v>
      </c>
      <c r="H6176" s="1">
        <v>0.8</v>
      </c>
      <c r="I6176">
        <v>1</v>
      </c>
      <c r="J6176" s="3">
        <v>42639</v>
      </c>
      <c r="K6176" t="s">
        <v>5984</v>
      </c>
      <c r="L6176" t="s">
        <v>73</v>
      </c>
      <c r="M6176">
        <v>75150</v>
      </c>
      <c r="N6176">
        <v>35</v>
      </c>
      <c r="O6176" t="s">
        <v>586</v>
      </c>
      <c r="P6176" s="4">
        <v>-1</v>
      </c>
      <c r="Q6176" s="4">
        <v>1</v>
      </c>
      <c r="R6176" t="s">
        <v>75</v>
      </c>
      <c r="T6176" s="2">
        <v>-1.4</v>
      </c>
      <c r="U6176" s="4">
        <v>1</v>
      </c>
      <c r="V6176" t="s">
        <v>33</v>
      </c>
      <c r="W6176" s="3">
        <v>42639</v>
      </c>
      <c r="X6176" t="s">
        <v>773</v>
      </c>
      <c r="Y6176" t="s">
        <v>77</v>
      </c>
      <c r="Z6176" t="s">
        <v>54</v>
      </c>
    </row>
    <row r="6177" spans="1:26" x14ac:dyDescent="0.25">
      <c r="A6177">
        <v>0</v>
      </c>
      <c r="B6177" t="s">
        <v>10</v>
      </c>
      <c r="C6177">
        <v>0</v>
      </c>
      <c r="D6177" t="s">
        <v>26</v>
      </c>
      <c r="E6177" t="s">
        <v>2240</v>
      </c>
      <c r="F6177" t="s">
        <v>13</v>
      </c>
      <c r="G6177" t="s">
        <v>1363</v>
      </c>
      <c r="H6177" s="1">
        <v>0.8</v>
      </c>
      <c r="I6177">
        <v>1</v>
      </c>
      <c r="J6177" s="3">
        <v>43526</v>
      </c>
      <c r="K6177" t="s">
        <v>5985</v>
      </c>
      <c r="L6177" t="s">
        <v>73</v>
      </c>
      <c r="M6177">
        <v>76706</v>
      </c>
      <c r="N6177">
        <v>67</v>
      </c>
      <c r="O6177" t="s">
        <v>2990</v>
      </c>
      <c r="P6177" s="4">
        <v>-1</v>
      </c>
      <c r="Q6177" s="4">
        <v>1</v>
      </c>
      <c r="R6177" t="s">
        <v>75</v>
      </c>
      <c r="T6177" s="2">
        <v>-0.95</v>
      </c>
      <c r="U6177" s="4">
        <v>1</v>
      </c>
      <c r="V6177" t="s">
        <v>33</v>
      </c>
      <c r="W6177" s="3">
        <v>43526</v>
      </c>
      <c r="X6177" t="s">
        <v>773</v>
      </c>
      <c r="Y6177" t="s">
        <v>77</v>
      </c>
      <c r="Z6177" t="s">
        <v>54</v>
      </c>
    </row>
    <row r="6178" spans="1:26" x14ac:dyDescent="0.25">
      <c r="A6178">
        <v>0</v>
      </c>
      <c r="B6178" t="s">
        <v>10</v>
      </c>
      <c r="C6178">
        <v>0</v>
      </c>
      <c r="D6178" t="s">
        <v>26</v>
      </c>
      <c r="E6178" t="s">
        <v>417</v>
      </c>
      <c r="F6178" t="s">
        <v>13</v>
      </c>
      <c r="G6178" t="s">
        <v>5927</v>
      </c>
      <c r="H6178" s="1">
        <v>0.8</v>
      </c>
      <c r="I6178">
        <v>1</v>
      </c>
      <c r="J6178" s="3">
        <v>42716</v>
      </c>
      <c r="K6178" t="s">
        <v>5986</v>
      </c>
      <c r="L6178" t="s">
        <v>73</v>
      </c>
      <c r="M6178">
        <v>78207</v>
      </c>
      <c r="N6178">
        <v>682</v>
      </c>
      <c r="O6178" t="s">
        <v>319</v>
      </c>
      <c r="P6178" s="4">
        <v>-337</v>
      </c>
      <c r="Q6178" s="4">
        <v>2</v>
      </c>
      <c r="R6178" t="s">
        <v>75</v>
      </c>
      <c r="T6178" s="2">
        <v>-336.63</v>
      </c>
      <c r="U6178" s="4">
        <v>210</v>
      </c>
      <c r="V6178" t="s">
        <v>33</v>
      </c>
      <c r="W6178" s="3">
        <v>42716</v>
      </c>
      <c r="X6178" t="s">
        <v>773</v>
      </c>
      <c r="Y6178" t="s">
        <v>77</v>
      </c>
      <c r="Z6178" t="s">
        <v>54</v>
      </c>
    </row>
    <row r="6179" spans="1:26" x14ac:dyDescent="0.25">
      <c r="A6179">
        <v>0</v>
      </c>
      <c r="B6179" t="s">
        <v>10</v>
      </c>
      <c r="C6179">
        <v>0</v>
      </c>
      <c r="D6179" t="s">
        <v>26</v>
      </c>
      <c r="E6179" t="s">
        <v>237</v>
      </c>
      <c r="F6179" t="s">
        <v>13</v>
      </c>
      <c r="G6179" t="s">
        <v>914</v>
      </c>
      <c r="H6179" s="1">
        <v>0</v>
      </c>
      <c r="I6179">
        <v>1</v>
      </c>
      <c r="J6179" s="3">
        <v>43689</v>
      </c>
      <c r="K6179" t="s">
        <v>5318</v>
      </c>
      <c r="L6179" t="s">
        <v>102</v>
      </c>
      <c r="M6179">
        <v>21044</v>
      </c>
      <c r="N6179">
        <v>1126</v>
      </c>
      <c r="O6179" t="s">
        <v>1183</v>
      </c>
      <c r="P6179" s="4">
        <v>5</v>
      </c>
      <c r="Q6179" s="4">
        <v>3</v>
      </c>
      <c r="R6179" t="s">
        <v>104</v>
      </c>
      <c r="T6179" s="2">
        <v>5.26</v>
      </c>
      <c r="U6179" s="4">
        <v>18</v>
      </c>
      <c r="V6179" t="s">
        <v>33</v>
      </c>
      <c r="W6179" s="3">
        <v>43689</v>
      </c>
      <c r="X6179" t="s">
        <v>773</v>
      </c>
      <c r="Y6179" t="s">
        <v>1549</v>
      </c>
      <c r="Z6179" t="s">
        <v>49</v>
      </c>
    </row>
    <row r="6180" spans="1:26" x14ac:dyDescent="0.25">
      <c r="A6180">
        <v>0</v>
      </c>
      <c r="B6180" t="s">
        <v>10</v>
      </c>
      <c r="C6180">
        <v>0</v>
      </c>
      <c r="D6180" t="s">
        <v>26</v>
      </c>
      <c r="E6180" t="s">
        <v>375</v>
      </c>
      <c r="F6180" t="s">
        <v>13</v>
      </c>
      <c r="G6180" t="s">
        <v>5339</v>
      </c>
      <c r="H6180" s="1">
        <v>0</v>
      </c>
      <c r="I6180">
        <v>1</v>
      </c>
      <c r="J6180" s="3">
        <v>43697</v>
      </c>
      <c r="K6180" t="s">
        <v>5987</v>
      </c>
      <c r="L6180" t="s">
        <v>102</v>
      </c>
      <c r="M6180">
        <v>2038</v>
      </c>
      <c r="N6180">
        <v>1113</v>
      </c>
      <c r="O6180" t="s">
        <v>3481</v>
      </c>
      <c r="P6180" s="4">
        <v>10</v>
      </c>
      <c r="Q6180" s="4">
        <v>3</v>
      </c>
      <c r="R6180" t="s">
        <v>104</v>
      </c>
      <c r="T6180" s="2">
        <v>10.48</v>
      </c>
      <c r="U6180" s="4">
        <v>40</v>
      </c>
      <c r="V6180" t="s">
        <v>33</v>
      </c>
      <c r="W6180" s="3">
        <v>43697</v>
      </c>
      <c r="X6180" t="s">
        <v>773</v>
      </c>
      <c r="Y6180" t="s">
        <v>744</v>
      </c>
      <c r="Z6180" t="s">
        <v>42</v>
      </c>
    </row>
    <row r="6181" spans="1:26" x14ac:dyDescent="0.25">
      <c r="A6181">
        <v>0</v>
      </c>
      <c r="B6181" t="s">
        <v>10</v>
      </c>
      <c r="C6181">
        <v>0</v>
      </c>
      <c r="D6181" t="s">
        <v>26</v>
      </c>
      <c r="E6181" t="s">
        <v>237</v>
      </c>
      <c r="F6181" t="s">
        <v>13</v>
      </c>
      <c r="G6181" t="s">
        <v>914</v>
      </c>
      <c r="H6181" s="1">
        <v>0</v>
      </c>
      <c r="I6181">
        <v>1</v>
      </c>
      <c r="J6181" s="3">
        <v>43689</v>
      </c>
      <c r="K6181" t="s">
        <v>5318</v>
      </c>
      <c r="L6181" t="s">
        <v>102</v>
      </c>
      <c r="M6181">
        <v>21044</v>
      </c>
      <c r="N6181">
        <v>346</v>
      </c>
      <c r="O6181" t="s">
        <v>933</v>
      </c>
      <c r="P6181" s="4">
        <v>59</v>
      </c>
      <c r="Q6181" s="4">
        <v>5</v>
      </c>
      <c r="R6181" t="s">
        <v>104</v>
      </c>
      <c r="T6181" s="2">
        <v>59.37</v>
      </c>
      <c r="U6181" s="4">
        <v>220</v>
      </c>
      <c r="V6181" t="s">
        <v>33</v>
      </c>
      <c r="W6181" s="3">
        <v>43689</v>
      </c>
      <c r="X6181" t="s">
        <v>773</v>
      </c>
      <c r="Y6181" t="s">
        <v>1549</v>
      </c>
      <c r="Z6181" t="s">
        <v>49</v>
      </c>
    </row>
    <row r="6182" spans="1:26" x14ac:dyDescent="0.25">
      <c r="A6182">
        <v>0</v>
      </c>
      <c r="B6182" t="s">
        <v>10</v>
      </c>
      <c r="C6182">
        <v>0</v>
      </c>
      <c r="D6182" t="s">
        <v>26</v>
      </c>
      <c r="E6182" t="s">
        <v>171</v>
      </c>
      <c r="F6182" t="s">
        <v>13</v>
      </c>
      <c r="G6182" t="s">
        <v>5316</v>
      </c>
      <c r="H6182" s="1">
        <v>0</v>
      </c>
      <c r="I6182">
        <v>1</v>
      </c>
      <c r="J6182" s="3">
        <v>43047</v>
      </c>
      <c r="K6182" t="s">
        <v>5317</v>
      </c>
      <c r="L6182" t="s">
        <v>102</v>
      </c>
      <c r="M6182">
        <v>10024</v>
      </c>
      <c r="N6182">
        <v>642</v>
      </c>
      <c r="O6182" t="s">
        <v>3009</v>
      </c>
      <c r="P6182" s="4">
        <v>17</v>
      </c>
      <c r="Q6182" s="4">
        <v>5</v>
      </c>
      <c r="R6182" t="s">
        <v>104</v>
      </c>
      <c r="T6182" s="2">
        <v>16.79</v>
      </c>
      <c r="U6182" s="4">
        <v>67</v>
      </c>
      <c r="V6182" t="s">
        <v>33</v>
      </c>
      <c r="W6182" s="3">
        <v>43047</v>
      </c>
      <c r="X6182" t="s">
        <v>773</v>
      </c>
      <c r="Y6182" t="s">
        <v>175</v>
      </c>
      <c r="Z6182" t="s">
        <v>42</v>
      </c>
    </row>
    <row r="6183" spans="1:26" x14ac:dyDescent="0.25">
      <c r="A6183">
        <v>0</v>
      </c>
      <c r="B6183" t="s">
        <v>10</v>
      </c>
      <c r="C6183">
        <v>0</v>
      </c>
      <c r="D6183" t="s">
        <v>26</v>
      </c>
      <c r="E6183" t="s">
        <v>171</v>
      </c>
      <c r="F6183" t="s">
        <v>13</v>
      </c>
      <c r="G6183" t="s">
        <v>5228</v>
      </c>
      <c r="H6183" s="1">
        <v>0</v>
      </c>
      <c r="I6183">
        <v>1</v>
      </c>
      <c r="J6183" s="3">
        <v>43248</v>
      </c>
      <c r="K6183" t="s">
        <v>5988</v>
      </c>
      <c r="L6183" t="s">
        <v>102</v>
      </c>
      <c r="M6183">
        <v>10035</v>
      </c>
      <c r="N6183">
        <v>671</v>
      </c>
      <c r="O6183" t="s">
        <v>355</v>
      </c>
      <c r="P6183" s="4">
        <v>15</v>
      </c>
      <c r="Q6183" s="4">
        <v>5</v>
      </c>
      <c r="R6183" t="s">
        <v>104</v>
      </c>
      <c r="T6183" s="2">
        <v>15.37</v>
      </c>
      <c r="U6183" s="4">
        <v>55</v>
      </c>
      <c r="V6183" t="s">
        <v>33</v>
      </c>
      <c r="W6183" s="3">
        <v>43248</v>
      </c>
      <c r="X6183" t="s">
        <v>773</v>
      </c>
      <c r="Y6183" t="s">
        <v>175</v>
      </c>
      <c r="Z6183" t="s">
        <v>356</v>
      </c>
    </row>
    <row r="6184" spans="1:26" x14ac:dyDescent="0.25">
      <c r="A6184">
        <v>0</v>
      </c>
      <c r="B6184" t="s">
        <v>10</v>
      </c>
      <c r="C6184">
        <v>0</v>
      </c>
      <c r="D6184" t="s">
        <v>26</v>
      </c>
      <c r="E6184" t="s">
        <v>1547</v>
      </c>
      <c r="F6184" t="s">
        <v>13</v>
      </c>
      <c r="G6184" t="s">
        <v>95</v>
      </c>
      <c r="H6184" s="1">
        <v>0</v>
      </c>
      <c r="I6184">
        <v>1</v>
      </c>
      <c r="J6184" s="3">
        <v>42804</v>
      </c>
      <c r="K6184" t="s">
        <v>5989</v>
      </c>
      <c r="L6184" t="s">
        <v>102</v>
      </c>
      <c r="M6184">
        <v>20735</v>
      </c>
      <c r="N6184">
        <v>1271</v>
      </c>
      <c r="O6184" t="s">
        <v>775</v>
      </c>
      <c r="P6184" s="4">
        <v>25</v>
      </c>
      <c r="Q6184" s="4">
        <v>6</v>
      </c>
      <c r="R6184" t="s">
        <v>104</v>
      </c>
      <c r="T6184" s="2">
        <v>25.15</v>
      </c>
      <c r="U6184" s="4">
        <v>90</v>
      </c>
      <c r="V6184" t="s">
        <v>33</v>
      </c>
      <c r="W6184" s="3">
        <v>42804</v>
      </c>
      <c r="X6184" t="s">
        <v>773</v>
      </c>
      <c r="Y6184" t="s">
        <v>1549</v>
      </c>
      <c r="Z6184" t="s">
        <v>42</v>
      </c>
    </row>
    <row r="6185" spans="1:26" x14ac:dyDescent="0.25">
      <c r="A6185">
        <v>0</v>
      </c>
      <c r="B6185" t="s">
        <v>10</v>
      </c>
      <c r="C6185">
        <v>0</v>
      </c>
      <c r="D6185" t="s">
        <v>26</v>
      </c>
      <c r="E6185" t="s">
        <v>372</v>
      </c>
      <c r="F6185" t="s">
        <v>13</v>
      </c>
      <c r="G6185" t="s">
        <v>5201</v>
      </c>
      <c r="H6185" s="1">
        <v>0.2</v>
      </c>
      <c r="I6185">
        <v>1</v>
      </c>
      <c r="J6185" s="3">
        <v>43302</v>
      </c>
      <c r="K6185" t="s">
        <v>5990</v>
      </c>
      <c r="L6185" t="s">
        <v>102</v>
      </c>
      <c r="M6185">
        <v>43055</v>
      </c>
      <c r="N6185">
        <v>1388</v>
      </c>
      <c r="O6185" t="s">
        <v>567</v>
      </c>
      <c r="P6185" s="4">
        <v>4</v>
      </c>
      <c r="Q6185" s="4">
        <v>1</v>
      </c>
      <c r="R6185" t="s">
        <v>104</v>
      </c>
      <c r="T6185" s="2">
        <v>4.17</v>
      </c>
      <c r="U6185" s="4">
        <v>67</v>
      </c>
      <c r="V6185" t="s">
        <v>33</v>
      </c>
      <c r="W6185" s="3">
        <v>43302</v>
      </c>
      <c r="X6185" t="s">
        <v>773</v>
      </c>
      <c r="Y6185" t="s">
        <v>309</v>
      </c>
      <c r="Z6185" t="s">
        <v>42</v>
      </c>
    </row>
    <row r="6186" spans="1:26" x14ac:dyDescent="0.25">
      <c r="A6186">
        <v>0</v>
      </c>
      <c r="B6186" t="s">
        <v>10</v>
      </c>
      <c r="C6186">
        <v>0</v>
      </c>
      <c r="D6186" t="s">
        <v>26</v>
      </c>
      <c r="E6186" t="s">
        <v>372</v>
      </c>
      <c r="F6186" t="s">
        <v>13</v>
      </c>
      <c r="G6186" t="s">
        <v>5201</v>
      </c>
      <c r="H6186" s="1">
        <v>0.2</v>
      </c>
      <c r="I6186">
        <v>1</v>
      </c>
      <c r="J6186" s="3">
        <v>43302</v>
      </c>
      <c r="K6186" t="s">
        <v>5990</v>
      </c>
      <c r="L6186" t="s">
        <v>102</v>
      </c>
      <c r="M6186">
        <v>43055</v>
      </c>
      <c r="N6186">
        <v>349</v>
      </c>
      <c r="O6186" t="s">
        <v>5991</v>
      </c>
      <c r="P6186" s="4">
        <v>1</v>
      </c>
      <c r="Q6186" s="4">
        <v>2</v>
      </c>
      <c r="R6186" t="s">
        <v>104</v>
      </c>
      <c r="T6186" s="2">
        <v>1.4</v>
      </c>
      <c r="U6186" s="4">
        <v>19</v>
      </c>
      <c r="V6186" t="s">
        <v>33</v>
      </c>
      <c r="W6186" s="3">
        <v>43302</v>
      </c>
      <c r="X6186" t="s">
        <v>773</v>
      </c>
      <c r="Y6186" t="s">
        <v>309</v>
      </c>
      <c r="Z6186" t="s">
        <v>49</v>
      </c>
    </row>
    <row r="6187" spans="1:26" x14ac:dyDescent="0.25">
      <c r="A6187">
        <v>0</v>
      </c>
      <c r="B6187" t="s">
        <v>10</v>
      </c>
      <c r="C6187">
        <v>0</v>
      </c>
      <c r="D6187" t="s">
        <v>26</v>
      </c>
      <c r="E6187" t="s">
        <v>372</v>
      </c>
      <c r="F6187" t="s">
        <v>13</v>
      </c>
      <c r="G6187" t="s">
        <v>5201</v>
      </c>
      <c r="H6187" s="1">
        <v>0.2</v>
      </c>
      <c r="I6187">
        <v>1</v>
      </c>
      <c r="J6187" s="3">
        <v>43302</v>
      </c>
      <c r="K6187" t="s">
        <v>5990</v>
      </c>
      <c r="L6187" t="s">
        <v>102</v>
      </c>
      <c r="M6187">
        <v>43055</v>
      </c>
      <c r="N6187">
        <v>646</v>
      </c>
      <c r="O6187" t="s">
        <v>3662</v>
      </c>
      <c r="P6187" s="4">
        <v>9</v>
      </c>
      <c r="Q6187" s="4">
        <v>2</v>
      </c>
      <c r="R6187" t="s">
        <v>104</v>
      </c>
      <c r="T6187" s="2">
        <v>8.7100000000000009</v>
      </c>
      <c r="U6187" s="4">
        <v>99</v>
      </c>
      <c r="V6187" t="s">
        <v>33</v>
      </c>
      <c r="W6187" s="3">
        <v>43302</v>
      </c>
      <c r="X6187" t="s">
        <v>773</v>
      </c>
      <c r="Y6187" t="s">
        <v>309</v>
      </c>
      <c r="Z6187" t="s">
        <v>42</v>
      </c>
    </row>
    <row r="6188" spans="1:26" x14ac:dyDescent="0.25">
      <c r="A6188">
        <v>0</v>
      </c>
      <c r="B6188" t="s">
        <v>10</v>
      </c>
      <c r="C6188">
        <v>0</v>
      </c>
      <c r="D6188" t="s">
        <v>26</v>
      </c>
      <c r="E6188" t="s">
        <v>305</v>
      </c>
      <c r="F6188" t="s">
        <v>13</v>
      </c>
      <c r="G6188" t="s">
        <v>5325</v>
      </c>
      <c r="H6188" s="1">
        <v>0.2</v>
      </c>
      <c r="I6188">
        <v>1</v>
      </c>
      <c r="J6188" s="3">
        <v>43445</v>
      </c>
      <c r="K6188" t="s">
        <v>5326</v>
      </c>
      <c r="L6188" t="s">
        <v>102</v>
      </c>
      <c r="M6188">
        <v>43229</v>
      </c>
      <c r="N6188">
        <v>597</v>
      </c>
      <c r="O6188" t="s">
        <v>8265</v>
      </c>
      <c r="P6188" s="4">
        <v>2</v>
      </c>
      <c r="Q6188" s="4">
        <v>2</v>
      </c>
      <c r="R6188" t="s">
        <v>104</v>
      </c>
      <c r="T6188" s="2">
        <v>1.69</v>
      </c>
      <c r="U6188" s="4">
        <v>14</v>
      </c>
      <c r="V6188" t="s">
        <v>33</v>
      </c>
      <c r="W6188" s="3">
        <v>43445</v>
      </c>
      <c r="X6188" t="s">
        <v>773</v>
      </c>
      <c r="Y6188" t="s">
        <v>309</v>
      </c>
      <c r="Z6188" t="s">
        <v>356</v>
      </c>
    </row>
    <row r="6189" spans="1:26" x14ac:dyDescent="0.25">
      <c r="A6189">
        <v>0</v>
      </c>
      <c r="B6189" t="s">
        <v>10</v>
      </c>
      <c r="C6189">
        <v>0</v>
      </c>
      <c r="D6189" t="s">
        <v>26</v>
      </c>
      <c r="E6189" t="s">
        <v>99</v>
      </c>
      <c r="F6189" t="s">
        <v>13</v>
      </c>
      <c r="G6189" t="s">
        <v>677</v>
      </c>
      <c r="H6189" s="1">
        <v>0.2</v>
      </c>
      <c r="I6189">
        <v>1</v>
      </c>
      <c r="J6189" s="3">
        <v>43704</v>
      </c>
      <c r="K6189" t="s">
        <v>5992</v>
      </c>
      <c r="L6189" t="s">
        <v>102</v>
      </c>
      <c r="M6189">
        <v>19120</v>
      </c>
      <c r="N6189">
        <v>1780</v>
      </c>
      <c r="O6189" t="s">
        <v>3356</v>
      </c>
      <c r="P6189" s="4">
        <v>4</v>
      </c>
      <c r="Q6189" s="4">
        <v>3</v>
      </c>
      <c r="R6189" t="s">
        <v>104</v>
      </c>
      <c r="T6189" s="2">
        <v>3.96</v>
      </c>
      <c r="U6189" s="4">
        <v>13</v>
      </c>
      <c r="V6189" t="s">
        <v>33</v>
      </c>
      <c r="W6189" s="3">
        <v>43704</v>
      </c>
      <c r="X6189" t="s">
        <v>773</v>
      </c>
      <c r="Y6189" t="s">
        <v>105</v>
      </c>
      <c r="Z6189" t="s">
        <v>64</v>
      </c>
    </row>
    <row r="6190" spans="1:26" x14ac:dyDescent="0.25">
      <c r="A6190">
        <v>0</v>
      </c>
      <c r="B6190" t="s">
        <v>10</v>
      </c>
      <c r="C6190">
        <v>0</v>
      </c>
      <c r="D6190" t="s">
        <v>26</v>
      </c>
      <c r="E6190" t="s">
        <v>305</v>
      </c>
      <c r="F6190" t="s">
        <v>13</v>
      </c>
      <c r="G6190" t="s">
        <v>5325</v>
      </c>
      <c r="H6190" s="1">
        <v>0.2</v>
      </c>
      <c r="I6190">
        <v>1</v>
      </c>
      <c r="J6190" s="3">
        <v>43445</v>
      </c>
      <c r="K6190" t="s">
        <v>5326</v>
      </c>
      <c r="L6190" t="s">
        <v>102</v>
      </c>
      <c r="M6190">
        <v>43229</v>
      </c>
      <c r="N6190">
        <v>284</v>
      </c>
      <c r="O6190" t="s">
        <v>8136</v>
      </c>
      <c r="P6190" s="4">
        <v>24</v>
      </c>
      <c r="Q6190" s="4">
        <v>4</v>
      </c>
      <c r="R6190" t="s">
        <v>104</v>
      </c>
      <c r="T6190" s="2">
        <v>24.2</v>
      </c>
      <c r="U6190" s="4">
        <v>387</v>
      </c>
      <c r="V6190" t="s">
        <v>33</v>
      </c>
      <c r="W6190" s="3">
        <v>43445</v>
      </c>
      <c r="X6190" t="s">
        <v>773</v>
      </c>
      <c r="Y6190" t="s">
        <v>309</v>
      </c>
      <c r="Z6190" t="s">
        <v>56</v>
      </c>
    </row>
    <row r="6191" spans="1:26" x14ac:dyDescent="0.25">
      <c r="A6191">
        <v>0</v>
      </c>
      <c r="B6191" t="s">
        <v>10</v>
      </c>
      <c r="C6191">
        <v>0</v>
      </c>
      <c r="D6191" t="s">
        <v>26</v>
      </c>
      <c r="E6191" t="s">
        <v>372</v>
      </c>
      <c r="F6191" t="s">
        <v>13</v>
      </c>
      <c r="G6191" t="s">
        <v>579</v>
      </c>
      <c r="H6191" s="1">
        <v>0.2</v>
      </c>
      <c r="I6191">
        <v>1</v>
      </c>
      <c r="J6191" s="3">
        <v>43826</v>
      </c>
      <c r="K6191" t="s">
        <v>5993</v>
      </c>
      <c r="L6191" t="s">
        <v>102</v>
      </c>
      <c r="M6191">
        <v>43055</v>
      </c>
      <c r="N6191">
        <v>323</v>
      </c>
      <c r="O6191" t="s">
        <v>420</v>
      </c>
      <c r="P6191" s="4">
        <v>4</v>
      </c>
      <c r="Q6191" s="4">
        <v>4</v>
      </c>
      <c r="R6191" t="s">
        <v>104</v>
      </c>
      <c r="T6191" s="2">
        <v>3.64</v>
      </c>
      <c r="U6191" s="4">
        <v>13</v>
      </c>
      <c r="V6191" t="s">
        <v>33</v>
      </c>
      <c r="W6191" s="3">
        <v>43826</v>
      </c>
      <c r="X6191" t="s">
        <v>773</v>
      </c>
      <c r="Y6191" t="s">
        <v>309</v>
      </c>
      <c r="Z6191" t="s">
        <v>49</v>
      </c>
    </row>
    <row r="6192" spans="1:26" x14ac:dyDescent="0.25">
      <c r="A6192">
        <v>0</v>
      </c>
      <c r="B6192" t="s">
        <v>10</v>
      </c>
      <c r="C6192">
        <v>0</v>
      </c>
      <c r="D6192" t="s">
        <v>26</v>
      </c>
      <c r="E6192" t="s">
        <v>99</v>
      </c>
      <c r="F6192" t="s">
        <v>13</v>
      </c>
      <c r="G6192" t="s">
        <v>5321</v>
      </c>
      <c r="H6192" s="1">
        <v>0.2</v>
      </c>
      <c r="I6192">
        <v>1</v>
      </c>
      <c r="J6192" s="3">
        <v>43427</v>
      </c>
      <c r="K6192" t="s">
        <v>5322</v>
      </c>
      <c r="L6192" t="s">
        <v>102</v>
      </c>
      <c r="M6192">
        <v>19140</v>
      </c>
      <c r="N6192">
        <v>105</v>
      </c>
      <c r="O6192" t="s">
        <v>3181</v>
      </c>
      <c r="P6192" s="4">
        <v>2</v>
      </c>
      <c r="Q6192" s="4">
        <v>5</v>
      </c>
      <c r="R6192" t="s">
        <v>104</v>
      </c>
      <c r="T6192" s="2">
        <v>2.37</v>
      </c>
      <c r="U6192" s="4">
        <v>16</v>
      </c>
      <c r="V6192" t="s">
        <v>33</v>
      </c>
      <c r="W6192" s="3">
        <v>43427</v>
      </c>
      <c r="X6192" t="s">
        <v>773</v>
      </c>
      <c r="Y6192" t="s">
        <v>105</v>
      </c>
      <c r="Z6192" t="s">
        <v>176</v>
      </c>
    </row>
    <row r="6193" spans="1:26" x14ac:dyDescent="0.25">
      <c r="A6193">
        <v>0</v>
      </c>
      <c r="B6193" t="s">
        <v>10</v>
      </c>
      <c r="C6193">
        <v>0</v>
      </c>
      <c r="D6193" t="s">
        <v>26</v>
      </c>
      <c r="E6193" t="s">
        <v>99</v>
      </c>
      <c r="F6193" t="s">
        <v>13</v>
      </c>
      <c r="G6193" t="s">
        <v>5413</v>
      </c>
      <c r="H6193" s="1">
        <v>0.2</v>
      </c>
      <c r="I6193">
        <v>1</v>
      </c>
      <c r="J6193" s="3">
        <v>43284</v>
      </c>
      <c r="K6193" t="s">
        <v>5994</v>
      </c>
      <c r="L6193" t="s">
        <v>102</v>
      </c>
      <c r="M6193">
        <v>19143</v>
      </c>
      <c r="N6193">
        <v>1719</v>
      </c>
      <c r="O6193" t="s">
        <v>3286</v>
      </c>
      <c r="P6193" s="4">
        <v>39</v>
      </c>
      <c r="Q6193" s="4">
        <v>5</v>
      </c>
      <c r="R6193" t="s">
        <v>104</v>
      </c>
      <c r="T6193" s="2">
        <v>38.72</v>
      </c>
      <c r="U6193" s="4">
        <v>124</v>
      </c>
      <c r="V6193" t="s">
        <v>33</v>
      </c>
      <c r="W6193" s="3">
        <v>43284</v>
      </c>
      <c r="X6193" t="s">
        <v>773</v>
      </c>
      <c r="Y6193" t="s">
        <v>105</v>
      </c>
      <c r="Z6193" t="s">
        <v>64</v>
      </c>
    </row>
    <row r="6194" spans="1:26" x14ac:dyDescent="0.25">
      <c r="A6194">
        <v>0</v>
      </c>
      <c r="B6194" t="s">
        <v>10</v>
      </c>
      <c r="C6194">
        <v>0</v>
      </c>
      <c r="D6194" t="s">
        <v>26</v>
      </c>
      <c r="E6194" t="s">
        <v>305</v>
      </c>
      <c r="F6194" t="s">
        <v>13</v>
      </c>
      <c r="G6194" t="s">
        <v>5325</v>
      </c>
      <c r="H6194" s="1">
        <v>0.2</v>
      </c>
      <c r="I6194">
        <v>1</v>
      </c>
      <c r="J6194" s="3">
        <v>43445</v>
      </c>
      <c r="K6194" t="s">
        <v>5326</v>
      </c>
      <c r="L6194" t="s">
        <v>102</v>
      </c>
      <c r="M6194">
        <v>43229</v>
      </c>
      <c r="N6194">
        <v>54</v>
      </c>
      <c r="O6194" t="s">
        <v>3505</v>
      </c>
      <c r="P6194" s="4">
        <v>-4</v>
      </c>
      <c r="Q6194" s="4">
        <v>5</v>
      </c>
      <c r="R6194" t="s">
        <v>104</v>
      </c>
      <c r="T6194" s="2">
        <v>-4.0599999999999996</v>
      </c>
      <c r="U6194" s="4">
        <v>65</v>
      </c>
      <c r="V6194" t="s">
        <v>33</v>
      </c>
      <c r="W6194" s="3">
        <v>43445</v>
      </c>
      <c r="X6194" t="s">
        <v>773</v>
      </c>
      <c r="Y6194" t="s">
        <v>309</v>
      </c>
      <c r="Z6194" t="s">
        <v>42</v>
      </c>
    </row>
    <row r="6195" spans="1:26" x14ac:dyDescent="0.25">
      <c r="A6195">
        <v>0</v>
      </c>
      <c r="B6195" t="s">
        <v>10</v>
      </c>
      <c r="C6195">
        <v>0</v>
      </c>
      <c r="D6195" t="s">
        <v>26</v>
      </c>
      <c r="E6195" t="s">
        <v>457</v>
      </c>
      <c r="F6195" t="s">
        <v>13</v>
      </c>
      <c r="G6195" t="s">
        <v>5508</v>
      </c>
      <c r="H6195" s="1">
        <v>0.2</v>
      </c>
      <c r="I6195">
        <v>1</v>
      </c>
      <c r="J6195" s="3">
        <v>42643</v>
      </c>
      <c r="K6195" t="s">
        <v>5995</v>
      </c>
      <c r="L6195" t="s">
        <v>102</v>
      </c>
      <c r="M6195">
        <v>45014</v>
      </c>
      <c r="N6195">
        <v>609</v>
      </c>
      <c r="O6195" t="s">
        <v>501</v>
      </c>
      <c r="P6195" s="4">
        <v>60</v>
      </c>
      <c r="Q6195" s="4">
        <v>6</v>
      </c>
      <c r="R6195" t="s">
        <v>104</v>
      </c>
      <c r="T6195" s="2">
        <v>59.66</v>
      </c>
      <c r="U6195" s="4">
        <v>795</v>
      </c>
      <c r="V6195" t="s">
        <v>33</v>
      </c>
      <c r="W6195" s="3">
        <v>42643</v>
      </c>
      <c r="X6195" t="s">
        <v>773</v>
      </c>
      <c r="Y6195" t="s">
        <v>309</v>
      </c>
      <c r="Z6195" t="s">
        <v>56</v>
      </c>
    </row>
    <row r="6196" spans="1:26" x14ac:dyDescent="0.25">
      <c r="A6196">
        <v>0</v>
      </c>
      <c r="B6196" t="s">
        <v>10</v>
      </c>
      <c r="C6196">
        <v>0</v>
      </c>
      <c r="D6196" t="s">
        <v>26</v>
      </c>
      <c r="E6196" t="s">
        <v>2414</v>
      </c>
      <c r="F6196" t="s">
        <v>13</v>
      </c>
      <c r="G6196" t="s">
        <v>5297</v>
      </c>
      <c r="H6196" s="1">
        <v>0.7</v>
      </c>
      <c r="I6196">
        <v>1</v>
      </c>
      <c r="J6196" s="3">
        <v>43446</v>
      </c>
      <c r="K6196" t="s">
        <v>5996</v>
      </c>
      <c r="L6196" t="s">
        <v>102</v>
      </c>
      <c r="M6196">
        <v>44052</v>
      </c>
      <c r="N6196">
        <v>1634</v>
      </c>
      <c r="O6196" t="s">
        <v>826</v>
      </c>
      <c r="P6196" s="4">
        <v>-14</v>
      </c>
      <c r="Q6196" s="4">
        <v>3</v>
      </c>
      <c r="R6196" t="s">
        <v>104</v>
      </c>
      <c r="T6196" s="2">
        <v>-14.33</v>
      </c>
      <c r="U6196" s="4">
        <v>19</v>
      </c>
      <c r="V6196" t="s">
        <v>33</v>
      </c>
      <c r="W6196" s="3">
        <v>43446</v>
      </c>
      <c r="X6196" t="s">
        <v>773</v>
      </c>
      <c r="Y6196" t="s">
        <v>309</v>
      </c>
      <c r="Z6196" t="s">
        <v>54</v>
      </c>
    </row>
    <row r="6197" spans="1:26" x14ac:dyDescent="0.25">
      <c r="A6197">
        <v>0</v>
      </c>
      <c r="B6197" t="s">
        <v>10</v>
      </c>
      <c r="C6197">
        <v>0</v>
      </c>
      <c r="D6197" t="s">
        <v>26</v>
      </c>
      <c r="E6197" t="s">
        <v>372</v>
      </c>
      <c r="F6197" t="s">
        <v>13</v>
      </c>
      <c r="G6197" t="s">
        <v>5201</v>
      </c>
      <c r="H6197" s="1">
        <v>0.7</v>
      </c>
      <c r="I6197">
        <v>1</v>
      </c>
      <c r="J6197" s="3">
        <v>43302</v>
      </c>
      <c r="K6197" t="s">
        <v>5990</v>
      </c>
      <c r="L6197" t="s">
        <v>102</v>
      </c>
      <c r="M6197">
        <v>43055</v>
      </c>
      <c r="N6197">
        <v>1630</v>
      </c>
      <c r="O6197" t="s">
        <v>8238</v>
      </c>
      <c r="P6197" s="4">
        <v>-8</v>
      </c>
      <c r="Q6197" s="4">
        <v>7</v>
      </c>
      <c r="R6197" t="s">
        <v>104</v>
      </c>
      <c r="T6197" s="2">
        <v>-8.1300000000000008</v>
      </c>
      <c r="U6197" s="4">
        <v>11</v>
      </c>
      <c r="V6197" t="s">
        <v>33</v>
      </c>
      <c r="W6197" s="3">
        <v>43302</v>
      </c>
      <c r="X6197" t="s">
        <v>773</v>
      </c>
      <c r="Y6197" t="s">
        <v>309</v>
      </c>
      <c r="Z6197" t="s">
        <v>54</v>
      </c>
    </row>
    <row r="6198" spans="1:26" x14ac:dyDescent="0.25">
      <c r="A6198">
        <v>0</v>
      </c>
      <c r="B6198" t="s">
        <v>10</v>
      </c>
      <c r="C6198">
        <v>0</v>
      </c>
      <c r="D6198" t="s">
        <v>26</v>
      </c>
      <c r="E6198" t="s">
        <v>2470</v>
      </c>
      <c r="F6198" t="s">
        <v>13</v>
      </c>
      <c r="G6198" t="s">
        <v>601</v>
      </c>
      <c r="H6198" s="1">
        <v>0</v>
      </c>
      <c r="I6198">
        <v>1</v>
      </c>
      <c r="J6198" s="3">
        <v>43529</v>
      </c>
      <c r="K6198" t="s">
        <v>5997</v>
      </c>
      <c r="L6198" t="s">
        <v>16</v>
      </c>
      <c r="M6198">
        <v>38671</v>
      </c>
      <c r="N6198">
        <v>953</v>
      </c>
      <c r="O6198" t="s">
        <v>435</v>
      </c>
      <c r="P6198" s="4">
        <v>79</v>
      </c>
      <c r="Q6198" s="4">
        <v>2</v>
      </c>
      <c r="R6198" t="s">
        <v>18</v>
      </c>
      <c r="T6198" s="2">
        <v>78.67</v>
      </c>
      <c r="U6198" s="4">
        <v>262</v>
      </c>
      <c r="V6198" t="s">
        <v>33</v>
      </c>
      <c r="W6198" s="3">
        <v>43529</v>
      </c>
      <c r="X6198" t="s">
        <v>773</v>
      </c>
      <c r="Y6198" t="s">
        <v>887</v>
      </c>
      <c r="Z6198" t="s">
        <v>56</v>
      </c>
    </row>
    <row r="6199" spans="1:26" x14ac:dyDescent="0.25">
      <c r="A6199">
        <v>0</v>
      </c>
      <c r="B6199" t="s">
        <v>10</v>
      </c>
      <c r="C6199">
        <v>0</v>
      </c>
      <c r="D6199" t="s">
        <v>26</v>
      </c>
      <c r="E6199" t="s">
        <v>12</v>
      </c>
      <c r="F6199" t="s">
        <v>13</v>
      </c>
      <c r="G6199" t="s">
        <v>590</v>
      </c>
      <c r="H6199" s="1">
        <v>0</v>
      </c>
      <c r="I6199">
        <v>1</v>
      </c>
      <c r="J6199" s="3">
        <v>42499</v>
      </c>
      <c r="K6199" t="s">
        <v>5998</v>
      </c>
      <c r="L6199" t="s">
        <v>16</v>
      </c>
      <c r="M6199">
        <v>42420</v>
      </c>
      <c r="N6199">
        <v>229</v>
      </c>
      <c r="O6199" t="s">
        <v>4002</v>
      </c>
      <c r="P6199" s="4">
        <v>5</v>
      </c>
      <c r="Q6199" s="4">
        <v>3</v>
      </c>
      <c r="R6199" t="s">
        <v>18</v>
      </c>
      <c r="T6199" s="2">
        <v>4.54</v>
      </c>
      <c r="U6199" s="4">
        <v>9</v>
      </c>
      <c r="V6199" t="s">
        <v>33</v>
      </c>
      <c r="W6199" s="3">
        <v>42499</v>
      </c>
      <c r="X6199" t="s">
        <v>773</v>
      </c>
      <c r="Y6199" t="s">
        <v>21</v>
      </c>
      <c r="Z6199" t="s">
        <v>35</v>
      </c>
    </row>
    <row r="6200" spans="1:26" x14ac:dyDescent="0.25">
      <c r="A6200">
        <v>0</v>
      </c>
      <c r="B6200" t="s">
        <v>10</v>
      </c>
      <c r="C6200">
        <v>0</v>
      </c>
      <c r="D6200" t="s">
        <v>26</v>
      </c>
      <c r="E6200" t="s">
        <v>12</v>
      </c>
      <c r="F6200" t="s">
        <v>13</v>
      </c>
      <c r="G6200" t="s">
        <v>590</v>
      </c>
      <c r="H6200" s="1">
        <v>0</v>
      </c>
      <c r="I6200">
        <v>1</v>
      </c>
      <c r="J6200" s="3">
        <v>42499</v>
      </c>
      <c r="K6200" t="s">
        <v>5998</v>
      </c>
      <c r="L6200" t="s">
        <v>16</v>
      </c>
      <c r="M6200">
        <v>42420</v>
      </c>
      <c r="N6200">
        <v>661</v>
      </c>
      <c r="O6200" t="s">
        <v>86</v>
      </c>
      <c r="P6200" s="4">
        <v>15</v>
      </c>
      <c r="Q6200" s="4">
        <v>3</v>
      </c>
      <c r="R6200" t="s">
        <v>18</v>
      </c>
      <c r="T6200" s="2">
        <v>14.98</v>
      </c>
      <c r="U6200" s="4">
        <v>83</v>
      </c>
      <c r="V6200" t="s">
        <v>33</v>
      </c>
      <c r="W6200" s="3">
        <v>42499</v>
      </c>
      <c r="X6200" t="s">
        <v>773</v>
      </c>
      <c r="Y6200" t="s">
        <v>21</v>
      </c>
      <c r="Z6200" t="s">
        <v>42</v>
      </c>
    </row>
    <row r="6201" spans="1:26" x14ac:dyDescent="0.25">
      <c r="A6201">
        <v>0</v>
      </c>
      <c r="B6201" t="s">
        <v>10</v>
      </c>
      <c r="C6201">
        <v>0</v>
      </c>
      <c r="D6201" t="s">
        <v>26</v>
      </c>
      <c r="E6201" t="s">
        <v>2470</v>
      </c>
      <c r="F6201" t="s">
        <v>13</v>
      </c>
      <c r="G6201" t="s">
        <v>601</v>
      </c>
      <c r="H6201" s="1">
        <v>0</v>
      </c>
      <c r="I6201">
        <v>1</v>
      </c>
      <c r="J6201" s="3">
        <v>43529</v>
      </c>
      <c r="K6201" t="s">
        <v>5997</v>
      </c>
      <c r="L6201" t="s">
        <v>16</v>
      </c>
      <c r="M6201">
        <v>38671</v>
      </c>
      <c r="N6201">
        <v>976</v>
      </c>
      <c r="O6201" t="s">
        <v>3206</v>
      </c>
      <c r="P6201" s="4">
        <v>20</v>
      </c>
      <c r="Q6201" s="4">
        <v>4</v>
      </c>
      <c r="R6201" t="s">
        <v>18</v>
      </c>
      <c r="T6201" s="2">
        <v>19.63</v>
      </c>
      <c r="U6201" s="4">
        <v>43</v>
      </c>
      <c r="V6201" t="s">
        <v>33</v>
      </c>
      <c r="W6201" s="3">
        <v>43529</v>
      </c>
      <c r="X6201" t="s">
        <v>773</v>
      </c>
      <c r="Y6201" t="s">
        <v>887</v>
      </c>
      <c r="Z6201" t="s">
        <v>119</v>
      </c>
    </row>
    <row r="6202" spans="1:26" x14ac:dyDescent="0.25">
      <c r="A6202">
        <v>0</v>
      </c>
      <c r="B6202" t="s">
        <v>10</v>
      </c>
      <c r="C6202">
        <v>0</v>
      </c>
      <c r="D6202" t="s">
        <v>26</v>
      </c>
      <c r="E6202" t="s">
        <v>12</v>
      </c>
      <c r="F6202" t="s">
        <v>13</v>
      </c>
      <c r="G6202" t="s">
        <v>590</v>
      </c>
      <c r="H6202" s="1">
        <v>0</v>
      </c>
      <c r="I6202">
        <v>1</v>
      </c>
      <c r="J6202" s="3">
        <v>42499</v>
      </c>
      <c r="K6202" t="s">
        <v>5998</v>
      </c>
      <c r="L6202" t="s">
        <v>16</v>
      </c>
      <c r="M6202">
        <v>42420</v>
      </c>
      <c r="N6202">
        <v>216</v>
      </c>
      <c r="O6202" t="s">
        <v>5999</v>
      </c>
      <c r="P6202" s="4">
        <v>9</v>
      </c>
      <c r="Q6202" s="4">
        <v>5</v>
      </c>
      <c r="R6202" t="s">
        <v>18</v>
      </c>
      <c r="T6202" s="2">
        <v>9.5</v>
      </c>
      <c r="U6202" s="4">
        <v>21</v>
      </c>
      <c r="V6202" t="s">
        <v>33</v>
      </c>
      <c r="W6202" s="3">
        <v>42499</v>
      </c>
      <c r="X6202" t="s">
        <v>773</v>
      </c>
      <c r="Y6202" t="s">
        <v>21</v>
      </c>
      <c r="Z6202" t="s">
        <v>35</v>
      </c>
    </row>
    <row r="6203" spans="1:26" x14ac:dyDescent="0.25">
      <c r="A6203">
        <v>0</v>
      </c>
      <c r="B6203" t="s">
        <v>10</v>
      </c>
      <c r="C6203">
        <v>0</v>
      </c>
      <c r="D6203" t="s">
        <v>26</v>
      </c>
      <c r="E6203" t="s">
        <v>2470</v>
      </c>
      <c r="F6203" t="s">
        <v>13</v>
      </c>
      <c r="G6203" t="s">
        <v>601</v>
      </c>
      <c r="H6203" s="1">
        <v>0</v>
      </c>
      <c r="I6203">
        <v>1</v>
      </c>
      <c r="J6203" s="3">
        <v>43529</v>
      </c>
      <c r="K6203" t="s">
        <v>5997</v>
      </c>
      <c r="L6203" t="s">
        <v>16</v>
      </c>
      <c r="M6203">
        <v>38671</v>
      </c>
      <c r="N6203">
        <v>904</v>
      </c>
      <c r="O6203" t="s">
        <v>3960</v>
      </c>
      <c r="P6203" s="4">
        <v>112</v>
      </c>
      <c r="Q6203" s="4">
        <v>6</v>
      </c>
      <c r="R6203" t="s">
        <v>18</v>
      </c>
      <c r="T6203" s="2">
        <v>112.49</v>
      </c>
      <c r="U6203" s="4">
        <v>234</v>
      </c>
      <c r="V6203" t="s">
        <v>33</v>
      </c>
      <c r="W6203" s="3">
        <v>43529</v>
      </c>
      <c r="X6203" t="s">
        <v>773</v>
      </c>
      <c r="Y6203" t="s">
        <v>887</v>
      </c>
      <c r="Z6203" t="s">
        <v>54</v>
      </c>
    </row>
    <row r="6204" spans="1:26" x14ac:dyDescent="0.25">
      <c r="A6204">
        <v>0</v>
      </c>
      <c r="B6204" t="s">
        <v>10</v>
      </c>
      <c r="C6204">
        <v>0</v>
      </c>
      <c r="D6204" t="s">
        <v>26</v>
      </c>
      <c r="E6204" t="s">
        <v>12</v>
      </c>
      <c r="F6204" t="s">
        <v>13</v>
      </c>
      <c r="G6204" t="s">
        <v>590</v>
      </c>
      <c r="H6204" s="1">
        <v>0</v>
      </c>
      <c r="I6204">
        <v>1</v>
      </c>
      <c r="J6204" s="3">
        <v>42499</v>
      </c>
      <c r="K6204" t="s">
        <v>5998</v>
      </c>
      <c r="L6204" t="s">
        <v>16</v>
      </c>
      <c r="M6204">
        <v>42420</v>
      </c>
      <c r="N6204">
        <v>1621</v>
      </c>
      <c r="O6204" t="s">
        <v>3136</v>
      </c>
      <c r="P6204" s="4">
        <v>22</v>
      </c>
      <c r="Q6204" s="4">
        <v>7</v>
      </c>
      <c r="R6204" t="s">
        <v>18</v>
      </c>
      <c r="T6204" s="2">
        <v>21.77</v>
      </c>
      <c r="U6204" s="4">
        <v>45</v>
      </c>
      <c r="V6204" t="s">
        <v>33</v>
      </c>
      <c r="W6204" s="3">
        <v>42499</v>
      </c>
      <c r="X6204" t="s">
        <v>773</v>
      </c>
      <c r="Y6204" t="s">
        <v>21</v>
      </c>
      <c r="Z6204" t="s">
        <v>64</v>
      </c>
    </row>
    <row r="6205" spans="1:26" x14ac:dyDescent="0.25">
      <c r="A6205">
        <v>0</v>
      </c>
      <c r="B6205" t="s">
        <v>10</v>
      </c>
      <c r="C6205">
        <v>0</v>
      </c>
      <c r="D6205" t="s">
        <v>26</v>
      </c>
      <c r="E6205" t="s">
        <v>1639</v>
      </c>
      <c r="F6205" t="s">
        <v>13</v>
      </c>
      <c r="G6205" t="s">
        <v>1214</v>
      </c>
      <c r="H6205" s="1">
        <v>0.2</v>
      </c>
      <c r="I6205">
        <v>1</v>
      </c>
      <c r="J6205" s="3">
        <v>42993</v>
      </c>
      <c r="K6205" t="s">
        <v>5328</v>
      </c>
      <c r="L6205" t="s">
        <v>16</v>
      </c>
      <c r="M6205">
        <v>33065</v>
      </c>
      <c r="N6205">
        <v>502</v>
      </c>
      <c r="O6205" t="s">
        <v>975</v>
      </c>
      <c r="P6205" s="4">
        <v>2</v>
      </c>
      <c r="Q6205" s="4">
        <v>2</v>
      </c>
      <c r="R6205" t="s">
        <v>18</v>
      </c>
      <c r="T6205" s="2">
        <v>2.16</v>
      </c>
      <c r="U6205" s="4">
        <v>25</v>
      </c>
      <c r="V6205" t="s">
        <v>33</v>
      </c>
      <c r="W6205" s="3">
        <v>42993</v>
      </c>
      <c r="X6205" t="s">
        <v>773</v>
      </c>
      <c r="Y6205" t="s">
        <v>40</v>
      </c>
      <c r="Z6205" t="s">
        <v>42</v>
      </c>
    </row>
    <row r="6206" spans="1:26" x14ac:dyDescent="0.25">
      <c r="A6206">
        <v>0</v>
      </c>
      <c r="B6206" t="s">
        <v>10</v>
      </c>
      <c r="C6206">
        <v>0</v>
      </c>
      <c r="D6206" t="s">
        <v>26</v>
      </c>
      <c r="E6206" t="s">
        <v>1639</v>
      </c>
      <c r="F6206" t="s">
        <v>13</v>
      </c>
      <c r="G6206" t="s">
        <v>1214</v>
      </c>
      <c r="H6206" s="1">
        <v>0.2</v>
      </c>
      <c r="I6206">
        <v>1</v>
      </c>
      <c r="J6206" s="3">
        <v>42993</v>
      </c>
      <c r="K6206" t="s">
        <v>5328</v>
      </c>
      <c r="L6206" t="s">
        <v>16</v>
      </c>
      <c r="M6206">
        <v>33065</v>
      </c>
      <c r="N6206">
        <v>1813</v>
      </c>
      <c r="O6206" t="s">
        <v>691</v>
      </c>
      <c r="P6206" s="4">
        <v>5</v>
      </c>
      <c r="Q6206" s="4">
        <v>3</v>
      </c>
      <c r="R6206" t="s">
        <v>18</v>
      </c>
      <c r="T6206" s="2">
        <v>5.44</v>
      </c>
      <c r="U6206" s="4">
        <v>16</v>
      </c>
      <c r="V6206" t="s">
        <v>33</v>
      </c>
      <c r="W6206" s="3">
        <v>42993</v>
      </c>
      <c r="X6206" t="s">
        <v>773</v>
      </c>
      <c r="Y6206" t="s">
        <v>40</v>
      </c>
      <c r="Z6206" t="s">
        <v>64</v>
      </c>
    </row>
    <row r="6207" spans="1:26" x14ac:dyDescent="0.25">
      <c r="A6207">
        <v>0</v>
      </c>
      <c r="B6207" t="s">
        <v>10</v>
      </c>
      <c r="C6207">
        <v>0</v>
      </c>
      <c r="D6207" t="s">
        <v>26</v>
      </c>
      <c r="E6207" t="s">
        <v>3138</v>
      </c>
      <c r="F6207" t="s">
        <v>13</v>
      </c>
      <c r="G6207" t="s">
        <v>684</v>
      </c>
      <c r="H6207" s="1">
        <v>0</v>
      </c>
      <c r="I6207">
        <v>1</v>
      </c>
      <c r="J6207" s="3">
        <v>43313</v>
      </c>
      <c r="K6207" t="s">
        <v>6000</v>
      </c>
      <c r="L6207" t="s">
        <v>30</v>
      </c>
      <c r="M6207">
        <v>92503</v>
      </c>
      <c r="N6207">
        <v>295</v>
      </c>
      <c r="O6207" t="s">
        <v>55</v>
      </c>
      <c r="P6207" s="4">
        <v>14</v>
      </c>
      <c r="Q6207" s="4">
        <v>2</v>
      </c>
      <c r="R6207" t="s">
        <v>32</v>
      </c>
      <c r="T6207" s="2">
        <v>13.79</v>
      </c>
      <c r="U6207" s="4">
        <v>46</v>
      </c>
      <c r="V6207" t="s">
        <v>33</v>
      </c>
      <c r="W6207" s="3">
        <v>43313</v>
      </c>
      <c r="X6207" t="s">
        <v>773</v>
      </c>
      <c r="Y6207" t="s">
        <v>34</v>
      </c>
      <c r="Z6207" t="s">
        <v>56</v>
      </c>
    </row>
    <row r="6208" spans="1:26" x14ac:dyDescent="0.25">
      <c r="A6208">
        <v>1</v>
      </c>
      <c r="B6208" t="s">
        <v>25</v>
      </c>
      <c r="C6208">
        <v>0</v>
      </c>
      <c r="D6208" t="s">
        <v>26</v>
      </c>
      <c r="E6208" t="s">
        <v>27</v>
      </c>
      <c r="F6208" t="s">
        <v>13</v>
      </c>
      <c r="G6208" t="s">
        <v>466</v>
      </c>
      <c r="H6208" s="1">
        <v>0</v>
      </c>
      <c r="I6208">
        <v>1</v>
      </c>
      <c r="J6208" s="3">
        <v>43801</v>
      </c>
      <c r="K6208" t="s">
        <v>6001</v>
      </c>
      <c r="L6208" t="s">
        <v>30</v>
      </c>
      <c r="M6208">
        <v>90032</v>
      </c>
      <c r="N6208">
        <v>1655</v>
      </c>
      <c r="O6208" t="s">
        <v>855</v>
      </c>
      <c r="P6208" s="4">
        <v>5</v>
      </c>
      <c r="Q6208" s="4">
        <v>2</v>
      </c>
      <c r="R6208" t="s">
        <v>32</v>
      </c>
      <c r="T6208" s="2">
        <v>5.32</v>
      </c>
      <c r="U6208" s="4">
        <v>11</v>
      </c>
      <c r="V6208" t="s">
        <v>33</v>
      </c>
      <c r="W6208" s="3">
        <v>43802</v>
      </c>
      <c r="X6208" t="s">
        <v>773</v>
      </c>
      <c r="Y6208" t="s">
        <v>34</v>
      </c>
      <c r="Z6208" t="s">
        <v>64</v>
      </c>
    </row>
    <row r="6209" spans="1:26" x14ac:dyDescent="0.25">
      <c r="A6209">
        <v>0</v>
      </c>
      <c r="B6209" t="s">
        <v>10</v>
      </c>
      <c r="C6209">
        <v>0</v>
      </c>
      <c r="D6209" t="s">
        <v>26</v>
      </c>
      <c r="E6209" t="s">
        <v>27</v>
      </c>
      <c r="F6209" t="s">
        <v>13</v>
      </c>
      <c r="G6209" t="s">
        <v>5224</v>
      </c>
      <c r="H6209" s="1">
        <v>0</v>
      </c>
      <c r="I6209">
        <v>1</v>
      </c>
      <c r="J6209" s="3">
        <v>43277</v>
      </c>
      <c r="K6209" t="s">
        <v>6002</v>
      </c>
      <c r="L6209" t="s">
        <v>30</v>
      </c>
      <c r="M6209">
        <v>90036</v>
      </c>
      <c r="N6209">
        <v>131</v>
      </c>
      <c r="O6209" t="s">
        <v>3304</v>
      </c>
      <c r="P6209" s="4">
        <v>6</v>
      </c>
      <c r="Q6209" s="4">
        <v>2</v>
      </c>
      <c r="R6209" t="s">
        <v>32</v>
      </c>
      <c r="T6209" s="2">
        <v>5.62</v>
      </c>
      <c r="U6209" s="4">
        <v>12</v>
      </c>
      <c r="V6209" t="s">
        <v>33</v>
      </c>
      <c r="W6209" s="3">
        <v>43277</v>
      </c>
      <c r="X6209" t="s">
        <v>773</v>
      </c>
      <c r="Y6209" t="s">
        <v>34</v>
      </c>
      <c r="Z6209" t="s">
        <v>64</v>
      </c>
    </row>
    <row r="6210" spans="1:26" x14ac:dyDescent="0.25">
      <c r="A6210">
        <v>0</v>
      </c>
      <c r="B6210" t="s">
        <v>10</v>
      </c>
      <c r="C6210">
        <v>0</v>
      </c>
      <c r="D6210" t="s">
        <v>26</v>
      </c>
      <c r="E6210" t="s">
        <v>3138</v>
      </c>
      <c r="F6210" t="s">
        <v>13</v>
      </c>
      <c r="G6210" t="s">
        <v>612</v>
      </c>
      <c r="H6210" s="1">
        <v>0</v>
      </c>
      <c r="I6210">
        <v>1</v>
      </c>
      <c r="J6210" s="3">
        <v>43076</v>
      </c>
      <c r="K6210" t="s">
        <v>6003</v>
      </c>
      <c r="L6210" t="s">
        <v>30</v>
      </c>
      <c r="M6210">
        <v>92503</v>
      </c>
      <c r="N6210">
        <v>1822</v>
      </c>
      <c r="O6210" t="s">
        <v>4496</v>
      </c>
      <c r="P6210" s="4">
        <v>6</v>
      </c>
      <c r="Q6210" s="4">
        <v>2</v>
      </c>
      <c r="R6210" t="s">
        <v>32</v>
      </c>
      <c r="T6210" s="2">
        <v>6.22</v>
      </c>
      <c r="U6210" s="4">
        <v>13</v>
      </c>
      <c r="V6210" t="s">
        <v>33</v>
      </c>
      <c r="W6210" s="3">
        <v>43076</v>
      </c>
      <c r="X6210" t="s">
        <v>773</v>
      </c>
      <c r="Y6210" t="s">
        <v>34</v>
      </c>
      <c r="Z6210" t="s">
        <v>64</v>
      </c>
    </row>
    <row r="6211" spans="1:26" x14ac:dyDescent="0.25">
      <c r="A6211">
        <v>0</v>
      </c>
      <c r="B6211" t="s">
        <v>10</v>
      </c>
      <c r="C6211">
        <v>0</v>
      </c>
      <c r="D6211" t="s">
        <v>26</v>
      </c>
      <c r="E6211" t="s">
        <v>27</v>
      </c>
      <c r="F6211" t="s">
        <v>13</v>
      </c>
      <c r="G6211" t="s">
        <v>5224</v>
      </c>
      <c r="H6211" s="1">
        <v>0</v>
      </c>
      <c r="I6211">
        <v>1</v>
      </c>
      <c r="J6211" s="3">
        <v>43277</v>
      </c>
      <c r="K6211" t="s">
        <v>6002</v>
      </c>
      <c r="L6211" t="s">
        <v>30</v>
      </c>
      <c r="M6211">
        <v>90036</v>
      </c>
      <c r="N6211">
        <v>1308</v>
      </c>
      <c r="O6211" t="s">
        <v>956</v>
      </c>
      <c r="P6211" s="4">
        <v>12</v>
      </c>
      <c r="Q6211" s="4">
        <v>2</v>
      </c>
      <c r="R6211" t="s">
        <v>32</v>
      </c>
      <c r="T6211" s="2">
        <v>11.59</v>
      </c>
      <c r="U6211" s="4">
        <v>232</v>
      </c>
      <c r="V6211" t="s">
        <v>33</v>
      </c>
      <c r="W6211" s="3">
        <v>43277</v>
      </c>
      <c r="X6211" t="s">
        <v>773</v>
      </c>
      <c r="Y6211" t="s">
        <v>34</v>
      </c>
      <c r="Z6211" t="s">
        <v>356</v>
      </c>
    </row>
    <row r="6212" spans="1:26" x14ac:dyDescent="0.25">
      <c r="A6212">
        <v>1</v>
      </c>
      <c r="B6212" t="s">
        <v>25</v>
      </c>
      <c r="C6212">
        <v>0</v>
      </c>
      <c r="D6212" t="s">
        <v>26</v>
      </c>
      <c r="E6212" t="s">
        <v>27</v>
      </c>
      <c r="F6212" t="s">
        <v>13</v>
      </c>
      <c r="G6212" t="s">
        <v>466</v>
      </c>
      <c r="H6212" s="1">
        <v>0</v>
      </c>
      <c r="I6212">
        <v>1</v>
      </c>
      <c r="J6212" s="3">
        <v>43801</v>
      </c>
      <c r="K6212" t="s">
        <v>6001</v>
      </c>
      <c r="L6212" t="s">
        <v>30</v>
      </c>
      <c r="M6212">
        <v>90032</v>
      </c>
      <c r="N6212">
        <v>633</v>
      </c>
      <c r="O6212" t="s">
        <v>4458</v>
      </c>
      <c r="P6212" s="4">
        <v>22</v>
      </c>
      <c r="Q6212" s="4">
        <v>3</v>
      </c>
      <c r="R6212" t="s">
        <v>32</v>
      </c>
      <c r="T6212" s="2">
        <v>22.25</v>
      </c>
      <c r="U6212" s="4">
        <v>79</v>
      </c>
      <c r="V6212" t="s">
        <v>33</v>
      </c>
      <c r="W6212" s="3">
        <v>43802</v>
      </c>
      <c r="X6212" t="s">
        <v>773</v>
      </c>
      <c r="Y6212" t="s">
        <v>34</v>
      </c>
      <c r="Z6212" t="s">
        <v>56</v>
      </c>
    </row>
    <row r="6213" spans="1:26" x14ac:dyDescent="0.25">
      <c r="A6213">
        <v>0</v>
      </c>
      <c r="B6213" t="s">
        <v>10</v>
      </c>
      <c r="C6213">
        <v>0</v>
      </c>
      <c r="D6213" t="s">
        <v>26</v>
      </c>
      <c r="E6213" t="s">
        <v>88</v>
      </c>
      <c r="F6213" t="s">
        <v>13</v>
      </c>
      <c r="G6213" t="s">
        <v>5331</v>
      </c>
      <c r="H6213" s="1">
        <v>0</v>
      </c>
      <c r="I6213">
        <v>1</v>
      </c>
      <c r="J6213" s="3">
        <v>43162</v>
      </c>
      <c r="K6213" t="s">
        <v>5332</v>
      </c>
      <c r="L6213" t="s">
        <v>30</v>
      </c>
      <c r="M6213">
        <v>94110</v>
      </c>
      <c r="N6213">
        <v>597</v>
      </c>
      <c r="O6213" t="s">
        <v>8265</v>
      </c>
      <c r="P6213" s="4">
        <v>8</v>
      </c>
      <c r="Q6213" s="4">
        <v>3</v>
      </c>
      <c r="R6213" t="s">
        <v>32</v>
      </c>
      <c r="T6213" s="2">
        <v>7.6</v>
      </c>
      <c r="U6213" s="4">
        <v>25</v>
      </c>
      <c r="V6213" t="s">
        <v>33</v>
      </c>
      <c r="W6213" s="3">
        <v>43162</v>
      </c>
      <c r="X6213" t="s">
        <v>773</v>
      </c>
      <c r="Y6213" t="s">
        <v>34</v>
      </c>
      <c r="Z6213" t="s">
        <v>356</v>
      </c>
    </row>
    <row r="6214" spans="1:26" x14ac:dyDescent="0.25">
      <c r="A6214">
        <v>0</v>
      </c>
      <c r="B6214" t="s">
        <v>10</v>
      </c>
      <c r="C6214">
        <v>0</v>
      </c>
      <c r="D6214" t="s">
        <v>26</v>
      </c>
      <c r="E6214" t="s">
        <v>65</v>
      </c>
      <c r="F6214" t="s">
        <v>13</v>
      </c>
      <c r="G6214" t="s">
        <v>5276</v>
      </c>
      <c r="H6214" s="1">
        <v>0</v>
      </c>
      <c r="I6214">
        <v>1</v>
      </c>
      <c r="J6214" s="3">
        <v>43709</v>
      </c>
      <c r="K6214" t="s">
        <v>5334</v>
      </c>
      <c r="L6214" t="s">
        <v>30</v>
      </c>
      <c r="M6214">
        <v>98103</v>
      </c>
      <c r="N6214">
        <v>855</v>
      </c>
      <c r="O6214" t="s">
        <v>3799</v>
      </c>
      <c r="P6214" s="4">
        <v>104</v>
      </c>
      <c r="Q6214" s="4">
        <v>4</v>
      </c>
      <c r="R6214" t="s">
        <v>32</v>
      </c>
      <c r="T6214" s="2">
        <v>103.82</v>
      </c>
      <c r="U6214" s="4">
        <v>315</v>
      </c>
      <c r="V6214" t="s">
        <v>33</v>
      </c>
      <c r="W6214" s="3">
        <v>43709</v>
      </c>
      <c r="X6214" t="s">
        <v>773</v>
      </c>
      <c r="Y6214" t="s">
        <v>69</v>
      </c>
      <c r="Z6214" t="s">
        <v>56</v>
      </c>
    </row>
    <row r="6215" spans="1:26" x14ac:dyDescent="0.25">
      <c r="A6215">
        <v>0</v>
      </c>
      <c r="B6215" t="s">
        <v>10</v>
      </c>
      <c r="C6215">
        <v>0</v>
      </c>
      <c r="D6215" t="s">
        <v>26</v>
      </c>
      <c r="E6215" t="s">
        <v>27</v>
      </c>
      <c r="F6215" t="s">
        <v>13</v>
      </c>
      <c r="G6215" t="s">
        <v>5224</v>
      </c>
      <c r="H6215" s="1">
        <v>0</v>
      </c>
      <c r="I6215">
        <v>1</v>
      </c>
      <c r="J6215" s="3">
        <v>43277</v>
      </c>
      <c r="K6215" t="s">
        <v>6002</v>
      </c>
      <c r="L6215" t="s">
        <v>30</v>
      </c>
      <c r="M6215">
        <v>90036</v>
      </c>
      <c r="N6215">
        <v>1216</v>
      </c>
      <c r="O6215" t="s">
        <v>703</v>
      </c>
      <c r="P6215" s="4">
        <v>9</v>
      </c>
      <c r="Q6215" s="4">
        <v>5</v>
      </c>
      <c r="R6215" t="s">
        <v>32</v>
      </c>
      <c r="T6215" s="2">
        <v>8.9499999999999993</v>
      </c>
      <c r="U6215" s="4">
        <v>18</v>
      </c>
      <c r="V6215" t="s">
        <v>33</v>
      </c>
      <c r="W6215" s="3">
        <v>43277</v>
      </c>
      <c r="X6215" t="s">
        <v>773</v>
      </c>
      <c r="Y6215" t="s">
        <v>34</v>
      </c>
      <c r="Z6215" t="s">
        <v>176</v>
      </c>
    </row>
    <row r="6216" spans="1:26" x14ac:dyDescent="0.25">
      <c r="A6216">
        <v>1</v>
      </c>
      <c r="B6216" t="s">
        <v>25</v>
      </c>
      <c r="C6216">
        <v>0</v>
      </c>
      <c r="D6216" t="s">
        <v>26</v>
      </c>
      <c r="E6216" t="s">
        <v>27</v>
      </c>
      <c r="F6216" t="s">
        <v>13</v>
      </c>
      <c r="G6216" t="s">
        <v>466</v>
      </c>
      <c r="H6216" s="1">
        <v>0</v>
      </c>
      <c r="I6216">
        <v>1</v>
      </c>
      <c r="J6216" s="3">
        <v>43801</v>
      </c>
      <c r="K6216" t="s">
        <v>6001</v>
      </c>
      <c r="L6216" t="s">
        <v>30</v>
      </c>
      <c r="M6216">
        <v>90032</v>
      </c>
      <c r="N6216">
        <v>1306</v>
      </c>
      <c r="O6216" t="s">
        <v>186</v>
      </c>
      <c r="P6216" s="4">
        <v>5</v>
      </c>
      <c r="Q6216" s="4">
        <v>6</v>
      </c>
      <c r="R6216" t="s">
        <v>32</v>
      </c>
      <c r="T6216" s="2">
        <v>5.04</v>
      </c>
      <c r="U6216" s="4">
        <v>10</v>
      </c>
      <c r="V6216" t="s">
        <v>33</v>
      </c>
      <c r="W6216" s="3">
        <v>43802</v>
      </c>
      <c r="X6216" t="s">
        <v>773</v>
      </c>
      <c r="Y6216" t="s">
        <v>34</v>
      </c>
      <c r="Z6216" t="s">
        <v>49</v>
      </c>
    </row>
    <row r="6217" spans="1:26" x14ac:dyDescent="0.25">
      <c r="A6217">
        <v>0</v>
      </c>
      <c r="B6217" t="s">
        <v>10</v>
      </c>
      <c r="C6217">
        <v>0</v>
      </c>
      <c r="D6217" t="s">
        <v>26</v>
      </c>
      <c r="E6217" t="s">
        <v>88</v>
      </c>
      <c r="F6217" t="s">
        <v>13</v>
      </c>
      <c r="G6217" t="s">
        <v>140</v>
      </c>
      <c r="H6217" s="1">
        <v>0</v>
      </c>
      <c r="I6217">
        <v>1</v>
      </c>
      <c r="J6217" s="3">
        <v>43734</v>
      </c>
      <c r="K6217" t="s">
        <v>5330</v>
      </c>
      <c r="L6217" t="s">
        <v>30</v>
      </c>
      <c r="M6217">
        <v>94109</v>
      </c>
      <c r="N6217">
        <v>1501</v>
      </c>
      <c r="O6217" t="s">
        <v>412</v>
      </c>
      <c r="P6217" s="4">
        <v>33</v>
      </c>
      <c r="Q6217" s="4">
        <v>6</v>
      </c>
      <c r="R6217" t="s">
        <v>32</v>
      </c>
      <c r="T6217" s="2">
        <v>33.06</v>
      </c>
      <c r="U6217" s="4">
        <v>72</v>
      </c>
      <c r="V6217" t="s">
        <v>33</v>
      </c>
      <c r="W6217" s="3">
        <v>43734</v>
      </c>
      <c r="X6217" t="s">
        <v>773</v>
      </c>
      <c r="Y6217" t="s">
        <v>34</v>
      </c>
      <c r="Z6217" t="s">
        <v>119</v>
      </c>
    </row>
    <row r="6218" spans="1:26" x14ac:dyDescent="0.25">
      <c r="A6218">
        <v>0</v>
      </c>
      <c r="B6218" t="s">
        <v>10</v>
      </c>
      <c r="C6218">
        <v>0</v>
      </c>
      <c r="D6218" t="s">
        <v>26</v>
      </c>
      <c r="E6218" t="s">
        <v>88</v>
      </c>
      <c r="F6218" t="s">
        <v>13</v>
      </c>
      <c r="G6218" t="s">
        <v>140</v>
      </c>
      <c r="H6218" s="1">
        <v>0</v>
      </c>
      <c r="I6218">
        <v>1</v>
      </c>
      <c r="J6218" s="3">
        <v>43734</v>
      </c>
      <c r="K6218" t="s">
        <v>5330</v>
      </c>
      <c r="L6218" t="s">
        <v>30</v>
      </c>
      <c r="M6218">
        <v>94109</v>
      </c>
      <c r="N6218">
        <v>1686</v>
      </c>
      <c r="O6218" t="s">
        <v>3464</v>
      </c>
      <c r="P6218" s="4">
        <v>16</v>
      </c>
      <c r="Q6218" s="4">
        <v>6</v>
      </c>
      <c r="R6218" t="s">
        <v>32</v>
      </c>
      <c r="T6218" s="2">
        <v>16.149999999999999</v>
      </c>
      <c r="U6218" s="4">
        <v>36</v>
      </c>
      <c r="V6218" t="s">
        <v>33</v>
      </c>
      <c r="W6218" s="3">
        <v>43734</v>
      </c>
      <c r="X6218" t="s">
        <v>773</v>
      </c>
      <c r="Y6218" t="s">
        <v>34</v>
      </c>
      <c r="Z6218" t="s">
        <v>64</v>
      </c>
    </row>
    <row r="6219" spans="1:26" x14ac:dyDescent="0.25">
      <c r="A6219">
        <v>0</v>
      </c>
      <c r="B6219" t="s">
        <v>10</v>
      </c>
      <c r="C6219">
        <v>0</v>
      </c>
      <c r="D6219" t="s">
        <v>26</v>
      </c>
      <c r="E6219" t="s">
        <v>4447</v>
      </c>
      <c r="F6219" t="s">
        <v>13</v>
      </c>
      <c r="G6219" t="s">
        <v>5310</v>
      </c>
      <c r="H6219" s="1">
        <v>0</v>
      </c>
      <c r="I6219">
        <v>1</v>
      </c>
      <c r="J6219" s="3">
        <v>42653</v>
      </c>
      <c r="K6219" t="s">
        <v>6004</v>
      </c>
      <c r="L6219" t="s">
        <v>30</v>
      </c>
      <c r="M6219">
        <v>87105</v>
      </c>
      <c r="N6219">
        <v>524</v>
      </c>
      <c r="O6219" t="s">
        <v>6005</v>
      </c>
      <c r="P6219" s="4">
        <v>113</v>
      </c>
      <c r="Q6219" s="4">
        <v>7</v>
      </c>
      <c r="R6219" t="s">
        <v>32</v>
      </c>
      <c r="T6219" s="2">
        <v>112.57</v>
      </c>
      <c r="U6219" s="4">
        <v>256</v>
      </c>
      <c r="V6219" t="s">
        <v>33</v>
      </c>
      <c r="W6219" s="3">
        <v>42653</v>
      </c>
      <c r="X6219" t="s">
        <v>773</v>
      </c>
      <c r="Y6219" t="s">
        <v>413</v>
      </c>
      <c r="Z6219" t="s">
        <v>49</v>
      </c>
    </row>
    <row r="6220" spans="1:26" x14ac:dyDescent="0.25">
      <c r="A6220">
        <v>0</v>
      </c>
      <c r="B6220" t="s">
        <v>10</v>
      </c>
      <c r="C6220">
        <v>0</v>
      </c>
      <c r="D6220" t="s">
        <v>26</v>
      </c>
      <c r="E6220" t="s">
        <v>4629</v>
      </c>
      <c r="F6220" t="s">
        <v>13</v>
      </c>
      <c r="G6220" t="s">
        <v>5469</v>
      </c>
      <c r="H6220" s="1">
        <v>0.2</v>
      </c>
      <c r="I6220">
        <v>1</v>
      </c>
      <c r="J6220" s="3">
        <v>43698</v>
      </c>
      <c r="K6220" t="s">
        <v>6006</v>
      </c>
      <c r="L6220" t="s">
        <v>30</v>
      </c>
      <c r="M6220">
        <v>85224</v>
      </c>
      <c r="N6220">
        <v>1737</v>
      </c>
      <c r="O6220" t="s">
        <v>3052</v>
      </c>
      <c r="P6220" s="4">
        <v>29</v>
      </c>
      <c r="Q6220" s="4">
        <v>1</v>
      </c>
      <c r="R6220" t="s">
        <v>32</v>
      </c>
      <c r="T6220" s="2">
        <v>29.36</v>
      </c>
      <c r="U6220" s="4">
        <v>84</v>
      </c>
      <c r="V6220" t="s">
        <v>33</v>
      </c>
      <c r="W6220" s="3">
        <v>43698</v>
      </c>
      <c r="X6220" t="s">
        <v>773</v>
      </c>
      <c r="Y6220" t="s">
        <v>199</v>
      </c>
      <c r="Z6220" t="s">
        <v>64</v>
      </c>
    </row>
    <row r="6221" spans="1:26" x14ac:dyDescent="0.25">
      <c r="A6221">
        <v>0</v>
      </c>
      <c r="B6221" t="s">
        <v>10</v>
      </c>
      <c r="C6221">
        <v>0</v>
      </c>
      <c r="D6221" t="s">
        <v>26</v>
      </c>
      <c r="E6221" t="s">
        <v>27</v>
      </c>
      <c r="F6221" t="s">
        <v>13</v>
      </c>
      <c r="G6221" t="s">
        <v>5337</v>
      </c>
      <c r="H6221" s="1">
        <v>0.2</v>
      </c>
      <c r="I6221">
        <v>1</v>
      </c>
      <c r="J6221" s="3">
        <v>43718</v>
      </c>
      <c r="K6221" t="s">
        <v>5338</v>
      </c>
      <c r="L6221" t="s">
        <v>30</v>
      </c>
      <c r="M6221">
        <v>90004</v>
      </c>
      <c r="N6221">
        <v>260</v>
      </c>
      <c r="O6221" t="s">
        <v>728</v>
      </c>
      <c r="P6221" s="4">
        <v>2</v>
      </c>
      <c r="Q6221" s="4">
        <v>2</v>
      </c>
      <c r="R6221" t="s">
        <v>32</v>
      </c>
      <c r="T6221" s="2">
        <v>2.2400000000000002</v>
      </c>
      <c r="U6221" s="4">
        <v>7</v>
      </c>
      <c r="V6221" t="s">
        <v>33</v>
      </c>
      <c r="W6221" s="3">
        <v>43718</v>
      </c>
      <c r="X6221" t="s">
        <v>773</v>
      </c>
      <c r="Y6221" t="s">
        <v>34</v>
      </c>
      <c r="Z6221" t="s">
        <v>54</v>
      </c>
    </row>
    <row r="6222" spans="1:26" x14ac:dyDescent="0.25">
      <c r="A6222">
        <v>1</v>
      </c>
      <c r="B6222" t="s">
        <v>25</v>
      </c>
      <c r="C6222">
        <v>0</v>
      </c>
      <c r="D6222" t="s">
        <v>26</v>
      </c>
      <c r="E6222" t="s">
        <v>27</v>
      </c>
      <c r="F6222" t="s">
        <v>13</v>
      </c>
      <c r="G6222" t="s">
        <v>466</v>
      </c>
      <c r="H6222" s="1">
        <v>0.2</v>
      </c>
      <c r="I6222">
        <v>1</v>
      </c>
      <c r="J6222" s="3">
        <v>43801</v>
      </c>
      <c r="K6222" t="s">
        <v>6001</v>
      </c>
      <c r="L6222" t="s">
        <v>30</v>
      </c>
      <c r="M6222">
        <v>90032</v>
      </c>
      <c r="N6222">
        <v>1426</v>
      </c>
      <c r="O6222" t="s">
        <v>3716</v>
      </c>
      <c r="P6222" s="4">
        <v>23</v>
      </c>
      <c r="Q6222" s="4">
        <v>2</v>
      </c>
      <c r="R6222" t="s">
        <v>32</v>
      </c>
      <c r="T6222" s="2">
        <v>22.57</v>
      </c>
      <c r="U6222" s="4">
        <v>69</v>
      </c>
      <c r="V6222" t="s">
        <v>33</v>
      </c>
      <c r="W6222" s="3">
        <v>43802</v>
      </c>
      <c r="X6222" t="s">
        <v>773</v>
      </c>
      <c r="Y6222" t="s">
        <v>34</v>
      </c>
      <c r="Z6222" t="s">
        <v>54</v>
      </c>
    </row>
    <row r="6223" spans="1:26" x14ac:dyDescent="0.25">
      <c r="A6223">
        <v>0</v>
      </c>
      <c r="B6223" t="s">
        <v>10</v>
      </c>
      <c r="C6223">
        <v>0</v>
      </c>
      <c r="D6223" t="s">
        <v>26</v>
      </c>
      <c r="E6223" t="s">
        <v>27</v>
      </c>
      <c r="F6223" t="s">
        <v>13</v>
      </c>
      <c r="G6223" t="s">
        <v>1438</v>
      </c>
      <c r="H6223" s="1">
        <v>0.2</v>
      </c>
      <c r="I6223">
        <v>1</v>
      </c>
      <c r="J6223" s="3">
        <v>43279</v>
      </c>
      <c r="K6223" t="s">
        <v>6007</v>
      </c>
      <c r="L6223" t="s">
        <v>30</v>
      </c>
      <c r="M6223">
        <v>90032</v>
      </c>
      <c r="N6223">
        <v>700</v>
      </c>
      <c r="O6223" t="s">
        <v>717</v>
      </c>
      <c r="P6223" s="4">
        <v>12</v>
      </c>
      <c r="Q6223" s="4">
        <v>2</v>
      </c>
      <c r="R6223" t="s">
        <v>32</v>
      </c>
      <c r="T6223" s="2">
        <v>11.75</v>
      </c>
      <c r="U6223" s="4">
        <v>34</v>
      </c>
      <c r="V6223" t="s">
        <v>33</v>
      </c>
      <c r="W6223" s="3">
        <v>43279</v>
      </c>
      <c r="X6223" t="s">
        <v>773</v>
      </c>
      <c r="Y6223" t="s">
        <v>34</v>
      </c>
      <c r="Z6223" t="s">
        <v>54</v>
      </c>
    </row>
    <row r="6224" spans="1:26" x14ac:dyDescent="0.25">
      <c r="A6224">
        <v>0</v>
      </c>
      <c r="B6224" t="s">
        <v>10</v>
      </c>
      <c r="C6224">
        <v>0</v>
      </c>
      <c r="D6224" t="s">
        <v>26</v>
      </c>
      <c r="E6224" t="s">
        <v>6008</v>
      </c>
      <c r="F6224" t="s">
        <v>13</v>
      </c>
      <c r="G6224" t="s">
        <v>5704</v>
      </c>
      <c r="H6224" s="1">
        <v>0.2</v>
      </c>
      <c r="I6224">
        <v>1</v>
      </c>
      <c r="J6224" s="3">
        <v>42606</v>
      </c>
      <c r="K6224" t="s">
        <v>6009</v>
      </c>
      <c r="L6224" t="s">
        <v>30</v>
      </c>
      <c r="M6224">
        <v>59102</v>
      </c>
      <c r="N6224">
        <v>1458</v>
      </c>
      <c r="O6224" t="s">
        <v>8249</v>
      </c>
      <c r="P6224" s="4">
        <v>3</v>
      </c>
      <c r="Q6224" s="4">
        <v>2</v>
      </c>
      <c r="R6224" t="s">
        <v>32</v>
      </c>
      <c r="T6224" s="2">
        <v>2.69</v>
      </c>
      <c r="U6224" s="4">
        <v>8</v>
      </c>
      <c r="V6224" t="s">
        <v>33</v>
      </c>
      <c r="W6224" s="3">
        <v>42606</v>
      </c>
      <c r="X6224" t="s">
        <v>773</v>
      </c>
      <c r="Y6224" t="s">
        <v>1050</v>
      </c>
      <c r="Z6224" t="s">
        <v>54</v>
      </c>
    </row>
    <row r="6225" spans="1:26" x14ac:dyDescent="0.25">
      <c r="A6225">
        <v>0</v>
      </c>
      <c r="B6225" t="s">
        <v>10</v>
      </c>
      <c r="C6225">
        <v>0</v>
      </c>
      <c r="D6225" t="s">
        <v>26</v>
      </c>
      <c r="E6225" t="s">
        <v>27</v>
      </c>
      <c r="F6225" t="s">
        <v>13</v>
      </c>
      <c r="G6225" t="s">
        <v>1438</v>
      </c>
      <c r="H6225" s="1">
        <v>0.2</v>
      </c>
      <c r="I6225">
        <v>1</v>
      </c>
      <c r="J6225" s="3">
        <v>43279</v>
      </c>
      <c r="K6225" t="s">
        <v>6007</v>
      </c>
      <c r="L6225" t="s">
        <v>30</v>
      </c>
      <c r="M6225">
        <v>90032</v>
      </c>
      <c r="N6225">
        <v>1343</v>
      </c>
      <c r="O6225" t="s">
        <v>1170</v>
      </c>
      <c r="P6225" s="4">
        <v>3</v>
      </c>
      <c r="Q6225" s="4">
        <v>3</v>
      </c>
      <c r="R6225" t="s">
        <v>32</v>
      </c>
      <c r="T6225" s="2">
        <v>2.81</v>
      </c>
      <c r="U6225" s="4">
        <v>8</v>
      </c>
      <c r="V6225" t="s">
        <v>33</v>
      </c>
      <c r="W6225" s="3">
        <v>43279</v>
      </c>
      <c r="X6225" t="s">
        <v>773</v>
      </c>
      <c r="Y6225" t="s">
        <v>34</v>
      </c>
      <c r="Z6225" t="s">
        <v>54</v>
      </c>
    </row>
    <row r="6226" spans="1:26" x14ac:dyDescent="0.25">
      <c r="A6226">
        <v>0</v>
      </c>
      <c r="B6226" t="s">
        <v>10</v>
      </c>
      <c r="C6226">
        <v>0</v>
      </c>
      <c r="D6226" t="s">
        <v>26</v>
      </c>
      <c r="E6226" t="s">
        <v>88</v>
      </c>
      <c r="F6226" t="s">
        <v>13</v>
      </c>
      <c r="G6226" t="s">
        <v>140</v>
      </c>
      <c r="H6226" s="1">
        <v>0.2</v>
      </c>
      <c r="I6226">
        <v>1</v>
      </c>
      <c r="J6226" s="3">
        <v>43734</v>
      </c>
      <c r="K6226" t="s">
        <v>5330</v>
      </c>
      <c r="L6226" t="s">
        <v>30</v>
      </c>
      <c r="M6226">
        <v>94109</v>
      </c>
      <c r="N6226">
        <v>650</v>
      </c>
      <c r="O6226" t="s">
        <v>3975</v>
      </c>
      <c r="P6226" s="4">
        <v>314</v>
      </c>
      <c r="Q6226" s="4">
        <v>3</v>
      </c>
      <c r="R6226" t="s">
        <v>32</v>
      </c>
      <c r="T6226" s="2">
        <v>314.27</v>
      </c>
      <c r="U6226" s="4">
        <v>931</v>
      </c>
      <c r="V6226" t="s">
        <v>33</v>
      </c>
      <c r="W6226" s="3">
        <v>43734</v>
      </c>
      <c r="X6226" t="s">
        <v>773</v>
      </c>
      <c r="Y6226" t="s">
        <v>34</v>
      </c>
      <c r="Z6226" t="s">
        <v>54</v>
      </c>
    </row>
    <row r="6227" spans="1:26" x14ac:dyDescent="0.25">
      <c r="A6227">
        <v>0</v>
      </c>
      <c r="B6227" t="s">
        <v>10</v>
      </c>
      <c r="C6227">
        <v>0</v>
      </c>
      <c r="D6227" t="s">
        <v>26</v>
      </c>
      <c r="E6227" t="s">
        <v>88</v>
      </c>
      <c r="F6227" t="s">
        <v>13</v>
      </c>
      <c r="G6227" t="s">
        <v>140</v>
      </c>
      <c r="H6227" s="1">
        <v>0.2</v>
      </c>
      <c r="I6227">
        <v>1</v>
      </c>
      <c r="J6227" s="3">
        <v>43734</v>
      </c>
      <c r="K6227" t="s">
        <v>5330</v>
      </c>
      <c r="L6227" t="s">
        <v>30</v>
      </c>
      <c r="M6227">
        <v>94109</v>
      </c>
      <c r="N6227">
        <v>1642</v>
      </c>
      <c r="O6227" t="s">
        <v>8145</v>
      </c>
      <c r="P6227" s="4">
        <v>6</v>
      </c>
      <c r="Q6227" s="4">
        <v>3</v>
      </c>
      <c r="R6227" t="s">
        <v>32</v>
      </c>
      <c r="T6227" s="2">
        <v>5.54</v>
      </c>
      <c r="U6227" s="4">
        <v>17</v>
      </c>
      <c r="V6227" t="s">
        <v>33</v>
      </c>
      <c r="W6227" s="3">
        <v>43734</v>
      </c>
      <c r="X6227" t="s">
        <v>773</v>
      </c>
      <c r="Y6227" t="s">
        <v>34</v>
      </c>
      <c r="Z6227" t="s">
        <v>54</v>
      </c>
    </row>
    <row r="6228" spans="1:26" x14ac:dyDescent="0.25">
      <c r="A6228">
        <v>1</v>
      </c>
      <c r="B6228" t="s">
        <v>25</v>
      </c>
      <c r="C6228">
        <v>0</v>
      </c>
      <c r="D6228" t="s">
        <v>26</v>
      </c>
      <c r="E6228" t="s">
        <v>27</v>
      </c>
      <c r="F6228" t="s">
        <v>13</v>
      </c>
      <c r="G6228" t="s">
        <v>466</v>
      </c>
      <c r="H6228" s="1">
        <v>0.2</v>
      </c>
      <c r="I6228">
        <v>1</v>
      </c>
      <c r="J6228" s="3">
        <v>43801</v>
      </c>
      <c r="K6228" t="s">
        <v>6001</v>
      </c>
      <c r="L6228" t="s">
        <v>30</v>
      </c>
      <c r="M6228">
        <v>90032</v>
      </c>
      <c r="N6228">
        <v>17</v>
      </c>
      <c r="O6228" t="s">
        <v>1442</v>
      </c>
      <c r="P6228" s="4">
        <v>3</v>
      </c>
      <c r="Q6228" s="4">
        <v>6</v>
      </c>
      <c r="R6228" t="s">
        <v>32</v>
      </c>
      <c r="T6228" s="2">
        <v>3.16</v>
      </c>
      <c r="U6228" s="4">
        <v>9</v>
      </c>
      <c r="V6228" t="s">
        <v>33</v>
      </c>
      <c r="W6228" s="3">
        <v>43802</v>
      </c>
      <c r="X6228" t="s">
        <v>773</v>
      </c>
      <c r="Y6228" t="s">
        <v>34</v>
      </c>
      <c r="Z6228" t="s">
        <v>54</v>
      </c>
    </row>
    <row r="6229" spans="1:26" x14ac:dyDescent="0.25">
      <c r="A6229">
        <v>5</v>
      </c>
      <c r="B6229" t="s">
        <v>25</v>
      </c>
      <c r="C6229">
        <v>3</v>
      </c>
      <c r="D6229" t="s">
        <v>26</v>
      </c>
      <c r="E6229" t="s">
        <v>6010</v>
      </c>
      <c r="F6229" t="s">
        <v>13</v>
      </c>
      <c r="G6229" t="s">
        <v>5702</v>
      </c>
      <c r="H6229" s="1">
        <v>0</v>
      </c>
      <c r="I6229">
        <v>1</v>
      </c>
      <c r="J6229" s="3">
        <v>43369</v>
      </c>
      <c r="K6229" t="s">
        <v>6011</v>
      </c>
      <c r="L6229" t="s">
        <v>73</v>
      </c>
      <c r="M6229">
        <v>52240</v>
      </c>
      <c r="N6229">
        <v>787</v>
      </c>
      <c r="O6229" t="s">
        <v>4488</v>
      </c>
      <c r="P6229" s="4">
        <v>4</v>
      </c>
      <c r="Q6229" s="4">
        <v>1</v>
      </c>
      <c r="R6229" t="s">
        <v>75</v>
      </c>
      <c r="T6229" s="2">
        <v>4.5</v>
      </c>
      <c r="U6229" s="4">
        <v>10</v>
      </c>
      <c r="V6229" t="s">
        <v>33</v>
      </c>
      <c r="W6229" s="3">
        <v>43374</v>
      </c>
      <c r="X6229" t="s">
        <v>20</v>
      </c>
      <c r="Y6229" t="s">
        <v>304</v>
      </c>
      <c r="Z6229" t="s">
        <v>64</v>
      </c>
    </row>
    <row r="6230" spans="1:26" x14ac:dyDescent="0.25">
      <c r="A6230">
        <v>3</v>
      </c>
      <c r="B6230" t="s">
        <v>10</v>
      </c>
      <c r="C6230">
        <v>3</v>
      </c>
      <c r="D6230" t="s">
        <v>26</v>
      </c>
      <c r="E6230" t="s">
        <v>1461</v>
      </c>
      <c r="F6230" t="s">
        <v>13</v>
      </c>
      <c r="G6230" t="s">
        <v>5337</v>
      </c>
      <c r="H6230" s="1">
        <v>0</v>
      </c>
      <c r="I6230">
        <v>1</v>
      </c>
      <c r="J6230" s="3">
        <v>43416</v>
      </c>
      <c r="K6230" t="s">
        <v>6012</v>
      </c>
      <c r="L6230" t="s">
        <v>73</v>
      </c>
      <c r="M6230">
        <v>46350</v>
      </c>
      <c r="N6230">
        <v>298</v>
      </c>
      <c r="O6230" t="s">
        <v>1271</v>
      </c>
      <c r="P6230" s="4">
        <v>11</v>
      </c>
      <c r="Q6230" s="4">
        <v>2</v>
      </c>
      <c r="R6230" t="s">
        <v>75</v>
      </c>
      <c r="T6230" s="2">
        <v>10.55</v>
      </c>
      <c r="U6230" s="4">
        <v>38</v>
      </c>
      <c r="V6230" t="s">
        <v>33</v>
      </c>
      <c r="W6230" s="3">
        <v>43419</v>
      </c>
      <c r="X6230" t="s">
        <v>20</v>
      </c>
      <c r="Y6230" t="s">
        <v>167</v>
      </c>
      <c r="Z6230" t="s">
        <v>56</v>
      </c>
    </row>
    <row r="6231" spans="1:26" x14ac:dyDescent="0.25">
      <c r="A6231">
        <v>2</v>
      </c>
      <c r="B6231" t="s">
        <v>43</v>
      </c>
      <c r="C6231">
        <v>3</v>
      </c>
      <c r="D6231" t="s">
        <v>26</v>
      </c>
      <c r="E6231" t="s">
        <v>2762</v>
      </c>
      <c r="F6231" t="s">
        <v>13</v>
      </c>
      <c r="G6231" t="s">
        <v>5205</v>
      </c>
      <c r="H6231" s="1">
        <v>0</v>
      </c>
      <c r="I6231">
        <v>1</v>
      </c>
      <c r="J6231" s="3">
        <v>43617</v>
      </c>
      <c r="K6231" t="s">
        <v>5349</v>
      </c>
      <c r="L6231" t="s">
        <v>73</v>
      </c>
      <c r="M6231">
        <v>46203</v>
      </c>
      <c r="N6231">
        <v>415</v>
      </c>
      <c r="O6231" t="s">
        <v>4644</v>
      </c>
      <c r="P6231" s="4">
        <v>9</v>
      </c>
      <c r="Q6231" s="4">
        <v>2</v>
      </c>
      <c r="R6231" t="s">
        <v>75</v>
      </c>
      <c r="T6231" s="2">
        <v>8.69</v>
      </c>
      <c r="U6231" s="4">
        <v>17</v>
      </c>
      <c r="V6231" t="s">
        <v>33</v>
      </c>
      <c r="W6231" s="3">
        <v>43619</v>
      </c>
      <c r="X6231" t="s">
        <v>20</v>
      </c>
      <c r="Y6231" t="s">
        <v>167</v>
      </c>
      <c r="Z6231" t="s">
        <v>54</v>
      </c>
    </row>
    <row r="6232" spans="1:26" x14ac:dyDescent="0.25">
      <c r="A6232">
        <v>3</v>
      </c>
      <c r="B6232" t="s">
        <v>10</v>
      </c>
      <c r="C6232">
        <v>3</v>
      </c>
      <c r="D6232" t="s">
        <v>26</v>
      </c>
      <c r="E6232" t="s">
        <v>1461</v>
      </c>
      <c r="F6232" t="s">
        <v>13</v>
      </c>
      <c r="G6232" t="s">
        <v>5337</v>
      </c>
      <c r="H6232" s="1">
        <v>0</v>
      </c>
      <c r="I6232">
        <v>1</v>
      </c>
      <c r="J6232" s="3">
        <v>43416</v>
      </c>
      <c r="K6232" t="s">
        <v>6012</v>
      </c>
      <c r="L6232" t="s">
        <v>73</v>
      </c>
      <c r="M6232">
        <v>46350</v>
      </c>
      <c r="N6232">
        <v>415</v>
      </c>
      <c r="O6232" t="s">
        <v>4644</v>
      </c>
      <c r="P6232" s="4">
        <v>9</v>
      </c>
      <c r="Q6232" s="4">
        <v>2</v>
      </c>
      <c r="R6232" t="s">
        <v>75</v>
      </c>
      <c r="T6232" s="2">
        <v>8.69</v>
      </c>
      <c r="U6232" s="4">
        <v>17</v>
      </c>
      <c r="V6232" t="s">
        <v>33</v>
      </c>
      <c r="W6232" s="3">
        <v>43419</v>
      </c>
      <c r="X6232" t="s">
        <v>20</v>
      </c>
      <c r="Y6232" t="s">
        <v>167</v>
      </c>
      <c r="Z6232" t="s">
        <v>54</v>
      </c>
    </row>
    <row r="6233" spans="1:26" x14ac:dyDescent="0.25">
      <c r="A6233">
        <v>2</v>
      </c>
      <c r="B6233" t="s">
        <v>43</v>
      </c>
      <c r="C6233">
        <v>3</v>
      </c>
      <c r="D6233" t="s">
        <v>26</v>
      </c>
      <c r="E6233" t="s">
        <v>1456</v>
      </c>
      <c r="F6233" t="s">
        <v>13</v>
      </c>
      <c r="G6233" t="s">
        <v>466</v>
      </c>
      <c r="H6233" s="1">
        <v>0</v>
      </c>
      <c r="I6233">
        <v>1</v>
      </c>
      <c r="J6233" s="3">
        <v>42649</v>
      </c>
      <c r="K6233" t="s">
        <v>6013</v>
      </c>
      <c r="L6233" t="s">
        <v>73</v>
      </c>
      <c r="M6233">
        <v>68104</v>
      </c>
      <c r="N6233">
        <v>720</v>
      </c>
      <c r="O6233" t="s">
        <v>5909</v>
      </c>
      <c r="P6233" s="4">
        <v>8</v>
      </c>
      <c r="Q6233" s="4">
        <v>2</v>
      </c>
      <c r="R6233" t="s">
        <v>75</v>
      </c>
      <c r="T6233" s="2">
        <v>7.68</v>
      </c>
      <c r="U6233" s="4">
        <v>15</v>
      </c>
      <c r="V6233" t="s">
        <v>33</v>
      </c>
      <c r="W6233" s="3">
        <v>42651</v>
      </c>
      <c r="X6233" t="s">
        <v>20</v>
      </c>
      <c r="Y6233" t="s">
        <v>98</v>
      </c>
      <c r="Z6233" t="s">
        <v>54</v>
      </c>
    </row>
    <row r="6234" spans="1:26" x14ac:dyDescent="0.25">
      <c r="A6234">
        <v>2</v>
      </c>
      <c r="B6234" t="s">
        <v>43</v>
      </c>
      <c r="C6234">
        <v>3</v>
      </c>
      <c r="D6234" t="s">
        <v>26</v>
      </c>
      <c r="E6234" t="s">
        <v>1456</v>
      </c>
      <c r="F6234" t="s">
        <v>13</v>
      </c>
      <c r="G6234" t="s">
        <v>5393</v>
      </c>
      <c r="H6234" s="1">
        <v>0</v>
      </c>
      <c r="I6234">
        <v>1</v>
      </c>
      <c r="J6234" s="3">
        <v>43088</v>
      </c>
      <c r="K6234" t="s">
        <v>6014</v>
      </c>
      <c r="L6234" t="s">
        <v>73</v>
      </c>
      <c r="M6234">
        <v>68104</v>
      </c>
      <c r="N6234">
        <v>1443</v>
      </c>
      <c r="O6234" t="s">
        <v>4248</v>
      </c>
      <c r="P6234" s="4">
        <v>3</v>
      </c>
      <c r="Q6234" s="4">
        <v>2</v>
      </c>
      <c r="R6234" t="s">
        <v>75</v>
      </c>
      <c r="T6234" s="2">
        <v>3.31</v>
      </c>
      <c r="U6234" s="4">
        <v>7</v>
      </c>
      <c r="V6234" t="s">
        <v>33</v>
      </c>
      <c r="W6234" s="3">
        <v>43090</v>
      </c>
      <c r="X6234" t="s">
        <v>20</v>
      </c>
      <c r="Y6234" t="s">
        <v>98</v>
      </c>
      <c r="Z6234" t="s">
        <v>54</v>
      </c>
    </row>
    <row r="6235" spans="1:26" x14ac:dyDescent="0.25">
      <c r="A6235">
        <v>3</v>
      </c>
      <c r="B6235" t="s">
        <v>10</v>
      </c>
      <c r="C6235">
        <v>3</v>
      </c>
      <c r="D6235" t="s">
        <v>26</v>
      </c>
      <c r="E6235" t="s">
        <v>1461</v>
      </c>
      <c r="F6235" t="s">
        <v>13</v>
      </c>
      <c r="G6235" t="s">
        <v>5337</v>
      </c>
      <c r="H6235" s="1">
        <v>0</v>
      </c>
      <c r="I6235">
        <v>1</v>
      </c>
      <c r="J6235" s="3">
        <v>43416</v>
      </c>
      <c r="K6235" t="s">
        <v>6012</v>
      </c>
      <c r="L6235" t="s">
        <v>73</v>
      </c>
      <c r="M6235">
        <v>46350</v>
      </c>
      <c r="N6235">
        <v>1687</v>
      </c>
      <c r="O6235" t="s">
        <v>3657</v>
      </c>
      <c r="P6235" s="4">
        <v>9</v>
      </c>
      <c r="Q6235" s="4">
        <v>2</v>
      </c>
      <c r="R6235" t="s">
        <v>75</v>
      </c>
      <c r="T6235" s="2">
        <v>8.99</v>
      </c>
      <c r="U6235" s="4">
        <v>20</v>
      </c>
      <c r="V6235" t="s">
        <v>33</v>
      </c>
      <c r="W6235" s="3">
        <v>43419</v>
      </c>
      <c r="X6235" t="s">
        <v>20</v>
      </c>
      <c r="Y6235" t="s">
        <v>167</v>
      </c>
      <c r="Z6235" t="s">
        <v>64</v>
      </c>
    </row>
    <row r="6236" spans="1:26" x14ac:dyDescent="0.25">
      <c r="A6236">
        <v>3</v>
      </c>
      <c r="B6236" t="s">
        <v>10</v>
      </c>
      <c r="C6236">
        <v>3</v>
      </c>
      <c r="D6236" t="s">
        <v>26</v>
      </c>
      <c r="E6236" t="s">
        <v>1468</v>
      </c>
      <c r="F6236" t="s">
        <v>13</v>
      </c>
      <c r="G6236" t="s">
        <v>359</v>
      </c>
      <c r="H6236" s="1">
        <v>0</v>
      </c>
      <c r="I6236">
        <v>1</v>
      </c>
      <c r="J6236" s="3">
        <v>43306</v>
      </c>
      <c r="K6236" t="s">
        <v>5346</v>
      </c>
      <c r="L6236" t="s">
        <v>73</v>
      </c>
      <c r="M6236">
        <v>53209</v>
      </c>
      <c r="N6236">
        <v>1486</v>
      </c>
      <c r="O6236" t="s">
        <v>8274</v>
      </c>
      <c r="P6236" s="4">
        <v>10</v>
      </c>
      <c r="Q6236" s="4">
        <v>2</v>
      </c>
      <c r="R6236" t="s">
        <v>75</v>
      </c>
      <c r="T6236" s="2">
        <v>9.69</v>
      </c>
      <c r="U6236" s="4">
        <v>21</v>
      </c>
      <c r="V6236" t="s">
        <v>33</v>
      </c>
      <c r="W6236" s="3">
        <v>43309</v>
      </c>
      <c r="X6236" t="s">
        <v>20</v>
      </c>
      <c r="Y6236" t="s">
        <v>82</v>
      </c>
      <c r="Z6236" t="s">
        <v>64</v>
      </c>
    </row>
    <row r="6237" spans="1:26" x14ac:dyDescent="0.25">
      <c r="A6237">
        <v>5</v>
      </c>
      <c r="B6237" t="s">
        <v>25</v>
      </c>
      <c r="C6237">
        <v>3</v>
      </c>
      <c r="D6237" t="s">
        <v>26</v>
      </c>
      <c r="E6237" t="s">
        <v>5343</v>
      </c>
      <c r="F6237" t="s">
        <v>13</v>
      </c>
      <c r="G6237" t="s">
        <v>5331</v>
      </c>
      <c r="H6237" s="1">
        <v>0</v>
      </c>
      <c r="I6237">
        <v>1</v>
      </c>
      <c r="J6237" s="3">
        <v>43325</v>
      </c>
      <c r="K6237" t="s">
        <v>5344</v>
      </c>
      <c r="L6237" t="s">
        <v>73</v>
      </c>
      <c r="M6237">
        <v>53214</v>
      </c>
      <c r="N6237">
        <v>268</v>
      </c>
      <c r="O6237" t="s">
        <v>3245</v>
      </c>
      <c r="P6237" s="4">
        <v>4</v>
      </c>
      <c r="Q6237" s="4">
        <v>3</v>
      </c>
      <c r="R6237" t="s">
        <v>75</v>
      </c>
      <c r="T6237" s="2">
        <v>4.17</v>
      </c>
      <c r="U6237" s="4">
        <v>9</v>
      </c>
      <c r="V6237" t="s">
        <v>33</v>
      </c>
      <c r="W6237" s="3">
        <v>43330</v>
      </c>
      <c r="X6237" t="s">
        <v>20</v>
      </c>
      <c r="Y6237" t="s">
        <v>82</v>
      </c>
      <c r="Z6237" t="s">
        <v>54</v>
      </c>
    </row>
    <row r="6238" spans="1:26" x14ac:dyDescent="0.25">
      <c r="A6238">
        <v>2</v>
      </c>
      <c r="B6238" t="s">
        <v>43</v>
      </c>
      <c r="C6238">
        <v>3</v>
      </c>
      <c r="D6238" t="s">
        <v>26</v>
      </c>
      <c r="E6238" t="s">
        <v>535</v>
      </c>
      <c r="F6238" t="s">
        <v>13</v>
      </c>
      <c r="G6238" t="s">
        <v>800</v>
      </c>
      <c r="H6238" s="1">
        <v>0</v>
      </c>
      <c r="I6238">
        <v>1</v>
      </c>
      <c r="J6238" s="3">
        <v>43247</v>
      </c>
      <c r="K6238" t="s">
        <v>5347</v>
      </c>
      <c r="L6238" t="s">
        <v>73</v>
      </c>
      <c r="M6238">
        <v>48205</v>
      </c>
      <c r="N6238">
        <v>1703</v>
      </c>
      <c r="O6238" t="s">
        <v>3739</v>
      </c>
      <c r="P6238" s="4">
        <v>69</v>
      </c>
      <c r="Q6238" s="4">
        <v>3</v>
      </c>
      <c r="R6238" t="s">
        <v>75</v>
      </c>
      <c r="T6238" s="2">
        <v>69.180000000000007</v>
      </c>
      <c r="U6238" s="4">
        <v>144</v>
      </c>
      <c r="V6238" t="s">
        <v>33</v>
      </c>
      <c r="W6238" s="3">
        <v>43249</v>
      </c>
      <c r="X6238" t="s">
        <v>20</v>
      </c>
      <c r="Y6238" t="s">
        <v>156</v>
      </c>
      <c r="Z6238" t="s">
        <v>64</v>
      </c>
    </row>
    <row r="6239" spans="1:26" x14ac:dyDescent="0.25">
      <c r="A6239">
        <v>2</v>
      </c>
      <c r="B6239" t="s">
        <v>43</v>
      </c>
      <c r="C6239">
        <v>3</v>
      </c>
      <c r="D6239" t="s">
        <v>26</v>
      </c>
      <c r="E6239" t="s">
        <v>535</v>
      </c>
      <c r="F6239" t="s">
        <v>13</v>
      </c>
      <c r="G6239" t="s">
        <v>800</v>
      </c>
      <c r="H6239" s="1">
        <v>0</v>
      </c>
      <c r="I6239">
        <v>1</v>
      </c>
      <c r="J6239" s="3">
        <v>43247</v>
      </c>
      <c r="K6239" t="s">
        <v>5347</v>
      </c>
      <c r="L6239" t="s">
        <v>73</v>
      </c>
      <c r="M6239">
        <v>48205</v>
      </c>
      <c r="N6239">
        <v>1708</v>
      </c>
      <c r="O6239" t="s">
        <v>3050</v>
      </c>
      <c r="P6239" s="4">
        <v>151</v>
      </c>
      <c r="Q6239" s="4">
        <v>3</v>
      </c>
      <c r="R6239" t="s">
        <v>75</v>
      </c>
      <c r="T6239" s="2">
        <v>150.97999999999999</v>
      </c>
      <c r="U6239" s="4">
        <v>315</v>
      </c>
      <c r="V6239" t="s">
        <v>33</v>
      </c>
      <c r="W6239" s="3">
        <v>43249</v>
      </c>
      <c r="X6239" t="s">
        <v>20</v>
      </c>
      <c r="Y6239" t="s">
        <v>156</v>
      </c>
      <c r="Z6239" t="s">
        <v>64</v>
      </c>
    </row>
    <row r="6240" spans="1:26" x14ac:dyDescent="0.25">
      <c r="A6240">
        <v>2</v>
      </c>
      <c r="B6240" t="s">
        <v>43</v>
      </c>
      <c r="C6240">
        <v>3</v>
      </c>
      <c r="D6240" t="s">
        <v>26</v>
      </c>
      <c r="E6240" t="s">
        <v>1456</v>
      </c>
      <c r="F6240" t="s">
        <v>13</v>
      </c>
      <c r="G6240" t="s">
        <v>5393</v>
      </c>
      <c r="H6240" s="1">
        <v>0</v>
      </c>
      <c r="I6240">
        <v>1</v>
      </c>
      <c r="J6240" s="3">
        <v>43088</v>
      </c>
      <c r="K6240" t="s">
        <v>6014</v>
      </c>
      <c r="L6240" t="s">
        <v>73</v>
      </c>
      <c r="M6240">
        <v>68104</v>
      </c>
      <c r="N6240">
        <v>1624</v>
      </c>
      <c r="O6240" t="s">
        <v>2823</v>
      </c>
      <c r="P6240" s="4">
        <v>57</v>
      </c>
      <c r="Q6240" s="4">
        <v>3</v>
      </c>
      <c r="R6240" t="s">
        <v>75</v>
      </c>
      <c r="T6240" s="2">
        <v>56.98</v>
      </c>
      <c r="U6240" s="4">
        <v>116</v>
      </c>
      <c r="V6240" t="s">
        <v>33</v>
      </c>
      <c r="W6240" s="3">
        <v>43090</v>
      </c>
      <c r="X6240" t="s">
        <v>20</v>
      </c>
      <c r="Y6240" t="s">
        <v>98</v>
      </c>
      <c r="Z6240" t="s">
        <v>64</v>
      </c>
    </row>
    <row r="6241" spans="1:26" x14ac:dyDescent="0.25">
      <c r="A6241">
        <v>2</v>
      </c>
      <c r="B6241" t="s">
        <v>43</v>
      </c>
      <c r="C6241">
        <v>3</v>
      </c>
      <c r="D6241" t="s">
        <v>26</v>
      </c>
      <c r="E6241" t="s">
        <v>1456</v>
      </c>
      <c r="F6241" t="s">
        <v>13</v>
      </c>
      <c r="G6241" t="s">
        <v>5393</v>
      </c>
      <c r="H6241" s="1">
        <v>0</v>
      </c>
      <c r="I6241">
        <v>1</v>
      </c>
      <c r="J6241" s="3">
        <v>43088</v>
      </c>
      <c r="K6241" t="s">
        <v>6014</v>
      </c>
      <c r="L6241" t="s">
        <v>73</v>
      </c>
      <c r="M6241">
        <v>68104</v>
      </c>
      <c r="N6241">
        <v>276</v>
      </c>
      <c r="O6241" t="s">
        <v>606</v>
      </c>
      <c r="P6241" s="4">
        <v>0</v>
      </c>
      <c r="Q6241" s="4">
        <v>4</v>
      </c>
      <c r="R6241" t="s">
        <v>75</v>
      </c>
      <c r="T6241" s="2">
        <v>0.2</v>
      </c>
      <c r="U6241" s="4">
        <v>5</v>
      </c>
      <c r="V6241" t="s">
        <v>33</v>
      </c>
      <c r="W6241" s="3">
        <v>43090</v>
      </c>
      <c r="X6241" t="s">
        <v>20</v>
      </c>
      <c r="Y6241" t="s">
        <v>98</v>
      </c>
      <c r="Z6241" t="s">
        <v>176</v>
      </c>
    </row>
    <row r="6242" spans="1:26" x14ac:dyDescent="0.25">
      <c r="A6242">
        <v>3</v>
      </c>
      <c r="B6242" t="s">
        <v>10</v>
      </c>
      <c r="C6242">
        <v>3</v>
      </c>
      <c r="D6242" t="s">
        <v>26</v>
      </c>
      <c r="E6242" t="s">
        <v>535</v>
      </c>
      <c r="F6242" t="s">
        <v>13</v>
      </c>
      <c r="G6242" t="s">
        <v>5205</v>
      </c>
      <c r="H6242" s="1">
        <v>0</v>
      </c>
      <c r="I6242">
        <v>1</v>
      </c>
      <c r="J6242" s="3">
        <v>43005</v>
      </c>
      <c r="K6242" t="s">
        <v>6015</v>
      </c>
      <c r="L6242" t="s">
        <v>73</v>
      </c>
      <c r="M6242">
        <v>48205</v>
      </c>
      <c r="N6242">
        <v>1796</v>
      </c>
      <c r="O6242" t="s">
        <v>3091</v>
      </c>
      <c r="P6242" s="4">
        <v>12</v>
      </c>
      <c r="Q6242" s="4">
        <v>4</v>
      </c>
      <c r="R6242" t="s">
        <v>75</v>
      </c>
      <c r="T6242" s="2">
        <v>12.44</v>
      </c>
      <c r="U6242" s="4">
        <v>26</v>
      </c>
      <c r="V6242" t="s">
        <v>33</v>
      </c>
      <c r="W6242" s="3">
        <v>43008</v>
      </c>
      <c r="X6242" t="s">
        <v>20</v>
      </c>
      <c r="Y6242" t="s">
        <v>156</v>
      </c>
      <c r="Z6242" t="s">
        <v>64</v>
      </c>
    </row>
    <row r="6243" spans="1:26" x14ac:dyDescent="0.25">
      <c r="A6243">
        <v>3</v>
      </c>
      <c r="B6243" t="s">
        <v>10</v>
      </c>
      <c r="C6243">
        <v>3</v>
      </c>
      <c r="D6243" t="s">
        <v>26</v>
      </c>
      <c r="E6243" t="s">
        <v>535</v>
      </c>
      <c r="F6243" t="s">
        <v>13</v>
      </c>
      <c r="G6243" t="s">
        <v>5205</v>
      </c>
      <c r="H6243" s="1">
        <v>0</v>
      </c>
      <c r="I6243">
        <v>1</v>
      </c>
      <c r="J6243" s="3">
        <v>43005</v>
      </c>
      <c r="K6243" t="s">
        <v>6015</v>
      </c>
      <c r="L6243" t="s">
        <v>73</v>
      </c>
      <c r="M6243">
        <v>48205</v>
      </c>
      <c r="N6243">
        <v>1136</v>
      </c>
      <c r="O6243" t="s">
        <v>4420</v>
      </c>
      <c r="P6243" s="4">
        <v>5</v>
      </c>
      <c r="Q6243" s="4">
        <v>5</v>
      </c>
      <c r="R6243" t="s">
        <v>75</v>
      </c>
      <c r="T6243" s="2">
        <v>4.76</v>
      </c>
      <c r="U6243" s="4">
        <v>16</v>
      </c>
      <c r="V6243" t="s">
        <v>33</v>
      </c>
      <c r="W6243" s="3">
        <v>43008</v>
      </c>
      <c r="X6243" t="s">
        <v>20</v>
      </c>
      <c r="Y6243" t="s">
        <v>156</v>
      </c>
      <c r="Z6243" t="s">
        <v>49</v>
      </c>
    </row>
    <row r="6244" spans="1:26" x14ac:dyDescent="0.25">
      <c r="A6244">
        <v>5</v>
      </c>
      <c r="B6244" t="s">
        <v>25</v>
      </c>
      <c r="C6244">
        <v>3</v>
      </c>
      <c r="D6244" t="s">
        <v>26</v>
      </c>
      <c r="E6244" t="s">
        <v>535</v>
      </c>
      <c r="F6244" t="s">
        <v>13</v>
      </c>
      <c r="G6244" t="s">
        <v>502</v>
      </c>
      <c r="H6244" s="1">
        <v>0</v>
      </c>
      <c r="I6244">
        <v>1</v>
      </c>
      <c r="J6244" s="3">
        <v>42531</v>
      </c>
      <c r="K6244" t="s">
        <v>6016</v>
      </c>
      <c r="L6244" t="s">
        <v>73</v>
      </c>
      <c r="M6244">
        <v>48234</v>
      </c>
      <c r="N6244">
        <v>532</v>
      </c>
      <c r="O6244" t="s">
        <v>1173</v>
      </c>
      <c r="P6244" s="4">
        <v>241</v>
      </c>
      <c r="Q6244" s="4">
        <v>5</v>
      </c>
      <c r="R6244" t="s">
        <v>75</v>
      </c>
      <c r="T6244" s="2">
        <v>240.86</v>
      </c>
      <c r="U6244" s="4">
        <v>492</v>
      </c>
      <c r="V6244" t="s">
        <v>33</v>
      </c>
      <c r="W6244" s="3">
        <v>42536</v>
      </c>
      <c r="X6244" t="s">
        <v>20</v>
      </c>
      <c r="Y6244" t="s">
        <v>156</v>
      </c>
      <c r="Z6244" t="s">
        <v>35</v>
      </c>
    </row>
    <row r="6245" spans="1:26" x14ac:dyDescent="0.25">
      <c r="A6245">
        <v>5</v>
      </c>
      <c r="B6245" t="s">
        <v>25</v>
      </c>
      <c r="C6245">
        <v>3</v>
      </c>
      <c r="D6245" t="s">
        <v>26</v>
      </c>
      <c r="E6245" t="s">
        <v>870</v>
      </c>
      <c r="F6245" t="s">
        <v>13</v>
      </c>
      <c r="G6245" t="s">
        <v>1383</v>
      </c>
      <c r="H6245" s="1">
        <v>0</v>
      </c>
      <c r="I6245">
        <v>1</v>
      </c>
      <c r="J6245" s="3">
        <v>43687</v>
      </c>
      <c r="K6245" t="s">
        <v>6017</v>
      </c>
      <c r="L6245" t="s">
        <v>73</v>
      </c>
      <c r="M6245">
        <v>47374</v>
      </c>
      <c r="N6245">
        <v>1698</v>
      </c>
      <c r="O6245" t="s">
        <v>3474</v>
      </c>
      <c r="P6245" s="4">
        <v>83</v>
      </c>
      <c r="Q6245" s="4">
        <v>5</v>
      </c>
      <c r="R6245" t="s">
        <v>75</v>
      </c>
      <c r="T6245" s="2">
        <v>83.28</v>
      </c>
      <c r="U6245" s="4">
        <v>177</v>
      </c>
      <c r="V6245" t="s">
        <v>33</v>
      </c>
      <c r="W6245" s="3">
        <v>43692</v>
      </c>
      <c r="X6245" t="s">
        <v>20</v>
      </c>
      <c r="Y6245" t="s">
        <v>167</v>
      </c>
      <c r="Z6245" t="s">
        <v>64</v>
      </c>
    </row>
    <row r="6246" spans="1:26" x14ac:dyDescent="0.25">
      <c r="A6246">
        <v>5</v>
      </c>
      <c r="B6246" t="s">
        <v>25</v>
      </c>
      <c r="C6246">
        <v>3</v>
      </c>
      <c r="D6246" t="s">
        <v>26</v>
      </c>
      <c r="E6246" t="s">
        <v>201</v>
      </c>
      <c r="F6246" t="s">
        <v>13</v>
      </c>
      <c r="G6246" t="s">
        <v>5242</v>
      </c>
      <c r="H6246" s="1">
        <v>0</v>
      </c>
      <c r="I6246">
        <v>1</v>
      </c>
      <c r="J6246" s="3">
        <v>43478</v>
      </c>
      <c r="K6246" t="s">
        <v>5345</v>
      </c>
      <c r="L6246" t="s">
        <v>73</v>
      </c>
      <c r="M6246">
        <v>65807</v>
      </c>
      <c r="N6246">
        <v>1835</v>
      </c>
      <c r="O6246" t="s">
        <v>2876</v>
      </c>
      <c r="P6246" s="4">
        <v>16</v>
      </c>
      <c r="Q6246" s="4">
        <v>5</v>
      </c>
      <c r="R6246" t="s">
        <v>75</v>
      </c>
      <c r="T6246" s="2">
        <v>15.55</v>
      </c>
      <c r="U6246" s="4">
        <v>32</v>
      </c>
      <c r="V6246" t="s">
        <v>33</v>
      </c>
      <c r="W6246" s="3">
        <v>43483</v>
      </c>
      <c r="X6246" t="s">
        <v>20</v>
      </c>
      <c r="Y6246" t="s">
        <v>368</v>
      </c>
      <c r="Z6246" t="s">
        <v>64</v>
      </c>
    </row>
    <row r="6247" spans="1:26" x14ac:dyDescent="0.25">
      <c r="A6247">
        <v>4</v>
      </c>
      <c r="B6247" t="s">
        <v>25</v>
      </c>
      <c r="C6247">
        <v>3</v>
      </c>
      <c r="D6247" t="s">
        <v>26</v>
      </c>
      <c r="E6247" t="s">
        <v>870</v>
      </c>
      <c r="F6247" t="s">
        <v>13</v>
      </c>
      <c r="G6247" t="s">
        <v>1383</v>
      </c>
      <c r="H6247" s="1">
        <v>0</v>
      </c>
      <c r="I6247">
        <v>1</v>
      </c>
      <c r="J6247" s="3">
        <v>43049</v>
      </c>
      <c r="K6247" t="s">
        <v>6018</v>
      </c>
      <c r="L6247" t="s">
        <v>73</v>
      </c>
      <c r="M6247">
        <v>47374</v>
      </c>
      <c r="N6247">
        <v>982</v>
      </c>
      <c r="O6247" t="s">
        <v>905</v>
      </c>
      <c r="P6247" s="4">
        <v>207</v>
      </c>
      <c r="Q6247" s="4">
        <v>5</v>
      </c>
      <c r="R6247" t="s">
        <v>75</v>
      </c>
      <c r="T6247" s="2">
        <v>207.15</v>
      </c>
      <c r="U6247" s="4">
        <v>714</v>
      </c>
      <c r="V6247" t="s">
        <v>33</v>
      </c>
      <c r="W6247" s="3">
        <v>43053</v>
      </c>
      <c r="X6247" t="s">
        <v>20</v>
      </c>
      <c r="Y6247" t="s">
        <v>167</v>
      </c>
      <c r="Z6247" t="s">
        <v>42</v>
      </c>
    </row>
    <row r="6248" spans="1:26" x14ac:dyDescent="0.25">
      <c r="A6248">
        <v>2</v>
      </c>
      <c r="B6248" t="s">
        <v>43</v>
      </c>
      <c r="C6248">
        <v>3</v>
      </c>
      <c r="D6248" t="s">
        <v>26</v>
      </c>
      <c r="E6248" t="s">
        <v>253</v>
      </c>
      <c r="F6248" t="s">
        <v>13</v>
      </c>
      <c r="G6248" t="s">
        <v>232</v>
      </c>
      <c r="H6248" s="1">
        <v>0</v>
      </c>
      <c r="I6248">
        <v>1</v>
      </c>
      <c r="J6248" s="3">
        <v>42692</v>
      </c>
      <c r="K6248" t="s">
        <v>6019</v>
      </c>
      <c r="L6248" t="s">
        <v>73</v>
      </c>
      <c r="M6248">
        <v>55407</v>
      </c>
      <c r="N6248">
        <v>642</v>
      </c>
      <c r="O6248" t="s">
        <v>3009</v>
      </c>
      <c r="P6248" s="4">
        <v>17</v>
      </c>
      <c r="Q6248" s="4">
        <v>5</v>
      </c>
      <c r="R6248" t="s">
        <v>75</v>
      </c>
      <c r="T6248" s="2">
        <v>16.79</v>
      </c>
      <c r="U6248" s="4">
        <v>67</v>
      </c>
      <c r="V6248" t="s">
        <v>33</v>
      </c>
      <c r="W6248" s="3">
        <v>42694</v>
      </c>
      <c r="X6248" t="s">
        <v>20</v>
      </c>
      <c r="Y6248" t="s">
        <v>151</v>
      </c>
      <c r="Z6248" t="s">
        <v>42</v>
      </c>
    </row>
    <row r="6249" spans="1:26" x14ac:dyDescent="0.25">
      <c r="A6249">
        <v>5</v>
      </c>
      <c r="B6249" t="s">
        <v>25</v>
      </c>
      <c r="C6249">
        <v>3</v>
      </c>
      <c r="D6249" t="s">
        <v>26</v>
      </c>
      <c r="E6249" t="s">
        <v>201</v>
      </c>
      <c r="F6249" t="s">
        <v>13</v>
      </c>
      <c r="G6249" t="s">
        <v>5242</v>
      </c>
      <c r="H6249" s="1">
        <v>0</v>
      </c>
      <c r="I6249">
        <v>1</v>
      </c>
      <c r="J6249" s="3">
        <v>43478</v>
      </c>
      <c r="K6249" t="s">
        <v>5345</v>
      </c>
      <c r="L6249" t="s">
        <v>73</v>
      </c>
      <c r="M6249">
        <v>65807</v>
      </c>
      <c r="N6249">
        <v>1050</v>
      </c>
      <c r="O6249" t="s">
        <v>1072</v>
      </c>
      <c r="P6249" s="4">
        <v>83</v>
      </c>
      <c r="Q6249" s="4">
        <v>5</v>
      </c>
      <c r="R6249" t="s">
        <v>75</v>
      </c>
      <c r="T6249" s="2">
        <v>83.28</v>
      </c>
      <c r="U6249" s="4">
        <v>4164</v>
      </c>
      <c r="V6249" t="s">
        <v>33</v>
      </c>
      <c r="W6249" s="3">
        <v>43483</v>
      </c>
      <c r="X6249" t="s">
        <v>20</v>
      </c>
      <c r="Y6249" t="s">
        <v>368</v>
      </c>
      <c r="Z6249" t="s">
        <v>356</v>
      </c>
    </row>
    <row r="6250" spans="1:26" x14ac:dyDescent="0.25">
      <c r="A6250">
        <v>5</v>
      </c>
      <c r="B6250" t="s">
        <v>25</v>
      </c>
      <c r="C6250">
        <v>3</v>
      </c>
      <c r="D6250" t="s">
        <v>26</v>
      </c>
      <c r="E6250" t="s">
        <v>201</v>
      </c>
      <c r="F6250" t="s">
        <v>13</v>
      </c>
      <c r="G6250" t="s">
        <v>5242</v>
      </c>
      <c r="H6250" s="1">
        <v>0</v>
      </c>
      <c r="I6250">
        <v>1</v>
      </c>
      <c r="J6250" s="3">
        <v>43478</v>
      </c>
      <c r="K6250" t="s">
        <v>5345</v>
      </c>
      <c r="L6250" t="s">
        <v>73</v>
      </c>
      <c r="M6250">
        <v>65807</v>
      </c>
      <c r="N6250">
        <v>887</v>
      </c>
      <c r="O6250" t="s">
        <v>3020</v>
      </c>
      <c r="P6250" s="4">
        <v>55</v>
      </c>
      <c r="Q6250" s="4">
        <v>6</v>
      </c>
      <c r="R6250" t="s">
        <v>75</v>
      </c>
      <c r="T6250" s="2">
        <v>54.58</v>
      </c>
      <c r="U6250" s="4">
        <v>210</v>
      </c>
      <c r="V6250" t="s">
        <v>33</v>
      </c>
      <c r="W6250" s="3">
        <v>43483</v>
      </c>
      <c r="X6250" t="s">
        <v>20</v>
      </c>
      <c r="Y6250" t="s">
        <v>368</v>
      </c>
      <c r="Z6250" t="s">
        <v>49</v>
      </c>
    </row>
    <row r="6251" spans="1:26" x14ac:dyDescent="0.25">
      <c r="A6251">
        <v>3</v>
      </c>
      <c r="B6251" t="s">
        <v>10</v>
      </c>
      <c r="C6251">
        <v>3</v>
      </c>
      <c r="D6251" t="s">
        <v>26</v>
      </c>
      <c r="E6251" t="s">
        <v>1461</v>
      </c>
      <c r="F6251" t="s">
        <v>13</v>
      </c>
      <c r="G6251" t="s">
        <v>5337</v>
      </c>
      <c r="H6251" s="1">
        <v>0</v>
      </c>
      <c r="I6251">
        <v>1</v>
      </c>
      <c r="J6251" s="3">
        <v>43416</v>
      </c>
      <c r="K6251" t="s">
        <v>6012</v>
      </c>
      <c r="L6251" t="s">
        <v>73</v>
      </c>
      <c r="M6251">
        <v>46350</v>
      </c>
      <c r="N6251">
        <v>1148</v>
      </c>
      <c r="O6251" t="s">
        <v>1157</v>
      </c>
      <c r="P6251" s="4">
        <v>6</v>
      </c>
      <c r="Q6251" s="4">
        <v>7</v>
      </c>
      <c r="R6251" t="s">
        <v>75</v>
      </c>
      <c r="T6251" s="2">
        <v>5.56</v>
      </c>
      <c r="U6251" s="4">
        <v>21</v>
      </c>
      <c r="V6251" t="s">
        <v>33</v>
      </c>
      <c r="W6251" s="3">
        <v>43419</v>
      </c>
      <c r="X6251" t="s">
        <v>20</v>
      </c>
      <c r="Y6251" t="s">
        <v>167</v>
      </c>
      <c r="Z6251" t="s">
        <v>49</v>
      </c>
    </row>
    <row r="6252" spans="1:26" x14ac:dyDescent="0.25">
      <c r="A6252">
        <v>3</v>
      </c>
      <c r="B6252" t="s">
        <v>10</v>
      </c>
      <c r="C6252">
        <v>3</v>
      </c>
      <c r="D6252" t="s">
        <v>26</v>
      </c>
      <c r="E6252" t="s">
        <v>6020</v>
      </c>
      <c r="F6252" t="s">
        <v>13</v>
      </c>
      <c r="G6252" t="s">
        <v>5633</v>
      </c>
      <c r="H6252" s="1">
        <v>0</v>
      </c>
      <c r="I6252">
        <v>1</v>
      </c>
      <c r="J6252" s="3">
        <v>43017</v>
      </c>
      <c r="K6252" t="s">
        <v>6021</v>
      </c>
      <c r="L6252" t="s">
        <v>73</v>
      </c>
      <c r="M6252">
        <v>48104</v>
      </c>
      <c r="N6252">
        <v>1501</v>
      </c>
      <c r="O6252" t="s">
        <v>412</v>
      </c>
      <c r="P6252" s="4">
        <v>27</v>
      </c>
      <c r="Q6252" s="4">
        <v>7</v>
      </c>
      <c r="R6252" t="s">
        <v>75</v>
      </c>
      <c r="T6252" s="2">
        <v>27.24</v>
      </c>
      <c r="U6252" s="4">
        <v>58</v>
      </c>
      <c r="V6252" t="s">
        <v>33</v>
      </c>
      <c r="W6252" s="3">
        <v>43020</v>
      </c>
      <c r="X6252" t="s">
        <v>20</v>
      </c>
      <c r="Y6252" t="s">
        <v>156</v>
      </c>
      <c r="Z6252" t="s">
        <v>119</v>
      </c>
    </row>
    <row r="6253" spans="1:26" x14ac:dyDescent="0.25">
      <c r="A6253">
        <v>4</v>
      </c>
      <c r="B6253" t="s">
        <v>25</v>
      </c>
      <c r="C6253">
        <v>3</v>
      </c>
      <c r="D6253" t="s">
        <v>26</v>
      </c>
      <c r="E6253" t="s">
        <v>818</v>
      </c>
      <c r="F6253" t="s">
        <v>13</v>
      </c>
      <c r="G6253" t="s">
        <v>5617</v>
      </c>
      <c r="H6253" s="1">
        <v>0</v>
      </c>
      <c r="I6253">
        <v>1</v>
      </c>
      <c r="J6253" s="3">
        <v>43425</v>
      </c>
      <c r="K6253" t="s">
        <v>6022</v>
      </c>
      <c r="L6253" t="s">
        <v>73</v>
      </c>
      <c r="M6253">
        <v>50315</v>
      </c>
      <c r="N6253">
        <v>1786</v>
      </c>
      <c r="O6253" t="s">
        <v>872</v>
      </c>
      <c r="P6253" s="4">
        <v>20</v>
      </c>
      <c r="Q6253" s="4">
        <v>7</v>
      </c>
      <c r="R6253" t="s">
        <v>75</v>
      </c>
      <c r="T6253" s="2">
        <v>19.829999999999998</v>
      </c>
      <c r="U6253" s="4">
        <v>40</v>
      </c>
      <c r="V6253" t="s">
        <v>33</v>
      </c>
      <c r="W6253" s="3">
        <v>43429</v>
      </c>
      <c r="X6253" t="s">
        <v>20</v>
      </c>
      <c r="Y6253" t="s">
        <v>304</v>
      </c>
      <c r="Z6253" t="s">
        <v>64</v>
      </c>
    </row>
    <row r="6254" spans="1:26" x14ac:dyDescent="0.25">
      <c r="A6254">
        <v>2</v>
      </c>
      <c r="B6254" t="s">
        <v>43</v>
      </c>
      <c r="C6254">
        <v>3</v>
      </c>
      <c r="D6254" t="s">
        <v>26</v>
      </c>
      <c r="E6254" t="s">
        <v>2762</v>
      </c>
      <c r="F6254" t="s">
        <v>13</v>
      </c>
      <c r="G6254" t="s">
        <v>5205</v>
      </c>
      <c r="H6254" s="1">
        <v>0</v>
      </c>
      <c r="I6254">
        <v>1</v>
      </c>
      <c r="J6254" s="3">
        <v>43617</v>
      </c>
      <c r="K6254" t="s">
        <v>5349</v>
      </c>
      <c r="L6254" t="s">
        <v>73</v>
      </c>
      <c r="M6254">
        <v>46203</v>
      </c>
      <c r="N6254">
        <v>852</v>
      </c>
      <c r="O6254" t="s">
        <v>8113</v>
      </c>
      <c r="P6254" s="4">
        <v>794</v>
      </c>
      <c r="Q6254" s="4">
        <v>8</v>
      </c>
      <c r="R6254" t="s">
        <v>75</v>
      </c>
      <c r="T6254" s="2">
        <v>793.72</v>
      </c>
      <c r="U6254" s="4">
        <v>2405</v>
      </c>
      <c r="V6254" t="s">
        <v>33</v>
      </c>
      <c r="W6254" s="3">
        <v>43619</v>
      </c>
      <c r="X6254" t="s">
        <v>20</v>
      </c>
      <c r="Y6254" t="s">
        <v>167</v>
      </c>
      <c r="Z6254" t="s">
        <v>56</v>
      </c>
    </row>
    <row r="6255" spans="1:26" x14ac:dyDescent="0.25">
      <c r="A6255">
        <v>2</v>
      </c>
      <c r="B6255" t="s">
        <v>43</v>
      </c>
      <c r="C6255">
        <v>3</v>
      </c>
      <c r="D6255" t="s">
        <v>26</v>
      </c>
      <c r="E6255" t="s">
        <v>535</v>
      </c>
      <c r="F6255" t="s">
        <v>13</v>
      </c>
      <c r="G6255" t="s">
        <v>5551</v>
      </c>
      <c r="H6255" s="1">
        <v>0</v>
      </c>
      <c r="I6255">
        <v>1</v>
      </c>
      <c r="J6255" s="3">
        <v>43100</v>
      </c>
      <c r="K6255" t="s">
        <v>6023</v>
      </c>
      <c r="L6255" t="s">
        <v>73</v>
      </c>
      <c r="M6255">
        <v>48205</v>
      </c>
      <c r="N6255">
        <v>655</v>
      </c>
      <c r="O6255" t="s">
        <v>2855</v>
      </c>
      <c r="P6255" s="4">
        <v>52</v>
      </c>
      <c r="Q6255" s="4">
        <v>8</v>
      </c>
      <c r="R6255" t="s">
        <v>75</v>
      </c>
      <c r="T6255" s="2">
        <v>52.38</v>
      </c>
      <c r="U6255" s="4">
        <v>116</v>
      </c>
      <c r="V6255" t="s">
        <v>33</v>
      </c>
      <c r="W6255" s="3">
        <v>43102</v>
      </c>
      <c r="X6255" t="s">
        <v>20</v>
      </c>
      <c r="Y6255" t="s">
        <v>156</v>
      </c>
      <c r="Z6255" t="s">
        <v>54</v>
      </c>
    </row>
    <row r="6256" spans="1:26" x14ac:dyDescent="0.25">
      <c r="A6256">
        <v>3</v>
      </c>
      <c r="B6256" t="s">
        <v>10</v>
      </c>
      <c r="C6256">
        <v>3</v>
      </c>
      <c r="D6256" t="s">
        <v>26</v>
      </c>
      <c r="E6256" t="s">
        <v>1461</v>
      </c>
      <c r="F6256" t="s">
        <v>13</v>
      </c>
      <c r="G6256" t="s">
        <v>5337</v>
      </c>
      <c r="H6256" s="1">
        <v>0</v>
      </c>
      <c r="I6256">
        <v>1</v>
      </c>
      <c r="J6256" s="3">
        <v>43416</v>
      </c>
      <c r="K6256" t="s">
        <v>6012</v>
      </c>
      <c r="L6256" t="s">
        <v>73</v>
      </c>
      <c r="M6256">
        <v>46350</v>
      </c>
      <c r="N6256">
        <v>1588</v>
      </c>
      <c r="O6256" t="s">
        <v>4332</v>
      </c>
      <c r="P6256" s="4">
        <v>129</v>
      </c>
      <c r="Q6256" s="4">
        <v>8</v>
      </c>
      <c r="R6256" t="s">
        <v>75</v>
      </c>
      <c r="T6256" s="2">
        <v>129.38</v>
      </c>
      <c r="U6256" s="4">
        <v>288</v>
      </c>
      <c r="V6256" t="s">
        <v>33</v>
      </c>
      <c r="W6256" s="3">
        <v>43419</v>
      </c>
      <c r="X6256" t="s">
        <v>20</v>
      </c>
      <c r="Y6256" t="s">
        <v>167</v>
      </c>
      <c r="Z6256" t="s">
        <v>119</v>
      </c>
    </row>
    <row r="6257" spans="1:26" x14ac:dyDescent="0.25">
      <c r="A6257">
        <v>3</v>
      </c>
      <c r="B6257" t="s">
        <v>10</v>
      </c>
      <c r="C6257">
        <v>3</v>
      </c>
      <c r="D6257" t="s">
        <v>26</v>
      </c>
      <c r="E6257" t="s">
        <v>6020</v>
      </c>
      <c r="F6257" t="s">
        <v>13</v>
      </c>
      <c r="G6257" t="s">
        <v>5633</v>
      </c>
      <c r="H6257" s="1">
        <v>0.1</v>
      </c>
      <c r="I6257">
        <v>1</v>
      </c>
      <c r="J6257" s="3">
        <v>43017</v>
      </c>
      <c r="K6257" t="s">
        <v>6021</v>
      </c>
      <c r="L6257" t="s">
        <v>73</v>
      </c>
      <c r="M6257">
        <v>48104</v>
      </c>
      <c r="N6257">
        <v>287</v>
      </c>
      <c r="O6257" t="s">
        <v>3081</v>
      </c>
      <c r="P6257" s="4">
        <v>5</v>
      </c>
      <c r="Q6257" s="4">
        <v>3</v>
      </c>
      <c r="R6257" t="s">
        <v>75</v>
      </c>
      <c r="T6257" s="2">
        <v>5.23</v>
      </c>
      <c r="U6257" s="4">
        <v>29</v>
      </c>
      <c r="V6257" t="s">
        <v>33</v>
      </c>
      <c r="W6257" s="3">
        <v>43020</v>
      </c>
      <c r="X6257" t="s">
        <v>20</v>
      </c>
      <c r="Y6257" t="s">
        <v>156</v>
      </c>
      <c r="Z6257" t="s">
        <v>56</v>
      </c>
    </row>
    <row r="6258" spans="1:26" x14ac:dyDescent="0.25">
      <c r="A6258">
        <v>4</v>
      </c>
      <c r="B6258" t="s">
        <v>25</v>
      </c>
      <c r="C6258">
        <v>3</v>
      </c>
      <c r="D6258" t="s">
        <v>26</v>
      </c>
      <c r="E6258" t="s">
        <v>281</v>
      </c>
      <c r="F6258" t="s">
        <v>13</v>
      </c>
      <c r="G6258" t="s">
        <v>1430</v>
      </c>
      <c r="H6258" s="1">
        <v>0.2</v>
      </c>
      <c r="I6258">
        <v>1</v>
      </c>
      <c r="J6258" s="3">
        <v>43288</v>
      </c>
      <c r="K6258" t="s">
        <v>5351</v>
      </c>
      <c r="L6258" t="s">
        <v>73</v>
      </c>
      <c r="M6258">
        <v>60505</v>
      </c>
      <c r="N6258">
        <v>51</v>
      </c>
      <c r="O6258" t="s">
        <v>2804</v>
      </c>
      <c r="P6258" s="4">
        <v>1</v>
      </c>
      <c r="Q6258" s="4">
        <v>1</v>
      </c>
      <c r="R6258" t="s">
        <v>75</v>
      </c>
      <c r="T6258" s="2">
        <v>0.82</v>
      </c>
      <c r="U6258" s="4">
        <v>3</v>
      </c>
      <c r="V6258" t="s">
        <v>33</v>
      </c>
      <c r="W6258" s="3">
        <v>43292</v>
      </c>
      <c r="X6258" t="s">
        <v>20</v>
      </c>
      <c r="Y6258" t="s">
        <v>139</v>
      </c>
      <c r="Z6258" t="s">
        <v>176</v>
      </c>
    </row>
    <row r="6259" spans="1:26" x14ac:dyDescent="0.25">
      <c r="A6259">
        <v>2</v>
      </c>
      <c r="B6259" t="s">
        <v>43</v>
      </c>
      <c r="C6259">
        <v>3</v>
      </c>
      <c r="D6259" t="s">
        <v>26</v>
      </c>
      <c r="E6259" t="s">
        <v>122</v>
      </c>
      <c r="F6259" t="s">
        <v>13</v>
      </c>
      <c r="G6259" t="s">
        <v>5249</v>
      </c>
      <c r="H6259" s="1">
        <v>0.2</v>
      </c>
      <c r="I6259">
        <v>1</v>
      </c>
      <c r="J6259" s="3">
        <v>43339</v>
      </c>
      <c r="K6259" t="s">
        <v>6024</v>
      </c>
      <c r="L6259" t="s">
        <v>73</v>
      </c>
      <c r="M6259">
        <v>77041</v>
      </c>
      <c r="N6259">
        <v>1301</v>
      </c>
      <c r="O6259" t="s">
        <v>4412</v>
      </c>
      <c r="P6259" s="4">
        <v>1</v>
      </c>
      <c r="Q6259" s="4">
        <v>1</v>
      </c>
      <c r="R6259" t="s">
        <v>75</v>
      </c>
      <c r="T6259" s="2">
        <v>1.06</v>
      </c>
      <c r="U6259" s="4">
        <v>14</v>
      </c>
      <c r="V6259" t="s">
        <v>33</v>
      </c>
      <c r="W6259" s="3">
        <v>43341</v>
      </c>
      <c r="X6259" t="s">
        <v>20</v>
      </c>
      <c r="Y6259" t="s">
        <v>77</v>
      </c>
      <c r="Z6259" t="s">
        <v>42</v>
      </c>
    </row>
    <row r="6260" spans="1:26" x14ac:dyDescent="0.25">
      <c r="A6260">
        <v>5</v>
      </c>
      <c r="B6260" t="s">
        <v>25</v>
      </c>
      <c r="C6260">
        <v>3</v>
      </c>
      <c r="D6260" t="s">
        <v>26</v>
      </c>
      <c r="E6260" t="s">
        <v>192</v>
      </c>
      <c r="F6260" t="s">
        <v>13</v>
      </c>
      <c r="G6260" t="s">
        <v>172</v>
      </c>
      <c r="H6260" s="1">
        <v>0.2</v>
      </c>
      <c r="I6260">
        <v>1</v>
      </c>
      <c r="J6260" s="3">
        <v>42886</v>
      </c>
      <c r="K6260" t="s">
        <v>5358</v>
      </c>
      <c r="L6260" t="s">
        <v>73</v>
      </c>
      <c r="M6260">
        <v>60653</v>
      </c>
      <c r="N6260">
        <v>212</v>
      </c>
      <c r="O6260" t="s">
        <v>2976</v>
      </c>
      <c r="P6260" s="4">
        <v>2</v>
      </c>
      <c r="Q6260" s="4">
        <v>2</v>
      </c>
      <c r="R6260" t="s">
        <v>75</v>
      </c>
      <c r="T6260" s="2">
        <v>1.99</v>
      </c>
      <c r="U6260" s="4">
        <v>6</v>
      </c>
      <c r="V6260" t="s">
        <v>33</v>
      </c>
      <c r="W6260" s="3">
        <v>42891</v>
      </c>
      <c r="X6260" t="s">
        <v>20</v>
      </c>
      <c r="Y6260" t="s">
        <v>139</v>
      </c>
      <c r="Z6260" t="s">
        <v>35</v>
      </c>
    </row>
    <row r="6261" spans="1:26" x14ac:dyDescent="0.25">
      <c r="A6261">
        <v>5</v>
      </c>
      <c r="B6261" t="s">
        <v>25</v>
      </c>
      <c r="C6261">
        <v>3</v>
      </c>
      <c r="D6261" t="s">
        <v>26</v>
      </c>
      <c r="E6261" t="s">
        <v>3864</v>
      </c>
      <c r="F6261" t="s">
        <v>13</v>
      </c>
      <c r="G6261" t="s">
        <v>5193</v>
      </c>
      <c r="H6261" s="1">
        <v>0.2</v>
      </c>
      <c r="I6261">
        <v>1</v>
      </c>
      <c r="J6261" s="3">
        <v>43060</v>
      </c>
      <c r="K6261" t="s">
        <v>5355</v>
      </c>
      <c r="L6261" t="s">
        <v>73</v>
      </c>
      <c r="M6261">
        <v>77642</v>
      </c>
      <c r="N6261">
        <v>1440</v>
      </c>
      <c r="O6261" t="s">
        <v>31</v>
      </c>
      <c r="P6261" s="4">
        <v>4</v>
      </c>
      <c r="Q6261" s="4">
        <v>2</v>
      </c>
      <c r="R6261" t="s">
        <v>75</v>
      </c>
      <c r="T6261" s="2">
        <v>3.95</v>
      </c>
      <c r="U6261" s="4">
        <v>12</v>
      </c>
      <c r="V6261" t="s">
        <v>33</v>
      </c>
      <c r="W6261" s="3">
        <v>43065</v>
      </c>
      <c r="X6261" t="s">
        <v>20</v>
      </c>
      <c r="Y6261" t="s">
        <v>77</v>
      </c>
      <c r="Z6261" t="s">
        <v>35</v>
      </c>
    </row>
    <row r="6262" spans="1:26" x14ac:dyDescent="0.25">
      <c r="A6262">
        <v>4</v>
      </c>
      <c r="B6262" t="s">
        <v>25</v>
      </c>
      <c r="C6262">
        <v>3</v>
      </c>
      <c r="D6262" t="s">
        <v>26</v>
      </c>
      <c r="E6262" t="s">
        <v>961</v>
      </c>
      <c r="F6262" t="s">
        <v>13</v>
      </c>
      <c r="G6262" t="s">
        <v>5882</v>
      </c>
      <c r="H6262" s="1">
        <v>0.2</v>
      </c>
      <c r="I6262">
        <v>1</v>
      </c>
      <c r="J6262" s="3">
        <v>43313</v>
      </c>
      <c r="K6262" t="s">
        <v>6025</v>
      </c>
      <c r="L6262" t="s">
        <v>73</v>
      </c>
      <c r="M6262">
        <v>79109</v>
      </c>
      <c r="N6262">
        <v>538</v>
      </c>
      <c r="O6262" t="s">
        <v>125</v>
      </c>
      <c r="P6262" s="4">
        <v>7</v>
      </c>
      <c r="Q6262" s="4">
        <v>2</v>
      </c>
      <c r="R6262" t="s">
        <v>75</v>
      </c>
      <c r="T6262" s="2">
        <v>6.63</v>
      </c>
      <c r="U6262" s="4">
        <v>20</v>
      </c>
      <c r="V6262" t="s">
        <v>33</v>
      </c>
      <c r="W6262" s="3">
        <v>43317</v>
      </c>
      <c r="X6262" t="s">
        <v>20</v>
      </c>
      <c r="Y6262" t="s">
        <v>77</v>
      </c>
      <c r="Z6262" t="s">
        <v>64</v>
      </c>
    </row>
    <row r="6263" spans="1:26" x14ac:dyDescent="0.25">
      <c r="A6263">
        <v>4</v>
      </c>
      <c r="B6263" t="s">
        <v>25</v>
      </c>
      <c r="C6263">
        <v>3</v>
      </c>
      <c r="D6263" t="s">
        <v>26</v>
      </c>
      <c r="E6263" t="s">
        <v>5367</v>
      </c>
      <c r="F6263" t="s">
        <v>13</v>
      </c>
      <c r="G6263" t="s">
        <v>5291</v>
      </c>
      <c r="H6263" s="1">
        <v>0.2</v>
      </c>
      <c r="I6263">
        <v>1</v>
      </c>
      <c r="J6263" s="3">
        <v>42627</v>
      </c>
      <c r="K6263" t="s">
        <v>5368</v>
      </c>
      <c r="L6263" t="s">
        <v>73</v>
      </c>
      <c r="M6263">
        <v>78415</v>
      </c>
      <c r="N6263">
        <v>1693</v>
      </c>
      <c r="O6263" t="s">
        <v>4604</v>
      </c>
      <c r="P6263" s="4">
        <v>2</v>
      </c>
      <c r="Q6263" s="4">
        <v>2</v>
      </c>
      <c r="R6263" t="s">
        <v>75</v>
      </c>
      <c r="T6263" s="2">
        <v>2.14</v>
      </c>
      <c r="U6263" s="4">
        <v>7</v>
      </c>
      <c r="V6263" t="s">
        <v>33</v>
      </c>
      <c r="W6263" s="3">
        <v>42631</v>
      </c>
      <c r="X6263" t="s">
        <v>20</v>
      </c>
      <c r="Y6263" t="s">
        <v>77</v>
      </c>
      <c r="Z6263" t="s">
        <v>64</v>
      </c>
    </row>
    <row r="6264" spans="1:26" x14ac:dyDescent="0.25">
      <c r="A6264">
        <v>2</v>
      </c>
      <c r="B6264" t="s">
        <v>43</v>
      </c>
      <c r="C6264">
        <v>3</v>
      </c>
      <c r="D6264" t="s">
        <v>26</v>
      </c>
      <c r="E6264" t="s">
        <v>122</v>
      </c>
      <c r="F6264" t="s">
        <v>13</v>
      </c>
      <c r="G6264" t="s">
        <v>5258</v>
      </c>
      <c r="H6264" s="1">
        <v>0.2</v>
      </c>
      <c r="I6264">
        <v>1</v>
      </c>
      <c r="J6264" s="3">
        <v>43348</v>
      </c>
      <c r="K6264" t="s">
        <v>6026</v>
      </c>
      <c r="L6264" t="s">
        <v>73</v>
      </c>
      <c r="M6264">
        <v>77070</v>
      </c>
      <c r="N6264">
        <v>1725</v>
      </c>
      <c r="O6264" t="s">
        <v>779</v>
      </c>
      <c r="P6264" s="4">
        <v>4</v>
      </c>
      <c r="Q6264" s="4">
        <v>2</v>
      </c>
      <c r="R6264" t="s">
        <v>75</v>
      </c>
      <c r="T6264" s="2">
        <v>3.76</v>
      </c>
      <c r="U6264" s="4">
        <v>10</v>
      </c>
      <c r="V6264" t="s">
        <v>33</v>
      </c>
      <c r="W6264" s="3">
        <v>43350</v>
      </c>
      <c r="X6264" t="s">
        <v>20</v>
      </c>
      <c r="Y6264" t="s">
        <v>77</v>
      </c>
      <c r="Z6264" t="s">
        <v>64</v>
      </c>
    </row>
    <row r="6265" spans="1:26" x14ac:dyDescent="0.25">
      <c r="A6265">
        <v>2</v>
      </c>
      <c r="B6265" t="s">
        <v>43</v>
      </c>
      <c r="C6265">
        <v>3</v>
      </c>
      <c r="D6265" t="s">
        <v>26</v>
      </c>
      <c r="E6265" t="s">
        <v>5363</v>
      </c>
      <c r="F6265" t="s">
        <v>13</v>
      </c>
      <c r="G6265" t="s">
        <v>5364</v>
      </c>
      <c r="H6265" s="1">
        <v>0.2</v>
      </c>
      <c r="I6265">
        <v>1</v>
      </c>
      <c r="J6265" s="3">
        <v>42510</v>
      </c>
      <c r="K6265" t="s">
        <v>5365</v>
      </c>
      <c r="L6265" t="s">
        <v>73</v>
      </c>
      <c r="M6265">
        <v>78666</v>
      </c>
      <c r="N6265">
        <v>1817</v>
      </c>
      <c r="O6265" t="s">
        <v>3126</v>
      </c>
      <c r="P6265" s="4">
        <v>4</v>
      </c>
      <c r="Q6265" s="4">
        <v>2</v>
      </c>
      <c r="R6265" t="s">
        <v>75</v>
      </c>
      <c r="T6265" s="2">
        <v>3.63</v>
      </c>
      <c r="U6265" s="4">
        <v>10</v>
      </c>
      <c r="V6265" t="s">
        <v>33</v>
      </c>
      <c r="W6265" s="3">
        <v>42512</v>
      </c>
      <c r="X6265" t="s">
        <v>20</v>
      </c>
      <c r="Y6265" t="s">
        <v>77</v>
      </c>
      <c r="Z6265" t="s">
        <v>64</v>
      </c>
    </row>
    <row r="6266" spans="1:26" x14ac:dyDescent="0.25">
      <c r="A6266">
        <v>2</v>
      </c>
      <c r="B6266" t="s">
        <v>43</v>
      </c>
      <c r="C6266">
        <v>3</v>
      </c>
      <c r="D6266" t="s">
        <v>26</v>
      </c>
      <c r="E6266" t="s">
        <v>192</v>
      </c>
      <c r="F6266" t="s">
        <v>13</v>
      </c>
      <c r="G6266" t="s">
        <v>317</v>
      </c>
      <c r="H6266" s="1">
        <v>0.2</v>
      </c>
      <c r="I6266">
        <v>1</v>
      </c>
      <c r="J6266" s="3">
        <v>43431</v>
      </c>
      <c r="K6266" t="s">
        <v>6027</v>
      </c>
      <c r="L6266" t="s">
        <v>73</v>
      </c>
      <c r="M6266">
        <v>60623</v>
      </c>
      <c r="N6266">
        <v>1376</v>
      </c>
      <c r="O6266" t="s">
        <v>4324</v>
      </c>
      <c r="P6266" s="4">
        <v>-24</v>
      </c>
      <c r="Q6266" s="4">
        <v>2</v>
      </c>
      <c r="R6266" t="s">
        <v>75</v>
      </c>
      <c r="T6266" s="2">
        <v>-24.5</v>
      </c>
      <c r="U6266" s="4">
        <v>98</v>
      </c>
      <c r="V6266" t="s">
        <v>33</v>
      </c>
      <c r="W6266" s="3">
        <v>43433</v>
      </c>
      <c r="X6266" t="s">
        <v>20</v>
      </c>
      <c r="Y6266" t="s">
        <v>139</v>
      </c>
      <c r="Z6266" t="s">
        <v>42</v>
      </c>
    </row>
    <row r="6267" spans="1:26" x14ac:dyDescent="0.25">
      <c r="A6267">
        <v>3</v>
      </c>
      <c r="B6267" t="s">
        <v>10</v>
      </c>
      <c r="C6267">
        <v>3</v>
      </c>
      <c r="D6267" t="s">
        <v>26</v>
      </c>
      <c r="E6267" t="s">
        <v>192</v>
      </c>
      <c r="F6267" t="s">
        <v>13</v>
      </c>
      <c r="G6267" t="s">
        <v>5228</v>
      </c>
      <c r="H6267" s="1">
        <v>0.2</v>
      </c>
      <c r="I6267">
        <v>1</v>
      </c>
      <c r="J6267" s="3">
        <v>43487</v>
      </c>
      <c r="K6267" t="s">
        <v>6028</v>
      </c>
      <c r="L6267" t="s">
        <v>73</v>
      </c>
      <c r="M6267">
        <v>60623</v>
      </c>
      <c r="N6267">
        <v>1165</v>
      </c>
      <c r="O6267" t="s">
        <v>3935</v>
      </c>
      <c r="P6267" s="4">
        <v>1</v>
      </c>
      <c r="Q6267" s="4">
        <v>3</v>
      </c>
      <c r="R6267" t="s">
        <v>75</v>
      </c>
      <c r="T6267" s="2">
        <v>0.89</v>
      </c>
      <c r="U6267" s="4">
        <v>8</v>
      </c>
      <c r="V6267" t="s">
        <v>33</v>
      </c>
      <c r="W6267" s="3">
        <v>43490</v>
      </c>
      <c r="X6267" t="s">
        <v>20</v>
      </c>
      <c r="Y6267" t="s">
        <v>139</v>
      </c>
      <c r="Z6267" t="s">
        <v>49</v>
      </c>
    </row>
    <row r="6268" spans="1:26" x14ac:dyDescent="0.25">
      <c r="A6268">
        <v>2</v>
      </c>
      <c r="B6268" t="s">
        <v>43</v>
      </c>
      <c r="C6268">
        <v>3</v>
      </c>
      <c r="D6268" t="s">
        <v>26</v>
      </c>
      <c r="E6268" t="s">
        <v>672</v>
      </c>
      <c r="F6268" t="s">
        <v>13</v>
      </c>
      <c r="G6268" t="s">
        <v>5814</v>
      </c>
      <c r="H6268" s="1">
        <v>0.2</v>
      </c>
      <c r="I6268">
        <v>1</v>
      </c>
      <c r="J6268" s="3">
        <v>43289</v>
      </c>
      <c r="K6268" t="s">
        <v>6029</v>
      </c>
      <c r="L6268" t="s">
        <v>73</v>
      </c>
      <c r="M6268">
        <v>76017</v>
      </c>
      <c r="N6268">
        <v>1162</v>
      </c>
      <c r="O6268" t="s">
        <v>931</v>
      </c>
      <c r="P6268" s="4">
        <v>4</v>
      </c>
      <c r="Q6268" s="4">
        <v>3</v>
      </c>
      <c r="R6268" t="s">
        <v>75</v>
      </c>
      <c r="T6268" s="2">
        <v>3.57</v>
      </c>
      <c r="U6268" s="4">
        <v>48</v>
      </c>
      <c r="V6268" t="s">
        <v>33</v>
      </c>
      <c r="W6268" s="3">
        <v>43291</v>
      </c>
      <c r="X6268" t="s">
        <v>20</v>
      </c>
      <c r="Y6268" t="s">
        <v>77</v>
      </c>
      <c r="Z6268" t="s">
        <v>49</v>
      </c>
    </row>
    <row r="6269" spans="1:26" x14ac:dyDescent="0.25">
      <c r="A6269">
        <v>4</v>
      </c>
      <c r="B6269" t="s">
        <v>25</v>
      </c>
      <c r="C6269">
        <v>3</v>
      </c>
      <c r="D6269" t="s">
        <v>26</v>
      </c>
      <c r="E6269" t="s">
        <v>3827</v>
      </c>
      <c r="F6269" t="s">
        <v>13</v>
      </c>
      <c r="G6269" t="s">
        <v>880</v>
      </c>
      <c r="H6269" s="1">
        <v>0.2</v>
      </c>
      <c r="I6269">
        <v>1</v>
      </c>
      <c r="J6269" s="3">
        <v>42843</v>
      </c>
      <c r="K6269" t="s">
        <v>5350</v>
      </c>
      <c r="L6269" t="s">
        <v>73</v>
      </c>
      <c r="M6269">
        <v>78501</v>
      </c>
      <c r="N6269">
        <v>363</v>
      </c>
      <c r="O6269" t="s">
        <v>694</v>
      </c>
      <c r="P6269" s="4">
        <v>7</v>
      </c>
      <c r="Q6269" s="4">
        <v>3</v>
      </c>
      <c r="R6269" t="s">
        <v>75</v>
      </c>
      <c r="T6269" s="2">
        <v>6.51</v>
      </c>
      <c r="U6269" s="4">
        <v>74</v>
      </c>
      <c r="V6269" t="s">
        <v>33</v>
      </c>
      <c r="W6269" s="3">
        <v>42847</v>
      </c>
      <c r="X6269" t="s">
        <v>20</v>
      </c>
      <c r="Y6269" t="s">
        <v>77</v>
      </c>
      <c r="Z6269" t="s">
        <v>49</v>
      </c>
    </row>
    <row r="6270" spans="1:26" x14ac:dyDescent="0.25">
      <c r="A6270">
        <v>4</v>
      </c>
      <c r="B6270" t="s">
        <v>25</v>
      </c>
      <c r="C6270">
        <v>3</v>
      </c>
      <c r="D6270" t="s">
        <v>26</v>
      </c>
      <c r="E6270" t="s">
        <v>3827</v>
      </c>
      <c r="F6270" t="s">
        <v>13</v>
      </c>
      <c r="G6270" t="s">
        <v>880</v>
      </c>
      <c r="H6270" s="1">
        <v>0.2</v>
      </c>
      <c r="I6270">
        <v>1</v>
      </c>
      <c r="J6270" s="3">
        <v>42843</v>
      </c>
      <c r="K6270" t="s">
        <v>5350</v>
      </c>
      <c r="L6270" t="s">
        <v>73</v>
      </c>
      <c r="M6270">
        <v>78501</v>
      </c>
      <c r="N6270">
        <v>1165</v>
      </c>
      <c r="O6270" t="s">
        <v>3935</v>
      </c>
      <c r="P6270" s="4">
        <v>1</v>
      </c>
      <c r="Q6270" s="4">
        <v>3</v>
      </c>
      <c r="R6270" t="s">
        <v>75</v>
      </c>
      <c r="T6270" s="2">
        <v>0.89</v>
      </c>
      <c r="U6270" s="4">
        <v>8</v>
      </c>
      <c r="V6270" t="s">
        <v>33</v>
      </c>
      <c r="W6270" s="3">
        <v>42847</v>
      </c>
      <c r="X6270" t="s">
        <v>20</v>
      </c>
      <c r="Y6270" t="s">
        <v>77</v>
      </c>
      <c r="Z6270" t="s">
        <v>49</v>
      </c>
    </row>
    <row r="6271" spans="1:26" x14ac:dyDescent="0.25">
      <c r="A6271">
        <v>2</v>
      </c>
      <c r="B6271" t="s">
        <v>43</v>
      </c>
      <c r="C6271">
        <v>3</v>
      </c>
      <c r="D6271" t="s">
        <v>26</v>
      </c>
      <c r="E6271" t="s">
        <v>1180</v>
      </c>
      <c r="F6271" t="s">
        <v>13</v>
      </c>
      <c r="G6271" t="s">
        <v>5381</v>
      </c>
      <c r="H6271" s="1">
        <v>0.2</v>
      </c>
      <c r="I6271">
        <v>1</v>
      </c>
      <c r="J6271" s="3">
        <v>42734</v>
      </c>
      <c r="K6271" t="s">
        <v>6030</v>
      </c>
      <c r="L6271" t="s">
        <v>73</v>
      </c>
      <c r="M6271">
        <v>78041</v>
      </c>
      <c r="N6271">
        <v>629</v>
      </c>
      <c r="O6271" t="s">
        <v>4340</v>
      </c>
      <c r="P6271" s="4">
        <v>5</v>
      </c>
      <c r="Q6271" s="4">
        <v>3</v>
      </c>
      <c r="R6271" t="s">
        <v>75</v>
      </c>
      <c r="T6271" s="2">
        <v>4.71</v>
      </c>
      <c r="U6271" s="4">
        <v>13</v>
      </c>
      <c r="V6271" t="s">
        <v>33</v>
      </c>
      <c r="W6271" s="3">
        <v>42736</v>
      </c>
      <c r="X6271" t="s">
        <v>20</v>
      </c>
      <c r="Y6271" t="s">
        <v>77</v>
      </c>
      <c r="Z6271" t="s">
        <v>119</v>
      </c>
    </row>
    <row r="6272" spans="1:26" x14ac:dyDescent="0.25">
      <c r="A6272">
        <v>3</v>
      </c>
      <c r="B6272" t="s">
        <v>10</v>
      </c>
      <c r="C6272">
        <v>3</v>
      </c>
      <c r="D6272" t="s">
        <v>26</v>
      </c>
      <c r="E6272" t="s">
        <v>192</v>
      </c>
      <c r="F6272" t="s">
        <v>13</v>
      </c>
      <c r="G6272" t="s">
        <v>5387</v>
      </c>
      <c r="H6272" s="1">
        <v>0.2</v>
      </c>
      <c r="I6272">
        <v>1</v>
      </c>
      <c r="J6272" s="3">
        <v>43439</v>
      </c>
      <c r="K6272" t="s">
        <v>6031</v>
      </c>
      <c r="L6272" t="s">
        <v>73</v>
      </c>
      <c r="M6272">
        <v>60610</v>
      </c>
      <c r="N6272">
        <v>191</v>
      </c>
      <c r="O6272" t="s">
        <v>3347</v>
      </c>
      <c r="P6272" s="4">
        <v>4</v>
      </c>
      <c r="Q6272" s="4">
        <v>3</v>
      </c>
      <c r="R6272" t="s">
        <v>75</v>
      </c>
      <c r="T6272" s="2">
        <v>3.88</v>
      </c>
      <c r="U6272" s="4">
        <v>12</v>
      </c>
      <c r="V6272" t="s">
        <v>33</v>
      </c>
      <c r="W6272" s="3">
        <v>43442</v>
      </c>
      <c r="X6272" t="s">
        <v>20</v>
      </c>
      <c r="Y6272" t="s">
        <v>139</v>
      </c>
      <c r="Z6272" t="s">
        <v>35</v>
      </c>
    </row>
    <row r="6273" spans="1:26" x14ac:dyDescent="0.25">
      <c r="A6273">
        <v>4</v>
      </c>
      <c r="B6273" t="s">
        <v>25</v>
      </c>
      <c r="C6273">
        <v>3</v>
      </c>
      <c r="D6273" t="s">
        <v>26</v>
      </c>
      <c r="E6273" t="s">
        <v>3827</v>
      </c>
      <c r="F6273" t="s">
        <v>13</v>
      </c>
      <c r="G6273" t="s">
        <v>880</v>
      </c>
      <c r="H6273" s="1">
        <v>0.2</v>
      </c>
      <c r="I6273">
        <v>1</v>
      </c>
      <c r="J6273" s="3">
        <v>42843</v>
      </c>
      <c r="K6273" t="s">
        <v>5350</v>
      </c>
      <c r="L6273" t="s">
        <v>73</v>
      </c>
      <c r="M6273">
        <v>78501</v>
      </c>
      <c r="N6273">
        <v>1794</v>
      </c>
      <c r="O6273" t="s">
        <v>3225</v>
      </c>
      <c r="P6273" s="4">
        <v>5</v>
      </c>
      <c r="Q6273" s="4">
        <v>3</v>
      </c>
      <c r="R6273" t="s">
        <v>75</v>
      </c>
      <c r="T6273" s="2">
        <v>5.44</v>
      </c>
      <c r="U6273" s="4">
        <v>16</v>
      </c>
      <c r="V6273" t="s">
        <v>33</v>
      </c>
      <c r="W6273" s="3">
        <v>42847</v>
      </c>
      <c r="X6273" t="s">
        <v>20</v>
      </c>
      <c r="Y6273" t="s">
        <v>77</v>
      </c>
      <c r="Z6273" t="s">
        <v>64</v>
      </c>
    </row>
    <row r="6274" spans="1:26" x14ac:dyDescent="0.25">
      <c r="A6274">
        <v>4</v>
      </c>
      <c r="B6274" t="s">
        <v>25</v>
      </c>
      <c r="C6274">
        <v>3</v>
      </c>
      <c r="D6274" t="s">
        <v>26</v>
      </c>
      <c r="E6274" t="s">
        <v>192</v>
      </c>
      <c r="F6274" t="s">
        <v>13</v>
      </c>
      <c r="G6274" t="s">
        <v>5794</v>
      </c>
      <c r="H6274" s="1">
        <v>0.2</v>
      </c>
      <c r="I6274">
        <v>1</v>
      </c>
      <c r="J6274" s="3">
        <v>43443</v>
      </c>
      <c r="K6274" t="s">
        <v>6032</v>
      </c>
      <c r="L6274" t="s">
        <v>73</v>
      </c>
      <c r="M6274">
        <v>60610</v>
      </c>
      <c r="N6274">
        <v>82</v>
      </c>
      <c r="O6274" t="s">
        <v>4187</v>
      </c>
      <c r="P6274" s="4">
        <v>2</v>
      </c>
      <c r="Q6274" s="4">
        <v>3</v>
      </c>
      <c r="R6274" t="s">
        <v>75</v>
      </c>
      <c r="T6274" s="2">
        <v>1.54</v>
      </c>
      <c r="U6274" s="4">
        <v>21</v>
      </c>
      <c r="V6274" t="s">
        <v>33</v>
      </c>
      <c r="W6274" s="3">
        <v>43447</v>
      </c>
      <c r="X6274" t="s">
        <v>20</v>
      </c>
      <c r="Y6274" t="s">
        <v>139</v>
      </c>
      <c r="Z6274" t="s">
        <v>356</v>
      </c>
    </row>
    <row r="6275" spans="1:26" x14ac:dyDescent="0.25">
      <c r="A6275">
        <v>4</v>
      </c>
      <c r="B6275" t="s">
        <v>25</v>
      </c>
      <c r="C6275">
        <v>3</v>
      </c>
      <c r="D6275" t="s">
        <v>26</v>
      </c>
      <c r="E6275" t="s">
        <v>5367</v>
      </c>
      <c r="F6275" t="s">
        <v>13</v>
      </c>
      <c r="G6275" t="s">
        <v>5291</v>
      </c>
      <c r="H6275" s="1">
        <v>0.2</v>
      </c>
      <c r="I6275">
        <v>1</v>
      </c>
      <c r="J6275" s="3">
        <v>42627</v>
      </c>
      <c r="K6275" t="s">
        <v>5368</v>
      </c>
      <c r="L6275" t="s">
        <v>73</v>
      </c>
      <c r="M6275">
        <v>78415</v>
      </c>
      <c r="N6275">
        <v>1353</v>
      </c>
      <c r="O6275" t="s">
        <v>4227</v>
      </c>
      <c r="P6275" s="4">
        <v>-1</v>
      </c>
      <c r="Q6275" s="4">
        <v>4</v>
      </c>
      <c r="R6275" t="s">
        <v>75</v>
      </c>
      <c r="T6275" s="2">
        <v>-1.36</v>
      </c>
      <c r="U6275" s="4">
        <v>6</v>
      </c>
      <c r="V6275" t="s">
        <v>33</v>
      </c>
      <c r="W6275" s="3">
        <v>42631</v>
      </c>
      <c r="X6275" t="s">
        <v>20</v>
      </c>
      <c r="Y6275" t="s">
        <v>77</v>
      </c>
      <c r="Z6275" t="s">
        <v>176</v>
      </c>
    </row>
    <row r="6276" spans="1:26" x14ac:dyDescent="0.25">
      <c r="A6276">
        <v>2</v>
      </c>
      <c r="B6276" t="s">
        <v>43</v>
      </c>
      <c r="C6276">
        <v>3</v>
      </c>
      <c r="D6276" t="s">
        <v>26</v>
      </c>
      <c r="E6276" t="s">
        <v>417</v>
      </c>
      <c r="F6276" t="s">
        <v>13</v>
      </c>
      <c r="G6276" t="s">
        <v>701</v>
      </c>
      <c r="H6276" s="1">
        <v>0.2</v>
      </c>
      <c r="I6276">
        <v>1</v>
      </c>
      <c r="J6276" s="3">
        <v>42775</v>
      </c>
      <c r="K6276" t="s">
        <v>5360</v>
      </c>
      <c r="L6276" t="s">
        <v>73</v>
      </c>
      <c r="M6276">
        <v>78207</v>
      </c>
      <c r="N6276">
        <v>1365</v>
      </c>
      <c r="O6276" t="s">
        <v>716</v>
      </c>
      <c r="P6276" s="4">
        <v>14</v>
      </c>
      <c r="Q6276" s="4">
        <v>4</v>
      </c>
      <c r="R6276" t="s">
        <v>75</v>
      </c>
      <c r="T6276" s="2">
        <v>13.53</v>
      </c>
      <c r="U6276" s="4">
        <v>40</v>
      </c>
      <c r="V6276" t="s">
        <v>33</v>
      </c>
      <c r="W6276" s="3">
        <v>42777</v>
      </c>
      <c r="X6276" t="s">
        <v>20</v>
      </c>
      <c r="Y6276" t="s">
        <v>77</v>
      </c>
      <c r="Z6276" t="s">
        <v>35</v>
      </c>
    </row>
    <row r="6277" spans="1:26" x14ac:dyDescent="0.25">
      <c r="A6277">
        <v>2</v>
      </c>
      <c r="B6277" t="s">
        <v>43</v>
      </c>
      <c r="C6277">
        <v>3</v>
      </c>
      <c r="D6277" t="s">
        <v>26</v>
      </c>
      <c r="E6277" t="s">
        <v>2250</v>
      </c>
      <c r="F6277" t="s">
        <v>13</v>
      </c>
      <c r="G6277" t="s">
        <v>433</v>
      </c>
      <c r="H6277" s="1">
        <v>0.2</v>
      </c>
      <c r="I6277">
        <v>1</v>
      </c>
      <c r="J6277" s="3">
        <v>43822</v>
      </c>
      <c r="K6277" t="s">
        <v>6033</v>
      </c>
      <c r="L6277" t="s">
        <v>73</v>
      </c>
      <c r="M6277">
        <v>61107</v>
      </c>
      <c r="N6277">
        <v>1736</v>
      </c>
      <c r="O6277" t="s">
        <v>5953</v>
      </c>
      <c r="P6277" s="4">
        <v>64</v>
      </c>
      <c r="Q6277" s="4">
        <v>4</v>
      </c>
      <c r="R6277" t="s">
        <v>75</v>
      </c>
      <c r="T6277" s="2">
        <v>63.75</v>
      </c>
      <c r="U6277" s="4">
        <v>176</v>
      </c>
      <c r="V6277" t="s">
        <v>33</v>
      </c>
      <c r="W6277" s="3">
        <v>43824</v>
      </c>
      <c r="X6277" t="s">
        <v>20</v>
      </c>
      <c r="Y6277" t="s">
        <v>139</v>
      </c>
      <c r="Z6277" t="s">
        <v>64</v>
      </c>
    </row>
    <row r="6278" spans="1:26" x14ac:dyDescent="0.25">
      <c r="A6278">
        <v>4</v>
      </c>
      <c r="B6278" t="s">
        <v>25</v>
      </c>
      <c r="C6278">
        <v>3</v>
      </c>
      <c r="D6278" t="s">
        <v>26</v>
      </c>
      <c r="E6278" t="s">
        <v>122</v>
      </c>
      <c r="F6278" t="s">
        <v>13</v>
      </c>
      <c r="G6278" t="s">
        <v>5295</v>
      </c>
      <c r="H6278" s="1">
        <v>0.2</v>
      </c>
      <c r="I6278">
        <v>1</v>
      </c>
      <c r="J6278" s="3">
        <v>42946</v>
      </c>
      <c r="K6278" t="s">
        <v>6034</v>
      </c>
      <c r="L6278" t="s">
        <v>73</v>
      </c>
      <c r="M6278">
        <v>77041</v>
      </c>
      <c r="N6278">
        <v>584</v>
      </c>
      <c r="O6278" t="s">
        <v>8143</v>
      </c>
      <c r="P6278" s="4">
        <v>6</v>
      </c>
      <c r="Q6278" s="4">
        <v>4</v>
      </c>
      <c r="R6278" t="s">
        <v>75</v>
      </c>
      <c r="T6278" s="2">
        <v>6.18</v>
      </c>
      <c r="U6278" s="4">
        <v>62</v>
      </c>
      <c r="V6278" t="s">
        <v>33</v>
      </c>
      <c r="W6278" s="3">
        <v>42950</v>
      </c>
      <c r="X6278" t="s">
        <v>20</v>
      </c>
      <c r="Y6278" t="s">
        <v>77</v>
      </c>
      <c r="Z6278" t="s">
        <v>42</v>
      </c>
    </row>
    <row r="6279" spans="1:26" x14ac:dyDescent="0.25">
      <c r="A6279">
        <v>4</v>
      </c>
      <c r="B6279" t="s">
        <v>25</v>
      </c>
      <c r="C6279">
        <v>3</v>
      </c>
      <c r="D6279" t="s">
        <v>26</v>
      </c>
      <c r="E6279" t="s">
        <v>369</v>
      </c>
      <c r="F6279" t="s">
        <v>13</v>
      </c>
      <c r="G6279" t="s">
        <v>5757</v>
      </c>
      <c r="H6279" s="1">
        <v>0.2</v>
      </c>
      <c r="I6279">
        <v>1</v>
      </c>
      <c r="J6279" s="3">
        <v>43741</v>
      </c>
      <c r="K6279" t="s">
        <v>6035</v>
      </c>
      <c r="L6279" t="s">
        <v>73</v>
      </c>
      <c r="M6279">
        <v>77506</v>
      </c>
      <c r="N6279">
        <v>459</v>
      </c>
      <c r="O6279" t="s">
        <v>3216</v>
      </c>
      <c r="P6279" s="4">
        <v>2</v>
      </c>
      <c r="Q6279" s="4">
        <v>5</v>
      </c>
      <c r="R6279" t="s">
        <v>75</v>
      </c>
      <c r="T6279" s="2">
        <v>2.3199999999999998</v>
      </c>
      <c r="U6279" s="4">
        <v>21</v>
      </c>
      <c r="V6279" t="s">
        <v>33</v>
      </c>
      <c r="W6279" s="3">
        <v>43745</v>
      </c>
      <c r="X6279" t="s">
        <v>20</v>
      </c>
      <c r="Y6279" t="s">
        <v>77</v>
      </c>
      <c r="Z6279" t="s">
        <v>49</v>
      </c>
    </row>
    <row r="6280" spans="1:26" x14ac:dyDescent="0.25">
      <c r="A6280">
        <v>3</v>
      </c>
      <c r="B6280" t="s">
        <v>10</v>
      </c>
      <c r="C6280">
        <v>3</v>
      </c>
      <c r="D6280" t="s">
        <v>26</v>
      </c>
      <c r="E6280" t="s">
        <v>192</v>
      </c>
      <c r="F6280" t="s">
        <v>13</v>
      </c>
      <c r="G6280" t="s">
        <v>5228</v>
      </c>
      <c r="H6280" s="1">
        <v>0.2</v>
      </c>
      <c r="I6280">
        <v>1</v>
      </c>
      <c r="J6280" s="3">
        <v>43487</v>
      </c>
      <c r="K6280" t="s">
        <v>6028</v>
      </c>
      <c r="L6280" t="s">
        <v>73</v>
      </c>
      <c r="M6280">
        <v>60623</v>
      </c>
      <c r="N6280">
        <v>1507</v>
      </c>
      <c r="O6280" t="s">
        <v>346</v>
      </c>
      <c r="P6280" s="4">
        <v>5</v>
      </c>
      <c r="Q6280" s="4">
        <v>5</v>
      </c>
      <c r="R6280" t="s">
        <v>75</v>
      </c>
      <c r="T6280" s="2">
        <v>4.91</v>
      </c>
      <c r="U6280" s="4">
        <v>15</v>
      </c>
      <c r="V6280" t="s">
        <v>33</v>
      </c>
      <c r="W6280" s="3">
        <v>43490</v>
      </c>
      <c r="X6280" t="s">
        <v>20</v>
      </c>
      <c r="Y6280" t="s">
        <v>139</v>
      </c>
      <c r="Z6280" t="s">
        <v>176</v>
      </c>
    </row>
    <row r="6281" spans="1:26" x14ac:dyDescent="0.25">
      <c r="A6281">
        <v>2</v>
      </c>
      <c r="B6281" t="s">
        <v>43</v>
      </c>
      <c r="C6281">
        <v>3</v>
      </c>
      <c r="D6281" t="s">
        <v>26</v>
      </c>
      <c r="E6281" t="s">
        <v>122</v>
      </c>
      <c r="F6281" t="s">
        <v>13</v>
      </c>
      <c r="G6281" t="s">
        <v>5249</v>
      </c>
      <c r="H6281" s="1">
        <v>0.2</v>
      </c>
      <c r="I6281">
        <v>1</v>
      </c>
      <c r="J6281" s="3">
        <v>43339</v>
      </c>
      <c r="K6281" t="s">
        <v>6024</v>
      </c>
      <c r="L6281" t="s">
        <v>73</v>
      </c>
      <c r="M6281">
        <v>77041</v>
      </c>
      <c r="N6281">
        <v>1480</v>
      </c>
      <c r="O6281" t="s">
        <v>4493</v>
      </c>
      <c r="P6281" s="4">
        <v>28</v>
      </c>
      <c r="Q6281" s="4">
        <v>5</v>
      </c>
      <c r="R6281" t="s">
        <v>75</v>
      </c>
      <c r="T6281" s="2">
        <v>27.97</v>
      </c>
      <c r="U6281" s="4">
        <v>80</v>
      </c>
      <c r="V6281" t="s">
        <v>33</v>
      </c>
      <c r="W6281" s="3">
        <v>43341</v>
      </c>
      <c r="X6281" t="s">
        <v>20</v>
      </c>
      <c r="Y6281" t="s">
        <v>77</v>
      </c>
      <c r="Z6281" t="s">
        <v>64</v>
      </c>
    </row>
    <row r="6282" spans="1:26" x14ac:dyDescent="0.25">
      <c r="A6282">
        <v>2</v>
      </c>
      <c r="B6282" t="s">
        <v>43</v>
      </c>
      <c r="C6282">
        <v>3</v>
      </c>
      <c r="D6282" t="s">
        <v>26</v>
      </c>
      <c r="E6282" t="s">
        <v>122</v>
      </c>
      <c r="F6282" t="s">
        <v>13</v>
      </c>
      <c r="G6282" t="s">
        <v>5258</v>
      </c>
      <c r="H6282" s="1">
        <v>0.2</v>
      </c>
      <c r="I6282">
        <v>1</v>
      </c>
      <c r="J6282" s="3">
        <v>43348</v>
      </c>
      <c r="K6282" t="s">
        <v>6026</v>
      </c>
      <c r="L6282" t="s">
        <v>73</v>
      </c>
      <c r="M6282">
        <v>77070</v>
      </c>
      <c r="N6282">
        <v>1805</v>
      </c>
      <c r="O6282" t="s">
        <v>3438</v>
      </c>
      <c r="P6282" s="4">
        <v>9</v>
      </c>
      <c r="Q6282" s="4">
        <v>5</v>
      </c>
      <c r="R6282" t="s">
        <v>75</v>
      </c>
      <c r="T6282" s="2">
        <v>9.07</v>
      </c>
      <c r="U6282" s="4">
        <v>26</v>
      </c>
      <c r="V6282" t="s">
        <v>33</v>
      </c>
      <c r="W6282" s="3">
        <v>43350</v>
      </c>
      <c r="X6282" t="s">
        <v>20</v>
      </c>
      <c r="Y6282" t="s">
        <v>77</v>
      </c>
      <c r="Z6282" t="s">
        <v>64</v>
      </c>
    </row>
    <row r="6283" spans="1:26" x14ac:dyDescent="0.25">
      <c r="A6283">
        <v>3</v>
      </c>
      <c r="B6283" t="s">
        <v>10</v>
      </c>
      <c r="C6283">
        <v>3</v>
      </c>
      <c r="D6283" t="s">
        <v>26</v>
      </c>
      <c r="E6283" t="s">
        <v>122</v>
      </c>
      <c r="F6283" t="s">
        <v>13</v>
      </c>
      <c r="G6283" t="s">
        <v>729</v>
      </c>
      <c r="H6283" s="1">
        <v>0.2</v>
      </c>
      <c r="I6283">
        <v>1</v>
      </c>
      <c r="J6283" s="3">
        <v>43597</v>
      </c>
      <c r="K6283" t="s">
        <v>6036</v>
      </c>
      <c r="L6283" t="s">
        <v>73</v>
      </c>
      <c r="M6283">
        <v>77041</v>
      </c>
      <c r="N6283">
        <v>636</v>
      </c>
      <c r="O6283" t="s">
        <v>3111</v>
      </c>
      <c r="P6283" s="4">
        <v>-16</v>
      </c>
      <c r="Q6283" s="4">
        <v>5</v>
      </c>
      <c r="R6283" t="s">
        <v>75</v>
      </c>
      <c r="T6283" s="2">
        <v>-15.99</v>
      </c>
      <c r="U6283" s="4">
        <v>128</v>
      </c>
      <c r="V6283" t="s">
        <v>33</v>
      </c>
      <c r="W6283" s="3">
        <v>43600</v>
      </c>
      <c r="X6283" t="s">
        <v>20</v>
      </c>
      <c r="Y6283" t="s">
        <v>77</v>
      </c>
      <c r="Z6283" t="s">
        <v>42</v>
      </c>
    </row>
    <row r="6284" spans="1:26" x14ac:dyDescent="0.25">
      <c r="A6284">
        <v>2</v>
      </c>
      <c r="B6284" t="s">
        <v>43</v>
      </c>
      <c r="C6284">
        <v>3</v>
      </c>
      <c r="D6284" t="s">
        <v>26</v>
      </c>
      <c r="E6284" t="s">
        <v>5363</v>
      </c>
      <c r="F6284" t="s">
        <v>13</v>
      </c>
      <c r="G6284" t="s">
        <v>5364</v>
      </c>
      <c r="H6284" s="1">
        <v>0.2</v>
      </c>
      <c r="I6284">
        <v>1</v>
      </c>
      <c r="J6284" s="3">
        <v>42510</v>
      </c>
      <c r="K6284" t="s">
        <v>5365</v>
      </c>
      <c r="L6284" t="s">
        <v>73</v>
      </c>
      <c r="M6284">
        <v>78666</v>
      </c>
      <c r="N6284">
        <v>1362</v>
      </c>
      <c r="O6284" t="s">
        <v>4058</v>
      </c>
      <c r="P6284" s="4">
        <v>-13</v>
      </c>
      <c r="Q6284" s="4">
        <v>5</v>
      </c>
      <c r="R6284" t="s">
        <v>75</v>
      </c>
      <c r="T6284" s="2">
        <v>-13.39</v>
      </c>
      <c r="U6284" s="4">
        <v>67</v>
      </c>
      <c r="V6284" t="s">
        <v>33</v>
      </c>
      <c r="W6284" s="3">
        <v>42512</v>
      </c>
      <c r="X6284" t="s">
        <v>20</v>
      </c>
      <c r="Y6284" t="s">
        <v>77</v>
      </c>
      <c r="Z6284" t="s">
        <v>42</v>
      </c>
    </row>
    <row r="6285" spans="1:26" x14ac:dyDescent="0.25">
      <c r="A6285">
        <v>5</v>
      </c>
      <c r="B6285" t="s">
        <v>25</v>
      </c>
      <c r="C6285">
        <v>3</v>
      </c>
      <c r="D6285" t="s">
        <v>26</v>
      </c>
      <c r="E6285" t="s">
        <v>192</v>
      </c>
      <c r="F6285" t="s">
        <v>13</v>
      </c>
      <c r="G6285" t="s">
        <v>172</v>
      </c>
      <c r="H6285" s="1">
        <v>0.2</v>
      </c>
      <c r="I6285">
        <v>1</v>
      </c>
      <c r="J6285" s="3">
        <v>42886</v>
      </c>
      <c r="K6285" t="s">
        <v>5358</v>
      </c>
      <c r="L6285" t="s">
        <v>73</v>
      </c>
      <c r="M6285">
        <v>60653</v>
      </c>
      <c r="N6285">
        <v>1787</v>
      </c>
      <c r="O6285" t="s">
        <v>4048</v>
      </c>
      <c r="P6285" s="4">
        <v>54</v>
      </c>
      <c r="Q6285" s="4">
        <v>7</v>
      </c>
      <c r="R6285" t="s">
        <v>75</v>
      </c>
      <c r="T6285" s="2">
        <v>54.21</v>
      </c>
      <c r="U6285" s="4">
        <v>173</v>
      </c>
      <c r="V6285" t="s">
        <v>33</v>
      </c>
      <c r="W6285" s="3">
        <v>42891</v>
      </c>
      <c r="X6285" t="s">
        <v>20</v>
      </c>
      <c r="Y6285" t="s">
        <v>139</v>
      </c>
      <c r="Z6285" t="s">
        <v>64</v>
      </c>
    </row>
    <row r="6286" spans="1:26" x14ac:dyDescent="0.25">
      <c r="A6286">
        <v>3</v>
      </c>
      <c r="B6286" t="s">
        <v>10</v>
      </c>
      <c r="C6286">
        <v>3</v>
      </c>
      <c r="D6286" t="s">
        <v>26</v>
      </c>
      <c r="E6286" t="s">
        <v>122</v>
      </c>
      <c r="F6286" t="s">
        <v>13</v>
      </c>
      <c r="G6286" t="s">
        <v>5337</v>
      </c>
      <c r="H6286" s="1">
        <v>0.2</v>
      </c>
      <c r="I6286">
        <v>1</v>
      </c>
      <c r="J6286" s="3">
        <v>43649</v>
      </c>
      <c r="K6286" t="s">
        <v>6037</v>
      </c>
      <c r="L6286" t="s">
        <v>73</v>
      </c>
      <c r="M6286">
        <v>77041</v>
      </c>
      <c r="N6286">
        <v>1682</v>
      </c>
      <c r="O6286" t="s">
        <v>3440</v>
      </c>
      <c r="P6286" s="4">
        <v>92</v>
      </c>
      <c r="Q6286" s="4">
        <v>7</v>
      </c>
      <c r="R6286" t="s">
        <v>75</v>
      </c>
      <c r="T6286" s="2">
        <v>92.44</v>
      </c>
      <c r="U6286" s="4">
        <v>274</v>
      </c>
      <c r="V6286" t="s">
        <v>33</v>
      </c>
      <c r="W6286" s="3">
        <v>43652</v>
      </c>
      <c r="X6286" t="s">
        <v>20</v>
      </c>
      <c r="Y6286" t="s">
        <v>77</v>
      </c>
      <c r="Z6286" t="s">
        <v>64</v>
      </c>
    </row>
    <row r="6287" spans="1:26" x14ac:dyDescent="0.25">
      <c r="A6287">
        <v>2</v>
      </c>
      <c r="B6287" t="s">
        <v>43</v>
      </c>
      <c r="C6287">
        <v>3</v>
      </c>
      <c r="D6287" t="s">
        <v>26</v>
      </c>
      <c r="E6287" t="s">
        <v>122</v>
      </c>
      <c r="F6287" t="s">
        <v>13</v>
      </c>
      <c r="G6287" t="s">
        <v>5258</v>
      </c>
      <c r="H6287" s="1">
        <v>0.2</v>
      </c>
      <c r="I6287">
        <v>1</v>
      </c>
      <c r="J6287" s="3">
        <v>43348</v>
      </c>
      <c r="K6287" t="s">
        <v>6026</v>
      </c>
      <c r="L6287" t="s">
        <v>73</v>
      </c>
      <c r="M6287">
        <v>77070</v>
      </c>
      <c r="N6287">
        <v>1507</v>
      </c>
      <c r="O6287" t="s">
        <v>346</v>
      </c>
      <c r="P6287" s="4">
        <v>5</v>
      </c>
      <c r="Q6287" s="4">
        <v>8</v>
      </c>
      <c r="R6287" t="s">
        <v>75</v>
      </c>
      <c r="T6287" s="2">
        <v>5.34</v>
      </c>
      <c r="U6287" s="4">
        <v>16</v>
      </c>
      <c r="V6287" t="s">
        <v>33</v>
      </c>
      <c r="W6287" s="3">
        <v>43350</v>
      </c>
      <c r="X6287" t="s">
        <v>20</v>
      </c>
      <c r="Y6287" t="s">
        <v>77</v>
      </c>
      <c r="Z6287" t="s">
        <v>176</v>
      </c>
    </row>
    <row r="6288" spans="1:26" x14ac:dyDescent="0.25">
      <c r="A6288">
        <v>3</v>
      </c>
      <c r="B6288" t="s">
        <v>10</v>
      </c>
      <c r="C6288">
        <v>3</v>
      </c>
      <c r="D6288" t="s">
        <v>26</v>
      </c>
      <c r="E6288" t="s">
        <v>1491</v>
      </c>
      <c r="F6288" t="s">
        <v>13</v>
      </c>
      <c r="G6288" t="s">
        <v>937</v>
      </c>
      <c r="H6288" s="1">
        <v>0.2</v>
      </c>
      <c r="I6288">
        <v>1</v>
      </c>
      <c r="J6288" s="3">
        <v>43593</v>
      </c>
      <c r="K6288" t="s">
        <v>6038</v>
      </c>
      <c r="L6288" t="s">
        <v>73</v>
      </c>
      <c r="M6288">
        <v>76063</v>
      </c>
      <c r="N6288">
        <v>1797</v>
      </c>
      <c r="O6288" t="s">
        <v>3333</v>
      </c>
      <c r="P6288" s="4">
        <v>15</v>
      </c>
      <c r="Q6288" s="4">
        <v>8</v>
      </c>
      <c r="R6288" t="s">
        <v>75</v>
      </c>
      <c r="T6288" s="2">
        <v>14.52</v>
      </c>
      <c r="U6288" s="4">
        <v>41</v>
      </c>
      <c r="V6288" t="s">
        <v>33</v>
      </c>
      <c r="W6288" s="3">
        <v>43596</v>
      </c>
      <c r="X6288" t="s">
        <v>20</v>
      </c>
      <c r="Y6288" t="s">
        <v>77</v>
      </c>
      <c r="Z6288" t="s">
        <v>64</v>
      </c>
    </row>
    <row r="6289" spans="1:26" x14ac:dyDescent="0.25">
      <c r="A6289">
        <v>3</v>
      </c>
      <c r="B6289" t="s">
        <v>10</v>
      </c>
      <c r="C6289">
        <v>3</v>
      </c>
      <c r="D6289" t="s">
        <v>26</v>
      </c>
      <c r="E6289" t="s">
        <v>122</v>
      </c>
      <c r="F6289" t="s">
        <v>13</v>
      </c>
      <c r="G6289" t="s">
        <v>800</v>
      </c>
      <c r="H6289" s="1">
        <v>0.2</v>
      </c>
      <c r="I6289">
        <v>1</v>
      </c>
      <c r="J6289" s="3">
        <v>43457</v>
      </c>
      <c r="K6289" t="s">
        <v>5359</v>
      </c>
      <c r="L6289" t="s">
        <v>73</v>
      </c>
      <c r="M6289">
        <v>77041</v>
      </c>
      <c r="N6289">
        <v>1265</v>
      </c>
      <c r="O6289" t="s">
        <v>6039</v>
      </c>
      <c r="P6289" s="4">
        <v>15</v>
      </c>
      <c r="Q6289" s="4">
        <v>9</v>
      </c>
      <c r="R6289" t="s">
        <v>75</v>
      </c>
      <c r="T6289" s="2">
        <v>14.74</v>
      </c>
      <c r="U6289" s="4">
        <v>45</v>
      </c>
      <c r="V6289" t="s">
        <v>33</v>
      </c>
      <c r="W6289" s="3">
        <v>43460</v>
      </c>
      <c r="X6289" t="s">
        <v>20</v>
      </c>
      <c r="Y6289" t="s">
        <v>77</v>
      </c>
      <c r="Z6289" t="s">
        <v>35</v>
      </c>
    </row>
    <row r="6290" spans="1:26" x14ac:dyDescent="0.25">
      <c r="A6290">
        <v>4</v>
      </c>
      <c r="B6290" t="s">
        <v>25</v>
      </c>
      <c r="C6290">
        <v>3</v>
      </c>
      <c r="D6290" t="s">
        <v>26</v>
      </c>
      <c r="E6290" t="s">
        <v>281</v>
      </c>
      <c r="F6290" t="s">
        <v>13</v>
      </c>
      <c r="G6290" t="s">
        <v>1430</v>
      </c>
      <c r="H6290" s="1">
        <v>0.2</v>
      </c>
      <c r="I6290">
        <v>1</v>
      </c>
      <c r="J6290" s="3">
        <v>43288</v>
      </c>
      <c r="K6290" t="s">
        <v>5351</v>
      </c>
      <c r="L6290" t="s">
        <v>73</v>
      </c>
      <c r="M6290">
        <v>60505</v>
      </c>
      <c r="N6290">
        <v>1576</v>
      </c>
      <c r="O6290" t="s">
        <v>3652</v>
      </c>
      <c r="P6290" s="4">
        <v>8</v>
      </c>
      <c r="Q6290" s="4">
        <v>9</v>
      </c>
      <c r="R6290" t="s">
        <v>75</v>
      </c>
      <c r="T6290" s="2">
        <v>7.7</v>
      </c>
      <c r="U6290" s="4">
        <v>24</v>
      </c>
      <c r="V6290" t="s">
        <v>33</v>
      </c>
      <c r="W6290" s="3">
        <v>43292</v>
      </c>
      <c r="X6290" t="s">
        <v>20</v>
      </c>
      <c r="Y6290" t="s">
        <v>139</v>
      </c>
      <c r="Z6290" t="s">
        <v>64</v>
      </c>
    </row>
    <row r="6291" spans="1:26" x14ac:dyDescent="0.25">
      <c r="A6291">
        <v>2</v>
      </c>
      <c r="B6291" t="s">
        <v>43</v>
      </c>
      <c r="C6291">
        <v>3</v>
      </c>
      <c r="D6291" t="s">
        <v>26</v>
      </c>
      <c r="E6291" t="s">
        <v>122</v>
      </c>
      <c r="F6291" t="s">
        <v>13</v>
      </c>
      <c r="G6291" t="s">
        <v>5323</v>
      </c>
      <c r="H6291" s="1">
        <v>0.2</v>
      </c>
      <c r="I6291">
        <v>1</v>
      </c>
      <c r="J6291" s="3">
        <v>43436</v>
      </c>
      <c r="K6291" t="s">
        <v>5356</v>
      </c>
      <c r="L6291" t="s">
        <v>73</v>
      </c>
      <c r="M6291">
        <v>77036</v>
      </c>
      <c r="N6291">
        <v>1759</v>
      </c>
      <c r="O6291" t="s">
        <v>4319</v>
      </c>
      <c r="P6291" s="4">
        <v>10</v>
      </c>
      <c r="Q6291" s="4">
        <v>9</v>
      </c>
      <c r="R6291" t="s">
        <v>75</v>
      </c>
      <c r="T6291" s="2">
        <v>9.6300000000000008</v>
      </c>
      <c r="U6291" s="4">
        <v>31</v>
      </c>
      <c r="V6291" t="s">
        <v>33</v>
      </c>
      <c r="W6291" s="3">
        <v>43438</v>
      </c>
      <c r="X6291" t="s">
        <v>20</v>
      </c>
      <c r="Y6291" t="s">
        <v>77</v>
      </c>
      <c r="Z6291" t="s">
        <v>64</v>
      </c>
    </row>
    <row r="6292" spans="1:26" x14ac:dyDescent="0.25">
      <c r="A6292">
        <v>4</v>
      </c>
      <c r="B6292" t="s">
        <v>25</v>
      </c>
      <c r="C6292">
        <v>3</v>
      </c>
      <c r="D6292" t="s">
        <v>26</v>
      </c>
      <c r="E6292" t="s">
        <v>3827</v>
      </c>
      <c r="F6292" t="s">
        <v>13</v>
      </c>
      <c r="G6292" t="s">
        <v>880</v>
      </c>
      <c r="H6292" s="1">
        <v>0.8</v>
      </c>
      <c r="I6292">
        <v>1</v>
      </c>
      <c r="J6292" s="3">
        <v>42843</v>
      </c>
      <c r="K6292" t="s">
        <v>5350</v>
      </c>
      <c r="L6292" t="s">
        <v>73</v>
      </c>
      <c r="M6292">
        <v>78501</v>
      </c>
      <c r="N6292">
        <v>696</v>
      </c>
      <c r="O6292" t="s">
        <v>3151</v>
      </c>
      <c r="P6292" s="4">
        <v>-2</v>
      </c>
      <c r="Q6292" s="4">
        <v>1</v>
      </c>
      <c r="R6292" t="s">
        <v>75</v>
      </c>
      <c r="T6292" s="2">
        <v>-2.29</v>
      </c>
      <c r="U6292" s="4">
        <v>1</v>
      </c>
      <c r="V6292" t="s">
        <v>33</v>
      </c>
      <c r="W6292" s="3">
        <v>42847</v>
      </c>
      <c r="X6292" t="s">
        <v>20</v>
      </c>
      <c r="Y6292" t="s">
        <v>77</v>
      </c>
      <c r="Z6292" t="s">
        <v>54</v>
      </c>
    </row>
    <row r="6293" spans="1:26" x14ac:dyDescent="0.25">
      <c r="A6293">
        <v>4</v>
      </c>
      <c r="B6293" t="s">
        <v>25</v>
      </c>
      <c r="C6293">
        <v>3</v>
      </c>
      <c r="D6293" t="s">
        <v>26</v>
      </c>
      <c r="E6293" t="s">
        <v>192</v>
      </c>
      <c r="F6293" t="s">
        <v>13</v>
      </c>
      <c r="G6293" t="s">
        <v>5794</v>
      </c>
      <c r="H6293" s="1">
        <v>0.8</v>
      </c>
      <c r="I6293">
        <v>1</v>
      </c>
      <c r="J6293" s="3">
        <v>43443</v>
      </c>
      <c r="K6293" t="s">
        <v>6032</v>
      </c>
      <c r="L6293" t="s">
        <v>73</v>
      </c>
      <c r="M6293">
        <v>60610</v>
      </c>
      <c r="N6293">
        <v>287</v>
      </c>
      <c r="O6293" t="s">
        <v>3081</v>
      </c>
      <c r="P6293" s="4">
        <v>-12</v>
      </c>
      <c r="Q6293" s="4">
        <v>2</v>
      </c>
      <c r="R6293" t="s">
        <v>75</v>
      </c>
      <c r="T6293" s="2">
        <v>-11.76</v>
      </c>
      <c r="U6293" s="4">
        <v>4</v>
      </c>
      <c r="V6293" t="s">
        <v>33</v>
      </c>
      <c r="W6293" s="3">
        <v>43447</v>
      </c>
      <c r="X6293" t="s">
        <v>20</v>
      </c>
      <c r="Y6293" t="s">
        <v>139</v>
      </c>
      <c r="Z6293" t="s">
        <v>56</v>
      </c>
    </row>
    <row r="6294" spans="1:26" x14ac:dyDescent="0.25">
      <c r="A6294">
        <v>2</v>
      </c>
      <c r="B6294" t="s">
        <v>43</v>
      </c>
      <c r="C6294">
        <v>3</v>
      </c>
      <c r="D6294" t="s">
        <v>26</v>
      </c>
      <c r="E6294" t="s">
        <v>122</v>
      </c>
      <c r="F6294" t="s">
        <v>13</v>
      </c>
      <c r="G6294" t="s">
        <v>1383</v>
      </c>
      <c r="H6294" s="1">
        <v>0.8</v>
      </c>
      <c r="I6294">
        <v>1</v>
      </c>
      <c r="J6294" s="3">
        <v>43740</v>
      </c>
      <c r="K6294" t="s">
        <v>6040</v>
      </c>
      <c r="L6294" t="s">
        <v>73</v>
      </c>
      <c r="M6294">
        <v>77041</v>
      </c>
      <c r="N6294">
        <v>663</v>
      </c>
      <c r="O6294" t="s">
        <v>1186</v>
      </c>
      <c r="P6294" s="4">
        <v>-39</v>
      </c>
      <c r="Q6294" s="4">
        <v>2</v>
      </c>
      <c r="R6294" t="s">
        <v>75</v>
      </c>
      <c r="T6294" s="2">
        <v>-38.82</v>
      </c>
      <c r="U6294" s="4">
        <v>15</v>
      </c>
      <c r="V6294" t="s">
        <v>33</v>
      </c>
      <c r="W6294" s="3">
        <v>43742</v>
      </c>
      <c r="X6294" t="s">
        <v>20</v>
      </c>
      <c r="Y6294" t="s">
        <v>77</v>
      </c>
      <c r="Z6294" t="s">
        <v>56</v>
      </c>
    </row>
    <row r="6295" spans="1:26" x14ac:dyDescent="0.25">
      <c r="A6295">
        <v>4</v>
      </c>
      <c r="B6295" t="s">
        <v>25</v>
      </c>
      <c r="C6295">
        <v>3</v>
      </c>
      <c r="D6295" t="s">
        <v>26</v>
      </c>
      <c r="E6295" t="s">
        <v>5367</v>
      </c>
      <c r="F6295" t="s">
        <v>13</v>
      </c>
      <c r="G6295" t="s">
        <v>5291</v>
      </c>
      <c r="H6295" s="1">
        <v>0.8</v>
      </c>
      <c r="I6295">
        <v>1</v>
      </c>
      <c r="J6295" s="3">
        <v>42627</v>
      </c>
      <c r="K6295" t="s">
        <v>5368</v>
      </c>
      <c r="L6295" t="s">
        <v>73</v>
      </c>
      <c r="M6295">
        <v>78415</v>
      </c>
      <c r="N6295">
        <v>1581</v>
      </c>
      <c r="O6295" t="s">
        <v>268</v>
      </c>
      <c r="P6295" s="4">
        <v>-14</v>
      </c>
      <c r="Q6295" s="4">
        <v>2</v>
      </c>
      <c r="R6295" t="s">
        <v>75</v>
      </c>
      <c r="T6295" s="2">
        <v>-13.68</v>
      </c>
      <c r="U6295" s="4">
        <v>9</v>
      </c>
      <c r="V6295" t="s">
        <v>33</v>
      </c>
      <c r="W6295" s="3">
        <v>42631</v>
      </c>
      <c r="X6295" t="s">
        <v>20</v>
      </c>
      <c r="Y6295" t="s">
        <v>77</v>
      </c>
      <c r="Z6295" t="s">
        <v>54</v>
      </c>
    </row>
    <row r="6296" spans="1:26" x14ac:dyDescent="0.25">
      <c r="A6296">
        <v>4</v>
      </c>
      <c r="B6296" t="s">
        <v>25</v>
      </c>
      <c r="C6296">
        <v>3</v>
      </c>
      <c r="D6296" t="s">
        <v>26</v>
      </c>
      <c r="E6296" t="s">
        <v>3827</v>
      </c>
      <c r="F6296" t="s">
        <v>13</v>
      </c>
      <c r="G6296" t="s">
        <v>880</v>
      </c>
      <c r="H6296" s="1">
        <v>0.8</v>
      </c>
      <c r="I6296">
        <v>1</v>
      </c>
      <c r="J6296" s="3">
        <v>42843</v>
      </c>
      <c r="K6296" t="s">
        <v>5350</v>
      </c>
      <c r="L6296" t="s">
        <v>73</v>
      </c>
      <c r="M6296">
        <v>78501</v>
      </c>
      <c r="N6296">
        <v>711</v>
      </c>
      <c r="O6296" t="s">
        <v>3170</v>
      </c>
      <c r="P6296" s="4">
        <v>-7</v>
      </c>
      <c r="Q6296" s="4">
        <v>2</v>
      </c>
      <c r="R6296" t="s">
        <v>75</v>
      </c>
      <c r="T6296" s="2">
        <v>-6.9</v>
      </c>
      <c r="U6296" s="4">
        <v>4</v>
      </c>
      <c r="V6296" t="s">
        <v>33</v>
      </c>
      <c r="W6296" s="3">
        <v>42847</v>
      </c>
      <c r="X6296" t="s">
        <v>20</v>
      </c>
      <c r="Y6296" t="s">
        <v>77</v>
      </c>
      <c r="Z6296" t="s">
        <v>54</v>
      </c>
    </row>
    <row r="6297" spans="1:26" x14ac:dyDescent="0.25">
      <c r="A6297">
        <v>5</v>
      </c>
      <c r="B6297" t="s">
        <v>25</v>
      </c>
      <c r="C6297">
        <v>3</v>
      </c>
      <c r="D6297" t="s">
        <v>26</v>
      </c>
      <c r="E6297" t="s">
        <v>192</v>
      </c>
      <c r="F6297" t="s">
        <v>13</v>
      </c>
      <c r="G6297" t="s">
        <v>172</v>
      </c>
      <c r="H6297" s="1">
        <v>0.8</v>
      </c>
      <c r="I6297">
        <v>1</v>
      </c>
      <c r="J6297" s="3">
        <v>42886</v>
      </c>
      <c r="K6297" t="s">
        <v>5358</v>
      </c>
      <c r="L6297" t="s">
        <v>73</v>
      </c>
      <c r="M6297">
        <v>60653</v>
      </c>
      <c r="N6297">
        <v>1519</v>
      </c>
      <c r="O6297" t="s">
        <v>725</v>
      </c>
      <c r="P6297" s="4">
        <v>-6</v>
      </c>
      <c r="Q6297" s="4">
        <v>3</v>
      </c>
      <c r="R6297" t="s">
        <v>75</v>
      </c>
      <c r="T6297" s="2">
        <v>-6.24</v>
      </c>
      <c r="U6297" s="4">
        <v>4</v>
      </c>
      <c r="V6297" t="s">
        <v>33</v>
      </c>
      <c r="W6297" s="3">
        <v>42891</v>
      </c>
      <c r="X6297" t="s">
        <v>20</v>
      </c>
      <c r="Y6297" t="s">
        <v>139</v>
      </c>
      <c r="Z6297" t="s">
        <v>54</v>
      </c>
    </row>
    <row r="6298" spans="1:26" x14ac:dyDescent="0.25">
      <c r="A6298">
        <v>5</v>
      </c>
      <c r="B6298" t="s">
        <v>25</v>
      </c>
      <c r="C6298">
        <v>3</v>
      </c>
      <c r="D6298" t="s">
        <v>26</v>
      </c>
      <c r="E6298" t="s">
        <v>192</v>
      </c>
      <c r="F6298" t="s">
        <v>13</v>
      </c>
      <c r="G6298" t="s">
        <v>1292</v>
      </c>
      <c r="H6298" s="1">
        <v>0.8</v>
      </c>
      <c r="I6298">
        <v>1</v>
      </c>
      <c r="J6298" s="3">
        <v>43613</v>
      </c>
      <c r="K6298" t="s">
        <v>5353</v>
      </c>
      <c r="L6298" t="s">
        <v>73</v>
      </c>
      <c r="M6298">
        <v>60653</v>
      </c>
      <c r="N6298">
        <v>1519</v>
      </c>
      <c r="O6298" t="s">
        <v>725</v>
      </c>
      <c r="P6298" s="4">
        <v>-6</v>
      </c>
      <c r="Q6298" s="4">
        <v>3</v>
      </c>
      <c r="R6298" t="s">
        <v>75</v>
      </c>
      <c r="T6298" s="2">
        <v>-6.24</v>
      </c>
      <c r="U6298" s="4">
        <v>4</v>
      </c>
      <c r="V6298" t="s">
        <v>33</v>
      </c>
      <c r="W6298" s="3">
        <v>43618</v>
      </c>
      <c r="X6298" t="s">
        <v>20</v>
      </c>
      <c r="Y6298" t="s">
        <v>139</v>
      </c>
      <c r="Z6298" t="s">
        <v>54</v>
      </c>
    </row>
    <row r="6299" spans="1:26" x14ac:dyDescent="0.25">
      <c r="A6299">
        <v>2</v>
      </c>
      <c r="B6299" t="s">
        <v>43</v>
      </c>
      <c r="C6299">
        <v>3</v>
      </c>
      <c r="D6299" t="s">
        <v>26</v>
      </c>
      <c r="E6299" t="s">
        <v>1180</v>
      </c>
      <c r="F6299" t="s">
        <v>13</v>
      </c>
      <c r="G6299" t="s">
        <v>5381</v>
      </c>
      <c r="H6299" s="1">
        <v>0.8</v>
      </c>
      <c r="I6299">
        <v>1</v>
      </c>
      <c r="J6299" s="3">
        <v>42734</v>
      </c>
      <c r="K6299" t="s">
        <v>6030</v>
      </c>
      <c r="L6299" t="s">
        <v>73</v>
      </c>
      <c r="M6299">
        <v>78041</v>
      </c>
      <c r="N6299">
        <v>50</v>
      </c>
      <c r="O6299" t="s">
        <v>749</v>
      </c>
      <c r="P6299" s="4">
        <v>-4</v>
      </c>
      <c r="Q6299" s="4">
        <v>3</v>
      </c>
      <c r="R6299" t="s">
        <v>75</v>
      </c>
      <c r="T6299" s="2">
        <v>-3.66</v>
      </c>
      <c r="U6299" s="4">
        <v>2</v>
      </c>
      <c r="V6299" t="s">
        <v>33</v>
      </c>
      <c r="W6299" s="3">
        <v>42736</v>
      </c>
      <c r="X6299" t="s">
        <v>20</v>
      </c>
      <c r="Y6299" t="s">
        <v>77</v>
      </c>
      <c r="Z6299" t="s">
        <v>54</v>
      </c>
    </row>
    <row r="6300" spans="1:26" x14ac:dyDescent="0.25">
      <c r="A6300">
        <v>3</v>
      </c>
      <c r="B6300" t="s">
        <v>10</v>
      </c>
      <c r="C6300">
        <v>3</v>
      </c>
      <c r="D6300" t="s">
        <v>26</v>
      </c>
      <c r="E6300" t="s">
        <v>281</v>
      </c>
      <c r="F6300" t="s">
        <v>13</v>
      </c>
      <c r="G6300" t="s">
        <v>647</v>
      </c>
      <c r="H6300" s="1">
        <v>0.8</v>
      </c>
      <c r="I6300">
        <v>1</v>
      </c>
      <c r="J6300" s="3">
        <v>43667</v>
      </c>
      <c r="K6300" t="s">
        <v>6041</v>
      </c>
      <c r="L6300" t="s">
        <v>73</v>
      </c>
      <c r="M6300">
        <v>60505</v>
      </c>
      <c r="N6300">
        <v>263</v>
      </c>
      <c r="O6300" t="s">
        <v>460</v>
      </c>
      <c r="P6300" s="4">
        <v>-5</v>
      </c>
      <c r="Q6300" s="4">
        <v>4</v>
      </c>
      <c r="R6300" t="s">
        <v>75</v>
      </c>
      <c r="T6300" s="2">
        <v>-4.58</v>
      </c>
      <c r="U6300" s="4">
        <v>3</v>
      </c>
      <c r="V6300" t="s">
        <v>33</v>
      </c>
      <c r="W6300" s="3">
        <v>43670</v>
      </c>
      <c r="X6300" t="s">
        <v>20</v>
      </c>
      <c r="Y6300" t="s">
        <v>139</v>
      </c>
      <c r="Z6300" t="s">
        <v>54</v>
      </c>
    </row>
    <row r="6301" spans="1:26" x14ac:dyDescent="0.25">
      <c r="A6301">
        <v>2</v>
      </c>
      <c r="B6301" t="s">
        <v>43</v>
      </c>
      <c r="C6301">
        <v>3</v>
      </c>
      <c r="D6301" t="s">
        <v>26</v>
      </c>
      <c r="E6301" t="s">
        <v>2250</v>
      </c>
      <c r="F6301" t="s">
        <v>13</v>
      </c>
      <c r="G6301" t="s">
        <v>433</v>
      </c>
      <c r="H6301" s="1">
        <v>0.8</v>
      </c>
      <c r="I6301">
        <v>1</v>
      </c>
      <c r="J6301" s="3">
        <v>43822</v>
      </c>
      <c r="K6301" t="s">
        <v>6033</v>
      </c>
      <c r="L6301" t="s">
        <v>73</v>
      </c>
      <c r="M6301">
        <v>61107</v>
      </c>
      <c r="N6301">
        <v>1646</v>
      </c>
      <c r="O6301" t="s">
        <v>416</v>
      </c>
      <c r="P6301" s="4">
        <v>-22</v>
      </c>
      <c r="Q6301" s="4">
        <v>4</v>
      </c>
      <c r="R6301" t="s">
        <v>75</v>
      </c>
      <c r="T6301" s="2">
        <v>-22.14</v>
      </c>
      <c r="U6301" s="4">
        <v>14</v>
      </c>
      <c r="V6301" t="s">
        <v>33</v>
      </c>
      <c r="W6301" s="3">
        <v>43824</v>
      </c>
      <c r="X6301" t="s">
        <v>20</v>
      </c>
      <c r="Y6301" t="s">
        <v>139</v>
      </c>
      <c r="Z6301" t="s">
        <v>54</v>
      </c>
    </row>
    <row r="6302" spans="1:26" x14ac:dyDescent="0.25">
      <c r="A6302">
        <v>3</v>
      </c>
      <c r="B6302" t="s">
        <v>10</v>
      </c>
      <c r="C6302">
        <v>3</v>
      </c>
      <c r="D6302" t="s">
        <v>26</v>
      </c>
      <c r="E6302" t="s">
        <v>122</v>
      </c>
      <c r="F6302" t="s">
        <v>13</v>
      </c>
      <c r="G6302" t="s">
        <v>729</v>
      </c>
      <c r="H6302" s="1">
        <v>0.8</v>
      </c>
      <c r="I6302">
        <v>1</v>
      </c>
      <c r="J6302" s="3">
        <v>43597</v>
      </c>
      <c r="K6302" t="s">
        <v>6036</v>
      </c>
      <c r="L6302" t="s">
        <v>73</v>
      </c>
      <c r="M6302">
        <v>77041</v>
      </c>
      <c r="N6302">
        <v>1639</v>
      </c>
      <c r="O6302" t="s">
        <v>8270</v>
      </c>
      <c r="P6302" s="4">
        <v>-53</v>
      </c>
      <c r="Q6302" s="4">
        <v>4</v>
      </c>
      <c r="R6302" t="s">
        <v>75</v>
      </c>
      <c r="T6302" s="2">
        <v>-53.07</v>
      </c>
      <c r="U6302" s="4">
        <v>34</v>
      </c>
      <c r="V6302" t="s">
        <v>33</v>
      </c>
      <c r="W6302" s="3">
        <v>43600</v>
      </c>
      <c r="X6302" t="s">
        <v>20</v>
      </c>
      <c r="Y6302" t="s">
        <v>77</v>
      </c>
      <c r="Z6302" t="s">
        <v>54</v>
      </c>
    </row>
    <row r="6303" spans="1:26" x14ac:dyDescent="0.25">
      <c r="A6303">
        <v>2</v>
      </c>
      <c r="B6303" t="s">
        <v>43</v>
      </c>
      <c r="C6303">
        <v>3</v>
      </c>
      <c r="D6303" t="s">
        <v>26</v>
      </c>
      <c r="E6303" t="s">
        <v>122</v>
      </c>
      <c r="F6303" t="s">
        <v>13</v>
      </c>
      <c r="G6303" t="s">
        <v>1383</v>
      </c>
      <c r="H6303" s="1">
        <v>0.8</v>
      </c>
      <c r="I6303">
        <v>1</v>
      </c>
      <c r="J6303" s="3">
        <v>43740</v>
      </c>
      <c r="K6303" t="s">
        <v>6040</v>
      </c>
      <c r="L6303" t="s">
        <v>73</v>
      </c>
      <c r="M6303">
        <v>77041</v>
      </c>
      <c r="N6303">
        <v>37</v>
      </c>
      <c r="O6303" t="s">
        <v>3422</v>
      </c>
      <c r="P6303" s="4">
        <v>-56</v>
      </c>
      <c r="Q6303" s="4">
        <v>6</v>
      </c>
      <c r="R6303" t="s">
        <v>75</v>
      </c>
      <c r="T6303" s="2">
        <v>-56.06</v>
      </c>
      <c r="U6303" s="4">
        <v>22</v>
      </c>
      <c r="V6303" t="s">
        <v>33</v>
      </c>
      <c r="W6303" s="3">
        <v>43742</v>
      </c>
      <c r="X6303" t="s">
        <v>20</v>
      </c>
      <c r="Y6303" t="s">
        <v>77</v>
      </c>
      <c r="Z6303" t="s">
        <v>56</v>
      </c>
    </row>
    <row r="6304" spans="1:26" x14ac:dyDescent="0.25">
      <c r="A6304">
        <v>3</v>
      </c>
      <c r="B6304" t="s">
        <v>10</v>
      </c>
      <c r="C6304">
        <v>3</v>
      </c>
      <c r="D6304" t="s">
        <v>26</v>
      </c>
      <c r="E6304" t="s">
        <v>281</v>
      </c>
      <c r="F6304" t="s">
        <v>13</v>
      </c>
      <c r="G6304" t="s">
        <v>647</v>
      </c>
      <c r="H6304" s="1">
        <v>0.8</v>
      </c>
      <c r="I6304">
        <v>1</v>
      </c>
      <c r="J6304" s="3">
        <v>43667</v>
      </c>
      <c r="K6304" t="s">
        <v>6041</v>
      </c>
      <c r="L6304" t="s">
        <v>73</v>
      </c>
      <c r="M6304">
        <v>60505</v>
      </c>
      <c r="N6304">
        <v>422</v>
      </c>
      <c r="O6304" t="s">
        <v>3529</v>
      </c>
      <c r="P6304" s="4">
        <v>-165</v>
      </c>
      <c r="Q6304" s="4">
        <v>7</v>
      </c>
      <c r="R6304" t="s">
        <v>75</v>
      </c>
      <c r="T6304" s="2">
        <v>-164.84</v>
      </c>
      <c r="U6304" s="4">
        <v>94</v>
      </c>
      <c r="V6304" t="s">
        <v>33</v>
      </c>
      <c r="W6304" s="3">
        <v>43670</v>
      </c>
      <c r="X6304" t="s">
        <v>20</v>
      </c>
      <c r="Y6304" t="s">
        <v>139</v>
      </c>
      <c r="Z6304" t="s">
        <v>54</v>
      </c>
    </row>
    <row r="6305" spans="1:26" x14ac:dyDescent="0.25">
      <c r="A6305">
        <v>5</v>
      </c>
      <c r="B6305" t="s">
        <v>25</v>
      </c>
      <c r="C6305">
        <v>3</v>
      </c>
      <c r="D6305" t="s">
        <v>26</v>
      </c>
      <c r="E6305" t="s">
        <v>667</v>
      </c>
      <c r="F6305" t="s">
        <v>13</v>
      </c>
      <c r="G6305" t="s">
        <v>5375</v>
      </c>
      <c r="H6305" s="1">
        <v>0</v>
      </c>
      <c r="I6305">
        <v>1</v>
      </c>
      <c r="J6305" s="3">
        <v>42656</v>
      </c>
      <c r="K6305" t="s">
        <v>5376</v>
      </c>
      <c r="L6305" t="s">
        <v>102</v>
      </c>
      <c r="M6305">
        <v>8701</v>
      </c>
      <c r="N6305">
        <v>674</v>
      </c>
      <c r="O6305" t="s">
        <v>261</v>
      </c>
      <c r="P6305" s="4">
        <v>9</v>
      </c>
      <c r="Q6305" s="4">
        <v>1</v>
      </c>
      <c r="R6305" t="s">
        <v>104</v>
      </c>
      <c r="T6305" s="2">
        <v>9.4700000000000006</v>
      </c>
      <c r="U6305" s="4">
        <v>19</v>
      </c>
      <c r="V6305" t="s">
        <v>33</v>
      </c>
      <c r="W6305" s="3">
        <v>42661</v>
      </c>
      <c r="X6305" t="s">
        <v>20</v>
      </c>
      <c r="Y6305" t="s">
        <v>485</v>
      </c>
      <c r="Z6305" t="s">
        <v>54</v>
      </c>
    </row>
    <row r="6306" spans="1:26" x14ac:dyDescent="0.25">
      <c r="A6306">
        <v>5</v>
      </c>
      <c r="B6306" t="s">
        <v>25</v>
      </c>
      <c r="C6306">
        <v>3</v>
      </c>
      <c r="D6306" t="s">
        <v>26</v>
      </c>
      <c r="E6306" t="s">
        <v>372</v>
      </c>
      <c r="F6306" t="s">
        <v>13</v>
      </c>
      <c r="G6306" t="s">
        <v>5371</v>
      </c>
      <c r="H6306" s="1">
        <v>0</v>
      </c>
      <c r="I6306">
        <v>1</v>
      </c>
      <c r="J6306" s="3">
        <v>43439</v>
      </c>
      <c r="K6306" t="s">
        <v>5372</v>
      </c>
      <c r="L6306" t="s">
        <v>102</v>
      </c>
      <c r="M6306">
        <v>19711</v>
      </c>
      <c r="N6306">
        <v>538</v>
      </c>
      <c r="O6306" t="s">
        <v>125</v>
      </c>
      <c r="P6306" s="4">
        <v>2</v>
      </c>
      <c r="Q6306" s="4">
        <v>1</v>
      </c>
      <c r="R6306" t="s">
        <v>104</v>
      </c>
      <c r="T6306" s="2">
        <v>2.34</v>
      </c>
      <c r="U6306" s="4">
        <v>5</v>
      </c>
      <c r="V6306" t="s">
        <v>33</v>
      </c>
      <c r="W6306" s="3">
        <v>43444</v>
      </c>
      <c r="X6306" t="s">
        <v>20</v>
      </c>
      <c r="Y6306" t="s">
        <v>161</v>
      </c>
      <c r="Z6306" t="s">
        <v>64</v>
      </c>
    </row>
    <row r="6307" spans="1:26" x14ac:dyDescent="0.25">
      <c r="A6307">
        <v>2</v>
      </c>
      <c r="B6307" t="s">
        <v>43</v>
      </c>
      <c r="C6307">
        <v>3</v>
      </c>
      <c r="D6307" t="s">
        <v>26</v>
      </c>
      <c r="E6307" t="s">
        <v>1896</v>
      </c>
      <c r="F6307" t="s">
        <v>13</v>
      </c>
      <c r="G6307" t="s">
        <v>5210</v>
      </c>
      <c r="H6307" s="1">
        <v>0</v>
      </c>
      <c r="I6307">
        <v>1</v>
      </c>
      <c r="J6307" s="3">
        <v>42886</v>
      </c>
      <c r="K6307" t="s">
        <v>5378</v>
      </c>
      <c r="L6307" t="s">
        <v>102</v>
      </c>
      <c r="M6307">
        <v>7501</v>
      </c>
      <c r="N6307">
        <v>646</v>
      </c>
      <c r="O6307" t="s">
        <v>3662</v>
      </c>
      <c r="P6307" s="4">
        <v>17</v>
      </c>
      <c r="Q6307" s="4">
        <v>1</v>
      </c>
      <c r="R6307" t="s">
        <v>104</v>
      </c>
      <c r="T6307" s="2">
        <v>16.79</v>
      </c>
      <c r="U6307" s="4">
        <v>62</v>
      </c>
      <c r="V6307" t="s">
        <v>33</v>
      </c>
      <c r="W6307" s="3">
        <v>42888</v>
      </c>
      <c r="X6307" t="s">
        <v>20</v>
      </c>
      <c r="Y6307" t="s">
        <v>485</v>
      </c>
      <c r="Z6307" t="s">
        <v>42</v>
      </c>
    </row>
    <row r="6308" spans="1:26" x14ac:dyDescent="0.25">
      <c r="A6308">
        <v>5</v>
      </c>
      <c r="B6308" t="s">
        <v>25</v>
      </c>
      <c r="C6308">
        <v>3</v>
      </c>
      <c r="D6308" t="s">
        <v>26</v>
      </c>
      <c r="E6308" t="s">
        <v>171</v>
      </c>
      <c r="F6308" t="s">
        <v>13</v>
      </c>
      <c r="G6308" t="s">
        <v>433</v>
      </c>
      <c r="H6308" s="1">
        <v>0</v>
      </c>
      <c r="I6308">
        <v>1</v>
      </c>
      <c r="J6308" s="3">
        <v>42981</v>
      </c>
      <c r="K6308" t="s">
        <v>6042</v>
      </c>
      <c r="L6308" t="s">
        <v>102</v>
      </c>
      <c r="M6308">
        <v>10009</v>
      </c>
      <c r="N6308">
        <v>907</v>
      </c>
      <c r="O6308" t="s">
        <v>4220</v>
      </c>
      <c r="P6308" s="4">
        <v>31</v>
      </c>
      <c r="Q6308" s="4">
        <v>1</v>
      </c>
      <c r="R6308" t="s">
        <v>104</v>
      </c>
      <c r="T6308" s="2">
        <v>31.29</v>
      </c>
      <c r="U6308" s="4">
        <v>120</v>
      </c>
      <c r="V6308" t="s">
        <v>33</v>
      </c>
      <c r="W6308" s="3">
        <v>42986</v>
      </c>
      <c r="X6308" t="s">
        <v>20</v>
      </c>
      <c r="Y6308" t="s">
        <v>175</v>
      </c>
      <c r="Z6308" t="s">
        <v>42</v>
      </c>
    </row>
    <row r="6309" spans="1:26" x14ac:dyDescent="0.25">
      <c r="A6309">
        <v>4</v>
      </c>
      <c r="B6309" t="s">
        <v>25</v>
      </c>
      <c r="C6309">
        <v>3</v>
      </c>
      <c r="D6309" t="s">
        <v>26</v>
      </c>
      <c r="E6309" t="s">
        <v>171</v>
      </c>
      <c r="F6309" t="s">
        <v>13</v>
      </c>
      <c r="G6309" t="s">
        <v>5403</v>
      </c>
      <c r="H6309" s="1">
        <v>0</v>
      </c>
      <c r="I6309">
        <v>1</v>
      </c>
      <c r="J6309" s="3">
        <v>43295</v>
      </c>
      <c r="K6309" t="s">
        <v>5404</v>
      </c>
      <c r="L6309" t="s">
        <v>102</v>
      </c>
      <c r="M6309">
        <v>10009</v>
      </c>
      <c r="N6309">
        <v>1269</v>
      </c>
      <c r="O6309" t="s">
        <v>1394</v>
      </c>
      <c r="P6309" s="4">
        <v>3</v>
      </c>
      <c r="Q6309" s="4">
        <v>1</v>
      </c>
      <c r="R6309" t="s">
        <v>104</v>
      </c>
      <c r="T6309" s="2">
        <v>3.36</v>
      </c>
      <c r="U6309" s="4">
        <v>11</v>
      </c>
      <c r="V6309" t="s">
        <v>33</v>
      </c>
      <c r="W6309" s="3">
        <v>43299</v>
      </c>
      <c r="X6309" t="s">
        <v>20</v>
      </c>
      <c r="Y6309" t="s">
        <v>175</v>
      </c>
      <c r="Z6309" t="s">
        <v>42</v>
      </c>
    </row>
    <row r="6310" spans="1:26" x14ac:dyDescent="0.25">
      <c r="A6310">
        <v>4</v>
      </c>
      <c r="B6310" t="s">
        <v>25</v>
      </c>
      <c r="C6310">
        <v>3</v>
      </c>
      <c r="D6310" t="s">
        <v>26</v>
      </c>
      <c r="E6310" t="s">
        <v>171</v>
      </c>
      <c r="F6310" t="s">
        <v>13</v>
      </c>
      <c r="G6310" t="s">
        <v>5258</v>
      </c>
      <c r="H6310" s="1">
        <v>0</v>
      </c>
      <c r="I6310">
        <v>1</v>
      </c>
      <c r="J6310" s="3">
        <v>42989</v>
      </c>
      <c r="K6310" t="s">
        <v>5379</v>
      </c>
      <c r="L6310" t="s">
        <v>102</v>
      </c>
      <c r="M6310">
        <v>10035</v>
      </c>
      <c r="N6310">
        <v>1485</v>
      </c>
      <c r="O6310" t="s">
        <v>6043</v>
      </c>
      <c r="P6310" s="4">
        <v>2</v>
      </c>
      <c r="Q6310" s="4">
        <v>1</v>
      </c>
      <c r="R6310" t="s">
        <v>104</v>
      </c>
      <c r="T6310" s="2">
        <v>1.58</v>
      </c>
      <c r="U6310" s="4">
        <v>79</v>
      </c>
      <c r="V6310" t="s">
        <v>33</v>
      </c>
      <c r="W6310" s="3">
        <v>42993</v>
      </c>
      <c r="X6310" t="s">
        <v>20</v>
      </c>
      <c r="Y6310" t="s">
        <v>175</v>
      </c>
      <c r="Z6310" t="s">
        <v>42</v>
      </c>
    </row>
    <row r="6311" spans="1:26" x14ac:dyDescent="0.25">
      <c r="A6311">
        <v>2</v>
      </c>
      <c r="B6311" t="s">
        <v>43</v>
      </c>
      <c r="C6311">
        <v>3</v>
      </c>
      <c r="D6311" t="s">
        <v>26</v>
      </c>
      <c r="E6311" t="s">
        <v>2915</v>
      </c>
      <c r="F6311" t="s">
        <v>13</v>
      </c>
      <c r="G6311" t="s">
        <v>5253</v>
      </c>
      <c r="H6311" s="1">
        <v>0</v>
      </c>
      <c r="I6311">
        <v>1</v>
      </c>
      <c r="J6311" s="3">
        <v>42587</v>
      </c>
      <c r="K6311" t="s">
        <v>5386</v>
      </c>
      <c r="L6311" t="s">
        <v>102</v>
      </c>
      <c r="M6311">
        <v>6450</v>
      </c>
      <c r="N6311">
        <v>333</v>
      </c>
      <c r="O6311" t="s">
        <v>6044</v>
      </c>
      <c r="P6311" s="4">
        <v>2</v>
      </c>
      <c r="Q6311" s="4">
        <v>2</v>
      </c>
      <c r="R6311" t="s">
        <v>104</v>
      </c>
      <c r="T6311" s="2">
        <v>2.0099999999999998</v>
      </c>
      <c r="U6311" s="4">
        <v>5</v>
      </c>
      <c r="V6311" t="s">
        <v>33</v>
      </c>
      <c r="W6311" s="3">
        <v>42589</v>
      </c>
      <c r="X6311" t="s">
        <v>20</v>
      </c>
      <c r="Y6311" t="s">
        <v>461</v>
      </c>
      <c r="Z6311" t="s">
        <v>49</v>
      </c>
    </row>
    <row r="6312" spans="1:26" x14ac:dyDescent="0.25">
      <c r="A6312">
        <v>5</v>
      </c>
      <c r="B6312" t="s">
        <v>25</v>
      </c>
      <c r="C6312">
        <v>3</v>
      </c>
      <c r="D6312" t="s">
        <v>26</v>
      </c>
      <c r="E6312" t="s">
        <v>171</v>
      </c>
      <c r="F6312" t="s">
        <v>13</v>
      </c>
      <c r="G6312" t="s">
        <v>5513</v>
      </c>
      <c r="H6312" s="1">
        <v>0</v>
      </c>
      <c r="I6312">
        <v>1</v>
      </c>
      <c r="J6312" s="3">
        <v>43453</v>
      </c>
      <c r="K6312" t="s">
        <v>6045</v>
      </c>
      <c r="L6312" t="s">
        <v>102</v>
      </c>
      <c r="M6312">
        <v>10035</v>
      </c>
      <c r="N6312">
        <v>1141</v>
      </c>
      <c r="O6312" t="s">
        <v>4022</v>
      </c>
      <c r="P6312" s="4">
        <v>1</v>
      </c>
      <c r="Q6312" s="4">
        <v>2</v>
      </c>
      <c r="R6312" t="s">
        <v>104</v>
      </c>
      <c r="T6312" s="2">
        <v>1.02</v>
      </c>
      <c r="U6312" s="4">
        <v>4</v>
      </c>
      <c r="V6312" t="s">
        <v>33</v>
      </c>
      <c r="W6312" s="3">
        <v>43458</v>
      </c>
      <c r="X6312" t="s">
        <v>20</v>
      </c>
      <c r="Y6312" t="s">
        <v>175</v>
      </c>
      <c r="Z6312" t="s">
        <v>49</v>
      </c>
    </row>
    <row r="6313" spans="1:26" x14ac:dyDescent="0.25">
      <c r="A6313">
        <v>3</v>
      </c>
      <c r="B6313" t="s">
        <v>10</v>
      </c>
      <c r="C6313">
        <v>3</v>
      </c>
      <c r="D6313" t="s">
        <v>26</v>
      </c>
      <c r="E6313" t="s">
        <v>237</v>
      </c>
      <c r="F6313" t="s">
        <v>13</v>
      </c>
      <c r="G6313" t="s">
        <v>5633</v>
      </c>
      <c r="H6313" s="1">
        <v>0</v>
      </c>
      <c r="I6313">
        <v>1</v>
      </c>
      <c r="J6313" s="3">
        <v>43778</v>
      </c>
      <c r="K6313" t="s">
        <v>6046</v>
      </c>
      <c r="L6313" t="s">
        <v>102</v>
      </c>
      <c r="M6313">
        <v>21044</v>
      </c>
      <c r="N6313">
        <v>1652</v>
      </c>
      <c r="O6313" t="s">
        <v>1251</v>
      </c>
      <c r="P6313" s="4">
        <v>4</v>
      </c>
      <c r="Q6313" s="4">
        <v>2</v>
      </c>
      <c r="R6313" t="s">
        <v>104</v>
      </c>
      <c r="T6313" s="2">
        <v>4.43</v>
      </c>
      <c r="U6313" s="4">
        <v>10</v>
      </c>
      <c r="V6313" t="s">
        <v>33</v>
      </c>
      <c r="W6313" s="3">
        <v>43781</v>
      </c>
      <c r="X6313" t="s">
        <v>20</v>
      </c>
      <c r="Y6313" t="s">
        <v>1549</v>
      </c>
      <c r="Z6313" t="s">
        <v>54</v>
      </c>
    </row>
    <row r="6314" spans="1:26" x14ac:dyDescent="0.25">
      <c r="A6314">
        <v>2</v>
      </c>
      <c r="B6314" t="s">
        <v>43</v>
      </c>
      <c r="C6314">
        <v>3</v>
      </c>
      <c r="D6314" t="s">
        <v>26</v>
      </c>
      <c r="E6314" t="s">
        <v>3217</v>
      </c>
      <c r="F6314" t="s">
        <v>13</v>
      </c>
      <c r="G6314" t="s">
        <v>5617</v>
      </c>
      <c r="H6314" s="1">
        <v>0</v>
      </c>
      <c r="I6314">
        <v>1</v>
      </c>
      <c r="J6314" s="3">
        <v>42677</v>
      </c>
      <c r="K6314" t="s">
        <v>6047</v>
      </c>
      <c r="L6314" t="s">
        <v>102</v>
      </c>
      <c r="M6314">
        <v>7050</v>
      </c>
      <c r="N6314">
        <v>237</v>
      </c>
      <c r="O6314" t="s">
        <v>1418</v>
      </c>
      <c r="P6314" s="4">
        <v>3</v>
      </c>
      <c r="Q6314" s="4">
        <v>2</v>
      </c>
      <c r="R6314" t="s">
        <v>104</v>
      </c>
      <c r="T6314" s="2">
        <v>2.82</v>
      </c>
      <c r="U6314" s="4">
        <v>6</v>
      </c>
      <c r="V6314" t="s">
        <v>33</v>
      </c>
      <c r="W6314" s="3">
        <v>42679</v>
      </c>
      <c r="X6314" t="s">
        <v>20</v>
      </c>
      <c r="Y6314" t="s">
        <v>485</v>
      </c>
      <c r="Z6314" t="s">
        <v>54</v>
      </c>
    </row>
    <row r="6315" spans="1:26" x14ac:dyDescent="0.25">
      <c r="A6315">
        <v>4</v>
      </c>
      <c r="B6315" t="s">
        <v>25</v>
      </c>
      <c r="C6315">
        <v>3</v>
      </c>
      <c r="D6315" t="s">
        <v>26</v>
      </c>
      <c r="E6315" t="s">
        <v>6048</v>
      </c>
      <c r="F6315" t="s">
        <v>13</v>
      </c>
      <c r="G6315" t="s">
        <v>6049</v>
      </c>
      <c r="H6315" s="1">
        <v>0</v>
      </c>
      <c r="I6315">
        <v>1</v>
      </c>
      <c r="J6315" s="3">
        <v>43131</v>
      </c>
      <c r="K6315" t="s">
        <v>6050</v>
      </c>
      <c r="L6315" t="s">
        <v>102</v>
      </c>
      <c r="M6315">
        <v>8401</v>
      </c>
      <c r="N6315">
        <v>1501</v>
      </c>
      <c r="O6315" t="s">
        <v>412</v>
      </c>
      <c r="P6315" s="4">
        <v>12</v>
      </c>
      <c r="Q6315" s="4">
        <v>2</v>
      </c>
      <c r="R6315" t="s">
        <v>104</v>
      </c>
      <c r="T6315" s="2">
        <v>11.68</v>
      </c>
      <c r="U6315" s="4">
        <v>23</v>
      </c>
      <c r="V6315" t="s">
        <v>33</v>
      </c>
      <c r="W6315" s="3">
        <v>43135</v>
      </c>
      <c r="X6315" t="s">
        <v>20</v>
      </c>
      <c r="Y6315" t="s">
        <v>485</v>
      </c>
      <c r="Z6315" t="s">
        <v>119</v>
      </c>
    </row>
    <row r="6316" spans="1:26" x14ac:dyDescent="0.25">
      <c r="A6316">
        <v>5</v>
      </c>
      <c r="B6316" t="s">
        <v>25</v>
      </c>
      <c r="C6316">
        <v>3</v>
      </c>
      <c r="D6316" t="s">
        <v>26</v>
      </c>
      <c r="E6316" t="s">
        <v>171</v>
      </c>
      <c r="F6316" t="s">
        <v>13</v>
      </c>
      <c r="G6316" t="s">
        <v>5389</v>
      </c>
      <c r="H6316" s="1">
        <v>0</v>
      </c>
      <c r="I6316">
        <v>1</v>
      </c>
      <c r="J6316" s="3">
        <v>43766</v>
      </c>
      <c r="K6316" t="s">
        <v>6051</v>
      </c>
      <c r="L6316" t="s">
        <v>102</v>
      </c>
      <c r="M6316">
        <v>10035</v>
      </c>
      <c r="N6316">
        <v>1341</v>
      </c>
      <c r="O6316" t="s">
        <v>611</v>
      </c>
      <c r="P6316" s="4">
        <v>24</v>
      </c>
      <c r="Q6316" s="4">
        <v>2</v>
      </c>
      <c r="R6316" t="s">
        <v>104</v>
      </c>
      <c r="T6316" s="2">
        <v>23.99</v>
      </c>
      <c r="U6316" s="4">
        <v>48</v>
      </c>
      <c r="V6316" t="s">
        <v>33</v>
      </c>
      <c r="W6316" s="3">
        <v>43771</v>
      </c>
      <c r="X6316" t="s">
        <v>20</v>
      </c>
      <c r="Y6316" t="s">
        <v>175</v>
      </c>
      <c r="Z6316" t="s">
        <v>119</v>
      </c>
    </row>
    <row r="6317" spans="1:26" x14ac:dyDescent="0.25">
      <c r="A6317">
        <v>3</v>
      </c>
      <c r="B6317" t="s">
        <v>10</v>
      </c>
      <c r="C6317">
        <v>3</v>
      </c>
      <c r="D6317" t="s">
        <v>26</v>
      </c>
      <c r="E6317" t="s">
        <v>372</v>
      </c>
      <c r="F6317" t="s">
        <v>13</v>
      </c>
      <c r="G6317" t="s">
        <v>5766</v>
      </c>
      <c r="H6317" s="1">
        <v>0</v>
      </c>
      <c r="I6317">
        <v>1</v>
      </c>
      <c r="J6317" s="3">
        <v>43046</v>
      </c>
      <c r="K6317" t="s">
        <v>6052</v>
      </c>
      <c r="L6317" t="s">
        <v>102</v>
      </c>
      <c r="M6317">
        <v>19711</v>
      </c>
      <c r="N6317">
        <v>1037</v>
      </c>
      <c r="O6317" t="s">
        <v>6053</v>
      </c>
      <c r="P6317" s="4">
        <v>3</v>
      </c>
      <c r="Q6317" s="4">
        <v>2</v>
      </c>
      <c r="R6317" t="s">
        <v>104</v>
      </c>
      <c r="T6317" s="2">
        <v>3.43</v>
      </c>
      <c r="U6317" s="4">
        <v>7</v>
      </c>
      <c r="V6317" t="s">
        <v>33</v>
      </c>
      <c r="W6317" s="3">
        <v>43049</v>
      </c>
      <c r="X6317" t="s">
        <v>20</v>
      </c>
      <c r="Y6317" t="s">
        <v>161</v>
      </c>
      <c r="Z6317" t="s">
        <v>64</v>
      </c>
    </row>
    <row r="6318" spans="1:26" x14ac:dyDescent="0.25">
      <c r="A6318">
        <v>4</v>
      </c>
      <c r="B6318" t="s">
        <v>25</v>
      </c>
      <c r="C6318">
        <v>3</v>
      </c>
      <c r="D6318" t="s">
        <v>26</v>
      </c>
      <c r="E6318" t="s">
        <v>171</v>
      </c>
      <c r="F6318" t="s">
        <v>13</v>
      </c>
      <c r="G6318" t="s">
        <v>5395</v>
      </c>
      <c r="H6318" s="1">
        <v>0</v>
      </c>
      <c r="I6318">
        <v>1</v>
      </c>
      <c r="J6318" s="3">
        <v>42993</v>
      </c>
      <c r="K6318" t="s">
        <v>5396</v>
      </c>
      <c r="L6318" t="s">
        <v>102</v>
      </c>
      <c r="M6318">
        <v>10035</v>
      </c>
      <c r="N6318">
        <v>1764</v>
      </c>
      <c r="O6318" t="s">
        <v>62</v>
      </c>
      <c r="P6318" s="4">
        <v>6</v>
      </c>
      <c r="Q6318" s="4">
        <v>2</v>
      </c>
      <c r="R6318" t="s">
        <v>104</v>
      </c>
      <c r="T6318" s="2">
        <v>6.22</v>
      </c>
      <c r="U6318" s="4">
        <v>13</v>
      </c>
      <c r="V6318" t="s">
        <v>33</v>
      </c>
      <c r="W6318" s="3">
        <v>42997</v>
      </c>
      <c r="X6318" t="s">
        <v>20</v>
      </c>
      <c r="Y6318" t="s">
        <v>175</v>
      </c>
      <c r="Z6318" t="s">
        <v>64</v>
      </c>
    </row>
    <row r="6319" spans="1:26" x14ac:dyDescent="0.25">
      <c r="A6319">
        <v>2</v>
      </c>
      <c r="B6319" t="s">
        <v>43</v>
      </c>
      <c r="C6319">
        <v>3</v>
      </c>
      <c r="D6319" t="s">
        <v>26</v>
      </c>
      <c r="E6319" t="s">
        <v>372</v>
      </c>
      <c r="F6319" t="s">
        <v>13</v>
      </c>
      <c r="G6319" t="s">
        <v>601</v>
      </c>
      <c r="H6319" s="1">
        <v>0</v>
      </c>
      <c r="I6319">
        <v>1</v>
      </c>
      <c r="J6319" s="3">
        <v>42737</v>
      </c>
      <c r="K6319" t="s">
        <v>6054</v>
      </c>
      <c r="L6319" t="s">
        <v>102</v>
      </c>
      <c r="M6319">
        <v>19711</v>
      </c>
      <c r="N6319">
        <v>1384</v>
      </c>
      <c r="O6319" t="s">
        <v>3748</v>
      </c>
      <c r="P6319" s="4">
        <v>22</v>
      </c>
      <c r="Q6319" s="4">
        <v>2</v>
      </c>
      <c r="R6319" t="s">
        <v>104</v>
      </c>
      <c r="T6319" s="2">
        <v>22.24</v>
      </c>
      <c r="U6319" s="4">
        <v>86</v>
      </c>
      <c r="V6319" t="s">
        <v>33</v>
      </c>
      <c r="W6319" s="3">
        <v>42739</v>
      </c>
      <c r="X6319" t="s">
        <v>20</v>
      </c>
      <c r="Y6319" t="s">
        <v>161</v>
      </c>
      <c r="Z6319" t="s">
        <v>42</v>
      </c>
    </row>
    <row r="6320" spans="1:26" x14ac:dyDescent="0.25">
      <c r="A6320">
        <v>5</v>
      </c>
      <c r="B6320" t="s">
        <v>25</v>
      </c>
      <c r="C6320">
        <v>3</v>
      </c>
      <c r="D6320" t="s">
        <v>26</v>
      </c>
      <c r="E6320" t="s">
        <v>171</v>
      </c>
      <c r="F6320" t="s">
        <v>13</v>
      </c>
      <c r="G6320" t="s">
        <v>5230</v>
      </c>
      <c r="H6320" s="1">
        <v>0</v>
      </c>
      <c r="I6320">
        <v>1</v>
      </c>
      <c r="J6320" s="3">
        <v>42811</v>
      </c>
      <c r="K6320" t="s">
        <v>6055</v>
      </c>
      <c r="L6320" t="s">
        <v>102</v>
      </c>
      <c r="M6320">
        <v>10009</v>
      </c>
      <c r="N6320">
        <v>1546</v>
      </c>
      <c r="O6320" t="s">
        <v>3060</v>
      </c>
      <c r="P6320" s="4">
        <v>9</v>
      </c>
      <c r="Q6320" s="4">
        <v>2</v>
      </c>
      <c r="R6320" t="s">
        <v>104</v>
      </c>
      <c r="T6320" s="2">
        <v>9.1300000000000008</v>
      </c>
      <c r="U6320" s="4">
        <v>34</v>
      </c>
      <c r="V6320" t="s">
        <v>33</v>
      </c>
      <c r="W6320" s="3">
        <v>42816</v>
      </c>
      <c r="X6320" t="s">
        <v>20</v>
      </c>
      <c r="Y6320" t="s">
        <v>175</v>
      </c>
      <c r="Z6320" t="s">
        <v>42</v>
      </c>
    </row>
    <row r="6321" spans="1:26" x14ac:dyDescent="0.25">
      <c r="A6321">
        <v>2</v>
      </c>
      <c r="B6321" t="s">
        <v>43</v>
      </c>
      <c r="C6321">
        <v>3</v>
      </c>
      <c r="D6321" t="s">
        <v>26</v>
      </c>
      <c r="E6321" t="s">
        <v>2915</v>
      </c>
      <c r="F6321" t="s">
        <v>13</v>
      </c>
      <c r="G6321" t="s">
        <v>5253</v>
      </c>
      <c r="H6321" s="1">
        <v>0</v>
      </c>
      <c r="I6321">
        <v>1</v>
      </c>
      <c r="J6321" s="3">
        <v>42587</v>
      </c>
      <c r="K6321" t="s">
        <v>5386</v>
      </c>
      <c r="L6321" t="s">
        <v>102</v>
      </c>
      <c r="M6321">
        <v>6450</v>
      </c>
      <c r="N6321">
        <v>633</v>
      </c>
      <c r="O6321" t="s">
        <v>4458</v>
      </c>
      <c r="P6321" s="4">
        <v>22</v>
      </c>
      <c r="Q6321" s="4">
        <v>3</v>
      </c>
      <c r="R6321" t="s">
        <v>104</v>
      </c>
      <c r="T6321" s="2">
        <v>22.25</v>
      </c>
      <c r="U6321" s="4">
        <v>79</v>
      </c>
      <c r="V6321" t="s">
        <v>33</v>
      </c>
      <c r="W6321" s="3">
        <v>42589</v>
      </c>
      <c r="X6321" t="s">
        <v>20</v>
      </c>
      <c r="Y6321" t="s">
        <v>461</v>
      </c>
      <c r="Z6321" t="s">
        <v>56</v>
      </c>
    </row>
    <row r="6322" spans="1:26" x14ac:dyDescent="0.25">
      <c r="A6322">
        <v>2</v>
      </c>
      <c r="B6322" t="s">
        <v>43</v>
      </c>
      <c r="C6322">
        <v>3</v>
      </c>
      <c r="D6322" t="s">
        <v>26</v>
      </c>
      <c r="E6322" t="s">
        <v>171</v>
      </c>
      <c r="F6322" t="s">
        <v>13</v>
      </c>
      <c r="G6322" t="s">
        <v>5393</v>
      </c>
      <c r="H6322" s="1">
        <v>0</v>
      </c>
      <c r="I6322">
        <v>1</v>
      </c>
      <c r="J6322" s="3">
        <v>42820</v>
      </c>
      <c r="K6322" t="s">
        <v>6056</v>
      </c>
      <c r="L6322" t="s">
        <v>102</v>
      </c>
      <c r="M6322">
        <v>10009</v>
      </c>
      <c r="N6322">
        <v>519</v>
      </c>
      <c r="O6322" t="s">
        <v>3431</v>
      </c>
      <c r="P6322" s="4">
        <v>3</v>
      </c>
      <c r="Q6322" s="4">
        <v>3</v>
      </c>
      <c r="R6322" t="s">
        <v>104</v>
      </c>
      <c r="T6322" s="2">
        <v>3.41</v>
      </c>
      <c r="U6322" s="4">
        <v>13</v>
      </c>
      <c r="V6322" t="s">
        <v>33</v>
      </c>
      <c r="W6322" s="3">
        <v>42822</v>
      </c>
      <c r="X6322" t="s">
        <v>20</v>
      </c>
      <c r="Y6322" t="s">
        <v>175</v>
      </c>
      <c r="Z6322" t="s">
        <v>56</v>
      </c>
    </row>
    <row r="6323" spans="1:26" x14ac:dyDescent="0.25">
      <c r="A6323">
        <v>2</v>
      </c>
      <c r="B6323" t="s">
        <v>43</v>
      </c>
      <c r="C6323">
        <v>3</v>
      </c>
      <c r="D6323" t="s">
        <v>26</v>
      </c>
      <c r="E6323" t="s">
        <v>372</v>
      </c>
      <c r="F6323" t="s">
        <v>13</v>
      </c>
      <c r="G6323" t="s">
        <v>601</v>
      </c>
      <c r="H6323" s="1">
        <v>0</v>
      </c>
      <c r="I6323">
        <v>1</v>
      </c>
      <c r="J6323" s="3">
        <v>42737</v>
      </c>
      <c r="K6323" t="s">
        <v>6054</v>
      </c>
      <c r="L6323" t="s">
        <v>102</v>
      </c>
      <c r="M6323">
        <v>19711</v>
      </c>
      <c r="N6323">
        <v>1127</v>
      </c>
      <c r="O6323" t="s">
        <v>4633</v>
      </c>
      <c r="P6323" s="4">
        <v>3</v>
      </c>
      <c r="Q6323" s="4">
        <v>3</v>
      </c>
      <c r="R6323" t="s">
        <v>104</v>
      </c>
      <c r="T6323" s="2">
        <v>2.66</v>
      </c>
      <c r="U6323" s="4">
        <v>10</v>
      </c>
      <c r="V6323" t="s">
        <v>33</v>
      </c>
      <c r="W6323" s="3">
        <v>42739</v>
      </c>
      <c r="X6323" t="s">
        <v>20</v>
      </c>
      <c r="Y6323" t="s">
        <v>161</v>
      </c>
      <c r="Z6323" t="s">
        <v>49</v>
      </c>
    </row>
    <row r="6324" spans="1:26" x14ac:dyDescent="0.25">
      <c r="A6324">
        <v>3</v>
      </c>
      <c r="B6324" t="s">
        <v>10</v>
      </c>
      <c r="C6324">
        <v>3</v>
      </c>
      <c r="D6324" t="s">
        <v>26</v>
      </c>
      <c r="E6324" t="s">
        <v>171</v>
      </c>
      <c r="F6324" t="s">
        <v>13</v>
      </c>
      <c r="G6324" t="s">
        <v>5427</v>
      </c>
      <c r="H6324" s="1">
        <v>0</v>
      </c>
      <c r="I6324">
        <v>1</v>
      </c>
      <c r="J6324" s="3">
        <v>42565</v>
      </c>
      <c r="K6324" t="s">
        <v>6057</v>
      </c>
      <c r="L6324" t="s">
        <v>102</v>
      </c>
      <c r="M6324">
        <v>10009</v>
      </c>
      <c r="N6324">
        <v>1129</v>
      </c>
      <c r="O6324" t="s">
        <v>3443</v>
      </c>
      <c r="P6324" s="4">
        <v>4</v>
      </c>
      <c r="Q6324" s="4">
        <v>3</v>
      </c>
      <c r="R6324" t="s">
        <v>104</v>
      </c>
      <c r="T6324" s="2">
        <v>4.49</v>
      </c>
      <c r="U6324" s="4">
        <v>18</v>
      </c>
      <c r="V6324" t="s">
        <v>33</v>
      </c>
      <c r="W6324" s="3">
        <v>42568</v>
      </c>
      <c r="X6324" t="s">
        <v>20</v>
      </c>
      <c r="Y6324" t="s">
        <v>175</v>
      </c>
      <c r="Z6324" t="s">
        <v>49</v>
      </c>
    </row>
    <row r="6325" spans="1:26" x14ac:dyDescent="0.25">
      <c r="A6325">
        <v>2</v>
      </c>
      <c r="B6325" t="s">
        <v>43</v>
      </c>
      <c r="C6325">
        <v>3</v>
      </c>
      <c r="D6325" t="s">
        <v>26</v>
      </c>
      <c r="E6325" t="s">
        <v>171</v>
      </c>
      <c r="F6325" t="s">
        <v>13</v>
      </c>
      <c r="G6325" t="s">
        <v>5300</v>
      </c>
      <c r="H6325" s="1">
        <v>0</v>
      </c>
      <c r="I6325">
        <v>1</v>
      </c>
      <c r="J6325" s="3">
        <v>43184</v>
      </c>
      <c r="K6325" t="s">
        <v>6058</v>
      </c>
      <c r="L6325" t="s">
        <v>102</v>
      </c>
      <c r="M6325">
        <v>10024</v>
      </c>
      <c r="N6325">
        <v>1133</v>
      </c>
      <c r="O6325" t="s">
        <v>3375</v>
      </c>
      <c r="P6325" s="4">
        <v>18</v>
      </c>
      <c r="Q6325" s="4">
        <v>3</v>
      </c>
      <c r="R6325" t="s">
        <v>104</v>
      </c>
      <c r="T6325" s="2">
        <v>17.86</v>
      </c>
      <c r="U6325" s="4">
        <v>60</v>
      </c>
      <c r="V6325" t="s">
        <v>33</v>
      </c>
      <c r="W6325" s="3">
        <v>43186</v>
      </c>
      <c r="X6325" t="s">
        <v>20</v>
      </c>
      <c r="Y6325" t="s">
        <v>175</v>
      </c>
      <c r="Z6325" t="s">
        <v>49</v>
      </c>
    </row>
    <row r="6326" spans="1:26" x14ac:dyDescent="0.25">
      <c r="A6326">
        <v>4</v>
      </c>
      <c r="B6326" t="s">
        <v>25</v>
      </c>
      <c r="C6326">
        <v>3</v>
      </c>
      <c r="D6326" t="s">
        <v>26</v>
      </c>
      <c r="E6326" t="s">
        <v>171</v>
      </c>
      <c r="F6326" t="s">
        <v>13</v>
      </c>
      <c r="G6326" t="s">
        <v>788</v>
      </c>
      <c r="H6326" s="1">
        <v>0</v>
      </c>
      <c r="I6326">
        <v>1</v>
      </c>
      <c r="J6326" s="3">
        <v>43626</v>
      </c>
      <c r="K6326" t="s">
        <v>6059</v>
      </c>
      <c r="L6326" t="s">
        <v>102</v>
      </c>
      <c r="M6326">
        <v>10024</v>
      </c>
      <c r="N6326">
        <v>1289</v>
      </c>
      <c r="O6326" t="s">
        <v>3627</v>
      </c>
      <c r="P6326" s="4">
        <v>1</v>
      </c>
      <c r="Q6326" s="4">
        <v>3</v>
      </c>
      <c r="R6326" t="s">
        <v>104</v>
      </c>
      <c r="T6326" s="2">
        <v>0.71</v>
      </c>
      <c r="U6326" s="4">
        <v>14</v>
      </c>
      <c r="V6326" t="s">
        <v>33</v>
      </c>
      <c r="W6326" s="3">
        <v>43630</v>
      </c>
      <c r="X6326" t="s">
        <v>20</v>
      </c>
      <c r="Y6326" t="s">
        <v>175</v>
      </c>
      <c r="Z6326" t="s">
        <v>176</v>
      </c>
    </row>
    <row r="6327" spans="1:26" x14ac:dyDescent="0.25">
      <c r="A6327">
        <v>4</v>
      </c>
      <c r="B6327" t="s">
        <v>25</v>
      </c>
      <c r="C6327">
        <v>3</v>
      </c>
      <c r="D6327" t="s">
        <v>26</v>
      </c>
      <c r="E6327" t="s">
        <v>700</v>
      </c>
      <c r="F6327" t="s">
        <v>13</v>
      </c>
      <c r="G6327" t="s">
        <v>5536</v>
      </c>
      <c r="H6327" s="1">
        <v>0</v>
      </c>
      <c r="I6327">
        <v>1</v>
      </c>
      <c r="J6327" s="3">
        <v>43150</v>
      </c>
      <c r="K6327" t="s">
        <v>6060</v>
      </c>
      <c r="L6327" t="s">
        <v>102</v>
      </c>
      <c r="M6327">
        <v>11561</v>
      </c>
      <c r="N6327">
        <v>1506</v>
      </c>
      <c r="O6327" t="s">
        <v>6061</v>
      </c>
      <c r="P6327" s="4">
        <v>4</v>
      </c>
      <c r="Q6327" s="4">
        <v>3</v>
      </c>
      <c r="R6327" t="s">
        <v>104</v>
      </c>
      <c r="T6327" s="2">
        <v>4.07</v>
      </c>
      <c r="U6327" s="4">
        <v>9</v>
      </c>
      <c r="V6327" t="s">
        <v>33</v>
      </c>
      <c r="W6327" s="3">
        <v>43154</v>
      </c>
      <c r="X6327" t="s">
        <v>20</v>
      </c>
      <c r="Y6327" t="s">
        <v>175</v>
      </c>
      <c r="Z6327" t="s">
        <v>35</v>
      </c>
    </row>
    <row r="6328" spans="1:26" x14ac:dyDescent="0.25">
      <c r="A6328">
        <v>2</v>
      </c>
      <c r="B6328" t="s">
        <v>43</v>
      </c>
      <c r="C6328">
        <v>3</v>
      </c>
      <c r="D6328" t="s">
        <v>26</v>
      </c>
      <c r="E6328" t="s">
        <v>372</v>
      </c>
      <c r="F6328" t="s">
        <v>13</v>
      </c>
      <c r="G6328" t="s">
        <v>601</v>
      </c>
      <c r="H6328" s="1">
        <v>0</v>
      </c>
      <c r="I6328">
        <v>1</v>
      </c>
      <c r="J6328" s="3">
        <v>42737</v>
      </c>
      <c r="K6328" t="s">
        <v>6054</v>
      </c>
      <c r="L6328" t="s">
        <v>102</v>
      </c>
      <c r="M6328">
        <v>19711</v>
      </c>
      <c r="N6328">
        <v>1756</v>
      </c>
      <c r="O6328" t="s">
        <v>4145</v>
      </c>
      <c r="P6328" s="4">
        <v>10</v>
      </c>
      <c r="Q6328" s="4">
        <v>3</v>
      </c>
      <c r="R6328" t="s">
        <v>104</v>
      </c>
      <c r="T6328" s="2">
        <v>9.6199999999999992</v>
      </c>
      <c r="U6328" s="4">
        <v>20</v>
      </c>
      <c r="V6328" t="s">
        <v>33</v>
      </c>
      <c r="W6328" s="3">
        <v>42739</v>
      </c>
      <c r="X6328" t="s">
        <v>20</v>
      </c>
      <c r="Y6328" t="s">
        <v>161</v>
      </c>
      <c r="Z6328" t="s">
        <v>64</v>
      </c>
    </row>
    <row r="6329" spans="1:26" x14ac:dyDescent="0.25">
      <c r="A6329">
        <v>3</v>
      </c>
      <c r="B6329" t="s">
        <v>10</v>
      </c>
      <c r="C6329">
        <v>3</v>
      </c>
      <c r="D6329" t="s">
        <v>26</v>
      </c>
      <c r="E6329" t="s">
        <v>237</v>
      </c>
      <c r="F6329" t="s">
        <v>13</v>
      </c>
      <c r="G6329" t="s">
        <v>5633</v>
      </c>
      <c r="H6329" s="1">
        <v>0</v>
      </c>
      <c r="I6329">
        <v>1</v>
      </c>
      <c r="J6329" s="3">
        <v>43778</v>
      </c>
      <c r="K6329" t="s">
        <v>6046</v>
      </c>
      <c r="L6329" t="s">
        <v>102</v>
      </c>
      <c r="M6329">
        <v>21044</v>
      </c>
      <c r="N6329">
        <v>100</v>
      </c>
      <c r="O6329" t="s">
        <v>614</v>
      </c>
      <c r="P6329" s="4">
        <v>158</v>
      </c>
      <c r="Q6329" s="4">
        <v>3</v>
      </c>
      <c r="R6329" t="s">
        <v>104</v>
      </c>
      <c r="T6329" s="2">
        <v>157.87</v>
      </c>
      <c r="U6329" s="4">
        <v>544</v>
      </c>
      <c r="V6329" t="s">
        <v>33</v>
      </c>
      <c r="W6329" s="3">
        <v>43781</v>
      </c>
      <c r="X6329" t="s">
        <v>20</v>
      </c>
      <c r="Y6329" t="s">
        <v>1549</v>
      </c>
      <c r="Z6329" t="s">
        <v>42</v>
      </c>
    </row>
    <row r="6330" spans="1:26" x14ac:dyDescent="0.25">
      <c r="A6330">
        <v>5</v>
      </c>
      <c r="B6330" t="s">
        <v>25</v>
      </c>
      <c r="C6330">
        <v>3</v>
      </c>
      <c r="D6330" t="s">
        <v>26</v>
      </c>
      <c r="E6330" t="s">
        <v>171</v>
      </c>
      <c r="F6330" t="s">
        <v>13</v>
      </c>
      <c r="G6330" t="s">
        <v>520</v>
      </c>
      <c r="H6330" s="1">
        <v>0</v>
      </c>
      <c r="I6330">
        <v>1</v>
      </c>
      <c r="J6330" s="3">
        <v>43786</v>
      </c>
      <c r="K6330" t="s">
        <v>6062</v>
      </c>
      <c r="L6330" t="s">
        <v>102</v>
      </c>
      <c r="M6330">
        <v>10011</v>
      </c>
      <c r="N6330">
        <v>514</v>
      </c>
      <c r="O6330" t="s">
        <v>939</v>
      </c>
      <c r="P6330" s="4">
        <v>349</v>
      </c>
      <c r="Q6330" s="4">
        <v>3</v>
      </c>
      <c r="R6330" t="s">
        <v>104</v>
      </c>
      <c r="T6330" s="2">
        <v>349.34</v>
      </c>
      <c r="U6330" s="4">
        <v>1248</v>
      </c>
      <c r="V6330" t="s">
        <v>33</v>
      </c>
      <c r="W6330" s="3">
        <v>43791</v>
      </c>
      <c r="X6330" t="s">
        <v>20</v>
      </c>
      <c r="Y6330" t="s">
        <v>175</v>
      </c>
      <c r="Z6330" t="s">
        <v>42</v>
      </c>
    </row>
    <row r="6331" spans="1:26" x14ac:dyDescent="0.25">
      <c r="A6331">
        <v>4</v>
      </c>
      <c r="B6331" t="s">
        <v>25</v>
      </c>
      <c r="C6331">
        <v>3</v>
      </c>
      <c r="D6331" t="s">
        <v>26</v>
      </c>
      <c r="E6331" t="s">
        <v>700</v>
      </c>
      <c r="F6331" t="s">
        <v>13</v>
      </c>
      <c r="G6331" t="s">
        <v>5536</v>
      </c>
      <c r="H6331" s="1">
        <v>0</v>
      </c>
      <c r="I6331">
        <v>1</v>
      </c>
      <c r="J6331" s="3">
        <v>43150</v>
      </c>
      <c r="K6331" t="s">
        <v>6060</v>
      </c>
      <c r="L6331" t="s">
        <v>102</v>
      </c>
      <c r="M6331">
        <v>11561</v>
      </c>
      <c r="N6331">
        <v>82</v>
      </c>
      <c r="O6331" t="s">
        <v>4187</v>
      </c>
      <c r="P6331" s="4">
        <v>7</v>
      </c>
      <c r="Q6331" s="4">
        <v>3</v>
      </c>
      <c r="R6331" t="s">
        <v>104</v>
      </c>
      <c r="T6331" s="2">
        <v>6.68</v>
      </c>
      <c r="U6331" s="4">
        <v>26</v>
      </c>
      <c r="V6331" t="s">
        <v>33</v>
      </c>
      <c r="W6331" s="3">
        <v>43154</v>
      </c>
      <c r="X6331" t="s">
        <v>20</v>
      </c>
      <c r="Y6331" t="s">
        <v>175</v>
      </c>
      <c r="Z6331" t="s">
        <v>356</v>
      </c>
    </row>
    <row r="6332" spans="1:26" x14ac:dyDescent="0.25">
      <c r="A6332">
        <v>2</v>
      </c>
      <c r="B6332" t="s">
        <v>43</v>
      </c>
      <c r="C6332">
        <v>3</v>
      </c>
      <c r="D6332" t="s">
        <v>26</v>
      </c>
      <c r="E6332" t="s">
        <v>171</v>
      </c>
      <c r="F6332" t="s">
        <v>13</v>
      </c>
      <c r="G6332" t="s">
        <v>475</v>
      </c>
      <c r="H6332" s="1">
        <v>0</v>
      </c>
      <c r="I6332">
        <v>1</v>
      </c>
      <c r="J6332" s="3">
        <v>43547</v>
      </c>
      <c r="K6332" t="s">
        <v>6063</v>
      </c>
      <c r="L6332" t="s">
        <v>102</v>
      </c>
      <c r="M6332">
        <v>10011</v>
      </c>
      <c r="N6332">
        <v>1308</v>
      </c>
      <c r="O6332" t="s">
        <v>956</v>
      </c>
      <c r="P6332" s="4">
        <v>17</v>
      </c>
      <c r="Q6332" s="4">
        <v>3</v>
      </c>
      <c r="R6332" t="s">
        <v>104</v>
      </c>
      <c r="T6332" s="2">
        <v>17.38</v>
      </c>
      <c r="U6332" s="4">
        <v>348</v>
      </c>
      <c r="V6332" t="s">
        <v>33</v>
      </c>
      <c r="W6332" s="3">
        <v>43549</v>
      </c>
      <c r="X6332" t="s">
        <v>20</v>
      </c>
      <c r="Y6332" t="s">
        <v>175</v>
      </c>
      <c r="Z6332" t="s">
        <v>356</v>
      </c>
    </row>
    <row r="6333" spans="1:26" x14ac:dyDescent="0.25">
      <c r="A6333">
        <v>2</v>
      </c>
      <c r="B6333" t="s">
        <v>43</v>
      </c>
      <c r="C6333">
        <v>3</v>
      </c>
      <c r="D6333" t="s">
        <v>26</v>
      </c>
      <c r="E6333" t="s">
        <v>157</v>
      </c>
      <c r="F6333" t="s">
        <v>13</v>
      </c>
      <c r="G6333" t="s">
        <v>5387</v>
      </c>
      <c r="H6333" s="1">
        <v>0</v>
      </c>
      <c r="I6333">
        <v>1</v>
      </c>
      <c r="J6333" s="3">
        <v>42510</v>
      </c>
      <c r="K6333" t="s">
        <v>5388</v>
      </c>
      <c r="L6333" t="s">
        <v>102</v>
      </c>
      <c r="M6333">
        <v>3820</v>
      </c>
      <c r="N6333">
        <v>36</v>
      </c>
      <c r="O6333" t="s">
        <v>6064</v>
      </c>
      <c r="P6333" s="4">
        <v>9</v>
      </c>
      <c r="Q6333" s="4">
        <v>4</v>
      </c>
      <c r="R6333" t="s">
        <v>104</v>
      </c>
      <c r="T6333" s="2">
        <v>9.32</v>
      </c>
      <c r="U6333" s="4">
        <v>33</v>
      </c>
      <c r="V6333" t="s">
        <v>33</v>
      </c>
      <c r="W6333" s="3">
        <v>42512</v>
      </c>
      <c r="X6333" t="s">
        <v>20</v>
      </c>
      <c r="Y6333" t="s">
        <v>1529</v>
      </c>
      <c r="Z6333" t="s">
        <v>56</v>
      </c>
    </row>
    <row r="6334" spans="1:26" x14ac:dyDescent="0.25">
      <c r="A6334">
        <v>2</v>
      </c>
      <c r="B6334" t="s">
        <v>43</v>
      </c>
      <c r="C6334">
        <v>3</v>
      </c>
      <c r="D6334" t="s">
        <v>26</v>
      </c>
      <c r="E6334" t="s">
        <v>59</v>
      </c>
      <c r="F6334" t="s">
        <v>13</v>
      </c>
      <c r="G6334" t="s">
        <v>5263</v>
      </c>
      <c r="H6334" s="1">
        <v>0</v>
      </c>
      <c r="I6334">
        <v>1</v>
      </c>
      <c r="J6334" s="3">
        <v>42657</v>
      </c>
      <c r="K6334" t="s">
        <v>6065</v>
      </c>
      <c r="L6334" t="s">
        <v>102</v>
      </c>
      <c r="M6334">
        <v>3301</v>
      </c>
      <c r="N6334">
        <v>259</v>
      </c>
      <c r="O6334" t="s">
        <v>4225</v>
      </c>
      <c r="P6334" s="4">
        <v>11</v>
      </c>
      <c r="Q6334" s="4">
        <v>4</v>
      </c>
      <c r="R6334" t="s">
        <v>104</v>
      </c>
      <c r="T6334" s="2">
        <v>11</v>
      </c>
      <c r="U6334" s="4">
        <v>23</v>
      </c>
      <c r="V6334" t="s">
        <v>33</v>
      </c>
      <c r="W6334" s="3">
        <v>42659</v>
      </c>
      <c r="X6334" t="s">
        <v>20</v>
      </c>
      <c r="Y6334" t="s">
        <v>1529</v>
      </c>
      <c r="Z6334" t="s">
        <v>54</v>
      </c>
    </row>
    <row r="6335" spans="1:26" x14ac:dyDescent="0.25">
      <c r="A6335">
        <v>5</v>
      </c>
      <c r="B6335" t="s">
        <v>25</v>
      </c>
      <c r="C6335">
        <v>3</v>
      </c>
      <c r="D6335" t="s">
        <v>26</v>
      </c>
      <c r="E6335" t="s">
        <v>171</v>
      </c>
      <c r="F6335" t="s">
        <v>13</v>
      </c>
      <c r="G6335" t="s">
        <v>5469</v>
      </c>
      <c r="H6335" s="1">
        <v>0</v>
      </c>
      <c r="I6335">
        <v>1</v>
      </c>
      <c r="J6335" s="3">
        <v>43585</v>
      </c>
      <c r="K6335" t="s">
        <v>6066</v>
      </c>
      <c r="L6335" t="s">
        <v>102</v>
      </c>
      <c r="M6335">
        <v>10024</v>
      </c>
      <c r="N6335">
        <v>6</v>
      </c>
      <c r="O6335" t="s">
        <v>8148</v>
      </c>
      <c r="P6335" s="4">
        <v>28</v>
      </c>
      <c r="Q6335" s="4">
        <v>4</v>
      </c>
      <c r="R6335" t="s">
        <v>104</v>
      </c>
      <c r="T6335" s="2">
        <v>28.33</v>
      </c>
      <c r="U6335" s="4">
        <v>63</v>
      </c>
      <c r="V6335" t="s">
        <v>33</v>
      </c>
      <c r="W6335" s="3">
        <v>43590</v>
      </c>
      <c r="X6335" t="s">
        <v>20</v>
      </c>
      <c r="Y6335" t="s">
        <v>175</v>
      </c>
      <c r="Z6335" t="s">
        <v>119</v>
      </c>
    </row>
    <row r="6336" spans="1:26" x14ac:dyDescent="0.25">
      <c r="A6336">
        <v>3</v>
      </c>
      <c r="B6336" t="s">
        <v>10</v>
      </c>
      <c r="C6336">
        <v>3</v>
      </c>
      <c r="D6336" t="s">
        <v>26</v>
      </c>
      <c r="E6336" t="s">
        <v>741</v>
      </c>
      <c r="F6336" t="s">
        <v>13</v>
      </c>
      <c r="G6336" t="s">
        <v>5814</v>
      </c>
      <c r="H6336" s="1">
        <v>0</v>
      </c>
      <c r="I6336">
        <v>1</v>
      </c>
      <c r="J6336" s="3">
        <v>43257</v>
      </c>
      <c r="K6336" t="s">
        <v>6067</v>
      </c>
      <c r="L6336" t="s">
        <v>102</v>
      </c>
      <c r="M6336">
        <v>1852</v>
      </c>
      <c r="N6336">
        <v>1730</v>
      </c>
      <c r="O6336" t="s">
        <v>6068</v>
      </c>
      <c r="P6336" s="4">
        <v>49</v>
      </c>
      <c r="Q6336" s="4">
        <v>4</v>
      </c>
      <c r="R6336" t="s">
        <v>104</v>
      </c>
      <c r="T6336" s="2">
        <v>48.54</v>
      </c>
      <c r="U6336" s="4">
        <v>106</v>
      </c>
      <c r="V6336" t="s">
        <v>33</v>
      </c>
      <c r="W6336" s="3">
        <v>43260</v>
      </c>
      <c r="X6336" t="s">
        <v>20</v>
      </c>
      <c r="Y6336" t="s">
        <v>744</v>
      </c>
      <c r="Z6336" t="s">
        <v>64</v>
      </c>
    </row>
    <row r="6337" spans="1:26" x14ac:dyDescent="0.25">
      <c r="A6337">
        <v>4</v>
      </c>
      <c r="B6337" t="s">
        <v>25</v>
      </c>
      <c r="C6337">
        <v>3</v>
      </c>
      <c r="D6337" t="s">
        <v>26</v>
      </c>
      <c r="E6337" t="s">
        <v>171</v>
      </c>
      <c r="F6337" t="s">
        <v>13</v>
      </c>
      <c r="G6337" t="s">
        <v>5633</v>
      </c>
      <c r="H6337" s="1">
        <v>0</v>
      </c>
      <c r="I6337">
        <v>1</v>
      </c>
      <c r="J6337" s="3">
        <v>43548</v>
      </c>
      <c r="K6337" t="s">
        <v>6069</v>
      </c>
      <c r="L6337" t="s">
        <v>102</v>
      </c>
      <c r="M6337">
        <v>10009</v>
      </c>
      <c r="N6337">
        <v>1678</v>
      </c>
      <c r="O6337" t="s">
        <v>3163</v>
      </c>
      <c r="P6337" s="4">
        <v>107</v>
      </c>
      <c r="Q6337" s="4">
        <v>4</v>
      </c>
      <c r="R6337" t="s">
        <v>104</v>
      </c>
      <c r="T6337" s="2">
        <v>106.52</v>
      </c>
      <c r="U6337" s="4">
        <v>222</v>
      </c>
      <c r="V6337" t="s">
        <v>33</v>
      </c>
      <c r="W6337" s="3">
        <v>43552</v>
      </c>
      <c r="X6337" t="s">
        <v>20</v>
      </c>
      <c r="Y6337" t="s">
        <v>175</v>
      </c>
      <c r="Z6337" t="s">
        <v>64</v>
      </c>
    </row>
    <row r="6338" spans="1:26" x14ac:dyDescent="0.25">
      <c r="A6338">
        <v>3</v>
      </c>
      <c r="B6338" t="s">
        <v>10</v>
      </c>
      <c r="C6338">
        <v>3</v>
      </c>
      <c r="D6338" t="s">
        <v>26</v>
      </c>
      <c r="E6338" t="s">
        <v>171</v>
      </c>
      <c r="F6338" t="s">
        <v>13</v>
      </c>
      <c r="G6338" t="s">
        <v>1438</v>
      </c>
      <c r="H6338" s="1">
        <v>0</v>
      </c>
      <c r="I6338">
        <v>1</v>
      </c>
      <c r="J6338" s="3">
        <v>42407</v>
      </c>
      <c r="K6338" t="s">
        <v>6070</v>
      </c>
      <c r="L6338" t="s">
        <v>102</v>
      </c>
      <c r="M6338">
        <v>10024</v>
      </c>
      <c r="N6338">
        <v>54</v>
      </c>
      <c r="O6338" t="s">
        <v>3505</v>
      </c>
      <c r="P6338" s="4">
        <v>10</v>
      </c>
      <c r="Q6338" s="4">
        <v>4</v>
      </c>
      <c r="R6338" t="s">
        <v>104</v>
      </c>
      <c r="T6338" s="2">
        <v>9.74</v>
      </c>
      <c r="U6338" s="4">
        <v>65</v>
      </c>
      <c r="V6338" t="s">
        <v>33</v>
      </c>
      <c r="W6338" s="3">
        <v>42410</v>
      </c>
      <c r="X6338" t="s">
        <v>20</v>
      </c>
      <c r="Y6338" t="s">
        <v>175</v>
      </c>
      <c r="Z6338" t="s">
        <v>42</v>
      </c>
    </row>
    <row r="6339" spans="1:26" x14ac:dyDescent="0.25">
      <c r="A6339">
        <v>5</v>
      </c>
      <c r="B6339" t="s">
        <v>25</v>
      </c>
      <c r="C6339">
        <v>3</v>
      </c>
      <c r="D6339" t="s">
        <v>26</v>
      </c>
      <c r="E6339" t="s">
        <v>171</v>
      </c>
      <c r="F6339" t="s">
        <v>13</v>
      </c>
      <c r="G6339" t="s">
        <v>5947</v>
      </c>
      <c r="H6339" s="1">
        <v>0</v>
      </c>
      <c r="I6339">
        <v>1</v>
      </c>
      <c r="J6339" s="3">
        <v>43716</v>
      </c>
      <c r="K6339" t="s">
        <v>6071</v>
      </c>
      <c r="L6339" t="s">
        <v>102</v>
      </c>
      <c r="M6339">
        <v>10024</v>
      </c>
      <c r="N6339">
        <v>101</v>
      </c>
      <c r="O6339" t="s">
        <v>3361</v>
      </c>
      <c r="P6339" s="4">
        <v>17</v>
      </c>
      <c r="Q6339" s="4">
        <v>4</v>
      </c>
      <c r="R6339" t="s">
        <v>104</v>
      </c>
      <c r="T6339" s="2">
        <v>16.93</v>
      </c>
      <c r="U6339" s="4">
        <v>65</v>
      </c>
      <c r="V6339" t="s">
        <v>33</v>
      </c>
      <c r="W6339" s="3">
        <v>43721</v>
      </c>
      <c r="X6339" t="s">
        <v>20</v>
      </c>
      <c r="Y6339" t="s">
        <v>175</v>
      </c>
      <c r="Z6339" t="s">
        <v>42</v>
      </c>
    </row>
    <row r="6340" spans="1:26" x14ac:dyDescent="0.25">
      <c r="A6340">
        <v>4</v>
      </c>
      <c r="B6340" t="s">
        <v>25</v>
      </c>
      <c r="C6340">
        <v>3</v>
      </c>
      <c r="D6340" t="s">
        <v>26</v>
      </c>
      <c r="E6340" t="s">
        <v>171</v>
      </c>
      <c r="F6340" t="s">
        <v>13</v>
      </c>
      <c r="G6340" t="s">
        <v>5258</v>
      </c>
      <c r="H6340" s="1">
        <v>0</v>
      </c>
      <c r="I6340">
        <v>1</v>
      </c>
      <c r="J6340" s="3">
        <v>42989</v>
      </c>
      <c r="K6340" t="s">
        <v>5379</v>
      </c>
      <c r="L6340" t="s">
        <v>102</v>
      </c>
      <c r="M6340">
        <v>10035</v>
      </c>
      <c r="N6340">
        <v>658</v>
      </c>
      <c r="O6340" t="s">
        <v>3796</v>
      </c>
      <c r="P6340" s="4">
        <v>108</v>
      </c>
      <c r="Q6340" s="4">
        <v>4</v>
      </c>
      <c r="R6340" t="s">
        <v>104</v>
      </c>
      <c r="T6340" s="2">
        <v>108.18</v>
      </c>
      <c r="U6340" s="4">
        <v>773</v>
      </c>
      <c r="V6340" t="s">
        <v>33</v>
      </c>
      <c r="W6340" s="3">
        <v>42993</v>
      </c>
      <c r="X6340" t="s">
        <v>20</v>
      </c>
      <c r="Y6340" t="s">
        <v>175</v>
      </c>
      <c r="Z6340" t="s">
        <v>42</v>
      </c>
    </row>
    <row r="6341" spans="1:26" x14ac:dyDescent="0.25">
      <c r="A6341">
        <v>4</v>
      </c>
      <c r="B6341" t="s">
        <v>25</v>
      </c>
      <c r="C6341">
        <v>3</v>
      </c>
      <c r="D6341" t="s">
        <v>26</v>
      </c>
      <c r="E6341" t="s">
        <v>457</v>
      </c>
      <c r="F6341" t="s">
        <v>13</v>
      </c>
      <c r="G6341" t="s">
        <v>5253</v>
      </c>
      <c r="H6341" s="1">
        <v>0</v>
      </c>
      <c r="I6341">
        <v>1</v>
      </c>
      <c r="J6341" s="3">
        <v>43753</v>
      </c>
      <c r="K6341" t="s">
        <v>6072</v>
      </c>
      <c r="L6341" t="s">
        <v>102</v>
      </c>
      <c r="M6341">
        <v>6824</v>
      </c>
      <c r="N6341">
        <v>1264</v>
      </c>
      <c r="O6341" t="s">
        <v>2820</v>
      </c>
      <c r="P6341" s="4">
        <v>6</v>
      </c>
      <c r="Q6341" s="4">
        <v>5</v>
      </c>
      <c r="R6341" t="s">
        <v>104</v>
      </c>
      <c r="T6341" s="2">
        <v>6</v>
      </c>
      <c r="U6341" s="4">
        <v>13</v>
      </c>
      <c r="V6341" t="s">
        <v>33</v>
      </c>
      <c r="W6341" s="3">
        <v>43757</v>
      </c>
      <c r="X6341" t="s">
        <v>20</v>
      </c>
      <c r="Y6341" t="s">
        <v>461</v>
      </c>
      <c r="Z6341" t="s">
        <v>35</v>
      </c>
    </row>
    <row r="6342" spans="1:26" x14ac:dyDescent="0.25">
      <c r="A6342">
        <v>2</v>
      </c>
      <c r="B6342" t="s">
        <v>43</v>
      </c>
      <c r="C6342">
        <v>3</v>
      </c>
      <c r="D6342" t="s">
        <v>26</v>
      </c>
      <c r="E6342" t="s">
        <v>1896</v>
      </c>
      <c r="F6342" t="s">
        <v>13</v>
      </c>
      <c r="G6342" t="s">
        <v>5210</v>
      </c>
      <c r="H6342" s="1">
        <v>0</v>
      </c>
      <c r="I6342">
        <v>1</v>
      </c>
      <c r="J6342" s="3">
        <v>42886</v>
      </c>
      <c r="K6342" t="s">
        <v>5378</v>
      </c>
      <c r="L6342" t="s">
        <v>102</v>
      </c>
      <c r="M6342">
        <v>7501</v>
      </c>
      <c r="N6342">
        <v>1679</v>
      </c>
      <c r="O6342" t="s">
        <v>1198</v>
      </c>
      <c r="P6342" s="4">
        <v>135</v>
      </c>
      <c r="Q6342" s="4">
        <v>5</v>
      </c>
      <c r="R6342" t="s">
        <v>104</v>
      </c>
      <c r="T6342" s="2">
        <v>134.65</v>
      </c>
      <c r="U6342" s="4">
        <v>275</v>
      </c>
      <c r="V6342" t="s">
        <v>33</v>
      </c>
      <c r="W6342" s="3">
        <v>42888</v>
      </c>
      <c r="X6342" t="s">
        <v>20</v>
      </c>
      <c r="Y6342" t="s">
        <v>485</v>
      </c>
      <c r="Z6342" t="s">
        <v>64</v>
      </c>
    </row>
    <row r="6343" spans="1:26" x14ac:dyDescent="0.25">
      <c r="A6343">
        <v>3</v>
      </c>
      <c r="B6343" t="s">
        <v>10</v>
      </c>
      <c r="C6343">
        <v>3</v>
      </c>
      <c r="D6343" t="s">
        <v>26</v>
      </c>
      <c r="E6343" t="s">
        <v>320</v>
      </c>
      <c r="F6343" t="s">
        <v>13</v>
      </c>
      <c r="G6343" t="s">
        <v>1224</v>
      </c>
      <c r="H6343" s="1">
        <v>0</v>
      </c>
      <c r="I6343">
        <v>1</v>
      </c>
      <c r="J6343" s="3">
        <v>43013</v>
      </c>
      <c r="K6343" t="s">
        <v>6073</v>
      </c>
      <c r="L6343" t="s">
        <v>102</v>
      </c>
      <c r="M6343">
        <v>19805</v>
      </c>
      <c r="N6343">
        <v>1268</v>
      </c>
      <c r="O6343" t="s">
        <v>468</v>
      </c>
      <c r="P6343" s="4">
        <v>22</v>
      </c>
      <c r="Q6343" s="4">
        <v>5</v>
      </c>
      <c r="R6343" t="s">
        <v>104</v>
      </c>
      <c r="T6343" s="2">
        <v>21.71</v>
      </c>
      <c r="U6343" s="4">
        <v>78</v>
      </c>
      <c r="V6343" t="s">
        <v>33</v>
      </c>
      <c r="W6343" s="3">
        <v>43016</v>
      </c>
      <c r="X6343" t="s">
        <v>20</v>
      </c>
      <c r="Y6343" t="s">
        <v>161</v>
      </c>
      <c r="Z6343" t="s">
        <v>42</v>
      </c>
    </row>
    <row r="6344" spans="1:26" x14ac:dyDescent="0.25">
      <c r="A6344">
        <v>2</v>
      </c>
      <c r="B6344" t="s">
        <v>43</v>
      </c>
      <c r="C6344">
        <v>3</v>
      </c>
      <c r="D6344" t="s">
        <v>26</v>
      </c>
      <c r="E6344" t="s">
        <v>59</v>
      </c>
      <c r="F6344" t="s">
        <v>13</v>
      </c>
      <c r="G6344" t="s">
        <v>5263</v>
      </c>
      <c r="H6344" s="1">
        <v>0</v>
      </c>
      <c r="I6344">
        <v>1</v>
      </c>
      <c r="J6344" s="3">
        <v>42657</v>
      </c>
      <c r="K6344" t="s">
        <v>6065</v>
      </c>
      <c r="L6344" t="s">
        <v>102</v>
      </c>
      <c r="M6344">
        <v>3301</v>
      </c>
      <c r="N6344">
        <v>634</v>
      </c>
      <c r="O6344" t="s">
        <v>932</v>
      </c>
      <c r="P6344" s="4">
        <v>16</v>
      </c>
      <c r="Q6344" s="4">
        <v>5</v>
      </c>
      <c r="R6344" t="s">
        <v>104</v>
      </c>
      <c r="T6344" s="2">
        <v>16.190000000000001</v>
      </c>
      <c r="U6344" s="4">
        <v>270</v>
      </c>
      <c r="V6344" t="s">
        <v>33</v>
      </c>
      <c r="W6344" s="3">
        <v>42659</v>
      </c>
      <c r="X6344" t="s">
        <v>20</v>
      </c>
      <c r="Y6344" t="s">
        <v>1529</v>
      </c>
      <c r="Z6344" t="s">
        <v>42</v>
      </c>
    </row>
    <row r="6345" spans="1:26" x14ac:dyDescent="0.25">
      <c r="A6345">
        <v>4</v>
      </c>
      <c r="B6345" t="s">
        <v>25</v>
      </c>
      <c r="C6345">
        <v>3</v>
      </c>
      <c r="D6345" t="s">
        <v>26</v>
      </c>
      <c r="E6345" t="s">
        <v>1530</v>
      </c>
      <c r="F6345" t="s">
        <v>13</v>
      </c>
      <c r="G6345" t="s">
        <v>5440</v>
      </c>
      <c r="H6345" s="1">
        <v>0</v>
      </c>
      <c r="I6345">
        <v>1</v>
      </c>
      <c r="J6345" s="3">
        <v>43783</v>
      </c>
      <c r="K6345" t="s">
        <v>6074</v>
      </c>
      <c r="L6345" t="s">
        <v>102</v>
      </c>
      <c r="M6345">
        <v>13601</v>
      </c>
      <c r="N6345">
        <v>985</v>
      </c>
      <c r="O6345" t="s">
        <v>2948</v>
      </c>
      <c r="P6345" s="4">
        <v>25</v>
      </c>
      <c r="Q6345" s="4">
        <v>6</v>
      </c>
      <c r="R6345" t="s">
        <v>104</v>
      </c>
      <c r="T6345" s="2">
        <v>25.05</v>
      </c>
      <c r="U6345" s="4">
        <v>96</v>
      </c>
      <c r="V6345" t="s">
        <v>33</v>
      </c>
      <c r="W6345" s="3">
        <v>43787</v>
      </c>
      <c r="X6345" t="s">
        <v>20</v>
      </c>
      <c r="Y6345" t="s">
        <v>175</v>
      </c>
      <c r="Z6345" t="s">
        <v>42</v>
      </c>
    </row>
    <row r="6346" spans="1:26" x14ac:dyDescent="0.25">
      <c r="A6346">
        <v>5</v>
      </c>
      <c r="B6346" t="s">
        <v>25</v>
      </c>
      <c r="C6346">
        <v>3</v>
      </c>
      <c r="D6346" t="s">
        <v>26</v>
      </c>
      <c r="E6346" t="s">
        <v>2877</v>
      </c>
      <c r="F6346" t="s">
        <v>13</v>
      </c>
      <c r="G6346" t="s">
        <v>5201</v>
      </c>
      <c r="H6346" s="1">
        <v>0</v>
      </c>
      <c r="I6346">
        <v>1</v>
      </c>
      <c r="J6346" s="3">
        <v>43821</v>
      </c>
      <c r="K6346" t="s">
        <v>5370</v>
      </c>
      <c r="L6346" t="s">
        <v>102</v>
      </c>
      <c r="M6346">
        <v>2908</v>
      </c>
      <c r="N6346">
        <v>1308</v>
      </c>
      <c r="O6346" t="s">
        <v>956</v>
      </c>
      <c r="P6346" s="4">
        <v>35</v>
      </c>
      <c r="Q6346" s="4">
        <v>6</v>
      </c>
      <c r="R6346" t="s">
        <v>104</v>
      </c>
      <c r="T6346" s="2">
        <v>34.76</v>
      </c>
      <c r="U6346" s="4">
        <v>695</v>
      </c>
      <c r="V6346" t="s">
        <v>33</v>
      </c>
      <c r="W6346" s="3">
        <v>43826</v>
      </c>
      <c r="X6346" t="s">
        <v>20</v>
      </c>
      <c r="Y6346" t="s">
        <v>836</v>
      </c>
      <c r="Z6346" t="s">
        <v>356</v>
      </c>
    </row>
    <row r="6347" spans="1:26" x14ac:dyDescent="0.25">
      <c r="A6347">
        <v>4</v>
      </c>
      <c r="B6347" t="s">
        <v>25</v>
      </c>
      <c r="C6347">
        <v>3</v>
      </c>
      <c r="D6347" t="s">
        <v>26</v>
      </c>
      <c r="E6347" t="s">
        <v>171</v>
      </c>
      <c r="F6347" t="s">
        <v>13</v>
      </c>
      <c r="G6347" t="s">
        <v>5403</v>
      </c>
      <c r="H6347" s="1">
        <v>0</v>
      </c>
      <c r="I6347">
        <v>1</v>
      </c>
      <c r="J6347" s="3">
        <v>43295</v>
      </c>
      <c r="K6347" t="s">
        <v>5404</v>
      </c>
      <c r="L6347" t="s">
        <v>102</v>
      </c>
      <c r="M6347">
        <v>10009</v>
      </c>
      <c r="N6347">
        <v>1129</v>
      </c>
      <c r="O6347" t="s">
        <v>3443</v>
      </c>
      <c r="P6347" s="4">
        <v>10</v>
      </c>
      <c r="Q6347" s="4">
        <v>7</v>
      </c>
      <c r="R6347" t="s">
        <v>104</v>
      </c>
      <c r="T6347" s="2">
        <v>10.46</v>
      </c>
      <c r="U6347" s="4">
        <v>42</v>
      </c>
      <c r="V6347" t="s">
        <v>33</v>
      </c>
      <c r="W6347" s="3">
        <v>43299</v>
      </c>
      <c r="X6347" t="s">
        <v>20</v>
      </c>
      <c r="Y6347" t="s">
        <v>175</v>
      </c>
      <c r="Z6347" t="s">
        <v>49</v>
      </c>
    </row>
    <row r="6348" spans="1:26" x14ac:dyDescent="0.25">
      <c r="A6348">
        <v>5</v>
      </c>
      <c r="B6348" t="s">
        <v>25</v>
      </c>
      <c r="C6348">
        <v>3</v>
      </c>
      <c r="D6348" t="s">
        <v>26</v>
      </c>
      <c r="E6348" t="s">
        <v>372</v>
      </c>
      <c r="F6348" t="s">
        <v>13</v>
      </c>
      <c r="G6348" t="s">
        <v>5371</v>
      </c>
      <c r="H6348" s="1">
        <v>0</v>
      </c>
      <c r="I6348">
        <v>1</v>
      </c>
      <c r="J6348" s="3">
        <v>43439</v>
      </c>
      <c r="K6348" t="s">
        <v>5372</v>
      </c>
      <c r="L6348" t="s">
        <v>102</v>
      </c>
      <c r="M6348">
        <v>19711</v>
      </c>
      <c r="N6348">
        <v>4</v>
      </c>
      <c r="O6348" t="s">
        <v>3045</v>
      </c>
      <c r="P6348" s="4">
        <v>52</v>
      </c>
      <c r="Q6348" s="4">
        <v>7</v>
      </c>
      <c r="R6348" t="s">
        <v>104</v>
      </c>
      <c r="T6348" s="2">
        <v>51.55</v>
      </c>
      <c r="U6348" s="4">
        <v>110</v>
      </c>
      <c r="V6348" t="s">
        <v>33</v>
      </c>
      <c r="W6348" s="3">
        <v>43444</v>
      </c>
      <c r="X6348" t="s">
        <v>20</v>
      </c>
      <c r="Y6348" t="s">
        <v>161</v>
      </c>
      <c r="Z6348" t="s">
        <v>119</v>
      </c>
    </row>
    <row r="6349" spans="1:26" x14ac:dyDescent="0.25">
      <c r="A6349">
        <v>3</v>
      </c>
      <c r="B6349" t="s">
        <v>10</v>
      </c>
      <c r="C6349">
        <v>3</v>
      </c>
      <c r="D6349" t="s">
        <v>26</v>
      </c>
      <c r="E6349" t="s">
        <v>372</v>
      </c>
      <c r="F6349" t="s">
        <v>13</v>
      </c>
      <c r="G6349" t="s">
        <v>5766</v>
      </c>
      <c r="H6349" s="1">
        <v>0</v>
      </c>
      <c r="I6349">
        <v>1</v>
      </c>
      <c r="J6349" s="3">
        <v>43046</v>
      </c>
      <c r="K6349" t="s">
        <v>6052</v>
      </c>
      <c r="L6349" t="s">
        <v>102</v>
      </c>
      <c r="M6349">
        <v>19711</v>
      </c>
      <c r="N6349">
        <v>1367</v>
      </c>
      <c r="O6349" t="s">
        <v>2906</v>
      </c>
      <c r="P6349" s="4">
        <v>1</v>
      </c>
      <c r="Q6349" s="4">
        <v>7</v>
      </c>
      <c r="R6349" t="s">
        <v>104</v>
      </c>
      <c r="T6349" s="2">
        <v>0.52</v>
      </c>
      <c r="U6349" s="4">
        <v>26</v>
      </c>
      <c r="V6349" t="s">
        <v>33</v>
      </c>
      <c r="W6349" s="3">
        <v>43049</v>
      </c>
      <c r="X6349" t="s">
        <v>20</v>
      </c>
      <c r="Y6349" t="s">
        <v>161</v>
      </c>
      <c r="Z6349" t="s">
        <v>176</v>
      </c>
    </row>
    <row r="6350" spans="1:26" x14ac:dyDescent="0.25">
      <c r="A6350">
        <v>4</v>
      </c>
      <c r="B6350" t="s">
        <v>25</v>
      </c>
      <c r="C6350">
        <v>3</v>
      </c>
      <c r="D6350" t="s">
        <v>26</v>
      </c>
      <c r="E6350" t="s">
        <v>171</v>
      </c>
      <c r="F6350" t="s">
        <v>13</v>
      </c>
      <c r="G6350" t="s">
        <v>5403</v>
      </c>
      <c r="H6350" s="1">
        <v>0</v>
      </c>
      <c r="I6350">
        <v>1</v>
      </c>
      <c r="J6350" s="3">
        <v>43295</v>
      </c>
      <c r="K6350" t="s">
        <v>5404</v>
      </c>
      <c r="L6350" t="s">
        <v>102</v>
      </c>
      <c r="M6350">
        <v>10009</v>
      </c>
      <c r="N6350">
        <v>910</v>
      </c>
      <c r="O6350" t="s">
        <v>353</v>
      </c>
      <c r="P6350" s="4">
        <v>7</v>
      </c>
      <c r="Q6350" s="4">
        <v>7</v>
      </c>
      <c r="R6350" t="s">
        <v>104</v>
      </c>
      <c r="T6350" s="2">
        <v>6.89</v>
      </c>
      <c r="U6350" s="4">
        <v>14</v>
      </c>
      <c r="V6350" t="s">
        <v>33</v>
      </c>
      <c r="W6350" s="3">
        <v>43299</v>
      </c>
      <c r="X6350" t="s">
        <v>20</v>
      </c>
      <c r="Y6350" t="s">
        <v>175</v>
      </c>
      <c r="Z6350" t="s">
        <v>176</v>
      </c>
    </row>
    <row r="6351" spans="1:26" x14ac:dyDescent="0.25">
      <c r="A6351">
        <v>2</v>
      </c>
      <c r="B6351" t="s">
        <v>43</v>
      </c>
      <c r="C6351">
        <v>3</v>
      </c>
      <c r="D6351" t="s">
        <v>26</v>
      </c>
      <c r="E6351" t="s">
        <v>171</v>
      </c>
      <c r="F6351" t="s">
        <v>13</v>
      </c>
      <c r="G6351" t="s">
        <v>5393</v>
      </c>
      <c r="H6351" s="1">
        <v>0</v>
      </c>
      <c r="I6351">
        <v>1</v>
      </c>
      <c r="J6351" s="3">
        <v>42820</v>
      </c>
      <c r="K6351" t="s">
        <v>6056</v>
      </c>
      <c r="L6351" t="s">
        <v>102</v>
      </c>
      <c r="M6351">
        <v>10009</v>
      </c>
      <c r="N6351">
        <v>533</v>
      </c>
      <c r="O6351" t="s">
        <v>3395</v>
      </c>
      <c r="P6351" s="4">
        <v>282</v>
      </c>
      <c r="Q6351" s="4">
        <v>7</v>
      </c>
      <c r="R6351" t="s">
        <v>104</v>
      </c>
      <c r="T6351" s="2">
        <v>282.20999999999998</v>
      </c>
      <c r="U6351" s="4">
        <v>1085</v>
      </c>
      <c r="V6351" t="s">
        <v>33</v>
      </c>
      <c r="W6351" s="3">
        <v>42822</v>
      </c>
      <c r="X6351" t="s">
        <v>20</v>
      </c>
      <c r="Y6351" t="s">
        <v>175</v>
      </c>
      <c r="Z6351" t="s">
        <v>42</v>
      </c>
    </row>
    <row r="6352" spans="1:26" x14ac:dyDescent="0.25">
      <c r="A6352">
        <v>3</v>
      </c>
      <c r="B6352" t="s">
        <v>10</v>
      </c>
      <c r="C6352">
        <v>3</v>
      </c>
      <c r="D6352" t="s">
        <v>26</v>
      </c>
      <c r="E6352" t="s">
        <v>171</v>
      </c>
      <c r="F6352" t="s">
        <v>13</v>
      </c>
      <c r="G6352" t="s">
        <v>357</v>
      </c>
      <c r="H6352" s="1">
        <v>0</v>
      </c>
      <c r="I6352">
        <v>1</v>
      </c>
      <c r="J6352" s="3">
        <v>43125</v>
      </c>
      <c r="K6352" t="s">
        <v>5373</v>
      </c>
      <c r="L6352" t="s">
        <v>102</v>
      </c>
      <c r="M6352">
        <v>10024</v>
      </c>
      <c r="N6352">
        <v>1376</v>
      </c>
      <c r="O6352" t="s">
        <v>4324</v>
      </c>
      <c r="P6352" s="4">
        <v>0</v>
      </c>
      <c r="Q6352" s="4">
        <v>7</v>
      </c>
      <c r="R6352" t="s">
        <v>104</v>
      </c>
      <c r="T6352" s="2">
        <v>0</v>
      </c>
      <c r="U6352" s="4">
        <v>429</v>
      </c>
      <c r="V6352" t="s">
        <v>33</v>
      </c>
      <c r="W6352" s="3">
        <v>43128</v>
      </c>
      <c r="X6352" t="s">
        <v>20</v>
      </c>
      <c r="Y6352" t="s">
        <v>175</v>
      </c>
      <c r="Z6352" t="s">
        <v>42</v>
      </c>
    </row>
    <row r="6353" spans="1:26" x14ac:dyDescent="0.25">
      <c r="A6353">
        <v>2</v>
      </c>
      <c r="B6353" t="s">
        <v>43</v>
      </c>
      <c r="C6353">
        <v>3</v>
      </c>
      <c r="D6353" t="s">
        <v>26</v>
      </c>
      <c r="E6353" t="s">
        <v>178</v>
      </c>
      <c r="F6353" t="s">
        <v>13</v>
      </c>
      <c r="G6353" t="s">
        <v>5425</v>
      </c>
      <c r="H6353" s="1">
        <v>0</v>
      </c>
      <c r="I6353">
        <v>1</v>
      </c>
      <c r="J6353" s="3">
        <v>42482</v>
      </c>
      <c r="K6353" t="s">
        <v>6075</v>
      </c>
      <c r="L6353" t="s">
        <v>102</v>
      </c>
      <c r="M6353">
        <v>12180</v>
      </c>
      <c r="N6353">
        <v>1501</v>
      </c>
      <c r="O6353" t="s">
        <v>412</v>
      </c>
      <c r="P6353" s="4">
        <v>121</v>
      </c>
      <c r="Q6353" s="4">
        <v>8</v>
      </c>
      <c r="R6353" t="s">
        <v>104</v>
      </c>
      <c r="T6353" s="2">
        <v>121.44</v>
      </c>
      <c r="U6353" s="4">
        <v>248</v>
      </c>
      <c r="V6353" t="s">
        <v>33</v>
      </c>
      <c r="W6353" s="3">
        <v>42484</v>
      </c>
      <c r="X6353" t="s">
        <v>20</v>
      </c>
      <c r="Y6353" t="s">
        <v>175</v>
      </c>
      <c r="Z6353" t="s">
        <v>119</v>
      </c>
    </row>
    <row r="6354" spans="1:26" x14ac:dyDescent="0.25">
      <c r="A6354">
        <v>2</v>
      </c>
      <c r="B6354" t="s">
        <v>43</v>
      </c>
      <c r="C6354">
        <v>3</v>
      </c>
      <c r="D6354" t="s">
        <v>26</v>
      </c>
      <c r="E6354" t="s">
        <v>928</v>
      </c>
      <c r="F6354" t="s">
        <v>13</v>
      </c>
      <c r="G6354" t="s">
        <v>5251</v>
      </c>
      <c r="H6354" s="1">
        <v>0</v>
      </c>
      <c r="I6354">
        <v>1</v>
      </c>
      <c r="J6354" s="3">
        <v>43767</v>
      </c>
      <c r="K6354" t="s">
        <v>6076</v>
      </c>
      <c r="L6354" t="s">
        <v>102</v>
      </c>
      <c r="M6354">
        <v>13021</v>
      </c>
      <c r="N6354">
        <v>1567</v>
      </c>
      <c r="O6354" t="s">
        <v>3767</v>
      </c>
      <c r="P6354" s="4">
        <v>23</v>
      </c>
      <c r="Q6354" s="4">
        <v>8</v>
      </c>
      <c r="R6354" t="s">
        <v>104</v>
      </c>
      <c r="T6354" s="2">
        <v>22.54</v>
      </c>
      <c r="U6354" s="4">
        <v>47</v>
      </c>
      <c r="V6354" t="s">
        <v>33</v>
      </c>
      <c r="W6354" s="3">
        <v>43769</v>
      </c>
      <c r="X6354" t="s">
        <v>20</v>
      </c>
      <c r="Y6354" t="s">
        <v>175</v>
      </c>
      <c r="Z6354" t="s">
        <v>64</v>
      </c>
    </row>
    <row r="6355" spans="1:26" x14ac:dyDescent="0.25">
      <c r="A6355">
        <v>5</v>
      </c>
      <c r="B6355" t="s">
        <v>25</v>
      </c>
      <c r="C6355">
        <v>3</v>
      </c>
      <c r="D6355" t="s">
        <v>26</v>
      </c>
      <c r="E6355" t="s">
        <v>171</v>
      </c>
      <c r="F6355" t="s">
        <v>13</v>
      </c>
      <c r="G6355" t="s">
        <v>5205</v>
      </c>
      <c r="H6355" s="1">
        <v>0</v>
      </c>
      <c r="I6355">
        <v>1</v>
      </c>
      <c r="J6355" s="3">
        <v>43330</v>
      </c>
      <c r="K6355" t="s">
        <v>6077</v>
      </c>
      <c r="L6355" t="s">
        <v>102</v>
      </c>
      <c r="M6355">
        <v>10024</v>
      </c>
      <c r="N6355">
        <v>288</v>
      </c>
      <c r="O6355" t="s">
        <v>6078</v>
      </c>
      <c r="P6355" s="4">
        <v>99</v>
      </c>
      <c r="Q6355" s="4">
        <v>9</v>
      </c>
      <c r="R6355" t="s">
        <v>104</v>
      </c>
      <c r="T6355" s="2">
        <v>99.49</v>
      </c>
      <c r="U6355" s="4">
        <v>355</v>
      </c>
      <c r="V6355" t="s">
        <v>33</v>
      </c>
      <c r="W6355" s="3">
        <v>43335</v>
      </c>
      <c r="X6355" t="s">
        <v>20</v>
      </c>
      <c r="Y6355" t="s">
        <v>175</v>
      </c>
      <c r="Z6355" t="s">
        <v>56</v>
      </c>
    </row>
    <row r="6356" spans="1:26" x14ac:dyDescent="0.25">
      <c r="A6356">
        <v>2</v>
      </c>
      <c r="B6356" t="s">
        <v>43</v>
      </c>
      <c r="C6356">
        <v>3</v>
      </c>
      <c r="D6356" t="s">
        <v>26</v>
      </c>
      <c r="E6356" t="s">
        <v>157</v>
      </c>
      <c r="F6356" t="s">
        <v>13</v>
      </c>
      <c r="G6356" t="s">
        <v>5387</v>
      </c>
      <c r="H6356" s="1">
        <v>0</v>
      </c>
      <c r="I6356">
        <v>1</v>
      </c>
      <c r="J6356" s="3">
        <v>42510</v>
      </c>
      <c r="K6356" t="s">
        <v>5388</v>
      </c>
      <c r="L6356" t="s">
        <v>102</v>
      </c>
      <c r="M6356">
        <v>3820</v>
      </c>
      <c r="N6356">
        <v>1414</v>
      </c>
      <c r="O6356" t="s">
        <v>4272</v>
      </c>
      <c r="P6356" s="4">
        <v>12</v>
      </c>
      <c r="Q6356" s="4">
        <v>9</v>
      </c>
      <c r="R6356" t="s">
        <v>104</v>
      </c>
      <c r="T6356" s="2">
        <v>11.94</v>
      </c>
      <c r="U6356" s="4">
        <v>39</v>
      </c>
      <c r="V6356" t="s">
        <v>33</v>
      </c>
      <c r="W6356" s="3">
        <v>42512</v>
      </c>
      <c r="X6356" t="s">
        <v>20</v>
      </c>
      <c r="Y6356" t="s">
        <v>1529</v>
      </c>
      <c r="Z6356" t="s">
        <v>49</v>
      </c>
    </row>
    <row r="6357" spans="1:26" x14ac:dyDescent="0.25">
      <c r="A6357">
        <v>3</v>
      </c>
      <c r="B6357" t="s">
        <v>10</v>
      </c>
      <c r="C6357">
        <v>3</v>
      </c>
      <c r="D6357" t="s">
        <v>26</v>
      </c>
      <c r="E6357" t="s">
        <v>237</v>
      </c>
      <c r="F6357" t="s">
        <v>13</v>
      </c>
      <c r="G6357" t="s">
        <v>5633</v>
      </c>
      <c r="H6357" s="1">
        <v>0</v>
      </c>
      <c r="I6357">
        <v>1</v>
      </c>
      <c r="J6357" s="3">
        <v>43778</v>
      </c>
      <c r="K6357" t="s">
        <v>6046</v>
      </c>
      <c r="L6357" t="s">
        <v>102</v>
      </c>
      <c r="M6357">
        <v>21044</v>
      </c>
      <c r="N6357">
        <v>100</v>
      </c>
      <c r="O6357" t="s">
        <v>614</v>
      </c>
      <c r="P6357" s="4">
        <v>474</v>
      </c>
      <c r="Q6357" s="4">
        <v>9</v>
      </c>
      <c r="R6357" t="s">
        <v>104</v>
      </c>
      <c r="T6357" s="2">
        <v>473.61</v>
      </c>
      <c r="U6357" s="4">
        <v>1633</v>
      </c>
      <c r="V6357" t="s">
        <v>33</v>
      </c>
      <c r="W6357" s="3">
        <v>43781</v>
      </c>
      <c r="X6357" t="s">
        <v>20</v>
      </c>
      <c r="Y6357" t="s">
        <v>1549</v>
      </c>
      <c r="Z6357" t="s">
        <v>42</v>
      </c>
    </row>
    <row r="6358" spans="1:26" x14ac:dyDescent="0.25">
      <c r="A6358">
        <v>2</v>
      </c>
      <c r="B6358" t="s">
        <v>43</v>
      </c>
      <c r="C6358">
        <v>3</v>
      </c>
      <c r="D6358" t="s">
        <v>26</v>
      </c>
      <c r="E6358" t="s">
        <v>305</v>
      </c>
      <c r="F6358" t="s">
        <v>13</v>
      </c>
      <c r="G6358" t="s">
        <v>5224</v>
      </c>
      <c r="H6358" s="1">
        <v>0.2</v>
      </c>
      <c r="I6358">
        <v>1</v>
      </c>
      <c r="J6358" s="3">
        <v>43090</v>
      </c>
      <c r="K6358" t="s">
        <v>6079</v>
      </c>
      <c r="L6358" t="s">
        <v>102</v>
      </c>
      <c r="M6358">
        <v>43229</v>
      </c>
      <c r="N6358">
        <v>1215</v>
      </c>
      <c r="O6358" t="s">
        <v>4028</v>
      </c>
      <c r="P6358" s="4">
        <v>0</v>
      </c>
      <c r="Q6358" s="4">
        <v>2</v>
      </c>
      <c r="R6358" t="s">
        <v>104</v>
      </c>
      <c r="T6358" s="2">
        <v>0.34</v>
      </c>
      <c r="U6358" s="4">
        <v>3</v>
      </c>
      <c r="V6358" t="s">
        <v>33</v>
      </c>
      <c r="W6358" s="3">
        <v>43092</v>
      </c>
      <c r="X6358" t="s">
        <v>20</v>
      </c>
      <c r="Y6358" t="s">
        <v>309</v>
      </c>
      <c r="Z6358" t="s">
        <v>49</v>
      </c>
    </row>
    <row r="6359" spans="1:26" x14ac:dyDescent="0.25">
      <c r="A6359">
        <v>3</v>
      </c>
      <c r="B6359" t="s">
        <v>10</v>
      </c>
      <c r="C6359">
        <v>3</v>
      </c>
      <c r="D6359" t="s">
        <v>26</v>
      </c>
      <c r="E6359" t="s">
        <v>99</v>
      </c>
      <c r="F6359" t="s">
        <v>13</v>
      </c>
      <c r="G6359" t="s">
        <v>148</v>
      </c>
      <c r="H6359" s="1">
        <v>0.2</v>
      </c>
      <c r="I6359">
        <v>1</v>
      </c>
      <c r="J6359" s="3">
        <v>43002</v>
      </c>
      <c r="K6359" t="s">
        <v>6080</v>
      </c>
      <c r="L6359" t="s">
        <v>102</v>
      </c>
      <c r="M6359">
        <v>19120</v>
      </c>
      <c r="N6359">
        <v>1135</v>
      </c>
      <c r="O6359" t="s">
        <v>3387</v>
      </c>
      <c r="P6359" s="4">
        <v>1</v>
      </c>
      <c r="Q6359" s="4">
        <v>2</v>
      </c>
      <c r="R6359" t="s">
        <v>104</v>
      </c>
      <c r="T6359" s="2">
        <v>0.6</v>
      </c>
      <c r="U6359" s="4">
        <v>7</v>
      </c>
      <c r="V6359" t="s">
        <v>33</v>
      </c>
      <c r="W6359" s="3">
        <v>43005</v>
      </c>
      <c r="X6359" t="s">
        <v>20</v>
      </c>
      <c r="Y6359" t="s">
        <v>105</v>
      </c>
      <c r="Z6359" t="s">
        <v>49</v>
      </c>
    </row>
    <row r="6360" spans="1:26" x14ac:dyDescent="0.25">
      <c r="A6360">
        <v>4</v>
      </c>
      <c r="B6360" t="s">
        <v>25</v>
      </c>
      <c r="C6360">
        <v>3</v>
      </c>
      <c r="D6360" t="s">
        <v>26</v>
      </c>
      <c r="E6360" t="s">
        <v>171</v>
      </c>
      <c r="F6360" t="s">
        <v>13</v>
      </c>
      <c r="G6360" t="s">
        <v>5403</v>
      </c>
      <c r="H6360" s="1">
        <v>0.2</v>
      </c>
      <c r="I6360">
        <v>1</v>
      </c>
      <c r="J6360" s="3">
        <v>43295</v>
      </c>
      <c r="K6360" t="s">
        <v>5404</v>
      </c>
      <c r="L6360" t="s">
        <v>102</v>
      </c>
      <c r="M6360">
        <v>10009</v>
      </c>
      <c r="N6360">
        <v>1315</v>
      </c>
      <c r="O6360" t="s">
        <v>2970</v>
      </c>
      <c r="P6360" s="4">
        <v>3</v>
      </c>
      <c r="Q6360" s="4">
        <v>2</v>
      </c>
      <c r="R6360" t="s">
        <v>104</v>
      </c>
      <c r="T6360" s="2">
        <v>2.88</v>
      </c>
      <c r="U6360" s="4">
        <v>9</v>
      </c>
      <c r="V6360" t="s">
        <v>33</v>
      </c>
      <c r="W6360" s="3">
        <v>43299</v>
      </c>
      <c r="X6360" t="s">
        <v>20</v>
      </c>
      <c r="Y6360" t="s">
        <v>175</v>
      </c>
      <c r="Z6360" t="s">
        <v>54</v>
      </c>
    </row>
    <row r="6361" spans="1:26" x14ac:dyDescent="0.25">
      <c r="A6361">
        <v>2</v>
      </c>
      <c r="B6361" t="s">
        <v>43</v>
      </c>
      <c r="C6361">
        <v>3</v>
      </c>
      <c r="D6361" t="s">
        <v>26</v>
      </c>
      <c r="E6361" t="s">
        <v>99</v>
      </c>
      <c r="F6361" t="s">
        <v>13</v>
      </c>
      <c r="G6361" t="s">
        <v>223</v>
      </c>
      <c r="H6361" s="1">
        <v>0.2</v>
      </c>
      <c r="I6361">
        <v>1</v>
      </c>
      <c r="J6361" s="3">
        <v>43269</v>
      </c>
      <c r="K6361" t="s">
        <v>6081</v>
      </c>
      <c r="L6361" t="s">
        <v>102</v>
      </c>
      <c r="M6361">
        <v>19134</v>
      </c>
      <c r="N6361">
        <v>1693</v>
      </c>
      <c r="O6361" t="s">
        <v>4604</v>
      </c>
      <c r="P6361" s="4">
        <v>2</v>
      </c>
      <c r="Q6361" s="4">
        <v>2</v>
      </c>
      <c r="R6361" t="s">
        <v>104</v>
      </c>
      <c r="T6361" s="2">
        <v>2.14</v>
      </c>
      <c r="U6361" s="4">
        <v>7</v>
      </c>
      <c r="V6361" t="s">
        <v>33</v>
      </c>
      <c r="W6361" s="3">
        <v>43271</v>
      </c>
      <c r="X6361" t="s">
        <v>20</v>
      </c>
      <c r="Y6361" t="s">
        <v>105</v>
      </c>
      <c r="Z6361" t="s">
        <v>64</v>
      </c>
    </row>
    <row r="6362" spans="1:26" x14ac:dyDescent="0.25">
      <c r="A6362">
        <v>2</v>
      </c>
      <c r="B6362" t="s">
        <v>43</v>
      </c>
      <c r="C6362">
        <v>3</v>
      </c>
      <c r="D6362" t="s">
        <v>26</v>
      </c>
      <c r="E6362" t="s">
        <v>99</v>
      </c>
      <c r="F6362" t="s">
        <v>13</v>
      </c>
      <c r="G6362" t="s">
        <v>223</v>
      </c>
      <c r="H6362" s="1">
        <v>0.2</v>
      </c>
      <c r="I6362">
        <v>1</v>
      </c>
      <c r="J6362" s="3">
        <v>43172</v>
      </c>
      <c r="K6362" t="s">
        <v>5408</v>
      </c>
      <c r="L6362" t="s">
        <v>102</v>
      </c>
      <c r="M6362">
        <v>19134</v>
      </c>
      <c r="N6362">
        <v>1485</v>
      </c>
      <c r="O6362" t="s">
        <v>6043</v>
      </c>
      <c r="P6362" s="4">
        <v>-28</v>
      </c>
      <c r="Q6362" s="4">
        <v>2</v>
      </c>
      <c r="R6362" t="s">
        <v>104</v>
      </c>
      <c r="T6362" s="2">
        <v>-28.37</v>
      </c>
      <c r="U6362" s="4">
        <v>126</v>
      </c>
      <c r="V6362" t="s">
        <v>33</v>
      </c>
      <c r="W6362" s="3">
        <v>43174</v>
      </c>
      <c r="X6362" t="s">
        <v>20</v>
      </c>
      <c r="Y6362" t="s">
        <v>105</v>
      </c>
      <c r="Z6362" t="s">
        <v>42</v>
      </c>
    </row>
    <row r="6363" spans="1:26" x14ac:dyDescent="0.25">
      <c r="A6363">
        <v>4</v>
      </c>
      <c r="B6363" t="s">
        <v>25</v>
      </c>
      <c r="C6363">
        <v>3</v>
      </c>
      <c r="D6363" t="s">
        <v>26</v>
      </c>
      <c r="E6363" t="s">
        <v>305</v>
      </c>
      <c r="F6363" t="s">
        <v>13</v>
      </c>
      <c r="G6363" t="s">
        <v>1273</v>
      </c>
      <c r="H6363" s="1">
        <v>0.2</v>
      </c>
      <c r="I6363">
        <v>1</v>
      </c>
      <c r="J6363" s="3">
        <v>43771</v>
      </c>
      <c r="K6363" t="s">
        <v>6082</v>
      </c>
      <c r="L6363" t="s">
        <v>102</v>
      </c>
      <c r="M6363">
        <v>43229</v>
      </c>
      <c r="N6363">
        <v>1307</v>
      </c>
      <c r="O6363" t="s">
        <v>639</v>
      </c>
      <c r="P6363" s="4">
        <v>-82</v>
      </c>
      <c r="Q6363" s="4">
        <v>2</v>
      </c>
      <c r="R6363" t="s">
        <v>104</v>
      </c>
      <c r="T6363" s="2">
        <v>-81.73</v>
      </c>
      <c r="U6363" s="4">
        <v>385</v>
      </c>
      <c r="V6363" t="s">
        <v>33</v>
      </c>
      <c r="W6363" s="3">
        <v>43775</v>
      </c>
      <c r="X6363" t="s">
        <v>20</v>
      </c>
      <c r="Y6363" t="s">
        <v>309</v>
      </c>
      <c r="Z6363" t="s">
        <v>356</v>
      </c>
    </row>
    <row r="6364" spans="1:26" x14ac:dyDescent="0.25">
      <c r="A6364">
        <v>5</v>
      </c>
      <c r="B6364" t="s">
        <v>25</v>
      </c>
      <c r="C6364">
        <v>3</v>
      </c>
      <c r="D6364" t="s">
        <v>26</v>
      </c>
      <c r="E6364" t="s">
        <v>99</v>
      </c>
      <c r="F6364" t="s">
        <v>13</v>
      </c>
      <c r="G6364" t="s">
        <v>5672</v>
      </c>
      <c r="H6364" s="1">
        <v>0.2</v>
      </c>
      <c r="I6364">
        <v>1</v>
      </c>
      <c r="J6364" s="3">
        <v>42639</v>
      </c>
      <c r="K6364" t="s">
        <v>6083</v>
      </c>
      <c r="L6364" t="s">
        <v>102</v>
      </c>
      <c r="M6364">
        <v>19134</v>
      </c>
      <c r="N6364">
        <v>292</v>
      </c>
      <c r="O6364" t="s">
        <v>3624</v>
      </c>
      <c r="P6364" s="4">
        <v>14</v>
      </c>
      <c r="Q6364" s="4">
        <v>3</v>
      </c>
      <c r="R6364" t="s">
        <v>104</v>
      </c>
      <c r="T6364" s="2">
        <v>14.4</v>
      </c>
      <c r="U6364" s="4">
        <v>144</v>
      </c>
      <c r="V6364" t="s">
        <v>33</v>
      </c>
      <c r="W6364" s="3">
        <v>42644</v>
      </c>
      <c r="X6364" t="s">
        <v>20</v>
      </c>
      <c r="Y6364" t="s">
        <v>105</v>
      </c>
      <c r="Z6364" t="s">
        <v>56</v>
      </c>
    </row>
    <row r="6365" spans="1:26" x14ac:dyDescent="0.25">
      <c r="A6365">
        <v>2</v>
      </c>
      <c r="B6365" t="s">
        <v>43</v>
      </c>
      <c r="C6365">
        <v>3</v>
      </c>
      <c r="D6365" t="s">
        <v>26</v>
      </c>
      <c r="E6365" t="s">
        <v>99</v>
      </c>
      <c r="F6365" t="s">
        <v>13</v>
      </c>
      <c r="G6365" t="s">
        <v>223</v>
      </c>
      <c r="H6365" s="1">
        <v>0.2</v>
      </c>
      <c r="I6365">
        <v>1</v>
      </c>
      <c r="J6365" s="3">
        <v>43269</v>
      </c>
      <c r="K6365" t="s">
        <v>6081</v>
      </c>
      <c r="L6365" t="s">
        <v>102</v>
      </c>
      <c r="M6365">
        <v>19134</v>
      </c>
      <c r="N6365">
        <v>793</v>
      </c>
      <c r="O6365" t="s">
        <v>3724</v>
      </c>
      <c r="P6365" s="4">
        <v>91</v>
      </c>
      <c r="Q6365" s="4">
        <v>3</v>
      </c>
      <c r="R6365" t="s">
        <v>104</v>
      </c>
      <c r="T6365" s="2">
        <v>90.72</v>
      </c>
      <c r="U6365" s="4">
        <v>454</v>
      </c>
      <c r="V6365" t="s">
        <v>33</v>
      </c>
      <c r="W6365" s="3">
        <v>43271</v>
      </c>
      <c r="X6365" t="s">
        <v>20</v>
      </c>
      <c r="Y6365" t="s">
        <v>105</v>
      </c>
      <c r="Z6365" t="s">
        <v>56</v>
      </c>
    </row>
    <row r="6366" spans="1:26" x14ac:dyDescent="0.25">
      <c r="A6366">
        <v>3</v>
      </c>
      <c r="B6366" t="s">
        <v>10</v>
      </c>
      <c r="C6366">
        <v>3</v>
      </c>
      <c r="D6366" t="s">
        <v>26</v>
      </c>
      <c r="E6366" t="s">
        <v>171</v>
      </c>
      <c r="F6366" t="s">
        <v>13</v>
      </c>
      <c r="G6366" t="s">
        <v>5732</v>
      </c>
      <c r="H6366" s="1">
        <v>0.2</v>
      </c>
      <c r="I6366">
        <v>1</v>
      </c>
      <c r="J6366" s="3">
        <v>43730</v>
      </c>
      <c r="K6366" t="s">
        <v>6084</v>
      </c>
      <c r="L6366" t="s">
        <v>102</v>
      </c>
      <c r="M6366">
        <v>10009</v>
      </c>
      <c r="N6366">
        <v>698</v>
      </c>
      <c r="O6366" t="s">
        <v>3157</v>
      </c>
      <c r="P6366" s="4">
        <v>15</v>
      </c>
      <c r="Q6366" s="4">
        <v>3</v>
      </c>
      <c r="R6366" t="s">
        <v>104</v>
      </c>
      <c r="T6366" s="2">
        <v>14.56</v>
      </c>
      <c r="U6366" s="4">
        <v>40</v>
      </c>
      <c r="V6366" t="s">
        <v>33</v>
      </c>
      <c r="W6366" s="3">
        <v>43733</v>
      </c>
      <c r="X6366" t="s">
        <v>20</v>
      </c>
      <c r="Y6366" t="s">
        <v>175</v>
      </c>
      <c r="Z6366" t="s">
        <v>54</v>
      </c>
    </row>
    <row r="6367" spans="1:26" x14ac:dyDescent="0.25">
      <c r="A6367">
        <v>4</v>
      </c>
      <c r="B6367" t="s">
        <v>25</v>
      </c>
      <c r="C6367">
        <v>3</v>
      </c>
      <c r="D6367" t="s">
        <v>26</v>
      </c>
      <c r="E6367" t="s">
        <v>171</v>
      </c>
      <c r="F6367" t="s">
        <v>13</v>
      </c>
      <c r="G6367" t="s">
        <v>5403</v>
      </c>
      <c r="H6367" s="1">
        <v>0.2</v>
      </c>
      <c r="I6367">
        <v>1</v>
      </c>
      <c r="J6367" s="3">
        <v>43295</v>
      </c>
      <c r="K6367" t="s">
        <v>5404</v>
      </c>
      <c r="L6367" t="s">
        <v>102</v>
      </c>
      <c r="M6367">
        <v>10009</v>
      </c>
      <c r="N6367">
        <v>50</v>
      </c>
      <c r="O6367" t="s">
        <v>749</v>
      </c>
      <c r="P6367" s="4">
        <v>3</v>
      </c>
      <c r="Q6367" s="4">
        <v>3</v>
      </c>
      <c r="R6367" t="s">
        <v>104</v>
      </c>
      <c r="T6367" s="2">
        <v>3.2</v>
      </c>
      <c r="U6367" s="4">
        <v>9</v>
      </c>
      <c r="V6367" t="s">
        <v>33</v>
      </c>
      <c r="W6367" s="3">
        <v>43299</v>
      </c>
      <c r="X6367" t="s">
        <v>20</v>
      </c>
      <c r="Y6367" t="s">
        <v>175</v>
      </c>
      <c r="Z6367" t="s">
        <v>54</v>
      </c>
    </row>
    <row r="6368" spans="1:26" x14ac:dyDescent="0.25">
      <c r="A6368">
        <v>4</v>
      </c>
      <c r="B6368" t="s">
        <v>25</v>
      </c>
      <c r="C6368">
        <v>3</v>
      </c>
      <c r="D6368" t="s">
        <v>26</v>
      </c>
      <c r="E6368" t="s">
        <v>171</v>
      </c>
      <c r="F6368" t="s">
        <v>13</v>
      </c>
      <c r="G6368" t="s">
        <v>5395</v>
      </c>
      <c r="H6368" s="1">
        <v>0.2</v>
      </c>
      <c r="I6368">
        <v>1</v>
      </c>
      <c r="J6368" s="3">
        <v>42993</v>
      </c>
      <c r="K6368" t="s">
        <v>5396</v>
      </c>
      <c r="L6368" t="s">
        <v>102</v>
      </c>
      <c r="M6368">
        <v>10035</v>
      </c>
      <c r="N6368">
        <v>714</v>
      </c>
      <c r="O6368" t="s">
        <v>3074</v>
      </c>
      <c r="P6368" s="4">
        <v>30</v>
      </c>
      <c r="Q6368" s="4">
        <v>3</v>
      </c>
      <c r="R6368" t="s">
        <v>104</v>
      </c>
      <c r="T6368" s="2">
        <v>29.95</v>
      </c>
      <c r="U6368" s="4">
        <v>80</v>
      </c>
      <c r="V6368" t="s">
        <v>33</v>
      </c>
      <c r="W6368" s="3">
        <v>42997</v>
      </c>
      <c r="X6368" t="s">
        <v>20</v>
      </c>
      <c r="Y6368" t="s">
        <v>175</v>
      </c>
      <c r="Z6368" t="s">
        <v>54</v>
      </c>
    </row>
    <row r="6369" spans="1:26" x14ac:dyDescent="0.25">
      <c r="A6369">
        <v>5</v>
      </c>
      <c r="B6369" t="s">
        <v>25</v>
      </c>
      <c r="C6369">
        <v>3</v>
      </c>
      <c r="D6369" t="s">
        <v>26</v>
      </c>
      <c r="E6369" t="s">
        <v>171</v>
      </c>
      <c r="F6369" t="s">
        <v>13</v>
      </c>
      <c r="G6369" t="s">
        <v>5513</v>
      </c>
      <c r="H6369" s="1">
        <v>0.2</v>
      </c>
      <c r="I6369">
        <v>1</v>
      </c>
      <c r="J6369" s="3">
        <v>43453</v>
      </c>
      <c r="K6369" t="s">
        <v>6045</v>
      </c>
      <c r="L6369" t="s">
        <v>102</v>
      </c>
      <c r="M6369">
        <v>10035</v>
      </c>
      <c r="N6369">
        <v>693</v>
      </c>
      <c r="O6369" t="s">
        <v>3343</v>
      </c>
      <c r="P6369" s="4">
        <v>12</v>
      </c>
      <c r="Q6369" s="4">
        <v>3</v>
      </c>
      <c r="R6369" t="s">
        <v>104</v>
      </c>
      <c r="T6369" s="2">
        <v>11.56</v>
      </c>
      <c r="U6369" s="4">
        <v>34</v>
      </c>
      <c r="V6369" t="s">
        <v>33</v>
      </c>
      <c r="W6369" s="3">
        <v>43458</v>
      </c>
      <c r="X6369" t="s">
        <v>20</v>
      </c>
      <c r="Y6369" t="s">
        <v>175</v>
      </c>
      <c r="Z6369" t="s">
        <v>54</v>
      </c>
    </row>
    <row r="6370" spans="1:26" x14ac:dyDescent="0.25">
      <c r="A6370">
        <v>2</v>
      </c>
      <c r="B6370" t="s">
        <v>43</v>
      </c>
      <c r="C6370">
        <v>3</v>
      </c>
      <c r="D6370" t="s">
        <v>26</v>
      </c>
      <c r="E6370" t="s">
        <v>178</v>
      </c>
      <c r="F6370" t="s">
        <v>13</v>
      </c>
      <c r="G6370" t="s">
        <v>5425</v>
      </c>
      <c r="H6370" s="1">
        <v>0.2</v>
      </c>
      <c r="I6370">
        <v>1</v>
      </c>
      <c r="J6370" s="3">
        <v>42482</v>
      </c>
      <c r="K6370" t="s">
        <v>6075</v>
      </c>
      <c r="L6370" t="s">
        <v>102</v>
      </c>
      <c r="M6370">
        <v>12180</v>
      </c>
      <c r="N6370">
        <v>68</v>
      </c>
      <c r="O6370" t="s">
        <v>8239</v>
      </c>
      <c r="P6370" s="4">
        <v>3</v>
      </c>
      <c r="Q6370" s="4">
        <v>3</v>
      </c>
      <c r="R6370" t="s">
        <v>104</v>
      </c>
      <c r="T6370" s="2">
        <v>3.35</v>
      </c>
      <c r="U6370" s="4">
        <v>10</v>
      </c>
      <c r="V6370" t="s">
        <v>33</v>
      </c>
      <c r="W6370" s="3">
        <v>42484</v>
      </c>
      <c r="X6370" t="s">
        <v>20</v>
      </c>
      <c r="Y6370" t="s">
        <v>175</v>
      </c>
      <c r="Z6370" t="s">
        <v>54</v>
      </c>
    </row>
    <row r="6371" spans="1:26" x14ac:dyDescent="0.25">
      <c r="A6371">
        <v>5</v>
      </c>
      <c r="B6371" t="s">
        <v>25</v>
      </c>
      <c r="C6371">
        <v>3</v>
      </c>
      <c r="D6371" t="s">
        <v>26</v>
      </c>
      <c r="E6371" t="s">
        <v>178</v>
      </c>
      <c r="F6371" t="s">
        <v>13</v>
      </c>
      <c r="G6371" t="s">
        <v>342</v>
      </c>
      <c r="H6371" s="1">
        <v>0.2</v>
      </c>
      <c r="I6371">
        <v>1</v>
      </c>
      <c r="J6371" s="3">
        <v>42914</v>
      </c>
      <c r="K6371" t="s">
        <v>5415</v>
      </c>
      <c r="L6371" t="s">
        <v>102</v>
      </c>
      <c r="M6371">
        <v>45373</v>
      </c>
      <c r="N6371">
        <v>1799</v>
      </c>
      <c r="O6371" t="s">
        <v>256</v>
      </c>
      <c r="P6371" s="4">
        <v>5</v>
      </c>
      <c r="Q6371" s="4">
        <v>3</v>
      </c>
      <c r="R6371" t="s">
        <v>104</v>
      </c>
      <c r="T6371" s="2">
        <v>5.44</v>
      </c>
      <c r="U6371" s="4">
        <v>16</v>
      </c>
      <c r="V6371" t="s">
        <v>33</v>
      </c>
      <c r="W6371" s="3">
        <v>42919</v>
      </c>
      <c r="X6371" t="s">
        <v>20</v>
      </c>
      <c r="Y6371" t="s">
        <v>309</v>
      </c>
      <c r="Z6371" t="s">
        <v>64</v>
      </c>
    </row>
    <row r="6372" spans="1:26" x14ac:dyDescent="0.25">
      <c r="A6372">
        <v>2</v>
      </c>
      <c r="B6372" t="s">
        <v>43</v>
      </c>
      <c r="C6372">
        <v>3</v>
      </c>
      <c r="D6372" t="s">
        <v>26</v>
      </c>
      <c r="E6372" t="s">
        <v>99</v>
      </c>
      <c r="F6372" t="s">
        <v>13</v>
      </c>
      <c r="G6372" t="s">
        <v>1289</v>
      </c>
      <c r="H6372" s="1">
        <v>0.2</v>
      </c>
      <c r="I6372">
        <v>1</v>
      </c>
      <c r="J6372" s="3">
        <v>43382</v>
      </c>
      <c r="K6372" t="s">
        <v>5405</v>
      </c>
      <c r="L6372" t="s">
        <v>102</v>
      </c>
      <c r="M6372">
        <v>19143</v>
      </c>
      <c r="N6372">
        <v>1743</v>
      </c>
      <c r="O6372" t="s">
        <v>3405</v>
      </c>
      <c r="P6372" s="4">
        <v>6</v>
      </c>
      <c r="Q6372" s="4">
        <v>4</v>
      </c>
      <c r="R6372" t="s">
        <v>104</v>
      </c>
      <c r="T6372" s="2">
        <v>5.98</v>
      </c>
      <c r="U6372" s="4">
        <v>19</v>
      </c>
      <c r="V6372" t="s">
        <v>33</v>
      </c>
      <c r="W6372" s="3">
        <v>43384</v>
      </c>
      <c r="X6372" t="s">
        <v>20</v>
      </c>
      <c r="Y6372" t="s">
        <v>105</v>
      </c>
      <c r="Z6372" t="s">
        <v>64</v>
      </c>
    </row>
    <row r="6373" spans="1:26" x14ac:dyDescent="0.25">
      <c r="A6373">
        <v>4</v>
      </c>
      <c r="B6373" t="s">
        <v>25</v>
      </c>
      <c r="C6373">
        <v>3</v>
      </c>
      <c r="D6373" t="s">
        <v>26</v>
      </c>
      <c r="E6373" t="s">
        <v>2422</v>
      </c>
      <c r="F6373" t="s">
        <v>13</v>
      </c>
      <c r="G6373" t="s">
        <v>620</v>
      </c>
      <c r="H6373" s="1">
        <v>0.2</v>
      </c>
      <c r="I6373">
        <v>1</v>
      </c>
      <c r="J6373" s="3">
        <v>43617</v>
      </c>
      <c r="K6373" t="s">
        <v>6085</v>
      </c>
      <c r="L6373" t="s">
        <v>102</v>
      </c>
      <c r="M6373">
        <v>43615</v>
      </c>
      <c r="N6373">
        <v>610</v>
      </c>
      <c r="O6373" t="s">
        <v>4103</v>
      </c>
      <c r="P6373" s="4">
        <v>1</v>
      </c>
      <c r="Q6373" s="4">
        <v>5</v>
      </c>
      <c r="R6373" t="s">
        <v>104</v>
      </c>
      <c r="T6373" s="2">
        <v>1.31</v>
      </c>
      <c r="U6373" s="4">
        <v>17</v>
      </c>
      <c r="V6373" t="s">
        <v>33</v>
      </c>
      <c r="W6373" s="3">
        <v>43621</v>
      </c>
      <c r="X6373" t="s">
        <v>20</v>
      </c>
      <c r="Y6373" t="s">
        <v>309</v>
      </c>
      <c r="Z6373" t="s">
        <v>56</v>
      </c>
    </row>
    <row r="6374" spans="1:26" x14ac:dyDescent="0.25">
      <c r="A6374">
        <v>3</v>
      </c>
      <c r="B6374" t="s">
        <v>10</v>
      </c>
      <c r="C6374">
        <v>3</v>
      </c>
      <c r="D6374" t="s">
        <v>26</v>
      </c>
      <c r="E6374" t="s">
        <v>171</v>
      </c>
      <c r="F6374" t="s">
        <v>13</v>
      </c>
      <c r="G6374" t="s">
        <v>357</v>
      </c>
      <c r="H6374" s="1">
        <v>0.2</v>
      </c>
      <c r="I6374">
        <v>1</v>
      </c>
      <c r="J6374" s="3">
        <v>43125</v>
      </c>
      <c r="K6374" t="s">
        <v>5373</v>
      </c>
      <c r="L6374" t="s">
        <v>102</v>
      </c>
      <c r="M6374">
        <v>10024</v>
      </c>
      <c r="N6374">
        <v>711</v>
      </c>
      <c r="O6374" t="s">
        <v>3170</v>
      </c>
      <c r="P6374" s="4">
        <v>15</v>
      </c>
      <c r="Q6374" s="4">
        <v>5</v>
      </c>
      <c r="R6374" t="s">
        <v>104</v>
      </c>
      <c r="T6374" s="2">
        <v>15.09</v>
      </c>
      <c r="U6374" s="4">
        <v>43</v>
      </c>
      <c r="V6374" t="s">
        <v>33</v>
      </c>
      <c r="W6374" s="3">
        <v>43128</v>
      </c>
      <c r="X6374" t="s">
        <v>20</v>
      </c>
      <c r="Y6374" t="s">
        <v>175</v>
      </c>
      <c r="Z6374" t="s">
        <v>54</v>
      </c>
    </row>
    <row r="6375" spans="1:26" x14ac:dyDescent="0.25">
      <c r="A6375">
        <v>2</v>
      </c>
      <c r="B6375" t="s">
        <v>43</v>
      </c>
      <c r="C6375">
        <v>3</v>
      </c>
      <c r="D6375" t="s">
        <v>26</v>
      </c>
      <c r="E6375" t="s">
        <v>99</v>
      </c>
      <c r="F6375" t="s">
        <v>13</v>
      </c>
      <c r="G6375" t="s">
        <v>223</v>
      </c>
      <c r="H6375" s="1">
        <v>0.2</v>
      </c>
      <c r="I6375">
        <v>1</v>
      </c>
      <c r="J6375" s="3">
        <v>43172</v>
      </c>
      <c r="K6375" t="s">
        <v>5408</v>
      </c>
      <c r="L6375" t="s">
        <v>102</v>
      </c>
      <c r="M6375">
        <v>19134</v>
      </c>
      <c r="N6375">
        <v>1486</v>
      </c>
      <c r="O6375" t="s">
        <v>8274</v>
      </c>
      <c r="P6375" s="4">
        <v>14</v>
      </c>
      <c r="Q6375" s="4">
        <v>5</v>
      </c>
      <c r="R6375" t="s">
        <v>104</v>
      </c>
      <c r="T6375" s="2">
        <v>13.92</v>
      </c>
      <c r="U6375" s="4">
        <v>41</v>
      </c>
      <c r="V6375" t="s">
        <v>33</v>
      </c>
      <c r="W6375" s="3">
        <v>43174</v>
      </c>
      <c r="X6375" t="s">
        <v>20</v>
      </c>
      <c r="Y6375" t="s">
        <v>105</v>
      </c>
      <c r="Z6375" t="s">
        <v>64</v>
      </c>
    </row>
    <row r="6376" spans="1:26" x14ac:dyDescent="0.25">
      <c r="A6376">
        <v>2</v>
      </c>
      <c r="B6376" t="s">
        <v>43</v>
      </c>
      <c r="C6376">
        <v>3</v>
      </c>
      <c r="D6376" t="s">
        <v>26</v>
      </c>
      <c r="E6376" t="s">
        <v>99</v>
      </c>
      <c r="F6376" t="s">
        <v>13</v>
      </c>
      <c r="G6376" t="s">
        <v>223</v>
      </c>
      <c r="H6376" s="1">
        <v>0.2</v>
      </c>
      <c r="I6376">
        <v>1</v>
      </c>
      <c r="J6376" s="3">
        <v>43172</v>
      </c>
      <c r="K6376" t="s">
        <v>5408</v>
      </c>
      <c r="L6376" t="s">
        <v>102</v>
      </c>
      <c r="M6376">
        <v>19134</v>
      </c>
      <c r="N6376">
        <v>1377</v>
      </c>
      <c r="O6376" t="s">
        <v>2946</v>
      </c>
      <c r="P6376" s="4">
        <v>-138</v>
      </c>
      <c r="Q6376" s="4">
        <v>5</v>
      </c>
      <c r="R6376" t="s">
        <v>104</v>
      </c>
      <c r="T6376" s="2">
        <v>-138.13999999999999</v>
      </c>
      <c r="U6376" s="4">
        <v>553</v>
      </c>
      <c r="V6376" t="s">
        <v>33</v>
      </c>
      <c r="W6376" s="3">
        <v>43174</v>
      </c>
      <c r="X6376" t="s">
        <v>20</v>
      </c>
      <c r="Y6376" t="s">
        <v>105</v>
      </c>
      <c r="Z6376" t="s">
        <v>42</v>
      </c>
    </row>
    <row r="6377" spans="1:26" x14ac:dyDescent="0.25">
      <c r="A6377">
        <v>4</v>
      </c>
      <c r="B6377" t="s">
        <v>25</v>
      </c>
      <c r="C6377">
        <v>3</v>
      </c>
      <c r="D6377" t="s">
        <v>26</v>
      </c>
      <c r="E6377" t="s">
        <v>99</v>
      </c>
      <c r="F6377" t="s">
        <v>13</v>
      </c>
      <c r="G6377" t="s">
        <v>1203</v>
      </c>
      <c r="H6377" s="1">
        <v>0.2</v>
      </c>
      <c r="I6377">
        <v>1</v>
      </c>
      <c r="J6377" s="3">
        <v>42776</v>
      </c>
      <c r="K6377" t="s">
        <v>6086</v>
      </c>
      <c r="L6377" t="s">
        <v>102</v>
      </c>
      <c r="M6377">
        <v>19143</v>
      </c>
      <c r="N6377">
        <v>584</v>
      </c>
      <c r="O6377" t="s">
        <v>8143</v>
      </c>
      <c r="P6377" s="4">
        <v>8</v>
      </c>
      <c r="Q6377" s="4">
        <v>5</v>
      </c>
      <c r="R6377" t="s">
        <v>104</v>
      </c>
      <c r="T6377" s="2">
        <v>7.72</v>
      </c>
      <c r="U6377" s="4">
        <v>77</v>
      </c>
      <c r="V6377" t="s">
        <v>33</v>
      </c>
      <c r="W6377" s="3">
        <v>42780</v>
      </c>
      <c r="X6377" t="s">
        <v>20</v>
      </c>
      <c r="Y6377" t="s">
        <v>105</v>
      </c>
      <c r="Z6377" t="s">
        <v>42</v>
      </c>
    </row>
    <row r="6378" spans="1:26" x14ac:dyDescent="0.25">
      <c r="A6378">
        <v>3</v>
      </c>
      <c r="B6378" t="s">
        <v>10</v>
      </c>
      <c r="C6378">
        <v>3</v>
      </c>
      <c r="D6378" t="s">
        <v>26</v>
      </c>
      <c r="E6378" t="s">
        <v>99</v>
      </c>
      <c r="F6378" t="s">
        <v>13</v>
      </c>
      <c r="G6378" t="s">
        <v>5602</v>
      </c>
      <c r="H6378" s="1">
        <v>0.2</v>
      </c>
      <c r="I6378">
        <v>1</v>
      </c>
      <c r="J6378" s="3">
        <v>42446</v>
      </c>
      <c r="K6378" t="s">
        <v>6087</v>
      </c>
      <c r="L6378" t="s">
        <v>102</v>
      </c>
      <c r="M6378">
        <v>19134</v>
      </c>
      <c r="N6378">
        <v>1701</v>
      </c>
      <c r="O6378" t="s">
        <v>3007</v>
      </c>
      <c r="P6378" s="4">
        <v>41</v>
      </c>
      <c r="Q6378" s="4">
        <v>6</v>
      </c>
      <c r="R6378" t="s">
        <v>104</v>
      </c>
      <c r="T6378" s="2">
        <v>41.15</v>
      </c>
      <c r="U6378" s="4">
        <v>127</v>
      </c>
      <c r="V6378" t="s">
        <v>33</v>
      </c>
      <c r="W6378" s="3">
        <v>42449</v>
      </c>
      <c r="X6378" t="s">
        <v>20</v>
      </c>
      <c r="Y6378" t="s">
        <v>105</v>
      </c>
      <c r="Z6378" t="s">
        <v>64</v>
      </c>
    </row>
    <row r="6379" spans="1:26" x14ac:dyDescent="0.25">
      <c r="A6379">
        <v>3</v>
      </c>
      <c r="B6379" t="s">
        <v>10</v>
      </c>
      <c r="C6379">
        <v>3</v>
      </c>
      <c r="D6379" t="s">
        <v>26</v>
      </c>
      <c r="E6379" t="s">
        <v>99</v>
      </c>
      <c r="F6379" t="s">
        <v>13</v>
      </c>
      <c r="G6379" t="s">
        <v>5469</v>
      </c>
      <c r="H6379" s="1">
        <v>0.2</v>
      </c>
      <c r="I6379">
        <v>1</v>
      </c>
      <c r="J6379" s="3">
        <v>43692</v>
      </c>
      <c r="K6379" t="s">
        <v>6088</v>
      </c>
      <c r="L6379" t="s">
        <v>102</v>
      </c>
      <c r="M6379">
        <v>19120</v>
      </c>
      <c r="N6379">
        <v>1558</v>
      </c>
      <c r="O6379" t="s">
        <v>1053</v>
      </c>
      <c r="P6379" s="4">
        <v>-338</v>
      </c>
      <c r="Q6379" s="4">
        <v>6</v>
      </c>
      <c r="R6379" t="s">
        <v>104</v>
      </c>
      <c r="T6379" s="2">
        <v>-337.81</v>
      </c>
      <c r="U6379" s="4">
        <v>1802</v>
      </c>
      <c r="V6379" t="s">
        <v>33</v>
      </c>
      <c r="W6379" s="3">
        <v>43695</v>
      </c>
      <c r="X6379" t="s">
        <v>20</v>
      </c>
      <c r="Y6379" t="s">
        <v>105</v>
      </c>
      <c r="Z6379" t="s">
        <v>42</v>
      </c>
    </row>
    <row r="6380" spans="1:26" x14ac:dyDescent="0.25">
      <c r="A6380">
        <v>5</v>
      </c>
      <c r="B6380" t="s">
        <v>25</v>
      </c>
      <c r="C6380">
        <v>3</v>
      </c>
      <c r="D6380" t="s">
        <v>26</v>
      </c>
      <c r="E6380" t="s">
        <v>99</v>
      </c>
      <c r="F6380" t="s">
        <v>13</v>
      </c>
      <c r="G6380" t="s">
        <v>5549</v>
      </c>
      <c r="H6380" s="1">
        <v>0.2</v>
      </c>
      <c r="I6380">
        <v>1</v>
      </c>
      <c r="J6380" s="3">
        <v>43706</v>
      </c>
      <c r="K6380" t="s">
        <v>6089</v>
      </c>
      <c r="L6380" t="s">
        <v>102</v>
      </c>
      <c r="M6380">
        <v>19134</v>
      </c>
      <c r="N6380">
        <v>1138</v>
      </c>
      <c r="O6380" t="s">
        <v>4461</v>
      </c>
      <c r="P6380" s="4">
        <v>1</v>
      </c>
      <c r="Q6380" s="4">
        <v>7</v>
      </c>
      <c r="R6380" t="s">
        <v>104</v>
      </c>
      <c r="T6380" s="2">
        <v>0.71</v>
      </c>
      <c r="U6380" s="4">
        <v>9</v>
      </c>
      <c r="V6380" t="s">
        <v>33</v>
      </c>
      <c r="W6380" s="3">
        <v>43711</v>
      </c>
      <c r="X6380" t="s">
        <v>20</v>
      </c>
      <c r="Y6380" t="s">
        <v>105</v>
      </c>
      <c r="Z6380" t="s">
        <v>49</v>
      </c>
    </row>
    <row r="6381" spans="1:26" x14ac:dyDescent="0.25">
      <c r="A6381">
        <v>4</v>
      </c>
      <c r="B6381" t="s">
        <v>25</v>
      </c>
      <c r="C6381">
        <v>3</v>
      </c>
      <c r="D6381" t="s">
        <v>26</v>
      </c>
      <c r="E6381" t="s">
        <v>6090</v>
      </c>
      <c r="F6381" t="s">
        <v>13</v>
      </c>
      <c r="G6381" t="s">
        <v>5633</v>
      </c>
      <c r="H6381" s="1">
        <v>0.7</v>
      </c>
      <c r="I6381">
        <v>1</v>
      </c>
      <c r="J6381" s="3">
        <v>43785</v>
      </c>
      <c r="K6381" t="s">
        <v>6091</v>
      </c>
      <c r="L6381" t="s">
        <v>102</v>
      </c>
      <c r="M6381">
        <v>44035</v>
      </c>
      <c r="N6381">
        <v>1318</v>
      </c>
      <c r="O6381" t="s">
        <v>1213</v>
      </c>
      <c r="P6381" s="4">
        <v>-1</v>
      </c>
      <c r="Q6381" s="4">
        <v>1</v>
      </c>
      <c r="R6381" t="s">
        <v>104</v>
      </c>
      <c r="T6381" s="2">
        <v>-1.4</v>
      </c>
      <c r="U6381" s="4">
        <v>2</v>
      </c>
      <c r="V6381" t="s">
        <v>33</v>
      </c>
      <c r="W6381" s="3">
        <v>43789</v>
      </c>
      <c r="X6381" t="s">
        <v>20</v>
      </c>
      <c r="Y6381" t="s">
        <v>309</v>
      </c>
      <c r="Z6381" t="s">
        <v>54</v>
      </c>
    </row>
    <row r="6382" spans="1:26" x14ac:dyDescent="0.25">
      <c r="A6382">
        <v>3</v>
      </c>
      <c r="B6382" t="s">
        <v>10</v>
      </c>
      <c r="C6382">
        <v>3</v>
      </c>
      <c r="D6382" t="s">
        <v>26</v>
      </c>
      <c r="E6382" t="s">
        <v>99</v>
      </c>
      <c r="F6382" t="s">
        <v>13</v>
      </c>
      <c r="G6382" t="s">
        <v>5337</v>
      </c>
      <c r="H6382" s="1">
        <v>0.7</v>
      </c>
      <c r="I6382">
        <v>1</v>
      </c>
      <c r="J6382" s="3">
        <v>43792</v>
      </c>
      <c r="K6382" t="s">
        <v>6092</v>
      </c>
      <c r="L6382" t="s">
        <v>102</v>
      </c>
      <c r="M6382">
        <v>19120</v>
      </c>
      <c r="N6382">
        <v>712</v>
      </c>
      <c r="O6382" t="s">
        <v>1025</v>
      </c>
      <c r="P6382" s="4">
        <v>-6</v>
      </c>
      <c r="Q6382" s="4">
        <v>1</v>
      </c>
      <c r="R6382" t="s">
        <v>104</v>
      </c>
      <c r="T6382" s="2">
        <v>-5.98</v>
      </c>
      <c r="U6382" s="4">
        <v>7</v>
      </c>
      <c r="V6382" t="s">
        <v>33</v>
      </c>
      <c r="W6382" s="3">
        <v>43795</v>
      </c>
      <c r="X6382" t="s">
        <v>20</v>
      </c>
      <c r="Y6382" t="s">
        <v>105</v>
      </c>
      <c r="Z6382" t="s">
        <v>54</v>
      </c>
    </row>
    <row r="6383" spans="1:26" x14ac:dyDescent="0.25">
      <c r="A6383">
        <v>2</v>
      </c>
      <c r="B6383" t="s">
        <v>43</v>
      </c>
      <c r="C6383">
        <v>3</v>
      </c>
      <c r="D6383" t="s">
        <v>26</v>
      </c>
      <c r="E6383" t="s">
        <v>99</v>
      </c>
      <c r="F6383" t="s">
        <v>13</v>
      </c>
      <c r="G6383" t="s">
        <v>5295</v>
      </c>
      <c r="H6383" s="1">
        <v>0.7</v>
      </c>
      <c r="I6383">
        <v>1</v>
      </c>
      <c r="J6383" s="3">
        <v>43302</v>
      </c>
      <c r="K6383" t="s">
        <v>6093</v>
      </c>
      <c r="L6383" t="s">
        <v>102</v>
      </c>
      <c r="M6383">
        <v>19134</v>
      </c>
      <c r="N6383">
        <v>692</v>
      </c>
      <c r="O6383" t="s">
        <v>2987</v>
      </c>
      <c r="P6383" s="4">
        <v>-1</v>
      </c>
      <c r="Q6383" s="4">
        <v>1</v>
      </c>
      <c r="R6383" t="s">
        <v>104</v>
      </c>
      <c r="T6383" s="2">
        <v>-1.29</v>
      </c>
      <c r="U6383" s="4">
        <v>2</v>
      </c>
      <c r="V6383" t="s">
        <v>33</v>
      </c>
      <c r="W6383" s="3">
        <v>43304</v>
      </c>
      <c r="X6383" t="s">
        <v>20</v>
      </c>
      <c r="Y6383" t="s">
        <v>105</v>
      </c>
      <c r="Z6383" t="s">
        <v>54</v>
      </c>
    </row>
    <row r="6384" spans="1:26" x14ac:dyDescent="0.25">
      <c r="A6384">
        <v>2</v>
      </c>
      <c r="B6384" t="s">
        <v>43</v>
      </c>
      <c r="C6384">
        <v>3</v>
      </c>
      <c r="D6384" t="s">
        <v>26</v>
      </c>
      <c r="E6384" t="s">
        <v>99</v>
      </c>
      <c r="F6384" t="s">
        <v>13</v>
      </c>
      <c r="G6384" t="s">
        <v>223</v>
      </c>
      <c r="H6384" s="1">
        <v>0.7</v>
      </c>
      <c r="I6384">
        <v>1</v>
      </c>
      <c r="J6384" s="3">
        <v>43172</v>
      </c>
      <c r="K6384" t="s">
        <v>5408</v>
      </c>
      <c r="L6384" t="s">
        <v>102</v>
      </c>
      <c r="M6384">
        <v>19134</v>
      </c>
      <c r="N6384">
        <v>895</v>
      </c>
      <c r="O6384" t="s">
        <v>2933</v>
      </c>
      <c r="P6384" s="4">
        <v>-42</v>
      </c>
      <c r="Q6384" s="4">
        <v>1</v>
      </c>
      <c r="R6384" t="s">
        <v>104</v>
      </c>
      <c r="T6384" s="2">
        <v>-41.52</v>
      </c>
      <c r="U6384" s="4">
        <v>52</v>
      </c>
      <c r="V6384" t="s">
        <v>33</v>
      </c>
      <c r="W6384" s="3">
        <v>43174</v>
      </c>
      <c r="X6384" t="s">
        <v>20</v>
      </c>
      <c r="Y6384" t="s">
        <v>105</v>
      </c>
      <c r="Z6384" t="s">
        <v>54</v>
      </c>
    </row>
    <row r="6385" spans="1:26" x14ac:dyDescent="0.25">
      <c r="A6385">
        <v>2</v>
      </c>
      <c r="B6385" t="s">
        <v>43</v>
      </c>
      <c r="C6385">
        <v>3</v>
      </c>
      <c r="D6385" t="s">
        <v>26</v>
      </c>
      <c r="E6385" t="s">
        <v>99</v>
      </c>
      <c r="F6385" t="s">
        <v>13</v>
      </c>
      <c r="G6385" t="s">
        <v>223</v>
      </c>
      <c r="H6385" s="1">
        <v>0.7</v>
      </c>
      <c r="I6385">
        <v>1</v>
      </c>
      <c r="J6385" s="3">
        <v>43269</v>
      </c>
      <c r="K6385" t="s">
        <v>6081</v>
      </c>
      <c r="L6385" t="s">
        <v>102</v>
      </c>
      <c r="M6385">
        <v>19134</v>
      </c>
      <c r="N6385">
        <v>535</v>
      </c>
      <c r="O6385" t="s">
        <v>53</v>
      </c>
      <c r="P6385" s="4">
        <v>-4</v>
      </c>
      <c r="Q6385" s="4">
        <v>2</v>
      </c>
      <c r="R6385" t="s">
        <v>104</v>
      </c>
      <c r="T6385" s="2">
        <v>-3.85</v>
      </c>
      <c r="U6385" s="4">
        <v>5</v>
      </c>
      <c r="V6385" t="s">
        <v>33</v>
      </c>
      <c r="W6385" s="3">
        <v>43271</v>
      </c>
      <c r="X6385" t="s">
        <v>20</v>
      </c>
      <c r="Y6385" t="s">
        <v>105</v>
      </c>
      <c r="Z6385" t="s">
        <v>54</v>
      </c>
    </row>
    <row r="6386" spans="1:26" x14ac:dyDescent="0.25">
      <c r="A6386">
        <v>2</v>
      </c>
      <c r="B6386" t="s">
        <v>43</v>
      </c>
      <c r="C6386">
        <v>3</v>
      </c>
      <c r="D6386" t="s">
        <v>26</v>
      </c>
      <c r="E6386" t="s">
        <v>99</v>
      </c>
      <c r="F6386" t="s">
        <v>13</v>
      </c>
      <c r="G6386" t="s">
        <v>223</v>
      </c>
      <c r="H6386" s="1">
        <v>0.7</v>
      </c>
      <c r="I6386">
        <v>1</v>
      </c>
      <c r="J6386" s="3">
        <v>43172</v>
      </c>
      <c r="K6386" t="s">
        <v>5408</v>
      </c>
      <c r="L6386" t="s">
        <v>102</v>
      </c>
      <c r="M6386">
        <v>19134</v>
      </c>
      <c r="N6386">
        <v>716</v>
      </c>
      <c r="O6386" t="s">
        <v>2867</v>
      </c>
      <c r="P6386" s="4">
        <v>-15</v>
      </c>
      <c r="Q6386" s="4">
        <v>5</v>
      </c>
      <c r="R6386" t="s">
        <v>104</v>
      </c>
      <c r="T6386" s="2">
        <v>-15.44</v>
      </c>
      <c r="U6386" s="4">
        <v>23</v>
      </c>
      <c r="V6386" t="s">
        <v>33</v>
      </c>
      <c r="W6386" s="3">
        <v>43174</v>
      </c>
      <c r="X6386" t="s">
        <v>20</v>
      </c>
      <c r="Y6386" t="s">
        <v>105</v>
      </c>
      <c r="Z6386" t="s">
        <v>54</v>
      </c>
    </row>
    <row r="6387" spans="1:26" x14ac:dyDescent="0.25">
      <c r="A6387">
        <v>2</v>
      </c>
      <c r="B6387" t="s">
        <v>43</v>
      </c>
      <c r="C6387">
        <v>3</v>
      </c>
      <c r="D6387" t="s">
        <v>26</v>
      </c>
      <c r="E6387" t="s">
        <v>1030</v>
      </c>
      <c r="F6387" t="s">
        <v>13</v>
      </c>
      <c r="G6387" t="s">
        <v>5263</v>
      </c>
      <c r="H6387" s="1">
        <v>0</v>
      </c>
      <c r="I6387">
        <v>1</v>
      </c>
      <c r="J6387" s="3">
        <v>43555</v>
      </c>
      <c r="K6387" t="s">
        <v>6094</v>
      </c>
      <c r="L6387" t="s">
        <v>16</v>
      </c>
      <c r="M6387">
        <v>30318</v>
      </c>
      <c r="N6387">
        <v>903</v>
      </c>
      <c r="O6387" t="s">
        <v>721</v>
      </c>
      <c r="P6387" s="4">
        <v>17</v>
      </c>
      <c r="Q6387" s="4">
        <v>1</v>
      </c>
      <c r="R6387" t="s">
        <v>18</v>
      </c>
      <c r="T6387" s="2">
        <v>17.27</v>
      </c>
      <c r="U6387" s="4">
        <v>35</v>
      </c>
      <c r="V6387" t="s">
        <v>33</v>
      </c>
      <c r="W6387" s="3">
        <v>43557</v>
      </c>
      <c r="X6387" t="s">
        <v>20</v>
      </c>
      <c r="Y6387" t="s">
        <v>761</v>
      </c>
      <c r="Z6387" t="s">
        <v>54</v>
      </c>
    </row>
    <row r="6388" spans="1:26" x14ac:dyDescent="0.25">
      <c r="A6388">
        <v>5</v>
      </c>
      <c r="B6388" t="s">
        <v>25</v>
      </c>
      <c r="C6388">
        <v>3</v>
      </c>
      <c r="D6388" t="s">
        <v>26</v>
      </c>
      <c r="E6388" t="s">
        <v>5924</v>
      </c>
      <c r="F6388" t="s">
        <v>13</v>
      </c>
      <c r="G6388" t="s">
        <v>5193</v>
      </c>
      <c r="H6388" s="1">
        <v>0</v>
      </c>
      <c r="I6388">
        <v>1</v>
      </c>
      <c r="J6388" s="3">
        <v>43491</v>
      </c>
      <c r="K6388" t="s">
        <v>6095</v>
      </c>
      <c r="L6388" t="s">
        <v>16</v>
      </c>
      <c r="M6388">
        <v>35244</v>
      </c>
      <c r="N6388">
        <v>263</v>
      </c>
      <c r="O6388" t="s">
        <v>460</v>
      </c>
      <c r="P6388" s="4">
        <v>3</v>
      </c>
      <c r="Q6388" s="4">
        <v>2</v>
      </c>
      <c r="R6388" t="s">
        <v>18</v>
      </c>
      <c r="T6388" s="2">
        <v>3.44</v>
      </c>
      <c r="U6388" s="4">
        <v>7</v>
      </c>
      <c r="V6388" t="s">
        <v>33</v>
      </c>
      <c r="W6388" s="3">
        <v>43496</v>
      </c>
      <c r="X6388" t="s">
        <v>20</v>
      </c>
      <c r="Y6388" t="s">
        <v>225</v>
      </c>
      <c r="Z6388" t="s">
        <v>54</v>
      </c>
    </row>
    <row r="6389" spans="1:26" x14ac:dyDescent="0.25">
      <c r="A6389">
        <v>2</v>
      </c>
      <c r="B6389" t="s">
        <v>43</v>
      </c>
      <c r="C6389">
        <v>3</v>
      </c>
      <c r="D6389" t="s">
        <v>26</v>
      </c>
      <c r="E6389" t="s">
        <v>305</v>
      </c>
      <c r="F6389" t="s">
        <v>13</v>
      </c>
      <c r="G6389" t="s">
        <v>788</v>
      </c>
      <c r="H6389" s="1">
        <v>0</v>
      </c>
      <c r="I6389">
        <v>1</v>
      </c>
      <c r="J6389" s="3">
        <v>43083</v>
      </c>
      <c r="K6389" t="s">
        <v>6096</v>
      </c>
      <c r="L6389" t="s">
        <v>16</v>
      </c>
      <c r="M6389">
        <v>31907</v>
      </c>
      <c r="N6389">
        <v>17</v>
      </c>
      <c r="O6389" t="s">
        <v>1442</v>
      </c>
      <c r="P6389" s="4">
        <v>2</v>
      </c>
      <c r="Q6389" s="4">
        <v>2</v>
      </c>
      <c r="R6389" t="s">
        <v>18</v>
      </c>
      <c r="T6389" s="2">
        <v>1.8</v>
      </c>
      <c r="U6389" s="4">
        <v>4</v>
      </c>
      <c r="V6389" t="s">
        <v>33</v>
      </c>
      <c r="W6389" s="3">
        <v>43085</v>
      </c>
      <c r="X6389" t="s">
        <v>20</v>
      </c>
      <c r="Y6389" t="s">
        <v>761</v>
      </c>
      <c r="Z6389" t="s">
        <v>54</v>
      </c>
    </row>
    <row r="6390" spans="1:26" x14ac:dyDescent="0.25">
      <c r="A6390">
        <v>4</v>
      </c>
      <c r="B6390" t="s">
        <v>25</v>
      </c>
      <c r="C6390">
        <v>3</v>
      </c>
      <c r="D6390" t="s">
        <v>26</v>
      </c>
      <c r="E6390" t="s">
        <v>237</v>
      </c>
      <c r="F6390" t="s">
        <v>13</v>
      </c>
      <c r="G6390" t="s">
        <v>357</v>
      </c>
      <c r="H6390" s="1">
        <v>0</v>
      </c>
      <c r="I6390">
        <v>1</v>
      </c>
      <c r="J6390" s="3">
        <v>43297</v>
      </c>
      <c r="K6390" t="s">
        <v>6097</v>
      </c>
      <c r="L6390" t="s">
        <v>16</v>
      </c>
      <c r="M6390">
        <v>29203</v>
      </c>
      <c r="N6390">
        <v>1343</v>
      </c>
      <c r="O6390" t="s">
        <v>1170</v>
      </c>
      <c r="P6390" s="4">
        <v>3</v>
      </c>
      <c r="Q6390" s="4">
        <v>2</v>
      </c>
      <c r="R6390" t="s">
        <v>18</v>
      </c>
      <c r="T6390" s="2">
        <v>3.17</v>
      </c>
      <c r="U6390" s="4">
        <v>6</v>
      </c>
      <c r="V6390" t="s">
        <v>33</v>
      </c>
      <c r="W6390" s="3">
        <v>43301</v>
      </c>
      <c r="X6390" t="s">
        <v>20</v>
      </c>
      <c r="Y6390" t="s">
        <v>240</v>
      </c>
      <c r="Z6390" t="s">
        <v>54</v>
      </c>
    </row>
    <row r="6391" spans="1:26" x14ac:dyDescent="0.25">
      <c r="A6391">
        <v>3</v>
      </c>
      <c r="B6391" t="s">
        <v>10</v>
      </c>
      <c r="C6391">
        <v>3</v>
      </c>
      <c r="D6391" t="s">
        <v>26</v>
      </c>
      <c r="E6391" t="s">
        <v>12</v>
      </c>
      <c r="F6391" t="s">
        <v>13</v>
      </c>
      <c r="G6391" t="s">
        <v>5421</v>
      </c>
      <c r="H6391" s="1">
        <v>0</v>
      </c>
      <c r="I6391">
        <v>1</v>
      </c>
      <c r="J6391" s="3">
        <v>43771</v>
      </c>
      <c r="K6391" t="s">
        <v>5422</v>
      </c>
      <c r="L6391" t="s">
        <v>16</v>
      </c>
      <c r="M6391">
        <v>42420</v>
      </c>
      <c r="N6391">
        <v>981</v>
      </c>
      <c r="O6391" t="s">
        <v>5876</v>
      </c>
      <c r="P6391" s="4">
        <v>3</v>
      </c>
      <c r="Q6391" s="4">
        <v>2</v>
      </c>
      <c r="R6391" t="s">
        <v>18</v>
      </c>
      <c r="T6391" s="2">
        <v>2.61</v>
      </c>
      <c r="U6391" s="4">
        <v>5</v>
      </c>
      <c r="V6391" t="s">
        <v>33</v>
      </c>
      <c r="W6391" s="3">
        <v>43774</v>
      </c>
      <c r="X6391" t="s">
        <v>20</v>
      </c>
      <c r="Y6391" t="s">
        <v>21</v>
      </c>
      <c r="Z6391" t="s">
        <v>119</v>
      </c>
    </row>
    <row r="6392" spans="1:26" x14ac:dyDescent="0.25">
      <c r="A6392">
        <v>2</v>
      </c>
      <c r="B6392" t="s">
        <v>43</v>
      </c>
      <c r="C6392">
        <v>3</v>
      </c>
      <c r="D6392" t="s">
        <v>26</v>
      </c>
      <c r="E6392" t="s">
        <v>305</v>
      </c>
      <c r="F6392" t="s">
        <v>13</v>
      </c>
      <c r="G6392" t="s">
        <v>6098</v>
      </c>
      <c r="H6392" s="1">
        <v>0</v>
      </c>
      <c r="I6392">
        <v>1</v>
      </c>
      <c r="J6392" s="3">
        <v>42748</v>
      </c>
      <c r="K6392" t="s">
        <v>6099</v>
      </c>
      <c r="L6392" t="s">
        <v>16</v>
      </c>
      <c r="M6392">
        <v>31907</v>
      </c>
      <c r="N6392">
        <v>218</v>
      </c>
      <c r="O6392" t="s">
        <v>1403</v>
      </c>
      <c r="P6392" s="4">
        <v>5</v>
      </c>
      <c r="Q6392" s="4">
        <v>2</v>
      </c>
      <c r="R6392" t="s">
        <v>18</v>
      </c>
      <c r="T6392" s="2">
        <v>4.8099999999999996</v>
      </c>
      <c r="U6392" s="4">
        <v>10</v>
      </c>
      <c r="V6392" t="s">
        <v>33</v>
      </c>
      <c r="W6392" s="3">
        <v>42750</v>
      </c>
      <c r="X6392" t="s">
        <v>20</v>
      </c>
      <c r="Y6392" t="s">
        <v>761</v>
      </c>
      <c r="Z6392" t="s">
        <v>35</v>
      </c>
    </row>
    <row r="6393" spans="1:26" x14ac:dyDescent="0.25">
      <c r="A6393">
        <v>2</v>
      </c>
      <c r="B6393" t="s">
        <v>43</v>
      </c>
      <c r="C6393">
        <v>3</v>
      </c>
      <c r="D6393" t="s">
        <v>26</v>
      </c>
      <c r="E6393" t="s">
        <v>201</v>
      </c>
      <c r="F6393" t="s">
        <v>13</v>
      </c>
      <c r="G6393" t="s">
        <v>5947</v>
      </c>
      <c r="H6393" s="1">
        <v>0</v>
      </c>
      <c r="I6393">
        <v>1</v>
      </c>
      <c r="J6393" s="3">
        <v>42954</v>
      </c>
      <c r="K6393" t="s">
        <v>6100</v>
      </c>
      <c r="L6393" t="s">
        <v>16</v>
      </c>
      <c r="M6393">
        <v>22153</v>
      </c>
      <c r="N6393">
        <v>210</v>
      </c>
      <c r="O6393" t="s">
        <v>3131</v>
      </c>
      <c r="P6393" s="4">
        <v>12</v>
      </c>
      <c r="Q6393" s="4">
        <v>2</v>
      </c>
      <c r="R6393" t="s">
        <v>18</v>
      </c>
      <c r="T6393" s="2">
        <v>11.78</v>
      </c>
      <c r="U6393" s="4">
        <v>25</v>
      </c>
      <c r="V6393" t="s">
        <v>33</v>
      </c>
      <c r="W6393" s="3">
        <v>42956</v>
      </c>
      <c r="X6393" t="s">
        <v>20</v>
      </c>
      <c r="Y6393" t="s">
        <v>205</v>
      </c>
      <c r="Z6393" t="s">
        <v>35</v>
      </c>
    </row>
    <row r="6394" spans="1:26" x14ac:dyDescent="0.25">
      <c r="A6394">
        <v>5</v>
      </c>
      <c r="B6394" t="s">
        <v>25</v>
      </c>
      <c r="C6394">
        <v>3</v>
      </c>
      <c r="D6394" t="s">
        <v>26</v>
      </c>
      <c r="E6394" t="s">
        <v>2509</v>
      </c>
      <c r="F6394" t="s">
        <v>13</v>
      </c>
      <c r="G6394" t="s">
        <v>5593</v>
      </c>
      <c r="H6394" s="1">
        <v>0</v>
      </c>
      <c r="I6394">
        <v>1</v>
      </c>
      <c r="J6394" s="3">
        <v>43822</v>
      </c>
      <c r="K6394" t="s">
        <v>6101</v>
      </c>
      <c r="L6394" t="s">
        <v>16</v>
      </c>
      <c r="M6394">
        <v>72209</v>
      </c>
      <c r="N6394">
        <v>925</v>
      </c>
      <c r="O6394" t="s">
        <v>8247</v>
      </c>
      <c r="P6394" s="4">
        <v>21</v>
      </c>
      <c r="Q6394" s="4">
        <v>2</v>
      </c>
      <c r="R6394" t="s">
        <v>18</v>
      </c>
      <c r="T6394" s="2">
        <v>20.68</v>
      </c>
      <c r="U6394" s="4">
        <v>45</v>
      </c>
      <c r="V6394" t="s">
        <v>33</v>
      </c>
      <c r="W6394" s="3">
        <v>43827</v>
      </c>
      <c r="X6394" t="s">
        <v>20</v>
      </c>
      <c r="Y6394" t="s">
        <v>1016</v>
      </c>
      <c r="Z6394" t="s">
        <v>64</v>
      </c>
    </row>
    <row r="6395" spans="1:26" x14ac:dyDescent="0.25">
      <c r="A6395">
        <v>4</v>
      </c>
      <c r="B6395" t="s">
        <v>25</v>
      </c>
      <c r="C6395">
        <v>3</v>
      </c>
      <c r="D6395" t="s">
        <v>26</v>
      </c>
      <c r="E6395" t="s">
        <v>3557</v>
      </c>
      <c r="F6395" t="s">
        <v>13</v>
      </c>
      <c r="G6395" t="s">
        <v>5463</v>
      </c>
      <c r="H6395" s="1">
        <v>0</v>
      </c>
      <c r="I6395">
        <v>1</v>
      </c>
      <c r="J6395" s="3">
        <v>42465</v>
      </c>
      <c r="K6395" t="s">
        <v>6102</v>
      </c>
      <c r="L6395" t="s">
        <v>16</v>
      </c>
      <c r="M6395">
        <v>22304</v>
      </c>
      <c r="N6395">
        <v>1754</v>
      </c>
      <c r="O6395" t="s">
        <v>558</v>
      </c>
      <c r="P6395" s="4">
        <v>6</v>
      </c>
      <c r="Q6395" s="4">
        <v>2</v>
      </c>
      <c r="R6395" t="s">
        <v>18</v>
      </c>
      <c r="T6395" s="2">
        <v>6.35</v>
      </c>
      <c r="U6395" s="4">
        <v>13</v>
      </c>
      <c r="V6395" t="s">
        <v>33</v>
      </c>
      <c r="W6395" s="3">
        <v>42469</v>
      </c>
      <c r="X6395" t="s">
        <v>20</v>
      </c>
      <c r="Y6395" t="s">
        <v>205</v>
      </c>
      <c r="Z6395" t="s">
        <v>64</v>
      </c>
    </row>
    <row r="6396" spans="1:26" x14ac:dyDescent="0.25">
      <c r="A6396">
        <v>2</v>
      </c>
      <c r="B6396" t="s">
        <v>43</v>
      </c>
      <c r="C6396">
        <v>3</v>
      </c>
      <c r="D6396" t="s">
        <v>26</v>
      </c>
      <c r="E6396" t="s">
        <v>870</v>
      </c>
      <c r="F6396" t="s">
        <v>13</v>
      </c>
      <c r="G6396" t="s">
        <v>5413</v>
      </c>
      <c r="H6396" s="1">
        <v>0</v>
      </c>
      <c r="I6396">
        <v>1</v>
      </c>
      <c r="J6396" s="3">
        <v>42440</v>
      </c>
      <c r="K6396" t="s">
        <v>6103</v>
      </c>
      <c r="L6396" t="s">
        <v>16</v>
      </c>
      <c r="M6396">
        <v>40475</v>
      </c>
      <c r="N6396">
        <v>654</v>
      </c>
      <c r="O6396" t="s">
        <v>957</v>
      </c>
      <c r="P6396" s="4">
        <v>38</v>
      </c>
      <c r="Q6396" s="4">
        <v>3</v>
      </c>
      <c r="R6396" t="s">
        <v>18</v>
      </c>
      <c r="T6396" s="2">
        <v>38.159999999999997</v>
      </c>
      <c r="U6396" s="4">
        <v>147</v>
      </c>
      <c r="V6396" t="s">
        <v>33</v>
      </c>
      <c r="W6396" s="3">
        <v>42442</v>
      </c>
      <c r="X6396" t="s">
        <v>20</v>
      </c>
      <c r="Y6396" t="s">
        <v>21</v>
      </c>
      <c r="Z6396" t="s">
        <v>56</v>
      </c>
    </row>
    <row r="6397" spans="1:26" x14ac:dyDescent="0.25">
      <c r="A6397">
        <v>4</v>
      </c>
      <c r="B6397" t="s">
        <v>25</v>
      </c>
      <c r="C6397">
        <v>3</v>
      </c>
      <c r="D6397" t="s">
        <v>26</v>
      </c>
      <c r="E6397" t="s">
        <v>237</v>
      </c>
      <c r="F6397" t="s">
        <v>13</v>
      </c>
      <c r="G6397" t="s">
        <v>357</v>
      </c>
      <c r="H6397" s="1">
        <v>0</v>
      </c>
      <c r="I6397">
        <v>1</v>
      </c>
      <c r="J6397" s="3">
        <v>43297</v>
      </c>
      <c r="K6397" t="s">
        <v>6097</v>
      </c>
      <c r="L6397" t="s">
        <v>16</v>
      </c>
      <c r="M6397">
        <v>29203</v>
      </c>
      <c r="N6397">
        <v>539</v>
      </c>
      <c r="O6397" t="s">
        <v>8226</v>
      </c>
      <c r="P6397" s="4">
        <v>6</v>
      </c>
      <c r="Q6397" s="4">
        <v>3</v>
      </c>
      <c r="R6397" t="s">
        <v>18</v>
      </c>
      <c r="T6397" s="2">
        <v>5.58</v>
      </c>
      <c r="U6397" s="4">
        <v>22</v>
      </c>
      <c r="V6397" t="s">
        <v>33</v>
      </c>
      <c r="W6397" s="3">
        <v>43301</v>
      </c>
      <c r="X6397" t="s">
        <v>20</v>
      </c>
      <c r="Y6397" t="s">
        <v>240</v>
      </c>
      <c r="Z6397" t="s">
        <v>49</v>
      </c>
    </row>
    <row r="6398" spans="1:26" x14ac:dyDescent="0.25">
      <c r="A6398">
        <v>3</v>
      </c>
      <c r="B6398" t="s">
        <v>10</v>
      </c>
      <c r="C6398">
        <v>3</v>
      </c>
      <c r="D6398" t="s">
        <v>26</v>
      </c>
      <c r="E6398" t="s">
        <v>12</v>
      </c>
      <c r="F6398" t="s">
        <v>13</v>
      </c>
      <c r="G6398" t="s">
        <v>5863</v>
      </c>
      <c r="H6398" s="1">
        <v>0</v>
      </c>
      <c r="I6398">
        <v>1</v>
      </c>
      <c r="J6398" s="3">
        <v>43100</v>
      </c>
      <c r="K6398" t="s">
        <v>6104</v>
      </c>
      <c r="L6398" t="s">
        <v>16</v>
      </c>
      <c r="M6398">
        <v>42420</v>
      </c>
      <c r="N6398">
        <v>1585</v>
      </c>
      <c r="O6398" t="s">
        <v>830</v>
      </c>
      <c r="P6398" s="4">
        <v>45</v>
      </c>
      <c r="Q6398" s="4">
        <v>3</v>
      </c>
      <c r="R6398" t="s">
        <v>18</v>
      </c>
      <c r="T6398" s="2">
        <v>44.53</v>
      </c>
      <c r="U6398" s="4">
        <v>95</v>
      </c>
      <c r="V6398" t="s">
        <v>33</v>
      </c>
      <c r="W6398" s="3">
        <v>43103</v>
      </c>
      <c r="X6398" t="s">
        <v>20</v>
      </c>
      <c r="Y6398" t="s">
        <v>21</v>
      </c>
      <c r="Z6398" t="s">
        <v>54</v>
      </c>
    </row>
    <row r="6399" spans="1:26" x14ac:dyDescent="0.25">
      <c r="A6399">
        <v>2</v>
      </c>
      <c r="B6399" t="s">
        <v>43</v>
      </c>
      <c r="C6399">
        <v>3</v>
      </c>
      <c r="D6399" t="s">
        <v>26</v>
      </c>
      <c r="E6399" t="s">
        <v>12</v>
      </c>
      <c r="F6399" t="s">
        <v>13</v>
      </c>
      <c r="G6399" t="s">
        <v>860</v>
      </c>
      <c r="H6399" s="1">
        <v>0</v>
      </c>
      <c r="I6399">
        <v>1</v>
      </c>
      <c r="J6399" s="3">
        <v>42717</v>
      </c>
      <c r="K6399" t="s">
        <v>6105</v>
      </c>
      <c r="L6399" t="s">
        <v>16</v>
      </c>
      <c r="M6399">
        <v>42420</v>
      </c>
      <c r="N6399">
        <v>68</v>
      </c>
      <c r="O6399" t="s">
        <v>8239</v>
      </c>
      <c r="P6399" s="4">
        <v>6</v>
      </c>
      <c r="Q6399" s="4">
        <v>3</v>
      </c>
      <c r="R6399" t="s">
        <v>18</v>
      </c>
      <c r="T6399" s="2">
        <v>5.82</v>
      </c>
      <c r="U6399" s="4">
        <v>12</v>
      </c>
      <c r="V6399" t="s">
        <v>33</v>
      </c>
      <c r="W6399" s="3">
        <v>42719</v>
      </c>
      <c r="X6399" t="s">
        <v>20</v>
      </c>
      <c r="Y6399" t="s">
        <v>21</v>
      </c>
      <c r="Z6399" t="s">
        <v>54</v>
      </c>
    </row>
    <row r="6400" spans="1:26" x14ac:dyDescent="0.25">
      <c r="A6400">
        <v>3</v>
      </c>
      <c r="B6400" t="s">
        <v>10</v>
      </c>
      <c r="C6400">
        <v>3</v>
      </c>
      <c r="D6400" t="s">
        <v>26</v>
      </c>
      <c r="E6400" t="s">
        <v>237</v>
      </c>
      <c r="F6400" t="s">
        <v>13</v>
      </c>
      <c r="G6400" t="s">
        <v>1438</v>
      </c>
      <c r="H6400" s="1">
        <v>0</v>
      </c>
      <c r="I6400">
        <v>1</v>
      </c>
      <c r="J6400" s="3">
        <v>42702</v>
      </c>
      <c r="K6400" t="s">
        <v>5423</v>
      </c>
      <c r="L6400" t="s">
        <v>16</v>
      </c>
      <c r="M6400">
        <v>29203</v>
      </c>
      <c r="N6400">
        <v>714</v>
      </c>
      <c r="O6400" t="s">
        <v>8172</v>
      </c>
      <c r="P6400" s="4">
        <v>22</v>
      </c>
      <c r="Q6400" s="4">
        <v>3</v>
      </c>
      <c r="R6400" t="s">
        <v>18</v>
      </c>
      <c r="T6400" s="2">
        <v>22.37</v>
      </c>
      <c r="U6400" s="4">
        <v>46</v>
      </c>
      <c r="V6400" t="s">
        <v>33</v>
      </c>
      <c r="W6400" s="3">
        <v>42705</v>
      </c>
      <c r="X6400" t="s">
        <v>20</v>
      </c>
      <c r="Y6400" t="s">
        <v>240</v>
      </c>
      <c r="Z6400" t="s">
        <v>54</v>
      </c>
    </row>
    <row r="6401" spans="1:26" x14ac:dyDescent="0.25">
      <c r="A6401">
        <v>5</v>
      </c>
      <c r="B6401" t="s">
        <v>25</v>
      </c>
      <c r="C6401">
        <v>3</v>
      </c>
      <c r="D6401" t="s">
        <v>26</v>
      </c>
      <c r="E6401" t="s">
        <v>2509</v>
      </c>
      <c r="F6401" t="s">
        <v>13</v>
      </c>
      <c r="G6401" t="s">
        <v>5593</v>
      </c>
      <c r="H6401" s="1">
        <v>0</v>
      </c>
      <c r="I6401">
        <v>1</v>
      </c>
      <c r="J6401" s="3">
        <v>43822</v>
      </c>
      <c r="K6401" t="s">
        <v>6101</v>
      </c>
      <c r="L6401" t="s">
        <v>16</v>
      </c>
      <c r="M6401">
        <v>72209</v>
      </c>
      <c r="N6401">
        <v>1589</v>
      </c>
      <c r="O6401" t="s">
        <v>8277</v>
      </c>
      <c r="P6401" s="4">
        <v>86</v>
      </c>
      <c r="Q6401" s="4">
        <v>3</v>
      </c>
      <c r="R6401" t="s">
        <v>18</v>
      </c>
      <c r="T6401" s="2">
        <v>85.98</v>
      </c>
      <c r="U6401" s="4">
        <v>183</v>
      </c>
      <c r="V6401" t="s">
        <v>33</v>
      </c>
      <c r="W6401" s="3">
        <v>43827</v>
      </c>
      <c r="X6401" t="s">
        <v>20</v>
      </c>
      <c r="Y6401" t="s">
        <v>1016</v>
      </c>
      <c r="Z6401" t="s">
        <v>119</v>
      </c>
    </row>
    <row r="6402" spans="1:26" x14ac:dyDescent="0.25">
      <c r="A6402">
        <v>5</v>
      </c>
      <c r="B6402" t="s">
        <v>25</v>
      </c>
      <c r="C6402">
        <v>3</v>
      </c>
      <c r="D6402" t="s">
        <v>26</v>
      </c>
      <c r="E6402" t="s">
        <v>4262</v>
      </c>
      <c r="F6402" t="s">
        <v>13</v>
      </c>
      <c r="G6402" t="s">
        <v>5551</v>
      </c>
      <c r="H6402" s="1">
        <v>0</v>
      </c>
      <c r="I6402">
        <v>1</v>
      </c>
      <c r="J6402" s="3">
        <v>42870</v>
      </c>
      <c r="K6402" t="s">
        <v>6106</v>
      </c>
      <c r="L6402" t="s">
        <v>16</v>
      </c>
      <c r="M6402">
        <v>30076</v>
      </c>
      <c r="N6402">
        <v>1614</v>
      </c>
      <c r="O6402" t="s">
        <v>3450</v>
      </c>
      <c r="P6402" s="4">
        <v>9</v>
      </c>
      <c r="Q6402" s="4">
        <v>3</v>
      </c>
      <c r="R6402" t="s">
        <v>18</v>
      </c>
      <c r="T6402" s="2">
        <v>8.7899999999999991</v>
      </c>
      <c r="U6402" s="4">
        <v>18</v>
      </c>
      <c r="V6402" t="s">
        <v>33</v>
      </c>
      <c r="W6402" s="3">
        <v>42875</v>
      </c>
      <c r="X6402" t="s">
        <v>20</v>
      </c>
      <c r="Y6402" t="s">
        <v>761</v>
      </c>
      <c r="Z6402" t="s">
        <v>119</v>
      </c>
    </row>
    <row r="6403" spans="1:26" x14ac:dyDescent="0.25">
      <c r="A6403">
        <v>2</v>
      </c>
      <c r="B6403" t="s">
        <v>43</v>
      </c>
      <c r="C6403">
        <v>3</v>
      </c>
      <c r="D6403" t="s">
        <v>26</v>
      </c>
      <c r="E6403" t="s">
        <v>870</v>
      </c>
      <c r="F6403" t="s">
        <v>13</v>
      </c>
      <c r="G6403" t="s">
        <v>5413</v>
      </c>
      <c r="H6403" s="1">
        <v>0</v>
      </c>
      <c r="I6403">
        <v>1</v>
      </c>
      <c r="J6403" s="3">
        <v>42440</v>
      </c>
      <c r="K6403" t="s">
        <v>6103</v>
      </c>
      <c r="L6403" t="s">
        <v>16</v>
      </c>
      <c r="M6403">
        <v>40475</v>
      </c>
      <c r="N6403">
        <v>1778</v>
      </c>
      <c r="O6403" t="s">
        <v>3906</v>
      </c>
      <c r="P6403" s="4">
        <v>7</v>
      </c>
      <c r="Q6403" s="4">
        <v>3</v>
      </c>
      <c r="R6403" t="s">
        <v>18</v>
      </c>
      <c r="T6403" s="2">
        <v>7.02</v>
      </c>
      <c r="U6403" s="4">
        <v>15</v>
      </c>
      <c r="V6403" t="s">
        <v>33</v>
      </c>
      <c r="W6403" s="3">
        <v>42442</v>
      </c>
      <c r="X6403" t="s">
        <v>20</v>
      </c>
      <c r="Y6403" t="s">
        <v>21</v>
      </c>
      <c r="Z6403" t="s">
        <v>64</v>
      </c>
    </row>
    <row r="6404" spans="1:26" x14ac:dyDescent="0.25">
      <c r="A6404">
        <v>2</v>
      </c>
      <c r="B6404" t="s">
        <v>43</v>
      </c>
      <c r="C6404">
        <v>3</v>
      </c>
      <c r="D6404" t="s">
        <v>26</v>
      </c>
      <c r="E6404" t="s">
        <v>1080</v>
      </c>
      <c r="F6404" t="s">
        <v>13</v>
      </c>
      <c r="G6404" t="s">
        <v>661</v>
      </c>
      <c r="H6404" s="1">
        <v>0</v>
      </c>
      <c r="I6404">
        <v>1</v>
      </c>
      <c r="J6404" s="3">
        <v>42661</v>
      </c>
      <c r="K6404" t="s">
        <v>5424</v>
      </c>
      <c r="L6404" t="s">
        <v>16</v>
      </c>
      <c r="M6404">
        <v>36116</v>
      </c>
      <c r="N6404">
        <v>776</v>
      </c>
      <c r="O6404" t="s">
        <v>515</v>
      </c>
      <c r="P6404" s="4">
        <v>11</v>
      </c>
      <c r="Q6404" s="4">
        <v>3</v>
      </c>
      <c r="R6404" t="s">
        <v>18</v>
      </c>
      <c r="T6404" s="2">
        <v>11.04</v>
      </c>
      <c r="U6404" s="4">
        <v>276</v>
      </c>
      <c r="V6404" t="s">
        <v>33</v>
      </c>
      <c r="W6404" s="3">
        <v>42663</v>
      </c>
      <c r="X6404" t="s">
        <v>20</v>
      </c>
      <c r="Y6404" t="s">
        <v>225</v>
      </c>
      <c r="Z6404" t="s">
        <v>42</v>
      </c>
    </row>
    <row r="6405" spans="1:26" x14ac:dyDescent="0.25">
      <c r="A6405">
        <v>3</v>
      </c>
      <c r="B6405" t="s">
        <v>10</v>
      </c>
      <c r="C6405">
        <v>3</v>
      </c>
      <c r="D6405" t="s">
        <v>26</v>
      </c>
      <c r="E6405" t="s">
        <v>4295</v>
      </c>
      <c r="F6405" t="s">
        <v>13</v>
      </c>
      <c r="G6405" t="s">
        <v>5387</v>
      </c>
      <c r="H6405" s="1">
        <v>0</v>
      </c>
      <c r="I6405">
        <v>1</v>
      </c>
      <c r="J6405" s="3">
        <v>43432</v>
      </c>
      <c r="K6405" t="s">
        <v>5420</v>
      </c>
      <c r="L6405" t="s">
        <v>16</v>
      </c>
      <c r="M6405">
        <v>30062</v>
      </c>
      <c r="N6405">
        <v>1558</v>
      </c>
      <c r="O6405" t="s">
        <v>1053</v>
      </c>
      <c r="P6405" s="4">
        <v>56</v>
      </c>
      <c r="Q6405" s="4">
        <v>3</v>
      </c>
      <c r="R6405" t="s">
        <v>18</v>
      </c>
      <c r="T6405" s="2">
        <v>56.3</v>
      </c>
      <c r="U6405" s="4">
        <v>1126</v>
      </c>
      <c r="V6405" t="s">
        <v>33</v>
      </c>
      <c r="W6405" s="3">
        <v>43435</v>
      </c>
      <c r="X6405" t="s">
        <v>20</v>
      </c>
      <c r="Y6405" t="s">
        <v>761</v>
      </c>
      <c r="Z6405" t="s">
        <v>42</v>
      </c>
    </row>
    <row r="6406" spans="1:26" x14ac:dyDescent="0.25">
      <c r="A6406">
        <v>2</v>
      </c>
      <c r="B6406" t="s">
        <v>43</v>
      </c>
      <c r="C6406">
        <v>3</v>
      </c>
      <c r="D6406" t="s">
        <v>26</v>
      </c>
      <c r="E6406" t="s">
        <v>4285</v>
      </c>
      <c r="F6406" t="s">
        <v>13</v>
      </c>
      <c r="G6406" t="s">
        <v>342</v>
      </c>
      <c r="H6406" s="1">
        <v>0</v>
      </c>
      <c r="I6406">
        <v>1</v>
      </c>
      <c r="J6406" s="3">
        <v>42606</v>
      </c>
      <c r="K6406" t="s">
        <v>6107</v>
      </c>
      <c r="L6406" t="s">
        <v>16</v>
      </c>
      <c r="M6406">
        <v>42301</v>
      </c>
      <c r="N6406">
        <v>89</v>
      </c>
      <c r="O6406" t="s">
        <v>2968</v>
      </c>
      <c r="P6406" s="4">
        <v>7</v>
      </c>
      <c r="Q6406" s="4">
        <v>3</v>
      </c>
      <c r="R6406" t="s">
        <v>18</v>
      </c>
      <c r="T6406" s="2">
        <v>6.63</v>
      </c>
      <c r="U6406" s="4">
        <v>26</v>
      </c>
      <c r="V6406" t="s">
        <v>33</v>
      </c>
      <c r="W6406" s="3">
        <v>42608</v>
      </c>
      <c r="X6406" t="s">
        <v>20</v>
      </c>
      <c r="Y6406" t="s">
        <v>21</v>
      </c>
      <c r="Z6406" t="s">
        <v>356</v>
      </c>
    </row>
    <row r="6407" spans="1:26" x14ac:dyDescent="0.25">
      <c r="A6407">
        <v>3</v>
      </c>
      <c r="B6407" t="s">
        <v>10</v>
      </c>
      <c r="C6407">
        <v>3</v>
      </c>
      <c r="D6407" t="s">
        <v>26</v>
      </c>
      <c r="E6407" t="s">
        <v>237</v>
      </c>
      <c r="F6407" t="s">
        <v>13</v>
      </c>
      <c r="G6407" t="s">
        <v>1438</v>
      </c>
      <c r="H6407" s="1">
        <v>0</v>
      </c>
      <c r="I6407">
        <v>1</v>
      </c>
      <c r="J6407" s="3">
        <v>42702</v>
      </c>
      <c r="K6407" t="s">
        <v>5423</v>
      </c>
      <c r="L6407" t="s">
        <v>16</v>
      </c>
      <c r="M6407">
        <v>29203</v>
      </c>
      <c r="N6407">
        <v>475</v>
      </c>
      <c r="O6407" t="s">
        <v>814</v>
      </c>
      <c r="P6407" s="4">
        <v>4</v>
      </c>
      <c r="Q6407" s="4">
        <v>4</v>
      </c>
      <c r="R6407" t="s">
        <v>18</v>
      </c>
      <c r="T6407" s="2">
        <v>4.33</v>
      </c>
      <c r="U6407" s="4">
        <v>13</v>
      </c>
      <c r="V6407" t="s">
        <v>33</v>
      </c>
      <c r="W6407" s="3">
        <v>42705</v>
      </c>
      <c r="X6407" t="s">
        <v>20</v>
      </c>
      <c r="Y6407" t="s">
        <v>240</v>
      </c>
      <c r="Z6407" t="s">
        <v>49</v>
      </c>
    </row>
    <row r="6408" spans="1:26" x14ac:dyDescent="0.25">
      <c r="A6408">
        <v>2</v>
      </c>
      <c r="B6408" t="s">
        <v>43</v>
      </c>
      <c r="C6408">
        <v>3</v>
      </c>
      <c r="D6408" t="s">
        <v>26</v>
      </c>
      <c r="E6408" t="s">
        <v>1030</v>
      </c>
      <c r="F6408" t="s">
        <v>13</v>
      </c>
      <c r="G6408" t="s">
        <v>5263</v>
      </c>
      <c r="H6408" s="1">
        <v>0</v>
      </c>
      <c r="I6408">
        <v>1</v>
      </c>
      <c r="J6408" s="3">
        <v>43555</v>
      </c>
      <c r="K6408" t="s">
        <v>6094</v>
      </c>
      <c r="L6408" t="s">
        <v>16</v>
      </c>
      <c r="M6408">
        <v>30318</v>
      </c>
      <c r="N6408">
        <v>266</v>
      </c>
      <c r="O6408" t="s">
        <v>117</v>
      </c>
      <c r="P6408" s="4">
        <v>31</v>
      </c>
      <c r="Q6408" s="4">
        <v>4</v>
      </c>
      <c r="R6408" t="s">
        <v>18</v>
      </c>
      <c r="T6408" s="2">
        <v>30.78</v>
      </c>
      <c r="U6408" s="4">
        <v>64</v>
      </c>
      <c r="V6408" t="s">
        <v>33</v>
      </c>
      <c r="W6408" s="3">
        <v>43557</v>
      </c>
      <c r="X6408" t="s">
        <v>20</v>
      </c>
      <c r="Y6408" t="s">
        <v>761</v>
      </c>
      <c r="Z6408" t="s">
        <v>54</v>
      </c>
    </row>
    <row r="6409" spans="1:26" x14ac:dyDescent="0.25">
      <c r="A6409">
        <v>3</v>
      </c>
      <c r="B6409" t="s">
        <v>10</v>
      </c>
      <c r="C6409">
        <v>3</v>
      </c>
      <c r="D6409" t="s">
        <v>26</v>
      </c>
      <c r="E6409" t="s">
        <v>12</v>
      </c>
      <c r="F6409" t="s">
        <v>13</v>
      </c>
      <c r="G6409" t="s">
        <v>5863</v>
      </c>
      <c r="H6409" s="1">
        <v>0</v>
      </c>
      <c r="I6409">
        <v>1</v>
      </c>
      <c r="J6409" s="3">
        <v>43100</v>
      </c>
      <c r="K6409" t="s">
        <v>6104</v>
      </c>
      <c r="L6409" t="s">
        <v>16</v>
      </c>
      <c r="M6409">
        <v>42420</v>
      </c>
      <c r="N6409">
        <v>680</v>
      </c>
      <c r="O6409" t="s">
        <v>670</v>
      </c>
      <c r="P6409" s="4">
        <v>28</v>
      </c>
      <c r="Q6409" s="4">
        <v>4</v>
      </c>
      <c r="R6409" t="s">
        <v>18</v>
      </c>
      <c r="T6409" s="2">
        <v>27.89</v>
      </c>
      <c r="U6409" s="4">
        <v>61</v>
      </c>
      <c r="V6409" t="s">
        <v>33</v>
      </c>
      <c r="W6409" s="3">
        <v>43103</v>
      </c>
      <c r="X6409" t="s">
        <v>20</v>
      </c>
      <c r="Y6409" t="s">
        <v>21</v>
      </c>
      <c r="Z6409" t="s">
        <v>54</v>
      </c>
    </row>
    <row r="6410" spans="1:26" x14ac:dyDescent="0.25">
      <c r="A6410">
        <v>2</v>
      </c>
      <c r="B6410" t="s">
        <v>43</v>
      </c>
      <c r="C6410">
        <v>3</v>
      </c>
      <c r="D6410" t="s">
        <v>26</v>
      </c>
      <c r="E6410" t="s">
        <v>4338</v>
      </c>
      <c r="F6410" t="s">
        <v>13</v>
      </c>
      <c r="G6410" t="s">
        <v>5941</v>
      </c>
      <c r="H6410" s="1">
        <v>0</v>
      </c>
      <c r="I6410">
        <v>1</v>
      </c>
      <c r="J6410" s="3">
        <v>43124</v>
      </c>
      <c r="K6410" t="s">
        <v>6108</v>
      </c>
      <c r="L6410" t="s">
        <v>16</v>
      </c>
      <c r="M6410">
        <v>39503</v>
      </c>
      <c r="N6410">
        <v>1845</v>
      </c>
      <c r="O6410" t="s">
        <v>1057</v>
      </c>
      <c r="P6410" s="4">
        <v>16</v>
      </c>
      <c r="Q6410" s="4">
        <v>4</v>
      </c>
      <c r="R6410" t="s">
        <v>18</v>
      </c>
      <c r="T6410" s="2">
        <v>15.68</v>
      </c>
      <c r="U6410" s="4">
        <v>31</v>
      </c>
      <c r="V6410" t="s">
        <v>33</v>
      </c>
      <c r="W6410" s="3">
        <v>43126</v>
      </c>
      <c r="X6410" t="s">
        <v>20</v>
      </c>
      <c r="Y6410" t="s">
        <v>887</v>
      </c>
      <c r="Z6410" t="s">
        <v>54</v>
      </c>
    </row>
    <row r="6411" spans="1:26" x14ac:dyDescent="0.25">
      <c r="A6411">
        <v>5</v>
      </c>
      <c r="B6411" t="s">
        <v>25</v>
      </c>
      <c r="C6411">
        <v>3</v>
      </c>
      <c r="D6411" t="s">
        <v>26</v>
      </c>
      <c r="E6411" t="s">
        <v>2509</v>
      </c>
      <c r="F6411" t="s">
        <v>13</v>
      </c>
      <c r="G6411" t="s">
        <v>5593</v>
      </c>
      <c r="H6411" s="1">
        <v>0</v>
      </c>
      <c r="I6411">
        <v>1</v>
      </c>
      <c r="J6411" s="3">
        <v>43822</v>
      </c>
      <c r="K6411" t="s">
        <v>6101</v>
      </c>
      <c r="L6411" t="s">
        <v>16</v>
      </c>
      <c r="M6411">
        <v>72209</v>
      </c>
      <c r="N6411">
        <v>776</v>
      </c>
      <c r="O6411" t="s">
        <v>515</v>
      </c>
      <c r="P6411" s="4">
        <v>15</v>
      </c>
      <c r="Q6411" s="4">
        <v>4</v>
      </c>
      <c r="R6411" t="s">
        <v>18</v>
      </c>
      <c r="T6411" s="2">
        <v>14.72</v>
      </c>
      <c r="U6411" s="4">
        <v>368</v>
      </c>
      <c r="V6411" t="s">
        <v>33</v>
      </c>
      <c r="W6411" s="3">
        <v>43827</v>
      </c>
      <c r="X6411" t="s">
        <v>20</v>
      </c>
      <c r="Y6411" t="s">
        <v>1016</v>
      </c>
      <c r="Z6411" t="s">
        <v>42</v>
      </c>
    </row>
    <row r="6412" spans="1:26" x14ac:dyDescent="0.25">
      <c r="A6412">
        <v>5</v>
      </c>
      <c r="B6412" t="s">
        <v>25</v>
      </c>
      <c r="C6412">
        <v>3</v>
      </c>
      <c r="D6412" t="s">
        <v>26</v>
      </c>
      <c r="E6412" t="s">
        <v>2509</v>
      </c>
      <c r="F6412" t="s">
        <v>13</v>
      </c>
      <c r="G6412" t="s">
        <v>5593</v>
      </c>
      <c r="H6412" s="1">
        <v>0</v>
      </c>
      <c r="I6412">
        <v>1</v>
      </c>
      <c r="J6412" s="3">
        <v>43822</v>
      </c>
      <c r="K6412" t="s">
        <v>6101</v>
      </c>
      <c r="L6412" t="s">
        <v>16</v>
      </c>
      <c r="M6412">
        <v>72209</v>
      </c>
      <c r="N6412">
        <v>1268</v>
      </c>
      <c r="O6412" t="s">
        <v>468</v>
      </c>
      <c r="P6412" s="4">
        <v>17</v>
      </c>
      <c r="Q6412" s="4">
        <v>4</v>
      </c>
      <c r="R6412" t="s">
        <v>18</v>
      </c>
      <c r="T6412" s="2">
        <v>17.37</v>
      </c>
      <c r="U6412" s="4">
        <v>62</v>
      </c>
      <c r="V6412" t="s">
        <v>33</v>
      </c>
      <c r="W6412" s="3">
        <v>43827</v>
      </c>
      <c r="X6412" t="s">
        <v>20</v>
      </c>
      <c r="Y6412" t="s">
        <v>1016</v>
      </c>
      <c r="Z6412" t="s">
        <v>42</v>
      </c>
    </row>
    <row r="6413" spans="1:26" x14ac:dyDescent="0.25">
      <c r="A6413">
        <v>3</v>
      </c>
      <c r="B6413" t="s">
        <v>10</v>
      </c>
      <c r="C6413">
        <v>3</v>
      </c>
      <c r="D6413" t="s">
        <v>26</v>
      </c>
      <c r="E6413" t="s">
        <v>12</v>
      </c>
      <c r="F6413" t="s">
        <v>13</v>
      </c>
      <c r="G6413" t="s">
        <v>5421</v>
      </c>
      <c r="H6413" s="1">
        <v>0</v>
      </c>
      <c r="I6413">
        <v>1</v>
      </c>
      <c r="J6413" s="3">
        <v>43771</v>
      </c>
      <c r="K6413" t="s">
        <v>5422</v>
      </c>
      <c r="L6413" t="s">
        <v>16</v>
      </c>
      <c r="M6413">
        <v>42420</v>
      </c>
      <c r="N6413">
        <v>1528</v>
      </c>
      <c r="O6413" t="s">
        <v>841</v>
      </c>
      <c r="P6413" s="4">
        <v>17</v>
      </c>
      <c r="Q6413" s="4">
        <v>4</v>
      </c>
      <c r="R6413" t="s">
        <v>18</v>
      </c>
      <c r="T6413" s="2">
        <v>16.78</v>
      </c>
      <c r="U6413" s="4">
        <v>60</v>
      </c>
      <c r="V6413" t="s">
        <v>33</v>
      </c>
      <c r="W6413" s="3">
        <v>43774</v>
      </c>
      <c r="X6413" t="s">
        <v>20</v>
      </c>
      <c r="Y6413" t="s">
        <v>21</v>
      </c>
      <c r="Z6413" t="s">
        <v>42</v>
      </c>
    </row>
    <row r="6414" spans="1:26" x14ac:dyDescent="0.25">
      <c r="A6414">
        <v>3</v>
      </c>
      <c r="B6414" t="s">
        <v>10</v>
      </c>
      <c r="C6414">
        <v>3</v>
      </c>
      <c r="D6414" t="s">
        <v>26</v>
      </c>
      <c r="E6414" t="s">
        <v>12</v>
      </c>
      <c r="F6414" t="s">
        <v>13</v>
      </c>
      <c r="G6414" t="s">
        <v>5863</v>
      </c>
      <c r="H6414" s="1">
        <v>0</v>
      </c>
      <c r="I6414">
        <v>1</v>
      </c>
      <c r="J6414" s="3">
        <v>43100</v>
      </c>
      <c r="K6414" t="s">
        <v>6104</v>
      </c>
      <c r="L6414" t="s">
        <v>16</v>
      </c>
      <c r="M6414">
        <v>42420</v>
      </c>
      <c r="N6414">
        <v>124</v>
      </c>
      <c r="O6414" t="s">
        <v>2993</v>
      </c>
      <c r="P6414" s="4">
        <v>38</v>
      </c>
      <c r="Q6414" s="4">
        <v>5</v>
      </c>
      <c r="R6414" t="s">
        <v>18</v>
      </c>
      <c r="T6414" s="2">
        <v>38.15</v>
      </c>
      <c r="U6414" s="4">
        <v>76</v>
      </c>
      <c r="V6414" t="s">
        <v>33</v>
      </c>
      <c r="W6414" s="3">
        <v>43103</v>
      </c>
      <c r="X6414" t="s">
        <v>20</v>
      </c>
      <c r="Y6414" t="s">
        <v>21</v>
      </c>
      <c r="Z6414" t="s">
        <v>54</v>
      </c>
    </row>
    <row r="6415" spans="1:26" x14ac:dyDescent="0.25">
      <c r="A6415">
        <v>4</v>
      </c>
      <c r="B6415" t="s">
        <v>25</v>
      </c>
      <c r="C6415">
        <v>3</v>
      </c>
      <c r="D6415" t="s">
        <v>26</v>
      </c>
      <c r="E6415" t="s">
        <v>237</v>
      </c>
      <c r="F6415" t="s">
        <v>13</v>
      </c>
      <c r="G6415" t="s">
        <v>357</v>
      </c>
      <c r="H6415" s="1">
        <v>0</v>
      </c>
      <c r="I6415">
        <v>1</v>
      </c>
      <c r="J6415" s="3">
        <v>43297</v>
      </c>
      <c r="K6415" t="s">
        <v>6097</v>
      </c>
      <c r="L6415" t="s">
        <v>16</v>
      </c>
      <c r="M6415">
        <v>29203</v>
      </c>
      <c r="N6415">
        <v>1652</v>
      </c>
      <c r="O6415" t="s">
        <v>1251</v>
      </c>
      <c r="P6415" s="4">
        <v>11</v>
      </c>
      <c r="Q6415" s="4">
        <v>5</v>
      </c>
      <c r="R6415" t="s">
        <v>18</v>
      </c>
      <c r="T6415" s="2">
        <v>11.09</v>
      </c>
      <c r="U6415" s="4">
        <v>24</v>
      </c>
      <c r="V6415" t="s">
        <v>33</v>
      </c>
      <c r="W6415" s="3">
        <v>43301</v>
      </c>
      <c r="X6415" t="s">
        <v>20</v>
      </c>
      <c r="Y6415" t="s">
        <v>240</v>
      </c>
      <c r="Z6415" t="s">
        <v>54</v>
      </c>
    </row>
    <row r="6416" spans="1:26" x14ac:dyDescent="0.25">
      <c r="A6416">
        <v>4</v>
      </c>
      <c r="B6416" t="s">
        <v>25</v>
      </c>
      <c r="C6416">
        <v>3</v>
      </c>
      <c r="D6416" t="s">
        <v>26</v>
      </c>
      <c r="E6416" t="s">
        <v>237</v>
      </c>
      <c r="F6416" t="s">
        <v>13</v>
      </c>
      <c r="G6416" t="s">
        <v>357</v>
      </c>
      <c r="H6416" s="1">
        <v>0</v>
      </c>
      <c r="I6416">
        <v>1</v>
      </c>
      <c r="J6416" s="3">
        <v>43297</v>
      </c>
      <c r="K6416" t="s">
        <v>6097</v>
      </c>
      <c r="L6416" t="s">
        <v>16</v>
      </c>
      <c r="M6416">
        <v>29203</v>
      </c>
      <c r="N6416">
        <v>1292</v>
      </c>
      <c r="O6416" t="s">
        <v>118</v>
      </c>
      <c r="P6416" s="4">
        <v>5</v>
      </c>
      <c r="Q6416" s="4">
        <v>5</v>
      </c>
      <c r="R6416" t="s">
        <v>18</v>
      </c>
      <c r="T6416" s="2">
        <v>4.79</v>
      </c>
      <c r="U6416" s="4">
        <v>10</v>
      </c>
      <c r="V6416" t="s">
        <v>33</v>
      </c>
      <c r="W6416" s="3">
        <v>43301</v>
      </c>
      <c r="X6416" t="s">
        <v>20</v>
      </c>
      <c r="Y6416" t="s">
        <v>240</v>
      </c>
      <c r="Z6416" t="s">
        <v>119</v>
      </c>
    </row>
    <row r="6417" spans="1:26" x14ac:dyDescent="0.25">
      <c r="A6417">
        <v>2</v>
      </c>
      <c r="B6417" t="s">
        <v>43</v>
      </c>
      <c r="C6417">
        <v>3</v>
      </c>
      <c r="D6417" t="s">
        <v>26</v>
      </c>
      <c r="E6417" t="s">
        <v>870</v>
      </c>
      <c r="F6417" t="s">
        <v>13</v>
      </c>
      <c r="G6417" t="s">
        <v>5912</v>
      </c>
      <c r="H6417" s="1">
        <v>0</v>
      </c>
      <c r="I6417">
        <v>1</v>
      </c>
      <c r="J6417" s="3">
        <v>43772</v>
      </c>
      <c r="K6417" t="s">
        <v>6109</v>
      </c>
      <c r="L6417" t="s">
        <v>16</v>
      </c>
      <c r="M6417">
        <v>40475</v>
      </c>
      <c r="N6417">
        <v>1760</v>
      </c>
      <c r="O6417" t="s">
        <v>6110</v>
      </c>
      <c r="P6417" s="4">
        <v>12</v>
      </c>
      <c r="Q6417" s="4">
        <v>5</v>
      </c>
      <c r="R6417" t="s">
        <v>18</v>
      </c>
      <c r="T6417" s="2">
        <v>11.88</v>
      </c>
      <c r="U6417" s="4">
        <v>26</v>
      </c>
      <c r="V6417" t="s">
        <v>33</v>
      </c>
      <c r="W6417" s="3">
        <v>43774</v>
      </c>
      <c r="X6417" t="s">
        <v>20</v>
      </c>
      <c r="Y6417" t="s">
        <v>21</v>
      </c>
      <c r="Z6417" t="s">
        <v>64</v>
      </c>
    </row>
    <row r="6418" spans="1:26" x14ac:dyDescent="0.25">
      <c r="A6418">
        <v>4</v>
      </c>
      <c r="B6418" t="s">
        <v>25</v>
      </c>
      <c r="C6418">
        <v>3</v>
      </c>
      <c r="D6418" t="s">
        <v>26</v>
      </c>
      <c r="E6418" t="s">
        <v>3557</v>
      </c>
      <c r="F6418" t="s">
        <v>13</v>
      </c>
      <c r="G6418" t="s">
        <v>5463</v>
      </c>
      <c r="H6418" s="1">
        <v>0</v>
      </c>
      <c r="I6418">
        <v>1</v>
      </c>
      <c r="J6418" s="3">
        <v>42465</v>
      </c>
      <c r="K6418" t="s">
        <v>6102</v>
      </c>
      <c r="L6418" t="s">
        <v>16</v>
      </c>
      <c r="M6418">
        <v>22304</v>
      </c>
      <c r="N6418">
        <v>1050</v>
      </c>
      <c r="O6418" t="s">
        <v>1072</v>
      </c>
      <c r="P6418" s="4">
        <v>83</v>
      </c>
      <c r="Q6418" s="4">
        <v>5</v>
      </c>
      <c r="R6418" t="s">
        <v>18</v>
      </c>
      <c r="T6418" s="2">
        <v>83.28</v>
      </c>
      <c r="U6418" s="4">
        <v>4164</v>
      </c>
      <c r="V6418" t="s">
        <v>33</v>
      </c>
      <c r="W6418" s="3">
        <v>42469</v>
      </c>
      <c r="X6418" t="s">
        <v>20</v>
      </c>
      <c r="Y6418" t="s">
        <v>205</v>
      </c>
      <c r="Z6418" t="s">
        <v>356</v>
      </c>
    </row>
    <row r="6419" spans="1:26" x14ac:dyDescent="0.25">
      <c r="A6419">
        <v>2</v>
      </c>
      <c r="B6419" t="s">
        <v>43</v>
      </c>
      <c r="C6419">
        <v>3</v>
      </c>
      <c r="D6419" t="s">
        <v>26</v>
      </c>
      <c r="E6419" t="s">
        <v>870</v>
      </c>
      <c r="F6419" t="s">
        <v>13</v>
      </c>
      <c r="G6419" t="s">
        <v>357</v>
      </c>
      <c r="H6419" s="1">
        <v>0</v>
      </c>
      <c r="I6419">
        <v>1</v>
      </c>
      <c r="J6419" s="3">
        <v>43435</v>
      </c>
      <c r="K6419" t="s">
        <v>6111</v>
      </c>
      <c r="L6419" t="s">
        <v>16</v>
      </c>
      <c r="M6419">
        <v>23223</v>
      </c>
      <c r="N6419">
        <v>86</v>
      </c>
      <c r="O6419" t="s">
        <v>1385</v>
      </c>
      <c r="P6419" s="4">
        <v>12</v>
      </c>
      <c r="Q6419" s="4">
        <v>5</v>
      </c>
      <c r="R6419" t="s">
        <v>18</v>
      </c>
      <c r="T6419" s="2">
        <v>11.8</v>
      </c>
      <c r="U6419" s="4">
        <v>41</v>
      </c>
      <c r="V6419" t="s">
        <v>33</v>
      </c>
      <c r="W6419" s="3">
        <v>43437</v>
      </c>
      <c r="X6419" t="s">
        <v>20</v>
      </c>
      <c r="Y6419" t="s">
        <v>205</v>
      </c>
      <c r="Z6419" t="s">
        <v>356</v>
      </c>
    </row>
    <row r="6420" spans="1:26" x14ac:dyDescent="0.25">
      <c r="A6420">
        <v>2</v>
      </c>
      <c r="B6420" t="s">
        <v>43</v>
      </c>
      <c r="C6420">
        <v>3</v>
      </c>
      <c r="D6420" t="s">
        <v>26</v>
      </c>
      <c r="E6420" t="s">
        <v>2501</v>
      </c>
      <c r="F6420" t="s">
        <v>13</v>
      </c>
      <c r="G6420" t="s">
        <v>5816</v>
      </c>
      <c r="H6420" s="1">
        <v>0</v>
      </c>
      <c r="I6420">
        <v>1</v>
      </c>
      <c r="J6420" s="3">
        <v>42929</v>
      </c>
      <c r="K6420" t="s">
        <v>6112</v>
      </c>
      <c r="L6420" t="s">
        <v>16</v>
      </c>
      <c r="M6420">
        <v>31204</v>
      </c>
      <c r="N6420">
        <v>1726</v>
      </c>
      <c r="O6420" t="s">
        <v>3617</v>
      </c>
      <c r="P6420" s="4">
        <v>19</v>
      </c>
      <c r="Q6420" s="4">
        <v>6</v>
      </c>
      <c r="R6420" t="s">
        <v>18</v>
      </c>
      <c r="T6420" s="2">
        <v>18.66</v>
      </c>
      <c r="U6420" s="4">
        <v>39</v>
      </c>
      <c r="V6420" t="s">
        <v>33</v>
      </c>
      <c r="W6420" s="3">
        <v>42931</v>
      </c>
      <c r="X6420" t="s">
        <v>20</v>
      </c>
      <c r="Y6420" t="s">
        <v>761</v>
      </c>
      <c r="Z6420" t="s">
        <v>64</v>
      </c>
    </row>
    <row r="6421" spans="1:26" x14ac:dyDescent="0.25">
      <c r="A6421">
        <v>3</v>
      </c>
      <c r="B6421" t="s">
        <v>10</v>
      </c>
      <c r="C6421">
        <v>3</v>
      </c>
      <c r="D6421" t="s">
        <v>26</v>
      </c>
      <c r="E6421" t="s">
        <v>4295</v>
      </c>
      <c r="F6421" t="s">
        <v>13</v>
      </c>
      <c r="G6421" t="s">
        <v>5387</v>
      </c>
      <c r="H6421" s="1">
        <v>0</v>
      </c>
      <c r="I6421">
        <v>1</v>
      </c>
      <c r="J6421" s="3">
        <v>43432</v>
      </c>
      <c r="K6421" t="s">
        <v>5420</v>
      </c>
      <c r="L6421" t="s">
        <v>16</v>
      </c>
      <c r="M6421">
        <v>30062</v>
      </c>
      <c r="N6421">
        <v>15</v>
      </c>
      <c r="O6421" t="s">
        <v>4502</v>
      </c>
      <c r="P6421" s="4">
        <v>316</v>
      </c>
      <c r="Q6421" s="4">
        <v>6</v>
      </c>
      <c r="R6421" t="s">
        <v>18</v>
      </c>
      <c r="T6421" s="2">
        <v>315.82</v>
      </c>
      <c r="U6421" s="4">
        <v>1263</v>
      </c>
      <c r="V6421" t="s">
        <v>33</v>
      </c>
      <c r="W6421" s="3">
        <v>43435</v>
      </c>
      <c r="X6421" t="s">
        <v>20</v>
      </c>
      <c r="Y6421" t="s">
        <v>761</v>
      </c>
      <c r="Z6421" t="s">
        <v>42</v>
      </c>
    </row>
    <row r="6422" spans="1:26" x14ac:dyDescent="0.25">
      <c r="A6422">
        <v>2</v>
      </c>
      <c r="B6422" t="s">
        <v>43</v>
      </c>
      <c r="C6422">
        <v>3</v>
      </c>
      <c r="D6422" t="s">
        <v>26</v>
      </c>
      <c r="E6422" t="s">
        <v>4262</v>
      </c>
      <c r="F6422" t="s">
        <v>13</v>
      </c>
      <c r="G6422" t="s">
        <v>5476</v>
      </c>
      <c r="H6422" s="1">
        <v>0</v>
      </c>
      <c r="I6422">
        <v>1</v>
      </c>
      <c r="J6422" s="3">
        <v>43515</v>
      </c>
      <c r="K6422" t="s">
        <v>6113</v>
      </c>
      <c r="L6422" t="s">
        <v>16</v>
      </c>
      <c r="M6422">
        <v>30076</v>
      </c>
      <c r="N6422">
        <v>954</v>
      </c>
      <c r="O6422" t="s">
        <v>426</v>
      </c>
      <c r="P6422" s="4">
        <v>361</v>
      </c>
      <c r="Q6422" s="4">
        <v>7</v>
      </c>
      <c r="R6422" t="s">
        <v>18</v>
      </c>
      <c r="T6422" s="2">
        <v>361.3</v>
      </c>
      <c r="U6422" s="4">
        <v>1246</v>
      </c>
      <c r="V6422" t="s">
        <v>33</v>
      </c>
      <c r="W6422" s="3">
        <v>43517</v>
      </c>
      <c r="X6422" t="s">
        <v>20</v>
      </c>
      <c r="Y6422" t="s">
        <v>761</v>
      </c>
      <c r="Z6422" t="s">
        <v>56</v>
      </c>
    </row>
    <row r="6423" spans="1:26" x14ac:dyDescent="0.25">
      <c r="A6423">
        <v>2</v>
      </c>
      <c r="B6423" t="s">
        <v>43</v>
      </c>
      <c r="C6423">
        <v>3</v>
      </c>
      <c r="D6423" t="s">
        <v>26</v>
      </c>
      <c r="E6423" t="s">
        <v>870</v>
      </c>
      <c r="F6423" t="s">
        <v>13</v>
      </c>
      <c r="G6423" t="s">
        <v>357</v>
      </c>
      <c r="H6423" s="1">
        <v>0</v>
      </c>
      <c r="I6423">
        <v>1</v>
      </c>
      <c r="J6423" s="3">
        <v>43435</v>
      </c>
      <c r="K6423" t="s">
        <v>6111</v>
      </c>
      <c r="L6423" t="s">
        <v>16</v>
      </c>
      <c r="M6423">
        <v>23223</v>
      </c>
      <c r="N6423">
        <v>852</v>
      </c>
      <c r="O6423" t="s">
        <v>8113</v>
      </c>
      <c r="P6423" s="4">
        <v>695</v>
      </c>
      <c r="Q6423" s="4">
        <v>7</v>
      </c>
      <c r="R6423" t="s">
        <v>18</v>
      </c>
      <c r="T6423" s="2">
        <v>694.5</v>
      </c>
      <c r="U6423" s="4">
        <v>2105</v>
      </c>
      <c r="V6423" t="s">
        <v>33</v>
      </c>
      <c r="W6423" s="3">
        <v>43437</v>
      </c>
      <c r="X6423" t="s">
        <v>20</v>
      </c>
      <c r="Y6423" t="s">
        <v>205</v>
      </c>
      <c r="Z6423" t="s">
        <v>56</v>
      </c>
    </row>
    <row r="6424" spans="1:26" x14ac:dyDescent="0.25">
      <c r="A6424">
        <v>5</v>
      </c>
      <c r="B6424" t="s">
        <v>25</v>
      </c>
      <c r="C6424">
        <v>3</v>
      </c>
      <c r="D6424" t="s">
        <v>26</v>
      </c>
      <c r="E6424" t="s">
        <v>5924</v>
      </c>
      <c r="F6424" t="s">
        <v>13</v>
      </c>
      <c r="G6424" t="s">
        <v>5193</v>
      </c>
      <c r="H6424" s="1">
        <v>0</v>
      </c>
      <c r="I6424">
        <v>1</v>
      </c>
      <c r="J6424" s="3">
        <v>43491</v>
      </c>
      <c r="K6424" t="s">
        <v>6095</v>
      </c>
      <c r="L6424" t="s">
        <v>16</v>
      </c>
      <c r="M6424">
        <v>35244</v>
      </c>
      <c r="N6424">
        <v>1125</v>
      </c>
      <c r="O6424" t="s">
        <v>394</v>
      </c>
      <c r="P6424" s="4">
        <v>4</v>
      </c>
      <c r="Q6424" s="4">
        <v>7</v>
      </c>
      <c r="R6424" t="s">
        <v>18</v>
      </c>
      <c r="T6424" s="2">
        <v>4.18</v>
      </c>
      <c r="U6424" s="4">
        <v>15</v>
      </c>
      <c r="V6424" t="s">
        <v>33</v>
      </c>
      <c r="W6424" s="3">
        <v>43496</v>
      </c>
      <c r="X6424" t="s">
        <v>20</v>
      </c>
      <c r="Y6424" t="s">
        <v>225</v>
      </c>
      <c r="Z6424" t="s">
        <v>49</v>
      </c>
    </row>
    <row r="6425" spans="1:26" x14ac:dyDescent="0.25">
      <c r="A6425">
        <v>4</v>
      </c>
      <c r="B6425" t="s">
        <v>25</v>
      </c>
      <c r="C6425">
        <v>3</v>
      </c>
      <c r="D6425" t="s">
        <v>26</v>
      </c>
      <c r="E6425" t="s">
        <v>3557</v>
      </c>
      <c r="F6425" t="s">
        <v>13</v>
      </c>
      <c r="G6425" t="s">
        <v>5463</v>
      </c>
      <c r="H6425" s="1">
        <v>0</v>
      </c>
      <c r="I6425">
        <v>1</v>
      </c>
      <c r="J6425" s="3">
        <v>42465</v>
      </c>
      <c r="K6425" t="s">
        <v>6102</v>
      </c>
      <c r="L6425" t="s">
        <v>16</v>
      </c>
      <c r="M6425">
        <v>22304</v>
      </c>
      <c r="N6425">
        <v>475</v>
      </c>
      <c r="O6425" t="s">
        <v>814</v>
      </c>
      <c r="P6425" s="4">
        <v>8</v>
      </c>
      <c r="Q6425" s="4">
        <v>7</v>
      </c>
      <c r="R6425" t="s">
        <v>18</v>
      </c>
      <c r="T6425" s="2">
        <v>7.58</v>
      </c>
      <c r="U6425" s="4">
        <v>23</v>
      </c>
      <c r="V6425" t="s">
        <v>33</v>
      </c>
      <c r="W6425" s="3">
        <v>42469</v>
      </c>
      <c r="X6425" t="s">
        <v>20</v>
      </c>
      <c r="Y6425" t="s">
        <v>205</v>
      </c>
      <c r="Z6425" t="s">
        <v>49</v>
      </c>
    </row>
    <row r="6426" spans="1:26" x14ac:dyDescent="0.25">
      <c r="A6426">
        <v>4</v>
      </c>
      <c r="B6426" t="s">
        <v>25</v>
      </c>
      <c r="C6426">
        <v>3</v>
      </c>
      <c r="D6426" t="s">
        <v>26</v>
      </c>
      <c r="E6426" t="s">
        <v>3557</v>
      </c>
      <c r="F6426" t="s">
        <v>13</v>
      </c>
      <c r="G6426" t="s">
        <v>5463</v>
      </c>
      <c r="H6426" s="1">
        <v>0</v>
      </c>
      <c r="I6426">
        <v>1</v>
      </c>
      <c r="J6426" s="3">
        <v>42465</v>
      </c>
      <c r="K6426" t="s">
        <v>6102</v>
      </c>
      <c r="L6426" t="s">
        <v>16</v>
      </c>
      <c r="M6426">
        <v>22304</v>
      </c>
      <c r="N6426">
        <v>1136</v>
      </c>
      <c r="O6426" t="s">
        <v>4420</v>
      </c>
      <c r="P6426" s="4">
        <v>7</v>
      </c>
      <c r="Q6426" s="4">
        <v>7</v>
      </c>
      <c r="R6426" t="s">
        <v>18</v>
      </c>
      <c r="T6426" s="2">
        <v>6.66</v>
      </c>
      <c r="U6426" s="4">
        <v>23</v>
      </c>
      <c r="V6426" t="s">
        <v>33</v>
      </c>
      <c r="W6426" s="3">
        <v>42469</v>
      </c>
      <c r="X6426" t="s">
        <v>20</v>
      </c>
      <c r="Y6426" t="s">
        <v>205</v>
      </c>
      <c r="Z6426" t="s">
        <v>49</v>
      </c>
    </row>
    <row r="6427" spans="1:26" x14ac:dyDescent="0.25">
      <c r="A6427">
        <v>3</v>
      </c>
      <c r="B6427" t="s">
        <v>10</v>
      </c>
      <c r="C6427">
        <v>3</v>
      </c>
      <c r="D6427" t="s">
        <v>26</v>
      </c>
      <c r="E6427" t="s">
        <v>237</v>
      </c>
      <c r="F6427" t="s">
        <v>13</v>
      </c>
      <c r="G6427" t="s">
        <v>1438</v>
      </c>
      <c r="H6427" s="1">
        <v>0</v>
      </c>
      <c r="I6427">
        <v>1</v>
      </c>
      <c r="J6427" s="3">
        <v>42702</v>
      </c>
      <c r="K6427" t="s">
        <v>5423</v>
      </c>
      <c r="L6427" t="s">
        <v>16</v>
      </c>
      <c r="M6427">
        <v>29203</v>
      </c>
      <c r="N6427">
        <v>1728</v>
      </c>
      <c r="O6427" t="s">
        <v>3543</v>
      </c>
      <c r="P6427" s="4">
        <v>40</v>
      </c>
      <c r="Q6427" s="4">
        <v>7</v>
      </c>
      <c r="R6427" t="s">
        <v>18</v>
      </c>
      <c r="T6427" s="2">
        <v>40.4</v>
      </c>
      <c r="U6427" s="4">
        <v>86</v>
      </c>
      <c r="V6427" t="s">
        <v>33</v>
      </c>
      <c r="W6427" s="3">
        <v>42705</v>
      </c>
      <c r="X6427" t="s">
        <v>20</v>
      </c>
      <c r="Y6427" t="s">
        <v>240</v>
      </c>
      <c r="Z6427" t="s">
        <v>64</v>
      </c>
    </row>
    <row r="6428" spans="1:26" x14ac:dyDescent="0.25">
      <c r="A6428">
        <v>2</v>
      </c>
      <c r="B6428" t="s">
        <v>43</v>
      </c>
      <c r="C6428">
        <v>3</v>
      </c>
      <c r="D6428" t="s">
        <v>26</v>
      </c>
      <c r="E6428" t="s">
        <v>6114</v>
      </c>
      <c r="F6428" t="s">
        <v>13</v>
      </c>
      <c r="G6428" t="s">
        <v>1363</v>
      </c>
      <c r="H6428" s="1">
        <v>0</v>
      </c>
      <c r="I6428">
        <v>1</v>
      </c>
      <c r="J6428" s="3">
        <v>43793</v>
      </c>
      <c r="K6428" t="s">
        <v>6115</v>
      </c>
      <c r="L6428" t="s">
        <v>16</v>
      </c>
      <c r="M6428">
        <v>29483</v>
      </c>
      <c r="N6428">
        <v>1647</v>
      </c>
      <c r="O6428" t="s">
        <v>8228</v>
      </c>
      <c r="P6428" s="4">
        <v>157</v>
      </c>
      <c r="Q6428" s="4">
        <v>8</v>
      </c>
      <c r="R6428" t="s">
        <v>18</v>
      </c>
      <c r="T6428" s="2">
        <v>157.36000000000001</v>
      </c>
      <c r="U6428" s="4">
        <v>328</v>
      </c>
      <c r="V6428" t="s">
        <v>33</v>
      </c>
      <c r="W6428" s="3">
        <v>43795</v>
      </c>
      <c r="X6428" t="s">
        <v>20</v>
      </c>
      <c r="Y6428" t="s">
        <v>240</v>
      </c>
      <c r="Z6428" t="s">
        <v>54</v>
      </c>
    </row>
    <row r="6429" spans="1:26" x14ac:dyDescent="0.25">
      <c r="A6429">
        <v>4</v>
      </c>
      <c r="B6429" t="s">
        <v>25</v>
      </c>
      <c r="C6429">
        <v>3</v>
      </c>
      <c r="D6429" t="s">
        <v>26</v>
      </c>
      <c r="E6429" t="s">
        <v>237</v>
      </c>
      <c r="F6429" t="s">
        <v>13</v>
      </c>
      <c r="G6429" t="s">
        <v>357</v>
      </c>
      <c r="H6429" s="1">
        <v>0</v>
      </c>
      <c r="I6429">
        <v>1</v>
      </c>
      <c r="J6429" s="3">
        <v>43297</v>
      </c>
      <c r="K6429" t="s">
        <v>6097</v>
      </c>
      <c r="L6429" t="s">
        <v>16</v>
      </c>
      <c r="M6429">
        <v>29203</v>
      </c>
      <c r="N6429">
        <v>880</v>
      </c>
      <c r="O6429" t="s">
        <v>3913</v>
      </c>
      <c r="P6429" s="4">
        <v>29</v>
      </c>
      <c r="Q6429" s="4">
        <v>9</v>
      </c>
      <c r="R6429" t="s">
        <v>18</v>
      </c>
      <c r="T6429" s="2">
        <v>28.86</v>
      </c>
      <c r="U6429" s="4">
        <v>60</v>
      </c>
      <c r="V6429" t="s">
        <v>33</v>
      </c>
      <c r="W6429" s="3">
        <v>43301</v>
      </c>
      <c r="X6429" t="s">
        <v>20</v>
      </c>
      <c r="Y6429" t="s">
        <v>240</v>
      </c>
      <c r="Z6429" t="s">
        <v>64</v>
      </c>
    </row>
    <row r="6430" spans="1:26" x14ac:dyDescent="0.25">
      <c r="A6430">
        <v>3</v>
      </c>
      <c r="B6430" t="s">
        <v>10</v>
      </c>
      <c r="C6430">
        <v>3</v>
      </c>
      <c r="D6430" t="s">
        <v>26</v>
      </c>
      <c r="E6430" t="s">
        <v>12</v>
      </c>
      <c r="F6430" t="s">
        <v>13</v>
      </c>
      <c r="G6430" t="s">
        <v>5863</v>
      </c>
      <c r="H6430" s="1">
        <v>0</v>
      </c>
      <c r="I6430">
        <v>1</v>
      </c>
      <c r="J6430" s="3">
        <v>43100</v>
      </c>
      <c r="K6430" t="s">
        <v>6104</v>
      </c>
      <c r="L6430" t="s">
        <v>16</v>
      </c>
      <c r="M6430">
        <v>42420</v>
      </c>
      <c r="N6430">
        <v>901</v>
      </c>
      <c r="O6430" t="s">
        <v>3247</v>
      </c>
      <c r="P6430" s="4">
        <v>168</v>
      </c>
      <c r="Q6430" s="4">
        <v>12</v>
      </c>
      <c r="R6430" t="s">
        <v>18</v>
      </c>
      <c r="T6430" s="2">
        <v>167.81</v>
      </c>
      <c r="U6430" s="4">
        <v>365</v>
      </c>
      <c r="V6430" t="s">
        <v>33</v>
      </c>
      <c r="W6430" s="3">
        <v>43103</v>
      </c>
      <c r="X6430" t="s">
        <v>20</v>
      </c>
      <c r="Y6430" t="s">
        <v>21</v>
      </c>
      <c r="Z6430" t="s">
        <v>54</v>
      </c>
    </row>
    <row r="6431" spans="1:26" x14ac:dyDescent="0.25">
      <c r="A6431">
        <v>2</v>
      </c>
      <c r="B6431" t="s">
        <v>43</v>
      </c>
      <c r="C6431">
        <v>3</v>
      </c>
      <c r="D6431" t="s">
        <v>26</v>
      </c>
      <c r="E6431" t="s">
        <v>906</v>
      </c>
      <c r="F6431" t="s">
        <v>13</v>
      </c>
      <c r="G6431" t="s">
        <v>1444</v>
      </c>
      <c r="H6431" s="1">
        <v>0.2</v>
      </c>
      <c r="I6431">
        <v>1</v>
      </c>
      <c r="J6431" s="3">
        <v>43105</v>
      </c>
      <c r="K6431" t="s">
        <v>6116</v>
      </c>
      <c r="L6431" t="s">
        <v>16</v>
      </c>
      <c r="M6431">
        <v>32216</v>
      </c>
      <c r="N6431">
        <v>1153</v>
      </c>
      <c r="O6431" t="s">
        <v>6117</v>
      </c>
      <c r="P6431" s="4">
        <v>1</v>
      </c>
      <c r="Q6431" s="4">
        <v>2</v>
      </c>
      <c r="R6431" t="s">
        <v>18</v>
      </c>
      <c r="T6431" s="2">
        <v>0.59</v>
      </c>
      <c r="U6431" s="4">
        <v>5</v>
      </c>
      <c r="V6431" t="s">
        <v>33</v>
      </c>
      <c r="W6431" s="3">
        <v>43107</v>
      </c>
      <c r="X6431" t="s">
        <v>20</v>
      </c>
      <c r="Y6431" t="s">
        <v>40</v>
      </c>
      <c r="Z6431" t="s">
        <v>49</v>
      </c>
    </row>
    <row r="6432" spans="1:26" x14ac:dyDescent="0.25">
      <c r="A6432">
        <v>4</v>
      </c>
      <c r="B6432" t="s">
        <v>25</v>
      </c>
      <c r="C6432">
        <v>3</v>
      </c>
      <c r="D6432" t="s">
        <v>26</v>
      </c>
      <c r="E6432" t="s">
        <v>1382</v>
      </c>
      <c r="F6432" t="s">
        <v>13</v>
      </c>
      <c r="G6432" t="s">
        <v>95</v>
      </c>
      <c r="H6432" s="1">
        <v>0.2</v>
      </c>
      <c r="I6432">
        <v>1</v>
      </c>
      <c r="J6432" s="3">
        <v>42720</v>
      </c>
      <c r="K6432" t="s">
        <v>5434</v>
      </c>
      <c r="L6432" t="s">
        <v>16</v>
      </c>
      <c r="M6432">
        <v>33012</v>
      </c>
      <c r="N6432">
        <v>1216</v>
      </c>
      <c r="O6432" t="s">
        <v>8168</v>
      </c>
      <c r="P6432" s="4">
        <v>1</v>
      </c>
      <c r="Q6432" s="4">
        <v>2</v>
      </c>
      <c r="R6432" t="s">
        <v>18</v>
      </c>
      <c r="T6432" s="2">
        <v>0.67</v>
      </c>
      <c r="U6432" s="4">
        <v>2</v>
      </c>
      <c r="V6432" t="s">
        <v>33</v>
      </c>
      <c r="W6432" s="3">
        <v>42724</v>
      </c>
      <c r="X6432" t="s">
        <v>20</v>
      </c>
      <c r="Y6432" t="s">
        <v>40</v>
      </c>
      <c r="Z6432" t="s">
        <v>176</v>
      </c>
    </row>
    <row r="6433" spans="1:26" x14ac:dyDescent="0.25">
      <c r="A6433">
        <v>2</v>
      </c>
      <c r="B6433" t="s">
        <v>43</v>
      </c>
      <c r="C6433">
        <v>3</v>
      </c>
      <c r="D6433" t="s">
        <v>26</v>
      </c>
      <c r="E6433" t="s">
        <v>287</v>
      </c>
      <c r="F6433" t="s">
        <v>13</v>
      </c>
      <c r="G6433" t="s">
        <v>270</v>
      </c>
      <c r="H6433" s="1">
        <v>0.2</v>
      </c>
      <c r="I6433">
        <v>1</v>
      </c>
      <c r="J6433" s="3">
        <v>43408</v>
      </c>
      <c r="K6433" t="s">
        <v>5436</v>
      </c>
      <c r="L6433" t="s">
        <v>16</v>
      </c>
      <c r="M6433">
        <v>28205</v>
      </c>
      <c r="N6433">
        <v>583</v>
      </c>
      <c r="O6433" t="s">
        <v>248</v>
      </c>
      <c r="P6433" s="4">
        <v>4</v>
      </c>
      <c r="Q6433" s="4">
        <v>2</v>
      </c>
      <c r="R6433" t="s">
        <v>18</v>
      </c>
      <c r="T6433" s="2">
        <v>3.96</v>
      </c>
      <c r="U6433" s="4">
        <v>45</v>
      </c>
      <c r="V6433" t="s">
        <v>33</v>
      </c>
      <c r="W6433" s="3">
        <v>43410</v>
      </c>
      <c r="X6433" t="s">
        <v>20</v>
      </c>
      <c r="Y6433" t="s">
        <v>63</v>
      </c>
      <c r="Z6433" t="s">
        <v>42</v>
      </c>
    </row>
    <row r="6434" spans="1:26" x14ac:dyDescent="0.25">
      <c r="A6434">
        <v>2</v>
      </c>
      <c r="B6434" t="s">
        <v>43</v>
      </c>
      <c r="C6434">
        <v>3</v>
      </c>
      <c r="D6434" t="s">
        <v>26</v>
      </c>
      <c r="E6434" t="s">
        <v>287</v>
      </c>
      <c r="F6434" t="s">
        <v>13</v>
      </c>
      <c r="G6434" t="s">
        <v>270</v>
      </c>
      <c r="H6434" s="1">
        <v>0.2</v>
      </c>
      <c r="I6434">
        <v>1</v>
      </c>
      <c r="J6434" s="3">
        <v>43408</v>
      </c>
      <c r="K6434" t="s">
        <v>5436</v>
      </c>
      <c r="L6434" t="s">
        <v>16</v>
      </c>
      <c r="M6434">
        <v>28205</v>
      </c>
      <c r="N6434">
        <v>1308</v>
      </c>
      <c r="O6434" t="s">
        <v>956</v>
      </c>
      <c r="P6434" s="4">
        <v>-35</v>
      </c>
      <c r="Q6434" s="4">
        <v>2</v>
      </c>
      <c r="R6434" t="s">
        <v>18</v>
      </c>
      <c r="T6434" s="2">
        <v>-34.76</v>
      </c>
      <c r="U6434" s="4">
        <v>185</v>
      </c>
      <c r="V6434" t="s">
        <v>33</v>
      </c>
      <c r="W6434" s="3">
        <v>43410</v>
      </c>
      <c r="X6434" t="s">
        <v>20</v>
      </c>
      <c r="Y6434" t="s">
        <v>63</v>
      </c>
      <c r="Z6434" t="s">
        <v>356</v>
      </c>
    </row>
    <row r="6435" spans="1:26" x14ac:dyDescent="0.25">
      <c r="A6435">
        <v>3</v>
      </c>
      <c r="B6435" t="s">
        <v>10</v>
      </c>
      <c r="C6435">
        <v>3</v>
      </c>
      <c r="D6435" t="s">
        <v>26</v>
      </c>
      <c r="E6435" t="s">
        <v>906</v>
      </c>
      <c r="F6435" t="s">
        <v>13</v>
      </c>
      <c r="G6435" t="s">
        <v>1430</v>
      </c>
      <c r="H6435" s="1">
        <v>0.2</v>
      </c>
      <c r="I6435">
        <v>1</v>
      </c>
      <c r="J6435" s="3">
        <v>43556</v>
      </c>
      <c r="K6435" t="s">
        <v>5429</v>
      </c>
      <c r="L6435" t="s">
        <v>16</v>
      </c>
      <c r="M6435">
        <v>32216</v>
      </c>
      <c r="N6435">
        <v>1502</v>
      </c>
      <c r="O6435" t="s">
        <v>851</v>
      </c>
      <c r="P6435" s="4">
        <v>2</v>
      </c>
      <c r="Q6435" s="4">
        <v>3</v>
      </c>
      <c r="R6435" t="s">
        <v>18</v>
      </c>
      <c r="T6435" s="2">
        <v>1.82</v>
      </c>
      <c r="U6435" s="4">
        <v>21</v>
      </c>
      <c r="V6435" t="s">
        <v>33</v>
      </c>
      <c r="W6435" s="3">
        <v>43559</v>
      </c>
      <c r="X6435" t="s">
        <v>20</v>
      </c>
      <c r="Y6435" t="s">
        <v>40</v>
      </c>
      <c r="Z6435" t="s">
        <v>56</v>
      </c>
    </row>
    <row r="6436" spans="1:26" x14ac:dyDescent="0.25">
      <c r="A6436">
        <v>5</v>
      </c>
      <c r="B6436" t="s">
        <v>25</v>
      </c>
      <c r="C6436">
        <v>3</v>
      </c>
      <c r="D6436" t="s">
        <v>26</v>
      </c>
      <c r="E6436" t="s">
        <v>4342</v>
      </c>
      <c r="F6436" t="s">
        <v>13</v>
      </c>
      <c r="G6436" t="s">
        <v>5617</v>
      </c>
      <c r="H6436" s="1">
        <v>0.2</v>
      </c>
      <c r="I6436">
        <v>1</v>
      </c>
      <c r="J6436" s="3">
        <v>42686</v>
      </c>
      <c r="K6436" t="s">
        <v>6118</v>
      </c>
      <c r="L6436" t="s">
        <v>16</v>
      </c>
      <c r="M6436">
        <v>28806</v>
      </c>
      <c r="N6436">
        <v>1168</v>
      </c>
      <c r="O6436" t="s">
        <v>666</v>
      </c>
      <c r="P6436" s="4">
        <v>1</v>
      </c>
      <c r="Q6436" s="4">
        <v>3</v>
      </c>
      <c r="R6436" t="s">
        <v>18</v>
      </c>
      <c r="T6436" s="2">
        <v>0.89</v>
      </c>
      <c r="U6436" s="4">
        <v>8</v>
      </c>
      <c r="V6436" t="s">
        <v>33</v>
      </c>
      <c r="W6436" s="3">
        <v>42691</v>
      </c>
      <c r="X6436" t="s">
        <v>20</v>
      </c>
      <c r="Y6436" t="s">
        <v>63</v>
      </c>
      <c r="Z6436" t="s">
        <v>49</v>
      </c>
    </row>
    <row r="6437" spans="1:26" x14ac:dyDescent="0.25">
      <c r="A6437">
        <v>4</v>
      </c>
      <c r="B6437" t="s">
        <v>25</v>
      </c>
      <c r="C6437">
        <v>3</v>
      </c>
      <c r="D6437" t="s">
        <v>26</v>
      </c>
      <c r="E6437" t="s">
        <v>1350</v>
      </c>
      <c r="F6437" t="s">
        <v>13</v>
      </c>
      <c r="G6437" t="s">
        <v>148</v>
      </c>
      <c r="H6437" s="1">
        <v>0.2</v>
      </c>
      <c r="I6437">
        <v>1</v>
      </c>
      <c r="J6437" s="3">
        <v>42678</v>
      </c>
      <c r="K6437" t="s">
        <v>6119</v>
      </c>
      <c r="L6437" t="s">
        <v>16</v>
      </c>
      <c r="M6437">
        <v>27511</v>
      </c>
      <c r="N6437">
        <v>1218</v>
      </c>
      <c r="O6437" t="s">
        <v>531</v>
      </c>
      <c r="P6437" s="4">
        <v>3</v>
      </c>
      <c r="Q6437" s="4">
        <v>3</v>
      </c>
      <c r="R6437" t="s">
        <v>18</v>
      </c>
      <c r="T6437" s="2">
        <v>2.72</v>
      </c>
      <c r="U6437" s="4">
        <v>8</v>
      </c>
      <c r="V6437" t="s">
        <v>33</v>
      </c>
      <c r="W6437" s="3">
        <v>42682</v>
      </c>
      <c r="X6437" t="s">
        <v>20</v>
      </c>
      <c r="Y6437" t="s">
        <v>63</v>
      </c>
      <c r="Z6437" t="s">
        <v>176</v>
      </c>
    </row>
    <row r="6438" spans="1:26" x14ac:dyDescent="0.25">
      <c r="A6438">
        <v>3</v>
      </c>
      <c r="B6438" t="s">
        <v>10</v>
      </c>
      <c r="C6438">
        <v>3</v>
      </c>
      <c r="D6438" t="s">
        <v>26</v>
      </c>
      <c r="E6438" t="s">
        <v>906</v>
      </c>
      <c r="F6438" t="s">
        <v>13</v>
      </c>
      <c r="G6438" t="s">
        <v>1430</v>
      </c>
      <c r="H6438" s="1">
        <v>0.2</v>
      </c>
      <c r="I6438">
        <v>1</v>
      </c>
      <c r="J6438" s="3">
        <v>43556</v>
      </c>
      <c r="K6438" t="s">
        <v>5429</v>
      </c>
      <c r="L6438" t="s">
        <v>16</v>
      </c>
      <c r="M6438">
        <v>32216</v>
      </c>
      <c r="N6438">
        <v>203</v>
      </c>
      <c r="O6438" t="s">
        <v>3292</v>
      </c>
      <c r="P6438" s="4">
        <v>2</v>
      </c>
      <c r="Q6438" s="4">
        <v>3</v>
      </c>
      <c r="R6438" t="s">
        <v>18</v>
      </c>
      <c r="T6438" s="2">
        <v>2.04</v>
      </c>
      <c r="U6438" s="4">
        <v>6</v>
      </c>
      <c r="V6438" t="s">
        <v>33</v>
      </c>
      <c r="W6438" s="3">
        <v>43559</v>
      </c>
      <c r="X6438" t="s">
        <v>20</v>
      </c>
      <c r="Y6438" t="s">
        <v>40</v>
      </c>
      <c r="Z6438" t="s">
        <v>35</v>
      </c>
    </row>
    <row r="6439" spans="1:26" x14ac:dyDescent="0.25">
      <c r="A6439">
        <v>5</v>
      </c>
      <c r="B6439" t="s">
        <v>25</v>
      </c>
      <c r="C6439">
        <v>3</v>
      </c>
      <c r="D6439" t="s">
        <v>26</v>
      </c>
      <c r="E6439" t="s">
        <v>2559</v>
      </c>
      <c r="F6439" t="s">
        <v>13</v>
      </c>
      <c r="G6439" t="s">
        <v>249</v>
      </c>
      <c r="H6439" s="1">
        <v>0.2</v>
      </c>
      <c r="I6439">
        <v>1</v>
      </c>
      <c r="J6439" s="3">
        <v>43787</v>
      </c>
      <c r="K6439" t="s">
        <v>6120</v>
      </c>
      <c r="L6439" t="s">
        <v>16</v>
      </c>
      <c r="M6439">
        <v>33023</v>
      </c>
      <c r="N6439">
        <v>40</v>
      </c>
      <c r="O6439" t="s">
        <v>439</v>
      </c>
      <c r="P6439" s="4">
        <v>49</v>
      </c>
      <c r="Q6439" s="4">
        <v>4</v>
      </c>
      <c r="R6439" t="s">
        <v>18</v>
      </c>
      <c r="T6439" s="2">
        <v>48.63</v>
      </c>
      <c r="U6439" s="4">
        <v>389</v>
      </c>
      <c r="V6439" t="s">
        <v>33</v>
      </c>
      <c r="W6439" s="3">
        <v>43792</v>
      </c>
      <c r="X6439" t="s">
        <v>20</v>
      </c>
      <c r="Y6439" t="s">
        <v>40</v>
      </c>
      <c r="Z6439" t="s">
        <v>56</v>
      </c>
    </row>
    <row r="6440" spans="1:26" x14ac:dyDescent="0.25">
      <c r="A6440">
        <v>2</v>
      </c>
      <c r="B6440" t="s">
        <v>43</v>
      </c>
      <c r="C6440">
        <v>3</v>
      </c>
      <c r="D6440" t="s">
        <v>26</v>
      </c>
      <c r="E6440" t="s">
        <v>231</v>
      </c>
      <c r="F6440" t="s">
        <v>13</v>
      </c>
      <c r="G6440" t="s">
        <v>5295</v>
      </c>
      <c r="H6440" s="1">
        <v>0.2</v>
      </c>
      <c r="I6440">
        <v>1</v>
      </c>
      <c r="J6440" s="3">
        <v>42985</v>
      </c>
      <c r="K6440" t="s">
        <v>6121</v>
      </c>
      <c r="L6440" t="s">
        <v>16</v>
      </c>
      <c r="M6440">
        <v>27707</v>
      </c>
      <c r="N6440">
        <v>346</v>
      </c>
      <c r="O6440" t="s">
        <v>933</v>
      </c>
      <c r="P6440" s="4">
        <v>12</v>
      </c>
      <c r="Q6440" s="4">
        <v>4</v>
      </c>
      <c r="R6440" t="s">
        <v>18</v>
      </c>
      <c r="T6440" s="2">
        <v>12.31</v>
      </c>
      <c r="U6440" s="4">
        <v>141</v>
      </c>
      <c r="V6440" t="s">
        <v>33</v>
      </c>
      <c r="W6440" s="3">
        <v>42987</v>
      </c>
      <c r="X6440" t="s">
        <v>20</v>
      </c>
      <c r="Y6440" t="s">
        <v>63</v>
      </c>
      <c r="Z6440" t="s">
        <v>49</v>
      </c>
    </row>
    <row r="6441" spans="1:26" x14ac:dyDescent="0.25">
      <c r="A6441">
        <v>4</v>
      </c>
      <c r="B6441" t="s">
        <v>25</v>
      </c>
      <c r="C6441">
        <v>3</v>
      </c>
      <c r="D6441" t="s">
        <v>26</v>
      </c>
      <c r="E6441" t="s">
        <v>843</v>
      </c>
      <c r="F6441" t="s">
        <v>13</v>
      </c>
      <c r="G6441" t="s">
        <v>5387</v>
      </c>
      <c r="H6441" s="1">
        <v>0.2</v>
      </c>
      <c r="I6441">
        <v>1</v>
      </c>
      <c r="J6441" s="3">
        <v>43163</v>
      </c>
      <c r="K6441" t="s">
        <v>6122</v>
      </c>
      <c r="L6441" t="s">
        <v>16</v>
      </c>
      <c r="M6441">
        <v>33180</v>
      </c>
      <c r="N6441">
        <v>229</v>
      </c>
      <c r="O6441" t="s">
        <v>4002</v>
      </c>
      <c r="P6441" s="4">
        <v>4</v>
      </c>
      <c r="Q6441" s="4">
        <v>4</v>
      </c>
      <c r="R6441" t="s">
        <v>18</v>
      </c>
      <c r="T6441" s="2">
        <v>3.53</v>
      </c>
      <c r="U6441" s="4">
        <v>10</v>
      </c>
      <c r="V6441" t="s">
        <v>33</v>
      </c>
      <c r="W6441" s="3">
        <v>43167</v>
      </c>
      <c r="X6441" t="s">
        <v>20</v>
      </c>
      <c r="Y6441" t="s">
        <v>40</v>
      </c>
      <c r="Z6441" t="s">
        <v>35</v>
      </c>
    </row>
    <row r="6442" spans="1:26" x14ac:dyDescent="0.25">
      <c r="A6442">
        <v>5</v>
      </c>
      <c r="B6442" t="s">
        <v>25</v>
      </c>
      <c r="C6442">
        <v>3</v>
      </c>
      <c r="D6442" t="s">
        <v>26</v>
      </c>
      <c r="E6442" t="s">
        <v>2559</v>
      </c>
      <c r="F6442" t="s">
        <v>13</v>
      </c>
      <c r="G6442" t="s">
        <v>249</v>
      </c>
      <c r="H6442" s="1">
        <v>0.2</v>
      </c>
      <c r="I6442">
        <v>1</v>
      </c>
      <c r="J6442" s="3">
        <v>43787</v>
      </c>
      <c r="K6442" t="s">
        <v>6120</v>
      </c>
      <c r="L6442" t="s">
        <v>16</v>
      </c>
      <c r="M6442">
        <v>33023</v>
      </c>
      <c r="N6442">
        <v>1826</v>
      </c>
      <c r="O6442" t="s">
        <v>5841</v>
      </c>
      <c r="P6442" s="4">
        <v>7</v>
      </c>
      <c r="Q6442" s="4">
        <v>4</v>
      </c>
      <c r="R6442" t="s">
        <v>18</v>
      </c>
      <c r="T6442" s="2">
        <v>7.26</v>
      </c>
      <c r="U6442" s="4">
        <v>21</v>
      </c>
      <c r="V6442" t="s">
        <v>33</v>
      </c>
      <c r="W6442" s="3">
        <v>43792</v>
      </c>
      <c r="X6442" t="s">
        <v>20</v>
      </c>
      <c r="Y6442" t="s">
        <v>40</v>
      </c>
      <c r="Z6442" t="s">
        <v>64</v>
      </c>
    </row>
    <row r="6443" spans="1:26" x14ac:dyDescent="0.25">
      <c r="A6443">
        <v>5</v>
      </c>
      <c r="B6443" t="s">
        <v>25</v>
      </c>
      <c r="C6443">
        <v>3</v>
      </c>
      <c r="D6443" t="s">
        <v>26</v>
      </c>
      <c r="E6443" t="s">
        <v>36</v>
      </c>
      <c r="F6443" t="s">
        <v>13</v>
      </c>
      <c r="G6443" t="s">
        <v>914</v>
      </c>
      <c r="H6443" s="1">
        <v>0.2</v>
      </c>
      <c r="I6443">
        <v>1</v>
      </c>
      <c r="J6443" s="3">
        <v>43780</v>
      </c>
      <c r="K6443" t="s">
        <v>6123</v>
      </c>
      <c r="L6443" t="s">
        <v>16</v>
      </c>
      <c r="M6443">
        <v>33311</v>
      </c>
      <c r="N6443">
        <v>864</v>
      </c>
      <c r="O6443" t="s">
        <v>3988</v>
      </c>
      <c r="P6443" s="4">
        <v>130</v>
      </c>
      <c r="Q6443" s="4">
        <v>5</v>
      </c>
      <c r="R6443" t="s">
        <v>18</v>
      </c>
      <c r="T6443" s="2">
        <v>130.29</v>
      </c>
      <c r="U6443" s="4">
        <v>1158</v>
      </c>
      <c r="V6443" t="s">
        <v>33</v>
      </c>
      <c r="W6443" s="3">
        <v>43785</v>
      </c>
      <c r="X6443" t="s">
        <v>20</v>
      </c>
      <c r="Y6443" t="s">
        <v>40</v>
      </c>
      <c r="Z6443" t="s">
        <v>56</v>
      </c>
    </row>
    <row r="6444" spans="1:26" x14ac:dyDescent="0.25">
      <c r="A6444">
        <v>4</v>
      </c>
      <c r="B6444" t="s">
        <v>25</v>
      </c>
      <c r="C6444">
        <v>3</v>
      </c>
      <c r="D6444" t="s">
        <v>26</v>
      </c>
      <c r="E6444" t="s">
        <v>1350</v>
      </c>
      <c r="F6444" t="s">
        <v>13</v>
      </c>
      <c r="G6444" t="s">
        <v>148</v>
      </c>
      <c r="H6444" s="1">
        <v>0.2</v>
      </c>
      <c r="I6444">
        <v>1</v>
      </c>
      <c r="J6444" s="3">
        <v>42678</v>
      </c>
      <c r="K6444" t="s">
        <v>6119</v>
      </c>
      <c r="L6444" t="s">
        <v>16</v>
      </c>
      <c r="M6444">
        <v>27511</v>
      </c>
      <c r="N6444">
        <v>38</v>
      </c>
      <c r="O6444" t="s">
        <v>3041</v>
      </c>
      <c r="P6444" s="4">
        <v>5</v>
      </c>
      <c r="Q6444" s="4">
        <v>5</v>
      </c>
      <c r="R6444" t="s">
        <v>18</v>
      </c>
      <c r="T6444" s="2">
        <v>5.0999999999999996</v>
      </c>
      <c r="U6444" s="4">
        <v>58</v>
      </c>
      <c r="V6444" t="s">
        <v>33</v>
      </c>
      <c r="W6444" s="3">
        <v>42682</v>
      </c>
      <c r="X6444" t="s">
        <v>20</v>
      </c>
      <c r="Y6444" t="s">
        <v>63</v>
      </c>
      <c r="Z6444" t="s">
        <v>56</v>
      </c>
    </row>
    <row r="6445" spans="1:26" x14ac:dyDescent="0.25">
      <c r="A6445">
        <v>5</v>
      </c>
      <c r="B6445" t="s">
        <v>25</v>
      </c>
      <c r="C6445">
        <v>3</v>
      </c>
      <c r="D6445" t="s">
        <v>26</v>
      </c>
      <c r="E6445" t="s">
        <v>2559</v>
      </c>
      <c r="F6445" t="s">
        <v>13</v>
      </c>
      <c r="G6445" t="s">
        <v>249</v>
      </c>
      <c r="H6445" s="1">
        <v>0.2</v>
      </c>
      <c r="I6445">
        <v>1</v>
      </c>
      <c r="J6445" s="3">
        <v>43787</v>
      </c>
      <c r="K6445" t="s">
        <v>6120</v>
      </c>
      <c r="L6445" t="s">
        <v>16</v>
      </c>
      <c r="M6445">
        <v>33023</v>
      </c>
      <c r="N6445">
        <v>1552</v>
      </c>
      <c r="O6445" t="s">
        <v>3658</v>
      </c>
      <c r="P6445" s="4">
        <v>-19</v>
      </c>
      <c r="Q6445" s="4">
        <v>5</v>
      </c>
      <c r="R6445" t="s">
        <v>18</v>
      </c>
      <c r="T6445" s="2">
        <v>-19.32</v>
      </c>
      <c r="U6445" s="4">
        <v>81</v>
      </c>
      <c r="V6445" t="s">
        <v>33</v>
      </c>
      <c r="W6445" s="3">
        <v>43792</v>
      </c>
      <c r="X6445" t="s">
        <v>20</v>
      </c>
      <c r="Y6445" t="s">
        <v>40</v>
      </c>
      <c r="Z6445" t="s">
        <v>42</v>
      </c>
    </row>
    <row r="6446" spans="1:26" x14ac:dyDescent="0.25">
      <c r="A6446">
        <v>3</v>
      </c>
      <c r="B6446" t="s">
        <v>10</v>
      </c>
      <c r="C6446">
        <v>3</v>
      </c>
      <c r="D6446" t="s">
        <v>26</v>
      </c>
      <c r="E6446" t="s">
        <v>3046</v>
      </c>
      <c r="F6446" t="s">
        <v>13</v>
      </c>
      <c r="G6446" t="s">
        <v>5242</v>
      </c>
      <c r="H6446" s="1">
        <v>0.2</v>
      </c>
      <c r="I6446">
        <v>1</v>
      </c>
      <c r="J6446" s="3">
        <v>43246</v>
      </c>
      <c r="K6446" t="s">
        <v>6124</v>
      </c>
      <c r="L6446" t="s">
        <v>16</v>
      </c>
      <c r="M6446">
        <v>33445</v>
      </c>
      <c r="N6446">
        <v>112</v>
      </c>
      <c r="O6446" t="s">
        <v>3110</v>
      </c>
      <c r="P6446" s="4">
        <v>14</v>
      </c>
      <c r="Q6446" s="4">
        <v>6</v>
      </c>
      <c r="R6446" t="s">
        <v>18</v>
      </c>
      <c r="T6446" s="2">
        <v>13.85</v>
      </c>
      <c r="U6446" s="4">
        <v>185</v>
      </c>
      <c r="V6446" t="s">
        <v>33</v>
      </c>
      <c r="W6446" s="3">
        <v>43249</v>
      </c>
      <c r="X6446" t="s">
        <v>20</v>
      </c>
      <c r="Y6446" t="s">
        <v>40</v>
      </c>
      <c r="Z6446" t="s">
        <v>42</v>
      </c>
    </row>
    <row r="6447" spans="1:26" x14ac:dyDescent="0.25">
      <c r="A6447">
        <v>5</v>
      </c>
      <c r="B6447" t="s">
        <v>25</v>
      </c>
      <c r="C6447">
        <v>3</v>
      </c>
      <c r="D6447" t="s">
        <v>26</v>
      </c>
      <c r="E6447" t="s">
        <v>1645</v>
      </c>
      <c r="F6447" t="s">
        <v>13</v>
      </c>
      <c r="G6447" t="s">
        <v>5224</v>
      </c>
      <c r="H6447" s="1">
        <v>0.2</v>
      </c>
      <c r="I6447">
        <v>1</v>
      </c>
      <c r="J6447" s="3">
        <v>43604</v>
      </c>
      <c r="K6447" t="s">
        <v>5430</v>
      </c>
      <c r="L6447" t="s">
        <v>16</v>
      </c>
      <c r="M6447">
        <v>37918</v>
      </c>
      <c r="N6447">
        <v>1745</v>
      </c>
      <c r="O6447" t="s">
        <v>3368</v>
      </c>
      <c r="P6447" s="4">
        <v>10</v>
      </c>
      <c r="Q6447" s="4">
        <v>7</v>
      </c>
      <c r="R6447" t="s">
        <v>18</v>
      </c>
      <c r="T6447" s="2">
        <v>10.11</v>
      </c>
      <c r="U6447" s="4">
        <v>28</v>
      </c>
      <c r="V6447" t="s">
        <v>33</v>
      </c>
      <c r="W6447" s="3">
        <v>43609</v>
      </c>
      <c r="X6447" t="s">
        <v>20</v>
      </c>
      <c r="Y6447" t="s">
        <v>214</v>
      </c>
      <c r="Z6447" t="s">
        <v>64</v>
      </c>
    </row>
    <row r="6448" spans="1:26" x14ac:dyDescent="0.25">
      <c r="A6448">
        <v>5</v>
      </c>
      <c r="B6448" t="s">
        <v>25</v>
      </c>
      <c r="C6448">
        <v>3</v>
      </c>
      <c r="D6448" t="s">
        <v>26</v>
      </c>
      <c r="E6448" t="s">
        <v>2559</v>
      </c>
      <c r="F6448" t="s">
        <v>13</v>
      </c>
      <c r="G6448" t="s">
        <v>249</v>
      </c>
      <c r="H6448" s="1">
        <v>0.2</v>
      </c>
      <c r="I6448">
        <v>1</v>
      </c>
      <c r="J6448" s="3">
        <v>43787</v>
      </c>
      <c r="K6448" t="s">
        <v>6120</v>
      </c>
      <c r="L6448" t="s">
        <v>16</v>
      </c>
      <c r="M6448">
        <v>33023</v>
      </c>
      <c r="N6448">
        <v>1815</v>
      </c>
      <c r="O6448" t="s">
        <v>6125</v>
      </c>
      <c r="P6448" s="4">
        <v>15</v>
      </c>
      <c r="Q6448" s="4">
        <v>8</v>
      </c>
      <c r="R6448" t="s">
        <v>18</v>
      </c>
      <c r="T6448" s="2">
        <v>14.52</v>
      </c>
      <c r="U6448" s="4">
        <v>41</v>
      </c>
      <c r="V6448" t="s">
        <v>33</v>
      </c>
      <c r="W6448" s="3">
        <v>43792</v>
      </c>
      <c r="X6448" t="s">
        <v>20</v>
      </c>
      <c r="Y6448" t="s">
        <v>40</v>
      </c>
      <c r="Z6448" t="s">
        <v>64</v>
      </c>
    </row>
    <row r="6449" spans="1:26" x14ac:dyDescent="0.25">
      <c r="A6449">
        <v>5</v>
      </c>
      <c r="B6449" t="s">
        <v>25</v>
      </c>
      <c r="C6449">
        <v>3</v>
      </c>
      <c r="D6449" t="s">
        <v>26</v>
      </c>
      <c r="E6449" t="s">
        <v>375</v>
      </c>
      <c r="F6449" t="s">
        <v>13</v>
      </c>
      <c r="G6449" t="s">
        <v>5300</v>
      </c>
      <c r="H6449" s="1">
        <v>0.7</v>
      </c>
      <c r="I6449">
        <v>1</v>
      </c>
      <c r="J6449" s="3">
        <v>43443</v>
      </c>
      <c r="K6449" t="s">
        <v>5435</v>
      </c>
      <c r="L6449" t="s">
        <v>16</v>
      </c>
      <c r="M6449">
        <v>37064</v>
      </c>
      <c r="N6449">
        <v>54</v>
      </c>
      <c r="O6449" t="s">
        <v>8243</v>
      </c>
      <c r="P6449" s="4">
        <v>-2</v>
      </c>
      <c r="Q6449" s="4">
        <v>2</v>
      </c>
      <c r="R6449" t="s">
        <v>18</v>
      </c>
      <c r="T6449" s="2">
        <v>-2.06</v>
      </c>
      <c r="U6449" s="4">
        <v>3</v>
      </c>
      <c r="V6449" t="s">
        <v>33</v>
      </c>
      <c r="W6449" s="3">
        <v>43448</v>
      </c>
      <c r="X6449" t="s">
        <v>20</v>
      </c>
      <c r="Y6449" t="s">
        <v>214</v>
      </c>
      <c r="Z6449" t="s">
        <v>54</v>
      </c>
    </row>
    <row r="6450" spans="1:26" x14ac:dyDescent="0.25">
      <c r="A6450">
        <v>4</v>
      </c>
      <c r="B6450" t="s">
        <v>25</v>
      </c>
      <c r="C6450">
        <v>3</v>
      </c>
      <c r="D6450" t="s">
        <v>26</v>
      </c>
      <c r="E6450" t="s">
        <v>906</v>
      </c>
      <c r="F6450" t="s">
        <v>13</v>
      </c>
      <c r="G6450" t="s">
        <v>5432</v>
      </c>
      <c r="H6450" s="1">
        <v>0.7</v>
      </c>
      <c r="I6450">
        <v>1</v>
      </c>
      <c r="J6450" s="3">
        <v>43565</v>
      </c>
      <c r="K6450" t="s">
        <v>5433</v>
      </c>
      <c r="L6450" t="s">
        <v>16</v>
      </c>
      <c r="M6450">
        <v>32216</v>
      </c>
      <c r="N6450">
        <v>54</v>
      </c>
      <c r="O6450" t="s">
        <v>8243</v>
      </c>
      <c r="P6450" s="4">
        <v>-3</v>
      </c>
      <c r="Q6450" s="4">
        <v>3</v>
      </c>
      <c r="R6450" t="s">
        <v>18</v>
      </c>
      <c r="T6450" s="2">
        <v>-3.09</v>
      </c>
      <c r="U6450" s="4">
        <v>4</v>
      </c>
      <c r="V6450" t="s">
        <v>33</v>
      </c>
      <c r="W6450" s="3">
        <v>43569</v>
      </c>
      <c r="X6450" t="s">
        <v>20</v>
      </c>
      <c r="Y6450" t="s">
        <v>40</v>
      </c>
      <c r="Z6450" t="s">
        <v>54</v>
      </c>
    </row>
    <row r="6451" spans="1:26" x14ac:dyDescent="0.25">
      <c r="A6451">
        <v>5</v>
      </c>
      <c r="B6451" t="s">
        <v>25</v>
      </c>
      <c r="C6451">
        <v>3</v>
      </c>
      <c r="D6451" t="s">
        <v>26</v>
      </c>
      <c r="E6451" t="s">
        <v>1012</v>
      </c>
      <c r="F6451" t="s">
        <v>13</v>
      </c>
      <c r="G6451" t="s">
        <v>5427</v>
      </c>
      <c r="H6451" s="1">
        <v>0.7</v>
      </c>
      <c r="I6451">
        <v>1</v>
      </c>
      <c r="J6451" s="3">
        <v>42921</v>
      </c>
      <c r="K6451" t="s">
        <v>5428</v>
      </c>
      <c r="L6451" t="s">
        <v>16</v>
      </c>
      <c r="M6451">
        <v>28314</v>
      </c>
      <c r="N6451">
        <v>1652</v>
      </c>
      <c r="O6451" t="s">
        <v>1251</v>
      </c>
      <c r="P6451" s="4">
        <v>-6</v>
      </c>
      <c r="Q6451" s="4">
        <v>5</v>
      </c>
      <c r="R6451" t="s">
        <v>18</v>
      </c>
      <c r="T6451" s="2">
        <v>-5.78</v>
      </c>
      <c r="U6451" s="4">
        <v>7</v>
      </c>
      <c r="V6451" t="s">
        <v>33</v>
      </c>
      <c r="W6451" s="3">
        <v>42926</v>
      </c>
      <c r="X6451" t="s">
        <v>20</v>
      </c>
      <c r="Y6451" t="s">
        <v>63</v>
      </c>
      <c r="Z6451" t="s">
        <v>54</v>
      </c>
    </row>
    <row r="6452" spans="1:26" x14ac:dyDescent="0.25">
      <c r="A6452">
        <v>5</v>
      </c>
      <c r="B6452" t="s">
        <v>25</v>
      </c>
      <c r="C6452">
        <v>3</v>
      </c>
      <c r="D6452" t="s">
        <v>26</v>
      </c>
      <c r="E6452" t="s">
        <v>2559</v>
      </c>
      <c r="F6452" t="s">
        <v>13</v>
      </c>
      <c r="G6452" t="s">
        <v>249</v>
      </c>
      <c r="H6452" s="1">
        <v>0.7</v>
      </c>
      <c r="I6452">
        <v>1</v>
      </c>
      <c r="J6452" s="3">
        <v>43787</v>
      </c>
      <c r="K6452" t="s">
        <v>6120</v>
      </c>
      <c r="L6452" t="s">
        <v>16</v>
      </c>
      <c r="M6452">
        <v>33023</v>
      </c>
      <c r="N6452">
        <v>900</v>
      </c>
      <c r="O6452" t="s">
        <v>3279</v>
      </c>
      <c r="P6452" s="4">
        <v>-16</v>
      </c>
      <c r="Q6452" s="4">
        <v>8</v>
      </c>
      <c r="R6452" t="s">
        <v>18</v>
      </c>
      <c r="T6452" s="2">
        <v>-16.190000000000001</v>
      </c>
      <c r="U6452" s="4">
        <v>20</v>
      </c>
      <c r="V6452" t="s">
        <v>33</v>
      </c>
      <c r="W6452" s="3">
        <v>43792</v>
      </c>
      <c r="X6452" t="s">
        <v>20</v>
      </c>
      <c r="Y6452" t="s">
        <v>40</v>
      </c>
      <c r="Z6452" t="s">
        <v>54</v>
      </c>
    </row>
    <row r="6453" spans="1:26" x14ac:dyDescent="0.25">
      <c r="A6453">
        <v>2</v>
      </c>
      <c r="B6453" t="s">
        <v>43</v>
      </c>
      <c r="C6453">
        <v>3</v>
      </c>
      <c r="D6453" t="s">
        <v>26</v>
      </c>
      <c r="E6453" t="s">
        <v>4342</v>
      </c>
      <c r="F6453" t="s">
        <v>13</v>
      </c>
      <c r="G6453" t="s">
        <v>5549</v>
      </c>
      <c r="H6453" s="1">
        <v>0.7</v>
      </c>
      <c r="I6453">
        <v>1</v>
      </c>
      <c r="J6453" s="3">
        <v>43793</v>
      </c>
      <c r="K6453" t="s">
        <v>6126</v>
      </c>
      <c r="L6453" t="s">
        <v>16</v>
      </c>
      <c r="M6453">
        <v>28806</v>
      </c>
      <c r="N6453">
        <v>240</v>
      </c>
      <c r="O6453" t="s">
        <v>3713</v>
      </c>
      <c r="P6453" s="4">
        <v>-13</v>
      </c>
      <c r="Q6453" s="4">
        <v>8</v>
      </c>
      <c r="R6453" t="s">
        <v>18</v>
      </c>
      <c r="T6453" s="2">
        <v>-12.67</v>
      </c>
      <c r="U6453" s="4">
        <v>19</v>
      </c>
      <c r="V6453" t="s">
        <v>33</v>
      </c>
      <c r="W6453" s="3">
        <v>43795</v>
      </c>
      <c r="X6453" t="s">
        <v>20</v>
      </c>
      <c r="Y6453" t="s">
        <v>63</v>
      </c>
      <c r="Z6453" t="s">
        <v>54</v>
      </c>
    </row>
    <row r="6454" spans="1:26" x14ac:dyDescent="0.25">
      <c r="A6454">
        <v>5</v>
      </c>
      <c r="B6454" t="s">
        <v>25</v>
      </c>
      <c r="C6454">
        <v>3</v>
      </c>
      <c r="D6454" t="s">
        <v>26</v>
      </c>
      <c r="E6454" t="s">
        <v>1658</v>
      </c>
      <c r="F6454" t="s">
        <v>13</v>
      </c>
      <c r="G6454" t="s">
        <v>5927</v>
      </c>
      <c r="H6454" s="1">
        <v>0</v>
      </c>
      <c r="I6454">
        <v>1</v>
      </c>
      <c r="J6454" s="3">
        <v>43327</v>
      </c>
      <c r="K6454" t="s">
        <v>6127</v>
      </c>
      <c r="L6454" t="s">
        <v>30</v>
      </c>
      <c r="M6454">
        <v>94601</v>
      </c>
      <c r="N6454">
        <v>196</v>
      </c>
      <c r="O6454" t="s">
        <v>4180</v>
      </c>
      <c r="P6454" s="4">
        <v>2</v>
      </c>
      <c r="Q6454" s="4">
        <v>1</v>
      </c>
      <c r="R6454" t="s">
        <v>32</v>
      </c>
      <c r="T6454" s="2">
        <v>1.51</v>
      </c>
      <c r="U6454" s="4">
        <v>3</v>
      </c>
      <c r="V6454" t="s">
        <v>33</v>
      </c>
      <c r="W6454" s="3">
        <v>43332</v>
      </c>
      <c r="X6454" t="s">
        <v>20</v>
      </c>
      <c r="Y6454" t="s">
        <v>34</v>
      </c>
      <c r="Z6454" t="s">
        <v>35</v>
      </c>
    </row>
    <row r="6455" spans="1:26" x14ac:dyDescent="0.25">
      <c r="A6455">
        <v>2</v>
      </c>
      <c r="B6455" t="s">
        <v>43</v>
      </c>
      <c r="C6455">
        <v>3</v>
      </c>
      <c r="D6455" t="s">
        <v>26</v>
      </c>
      <c r="E6455" t="s">
        <v>5162</v>
      </c>
      <c r="F6455" t="s">
        <v>13</v>
      </c>
      <c r="G6455" t="s">
        <v>376</v>
      </c>
      <c r="H6455" s="1">
        <v>0</v>
      </c>
      <c r="I6455">
        <v>1</v>
      </c>
      <c r="J6455" s="3">
        <v>43758</v>
      </c>
      <c r="K6455" t="s">
        <v>6128</v>
      </c>
      <c r="L6455" t="s">
        <v>30</v>
      </c>
      <c r="M6455">
        <v>95695</v>
      </c>
      <c r="N6455">
        <v>221</v>
      </c>
      <c r="O6455" t="s">
        <v>3379</v>
      </c>
      <c r="P6455" s="4">
        <v>2</v>
      </c>
      <c r="Q6455" s="4">
        <v>1</v>
      </c>
      <c r="R6455" t="s">
        <v>32</v>
      </c>
      <c r="T6455" s="2">
        <v>1.8</v>
      </c>
      <c r="U6455" s="4">
        <v>4</v>
      </c>
      <c r="V6455" t="s">
        <v>33</v>
      </c>
      <c r="W6455" s="3">
        <v>43760</v>
      </c>
      <c r="X6455" t="s">
        <v>20</v>
      </c>
      <c r="Y6455" t="s">
        <v>34</v>
      </c>
      <c r="Z6455" t="s">
        <v>35</v>
      </c>
    </row>
    <row r="6456" spans="1:26" x14ac:dyDescent="0.25">
      <c r="A6456">
        <v>2</v>
      </c>
      <c r="B6456" t="s">
        <v>43</v>
      </c>
      <c r="C6456">
        <v>3</v>
      </c>
      <c r="D6456" t="s">
        <v>26</v>
      </c>
      <c r="E6456" t="s">
        <v>596</v>
      </c>
      <c r="F6456" t="s">
        <v>13</v>
      </c>
      <c r="G6456" t="s">
        <v>1351</v>
      </c>
      <c r="H6456" s="1">
        <v>0</v>
      </c>
      <c r="I6456">
        <v>1</v>
      </c>
      <c r="J6456" s="3">
        <v>43805</v>
      </c>
      <c r="K6456" t="s">
        <v>6129</v>
      </c>
      <c r="L6456" t="s">
        <v>30</v>
      </c>
      <c r="M6456">
        <v>94513</v>
      </c>
      <c r="N6456">
        <v>1503</v>
      </c>
      <c r="O6456" t="s">
        <v>3908</v>
      </c>
      <c r="P6456" s="4">
        <v>3</v>
      </c>
      <c r="Q6456" s="4">
        <v>1</v>
      </c>
      <c r="R6456" t="s">
        <v>32</v>
      </c>
      <c r="T6456" s="2">
        <v>2.88</v>
      </c>
      <c r="U6456" s="4">
        <v>11</v>
      </c>
      <c r="V6456" t="s">
        <v>33</v>
      </c>
      <c r="W6456" s="3">
        <v>43807</v>
      </c>
      <c r="X6456" t="s">
        <v>20</v>
      </c>
      <c r="Y6456" t="s">
        <v>34</v>
      </c>
      <c r="Z6456" t="s">
        <v>42</v>
      </c>
    </row>
    <row r="6457" spans="1:26" x14ac:dyDescent="0.25">
      <c r="A6457">
        <v>5</v>
      </c>
      <c r="B6457" t="s">
        <v>25</v>
      </c>
      <c r="C6457">
        <v>3</v>
      </c>
      <c r="D6457" t="s">
        <v>26</v>
      </c>
      <c r="E6457" t="s">
        <v>65</v>
      </c>
      <c r="F6457" t="s">
        <v>13</v>
      </c>
      <c r="G6457" t="s">
        <v>5814</v>
      </c>
      <c r="H6457" s="1">
        <v>0</v>
      </c>
      <c r="I6457">
        <v>1</v>
      </c>
      <c r="J6457" s="3">
        <v>43680</v>
      </c>
      <c r="K6457" t="s">
        <v>6130</v>
      </c>
      <c r="L6457" t="s">
        <v>30</v>
      </c>
      <c r="M6457">
        <v>98105</v>
      </c>
      <c r="N6457">
        <v>985</v>
      </c>
      <c r="O6457" t="s">
        <v>2948</v>
      </c>
      <c r="P6457" s="4">
        <v>4</v>
      </c>
      <c r="Q6457" s="4">
        <v>1</v>
      </c>
      <c r="R6457" t="s">
        <v>32</v>
      </c>
      <c r="T6457" s="2">
        <v>4.18</v>
      </c>
      <c r="U6457" s="4">
        <v>16</v>
      </c>
      <c r="V6457" t="s">
        <v>33</v>
      </c>
      <c r="W6457" s="3">
        <v>43685</v>
      </c>
      <c r="X6457" t="s">
        <v>20</v>
      </c>
      <c r="Y6457" t="s">
        <v>69</v>
      </c>
      <c r="Z6457" t="s">
        <v>42</v>
      </c>
    </row>
    <row r="6458" spans="1:26" x14ac:dyDescent="0.25">
      <c r="A6458">
        <v>4</v>
      </c>
      <c r="B6458" t="s">
        <v>25</v>
      </c>
      <c r="C6458">
        <v>3</v>
      </c>
      <c r="D6458" t="s">
        <v>26</v>
      </c>
      <c r="E6458" t="s">
        <v>59</v>
      </c>
      <c r="F6458" t="s">
        <v>13</v>
      </c>
      <c r="G6458" t="s">
        <v>1273</v>
      </c>
      <c r="H6458" s="1">
        <v>0</v>
      </c>
      <c r="I6458">
        <v>1</v>
      </c>
      <c r="J6458" s="3">
        <v>43667</v>
      </c>
      <c r="K6458" t="s">
        <v>6131</v>
      </c>
      <c r="L6458" t="s">
        <v>30</v>
      </c>
      <c r="M6458">
        <v>94521</v>
      </c>
      <c r="N6458">
        <v>1174</v>
      </c>
      <c r="O6458" t="s">
        <v>3730</v>
      </c>
      <c r="P6458" s="4">
        <v>2</v>
      </c>
      <c r="Q6458" s="4">
        <v>2</v>
      </c>
      <c r="R6458" t="s">
        <v>32</v>
      </c>
      <c r="T6458" s="2">
        <v>1.69</v>
      </c>
      <c r="U6458" s="4">
        <v>4</v>
      </c>
      <c r="V6458" t="s">
        <v>33</v>
      </c>
      <c r="W6458" s="3">
        <v>43671</v>
      </c>
      <c r="X6458" t="s">
        <v>20</v>
      </c>
      <c r="Y6458" t="s">
        <v>34</v>
      </c>
      <c r="Z6458" t="s">
        <v>49</v>
      </c>
    </row>
    <row r="6459" spans="1:26" x14ac:dyDescent="0.25">
      <c r="A6459">
        <v>4</v>
      </c>
      <c r="B6459" t="s">
        <v>25</v>
      </c>
      <c r="C6459">
        <v>3</v>
      </c>
      <c r="D6459" t="s">
        <v>26</v>
      </c>
      <c r="E6459" t="s">
        <v>27</v>
      </c>
      <c r="F6459" t="s">
        <v>13</v>
      </c>
      <c r="G6459" t="s">
        <v>5941</v>
      </c>
      <c r="H6459" s="1">
        <v>0</v>
      </c>
      <c r="I6459">
        <v>1</v>
      </c>
      <c r="J6459" s="3">
        <v>43128</v>
      </c>
      <c r="K6459" t="s">
        <v>6132</v>
      </c>
      <c r="L6459" t="s">
        <v>30</v>
      </c>
      <c r="M6459">
        <v>90036</v>
      </c>
      <c r="N6459">
        <v>1162</v>
      </c>
      <c r="O6459" t="s">
        <v>931</v>
      </c>
      <c r="P6459" s="4">
        <v>10</v>
      </c>
      <c r="Q6459" s="4">
        <v>2</v>
      </c>
      <c r="R6459" t="s">
        <v>32</v>
      </c>
      <c r="T6459" s="2">
        <v>10.32</v>
      </c>
      <c r="U6459" s="4">
        <v>40</v>
      </c>
      <c r="V6459" t="s">
        <v>33</v>
      </c>
      <c r="W6459" s="3">
        <v>43132</v>
      </c>
      <c r="X6459" t="s">
        <v>20</v>
      </c>
      <c r="Y6459" t="s">
        <v>34</v>
      </c>
      <c r="Z6459" t="s">
        <v>49</v>
      </c>
    </row>
    <row r="6460" spans="1:26" x14ac:dyDescent="0.25">
      <c r="A6460">
        <v>2</v>
      </c>
      <c r="B6460" t="s">
        <v>43</v>
      </c>
      <c r="C6460">
        <v>3</v>
      </c>
      <c r="D6460" t="s">
        <v>26</v>
      </c>
      <c r="E6460" t="s">
        <v>27</v>
      </c>
      <c r="F6460" t="s">
        <v>13</v>
      </c>
      <c r="G6460" t="s">
        <v>5400</v>
      </c>
      <c r="H6460" s="1">
        <v>0</v>
      </c>
      <c r="I6460">
        <v>1</v>
      </c>
      <c r="J6460" s="3">
        <v>43338</v>
      </c>
      <c r="K6460" t="s">
        <v>6133</v>
      </c>
      <c r="L6460" t="s">
        <v>30</v>
      </c>
      <c r="M6460">
        <v>90045</v>
      </c>
      <c r="N6460">
        <v>1170</v>
      </c>
      <c r="O6460" t="s">
        <v>292</v>
      </c>
      <c r="P6460" s="4">
        <v>4</v>
      </c>
      <c r="Q6460" s="4">
        <v>2</v>
      </c>
      <c r="R6460" t="s">
        <v>32</v>
      </c>
      <c r="T6460" s="2">
        <v>3.8</v>
      </c>
      <c r="U6460" s="4">
        <v>8</v>
      </c>
      <c r="V6460" t="s">
        <v>33</v>
      </c>
      <c r="W6460" s="3">
        <v>43340</v>
      </c>
      <c r="X6460" t="s">
        <v>20</v>
      </c>
      <c r="Y6460" t="s">
        <v>34</v>
      </c>
      <c r="Z6460" t="s">
        <v>49</v>
      </c>
    </row>
    <row r="6461" spans="1:26" x14ac:dyDescent="0.25">
      <c r="A6461">
        <v>5</v>
      </c>
      <c r="B6461" t="s">
        <v>25</v>
      </c>
      <c r="C6461">
        <v>3</v>
      </c>
      <c r="D6461" t="s">
        <v>26</v>
      </c>
      <c r="E6461" t="s">
        <v>6134</v>
      </c>
      <c r="F6461" t="s">
        <v>13</v>
      </c>
      <c r="G6461" t="s">
        <v>5778</v>
      </c>
      <c r="H6461" s="1">
        <v>0</v>
      </c>
      <c r="I6461">
        <v>1</v>
      </c>
      <c r="J6461" s="3">
        <v>43271</v>
      </c>
      <c r="K6461" t="s">
        <v>6135</v>
      </c>
      <c r="L6461" t="s">
        <v>30</v>
      </c>
      <c r="M6461">
        <v>93905</v>
      </c>
      <c r="N6461">
        <v>521</v>
      </c>
      <c r="O6461" t="s">
        <v>3508</v>
      </c>
      <c r="P6461" s="4">
        <v>1</v>
      </c>
      <c r="Q6461" s="4">
        <v>2</v>
      </c>
      <c r="R6461" t="s">
        <v>32</v>
      </c>
      <c r="T6461" s="2">
        <v>1.34</v>
      </c>
      <c r="U6461" s="4">
        <v>5</v>
      </c>
      <c r="V6461" t="s">
        <v>33</v>
      </c>
      <c r="W6461" s="3">
        <v>43276</v>
      </c>
      <c r="X6461" t="s">
        <v>20</v>
      </c>
      <c r="Y6461" t="s">
        <v>34</v>
      </c>
      <c r="Z6461" t="s">
        <v>49</v>
      </c>
    </row>
    <row r="6462" spans="1:26" x14ac:dyDescent="0.25">
      <c r="A6462">
        <v>5</v>
      </c>
      <c r="B6462" t="s">
        <v>25</v>
      </c>
      <c r="C6462">
        <v>3</v>
      </c>
      <c r="D6462" t="s">
        <v>26</v>
      </c>
      <c r="E6462" t="s">
        <v>88</v>
      </c>
      <c r="F6462" t="s">
        <v>13</v>
      </c>
      <c r="G6462" t="s">
        <v>5300</v>
      </c>
      <c r="H6462" s="1">
        <v>0</v>
      </c>
      <c r="I6462">
        <v>1</v>
      </c>
      <c r="J6462" s="3">
        <v>42455</v>
      </c>
      <c r="K6462" t="s">
        <v>6136</v>
      </c>
      <c r="L6462" t="s">
        <v>30</v>
      </c>
      <c r="M6462">
        <v>94122</v>
      </c>
      <c r="N6462">
        <v>1121</v>
      </c>
      <c r="O6462" t="s">
        <v>6137</v>
      </c>
      <c r="P6462" s="4">
        <v>1</v>
      </c>
      <c r="Q6462" s="4">
        <v>2</v>
      </c>
      <c r="R6462" t="s">
        <v>32</v>
      </c>
      <c r="T6462" s="2">
        <v>0.84</v>
      </c>
      <c r="U6462" s="4">
        <v>3</v>
      </c>
      <c r="V6462" t="s">
        <v>33</v>
      </c>
      <c r="W6462" s="3">
        <v>42460</v>
      </c>
      <c r="X6462" t="s">
        <v>20</v>
      </c>
      <c r="Y6462" t="s">
        <v>34</v>
      </c>
      <c r="Z6462" t="s">
        <v>49</v>
      </c>
    </row>
    <row r="6463" spans="1:26" x14ac:dyDescent="0.25">
      <c r="A6463">
        <v>3</v>
      </c>
      <c r="B6463" t="s">
        <v>10</v>
      </c>
      <c r="C6463">
        <v>3</v>
      </c>
      <c r="D6463" t="s">
        <v>26</v>
      </c>
      <c r="E6463" t="s">
        <v>27</v>
      </c>
      <c r="F6463" t="s">
        <v>13</v>
      </c>
      <c r="G6463" t="s">
        <v>297</v>
      </c>
      <c r="H6463" s="1">
        <v>0</v>
      </c>
      <c r="I6463">
        <v>1</v>
      </c>
      <c r="J6463" s="3">
        <v>43514</v>
      </c>
      <c r="K6463" t="s">
        <v>6138</v>
      </c>
      <c r="L6463" t="s">
        <v>30</v>
      </c>
      <c r="M6463">
        <v>90045</v>
      </c>
      <c r="N6463">
        <v>202</v>
      </c>
      <c r="O6463" t="s">
        <v>1205</v>
      </c>
      <c r="P6463" s="4">
        <v>5</v>
      </c>
      <c r="Q6463" s="4">
        <v>2</v>
      </c>
      <c r="R6463" t="s">
        <v>32</v>
      </c>
      <c r="T6463" s="2">
        <v>4.8099999999999996</v>
      </c>
      <c r="U6463" s="4">
        <v>10</v>
      </c>
      <c r="V6463" t="s">
        <v>33</v>
      </c>
      <c r="W6463" s="3">
        <v>43517</v>
      </c>
      <c r="X6463" t="s">
        <v>20</v>
      </c>
      <c r="Y6463" t="s">
        <v>34</v>
      </c>
      <c r="Z6463" t="s">
        <v>35</v>
      </c>
    </row>
    <row r="6464" spans="1:26" x14ac:dyDescent="0.25">
      <c r="A6464">
        <v>2</v>
      </c>
      <c r="B6464" t="s">
        <v>43</v>
      </c>
      <c r="C6464">
        <v>3</v>
      </c>
      <c r="D6464" t="s">
        <v>26</v>
      </c>
      <c r="E6464" t="s">
        <v>88</v>
      </c>
      <c r="F6464" t="s">
        <v>13</v>
      </c>
      <c r="G6464" t="s">
        <v>5469</v>
      </c>
      <c r="H6464" s="1">
        <v>0</v>
      </c>
      <c r="I6464">
        <v>1</v>
      </c>
      <c r="J6464" s="3">
        <v>43303</v>
      </c>
      <c r="K6464" t="s">
        <v>6139</v>
      </c>
      <c r="L6464" t="s">
        <v>30</v>
      </c>
      <c r="M6464">
        <v>94110</v>
      </c>
      <c r="N6464">
        <v>1442</v>
      </c>
      <c r="O6464" t="s">
        <v>857</v>
      </c>
      <c r="P6464" s="4">
        <v>3</v>
      </c>
      <c r="Q6464" s="4">
        <v>2</v>
      </c>
      <c r="R6464" t="s">
        <v>32</v>
      </c>
      <c r="T6464" s="2">
        <v>3.02</v>
      </c>
      <c r="U6464" s="4">
        <v>6</v>
      </c>
      <c r="V6464" t="s">
        <v>33</v>
      </c>
      <c r="W6464" s="3">
        <v>43305</v>
      </c>
      <c r="X6464" t="s">
        <v>20</v>
      </c>
      <c r="Y6464" t="s">
        <v>34</v>
      </c>
      <c r="Z6464" t="s">
        <v>35</v>
      </c>
    </row>
    <row r="6465" spans="1:26" x14ac:dyDescent="0.25">
      <c r="A6465">
        <v>3</v>
      </c>
      <c r="B6465" t="s">
        <v>10</v>
      </c>
      <c r="C6465">
        <v>3</v>
      </c>
      <c r="D6465" t="s">
        <v>26</v>
      </c>
      <c r="E6465" t="s">
        <v>27</v>
      </c>
      <c r="F6465" t="s">
        <v>13</v>
      </c>
      <c r="G6465" t="s">
        <v>5276</v>
      </c>
      <c r="H6465" s="1">
        <v>0</v>
      </c>
      <c r="I6465">
        <v>1</v>
      </c>
      <c r="J6465" s="3">
        <v>42997</v>
      </c>
      <c r="K6465" t="s">
        <v>6140</v>
      </c>
      <c r="L6465" t="s">
        <v>30</v>
      </c>
      <c r="M6465">
        <v>90008</v>
      </c>
      <c r="N6465">
        <v>1266</v>
      </c>
      <c r="O6465" t="s">
        <v>1147</v>
      </c>
      <c r="P6465" s="4">
        <v>11</v>
      </c>
      <c r="Q6465" s="4">
        <v>2</v>
      </c>
      <c r="R6465" t="s">
        <v>32</v>
      </c>
      <c r="T6465" s="2">
        <v>11.25</v>
      </c>
      <c r="U6465" s="4">
        <v>23</v>
      </c>
      <c r="V6465" t="s">
        <v>33</v>
      </c>
      <c r="W6465" s="3">
        <v>43000</v>
      </c>
      <c r="X6465" t="s">
        <v>20</v>
      </c>
      <c r="Y6465" t="s">
        <v>34</v>
      </c>
      <c r="Z6465" t="s">
        <v>64</v>
      </c>
    </row>
    <row r="6466" spans="1:26" x14ac:dyDescent="0.25">
      <c r="A6466">
        <v>5</v>
      </c>
      <c r="B6466" t="s">
        <v>25</v>
      </c>
      <c r="C6466">
        <v>3</v>
      </c>
      <c r="D6466" t="s">
        <v>26</v>
      </c>
      <c r="E6466" t="s">
        <v>4599</v>
      </c>
      <c r="F6466" t="s">
        <v>13</v>
      </c>
      <c r="G6466" t="s">
        <v>553</v>
      </c>
      <c r="H6466" s="1">
        <v>0</v>
      </c>
      <c r="I6466">
        <v>1</v>
      </c>
      <c r="J6466" s="3">
        <v>43075</v>
      </c>
      <c r="K6466" t="s">
        <v>6141</v>
      </c>
      <c r="L6466" t="s">
        <v>30</v>
      </c>
      <c r="M6466">
        <v>93101</v>
      </c>
      <c r="N6466">
        <v>1490</v>
      </c>
      <c r="O6466" t="s">
        <v>3296</v>
      </c>
      <c r="P6466" s="4">
        <v>4</v>
      </c>
      <c r="Q6466" s="4">
        <v>2</v>
      </c>
      <c r="R6466" t="s">
        <v>32</v>
      </c>
      <c r="T6466" s="2">
        <v>4.3899999999999997</v>
      </c>
      <c r="U6466" s="4">
        <v>9</v>
      </c>
      <c r="V6466" t="s">
        <v>33</v>
      </c>
      <c r="W6466" s="3">
        <v>43080</v>
      </c>
      <c r="X6466" t="s">
        <v>20</v>
      </c>
      <c r="Y6466" t="s">
        <v>34</v>
      </c>
      <c r="Z6466" t="s">
        <v>64</v>
      </c>
    </row>
    <row r="6467" spans="1:26" x14ac:dyDescent="0.25">
      <c r="A6467">
        <v>3</v>
      </c>
      <c r="B6467" t="s">
        <v>10</v>
      </c>
      <c r="C6467">
        <v>3</v>
      </c>
      <c r="D6467" t="s">
        <v>26</v>
      </c>
      <c r="E6467" t="s">
        <v>827</v>
      </c>
      <c r="F6467" t="s">
        <v>13</v>
      </c>
      <c r="G6467" t="s">
        <v>357</v>
      </c>
      <c r="H6467" s="1">
        <v>0</v>
      </c>
      <c r="I6467">
        <v>1</v>
      </c>
      <c r="J6467" s="3">
        <v>43081</v>
      </c>
      <c r="K6467" t="s">
        <v>6142</v>
      </c>
      <c r="L6467" t="s">
        <v>30</v>
      </c>
      <c r="M6467">
        <v>89115</v>
      </c>
      <c r="N6467">
        <v>1709</v>
      </c>
      <c r="O6467" t="s">
        <v>345</v>
      </c>
      <c r="P6467" s="4">
        <v>49</v>
      </c>
      <c r="Q6467" s="4">
        <v>2</v>
      </c>
      <c r="R6467" t="s">
        <v>32</v>
      </c>
      <c r="T6467" s="2">
        <v>48.94</v>
      </c>
      <c r="U6467" s="4">
        <v>98</v>
      </c>
      <c r="V6467" t="s">
        <v>33</v>
      </c>
      <c r="W6467" s="3">
        <v>43084</v>
      </c>
      <c r="X6467" t="s">
        <v>20</v>
      </c>
      <c r="Y6467" t="s">
        <v>831</v>
      </c>
      <c r="Z6467" t="s">
        <v>64</v>
      </c>
    </row>
    <row r="6468" spans="1:26" x14ac:dyDescent="0.25">
      <c r="A6468">
        <v>5</v>
      </c>
      <c r="B6468" t="s">
        <v>25</v>
      </c>
      <c r="C6468">
        <v>3</v>
      </c>
      <c r="D6468" t="s">
        <v>26</v>
      </c>
      <c r="E6468" t="s">
        <v>27</v>
      </c>
      <c r="F6468" t="s">
        <v>13</v>
      </c>
      <c r="G6468" t="s">
        <v>5391</v>
      </c>
      <c r="H6468" s="1">
        <v>0</v>
      </c>
      <c r="I6468">
        <v>1</v>
      </c>
      <c r="J6468" s="3">
        <v>43588</v>
      </c>
      <c r="K6468" t="s">
        <v>6143</v>
      </c>
      <c r="L6468" t="s">
        <v>30</v>
      </c>
      <c r="M6468">
        <v>90004</v>
      </c>
      <c r="N6468">
        <v>1110</v>
      </c>
      <c r="O6468" t="s">
        <v>3321</v>
      </c>
      <c r="P6468" s="4">
        <v>19</v>
      </c>
      <c r="Q6468" s="4">
        <v>2</v>
      </c>
      <c r="R6468" t="s">
        <v>32</v>
      </c>
      <c r="T6468" s="2">
        <v>19.47</v>
      </c>
      <c r="U6468" s="4">
        <v>70</v>
      </c>
      <c r="V6468" t="s">
        <v>33</v>
      </c>
      <c r="W6468" s="3">
        <v>43593</v>
      </c>
      <c r="X6468" t="s">
        <v>20</v>
      </c>
      <c r="Y6468" t="s">
        <v>34</v>
      </c>
      <c r="Z6468" t="s">
        <v>42</v>
      </c>
    </row>
    <row r="6469" spans="1:26" x14ac:dyDescent="0.25">
      <c r="A6469">
        <v>2</v>
      </c>
      <c r="B6469" t="s">
        <v>43</v>
      </c>
      <c r="C6469">
        <v>3</v>
      </c>
      <c r="D6469" t="s">
        <v>26</v>
      </c>
      <c r="E6469" t="s">
        <v>27</v>
      </c>
      <c r="F6469" t="s">
        <v>13</v>
      </c>
      <c r="G6469" t="s">
        <v>800</v>
      </c>
      <c r="H6469" s="1">
        <v>0</v>
      </c>
      <c r="I6469">
        <v>1</v>
      </c>
      <c r="J6469" s="3">
        <v>43367</v>
      </c>
      <c r="K6469" t="s">
        <v>6144</v>
      </c>
      <c r="L6469" t="s">
        <v>30</v>
      </c>
      <c r="M6469">
        <v>90004</v>
      </c>
      <c r="N6469">
        <v>1555</v>
      </c>
      <c r="O6469" t="s">
        <v>512</v>
      </c>
      <c r="P6469" s="4">
        <v>3</v>
      </c>
      <c r="Q6469" s="4">
        <v>2</v>
      </c>
      <c r="R6469" t="s">
        <v>32</v>
      </c>
      <c r="T6469" s="2">
        <v>2.94</v>
      </c>
      <c r="U6469" s="4">
        <v>42</v>
      </c>
      <c r="V6469" t="s">
        <v>33</v>
      </c>
      <c r="W6469" s="3">
        <v>43369</v>
      </c>
      <c r="X6469" t="s">
        <v>20</v>
      </c>
      <c r="Y6469" t="s">
        <v>34</v>
      </c>
      <c r="Z6469" t="s">
        <v>42</v>
      </c>
    </row>
    <row r="6470" spans="1:26" x14ac:dyDescent="0.25">
      <c r="A6470">
        <v>3</v>
      </c>
      <c r="B6470" t="s">
        <v>10</v>
      </c>
      <c r="C6470">
        <v>3</v>
      </c>
      <c r="D6470" t="s">
        <v>26</v>
      </c>
      <c r="E6470" t="s">
        <v>27</v>
      </c>
      <c r="F6470" t="s">
        <v>13</v>
      </c>
      <c r="G6470" t="s">
        <v>620</v>
      </c>
      <c r="H6470" s="1">
        <v>0</v>
      </c>
      <c r="I6470">
        <v>1</v>
      </c>
      <c r="J6470" s="3">
        <v>42578</v>
      </c>
      <c r="K6470" t="s">
        <v>6145</v>
      </c>
      <c r="L6470" t="s">
        <v>30</v>
      </c>
      <c r="M6470">
        <v>90036</v>
      </c>
      <c r="N6470">
        <v>1377</v>
      </c>
      <c r="O6470" t="s">
        <v>2946</v>
      </c>
      <c r="P6470" s="4">
        <v>0</v>
      </c>
      <c r="Q6470" s="4">
        <v>2</v>
      </c>
      <c r="R6470" t="s">
        <v>32</v>
      </c>
      <c r="T6470" s="2">
        <v>0</v>
      </c>
      <c r="U6470" s="4">
        <v>276</v>
      </c>
      <c r="V6470" t="s">
        <v>33</v>
      </c>
      <c r="W6470" s="3">
        <v>42581</v>
      </c>
      <c r="X6470" t="s">
        <v>20</v>
      </c>
      <c r="Y6470" t="s">
        <v>34</v>
      </c>
      <c r="Z6470" t="s">
        <v>42</v>
      </c>
    </row>
    <row r="6471" spans="1:26" x14ac:dyDescent="0.25">
      <c r="A6471">
        <v>4</v>
      </c>
      <c r="B6471" t="s">
        <v>25</v>
      </c>
      <c r="C6471">
        <v>3</v>
      </c>
      <c r="D6471" t="s">
        <v>26</v>
      </c>
      <c r="E6471" t="s">
        <v>88</v>
      </c>
      <c r="F6471" t="s">
        <v>13</v>
      </c>
      <c r="G6471" t="s">
        <v>359</v>
      </c>
      <c r="H6471" s="1">
        <v>0</v>
      </c>
      <c r="I6471">
        <v>1</v>
      </c>
      <c r="J6471" s="3">
        <v>43530</v>
      </c>
      <c r="K6471" t="s">
        <v>6146</v>
      </c>
      <c r="L6471" t="s">
        <v>30</v>
      </c>
      <c r="M6471">
        <v>94109</v>
      </c>
      <c r="N6471">
        <v>666</v>
      </c>
      <c r="O6471" t="s">
        <v>714</v>
      </c>
      <c r="P6471" s="4">
        <v>17</v>
      </c>
      <c r="Q6471" s="4">
        <v>2</v>
      </c>
      <c r="R6471" t="s">
        <v>32</v>
      </c>
      <c r="T6471" s="2">
        <v>16.95</v>
      </c>
      <c r="U6471" s="4">
        <v>68</v>
      </c>
      <c r="V6471" t="s">
        <v>33</v>
      </c>
      <c r="W6471" s="3">
        <v>43534</v>
      </c>
      <c r="X6471" t="s">
        <v>20</v>
      </c>
      <c r="Y6471" t="s">
        <v>34</v>
      </c>
      <c r="Z6471" t="s">
        <v>42</v>
      </c>
    </row>
    <row r="6472" spans="1:26" x14ac:dyDescent="0.25">
      <c r="A6472">
        <v>4</v>
      </c>
      <c r="B6472" t="s">
        <v>25</v>
      </c>
      <c r="C6472">
        <v>3</v>
      </c>
      <c r="D6472" t="s">
        <v>26</v>
      </c>
      <c r="E6472" t="s">
        <v>2648</v>
      </c>
      <c r="F6472" t="s">
        <v>13</v>
      </c>
      <c r="G6472" t="s">
        <v>661</v>
      </c>
      <c r="H6472" s="1">
        <v>0</v>
      </c>
      <c r="I6472">
        <v>1</v>
      </c>
      <c r="J6472" s="3">
        <v>43725</v>
      </c>
      <c r="K6472" t="s">
        <v>5439</v>
      </c>
      <c r="L6472" t="s">
        <v>30</v>
      </c>
      <c r="M6472">
        <v>84604</v>
      </c>
      <c r="N6472">
        <v>1098</v>
      </c>
      <c r="O6472" t="s">
        <v>1227</v>
      </c>
      <c r="P6472" s="4">
        <v>65</v>
      </c>
      <c r="Q6472" s="4">
        <v>2</v>
      </c>
      <c r="R6472" t="s">
        <v>32</v>
      </c>
      <c r="T6472" s="2">
        <v>65.44</v>
      </c>
      <c r="U6472" s="4">
        <v>262</v>
      </c>
      <c r="V6472" t="s">
        <v>33</v>
      </c>
      <c r="W6472" s="3">
        <v>43729</v>
      </c>
      <c r="X6472" t="s">
        <v>20</v>
      </c>
      <c r="Y6472" t="s">
        <v>87</v>
      </c>
      <c r="Z6472" t="s">
        <v>42</v>
      </c>
    </row>
    <row r="6473" spans="1:26" x14ac:dyDescent="0.25">
      <c r="A6473">
        <v>3</v>
      </c>
      <c r="B6473" t="s">
        <v>10</v>
      </c>
      <c r="C6473">
        <v>3</v>
      </c>
      <c r="D6473" t="s">
        <v>26</v>
      </c>
      <c r="E6473" t="s">
        <v>65</v>
      </c>
      <c r="F6473" t="s">
        <v>13</v>
      </c>
      <c r="G6473" t="s">
        <v>5467</v>
      </c>
      <c r="H6473" s="1">
        <v>0</v>
      </c>
      <c r="I6473">
        <v>1</v>
      </c>
      <c r="J6473" s="3">
        <v>43366</v>
      </c>
      <c r="K6473" t="s">
        <v>6147</v>
      </c>
      <c r="L6473" t="s">
        <v>30</v>
      </c>
      <c r="M6473">
        <v>98115</v>
      </c>
      <c r="N6473">
        <v>75</v>
      </c>
      <c r="O6473" t="s">
        <v>3024</v>
      </c>
      <c r="P6473" s="4">
        <v>4</v>
      </c>
      <c r="Q6473" s="4">
        <v>2</v>
      </c>
      <c r="R6473" t="s">
        <v>32</v>
      </c>
      <c r="T6473" s="2">
        <v>3.69</v>
      </c>
      <c r="U6473" s="4">
        <v>14</v>
      </c>
      <c r="V6473" t="s">
        <v>33</v>
      </c>
      <c r="W6473" s="3">
        <v>43369</v>
      </c>
      <c r="X6473" t="s">
        <v>20</v>
      </c>
      <c r="Y6473" t="s">
        <v>69</v>
      </c>
      <c r="Z6473" t="s">
        <v>356</v>
      </c>
    </row>
    <row r="6474" spans="1:26" x14ac:dyDescent="0.25">
      <c r="A6474">
        <v>4</v>
      </c>
      <c r="B6474" t="s">
        <v>25</v>
      </c>
      <c r="C6474">
        <v>3</v>
      </c>
      <c r="D6474" t="s">
        <v>26</v>
      </c>
      <c r="E6474" t="s">
        <v>27</v>
      </c>
      <c r="F6474" t="s">
        <v>13</v>
      </c>
      <c r="G6474" t="s">
        <v>788</v>
      </c>
      <c r="H6474" s="1">
        <v>0</v>
      </c>
      <c r="I6474">
        <v>1</v>
      </c>
      <c r="J6474" s="3">
        <v>43000</v>
      </c>
      <c r="K6474" t="s">
        <v>6148</v>
      </c>
      <c r="L6474" t="s">
        <v>30</v>
      </c>
      <c r="M6474">
        <v>90049</v>
      </c>
      <c r="N6474">
        <v>950</v>
      </c>
      <c r="O6474" t="s">
        <v>1307</v>
      </c>
      <c r="P6474" s="4">
        <v>17</v>
      </c>
      <c r="Q6474" s="4">
        <v>3</v>
      </c>
      <c r="R6474" t="s">
        <v>32</v>
      </c>
      <c r="T6474" s="2">
        <v>16.59</v>
      </c>
      <c r="U6474" s="4">
        <v>61</v>
      </c>
      <c r="V6474" t="s">
        <v>33</v>
      </c>
      <c r="W6474" s="3">
        <v>43004</v>
      </c>
      <c r="X6474" t="s">
        <v>20</v>
      </c>
      <c r="Y6474" t="s">
        <v>34</v>
      </c>
      <c r="Z6474" t="s">
        <v>56</v>
      </c>
    </row>
    <row r="6475" spans="1:26" x14ac:dyDescent="0.25">
      <c r="A6475">
        <v>4</v>
      </c>
      <c r="B6475" t="s">
        <v>25</v>
      </c>
      <c r="C6475">
        <v>3</v>
      </c>
      <c r="D6475" t="s">
        <v>26</v>
      </c>
      <c r="E6475" t="s">
        <v>27</v>
      </c>
      <c r="F6475" t="s">
        <v>13</v>
      </c>
      <c r="G6475" t="s">
        <v>5337</v>
      </c>
      <c r="H6475" s="1">
        <v>0</v>
      </c>
      <c r="I6475">
        <v>1</v>
      </c>
      <c r="J6475" s="3">
        <v>42466</v>
      </c>
      <c r="K6475" t="s">
        <v>6149</v>
      </c>
      <c r="L6475" t="s">
        <v>30</v>
      </c>
      <c r="M6475">
        <v>90004</v>
      </c>
      <c r="N6475">
        <v>358</v>
      </c>
      <c r="O6475" t="s">
        <v>2792</v>
      </c>
      <c r="P6475" s="4">
        <v>18</v>
      </c>
      <c r="Q6475" s="4">
        <v>3</v>
      </c>
      <c r="R6475" t="s">
        <v>32</v>
      </c>
      <c r="T6475" s="2">
        <v>18.45</v>
      </c>
      <c r="U6475" s="4">
        <v>71</v>
      </c>
      <c r="V6475" t="s">
        <v>33</v>
      </c>
      <c r="W6475" s="3">
        <v>42470</v>
      </c>
      <c r="X6475" t="s">
        <v>20</v>
      </c>
      <c r="Y6475" t="s">
        <v>34</v>
      </c>
      <c r="Z6475" t="s">
        <v>49</v>
      </c>
    </row>
    <row r="6476" spans="1:26" x14ac:dyDescent="0.25">
      <c r="A6476">
        <v>2</v>
      </c>
      <c r="B6476" t="s">
        <v>43</v>
      </c>
      <c r="C6476">
        <v>3</v>
      </c>
      <c r="D6476" t="s">
        <v>26</v>
      </c>
      <c r="E6476" t="s">
        <v>65</v>
      </c>
      <c r="F6476" t="s">
        <v>13</v>
      </c>
      <c r="G6476" t="s">
        <v>677</v>
      </c>
      <c r="H6476" s="1">
        <v>0</v>
      </c>
      <c r="I6476">
        <v>1</v>
      </c>
      <c r="J6476" s="3">
        <v>43809</v>
      </c>
      <c r="K6476" t="s">
        <v>6150</v>
      </c>
      <c r="L6476" t="s">
        <v>30</v>
      </c>
      <c r="M6476">
        <v>98103</v>
      </c>
      <c r="N6476">
        <v>454</v>
      </c>
      <c r="O6476" t="s">
        <v>6151</v>
      </c>
      <c r="P6476" s="4">
        <v>5</v>
      </c>
      <c r="Q6476" s="4">
        <v>3</v>
      </c>
      <c r="R6476" t="s">
        <v>32</v>
      </c>
      <c r="T6476" s="2">
        <v>5.29</v>
      </c>
      <c r="U6476" s="4">
        <v>18</v>
      </c>
      <c r="V6476" t="s">
        <v>33</v>
      </c>
      <c r="W6476" s="3">
        <v>43811</v>
      </c>
      <c r="X6476" t="s">
        <v>20</v>
      </c>
      <c r="Y6476" t="s">
        <v>69</v>
      </c>
      <c r="Z6476" t="s">
        <v>49</v>
      </c>
    </row>
    <row r="6477" spans="1:26" x14ac:dyDescent="0.25">
      <c r="A6477">
        <v>5</v>
      </c>
      <c r="B6477" t="s">
        <v>25</v>
      </c>
      <c r="C6477">
        <v>3</v>
      </c>
      <c r="D6477" t="s">
        <v>26</v>
      </c>
      <c r="E6477" t="s">
        <v>27</v>
      </c>
      <c r="F6477" t="s">
        <v>13</v>
      </c>
      <c r="G6477" t="s">
        <v>5443</v>
      </c>
      <c r="H6477" s="1">
        <v>0</v>
      </c>
      <c r="I6477">
        <v>1</v>
      </c>
      <c r="J6477" s="3">
        <v>43073</v>
      </c>
      <c r="K6477" t="s">
        <v>5444</v>
      </c>
      <c r="L6477" t="s">
        <v>30</v>
      </c>
      <c r="M6477">
        <v>90049</v>
      </c>
      <c r="N6477">
        <v>1591</v>
      </c>
      <c r="O6477" t="s">
        <v>578</v>
      </c>
      <c r="P6477" s="4">
        <v>122</v>
      </c>
      <c r="Q6477" s="4">
        <v>3</v>
      </c>
      <c r="R6477" t="s">
        <v>32</v>
      </c>
      <c r="T6477" s="2">
        <v>122.15</v>
      </c>
      <c r="U6477" s="4">
        <v>271</v>
      </c>
      <c r="V6477" t="s">
        <v>33</v>
      </c>
      <c r="W6477" s="3">
        <v>43078</v>
      </c>
      <c r="X6477" t="s">
        <v>20</v>
      </c>
      <c r="Y6477" t="s">
        <v>34</v>
      </c>
      <c r="Z6477" t="s">
        <v>119</v>
      </c>
    </row>
    <row r="6478" spans="1:26" x14ac:dyDescent="0.25">
      <c r="A6478">
        <v>4</v>
      </c>
      <c r="B6478" t="s">
        <v>25</v>
      </c>
      <c r="C6478">
        <v>3</v>
      </c>
      <c r="D6478" t="s">
        <v>26</v>
      </c>
      <c r="E6478" t="s">
        <v>5306</v>
      </c>
      <c r="F6478" t="s">
        <v>13</v>
      </c>
      <c r="G6478" t="s">
        <v>5479</v>
      </c>
      <c r="H6478" s="1">
        <v>0</v>
      </c>
      <c r="I6478">
        <v>1</v>
      </c>
      <c r="J6478" s="3">
        <v>43815</v>
      </c>
      <c r="K6478" t="s">
        <v>6152</v>
      </c>
      <c r="L6478" t="s">
        <v>30</v>
      </c>
      <c r="M6478">
        <v>94086</v>
      </c>
      <c r="N6478">
        <v>182</v>
      </c>
      <c r="O6478" t="s">
        <v>3817</v>
      </c>
      <c r="P6478" s="4">
        <v>22</v>
      </c>
      <c r="Q6478" s="4">
        <v>3</v>
      </c>
      <c r="R6478" t="s">
        <v>32</v>
      </c>
      <c r="T6478" s="2">
        <v>22.2</v>
      </c>
      <c r="U6478" s="4">
        <v>44</v>
      </c>
      <c r="V6478" t="s">
        <v>33</v>
      </c>
      <c r="W6478" s="3">
        <v>43819</v>
      </c>
      <c r="X6478" t="s">
        <v>20</v>
      </c>
      <c r="Y6478" t="s">
        <v>34</v>
      </c>
      <c r="Z6478" t="s">
        <v>35</v>
      </c>
    </row>
    <row r="6479" spans="1:26" x14ac:dyDescent="0.25">
      <c r="A6479">
        <v>2</v>
      </c>
      <c r="B6479" t="s">
        <v>43</v>
      </c>
      <c r="C6479">
        <v>3</v>
      </c>
      <c r="D6479" t="s">
        <v>26</v>
      </c>
      <c r="E6479" t="s">
        <v>27</v>
      </c>
      <c r="F6479" t="s">
        <v>13</v>
      </c>
      <c r="G6479" t="s">
        <v>5325</v>
      </c>
      <c r="H6479" s="1">
        <v>0</v>
      </c>
      <c r="I6479">
        <v>1</v>
      </c>
      <c r="J6479" s="3">
        <v>43570</v>
      </c>
      <c r="K6479" t="s">
        <v>6153</v>
      </c>
      <c r="L6479" t="s">
        <v>30</v>
      </c>
      <c r="M6479">
        <v>90049</v>
      </c>
      <c r="N6479">
        <v>1673</v>
      </c>
      <c r="O6479" t="s">
        <v>390</v>
      </c>
      <c r="P6479" s="4">
        <v>36</v>
      </c>
      <c r="Q6479" s="4">
        <v>3</v>
      </c>
      <c r="R6479" t="s">
        <v>32</v>
      </c>
      <c r="T6479" s="2">
        <v>36.4</v>
      </c>
      <c r="U6479" s="4">
        <v>79</v>
      </c>
      <c r="V6479" t="s">
        <v>33</v>
      </c>
      <c r="W6479" s="3">
        <v>43572</v>
      </c>
      <c r="X6479" t="s">
        <v>20</v>
      </c>
      <c r="Y6479" t="s">
        <v>34</v>
      </c>
      <c r="Z6479" t="s">
        <v>64</v>
      </c>
    </row>
    <row r="6480" spans="1:26" x14ac:dyDescent="0.25">
      <c r="A6480">
        <v>3</v>
      </c>
      <c r="B6480" t="s">
        <v>10</v>
      </c>
      <c r="C6480">
        <v>3</v>
      </c>
      <c r="D6480" t="s">
        <v>26</v>
      </c>
      <c r="E6480" t="s">
        <v>88</v>
      </c>
      <c r="F6480" t="s">
        <v>13</v>
      </c>
      <c r="G6480" t="s">
        <v>5531</v>
      </c>
      <c r="H6480" s="1">
        <v>0</v>
      </c>
      <c r="I6480">
        <v>1</v>
      </c>
      <c r="J6480" s="3">
        <v>42662</v>
      </c>
      <c r="K6480" t="s">
        <v>6154</v>
      </c>
      <c r="L6480" t="s">
        <v>30</v>
      </c>
      <c r="M6480">
        <v>94110</v>
      </c>
      <c r="N6480">
        <v>1710</v>
      </c>
      <c r="O6480" t="s">
        <v>2783</v>
      </c>
      <c r="P6480" s="4">
        <v>69</v>
      </c>
      <c r="Q6480" s="4">
        <v>3</v>
      </c>
      <c r="R6480" t="s">
        <v>32</v>
      </c>
      <c r="T6480" s="2">
        <v>68.959999999999994</v>
      </c>
      <c r="U6480" s="4">
        <v>147</v>
      </c>
      <c r="V6480" t="s">
        <v>33</v>
      </c>
      <c r="W6480" s="3">
        <v>42665</v>
      </c>
      <c r="X6480" t="s">
        <v>20</v>
      </c>
      <c r="Y6480" t="s">
        <v>34</v>
      </c>
      <c r="Z6480" t="s">
        <v>64</v>
      </c>
    </row>
    <row r="6481" spans="1:26" x14ac:dyDescent="0.25">
      <c r="A6481">
        <v>4</v>
      </c>
      <c r="B6481" t="s">
        <v>25</v>
      </c>
      <c r="C6481">
        <v>3</v>
      </c>
      <c r="D6481" t="s">
        <v>26</v>
      </c>
      <c r="E6481" t="s">
        <v>2056</v>
      </c>
      <c r="F6481" t="s">
        <v>13</v>
      </c>
      <c r="G6481" t="s">
        <v>684</v>
      </c>
      <c r="H6481" s="1">
        <v>0</v>
      </c>
      <c r="I6481">
        <v>1</v>
      </c>
      <c r="J6481" s="3">
        <v>42530</v>
      </c>
      <c r="K6481" t="s">
        <v>5438</v>
      </c>
      <c r="L6481" t="s">
        <v>30</v>
      </c>
      <c r="M6481">
        <v>89031</v>
      </c>
      <c r="N6481">
        <v>1701</v>
      </c>
      <c r="O6481" t="s">
        <v>3007</v>
      </c>
      <c r="P6481" s="4">
        <v>36</v>
      </c>
      <c r="Q6481" s="4">
        <v>3</v>
      </c>
      <c r="R6481" t="s">
        <v>32</v>
      </c>
      <c r="T6481" s="2">
        <v>36.4</v>
      </c>
      <c r="U6481" s="4">
        <v>79</v>
      </c>
      <c r="V6481" t="s">
        <v>33</v>
      </c>
      <c r="W6481" s="3">
        <v>42534</v>
      </c>
      <c r="X6481" t="s">
        <v>20</v>
      </c>
      <c r="Y6481" t="s">
        <v>831</v>
      </c>
      <c r="Z6481" t="s">
        <v>64</v>
      </c>
    </row>
    <row r="6482" spans="1:26" x14ac:dyDescent="0.25">
      <c r="A6482">
        <v>4</v>
      </c>
      <c r="B6482" t="s">
        <v>25</v>
      </c>
      <c r="C6482">
        <v>3</v>
      </c>
      <c r="D6482" t="s">
        <v>26</v>
      </c>
      <c r="E6482" t="s">
        <v>2648</v>
      </c>
      <c r="F6482" t="s">
        <v>13</v>
      </c>
      <c r="G6482" t="s">
        <v>661</v>
      </c>
      <c r="H6482" s="1">
        <v>0</v>
      </c>
      <c r="I6482">
        <v>1</v>
      </c>
      <c r="J6482" s="3">
        <v>43725</v>
      </c>
      <c r="K6482" t="s">
        <v>5439</v>
      </c>
      <c r="L6482" t="s">
        <v>30</v>
      </c>
      <c r="M6482">
        <v>84604</v>
      </c>
      <c r="N6482">
        <v>781</v>
      </c>
      <c r="O6482" t="s">
        <v>3455</v>
      </c>
      <c r="P6482" s="4">
        <v>81</v>
      </c>
      <c r="Q6482" s="4">
        <v>3</v>
      </c>
      <c r="R6482" t="s">
        <v>32</v>
      </c>
      <c r="T6482" s="2">
        <v>80.790000000000006</v>
      </c>
      <c r="U6482" s="4">
        <v>165</v>
      </c>
      <c r="V6482" t="s">
        <v>33</v>
      </c>
      <c r="W6482" s="3">
        <v>43729</v>
      </c>
      <c r="X6482" t="s">
        <v>20</v>
      </c>
      <c r="Y6482" t="s">
        <v>87</v>
      </c>
      <c r="Z6482" t="s">
        <v>64</v>
      </c>
    </row>
    <row r="6483" spans="1:26" x14ac:dyDescent="0.25">
      <c r="A6483">
        <v>2</v>
      </c>
      <c r="B6483" t="s">
        <v>43</v>
      </c>
      <c r="C6483">
        <v>3</v>
      </c>
      <c r="D6483" t="s">
        <v>26</v>
      </c>
      <c r="E6483" t="s">
        <v>65</v>
      </c>
      <c r="F6483" t="s">
        <v>13</v>
      </c>
      <c r="G6483" t="s">
        <v>5440</v>
      </c>
      <c r="H6483" s="1">
        <v>0</v>
      </c>
      <c r="I6483">
        <v>1</v>
      </c>
      <c r="J6483" s="3">
        <v>43643</v>
      </c>
      <c r="K6483" t="s">
        <v>5441</v>
      </c>
      <c r="L6483" t="s">
        <v>30</v>
      </c>
      <c r="M6483">
        <v>98105</v>
      </c>
      <c r="N6483">
        <v>1797</v>
      </c>
      <c r="O6483" t="s">
        <v>3333</v>
      </c>
      <c r="P6483" s="4">
        <v>9</v>
      </c>
      <c r="Q6483" s="4">
        <v>3</v>
      </c>
      <c r="R6483" t="s">
        <v>32</v>
      </c>
      <c r="T6483" s="2">
        <v>9.33</v>
      </c>
      <c r="U6483" s="4">
        <v>19</v>
      </c>
      <c r="V6483" t="s">
        <v>33</v>
      </c>
      <c r="W6483" s="3">
        <v>43645</v>
      </c>
      <c r="X6483" t="s">
        <v>20</v>
      </c>
      <c r="Y6483" t="s">
        <v>69</v>
      </c>
      <c r="Z6483" t="s">
        <v>64</v>
      </c>
    </row>
    <row r="6484" spans="1:26" x14ac:dyDescent="0.25">
      <c r="A6484">
        <v>2</v>
      </c>
      <c r="B6484" t="s">
        <v>43</v>
      </c>
      <c r="C6484">
        <v>3</v>
      </c>
      <c r="D6484" t="s">
        <v>26</v>
      </c>
      <c r="E6484" t="s">
        <v>88</v>
      </c>
      <c r="F6484" t="s">
        <v>13</v>
      </c>
      <c r="G6484" t="s">
        <v>5228</v>
      </c>
      <c r="H6484" s="1">
        <v>0</v>
      </c>
      <c r="I6484">
        <v>1</v>
      </c>
      <c r="J6484" s="3">
        <v>43172</v>
      </c>
      <c r="K6484" t="s">
        <v>5437</v>
      </c>
      <c r="L6484" t="s">
        <v>30</v>
      </c>
      <c r="M6484">
        <v>94109</v>
      </c>
      <c r="N6484">
        <v>806</v>
      </c>
      <c r="O6484" t="s">
        <v>3682</v>
      </c>
      <c r="P6484" s="4">
        <v>197</v>
      </c>
      <c r="Q6484" s="4">
        <v>3</v>
      </c>
      <c r="R6484" t="s">
        <v>32</v>
      </c>
      <c r="T6484" s="2">
        <v>196.5</v>
      </c>
      <c r="U6484" s="4">
        <v>4913</v>
      </c>
      <c r="V6484" t="s">
        <v>33</v>
      </c>
      <c r="W6484" s="3">
        <v>43174</v>
      </c>
      <c r="X6484" t="s">
        <v>20</v>
      </c>
      <c r="Y6484" t="s">
        <v>34</v>
      </c>
      <c r="Z6484" t="s">
        <v>356</v>
      </c>
    </row>
    <row r="6485" spans="1:26" x14ac:dyDescent="0.25">
      <c r="A6485">
        <v>2</v>
      </c>
      <c r="B6485" t="s">
        <v>43</v>
      </c>
      <c r="C6485">
        <v>3</v>
      </c>
      <c r="D6485" t="s">
        <v>26</v>
      </c>
      <c r="E6485" t="s">
        <v>88</v>
      </c>
      <c r="F6485" t="s">
        <v>13</v>
      </c>
      <c r="G6485" t="s">
        <v>5291</v>
      </c>
      <c r="H6485" s="1">
        <v>0</v>
      </c>
      <c r="I6485">
        <v>1</v>
      </c>
      <c r="J6485" s="3">
        <v>42689</v>
      </c>
      <c r="K6485" t="s">
        <v>6155</v>
      </c>
      <c r="L6485" t="s">
        <v>30</v>
      </c>
      <c r="M6485">
        <v>94110</v>
      </c>
      <c r="N6485">
        <v>90</v>
      </c>
      <c r="O6485" t="s">
        <v>1161</v>
      </c>
      <c r="P6485" s="4">
        <v>3</v>
      </c>
      <c r="Q6485" s="4">
        <v>3</v>
      </c>
      <c r="R6485" t="s">
        <v>32</v>
      </c>
      <c r="T6485" s="2">
        <v>3.28</v>
      </c>
      <c r="U6485" s="4">
        <v>11</v>
      </c>
      <c r="V6485" t="s">
        <v>33</v>
      </c>
      <c r="W6485" s="3">
        <v>42691</v>
      </c>
      <c r="X6485" t="s">
        <v>20</v>
      </c>
      <c r="Y6485" t="s">
        <v>34</v>
      </c>
      <c r="Z6485" t="s">
        <v>356</v>
      </c>
    </row>
    <row r="6486" spans="1:26" x14ac:dyDescent="0.25">
      <c r="A6486">
        <v>3</v>
      </c>
      <c r="B6486" t="s">
        <v>10</v>
      </c>
      <c r="C6486">
        <v>3</v>
      </c>
      <c r="D6486" t="s">
        <v>26</v>
      </c>
      <c r="E6486" t="s">
        <v>88</v>
      </c>
      <c r="F6486" t="s">
        <v>13</v>
      </c>
      <c r="G6486" t="s">
        <v>808</v>
      </c>
      <c r="H6486" s="1">
        <v>0</v>
      </c>
      <c r="I6486">
        <v>1</v>
      </c>
      <c r="J6486" s="3">
        <v>43171</v>
      </c>
      <c r="K6486" t="s">
        <v>5461</v>
      </c>
      <c r="L6486" t="s">
        <v>30</v>
      </c>
      <c r="M6486">
        <v>94109</v>
      </c>
      <c r="N6486">
        <v>1438</v>
      </c>
      <c r="O6486" t="s">
        <v>3448</v>
      </c>
      <c r="P6486" s="4">
        <v>15</v>
      </c>
      <c r="Q6486" s="4">
        <v>4</v>
      </c>
      <c r="R6486" t="s">
        <v>32</v>
      </c>
      <c r="T6486" s="2">
        <v>14.97</v>
      </c>
      <c r="U6486" s="4">
        <v>31</v>
      </c>
      <c r="V6486" t="s">
        <v>33</v>
      </c>
      <c r="W6486" s="3">
        <v>43174</v>
      </c>
      <c r="X6486" t="s">
        <v>20</v>
      </c>
      <c r="Y6486" t="s">
        <v>34</v>
      </c>
      <c r="Z6486" t="s">
        <v>119</v>
      </c>
    </row>
    <row r="6487" spans="1:26" x14ac:dyDescent="0.25">
      <c r="A6487">
        <v>3</v>
      </c>
      <c r="B6487" t="s">
        <v>10</v>
      </c>
      <c r="C6487">
        <v>3</v>
      </c>
      <c r="D6487" t="s">
        <v>26</v>
      </c>
      <c r="E6487" t="s">
        <v>88</v>
      </c>
      <c r="F6487" t="s">
        <v>13</v>
      </c>
      <c r="G6487" t="s">
        <v>808</v>
      </c>
      <c r="H6487" s="1">
        <v>0</v>
      </c>
      <c r="I6487">
        <v>1</v>
      </c>
      <c r="J6487" s="3">
        <v>43171</v>
      </c>
      <c r="K6487" t="s">
        <v>5461</v>
      </c>
      <c r="L6487" t="s">
        <v>30</v>
      </c>
      <c r="M6487">
        <v>94109</v>
      </c>
      <c r="N6487">
        <v>615</v>
      </c>
      <c r="O6487" t="s">
        <v>2858</v>
      </c>
      <c r="P6487" s="4">
        <v>40</v>
      </c>
      <c r="Q6487" s="4">
        <v>5</v>
      </c>
      <c r="R6487" t="s">
        <v>32</v>
      </c>
      <c r="T6487" s="2">
        <v>40.270000000000003</v>
      </c>
      <c r="U6487" s="4">
        <v>155</v>
      </c>
      <c r="V6487" t="s">
        <v>33</v>
      </c>
      <c r="W6487" s="3">
        <v>43174</v>
      </c>
      <c r="X6487" t="s">
        <v>20</v>
      </c>
      <c r="Y6487" t="s">
        <v>34</v>
      </c>
      <c r="Z6487" t="s">
        <v>56</v>
      </c>
    </row>
    <row r="6488" spans="1:26" x14ac:dyDescent="0.25">
      <c r="A6488">
        <v>3</v>
      </c>
      <c r="B6488" t="s">
        <v>10</v>
      </c>
      <c r="C6488">
        <v>3</v>
      </c>
      <c r="D6488" t="s">
        <v>26</v>
      </c>
      <c r="E6488" t="s">
        <v>27</v>
      </c>
      <c r="F6488" t="s">
        <v>13</v>
      </c>
      <c r="G6488" t="s">
        <v>1273</v>
      </c>
      <c r="H6488" s="1">
        <v>0</v>
      </c>
      <c r="I6488">
        <v>1</v>
      </c>
      <c r="J6488" s="3">
        <v>42551</v>
      </c>
      <c r="K6488" t="s">
        <v>6156</v>
      </c>
      <c r="L6488" t="s">
        <v>30</v>
      </c>
      <c r="M6488">
        <v>90004</v>
      </c>
      <c r="N6488">
        <v>324</v>
      </c>
      <c r="O6488" t="s">
        <v>745</v>
      </c>
      <c r="P6488" s="4">
        <v>10</v>
      </c>
      <c r="Q6488" s="4">
        <v>5</v>
      </c>
      <c r="R6488" t="s">
        <v>32</v>
      </c>
      <c r="T6488" s="2">
        <v>10.37</v>
      </c>
      <c r="U6488" s="4">
        <v>32</v>
      </c>
      <c r="V6488" t="s">
        <v>33</v>
      </c>
      <c r="W6488" s="3">
        <v>42554</v>
      </c>
      <c r="X6488" t="s">
        <v>20</v>
      </c>
      <c r="Y6488" t="s">
        <v>34</v>
      </c>
      <c r="Z6488" t="s">
        <v>49</v>
      </c>
    </row>
    <row r="6489" spans="1:26" x14ac:dyDescent="0.25">
      <c r="A6489">
        <v>4</v>
      </c>
      <c r="B6489" t="s">
        <v>25</v>
      </c>
      <c r="C6489">
        <v>3</v>
      </c>
      <c r="D6489" t="s">
        <v>26</v>
      </c>
      <c r="E6489" t="s">
        <v>5306</v>
      </c>
      <c r="F6489" t="s">
        <v>13</v>
      </c>
      <c r="G6489" t="s">
        <v>5479</v>
      </c>
      <c r="H6489" s="1">
        <v>0</v>
      </c>
      <c r="I6489">
        <v>1</v>
      </c>
      <c r="J6489" s="3">
        <v>43815</v>
      </c>
      <c r="K6489" t="s">
        <v>6152</v>
      </c>
      <c r="L6489" t="s">
        <v>30</v>
      </c>
      <c r="M6489">
        <v>94086</v>
      </c>
      <c r="N6489">
        <v>375</v>
      </c>
      <c r="O6489" t="s">
        <v>6157</v>
      </c>
      <c r="P6489" s="4">
        <v>9</v>
      </c>
      <c r="Q6489" s="4">
        <v>5</v>
      </c>
      <c r="R6489" t="s">
        <v>32</v>
      </c>
      <c r="T6489" s="2">
        <v>8.69</v>
      </c>
      <c r="U6489" s="4">
        <v>30</v>
      </c>
      <c r="V6489" t="s">
        <v>33</v>
      </c>
      <c r="W6489" s="3">
        <v>43819</v>
      </c>
      <c r="X6489" t="s">
        <v>20</v>
      </c>
      <c r="Y6489" t="s">
        <v>34</v>
      </c>
      <c r="Z6489" t="s">
        <v>49</v>
      </c>
    </row>
    <row r="6490" spans="1:26" x14ac:dyDescent="0.25">
      <c r="A6490">
        <v>2</v>
      </c>
      <c r="B6490" t="s">
        <v>43</v>
      </c>
      <c r="C6490">
        <v>3</v>
      </c>
      <c r="D6490" t="s">
        <v>26</v>
      </c>
      <c r="E6490" t="s">
        <v>65</v>
      </c>
      <c r="F6490" t="s">
        <v>13</v>
      </c>
      <c r="G6490" t="s">
        <v>833</v>
      </c>
      <c r="H6490" s="1">
        <v>0</v>
      </c>
      <c r="I6490">
        <v>1</v>
      </c>
      <c r="J6490" s="3">
        <v>43005</v>
      </c>
      <c r="K6490" t="s">
        <v>6158</v>
      </c>
      <c r="L6490" t="s">
        <v>30</v>
      </c>
      <c r="M6490">
        <v>98103</v>
      </c>
      <c r="N6490">
        <v>1150</v>
      </c>
      <c r="O6490" t="s">
        <v>3123</v>
      </c>
      <c r="P6490" s="4">
        <v>26</v>
      </c>
      <c r="Q6490" s="4">
        <v>5</v>
      </c>
      <c r="R6490" t="s">
        <v>32</v>
      </c>
      <c r="T6490" s="2">
        <v>25.79</v>
      </c>
      <c r="U6490" s="4">
        <v>99</v>
      </c>
      <c r="V6490" t="s">
        <v>33</v>
      </c>
      <c r="W6490" s="3">
        <v>43007</v>
      </c>
      <c r="X6490" t="s">
        <v>20</v>
      </c>
      <c r="Y6490" t="s">
        <v>69</v>
      </c>
      <c r="Z6490" t="s">
        <v>49</v>
      </c>
    </row>
    <row r="6491" spans="1:26" x14ac:dyDescent="0.25">
      <c r="A6491">
        <v>4</v>
      </c>
      <c r="B6491" t="s">
        <v>25</v>
      </c>
      <c r="C6491">
        <v>3</v>
      </c>
      <c r="D6491" t="s">
        <v>26</v>
      </c>
      <c r="E6491" t="s">
        <v>6134</v>
      </c>
      <c r="F6491" t="s">
        <v>13</v>
      </c>
      <c r="G6491" t="s">
        <v>5300</v>
      </c>
      <c r="H6491" s="1">
        <v>0</v>
      </c>
      <c r="I6491">
        <v>1</v>
      </c>
      <c r="J6491" s="3">
        <v>43039</v>
      </c>
      <c r="K6491" t="s">
        <v>6159</v>
      </c>
      <c r="L6491" t="s">
        <v>30</v>
      </c>
      <c r="M6491">
        <v>93905</v>
      </c>
      <c r="N6491">
        <v>1346</v>
      </c>
      <c r="O6491" t="s">
        <v>310</v>
      </c>
      <c r="P6491" s="4">
        <v>7</v>
      </c>
      <c r="Q6491" s="4">
        <v>5</v>
      </c>
      <c r="R6491" t="s">
        <v>32</v>
      </c>
      <c r="T6491" s="2">
        <v>7.08</v>
      </c>
      <c r="U6491" s="4">
        <v>15</v>
      </c>
      <c r="V6491" t="s">
        <v>33</v>
      </c>
      <c r="W6491" s="3">
        <v>43043</v>
      </c>
      <c r="X6491" t="s">
        <v>20</v>
      </c>
      <c r="Y6491" t="s">
        <v>34</v>
      </c>
      <c r="Z6491" t="s">
        <v>119</v>
      </c>
    </row>
    <row r="6492" spans="1:26" x14ac:dyDescent="0.25">
      <c r="A6492">
        <v>3</v>
      </c>
      <c r="B6492" t="s">
        <v>10</v>
      </c>
      <c r="C6492">
        <v>3</v>
      </c>
      <c r="D6492" t="s">
        <v>26</v>
      </c>
      <c r="E6492" t="s">
        <v>88</v>
      </c>
      <c r="F6492" t="s">
        <v>13</v>
      </c>
      <c r="G6492" t="s">
        <v>5531</v>
      </c>
      <c r="H6492" s="1">
        <v>0</v>
      </c>
      <c r="I6492">
        <v>1</v>
      </c>
      <c r="J6492" s="3">
        <v>42662</v>
      </c>
      <c r="K6492" t="s">
        <v>6154</v>
      </c>
      <c r="L6492" t="s">
        <v>30</v>
      </c>
      <c r="M6492">
        <v>94110</v>
      </c>
      <c r="N6492">
        <v>188</v>
      </c>
      <c r="O6492" t="s">
        <v>1259</v>
      </c>
      <c r="P6492" s="4">
        <v>9</v>
      </c>
      <c r="Q6492" s="4">
        <v>5</v>
      </c>
      <c r="R6492" t="s">
        <v>32</v>
      </c>
      <c r="T6492" s="2">
        <v>9</v>
      </c>
      <c r="U6492" s="4">
        <v>19</v>
      </c>
      <c r="V6492" t="s">
        <v>33</v>
      </c>
      <c r="W6492" s="3">
        <v>42665</v>
      </c>
      <c r="X6492" t="s">
        <v>20</v>
      </c>
      <c r="Y6492" t="s">
        <v>34</v>
      </c>
      <c r="Z6492" t="s">
        <v>35</v>
      </c>
    </row>
    <row r="6493" spans="1:26" x14ac:dyDescent="0.25">
      <c r="A6493">
        <v>4</v>
      </c>
      <c r="B6493" t="s">
        <v>25</v>
      </c>
      <c r="C6493">
        <v>3</v>
      </c>
      <c r="D6493" t="s">
        <v>26</v>
      </c>
      <c r="E6493" t="s">
        <v>2648</v>
      </c>
      <c r="F6493" t="s">
        <v>13</v>
      </c>
      <c r="G6493" t="s">
        <v>661</v>
      </c>
      <c r="H6493" s="1">
        <v>0</v>
      </c>
      <c r="I6493">
        <v>1</v>
      </c>
      <c r="J6493" s="3">
        <v>43725</v>
      </c>
      <c r="K6493" t="s">
        <v>5439</v>
      </c>
      <c r="L6493" t="s">
        <v>30</v>
      </c>
      <c r="M6493">
        <v>84604</v>
      </c>
      <c r="N6493">
        <v>225</v>
      </c>
      <c r="O6493" t="s">
        <v>3228</v>
      </c>
      <c r="P6493" s="4">
        <v>7</v>
      </c>
      <c r="Q6493" s="4">
        <v>5</v>
      </c>
      <c r="R6493" t="s">
        <v>32</v>
      </c>
      <c r="T6493" s="2">
        <v>7.06</v>
      </c>
      <c r="U6493" s="4">
        <v>14</v>
      </c>
      <c r="V6493" t="s">
        <v>33</v>
      </c>
      <c r="W6493" s="3">
        <v>43729</v>
      </c>
      <c r="X6493" t="s">
        <v>20</v>
      </c>
      <c r="Y6493" t="s">
        <v>87</v>
      </c>
      <c r="Z6493" t="s">
        <v>35</v>
      </c>
    </row>
    <row r="6494" spans="1:26" x14ac:dyDescent="0.25">
      <c r="A6494">
        <v>2</v>
      </c>
      <c r="B6494" t="s">
        <v>43</v>
      </c>
      <c r="C6494">
        <v>3</v>
      </c>
      <c r="D6494" t="s">
        <v>26</v>
      </c>
      <c r="E6494" t="s">
        <v>27</v>
      </c>
      <c r="F6494" t="s">
        <v>13</v>
      </c>
      <c r="G6494" t="s">
        <v>800</v>
      </c>
      <c r="H6494" s="1">
        <v>0</v>
      </c>
      <c r="I6494">
        <v>1</v>
      </c>
      <c r="J6494" s="3">
        <v>43367</v>
      </c>
      <c r="K6494" t="s">
        <v>6144</v>
      </c>
      <c r="L6494" t="s">
        <v>30</v>
      </c>
      <c r="M6494">
        <v>90004</v>
      </c>
      <c r="N6494">
        <v>1346</v>
      </c>
      <c r="O6494" t="s">
        <v>8242</v>
      </c>
      <c r="P6494" s="4">
        <v>21</v>
      </c>
      <c r="Q6494" s="4">
        <v>5</v>
      </c>
      <c r="R6494" t="s">
        <v>32</v>
      </c>
      <c r="T6494" s="2">
        <v>20.85</v>
      </c>
      <c r="U6494" s="4">
        <v>42</v>
      </c>
      <c r="V6494" t="s">
        <v>33</v>
      </c>
      <c r="W6494" s="3">
        <v>43369</v>
      </c>
      <c r="X6494" t="s">
        <v>20</v>
      </c>
      <c r="Y6494" t="s">
        <v>34</v>
      </c>
      <c r="Z6494" t="s">
        <v>64</v>
      </c>
    </row>
    <row r="6495" spans="1:26" x14ac:dyDescent="0.25">
      <c r="A6495">
        <v>3</v>
      </c>
      <c r="B6495" t="s">
        <v>10</v>
      </c>
      <c r="C6495">
        <v>3</v>
      </c>
      <c r="D6495" t="s">
        <v>26</v>
      </c>
      <c r="E6495" t="s">
        <v>827</v>
      </c>
      <c r="F6495" t="s">
        <v>13</v>
      </c>
      <c r="G6495" t="s">
        <v>357</v>
      </c>
      <c r="H6495" s="1">
        <v>0</v>
      </c>
      <c r="I6495">
        <v>1</v>
      </c>
      <c r="J6495" s="3">
        <v>43081</v>
      </c>
      <c r="K6495" t="s">
        <v>6142</v>
      </c>
      <c r="L6495" t="s">
        <v>30</v>
      </c>
      <c r="M6495">
        <v>89115</v>
      </c>
      <c r="N6495">
        <v>1725</v>
      </c>
      <c r="O6495" t="s">
        <v>779</v>
      </c>
      <c r="P6495" s="4">
        <v>16</v>
      </c>
      <c r="Q6495" s="4">
        <v>5</v>
      </c>
      <c r="R6495" t="s">
        <v>32</v>
      </c>
      <c r="T6495" s="2">
        <v>15.88</v>
      </c>
      <c r="U6495" s="4">
        <v>32</v>
      </c>
      <c r="V6495" t="s">
        <v>33</v>
      </c>
      <c r="W6495" s="3">
        <v>43084</v>
      </c>
      <c r="X6495" t="s">
        <v>20</v>
      </c>
      <c r="Y6495" t="s">
        <v>831</v>
      </c>
      <c r="Z6495" t="s">
        <v>64</v>
      </c>
    </row>
    <row r="6496" spans="1:26" x14ac:dyDescent="0.25">
      <c r="A6496">
        <v>5</v>
      </c>
      <c r="B6496" t="s">
        <v>25</v>
      </c>
      <c r="C6496">
        <v>3</v>
      </c>
      <c r="D6496" t="s">
        <v>26</v>
      </c>
      <c r="E6496" t="s">
        <v>27</v>
      </c>
      <c r="F6496" t="s">
        <v>13</v>
      </c>
      <c r="G6496" t="s">
        <v>6160</v>
      </c>
      <c r="H6496" s="1">
        <v>0</v>
      </c>
      <c r="I6496">
        <v>1</v>
      </c>
      <c r="J6496" s="3">
        <v>43152</v>
      </c>
      <c r="K6496" t="s">
        <v>6161</v>
      </c>
      <c r="L6496" t="s">
        <v>30</v>
      </c>
      <c r="M6496">
        <v>90032</v>
      </c>
      <c r="N6496">
        <v>648</v>
      </c>
      <c r="O6496" t="s">
        <v>1005</v>
      </c>
      <c r="P6496" s="4">
        <v>9</v>
      </c>
      <c r="Q6496" s="4">
        <v>5</v>
      </c>
      <c r="R6496" t="s">
        <v>32</v>
      </c>
      <c r="T6496" s="2">
        <v>8.98</v>
      </c>
      <c r="U6496" s="4">
        <v>449</v>
      </c>
      <c r="V6496" t="s">
        <v>33</v>
      </c>
      <c r="W6496" s="3">
        <v>43157</v>
      </c>
      <c r="X6496" t="s">
        <v>20</v>
      </c>
      <c r="Y6496" t="s">
        <v>34</v>
      </c>
      <c r="Z6496" t="s">
        <v>42</v>
      </c>
    </row>
    <row r="6497" spans="1:26" x14ac:dyDescent="0.25">
      <c r="A6497">
        <v>3</v>
      </c>
      <c r="B6497" t="s">
        <v>10</v>
      </c>
      <c r="C6497">
        <v>3</v>
      </c>
      <c r="D6497" t="s">
        <v>26</v>
      </c>
      <c r="E6497" t="s">
        <v>88</v>
      </c>
      <c r="F6497" t="s">
        <v>13</v>
      </c>
      <c r="G6497" t="s">
        <v>808</v>
      </c>
      <c r="H6497" s="1">
        <v>0</v>
      </c>
      <c r="I6497">
        <v>1</v>
      </c>
      <c r="J6497" s="3">
        <v>43171</v>
      </c>
      <c r="K6497" t="s">
        <v>5461</v>
      </c>
      <c r="L6497" t="s">
        <v>30</v>
      </c>
      <c r="M6497">
        <v>94109</v>
      </c>
      <c r="N6497">
        <v>1559</v>
      </c>
      <c r="O6497" t="s">
        <v>8167</v>
      </c>
      <c r="P6497" s="4">
        <v>7</v>
      </c>
      <c r="Q6497" s="4">
        <v>5</v>
      </c>
      <c r="R6497" t="s">
        <v>32</v>
      </c>
      <c r="T6497" s="2">
        <v>6.77</v>
      </c>
      <c r="U6497" s="4">
        <v>677</v>
      </c>
      <c r="V6497" t="s">
        <v>33</v>
      </c>
      <c r="W6497" s="3">
        <v>43174</v>
      </c>
      <c r="X6497" t="s">
        <v>20</v>
      </c>
      <c r="Y6497" t="s">
        <v>34</v>
      </c>
      <c r="Z6497" t="s">
        <v>42</v>
      </c>
    </row>
    <row r="6498" spans="1:26" x14ac:dyDescent="0.25">
      <c r="A6498">
        <v>2</v>
      </c>
      <c r="B6498" t="s">
        <v>43</v>
      </c>
      <c r="C6498">
        <v>3</v>
      </c>
      <c r="D6498" t="s">
        <v>26</v>
      </c>
      <c r="E6498" t="s">
        <v>65</v>
      </c>
      <c r="F6498" t="s">
        <v>13</v>
      </c>
      <c r="G6498" t="s">
        <v>677</v>
      </c>
      <c r="H6498" s="1">
        <v>0</v>
      </c>
      <c r="I6498">
        <v>1</v>
      </c>
      <c r="J6498" s="3">
        <v>43809</v>
      </c>
      <c r="K6498" t="s">
        <v>6150</v>
      </c>
      <c r="L6498" t="s">
        <v>30</v>
      </c>
      <c r="M6498">
        <v>98103</v>
      </c>
      <c r="N6498">
        <v>635</v>
      </c>
      <c r="O6498" t="s">
        <v>921</v>
      </c>
      <c r="P6498" s="4">
        <v>39</v>
      </c>
      <c r="Q6498" s="4">
        <v>5</v>
      </c>
      <c r="R6498" t="s">
        <v>32</v>
      </c>
      <c r="T6498" s="2">
        <v>38.99</v>
      </c>
      <c r="U6498" s="4">
        <v>325</v>
      </c>
      <c r="V6498" t="s">
        <v>33</v>
      </c>
      <c r="W6498" s="3">
        <v>43811</v>
      </c>
      <c r="X6498" t="s">
        <v>20</v>
      </c>
      <c r="Y6498" t="s">
        <v>69</v>
      </c>
      <c r="Z6498" t="s">
        <v>42</v>
      </c>
    </row>
    <row r="6499" spans="1:26" x14ac:dyDescent="0.25">
      <c r="A6499">
        <v>5</v>
      </c>
      <c r="B6499" t="s">
        <v>25</v>
      </c>
      <c r="C6499">
        <v>3</v>
      </c>
      <c r="D6499" t="s">
        <v>26</v>
      </c>
      <c r="E6499" t="s">
        <v>6134</v>
      </c>
      <c r="F6499" t="s">
        <v>13</v>
      </c>
      <c r="G6499" t="s">
        <v>5778</v>
      </c>
      <c r="H6499" s="1">
        <v>0</v>
      </c>
      <c r="I6499">
        <v>1</v>
      </c>
      <c r="J6499" s="3">
        <v>43271</v>
      </c>
      <c r="K6499" t="s">
        <v>6135</v>
      </c>
      <c r="L6499" t="s">
        <v>30</v>
      </c>
      <c r="M6499">
        <v>93905</v>
      </c>
      <c r="N6499">
        <v>1805</v>
      </c>
      <c r="O6499" t="s">
        <v>3438</v>
      </c>
      <c r="P6499" s="4">
        <v>19</v>
      </c>
      <c r="Q6499" s="4">
        <v>6</v>
      </c>
      <c r="R6499" t="s">
        <v>32</v>
      </c>
      <c r="T6499" s="2">
        <v>18.66</v>
      </c>
      <c r="U6499" s="4">
        <v>39</v>
      </c>
      <c r="V6499" t="s">
        <v>33</v>
      </c>
      <c r="W6499" s="3">
        <v>43276</v>
      </c>
      <c r="X6499" t="s">
        <v>20</v>
      </c>
      <c r="Y6499" t="s">
        <v>34</v>
      </c>
      <c r="Z6499" t="s">
        <v>64</v>
      </c>
    </row>
    <row r="6500" spans="1:26" x14ac:dyDescent="0.25">
      <c r="A6500">
        <v>4</v>
      </c>
      <c r="B6500" t="s">
        <v>25</v>
      </c>
      <c r="C6500">
        <v>3</v>
      </c>
      <c r="D6500" t="s">
        <v>26</v>
      </c>
      <c r="E6500" t="s">
        <v>65</v>
      </c>
      <c r="F6500" t="s">
        <v>13</v>
      </c>
      <c r="G6500" t="s">
        <v>5467</v>
      </c>
      <c r="H6500" s="1">
        <v>0</v>
      </c>
      <c r="I6500">
        <v>1</v>
      </c>
      <c r="J6500" s="3">
        <v>43698</v>
      </c>
      <c r="K6500" t="s">
        <v>5468</v>
      </c>
      <c r="L6500" t="s">
        <v>30</v>
      </c>
      <c r="M6500">
        <v>98115</v>
      </c>
      <c r="N6500">
        <v>659</v>
      </c>
      <c r="O6500" t="s">
        <v>1443</v>
      </c>
      <c r="P6500" s="4">
        <v>34</v>
      </c>
      <c r="Q6500" s="4">
        <v>6</v>
      </c>
      <c r="R6500" t="s">
        <v>32</v>
      </c>
      <c r="T6500" s="2">
        <v>34.35</v>
      </c>
      <c r="U6500" s="4">
        <v>573</v>
      </c>
      <c r="V6500" t="s">
        <v>33</v>
      </c>
      <c r="W6500" s="3">
        <v>43702</v>
      </c>
      <c r="X6500" t="s">
        <v>20</v>
      </c>
      <c r="Y6500" t="s">
        <v>69</v>
      </c>
      <c r="Z6500" t="s">
        <v>42</v>
      </c>
    </row>
    <row r="6501" spans="1:26" x14ac:dyDescent="0.25">
      <c r="A6501">
        <v>3</v>
      </c>
      <c r="B6501" t="s">
        <v>10</v>
      </c>
      <c r="C6501">
        <v>3</v>
      </c>
      <c r="D6501" t="s">
        <v>26</v>
      </c>
      <c r="E6501" t="s">
        <v>4795</v>
      </c>
      <c r="F6501" t="s">
        <v>13</v>
      </c>
      <c r="G6501" t="s">
        <v>5769</v>
      </c>
      <c r="H6501" s="1">
        <v>0</v>
      </c>
      <c r="I6501">
        <v>1</v>
      </c>
      <c r="J6501" s="3">
        <v>43626</v>
      </c>
      <c r="K6501" t="s">
        <v>6162</v>
      </c>
      <c r="L6501" t="s">
        <v>30</v>
      </c>
      <c r="M6501">
        <v>91360</v>
      </c>
      <c r="N6501">
        <v>1415</v>
      </c>
      <c r="O6501" t="s">
        <v>5884</v>
      </c>
      <c r="P6501" s="4">
        <v>4</v>
      </c>
      <c r="Q6501" s="4">
        <v>7</v>
      </c>
      <c r="R6501" t="s">
        <v>32</v>
      </c>
      <c r="T6501" s="2">
        <v>4.12</v>
      </c>
      <c r="U6501" s="4">
        <v>15</v>
      </c>
      <c r="V6501" t="s">
        <v>33</v>
      </c>
      <c r="W6501" s="3">
        <v>43629</v>
      </c>
      <c r="X6501" t="s">
        <v>20</v>
      </c>
      <c r="Y6501" t="s">
        <v>34</v>
      </c>
      <c r="Z6501" t="s">
        <v>49</v>
      </c>
    </row>
    <row r="6502" spans="1:26" x14ac:dyDescent="0.25">
      <c r="A6502">
        <v>4</v>
      </c>
      <c r="B6502" t="s">
        <v>25</v>
      </c>
      <c r="C6502">
        <v>3</v>
      </c>
      <c r="D6502" t="s">
        <v>26</v>
      </c>
      <c r="E6502" t="s">
        <v>2056</v>
      </c>
      <c r="F6502" t="s">
        <v>13</v>
      </c>
      <c r="G6502" t="s">
        <v>684</v>
      </c>
      <c r="H6502" s="1">
        <v>0</v>
      </c>
      <c r="I6502">
        <v>1</v>
      </c>
      <c r="J6502" s="3">
        <v>42530</v>
      </c>
      <c r="K6502" t="s">
        <v>5438</v>
      </c>
      <c r="L6502" t="s">
        <v>30</v>
      </c>
      <c r="M6502">
        <v>89031</v>
      </c>
      <c r="N6502">
        <v>521</v>
      </c>
      <c r="O6502" t="s">
        <v>3508</v>
      </c>
      <c r="P6502" s="4">
        <v>5</v>
      </c>
      <c r="Q6502" s="4">
        <v>7</v>
      </c>
      <c r="R6502" t="s">
        <v>32</v>
      </c>
      <c r="T6502" s="2">
        <v>4.7</v>
      </c>
      <c r="U6502" s="4">
        <v>18</v>
      </c>
      <c r="V6502" t="s">
        <v>33</v>
      </c>
      <c r="W6502" s="3">
        <v>42534</v>
      </c>
      <c r="X6502" t="s">
        <v>20</v>
      </c>
      <c r="Y6502" t="s">
        <v>831</v>
      </c>
      <c r="Z6502" t="s">
        <v>49</v>
      </c>
    </row>
    <row r="6503" spans="1:26" x14ac:dyDescent="0.25">
      <c r="A6503">
        <v>5</v>
      </c>
      <c r="B6503" t="s">
        <v>25</v>
      </c>
      <c r="C6503">
        <v>3</v>
      </c>
      <c r="D6503" t="s">
        <v>26</v>
      </c>
      <c r="E6503" t="s">
        <v>27</v>
      </c>
      <c r="F6503" t="s">
        <v>13</v>
      </c>
      <c r="G6503" t="s">
        <v>5391</v>
      </c>
      <c r="H6503" s="1">
        <v>0</v>
      </c>
      <c r="I6503">
        <v>1</v>
      </c>
      <c r="J6503" s="3">
        <v>43588</v>
      </c>
      <c r="K6503" t="s">
        <v>6143</v>
      </c>
      <c r="L6503" t="s">
        <v>30</v>
      </c>
      <c r="M6503">
        <v>90004</v>
      </c>
      <c r="N6503">
        <v>659</v>
      </c>
      <c r="O6503" t="s">
        <v>1443</v>
      </c>
      <c r="P6503" s="4">
        <v>46</v>
      </c>
      <c r="Q6503" s="4">
        <v>8</v>
      </c>
      <c r="R6503" t="s">
        <v>32</v>
      </c>
      <c r="T6503" s="2">
        <v>45.81</v>
      </c>
      <c r="U6503" s="4">
        <v>763</v>
      </c>
      <c r="V6503" t="s">
        <v>33</v>
      </c>
      <c r="W6503" s="3">
        <v>43593</v>
      </c>
      <c r="X6503" t="s">
        <v>20</v>
      </c>
      <c r="Y6503" t="s">
        <v>34</v>
      </c>
      <c r="Z6503" t="s">
        <v>42</v>
      </c>
    </row>
    <row r="6504" spans="1:26" x14ac:dyDescent="0.25">
      <c r="A6504">
        <v>4</v>
      </c>
      <c r="B6504" t="s">
        <v>25</v>
      </c>
      <c r="C6504">
        <v>3</v>
      </c>
      <c r="D6504" t="s">
        <v>26</v>
      </c>
      <c r="E6504" t="s">
        <v>6134</v>
      </c>
      <c r="F6504" t="s">
        <v>13</v>
      </c>
      <c r="G6504" t="s">
        <v>5300</v>
      </c>
      <c r="H6504" s="1">
        <v>0</v>
      </c>
      <c r="I6504">
        <v>1</v>
      </c>
      <c r="J6504" s="3">
        <v>43039</v>
      </c>
      <c r="K6504" t="s">
        <v>6159</v>
      </c>
      <c r="L6504" t="s">
        <v>30</v>
      </c>
      <c r="M6504">
        <v>93905</v>
      </c>
      <c r="N6504">
        <v>179</v>
      </c>
      <c r="O6504" t="s">
        <v>1342</v>
      </c>
      <c r="P6504" s="4">
        <v>197</v>
      </c>
      <c r="Q6504" s="4">
        <v>14</v>
      </c>
      <c r="R6504" t="s">
        <v>32</v>
      </c>
      <c r="T6504" s="2">
        <v>196.61</v>
      </c>
      <c r="U6504" s="4">
        <v>427</v>
      </c>
      <c r="V6504" t="s">
        <v>33</v>
      </c>
      <c r="W6504" s="3">
        <v>43043</v>
      </c>
      <c r="X6504" t="s">
        <v>20</v>
      </c>
      <c r="Y6504" t="s">
        <v>34</v>
      </c>
      <c r="Z6504" t="s">
        <v>35</v>
      </c>
    </row>
    <row r="6505" spans="1:26" x14ac:dyDescent="0.25">
      <c r="A6505">
        <v>2</v>
      </c>
      <c r="B6505" t="s">
        <v>43</v>
      </c>
      <c r="C6505">
        <v>3</v>
      </c>
      <c r="D6505" t="s">
        <v>26</v>
      </c>
      <c r="E6505" t="s">
        <v>1174</v>
      </c>
      <c r="F6505" t="s">
        <v>13</v>
      </c>
      <c r="G6505" t="s">
        <v>705</v>
      </c>
      <c r="H6505" s="1">
        <v>0.2</v>
      </c>
      <c r="I6505">
        <v>1</v>
      </c>
      <c r="J6505" s="3">
        <v>42546</v>
      </c>
      <c r="K6505" t="s">
        <v>6163</v>
      </c>
      <c r="L6505" t="s">
        <v>30</v>
      </c>
      <c r="M6505">
        <v>97301</v>
      </c>
      <c r="N6505">
        <v>888</v>
      </c>
      <c r="O6505" t="s">
        <v>2781</v>
      </c>
      <c r="P6505" s="4">
        <v>1</v>
      </c>
      <c r="Q6505" s="4">
        <v>1</v>
      </c>
      <c r="R6505" t="s">
        <v>32</v>
      </c>
      <c r="T6505" s="2">
        <v>0.82</v>
      </c>
      <c r="U6505" s="4">
        <v>9</v>
      </c>
      <c r="V6505" t="s">
        <v>33</v>
      </c>
      <c r="W6505" s="3">
        <v>42548</v>
      </c>
      <c r="X6505" t="s">
        <v>20</v>
      </c>
      <c r="Y6505" t="s">
        <v>262</v>
      </c>
      <c r="Z6505" t="s">
        <v>49</v>
      </c>
    </row>
    <row r="6506" spans="1:26" x14ac:dyDescent="0.25">
      <c r="A6506">
        <v>3</v>
      </c>
      <c r="B6506" t="s">
        <v>10</v>
      </c>
      <c r="C6506">
        <v>3</v>
      </c>
      <c r="D6506" t="s">
        <v>26</v>
      </c>
      <c r="E6506" t="s">
        <v>88</v>
      </c>
      <c r="F6506" t="s">
        <v>13</v>
      </c>
      <c r="G6506" t="s">
        <v>5531</v>
      </c>
      <c r="H6506" s="1">
        <v>0.2</v>
      </c>
      <c r="I6506">
        <v>1</v>
      </c>
      <c r="J6506" s="3">
        <v>42662</v>
      </c>
      <c r="K6506" t="s">
        <v>6154</v>
      </c>
      <c r="L6506" t="s">
        <v>30</v>
      </c>
      <c r="M6506">
        <v>94110</v>
      </c>
      <c r="N6506">
        <v>71</v>
      </c>
      <c r="O6506" t="s">
        <v>3248</v>
      </c>
      <c r="P6506" s="4">
        <v>1</v>
      </c>
      <c r="Q6506" s="4">
        <v>1</v>
      </c>
      <c r="R6506" t="s">
        <v>32</v>
      </c>
      <c r="T6506" s="2">
        <v>1.1200000000000001</v>
      </c>
      <c r="U6506" s="4">
        <v>3</v>
      </c>
      <c r="V6506" t="s">
        <v>33</v>
      </c>
      <c r="W6506" s="3">
        <v>42665</v>
      </c>
      <c r="X6506" t="s">
        <v>20</v>
      </c>
      <c r="Y6506" t="s">
        <v>34</v>
      </c>
      <c r="Z6506" t="s">
        <v>54</v>
      </c>
    </row>
    <row r="6507" spans="1:26" x14ac:dyDescent="0.25">
      <c r="A6507">
        <v>2</v>
      </c>
      <c r="B6507" t="s">
        <v>43</v>
      </c>
      <c r="C6507">
        <v>3</v>
      </c>
      <c r="D6507" t="s">
        <v>26</v>
      </c>
      <c r="E6507" t="s">
        <v>5452</v>
      </c>
      <c r="F6507" t="s">
        <v>13</v>
      </c>
      <c r="G6507" t="s">
        <v>5453</v>
      </c>
      <c r="H6507" s="1">
        <v>0.2</v>
      </c>
      <c r="I6507">
        <v>1</v>
      </c>
      <c r="J6507" s="3">
        <v>43408</v>
      </c>
      <c r="K6507" t="s">
        <v>5454</v>
      </c>
      <c r="L6507" t="s">
        <v>30</v>
      </c>
      <c r="M6507">
        <v>97405</v>
      </c>
      <c r="N6507">
        <v>1677</v>
      </c>
      <c r="O6507" t="s">
        <v>3357</v>
      </c>
      <c r="P6507" s="4">
        <v>5</v>
      </c>
      <c r="Q6507" s="4">
        <v>1</v>
      </c>
      <c r="R6507" t="s">
        <v>32</v>
      </c>
      <c r="T6507" s="2">
        <v>5.31</v>
      </c>
      <c r="U6507" s="4">
        <v>15</v>
      </c>
      <c r="V6507" t="s">
        <v>33</v>
      </c>
      <c r="W6507" s="3">
        <v>43410</v>
      </c>
      <c r="X6507" t="s">
        <v>20</v>
      </c>
      <c r="Y6507" t="s">
        <v>262</v>
      </c>
      <c r="Z6507" t="s">
        <v>64</v>
      </c>
    </row>
    <row r="6508" spans="1:26" x14ac:dyDescent="0.25">
      <c r="A6508">
        <v>4</v>
      </c>
      <c r="B6508" t="s">
        <v>25</v>
      </c>
      <c r="C6508">
        <v>3</v>
      </c>
      <c r="D6508" t="s">
        <v>26</v>
      </c>
      <c r="E6508" t="s">
        <v>1822</v>
      </c>
      <c r="F6508" t="s">
        <v>13</v>
      </c>
      <c r="G6508" t="s">
        <v>967</v>
      </c>
      <c r="H6508" s="1">
        <v>0.2</v>
      </c>
      <c r="I6508">
        <v>1</v>
      </c>
      <c r="J6508" s="3">
        <v>43169</v>
      </c>
      <c r="K6508" t="s">
        <v>6164</v>
      </c>
      <c r="L6508" t="s">
        <v>30</v>
      </c>
      <c r="M6508">
        <v>85301</v>
      </c>
      <c r="N6508">
        <v>1098</v>
      </c>
      <c r="O6508" t="s">
        <v>1227</v>
      </c>
      <c r="P6508" s="4">
        <v>7</v>
      </c>
      <c r="Q6508" s="4">
        <v>1</v>
      </c>
      <c r="R6508" t="s">
        <v>32</v>
      </c>
      <c r="T6508" s="2">
        <v>6.54</v>
      </c>
      <c r="U6508" s="4">
        <v>105</v>
      </c>
      <c r="V6508" t="s">
        <v>33</v>
      </c>
      <c r="W6508" s="3">
        <v>43173</v>
      </c>
      <c r="X6508" t="s">
        <v>20</v>
      </c>
      <c r="Y6508" t="s">
        <v>199</v>
      </c>
      <c r="Z6508" t="s">
        <v>42</v>
      </c>
    </row>
    <row r="6509" spans="1:26" x14ac:dyDescent="0.25">
      <c r="A6509">
        <v>4</v>
      </c>
      <c r="B6509" t="s">
        <v>25</v>
      </c>
      <c r="C6509">
        <v>3</v>
      </c>
      <c r="D6509" t="s">
        <v>26</v>
      </c>
      <c r="E6509" t="s">
        <v>6165</v>
      </c>
      <c r="F6509" t="s">
        <v>13</v>
      </c>
      <c r="G6509" t="s">
        <v>5513</v>
      </c>
      <c r="H6509" s="1">
        <v>0.2</v>
      </c>
      <c r="I6509">
        <v>1</v>
      </c>
      <c r="J6509" s="3">
        <v>42404</v>
      </c>
      <c r="K6509" t="s">
        <v>6166</v>
      </c>
      <c r="L6509" t="s">
        <v>30</v>
      </c>
      <c r="M6509">
        <v>92025</v>
      </c>
      <c r="N6509">
        <v>711</v>
      </c>
      <c r="O6509" t="s">
        <v>3170</v>
      </c>
      <c r="P6509" s="4">
        <v>6</v>
      </c>
      <c r="Q6509" s="4">
        <v>2</v>
      </c>
      <c r="R6509" t="s">
        <v>32</v>
      </c>
      <c r="T6509" s="2">
        <v>6.04</v>
      </c>
      <c r="U6509" s="4">
        <v>17</v>
      </c>
      <c r="V6509" t="s">
        <v>33</v>
      </c>
      <c r="W6509" s="3">
        <v>42408</v>
      </c>
      <c r="X6509" t="s">
        <v>20</v>
      </c>
      <c r="Y6509" t="s">
        <v>34</v>
      </c>
      <c r="Z6509" t="s">
        <v>54</v>
      </c>
    </row>
    <row r="6510" spans="1:26" x14ac:dyDescent="0.25">
      <c r="A6510">
        <v>4</v>
      </c>
      <c r="B6510" t="s">
        <v>25</v>
      </c>
      <c r="C6510">
        <v>3</v>
      </c>
      <c r="D6510" t="s">
        <v>26</v>
      </c>
      <c r="E6510" t="s">
        <v>27</v>
      </c>
      <c r="F6510" t="s">
        <v>13</v>
      </c>
      <c r="G6510" t="s">
        <v>5337</v>
      </c>
      <c r="H6510" s="1">
        <v>0.2</v>
      </c>
      <c r="I6510">
        <v>1</v>
      </c>
      <c r="J6510" s="3">
        <v>42466</v>
      </c>
      <c r="K6510" t="s">
        <v>6149</v>
      </c>
      <c r="L6510" t="s">
        <v>30</v>
      </c>
      <c r="M6510">
        <v>90004</v>
      </c>
      <c r="N6510">
        <v>270</v>
      </c>
      <c r="O6510" t="s">
        <v>8155</v>
      </c>
      <c r="P6510" s="4">
        <v>24</v>
      </c>
      <c r="Q6510" s="4">
        <v>2</v>
      </c>
      <c r="R6510" t="s">
        <v>32</v>
      </c>
      <c r="T6510" s="2">
        <v>23.77</v>
      </c>
      <c r="U6510" s="4">
        <v>66</v>
      </c>
      <c r="V6510" t="s">
        <v>33</v>
      </c>
      <c r="W6510" s="3">
        <v>42470</v>
      </c>
      <c r="X6510" t="s">
        <v>20</v>
      </c>
      <c r="Y6510" t="s">
        <v>34</v>
      </c>
      <c r="Z6510" t="s">
        <v>54</v>
      </c>
    </row>
    <row r="6511" spans="1:26" x14ac:dyDescent="0.25">
      <c r="A6511">
        <v>2</v>
      </c>
      <c r="B6511" t="s">
        <v>43</v>
      </c>
      <c r="C6511">
        <v>3</v>
      </c>
      <c r="D6511" t="s">
        <v>26</v>
      </c>
      <c r="E6511" t="s">
        <v>27</v>
      </c>
      <c r="F6511" t="s">
        <v>13</v>
      </c>
      <c r="G6511" t="s">
        <v>1430</v>
      </c>
      <c r="H6511" s="1">
        <v>0.2</v>
      </c>
      <c r="I6511">
        <v>1</v>
      </c>
      <c r="J6511" s="3">
        <v>43314</v>
      </c>
      <c r="K6511" t="s">
        <v>5456</v>
      </c>
      <c r="L6511" t="s">
        <v>30</v>
      </c>
      <c r="M6511">
        <v>90032</v>
      </c>
      <c r="N6511">
        <v>1845</v>
      </c>
      <c r="O6511" t="s">
        <v>1057</v>
      </c>
      <c r="P6511" s="4">
        <v>5</v>
      </c>
      <c r="Q6511" s="4">
        <v>2</v>
      </c>
      <c r="R6511" t="s">
        <v>32</v>
      </c>
      <c r="T6511" s="2">
        <v>4.7</v>
      </c>
      <c r="U6511" s="4">
        <v>13</v>
      </c>
      <c r="V6511" t="s">
        <v>33</v>
      </c>
      <c r="W6511" s="3">
        <v>43316</v>
      </c>
      <c r="X6511" t="s">
        <v>20</v>
      </c>
      <c r="Y6511" t="s">
        <v>34</v>
      </c>
      <c r="Z6511" t="s">
        <v>54</v>
      </c>
    </row>
    <row r="6512" spans="1:26" x14ac:dyDescent="0.25">
      <c r="A6512">
        <v>4</v>
      </c>
      <c r="B6512" t="s">
        <v>25</v>
      </c>
      <c r="C6512">
        <v>3</v>
      </c>
      <c r="D6512" t="s">
        <v>26</v>
      </c>
      <c r="E6512" t="s">
        <v>27</v>
      </c>
      <c r="F6512" t="s">
        <v>13</v>
      </c>
      <c r="G6512" t="s">
        <v>5704</v>
      </c>
      <c r="H6512" s="1">
        <v>0.2</v>
      </c>
      <c r="I6512">
        <v>1</v>
      </c>
      <c r="J6512" s="3">
        <v>42605</v>
      </c>
      <c r="K6512" t="s">
        <v>6167</v>
      </c>
      <c r="L6512" t="s">
        <v>30</v>
      </c>
      <c r="M6512">
        <v>90032</v>
      </c>
      <c r="N6512">
        <v>694</v>
      </c>
      <c r="O6512" t="s">
        <v>1344</v>
      </c>
      <c r="P6512" s="4">
        <v>17</v>
      </c>
      <c r="Q6512" s="4">
        <v>2</v>
      </c>
      <c r="R6512" t="s">
        <v>32</v>
      </c>
      <c r="T6512" s="2">
        <v>17.350000000000001</v>
      </c>
      <c r="U6512" s="4">
        <v>50</v>
      </c>
      <c r="V6512" t="s">
        <v>33</v>
      </c>
      <c r="W6512" s="3">
        <v>42609</v>
      </c>
      <c r="X6512" t="s">
        <v>20</v>
      </c>
      <c r="Y6512" t="s">
        <v>34</v>
      </c>
      <c r="Z6512" t="s">
        <v>54</v>
      </c>
    </row>
    <row r="6513" spans="1:26" x14ac:dyDescent="0.25">
      <c r="A6513">
        <v>2</v>
      </c>
      <c r="B6513" t="s">
        <v>43</v>
      </c>
      <c r="C6513">
        <v>3</v>
      </c>
      <c r="D6513" t="s">
        <v>26</v>
      </c>
      <c r="E6513" t="s">
        <v>27</v>
      </c>
      <c r="F6513" t="s">
        <v>13</v>
      </c>
      <c r="G6513" t="s">
        <v>5449</v>
      </c>
      <c r="H6513" s="1">
        <v>0.2</v>
      </c>
      <c r="I6513">
        <v>1</v>
      </c>
      <c r="J6513" s="3">
        <v>42601</v>
      </c>
      <c r="K6513" t="s">
        <v>5450</v>
      </c>
      <c r="L6513" t="s">
        <v>30</v>
      </c>
      <c r="M6513">
        <v>90045</v>
      </c>
      <c r="N6513">
        <v>1426</v>
      </c>
      <c r="O6513" t="s">
        <v>3716</v>
      </c>
      <c r="P6513" s="4">
        <v>23</v>
      </c>
      <c r="Q6513" s="4">
        <v>2</v>
      </c>
      <c r="R6513" t="s">
        <v>32</v>
      </c>
      <c r="T6513" s="2">
        <v>22.57</v>
      </c>
      <c r="U6513" s="4">
        <v>69</v>
      </c>
      <c r="V6513" t="s">
        <v>33</v>
      </c>
      <c r="W6513" s="3">
        <v>42603</v>
      </c>
      <c r="X6513" t="s">
        <v>20</v>
      </c>
      <c r="Y6513" t="s">
        <v>34</v>
      </c>
      <c r="Z6513" t="s">
        <v>54</v>
      </c>
    </row>
    <row r="6514" spans="1:26" x14ac:dyDescent="0.25">
      <c r="A6514">
        <v>4</v>
      </c>
      <c r="B6514" t="s">
        <v>25</v>
      </c>
      <c r="C6514">
        <v>3</v>
      </c>
      <c r="D6514" t="s">
        <v>26</v>
      </c>
      <c r="E6514" t="s">
        <v>6134</v>
      </c>
      <c r="F6514" t="s">
        <v>13</v>
      </c>
      <c r="G6514" t="s">
        <v>5300</v>
      </c>
      <c r="H6514" s="1">
        <v>0.2</v>
      </c>
      <c r="I6514">
        <v>1</v>
      </c>
      <c r="J6514" s="3">
        <v>43039</v>
      </c>
      <c r="K6514" t="s">
        <v>6159</v>
      </c>
      <c r="L6514" t="s">
        <v>30</v>
      </c>
      <c r="M6514">
        <v>93905</v>
      </c>
      <c r="N6514">
        <v>1318</v>
      </c>
      <c r="O6514" t="s">
        <v>1213</v>
      </c>
      <c r="P6514" s="4">
        <v>3</v>
      </c>
      <c r="Q6514" s="4">
        <v>2</v>
      </c>
      <c r="R6514" t="s">
        <v>32</v>
      </c>
      <c r="T6514" s="2">
        <v>3.28</v>
      </c>
      <c r="U6514" s="4">
        <v>10</v>
      </c>
      <c r="V6514" t="s">
        <v>33</v>
      </c>
      <c r="W6514" s="3">
        <v>43043</v>
      </c>
      <c r="X6514" t="s">
        <v>20</v>
      </c>
      <c r="Y6514" t="s">
        <v>34</v>
      </c>
      <c r="Z6514" t="s">
        <v>54</v>
      </c>
    </row>
    <row r="6515" spans="1:26" x14ac:dyDescent="0.25">
      <c r="A6515">
        <v>3</v>
      </c>
      <c r="B6515" t="s">
        <v>10</v>
      </c>
      <c r="C6515">
        <v>3</v>
      </c>
      <c r="D6515" t="s">
        <v>26</v>
      </c>
      <c r="E6515" t="s">
        <v>6134</v>
      </c>
      <c r="F6515" t="s">
        <v>13</v>
      </c>
      <c r="G6515" t="s">
        <v>502</v>
      </c>
      <c r="H6515" s="1">
        <v>0.2</v>
      </c>
      <c r="I6515">
        <v>1</v>
      </c>
      <c r="J6515" s="3">
        <v>43678</v>
      </c>
      <c r="K6515" t="s">
        <v>6168</v>
      </c>
      <c r="L6515" t="s">
        <v>30</v>
      </c>
      <c r="M6515">
        <v>93905</v>
      </c>
      <c r="N6515">
        <v>702</v>
      </c>
      <c r="O6515" t="s">
        <v>380</v>
      </c>
      <c r="P6515" s="4">
        <v>19</v>
      </c>
      <c r="Q6515" s="4">
        <v>2</v>
      </c>
      <c r="R6515" t="s">
        <v>32</v>
      </c>
      <c r="T6515" s="2">
        <v>18.53</v>
      </c>
      <c r="U6515" s="4">
        <v>55</v>
      </c>
      <c r="V6515" t="s">
        <v>33</v>
      </c>
      <c r="W6515" s="3">
        <v>43681</v>
      </c>
      <c r="X6515" t="s">
        <v>20</v>
      </c>
      <c r="Y6515" t="s">
        <v>34</v>
      </c>
      <c r="Z6515" t="s">
        <v>54</v>
      </c>
    </row>
    <row r="6516" spans="1:26" x14ac:dyDescent="0.25">
      <c r="A6516">
        <v>4</v>
      </c>
      <c r="B6516" t="s">
        <v>25</v>
      </c>
      <c r="C6516">
        <v>3</v>
      </c>
      <c r="D6516" t="s">
        <v>26</v>
      </c>
      <c r="E6516" t="s">
        <v>5306</v>
      </c>
      <c r="F6516" t="s">
        <v>13</v>
      </c>
      <c r="G6516" t="s">
        <v>5479</v>
      </c>
      <c r="H6516" s="1">
        <v>0.2</v>
      </c>
      <c r="I6516">
        <v>1</v>
      </c>
      <c r="J6516" s="3">
        <v>43815</v>
      </c>
      <c r="K6516" t="s">
        <v>6152</v>
      </c>
      <c r="L6516" t="s">
        <v>30</v>
      </c>
      <c r="M6516">
        <v>94086</v>
      </c>
      <c r="N6516">
        <v>71</v>
      </c>
      <c r="O6516" t="s">
        <v>3248</v>
      </c>
      <c r="P6516" s="4">
        <v>2</v>
      </c>
      <c r="Q6516" s="4">
        <v>2</v>
      </c>
      <c r="R6516" t="s">
        <v>32</v>
      </c>
      <c r="T6516" s="2">
        <v>2.2400000000000002</v>
      </c>
      <c r="U6516" s="4">
        <v>6</v>
      </c>
      <c r="V6516" t="s">
        <v>33</v>
      </c>
      <c r="W6516" s="3">
        <v>43819</v>
      </c>
      <c r="X6516" t="s">
        <v>20</v>
      </c>
      <c r="Y6516" t="s">
        <v>34</v>
      </c>
      <c r="Z6516" t="s">
        <v>54</v>
      </c>
    </row>
    <row r="6517" spans="1:26" x14ac:dyDescent="0.25">
      <c r="A6517">
        <v>4</v>
      </c>
      <c r="B6517" t="s">
        <v>25</v>
      </c>
      <c r="C6517">
        <v>3</v>
      </c>
      <c r="D6517" t="s">
        <v>26</v>
      </c>
      <c r="E6517" t="s">
        <v>2648</v>
      </c>
      <c r="F6517" t="s">
        <v>13</v>
      </c>
      <c r="G6517" t="s">
        <v>661</v>
      </c>
      <c r="H6517" s="1">
        <v>0.2</v>
      </c>
      <c r="I6517">
        <v>1</v>
      </c>
      <c r="J6517" s="3">
        <v>43725</v>
      </c>
      <c r="K6517" t="s">
        <v>5439</v>
      </c>
      <c r="L6517" t="s">
        <v>30</v>
      </c>
      <c r="M6517">
        <v>84604</v>
      </c>
      <c r="N6517">
        <v>698</v>
      </c>
      <c r="O6517" t="s">
        <v>8230</v>
      </c>
      <c r="P6517" s="4">
        <v>9</v>
      </c>
      <c r="Q6517" s="4">
        <v>2</v>
      </c>
      <c r="R6517" t="s">
        <v>32</v>
      </c>
      <c r="T6517" s="2">
        <v>8.9499999999999993</v>
      </c>
      <c r="U6517" s="4">
        <v>26</v>
      </c>
      <c r="V6517" t="s">
        <v>33</v>
      </c>
      <c r="W6517" s="3">
        <v>43729</v>
      </c>
      <c r="X6517" t="s">
        <v>20</v>
      </c>
      <c r="Y6517" t="s">
        <v>87</v>
      </c>
      <c r="Z6517" t="s">
        <v>54</v>
      </c>
    </row>
    <row r="6518" spans="1:26" x14ac:dyDescent="0.25">
      <c r="A6518">
        <v>2</v>
      </c>
      <c r="B6518" t="s">
        <v>43</v>
      </c>
      <c r="C6518">
        <v>3</v>
      </c>
      <c r="D6518" t="s">
        <v>26</v>
      </c>
      <c r="E6518" t="s">
        <v>2078</v>
      </c>
      <c r="F6518" t="s">
        <v>13</v>
      </c>
      <c r="G6518" t="s">
        <v>136</v>
      </c>
      <c r="H6518" s="1">
        <v>0.2</v>
      </c>
      <c r="I6518">
        <v>1</v>
      </c>
      <c r="J6518" s="3">
        <v>43316</v>
      </c>
      <c r="K6518" t="s">
        <v>6169</v>
      </c>
      <c r="L6518" t="s">
        <v>30</v>
      </c>
      <c r="M6518">
        <v>95823</v>
      </c>
      <c r="N6518">
        <v>1312</v>
      </c>
      <c r="O6518" t="s">
        <v>8158</v>
      </c>
      <c r="P6518" s="4">
        <v>4</v>
      </c>
      <c r="Q6518" s="4">
        <v>3</v>
      </c>
      <c r="R6518" t="s">
        <v>32</v>
      </c>
      <c r="T6518" s="2">
        <v>3.98</v>
      </c>
      <c r="U6518" s="4">
        <v>12</v>
      </c>
      <c r="V6518" t="s">
        <v>33</v>
      </c>
      <c r="W6518" s="3">
        <v>43318</v>
      </c>
      <c r="X6518" t="s">
        <v>20</v>
      </c>
      <c r="Y6518" t="s">
        <v>34</v>
      </c>
      <c r="Z6518" t="s">
        <v>54</v>
      </c>
    </row>
    <row r="6519" spans="1:26" x14ac:dyDescent="0.25">
      <c r="A6519">
        <v>2</v>
      </c>
      <c r="B6519" t="s">
        <v>43</v>
      </c>
      <c r="C6519">
        <v>3</v>
      </c>
      <c r="D6519" t="s">
        <v>26</v>
      </c>
      <c r="E6519" t="s">
        <v>2078</v>
      </c>
      <c r="F6519" t="s">
        <v>13</v>
      </c>
      <c r="G6519" t="s">
        <v>136</v>
      </c>
      <c r="H6519" s="1">
        <v>0.2</v>
      </c>
      <c r="I6519">
        <v>1</v>
      </c>
      <c r="J6519" s="3">
        <v>43316</v>
      </c>
      <c r="K6519" t="s">
        <v>6169</v>
      </c>
      <c r="L6519" t="s">
        <v>30</v>
      </c>
      <c r="M6519">
        <v>95823</v>
      </c>
      <c r="N6519">
        <v>1647</v>
      </c>
      <c r="O6519" t="s">
        <v>152</v>
      </c>
      <c r="P6519" s="4">
        <v>7</v>
      </c>
      <c r="Q6519" s="4">
        <v>3</v>
      </c>
      <c r="R6519" t="s">
        <v>32</v>
      </c>
      <c r="T6519" s="2">
        <v>7.07</v>
      </c>
      <c r="U6519" s="4">
        <v>21</v>
      </c>
      <c r="V6519" t="s">
        <v>33</v>
      </c>
      <c r="W6519" s="3">
        <v>43318</v>
      </c>
      <c r="X6519" t="s">
        <v>20</v>
      </c>
      <c r="Y6519" t="s">
        <v>34</v>
      </c>
      <c r="Z6519" t="s">
        <v>54</v>
      </c>
    </row>
    <row r="6520" spans="1:26" x14ac:dyDescent="0.25">
      <c r="A6520">
        <v>2</v>
      </c>
      <c r="B6520" t="s">
        <v>43</v>
      </c>
      <c r="C6520">
        <v>3</v>
      </c>
      <c r="D6520" t="s">
        <v>26</v>
      </c>
      <c r="E6520" t="s">
        <v>6170</v>
      </c>
      <c r="F6520" t="s">
        <v>13</v>
      </c>
      <c r="G6520" t="s">
        <v>896</v>
      </c>
      <c r="H6520" s="1">
        <v>0.2</v>
      </c>
      <c r="I6520">
        <v>1</v>
      </c>
      <c r="J6520" s="3">
        <v>42769</v>
      </c>
      <c r="K6520" t="s">
        <v>6171</v>
      </c>
      <c r="L6520" t="s">
        <v>30</v>
      </c>
      <c r="M6520">
        <v>84062</v>
      </c>
      <c r="N6520">
        <v>1650</v>
      </c>
      <c r="O6520" t="s">
        <v>3967</v>
      </c>
      <c r="P6520" s="4">
        <v>4</v>
      </c>
      <c r="Q6520" s="4">
        <v>3</v>
      </c>
      <c r="R6520" t="s">
        <v>32</v>
      </c>
      <c r="T6520" s="2">
        <v>4.0999999999999996</v>
      </c>
      <c r="U6520" s="4">
        <v>12</v>
      </c>
      <c r="V6520" t="s">
        <v>33</v>
      </c>
      <c r="W6520" s="3">
        <v>42771</v>
      </c>
      <c r="X6520" t="s">
        <v>20</v>
      </c>
      <c r="Y6520" t="s">
        <v>87</v>
      </c>
      <c r="Z6520" t="s">
        <v>54</v>
      </c>
    </row>
    <row r="6521" spans="1:26" x14ac:dyDescent="0.25">
      <c r="A6521">
        <v>4</v>
      </c>
      <c r="B6521" t="s">
        <v>25</v>
      </c>
      <c r="C6521">
        <v>3</v>
      </c>
      <c r="D6521" t="s">
        <v>26</v>
      </c>
      <c r="E6521" t="s">
        <v>2648</v>
      </c>
      <c r="F6521" t="s">
        <v>13</v>
      </c>
      <c r="G6521" t="s">
        <v>661</v>
      </c>
      <c r="H6521" s="1">
        <v>0.2</v>
      </c>
      <c r="I6521">
        <v>1</v>
      </c>
      <c r="J6521" s="3">
        <v>43725</v>
      </c>
      <c r="K6521" t="s">
        <v>5439</v>
      </c>
      <c r="L6521" t="s">
        <v>30</v>
      </c>
      <c r="M6521">
        <v>84604</v>
      </c>
      <c r="N6521">
        <v>54</v>
      </c>
      <c r="O6521" t="s">
        <v>8243</v>
      </c>
      <c r="P6521" s="4">
        <v>4</v>
      </c>
      <c r="Q6521" s="4">
        <v>3</v>
      </c>
      <c r="R6521" t="s">
        <v>32</v>
      </c>
      <c r="T6521" s="2">
        <v>4.2699999999999996</v>
      </c>
      <c r="U6521" s="4">
        <v>12</v>
      </c>
      <c r="V6521" t="s">
        <v>33</v>
      </c>
      <c r="W6521" s="3">
        <v>43729</v>
      </c>
      <c r="X6521" t="s">
        <v>20</v>
      </c>
      <c r="Y6521" t="s">
        <v>87</v>
      </c>
      <c r="Z6521" t="s">
        <v>54</v>
      </c>
    </row>
    <row r="6522" spans="1:26" x14ac:dyDescent="0.25">
      <c r="A6522">
        <v>4</v>
      </c>
      <c r="B6522" t="s">
        <v>25</v>
      </c>
      <c r="C6522">
        <v>3</v>
      </c>
      <c r="D6522" t="s">
        <v>26</v>
      </c>
      <c r="E6522" t="s">
        <v>2648</v>
      </c>
      <c r="F6522" t="s">
        <v>13</v>
      </c>
      <c r="G6522" t="s">
        <v>661</v>
      </c>
      <c r="H6522" s="1">
        <v>0.2</v>
      </c>
      <c r="I6522">
        <v>1</v>
      </c>
      <c r="J6522" s="3">
        <v>43725</v>
      </c>
      <c r="K6522" t="s">
        <v>5439</v>
      </c>
      <c r="L6522" t="s">
        <v>30</v>
      </c>
      <c r="M6522">
        <v>84604</v>
      </c>
      <c r="N6522">
        <v>260</v>
      </c>
      <c r="O6522" t="s">
        <v>728</v>
      </c>
      <c r="P6522" s="4">
        <v>4</v>
      </c>
      <c r="Q6522" s="4">
        <v>3</v>
      </c>
      <c r="R6522" t="s">
        <v>32</v>
      </c>
      <c r="T6522" s="2">
        <v>3.5</v>
      </c>
      <c r="U6522" s="4">
        <v>11</v>
      </c>
      <c r="V6522" t="s">
        <v>33</v>
      </c>
      <c r="W6522" s="3">
        <v>43729</v>
      </c>
      <c r="X6522" t="s">
        <v>20</v>
      </c>
      <c r="Y6522" t="s">
        <v>87</v>
      </c>
      <c r="Z6522" t="s">
        <v>54</v>
      </c>
    </row>
    <row r="6523" spans="1:26" x14ac:dyDescent="0.25">
      <c r="A6523">
        <v>2</v>
      </c>
      <c r="B6523" t="s">
        <v>43</v>
      </c>
      <c r="C6523">
        <v>3</v>
      </c>
      <c r="D6523" t="s">
        <v>26</v>
      </c>
      <c r="E6523" t="s">
        <v>65</v>
      </c>
      <c r="F6523" t="s">
        <v>13</v>
      </c>
      <c r="G6523" t="s">
        <v>5293</v>
      </c>
      <c r="H6523" s="1">
        <v>0.2</v>
      </c>
      <c r="I6523">
        <v>1</v>
      </c>
      <c r="J6523" s="3">
        <v>43779</v>
      </c>
      <c r="K6523" t="s">
        <v>6172</v>
      </c>
      <c r="L6523" t="s">
        <v>30</v>
      </c>
      <c r="M6523">
        <v>98105</v>
      </c>
      <c r="N6523">
        <v>690</v>
      </c>
      <c r="O6523" t="s">
        <v>2849</v>
      </c>
      <c r="P6523" s="4">
        <v>10</v>
      </c>
      <c r="Q6523" s="4">
        <v>3</v>
      </c>
      <c r="R6523" t="s">
        <v>32</v>
      </c>
      <c r="T6523" s="2">
        <v>9.5500000000000007</v>
      </c>
      <c r="U6523" s="4">
        <v>26</v>
      </c>
      <c r="V6523" t="s">
        <v>33</v>
      </c>
      <c r="W6523" s="3">
        <v>43781</v>
      </c>
      <c r="X6523" t="s">
        <v>20</v>
      </c>
      <c r="Y6523" t="s">
        <v>69</v>
      </c>
      <c r="Z6523" t="s">
        <v>54</v>
      </c>
    </row>
    <row r="6524" spans="1:26" x14ac:dyDescent="0.25">
      <c r="A6524">
        <v>5</v>
      </c>
      <c r="B6524" t="s">
        <v>25</v>
      </c>
      <c r="C6524">
        <v>3</v>
      </c>
      <c r="D6524" t="s">
        <v>26</v>
      </c>
      <c r="E6524" t="s">
        <v>876</v>
      </c>
      <c r="F6524" t="s">
        <v>13</v>
      </c>
      <c r="G6524" t="s">
        <v>824</v>
      </c>
      <c r="H6524" s="1">
        <v>0.2</v>
      </c>
      <c r="I6524">
        <v>1</v>
      </c>
      <c r="J6524" s="3">
        <v>43516</v>
      </c>
      <c r="K6524" t="s">
        <v>6173</v>
      </c>
      <c r="L6524" t="s">
        <v>30</v>
      </c>
      <c r="M6524">
        <v>80027</v>
      </c>
      <c r="N6524">
        <v>1507</v>
      </c>
      <c r="O6524" t="s">
        <v>346</v>
      </c>
      <c r="P6524" s="4">
        <v>3</v>
      </c>
      <c r="Q6524" s="4">
        <v>3</v>
      </c>
      <c r="R6524" t="s">
        <v>32</v>
      </c>
      <c r="T6524" s="2">
        <v>3.07</v>
      </c>
      <c r="U6524" s="4">
        <v>9</v>
      </c>
      <c r="V6524" t="s">
        <v>33</v>
      </c>
      <c r="W6524" s="3">
        <v>43521</v>
      </c>
      <c r="X6524" t="s">
        <v>20</v>
      </c>
      <c r="Y6524" t="s">
        <v>285</v>
      </c>
      <c r="Z6524" t="s">
        <v>176</v>
      </c>
    </row>
    <row r="6525" spans="1:26" x14ac:dyDescent="0.25">
      <c r="A6525">
        <v>2</v>
      </c>
      <c r="B6525" t="s">
        <v>43</v>
      </c>
      <c r="C6525">
        <v>3</v>
      </c>
      <c r="D6525" t="s">
        <v>26</v>
      </c>
      <c r="E6525" t="s">
        <v>5452</v>
      </c>
      <c r="F6525" t="s">
        <v>13</v>
      </c>
      <c r="G6525" t="s">
        <v>5453</v>
      </c>
      <c r="H6525" s="1">
        <v>0.2</v>
      </c>
      <c r="I6525">
        <v>1</v>
      </c>
      <c r="J6525" s="3">
        <v>43408</v>
      </c>
      <c r="K6525" t="s">
        <v>5454</v>
      </c>
      <c r="L6525" t="s">
        <v>30</v>
      </c>
      <c r="M6525">
        <v>97405</v>
      </c>
      <c r="N6525">
        <v>1480</v>
      </c>
      <c r="O6525" t="s">
        <v>4493</v>
      </c>
      <c r="P6525" s="4">
        <v>17</v>
      </c>
      <c r="Q6525" s="4">
        <v>3</v>
      </c>
      <c r="R6525" t="s">
        <v>32</v>
      </c>
      <c r="T6525" s="2">
        <v>16.78</v>
      </c>
      <c r="U6525" s="4">
        <v>48</v>
      </c>
      <c r="V6525" t="s">
        <v>33</v>
      </c>
      <c r="W6525" s="3">
        <v>43410</v>
      </c>
      <c r="X6525" t="s">
        <v>20</v>
      </c>
      <c r="Y6525" t="s">
        <v>262</v>
      </c>
      <c r="Z6525" t="s">
        <v>64</v>
      </c>
    </row>
    <row r="6526" spans="1:26" x14ac:dyDescent="0.25">
      <c r="A6526">
        <v>3</v>
      </c>
      <c r="B6526" t="s">
        <v>10</v>
      </c>
      <c r="C6526">
        <v>3</v>
      </c>
      <c r="D6526" t="s">
        <v>26</v>
      </c>
      <c r="E6526" t="s">
        <v>201</v>
      </c>
      <c r="F6526" t="s">
        <v>13</v>
      </c>
      <c r="G6526" t="s">
        <v>5449</v>
      </c>
      <c r="H6526" s="1">
        <v>0.2</v>
      </c>
      <c r="I6526">
        <v>1</v>
      </c>
      <c r="J6526" s="3">
        <v>42387</v>
      </c>
      <c r="K6526" t="s">
        <v>6174</v>
      </c>
      <c r="L6526" t="s">
        <v>30</v>
      </c>
      <c r="M6526">
        <v>97477</v>
      </c>
      <c r="N6526">
        <v>645</v>
      </c>
      <c r="O6526" t="s">
        <v>3667</v>
      </c>
      <c r="P6526" s="4">
        <v>6</v>
      </c>
      <c r="Q6526" s="4">
        <v>4</v>
      </c>
      <c r="R6526" t="s">
        <v>32</v>
      </c>
      <c r="T6526" s="2">
        <v>6.49</v>
      </c>
      <c r="U6526" s="4">
        <v>65</v>
      </c>
      <c r="V6526" t="s">
        <v>33</v>
      </c>
      <c r="W6526" s="3">
        <v>42390</v>
      </c>
      <c r="X6526" t="s">
        <v>20</v>
      </c>
      <c r="Y6526" t="s">
        <v>262</v>
      </c>
      <c r="Z6526" t="s">
        <v>56</v>
      </c>
    </row>
    <row r="6527" spans="1:26" x14ac:dyDescent="0.25">
      <c r="A6527">
        <v>2</v>
      </c>
      <c r="B6527" t="s">
        <v>43</v>
      </c>
      <c r="C6527">
        <v>3</v>
      </c>
      <c r="D6527" t="s">
        <v>26</v>
      </c>
      <c r="E6527" t="s">
        <v>6175</v>
      </c>
      <c r="F6527" t="s">
        <v>13</v>
      </c>
      <c r="G6527" t="s">
        <v>5508</v>
      </c>
      <c r="H6527" s="1">
        <v>0.2</v>
      </c>
      <c r="I6527">
        <v>1</v>
      </c>
      <c r="J6527" s="3">
        <v>43372</v>
      </c>
      <c r="K6527" t="s">
        <v>6176</v>
      </c>
      <c r="L6527" t="s">
        <v>30</v>
      </c>
      <c r="M6527">
        <v>85364</v>
      </c>
      <c r="N6527">
        <v>1169</v>
      </c>
      <c r="O6527" t="s">
        <v>2889</v>
      </c>
      <c r="P6527" s="4">
        <v>1</v>
      </c>
      <c r="Q6527" s="4">
        <v>4</v>
      </c>
      <c r="R6527" t="s">
        <v>32</v>
      </c>
      <c r="T6527" s="2">
        <v>1.18</v>
      </c>
      <c r="U6527" s="4">
        <v>10</v>
      </c>
      <c r="V6527" t="s">
        <v>33</v>
      </c>
      <c r="W6527" s="3">
        <v>43374</v>
      </c>
      <c r="X6527" t="s">
        <v>20</v>
      </c>
      <c r="Y6527" t="s">
        <v>199</v>
      </c>
      <c r="Z6527" t="s">
        <v>49</v>
      </c>
    </row>
    <row r="6528" spans="1:26" x14ac:dyDescent="0.25">
      <c r="A6528">
        <v>5</v>
      </c>
      <c r="B6528" t="s">
        <v>25</v>
      </c>
      <c r="C6528">
        <v>3</v>
      </c>
      <c r="D6528" t="s">
        <v>26</v>
      </c>
      <c r="E6528" t="s">
        <v>27</v>
      </c>
      <c r="F6528" t="s">
        <v>13</v>
      </c>
      <c r="G6528" t="s">
        <v>6160</v>
      </c>
      <c r="H6528" s="1">
        <v>0.2</v>
      </c>
      <c r="I6528">
        <v>1</v>
      </c>
      <c r="J6528" s="3">
        <v>43152</v>
      </c>
      <c r="K6528" t="s">
        <v>6161</v>
      </c>
      <c r="L6528" t="s">
        <v>30</v>
      </c>
      <c r="M6528">
        <v>90032</v>
      </c>
      <c r="N6528">
        <v>1635</v>
      </c>
      <c r="O6528" t="s">
        <v>4172</v>
      </c>
      <c r="P6528" s="4">
        <v>6</v>
      </c>
      <c r="Q6528" s="4">
        <v>4</v>
      </c>
      <c r="R6528" t="s">
        <v>32</v>
      </c>
      <c r="T6528" s="2">
        <v>6.5</v>
      </c>
      <c r="U6528" s="4">
        <v>19</v>
      </c>
      <c r="V6528" t="s">
        <v>33</v>
      </c>
      <c r="W6528" s="3">
        <v>43157</v>
      </c>
      <c r="X6528" t="s">
        <v>20</v>
      </c>
      <c r="Y6528" t="s">
        <v>34</v>
      </c>
      <c r="Z6528" t="s">
        <v>54</v>
      </c>
    </row>
    <row r="6529" spans="1:26" x14ac:dyDescent="0.25">
      <c r="A6529">
        <v>5</v>
      </c>
      <c r="B6529" t="s">
        <v>25</v>
      </c>
      <c r="C6529">
        <v>3</v>
      </c>
      <c r="D6529" t="s">
        <v>26</v>
      </c>
      <c r="E6529" t="s">
        <v>88</v>
      </c>
      <c r="F6529" t="s">
        <v>13</v>
      </c>
      <c r="G6529" t="s">
        <v>5300</v>
      </c>
      <c r="H6529" s="1">
        <v>0.2</v>
      </c>
      <c r="I6529">
        <v>1</v>
      </c>
      <c r="J6529" s="3">
        <v>42455</v>
      </c>
      <c r="K6529" t="s">
        <v>6136</v>
      </c>
      <c r="L6529" t="s">
        <v>30</v>
      </c>
      <c r="M6529">
        <v>94122</v>
      </c>
      <c r="N6529">
        <v>1647</v>
      </c>
      <c r="O6529" t="s">
        <v>152</v>
      </c>
      <c r="P6529" s="4">
        <v>9</v>
      </c>
      <c r="Q6529" s="4">
        <v>4</v>
      </c>
      <c r="R6529" t="s">
        <v>32</v>
      </c>
      <c r="T6529" s="2">
        <v>9.43</v>
      </c>
      <c r="U6529" s="4">
        <v>28</v>
      </c>
      <c r="V6529" t="s">
        <v>33</v>
      </c>
      <c r="W6529" s="3">
        <v>42460</v>
      </c>
      <c r="X6529" t="s">
        <v>20</v>
      </c>
      <c r="Y6529" t="s">
        <v>34</v>
      </c>
      <c r="Z6529" t="s">
        <v>54</v>
      </c>
    </row>
    <row r="6530" spans="1:26" x14ac:dyDescent="0.25">
      <c r="A6530">
        <v>2</v>
      </c>
      <c r="B6530" t="s">
        <v>43</v>
      </c>
      <c r="C6530">
        <v>3</v>
      </c>
      <c r="D6530" t="s">
        <v>26</v>
      </c>
      <c r="E6530" t="s">
        <v>5162</v>
      </c>
      <c r="F6530" t="s">
        <v>13</v>
      </c>
      <c r="G6530" t="s">
        <v>376</v>
      </c>
      <c r="H6530" s="1">
        <v>0.2</v>
      </c>
      <c r="I6530">
        <v>1</v>
      </c>
      <c r="J6530" s="3">
        <v>43758</v>
      </c>
      <c r="K6530" t="s">
        <v>6128</v>
      </c>
      <c r="L6530" t="s">
        <v>30</v>
      </c>
      <c r="M6530">
        <v>95695</v>
      </c>
      <c r="N6530">
        <v>1641</v>
      </c>
      <c r="O6530" t="s">
        <v>5936</v>
      </c>
      <c r="P6530" s="4">
        <v>8</v>
      </c>
      <c r="Q6530" s="4">
        <v>4</v>
      </c>
      <c r="R6530" t="s">
        <v>32</v>
      </c>
      <c r="T6530" s="2">
        <v>7.59</v>
      </c>
      <c r="U6530" s="4">
        <v>21</v>
      </c>
      <c r="V6530" t="s">
        <v>33</v>
      </c>
      <c r="W6530" s="3">
        <v>43760</v>
      </c>
      <c r="X6530" t="s">
        <v>20</v>
      </c>
      <c r="Y6530" t="s">
        <v>34</v>
      </c>
      <c r="Z6530" t="s">
        <v>54</v>
      </c>
    </row>
    <row r="6531" spans="1:26" x14ac:dyDescent="0.25">
      <c r="A6531">
        <v>2</v>
      </c>
      <c r="B6531" t="s">
        <v>43</v>
      </c>
      <c r="C6531">
        <v>3</v>
      </c>
      <c r="D6531" t="s">
        <v>26</v>
      </c>
      <c r="E6531" t="s">
        <v>27</v>
      </c>
      <c r="F6531" t="s">
        <v>13</v>
      </c>
      <c r="G6531" t="s">
        <v>5339</v>
      </c>
      <c r="H6531" s="1">
        <v>0.2</v>
      </c>
      <c r="I6531">
        <v>1</v>
      </c>
      <c r="J6531" s="3">
        <v>42893</v>
      </c>
      <c r="K6531" t="s">
        <v>6177</v>
      </c>
      <c r="L6531" t="s">
        <v>30</v>
      </c>
      <c r="M6531">
        <v>90036</v>
      </c>
      <c r="N6531">
        <v>17</v>
      </c>
      <c r="O6531" t="s">
        <v>1442</v>
      </c>
      <c r="P6531" s="4">
        <v>3</v>
      </c>
      <c r="Q6531" s="4">
        <v>5</v>
      </c>
      <c r="R6531" t="s">
        <v>32</v>
      </c>
      <c r="T6531" s="2">
        <v>2.63</v>
      </c>
      <c r="U6531" s="4">
        <v>8</v>
      </c>
      <c r="V6531" t="s">
        <v>33</v>
      </c>
      <c r="W6531" s="3">
        <v>42895</v>
      </c>
      <c r="X6531" t="s">
        <v>20</v>
      </c>
      <c r="Y6531" t="s">
        <v>34</v>
      </c>
      <c r="Z6531" t="s">
        <v>54</v>
      </c>
    </row>
    <row r="6532" spans="1:26" x14ac:dyDescent="0.25">
      <c r="A6532">
        <v>4</v>
      </c>
      <c r="B6532" t="s">
        <v>25</v>
      </c>
      <c r="C6532">
        <v>3</v>
      </c>
      <c r="D6532" t="s">
        <v>26</v>
      </c>
      <c r="E6532" t="s">
        <v>6134</v>
      </c>
      <c r="F6532" t="s">
        <v>13</v>
      </c>
      <c r="G6532" t="s">
        <v>5300</v>
      </c>
      <c r="H6532" s="1">
        <v>0.2</v>
      </c>
      <c r="I6532">
        <v>1</v>
      </c>
      <c r="J6532" s="3">
        <v>43039</v>
      </c>
      <c r="K6532" t="s">
        <v>6159</v>
      </c>
      <c r="L6532" t="s">
        <v>30</v>
      </c>
      <c r="M6532">
        <v>93905</v>
      </c>
      <c r="N6532">
        <v>47</v>
      </c>
      <c r="O6532" t="s">
        <v>8271</v>
      </c>
      <c r="P6532" s="4">
        <v>9</v>
      </c>
      <c r="Q6532" s="4">
        <v>5</v>
      </c>
      <c r="R6532" t="s">
        <v>32</v>
      </c>
      <c r="T6532" s="2">
        <v>9.31</v>
      </c>
      <c r="U6532" s="4">
        <v>30</v>
      </c>
      <c r="V6532" t="s">
        <v>33</v>
      </c>
      <c r="W6532" s="3">
        <v>43043</v>
      </c>
      <c r="X6532" t="s">
        <v>20</v>
      </c>
      <c r="Y6532" t="s">
        <v>34</v>
      </c>
      <c r="Z6532" t="s">
        <v>54</v>
      </c>
    </row>
    <row r="6533" spans="1:26" x14ac:dyDescent="0.25">
      <c r="A6533">
        <v>2</v>
      </c>
      <c r="B6533" t="s">
        <v>43</v>
      </c>
      <c r="C6533">
        <v>3</v>
      </c>
      <c r="D6533" t="s">
        <v>26</v>
      </c>
      <c r="E6533" t="s">
        <v>333</v>
      </c>
      <c r="F6533" t="s">
        <v>13</v>
      </c>
      <c r="G6533" t="s">
        <v>5947</v>
      </c>
      <c r="H6533" s="1">
        <v>0.2</v>
      </c>
      <c r="I6533">
        <v>1</v>
      </c>
      <c r="J6533" s="3">
        <v>43060</v>
      </c>
      <c r="K6533" t="s">
        <v>6178</v>
      </c>
      <c r="L6533" t="s">
        <v>30</v>
      </c>
      <c r="M6533">
        <v>85023</v>
      </c>
      <c r="N6533">
        <v>216</v>
      </c>
      <c r="O6533" t="s">
        <v>5999</v>
      </c>
      <c r="P6533" s="4">
        <v>5</v>
      </c>
      <c r="Q6533" s="4">
        <v>5</v>
      </c>
      <c r="R6533" t="s">
        <v>32</v>
      </c>
      <c r="T6533" s="2">
        <v>5.37</v>
      </c>
      <c r="U6533" s="4">
        <v>17</v>
      </c>
      <c r="V6533" t="s">
        <v>33</v>
      </c>
      <c r="W6533" s="3">
        <v>43062</v>
      </c>
      <c r="X6533" t="s">
        <v>20</v>
      </c>
      <c r="Y6533" t="s">
        <v>199</v>
      </c>
      <c r="Z6533" t="s">
        <v>35</v>
      </c>
    </row>
    <row r="6534" spans="1:26" x14ac:dyDescent="0.25">
      <c r="A6534">
        <v>2</v>
      </c>
      <c r="B6534" t="s">
        <v>43</v>
      </c>
      <c r="C6534">
        <v>3</v>
      </c>
      <c r="D6534" t="s">
        <v>26</v>
      </c>
      <c r="E6534" t="s">
        <v>333</v>
      </c>
      <c r="F6534" t="s">
        <v>13</v>
      </c>
      <c r="G6534" t="s">
        <v>5947</v>
      </c>
      <c r="H6534" s="1">
        <v>0.2</v>
      </c>
      <c r="I6534">
        <v>1</v>
      </c>
      <c r="J6534" s="3">
        <v>43060</v>
      </c>
      <c r="K6534" t="s">
        <v>6178</v>
      </c>
      <c r="L6534" t="s">
        <v>30</v>
      </c>
      <c r="M6534">
        <v>85023</v>
      </c>
      <c r="N6534">
        <v>641</v>
      </c>
      <c r="O6534" t="s">
        <v>3976</v>
      </c>
      <c r="P6534" s="4">
        <v>28</v>
      </c>
      <c r="Q6534" s="4">
        <v>6</v>
      </c>
      <c r="R6534" t="s">
        <v>32</v>
      </c>
      <c r="T6534" s="2">
        <v>28.49</v>
      </c>
      <c r="U6534" s="4">
        <v>326</v>
      </c>
      <c r="V6534" t="s">
        <v>33</v>
      </c>
      <c r="W6534" s="3">
        <v>43062</v>
      </c>
      <c r="X6534" t="s">
        <v>20</v>
      </c>
      <c r="Y6534" t="s">
        <v>199</v>
      </c>
      <c r="Z6534" t="s">
        <v>56</v>
      </c>
    </row>
    <row r="6535" spans="1:26" x14ac:dyDescent="0.25">
      <c r="A6535">
        <v>3</v>
      </c>
      <c r="B6535" t="s">
        <v>10</v>
      </c>
      <c r="C6535">
        <v>3</v>
      </c>
      <c r="D6535" t="s">
        <v>26</v>
      </c>
      <c r="E6535" t="s">
        <v>88</v>
      </c>
      <c r="F6535" t="s">
        <v>13</v>
      </c>
      <c r="G6535" t="s">
        <v>5531</v>
      </c>
      <c r="H6535" s="1">
        <v>0.2</v>
      </c>
      <c r="I6535">
        <v>1</v>
      </c>
      <c r="J6535" s="3">
        <v>42662</v>
      </c>
      <c r="K6535" t="s">
        <v>6154</v>
      </c>
      <c r="L6535" t="s">
        <v>30</v>
      </c>
      <c r="M6535">
        <v>94110</v>
      </c>
      <c r="N6535">
        <v>241</v>
      </c>
      <c r="O6535" t="s">
        <v>2935</v>
      </c>
      <c r="P6535" s="4">
        <v>7</v>
      </c>
      <c r="Q6535" s="4">
        <v>6</v>
      </c>
      <c r="R6535" t="s">
        <v>32</v>
      </c>
      <c r="T6535" s="2">
        <v>7.02</v>
      </c>
      <c r="U6535" s="4">
        <v>20</v>
      </c>
      <c r="V6535" t="s">
        <v>33</v>
      </c>
      <c r="W6535" s="3">
        <v>42665</v>
      </c>
      <c r="X6535" t="s">
        <v>20</v>
      </c>
      <c r="Y6535" t="s">
        <v>34</v>
      </c>
      <c r="Z6535" t="s">
        <v>54</v>
      </c>
    </row>
    <row r="6536" spans="1:26" x14ac:dyDescent="0.25">
      <c r="A6536">
        <v>5</v>
      </c>
      <c r="B6536" t="s">
        <v>25</v>
      </c>
      <c r="C6536">
        <v>3</v>
      </c>
      <c r="D6536" t="s">
        <v>26</v>
      </c>
      <c r="E6536" t="s">
        <v>27</v>
      </c>
      <c r="F6536" t="s">
        <v>13</v>
      </c>
      <c r="G6536" t="s">
        <v>6160</v>
      </c>
      <c r="H6536" s="1">
        <v>0.2</v>
      </c>
      <c r="I6536">
        <v>1</v>
      </c>
      <c r="J6536" s="3">
        <v>43152</v>
      </c>
      <c r="K6536" t="s">
        <v>6161</v>
      </c>
      <c r="L6536" t="s">
        <v>30</v>
      </c>
      <c r="M6536">
        <v>90032</v>
      </c>
      <c r="N6536">
        <v>248</v>
      </c>
      <c r="O6536" t="s">
        <v>226</v>
      </c>
      <c r="P6536" s="4">
        <v>11</v>
      </c>
      <c r="Q6536" s="4">
        <v>7</v>
      </c>
      <c r="R6536" t="s">
        <v>32</v>
      </c>
      <c r="T6536" s="2">
        <v>10.94</v>
      </c>
      <c r="U6536" s="4">
        <v>31</v>
      </c>
      <c r="V6536" t="s">
        <v>33</v>
      </c>
      <c r="W6536" s="3">
        <v>43157</v>
      </c>
      <c r="X6536" t="s">
        <v>20</v>
      </c>
      <c r="Y6536" t="s">
        <v>34</v>
      </c>
      <c r="Z6536" t="s">
        <v>54</v>
      </c>
    </row>
    <row r="6537" spans="1:26" x14ac:dyDescent="0.25">
      <c r="A6537">
        <v>3</v>
      </c>
      <c r="B6537" t="s">
        <v>10</v>
      </c>
      <c r="C6537">
        <v>3</v>
      </c>
      <c r="D6537" t="s">
        <v>26</v>
      </c>
      <c r="E6537" t="s">
        <v>88</v>
      </c>
      <c r="F6537" t="s">
        <v>13</v>
      </c>
      <c r="G6537" t="s">
        <v>520</v>
      </c>
      <c r="H6537" s="1">
        <v>0.2</v>
      </c>
      <c r="I6537">
        <v>1</v>
      </c>
      <c r="J6537" s="3">
        <v>43507</v>
      </c>
      <c r="K6537" t="s">
        <v>6179</v>
      </c>
      <c r="L6537" t="s">
        <v>30</v>
      </c>
      <c r="M6537">
        <v>94110</v>
      </c>
      <c r="N6537">
        <v>54</v>
      </c>
      <c r="O6537" t="s">
        <v>8264</v>
      </c>
      <c r="P6537" s="4">
        <v>8</v>
      </c>
      <c r="Q6537" s="4">
        <v>7</v>
      </c>
      <c r="R6537" t="s">
        <v>32</v>
      </c>
      <c r="T6537" s="2">
        <v>7.73</v>
      </c>
      <c r="U6537" s="4">
        <v>21</v>
      </c>
      <c r="V6537" t="s">
        <v>33</v>
      </c>
      <c r="W6537" s="3">
        <v>43510</v>
      </c>
      <c r="X6537" t="s">
        <v>20</v>
      </c>
      <c r="Y6537" t="s">
        <v>34</v>
      </c>
      <c r="Z6537" t="s">
        <v>54</v>
      </c>
    </row>
    <row r="6538" spans="1:26" x14ac:dyDescent="0.25">
      <c r="A6538">
        <v>2</v>
      </c>
      <c r="B6538" t="s">
        <v>43</v>
      </c>
      <c r="C6538">
        <v>3</v>
      </c>
      <c r="D6538" t="s">
        <v>26</v>
      </c>
      <c r="E6538" t="s">
        <v>5452</v>
      </c>
      <c r="F6538" t="s">
        <v>13</v>
      </c>
      <c r="G6538" t="s">
        <v>5453</v>
      </c>
      <c r="H6538" s="1">
        <v>0.2</v>
      </c>
      <c r="I6538">
        <v>1</v>
      </c>
      <c r="J6538" s="3">
        <v>43408</v>
      </c>
      <c r="K6538" t="s">
        <v>5454</v>
      </c>
      <c r="L6538" t="s">
        <v>30</v>
      </c>
      <c r="M6538">
        <v>97405</v>
      </c>
      <c r="N6538">
        <v>1445</v>
      </c>
      <c r="O6538" t="s">
        <v>5955</v>
      </c>
      <c r="P6538" s="4">
        <v>-4</v>
      </c>
      <c r="Q6538" s="4">
        <v>7</v>
      </c>
      <c r="R6538" t="s">
        <v>32</v>
      </c>
      <c r="T6538" s="2">
        <v>-4.18</v>
      </c>
      <c r="U6538" s="4">
        <v>18</v>
      </c>
      <c r="V6538" t="s">
        <v>33</v>
      </c>
      <c r="W6538" s="3">
        <v>43410</v>
      </c>
      <c r="X6538" t="s">
        <v>20</v>
      </c>
      <c r="Y6538" t="s">
        <v>262</v>
      </c>
      <c r="Z6538" t="s">
        <v>356</v>
      </c>
    </row>
    <row r="6539" spans="1:26" x14ac:dyDescent="0.25">
      <c r="A6539">
        <v>2</v>
      </c>
      <c r="B6539" t="s">
        <v>43</v>
      </c>
      <c r="C6539">
        <v>3</v>
      </c>
      <c r="D6539" t="s">
        <v>26</v>
      </c>
      <c r="E6539" t="s">
        <v>5452</v>
      </c>
      <c r="F6539" t="s">
        <v>13</v>
      </c>
      <c r="G6539" t="s">
        <v>5453</v>
      </c>
      <c r="H6539" s="1">
        <v>0.2</v>
      </c>
      <c r="I6539">
        <v>1</v>
      </c>
      <c r="J6539" s="3">
        <v>43408</v>
      </c>
      <c r="K6539" t="s">
        <v>5454</v>
      </c>
      <c r="L6539" t="s">
        <v>30</v>
      </c>
      <c r="M6539">
        <v>97405</v>
      </c>
      <c r="N6539">
        <v>532</v>
      </c>
      <c r="O6539" t="s">
        <v>1173</v>
      </c>
      <c r="P6539" s="4">
        <v>228</v>
      </c>
      <c r="Q6539" s="4">
        <v>8</v>
      </c>
      <c r="R6539" t="s">
        <v>32</v>
      </c>
      <c r="T6539" s="2">
        <v>228.08</v>
      </c>
      <c r="U6539" s="4">
        <v>629</v>
      </c>
      <c r="V6539" t="s">
        <v>33</v>
      </c>
      <c r="W6539" s="3">
        <v>43410</v>
      </c>
      <c r="X6539" t="s">
        <v>20</v>
      </c>
      <c r="Y6539" t="s">
        <v>262</v>
      </c>
      <c r="Z6539" t="s">
        <v>35</v>
      </c>
    </row>
    <row r="6540" spans="1:26" x14ac:dyDescent="0.25">
      <c r="A6540">
        <v>3</v>
      </c>
      <c r="B6540" t="s">
        <v>10</v>
      </c>
      <c r="C6540">
        <v>3</v>
      </c>
      <c r="D6540" t="s">
        <v>26</v>
      </c>
      <c r="E6540" t="s">
        <v>65</v>
      </c>
      <c r="F6540" t="s">
        <v>13</v>
      </c>
      <c r="G6540" t="s">
        <v>5531</v>
      </c>
      <c r="H6540" s="1">
        <v>0.2</v>
      </c>
      <c r="I6540">
        <v>1</v>
      </c>
      <c r="J6540" s="3">
        <v>43333</v>
      </c>
      <c r="K6540" t="s">
        <v>6180</v>
      </c>
      <c r="L6540" t="s">
        <v>30</v>
      </c>
      <c r="M6540">
        <v>98115</v>
      </c>
      <c r="N6540">
        <v>241</v>
      </c>
      <c r="O6540" t="s">
        <v>2935</v>
      </c>
      <c r="P6540" s="4">
        <v>12</v>
      </c>
      <c r="Q6540" s="4">
        <v>10</v>
      </c>
      <c r="R6540" t="s">
        <v>32</v>
      </c>
      <c r="T6540" s="2">
        <v>11.7</v>
      </c>
      <c r="U6540" s="4">
        <v>33</v>
      </c>
      <c r="V6540" t="s">
        <v>33</v>
      </c>
      <c r="W6540" s="3">
        <v>43336</v>
      </c>
      <c r="X6540" t="s">
        <v>20</v>
      </c>
      <c r="Y6540" t="s">
        <v>69</v>
      </c>
      <c r="Z6540" t="s">
        <v>54</v>
      </c>
    </row>
    <row r="6541" spans="1:26" x14ac:dyDescent="0.25">
      <c r="A6541">
        <v>2</v>
      </c>
      <c r="B6541" t="s">
        <v>43</v>
      </c>
      <c r="C6541">
        <v>3</v>
      </c>
      <c r="D6541" t="s">
        <v>26</v>
      </c>
      <c r="E6541" t="s">
        <v>1174</v>
      </c>
      <c r="F6541" t="s">
        <v>13</v>
      </c>
      <c r="G6541" t="s">
        <v>705</v>
      </c>
      <c r="H6541" s="1">
        <v>0.2</v>
      </c>
      <c r="I6541">
        <v>1</v>
      </c>
      <c r="J6541" s="3">
        <v>42546</v>
      </c>
      <c r="K6541" t="s">
        <v>6163</v>
      </c>
      <c r="L6541" t="s">
        <v>30</v>
      </c>
      <c r="M6541">
        <v>97301</v>
      </c>
      <c r="N6541">
        <v>251</v>
      </c>
      <c r="O6541" t="s">
        <v>848</v>
      </c>
      <c r="P6541" s="4">
        <v>18</v>
      </c>
      <c r="Q6541" s="4">
        <v>11</v>
      </c>
      <c r="R6541" t="s">
        <v>32</v>
      </c>
      <c r="T6541" s="2">
        <v>17.91</v>
      </c>
      <c r="U6541" s="4">
        <v>72</v>
      </c>
      <c r="V6541" t="s">
        <v>33</v>
      </c>
      <c r="W6541" s="3">
        <v>42548</v>
      </c>
      <c r="X6541" t="s">
        <v>20</v>
      </c>
      <c r="Y6541" t="s">
        <v>262</v>
      </c>
      <c r="Z6541" t="s">
        <v>49</v>
      </c>
    </row>
    <row r="6542" spans="1:26" x14ac:dyDescent="0.25">
      <c r="A6542">
        <v>3</v>
      </c>
      <c r="B6542" t="s">
        <v>10</v>
      </c>
      <c r="C6542">
        <v>3</v>
      </c>
      <c r="D6542" t="s">
        <v>26</v>
      </c>
      <c r="E6542" t="s">
        <v>4666</v>
      </c>
      <c r="F6542" t="s">
        <v>13</v>
      </c>
      <c r="G6542" t="s">
        <v>5406</v>
      </c>
      <c r="H6542" s="1">
        <v>0.7</v>
      </c>
      <c r="I6542">
        <v>1</v>
      </c>
      <c r="J6542" s="3">
        <v>43827</v>
      </c>
      <c r="K6542" t="s">
        <v>6181</v>
      </c>
      <c r="L6542" t="s">
        <v>30</v>
      </c>
      <c r="M6542">
        <v>80538</v>
      </c>
      <c r="N6542">
        <v>267</v>
      </c>
      <c r="O6542" t="s">
        <v>3985</v>
      </c>
      <c r="P6542" s="4">
        <v>-1</v>
      </c>
      <c r="Q6542" s="4">
        <v>2</v>
      </c>
      <c r="R6542" t="s">
        <v>32</v>
      </c>
      <c r="T6542" s="2">
        <v>-0.99</v>
      </c>
      <c r="U6542" s="4">
        <v>1</v>
      </c>
      <c r="V6542" t="s">
        <v>33</v>
      </c>
      <c r="W6542" s="3">
        <v>43830</v>
      </c>
      <c r="X6542" t="s">
        <v>20</v>
      </c>
      <c r="Y6542" t="s">
        <v>285</v>
      </c>
      <c r="Z6542" t="s">
        <v>54</v>
      </c>
    </row>
    <row r="6543" spans="1:26" x14ac:dyDescent="0.25">
      <c r="A6543">
        <v>7</v>
      </c>
      <c r="B6543" t="s">
        <v>25</v>
      </c>
      <c r="C6543">
        <v>6</v>
      </c>
      <c r="D6543" t="s">
        <v>26</v>
      </c>
      <c r="E6543" t="s">
        <v>535</v>
      </c>
      <c r="F6543" t="s">
        <v>13</v>
      </c>
      <c r="G6543" t="s">
        <v>5469</v>
      </c>
      <c r="H6543" s="1">
        <v>0</v>
      </c>
      <c r="I6543">
        <v>1</v>
      </c>
      <c r="J6543" s="3">
        <v>43094</v>
      </c>
      <c r="K6543" t="s">
        <v>5470</v>
      </c>
      <c r="L6543" t="s">
        <v>73</v>
      </c>
      <c r="M6543">
        <v>48227</v>
      </c>
      <c r="N6543">
        <v>1169</v>
      </c>
      <c r="O6543" t="s">
        <v>2889</v>
      </c>
      <c r="P6543" s="4">
        <v>1</v>
      </c>
      <c r="Q6543" s="4">
        <v>1</v>
      </c>
      <c r="R6543" t="s">
        <v>75</v>
      </c>
      <c r="T6543" s="2">
        <v>0.95</v>
      </c>
      <c r="U6543" s="4">
        <v>3</v>
      </c>
      <c r="V6543" t="s">
        <v>33</v>
      </c>
      <c r="W6543" s="3">
        <v>43101</v>
      </c>
      <c r="X6543" t="s">
        <v>39</v>
      </c>
      <c r="Y6543" t="s">
        <v>156</v>
      </c>
      <c r="Z6543" t="s">
        <v>49</v>
      </c>
    </row>
    <row r="6544" spans="1:26" x14ac:dyDescent="0.25">
      <c r="A6544">
        <v>5</v>
      </c>
      <c r="B6544" t="s">
        <v>43</v>
      </c>
      <c r="C6544">
        <v>6</v>
      </c>
      <c r="D6544" t="s">
        <v>26</v>
      </c>
      <c r="E6544" t="s">
        <v>3344</v>
      </c>
      <c r="F6544" t="s">
        <v>13</v>
      </c>
      <c r="G6544" t="s">
        <v>1383</v>
      </c>
      <c r="H6544" s="1">
        <v>0</v>
      </c>
      <c r="I6544">
        <v>1</v>
      </c>
      <c r="J6544" s="3">
        <v>43368</v>
      </c>
      <c r="K6544" t="s">
        <v>5474</v>
      </c>
      <c r="L6544" t="s">
        <v>73</v>
      </c>
      <c r="M6544">
        <v>54601</v>
      </c>
      <c r="N6544">
        <v>1048</v>
      </c>
      <c r="O6544" t="s">
        <v>3283</v>
      </c>
      <c r="P6544" s="4">
        <v>1</v>
      </c>
      <c r="Q6544" s="4">
        <v>1</v>
      </c>
      <c r="R6544" t="s">
        <v>75</v>
      </c>
      <c r="T6544" s="2">
        <v>1.03</v>
      </c>
      <c r="U6544" s="4">
        <v>3</v>
      </c>
      <c r="V6544" t="s">
        <v>33</v>
      </c>
      <c r="W6544" s="3">
        <v>43373</v>
      </c>
      <c r="X6544" t="s">
        <v>39</v>
      </c>
      <c r="Y6544" t="s">
        <v>82</v>
      </c>
      <c r="Z6544" t="s">
        <v>49</v>
      </c>
    </row>
    <row r="6545" spans="1:26" x14ac:dyDescent="0.25">
      <c r="A6545">
        <v>5</v>
      </c>
      <c r="B6545" t="s">
        <v>43</v>
      </c>
      <c r="C6545">
        <v>6</v>
      </c>
      <c r="D6545" t="s">
        <v>26</v>
      </c>
      <c r="E6545" t="s">
        <v>305</v>
      </c>
      <c r="F6545" t="s">
        <v>13</v>
      </c>
      <c r="G6545" t="s">
        <v>5427</v>
      </c>
      <c r="H6545" s="1">
        <v>0</v>
      </c>
      <c r="I6545">
        <v>1</v>
      </c>
      <c r="J6545" s="3">
        <v>43424</v>
      </c>
      <c r="K6545" t="s">
        <v>6182</v>
      </c>
      <c r="L6545" t="s">
        <v>73</v>
      </c>
      <c r="M6545">
        <v>47201</v>
      </c>
      <c r="N6545">
        <v>1312</v>
      </c>
      <c r="O6545" t="s">
        <v>8158</v>
      </c>
      <c r="P6545" s="4">
        <v>2</v>
      </c>
      <c r="Q6545" s="4">
        <v>1</v>
      </c>
      <c r="R6545" t="s">
        <v>75</v>
      </c>
      <c r="T6545" s="2">
        <v>2.31</v>
      </c>
      <c r="U6545" s="4">
        <v>5</v>
      </c>
      <c r="V6545" t="s">
        <v>33</v>
      </c>
      <c r="W6545" s="3">
        <v>43429</v>
      </c>
      <c r="X6545" t="s">
        <v>39</v>
      </c>
      <c r="Y6545" t="s">
        <v>167</v>
      </c>
      <c r="Z6545" t="s">
        <v>54</v>
      </c>
    </row>
    <row r="6546" spans="1:26" x14ac:dyDescent="0.25">
      <c r="A6546">
        <v>6</v>
      </c>
      <c r="B6546" t="s">
        <v>10</v>
      </c>
      <c r="C6546">
        <v>6</v>
      </c>
      <c r="D6546" t="s">
        <v>26</v>
      </c>
      <c r="E6546" t="s">
        <v>818</v>
      </c>
      <c r="F6546" t="s">
        <v>13</v>
      </c>
      <c r="G6546" t="s">
        <v>1449</v>
      </c>
      <c r="H6546" s="1">
        <v>0</v>
      </c>
      <c r="I6546">
        <v>1</v>
      </c>
      <c r="J6546" s="3">
        <v>43495</v>
      </c>
      <c r="K6546" t="s">
        <v>1450</v>
      </c>
      <c r="L6546" t="s">
        <v>73</v>
      </c>
      <c r="M6546">
        <v>50315</v>
      </c>
      <c r="N6546">
        <v>535</v>
      </c>
      <c r="O6546" t="s">
        <v>53</v>
      </c>
      <c r="P6546" s="4">
        <v>3</v>
      </c>
      <c r="Q6546" s="4">
        <v>1</v>
      </c>
      <c r="R6546" t="s">
        <v>75</v>
      </c>
      <c r="T6546" s="2">
        <v>3.47</v>
      </c>
      <c r="U6546" s="4">
        <v>8</v>
      </c>
      <c r="V6546" t="s">
        <v>33</v>
      </c>
      <c r="W6546" s="3">
        <v>43501</v>
      </c>
      <c r="X6546" t="s">
        <v>39</v>
      </c>
      <c r="Y6546" t="s">
        <v>304</v>
      </c>
      <c r="Z6546" t="s">
        <v>54</v>
      </c>
    </row>
    <row r="6547" spans="1:26" x14ac:dyDescent="0.25">
      <c r="A6547">
        <v>4</v>
      </c>
      <c r="B6547" t="s">
        <v>43</v>
      </c>
      <c r="C6547">
        <v>6</v>
      </c>
      <c r="D6547" t="s">
        <v>26</v>
      </c>
      <c r="E6547" t="s">
        <v>209</v>
      </c>
      <c r="F6547" t="s">
        <v>13</v>
      </c>
      <c r="G6547" t="s">
        <v>914</v>
      </c>
      <c r="H6547" s="1">
        <v>0</v>
      </c>
      <c r="I6547">
        <v>1</v>
      </c>
      <c r="J6547" s="3">
        <v>43429</v>
      </c>
      <c r="K6547" t="s">
        <v>5501</v>
      </c>
      <c r="L6547" t="s">
        <v>73</v>
      </c>
      <c r="M6547">
        <v>49201</v>
      </c>
      <c r="N6547">
        <v>1646</v>
      </c>
      <c r="O6547" t="s">
        <v>416</v>
      </c>
      <c r="P6547" s="4">
        <v>8</v>
      </c>
      <c r="Q6547" s="4">
        <v>1</v>
      </c>
      <c r="R6547" t="s">
        <v>75</v>
      </c>
      <c r="T6547" s="2">
        <v>8.3000000000000007</v>
      </c>
      <c r="U6547" s="4">
        <v>17</v>
      </c>
      <c r="V6547" t="s">
        <v>33</v>
      </c>
      <c r="W6547" s="3">
        <v>43433</v>
      </c>
      <c r="X6547" t="s">
        <v>39</v>
      </c>
      <c r="Y6547" t="s">
        <v>156</v>
      </c>
      <c r="Z6547" t="s">
        <v>54</v>
      </c>
    </row>
    <row r="6548" spans="1:26" x14ac:dyDescent="0.25">
      <c r="A6548">
        <v>6</v>
      </c>
      <c r="B6548" t="s">
        <v>10</v>
      </c>
      <c r="C6548">
        <v>6</v>
      </c>
      <c r="D6548" t="s">
        <v>26</v>
      </c>
      <c r="E6548" t="s">
        <v>535</v>
      </c>
      <c r="F6548" t="s">
        <v>13</v>
      </c>
      <c r="G6548" t="s">
        <v>5794</v>
      </c>
      <c r="H6548" s="1">
        <v>0</v>
      </c>
      <c r="I6548">
        <v>1</v>
      </c>
      <c r="J6548" s="3">
        <v>42549</v>
      </c>
      <c r="K6548" t="s">
        <v>6183</v>
      </c>
      <c r="L6548" t="s">
        <v>73</v>
      </c>
      <c r="M6548">
        <v>48234</v>
      </c>
      <c r="N6548">
        <v>1507</v>
      </c>
      <c r="O6548" t="s">
        <v>346</v>
      </c>
      <c r="P6548" s="4">
        <v>3</v>
      </c>
      <c r="Q6548" s="4">
        <v>1</v>
      </c>
      <c r="R6548" t="s">
        <v>75</v>
      </c>
      <c r="T6548" s="2">
        <v>3.04</v>
      </c>
      <c r="U6548" s="4">
        <v>6</v>
      </c>
      <c r="V6548" t="s">
        <v>33</v>
      </c>
      <c r="W6548" s="3">
        <v>42555</v>
      </c>
      <c r="X6548" t="s">
        <v>39</v>
      </c>
      <c r="Y6548" t="s">
        <v>156</v>
      </c>
      <c r="Z6548" t="s">
        <v>176</v>
      </c>
    </row>
    <row r="6549" spans="1:26" x14ac:dyDescent="0.25">
      <c r="A6549">
        <v>6</v>
      </c>
      <c r="B6549" t="s">
        <v>10</v>
      </c>
      <c r="C6549">
        <v>6</v>
      </c>
      <c r="D6549" t="s">
        <v>26</v>
      </c>
      <c r="E6549" t="s">
        <v>209</v>
      </c>
      <c r="F6549" t="s">
        <v>13</v>
      </c>
      <c r="G6549" t="s">
        <v>5316</v>
      </c>
      <c r="H6549" s="1">
        <v>0</v>
      </c>
      <c r="I6549">
        <v>1</v>
      </c>
      <c r="J6549" s="3">
        <v>43079</v>
      </c>
      <c r="K6549" t="s">
        <v>5473</v>
      </c>
      <c r="L6549" t="s">
        <v>73</v>
      </c>
      <c r="M6549">
        <v>49201</v>
      </c>
      <c r="N6549">
        <v>1264</v>
      </c>
      <c r="O6549" t="s">
        <v>2820</v>
      </c>
      <c r="P6549" s="4">
        <v>1</v>
      </c>
      <c r="Q6549" s="4">
        <v>1</v>
      </c>
      <c r="R6549" t="s">
        <v>75</v>
      </c>
      <c r="T6549" s="2">
        <v>1.2</v>
      </c>
      <c r="U6549" s="4">
        <v>3</v>
      </c>
      <c r="V6549" t="s">
        <v>33</v>
      </c>
      <c r="W6549" s="3">
        <v>43085</v>
      </c>
      <c r="X6549" t="s">
        <v>39</v>
      </c>
      <c r="Y6549" t="s">
        <v>156</v>
      </c>
      <c r="Z6549" t="s">
        <v>35</v>
      </c>
    </row>
    <row r="6550" spans="1:26" x14ac:dyDescent="0.25">
      <c r="A6550">
        <v>5</v>
      </c>
      <c r="B6550" t="s">
        <v>43</v>
      </c>
      <c r="C6550">
        <v>6</v>
      </c>
      <c r="D6550" t="s">
        <v>26</v>
      </c>
      <c r="E6550" t="s">
        <v>3809</v>
      </c>
      <c r="F6550" t="s">
        <v>13</v>
      </c>
      <c r="G6550" t="s">
        <v>5210</v>
      </c>
      <c r="H6550" s="1">
        <v>0</v>
      </c>
      <c r="I6550">
        <v>1</v>
      </c>
      <c r="J6550" s="3">
        <v>43666</v>
      </c>
      <c r="K6550" t="s">
        <v>5485</v>
      </c>
      <c r="L6550" t="s">
        <v>73</v>
      </c>
      <c r="M6550">
        <v>57103</v>
      </c>
      <c r="N6550">
        <v>9</v>
      </c>
      <c r="O6550" t="s">
        <v>8153</v>
      </c>
      <c r="P6550" s="4">
        <v>112</v>
      </c>
      <c r="Q6550" s="4">
        <v>2</v>
      </c>
      <c r="R6550" t="s">
        <v>75</v>
      </c>
      <c r="T6550" s="2">
        <v>112.41</v>
      </c>
      <c r="U6550" s="4">
        <v>416</v>
      </c>
      <c r="V6550" t="s">
        <v>33</v>
      </c>
      <c r="W6550" s="3">
        <v>43671</v>
      </c>
      <c r="X6550" t="s">
        <v>39</v>
      </c>
      <c r="Y6550" t="s">
        <v>3351</v>
      </c>
      <c r="Z6550" t="s">
        <v>56</v>
      </c>
    </row>
    <row r="6551" spans="1:26" x14ac:dyDescent="0.25">
      <c r="A6551">
        <v>7</v>
      </c>
      <c r="B6551" t="s">
        <v>25</v>
      </c>
      <c r="C6551">
        <v>6</v>
      </c>
      <c r="D6551" t="s">
        <v>26</v>
      </c>
      <c r="E6551" t="s">
        <v>1609</v>
      </c>
      <c r="F6551" t="s">
        <v>13</v>
      </c>
      <c r="G6551" t="s">
        <v>6184</v>
      </c>
      <c r="H6551" s="1">
        <v>0</v>
      </c>
      <c r="I6551">
        <v>1</v>
      </c>
      <c r="J6551" s="3">
        <v>43375</v>
      </c>
      <c r="K6551" t="s">
        <v>6185</v>
      </c>
      <c r="L6551" t="s">
        <v>73</v>
      </c>
      <c r="M6551">
        <v>47905</v>
      </c>
      <c r="N6551">
        <v>1499</v>
      </c>
      <c r="O6551" t="s">
        <v>534</v>
      </c>
      <c r="P6551" s="4">
        <v>10</v>
      </c>
      <c r="Q6551" s="4">
        <v>2</v>
      </c>
      <c r="R6551" t="s">
        <v>75</v>
      </c>
      <c r="T6551" s="2">
        <v>9.51</v>
      </c>
      <c r="U6551" s="4">
        <v>34</v>
      </c>
      <c r="V6551" t="s">
        <v>33</v>
      </c>
      <c r="W6551" s="3">
        <v>43382</v>
      </c>
      <c r="X6551" t="s">
        <v>39</v>
      </c>
      <c r="Y6551" t="s">
        <v>167</v>
      </c>
      <c r="Z6551" t="s">
        <v>49</v>
      </c>
    </row>
    <row r="6552" spans="1:26" x14ac:dyDescent="0.25">
      <c r="A6552">
        <v>6</v>
      </c>
      <c r="B6552" t="s">
        <v>10</v>
      </c>
      <c r="C6552">
        <v>6</v>
      </c>
      <c r="D6552" t="s">
        <v>26</v>
      </c>
      <c r="E6552" t="s">
        <v>818</v>
      </c>
      <c r="F6552" t="s">
        <v>13</v>
      </c>
      <c r="G6552" t="s">
        <v>1449</v>
      </c>
      <c r="H6552" s="1">
        <v>0</v>
      </c>
      <c r="I6552">
        <v>1</v>
      </c>
      <c r="J6552" s="3">
        <v>43495</v>
      </c>
      <c r="K6552" t="s">
        <v>1450</v>
      </c>
      <c r="L6552" t="s">
        <v>73</v>
      </c>
      <c r="M6552">
        <v>50315</v>
      </c>
      <c r="N6552">
        <v>355</v>
      </c>
      <c r="O6552" t="s">
        <v>4514</v>
      </c>
      <c r="P6552" s="4">
        <v>11</v>
      </c>
      <c r="Q6552" s="4">
        <v>2</v>
      </c>
      <c r="R6552" t="s">
        <v>75</v>
      </c>
      <c r="T6552" s="2">
        <v>10.88</v>
      </c>
      <c r="U6552" s="4">
        <v>40</v>
      </c>
      <c r="V6552" t="s">
        <v>33</v>
      </c>
      <c r="W6552" s="3">
        <v>43501</v>
      </c>
      <c r="X6552" t="s">
        <v>39</v>
      </c>
      <c r="Y6552" t="s">
        <v>304</v>
      </c>
      <c r="Z6552" t="s">
        <v>49</v>
      </c>
    </row>
    <row r="6553" spans="1:26" x14ac:dyDescent="0.25">
      <c r="A6553">
        <v>6</v>
      </c>
      <c r="B6553" t="s">
        <v>10</v>
      </c>
      <c r="C6553">
        <v>6</v>
      </c>
      <c r="D6553" t="s">
        <v>26</v>
      </c>
      <c r="E6553" t="s">
        <v>209</v>
      </c>
      <c r="F6553" t="s">
        <v>13</v>
      </c>
      <c r="G6553" t="s">
        <v>5316</v>
      </c>
      <c r="H6553" s="1">
        <v>0</v>
      </c>
      <c r="I6553">
        <v>1</v>
      </c>
      <c r="J6553" s="3">
        <v>43079</v>
      </c>
      <c r="K6553" t="s">
        <v>5473</v>
      </c>
      <c r="L6553" t="s">
        <v>73</v>
      </c>
      <c r="M6553">
        <v>49201</v>
      </c>
      <c r="N6553">
        <v>250</v>
      </c>
      <c r="O6553" t="s">
        <v>3726</v>
      </c>
      <c r="P6553" s="4">
        <v>2</v>
      </c>
      <c r="Q6553" s="4">
        <v>2</v>
      </c>
      <c r="R6553" t="s">
        <v>75</v>
      </c>
      <c r="T6553" s="2">
        <v>1.52</v>
      </c>
      <c r="U6553" s="4">
        <v>4</v>
      </c>
      <c r="V6553" t="s">
        <v>33</v>
      </c>
      <c r="W6553" s="3">
        <v>43085</v>
      </c>
      <c r="X6553" t="s">
        <v>39</v>
      </c>
      <c r="Y6553" t="s">
        <v>156</v>
      </c>
      <c r="Z6553" t="s">
        <v>49</v>
      </c>
    </row>
    <row r="6554" spans="1:26" x14ac:dyDescent="0.25">
      <c r="A6554">
        <v>7</v>
      </c>
      <c r="B6554" t="s">
        <v>25</v>
      </c>
      <c r="C6554">
        <v>6</v>
      </c>
      <c r="D6554" t="s">
        <v>26</v>
      </c>
      <c r="E6554" t="s">
        <v>1609</v>
      </c>
      <c r="F6554" t="s">
        <v>13</v>
      </c>
      <c r="G6554" t="s">
        <v>6184</v>
      </c>
      <c r="H6554" s="1">
        <v>0</v>
      </c>
      <c r="I6554">
        <v>1</v>
      </c>
      <c r="J6554" s="3">
        <v>43375</v>
      </c>
      <c r="K6554" t="s">
        <v>6185</v>
      </c>
      <c r="L6554" t="s">
        <v>73</v>
      </c>
      <c r="M6554">
        <v>47905</v>
      </c>
      <c r="N6554">
        <v>898</v>
      </c>
      <c r="O6554" t="s">
        <v>2778</v>
      </c>
      <c r="P6554" s="4">
        <v>331</v>
      </c>
      <c r="Q6554" s="4">
        <v>2</v>
      </c>
      <c r="R6554" t="s">
        <v>75</v>
      </c>
      <c r="T6554" s="2">
        <v>331.19</v>
      </c>
      <c r="U6554" s="4">
        <v>736</v>
      </c>
      <c r="V6554" t="s">
        <v>33</v>
      </c>
      <c r="W6554" s="3">
        <v>43382</v>
      </c>
      <c r="X6554" t="s">
        <v>39</v>
      </c>
      <c r="Y6554" t="s">
        <v>167</v>
      </c>
      <c r="Z6554" t="s">
        <v>54</v>
      </c>
    </row>
    <row r="6555" spans="1:26" x14ac:dyDescent="0.25">
      <c r="A6555">
        <v>4</v>
      </c>
      <c r="B6555" t="s">
        <v>43</v>
      </c>
      <c r="C6555">
        <v>6</v>
      </c>
      <c r="D6555" t="s">
        <v>26</v>
      </c>
      <c r="E6555" t="s">
        <v>535</v>
      </c>
      <c r="F6555" t="s">
        <v>13</v>
      </c>
      <c r="G6555" t="s">
        <v>5300</v>
      </c>
      <c r="H6555" s="1">
        <v>0</v>
      </c>
      <c r="I6555">
        <v>1</v>
      </c>
      <c r="J6555" s="3">
        <v>43808</v>
      </c>
      <c r="K6555" t="s">
        <v>5483</v>
      </c>
      <c r="L6555" t="s">
        <v>73</v>
      </c>
      <c r="M6555">
        <v>48234</v>
      </c>
      <c r="N6555">
        <v>1634</v>
      </c>
      <c r="O6555" t="s">
        <v>826</v>
      </c>
      <c r="P6555" s="4">
        <v>20</v>
      </c>
      <c r="Q6555" s="4">
        <v>2</v>
      </c>
      <c r="R6555" t="s">
        <v>75</v>
      </c>
      <c r="T6555" s="2">
        <v>19.52</v>
      </c>
      <c r="U6555" s="4">
        <v>42</v>
      </c>
      <c r="V6555" t="s">
        <v>33</v>
      </c>
      <c r="W6555" s="3">
        <v>43812</v>
      </c>
      <c r="X6555" t="s">
        <v>39</v>
      </c>
      <c r="Y6555" t="s">
        <v>156</v>
      </c>
      <c r="Z6555" t="s">
        <v>54</v>
      </c>
    </row>
    <row r="6556" spans="1:26" x14ac:dyDescent="0.25">
      <c r="A6556">
        <v>4</v>
      </c>
      <c r="B6556" t="s">
        <v>43</v>
      </c>
      <c r="C6556">
        <v>6</v>
      </c>
      <c r="D6556" t="s">
        <v>26</v>
      </c>
      <c r="E6556" t="s">
        <v>6186</v>
      </c>
      <c r="F6556" t="s">
        <v>13</v>
      </c>
      <c r="G6556" t="s">
        <v>5393</v>
      </c>
      <c r="H6556" s="1">
        <v>0</v>
      </c>
      <c r="I6556">
        <v>1</v>
      </c>
      <c r="J6556" s="3">
        <v>43666</v>
      </c>
      <c r="K6556" t="s">
        <v>6187</v>
      </c>
      <c r="L6556" t="s">
        <v>73</v>
      </c>
      <c r="M6556">
        <v>55369</v>
      </c>
      <c r="N6556">
        <v>898</v>
      </c>
      <c r="O6556" t="s">
        <v>2778</v>
      </c>
      <c r="P6556" s="4">
        <v>331</v>
      </c>
      <c r="Q6556" s="4">
        <v>2</v>
      </c>
      <c r="R6556" t="s">
        <v>75</v>
      </c>
      <c r="T6556" s="2">
        <v>331.19</v>
      </c>
      <c r="U6556" s="4">
        <v>736</v>
      </c>
      <c r="V6556" t="s">
        <v>33</v>
      </c>
      <c r="W6556" s="3">
        <v>43670</v>
      </c>
      <c r="X6556" t="s">
        <v>39</v>
      </c>
      <c r="Y6556" t="s">
        <v>151</v>
      </c>
      <c r="Z6556" t="s">
        <v>54</v>
      </c>
    </row>
    <row r="6557" spans="1:26" x14ac:dyDescent="0.25">
      <c r="A6557">
        <v>4</v>
      </c>
      <c r="B6557" t="s">
        <v>43</v>
      </c>
      <c r="C6557">
        <v>6</v>
      </c>
      <c r="D6557" t="s">
        <v>26</v>
      </c>
      <c r="E6557" t="s">
        <v>201</v>
      </c>
      <c r="F6557" t="s">
        <v>13</v>
      </c>
      <c r="G6557" t="s">
        <v>5479</v>
      </c>
      <c r="H6557" s="1">
        <v>0</v>
      </c>
      <c r="I6557">
        <v>1</v>
      </c>
      <c r="J6557" s="3">
        <v>43414</v>
      </c>
      <c r="K6557" t="s">
        <v>5480</v>
      </c>
      <c r="L6557" t="s">
        <v>73</v>
      </c>
      <c r="M6557">
        <v>65807</v>
      </c>
      <c r="N6557">
        <v>1647</v>
      </c>
      <c r="O6557" t="s">
        <v>8228</v>
      </c>
      <c r="P6557" s="4">
        <v>39</v>
      </c>
      <c r="Q6557" s="4">
        <v>2</v>
      </c>
      <c r="R6557" t="s">
        <v>75</v>
      </c>
      <c r="T6557" s="2">
        <v>39.340000000000003</v>
      </c>
      <c r="U6557" s="4">
        <v>82</v>
      </c>
      <c r="V6557" t="s">
        <v>33</v>
      </c>
      <c r="W6557" s="3">
        <v>43418</v>
      </c>
      <c r="X6557" t="s">
        <v>39</v>
      </c>
      <c r="Y6557" t="s">
        <v>368</v>
      </c>
      <c r="Z6557" t="s">
        <v>54</v>
      </c>
    </row>
    <row r="6558" spans="1:26" x14ac:dyDescent="0.25">
      <c r="A6558">
        <v>5</v>
      </c>
      <c r="B6558" t="s">
        <v>43</v>
      </c>
      <c r="C6558">
        <v>6</v>
      </c>
      <c r="D6558" t="s">
        <v>26</v>
      </c>
      <c r="E6558" t="s">
        <v>3717</v>
      </c>
      <c r="F6558" t="s">
        <v>13</v>
      </c>
      <c r="G6558" t="s">
        <v>5497</v>
      </c>
      <c r="H6558" s="1">
        <v>0</v>
      </c>
      <c r="I6558">
        <v>1</v>
      </c>
      <c r="J6558" s="3">
        <v>43103</v>
      </c>
      <c r="K6558" t="s">
        <v>5498</v>
      </c>
      <c r="L6558" t="s">
        <v>73</v>
      </c>
      <c r="M6558">
        <v>74012</v>
      </c>
      <c r="N6558">
        <v>1519</v>
      </c>
      <c r="O6558" t="s">
        <v>725</v>
      </c>
      <c r="P6558" s="4">
        <v>5</v>
      </c>
      <c r="Q6558" s="4">
        <v>2</v>
      </c>
      <c r="R6558" t="s">
        <v>75</v>
      </c>
      <c r="T6558" s="2">
        <v>5.35</v>
      </c>
      <c r="U6558" s="4">
        <v>12</v>
      </c>
      <c r="V6558" t="s">
        <v>33</v>
      </c>
      <c r="W6558" s="3">
        <v>43108</v>
      </c>
      <c r="X6558" t="s">
        <v>39</v>
      </c>
      <c r="Y6558" t="s">
        <v>401</v>
      </c>
      <c r="Z6558" t="s">
        <v>54</v>
      </c>
    </row>
    <row r="6559" spans="1:26" x14ac:dyDescent="0.25">
      <c r="A6559">
        <v>4</v>
      </c>
      <c r="B6559" t="s">
        <v>43</v>
      </c>
      <c r="C6559">
        <v>6</v>
      </c>
      <c r="D6559" t="s">
        <v>26</v>
      </c>
      <c r="E6559" t="s">
        <v>305</v>
      </c>
      <c r="F6559" t="s">
        <v>13</v>
      </c>
      <c r="G6559" t="s">
        <v>5633</v>
      </c>
      <c r="H6559" s="1">
        <v>0</v>
      </c>
      <c r="I6559">
        <v>1</v>
      </c>
      <c r="J6559" s="3">
        <v>43598</v>
      </c>
      <c r="K6559" t="s">
        <v>6188</v>
      </c>
      <c r="L6559" t="s">
        <v>73</v>
      </c>
      <c r="M6559">
        <v>47201</v>
      </c>
      <c r="N6559">
        <v>1591</v>
      </c>
      <c r="O6559" t="s">
        <v>578</v>
      </c>
      <c r="P6559" s="4">
        <v>81</v>
      </c>
      <c r="Q6559" s="4">
        <v>2</v>
      </c>
      <c r="R6559" t="s">
        <v>75</v>
      </c>
      <c r="T6559" s="2">
        <v>81.430000000000007</v>
      </c>
      <c r="U6559" s="4">
        <v>181</v>
      </c>
      <c r="V6559" t="s">
        <v>33</v>
      </c>
      <c r="W6559" s="3">
        <v>43602</v>
      </c>
      <c r="X6559" t="s">
        <v>39</v>
      </c>
      <c r="Y6559" t="s">
        <v>167</v>
      </c>
      <c r="Z6559" t="s">
        <v>119</v>
      </c>
    </row>
    <row r="6560" spans="1:26" x14ac:dyDescent="0.25">
      <c r="A6560">
        <v>5</v>
      </c>
      <c r="B6560" t="s">
        <v>43</v>
      </c>
      <c r="C6560">
        <v>6</v>
      </c>
      <c r="D6560" t="s">
        <v>26</v>
      </c>
      <c r="E6560" t="s">
        <v>3809</v>
      </c>
      <c r="F6560" t="s">
        <v>13</v>
      </c>
      <c r="G6560" t="s">
        <v>5210</v>
      </c>
      <c r="H6560" s="1">
        <v>0</v>
      </c>
      <c r="I6560">
        <v>1</v>
      </c>
      <c r="J6560" s="3">
        <v>43666</v>
      </c>
      <c r="K6560" t="s">
        <v>5485</v>
      </c>
      <c r="L6560" t="s">
        <v>73</v>
      </c>
      <c r="M6560">
        <v>57103</v>
      </c>
      <c r="N6560">
        <v>194</v>
      </c>
      <c r="O6560" t="s">
        <v>3426</v>
      </c>
      <c r="P6560" s="4">
        <v>7</v>
      </c>
      <c r="Q6560" s="4">
        <v>2</v>
      </c>
      <c r="R6560" t="s">
        <v>75</v>
      </c>
      <c r="T6560" s="2">
        <v>6.87</v>
      </c>
      <c r="U6560" s="4">
        <v>15</v>
      </c>
      <c r="V6560" t="s">
        <v>33</v>
      </c>
      <c r="W6560" s="3">
        <v>43671</v>
      </c>
      <c r="X6560" t="s">
        <v>39</v>
      </c>
      <c r="Y6560" t="s">
        <v>3351</v>
      </c>
      <c r="Z6560" t="s">
        <v>35</v>
      </c>
    </row>
    <row r="6561" spans="1:26" x14ac:dyDescent="0.25">
      <c r="A6561">
        <v>5</v>
      </c>
      <c r="B6561" t="s">
        <v>43</v>
      </c>
      <c r="C6561">
        <v>6</v>
      </c>
      <c r="D6561" t="s">
        <v>26</v>
      </c>
      <c r="E6561" t="s">
        <v>305</v>
      </c>
      <c r="F6561" t="s">
        <v>13</v>
      </c>
      <c r="G6561" t="s">
        <v>5427</v>
      </c>
      <c r="H6561" s="1">
        <v>0</v>
      </c>
      <c r="I6561">
        <v>1</v>
      </c>
      <c r="J6561" s="3">
        <v>43424</v>
      </c>
      <c r="K6561" t="s">
        <v>6182</v>
      </c>
      <c r="L6561" t="s">
        <v>73</v>
      </c>
      <c r="M6561">
        <v>47201</v>
      </c>
      <c r="N6561">
        <v>131</v>
      </c>
      <c r="O6561" t="s">
        <v>8246</v>
      </c>
      <c r="P6561" s="4">
        <v>4</v>
      </c>
      <c r="Q6561" s="4">
        <v>2</v>
      </c>
      <c r="R6561" t="s">
        <v>75</v>
      </c>
      <c r="T6561" s="2">
        <v>4.09</v>
      </c>
      <c r="U6561" s="4">
        <v>9</v>
      </c>
      <c r="V6561" t="s">
        <v>33</v>
      </c>
      <c r="W6561" s="3">
        <v>43429</v>
      </c>
      <c r="X6561" t="s">
        <v>39</v>
      </c>
      <c r="Y6561" t="s">
        <v>167</v>
      </c>
      <c r="Z6561" t="s">
        <v>64</v>
      </c>
    </row>
    <row r="6562" spans="1:26" x14ac:dyDescent="0.25">
      <c r="A6562">
        <v>4</v>
      </c>
      <c r="B6562" t="s">
        <v>43</v>
      </c>
      <c r="C6562">
        <v>6</v>
      </c>
      <c r="D6562" t="s">
        <v>26</v>
      </c>
      <c r="E6562" t="s">
        <v>305</v>
      </c>
      <c r="F6562" t="s">
        <v>13</v>
      </c>
      <c r="G6562" t="s">
        <v>5782</v>
      </c>
      <c r="H6562" s="1">
        <v>0</v>
      </c>
      <c r="I6562">
        <v>1</v>
      </c>
      <c r="J6562" s="3">
        <v>42672</v>
      </c>
      <c r="K6562" t="s">
        <v>6189</v>
      </c>
      <c r="L6562" t="s">
        <v>73</v>
      </c>
      <c r="M6562">
        <v>47201</v>
      </c>
      <c r="N6562">
        <v>1464</v>
      </c>
      <c r="O6562" t="s">
        <v>204</v>
      </c>
      <c r="P6562" s="4">
        <v>36</v>
      </c>
      <c r="Q6562" s="4">
        <v>2</v>
      </c>
      <c r="R6562" t="s">
        <v>75</v>
      </c>
      <c r="T6562" s="2">
        <v>35.659999999999997</v>
      </c>
      <c r="U6562" s="4">
        <v>76</v>
      </c>
      <c r="V6562" t="s">
        <v>33</v>
      </c>
      <c r="W6562" s="3">
        <v>42676</v>
      </c>
      <c r="X6562" t="s">
        <v>39</v>
      </c>
      <c r="Y6562" t="s">
        <v>167</v>
      </c>
      <c r="Z6562" t="s">
        <v>64</v>
      </c>
    </row>
    <row r="6563" spans="1:26" x14ac:dyDescent="0.25">
      <c r="A6563">
        <v>4</v>
      </c>
      <c r="B6563" t="s">
        <v>43</v>
      </c>
      <c r="C6563">
        <v>6</v>
      </c>
      <c r="D6563" t="s">
        <v>26</v>
      </c>
      <c r="E6563" t="s">
        <v>5827</v>
      </c>
      <c r="F6563" t="s">
        <v>13</v>
      </c>
      <c r="G6563" t="s">
        <v>5256</v>
      </c>
      <c r="H6563" s="1">
        <v>0</v>
      </c>
      <c r="I6563">
        <v>1</v>
      </c>
      <c r="J6563" s="3">
        <v>43659</v>
      </c>
      <c r="K6563" t="s">
        <v>6190</v>
      </c>
      <c r="L6563" t="s">
        <v>73</v>
      </c>
      <c r="M6563">
        <v>66212</v>
      </c>
      <c r="N6563">
        <v>1524</v>
      </c>
      <c r="O6563" t="s">
        <v>2908</v>
      </c>
      <c r="P6563" s="4">
        <v>6</v>
      </c>
      <c r="Q6563" s="4">
        <v>2</v>
      </c>
      <c r="R6563" t="s">
        <v>75</v>
      </c>
      <c r="T6563" s="2">
        <v>6.24</v>
      </c>
      <c r="U6563" s="4">
        <v>14</v>
      </c>
      <c r="V6563" t="s">
        <v>33</v>
      </c>
      <c r="W6563" s="3">
        <v>43663</v>
      </c>
      <c r="X6563" t="s">
        <v>39</v>
      </c>
      <c r="Y6563" t="s">
        <v>2166</v>
      </c>
      <c r="Z6563" t="s">
        <v>64</v>
      </c>
    </row>
    <row r="6564" spans="1:26" x14ac:dyDescent="0.25">
      <c r="A6564">
        <v>4</v>
      </c>
      <c r="B6564" t="s">
        <v>43</v>
      </c>
      <c r="C6564">
        <v>6</v>
      </c>
      <c r="D6564" t="s">
        <v>26</v>
      </c>
      <c r="E6564" t="s">
        <v>535</v>
      </c>
      <c r="F6564" t="s">
        <v>13</v>
      </c>
      <c r="G6564" t="s">
        <v>5300</v>
      </c>
      <c r="H6564" s="1">
        <v>0</v>
      </c>
      <c r="I6564">
        <v>1</v>
      </c>
      <c r="J6564" s="3">
        <v>43808</v>
      </c>
      <c r="K6564" t="s">
        <v>5483</v>
      </c>
      <c r="L6564" t="s">
        <v>73</v>
      </c>
      <c r="M6564">
        <v>48234</v>
      </c>
      <c r="N6564">
        <v>1742</v>
      </c>
      <c r="O6564" t="s">
        <v>4606</v>
      </c>
      <c r="P6564" s="4">
        <v>6</v>
      </c>
      <c r="Q6564" s="4">
        <v>2</v>
      </c>
      <c r="R6564" t="s">
        <v>75</v>
      </c>
      <c r="T6564" s="2">
        <v>6.22</v>
      </c>
      <c r="U6564" s="4">
        <v>13</v>
      </c>
      <c r="V6564" t="s">
        <v>33</v>
      </c>
      <c r="W6564" s="3">
        <v>43812</v>
      </c>
      <c r="X6564" t="s">
        <v>39</v>
      </c>
      <c r="Y6564" t="s">
        <v>156</v>
      </c>
      <c r="Z6564" t="s">
        <v>64</v>
      </c>
    </row>
    <row r="6565" spans="1:26" x14ac:dyDescent="0.25">
      <c r="A6565">
        <v>6</v>
      </c>
      <c r="B6565" t="s">
        <v>10</v>
      </c>
      <c r="C6565">
        <v>6</v>
      </c>
      <c r="D6565" t="s">
        <v>26</v>
      </c>
      <c r="E6565" t="s">
        <v>3786</v>
      </c>
      <c r="F6565" t="s">
        <v>13</v>
      </c>
      <c r="G6565" t="s">
        <v>216</v>
      </c>
      <c r="H6565" s="1">
        <v>0</v>
      </c>
      <c r="I6565">
        <v>1</v>
      </c>
      <c r="J6565" s="3">
        <v>43828</v>
      </c>
      <c r="K6565" t="s">
        <v>6191</v>
      </c>
      <c r="L6565" t="s">
        <v>73</v>
      </c>
      <c r="M6565">
        <v>49505</v>
      </c>
      <c r="N6565">
        <v>1708</v>
      </c>
      <c r="O6565" t="s">
        <v>3050</v>
      </c>
      <c r="P6565" s="4">
        <v>101</v>
      </c>
      <c r="Q6565" s="4">
        <v>2</v>
      </c>
      <c r="R6565" t="s">
        <v>75</v>
      </c>
      <c r="T6565" s="2">
        <v>100.66</v>
      </c>
      <c r="U6565" s="4">
        <v>210</v>
      </c>
      <c r="V6565" t="s">
        <v>33</v>
      </c>
      <c r="W6565" s="3">
        <v>43834</v>
      </c>
      <c r="X6565" t="s">
        <v>39</v>
      </c>
      <c r="Y6565" t="s">
        <v>156</v>
      </c>
      <c r="Z6565" t="s">
        <v>64</v>
      </c>
    </row>
    <row r="6566" spans="1:26" x14ac:dyDescent="0.25">
      <c r="A6566">
        <v>4</v>
      </c>
      <c r="B6566" t="s">
        <v>43</v>
      </c>
      <c r="C6566">
        <v>6</v>
      </c>
      <c r="D6566" t="s">
        <v>26</v>
      </c>
      <c r="E6566" t="s">
        <v>1735</v>
      </c>
      <c r="F6566" t="s">
        <v>13</v>
      </c>
      <c r="G6566" t="s">
        <v>914</v>
      </c>
      <c r="H6566" s="1">
        <v>0</v>
      </c>
      <c r="I6566">
        <v>1</v>
      </c>
      <c r="J6566" s="3">
        <v>42891</v>
      </c>
      <c r="K6566" t="s">
        <v>6192</v>
      </c>
      <c r="L6566" t="s">
        <v>73</v>
      </c>
      <c r="M6566">
        <v>63301</v>
      </c>
      <c r="N6566">
        <v>1780</v>
      </c>
      <c r="O6566" t="s">
        <v>3356</v>
      </c>
      <c r="P6566" s="4">
        <v>5</v>
      </c>
      <c r="Q6566" s="4">
        <v>2</v>
      </c>
      <c r="R6566" t="s">
        <v>75</v>
      </c>
      <c r="T6566" s="2">
        <v>4.75</v>
      </c>
      <c r="U6566" s="4">
        <v>11</v>
      </c>
      <c r="V6566" t="s">
        <v>33</v>
      </c>
      <c r="W6566" s="3">
        <v>42895</v>
      </c>
      <c r="X6566" t="s">
        <v>39</v>
      </c>
      <c r="Y6566" t="s">
        <v>368</v>
      </c>
      <c r="Z6566" t="s">
        <v>64</v>
      </c>
    </row>
    <row r="6567" spans="1:26" x14ac:dyDescent="0.25">
      <c r="A6567">
        <v>4</v>
      </c>
      <c r="B6567" t="s">
        <v>43</v>
      </c>
      <c r="C6567">
        <v>6</v>
      </c>
      <c r="D6567" t="s">
        <v>26</v>
      </c>
      <c r="E6567" t="s">
        <v>305</v>
      </c>
      <c r="F6567" t="s">
        <v>13</v>
      </c>
      <c r="G6567" t="s">
        <v>5633</v>
      </c>
      <c r="H6567" s="1">
        <v>0</v>
      </c>
      <c r="I6567">
        <v>1</v>
      </c>
      <c r="J6567" s="3">
        <v>43598</v>
      </c>
      <c r="K6567" t="s">
        <v>6188</v>
      </c>
      <c r="L6567" t="s">
        <v>73</v>
      </c>
      <c r="M6567">
        <v>47201</v>
      </c>
      <c r="N6567">
        <v>1551</v>
      </c>
      <c r="O6567" t="s">
        <v>3475</v>
      </c>
      <c r="P6567" s="4">
        <v>95</v>
      </c>
      <c r="Q6567" s="4">
        <v>2</v>
      </c>
      <c r="R6567" t="s">
        <v>75</v>
      </c>
      <c r="T6567" s="2">
        <v>95.46</v>
      </c>
      <c r="U6567" s="4">
        <v>530</v>
      </c>
      <c r="V6567" t="s">
        <v>33</v>
      </c>
      <c r="W6567" s="3">
        <v>43602</v>
      </c>
      <c r="X6567" t="s">
        <v>39</v>
      </c>
      <c r="Y6567" t="s">
        <v>167</v>
      </c>
      <c r="Z6567" t="s">
        <v>42</v>
      </c>
    </row>
    <row r="6568" spans="1:26" x14ac:dyDescent="0.25">
      <c r="A6568">
        <v>7</v>
      </c>
      <c r="B6568" t="s">
        <v>25</v>
      </c>
      <c r="C6568">
        <v>6</v>
      </c>
      <c r="D6568" t="s">
        <v>26</v>
      </c>
      <c r="E6568" t="s">
        <v>1609</v>
      </c>
      <c r="F6568" t="s">
        <v>13</v>
      </c>
      <c r="G6568" t="s">
        <v>6184</v>
      </c>
      <c r="H6568" s="1">
        <v>0</v>
      </c>
      <c r="I6568">
        <v>1</v>
      </c>
      <c r="J6568" s="3">
        <v>43375</v>
      </c>
      <c r="K6568" t="s">
        <v>6185</v>
      </c>
      <c r="L6568" t="s">
        <v>73</v>
      </c>
      <c r="M6568">
        <v>47905</v>
      </c>
      <c r="N6568">
        <v>54</v>
      </c>
      <c r="O6568" t="s">
        <v>3505</v>
      </c>
      <c r="P6568" s="4">
        <v>5</v>
      </c>
      <c r="Q6568" s="4">
        <v>2</v>
      </c>
      <c r="R6568" t="s">
        <v>75</v>
      </c>
      <c r="T6568" s="2">
        <v>4.87</v>
      </c>
      <c r="U6568" s="4">
        <v>32</v>
      </c>
      <c r="V6568" t="s">
        <v>33</v>
      </c>
      <c r="W6568" s="3">
        <v>43382</v>
      </c>
      <c r="X6568" t="s">
        <v>39</v>
      </c>
      <c r="Y6568" t="s">
        <v>167</v>
      </c>
      <c r="Z6568" t="s">
        <v>42</v>
      </c>
    </row>
    <row r="6569" spans="1:26" x14ac:dyDescent="0.25">
      <c r="A6569">
        <v>4</v>
      </c>
      <c r="B6569" t="s">
        <v>43</v>
      </c>
      <c r="C6569">
        <v>6</v>
      </c>
      <c r="D6569" t="s">
        <v>26</v>
      </c>
      <c r="E6569" t="s">
        <v>5827</v>
      </c>
      <c r="F6569" t="s">
        <v>13</v>
      </c>
      <c r="G6569" t="s">
        <v>5256</v>
      </c>
      <c r="H6569" s="1">
        <v>0</v>
      </c>
      <c r="I6569">
        <v>1</v>
      </c>
      <c r="J6569" s="3">
        <v>43659</v>
      </c>
      <c r="K6569" t="s">
        <v>6190</v>
      </c>
      <c r="L6569" t="s">
        <v>73</v>
      </c>
      <c r="M6569">
        <v>66212</v>
      </c>
      <c r="N6569">
        <v>1498</v>
      </c>
      <c r="O6569" t="s">
        <v>3674</v>
      </c>
      <c r="P6569" s="4">
        <v>94</v>
      </c>
      <c r="Q6569" s="4">
        <v>2</v>
      </c>
      <c r="R6569" t="s">
        <v>75</v>
      </c>
      <c r="T6569" s="2">
        <v>93.7</v>
      </c>
      <c r="U6569" s="4">
        <v>360</v>
      </c>
      <c r="V6569" t="s">
        <v>33</v>
      </c>
      <c r="W6569" s="3">
        <v>43663</v>
      </c>
      <c r="X6569" t="s">
        <v>39</v>
      </c>
      <c r="Y6569" t="s">
        <v>2166</v>
      </c>
      <c r="Z6569" t="s">
        <v>42</v>
      </c>
    </row>
    <row r="6570" spans="1:26" x14ac:dyDescent="0.25">
      <c r="A6570">
        <v>4</v>
      </c>
      <c r="B6570" t="s">
        <v>43</v>
      </c>
      <c r="C6570">
        <v>6</v>
      </c>
      <c r="D6570" t="s">
        <v>26</v>
      </c>
      <c r="E6570" t="s">
        <v>2135</v>
      </c>
      <c r="F6570" t="s">
        <v>13</v>
      </c>
      <c r="G6570" t="s">
        <v>5778</v>
      </c>
      <c r="H6570" s="1">
        <v>0</v>
      </c>
      <c r="I6570">
        <v>1</v>
      </c>
      <c r="J6570" s="3">
        <v>43816</v>
      </c>
      <c r="K6570" t="s">
        <v>6193</v>
      </c>
      <c r="L6570" t="s">
        <v>73</v>
      </c>
      <c r="M6570">
        <v>54703</v>
      </c>
      <c r="N6570">
        <v>101</v>
      </c>
      <c r="O6570" t="s">
        <v>3361</v>
      </c>
      <c r="P6570" s="4">
        <v>8</v>
      </c>
      <c r="Q6570" s="4">
        <v>2</v>
      </c>
      <c r="R6570" t="s">
        <v>75</v>
      </c>
      <c r="T6570" s="2">
        <v>8.4700000000000006</v>
      </c>
      <c r="U6570" s="4">
        <v>33</v>
      </c>
      <c r="V6570" t="s">
        <v>33</v>
      </c>
      <c r="W6570" s="3">
        <v>43820</v>
      </c>
      <c r="X6570" t="s">
        <v>39</v>
      </c>
      <c r="Y6570" t="s">
        <v>82</v>
      </c>
      <c r="Z6570" t="s">
        <v>42</v>
      </c>
    </row>
    <row r="6571" spans="1:26" x14ac:dyDescent="0.25">
      <c r="A6571">
        <v>5</v>
      </c>
      <c r="B6571" t="s">
        <v>43</v>
      </c>
      <c r="C6571">
        <v>6</v>
      </c>
      <c r="D6571" t="s">
        <v>26</v>
      </c>
      <c r="E6571" t="s">
        <v>1832</v>
      </c>
      <c r="F6571" t="s">
        <v>13</v>
      </c>
      <c r="G6571" t="s">
        <v>5205</v>
      </c>
      <c r="H6571" s="1">
        <v>0</v>
      </c>
      <c r="I6571">
        <v>1</v>
      </c>
      <c r="J6571" s="3">
        <v>43404</v>
      </c>
      <c r="K6571" t="s">
        <v>5484</v>
      </c>
      <c r="L6571" t="s">
        <v>73</v>
      </c>
      <c r="M6571">
        <v>74133</v>
      </c>
      <c r="N6571">
        <v>671</v>
      </c>
      <c r="O6571" t="s">
        <v>355</v>
      </c>
      <c r="P6571" s="4">
        <v>6</v>
      </c>
      <c r="Q6571" s="4">
        <v>2</v>
      </c>
      <c r="R6571" t="s">
        <v>75</v>
      </c>
      <c r="T6571" s="2">
        <v>6.15</v>
      </c>
      <c r="U6571" s="4">
        <v>22</v>
      </c>
      <c r="V6571" t="s">
        <v>33</v>
      </c>
      <c r="W6571" s="3">
        <v>43409</v>
      </c>
      <c r="X6571" t="s">
        <v>39</v>
      </c>
      <c r="Y6571" t="s">
        <v>401</v>
      </c>
      <c r="Z6571" t="s">
        <v>356</v>
      </c>
    </row>
    <row r="6572" spans="1:26" x14ac:dyDescent="0.25">
      <c r="A6572">
        <v>5</v>
      </c>
      <c r="B6572" t="s">
        <v>43</v>
      </c>
      <c r="C6572">
        <v>6</v>
      </c>
      <c r="D6572" t="s">
        <v>26</v>
      </c>
      <c r="E6572" t="s">
        <v>1832</v>
      </c>
      <c r="F6572" t="s">
        <v>13</v>
      </c>
      <c r="G6572" t="s">
        <v>5205</v>
      </c>
      <c r="H6572" s="1">
        <v>0</v>
      </c>
      <c r="I6572">
        <v>1</v>
      </c>
      <c r="J6572" s="3">
        <v>43404</v>
      </c>
      <c r="K6572" t="s">
        <v>5484</v>
      </c>
      <c r="L6572" t="s">
        <v>73</v>
      </c>
      <c r="M6572">
        <v>74133</v>
      </c>
      <c r="N6572">
        <v>1123</v>
      </c>
      <c r="O6572" t="s">
        <v>3607</v>
      </c>
      <c r="P6572" s="4">
        <v>3</v>
      </c>
      <c r="Q6572" s="4">
        <v>3</v>
      </c>
      <c r="R6572" t="s">
        <v>75</v>
      </c>
      <c r="T6572" s="2">
        <v>3.47</v>
      </c>
      <c r="U6572" s="4">
        <v>12</v>
      </c>
      <c r="V6572" t="s">
        <v>33</v>
      </c>
      <c r="W6572" s="3">
        <v>43409</v>
      </c>
      <c r="X6572" t="s">
        <v>39</v>
      </c>
      <c r="Y6572" t="s">
        <v>401</v>
      </c>
      <c r="Z6572" t="s">
        <v>49</v>
      </c>
    </row>
    <row r="6573" spans="1:26" x14ac:dyDescent="0.25">
      <c r="A6573">
        <v>4</v>
      </c>
      <c r="B6573" t="s">
        <v>43</v>
      </c>
      <c r="C6573">
        <v>6</v>
      </c>
      <c r="D6573" t="s">
        <v>26</v>
      </c>
      <c r="E6573" t="s">
        <v>305</v>
      </c>
      <c r="F6573" t="s">
        <v>13</v>
      </c>
      <c r="G6573" t="s">
        <v>5633</v>
      </c>
      <c r="H6573" s="1">
        <v>0</v>
      </c>
      <c r="I6573">
        <v>1</v>
      </c>
      <c r="J6573" s="3">
        <v>43598</v>
      </c>
      <c r="K6573" t="s">
        <v>6188</v>
      </c>
      <c r="L6573" t="s">
        <v>73</v>
      </c>
      <c r="M6573">
        <v>47201</v>
      </c>
      <c r="N6573">
        <v>897</v>
      </c>
      <c r="O6573" t="s">
        <v>1314</v>
      </c>
      <c r="P6573" s="4">
        <v>412</v>
      </c>
      <c r="Q6573" s="4">
        <v>3</v>
      </c>
      <c r="R6573" t="s">
        <v>75</v>
      </c>
      <c r="T6573" s="2">
        <v>411.74</v>
      </c>
      <c r="U6573" s="4">
        <v>915</v>
      </c>
      <c r="V6573" t="s">
        <v>33</v>
      </c>
      <c r="W6573" s="3">
        <v>43602</v>
      </c>
      <c r="X6573" t="s">
        <v>39</v>
      </c>
      <c r="Y6573" t="s">
        <v>167</v>
      </c>
      <c r="Z6573" t="s">
        <v>54</v>
      </c>
    </row>
    <row r="6574" spans="1:26" x14ac:dyDescent="0.25">
      <c r="A6574">
        <v>5</v>
      </c>
      <c r="B6574" t="s">
        <v>43</v>
      </c>
      <c r="C6574">
        <v>6</v>
      </c>
      <c r="D6574" t="s">
        <v>26</v>
      </c>
      <c r="E6574" t="s">
        <v>305</v>
      </c>
      <c r="F6574" t="s">
        <v>13</v>
      </c>
      <c r="G6574" t="s">
        <v>5811</v>
      </c>
      <c r="H6574" s="1">
        <v>0</v>
      </c>
      <c r="I6574">
        <v>1</v>
      </c>
      <c r="J6574" s="3">
        <v>43796</v>
      </c>
      <c r="K6574" t="s">
        <v>6194</v>
      </c>
      <c r="L6574" t="s">
        <v>73</v>
      </c>
      <c r="M6574">
        <v>47201</v>
      </c>
      <c r="N6574">
        <v>683</v>
      </c>
      <c r="O6574" t="s">
        <v>3242</v>
      </c>
      <c r="P6574" s="4">
        <v>224</v>
      </c>
      <c r="Q6574" s="4">
        <v>3</v>
      </c>
      <c r="R6574" t="s">
        <v>75</v>
      </c>
      <c r="T6574" s="2">
        <v>224.07</v>
      </c>
      <c r="U6574" s="4">
        <v>498</v>
      </c>
      <c r="V6574" t="s">
        <v>33</v>
      </c>
      <c r="W6574" s="3">
        <v>43801</v>
      </c>
      <c r="X6574" t="s">
        <v>39</v>
      </c>
      <c r="Y6574" t="s">
        <v>167</v>
      </c>
      <c r="Z6574" t="s">
        <v>54</v>
      </c>
    </row>
    <row r="6575" spans="1:26" x14ac:dyDescent="0.25">
      <c r="A6575">
        <v>6</v>
      </c>
      <c r="B6575" t="s">
        <v>10</v>
      </c>
      <c r="C6575">
        <v>6</v>
      </c>
      <c r="D6575" t="s">
        <v>26</v>
      </c>
      <c r="E6575" t="s">
        <v>6195</v>
      </c>
      <c r="F6575" t="s">
        <v>13</v>
      </c>
      <c r="G6575" t="s">
        <v>1438</v>
      </c>
      <c r="H6575" s="1">
        <v>0</v>
      </c>
      <c r="I6575">
        <v>1</v>
      </c>
      <c r="J6575" s="3">
        <v>42739</v>
      </c>
      <c r="K6575" t="s">
        <v>6196</v>
      </c>
      <c r="L6575" t="s">
        <v>73</v>
      </c>
      <c r="M6575">
        <v>55125</v>
      </c>
      <c r="N6575">
        <v>711</v>
      </c>
      <c r="O6575" t="s">
        <v>3170</v>
      </c>
      <c r="P6575" s="4">
        <v>16</v>
      </c>
      <c r="Q6575" s="4">
        <v>3</v>
      </c>
      <c r="R6575" t="s">
        <v>75</v>
      </c>
      <c r="T6575" s="2">
        <v>15.52</v>
      </c>
      <c r="U6575" s="4">
        <v>32</v>
      </c>
      <c r="V6575" t="s">
        <v>33</v>
      </c>
      <c r="W6575" s="3">
        <v>42745</v>
      </c>
      <c r="X6575" t="s">
        <v>39</v>
      </c>
      <c r="Y6575" t="s">
        <v>151</v>
      </c>
      <c r="Z6575" t="s">
        <v>54</v>
      </c>
    </row>
    <row r="6576" spans="1:26" x14ac:dyDescent="0.25">
      <c r="A6576">
        <v>4</v>
      </c>
      <c r="B6576" t="s">
        <v>43</v>
      </c>
      <c r="C6576">
        <v>6</v>
      </c>
      <c r="D6576" t="s">
        <v>26</v>
      </c>
      <c r="E6576" t="s">
        <v>5827</v>
      </c>
      <c r="F6576" t="s">
        <v>13</v>
      </c>
      <c r="G6576" t="s">
        <v>5479</v>
      </c>
      <c r="H6576" s="1">
        <v>0</v>
      </c>
      <c r="I6576">
        <v>1</v>
      </c>
      <c r="J6576" s="3">
        <v>43771</v>
      </c>
      <c r="K6576" t="s">
        <v>6197</v>
      </c>
      <c r="L6576" t="s">
        <v>73</v>
      </c>
      <c r="M6576">
        <v>66212</v>
      </c>
      <c r="N6576">
        <v>1507</v>
      </c>
      <c r="O6576" t="s">
        <v>346</v>
      </c>
      <c r="P6576" s="4">
        <v>9</v>
      </c>
      <c r="Q6576" s="4">
        <v>3</v>
      </c>
      <c r="R6576" t="s">
        <v>75</v>
      </c>
      <c r="T6576" s="2">
        <v>9.1199999999999992</v>
      </c>
      <c r="U6576" s="4">
        <v>18</v>
      </c>
      <c r="V6576" t="s">
        <v>33</v>
      </c>
      <c r="W6576" s="3">
        <v>43775</v>
      </c>
      <c r="X6576" t="s">
        <v>39</v>
      </c>
      <c r="Y6576" t="s">
        <v>2166</v>
      </c>
      <c r="Z6576" t="s">
        <v>176</v>
      </c>
    </row>
    <row r="6577" spans="1:26" x14ac:dyDescent="0.25">
      <c r="A6577">
        <v>4</v>
      </c>
      <c r="B6577" t="s">
        <v>43</v>
      </c>
      <c r="C6577">
        <v>6</v>
      </c>
      <c r="D6577" t="s">
        <v>26</v>
      </c>
      <c r="E6577" t="s">
        <v>3809</v>
      </c>
      <c r="F6577" t="s">
        <v>13</v>
      </c>
      <c r="G6577" t="s">
        <v>520</v>
      </c>
      <c r="H6577" s="1">
        <v>0</v>
      </c>
      <c r="I6577">
        <v>1</v>
      </c>
      <c r="J6577" s="3">
        <v>42566</v>
      </c>
      <c r="K6577" t="s">
        <v>6198</v>
      </c>
      <c r="L6577" t="s">
        <v>73</v>
      </c>
      <c r="M6577">
        <v>57103</v>
      </c>
      <c r="N6577">
        <v>110</v>
      </c>
      <c r="O6577" t="s">
        <v>174</v>
      </c>
      <c r="P6577" s="4">
        <v>3</v>
      </c>
      <c r="Q6577" s="4">
        <v>3</v>
      </c>
      <c r="R6577" t="s">
        <v>75</v>
      </c>
      <c r="T6577" s="2">
        <v>2.68</v>
      </c>
      <c r="U6577" s="4">
        <v>7</v>
      </c>
      <c r="V6577" t="s">
        <v>33</v>
      </c>
      <c r="W6577" s="3">
        <v>42570</v>
      </c>
      <c r="X6577" t="s">
        <v>39</v>
      </c>
      <c r="Y6577" t="s">
        <v>3351</v>
      </c>
      <c r="Z6577" t="s">
        <v>176</v>
      </c>
    </row>
    <row r="6578" spans="1:26" x14ac:dyDescent="0.25">
      <c r="A6578">
        <v>5</v>
      </c>
      <c r="B6578" t="s">
        <v>43</v>
      </c>
      <c r="C6578">
        <v>6</v>
      </c>
      <c r="D6578" t="s">
        <v>26</v>
      </c>
      <c r="E6578" t="s">
        <v>305</v>
      </c>
      <c r="F6578" t="s">
        <v>13</v>
      </c>
      <c r="G6578" t="s">
        <v>5427</v>
      </c>
      <c r="H6578" s="1">
        <v>0</v>
      </c>
      <c r="I6578">
        <v>1</v>
      </c>
      <c r="J6578" s="3">
        <v>43424</v>
      </c>
      <c r="K6578" t="s">
        <v>6182</v>
      </c>
      <c r="L6578" t="s">
        <v>73</v>
      </c>
      <c r="M6578">
        <v>47201</v>
      </c>
      <c r="N6578">
        <v>1680</v>
      </c>
      <c r="O6578" t="s">
        <v>3614</v>
      </c>
      <c r="P6578" s="4">
        <v>151</v>
      </c>
      <c r="Q6578" s="4">
        <v>3</v>
      </c>
      <c r="R6578" t="s">
        <v>75</v>
      </c>
      <c r="T6578" s="2">
        <v>150.97999999999999</v>
      </c>
      <c r="U6578" s="4">
        <v>315</v>
      </c>
      <c r="V6578" t="s">
        <v>33</v>
      </c>
      <c r="W6578" s="3">
        <v>43429</v>
      </c>
      <c r="X6578" t="s">
        <v>39</v>
      </c>
      <c r="Y6578" t="s">
        <v>167</v>
      </c>
      <c r="Z6578" t="s">
        <v>64</v>
      </c>
    </row>
    <row r="6579" spans="1:26" x14ac:dyDescent="0.25">
      <c r="A6579">
        <v>4</v>
      </c>
      <c r="B6579" t="s">
        <v>43</v>
      </c>
      <c r="C6579">
        <v>6</v>
      </c>
      <c r="D6579" t="s">
        <v>26</v>
      </c>
      <c r="E6579" t="s">
        <v>305</v>
      </c>
      <c r="F6579" t="s">
        <v>13</v>
      </c>
      <c r="G6579" t="s">
        <v>5633</v>
      </c>
      <c r="H6579" s="1">
        <v>0</v>
      </c>
      <c r="I6579">
        <v>1</v>
      </c>
      <c r="J6579" s="3">
        <v>43598</v>
      </c>
      <c r="K6579" t="s">
        <v>6188</v>
      </c>
      <c r="L6579" t="s">
        <v>73</v>
      </c>
      <c r="M6579">
        <v>47201</v>
      </c>
      <c r="N6579">
        <v>788</v>
      </c>
      <c r="O6579" t="s">
        <v>5915</v>
      </c>
      <c r="P6579" s="4">
        <v>7</v>
      </c>
      <c r="Q6579" s="4">
        <v>3</v>
      </c>
      <c r="R6579" t="s">
        <v>75</v>
      </c>
      <c r="T6579" s="2">
        <v>7.32</v>
      </c>
      <c r="U6579" s="4">
        <v>15</v>
      </c>
      <c r="V6579" t="s">
        <v>33</v>
      </c>
      <c r="W6579" s="3">
        <v>43602</v>
      </c>
      <c r="X6579" t="s">
        <v>39</v>
      </c>
      <c r="Y6579" t="s">
        <v>167</v>
      </c>
      <c r="Z6579" t="s">
        <v>64</v>
      </c>
    </row>
    <row r="6580" spans="1:26" x14ac:dyDescent="0.25">
      <c r="A6580">
        <v>7</v>
      </c>
      <c r="B6580" t="s">
        <v>25</v>
      </c>
      <c r="C6580">
        <v>6</v>
      </c>
      <c r="D6580" t="s">
        <v>26</v>
      </c>
      <c r="E6580" t="s">
        <v>535</v>
      </c>
      <c r="F6580" t="s">
        <v>13</v>
      </c>
      <c r="G6580" t="s">
        <v>5469</v>
      </c>
      <c r="H6580" s="1">
        <v>0</v>
      </c>
      <c r="I6580">
        <v>1</v>
      </c>
      <c r="J6580" s="3">
        <v>43094</v>
      </c>
      <c r="K6580" t="s">
        <v>5470</v>
      </c>
      <c r="L6580" t="s">
        <v>73</v>
      </c>
      <c r="M6580">
        <v>48227</v>
      </c>
      <c r="N6580">
        <v>1776</v>
      </c>
      <c r="O6580" t="s">
        <v>3766</v>
      </c>
      <c r="P6580" s="4">
        <v>8</v>
      </c>
      <c r="Q6580" s="4">
        <v>3</v>
      </c>
      <c r="R6580" t="s">
        <v>75</v>
      </c>
      <c r="T6580" s="2">
        <v>8.5</v>
      </c>
      <c r="U6580" s="4">
        <v>17</v>
      </c>
      <c r="V6580" t="s">
        <v>33</v>
      </c>
      <c r="W6580" s="3">
        <v>43101</v>
      </c>
      <c r="X6580" t="s">
        <v>39</v>
      </c>
      <c r="Y6580" t="s">
        <v>156</v>
      </c>
      <c r="Z6580" t="s">
        <v>64</v>
      </c>
    </row>
    <row r="6581" spans="1:26" x14ac:dyDescent="0.25">
      <c r="A6581">
        <v>6</v>
      </c>
      <c r="B6581" t="s">
        <v>10</v>
      </c>
      <c r="C6581">
        <v>6</v>
      </c>
      <c r="D6581" t="s">
        <v>26</v>
      </c>
      <c r="E6581" t="s">
        <v>347</v>
      </c>
      <c r="F6581" t="s">
        <v>13</v>
      </c>
      <c r="G6581" t="s">
        <v>1383</v>
      </c>
      <c r="H6581" s="1">
        <v>0</v>
      </c>
      <c r="I6581">
        <v>1</v>
      </c>
      <c r="J6581" s="3">
        <v>43355</v>
      </c>
      <c r="K6581" t="s">
        <v>6199</v>
      </c>
      <c r="L6581" t="s">
        <v>73</v>
      </c>
      <c r="M6581">
        <v>48066</v>
      </c>
      <c r="N6581">
        <v>1791</v>
      </c>
      <c r="O6581" t="s">
        <v>6200</v>
      </c>
      <c r="P6581" s="4">
        <v>32</v>
      </c>
      <c r="Q6581" s="4">
        <v>3</v>
      </c>
      <c r="R6581" t="s">
        <v>75</v>
      </c>
      <c r="T6581" s="2">
        <v>31.52</v>
      </c>
      <c r="U6581" s="4">
        <v>69</v>
      </c>
      <c r="V6581" t="s">
        <v>33</v>
      </c>
      <c r="W6581" s="3">
        <v>43361</v>
      </c>
      <c r="X6581" t="s">
        <v>39</v>
      </c>
      <c r="Y6581" t="s">
        <v>156</v>
      </c>
      <c r="Z6581" t="s">
        <v>64</v>
      </c>
    </row>
    <row r="6582" spans="1:26" x14ac:dyDescent="0.25">
      <c r="A6582">
        <v>5</v>
      </c>
      <c r="B6582" t="s">
        <v>43</v>
      </c>
      <c r="C6582">
        <v>6</v>
      </c>
      <c r="D6582" t="s">
        <v>26</v>
      </c>
      <c r="E6582" t="s">
        <v>6195</v>
      </c>
      <c r="F6582" t="s">
        <v>13</v>
      </c>
      <c r="G6582" t="s">
        <v>6201</v>
      </c>
      <c r="H6582" s="1">
        <v>0</v>
      </c>
      <c r="I6582">
        <v>1</v>
      </c>
      <c r="J6582" s="3">
        <v>43347</v>
      </c>
      <c r="K6582" t="s">
        <v>6202</v>
      </c>
      <c r="L6582" t="s">
        <v>73</v>
      </c>
      <c r="M6582">
        <v>55125</v>
      </c>
      <c r="N6582">
        <v>866</v>
      </c>
      <c r="O6582" t="s">
        <v>1197</v>
      </c>
      <c r="P6582" s="4">
        <v>161</v>
      </c>
      <c r="Q6582" s="4">
        <v>3</v>
      </c>
      <c r="R6582" t="s">
        <v>75</v>
      </c>
      <c r="T6582" s="2">
        <v>160.62</v>
      </c>
      <c r="U6582" s="4">
        <v>535</v>
      </c>
      <c r="V6582" t="s">
        <v>33</v>
      </c>
      <c r="W6582" s="3">
        <v>43352</v>
      </c>
      <c r="X6582" t="s">
        <v>39</v>
      </c>
      <c r="Y6582" t="s">
        <v>151</v>
      </c>
      <c r="Z6582" t="s">
        <v>42</v>
      </c>
    </row>
    <row r="6583" spans="1:26" x14ac:dyDescent="0.25">
      <c r="A6583">
        <v>5</v>
      </c>
      <c r="B6583" t="s">
        <v>43</v>
      </c>
      <c r="C6583">
        <v>6</v>
      </c>
      <c r="D6583" t="s">
        <v>26</v>
      </c>
      <c r="E6583" t="s">
        <v>1832</v>
      </c>
      <c r="F6583" t="s">
        <v>13</v>
      </c>
      <c r="G6583" t="s">
        <v>5205</v>
      </c>
      <c r="H6583" s="1">
        <v>0</v>
      </c>
      <c r="I6583">
        <v>1</v>
      </c>
      <c r="J6583" s="3">
        <v>43404</v>
      </c>
      <c r="K6583" t="s">
        <v>5484</v>
      </c>
      <c r="L6583" t="s">
        <v>73</v>
      </c>
      <c r="M6583">
        <v>74133</v>
      </c>
      <c r="N6583">
        <v>420</v>
      </c>
      <c r="O6583" t="s">
        <v>3553</v>
      </c>
      <c r="P6583" s="4">
        <v>10</v>
      </c>
      <c r="Q6583" s="4">
        <v>3</v>
      </c>
      <c r="R6583" t="s">
        <v>75</v>
      </c>
      <c r="T6583" s="2">
        <v>9.99</v>
      </c>
      <c r="U6583" s="4">
        <v>333</v>
      </c>
      <c r="V6583" t="s">
        <v>33</v>
      </c>
      <c r="W6583" s="3">
        <v>43409</v>
      </c>
      <c r="X6583" t="s">
        <v>39</v>
      </c>
      <c r="Y6583" t="s">
        <v>401</v>
      </c>
      <c r="Z6583" t="s">
        <v>42</v>
      </c>
    </row>
    <row r="6584" spans="1:26" x14ac:dyDescent="0.25">
      <c r="A6584">
        <v>6</v>
      </c>
      <c r="B6584" t="s">
        <v>10</v>
      </c>
      <c r="C6584">
        <v>6</v>
      </c>
      <c r="D6584" t="s">
        <v>26</v>
      </c>
      <c r="E6584" t="s">
        <v>2775</v>
      </c>
      <c r="F6584" t="s">
        <v>13</v>
      </c>
      <c r="G6584" t="s">
        <v>1383</v>
      </c>
      <c r="H6584" s="1">
        <v>0</v>
      </c>
      <c r="I6584">
        <v>1</v>
      </c>
      <c r="J6584" s="3">
        <v>42947</v>
      </c>
      <c r="K6584" t="s">
        <v>6203</v>
      </c>
      <c r="L6584" t="s">
        <v>73</v>
      </c>
      <c r="M6584">
        <v>63116</v>
      </c>
      <c r="N6584">
        <v>71</v>
      </c>
      <c r="O6584" t="s">
        <v>8174</v>
      </c>
      <c r="P6584" s="4">
        <v>16</v>
      </c>
      <c r="Q6584" s="4">
        <v>3</v>
      </c>
      <c r="R6584" t="s">
        <v>75</v>
      </c>
      <c r="T6584" s="2">
        <v>15.78</v>
      </c>
      <c r="U6584" s="4">
        <v>53</v>
      </c>
      <c r="V6584" t="s">
        <v>33</v>
      </c>
      <c r="W6584" s="3">
        <v>42953</v>
      </c>
      <c r="X6584" t="s">
        <v>39</v>
      </c>
      <c r="Y6584" t="s">
        <v>368</v>
      </c>
      <c r="Z6584" t="s">
        <v>356</v>
      </c>
    </row>
    <row r="6585" spans="1:26" x14ac:dyDescent="0.25">
      <c r="A6585">
        <v>5</v>
      </c>
      <c r="B6585" t="s">
        <v>43</v>
      </c>
      <c r="C6585">
        <v>6</v>
      </c>
      <c r="D6585" t="s">
        <v>26</v>
      </c>
      <c r="E6585" t="s">
        <v>535</v>
      </c>
      <c r="F6585" t="s">
        <v>13</v>
      </c>
      <c r="G6585" t="s">
        <v>5602</v>
      </c>
      <c r="H6585" s="1">
        <v>0</v>
      </c>
      <c r="I6585">
        <v>1</v>
      </c>
      <c r="J6585" s="3">
        <v>42522</v>
      </c>
      <c r="K6585" t="s">
        <v>6204</v>
      </c>
      <c r="L6585" t="s">
        <v>73</v>
      </c>
      <c r="M6585">
        <v>48234</v>
      </c>
      <c r="N6585">
        <v>1644</v>
      </c>
      <c r="O6585" t="s">
        <v>2841</v>
      </c>
      <c r="P6585" s="4">
        <v>67</v>
      </c>
      <c r="Q6585" s="4">
        <v>4</v>
      </c>
      <c r="R6585" t="s">
        <v>75</v>
      </c>
      <c r="T6585" s="2">
        <v>66.510000000000005</v>
      </c>
      <c r="U6585" s="4">
        <v>139</v>
      </c>
      <c r="V6585" t="s">
        <v>33</v>
      </c>
      <c r="W6585" s="3">
        <v>42527</v>
      </c>
      <c r="X6585" t="s">
        <v>39</v>
      </c>
      <c r="Y6585" t="s">
        <v>156</v>
      </c>
      <c r="Z6585" t="s">
        <v>54</v>
      </c>
    </row>
    <row r="6586" spans="1:26" x14ac:dyDescent="0.25">
      <c r="A6586">
        <v>5</v>
      </c>
      <c r="B6586" t="s">
        <v>43</v>
      </c>
      <c r="C6586">
        <v>6</v>
      </c>
      <c r="D6586" t="s">
        <v>26</v>
      </c>
      <c r="E6586" t="s">
        <v>1468</v>
      </c>
      <c r="F6586" t="s">
        <v>13</v>
      </c>
      <c r="G6586" t="s">
        <v>5321</v>
      </c>
      <c r="H6586" s="1">
        <v>0</v>
      </c>
      <c r="I6586">
        <v>1</v>
      </c>
      <c r="J6586" s="3">
        <v>43677</v>
      </c>
      <c r="K6586" t="s">
        <v>6205</v>
      </c>
      <c r="L6586" t="s">
        <v>73</v>
      </c>
      <c r="M6586">
        <v>53209</v>
      </c>
      <c r="N6586">
        <v>35</v>
      </c>
      <c r="O6586" t="s">
        <v>586</v>
      </c>
      <c r="P6586" s="4">
        <v>8</v>
      </c>
      <c r="Q6586" s="4">
        <v>4</v>
      </c>
      <c r="R6586" t="s">
        <v>75</v>
      </c>
      <c r="T6586" s="2">
        <v>8.41</v>
      </c>
      <c r="U6586" s="4">
        <v>18</v>
      </c>
      <c r="V6586" t="s">
        <v>33</v>
      </c>
      <c r="W6586" s="3">
        <v>43682</v>
      </c>
      <c r="X6586" t="s">
        <v>39</v>
      </c>
      <c r="Y6586" t="s">
        <v>82</v>
      </c>
      <c r="Z6586" t="s">
        <v>54</v>
      </c>
    </row>
    <row r="6587" spans="1:26" x14ac:dyDescent="0.25">
      <c r="A6587">
        <v>5</v>
      </c>
      <c r="B6587" t="s">
        <v>43</v>
      </c>
      <c r="C6587">
        <v>6</v>
      </c>
      <c r="D6587" t="s">
        <v>26</v>
      </c>
      <c r="E6587" t="s">
        <v>535</v>
      </c>
      <c r="F6587" t="s">
        <v>13</v>
      </c>
      <c r="G6587" t="s">
        <v>5499</v>
      </c>
      <c r="H6587" s="1">
        <v>0</v>
      </c>
      <c r="I6587">
        <v>1</v>
      </c>
      <c r="J6587" s="3">
        <v>43068</v>
      </c>
      <c r="K6587" t="s">
        <v>5500</v>
      </c>
      <c r="L6587" t="s">
        <v>73</v>
      </c>
      <c r="M6587">
        <v>48227</v>
      </c>
      <c r="N6587">
        <v>538</v>
      </c>
      <c r="O6587" t="s">
        <v>125</v>
      </c>
      <c r="P6587" s="4">
        <v>9</v>
      </c>
      <c r="Q6587" s="4">
        <v>4</v>
      </c>
      <c r="R6587" t="s">
        <v>75</v>
      </c>
      <c r="T6587" s="2">
        <v>9.36</v>
      </c>
      <c r="U6587" s="4">
        <v>20</v>
      </c>
      <c r="V6587" t="s">
        <v>33</v>
      </c>
      <c r="W6587" s="3">
        <v>43073</v>
      </c>
      <c r="X6587" t="s">
        <v>39</v>
      </c>
      <c r="Y6587" t="s">
        <v>156</v>
      </c>
      <c r="Z6587" t="s">
        <v>64</v>
      </c>
    </row>
    <row r="6588" spans="1:26" x14ac:dyDescent="0.25">
      <c r="A6588">
        <v>4</v>
      </c>
      <c r="B6588" t="s">
        <v>43</v>
      </c>
      <c r="C6588">
        <v>6</v>
      </c>
      <c r="D6588" t="s">
        <v>26</v>
      </c>
      <c r="E6588" t="s">
        <v>1468</v>
      </c>
      <c r="F6588" t="s">
        <v>13</v>
      </c>
      <c r="G6588" t="s">
        <v>5263</v>
      </c>
      <c r="H6588" s="1">
        <v>0</v>
      </c>
      <c r="I6588">
        <v>1</v>
      </c>
      <c r="J6588" s="3">
        <v>43730</v>
      </c>
      <c r="K6588" t="s">
        <v>6206</v>
      </c>
      <c r="L6588" t="s">
        <v>73</v>
      </c>
      <c r="M6588">
        <v>53209</v>
      </c>
      <c r="N6588">
        <v>1736</v>
      </c>
      <c r="O6588" t="s">
        <v>5953</v>
      </c>
      <c r="P6588" s="4">
        <v>108</v>
      </c>
      <c r="Q6588" s="4">
        <v>4</v>
      </c>
      <c r="R6588" t="s">
        <v>75</v>
      </c>
      <c r="T6588" s="2">
        <v>107.72</v>
      </c>
      <c r="U6588" s="4">
        <v>220</v>
      </c>
      <c r="V6588" t="s">
        <v>33</v>
      </c>
      <c r="W6588" s="3">
        <v>43734</v>
      </c>
      <c r="X6588" t="s">
        <v>39</v>
      </c>
      <c r="Y6588" t="s">
        <v>82</v>
      </c>
      <c r="Z6588" t="s">
        <v>64</v>
      </c>
    </row>
    <row r="6589" spans="1:26" x14ac:dyDescent="0.25">
      <c r="A6589">
        <v>6</v>
      </c>
      <c r="B6589" t="s">
        <v>10</v>
      </c>
      <c r="C6589">
        <v>6</v>
      </c>
      <c r="D6589" t="s">
        <v>26</v>
      </c>
      <c r="E6589" t="s">
        <v>305</v>
      </c>
      <c r="F6589" t="s">
        <v>13</v>
      </c>
      <c r="G6589" t="s">
        <v>196</v>
      </c>
      <c r="H6589" s="1">
        <v>0</v>
      </c>
      <c r="I6589">
        <v>1</v>
      </c>
      <c r="J6589" s="3">
        <v>43360</v>
      </c>
      <c r="K6589" t="s">
        <v>6207</v>
      </c>
      <c r="L6589" t="s">
        <v>73</v>
      </c>
      <c r="M6589">
        <v>47201</v>
      </c>
      <c r="N6589">
        <v>1416</v>
      </c>
      <c r="O6589" t="s">
        <v>425</v>
      </c>
      <c r="P6589" s="4">
        <v>12</v>
      </c>
      <c r="Q6589" s="4">
        <v>5</v>
      </c>
      <c r="R6589" t="s">
        <v>75</v>
      </c>
      <c r="T6589" s="2">
        <v>12.36</v>
      </c>
      <c r="U6589" s="4">
        <v>33</v>
      </c>
      <c r="V6589" t="s">
        <v>33</v>
      </c>
      <c r="W6589" s="3">
        <v>43366</v>
      </c>
      <c r="X6589" t="s">
        <v>39</v>
      </c>
      <c r="Y6589" t="s">
        <v>167</v>
      </c>
      <c r="Z6589" t="s">
        <v>49</v>
      </c>
    </row>
    <row r="6590" spans="1:26" x14ac:dyDescent="0.25">
      <c r="A6590">
        <v>4</v>
      </c>
      <c r="B6590" t="s">
        <v>43</v>
      </c>
      <c r="C6590">
        <v>6</v>
      </c>
      <c r="D6590" t="s">
        <v>26</v>
      </c>
      <c r="E6590" t="s">
        <v>1609</v>
      </c>
      <c r="F6590" t="s">
        <v>13</v>
      </c>
      <c r="G6590" t="s">
        <v>6201</v>
      </c>
      <c r="H6590" s="1">
        <v>0</v>
      </c>
      <c r="I6590">
        <v>1</v>
      </c>
      <c r="J6590" s="3">
        <v>43239</v>
      </c>
      <c r="K6590" t="s">
        <v>6208</v>
      </c>
      <c r="L6590" t="s">
        <v>73</v>
      </c>
      <c r="M6590">
        <v>47905</v>
      </c>
      <c r="N6590">
        <v>1158</v>
      </c>
      <c r="O6590" t="s">
        <v>91</v>
      </c>
      <c r="P6590" s="4">
        <v>6</v>
      </c>
      <c r="Q6590" s="4">
        <v>5</v>
      </c>
      <c r="R6590" t="s">
        <v>75</v>
      </c>
      <c r="T6590" s="2">
        <v>6.21</v>
      </c>
      <c r="U6590" s="4">
        <v>21</v>
      </c>
      <c r="V6590" t="s">
        <v>33</v>
      </c>
      <c r="W6590" s="3">
        <v>43243</v>
      </c>
      <c r="X6590" t="s">
        <v>39</v>
      </c>
      <c r="Y6590" t="s">
        <v>167</v>
      </c>
      <c r="Z6590" t="s">
        <v>49</v>
      </c>
    </row>
    <row r="6591" spans="1:26" x14ac:dyDescent="0.25">
      <c r="A6591">
        <v>6</v>
      </c>
      <c r="B6591" t="s">
        <v>10</v>
      </c>
      <c r="C6591">
        <v>6</v>
      </c>
      <c r="D6591" t="s">
        <v>26</v>
      </c>
      <c r="E6591" t="s">
        <v>818</v>
      </c>
      <c r="F6591" t="s">
        <v>13</v>
      </c>
      <c r="G6591" t="s">
        <v>1449</v>
      </c>
      <c r="H6591" s="1">
        <v>0</v>
      </c>
      <c r="I6591">
        <v>1</v>
      </c>
      <c r="J6591" s="3">
        <v>43495</v>
      </c>
      <c r="K6591" t="s">
        <v>1450</v>
      </c>
      <c r="L6591" t="s">
        <v>73</v>
      </c>
      <c r="M6591">
        <v>50315</v>
      </c>
      <c r="N6591">
        <v>692</v>
      </c>
      <c r="O6591" t="s">
        <v>2987</v>
      </c>
      <c r="P6591" s="4">
        <v>16</v>
      </c>
      <c r="Q6591" s="4">
        <v>5</v>
      </c>
      <c r="R6591" t="s">
        <v>75</v>
      </c>
      <c r="T6591" s="2">
        <v>16.18</v>
      </c>
      <c r="U6591" s="4">
        <v>32</v>
      </c>
      <c r="V6591" t="s">
        <v>33</v>
      </c>
      <c r="W6591" s="3">
        <v>43501</v>
      </c>
      <c r="X6591" t="s">
        <v>39</v>
      </c>
      <c r="Y6591" t="s">
        <v>304</v>
      </c>
      <c r="Z6591" t="s">
        <v>54</v>
      </c>
    </row>
    <row r="6592" spans="1:26" x14ac:dyDescent="0.25">
      <c r="A6592">
        <v>4</v>
      </c>
      <c r="B6592" t="s">
        <v>43</v>
      </c>
      <c r="C6592">
        <v>6</v>
      </c>
      <c r="D6592" t="s">
        <v>26</v>
      </c>
      <c r="E6592" t="s">
        <v>94</v>
      </c>
      <c r="F6592" t="s">
        <v>13</v>
      </c>
      <c r="G6592" t="s">
        <v>297</v>
      </c>
      <c r="H6592" s="1">
        <v>0</v>
      </c>
      <c r="I6592">
        <v>1</v>
      </c>
      <c r="J6592" s="3">
        <v>43617</v>
      </c>
      <c r="K6592" t="s">
        <v>6209</v>
      </c>
      <c r="L6592" t="s">
        <v>73</v>
      </c>
      <c r="M6592">
        <v>68025</v>
      </c>
      <c r="N6592">
        <v>711</v>
      </c>
      <c r="O6592" t="s">
        <v>3170</v>
      </c>
      <c r="P6592" s="4">
        <v>26</v>
      </c>
      <c r="Q6592" s="4">
        <v>5</v>
      </c>
      <c r="R6592" t="s">
        <v>75</v>
      </c>
      <c r="T6592" s="2">
        <v>25.87</v>
      </c>
      <c r="U6592" s="4">
        <v>54</v>
      </c>
      <c r="V6592" t="s">
        <v>33</v>
      </c>
      <c r="W6592" s="3">
        <v>43621</v>
      </c>
      <c r="X6592" t="s">
        <v>39</v>
      </c>
      <c r="Y6592" t="s">
        <v>98</v>
      </c>
      <c r="Z6592" t="s">
        <v>54</v>
      </c>
    </row>
    <row r="6593" spans="1:26" x14ac:dyDescent="0.25">
      <c r="A6593">
        <v>5</v>
      </c>
      <c r="B6593" t="s">
        <v>43</v>
      </c>
      <c r="C6593">
        <v>6</v>
      </c>
      <c r="D6593" t="s">
        <v>26</v>
      </c>
      <c r="E6593" t="s">
        <v>3809</v>
      </c>
      <c r="F6593" t="s">
        <v>13</v>
      </c>
      <c r="G6593" t="s">
        <v>5210</v>
      </c>
      <c r="H6593" s="1">
        <v>0</v>
      </c>
      <c r="I6593">
        <v>1</v>
      </c>
      <c r="J6593" s="3">
        <v>43666</v>
      </c>
      <c r="K6593" t="s">
        <v>5485</v>
      </c>
      <c r="L6593" t="s">
        <v>73</v>
      </c>
      <c r="M6593">
        <v>57103</v>
      </c>
      <c r="N6593">
        <v>265</v>
      </c>
      <c r="O6593" t="s">
        <v>1111</v>
      </c>
      <c r="P6593" s="4">
        <v>20</v>
      </c>
      <c r="Q6593" s="4">
        <v>5</v>
      </c>
      <c r="R6593" t="s">
        <v>75</v>
      </c>
      <c r="T6593" s="2">
        <v>20.21</v>
      </c>
      <c r="U6593" s="4">
        <v>43</v>
      </c>
      <c r="V6593" t="s">
        <v>33</v>
      </c>
      <c r="W6593" s="3">
        <v>43671</v>
      </c>
      <c r="X6593" t="s">
        <v>39</v>
      </c>
      <c r="Y6593" t="s">
        <v>3351</v>
      </c>
      <c r="Z6593" t="s">
        <v>54</v>
      </c>
    </row>
    <row r="6594" spans="1:26" x14ac:dyDescent="0.25">
      <c r="A6594">
        <v>6</v>
      </c>
      <c r="B6594" t="s">
        <v>10</v>
      </c>
      <c r="C6594">
        <v>6</v>
      </c>
      <c r="D6594" t="s">
        <v>26</v>
      </c>
      <c r="E6594" t="s">
        <v>1468</v>
      </c>
      <c r="F6594" t="s">
        <v>13</v>
      </c>
      <c r="G6594" t="s">
        <v>433</v>
      </c>
      <c r="H6594" s="1">
        <v>0</v>
      </c>
      <c r="I6594">
        <v>1</v>
      </c>
      <c r="J6594" s="3">
        <v>43759</v>
      </c>
      <c r="K6594" t="s">
        <v>6210</v>
      </c>
      <c r="L6594" t="s">
        <v>73</v>
      </c>
      <c r="M6594">
        <v>53209</v>
      </c>
      <c r="N6594">
        <v>35</v>
      </c>
      <c r="O6594" t="s">
        <v>586</v>
      </c>
      <c r="P6594" s="4">
        <v>11</v>
      </c>
      <c r="Q6594" s="4">
        <v>5</v>
      </c>
      <c r="R6594" t="s">
        <v>75</v>
      </c>
      <c r="T6594" s="2">
        <v>10.51</v>
      </c>
      <c r="U6594" s="4">
        <v>22</v>
      </c>
      <c r="V6594" t="s">
        <v>33</v>
      </c>
      <c r="W6594" s="3">
        <v>43765</v>
      </c>
      <c r="X6594" t="s">
        <v>39</v>
      </c>
      <c r="Y6594" t="s">
        <v>82</v>
      </c>
      <c r="Z6594" t="s">
        <v>54</v>
      </c>
    </row>
    <row r="6595" spans="1:26" x14ac:dyDescent="0.25">
      <c r="A6595">
        <v>4</v>
      </c>
      <c r="B6595" t="s">
        <v>43</v>
      </c>
      <c r="C6595">
        <v>6</v>
      </c>
      <c r="D6595" t="s">
        <v>26</v>
      </c>
      <c r="E6595" t="s">
        <v>535</v>
      </c>
      <c r="F6595" t="s">
        <v>13</v>
      </c>
      <c r="G6595" t="s">
        <v>1383</v>
      </c>
      <c r="H6595" s="1">
        <v>0</v>
      </c>
      <c r="I6595">
        <v>1</v>
      </c>
      <c r="J6595" s="3">
        <v>42720</v>
      </c>
      <c r="K6595" t="s">
        <v>6211</v>
      </c>
      <c r="L6595" t="s">
        <v>73</v>
      </c>
      <c r="M6595">
        <v>48227</v>
      </c>
      <c r="N6595">
        <v>1723</v>
      </c>
      <c r="O6595" t="s">
        <v>6212</v>
      </c>
      <c r="P6595" s="4">
        <v>53</v>
      </c>
      <c r="Q6595" s="4">
        <v>5</v>
      </c>
      <c r="R6595" t="s">
        <v>75</v>
      </c>
      <c r="T6595" s="2">
        <v>52.53</v>
      </c>
      <c r="U6595" s="4">
        <v>114</v>
      </c>
      <c r="V6595" t="s">
        <v>33</v>
      </c>
      <c r="W6595" s="3">
        <v>42724</v>
      </c>
      <c r="X6595" t="s">
        <v>39</v>
      </c>
      <c r="Y6595" t="s">
        <v>156</v>
      </c>
      <c r="Z6595" t="s">
        <v>64</v>
      </c>
    </row>
    <row r="6596" spans="1:26" x14ac:dyDescent="0.25">
      <c r="A6596">
        <v>6</v>
      </c>
      <c r="B6596" t="s">
        <v>10</v>
      </c>
      <c r="C6596">
        <v>6</v>
      </c>
      <c r="D6596" t="s">
        <v>26</v>
      </c>
      <c r="E6596" t="s">
        <v>6195</v>
      </c>
      <c r="F6596" t="s">
        <v>13</v>
      </c>
      <c r="G6596" t="s">
        <v>1438</v>
      </c>
      <c r="H6596" s="1">
        <v>0</v>
      </c>
      <c r="I6596">
        <v>1</v>
      </c>
      <c r="J6596" s="3">
        <v>42739</v>
      </c>
      <c r="K6596" t="s">
        <v>6196</v>
      </c>
      <c r="L6596" t="s">
        <v>73</v>
      </c>
      <c r="M6596">
        <v>55125</v>
      </c>
      <c r="N6596">
        <v>97</v>
      </c>
      <c r="O6596" t="s">
        <v>568</v>
      </c>
      <c r="P6596" s="4">
        <v>20</v>
      </c>
      <c r="Q6596" s="4">
        <v>5</v>
      </c>
      <c r="R6596" t="s">
        <v>75</v>
      </c>
      <c r="T6596" s="2">
        <v>19.95</v>
      </c>
      <c r="U6596" s="4">
        <v>40</v>
      </c>
      <c r="V6596" t="s">
        <v>33</v>
      </c>
      <c r="W6596" s="3">
        <v>42745</v>
      </c>
      <c r="X6596" t="s">
        <v>39</v>
      </c>
      <c r="Y6596" t="s">
        <v>151</v>
      </c>
      <c r="Z6596" t="s">
        <v>64</v>
      </c>
    </row>
    <row r="6597" spans="1:26" x14ac:dyDescent="0.25">
      <c r="A6597">
        <v>5</v>
      </c>
      <c r="B6597" t="s">
        <v>43</v>
      </c>
      <c r="C6597">
        <v>6</v>
      </c>
      <c r="D6597" t="s">
        <v>26</v>
      </c>
      <c r="E6597" t="s">
        <v>1468</v>
      </c>
      <c r="F6597" t="s">
        <v>13</v>
      </c>
      <c r="G6597" t="s">
        <v>5321</v>
      </c>
      <c r="H6597" s="1">
        <v>0</v>
      </c>
      <c r="I6597">
        <v>1</v>
      </c>
      <c r="J6597" s="3">
        <v>43677</v>
      </c>
      <c r="K6597" t="s">
        <v>6205</v>
      </c>
      <c r="L6597" t="s">
        <v>73</v>
      </c>
      <c r="M6597">
        <v>53209</v>
      </c>
      <c r="N6597">
        <v>23</v>
      </c>
      <c r="O6597" t="s">
        <v>949</v>
      </c>
      <c r="P6597" s="4">
        <v>55</v>
      </c>
      <c r="Q6597" s="4">
        <v>6</v>
      </c>
      <c r="R6597" t="s">
        <v>75</v>
      </c>
      <c r="T6597" s="2">
        <v>54.56</v>
      </c>
      <c r="U6597" s="4">
        <v>156</v>
      </c>
      <c r="V6597" t="s">
        <v>33</v>
      </c>
      <c r="W6597" s="3">
        <v>43682</v>
      </c>
      <c r="X6597" t="s">
        <v>39</v>
      </c>
      <c r="Y6597" t="s">
        <v>82</v>
      </c>
      <c r="Z6597" t="s">
        <v>56</v>
      </c>
    </row>
    <row r="6598" spans="1:26" x14ac:dyDescent="0.25">
      <c r="A6598">
        <v>4</v>
      </c>
      <c r="B6598" t="s">
        <v>43</v>
      </c>
      <c r="C6598">
        <v>6</v>
      </c>
      <c r="D6598" t="s">
        <v>26</v>
      </c>
      <c r="E6598" t="s">
        <v>5827</v>
      </c>
      <c r="F6598" t="s">
        <v>13</v>
      </c>
      <c r="G6598" t="s">
        <v>5479</v>
      </c>
      <c r="H6598" s="1">
        <v>0</v>
      </c>
      <c r="I6598">
        <v>1</v>
      </c>
      <c r="J6598" s="3">
        <v>43771</v>
      </c>
      <c r="K6598" t="s">
        <v>6197</v>
      </c>
      <c r="L6598" t="s">
        <v>73</v>
      </c>
      <c r="M6598">
        <v>66212</v>
      </c>
      <c r="N6598">
        <v>329</v>
      </c>
      <c r="O6598" t="s">
        <v>479</v>
      </c>
      <c r="P6598" s="4">
        <v>9</v>
      </c>
      <c r="Q6598" s="4">
        <v>6</v>
      </c>
      <c r="R6598" t="s">
        <v>75</v>
      </c>
      <c r="T6598" s="2">
        <v>9.17</v>
      </c>
      <c r="U6598" s="4">
        <v>28</v>
      </c>
      <c r="V6598" t="s">
        <v>33</v>
      </c>
      <c r="W6598" s="3">
        <v>43775</v>
      </c>
      <c r="X6598" t="s">
        <v>39</v>
      </c>
      <c r="Y6598" t="s">
        <v>2166</v>
      </c>
      <c r="Z6598" t="s">
        <v>49</v>
      </c>
    </row>
    <row r="6599" spans="1:26" x14ac:dyDescent="0.25">
      <c r="A6599">
        <v>5</v>
      </c>
      <c r="B6599" t="s">
        <v>43</v>
      </c>
      <c r="C6599">
        <v>6</v>
      </c>
      <c r="D6599" t="s">
        <v>26</v>
      </c>
      <c r="E6599" t="s">
        <v>535</v>
      </c>
      <c r="F6599" t="s">
        <v>13</v>
      </c>
      <c r="G6599" t="s">
        <v>5476</v>
      </c>
      <c r="H6599" s="1">
        <v>0</v>
      </c>
      <c r="I6599">
        <v>1</v>
      </c>
      <c r="J6599" s="3">
        <v>43027</v>
      </c>
      <c r="K6599" t="s">
        <v>6213</v>
      </c>
      <c r="L6599" t="s">
        <v>73</v>
      </c>
      <c r="M6599">
        <v>48227</v>
      </c>
      <c r="N6599">
        <v>249</v>
      </c>
      <c r="O6599" t="s">
        <v>3421</v>
      </c>
      <c r="P6599" s="4">
        <v>18</v>
      </c>
      <c r="Q6599" s="4">
        <v>6</v>
      </c>
      <c r="R6599" t="s">
        <v>75</v>
      </c>
      <c r="T6599" s="2">
        <v>17.61</v>
      </c>
      <c r="U6599" s="4">
        <v>38</v>
      </c>
      <c r="V6599" t="s">
        <v>33</v>
      </c>
      <c r="W6599" s="3">
        <v>43032</v>
      </c>
      <c r="X6599" t="s">
        <v>39</v>
      </c>
      <c r="Y6599" t="s">
        <v>156</v>
      </c>
      <c r="Z6599" t="s">
        <v>54</v>
      </c>
    </row>
    <row r="6600" spans="1:26" x14ac:dyDescent="0.25">
      <c r="A6600">
        <v>6</v>
      </c>
      <c r="B6600" t="s">
        <v>10</v>
      </c>
      <c r="C6600">
        <v>6</v>
      </c>
      <c r="D6600" t="s">
        <v>26</v>
      </c>
      <c r="E6600" t="s">
        <v>1468</v>
      </c>
      <c r="F6600" t="s">
        <v>13</v>
      </c>
      <c r="G6600" t="s">
        <v>433</v>
      </c>
      <c r="H6600" s="1">
        <v>0</v>
      </c>
      <c r="I6600">
        <v>1</v>
      </c>
      <c r="J6600" s="3">
        <v>43759</v>
      </c>
      <c r="K6600" t="s">
        <v>6210</v>
      </c>
      <c r="L6600" t="s">
        <v>73</v>
      </c>
      <c r="M6600">
        <v>53209</v>
      </c>
      <c r="N6600">
        <v>692</v>
      </c>
      <c r="O6600" t="s">
        <v>2987</v>
      </c>
      <c r="P6600" s="4">
        <v>19</v>
      </c>
      <c r="Q6600" s="4">
        <v>6</v>
      </c>
      <c r="R6600" t="s">
        <v>75</v>
      </c>
      <c r="T6600" s="2">
        <v>19.41</v>
      </c>
      <c r="U6600" s="4">
        <v>39</v>
      </c>
      <c r="V6600" t="s">
        <v>33</v>
      </c>
      <c r="W6600" s="3">
        <v>43765</v>
      </c>
      <c r="X6600" t="s">
        <v>39</v>
      </c>
      <c r="Y6600" t="s">
        <v>82</v>
      </c>
      <c r="Z6600" t="s">
        <v>54</v>
      </c>
    </row>
    <row r="6601" spans="1:26" x14ac:dyDescent="0.25">
      <c r="A6601">
        <v>5</v>
      </c>
      <c r="B6601" t="s">
        <v>43</v>
      </c>
      <c r="C6601">
        <v>6</v>
      </c>
      <c r="D6601" t="s">
        <v>26</v>
      </c>
      <c r="E6601" t="s">
        <v>870</v>
      </c>
      <c r="F6601" t="s">
        <v>13</v>
      </c>
      <c r="G6601" t="s">
        <v>6160</v>
      </c>
      <c r="H6601" s="1">
        <v>0</v>
      </c>
      <c r="I6601">
        <v>1</v>
      </c>
      <c r="J6601" s="3">
        <v>42702</v>
      </c>
      <c r="K6601" t="s">
        <v>6214</v>
      </c>
      <c r="L6601" t="s">
        <v>73</v>
      </c>
      <c r="M6601">
        <v>47374</v>
      </c>
      <c r="N6601">
        <v>976</v>
      </c>
      <c r="O6601" t="s">
        <v>3206</v>
      </c>
      <c r="P6601" s="4">
        <v>29</v>
      </c>
      <c r="Q6601" s="4">
        <v>6</v>
      </c>
      <c r="R6601" t="s">
        <v>75</v>
      </c>
      <c r="T6601" s="2">
        <v>29.45</v>
      </c>
      <c r="U6601" s="4">
        <v>64</v>
      </c>
      <c r="V6601" t="s">
        <v>33</v>
      </c>
      <c r="W6601" s="3">
        <v>42707</v>
      </c>
      <c r="X6601" t="s">
        <v>39</v>
      </c>
      <c r="Y6601" t="s">
        <v>167</v>
      </c>
      <c r="Z6601" t="s">
        <v>119</v>
      </c>
    </row>
    <row r="6602" spans="1:26" x14ac:dyDescent="0.25">
      <c r="A6602">
        <v>5</v>
      </c>
      <c r="B6602" t="s">
        <v>43</v>
      </c>
      <c r="C6602">
        <v>6</v>
      </c>
      <c r="D6602" t="s">
        <v>26</v>
      </c>
      <c r="E6602" t="s">
        <v>305</v>
      </c>
      <c r="F6602" t="s">
        <v>13</v>
      </c>
      <c r="G6602" t="s">
        <v>5811</v>
      </c>
      <c r="H6602" s="1">
        <v>0</v>
      </c>
      <c r="I6602">
        <v>1</v>
      </c>
      <c r="J6602" s="3">
        <v>43796</v>
      </c>
      <c r="K6602" t="s">
        <v>6194</v>
      </c>
      <c r="L6602" t="s">
        <v>73</v>
      </c>
      <c r="M6602">
        <v>47201</v>
      </c>
      <c r="N6602">
        <v>1701</v>
      </c>
      <c r="O6602" t="s">
        <v>3007</v>
      </c>
      <c r="P6602" s="4">
        <v>73</v>
      </c>
      <c r="Q6602" s="4">
        <v>6</v>
      </c>
      <c r="R6602" t="s">
        <v>75</v>
      </c>
      <c r="T6602" s="2">
        <v>72.81</v>
      </c>
      <c r="U6602" s="4">
        <v>158</v>
      </c>
      <c r="V6602" t="s">
        <v>33</v>
      </c>
      <c r="W6602" s="3">
        <v>43801</v>
      </c>
      <c r="X6602" t="s">
        <v>39</v>
      </c>
      <c r="Y6602" t="s">
        <v>167</v>
      </c>
      <c r="Z6602" t="s">
        <v>64</v>
      </c>
    </row>
    <row r="6603" spans="1:26" x14ac:dyDescent="0.25">
      <c r="A6603">
        <v>7</v>
      </c>
      <c r="B6603" t="s">
        <v>25</v>
      </c>
      <c r="C6603">
        <v>6</v>
      </c>
      <c r="D6603" t="s">
        <v>26</v>
      </c>
      <c r="E6603" t="s">
        <v>2762</v>
      </c>
      <c r="F6603" t="s">
        <v>13</v>
      </c>
      <c r="G6603" t="s">
        <v>5212</v>
      </c>
      <c r="H6603" s="1">
        <v>0</v>
      </c>
      <c r="I6603">
        <v>1</v>
      </c>
      <c r="J6603" s="3">
        <v>42859</v>
      </c>
      <c r="K6603" t="s">
        <v>6215</v>
      </c>
      <c r="L6603" t="s">
        <v>73</v>
      </c>
      <c r="M6603">
        <v>46203</v>
      </c>
      <c r="N6603">
        <v>1102</v>
      </c>
      <c r="O6603" t="s">
        <v>4398</v>
      </c>
      <c r="P6603" s="4">
        <v>35</v>
      </c>
      <c r="Q6603" s="4">
        <v>7</v>
      </c>
      <c r="R6603" t="s">
        <v>75</v>
      </c>
      <c r="T6603" s="2">
        <v>35.26</v>
      </c>
      <c r="U6603" s="4">
        <v>126</v>
      </c>
      <c r="V6603" t="s">
        <v>33</v>
      </c>
      <c r="W6603" s="3">
        <v>42866</v>
      </c>
      <c r="X6603" t="s">
        <v>39</v>
      </c>
      <c r="Y6603" t="s">
        <v>167</v>
      </c>
      <c r="Z6603" t="s">
        <v>49</v>
      </c>
    </row>
    <row r="6604" spans="1:26" x14ac:dyDescent="0.25">
      <c r="A6604">
        <v>4</v>
      </c>
      <c r="B6604" t="s">
        <v>43</v>
      </c>
      <c r="C6604">
        <v>6</v>
      </c>
      <c r="D6604" t="s">
        <v>26</v>
      </c>
      <c r="E6604" t="s">
        <v>237</v>
      </c>
      <c r="F6604" t="s">
        <v>13</v>
      </c>
      <c r="G6604" t="s">
        <v>5794</v>
      </c>
      <c r="H6604" s="1">
        <v>0</v>
      </c>
      <c r="I6604">
        <v>1</v>
      </c>
      <c r="J6604" s="3">
        <v>42735</v>
      </c>
      <c r="K6604" t="s">
        <v>6216</v>
      </c>
      <c r="L6604" t="s">
        <v>73</v>
      </c>
      <c r="M6604">
        <v>65203</v>
      </c>
      <c r="N6604">
        <v>322</v>
      </c>
      <c r="O6604" t="s">
        <v>3691</v>
      </c>
      <c r="P6604" s="4">
        <v>12</v>
      </c>
      <c r="Q6604" s="4">
        <v>7</v>
      </c>
      <c r="R6604" t="s">
        <v>75</v>
      </c>
      <c r="T6604" s="2">
        <v>11.58</v>
      </c>
      <c r="U6604" s="4">
        <v>30</v>
      </c>
      <c r="V6604" t="s">
        <v>33</v>
      </c>
      <c r="W6604" s="3">
        <v>42739</v>
      </c>
      <c r="X6604" t="s">
        <v>39</v>
      </c>
      <c r="Y6604" t="s">
        <v>368</v>
      </c>
      <c r="Z6604" t="s">
        <v>49</v>
      </c>
    </row>
    <row r="6605" spans="1:26" x14ac:dyDescent="0.25">
      <c r="A6605">
        <v>7</v>
      </c>
      <c r="B6605" t="s">
        <v>25</v>
      </c>
      <c r="C6605">
        <v>6</v>
      </c>
      <c r="D6605" t="s">
        <v>26</v>
      </c>
      <c r="E6605" t="s">
        <v>1609</v>
      </c>
      <c r="F6605" t="s">
        <v>13</v>
      </c>
      <c r="G6605" t="s">
        <v>6184</v>
      </c>
      <c r="H6605" s="1">
        <v>0</v>
      </c>
      <c r="I6605">
        <v>1</v>
      </c>
      <c r="J6605" s="3">
        <v>43375</v>
      </c>
      <c r="K6605" t="s">
        <v>6185</v>
      </c>
      <c r="L6605" t="s">
        <v>73</v>
      </c>
      <c r="M6605">
        <v>47905</v>
      </c>
      <c r="N6605">
        <v>54</v>
      </c>
      <c r="O6605" t="s">
        <v>8243</v>
      </c>
      <c r="P6605" s="4">
        <v>17</v>
      </c>
      <c r="Q6605" s="4">
        <v>7</v>
      </c>
      <c r="R6605" t="s">
        <v>75</v>
      </c>
      <c r="T6605" s="2">
        <v>16.84</v>
      </c>
      <c r="U6605" s="4">
        <v>34</v>
      </c>
      <c r="V6605" t="s">
        <v>33</v>
      </c>
      <c r="W6605" s="3">
        <v>43382</v>
      </c>
      <c r="X6605" t="s">
        <v>39</v>
      </c>
      <c r="Y6605" t="s">
        <v>167</v>
      </c>
      <c r="Z6605" t="s">
        <v>54</v>
      </c>
    </row>
    <row r="6606" spans="1:26" x14ac:dyDescent="0.25">
      <c r="A6606">
        <v>5</v>
      </c>
      <c r="B6606" t="s">
        <v>43</v>
      </c>
      <c r="C6606">
        <v>6</v>
      </c>
      <c r="D6606" t="s">
        <v>26</v>
      </c>
      <c r="E6606" t="s">
        <v>3809</v>
      </c>
      <c r="F6606" t="s">
        <v>13</v>
      </c>
      <c r="G6606" t="s">
        <v>5210</v>
      </c>
      <c r="H6606" s="1">
        <v>0</v>
      </c>
      <c r="I6606">
        <v>1</v>
      </c>
      <c r="J6606" s="3">
        <v>43666</v>
      </c>
      <c r="K6606" t="s">
        <v>5485</v>
      </c>
      <c r="L6606" t="s">
        <v>73</v>
      </c>
      <c r="M6606">
        <v>57103</v>
      </c>
      <c r="N6606">
        <v>415</v>
      </c>
      <c r="O6606" t="s">
        <v>4644</v>
      </c>
      <c r="P6606" s="4">
        <v>30</v>
      </c>
      <c r="Q6606" s="4">
        <v>7</v>
      </c>
      <c r="R6606" t="s">
        <v>75</v>
      </c>
      <c r="T6606" s="2">
        <v>30.41</v>
      </c>
      <c r="U6606" s="4">
        <v>61</v>
      </c>
      <c r="V6606" t="s">
        <v>33</v>
      </c>
      <c r="W6606" s="3">
        <v>43671</v>
      </c>
      <c r="X6606" t="s">
        <v>39</v>
      </c>
      <c r="Y6606" t="s">
        <v>3351</v>
      </c>
      <c r="Z6606" t="s">
        <v>54</v>
      </c>
    </row>
    <row r="6607" spans="1:26" x14ac:dyDescent="0.25">
      <c r="A6607">
        <v>4</v>
      </c>
      <c r="B6607" t="s">
        <v>43</v>
      </c>
      <c r="C6607">
        <v>6</v>
      </c>
      <c r="D6607" t="s">
        <v>26</v>
      </c>
      <c r="E6607" t="s">
        <v>375</v>
      </c>
      <c r="F6607" t="s">
        <v>13</v>
      </c>
      <c r="G6607" t="s">
        <v>8141</v>
      </c>
      <c r="H6607" s="1">
        <v>0</v>
      </c>
      <c r="I6607">
        <v>1</v>
      </c>
      <c r="J6607" s="3">
        <v>43108</v>
      </c>
      <c r="K6607" t="s">
        <v>5495</v>
      </c>
      <c r="L6607" t="s">
        <v>73</v>
      </c>
      <c r="M6607">
        <v>53132</v>
      </c>
      <c r="N6607">
        <v>1287</v>
      </c>
      <c r="O6607" t="s">
        <v>185</v>
      </c>
      <c r="P6607" s="4">
        <v>50</v>
      </c>
      <c r="Q6607" s="4">
        <v>7</v>
      </c>
      <c r="R6607" t="s">
        <v>75</v>
      </c>
      <c r="T6607" s="2">
        <v>49.84</v>
      </c>
      <c r="U6607" s="4">
        <v>106</v>
      </c>
      <c r="V6607" t="s">
        <v>33</v>
      </c>
      <c r="W6607" s="3">
        <v>43112</v>
      </c>
      <c r="X6607" t="s">
        <v>39</v>
      </c>
      <c r="Y6607" t="s">
        <v>82</v>
      </c>
      <c r="Z6607" t="s">
        <v>54</v>
      </c>
    </row>
    <row r="6608" spans="1:26" x14ac:dyDescent="0.25">
      <c r="A6608">
        <v>6</v>
      </c>
      <c r="B6608" t="s">
        <v>10</v>
      </c>
      <c r="C6608">
        <v>6</v>
      </c>
      <c r="D6608" t="s">
        <v>26</v>
      </c>
      <c r="E6608" t="s">
        <v>3786</v>
      </c>
      <c r="F6608" t="s">
        <v>13</v>
      </c>
      <c r="G6608" t="s">
        <v>5364</v>
      </c>
      <c r="H6608" s="1">
        <v>0</v>
      </c>
      <c r="I6608">
        <v>1</v>
      </c>
      <c r="J6608" s="3">
        <v>43457</v>
      </c>
      <c r="K6608" t="s">
        <v>6217</v>
      </c>
      <c r="L6608" t="s">
        <v>73</v>
      </c>
      <c r="M6608">
        <v>49505</v>
      </c>
      <c r="N6608">
        <v>42</v>
      </c>
      <c r="O6608" t="s">
        <v>2896</v>
      </c>
      <c r="P6608" s="4">
        <v>12</v>
      </c>
      <c r="Q6608" s="4">
        <v>7</v>
      </c>
      <c r="R6608" t="s">
        <v>75</v>
      </c>
      <c r="T6608" s="2">
        <v>11.68</v>
      </c>
      <c r="U6608" s="4">
        <v>25</v>
      </c>
      <c r="V6608" t="s">
        <v>33</v>
      </c>
      <c r="W6608" s="3">
        <v>43463</v>
      </c>
      <c r="X6608" t="s">
        <v>39</v>
      </c>
      <c r="Y6608" t="s">
        <v>156</v>
      </c>
      <c r="Z6608" t="s">
        <v>176</v>
      </c>
    </row>
    <row r="6609" spans="1:26" x14ac:dyDescent="0.25">
      <c r="A6609">
        <v>5</v>
      </c>
      <c r="B6609" t="s">
        <v>43</v>
      </c>
      <c r="C6609">
        <v>6</v>
      </c>
      <c r="D6609" t="s">
        <v>26</v>
      </c>
      <c r="E6609" t="s">
        <v>201</v>
      </c>
      <c r="F6609" t="s">
        <v>13</v>
      </c>
      <c r="G6609" t="s">
        <v>516</v>
      </c>
      <c r="H6609" s="1">
        <v>0</v>
      </c>
      <c r="I6609">
        <v>1</v>
      </c>
      <c r="J6609" s="3">
        <v>43073</v>
      </c>
      <c r="K6609" t="s">
        <v>6218</v>
      </c>
      <c r="L6609" t="s">
        <v>73</v>
      </c>
      <c r="M6609">
        <v>65807</v>
      </c>
      <c r="N6609">
        <v>1671</v>
      </c>
      <c r="O6609" t="s">
        <v>748</v>
      </c>
      <c r="P6609" s="4">
        <v>40</v>
      </c>
      <c r="Q6609" s="4">
        <v>7</v>
      </c>
      <c r="R6609" t="s">
        <v>75</v>
      </c>
      <c r="T6609" s="2">
        <v>40.4</v>
      </c>
      <c r="U6609" s="4">
        <v>86</v>
      </c>
      <c r="V6609" t="s">
        <v>33</v>
      </c>
      <c r="W6609" s="3">
        <v>43078</v>
      </c>
      <c r="X6609" t="s">
        <v>39</v>
      </c>
      <c r="Y6609" t="s">
        <v>368</v>
      </c>
      <c r="Z6609" t="s">
        <v>64</v>
      </c>
    </row>
    <row r="6610" spans="1:26" x14ac:dyDescent="0.25">
      <c r="A6610">
        <v>4</v>
      </c>
      <c r="B6610" t="s">
        <v>43</v>
      </c>
      <c r="C6610">
        <v>6</v>
      </c>
      <c r="D6610" t="s">
        <v>26</v>
      </c>
      <c r="E6610" t="s">
        <v>1772</v>
      </c>
      <c r="F6610" t="s">
        <v>13</v>
      </c>
      <c r="G6610" t="s">
        <v>5440</v>
      </c>
      <c r="H6610" s="1">
        <v>0</v>
      </c>
      <c r="I6610">
        <v>1</v>
      </c>
      <c r="J6610" s="3">
        <v>43436</v>
      </c>
      <c r="K6610" t="s">
        <v>6219</v>
      </c>
      <c r="L6610" t="s">
        <v>73</v>
      </c>
      <c r="M6610">
        <v>52302</v>
      </c>
      <c r="N6610">
        <v>721</v>
      </c>
      <c r="O6610" t="s">
        <v>1148</v>
      </c>
      <c r="P6610" s="4">
        <v>54</v>
      </c>
      <c r="Q6610" s="4">
        <v>8</v>
      </c>
      <c r="R6610" t="s">
        <v>75</v>
      </c>
      <c r="T6610" s="2">
        <v>54.44</v>
      </c>
      <c r="U6610" s="4">
        <v>116</v>
      </c>
      <c r="V6610" t="s">
        <v>33</v>
      </c>
      <c r="W6610" s="3">
        <v>43440</v>
      </c>
      <c r="X6610" t="s">
        <v>39</v>
      </c>
      <c r="Y6610" t="s">
        <v>304</v>
      </c>
      <c r="Z6610" t="s">
        <v>54</v>
      </c>
    </row>
    <row r="6611" spans="1:26" x14ac:dyDescent="0.25">
      <c r="A6611">
        <v>4</v>
      </c>
      <c r="B6611" t="s">
        <v>43</v>
      </c>
      <c r="C6611">
        <v>6</v>
      </c>
      <c r="D6611" t="s">
        <v>26</v>
      </c>
      <c r="E6611" t="s">
        <v>1468</v>
      </c>
      <c r="F6611" t="s">
        <v>13</v>
      </c>
      <c r="G6611" t="s">
        <v>5263</v>
      </c>
      <c r="H6611" s="1">
        <v>0</v>
      </c>
      <c r="I6611">
        <v>1</v>
      </c>
      <c r="J6611" s="3">
        <v>43730</v>
      </c>
      <c r="K6611" t="s">
        <v>6206</v>
      </c>
      <c r="L6611" t="s">
        <v>73</v>
      </c>
      <c r="M6611">
        <v>53209</v>
      </c>
      <c r="N6611">
        <v>70</v>
      </c>
      <c r="O6611" t="s">
        <v>3733</v>
      </c>
      <c r="P6611" s="4">
        <v>16</v>
      </c>
      <c r="Q6611" s="4">
        <v>8</v>
      </c>
      <c r="R6611" t="s">
        <v>75</v>
      </c>
      <c r="T6611" s="2">
        <v>15.53</v>
      </c>
      <c r="U6611" s="4">
        <v>33</v>
      </c>
      <c r="V6611" t="s">
        <v>33</v>
      </c>
      <c r="W6611" s="3">
        <v>43734</v>
      </c>
      <c r="X6611" t="s">
        <v>39</v>
      </c>
      <c r="Y6611" t="s">
        <v>82</v>
      </c>
      <c r="Z6611" t="s">
        <v>54</v>
      </c>
    </row>
    <row r="6612" spans="1:26" x14ac:dyDescent="0.25">
      <c r="A6612">
        <v>4</v>
      </c>
      <c r="B6612" t="s">
        <v>43</v>
      </c>
      <c r="C6612">
        <v>6</v>
      </c>
      <c r="D6612" t="s">
        <v>26</v>
      </c>
      <c r="E6612" t="s">
        <v>347</v>
      </c>
      <c r="F6612" t="s">
        <v>13</v>
      </c>
      <c r="G6612" t="s">
        <v>5497</v>
      </c>
      <c r="H6612" s="1">
        <v>0</v>
      </c>
      <c r="I6612">
        <v>1</v>
      </c>
      <c r="J6612" s="3">
        <v>43692</v>
      </c>
      <c r="K6612" t="s">
        <v>6220</v>
      </c>
      <c r="L6612" t="s">
        <v>73</v>
      </c>
      <c r="M6612">
        <v>55113</v>
      </c>
      <c r="N6612">
        <v>204</v>
      </c>
      <c r="O6612" t="s">
        <v>4532</v>
      </c>
      <c r="P6612" s="4">
        <v>23</v>
      </c>
      <c r="Q6612" s="4">
        <v>8</v>
      </c>
      <c r="R6612" t="s">
        <v>75</v>
      </c>
      <c r="T6612" s="2">
        <v>23.18</v>
      </c>
      <c r="U6612" s="4">
        <v>50</v>
      </c>
      <c r="V6612" t="s">
        <v>33</v>
      </c>
      <c r="W6612" s="3">
        <v>43696</v>
      </c>
      <c r="X6612" t="s">
        <v>39</v>
      </c>
      <c r="Y6612" t="s">
        <v>151</v>
      </c>
      <c r="Z6612" t="s">
        <v>35</v>
      </c>
    </row>
    <row r="6613" spans="1:26" x14ac:dyDescent="0.25">
      <c r="A6613">
        <v>4</v>
      </c>
      <c r="B6613" t="s">
        <v>43</v>
      </c>
      <c r="C6613">
        <v>6</v>
      </c>
      <c r="D6613" t="s">
        <v>26</v>
      </c>
      <c r="E6613" t="s">
        <v>535</v>
      </c>
      <c r="F6613" t="s">
        <v>13</v>
      </c>
      <c r="G6613" t="s">
        <v>5276</v>
      </c>
      <c r="H6613" s="1">
        <v>0.1</v>
      </c>
      <c r="I6613">
        <v>1</v>
      </c>
      <c r="J6613" s="3">
        <v>43592</v>
      </c>
      <c r="K6613" t="s">
        <v>5471</v>
      </c>
      <c r="L6613" t="s">
        <v>73</v>
      </c>
      <c r="M6613">
        <v>48234</v>
      </c>
      <c r="N6613">
        <v>304</v>
      </c>
      <c r="O6613" t="s">
        <v>1232</v>
      </c>
      <c r="P6613" s="4">
        <v>18</v>
      </c>
      <c r="Q6613" s="4">
        <v>2</v>
      </c>
      <c r="R6613" t="s">
        <v>75</v>
      </c>
      <c r="T6613" s="2">
        <v>18.46</v>
      </c>
      <c r="U6613" s="4">
        <v>87</v>
      </c>
      <c r="V6613" t="s">
        <v>33</v>
      </c>
      <c r="W6613" s="3">
        <v>43596</v>
      </c>
      <c r="X6613" t="s">
        <v>39</v>
      </c>
      <c r="Y6613" t="s">
        <v>156</v>
      </c>
      <c r="Z6613" t="s">
        <v>56</v>
      </c>
    </row>
    <row r="6614" spans="1:26" x14ac:dyDescent="0.25">
      <c r="A6614">
        <v>5</v>
      </c>
      <c r="B6614" t="s">
        <v>43</v>
      </c>
      <c r="C6614">
        <v>6</v>
      </c>
      <c r="D6614" t="s">
        <v>26</v>
      </c>
      <c r="E6614" t="s">
        <v>535</v>
      </c>
      <c r="F6614" t="s">
        <v>13</v>
      </c>
      <c r="G6614" t="s">
        <v>5602</v>
      </c>
      <c r="H6614" s="1">
        <v>0.1</v>
      </c>
      <c r="I6614">
        <v>1</v>
      </c>
      <c r="J6614" s="3">
        <v>42522</v>
      </c>
      <c r="K6614" t="s">
        <v>6204</v>
      </c>
      <c r="L6614" t="s">
        <v>73</v>
      </c>
      <c r="M6614">
        <v>48234</v>
      </c>
      <c r="N6614">
        <v>38</v>
      </c>
      <c r="O6614" t="s">
        <v>3041</v>
      </c>
      <c r="P6614" s="4">
        <v>12</v>
      </c>
      <c r="Q6614" s="4">
        <v>5</v>
      </c>
      <c r="R6614" t="s">
        <v>75</v>
      </c>
      <c r="T6614" s="2">
        <v>12.38</v>
      </c>
      <c r="U6614" s="4">
        <v>66</v>
      </c>
      <c r="V6614" t="s">
        <v>33</v>
      </c>
      <c r="W6614" s="3">
        <v>42527</v>
      </c>
      <c r="X6614" t="s">
        <v>39</v>
      </c>
      <c r="Y6614" t="s">
        <v>156</v>
      </c>
      <c r="Z6614" t="s">
        <v>56</v>
      </c>
    </row>
    <row r="6615" spans="1:26" x14ac:dyDescent="0.25">
      <c r="A6615">
        <v>4</v>
      </c>
      <c r="B6615" t="s">
        <v>43</v>
      </c>
      <c r="C6615">
        <v>6</v>
      </c>
      <c r="D6615" t="s">
        <v>26</v>
      </c>
      <c r="E6615" t="s">
        <v>70</v>
      </c>
      <c r="F6615" t="s">
        <v>13</v>
      </c>
      <c r="G6615" t="s">
        <v>5251</v>
      </c>
      <c r="H6615" s="1">
        <v>0.2</v>
      </c>
      <c r="I6615">
        <v>1</v>
      </c>
      <c r="J6615" s="3">
        <v>43443</v>
      </c>
      <c r="K6615" t="s">
        <v>6221</v>
      </c>
      <c r="L6615" t="s">
        <v>73</v>
      </c>
      <c r="M6615">
        <v>76106</v>
      </c>
      <c r="N6615">
        <v>888</v>
      </c>
      <c r="O6615" t="s">
        <v>2781</v>
      </c>
      <c r="P6615" s="4">
        <v>1</v>
      </c>
      <c r="Q6615" s="4">
        <v>1</v>
      </c>
      <c r="R6615" t="s">
        <v>75</v>
      </c>
      <c r="T6615" s="2">
        <v>0.82</v>
      </c>
      <c r="U6615" s="4">
        <v>9</v>
      </c>
      <c r="V6615" t="s">
        <v>33</v>
      </c>
      <c r="W6615" s="3">
        <v>43447</v>
      </c>
      <c r="X6615" t="s">
        <v>39</v>
      </c>
      <c r="Y6615" t="s">
        <v>77</v>
      </c>
      <c r="Z6615" t="s">
        <v>49</v>
      </c>
    </row>
    <row r="6616" spans="1:26" x14ac:dyDescent="0.25">
      <c r="A6616">
        <v>4</v>
      </c>
      <c r="B6616" t="s">
        <v>43</v>
      </c>
      <c r="C6616">
        <v>6</v>
      </c>
      <c r="D6616" t="s">
        <v>26</v>
      </c>
      <c r="E6616" t="s">
        <v>122</v>
      </c>
      <c r="F6616" t="s">
        <v>13</v>
      </c>
      <c r="G6616" t="s">
        <v>5391</v>
      </c>
      <c r="H6616" s="1">
        <v>0.2</v>
      </c>
      <c r="I6616">
        <v>1</v>
      </c>
      <c r="J6616" s="3">
        <v>42686</v>
      </c>
      <c r="K6616" t="s">
        <v>5529</v>
      </c>
      <c r="L6616" t="s">
        <v>73</v>
      </c>
      <c r="M6616">
        <v>77036</v>
      </c>
      <c r="N6616">
        <v>245</v>
      </c>
      <c r="O6616" t="s">
        <v>3837</v>
      </c>
      <c r="P6616" s="4">
        <v>0</v>
      </c>
      <c r="Q6616" s="4">
        <v>1</v>
      </c>
      <c r="R6616" t="s">
        <v>75</v>
      </c>
      <c r="T6616" s="2">
        <v>0.33</v>
      </c>
      <c r="U6616" s="4">
        <v>3</v>
      </c>
      <c r="V6616" t="s">
        <v>33</v>
      </c>
      <c r="W6616" s="3">
        <v>42690</v>
      </c>
      <c r="X6616" t="s">
        <v>39</v>
      </c>
      <c r="Y6616" t="s">
        <v>77</v>
      </c>
      <c r="Z6616" t="s">
        <v>49</v>
      </c>
    </row>
    <row r="6617" spans="1:26" x14ac:dyDescent="0.25">
      <c r="A6617">
        <v>4</v>
      </c>
      <c r="B6617" t="s">
        <v>43</v>
      </c>
      <c r="C6617">
        <v>6</v>
      </c>
      <c r="D6617" t="s">
        <v>26</v>
      </c>
      <c r="E6617" t="s">
        <v>122</v>
      </c>
      <c r="F6617" t="s">
        <v>13</v>
      </c>
      <c r="G6617" t="s">
        <v>5508</v>
      </c>
      <c r="H6617" s="1">
        <v>0.2</v>
      </c>
      <c r="I6617">
        <v>1</v>
      </c>
      <c r="J6617" s="3">
        <v>43180</v>
      </c>
      <c r="K6617" t="s">
        <v>5509</v>
      </c>
      <c r="L6617" t="s">
        <v>73</v>
      </c>
      <c r="M6617">
        <v>77036</v>
      </c>
      <c r="N6617">
        <v>1306</v>
      </c>
      <c r="O6617" t="s">
        <v>186</v>
      </c>
      <c r="P6617" s="4">
        <v>1</v>
      </c>
      <c r="Q6617" s="4">
        <v>1</v>
      </c>
      <c r="R6617" t="s">
        <v>75</v>
      </c>
      <c r="T6617" s="2">
        <v>0.5</v>
      </c>
      <c r="U6617" s="4">
        <v>1</v>
      </c>
      <c r="V6617" t="s">
        <v>33</v>
      </c>
      <c r="W6617" s="3">
        <v>43184</v>
      </c>
      <c r="X6617" t="s">
        <v>39</v>
      </c>
      <c r="Y6617" t="s">
        <v>77</v>
      </c>
      <c r="Z6617" t="s">
        <v>49</v>
      </c>
    </row>
    <row r="6618" spans="1:26" x14ac:dyDescent="0.25">
      <c r="A6618">
        <v>6</v>
      </c>
      <c r="B6618" t="s">
        <v>10</v>
      </c>
      <c r="C6618">
        <v>6</v>
      </c>
      <c r="D6618" t="s">
        <v>26</v>
      </c>
      <c r="E6618" t="s">
        <v>498</v>
      </c>
      <c r="F6618" t="s">
        <v>13</v>
      </c>
      <c r="G6618" t="s">
        <v>6049</v>
      </c>
      <c r="H6618" s="1">
        <v>0.2</v>
      </c>
      <c r="I6618">
        <v>1</v>
      </c>
      <c r="J6618" s="3">
        <v>42695</v>
      </c>
      <c r="K6618" t="s">
        <v>6222</v>
      </c>
      <c r="L6618" t="s">
        <v>73</v>
      </c>
      <c r="M6618">
        <v>75220</v>
      </c>
      <c r="N6618">
        <v>1292</v>
      </c>
      <c r="O6618" t="s">
        <v>118</v>
      </c>
      <c r="P6618" s="4">
        <v>1</v>
      </c>
      <c r="Q6618" s="4">
        <v>1</v>
      </c>
      <c r="R6618" t="s">
        <v>75</v>
      </c>
      <c r="T6618" s="2">
        <v>0.55000000000000004</v>
      </c>
      <c r="U6618" s="4">
        <v>2</v>
      </c>
      <c r="V6618" t="s">
        <v>33</v>
      </c>
      <c r="W6618" s="3">
        <v>42701</v>
      </c>
      <c r="X6618" t="s">
        <v>39</v>
      </c>
      <c r="Y6618" t="s">
        <v>77</v>
      </c>
      <c r="Z6618" t="s">
        <v>119</v>
      </c>
    </row>
    <row r="6619" spans="1:26" x14ac:dyDescent="0.25">
      <c r="A6619">
        <v>5</v>
      </c>
      <c r="B6619" t="s">
        <v>43</v>
      </c>
      <c r="C6619">
        <v>6</v>
      </c>
      <c r="D6619" t="s">
        <v>26</v>
      </c>
      <c r="E6619" t="s">
        <v>672</v>
      </c>
      <c r="F6619" t="s">
        <v>13</v>
      </c>
      <c r="G6619" t="s">
        <v>5364</v>
      </c>
      <c r="H6619" s="1">
        <v>0.2</v>
      </c>
      <c r="I6619">
        <v>1</v>
      </c>
      <c r="J6619" s="3">
        <v>42699</v>
      </c>
      <c r="K6619" t="s">
        <v>5523</v>
      </c>
      <c r="L6619" t="s">
        <v>73</v>
      </c>
      <c r="M6619">
        <v>76017</v>
      </c>
      <c r="N6619">
        <v>232</v>
      </c>
      <c r="O6619" t="s">
        <v>924</v>
      </c>
      <c r="P6619" s="4">
        <v>1</v>
      </c>
      <c r="Q6619" s="4">
        <v>1</v>
      </c>
      <c r="R6619" t="s">
        <v>75</v>
      </c>
      <c r="T6619" s="2">
        <v>0.88</v>
      </c>
      <c r="U6619" s="4">
        <v>3</v>
      </c>
      <c r="V6619" t="s">
        <v>33</v>
      </c>
      <c r="W6619" s="3">
        <v>42704</v>
      </c>
      <c r="X6619" t="s">
        <v>39</v>
      </c>
      <c r="Y6619" t="s">
        <v>77</v>
      </c>
      <c r="Z6619" t="s">
        <v>35</v>
      </c>
    </row>
    <row r="6620" spans="1:26" x14ac:dyDescent="0.25">
      <c r="A6620">
        <v>4</v>
      </c>
      <c r="B6620" t="s">
        <v>43</v>
      </c>
      <c r="C6620">
        <v>6</v>
      </c>
      <c r="D6620" t="s">
        <v>26</v>
      </c>
      <c r="E6620" t="s">
        <v>192</v>
      </c>
      <c r="F6620" t="s">
        <v>13</v>
      </c>
      <c r="G6620" t="s">
        <v>544</v>
      </c>
      <c r="H6620" s="1">
        <v>0.2</v>
      </c>
      <c r="I6620">
        <v>1</v>
      </c>
      <c r="J6620" s="3">
        <v>43147</v>
      </c>
      <c r="K6620" t="s">
        <v>5511</v>
      </c>
      <c r="L6620" t="s">
        <v>73</v>
      </c>
      <c r="M6620">
        <v>60623</v>
      </c>
      <c r="N6620">
        <v>1809</v>
      </c>
      <c r="O6620" t="s">
        <v>3105</v>
      </c>
      <c r="P6620" s="4">
        <v>2</v>
      </c>
      <c r="Q6620" s="4">
        <v>1</v>
      </c>
      <c r="R6620" t="s">
        <v>75</v>
      </c>
      <c r="T6620" s="2">
        <v>1.81</v>
      </c>
      <c r="U6620" s="4">
        <v>5</v>
      </c>
      <c r="V6620" t="s">
        <v>33</v>
      </c>
      <c r="W6620" s="3">
        <v>43151</v>
      </c>
      <c r="X6620" t="s">
        <v>39</v>
      </c>
      <c r="Y6620" t="s">
        <v>139</v>
      </c>
      <c r="Z6620" t="s">
        <v>64</v>
      </c>
    </row>
    <row r="6621" spans="1:26" x14ac:dyDescent="0.25">
      <c r="A6621">
        <v>5</v>
      </c>
      <c r="B6621" t="s">
        <v>43</v>
      </c>
      <c r="C6621">
        <v>6</v>
      </c>
      <c r="D6621" t="s">
        <v>26</v>
      </c>
      <c r="E6621" t="s">
        <v>5543</v>
      </c>
      <c r="F6621" t="s">
        <v>13</v>
      </c>
      <c r="G6621" t="s">
        <v>5310</v>
      </c>
      <c r="H6621" s="1">
        <v>0.2</v>
      </c>
      <c r="I6621">
        <v>1</v>
      </c>
      <c r="J6621" s="3">
        <v>43645</v>
      </c>
      <c r="K6621" t="s">
        <v>6223</v>
      </c>
      <c r="L6621" t="s">
        <v>73</v>
      </c>
      <c r="M6621">
        <v>75150</v>
      </c>
      <c r="N6621">
        <v>1822</v>
      </c>
      <c r="O6621" t="s">
        <v>4496</v>
      </c>
      <c r="P6621" s="4">
        <v>2</v>
      </c>
      <c r="Q6621" s="4">
        <v>1</v>
      </c>
      <c r="R6621" t="s">
        <v>75</v>
      </c>
      <c r="T6621" s="2">
        <v>1.81</v>
      </c>
      <c r="U6621" s="4">
        <v>5</v>
      </c>
      <c r="V6621" t="s">
        <v>33</v>
      </c>
      <c r="W6621" s="3">
        <v>43650</v>
      </c>
      <c r="X6621" t="s">
        <v>39</v>
      </c>
      <c r="Y6621" t="s">
        <v>77</v>
      </c>
      <c r="Z6621" t="s">
        <v>64</v>
      </c>
    </row>
    <row r="6622" spans="1:26" x14ac:dyDescent="0.25">
      <c r="A6622">
        <v>5</v>
      </c>
      <c r="B6622" t="s">
        <v>43</v>
      </c>
      <c r="C6622">
        <v>6</v>
      </c>
      <c r="D6622" t="s">
        <v>26</v>
      </c>
      <c r="E6622" t="s">
        <v>3864</v>
      </c>
      <c r="F6622" t="s">
        <v>13</v>
      </c>
      <c r="G6622" t="s">
        <v>5755</v>
      </c>
      <c r="H6622" s="1">
        <v>0.2</v>
      </c>
      <c r="I6622">
        <v>1</v>
      </c>
      <c r="J6622" s="3">
        <v>42727</v>
      </c>
      <c r="K6622" t="s">
        <v>6224</v>
      </c>
      <c r="L6622" t="s">
        <v>73</v>
      </c>
      <c r="M6622">
        <v>77642</v>
      </c>
      <c r="N6622">
        <v>1803</v>
      </c>
      <c r="O6622" t="s">
        <v>3336</v>
      </c>
      <c r="P6622" s="4">
        <v>2</v>
      </c>
      <c r="Q6622" s="4">
        <v>1</v>
      </c>
      <c r="R6622" t="s">
        <v>75</v>
      </c>
      <c r="T6622" s="2">
        <v>1.81</v>
      </c>
      <c r="U6622" s="4">
        <v>5</v>
      </c>
      <c r="V6622" t="s">
        <v>33</v>
      </c>
      <c r="W6622" s="3">
        <v>42732</v>
      </c>
      <c r="X6622" t="s">
        <v>39</v>
      </c>
      <c r="Y6622" t="s">
        <v>77</v>
      </c>
      <c r="Z6622" t="s">
        <v>64</v>
      </c>
    </row>
    <row r="6623" spans="1:26" x14ac:dyDescent="0.25">
      <c r="A6623">
        <v>6</v>
      </c>
      <c r="B6623" t="s">
        <v>10</v>
      </c>
      <c r="C6623">
        <v>6</v>
      </c>
      <c r="D6623" t="s">
        <v>26</v>
      </c>
      <c r="E6623" t="s">
        <v>498</v>
      </c>
      <c r="F6623" t="s">
        <v>13</v>
      </c>
      <c r="G6623" t="s">
        <v>5794</v>
      </c>
      <c r="H6623" s="1">
        <v>0.2</v>
      </c>
      <c r="I6623">
        <v>1</v>
      </c>
      <c r="J6623" s="3">
        <v>43164</v>
      </c>
      <c r="K6623" t="s">
        <v>6225</v>
      </c>
      <c r="L6623" t="s">
        <v>73</v>
      </c>
      <c r="M6623">
        <v>75220</v>
      </c>
      <c r="N6623">
        <v>54</v>
      </c>
      <c r="O6623" t="s">
        <v>3505</v>
      </c>
      <c r="P6623" s="4">
        <v>-1</v>
      </c>
      <c r="Q6623" s="4">
        <v>1</v>
      </c>
      <c r="R6623" t="s">
        <v>75</v>
      </c>
      <c r="T6623" s="2">
        <v>-0.81</v>
      </c>
      <c r="U6623" s="4">
        <v>13</v>
      </c>
      <c r="V6623" t="s">
        <v>33</v>
      </c>
      <c r="W6623" s="3">
        <v>43170</v>
      </c>
      <c r="X6623" t="s">
        <v>39</v>
      </c>
      <c r="Y6623" t="s">
        <v>77</v>
      </c>
      <c r="Z6623" t="s">
        <v>42</v>
      </c>
    </row>
    <row r="6624" spans="1:26" x14ac:dyDescent="0.25">
      <c r="A6624">
        <v>6</v>
      </c>
      <c r="B6624" t="s">
        <v>10</v>
      </c>
      <c r="C6624">
        <v>6</v>
      </c>
      <c r="D6624" t="s">
        <v>26</v>
      </c>
      <c r="E6624" t="s">
        <v>122</v>
      </c>
      <c r="F6624" t="s">
        <v>13</v>
      </c>
      <c r="G6624" t="s">
        <v>5593</v>
      </c>
      <c r="H6624" s="1">
        <v>0.2</v>
      </c>
      <c r="I6624">
        <v>1</v>
      </c>
      <c r="J6624" s="3">
        <v>43051</v>
      </c>
      <c r="K6624" t="s">
        <v>6226</v>
      </c>
      <c r="L6624" t="s">
        <v>73</v>
      </c>
      <c r="M6624">
        <v>77095</v>
      </c>
      <c r="N6624">
        <v>417</v>
      </c>
      <c r="O6624" t="s">
        <v>8236</v>
      </c>
      <c r="P6624" s="4">
        <v>-15</v>
      </c>
      <c r="Q6624" s="4">
        <v>1</v>
      </c>
      <c r="R6624" t="s">
        <v>75</v>
      </c>
      <c r="T6624" s="2">
        <v>-14.58</v>
      </c>
      <c r="U6624" s="4">
        <v>65</v>
      </c>
      <c r="V6624" t="s">
        <v>33</v>
      </c>
      <c r="W6624" s="3">
        <v>43057</v>
      </c>
      <c r="X6624" t="s">
        <v>39</v>
      </c>
      <c r="Y6624" t="s">
        <v>77</v>
      </c>
      <c r="Z6624" t="s">
        <v>42</v>
      </c>
    </row>
    <row r="6625" spans="1:26" x14ac:dyDescent="0.25">
      <c r="A6625">
        <v>4</v>
      </c>
      <c r="B6625" t="s">
        <v>43</v>
      </c>
      <c r="C6625">
        <v>6</v>
      </c>
      <c r="D6625" t="s">
        <v>26</v>
      </c>
      <c r="E6625" t="s">
        <v>498</v>
      </c>
      <c r="F6625" t="s">
        <v>13</v>
      </c>
      <c r="G6625" t="s">
        <v>95</v>
      </c>
      <c r="H6625" s="1">
        <v>0.2</v>
      </c>
      <c r="I6625">
        <v>1</v>
      </c>
      <c r="J6625" s="3">
        <v>43351</v>
      </c>
      <c r="K6625" t="s">
        <v>6227</v>
      </c>
      <c r="L6625" t="s">
        <v>73</v>
      </c>
      <c r="M6625">
        <v>75081</v>
      </c>
      <c r="N6625">
        <v>346</v>
      </c>
      <c r="O6625" t="s">
        <v>933</v>
      </c>
      <c r="P6625" s="4">
        <v>6</v>
      </c>
      <c r="Q6625" s="4">
        <v>2</v>
      </c>
      <c r="R6625" t="s">
        <v>75</v>
      </c>
      <c r="T6625" s="2">
        <v>6.16</v>
      </c>
      <c r="U6625" s="4">
        <v>70</v>
      </c>
      <c r="V6625" t="s">
        <v>33</v>
      </c>
      <c r="W6625" s="3">
        <v>43355</v>
      </c>
      <c r="X6625" t="s">
        <v>39</v>
      </c>
      <c r="Y6625" t="s">
        <v>77</v>
      </c>
      <c r="Z6625" t="s">
        <v>49</v>
      </c>
    </row>
    <row r="6626" spans="1:26" x14ac:dyDescent="0.25">
      <c r="A6626">
        <v>6</v>
      </c>
      <c r="B6626" t="s">
        <v>10</v>
      </c>
      <c r="C6626">
        <v>6</v>
      </c>
      <c r="D6626" t="s">
        <v>26</v>
      </c>
      <c r="E6626" t="s">
        <v>70</v>
      </c>
      <c r="F6626" t="s">
        <v>13</v>
      </c>
      <c r="G6626" t="s">
        <v>914</v>
      </c>
      <c r="H6626" s="1">
        <v>0.2</v>
      </c>
      <c r="I6626">
        <v>1</v>
      </c>
      <c r="J6626" s="3">
        <v>43060</v>
      </c>
      <c r="K6626" t="s">
        <v>6228</v>
      </c>
      <c r="L6626" t="s">
        <v>73</v>
      </c>
      <c r="M6626">
        <v>76106</v>
      </c>
      <c r="N6626">
        <v>590</v>
      </c>
      <c r="O6626" t="s">
        <v>2927</v>
      </c>
      <c r="P6626" s="4">
        <v>1</v>
      </c>
      <c r="Q6626" s="4">
        <v>2</v>
      </c>
      <c r="R6626" t="s">
        <v>75</v>
      </c>
      <c r="T6626" s="2">
        <v>0.73</v>
      </c>
      <c r="U6626" s="4">
        <v>5</v>
      </c>
      <c r="V6626" t="s">
        <v>33</v>
      </c>
      <c r="W6626" s="3">
        <v>43066</v>
      </c>
      <c r="X6626" t="s">
        <v>39</v>
      </c>
      <c r="Y6626" t="s">
        <v>77</v>
      </c>
      <c r="Z6626" t="s">
        <v>49</v>
      </c>
    </row>
    <row r="6627" spans="1:26" x14ac:dyDescent="0.25">
      <c r="A6627">
        <v>7</v>
      </c>
      <c r="B6627" t="s">
        <v>25</v>
      </c>
      <c r="C6627">
        <v>6</v>
      </c>
      <c r="D6627" t="s">
        <v>26</v>
      </c>
      <c r="E6627" t="s">
        <v>498</v>
      </c>
      <c r="F6627" t="s">
        <v>13</v>
      </c>
      <c r="G6627" t="s">
        <v>359</v>
      </c>
      <c r="H6627" s="1">
        <v>0.2</v>
      </c>
      <c r="I6627">
        <v>1</v>
      </c>
      <c r="J6627" s="3">
        <v>43765</v>
      </c>
      <c r="K6627" t="s">
        <v>6229</v>
      </c>
      <c r="L6627" t="s">
        <v>73</v>
      </c>
      <c r="M6627">
        <v>75081</v>
      </c>
      <c r="N6627">
        <v>8</v>
      </c>
      <c r="O6627" t="s">
        <v>3233</v>
      </c>
      <c r="P6627" s="4">
        <v>6</v>
      </c>
      <c r="Q6627" s="4">
        <v>2</v>
      </c>
      <c r="R6627" t="s">
        <v>75</v>
      </c>
      <c r="T6627" s="2">
        <v>5.54</v>
      </c>
      <c r="U6627" s="4">
        <v>16</v>
      </c>
      <c r="V6627" t="s">
        <v>33</v>
      </c>
      <c r="W6627" s="3">
        <v>43772</v>
      </c>
      <c r="X6627" t="s">
        <v>39</v>
      </c>
      <c r="Y6627" t="s">
        <v>77</v>
      </c>
      <c r="Z6627" t="s">
        <v>119</v>
      </c>
    </row>
    <row r="6628" spans="1:26" x14ac:dyDescent="0.25">
      <c r="A6628">
        <v>5</v>
      </c>
      <c r="B6628" t="s">
        <v>43</v>
      </c>
      <c r="C6628">
        <v>6</v>
      </c>
      <c r="D6628" t="s">
        <v>26</v>
      </c>
      <c r="E6628" t="s">
        <v>1485</v>
      </c>
      <c r="F6628" t="s">
        <v>13</v>
      </c>
      <c r="G6628" t="s">
        <v>5467</v>
      </c>
      <c r="H6628" s="1">
        <v>0.2</v>
      </c>
      <c r="I6628">
        <v>1</v>
      </c>
      <c r="J6628" s="3">
        <v>42735</v>
      </c>
      <c r="K6628" t="s">
        <v>6230</v>
      </c>
      <c r="L6628" t="s">
        <v>73</v>
      </c>
      <c r="M6628">
        <v>79907</v>
      </c>
      <c r="N6628">
        <v>1501</v>
      </c>
      <c r="O6628" t="s">
        <v>412</v>
      </c>
      <c r="P6628" s="4">
        <v>18</v>
      </c>
      <c r="Q6628" s="4">
        <v>2</v>
      </c>
      <c r="R6628" t="s">
        <v>75</v>
      </c>
      <c r="T6628" s="2">
        <v>17.97</v>
      </c>
      <c r="U6628" s="4">
        <v>50</v>
      </c>
      <c r="V6628" t="s">
        <v>33</v>
      </c>
      <c r="W6628" s="3">
        <v>42740</v>
      </c>
      <c r="X6628" t="s">
        <v>39</v>
      </c>
      <c r="Y6628" t="s">
        <v>77</v>
      </c>
      <c r="Z6628" t="s">
        <v>119</v>
      </c>
    </row>
    <row r="6629" spans="1:26" x14ac:dyDescent="0.25">
      <c r="A6629">
        <v>7</v>
      </c>
      <c r="B6629" t="s">
        <v>25</v>
      </c>
      <c r="C6629">
        <v>6</v>
      </c>
      <c r="D6629" t="s">
        <v>26</v>
      </c>
      <c r="E6629" t="s">
        <v>6231</v>
      </c>
      <c r="F6629" t="s">
        <v>13</v>
      </c>
      <c r="G6629" t="s">
        <v>1438</v>
      </c>
      <c r="H6629" s="1">
        <v>0.2</v>
      </c>
      <c r="I6629">
        <v>1</v>
      </c>
      <c r="J6629" s="3">
        <v>43042</v>
      </c>
      <c r="K6629" t="s">
        <v>6232</v>
      </c>
      <c r="L6629" t="s">
        <v>73</v>
      </c>
      <c r="M6629">
        <v>76117</v>
      </c>
      <c r="N6629">
        <v>2</v>
      </c>
      <c r="O6629" t="s">
        <v>754</v>
      </c>
      <c r="P6629" s="4">
        <v>2</v>
      </c>
      <c r="Q6629" s="4">
        <v>2</v>
      </c>
      <c r="R6629" t="s">
        <v>75</v>
      </c>
      <c r="T6629" s="2">
        <v>2.15</v>
      </c>
      <c r="U6629" s="4">
        <v>7</v>
      </c>
      <c r="V6629" t="s">
        <v>33</v>
      </c>
      <c r="W6629" s="3">
        <v>43049</v>
      </c>
      <c r="X6629" t="s">
        <v>39</v>
      </c>
      <c r="Y6629" t="s">
        <v>77</v>
      </c>
      <c r="Z6629" t="s">
        <v>119</v>
      </c>
    </row>
    <row r="6630" spans="1:26" x14ac:dyDescent="0.25">
      <c r="A6630">
        <v>5</v>
      </c>
      <c r="B6630" t="s">
        <v>43</v>
      </c>
      <c r="C6630">
        <v>6</v>
      </c>
      <c r="D6630" t="s">
        <v>26</v>
      </c>
      <c r="E6630" t="s">
        <v>1747</v>
      </c>
      <c r="F6630" t="s">
        <v>13</v>
      </c>
      <c r="G6630" t="s">
        <v>5800</v>
      </c>
      <c r="H6630" s="1">
        <v>0.2</v>
      </c>
      <c r="I6630">
        <v>1</v>
      </c>
      <c r="J6630" s="3">
        <v>42703</v>
      </c>
      <c r="K6630" t="s">
        <v>6233</v>
      </c>
      <c r="L6630" t="s">
        <v>73</v>
      </c>
      <c r="M6630">
        <v>60076</v>
      </c>
      <c r="N6630">
        <v>1507</v>
      </c>
      <c r="O6630" t="s">
        <v>346</v>
      </c>
      <c r="P6630" s="4">
        <v>4</v>
      </c>
      <c r="Q6630" s="4">
        <v>2</v>
      </c>
      <c r="R6630" t="s">
        <v>75</v>
      </c>
      <c r="T6630" s="2">
        <v>3.94</v>
      </c>
      <c r="U6630" s="4">
        <v>13</v>
      </c>
      <c r="V6630" t="s">
        <v>33</v>
      </c>
      <c r="W6630" s="3">
        <v>42708</v>
      </c>
      <c r="X6630" t="s">
        <v>39</v>
      </c>
      <c r="Y6630" t="s">
        <v>139</v>
      </c>
      <c r="Z6630" t="s">
        <v>176</v>
      </c>
    </row>
    <row r="6631" spans="1:26" x14ac:dyDescent="0.25">
      <c r="A6631">
        <v>5</v>
      </c>
      <c r="B6631" t="s">
        <v>43</v>
      </c>
      <c r="C6631">
        <v>6</v>
      </c>
      <c r="D6631" t="s">
        <v>26</v>
      </c>
      <c r="E6631" t="s">
        <v>737</v>
      </c>
      <c r="F6631" t="s">
        <v>13</v>
      </c>
      <c r="G6631" t="s">
        <v>800</v>
      </c>
      <c r="H6631" s="1">
        <v>0.2</v>
      </c>
      <c r="I6631">
        <v>1</v>
      </c>
      <c r="J6631" s="3">
        <v>43675</v>
      </c>
      <c r="K6631" t="s">
        <v>6234</v>
      </c>
      <c r="L6631" t="s">
        <v>73</v>
      </c>
      <c r="M6631">
        <v>78745</v>
      </c>
      <c r="N6631">
        <v>151</v>
      </c>
      <c r="O6631" t="s">
        <v>4525</v>
      </c>
      <c r="P6631" s="4">
        <v>0</v>
      </c>
      <c r="Q6631" s="4">
        <v>2</v>
      </c>
      <c r="R6631" t="s">
        <v>75</v>
      </c>
      <c r="T6631" s="2">
        <v>0.47</v>
      </c>
      <c r="U6631" s="4">
        <v>3</v>
      </c>
      <c r="V6631" t="s">
        <v>33</v>
      </c>
      <c r="W6631" s="3">
        <v>43680</v>
      </c>
      <c r="X6631" t="s">
        <v>39</v>
      </c>
      <c r="Y6631" t="s">
        <v>77</v>
      </c>
      <c r="Z6631" t="s">
        <v>176</v>
      </c>
    </row>
    <row r="6632" spans="1:26" x14ac:dyDescent="0.25">
      <c r="A6632">
        <v>5</v>
      </c>
      <c r="B6632" t="s">
        <v>43</v>
      </c>
      <c r="C6632">
        <v>6</v>
      </c>
      <c r="D6632" t="s">
        <v>26</v>
      </c>
      <c r="E6632" t="s">
        <v>672</v>
      </c>
      <c r="F6632" t="s">
        <v>13</v>
      </c>
      <c r="G6632" t="s">
        <v>5364</v>
      </c>
      <c r="H6632" s="1">
        <v>0.2</v>
      </c>
      <c r="I6632">
        <v>1</v>
      </c>
      <c r="J6632" s="3">
        <v>42699</v>
      </c>
      <c r="K6632" t="s">
        <v>5523</v>
      </c>
      <c r="L6632" t="s">
        <v>73</v>
      </c>
      <c r="M6632">
        <v>76017</v>
      </c>
      <c r="N6632">
        <v>231</v>
      </c>
      <c r="O6632" t="s">
        <v>3005</v>
      </c>
      <c r="P6632" s="4">
        <v>2</v>
      </c>
      <c r="Q6632" s="4">
        <v>2</v>
      </c>
      <c r="R6632" t="s">
        <v>75</v>
      </c>
      <c r="T6632" s="2">
        <v>1.99</v>
      </c>
      <c r="U6632" s="4">
        <v>6</v>
      </c>
      <c r="V6632" t="s">
        <v>33</v>
      </c>
      <c r="W6632" s="3">
        <v>42704</v>
      </c>
      <c r="X6632" t="s">
        <v>39</v>
      </c>
      <c r="Y6632" t="s">
        <v>77</v>
      </c>
      <c r="Z6632" t="s">
        <v>35</v>
      </c>
    </row>
    <row r="6633" spans="1:26" x14ac:dyDescent="0.25">
      <c r="A6633">
        <v>4</v>
      </c>
      <c r="B6633" t="s">
        <v>43</v>
      </c>
      <c r="C6633">
        <v>6</v>
      </c>
      <c r="D6633" t="s">
        <v>26</v>
      </c>
      <c r="E6633" t="s">
        <v>192</v>
      </c>
      <c r="F6633" t="s">
        <v>13</v>
      </c>
      <c r="G6633" t="s">
        <v>1438</v>
      </c>
      <c r="H6633" s="1">
        <v>0.2</v>
      </c>
      <c r="I6633">
        <v>1</v>
      </c>
      <c r="J6633" s="3">
        <v>43792</v>
      </c>
      <c r="K6633" t="s">
        <v>6235</v>
      </c>
      <c r="L6633" t="s">
        <v>73</v>
      </c>
      <c r="M6633">
        <v>60623</v>
      </c>
      <c r="N6633">
        <v>1756</v>
      </c>
      <c r="O6633" t="s">
        <v>4145</v>
      </c>
      <c r="P6633" s="4">
        <v>4</v>
      </c>
      <c r="Q6633" s="4">
        <v>2</v>
      </c>
      <c r="R6633" t="s">
        <v>75</v>
      </c>
      <c r="T6633" s="2">
        <v>3.74</v>
      </c>
      <c r="U6633" s="4">
        <v>11</v>
      </c>
      <c r="V6633" t="s">
        <v>33</v>
      </c>
      <c r="W6633" s="3">
        <v>43796</v>
      </c>
      <c r="X6633" t="s">
        <v>39</v>
      </c>
      <c r="Y6633" t="s">
        <v>139</v>
      </c>
      <c r="Z6633" t="s">
        <v>64</v>
      </c>
    </row>
    <row r="6634" spans="1:26" x14ac:dyDescent="0.25">
      <c r="A6634">
        <v>6</v>
      </c>
      <c r="B6634" t="s">
        <v>10</v>
      </c>
      <c r="C6634">
        <v>6</v>
      </c>
      <c r="D6634" t="s">
        <v>26</v>
      </c>
      <c r="E6634" t="s">
        <v>192</v>
      </c>
      <c r="F6634" t="s">
        <v>13</v>
      </c>
      <c r="G6634" t="s">
        <v>684</v>
      </c>
      <c r="H6634" s="1">
        <v>0.2</v>
      </c>
      <c r="I6634">
        <v>1</v>
      </c>
      <c r="J6634" s="3">
        <v>42713</v>
      </c>
      <c r="K6634" t="s">
        <v>6236</v>
      </c>
      <c r="L6634" t="s">
        <v>73</v>
      </c>
      <c r="M6634">
        <v>60653</v>
      </c>
      <c r="N6634">
        <v>152</v>
      </c>
      <c r="O6634" t="s">
        <v>3688</v>
      </c>
      <c r="P6634" s="4">
        <v>3</v>
      </c>
      <c r="Q6634" s="4">
        <v>2</v>
      </c>
      <c r="R6634" t="s">
        <v>75</v>
      </c>
      <c r="T6634" s="2">
        <v>2.96</v>
      </c>
      <c r="U6634" s="4">
        <v>8</v>
      </c>
      <c r="V6634" t="s">
        <v>33</v>
      </c>
      <c r="W6634" s="3">
        <v>42719</v>
      </c>
      <c r="X6634" t="s">
        <v>39</v>
      </c>
      <c r="Y6634" t="s">
        <v>139</v>
      </c>
      <c r="Z6634" t="s">
        <v>64</v>
      </c>
    </row>
    <row r="6635" spans="1:26" x14ac:dyDescent="0.25">
      <c r="A6635">
        <v>5</v>
      </c>
      <c r="B6635" t="s">
        <v>43</v>
      </c>
      <c r="C6635">
        <v>6</v>
      </c>
      <c r="D6635" t="s">
        <v>26</v>
      </c>
      <c r="E6635" t="s">
        <v>6237</v>
      </c>
      <c r="F6635" t="s">
        <v>13</v>
      </c>
      <c r="G6635" t="s">
        <v>1224</v>
      </c>
      <c r="H6635" s="1">
        <v>0.2</v>
      </c>
      <c r="I6635">
        <v>1</v>
      </c>
      <c r="J6635" s="3">
        <v>42738</v>
      </c>
      <c r="K6635" t="s">
        <v>6238</v>
      </c>
      <c r="L6635" t="s">
        <v>73</v>
      </c>
      <c r="M6635">
        <v>77520</v>
      </c>
      <c r="N6635">
        <v>1813</v>
      </c>
      <c r="O6635" t="s">
        <v>691</v>
      </c>
      <c r="P6635" s="4">
        <v>4</v>
      </c>
      <c r="Q6635" s="4">
        <v>2</v>
      </c>
      <c r="R6635" t="s">
        <v>75</v>
      </c>
      <c r="T6635" s="2">
        <v>3.63</v>
      </c>
      <c r="U6635" s="4">
        <v>10</v>
      </c>
      <c r="V6635" t="s">
        <v>33</v>
      </c>
      <c r="W6635" s="3">
        <v>42743</v>
      </c>
      <c r="X6635" t="s">
        <v>39</v>
      </c>
      <c r="Y6635" t="s">
        <v>77</v>
      </c>
      <c r="Z6635" t="s">
        <v>64</v>
      </c>
    </row>
    <row r="6636" spans="1:26" x14ac:dyDescent="0.25">
      <c r="A6636">
        <v>6</v>
      </c>
      <c r="B6636" t="s">
        <v>10</v>
      </c>
      <c r="C6636">
        <v>6</v>
      </c>
      <c r="D6636" t="s">
        <v>26</v>
      </c>
      <c r="E6636" t="s">
        <v>1872</v>
      </c>
      <c r="F6636" t="s">
        <v>13</v>
      </c>
      <c r="G6636" t="s">
        <v>544</v>
      </c>
      <c r="H6636" s="1">
        <v>0.2</v>
      </c>
      <c r="I6636">
        <v>1</v>
      </c>
      <c r="J6636" s="3">
        <v>43271</v>
      </c>
      <c r="K6636" t="s">
        <v>6239</v>
      </c>
      <c r="L6636" t="s">
        <v>73</v>
      </c>
      <c r="M6636">
        <v>75007</v>
      </c>
      <c r="N6636">
        <v>1809</v>
      </c>
      <c r="O6636" t="s">
        <v>3105</v>
      </c>
      <c r="P6636" s="4">
        <v>4</v>
      </c>
      <c r="Q6636" s="4">
        <v>2</v>
      </c>
      <c r="R6636" t="s">
        <v>75</v>
      </c>
      <c r="T6636" s="2">
        <v>3.63</v>
      </c>
      <c r="U6636" s="4">
        <v>10</v>
      </c>
      <c r="V6636" t="s">
        <v>33</v>
      </c>
      <c r="W6636" s="3">
        <v>43277</v>
      </c>
      <c r="X6636" t="s">
        <v>39</v>
      </c>
      <c r="Y6636" t="s">
        <v>77</v>
      </c>
      <c r="Z6636" t="s">
        <v>64</v>
      </c>
    </row>
    <row r="6637" spans="1:26" x14ac:dyDescent="0.25">
      <c r="A6637">
        <v>7</v>
      </c>
      <c r="B6637" t="s">
        <v>25</v>
      </c>
      <c r="C6637">
        <v>6</v>
      </c>
      <c r="D6637" t="s">
        <v>26</v>
      </c>
      <c r="E6637" t="s">
        <v>498</v>
      </c>
      <c r="F6637" t="s">
        <v>13</v>
      </c>
      <c r="G6637" t="s">
        <v>359</v>
      </c>
      <c r="H6637" s="1">
        <v>0.2</v>
      </c>
      <c r="I6637">
        <v>1</v>
      </c>
      <c r="J6637" s="3">
        <v>43765</v>
      </c>
      <c r="K6637" t="s">
        <v>6229</v>
      </c>
      <c r="L6637" t="s">
        <v>73</v>
      </c>
      <c r="M6637">
        <v>75081</v>
      </c>
      <c r="N6637">
        <v>1770</v>
      </c>
      <c r="O6637" t="s">
        <v>1208</v>
      </c>
      <c r="P6637" s="4">
        <v>3</v>
      </c>
      <c r="Q6637" s="4">
        <v>2</v>
      </c>
      <c r="R6637" t="s">
        <v>75</v>
      </c>
      <c r="T6637" s="2">
        <v>2.64</v>
      </c>
      <c r="U6637" s="4">
        <v>8</v>
      </c>
      <c r="V6637" t="s">
        <v>33</v>
      </c>
      <c r="W6637" s="3">
        <v>43772</v>
      </c>
      <c r="X6637" t="s">
        <v>39</v>
      </c>
      <c r="Y6637" t="s">
        <v>77</v>
      </c>
      <c r="Z6637" t="s">
        <v>64</v>
      </c>
    </row>
    <row r="6638" spans="1:26" x14ac:dyDescent="0.25">
      <c r="A6638">
        <v>6</v>
      </c>
      <c r="B6638" t="s">
        <v>10</v>
      </c>
      <c r="C6638">
        <v>6</v>
      </c>
      <c r="D6638" t="s">
        <v>26</v>
      </c>
      <c r="E6638" t="s">
        <v>498</v>
      </c>
      <c r="F6638" t="s">
        <v>13</v>
      </c>
      <c r="G6638" t="s">
        <v>5633</v>
      </c>
      <c r="H6638" s="1">
        <v>0.2</v>
      </c>
      <c r="I6638">
        <v>1</v>
      </c>
      <c r="J6638" s="3">
        <v>42560</v>
      </c>
      <c r="K6638" t="s">
        <v>6240</v>
      </c>
      <c r="L6638" t="s">
        <v>73</v>
      </c>
      <c r="M6638">
        <v>75217</v>
      </c>
      <c r="N6638">
        <v>607</v>
      </c>
      <c r="O6638" t="s">
        <v>8241</v>
      </c>
      <c r="P6638" s="4">
        <v>4</v>
      </c>
      <c r="Q6638" s="4">
        <v>2</v>
      </c>
      <c r="R6638" t="s">
        <v>75</v>
      </c>
      <c r="T6638" s="2">
        <v>3.63</v>
      </c>
      <c r="U6638" s="4">
        <v>10</v>
      </c>
      <c r="V6638" t="s">
        <v>33</v>
      </c>
      <c r="W6638" s="3">
        <v>42566</v>
      </c>
      <c r="X6638" t="s">
        <v>39</v>
      </c>
      <c r="Y6638" t="s">
        <v>77</v>
      </c>
      <c r="Z6638" t="s">
        <v>64</v>
      </c>
    </row>
    <row r="6639" spans="1:26" x14ac:dyDescent="0.25">
      <c r="A6639">
        <v>6</v>
      </c>
      <c r="B6639" t="s">
        <v>10</v>
      </c>
      <c r="C6639">
        <v>6</v>
      </c>
      <c r="D6639" t="s">
        <v>26</v>
      </c>
      <c r="E6639" t="s">
        <v>498</v>
      </c>
      <c r="F6639" t="s">
        <v>13</v>
      </c>
      <c r="G6639" t="s">
        <v>5912</v>
      </c>
      <c r="H6639" s="1">
        <v>0.2</v>
      </c>
      <c r="I6639">
        <v>1</v>
      </c>
      <c r="J6639" s="3">
        <v>43407</v>
      </c>
      <c r="K6639" t="s">
        <v>6241</v>
      </c>
      <c r="L6639" t="s">
        <v>73</v>
      </c>
      <c r="M6639">
        <v>75217</v>
      </c>
      <c r="N6639">
        <v>1776</v>
      </c>
      <c r="O6639" t="s">
        <v>3766</v>
      </c>
      <c r="P6639" s="4">
        <v>3</v>
      </c>
      <c r="Q6639" s="4">
        <v>2</v>
      </c>
      <c r="R6639" t="s">
        <v>75</v>
      </c>
      <c r="T6639" s="2">
        <v>3.35</v>
      </c>
      <c r="U6639" s="4">
        <v>9</v>
      </c>
      <c r="V6639" t="s">
        <v>33</v>
      </c>
      <c r="W6639" s="3">
        <v>43413</v>
      </c>
      <c r="X6639" t="s">
        <v>39</v>
      </c>
      <c r="Y6639" t="s">
        <v>77</v>
      </c>
      <c r="Z6639" t="s">
        <v>64</v>
      </c>
    </row>
    <row r="6640" spans="1:26" x14ac:dyDescent="0.25">
      <c r="A6640">
        <v>4</v>
      </c>
      <c r="B6640" t="s">
        <v>43</v>
      </c>
      <c r="C6640">
        <v>6</v>
      </c>
      <c r="D6640" t="s">
        <v>26</v>
      </c>
      <c r="E6640" t="s">
        <v>70</v>
      </c>
      <c r="F6640" t="s">
        <v>13</v>
      </c>
      <c r="G6640" t="s">
        <v>5251</v>
      </c>
      <c r="H6640" s="1">
        <v>0.2</v>
      </c>
      <c r="I6640">
        <v>1</v>
      </c>
      <c r="J6640" s="3">
        <v>43443</v>
      </c>
      <c r="K6640" t="s">
        <v>6221</v>
      </c>
      <c r="L6640" t="s">
        <v>73</v>
      </c>
      <c r="M6640">
        <v>76106</v>
      </c>
      <c r="N6640">
        <v>1567</v>
      </c>
      <c r="O6640" t="s">
        <v>3767</v>
      </c>
      <c r="P6640" s="4">
        <v>3</v>
      </c>
      <c r="Q6640" s="4">
        <v>2</v>
      </c>
      <c r="R6640" t="s">
        <v>75</v>
      </c>
      <c r="T6640" s="2">
        <v>3.29</v>
      </c>
      <c r="U6640" s="4">
        <v>9</v>
      </c>
      <c r="V6640" t="s">
        <v>33</v>
      </c>
      <c r="W6640" s="3">
        <v>43447</v>
      </c>
      <c r="X6640" t="s">
        <v>39</v>
      </c>
      <c r="Y6640" t="s">
        <v>77</v>
      </c>
      <c r="Z6640" t="s">
        <v>64</v>
      </c>
    </row>
    <row r="6641" spans="1:26" x14ac:dyDescent="0.25">
      <c r="A6641">
        <v>6</v>
      </c>
      <c r="B6641" t="s">
        <v>10</v>
      </c>
      <c r="C6641">
        <v>6</v>
      </c>
      <c r="D6641" t="s">
        <v>26</v>
      </c>
      <c r="E6641" t="s">
        <v>122</v>
      </c>
      <c r="F6641" t="s">
        <v>13</v>
      </c>
      <c r="G6641" t="s">
        <v>623</v>
      </c>
      <c r="H6641" s="1">
        <v>0.2</v>
      </c>
      <c r="I6641">
        <v>1</v>
      </c>
      <c r="J6641" s="3">
        <v>43032</v>
      </c>
      <c r="K6641" t="s">
        <v>5525</v>
      </c>
      <c r="L6641" t="s">
        <v>73</v>
      </c>
      <c r="M6641">
        <v>77041</v>
      </c>
      <c r="N6641">
        <v>1800</v>
      </c>
      <c r="O6641" t="s">
        <v>3595</v>
      </c>
      <c r="P6641" s="4">
        <v>4</v>
      </c>
      <c r="Q6641" s="4">
        <v>2</v>
      </c>
      <c r="R6641" t="s">
        <v>75</v>
      </c>
      <c r="T6641" s="2">
        <v>3.63</v>
      </c>
      <c r="U6641" s="4">
        <v>10</v>
      </c>
      <c r="V6641" t="s">
        <v>33</v>
      </c>
      <c r="W6641" s="3">
        <v>43038</v>
      </c>
      <c r="X6641" t="s">
        <v>39</v>
      </c>
      <c r="Y6641" t="s">
        <v>77</v>
      </c>
      <c r="Z6641" t="s">
        <v>64</v>
      </c>
    </row>
    <row r="6642" spans="1:26" x14ac:dyDescent="0.25">
      <c r="A6642">
        <v>4</v>
      </c>
      <c r="B6642" t="s">
        <v>43</v>
      </c>
      <c r="C6642">
        <v>6</v>
      </c>
      <c r="D6642" t="s">
        <v>26</v>
      </c>
      <c r="E6642" t="s">
        <v>122</v>
      </c>
      <c r="F6642" t="s">
        <v>13</v>
      </c>
      <c r="G6642" t="s">
        <v>5531</v>
      </c>
      <c r="H6642" s="1">
        <v>0.2</v>
      </c>
      <c r="I6642">
        <v>1</v>
      </c>
      <c r="J6642" s="3">
        <v>42953</v>
      </c>
      <c r="K6642" t="s">
        <v>5532</v>
      </c>
      <c r="L6642" t="s">
        <v>73</v>
      </c>
      <c r="M6642">
        <v>77095</v>
      </c>
      <c r="N6642">
        <v>1698</v>
      </c>
      <c r="O6642" t="s">
        <v>3474</v>
      </c>
      <c r="P6642" s="4">
        <v>19</v>
      </c>
      <c r="Q6642" s="4">
        <v>2</v>
      </c>
      <c r="R6642" t="s">
        <v>75</v>
      </c>
      <c r="T6642" s="2">
        <v>19.14</v>
      </c>
      <c r="U6642" s="4">
        <v>57</v>
      </c>
      <c r="V6642" t="s">
        <v>33</v>
      </c>
      <c r="W6642" s="3">
        <v>42957</v>
      </c>
      <c r="X6642" t="s">
        <v>39</v>
      </c>
      <c r="Y6642" t="s">
        <v>77</v>
      </c>
      <c r="Z6642" t="s">
        <v>64</v>
      </c>
    </row>
    <row r="6643" spans="1:26" x14ac:dyDescent="0.25">
      <c r="A6643">
        <v>7</v>
      </c>
      <c r="B6643" t="s">
        <v>25</v>
      </c>
      <c r="C6643">
        <v>6</v>
      </c>
      <c r="D6643" t="s">
        <v>26</v>
      </c>
      <c r="E6643" t="s">
        <v>417</v>
      </c>
      <c r="F6643" t="s">
        <v>13</v>
      </c>
      <c r="G6643" t="s">
        <v>1022</v>
      </c>
      <c r="H6643" s="1">
        <v>0.2</v>
      </c>
      <c r="I6643">
        <v>1</v>
      </c>
      <c r="J6643" s="3">
        <v>43800</v>
      </c>
      <c r="K6643" t="s">
        <v>6242</v>
      </c>
      <c r="L6643" t="s">
        <v>73</v>
      </c>
      <c r="M6643">
        <v>78207</v>
      </c>
      <c r="N6643">
        <v>1804</v>
      </c>
      <c r="O6643" t="s">
        <v>4311</v>
      </c>
      <c r="P6643" s="4">
        <v>4</v>
      </c>
      <c r="Q6643" s="4">
        <v>2</v>
      </c>
      <c r="R6643" t="s">
        <v>75</v>
      </c>
      <c r="T6643" s="2">
        <v>3.63</v>
      </c>
      <c r="U6643" s="4">
        <v>10</v>
      </c>
      <c r="V6643" t="s">
        <v>33</v>
      </c>
      <c r="W6643" s="3">
        <v>43807</v>
      </c>
      <c r="X6643" t="s">
        <v>39</v>
      </c>
      <c r="Y6643" t="s">
        <v>77</v>
      </c>
      <c r="Z6643" t="s">
        <v>64</v>
      </c>
    </row>
    <row r="6644" spans="1:26" x14ac:dyDescent="0.25">
      <c r="A6644">
        <v>4</v>
      </c>
      <c r="B6644" t="s">
        <v>43</v>
      </c>
      <c r="C6644">
        <v>6</v>
      </c>
      <c r="D6644" t="s">
        <v>26</v>
      </c>
      <c r="E6644" t="s">
        <v>192</v>
      </c>
      <c r="F6644" t="s">
        <v>13</v>
      </c>
      <c r="G6644" t="s">
        <v>1058</v>
      </c>
      <c r="H6644" s="1">
        <v>0.2</v>
      </c>
      <c r="I6644">
        <v>1</v>
      </c>
      <c r="J6644" s="3">
        <v>43055</v>
      </c>
      <c r="K6644" t="s">
        <v>5539</v>
      </c>
      <c r="L6644" t="s">
        <v>73</v>
      </c>
      <c r="M6644">
        <v>60610</v>
      </c>
      <c r="N6644">
        <v>1113</v>
      </c>
      <c r="O6644" t="s">
        <v>3481</v>
      </c>
      <c r="P6644" s="4">
        <v>2</v>
      </c>
      <c r="Q6644" s="4">
        <v>2</v>
      </c>
      <c r="R6644" t="s">
        <v>75</v>
      </c>
      <c r="T6644" s="2">
        <v>1.61</v>
      </c>
      <c r="U6644" s="4">
        <v>21</v>
      </c>
      <c r="V6644" t="s">
        <v>33</v>
      </c>
      <c r="W6644" s="3">
        <v>43059</v>
      </c>
      <c r="X6644" t="s">
        <v>39</v>
      </c>
      <c r="Y6644" t="s">
        <v>139</v>
      </c>
      <c r="Z6644" t="s">
        <v>42</v>
      </c>
    </row>
    <row r="6645" spans="1:26" x14ac:dyDescent="0.25">
      <c r="A6645">
        <v>5</v>
      </c>
      <c r="B6645" t="s">
        <v>43</v>
      </c>
      <c r="C6645">
        <v>6</v>
      </c>
      <c r="D6645" t="s">
        <v>26</v>
      </c>
      <c r="E6645" t="s">
        <v>1512</v>
      </c>
      <c r="F6645" t="s">
        <v>13</v>
      </c>
      <c r="G6645" t="s">
        <v>5383</v>
      </c>
      <c r="H6645" s="1">
        <v>0.2</v>
      </c>
      <c r="I6645">
        <v>1</v>
      </c>
      <c r="J6645" s="3">
        <v>42495</v>
      </c>
      <c r="K6645" t="s">
        <v>6243</v>
      </c>
      <c r="L6645" t="s">
        <v>73</v>
      </c>
      <c r="M6645">
        <v>61032</v>
      </c>
      <c r="N6645">
        <v>583</v>
      </c>
      <c r="O6645" t="s">
        <v>248</v>
      </c>
      <c r="P6645" s="4">
        <v>4</v>
      </c>
      <c r="Q6645" s="4">
        <v>2</v>
      </c>
      <c r="R6645" t="s">
        <v>75</v>
      </c>
      <c r="T6645" s="2">
        <v>3.96</v>
      </c>
      <c r="U6645" s="4">
        <v>45</v>
      </c>
      <c r="V6645" t="s">
        <v>33</v>
      </c>
      <c r="W6645" s="3">
        <v>42500</v>
      </c>
      <c r="X6645" t="s">
        <v>39</v>
      </c>
      <c r="Y6645" t="s">
        <v>139</v>
      </c>
      <c r="Z6645" t="s">
        <v>42</v>
      </c>
    </row>
    <row r="6646" spans="1:26" x14ac:dyDescent="0.25">
      <c r="A6646">
        <v>5</v>
      </c>
      <c r="B6646" t="s">
        <v>43</v>
      </c>
      <c r="C6646">
        <v>6</v>
      </c>
      <c r="D6646" t="s">
        <v>26</v>
      </c>
      <c r="E6646" t="s">
        <v>122</v>
      </c>
      <c r="F6646" t="s">
        <v>13</v>
      </c>
      <c r="G6646" t="s">
        <v>5421</v>
      </c>
      <c r="H6646" s="1">
        <v>0.2</v>
      </c>
      <c r="I6646">
        <v>1</v>
      </c>
      <c r="J6646" s="3">
        <v>42712</v>
      </c>
      <c r="K6646" t="s">
        <v>6244</v>
      </c>
      <c r="L6646" t="s">
        <v>73</v>
      </c>
      <c r="M6646">
        <v>77041</v>
      </c>
      <c r="N6646">
        <v>462</v>
      </c>
      <c r="O6646" t="s">
        <v>324</v>
      </c>
      <c r="P6646" s="4">
        <v>6</v>
      </c>
      <c r="Q6646" s="4">
        <v>2</v>
      </c>
      <c r="R6646" t="s">
        <v>75</v>
      </c>
      <c r="T6646" s="2">
        <v>6.04</v>
      </c>
      <c r="U6646" s="4">
        <v>60</v>
      </c>
      <c r="V6646" t="s">
        <v>33</v>
      </c>
      <c r="W6646" s="3">
        <v>42717</v>
      </c>
      <c r="X6646" t="s">
        <v>39</v>
      </c>
      <c r="Y6646" t="s">
        <v>77</v>
      </c>
      <c r="Z6646" t="s">
        <v>42</v>
      </c>
    </row>
    <row r="6647" spans="1:26" x14ac:dyDescent="0.25">
      <c r="A6647">
        <v>5</v>
      </c>
      <c r="B6647" t="s">
        <v>43</v>
      </c>
      <c r="C6647">
        <v>6</v>
      </c>
      <c r="D6647" t="s">
        <v>26</v>
      </c>
      <c r="E6647" t="s">
        <v>3827</v>
      </c>
      <c r="F6647" t="s">
        <v>13</v>
      </c>
      <c r="G6647" t="s">
        <v>5882</v>
      </c>
      <c r="H6647" s="1">
        <v>0.2</v>
      </c>
      <c r="I6647">
        <v>1</v>
      </c>
      <c r="J6647" s="3">
        <v>43603</v>
      </c>
      <c r="K6647" t="s">
        <v>6245</v>
      </c>
      <c r="L6647" t="s">
        <v>73</v>
      </c>
      <c r="M6647">
        <v>78501</v>
      </c>
      <c r="N6647">
        <v>1288</v>
      </c>
      <c r="O6647" t="s">
        <v>2959</v>
      </c>
      <c r="P6647" s="4">
        <v>1</v>
      </c>
      <c r="Q6647" s="4">
        <v>2</v>
      </c>
      <c r="R6647" t="s">
        <v>75</v>
      </c>
      <c r="T6647" s="2">
        <v>0.67</v>
      </c>
      <c r="U6647" s="4">
        <v>9</v>
      </c>
      <c r="V6647" t="s">
        <v>33</v>
      </c>
      <c r="W6647" s="3">
        <v>43608</v>
      </c>
      <c r="X6647" t="s">
        <v>39</v>
      </c>
      <c r="Y6647" t="s">
        <v>77</v>
      </c>
      <c r="Z6647" t="s">
        <v>42</v>
      </c>
    </row>
    <row r="6648" spans="1:26" x14ac:dyDescent="0.25">
      <c r="A6648">
        <v>4</v>
      </c>
      <c r="B6648" t="s">
        <v>43</v>
      </c>
      <c r="C6648">
        <v>6</v>
      </c>
      <c r="D6648" t="s">
        <v>26</v>
      </c>
      <c r="E6648" t="s">
        <v>417</v>
      </c>
      <c r="F6648" t="s">
        <v>13</v>
      </c>
      <c r="G6648" t="s">
        <v>758</v>
      </c>
      <c r="H6648" s="1">
        <v>0.2</v>
      </c>
      <c r="I6648">
        <v>1</v>
      </c>
      <c r="J6648" s="3">
        <v>43062</v>
      </c>
      <c r="K6648" t="s">
        <v>6246</v>
      </c>
      <c r="L6648" t="s">
        <v>73</v>
      </c>
      <c r="M6648">
        <v>78207</v>
      </c>
      <c r="N6648">
        <v>1546</v>
      </c>
      <c r="O6648" t="s">
        <v>3060</v>
      </c>
      <c r="P6648" s="4">
        <v>2</v>
      </c>
      <c r="Q6648" s="4">
        <v>2</v>
      </c>
      <c r="R6648" t="s">
        <v>75</v>
      </c>
      <c r="T6648" s="2">
        <v>2.37</v>
      </c>
      <c r="U6648" s="4">
        <v>27</v>
      </c>
      <c r="V6648" t="s">
        <v>33</v>
      </c>
      <c r="W6648" s="3">
        <v>43066</v>
      </c>
      <c r="X6648" t="s">
        <v>39</v>
      </c>
      <c r="Y6648" t="s">
        <v>77</v>
      </c>
      <c r="Z6648" t="s">
        <v>42</v>
      </c>
    </row>
    <row r="6649" spans="1:26" x14ac:dyDescent="0.25">
      <c r="A6649">
        <v>5</v>
      </c>
      <c r="B6649" t="s">
        <v>43</v>
      </c>
      <c r="C6649">
        <v>6</v>
      </c>
      <c r="D6649" t="s">
        <v>26</v>
      </c>
      <c r="E6649" t="s">
        <v>192</v>
      </c>
      <c r="F6649" t="s">
        <v>13</v>
      </c>
      <c r="G6649" t="s">
        <v>5859</v>
      </c>
      <c r="H6649" s="1">
        <v>0.2</v>
      </c>
      <c r="I6649">
        <v>1</v>
      </c>
      <c r="J6649" s="3">
        <v>42655</v>
      </c>
      <c r="K6649" t="s">
        <v>6247</v>
      </c>
      <c r="L6649" t="s">
        <v>73</v>
      </c>
      <c r="M6649">
        <v>60623</v>
      </c>
      <c r="N6649">
        <v>78</v>
      </c>
      <c r="O6649" t="s">
        <v>8232</v>
      </c>
      <c r="P6649" s="4">
        <v>3</v>
      </c>
      <c r="Q6649" s="4">
        <v>2</v>
      </c>
      <c r="R6649" t="s">
        <v>75</v>
      </c>
      <c r="T6649" s="2">
        <v>2.5</v>
      </c>
      <c r="U6649" s="4">
        <v>22</v>
      </c>
      <c r="V6649" t="s">
        <v>33</v>
      </c>
      <c r="W6649" s="3">
        <v>42660</v>
      </c>
      <c r="X6649" t="s">
        <v>39</v>
      </c>
      <c r="Y6649" t="s">
        <v>139</v>
      </c>
      <c r="Z6649" t="s">
        <v>356</v>
      </c>
    </row>
    <row r="6650" spans="1:26" x14ac:dyDescent="0.25">
      <c r="A6650">
        <v>4</v>
      </c>
      <c r="B6650" t="s">
        <v>43</v>
      </c>
      <c r="C6650">
        <v>6</v>
      </c>
      <c r="D6650" t="s">
        <v>26</v>
      </c>
      <c r="E6650" t="s">
        <v>192</v>
      </c>
      <c r="F6650" t="s">
        <v>13</v>
      </c>
      <c r="G6650" t="s">
        <v>6248</v>
      </c>
      <c r="H6650" s="1">
        <v>0.2</v>
      </c>
      <c r="I6650">
        <v>1</v>
      </c>
      <c r="J6650" s="3">
        <v>43277</v>
      </c>
      <c r="K6650" t="s">
        <v>6249</v>
      </c>
      <c r="L6650" t="s">
        <v>73</v>
      </c>
      <c r="M6650">
        <v>60653</v>
      </c>
      <c r="N6650">
        <v>1125</v>
      </c>
      <c r="O6650" t="s">
        <v>394</v>
      </c>
      <c r="P6650" s="4">
        <v>0</v>
      </c>
      <c r="Q6650" s="4">
        <v>3</v>
      </c>
      <c r="R6650" t="s">
        <v>75</v>
      </c>
      <c r="T6650" s="2">
        <v>0.46</v>
      </c>
      <c r="U6650" s="4">
        <v>5</v>
      </c>
      <c r="V6650" t="s">
        <v>33</v>
      </c>
      <c r="W6650" s="3">
        <v>43281</v>
      </c>
      <c r="X6650" t="s">
        <v>39</v>
      </c>
      <c r="Y6650" t="s">
        <v>139</v>
      </c>
      <c r="Z6650" t="s">
        <v>49</v>
      </c>
    </row>
    <row r="6651" spans="1:26" x14ac:dyDescent="0.25">
      <c r="A6651">
        <v>5</v>
      </c>
      <c r="B6651" t="s">
        <v>43</v>
      </c>
      <c r="C6651">
        <v>6</v>
      </c>
      <c r="D6651" t="s">
        <v>26</v>
      </c>
      <c r="E6651" t="s">
        <v>192</v>
      </c>
      <c r="F6651" t="s">
        <v>13</v>
      </c>
      <c r="G6651" t="s">
        <v>5927</v>
      </c>
      <c r="H6651" s="1">
        <v>0.2</v>
      </c>
      <c r="I6651">
        <v>1</v>
      </c>
      <c r="J6651" s="3">
        <v>43769</v>
      </c>
      <c r="K6651" t="s">
        <v>6250</v>
      </c>
      <c r="L6651" t="s">
        <v>73</v>
      </c>
      <c r="M6651">
        <v>60610</v>
      </c>
      <c r="N6651">
        <v>2</v>
      </c>
      <c r="O6651" t="s">
        <v>754</v>
      </c>
      <c r="P6651" s="4">
        <v>3</v>
      </c>
      <c r="Q6651" s="4">
        <v>3</v>
      </c>
      <c r="R6651" t="s">
        <v>75</v>
      </c>
      <c r="T6651" s="2">
        <v>3.22</v>
      </c>
      <c r="U6651" s="4">
        <v>10</v>
      </c>
      <c r="V6651" t="s">
        <v>33</v>
      </c>
      <c r="W6651" s="3">
        <v>43774</v>
      </c>
      <c r="X6651" t="s">
        <v>39</v>
      </c>
      <c r="Y6651" t="s">
        <v>139</v>
      </c>
      <c r="Z6651" t="s">
        <v>119</v>
      </c>
    </row>
    <row r="6652" spans="1:26" x14ac:dyDescent="0.25">
      <c r="A6652">
        <v>6</v>
      </c>
      <c r="B6652" t="s">
        <v>10</v>
      </c>
      <c r="C6652">
        <v>6</v>
      </c>
      <c r="D6652" t="s">
        <v>26</v>
      </c>
      <c r="E6652" t="s">
        <v>498</v>
      </c>
      <c r="F6652" t="s">
        <v>13</v>
      </c>
      <c r="G6652" t="s">
        <v>5794</v>
      </c>
      <c r="H6652" s="1">
        <v>0.2</v>
      </c>
      <c r="I6652">
        <v>1</v>
      </c>
      <c r="J6652" s="3">
        <v>43164</v>
      </c>
      <c r="K6652" t="s">
        <v>6225</v>
      </c>
      <c r="L6652" t="s">
        <v>73</v>
      </c>
      <c r="M6652">
        <v>75220</v>
      </c>
      <c r="N6652">
        <v>396</v>
      </c>
      <c r="O6652" t="s">
        <v>3846</v>
      </c>
      <c r="P6652" s="4">
        <v>50</v>
      </c>
      <c r="Q6652" s="4">
        <v>3</v>
      </c>
      <c r="R6652" t="s">
        <v>75</v>
      </c>
      <c r="T6652" s="2">
        <v>50.41</v>
      </c>
      <c r="U6652" s="4">
        <v>149</v>
      </c>
      <c r="V6652" t="s">
        <v>33</v>
      </c>
      <c r="W6652" s="3">
        <v>43170</v>
      </c>
      <c r="X6652" t="s">
        <v>39</v>
      </c>
      <c r="Y6652" t="s">
        <v>77</v>
      </c>
      <c r="Z6652" t="s">
        <v>119</v>
      </c>
    </row>
    <row r="6653" spans="1:26" x14ac:dyDescent="0.25">
      <c r="A6653">
        <v>5</v>
      </c>
      <c r="B6653" t="s">
        <v>43</v>
      </c>
      <c r="C6653">
        <v>6</v>
      </c>
      <c r="D6653" t="s">
        <v>26</v>
      </c>
      <c r="E6653" t="s">
        <v>4720</v>
      </c>
      <c r="F6653" t="s">
        <v>13</v>
      </c>
      <c r="G6653" t="s">
        <v>359</v>
      </c>
      <c r="H6653" s="1">
        <v>0.2</v>
      </c>
      <c r="I6653">
        <v>1</v>
      </c>
      <c r="J6653" s="3">
        <v>43730</v>
      </c>
      <c r="K6653" t="s">
        <v>6251</v>
      </c>
      <c r="L6653" t="s">
        <v>73</v>
      </c>
      <c r="M6653">
        <v>77581</v>
      </c>
      <c r="N6653">
        <v>1501</v>
      </c>
      <c r="O6653" t="s">
        <v>412</v>
      </c>
      <c r="P6653" s="4">
        <v>5</v>
      </c>
      <c r="Q6653" s="4">
        <v>3</v>
      </c>
      <c r="R6653" t="s">
        <v>75</v>
      </c>
      <c r="T6653" s="2">
        <v>5.0199999999999996</v>
      </c>
      <c r="U6653" s="4">
        <v>13</v>
      </c>
      <c r="V6653" t="s">
        <v>33</v>
      </c>
      <c r="W6653" s="3">
        <v>43735</v>
      </c>
      <c r="X6653" t="s">
        <v>39</v>
      </c>
      <c r="Y6653" t="s">
        <v>77</v>
      </c>
      <c r="Z6653" t="s">
        <v>119</v>
      </c>
    </row>
    <row r="6654" spans="1:26" x14ac:dyDescent="0.25">
      <c r="A6654">
        <v>5</v>
      </c>
      <c r="B6654" t="s">
        <v>43</v>
      </c>
      <c r="C6654">
        <v>6</v>
      </c>
      <c r="D6654" t="s">
        <v>26</v>
      </c>
      <c r="E6654" t="s">
        <v>417</v>
      </c>
      <c r="F6654" t="s">
        <v>13</v>
      </c>
      <c r="G6654" t="s">
        <v>536</v>
      </c>
      <c r="H6654" s="1">
        <v>0.2</v>
      </c>
      <c r="I6654">
        <v>1</v>
      </c>
      <c r="J6654" s="3">
        <v>43806</v>
      </c>
      <c r="K6654" t="s">
        <v>6252</v>
      </c>
      <c r="L6654" t="s">
        <v>73</v>
      </c>
      <c r="M6654">
        <v>78207</v>
      </c>
      <c r="N6654">
        <v>326</v>
      </c>
      <c r="O6654" t="s">
        <v>3089</v>
      </c>
      <c r="P6654" s="4">
        <v>1</v>
      </c>
      <c r="Q6654" s="4">
        <v>3</v>
      </c>
      <c r="R6654" t="s">
        <v>75</v>
      </c>
      <c r="T6654" s="2">
        <v>1.24</v>
      </c>
      <c r="U6654" s="4">
        <v>4</v>
      </c>
      <c r="V6654" t="s">
        <v>33</v>
      </c>
      <c r="W6654" s="3">
        <v>43811</v>
      </c>
      <c r="X6654" t="s">
        <v>39</v>
      </c>
      <c r="Y6654" t="s">
        <v>77</v>
      </c>
      <c r="Z6654" t="s">
        <v>176</v>
      </c>
    </row>
    <row r="6655" spans="1:26" x14ac:dyDescent="0.25">
      <c r="A6655">
        <v>7</v>
      </c>
      <c r="B6655" t="s">
        <v>25</v>
      </c>
      <c r="C6655">
        <v>6</v>
      </c>
      <c r="D6655" t="s">
        <v>26</v>
      </c>
      <c r="E6655" t="s">
        <v>122</v>
      </c>
      <c r="F6655" t="s">
        <v>13</v>
      </c>
      <c r="G6655" t="s">
        <v>758</v>
      </c>
      <c r="H6655" s="1">
        <v>0.2</v>
      </c>
      <c r="I6655">
        <v>1</v>
      </c>
      <c r="J6655" s="3">
        <v>42933</v>
      </c>
      <c r="K6655" t="s">
        <v>6253</v>
      </c>
      <c r="L6655" t="s">
        <v>73</v>
      </c>
      <c r="M6655">
        <v>77041</v>
      </c>
      <c r="N6655">
        <v>186</v>
      </c>
      <c r="O6655" t="s">
        <v>4268</v>
      </c>
      <c r="P6655" s="4">
        <v>2</v>
      </c>
      <c r="Q6655" s="4">
        <v>3</v>
      </c>
      <c r="R6655" t="s">
        <v>75</v>
      </c>
      <c r="T6655" s="2">
        <v>2.04</v>
      </c>
      <c r="U6655" s="4">
        <v>6</v>
      </c>
      <c r="V6655" t="s">
        <v>33</v>
      </c>
      <c r="W6655" s="3">
        <v>42940</v>
      </c>
      <c r="X6655" t="s">
        <v>39</v>
      </c>
      <c r="Y6655" t="s">
        <v>77</v>
      </c>
      <c r="Z6655" t="s">
        <v>35</v>
      </c>
    </row>
    <row r="6656" spans="1:26" x14ac:dyDescent="0.25">
      <c r="A6656">
        <v>5</v>
      </c>
      <c r="B6656" t="s">
        <v>43</v>
      </c>
      <c r="C6656">
        <v>6</v>
      </c>
      <c r="D6656" t="s">
        <v>26</v>
      </c>
      <c r="E6656" t="s">
        <v>122</v>
      </c>
      <c r="F6656" t="s">
        <v>13</v>
      </c>
      <c r="G6656" t="s">
        <v>5782</v>
      </c>
      <c r="H6656" s="1">
        <v>0.2</v>
      </c>
      <c r="I6656">
        <v>1</v>
      </c>
      <c r="J6656" s="3">
        <v>42857</v>
      </c>
      <c r="K6656" t="s">
        <v>6254</v>
      </c>
      <c r="L6656" t="s">
        <v>73</v>
      </c>
      <c r="M6656">
        <v>77095</v>
      </c>
      <c r="N6656">
        <v>212</v>
      </c>
      <c r="O6656" t="s">
        <v>2976</v>
      </c>
      <c r="P6656" s="4">
        <v>3</v>
      </c>
      <c r="Q6656" s="4">
        <v>3</v>
      </c>
      <c r="R6656" t="s">
        <v>75</v>
      </c>
      <c r="T6656" s="2">
        <v>2.99</v>
      </c>
      <c r="U6656" s="4">
        <v>9</v>
      </c>
      <c r="V6656" t="s">
        <v>33</v>
      </c>
      <c r="W6656" s="3">
        <v>42862</v>
      </c>
      <c r="X6656" t="s">
        <v>39</v>
      </c>
      <c r="Y6656" t="s">
        <v>77</v>
      </c>
      <c r="Z6656" t="s">
        <v>35</v>
      </c>
    </row>
    <row r="6657" spans="1:26" x14ac:dyDescent="0.25">
      <c r="A6657">
        <v>4</v>
      </c>
      <c r="B6657" t="s">
        <v>43</v>
      </c>
      <c r="C6657">
        <v>6</v>
      </c>
      <c r="D6657" t="s">
        <v>26</v>
      </c>
      <c r="E6657" t="s">
        <v>122</v>
      </c>
      <c r="F6657" t="s">
        <v>13</v>
      </c>
      <c r="G6657" t="s">
        <v>5531</v>
      </c>
      <c r="H6657" s="1">
        <v>0.2</v>
      </c>
      <c r="I6657">
        <v>1</v>
      </c>
      <c r="J6657" s="3">
        <v>42953</v>
      </c>
      <c r="K6657" t="s">
        <v>5532</v>
      </c>
      <c r="L6657" t="s">
        <v>73</v>
      </c>
      <c r="M6657">
        <v>77095</v>
      </c>
      <c r="N6657">
        <v>215</v>
      </c>
      <c r="O6657" t="s">
        <v>522</v>
      </c>
      <c r="P6657" s="4">
        <v>13</v>
      </c>
      <c r="Q6657" s="4">
        <v>3</v>
      </c>
      <c r="R6657" t="s">
        <v>75</v>
      </c>
      <c r="T6657" s="2">
        <v>13.32</v>
      </c>
      <c r="U6657" s="4">
        <v>36</v>
      </c>
      <c r="V6657" t="s">
        <v>33</v>
      </c>
      <c r="W6657" s="3">
        <v>42957</v>
      </c>
      <c r="X6657" t="s">
        <v>39</v>
      </c>
      <c r="Y6657" t="s">
        <v>77</v>
      </c>
      <c r="Z6657" t="s">
        <v>35</v>
      </c>
    </row>
    <row r="6658" spans="1:26" x14ac:dyDescent="0.25">
      <c r="A6658">
        <v>6</v>
      </c>
      <c r="B6658" t="s">
        <v>10</v>
      </c>
      <c r="C6658">
        <v>6</v>
      </c>
      <c r="D6658" t="s">
        <v>26</v>
      </c>
      <c r="E6658" t="s">
        <v>192</v>
      </c>
      <c r="F6658" t="s">
        <v>13</v>
      </c>
      <c r="G6658" t="s">
        <v>502</v>
      </c>
      <c r="H6658" s="1">
        <v>0.2</v>
      </c>
      <c r="I6658">
        <v>1</v>
      </c>
      <c r="J6658" s="3">
        <v>43396</v>
      </c>
      <c r="K6658" t="s">
        <v>5554</v>
      </c>
      <c r="L6658" t="s">
        <v>73</v>
      </c>
      <c r="M6658">
        <v>60610</v>
      </c>
      <c r="N6658">
        <v>1723</v>
      </c>
      <c r="O6658" t="s">
        <v>6212</v>
      </c>
      <c r="P6658" s="4">
        <v>18</v>
      </c>
      <c r="Q6658" s="4">
        <v>3</v>
      </c>
      <c r="R6658" t="s">
        <v>75</v>
      </c>
      <c r="T6658" s="2">
        <v>17.82</v>
      </c>
      <c r="U6658" s="4">
        <v>55</v>
      </c>
      <c r="V6658" t="s">
        <v>33</v>
      </c>
      <c r="W6658" s="3">
        <v>43402</v>
      </c>
      <c r="X6658" t="s">
        <v>39</v>
      </c>
      <c r="Y6658" t="s">
        <v>139</v>
      </c>
      <c r="Z6658" t="s">
        <v>64</v>
      </c>
    </row>
    <row r="6659" spans="1:26" x14ac:dyDescent="0.25">
      <c r="A6659">
        <v>7</v>
      </c>
      <c r="B6659" t="s">
        <v>25</v>
      </c>
      <c r="C6659">
        <v>6</v>
      </c>
      <c r="D6659" t="s">
        <v>26</v>
      </c>
      <c r="E6659" t="s">
        <v>192</v>
      </c>
      <c r="F6659" t="s">
        <v>13</v>
      </c>
      <c r="G6659" t="s">
        <v>5393</v>
      </c>
      <c r="H6659" s="1">
        <v>0.2</v>
      </c>
      <c r="I6659">
        <v>1</v>
      </c>
      <c r="J6659" s="3">
        <v>42675</v>
      </c>
      <c r="K6659" t="s">
        <v>6255</v>
      </c>
      <c r="L6659" t="s">
        <v>73</v>
      </c>
      <c r="M6659">
        <v>60610</v>
      </c>
      <c r="N6659">
        <v>1481</v>
      </c>
      <c r="O6659" t="s">
        <v>4154</v>
      </c>
      <c r="P6659" s="4">
        <v>5</v>
      </c>
      <c r="Q6659" s="4">
        <v>3</v>
      </c>
      <c r="R6659" t="s">
        <v>75</v>
      </c>
      <c r="T6659" s="2">
        <v>5.0999999999999996</v>
      </c>
      <c r="U6659" s="4">
        <v>16</v>
      </c>
      <c r="V6659" t="s">
        <v>33</v>
      </c>
      <c r="W6659" s="3">
        <v>42682</v>
      </c>
      <c r="X6659" t="s">
        <v>39</v>
      </c>
      <c r="Y6659" t="s">
        <v>139</v>
      </c>
      <c r="Z6659" t="s">
        <v>64</v>
      </c>
    </row>
    <row r="6660" spans="1:26" x14ac:dyDescent="0.25">
      <c r="A6660">
        <v>4</v>
      </c>
      <c r="B6660" t="s">
        <v>43</v>
      </c>
      <c r="C6660">
        <v>6</v>
      </c>
      <c r="D6660" t="s">
        <v>26</v>
      </c>
      <c r="E6660" t="s">
        <v>192</v>
      </c>
      <c r="F6660" t="s">
        <v>13</v>
      </c>
      <c r="G6660" t="s">
        <v>1022</v>
      </c>
      <c r="H6660" s="1">
        <v>0.2</v>
      </c>
      <c r="I6660">
        <v>1</v>
      </c>
      <c r="J6660" s="3">
        <v>43669</v>
      </c>
      <c r="K6660" t="s">
        <v>6256</v>
      </c>
      <c r="L6660" t="s">
        <v>73</v>
      </c>
      <c r="M6660">
        <v>60623</v>
      </c>
      <c r="N6660">
        <v>1701</v>
      </c>
      <c r="O6660" t="s">
        <v>3007</v>
      </c>
      <c r="P6660" s="4">
        <v>21</v>
      </c>
      <c r="Q6660" s="4">
        <v>3</v>
      </c>
      <c r="R6660" t="s">
        <v>75</v>
      </c>
      <c r="T6660" s="2">
        <v>20.58</v>
      </c>
      <c r="U6660" s="4">
        <v>63</v>
      </c>
      <c r="V6660" t="s">
        <v>33</v>
      </c>
      <c r="W6660" s="3">
        <v>43673</v>
      </c>
      <c r="X6660" t="s">
        <v>39</v>
      </c>
      <c r="Y6660" t="s">
        <v>139</v>
      </c>
      <c r="Z6660" t="s">
        <v>64</v>
      </c>
    </row>
    <row r="6661" spans="1:26" x14ac:dyDescent="0.25">
      <c r="A6661">
        <v>4</v>
      </c>
      <c r="B6661" t="s">
        <v>43</v>
      </c>
      <c r="C6661">
        <v>6</v>
      </c>
      <c r="D6661" t="s">
        <v>26</v>
      </c>
      <c r="E6661" t="s">
        <v>192</v>
      </c>
      <c r="F6661" t="s">
        <v>13</v>
      </c>
      <c r="G6661" t="s">
        <v>5323</v>
      </c>
      <c r="H6661" s="1">
        <v>0.2</v>
      </c>
      <c r="I6661">
        <v>1</v>
      </c>
      <c r="J6661" s="3">
        <v>43711</v>
      </c>
      <c r="K6661" t="s">
        <v>6257</v>
      </c>
      <c r="L6661" t="s">
        <v>73</v>
      </c>
      <c r="M6661">
        <v>60623</v>
      </c>
      <c r="N6661">
        <v>1621</v>
      </c>
      <c r="O6661" t="s">
        <v>8257</v>
      </c>
      <c r="P6661" s="4">
        <v>3</v>
      </c>
      <c r="Q6661" s="4">
        <v>3</v>
      </c>
      <c r="R6661" t="s">
        <v>75</v>
      </c>
      <c r="T6661" s="2">
        <v>3.34</v>
      </c>
      <c r="U6661" s="4">
        <v>9</v>
      </c>
      <c r="V6661" t="s">
        <v>33</v>
      </c>
      <c r="W6661" s="3">
        <v>43715</v>
      </c>
      <c r="X6661" t="s">
        <v>39</v>
      </c>
      <c r="Y6661" t="s">
        <v>139</v>
      </c>
      <c r="Z6661" t="s">
        <v>64</v>
      </c>
    </row>
    <row r="6662" spans="1:26" x14ac:dyDescent="0.25">
      <c r="A6662">
        <v>6</v>
      </c>
      <c r="B6662" t="s">
        <v>10</v>
      </c>
      <c r="C6662">
        <v>6</v>
      </c>
      <c r="D6662" t="s">
        <v>26</v>
      </c>
      <c r="E6662" t="s">
        <v>222</v>
      </c>
      <c r="F6662" t="s">
        <v>13</v>
      </c>
      <c r="G6662" t="s">
        <v>6160</v>
      </c>
      <c r="H6662" s="1">
        <v>0.2</v>
      </c>
      <c r="I6662">
        <v>1</v>
      </c>
      <c r="J6662" s="3">
        <v>43640</v>
      </c>
      <c r="K6662" t="s">
        <v>6258</v>
      </c>
      <c r="L6662" t="s">
        <v>73</v>
      </c>
      <c r="M6662">
        <v>62521</v>
      </c>
      <c r="N6662">
        <v>1769</v>
      </c>
      <c r="O6662" t="s">
        <v>3587</v>
      </c>
      <c r="P6662" s="4">
        <v>3</v>
      </c>
      <c r="Q6662" s="4">
        <v>3</v>
      </c>
      <c r="R6662" t="s">
        <v>75</v>
      </c>
      <c r="T6662" s="2">
        <v>3.21</v>
      </c>
      <c r="U6662" s="4">
        <v>10</v>
      </c>
      <c r="V6662" t="s">
        <v>33</v>
      </c>
      <c r="W6662" s="3">
        <v>43646</v>
      </c>
      <c r="X6662" t="s">
        <v>39</v>
      </c>
      <c r="Y6662" t="s">
        <v>139</v>
      </c>
      <c r="Z6662" t="s">
        <v>64</v>
      </c>
    </row>
    <row r="6663" spans="1:26" x14ac:dyDescent="0.25">
      <c r="A6663">
        <v>5</v>
      </c>
      <c r="B6663" t="s">
        <v>43</v>
      </c>
      <c r="C6663">
        <v>6</v>
      </c>
      <c r="D6663" t="s">
        <v>26</v>
      </c>
      <c r="E6663" t="s">
        <v>672</v>
      </c>
      <c r="F6663" t="s">
        <v>13</v>
      </c>
      <c r="G6663" t="s">
        <v>5364</v>
      </c>
      <c r="H6663" s="1">
        <v>0.2</v>
      </c>
      <c r="I6663">
        <v>1</v>
      </c>
      <c r="J6663" s="3">
        <v>42699</v>
      </c>
      <c r="K6663" t="s">
        <v>5523</v>
      </c>
      <c r="L6663" t="s">
        <v>73</v>
      </c>
      <c r="M6663">
        <v>76017</v>
      </c>
      <c r="N6663">
        <v>1478</v>
      </c>
      <c r="O6663" t="s">
        <v>2956</v>
      </c>
      <c r="P6663" s="4">
        <v>5</v>
      </c>
      <c r="Q6663" s="4">
        <v>3</v>
      </c>
      <c r="R6663" t="s">
        <v>75</v>
      </c>
      <c r="T6663" s="2">
        <v>5.0999999999999996</v>
      </c>
      <c r="U6663" s="4">
        <v>16</v>
      </c>
      <c r="V6663" t="s">
        <v>33</v>
      </c>
      <c r="W6663" s="3">
        <v>42704</v>
      </c>
      <c r="X6663" t="s">
        <v>39</v>
      </c>
      <c r="Y6663" t="s">
        <v>77</v>
      </c>
      <c r="Z6663" t="s">
        <v>64</v>
      </c>
    </row>
    <row r="6664" spans="1:26" x14ac:dyDescent="0.25">
      <c r="A6664">
        <v>5</v>
      </c>
      <c r="B6664" t="s">
        <v>43</v>
      </c>
      <c r="C6664">
        <v>6</v>
      </c>
      <c r="D6664" t="s">
        <v>26</v>
      </c>
      <c r="E6664" t="s">
        <v>3883</v>
      </c>
      <c r="F6664" t="s">
        <v>13</v>
      </c>
      <c r="G6664" t="s">
        <v>5249</v>
      </c>
      <c r="H6664" s="1">
        <v>0.2</v>
      </c>
      <c r="I6664">
        <v>1</v>
      </c>
      <c r="J6664" s="3">
        <v>43683</v>
      </c>
      <c r="K6664" t="s">
        <v>6259</v>
      </c>
      <c r="L6664" t="s">
        <v>73</v>
      </c>
      <c r="M6664">
        <v>75104</v>
      </c>
      <c r="N6664">
        <v>13</v>
      </c>
      <c r="O6664" t="s">
        <v>4384</v>
      </c>
      <c r="P6664" s="4">
        <v>40</v>
      </c>
      <c r="Q6664" s="4">
        <v>3</v>
      </c>
      <c r="R6664" t="s">
        <v>75</v>
      </c>
      <c r="T6664" s="2">
        <v>40.35</v>
      </c>
      <c r="U6664" s="4">
        <v>115</v>
      </c>
      <c r="V6664" t="s">
        <v>33</v>
      </c>
      <c r="W6664" s="3">
        <v>43688</v>
      </c>
      <c r="X6664" t="s">
        <v>39</v>
      </c>
      <c r="Y6664" t="s">
        <v>77</v>
      </c>
      <c r="Z6664" t="s">
        <v>64</v>
      </c>
    </row>
    <row r="6665" spans="1:26" x14ac:dyDescent="0.25">
      <c r="A6665">
        <v>6</v>
      </c>
      <c r="B6665" t="s">
        <v>10</v>
      </c>
      <c r="C6665">
        <v>6</v>
      </c>
      <c r="D6665" t="s">
        <v>26</v>
      </c>
      <c r="E6665" t="s">
        <v>498</v>
      </c>
      <c r="F6665" t="s">
        <v>13</v>
      </c>
      <c r="G6665" t="s">
        <v>5633</v>
      </c>
      <c r="H6665" s="1">
        <v>0.2</v>
      </c>
      <c r="I6665">
        <v>1</v>
      </c>
      <c r="J6665" s="3">
        <v>42560</v>
      </c>
      <c r="K6665" t="s">
        <v>6240</v>
      </c>
      <c r="L6665" t="s">
        <v>73</v>
      </c>
      <c r="M6665">
        <v>75217</v>
      </c>
      <c r="N6665">
        <v>1686</v>
      </c>
      <c r="O6665" t="s">
        <v>3464</v>
      </c>
      <c r="P6665" s="4">
        <v>4</v>
      </c>
      <c r="Q6665" s="4">
        <v>3</v>
      </c>
      <c r="R6665" t="s">
        <v>75</v>
      </c>
      <c r="T6665" s="2">
        <v>4.4800000000000004</v>
      </c>
      <c r="U6665" s="4">
        <v>14</v>
      </c>
      <c r="V6665" t="s">
        <v>33</v>
      </c>
      <c r="W6665" s="3">
        <v>42566</v>
      </c>
      <c r="X6665" t="s">
        <v>39</v>
      </c>
      <c r="Y6665" t="s">
        <v>77</v>
      </c>
      <c r="Z6665" t="s">
        <v>64</v>
      </c>
    </row>
    <row r="6666" spans="1:26" x14ac:dyDescent="0.25">
      <c r="A6666">
        <v>5</v>
      </c>
      <c r="B6666" t="s">
        <v>43</v>
      </c>
      <c r="C6666">
        <v>6</v>
      </c>
      <c r="D6666" t="s">
        <v>26</v>
      </c>
      <c r="E6666" t="s">
        <v>498</v>
      </c>
      <c r="F6666" t="s">
        <v>13</v>
      </c>
      <c r="G6666" t="s">
        <v>5558</v>
      </c>
      <c r="H6666" s="1">
        <v>0.2</v>
      </c>
      <c r="I6666">
        <v>1</v>
      </c>
      <c r="J6666" s="3">
        <v>43651</v>
      </c>
      <c r="K6666" t="s">
        <v>5559</v>
      </c>
      <c r="L6666" t="s">
        <v>73</v>
      </c>
      <c r="M6666">
        <v>75220</v>
      </c>
      <c r="N6666">
        <v>1773</v>
      </c>
      <c r="O6666" t="s">
        <v>4055</v>
      </c>
      <c r="P6666" s="4">
        <v>6</v>
      </c>
      <c r="Q6666" s="4">
        <v>3</v>
      </c>
      <c r="R6666" t="s">
        <v>75</v>
      </c>
      <c r="T6666" s="2">
        <v>5.64</v>
      </c>
      <c r="U6666" s="4">
        <v>16</v>
      </c>
      <c r="V6666" t="s">
        <v>33</v>
      </c>
      <c r="W6666" s="3">
        <v>43656</v>
      </c>
      <c r="X6666" t="s">
        <v>39</v>
      </c>
      <c r="Y6666" t="s">
        <v>77</v>
      </c>
      <c r="Z6666" t="s">
        <v>64</v>
      </c>
    </row>
    <row r="6667" spans="1:26" x14ac:dyDescent="0.25">
      <c r="A6667">
        <v>6</v>
      </c>
      <c r="B6667" t="s">
        <v>10</v>
      </c>
      <c r="C6667">
        <v>6</v>
      </c>
      <c r="D6667" t="s">
        <v>26</v>
      </c>
      <c r="E6667" t="s">
        <v>122</v>
      </c>
      <c r="F6667" t="s">
        <v>13</v>
      </c>
      <c r="G6667" t="s">
        <v>623</v>
      </c>
      <c r="H6667" s="1">
        <v>0.2</v>
      </c>
      <c r="I6667">
        <v>1</v>
      </c>
      <c r="J6667" s="3">
        <v>43032</v>
      </c>
      <c r="K6667" t="s">
        <v>5525</v>
      </c>
      <c r="L6667" t="s">
        <v>73</v>
      </c>
      <c r="M6667">
        <v>77041</v>
      </c>
      <c r="N6667">
        <v>1799</v>
      </c>
      <c r="O6667" t="s">
        <v>256</v>
      </c>
      <c r="P6667" s="4">
        <v>5</v>
      </c>
      <c r="Q6667" s="4">
        <v>3</v>
      </c>
      <c r="R6667" t="s">
        <v>75</v>
      </c>
      <c r="T6667" s="2">
        <v>5.44</v>
      </c>
      <c r="U6667" s="4">
        <v>16</v>
      </c>
      <c r="V6667" t="s">
        <v>33</v>
      </c>
      <c r="W6667" s="3">
        <v>43038</v>
      </c>
      <c r="X6667" t="s">
        <v>39</v>
      </c>
      <c r="Y6667" t="s">
        <v>77</v>
      </c>
      <c r="Z6667" t="s">
        <v>64</v>
      </c>
    </row>
    <row r="6668" spans="1:26" x14ac:dyDescent="0.25">
      <c r="A6668">
        <v>4</v>
      </c>
      <c r="B6668" t="s">
        <v>43</v>
      </c>
      <c r="C6668">
        <v>6</v>
      </c>
      <c r="D6668" t="s">
        <v>26</v>
      </c>
      <c r="E6668" t="s">
        <v>122</v>
      </c>
      <c r="F6668" t="s">
        <v>13</v>
      </c>
      <c r="G6668" t="s">
        <v>5195</v>
      </c>
      <c r="H6668" s="1">
        <v>0.2</v>
      </c>
      <c r="I6668">
        <v>1</v>
      </c>
      <c r="J6668" s="3">
        <v>43397</v>
      </c>
      <c r="K6668" t="s">
        <v>6260</v>
      </c>
      <c r="L6668" t="s">
        <v>73</v>
      </c>
      <c r="M6668">
        <v>77041</v>
      </c>
      <c r="N6668">
        <v>607</v>
      </c>
      <c r="O6668" t="s">
        <v>8241</v>
      </c>
      <c r="P6668" s="4">
        <v>5</v>
      </c>
      <c r="Q6668" s="4">
        <v>3</v>
      </c>
      <c r="R6668" t="s">
        <v>75</v>
      </c>
      <c r="T6668" s="2">
        <v>5.44</v>
      </c>
      <c r="U6668" s="4">
        <v>16</v>
      </c>
      <c r="V6668" t="s">
        <v>33</v>
      </c>
      <c r="W6668" s="3">
        <v>43401</v>
      </c>
      <c r="X6668" t="s">
        <v>39</v>
      </c>
      <c r="Y6668" t="s">
        <v>77</v>
      </c>
      <c r="Z6668" t="s">
        <v>64</v>
      </c>
    </row>
    <row r="6669" spans="1:26" x14ac:dyDescent="0.25">
      <c r="A6669">
        <v>4</v>
      </c>
      <c r="B6669" t="s">
        <v>43</v>
      </c>
      <c r="C6669">
        <v>6</v>
      </c>
      <c r="D6669" t="s">
        <v>26</v>
      </c>
      <c r="E6669" t="s">
        <v>122</v>
      </c>
      <c r="F6669" t="s">
        <v>13</v>
      </c>
      <c r="G6669" t="s">
        <v>502</v>
      </c>
      <c r="H6669" s="1">
        <v>0.2</v>
      </c>
      <c r="I6669">
        <v>1</v>
      </c>
      <c r="J6669" s="3">
        <v>43550</v>
      </c>
      <c r="K6669" t="s">
        <v>6261</v>
      </c>
      <c r="L6669" t="s">
        <v>73</v>
      </c>
      <c r="M6669">
        <v>77070</v>
      </c>
      <c r="N6669">
        <v>1748</v>
      </c>
      <c r="O6669" t="s">
        <v>3940</v>
      </c>
      <c r="P6669" s="4">
        <v>23</v>
      </c>
      <c r="Q6669" s="4">
        <v>3</v>
      </c>
      <c r="R6669" t="s">
        <v>75</v>
      </c>
      <c r="T6669" s="2">
        <v>23.23</v>
      </c>
      <c r="U6669" s="4">
        <v>74</v>
      </c>
      <c r="V6669" t="s">
        <v>33</v>
      </c>
      <c r="W6669" s="3">
        <v>43554</v>
      </c>
      <c r="X6669" t="s">
        <v>39</v>
      </c>
      <c r="Y6669" t="s">
        <v>77</v>
      </c>
      <c r="Z6669" t="s">
        <v>64</v>
      </c>
    </row>
    <row r="6670" spans="1:26" x14ac:dyDescent="0.25">
      <c r="A6670">
        <v>5</v>
      </c>
      <c r="B6670" t="s">
        <v>43</v>
      </c>
      <c r="C6670">
        <v>6</v>
      </c>
      <c r="D6670" t="s">
        <v>26</v>
      </c>
      <c r="E6670" t="s">
        <v>122</v>
      </c>
      <c r="F6670" t="s">
        <v>13</v>
      </c>
      <c r="G6670" t="s">
        <v>937</v>
      </c>
      <c r="H6670" s="1">
        <v>0.2</v>
      </c>
      <c r="I6670">
        <v>1</v>
      </c>
      <c r="J6670" s="3">
        <v>42825</v>
      </c>
      <c r="K6670" t="s">
        <v>5548</v>
      </c>
      <c r="L6670" t="s">
        <v>73</v>
      </c>
      <c r="M6670">
        <v>77095</v>
      </c>
      <c r="N6670">
        <v>1625</v>
      </c>
      <c r="O6670" t="s">
        <v>1028</v>
      </c>
      <c r="P6670" s="4">
        <v>36</v>
      </c>
      <c r="Q6670" s="4">
        <v>3</v>
      </c>
      <c r="R6670" t="s">
        <v>75</v>
      </c>
      <c r="T6670" s="2">
        <v>35.659999999999997</v>
      </c>
      <c r="U6670" s="4">
        <v>98</v>
      </c>
      <c r="V6670" t="s">
        <v>33</v>
      </c>
      <c r="W6670" s="3">
        <v>42830</v>
      </c>
      <c r="X6670" t="s">
        <v>39</v>
      </c>
      <c r="Y6670" t="s">
        <v>77</v>
      </c>
      <c r="Z6670" t="s">
        <v>64</v>
      </c>
    </row>
    <row r="6671" spans="1:26" x14ac:dyDescent="0.25">
      <c r="A6671">
        <v>6</v>
      </c>
      <c r="B6671" t="s">
        <v>10</v>
      </c>
      <c r="C6671">
        <v>6</v>
      </c>
      <c r="D6671" t="s">
        <v>26</v>
      </c>
      <c r="E6671" t="s">
        <v>122</v>
      </c>
      <c r="F6671" t="s">
        <v>13</v>
      </c>
      <c r="G6671" t="s">
        <v>95</v>
      </c>
      <c r="H6671" s="1">
        <v>0.2</v>
      </c>
      <c r="I6671">
        <v>1</v>
      </c>
      <c r="J6671" s="3">
        <v>42599</v>
      </c>
      <c r="K6671" t="s">
        <v>6262</v>
      </c>
      <c r="L6671" t="s">
        <v>73</v>
      </c>
      <c r="M6671">
        <v>77095</v>
      </c>
      <c r="N6671">
        <v>1806</v>
      </c>
      <c r="O6671" t="s">
        <v>3655</v>
      </c>
      <c r="P6671" s="4">
        <v>5</v>
      </c>
      <c r="Q6671" s="4">
        <v>3</v>
      </c>
      <c r="R6671" t="s">
        <v>75</v>
      </c>
      <c r="T6671" s="2">
        <v>5.44</v>
      </c>
      <c r="U6671" s="4">
        <v>16</v>
      </c>
      <c r="V6671" t="s">
        <v>33</v>
      </c>
      <c r="W6671" s="3">
        <v>42605</v>
      </c>
      <c r="X6671" t="s">
        <v>39</v>
      </c>
      <c r="Y6671" t="s">
        <v>77</v>
      </c>
      <c r="Z6671" t="s">
        <v>64</v>
      </c>
    </row>
    <row r="6672" spans="1:26" x14ac:dyDescent="0.25">
      <c r="A6672">
        <v>6</v>
      </c>
      <c r="B6672" t="s">
        <v>10</v>
      </c>
      <c r="C6672">
        <v>6</v>
      </c>
      <c r="D6672" t="s">
        <v>26</v>
      </c>
      <c r="E6672" t="s">
        <v>122</v>
      </c>
      <c r="F6672" t="s">
        <v>13</v>
      </c>
      <c r="G6672" t="s">
        <v>5593</v>
      </c>
      <c r="H6672" s="1">
        <v>0.2</v>
      </c>
      <c r="I6672">
        <v>1</v>
      </c>
      <c r="J6672" s="3">
        <v>43051</v>
      </c>
      <c r="K6672" t="s">
        <v>6226</v>
      </c>
      <c r="L6672" t="s">
        <v>73</v>
      </c>
      <c r="M6672">
        <v>77095</v>
      </c>
      <c r="N6672">
        <v>1754</v>
      </c>
      <c r="O6672" t="s">
        <v>558</v>
      </c>
      <c r="P6672" s="4">
        <v>6</v>
      </c>
      <c r="Q6672" s="4">
        <v>3</v>
      </c>
      <c r="R6672" t="s">
        <v>75</v>
      </c>
      <c r="T6672" s="2">
        <v>5.64</v>
      </c>
      <c r="U6672" s="4">
        <v>16</v>
      </c>
      <c r="V6672" t="s">
        <v>33</v>
      </c>
      <c r="W6672" s="3">
        <v>43057</v>
      </c>
      <c r="X6672" t="s">
        <v>39</v>
      </c>
      <c r="Y6672" t="s">
        <v>77</v>
      </c>
      <c r="Z6672" t="s">
        <v>64</v>
      </c>
    </row>
    <row r="6673" spans="1:26" x14ac:dyDescent="0.25">
      <c r="A6673">
        <v>4</v>
      </c>
      <c r="B6673" t="s">
        <v>43</v>
      </c>
      <c r="C6673">
        <v>6</v>
      </c>
      <c r="D6673" t="s">
        <v>26</v>
      </c>
      <c r="E6673" t="s">
        <v>122</v>
      </c>
      <c r="F6673" t="s">
        <v>13</v>
      </c>
      <c r="G6673" t="s">
        <v>148</v>
      </c>
      <c r="H6673" s="1">
        <v>0.2</v>
      </c>
      <c r="I6673">
        <v>1</v>
      </c>
      <c r="J6673" s="3">
        <v>42872</v>
      </c>
      <c r="K6673" t="s">
        <v>6263</v>
      </c>
      <c r="L6673" t="s">
        <v>73</v>
      </c>
      <c r="M6673">
        <v>77095</v>
      </c>
      <c r="N6673">
        <v>1567</v>
      </c>
      <c r="O6673" t="s">
        <v>3767</v>
      </c>
      <c r="P6673" s="4">
        <v>5</v>
      </c>
      <c r="Q6673" s="4">
        <v>3</v>
      </c>
      <c r="R6673" t="s">
        <v>75</v>
      </c>
      <c r="T6673" s="2">
        <v>4.93</v>
      </c>
      <c r="U6673" s="4">
        <v>14</v>
      </c>
      <c r="V6673" t="s">
        <v>33</v>
      </c>
      <c r="W6673" s="3">
        <v>42876</v>
      </c>
      <c r="X6673" t="s">
        <v>39</v>
      </c>
      <c r="Y6673" t="s">
        <v>77</v>
      </c>
      <c r="Z6673" t="s">
        <v>64</v>
      </c>
    </row>
    <row r="6674" spans="1:26" x14ac:dyDescent="0.25">
      <c r="A6674">
        <v>6</v>
      </c>
      <c r="B6674" t="s">
        <v>10</v>
      </c>
      <c r="C6674">
        <v>6</v>
      </c>
      <c r="D6674" t="s">
        <v>26</v>
      </c>
      <c r="E6674" t="s">
        <v>5200</v>
      </c>
      <c r="F6674" t="s">
        <v>13</v>
      </c>
      <c r="G6674" t="s">
        <v>1074</v>
      </c>
      <c r="H6674" s="1">
        <v>0.2</v>
      </c>
      <c r="I6674">
        <v>1</v>
      </c>
      <c r="J6674" s="3">
        <v>43825</v>
      </c>
      <c r="K6674" t="s">
        <v>6264</v>
      </c>
      <c r="L6674" t="s">
        <v>73</v>
      </c>
      <c r="M6674">
        <v>79762</v>
      </c>
      <c r="N6674">
        <v>1756</v>
      </c>
      <c r="O6674" t="s">
        <v>4145</v>
      </c>
      <c r="P6674" s="4">
        <v>6</v>
      </c>
      <c r="Q6674" s="4">
        <v>3</v>
      </c>
      <c r="R6674" t="s">
        <v>75</v>
      </c>
      <c r="T6674" s="2">
        <v>5.61</v>
      </c>
      <c r="U6674" s="4">
        <v>16</v>
      </c>
      <c r="V6674" t="s">
        <v>33</v>
      </c>
      <c r="W6674" s="3">
        <v>43831</v>
      </c>
      <c r="X6674" t="s">
        <v>39</v>
      </c>
      <c r="Y6674" t="s">
        <v>77</v>
      </c>
      <c r="Z6674" t="s">
        <v>64</v>
      </c>
    </row>
    <row r="6675" spans="1:26" x14ac:dyDescent="0.25">
      <c r="A6675">
        <v>5</v>
      </c>
      <c r="B6675" t="s">
        <v>43</v>
      </c>
      <c r="C6675">
        <v>6</v>
      </c>
      <c r="D6675" t="s">
        <v>26</v>
      </c>
      <c r="E6675" t="s">
        <v>417</v>
      </c>
      <c r="F6675" t="s">
        <v>13</v>
      </c>
      <c r="G6675" t="s">
        <v>536</v>
      </c>
      <c r="H6675" s="1">
        <v>0.2</v>
      </c>
      <c r="I6675">
        <v>1</v>
      </c>
      <c r="J6675" s="3">
        <v>43806</v>
      </c>
      <c r="K6675" t="s">
        <v>6252</v>
      </c>
      <c r="L6675" t="s">
        <v>73</v>
      </c>
      <c r="M6675">
        <v>78207</v>
      </c>
      <c r="N6675">
        <v>1795</v>
      </c>
      <c r="O6675" t="s">
        <v>252</v>
      </c>
      <c r="P6675" s="4">
        <v>5</v>
      </c>
      <c r="Q6675" s="4">
        <v>3</v>
      </c>
      <c r="R6675" t="s">
        <v>75</v>
      </c>
      <c r="T6675" s="2">
        <v>5.44</v>
      </c>
      <c r="U6675" s="4">
        <v>16</v>
      </c>
      <c r="V6675" t="s">
        <v>33</v>
      </c>
      <c r="W6675" s="3">
        <v>43811</v>
      </c>
      <c r="X6675" t="s">
        <v>39</v>
      </c>
      <c r="Y6675" t="s">
        <v>77</v>
      </c>
      <c r="Z6675" t="s">
        <v>64</v>
      </c>
    </row>
    <row r="6676" spans="1:26" x14ac:dyDescent="0.25">
      <c r="A6676">
        <v>5</v>
      </c>
      <c r="B6676" t="s">
        <v>43</v>
      </c>
      <c r="C6676">
        <v>6</v>
      </c>
      <c r="D6676" t="s">
        <v>26</v>
      </c>
      <c r="E6676" t="s">
        <v>192</v>
      </c>
      <c r="F6676" t="s">
        <v>13</v>
      </c>
      <c r="G6676" t="s">
        <v>5820</v>
      </c>
      <c r="H6676" s="1">
        <v>0.2</v>
      </c>
      <c r="I6676">
        <v>1</v>
      </c>
      <c r="J6676" s="3">
        <v>42635</v>
      </c>
      <c r="K6676" t="s">
        <v>6265</v>
      </c>
      <c r="L6676" t="s">
        <v>73</v>
      </c>
      <c r="M6676">
        <v>60653</v>
      </c>
      <c r="N6676">
        <v>1377</v>
      </c>
      <c r="O6676" t="s">
        <v>2946</v>
      </c>
      <c r="P6676" s="4">
        <v>-83</v>
      </c>
      <c r="Q6676" s="4">
        <v>3</v>
      </c>
      <c r="R6676" t="s">
        <v>75</v>
      </c>
      <c r="T6676" s="2">
        <v>-82.88</v>
      </c>
      <c r="U6676" s="4">
        <v>332</v>
      </c>
      <c r="V6676" t="s">
        <v>33</v>
      </c>
      <c r="W6676" s="3">
        <v>42640</v>
      </c>
      <c r="X6676" t="s">
        <v>39</v>
      </c>
      <c r="Y6676" t="s">
        <v>139</v>
      </c>
      <c r="Z6676" t="s">
        <v>42</v>
      </c>
    </row>
    <row r="6677" spans="1:26" x14ac:dyDescent="0.25">
      <c r="A6677">
        <v>4</v>
      </c>
      <c r="B6677" t="s">
        <v>43</v>
      </c>
      <c r="C6677">
        <v>6</v>
      </c>
      <c r="D6677" t="s">
        <v>26</v>
      </c>
      <c r="E6677" t="s">
        <v>122</v>
      </c>
      <c r="F6677" t="s">
        <v>13</v>
      </c>
      <c r="G6677" t="s">
        <v>502</v>
      </c>
      <c r="H6677" s="1">
        <v>0.2</v>
      </c>
      <c r="I6677">
        <v>1</v>
      </c>
      <c r="J6677" s="3">
        <v>43550</v>
      </c>
      <c r="K6677" t="s">
        <v>6261</v>
      </c>
      <c r="L6677" t="s">
        <v>73</v>
      </c>
      <c r="M6677">
        <v>77070</v>
      </c>
      <c r="N6677">
        <v>1113</v>
      </c>
      <c r="O6677" t="s">
        <v>3481</v>
      </c>
      <c r="P6677" s="4">
        <v>2</v>
      </c>
      <c r="Q6677" s="4">
        <v>3</v>
      </c>
      <c r="R6677" t="s">
        <v>75</v>
      </c>
      <c r="T6677" s="2">
        <v>2.42</v>
      </c>
      <c r="U6677" s="4">
        <v>32</v>
      </c>
      <c r="V6677" t="s">
        <v>33</v>
      </c>
      <c r="W6677" s="3">
        <v>43554</v>
      </c>
      <c r="X6677" t="s">
        <v>39</v>
      </c>
      <c r="Y6677" t="s">
        <v>77</v>
      </c>
      <c r="Z6677" t="s">
        <v>42</v>
      </c>
    </row>
    <row r="6678" spans="1:26" x14ac:dyDescent="0.25">
      <c r="A6678">
        <v>5</v>
      </c>
      <c r="B6678" t="s">
        <v>43</v>
      </c>
      <c r="C6678">
        <v>6</v>
      </c>
      <c r="D6678" t="s">
        <v>26</v>
      </c>
      <c r="E6678" t="s">
        <v>122</v>
      </c>
      <c r="F6678" t="s">
        <v>13</v>
      </c>
      <c r="G6678" t="s">
        <v>5515</v>
      </c>
      <c r="H6678" s="1">
        <v>0.2</v>
      </c>
      <c r="I6678">
        <v>1</v>
      </c>
      <c r="J6678" s="3">
        <v>43208</v>
      </c>
      <c r="K6678" t="s">
        <v>5516</v>
      </c>
      <c r="L6678" t="s">
        <v>73</v>
      </c>
      <c r="M6678">
        <v>77070</v>
      </c>
      <c r="N6678">
        <v>1550</v>
      </c>
      <c r="O6678" t="s">
        <v>1123</v>
      </c>
      <c r="P6678" s="4">
        <v>78</v>
      </c>
      <c r="Q6678" s="4">
        <v>3</v>
      </c>
      <c r="R6678" t="s">
        <v>75</v>
      </c>
      <c r="T6678" s="2">
        <v>77.75</v>
      </c>
      <c r="U6678" s="4">
        <v>1555</v>
      </c>
      <c r="V6678" t="s">
        <v>33</v>
      </c>
      <c r="W6678" s="3">
        <v>43213</v>
      </c>
      <c r="X6678" t="s">
        <v>39</v>
      </c>
      <c r="Y6678" t="s">
        <v>77</v>
      </c>
      <c r="Z6678" t="s">
        <v>42</v>
      </c>
    </row>
    <row r="6679" spans="1:26" x14ac:dyDescent="0.25">
      <c r="A6679">
        <v>6</v>
      </c>
      <c r="B6679" t="s">
        <v>10</v>
      </c>
      <c r="C6679">
        <v>6</v>
      </c>
      <c r="D6679" t="s">
        <v>26</v>
      </c>
      <c r="E6679" t="s">
        <v>498</v>
      </c>
      <c r="F6679" t="s">
        <v>13</v>
      </c>
      <c r="G6679" t="s">
        <v>5551</v>
      </c>
      <c r="H6679" s="1">
        <v>0.2</v>
      </c>
      <c r="I6679">
        <v>1</v>
      </c>
      <c r="J6679" s="3">
        <v>42952</v>
      </c>
      <c r="K6679" t="s">
        <v>5552</v>
      </c>
      <c r="L6679" t="s">
        <v>73</v>
      </c>
      <c r="M6679">
        <v>75220</v>
      </c>
      <c r="N6679">
        <v>1516</v>
      </c>
      <c r="O6679" t="s">
        <v>3664</v>
      </c>
      <c r="P6679" s="4">
        <v>-5</v>
      </c>
      <c r="Q6679" s="4">
        <v>3</v>
      </c>
      <c r="R6679" t="s">
        <v>75</v>
      </c>
      <c r="T6679" s="2">
        <v>-4.9000000000000004</v>
      </c>
      <c r="U6679" s="4">
        <v>23</v>
      </c>
      <c r="V6679" t="s">
        <v>33</v>
      </c>
      <c r="W6679" s="3">
        <v>42958</v>
      </c>
      <c r="X6679" t="s">
        <v>39</v>
      </c>
      <c r="Y6679" t="s">
        <v>77</v>
      </c>
      <c r="Z6679" t="s">
        <v>356</v>
      </c>
    </row>
    <row r="6680" spans="1:26" x14ac:dyDescent="0.25">
      <c r="A6680">
        <v>5</v>
      </c>
      <c r="B6680" t="s">
        <v>43</v>
      </c>
      <c r="C6680">
        <v>6</v>
      </c>
      <c r="D6680" t="s">
        <v>26</v>
      </c>
      <c r="E6680" t="s">
        <v>192</v>
      </c>
      <c r="F6680" t="s">
        <v>13</v>
      </c>
      <c r="G6680" t="s">
        <v>5602</v>
      </c>
      <c r="H6680" s="1">
        <v>0.2</v>
      </c>
      <c r="I6680">
        <v>1</v>
      </c>
      <c r="J6680" s="3">
        <v>43200</v>
      </c>
      <c r="K6680" t="s">
        <v>6266</v>
      </c>
      <c r="L6680" t="s">
        <v>73</v>
      </c>
      <c r="M6680">
        <v>60653</v>
      </c>
      <c r="N6680">
        <v>322</v>
      </c>
      <c r="O6680" t="s">
        <v>3691</v>
      </c>
      <c r="P6680" s="4">
        <v>3</v>
      </c>
      <c r="Q6680" s="4">
        <v>4</v>
      </c>
      <c r="R6680" t="s">
        <v>75</v>
      </c>
      <c r="T6680" s="2">
        <v>3.22</v>
      </c>
      <c r="U6680" s="4">
        <v>14</v>
      </c>
      <c r="V6680" t="s">
        <v>33</v>
      </c>
      <c r="W6680" s="3">
        <v>43205</v>
      </c>
      <c r="X6680" t="s">
        <v>39</v>
      </c>
      <c r="Y6680" t="s">
        <v>139</v>
      </c>
      <c r="Z6680" t="s">
        <v>49</v>
      </c>
    </row>
    <row r="6681" spans="1:26" x14ac:dyDescent="0.25">
      <c r="A6681">
        <v>4</v>
      </c>
      <c r="B6681" t="s">
        <v>43</v>
      </c>
      <c r="C6681">
        <v>6</v>
      </c>
      <c r="D6681" t="s">
        <v>26</v>
      </c>
      <c r="E6681" t="s">
        <v>192</v>
      </c>
      <c r="F6681" t="s">
        <v>13</v>
      </c>
      <c r="G6681" t="s">
        <v>544</v>
      </c>
      <c r="H6681" s="1">
        <v>0.2</v>
      </c>
      <c r="I6681">
        <v>1</v>
      </c>
      <c r="J6681" s="3">
        <v>43147</v>
      </c>
      <c r="K6681" t="s">
        <v>5511</v>
      </c>
      <c r="L6681" t="s">
        <v>73</v>
      </c>
      <c r="M6681">
        <v>60623</v>
      </c>
      <c r="N6681">
        <v>110</v>
      </c>
      <c r="O6681" t="s">
        <v>174</v>
      </c>
      <c r="P6681" s="4">
        <v>2</v>
      </c>
      <c r="Q6681" s="4">
        <v>4</v>
      </c>
      <c r="R6681" t="s">
        <v>75</v>
      </c>
      <c r="T6681" s="2">
        <v>1.83</v>
      </c>
      <c r="U6681" s="4">
        <v>7</v>
      </c>
      <c r="V6681" t="s">
        <v>33</v>
      </c>
      <c r="W6681" s="3">
        <v>43151</v>
      </c>
      <c r="X6681" t="s">
        <v>39</v>
      </c>
      <c r="Y6681" t="s">
        <v>139</v>
      </c>
      <c r="Z6681" t="s">
        <v>176</v>
      </c>
    </row>
    <row r="6682" spans="1:26" x14ac:dyDescent="0.25">
      <c r="A6682">
        <v>6</v>
      </c>
      <c r="B6682" t="s">
        <v>10</v>
      </c>
      <c r="C6682">
        <v>6</v>
      </c>
      <c r="D6682" t="s">
        <v>26</v>
      </c>
      <c r="E6682" t="s">
        <v>192</v>
      </c>
      <c r="F6682" t="s">
        <v>13</v>
      </c>
      <c r="G6682" t="s">
        <v>5657</v>
      </c>
      <c r="H6682" s="1">
        <v>0.2</v>
      </c>
      <c r="I6682">
        <v>1</v>
      </c>
      <c r="J6682" s="3">
        <v>43710</v>
      </c>
      <c r="K6682" t="s">
        <v>6267</v>
      </c>
      <c r="L6682" t="s">
        <v>73</v>
      </c>
      <c r="M6682">
        <v>60653</v>
      </c>
      <c r="N6682">
        <v>109</v>
      </c>
      <c r="O6682" t="s">
        <v>3556</v>
      </c>
      <c r="P6682" s="4">
        <v>6</v>
      </c>
      <c r="Q6682" s="4">
        <v>4</v>
      </c>
      <c r="R6682" t="s">
        <v>75</v>
      </c>
      <c r="T6682" s="2">
        <v>5.6</v>
      </c>
      <c r="U6682" s="4">
        <v>16</v>
      </c>
      <c r="V6682" t="s">
        <v>33</v>
      </c>
      <c r="W6682" s="3">
        <v>43716</v>
      </c>
      <c r="X6682" t="s">
        <v>39</v>
      </c>
      <c r="Y6682" t="s">
        <v>139</v>
      </c>
      <c r="Z6682" t="s">
        <v>176</v>
      </c>
    </row>
    <row r="6683" spans="1:26" x14ac:dyDescent="0.25">
      <c r="A6683">
        <v>7</v>
      </c>
      <c r="B6683" t="s">
        <v>25</v>
      </c>
      <c r="C6683">
        <v>6</v>
      </c>
      <c r="D6683" t="s">
        <v>26</v>
      </c>
      <c r="E6683" t="s">
        <v>122</v>
      </c>
      <c r="F6683" t="s">
        <v>13</v>
      </c>
      <c r="G6683" t="s">
        <v>758</v>
      </c>
      <c r="H6683" s="1">
        <v>0.2</v>
      </c>
      <c r="I6683">
        <v>1</v>
      </c>
      <c r="J6683" s="3">
        <v>42933</v>
      </c>
      <c r="K6683" t="s">
        <v>6253</v>
      </c>
      <c r="L6683" t="s">
        <v>73</v>
      </c>
      <c r="M6683">
        <v>77041</v>
      </c>
      <c r="N6683">
        <v>115</v>
      </c>
      <c r="O6683" t="s">
        <v>1120</v>
      </c>
      <c r="P6683" s="4">
        <v>3</v>
      </c>
      <c r="Q6683" s="4">
        <v>4</v>
      </c>
      <c r="R6683" t="s">
        <v>75</v>
      </c>
      <c r="T6683" s="2">
        <v>3.43</v>
      </c>
      <c r="U6683" s="4">
        <v>14</v>
      </c>
      <c r="V6683" t="s">
        <v>33</v>
      </c>
      <c r="W6683" s="3">
        <v>42940</v>
      </c>
      <c r="X6683" t="s">
        <v>39</v>
      </c>
      <c r="Y6683" t="s">
        <v>77</v>
      </c>
      <c r="Z6683" t="s">
        <v>176</v>
      </c>
    </row>
    <row r="6684" spans="1:26" x14ac:dyDescent="0.25">
      <c r="A6684">
        <v>4</v>
      </c>
      <c r="B6684" t="s">
        <v>43</v>
      </c>
      <c r="C6684">
        <v>6</v>
      </c>
      <c r="D6684" t="s">
        <v>26</v>
      </c>
      <c r="E6684" t="s">
        <v>122</v>
      </c>
      <c r="F6684" t="s">
        <v>13</v>
      </c>
      <c r="G6684" t="s">
        <v>896</v>
      </c>
      <c r="H6684" s="1">
        <v>0.2</v>
      </c>
      <c r="I6684">
        <v>1</v>
      </c>
      <c r="J6684" s="3">
        <v>43306</v>
      </c>
      <c r="K6684" t="s">
        <v>6268</v>
      </c>
      <c r="L6684" t="s">
        <v>73</v>
      </c>
      <c r="M6684">
        <v>77070</v>
      </c>
      <c r="N6684">
        <v>202</v>
      </c>
      <c r="O6684" t="s">
        <v>1205</v>
      </c>
      <c r="P6684" s="4">
        <v>6</v>
      </c>
      <c r="Q6684" s="4">
        <v>4</v>
      </c>
      <c r="R6684" t="s">
        <v>75</v>
      </c>
      <c r="T6684" s="2">
        <v>5.7</v>
      </c>
      <c r="U6684" s="4">
        <v>16</v>
      </c>
      <c r="V6684" t="s">
        <v>33</v>
      </c>
      <c r="W6684" s="3">
        <v>43310</v>
      </c>
      <c r="X6684" t="s">
        <v>39</v>
      </c>
      <c r="Y6684" t="s">
        <v>77</v>
      </c>
      <c r="Z6684" t="s">
        <v>35</v>
      </c>
    </row>
    <row r="6685" spans="1:26" x14ac:dyDescent="0.25">
      <c r="A6685">
        <v>6</v>
      </c>
      <c r="B6685" t="s">
        <v>10</v>
      </c>
      <c r="C6685">
        <v>6</v>
      </c>
      <c r="D6685" t="s">
        <v>26</v>
      </c>
      <c r="E6685" t="s">
        <v>3400</v>
      </c>
      <c r="F6685" t="s">
        <v>13</v>
      </c>
      <c r="G6685" t="s">
        <v>5476</v>
      </c>
      <c r="H6685" s="1">
        <v>0.2</v>
      </c>
      <c r="I6685">
        <v>1</v>
      </c>
      <c r="J6685" s="3">
        <v>43368</v>
      </c>
      <c r="K6685" t="s">
        <v>6269</v>
      </c>
      <c r="L6685" t="s">
        <v>73</v>
      </c>
      <c r="M6685">
        <v>75061</v>
      </c>
      <c r="N6685">
        <v>208</v>
      </c>
      <c r="O6685" t="s">
        <v>2978</v>
      </c>
      <c r="P6685" s="4">
        <v>5</v>
      </c>
      <c r="Q6685" s="4">
        <v>4</v>
      </c>
      <c r="R6685" t="s">
        <v>75</v>
      </c>
      <c r="T6685" s="2">
        <v>5.18</v>
      </c>
      <c r="U6685" s="4">
        <v>16</v>
      </c>
      <c r="V6685" t="s">
        <v>33</v>
      </c>
      <c r="W6685" s="3">
        <v>43374</v>
      </c>
      <c r="X6685" t="s">
        <v>39</v>
      </c>
      <c r="Y6685" t="s">
        <v>77</v>
      </c>
      <c r="Z6685" t="s">
        <v>35</v>
      </c>
    </row>
    <row r="6686" spans="1:26" x14ac:dyDescent="0.25">
      <c r="A6686">
        <v>6</v>
      </c>
      <c r="B6686" t="s">
        <v>10</v>
      </c>
      <c r="C6686">
        <v>6</v>
      </c>
      <c r="D6686" t="s">
        <v>26</v>
      </c>
      <c r="E6686" t="s">
        <v>2211</v>
      </c>
      <c r="F6686" t="s">
        <v>13</v>
      </c>
      <c r="G6686" t="s">
        <v>705</v>
      </c>
      <c r="H6686" s="1">
        <v>0.2</v>
      </c>
      <c r="I6686">
        <v>1</v>
      </c>
      <c r="J6686" s="3">
        <v>43717</v>
      </c>
      <c r="K6686" t="s">
        <v>6270</v>
      </c>
      <c r="L6686" t="s">
        <v>73</v>
      </c>
      <c r="M6686">
        <v>75023</v>
      </c>
      <c r="N6686">
        <v>222</v>
      </c>
      <c r="O6686" t="s">
        <v>245</v>
      </c>
      <c r="P6686" s="4">
        <v>3</v>
      </c>
      <c r="Q6686" s="4">
        <v>4</v>
      </c>
      <c r="R6686" t="s">
        <v>75</v>
      </c>
      <c r="T6686" s="2">
        <v>3.45</v>
      </c>
      <c r="U6686" s="4">
        <v>10</v>
      </c>
      <c r="V6686" t="s">
        <v>33</v>
      </c>
      <c r="W6686" s="3">
        <v>43723</v>
      </c>
      <c r="X6686" t="s">
        <v>39</v>
      </c>
      <c r="Y6686" t="s">
        <v>77</v>
      </c>
      <c r="Z6686" t="s">
        <v>35</v>
      </c>
    </row>
    <row r="6687" spans="1:26" x14ac:dyDescent="0.25">
      <c r="A6687">
        <v>5</v>
      </c>
      <c r="B6687" t="s">
        <v>43</v>
      </c>
      <c r="C6687">
        <v>6</v>
      </c>
      <c r="D6687" t="s">
        <v>26</v>
      </c>
      <c r="E6687" t="s">
        <v>192</v>
      </c>
      <c r="F6687" t="s">
        <v>13</v>
      </c>
      <c r="G6687" t="s">
        <v>5371</v>
      </c>
      <c r="H6687" s="1">
        <v>0.2</v>
      </c>
      <c r="I6687">
        <v>1</v>
      </c>
      <c r="J6687" s="3">
        <v>43130</v>
      </c>
      <c r="K6687" t="s">
        <v>6271</v>
      </c>
      <c r="L6687" t="s">
        <v>73</v>
      </c>
      <c r="M6687">
        <v>60623</v>
      </c>
      <c r="N6687">
        <v>1739</v>
      </c>
      <c r="O6687" t="s">
        <v>190</v>
      </c>
      <c r="P6687" s="4">
        <v>53</v>
      </c>
      <c r="Q6687" s="4">
        <v>4</v>
      </c>
      <c r="R6687" t="s">
        <v>75</v>
      </c>
      <c r="T6687" s="2">
        <v>52.82</v>
      </c>
      <c r="U6687" s="4">
        <v>157</v>
      </c>
      <c r="V6687" t="s">
        <v>33</v>
      </c>
      <c r="W6687" s="3">
        <v>43135</v>
      </c>
      <c r="X6687" t="s">
        <v>39</v>
      </c>
      <c r="Y6687" t="s">
        <v>139</v>
      </c>
      <c r="Z6687" t="s">
        <v>64</v>
      </c>
    </row>
    <row r="6688" spans="1:26" x14ac:dyDescent="0.25">
      <c r="A6688">
        <v>6</v>
      </c>
      <c r="B6688" t="s">
        <v>10</v>
      </c>
      <c r="C6688">
        <v>6</v>
      </c>
      <c r="D6688" t="s">
        <v>26</v>
      </c>
      <c r="E6688" t="s">
        <v>498</v>
      </c>
      <c r="F6688" t="s">
        <v>13</v>
      </c>
      <c r="G6688" t="s">
        <v>1419</v>
      </c>
      <c r="H6688" s="1">
        <v>0.2</v>
      </c>
      <c r="I6688">
        <v>1</v>
      </c>
      <c r="J6688" s="3">
        <v>43349</v>
      </c>
      <c r="K6688" t="s">
        <v>6272</v>
      </c>
      <c r="L6688" t="s">
        <v>73</v>
      </c>
      <c r="M6688">
        <v>75217</v>
      </c>
      <c r="N6688">
        <v>106</v>
      </c>
      <c r="O6688" t="s">
        <v>2833</v>
      </c>
      <c r="P6688" s="4">
        <v>15</v>
      </c>
      <c r="Q6688" s="4">
        <v>4</v>
      </c>
      <c r="R6688" t="s">
        <v>75</v>
      </c>
      <c r="T6688" s="2">
        <v>15.2</v>
      </c>
      <c r="U6688" s="4">
        <v>42</v>
      </c>
      <c r="V6688" t="s">
        <v>33</v>
      </c>
      <c r="W6688" s="3">
        <v>43355</v>
      </c>
      <c r="X6688" t="s">
        <v>39</v>
      </c>
      <c r="Y6688" t="s">
        <v>77</v>
      </c>
      <c r="Z6688" t="s">
        <v>64</v>
      </c>
    </row>
    <row r="6689" spans="1:26" x14ac:dyDescent="0.25">
      <c r="A6689">
        <v>4</v>
      </c>
      <c r="B6689" t="s">
        <v>43</v>
      </c>
      <c r="C6689">
        <v>6</v>
      </c>
      <c r="D6689" t="s">
        <v>26</v>
      </c>
      <c r="E6689" t="s">
        <v>417</v>
      </c>
      <c r="F6689" t="s">
        <v>13</v>
      </c>
      <c r="G6689" t="s">
        <v>758</v>
      </c>
      <c r="H6689" s="1">
        <v>0.2</v>
      </c>
      <c r="I6689">
        <v>1</v>
      </c>
      <c r="J6689" s="3">
        <v>43062</v>
      </c>
      <c r="K6689" t="s">
        <v>6246</v>
      </c>
      <c r="L6689" t="s">
        <v>73</v>
      </c>
      <c r="M6689">
        <v>78207</v>
      </c>
      <c r="N6689">
        <v>1708</v>
      </c>
      <c r="O6689" t="s">
        <v>3050</v>
      </c>
      <c r="P6689" s="4">
        <v>117</v>
      </c>
      <c r="Q6689" s="4">
        <v>4</v>
      </c>
      <c r="R6689" t="s">
        <v>75</v>
      </c>
      <c r="T6689" s="2">
        <v>117.43</v>
      </c>
      <c r="U6689" s="4">
        <v>336</v>
      </c>
      <c r="V6689" t="s">
        <v>33</v>
      </c>
      <c r="W6689" s="3">
        <v>43066</v>
      </c>
      <c r="X6689" t="s">
        <v>39</v>
      </c>
      <c r="Y6689" t="s">
        <v>77</v>
      </c>
      <c r="Z6689" t="s">
        <v>64</v>
      </c>
    </row>
    <row r="6690" spans="1:26" x14ac:dyDescent="0.25">
      <c r="A6690">
        <v>5</v>
      </c>
      <c r="B6690" t="s">
        <v>43</v>
      </c>
      <c r="C6690">
        <v>6</v>
      </c>
      <c r="D6690" t="s">
        <v>26</v>
      </c>
      <c r="E6690" t="s">
        <v>192</v>
      </c>
      <c r="F6690" t="s">
        <v>13</v>
      </c>
      <c r="G6690" t="s">
        <v>1289</v>
      </c>
      <c r="H6690" s="1">
        <v>0.2</v>
      </c>
      <c r="I6690">
        <v>1</v>
      </c>
      <c r="J6690" s="3">
        <v>43211</v>
      </c>
      <c r="K6690" t="s">
        <v>6273</v>
      </c>
      <c r="L6690" t="s">
        <v>73</v>
      </c>
      <c r="M6690">
        <v>60623</v>
      </c>
      <c r="N6690">
        <v>636</v>
      </c>
      <c r="O6690" t="s">
        <v>3111</v>
      </c>
      <c r="P6690" s="4">
        <v>-13</v>
      </c>
      <c r="Q6690" s="4">
        <v>4</v>
      </c>
      <c r="R6690" t="s">
        <v>75</v>
      </c>
      <c r="T6690" s="2">
        <v>-12.79</v>
      </c>
      <c r="U6690" s="4">
        <v>102</v>
      </c>
      <c r="V6690" t="s">
        <v>33</v>
      </c>
      <c r="W6690" s="3">
        <v>43216</v>
      </c>
      <c r="X6690" t="s">
        <v>39</v>
      </c>
      <c r="Y6690" t="s">
        <v>139</v>
      </c>
      <c r="Z6690" t="s">
        <v>42</v>
      </c>
    </row>
    <row r="6691" spans="1:26" x14ac:dyDescent="0.25">
      <c r="A6691">
        <v>5</v>
      </c>
      <c r="B6691" t="s">
        <v>43</v>
      </c>
      <c r="C6691">
        <v>6</v>
      </c>
      <c r="D6691" t="s">
        <v>26</v>
      </c>
      <c r="E6691" t="s">
        <v>192</v>
      </c>
      <c r="F6691" t="s">
        <v>13</v>
      </c>
      <c r="G6691" t="s">
        <v>5395</v>
      </c>
      <c r="H6691" s="1">
        <v>0.2</v>
      </c>
      <c r="I6691">
        <v>1</v>
      </c>
      <c r="J6691" s="3">
        <v>43572</v>
      </c>
      <c r="K6691" t="s">
        <v>6274</v>
      </c>
      <c r="L6691" t="s">
        <v>73</v>
      </c>
      <c r="M6691">
        <v>60653</v>
      </c>
      <c r="N6691">
        <v>419</v>
      </c>
      <c r="O6691" t="s">
        <v>2903</v>
      </c>
      <c r="P6691" s="4">
        <v>-44</v>
      </c>
      <c r="Q6691" s="4">
        <v>4</v>
      </c>
      <c r="R6691" t="s">
        <v>75</v>
      </c>
      <c r="T6691" s="2">
        <v>-43.91</v>
      </c>
      <c r="U6691" s="4">
        <v>195</v>
      </c>
      <c r="V6691" t="s">
        <v>33</v>
      </c>
      <c r="W6691" s="3">
        <v>43577</v>
      </c>
      <c r="X6691" t="s">
        <v>39</v>
      </c>
      <c r="Y6691" t="s">
        <v>139</v>
      </c>
      <c r="Z6691" t="s">
        <v>42</v>
      </c>
    </row>
    <row r="6692" spans="1:26" x14ac:dyDescent="0.25">
      <c r="A6692">
        <v>6</v>
      </c>
      <c r="B6692" t="s">
        <v>10</v>
      </c>
      <c r="C6692">
        <v>6</v>
      </c>
      <c r="D6692" t="s">
        <v>26</v>
      </c>
      <c r="E6692" t="s">
        <v>498</v>
      </c>
      <c r="F6692" t="s">
        <v>13</v>
      </c>
      <c r="G6692" t="s">
        <v>5238</v>
      </c>
      <c r="H6692" s="1">
        <v>0.2</v>
      </c>
      <c r="I6692">
        <v>1</v>
      </c>
      <c r="J6692" s="3">
        <v>43782</v>
      </c>
      <c r="K6692" t="s">
        <v>5530</v>
      </c>
      <c r="L6692" t="s">
        <v>73</v>
      </c>
      <c r="M6692">
        <v>75220</v>
      </c>
      <c r="N6692">
        <v>584</v>
      </c>
      <c r="O6692" t="s">
        <v>8143</v>
      </c>
      <c r="P6692" s="4">
        <v>6</v>
      </c>
      <c r="Q6692" s="4">
        <v>4</v>
      </c>
      <c r="R6692" t="s">
        <v>75</v>
      </c>
      <c r="T6692" s="2">
        <v>6.18</v>
      </c>
      <c r="U6692" s="4">
        <v>62</v>
      </c>
      <c r="V6692" t="s">
        <v>33</v>
      </c>
      <c r="W6692" s="3">
        <v>43788</v>
      </c>
      <c r="X6692" t="s">
        <v>39</v>
      </c>
      <c r="Y6692" t="s">
        <v>77</v>
      </c>
      <c r="Z6692" t="s">
        <v>42</v>
      </c>
    </row>
    <row r="6693" spans="1:26" x14ac:dyDescent="0.25">
      <c r="A6693">
        <v>6</v>
      </c>
      <c r="B6693" t="s">
        <v>10</v>
      </c>
      <c r="C6693">
        <v>6</v>
      </c>
      <c r="D6693" t="s">
        <v>26</v>
      </c>
      <c r="E6693" t="s">
        <v>498</v>
      </c>
      <c r="F6693" t="s">
        <v>13</v>
      </c>
      <c r="G6693" t="s">
        <v>223</v>
      </c>
      <c r="H6693" s="1">
        <v>0.2</v>
      </c>
      <c r="I6693">
        <v>1</v>
      </c>
      <c r="J6693" s="3">
        <v>43526</v>
      </c>
      <c r="K6693" t="s">
        <v>6275</v>
      </c>
      <c r="L6693" t="s">
        <v>73</v>
      </c>
      <c r="M6693">
        <v>75081</v>
      </c>
      <c r="N6693">
        <v>1504</v>
      </c>
      <c r="O6693" t="s">
        <v>774</v>
      </c>
      <c r="P6693" s="4">
        <v>-1</v>
      </c>
      <c r="Q6693" s="4">
        <v>4</v>
      </c>
      <c r="R6693" t="s">
        <v>75</v>
      </c>
      <c r="T6693" s="2">
        <v>-1.4</v>
      </c>
      <c r="U6693" s="4">
        <v>7</v>
      </c>
      <c r="V6693" t="s">
        <v>33</v>
      </c>
      <c r="W6693" s="3">
        <v>43532</v>
      </c>
      <c r="X6693" t="s">
        <v>39</v>
      </c>
      <c r="Y6693" t="s">
        <v>77</v>
      </c>
      <c r="Z6693" t="s">
        <v>356</v>
      </c>
    </row>
    <row r="6694" spans="1:26" x14ac:dyDescent="0.25">
      <c r="A6694">
        <v>7</v>
      </c>
      <c r="B6694" t="s">
        <v>25</v>
      </c>
      <c r="C6694">
        <v>6</v>
      </c>
      <c r="D6694" t="s">
        <v>26</v>
      </c>
      <c r="E6694" t="s">
        <v>122</v>
      </c>
      <c r="F6694" t="s">
        <v>13</v>
      </c>
      <c r="G6694" t="s">
        <v>6201</v>
      </c>
      <c r="H6694" s="1">
        <v>0.2</v>
      </c>
      <c r="I6694">
        <v>1</v>
      </c>
      <c r="J6694" s="3">
        <v>43801</v>
      </c>
      <c r="K6694" t="s">
        <v>6276</v>
      </c>
      <c r="L6694" t="s">
        <v>73</v>
      </c>
      <c r="M6694">
        <v>77095</v>
      </c>
      <c r="N6694">
        <v>1048</v>
      </c>
      <c r="O6694" t="s">
        <v>3283</v>
      </c>
      <c r="P6694" s="4">
        <v>2</v>
      </c>
      <c r="Q6694" s="4">
        <v>5</v>
      </c>
      <c r="R6694" t="s">
        <v>75</v>
      </c>
      <c r="T6694" s="2">
        <v>2.13</v>
      </c>
      <c r="U6694" s="4">
        <v>12</v>
      </c>
      <c r="V6694" t="s">
        <v>33</v>
      </c>
      <c r="W6694" s="3">
        <v>43808</v>
      </c>
      <c r="X6694" t="s">
        <v>39</v>
      </c>
      <c r="Y6694" t="s">
        <v>77</v>
      </c>
      <c r="Z6694" t="s">
        <v>49</v>
      </c>
    </row>
    <row r="6695" spans="1:26" x14ac:dyDescent="0.25">
      <c r="A6695">
        <v>4</v>
      </c>
      <c r="B6695" t="s">
        <v>43</v>
      </c>
      <c r="C6695">
        <v>6</v>
      </c>
      <c r="D6695" t="s">
        <v>26</v>
      </c>
      <c r="E6695" t="s">
        <v>498</v>
      </c>
      <c r="F6695" t="s">
        <v>13</v>
      </c>
      <c r="G6695" t="s">
        <v>5443</v>
      </c>
      <c r="H6695" s="1">
        <v>0.2</v>
      </c>
      <c r="I6695">
        <v>1</v>
      </c>
      <c r="J6695" s="3">
        <v>42572</v>
      </c>
      <c r="K6695" t="s">
        <v>5519</v>
      </c>
      <c r="L6695" t="s">
        <v>73</v>
      </c>
      <c r="M6695">
        <v>75217</v>
      </c>
      <c r="N6695">
        <v>929</v>
      </c>
      <c r="O6695" t="s">
        <v>8234</v>
      </c>
      <c r="P6695" s="4">
        <v>30</v>
      </c>
      <c r="Q6695" s="4">
        <v>5</v>
      </c>
      <c r="R6695" t="s">
        <v>75</v>
      </c>
      <c r="T6695" s="2">
        <v>29.67</v>
      </c>
      <c r="U6695" s="4">
        <v>88</v>
      </c>
      <c r="V6695" t="s">
        <v>33</v>
      </c>
      <c r="W6695" s="3">
        <v>42576</v>
      </c>
      <c r="X6695" t="s">
        <v>39</v>
      </c>
      <c r="Y6695" t="s">
        <v>77</v>
      </c>
      <c r="Z6695" t="s">
        <v>119</v>
      </c>
    </row>
    <row r="6696" spans="1:26" x14ac:dyDescent="0.25">
      <c r="A6696">
        <v>4</v>
      </c>
      <c r="B6696" t="s">
        <v>43</v>
      </c>
      <c r="C6696">
        <v>6</v>
      </c>
      <c r="D6696" t="s">
        <v>26</v>
      </c>
      <c r="E6696" t="s">
        <v>6277</v>
      </c>
      <c r="F6696" t="s">
        <v>13</v>
      </c>
      <c r="G6696" t="s">
        <v>5323</v>
      </c>
      <c r="H6696" s="1">
        <v>0.2</v>
      </c>
      <c r="I6696">
        <v>1</v>
      </c>
      <c r="J6696" s="3">
        <v>43205</v>
      </c>
      <c r="K6696" t="s">
        <v>6278</v>
      </c>
      <c r="L6696" t="s">
        <v>73</v>
      </c>
      <c r="M6696">
        <v>76051</v>
      </c>
      <c r="N6696">
        <v>910</v>
      </c>
      <c r="O6696" t="s">
        <v>353</v>
      </c>
      <c r="P6696" s="4">
        <v>3</v>
      </c>
      <c r="Q6696" s="4">
        <v>5</v>
      </c>
      <c r="R6696" t="s">
        <v>75</v>
      </c>
      <c r="T6696" s="2">
        <v>2.91</v>
      </c>
      <c r="U6696" s="4">
        <v>8</v>
      </c>
      <c r="V6696" t="s">
        <v>33</v>
      </c>
      <c r="W6696" s="3">
        <v>43209</v>
      </c>
      <c r="X6696" t="s">
        <v>39</v>
      </c>
      <c r="Y6696" t="s">
        <v>77</v>
      </c>
      <c r="Z6696" t="s">
        <v>176</v>
      </c>
    </row>
    <row r="6697" spans="1:26" x14ac:dyDescent="0.25">
      <c r="A6697">
        <v>5</v>
      </c>
      <c r="B6697" t="s">
        <v>43</v>
      </c>
      <c r="C6697">
        <v>6</v>
      </c>
      <c r="D6697" t="s">
        <v>26</v>
      </c>
      <c r="E6697" t="s">
        <v>192</v>
      </c>
      <c r="F6697" t="s">
        <v>13</v>
      </c>
      <c r="G6697" t="s">
        <v>5310</v>
      </c>
      <c r="H6697" s="1">
        <v>0.2</v>
      </c>
      <c r="I6697">
        <v>1</v>
      </c>
      <c r="J6697" s="3">
        <v>42824</v>
      </c>
      <c r="K6697" t="s">
        <v>6279</v>
      </c>
      <c r="L6697" t="s">
        <v>73</v>
      </c>
      <c r="M6697">
        <v>60610</v>
      </c>
      <c r="N6697">
        <v>96</v>
      </c>
      <c r="O6697" t="s">
        <v>8225</v>
      </c>
      <c r="P6697" s="4">
        <v>9</v>
      </c>
      <c r="Q6697" s="4">
        <v>5</v>
      </c>
      <c r="R6697" t="s">
        <v>75</v>
      </c>
      <c r="T6697" s="2">
        <v>8.5299999999999994</v>
      </c>
      <c r="U6697" s="4">
        <v>24</v>
      </c>
      <c r="V6697" t="s">
        <v>33</v>
      </c>
      <c r="W6697" s="3">
        <v>42829</v>
      </c>
      <c r="X6697" t="s">
        <v>39</v>
      </c>
      <c r="Y6697" t="s">
        <v>139</v>
      </c>
      <c r="Z6697" t="s">
        <v>64</v>
      </c>
    </row>
    <row r="6698" spans="1:26" x14ac:dyDescent="0.25">
      <c r="A6698">
        <v>4</v>
      </c>
      <c r="B6698" t="s">
        <v>43</v>
      </c>
      <c r="C6698">
        <v>6</v>
      </c>
      <c r="D6698" t="s">
        <v>26</v>
      </c>
      <c r="E6698" t="s">
        <v>122</v>
      </c>
      <c r="F6698" t="s">
        <v>13</v>
      </c>
      <c r="G6698" t="s">
        <v>516</v>
      </c>
      <c r="H6698" s="1">
        <v>0.2</v>
      </c>
      <c r="I6698">
        <v>1</v>
      </c>
      <c r="J6698" s="3">
        <v>42551</v>
      </c>
      <c r="K6698" t="s">
        <v>6280</v>
      </c>
      <c r="L6698" t="s">
        <v>73</v>
      </c>
      <c r="M6698">
        <v>77095</v>
      </c>
      <c r="N6698">
        <v>1830</v>
      </c>
      <c r="O6698" t="s">
        <v>1178</v>
      </c>
      <c r="P6698" s="4">
        <v>9</v>
      </c>
      <c r="Q6698" s="4">
        <v>5</v>
      </c>
      <c r="R6698" t="s">
        <v>75</v>
      </c>
      <c r="T6698" s="2">
        <v>9.07</v>
      </c>
      <c r="U6698" s="4">
        <v>26</v>
      </c>
      <c r="V6698" t="s">
        <v>33</v>
      </c>
      <c r="W6698" s="3">
        <v>42555</v>
      </c>
      <c r="X6698" t="s">
        <v>39</v>
      </c>
      <c r="Y6698" t="s">
        <v>77</v>
      </c>
      <c r="Z6698" t="s">
        <v>64</v>
      </c>
    </row>
    <row r="6699" spans="1:26" x14ac:dyDescent="0.25">
      <c r="A6699">
        <v>6</v>
      </c>
      <c r="B6699" t="s">
        <v>10</v>
      </c>
      <c r="C6699">
        <v>6</v>
      </c>
      <c r="D6699" t="s">
        <v>26</v>
      </c>
      <c r="E6699" t="s">
        <v>192</v>
      </c>
      <c r="F6699" t="s">
        <v>13</v>
      </c>
      <c r="G6699" t="s">
        <v>5657</v>
      </c>
      <c r="H6699" s="1">
        <v>0.2</v>
      </c>
      <c r="I6699">
        <v>1</v>
      </c>
      <c r="J6699" s="3">
        <v>43710</v>
      </c>
      <c r="K6699" t="s">
        <v>6267</v>
      </c>
      <c r="L6699" t="s">
        <v>73</v>
      </c>
      <c r="M6699">
        <v>60653</v>
      </c>
      <c r="N6699">
        <v>282</v>
      </c>
      <c r="O6699" t="s">
        <v>8259</v>
      </c>
      <c r="P6699" s="4">
        <v>-44</v>
      </c>
      <c r="Q6699" s="4">
        <v>5</v>
      </c>
      <c r="R6699" t="s">
        <v>75</v>
      </c>
      <c r="T6699" s="2">
        <v>-44.24</v>
      </c>
      <c r="U6699" s="4">
        <v>236</v>
      </c>
      <c r="V6699" t="s">
        <v>33</v>
      </c>
      <c r="W6699" s="3">
        <v>43716</v>
      </c>
      <c r="X6699" t="s">
        <v>39</v>
      </c>
      <c r="Y6699" t="s">
        <v>139</v>
      </c>
      <c r="Z6699" t="s">
        <v>42</v>
      </c>
    </row>
    <row r="6700" spans="1:26" x14ac:dyDescent="0.25">
      <c r="A6700">
        <v>5</v>
      </c>
      <c r="B6700" t="s">
        <v>43</v>
      </c>
      <c r="C6700">
        <v>6</v>
      </c>
      <c r="D6700" t="s">
        <v>26</v>
      </c>
      <c r="E6700" t="s">
        <v>70</v>
      </c>
      <c r="F6700" t="s">
        <v>13</v>
      </c>
      <c r="G6700" t="s">
        <v>5533</v>
      </c>
      <c r="H6700" s="1">
        <v>0.2</v>
      </c>
      <c r="I6700">
        <v>1</v>
      </c>
      <c r="J6700" s="3">
        <v>43591</v>
      </c>
      <c r="K6700" t="s">
        <v>5534</v>
      </c>
      <c r="L6700" t="s">
        <v>73</v>
      </c>
      <c r="M6700">
        <v>76106</v>
      </c>
      <c r="N6700">
        <v>658</v>
      </c>
      <c r="O6700" t="s">
        <v>3796</v>
      </c>
      <c r="P6700" s="4">
        <v>-58</v>
      </c>
      <c r="Q6700" s="4">
        <v>5</v>
      </c>
      <c r="R6700" t="s">
        <v>75</v>
      </c>
      <c r="T6700" s="2">
        <v>-57.95</v>
      </c>
      <c r="U6700" s="4">
        <v>773</v>
      </c>
      <c r="V6700" t="s">
        <v>33</v>
      </c>
      <c r="W6700" s="3">
        <v>43596</v>
      </c>
      <c r="X6700" t="s">
        <v>39</v>
      </c>
      <c r="Y6700" t="s">
        <v>77</v>
      </c>
      <c r="Z6700" t="s">
        <v>42</v>
      </c>
    </row>
    <row r="6701" spans="1:26" x14ac:dyDescent="0.25">
      <c r="A6701">
        <v>4</v>
      </c>
      <c r="B6701" t="s">
        <v>43</v>
      </c>
      <c r="C6701">
        <v>6</v>
      </c>
      <c r="D6701" t="s">
        <v>26</v>
      </c>
      <c r="E6701" t="s">
        <v>122</v>
      </c>
      <c r="F6701" t="s">
        <v>13</v>
      </c>
      <c r="G6701" t="s">
        <v>516</v>
      </c>
      <c r="H6701" s="1">
        <v>0.2</v>
      </c>
      <c r="I6701">
        <v>1</v>
      </c>
      <c r="J6701" s="3">
        <v>42551</v>
      </c>
      <c r="K6701" t="s">
        <v>6280</v>
      </c>
      <c r="L6701" t="s">
        <v>73</v>
      </c>
      <c r="M6701">
        <v>77095</v>
      </c>
      <c r="N6701">
        <v>1507</v>
      </c>
      <c r="O6701" t="s">
        <v>346</v>
      </c>
      <c r="P6701" s="4">
        <v>7</v>
      </c>
      <c r="Q6701" s="4">
        <v>6</v>
      </c>
      <c r="R6701" t="s">
        <v>75</v>
      </c>
      <c r="T6701" s="2">
        <v>7.19</v>
      </c>
      <c r="U6701" s="4">
        <v>21</v>
      </c>
      <c r="V6701" t="s">
        <v>33</v>
      </c>
      <c r="W6701" s="3">
        <v>42555</v>
      </c>
      <c r="X6701" t="s">
        <v>39</v>
      </c>
      <c r="Y6701" t="s">
        <v>77</v>
      </c>
      <c r="Z6701" t="s">
        <v>176</v>
      </c>
    </row>
    <row r="6702" spans="1:26" x14ac:dyDescent="0.25">
      <c r="A6702">
        <v>4</v>
      </c>
      <c r="B6702" t="s">
        <v>43</v>
      </c>
      <c r="C6702">
        <v>6</v>
      </c>
      <c r="D6702" t="s">
        <v>26</v>
      </c>
      <c r="E6702" t="s">
        <v>2250</v>
      </c>
      <c r="F6702" t="s">
        <v>13</v>
      </c>
      <c r="G6702" t="s">
        <v>5912</v>
      </c>
      <c r="H6702" s="1">
        <v>0.2</v>
      </c>
      <c r="I6702">
        <v>1</v>
      </c>
      <c r="J6702" s="3">
        <v>43604</v>
      </c>
      <c r="K6702" t="s">
        <v>6281</v>
      </c>
      <c r="L6702" t="s">
        <v>73</v>
      </c>
      <c r="M6702">
        <v>61107</v>
      </c>
      <c r="N6702">
        <v>1568</v>
      </c>
      <c r="O6702" t="s">
        <v>3270</v>
      </c>
      <c r="P6702" s="4">
        <v>14</v>
      </c>
      <c r="Q6702" s="4">
        <v>6</v>
      </c>
      <c r="R6702" t="s">
        <v>75</v>
      </c>
      <c r="T6702" s="2">
        <v>13.78</v>
      </c>
      <c r="U6702" s="4">
        <v>38</v>
      </c>
      <c r="V6702" t="s">
        <v>33</v>
      </c>
      <c r="W6702" s="3">
        <v>43608</v>
      </c>
      <c r="X6702" t="s">
        <v>39</v>
      </c>
      <c r="Y6702" t="s">
        <v>139</v>
      </c>
      <c r="Z6702" t="s">
        <v>64</v>
      </c>
    </row>
    <row r="6703" spans="1:26" x14ac:dyDescent="0.25">
      <c r="A6703">
        <v>5</v>
      </c>
      <c r="B6703" t="s">
        <v>43</v>
      </c>
      <c r="C6703">
        <v>6</v>
      </c>
      <c r="D6703" t="s">
        <v>26</v>
      </c>
      <c r="E6703" t="s">
        <v>498</v>
      </c>
      <c r="F6703" t="s">
        <v>13</v>
      </c>
      <c r="G6703" t="s">
        <v>5558</v>
      </c>
      <c r="H6703" s="1">
        <v>0.2</v>
      </c>
      <c r="I6703">
        <v>1</v>
      </c>
      <c r="J6703" s="3">
        <v>43651</v>
      </c>
      <c r="K6703" t="s">
        <v>5559</v>
      </c>
      <c r="L6703" t="s">
        <v>73</v>
      </c>
      <c r="M6703">
        <v>75220</v>
      </c>
      <c r="N6703">
        <v>1763</v>
      </c>
      <c r="O6703" t="s">
        <v>3191</v>
      </c>
      <c r="P6703" s="4">
        <v>11</v>
      </c>
      <c r="Q6703" s="4">
        <v>6</v>
      </c>
      <c r="R6703" t="s">
        <v>75</v>
      </c>
      <c r="T6703" s="2">
        <v>11.28</v>
      </c>
      <c r="U6703" s="4">
        <v>31</v>
      </c>
      <c r="V6703" t="s">
        <v>33</v>
      </c>
      <c r="W6703" s="3">
        <v>43656</v>
      </c>
      <c r="X6703" t="s">
        <v>39</v>
      </c>
      <c r="Y6703" t="s">
        <v>77</v>
      </c>
      <c r="Z6703" t="s">
        <v>64</v>
      </c>
    </row>
    <row r="6704" spans="1:26" x14ac:dyDescent="0.25">
      <c r="A6704">
        <v>4</v>
      </c>
      <c r="B6704" t="s">
        <v>43</v>
      </c>
      <c r="C6704">
        <v>6</v>
      </c>
      <c r="D6704" t="s">
        <v>26</v>
      </c>
      <c r="E6704" t="s">
        <v>122</v>
      </c>
      <c r="F6704" t="s">
        <v>13</v>
      </c>
      <c r="G6704" t="s">
        <v>5391</v>
      </c>
      <c r="H6704" s="1">
        <v>0.2</v>
      </c>
      <c r="I6704">
        <v>1</v>
      </c>
      <c r="J6704" s="3">
        <v>42686</v>
      </c>
      <c r="K6704" t="s">
        <v>5529</v>
      </c>
      <c r="L6704" t="s">
        <v>73</v>
      </c>
      <c r="M6704">
        <v>77036</v>
      </c>
      <c r="N6704">
        <v>63</v>
      </c>
      <c r="O6704" t="s">
        <v>4686</v>
      </c>
      <c r="P6704" s="4">
        <v>-3</v>
      </c>
      <c r="Q6704" s="4">
        <v>6</v>
      </c>
      <c r="R6704" t="s">
        <v>75</v>
      </c>
      <c r="T6704" s="2">
        <v>-3.12</v>
      </c>
      <c r="U6704" s="4">
        <v>17</v>
      </c>
      <c r="V6704" t="s">
        <v>33</v>
      </c>
      <c r="W6704" s="3">
        <v>42690</v>
      </c>
      <c r="X6704" t="s">
        <v>39</v>
      </c>
      <c r="Y6704" t="s">
        <v>77</v>
      </c>
      <c r="Z6704" t="s">
        <v>356</v>
      </c>
    </row>
    <row r="6705" spans="1:26" x14ac:dyDescent="0.25">
      <c r="A6705">
        <v>4</v>
      </c>
      <c r="B6705" t="s">
        <v>43</v>
      </c>
      <c r="C6705">
        <v>6</v>
      </c>
      <c r="D6705" t="s">
        <v>26</v>
      </c>
      <c r="E6705" t="s">
        <v>5475</v>
      </c>
      <c r="F6705" t="s">
        <v>13</v>
      </c>
      <c r="G6705" t="s">
        <v>833</v>
      </c>
      <c r="H6705" s="1">
        <v>0.2</v>
      </c>
      <c r="I6705">
        <v>1</v>
      </c>
      <c r="J6705" s="3">
        <v>43814</v>
      </c>
      <c r="K6705" t="s">
        <v>6282</v>
      </c>
      <c r="L6705" t="s">
        <v>73</v>
      </c>
      <c r="M6705">
        <v>60302</v>
      </c>
      <c r="N6705">
        <v>1120</v>
      </c>
      <c r="O6705" t="s">
        <v>3645</v>
      </c>
      <c r="P6705" s="4">
        <v>1</v>
      </c>
      <c r="Q6705" s="4">
        <v>7</v>
      </c>
      <c r="R6705" t="s">
        <v>75</v>
      </c>
      <c r="T6705" s="2">
        <v>1.02</v>
      </c>
      <c r="U6705" s="4">
        <v>10</v>
      </c>
      <c r="V6705" t="s">
        <v>33</v>
      </c>
      <c r="W6705" s="3">
        <v>43818</v>
      </c>
      <c r="X6705" t="s">
        <v>39</v>
      </c>
      <c r="Y6705" t="s">
        <v>139</v>
      </c>
      <c r="Z6705" t="s">
        <v>49</v>
      </c>
    </row>
    <row r="6706" spans="1:26" x14ac:dyDescent="0.25">
      <c r="A6706">
        <v>4</v>
      </c>
      <c r="B6706" t="s">
        <v>43</v>
      </c>
      <c r="C6706">
        <v>6</v>
      </c>
      <c r="D6706" t="s">
        <v>26</v>
      </c>
      <c r="E6706" t="s">
        <v>5367</v>
      </c>
      <c r="F6706" t="s">
        <v>13</v>
      </c>
      <c r="G6706" t="s">
        <v>5549</v>
      </c>
      <c r="H6706" s="1">
        <v>0.2</v>
      </c>
      <c r="I6706">
        <v>1</v>
      </c>
      <c r="J6706" s="3">
        <v>42706</v>
      </c>
      <c r="K6706" t="s">
        <v>5550</v>
      </c>
      <c r="L6706" t="s">
        <v>73</v>
      </c>
      <c r="M6706">
        <v>78415</v>
      </c>
      <c r="N6706">
        <v>1160</v>
      </c>
      <c r="O6706" t="s">
        <v>361</v>
      </c>
      <c r="P6706" s="4">
        <v>1</v>
      </c>
      <c r="Q6706" s="4">
        <v>7</v>
      </c>
      <c r="R6706" t="s">
        <v>75</v>
      </c>
      <c r="T6706" s="2">
        <v>1.44</v>
      </c>
      <c r="U6706" s="4">
        <v>16</v>
      </c>
      <c r="V6706" t="s">
        <v>33</v>
      </c>
      <c r="W6706" s="3">
        <v>42710</v>
      </c>
      <c r="X6706" t="s">
        <v>39</v>
      </c>
      <c r="Y6706" t="s">
        <v>77</v>
      </c>
      <c r="Z6706" t="s">
        <v>49</v>
      </c>
    </row>
    <row r="6707" spans="1:26" x14ac:dyDescent="0.25">
      <c r="A6707">
        <v>4</v>
      </c>
      <c r="B6707" t="s">
        <v>43</v>
      </c>
      <c r="C6707">
        <v>6</v>
      </c>
      <c r="D6707" t="s">
        <v>26</v>
      </c>
      <c r="E6707" t="s">
        <v>6277</v>
      </c>
      <c r="F6707" t="s">
        <v>13</v>
      </c>
      <c r="G6707" t="s">
        <v>5323</v>
      </c>
      <c r="H6707" s="1">
        <v>0.2</v>
      </c>
      <c r="I6707">
        <v>1</v>
      </c>
      <c r="J6707" s="3">
        <v>43205</v>
      </c>
      <c r="K6707" t="s">
        <v>6278</v>
      </c>
      <c r="L6707" t="s">
        <v>73</v>
      </c>
      <c r="M6707">
        <v>76051</v>
      </c>
      <c r="N6707">
        <v>526</v>
      </c>
      <c r="O6707" t="s">
        <v>4602</v>
      </c>
      <c r="P6707" s="4">
        <v>6</v>
      </c>
      <c r="Q6707" s="4">
        <v>7</v>
      </c>
      <c r="R6707" t="s">
        <v>75</v>
      </c>
      <c r="T6707" s="2">
        <v>5.86</v>
      </c>
      <c r="U6707" s="4">
        <v>33</v>
      </c>
      <c r="V6707" t="s">
        <v>33</v>
      </c>
      <c r="W6707" s="3">
        <v>43209</v>
      </c>
      <c r="X6707" t="s">
        <v>39</v>
      </c>
      <c r="Y6707" t="s">
        <v>77</v>
      </c>
      <c r="Z6707" t="s">
        <v>49</v>
      </c>
    </row>
    <row r="6708" spans="1:26" x14ac:dyDescent="0.25">
      <c r="A6708">
        <v>6</v>
      </c>
      <c r="B6708" t="s">
        <v>10</v>
      </c>
      <c r="C6708">
        <v>6</v>
      </c>
      <c r="D6708" t="s">
        <v>26</v>
      </c>
      <c r="E6708" t="s">
        <v>122</v>
      </c>
      <c r="F6708" t="s">
        <v>13</v>
      </c>
      <c r="G6708" t="s">
        <v>5593</v>
      </c>
      <c r="H6708" s="1">
        <v>0.2</v>
      </c>
      <c r="I6708">
        <v>1</v>
      </c>
      <c r="J6708" s="3">
        <v>43051</v>
      </c>
      <c r="K6708" t="s">
        <v>6226</v>
      </c>
      <c r="L6708" t="s">
        <v>73</v>
      </c>
      <c r="M6708">
        <v>77095</v>
      </c>
      <c r="N6708">
        <v>343</v>
      </c>
      <c r="O6708" t="s">
        <v>3226</v>
      </c>
      <c r="P6708" s="4">
        <v>70</v>
      </c>
      <c r="Q6708" s="4">
        <v>7</v>
      </c>
      <c r="R6708" t="s">
        <v>75</v>
      </c>
      <c r="T6708" s="2">
        <v>69.959999999999994</v>
      </c>
      <c r="U6708" s="4">
        <v>224</v>
      </c>
      <c r="V6708" t="s">
        <v>33</v>
      </c>
      <c r="W6708" s="3">
        <v>43057</v>
      </c>
      <c r="X6708" t="s">
        <v>39</v>
      </c>
      <c r="Y6708" t="s">
        <v>77</v>
      </c>
      <c r="Z6708" t="s">
        <v>119</v>
      </c>
    </row>
    <row r="6709" spans="1:26" x14ac:dyDescent="0.25">
      <c r="A6709">
        <v>4</v>
      </c>
      <c r="B6709" t="s">
        <v>43</v>
      </c>
      <c r="C6709">
        <v>6</v>
      </c>
      <c r="D6709" t="s">
        <v>26</v>
      </c>
      <c r="E6709" t="s">
        <v>2216</v>
      </c>
      <c r="F6709" t="s">
        <v>13</v>
      </c>
      <c r="G6709" t="s">
        <v>5383</v>
      </c>
      <c r="H6709" s="1">
        <v>0.2</v>
      </c>
      <c r="I6709">
        <v>1</v>
      </c>
      <c r="J6709" s="3">
        <v>43278</v>
      </c>
      <c r="K6709" t="s">
        <v>5512</v>
      </c>
      <c r="L6709" t="s">
        <v>73</v>
      </c>
      <c r="M6709">
        <v>60035</v>
      </c>
      <c r="N6709">
        <v>1659</v>
      </c>
      <c r="O6709" t="s">
        <v>3769</v>
      </c>
      <c r="P6709" s="4">
        <v>12</v>
      </c>
      <c r="Q6709" s="4">
        <v>7</v>
      </c>
      <c r="R6709" t="s">
        <v>75</v>
      </c>
      <c r="T6709" s="2">
        <v>12.18</v>
      </c>
      <c r="U6709" s="4">
        <v>37</v>
      </c>
      <c r="V6709" t="s">
        <v>33</v>
      </c>
      <c r="W6709" s="3">
        <v>43282</v>
      </c>
      <c r="X6709" t="s">
        <v>39</v>
      </c>
      <c r="Y6709" t="s">
        <v>139</v>
      </c>
      <c r="Z6709" t="s">
        <v>64</v>
      </c>
    </row>
    <row r="6710" spans="1:26" x14ac:dyDescent="0.25">
      <c r="A6710">
        <v>6</v>
      </c>
      <c r="B6710" t="s">
        <v>10</v>
      </c>
      <c r="C6710">
        <v>6</v>
      </c>
      <c r="D6710" t="s">
        <v>26</v>
      </c>
      <c r="E6710" t="s">
        <v>737</v>
      </c>
      <c r="F6710" t="s">
        <v>13</v>
      </c>
      <c r="G6710" t="s">
        <v>5286</v>
      </c>
      <c r="H6710" s="1">
        <v>0.2</v>
      </c>
      <c r="I6710">
        <v>1</v>
      </c>
      <c r="J6710" s="3">
        <v>43678</v>
      </c>
      <c r="K6710" t="s">
        <v>6283</v>
      </c>
      <c r="L6710" t="s">
        <v>73</v>
      </c>
      <c r="M6710">
        <v>78745</v>
      </c>
      <c r="N6710">
        <v>1798</v>
      </c>
      <c r="O6710" t="s">
        <v>2798</v>
      </c>
      <c r="P6710" s="4">
        <v>13</v>
      </c>
      <c r="Q6710" s="4">
        <v>7</v>
      </c>
      <c r="R6710" t="s">
        <v>75</v>
      </c>
      <c r="T6710" s="2">
        <v>12.7</v>
      </c>
      <c r="U6710" s="4">
        <v>36</v>
      </c>
      <c r="V6710" t="s">
        <v>33</v>
      </c>
      <c r="W6710" s="3">
        <v>43684</v>
      </c>
      <c r="X6710" t="s">
        <v>39</v>
      </c>
      <c r="Y6710" t="s">
        <v>77</v>
      </c>
      <c r="Z6710" t="s">
        <v>64</v>
      </c>
    </row>
    <row r="6711" spans="1:26" x14ac:dyDescent="0.25">
      <c r="A6711">
        <v>4</v>
      </c>
      <c r="B6711" t="s">
        <v>43</v>
      </c>
      <c r="C6711">
        <v>6</v>
      </c>
      <c r="D6711" t="s">
        <v>26</v>
      </c>
      <c r="E6711" t="s">
        <v>122</v>
      </c>
      <c r="F6711" t="s">
        <v>13</v>
      </c>
      <c r="G6711" t="s">
        <v>5391</v>
      </c>
      <c r="H6711" s="1">
        <v>0.2</v>
      </c>
      <c r="I6711">
        <v>1</v>
      </c>
      <c r="J6711" s="3">
        <v>42686</v>
      </c>
      <c r="K6711" t="s">
        <v>5529</v>
      </c>
      <c r="L6711" t="s">
        <v>73</v>
      </c>
      <c r="M6711">
        <v>77036</v>
      </c>
      <c r="N6711">
        <v>1820</v>
      </c>
      <c r="O6711" t="s">
        <v>634</v>
      </c>
      <c r="P6711" s="4">
        <v>13</v>
      </c>
      <c r="Q6711" s="4">
        <v>7</v>
      </c>
      <c r="R6711" t="s">
        <v>75</v>
      </c>
      <c r="T6711" s="2">
        <v>12.7</v>
      </c>
      <c r="U6711" s="4">
        <v>36</v>
      </c>
      <c r="V6711" t="s">
        <v>33</v>
      </c>
      <c r="W6711" s="3">
        <v>42690</v>
      </c>
      <c r="X6711" t="s">
        <v>39</v>
      </c>
      <c r="Y6711" t="s">
        <v>77</v>
      </c>
      <c r="Z6711" t="s">
        <v>64</v>
      </c>
    </row>
    <row r="6712" spans="1:26" x14ac:dyDescent="0.25">
      <c r="A6712">
        <v>6</v>
      </c>
      <c r="B6712" t="s">
        <v>10</v>
      </c>
      <c r="C6712">
        <v>6</v>
      </c>
      <c r="D6712" t="s">
        <v>26</v>
      </c>
      <c r="E6712" t="s">
        <v>498</v>
      </c>
      <c r="F6712" t="s">
        <v>13</v>
      </c>
      <c r="G6712" t="s">
        <v>5551</v>
      </c>
      <c r="H6712" s="1">
        <v>0.2</v>
      </c>
      <c r="I6712">
        <v>1</v>
      </c>
      <c r="J6712" s="3">
        <v>42952</v>
      </c>
      <c r="K6712" t="s">
        <v>5552</v>
      </c>
      <c r="L6712" t="s">
        <v>73</v>
      </c>
      <c r="M6712">
        <v>75220</v>
      </c>
      <c r="N6712">
        <v>1263</v>
      </c>
      <c r="O6712" t="s">
        <v>8273</v>
      </c>
      <c r="P6712" s="4">
        <v>-1</v>
      </c>
      <c r="Q6712" s="4">
        <v>7</v>
      </c>
      <c r="R6712" t="s">
        <v>75</v>
      </c>
      <c r="T6712" s="2">
        <v>-1.26</v>
      </c>
      <c r="U6712" s="4">
        <v>33</v>
      </c>
      <c r="V6712" t="s">
        <v>33</v>
      </c>
      <c r="W6712" s="3">
        <v>42958</v>
      </c>
      <c r="X6712" t="s">
        <v>39</v>
      </c>
      <c r="Y6712" t="s">
        <v>77</v>
      </c>
      <c r="Z6712" t="s">
        <v>42</v>
      </c>
    </row>
    <row r="6713" spans="1:26" x14ac:dyDescent="0.25">
      <c r="A6713">
        <v>5</v>
      </c>
      <c r="B6713" t="s">
        <v>43</v>
      </c>
      <c r="C6713">
        <v>6</v>
      </c>
      <c r="D6713" t="s">
        <v>26</v>
      </c>
      <c r="E6713" t="s">
        <v>498</v>
      </c>
      <c r="F6713" t="s">
        <v>13</v>
      </c>
      <c r="G6713" t="s">
        <v>797</v>
      </c>
      <c r="H6713" s="1">
        <v>0.2</v>
      </c>
      <c r="I6713">
        <v>1</v>
      </c>
      <c r="J6713" s="3">
        <v>43241</v>
      </c>
      <c r="K6713" t="s">
        <v>6284</v>
      </c>
      <c r="L6713" t="s">
        <v>73</v>
      </c>
      <c r="M6713">
        <v>75081</v>
      </c>
      <c r="N6713">
        <v>1475</v>
      </c>
      <c r="O6713" t="s">
        <v>2900</v>
      </c>
      <c r="P6713" s="4">
        <v>31</v>
      </c>
      <c r="Q6713" s="4">
        <v>9</v>
      </c>
      <c r="R6713" t="s">
        <v>75</v>
      </c>
      <c r="T6713" s="2">
        <v>31</v>
      </c>
      <c r="U6713" s="4">
        <v>83</v>
      </c>
      <c r="V6713" t="s">
        <v>33</v>
      </c>
      <c r="W6713" s="3">
        <v>43246</v>
      </c>
      <c r="X6713" t="s">
        <v>39</v>
      </c>
      <c r="Y6713" t="s">
        <v>77</v>
      </c>
      <c r="Z6713" t="s">
        <v>64</v>
      </c>
    </row>
    <row r="6714" spans="1:26" x14ac:dyDescent="0.25">
      <c r="A6714">
        <v>4</v>
      </c>
      <c r="B6714" t="s">
        <v>43</v>
      </c>
      <c r="C6714">
        <v>6</v>
      </c>
      <c r="D6714" t="s">
        <v>26</v>
      </c>
      <c r="E6714" t="s">
        <v>672</v>
      </c>
      <c r="F6714" t="s">
        <v>13</v>
      </c>
      <c r="G6714" t="s">
        <v>5224</v>
      </c>
      <c r="H6714" s="1">
        <v>0.2</v>
      </c>
      <c r="I6714">
        <v>1</v>
      </c>
      <c r="J6714" s="3">
        <v>43451</v>
      </c>
      <c r="K6714" t="s">
        <v>6285</v>
      </c>
      <c r="L6714" t="s">
        <v>73</v>
      </c>
      <c r="M6714">
        <v>76017</v>
      </c>
      <c r="N6714">
        <v>1818</v>
      </c>
      <c r="O6714" t="s">
        <v>3521</v>
      </c>
      <c r="P6714" s="4">
        <v>18</v>
      </c>
      <c r="Q6714" s="4">
        <v>10</v>
      </c>
      <c r="R6714" t="s">
        <v>75</v>
      </c>
      <c r="T6714" s="2">
        <v>18.14</v>
      </c>
      <c r="U6714" s="4">
        <v>52</v>
      </c>
      <c r="V6714" t="s">
        <v>33</v>
      </c>
      <c r="W6714" s="3">
        <v>43455</v>
      </c>
      <c r="X6714" t="s">
        <v>39</v>
      </c>
      <c r="Y6714" t="s">
        <v>77</v>
      </c>
      <c r="Z6714" t="s">
        <v>64</v>
      </c>
    </row>
    <row r="6715" spans="1:26" x14ac:dyDescent="0.25">
      <c r="A6715">
        <v>4</v>
      </c>
      <c r="B6715" t="s">
        <v>43</v>
      </c>
      <c r="C6715">
        <v>6</v>
      </c>
      <c r="D6715" t="s">
        <v>26</v>
      </c>
      <c r="E6715" t="s">
        <v>417</v>
      </c>
      <c r="F6715" t="s">
        <v>13</v>
      </c>
      <c r="G6715" t="s">
        <v>5238</v>
      </c>
      <c r="H6715" s="1">
        <v>0.2</v>
      </c>
      <c r="I6715">
        <v>1</v>
      </c>
      <c r="J6715" s="3">
        <v>42887</v>
      </c>
      <c r="K6715" t="s">
        <v>6286</v>
      </c>
      <c r="L6715" t="s">
        <v>73</v>
      </c>
      <c r="M6715">
        <v>78207</v>
      </c>
      <c r="N6715">
        <v>1722</v>
      </c>
      <c r="O6715" t="s">
        <v>6287</v>
      </c>
      <c r="P6715" s="4">
        <v>13</v>
      </c>
      <c r="Q6715" s="4">
        <v>10</v>
      </c>
      <c r="R6715" t="s">
        <v>75</v>
      </c>
      <c r="T6715" s="2">
        <v>13.2</v>
      </c>
      <c r="U6715" s="4">
        <v>42</v>
      </c>
      <c r="V6715" t="s">
        <v>33</v>
      </c>
      <c r="W6715" s="3">
        <v>42891</v>
      </c>
      <c r="X6715" t="s">
        <v>39</v>
      </c>
      <c r="Y6715" t="s">
        <v>77</v>
      </c>
      <c r="Z6715" t="s">
        <v>64</v>
      </c>
    </row>
    <row r="6716" spans="1:26" x14ac:dyDescent="0.25">
      <c r="A6716">
        <v>5</v>
      </c>
      <c r="B6716" t="s">
        <v>43</v>
      </c>
      <c r="C6716">
        <v>6</v>
      </c>
      <c r="D6716" t="s">
        <v>26</v>
      </c>
      <c r="E6716" t="s">
        <v>498</v>
      </c>
      <c r="F6716" t="s">
        <v>13</v>
      </c>
      <c r="G6716" t="s">
        <v>981</v>
      </c>
      <c r="H6716" s="1">
        <v>0.2</v>
      </c>
      <c r="I6716">
        <v>1</v>
      </c>
      <c r="J6716" s="3">
        <v>42650</v>
      </c>
      <c r="K6716" t="s">
        <v>6288</v>
      </c>
      <c r="L6716" t="s">
        <v>73</v>
      </c>
      <c r="M6716">
        <v>75217</v>
      </c>
      <c r="N6716">
        <v>652</v>
      </c>
      <c r="O6716" t="s">
        <v>577</v>
      </c>
      <c r="P6716" s="4">
        <v>11</v>
      </c>
      <c r="Q6716" s="4">
        <v>10</v>
      </c>
      <c r="R6716" t="s">
        <v>75</v>
      </c>
      <c r="T6716" s="2">
        <v>10.74</v>
      </c>
      <c r="U6716" s="4">
        <v>107</v>
      </c>
      <c r="V6716" t="s">
        <v>33</v>
      </c>
      <c r="W6716" s="3">
        <v>42655</v>
      </c>
      <c r="X6716" t="s">
        <v>39</v>
      </c>
      <c r="Y6716" t="s">
        <v>77</v>
      </c>
      <c r="Z6716" t="s">
        <v>42</v>
      </c>
    </row>
    <row r="6717" spans="1:26" x14ac:dyDescent="0.25">
      <c r="A6717">
        <v>6</v>
      </c>
      <c r="B6717" t="s">
        <v>10</v>
      </c>
      <c r="C6717">
        <v>6</v>
      </c>
      <c r="D6717" t="s">
        <v>26</v>
      </c>
      <c r="E6717" t="s">
        <v>5200</v>
      </c>
      <c r="F6717" t="s">
        <v>13</v>
      </c>
      <c r="G6717" t="s">
        <v>5201</v>
      </c>
      <c r="H6717" s="1">
        <v>0.8</v>
      </c>
      <c r="I6717">
        <v>1</v>
      </c>
      <c r="J6717" s="3">
        <v>43793</v>
      </c>
      <c r="K6717" t="s">
        <v>6289</v>
      </c>
      <c r="L6717" t="s">
        <v>73</v>
      </c>
      <c r="M6717">
        <v>79762</v>
      </c>
      <c r="N6717">
        <v>815</v>
      </c>
      <c r="O6717" t="s">
        <v>74</v>
      </c>
      <c r="P6717" s="4">
        <v>-25</v>
      </c>
      <c r="Q6717" s="4">
        <v>1</v>
      </c>
      <c r="R6717" t="s">
        <v>75</v>
      </c>
      <c r="T6717" s="2">
        <v>-24.77</v>
      </c>
      <c r="U6717" s="4">
        <v>14</v>
      </c>
      <c r="V6717" t="s">
        <v>33</v>
      </c>
      <c r="W6717" s="3">
        <v>43799</v>
      </c>
      <c r="X6717" t="s">
        <v>39</v>
      </c>
      <c r="Y6717" t="s">
        <v>77</v>
      </c>
      <c r="Z6717" t="s">
        <v>56</v>
      </c>
    </row>
    <row r="6718" spans="1:26" x14ac:dyDescent="0.25">
      <c r="A6718">
        <v>4</v>
      </c>
      <c r="B6718" t="s">
        <v>43</v>
      </c>
      <c r="C6718">
        <v>6</v>
      </c>
      <c r="D6718" t="s">
        <v>26</v>
      </c>
      <c r="E6718" t="s">
        <v>192</v>
      </c>
      <c r="F6718" t="s">
        <v>13</v>
      </c>
      <c r="G6718" t="s">
        <v>216</v>
      </c>
      <c r="H6718" s="1">
        <v>0.8</v>
      </c>
      <c r="I6718">
        <v>1</v>
      </c>
      <c r="J6718" s="3">
        <v>43272</v>
      </c>
      <c r="K6718" t="s">
        <v>6290</v>
      </c>
      <c r="L6718" t="s">
        <v>73</v>
      </c>
      <c r="M6718">
        <v>60623</v>
      </c>
      <c r="N6718">
        <v>241</v>
      </c>
      <c r="O6718" t="s">
        <v>2935</v>
      </c>
      <c r="P6718" s="4">
        <v>-1</v>
      </c>
      <c r="Q6718" s="4">
        <v>1</v>
      </c>
      <c r="R6718" t="s">
        <v>75</v>
      </c>
      <c r="T6718" s="2">
        <v>-1.34</v>
      </c>
      <c r="U6718" s="4">
        <v>1</v>
      </c>
      <c r="V6718" t="s">
        <v>33</v>
      </c>
      <c r="W6718" s="3">
        <v>43276</v>
      </c>
      <c r="X6718" t="s">
        <v>39</v>
      </c>
      <c r="Y6718" t="s">
        <v>139</v>
      </c>
      <c r="Z6718" t="s">
        <v>54</v>
      </c>
    </row>
    <row r="6719" spans="1:26" x14ac:dyDescent="0.25">
      <c r="A6719">
        <v>4</v>
      </c>
      <c r="B6719" t="s">
        <v>43</v>
      </c>
      <c r="C6719">
        <v>6</v>
      </c>
      <c r="D6719" t="s">
        <v>26</v>
      </c>
      <c r="E6719" t="s">
        <v>498</v>
      </c>
      <c r="F6719" t="s">
        <v>13</v>
      </c>
      <c r="G6719" t="s">
        <v>5443</v>
      </c>
      <c r="H6719" s="1">
        <v>0.8</v>
      </c>
      <c r="I6719">
        <v>1</v>
      </c>
      <c r="J6719" s="3">
        <v>42572</v>
      </c>
      <c r="K6719" t="s">
        <v>5519</v>
      </c>
      <c r="L6719" t="s">
        <v>73</v>
      </c>
      <c r="M6719">
        <v>75217</v>
      </c>
      <c r="N6719">
        <v>45</v>
      </c>
      <c r="O6719" t="s">
        <v>5904</v>
      </c>
      <c r="P6719" s="4">
        <v>-2</v>
      </c>
      <c r="Q6719" s="4">
        <v>1</v>
      </c>
      <c r="R6719" t="s">
        <v>75</v>
      </c>
      <c r="T6719" s="2">
        <v>-1.83</v>
      </c>
      <c r="U6719" s="4">
        <v>1</v>
      </c>
      <c r="V6719" t="s">
        <v>33</v>
      </c>
      <c r="W6719" s="3">
        <v>42576</v>
      </c>
      <c r="X6719" t="s">
        <v>39</v>
      </c>
      <c r="Y6719" t="s">
        <v>77</v>
      </c>
      <c r="Z6719" t="s">
        <v>54</v>
      </c>
    </row>
    <row r="6720" spans="1:26" x14ac:dyDescent="0.25">
      <c r="A6720">
        <v>6</v>
      </c>
      <c r="B6720" t="s">
        <v>10</v>
      </c>
      <c r="C6720">
        <v>6</v>
      </c>
      <c r="D6720" t="s">
        <v>26</v>
      </c>
      <c r="E6720" t="s">
        <v>498</v>
      </c>
      <c r="F6720" t="s">
        <v>13</v>
      </c>
      <c r="G6720" t="s">
        <v>5551</v>
      </c>
      <c r="H6720" s="1">
        <v>0.8</v>
      </c>
      <c r="I6720">
        <v>1</v>
      </c>
      <c r="J6720" s="3">
        <v>42952</v>
      </c>
      <c r="K6720" t="s">
        <v>5552</v>
      </c>
      <c r="L6720" t="s">
        <v>73</v>
      </c>
      <c r="M6720">
        <v>75220</v>
      </c>
      <c r="N6720">
        <v>269</v>
      </c>
      <c r="O6720" t="s">
        <v>3712</v>
      </c>
      <c r="P6720" s="4">
        <v>-2</v>
      </c>
      <c r="Q6720" s="4">
        <v>1</v>
      </c>
      <c r="R6720" t="s">
        <v>75</v>
      </c>
      <c r="T6720" s="2">
        <v>-2.1800000000000002</v>
      </c>
      <c r="U6720" s="4">
        <v>1</v>
      </c>
      <c r="V6720" t="s">
        <v>33</v>
      </c>
      <c r="W6720" s="3">
        <v>42958</v>
      </c>
      <c r="X6720" t="s">
        <v>39</v>
      </c>
      <c r="Y6720" t="s">
        <v>77</v>
      </c>
      <c r="Z6720" t="s">
        <v>54</v>
      </c>
    </row>
    <row r="6721" spans="1:26" x14ac:dyDescent="0.25">
      <c r="A6721">
        <v>5</v>
      </c>
      <c r="B6721" t="s">
        <v>43</v>
      </c>
      <c r="C6721">
        <v>6</v>
      </c>
      <c r="D6721" t="s">
        <v>26</v>
      </c>
      <c r="E6721" t="s">
        <v>498</v>
      </c>
      <c r="F6721" t="s">
        <v>13</v>
      </c>
      <c r="G6721" t="s">
        <v>5558</v>
      </c>
      <c r="H6721" s="1">
        <v>0.8</v>
      </c>
      <c r="I6721">
        <v>1</v>
      </c>
      <c r="J6721" s="3">
        <v>43651</v>
      </c>
      <c r="K6721" t="s">
        <v>5559</v>
      </c>
      <c r="L6721" t="s">
        <v>73</v>
      </c>
      <c r="M6721">
        <v>75220</v>
      </c>
      <c r="N6721">
        <v>1585</v>
      </c>
      <c r="O6721" t="s">
        <v>830</v>
      </c>
      <c r="P6721" s="4">
        <v>-10</v>
      </c>
      <c r="Q6721" s="4">
        <v>1</v>
      </c>
      <c r="R6721" t="s">
        <v>75</v>
      </c>
      <c r="T6721" s="2">
        <v>-10.42</v>
      </c>
      <c r="U6721" s="4">
        <v>6</v>
      </c>
      <c r="V6721" t="s">
        <v>33</v>
      </c>
      <c r="W6721" s="3">
        <v>43656</v>
      </c>
      <c r="X6721" t="s">
        <v>39</v>
      </c>
      <c r="Y6721" t="s">
        <v>77</v>
      </c>
      <c r="Z6721" t="s">
        <v>54</v>
      </c>
    </row>
    <row r="6722" spans="1:26" x14ac:dyDescent="0.25">
      <c r="A6722">
        <v>5</v>
      </c>
      <c r="B6722" t="s">
        <v>43</v>
      </c>
      <c r="C6722">
        <v>6</v>
      </c>
      <c r="D6722" t="s">
        <v>26</v>
      </c>
      <c r="E6722" t="s">
        <v>998</v>
      </c>
      <c r="F6722" t="s">
        <v>13</v>
      </c>
      <c r="G6722" t="s">
        <v>5208</v>
      </c>
      <c r="H6722" s="1">
        <v>0.8</v>
      </c>
      <c r="I6722">
        <v>1</v>
      </c>
      <c r="J6722" s="3">
        <v>42653</v>
      </c>
      <c r="K6722" t="s">
        <v>6291</v>
      </c>
      <c r="L6722" t="s">
        <v>73</v>
      </c>
      <c r="M6722">
        <v>77340</v>
      </c>
      <c r="N6722">
        <v>260</v>
      </c>
      <c r="O6722" t="s">
        <v>728</v>
      </c>
      <c r="P6722" s="4">
        <v>-2</v>
      </c>
      <c r="Q6722" s="4">
        <v>1</v>
      </c>
      <c r="R6722" t="s">
        <v>75</v>
      </c>
      <c r="T6722" s="2">
        <v>-1.57</v>
      </c>
      <c r="U6722" s="4">
        <v>1</v>
      </c>
      <c r="V6722" t="s">
        <v>33</v>
      </c>
      <c r="W6722" s="3">
        <v>42658</v>
      </c>
      <c r="X6722" t="s">
        <v>39</v>
      </c>
      <c r="Y6722" t="s">
        <v>77</v>
      </c>
      <c r="Z6722" t="s">
        <v>54</v>
      </c>
    </row>
    <row r="6723" spans="1:26" x14ac:dyDescent="0.25">
      <c r="A6723">
        <v>5</v>
      </c>
      <c r="B6723" t="s">
        <v>43</v>
      </c>
      <c r="C6723">
        <v>6</v>
      </c>
      <c r="D6723" t="s">
        <v>26</v>
      </c>
      <c r="E6723" t="s">
        <v>3827</v>
      </c>
      <c r="F6723" t="s">
        <v>13</v>
      </c>
      <c r="G6723" t="s">
        <v>5882</v>
      </c>
      <c r="H6723" s="1">
        <v>0.8</v>
      </c>
      <c r="I6723">
        <v>1</v>
      </c>
      <c r="J6723" s="3">
        <v>43603</v>
      </c>
      <c r="K6723" t="s">
        <v>6245</v>
      </c>
      <c r="L6723" t="s">
        <v>73</v>
      </c>
      <c r="M6723">
        <v>78501</v>
      </c>
      <c r="N6723">
        <v>245</v>
      </c>
      <c r="O6723" t="s">
        <v>8272</v>
      </c>
      <c r="P6723" s="4">
        <v>-3</v>
      </c>
      <c r="Q6723" s="4">
        <v>1</v>
      </c>
      <c r="R6723" t="s">
        <v>75</v>
      </c>
      <c r="T6723" s="2">
        <v>-3.29</v>
      </c>
      <c r="U6723" s="4">
        <v>2</v>
      </c>
      <c r="V6723" t="s">
        <v>33</v>
      </c>
      <c r="W6723" s="3">
        <v>43608</v>
      </c>
      <c r="X6723" t="s">
        <v>39</v>
      </c>
      <c r="Y6723" t="s">
        <v>77</v>
      </c>
      <c r="Z6723" t="s">
        <v>54</v>
      </c>
    </row>
    <row r="6724" spans="1:26" x14ac:dyDescent="0.25">
      <c r="A6724">
        <v>6</v>
      </c>
      <c r="B6724" t="s">
        <v>10</v>
      </c>
      <c r="C6724">
        <v>6</v>
      </c>
      <c r="D6724" t="s">
        <v>26</v>
      </c>
      <c r="E6724" t="s">
        <v>192</v>
      </c>
      <c r="F6724" t="s">
        <v>13</v>
      </c>
      <c r="G6724" t="s">
        <v>5657</v>
      </c>
      <c r="H6724" s="1">
        <v>0.8</v>
      </c>
      <c r="I6724">
        <v>1</v>
      </c>
      <c r="J6724" s="3">
        <v>43710</v>
      </c>
      <c r="K6724" t="s">
        <v>6267</v>
      </c>
      <c r="L6724" t="s">
        <v>73</v>
      </c>
      <c r="M6724">
        <v>60653</v>
      </c>
      <c r="N6724">
        <v>290</v>
      </c>
      <c r="O6724" t="s">
        <v>3076</v>
      </c>
      <c r="P6724" s="4">
        <v>-15</v>
      </c>
      <c r="Q6724" s="4">
        <v>2</v>
      </c>
      <c r="R6724" t="s">
        <v>75</v>
      </c>
      <c r="T6724" s="2">
        <v>-15.09</v>
      </c>
      <c r="U6724" s="4">
        <v>6</v>
      </c>
      <c r="V6724" t="s">
        <v>33</v>
      </c>
      <c r="W6724" s="3">
        <v>43716</v>
      </c>
      <c r="X6724" t="s">
        <v>39</v>
      </c>
      <c r="Y6724" t="s">
        <v>139</v>
      </c>
      <c r="Z6724" t="s">
        <v>56</v>
      </c>
    </row>
    <row r="6725" spans="1:26" x14ac:dyDescent="0.25">
      <c r="A6725">
        <v>6</v>
      </c>
      <c r="B6725" t="s">
        <v>10</v>
      </c>
      <c r="C6725">
        <v>6</v>
      </c>
      <c r="D6725" t="s">
        <v>26</v>
      </c>
      <c r="E6725" t="s">
        <v>192</v>
      </c>
      <c r="F6725" t="s">
        <v>13</v>
      </c>
      <c r="G6725" t="s">
        <v>684</v>
      </c>
      <c r="H6725" s="1">
        <v>0.8</v>
      </c>
      <c r="I6725">
        <v>1</v>
      </c>
      <c r="J6725" s="3">
        <v>42713</v>
      </c>
      <c r="K6725" t="s">
        <v>6236</v>
      </c>
      <c r="L6725" t="s">
        <v>73</v>
      </c>
      <c r="M6725">
        <v>60653</v>
      </c>
      <c r="N6725">
        <v>1584</v>
      </c>
      <c r="O6725" t="s">
        <v>1248</v>
      </c>
      <c r="P6725" s="4">
        <v>-53</v>
      </c>
      <c r="Q6725" s="4">
        <v>2</v>
      </c>
      <c r="R6725" t="s">
        <v>75</v>
      </c>
      <c r="T6725" s="2">
        <v>-53.01</v>
      </c>
      <c r="U6725" s="4">
        <v>20</v>
      </c>
      <c r="V6725" t="s">
        <v>33</v>
      </c>
      <c r="W6725" s="3">
        <v>42719</v>
      </c>
      <c r="X6725" t="s">
        <v>39</v>
      </c>
      <c r="Y6725" t="s">
        <v>139</v>
      </c>
      <c r="Z6725" t="s">
        <v>56</v>
      </c>
    </row>
    <row r="6726" spans="1:26" x14ac:dyDescent="0.25">
      <c r="A6726">
        <v>4</v>
      </c>
      <c r="B6726" t="s">
        <v>43</v>
      </c>
      <c r="C6726">
        <v>6</v>
      </c>
      <c r="D6726" t="s">
        <v>26</v>
      </c>
      <c r="E6726" t="s">
        <v>498</v>
      </c>
      <c r="F6726" t="s">
        <v>13</v>
      </c>
      <c r="G6726" t="s">
        <v>5612</v>
      </c>
      <c r="H6726" s="1">
        <v>0.8</v>
      </c>
      <c r="I6726">
        <v>1</v>
      </c>
      <c r="J6726" s="3">
        <v>42925</v>
      </c>
      <c r="K6726" t="s">
        <v>6292</v>
      </c>
      <c r="L6726" t="s">
        <v>73</v>
      </c>
      <c r="M6726">
        <v>75220</v>
      </c>
      <c r="N6726">
        <v>40</v>
      </c>
      <c r="O6726" t="s">
        <v>439</v>
      </c>
      <c r="P6726" s="4">
        <v>-122</v>
      </c>
      <c r="Q6726" s="4">
        <v>2</v>
      </c>
      <c r="R6726" t="s">
        <v>75</v>
      </c>
      <c r="T6726" s="2">
        <v>-121.58</v>
      </c>
      <c r="U6726" s="4">
        <v>49</v>
      </c>
      <c r="V6726" t="s">
        <v>33</v>
      </c>
      <c r="W6726" s="3">
        <v>42929</v>
      </c>
      <c r="X6726" t="s">
        <v>39</v>
      </c>
      <c r="Y6726" t="s">
        <v>77</v>
      </c>
      <c r="Z6726" t="s">
        <v>56</v>
      </c>
    </row>
    <row r="6727" spans="1:26" x14ac:dyDescent="0.25">
      <c r="A6727">
        <v>4</v>
      </c>
      <c r="B6727" t="s">
        <v>43</v>
      </c>
      <c r="C6727">
        <v>6</v>
      </c>
      <c r="D6727" t="s">
        <v>26</v>
      </c>
      <c r="E6727" t="s">
        <v>122</v>
      </c>
      <c r="F6727" t="s">
        <v>13</v>
      </c>
      <c r="G6727" t="s">
        <v>5520</v>
      </c>
      <c r="H6727" s="1">
        <v>0.8</v>
      </c>
      <c r="I6727">
        <v>1</v>
      </c>
      <c r="J6727" s="3">
        <v>43369</v>
      </c>
      <c r="K6727" t="s">
        <v>5521</v>
      </c>
      <c r="L6727" t="s">
        <v>73</v>
      </c>
      <c r="M6727">
        <v>77041</v>
      </c>
      <c r="N6727">
        <v>857</v>
      </c>
      <c r="O6727" t="s">
        <v>2863</v>
      </c>
      <c r="P6727" s="4">
        <v>-251</v>
      </c>
      <c r="Q6727" s="4">
        <v>2</v>
      </c>
      <c r="R6727" t="s">
        <v>75</v>
      </c>
      <c r="T6727" s="2">
        <v>-251.19</v>
      </c>
      <c r="U6727" s="4">
        <v>93</v>
      </c>
      <c r="V6727" t="s">
        <v>33</v>
      </c>
      <c r="W6727" s="3">
        <v>43373</v>
      </c>
      <c r="X6727" t="s">
        <v>39</v>
      </c>
      <c r="Y6727" t="s">
        <v>77</v>
      </c>
      <c r="Z6727" t="s">
        <v>56</v>
      </c>
    </row>
    <row r="6728" spans="1:26" x14ac:dyDescent="0.25">
      <c r="A6728">
        <v>4</v>
      </c>
      <c r="B6728" t="s">
        <v>43</v>
      </c>
      <c r="C6728">
        <v>6</v>
      </c>
      <c r="D6728" t="s">
        <v>26</v>
      </c>
      <c r="E6728" t="s">
        <v>122</v>
      </c>
      <c r="F6728" t="s">
        <v>13</v>
      </c>
      <c r="G6728" t="s">
        <v>5459</v>
      </c>
      <c r="H6728" s="1">
        <v>0.8</v>
      </c>
      <c r="I6728">
        <v>1</v>
      </c>
      <c r="J6728" s="3">
        <v>43275</v>
      </c>
      <c r="K6728" t="s">
        <v>6293</v>
      </c>
      <c r="L6728" t="s">
        <v>73</v>
      </c>
      <c r="M6728">
        <v>77095</v>
      </c>
      <c r="N6728">
        <v>811</v>
      </c>
      <c r="O6728" t="s">
        <v>3573</v>
      </c>
      <c r="P6728" s="4">
        <v>-20</v>
      </c>
      <c r="Q6728" s="4">
        <v>2</v>
      </c>
      <c r="R6728" t="s">
        <v>75</v>
      </c>
      <c r="T6728" s="2">
        <v>-19.600000000000001</v>
      </c>
      <c r="U6728" s="4">
        <v>9</v>
      </c>
      <c r="V6728" t="s">
        <v>33</v>
      </c>
      <c r="W6728" s="3">
        <v>43279</v>
      </c>
      <c r="X6728" t="s">
        <v>39</v>
      </c>
      <c r="Y6728" t="s">
        <v>77</v>
      </c>
      <c r="Z6728" t="s">
        <v>56</v>
      </c>
    </row>
    <row r="6729" spans="1:26" x14ac:dyDescent="0.25">
      <c r="A6729">
        <v>5</v>
      </c>
      <c r="B6729" t="s">
        <v>43</v>
      </c>
      <c r="C6729">
        <v>6</v>
      </c>
      <c r="D6729" t="s">
        <v>26</v>
      </c>
      <c r="E6729" t="s">
        <v>498</v>
      </c>
      <c r="F6729" t="s">
        <v>13</v>
      </c>
      <c r="G6729" t="s">
        <v>797</v>
      </c>
      <c r="H6729" s="1">
        <v>0.8</v>
      </c>
      <c r="I6729">
        <v>1</v>
      </c>
      <c r="J6729" s="3">
        <v>43241</v>
      </c>
      <c r="K6729" t="s">
        <v>6284</v>
      </c>
      <c r="L6729" t="s">
        <v>73</v>
      </c>
      <c r="M6729">
        <v>75081</v>
      </c>
      <c r="N6729">
        <v>1312</v>
      </c>
      <c r="O6729" t="s">
        <v>8158</v>
      </c>
      <c r="P6729" s="4">
        <v>-3</v>
      </c>
      <c r="Q6729" s="4">
        <v>2</v>
      </c>
      <c r="R6729" t="s">
        <v>75</v>
      </c>
      <c r="T6729" s="2">
        <v>-3.24</v>
      </c>
      <c r="U6729" s="4">
        <v>2</v>
      </c>
      <c r="V6729" t="s">
        <v>33</v>
      </c>
      <c r="W6729" s="3">
        <v>43246</v>
      </c>
      <c r="X6729" t="s">
        <v>39</v>
      </c>
      <c r="Y6729" t="s">
        <v>77</v>
      </c>
      <c r="Z6729" t="s">
        <v>54</v>
      </c>
    </row>
    <row r="6730" spans="1:26" x14ac:dyDescent="0.25">
      <c r="A6730">
        <v>6</v>
      </c>
      <c r="B6730" t="s">
        <v>10</v>
      </c>
      <c r="C6730">
        <v>6</v>
      </c>
      <c r="D6730" t="s">
        <v>26</v>
      </c>
      <c r="E6730" t="s">
        <v>70</v>
      </c>
      <c r="F6730" t="s">
        <v>13</v>
      </c>
      <c r="G6730" t="s">
        <v>914</v>
      </c>
      <c r="H6730" s="1">
        <v>0.8</v>
      </c>
      <c r="I6730">
        <v>1</v>
      </c>
      <c r="J6730" s="3">
        <v>43060</v>
      </c>
      <c r="K6730" t="s">
        <v>6228</v>
      </c>
      <c r="L6730" t="s">
        <v>73</v>
      </c>
      <c r="M6730">
        <v>76106</v>
      </c>
      <c r="N6730">
        <v>1520</v>
      </c>
      <c r="O6730" t="s">
        <v>78</v>
      </c>
      <c r="P6730" s="4">
        <v>-3</v>
      </c>
      <c r="Q6730" s="4">
        <v>2</v>
      </c>
      <c r="R6730" t="s">
        <v>75</v>
      </c>
      <c r="T6730" s="2">
        <v>-2.54</v>
      </c>
      <c r="U6730" s="4">
        <v>2</v>
      </c>
      <c r="V6730" t="s">
        <v>33</v>
      </c>
      <c r="W6730" s="3">
        <v>43066</v>
      </c>
      <c r="X6730" t="s">
        <v>39</v>
      </c>
      <c r="Y6730" t="s">
        <v>77</v>
      </c>
      <c r="Z6730" t="s">
        <v>54</v>
      </c>
    </row>
    <row r="6731" spans="1:26" x14ac:dyDescent="0.25">
      <c r="A6731">
        <v>4</v>
      </c>
      <c r="B6731" t="s">
        <v>43</v>
      </c>
      <c r="C6731">
        <v>6</v>
      </c>
      <c r="D6731" t="s">
        <v>26</v>
      </c>
      <c r="E6731" t="s">
        <v>417</v>
      </c>
      <c r="F6731" t="s">
        <v>13</v>
      </c>
      <c r="G6731" t="s">
        <v>758</v>
      </c>
      <c r="H6731" s="1">
        <v>0.8</v>
      </c>
      <c r="I6731">
        <v>1</v>
      </c>
      <c r="J6731" s="3">
        <v>43062</v>
      </c>
      <c r="K6731" t="s">
        <v>6246</v>
      </c>
      <c r="L6731" t="s">
        <v>73</v>
      </c>
      <c r="M6731">
        <v>78207</v>
      </c>
      <c r="N6731">
        <v>707</v>
      </c>
      <c r="O6731" t="s">
        <v>3365</v>
      </c>
      <c r="P6731" s="4">
        <v>-41</v>
      </c>
      <c r="Q6731" s="4">
        <v>2</v>
      </c>
      <c r="R6731" t="s">
        <v>75</v>
      </c>
      <c r="T6731" s="2">
        <v>-40.65</v>
      </c>
      <c r="U6731" s="4">
        <v>24</v>
      </c>
      <c r="V6731" t="s">
        <v>33</v>
      </c>
      <c r="W6731" s="3">
        <v>43066</v>
      </c>
      <c r="X6731" t="s">
        <v>39</v>
      </c>
      <c r="Y6731" t="s">
        <v>77</v>
      </c>
      <c r="Z6731" t="s">
        <v>54</v>
      </c>
    </row>
    <row r="6732" spans="1:26" x14ac:dyDescent="0.25">
      <c r="A6732">
        <v>5</v>
      </c>
      <c r="B6732" t="s">
        <v>43</v>
      </c>
      <c r="C6732">
        <v>6</v>
      </c>
      <c r="D6732" t="s">
        <v>26</v>
      </c>
      <c r="E6732" t="s">
        <v>192</v>
      </c>
      <c r="F6732" t="s">
        <v>13</v>
      </c>
      <c r="G6732" t="s">
        <v>1289</v>
      </c>
      <c r="H6732" s="1">
        <v>0.8</v>
      </c>
      <c r="I6732">
        <v>1</v>
      </c>
      <c r="J6732" s="3">
        <v>43211</v>
      </c>
      <c r="K6732" t="s">
        <v>6273</v>
      </c>
      <c r="L6732" t="s">
        <v>73</v>
      </c>
      <c r="M6732">
        <v>60623</v>
      </c>
      <c r="N6732">
        <v>949</v>
      </c>
      <c r="O6732" t="s">
        <v>3303</v>
      </c>
      <c r="P6732" s="4">
        <v>-127</v>
      </c>
      <c r="Q6732" s="4">
        <v>3</v>
      </c>
      <c r="R6732" t="s">
        <v>75</v>
      </c>
      <c r="T6732" s="2">
        <v>-126.86</v>
      </c>
      <c r="U6732" s="4">
        <v>49</v>
      </c>
      <c r="V6732" t="s">
        <v>33</v>
      </c>
      <c r="W6732" s="3">
        <v>43216</v>
      </c>
      <c r="X6732" t="s">
        <v>39</v>
      </c>
      <c r="Y6732" t="s">
        <v>139</v>
      </c>
      <c r="Z6732" t="s">
        <v>56</v>
      </c>
    </row>
    <row r="6733" spans="1:26" x14ac:dyDescent="0.25">
      <c r="A6733">
        <v>4</v>
      </c>
      <c r="B6733" t="s">
        <v>43</v>
      </c>
      <c r="C6733">
        <v>6</v>
      </c>
      <c r="D6733" t="s">
        <v>26</v>
      </c>
      <c r="E6733" t="s">
        <v>498</v>
      </c>
      <c r="F6733" t="s">
        <v>13</v>
      </c>
      <c r="G6733" t="s">
        <v>5443</v>
      </c>
      <c r="H6733" s="1">
        <v>0.8</v>
      </c>
      <c r="I6733">
        <v>1</v>
      </c>
      <c r="J6733" s="3">
        <v>42572</v>
      </c>
      <c r="K6733" t="s">
        <v>5519</v>
      </c>
      <c r="L6733" t="s">
        <v>73</v>
      </c>
      <c r="M6733">
        <v>75217</v>
      </c>
      <c r="N6733">
        <v>36</v>
      </c>
      <c r="O6733" t="s">
        <v>6064</v>
      </c>
      <c r="P6733" s="4">
        <v>-13</v>
      </c>
      <c r="Q6733" s="4">
        <v>3</v>
      </c>
      <c r="R6733" t="s">
        <v>75</v>
      </c>
      <c r="T6733" s="2">
        <v>-12.98</v>
      </c>
      <c r="U6733" s="4">
        <v>5</v>
      </c>
      <c r="V6733" t="s">
        <v>33</v>
      </c>
      <c r="W6733" s="3">
        <v>42576</v>
      </c>
      <c r="X6733" t="s">
        <v>39</v>
      </c>
      <c r="Y6733" t="s">
        <v>77</v>
      </c>
      <c r="Z6733" t="s">
        <v>56</v>
      </c>
    </row>
    <row r="6734" spans="1:26" x14ac:dyDescent="0.25">
      <c r="A6734">
        <v>6</v>
      </c>
      <c r="B6734" t="s">
        <v>10</v>
      </c>
      <c r="C6734">
        <v>6</v>
      </c>
      <c r="D6734" t="s">
        <v>26</v>
      </c>
      <c r="E6734" t="s">
        <v>70</v>
      </c>
      <c r="F6734" t="s">
        <v>13</v>
      </c>
      <c r="G6734" t="s">
        <v>914</v>
      </c>
      <c r="H6734" s="1">
        <v>0.8</v>
      </c>
      <c r="I6734">
        <v>1</v>
      </c>
      <c r="J6734" s="3">
        <v>43060</v>
      </c>
      <c r="K6734" t="s">
        <v>6228</v>
      </c>
      <c r="L6734" t="s">
        <v>73</v>
      </c>
      <c r="M6734">
        <v>76106</v>
      </c>
      <c r="N6734">
        <v>952</v>
      </c>
      <c r="O6734" t="s">
        <v>4066</v>
      </c>
      <c r="P6734" s="4">
        <v>-68</v>
      </c>
      <c r="Q6734" s="4">
        <v>3</v>
      </c>
      <c r="R6734" t="s">
        <v>75</v>
      </c>
      <c r="T6734" s="2">
        <v>-67.62</v>
      </c>
      <c r="U6734" s="4">
        <v>25</v>
      </c>
      <c r="V6734" t="s">
        <v>33</v>
      </c>
      <c r="W6734" s="3">
        <v>43066</v>
      </c>
      <c r="X6734" t="s">
        <v>39</v>
      </c>
      <c r="Y6734" t="s">
        <v>77</v>
      </c>
      <c r="Z6734" t="s">
        <v>56</v>
      </c>
    </row>
    <row r="6735" spans="1:26" x14ac:dyDescent="0.25">
      <c r="A6735">
        <v>4</v>
      </c>
      <c r="B6735" t="s">
        <v>43</v>
      </c>
      <c r="C6735">
        <v>6</v>
      </c>
      <c r="D6735" t="s">
        <v>26</v>
      </c>
      <c r="E6735" t="s">
        <v>5543</v>
      </c>
      <c r="F6735" t="s">
        <v>13</v>
      </c>
      <c r="G6735" t="s">
        <v>833</v>
      </c>
      <c r="H6735" s="1">
        <v>0.8</v>
      </c>
      <c r="I6735">
        <v>1</v>
      </c>
      <c r="J6735" s="3">
        <v>42697</v>
      </c>
      <c r="K6735" t="s">
        <v>5544</v>
      </c>
      <c r="L6735" t="s">
        <v>73</v>
      </c>
      <c r="M6735">
        <v>75150</v>
      </c>
      <c r="N6735">
        <v>467</v>
      </c>
      <c r="O6735" t="s">
        <v>2884</v>
      </c>
      <c r="P6735" s="4">
        <v>-87</v>
      </c>
      <c r="Q6735" s="4">
        <v>3</v>
      </c>
      <c r="R6735" t="s">
        <v>75</v>
      </c>
      <c r="T6735" s="2">
        <v>-87.15</v>
      </c>
      <c r="U6735" s="4">
        <v>34</v>
      </c>
      <c r="V6735" t="s">
        <v>33</v>
      </c>
      <c r="W6735" s="3">
        <v>42701</v>
      </c>
      <c r="X6735" t="s">
        <v>39</v>
      </c>
      <c r="Y6735" t="s">
        <v>77</v>
      </c>
      <c r="Z6735" t="s">
        <v>56</v>
      </c>
    </row>
    <row r="6736" spans="1:26" x14ac:dyDescent="0.25">
      <c r="A6736">
        <v>7</v>
      </c>
      <c r="B6736" t="s">
        <v>25</v>
      </c>
      <c r="C6736">
        <v>6</v>
      </c>
      <c r="D6736" t="s">
        <v>26</v>
      </c>
      <c r="E6736" t="s">
        <v>192</v>
      </c>
      <c r="F6736" t="s">
        <v>13</v>
      </c>
      <c r="G6736" t="s">
        <v>359</v>
      </c>
      <c r="H6736" s="1">
        <v>0.8</v>
      </c>
      <c r="I6736">
        <v>1</v>
      </c>
      <c r="J6736" s="3">
        <v>43241</v>
      </c>
      <c r="K6736" t="s">
        <v>6294</v>
      </c>
      <c r="L6736" t="s">
        <v>73</v>
      </c>
      <c r="M6736">
        <v>60610</v>
      </c>
      <c r="N6736">
        <v>412</v>
      </c>
      <c r="O6736" t="s">
        <v>2969</v>
      </c>
      <c r="P6736" s="4">
        <v>-6</v>
      </c>
      <c r="Q6736" s="4">
        <v>3</v>
      </c>
      <c r="R6736" t="s">
        <v>75</v>
      </c>
      <c r="T6736" s="2">
        <v>-5.89</v>
      </c>
      <c r="U6736" s="4">
        <v>4</v>
      </c>
      <c r="V6736" t="s">
        <v>33</v>
      </c>
      <c r="W6736" s="3">
        <v>43248</v>
      </c>
      <c r="X6736" t="s">
        <v>39</v>
      </c>
      <c r="Y6736" t="s">
        <v>139</v>
      </c>
      <c r="Z6736" t="s">
        <v>54</v>
      </c>
    </row>
    <row r="6737" spans="1:26" x14ac:dyDescent="0.25">
      <c r="A6737">
        <v>6</v>
      </c>
      <c r="B6737" t="s">
        <v>10</v>
      </c>
      <c r="C6737">
        <v>6</v>
      </c>
      <c r="D6737" t="s">
        <v>26</v>
      </c>
      <c r="E6737" t="s">
        <v>222</v>
      </c>
      <c r="F6737" t="s">
        <v>13</v>
      </c>
      <c r="G6737" t="s">
        <v>6160</v>
      </c>
      <c r="H6737" s="1">
        <v>0.8</v>
      </c>
      <c r="I6737">
        <v>1</v>
      </c>
      <c r="J6737" s="3">
        <v>43640</v>
      </c>
      <c r="K6737" t="s">
        <v>6258</v>
      </c>
      <c r="L6737" t="s">
        <v>73</v>
      </c>
      <c r="M6737">
        <v>62521</v>
      </c>
      <c r="N6737">
        <v>897</v>
      </c>
      <c r="O6737" t="s">
        <v>1314</v>
      </c>
      <c r="P6737" s="4">
        <v>-320</v>
      </c>
      <c r="Q6737" s="4">
        <v>3</v>
      </c>
      <c r="R6737" t="s">
        <v>75</v>
      </c>
      <c r="T6737" s="2">
        <v>-320.24</v>
      </c>
      <c r="U6737" s="4">
        <v>183</v>
      </c>
      <c r="V6737" t="s">
        <v>33</v>
      </c>
      <c r="W6737" s="3">
        <v>43646</v>
      </c>
      <c r="X6737" t="s">
        <v>39</v>
      </c>
      <c r="Y6737" t="s">
        <v>139</v>
      </c>
      <c r="Z6737" t="s">
        <v>54</v>
      </c>
    </row>
    <row r="6738" spans="1:26" x14ac:dyDescent="0.25">
      <c r="A6738">
        <v>4</v>
      </c>
      <c r="B6738" t="s">
        <v>43</v>
      </c>
      <c r="C6738">
        <v>6</v>
      </c>
      <c r="D6738" t="s">
        <v>26</v>
      </c>
      <c r="E6738" t="s">
        <v>1872</v>
      </c>
      <c r="F6738" t="s">
        <v>13</v>
      </c>
      <c r="G6738" t="s">
        <v>5443</v>
      </c>
      <c r="H6738" s="1">
        <v>0.8</v>
      </c>
      <c r="I6738">
        <v>1</v>
      </c>
      <c r="J6738" s="3">
        <v>43681</v>
      </c>
      <c r="K6738" t="s">
        <v>6295</v>
      </c>
      <c r="L6738" t="s">
        <v>73</v>
      </c>
      <c r="M6738">
        <v>75007</v>
      </c>
      <c r="N6738">
        <v>239</v>
      </c>
      <c r="O6738" t="s">
        <v>1283</v>
      </c>
      <c r="P6738" s="4">
        <v>-6</v>
      </c>
      <c r="Q6738" s="4">
        <v>3</v>
      </c>
      <c r="R6738" t="s">
        <v>75</v>
      </c>
      <c r="T6738" s="2">
        <v>-5.64</v>
      </c>
      <c r="U6738" s="4">
        <v>3</v>
      </c>
      <c r="V6738" t="s">
        <v>33</v>
      </c>
      <c r="W6738" s="3">
        <v>43685</v>
      </c>
      <c r="X6738" t="s">
        <v>39</v>
      </c>
      <c r="Y6738" t="s">
        <v>77</v>
      </c>
      <c r="Z6738" t="s">
        <v>54</v>
      </c>
    </row>
    <row r="6739" spans="1:26" x14ac:dyDescent="0.25">
      <c r="A6739">
        <v>4</v>
      </c>
      <c r="B6739" t="s">
        <v>43</v>
      </c>
      <c r="C6739">
        <v>6</v>
      </c>
      <c r="D6739" t="s">
        <v>26</v>
      </c>
      <c r="E6739" t="s">
        <v>122</v>
      </c>
      <c r="F6739" t="s">
        <v>13</v>
      </c>
      <c r="G6739" t="s">
        <v>1224</v>
      </c>
      <c r="H6739" s="1">
        <v>0.8</v>
      </c>
      <c r="I6739">
        <v>1</v>
      </c>
      <c r="J6739" s="3">
        <v>42995</v>
      </c>
      <c r="K6739" t="s">
        <v>5542</v>
      </c>
      <c r="L6739" t="s">
        <v>73</v>
      </c>
      <c r="M6739">
        <v>77041</v>
      </c>
      <c r="N6739">
        <v>690</v>
      </c>
      <c r="O6739" t="s">
        <v>2849</v>
      </c>
      <c r="P6739" s="4">
        <v>-10</v>
      </c>
      <c r="Q6739" s="4">
        <v>3</v>
      </c>
      <c r="R6739" t="s">
        <v>75</v>
      </c>
      <c r="T6739" s="2">
        <v>-10.210000000000001</v>
      </c>
      <c r="U6739" s="4">
        <v>7</v>
      </c>
      <c r="V6739" t="s">
        <v>33</v>
      </c>
      <c r="W6739" s="3">
        <v>42999</v>
      </c>
      <c r="X6739" t="s">
        <v>39</v>
      </c>
      <c r="Y6739" t="s">
        <v>77</v>
      </c>
      <c r="Z6739" t="s">
        <v>54</v>
      </c>
    </row>
    <row r="6740" spans="1:26" x14ac:dyDescent="0.25">
      <c r="A6740">
        <v>5</v>
      </c>
      <c r="B6740" t="s">
        <v>43</v>
      </c>
      <c r="C6740">
        <v>6</v>
      </c>
      <c r="D6740" t="s">
        <v>26</v>
      </c>
      <c r="E6740" t="s">
        <v>122</v>
      </c>
      <c r="F6740" t="s">
        <v>13</v>
      </c>
      <c r="G6740" t="s">
        <v>5850</v>
      </c>
      <c r="H6740" s="1">
        <v>0.8</v>
      </c>
      <c r="I6740">
        <v>1</v>
      </c>
      <c r="J6740" s="3">
        <v>42827</v>
      </c>
      <c r="K6740" t="s">
        <v>6296</v>
      </c>
      <c r="L6740" t="s">
        <v>73</v>
      </c>
      <c r="M6740">
        <v>77070</v>
      </c>
      <c r="N6740">
        <v>124</v>
      </c>
      <c r="O6740" t="s">
        <v>2993</v>
      </c>
      <c r="P6740" s="4">
        <v>-14</v>
      </c>
      <c r="Q6740" s="4">
        <v>3</v>
      </c>
      <c r="R6740" t="s">
        <v>75</v>
      </c>
      <c r="T6740" s="2">
        <v>-13.73</v>
      </c>
      <c r="U6740" s="4">
        <v>9</v>
      </c>
      <c r="V6740" t="s">
        <v>33</v>
      </c>
      <c r="W6740" s="3">
        <v>42832</v>
      </c>
      <c r="X6740" t="s">
        <v>39</v>
      </c>
      <c r="Y6740" t="s">
        <v>77</v>
      </c>
      <c r="Z6740" t="s">
        <v>54</v>
      </c>
    </row>
    <row r="6741" spans="1:26" x14ac:dyDescent="0.25">
      <c r="A6741">
        <v>6</v>
      </c>
      <c r="B6741" t="s">
        <v>10</v>
      </c>
      <c r="C6741">
        <v>6</v>
      </c>
      <c r="D6741" t="s">
        <v>26</v>
      </c>
      <c r="E6741" t="s">
        <v>417</v>
      </c>
      <c r="F6741" t="s">
        <v>13</v>
      </c>
      <c r="G6741" t="s">
        <v>647</v>
      </c>
      <c r="H6741" s="1">
        <v>0.8</v>
      </c>
      <c r="I6741">
        <v>1</v>
      </c>
      <c r="J6741" s="3">
        <v>42536</v>
      </c>
      <c r="K6741" t="s">
        <v>5510</v>
      </c>
      <c r="L6741" t="s">
        <v>73</v>
      </c>
      <c r="M6741">
        <v>78207</v>
      </c>
      <c r="N6741">
        <v>264</v>
      </c>
      <c r="O6741" t="s">
        <v>658</v>
      </c>
      <c r="P6741" s="4">
        <v>-15</v>
      </c>
      <c r="Q6741" s="4">
        <v>3</v>
      </c>
      <c r="R6741" t="s">
        <v>75</v>
      </c>
      <c r="T6741" s="2">
        <v>-14.57</v>
      </c>
      <c r="U6741" s="4">
        <v>9</v>
      </c>
      <c r="V6741" t="s">
        <v>33</v>
      </c>
      <c r="W6741" s="3">
        <v>42542</v>
      </c>
      <c r="X6741" t="s">
        <v>39</v>
      </c>
      <c r="Y6741" t="s">
        <v>77</v>
      </c>
      <c r="Z6741" t="s">
        <v>54</v>
      </c>
    </row>
    <row r="6742" spans="1:26" x14ac:dyDescent="0.25">
      <c r="A6742">
        <v>6</v>
      </c>
      <c r="B6742" t="s">
        <v>10</v>
      </c>
      <c r="C6742">
        <v>6</v>
      </c>
      <c r="D6742" t="s">
        <v>26</v>
      </c>
      <c r="E6742" t="s">
        <v>672</v>
      </c>
      <c r="F6742" t="s">
        <v>13</v>
      </c>
      <c r="G6742" t="s">
        <v>475</v>
      </c>
      <c r="H6742" s="1">
        <v>0.8</v>
      </c>
      <c r="I6742">
        <v>1</v>
      </c>
      <c r="J6742" s="3">
        <v>43262</v>
      </c>
      <c r="K6742" t="s">
        <v>5555</v>
      </c>
      <c r="L6742" t="s">
        <v>73</v>
      </c>
      <c r="M6742">
        <v>76017</v>
      </c>
      <c r="N6742">
        <v>463</v>
      </c>
      <c r="O6742" t="s">
        <v>3159</v>
      </c>
      <c r="P6742" s="4">
        <v>-2</v>
      </c>
      <c r="Q6742" s="4">
        <v>4</v>
      </c>
      <c r="R6742" t="s">
        <v>75</v>
      </c>
      <c r="T6742" s="2">
        <v>-2.15</v>
      </c>
      <c r="U6742" s="4">
        <v>1</v>
      </c>
      <c r="V6742" t="s">
        <v>33</v>
      </c>
      <c r="W6742" s="3">
        <v>43268</v>
      </c>
      <c r="X6742" t="s">
        <v>39</v>
      </c>
      <c r="Y6742" t="s">
        <v>77</v>
      </c>
      <c r="Z6742" t="s">
        <v>54</v>
      </c>
    </row>
    <row r="6743" spans="1:26" x14ac:dyDescent="0.25">
      <c r="A6743">
        <v>6</v>
      </c>
      <c r="B6743" t="s">
        <v>10</v>
      </c>
      <c r="C6743">
        <v>6</v>
      </c>
      <c r="D6743" t="s">
        <v>26</v>
      </c>
      <c r="E6743" t="s">
        <v>672</v>
      </c>
      <c r="F6743" t="s">
        <v>13</v>
      </c>
      <c r="G6743" t="s">
        <v>475</v>
      </c>
      <c r="H6743" s="1">
        <v>0.8</v>
      </c>
      <c r="I6743">
        <v>1</v>
      </c>
      <c r="J6743" s="3">
        <v>43262</v>
      </c>
      <c r="K6743" t="s">
        <v>5555</v>
      </c>
      <c r="L6743" t="s">
        <v>73</v>
      </c>
      <c r="M6743">
        <v>76017</v>
      </c>
      <c r="N6743">
        <v>722</v>
      </c>
      <c r="O6743" t="s">
        <v>2837</v>
      </c>
      <c r="P6743" s="4">
        <v>-14</v>
      </c>
      <c r="Q6743" s="4">
        <v>4</v>
      </c>
      <c r="R6743" t="s">
        <v>75</v>
      </c>
      <c r="T6743" s="2">
        <v>-13.65</v>
      </c>
      <c r="U6743" s="4">
        <v>8</v>
      </c>
      <c r="V6743" t="s">
        <v>33</v>
      </c>
      <c r="W6743" s="3">
        <v>43268</v>
      </c>
      <c r="X6743" t="s">
        <v>39</v>
      </c>
      <c r="Y6743" t="s">
        <v>77</v>
      </c>
      <c r="Z6743" t="s">
        <v>54</v>
      </c>
    </row>
    <row r="6744" spans="1:26" x14ac:dyDescent="0.25">
      <c r="A6744">
        <v>7</v>
      </c>
      <c r="B6744" t="s">
        <v>25</v>
      </c>
      <c r="C6744">
        <v>6</v>
      </c>
      <c r="D6744" t="s">
        <v>26</v>
      </c>
      <c r="E6744" t="s">
        <v>192</v>
      </c>
      <c r="F6744" t="s">
        <v>13</v>
      </c>
      <c r="G6744" t="s">
        <v>5260</v>
      </c>
      <c r="H6744" s="1">
        <v>0.8</v>
      </c>
      <c r="I6744">
        <v>1</v>
      </c>
      <c r="J6744" s="3">
        <v>42692</v>
      </c>
      <c r="K6744" t="s">
        <v>6297</v>
      </c>
      <c r="L6744" t="s">
        <v>73</v>
      </c>
      <c r="M6744">
        <v>60623</v>
      </c>
      <c r="N6744">
        <v>721</v>
      </c>
      <c r="O6744" t="s">
        <v>1148</v>
      </c>
      <c r="P6744" s="4">
        <v>-24</v>
      </c>
      <c r="Q6744" s="4">
        <v>5</v>
      </c>
      <c r="R6744" t="s">
        <v>75</v>
      </c>
      <c r="T6744" s="2">
        <v>-23.89</v>
      </c>
      <c r="U6744" s="4">
        <v>14</v>
      </c>
      <c r="V6744" t="s">
        <v>33</v>
      </c>
      <c r="W6744" s="3">
        <v>42699</v>
      </c>
      <c r="X6744" t="s">
        <v>39</v>
      </c>
      <c r="Y6744" t="s">
        <v>139</v>
      </c>
      <c r="Z6744" t="s">
        <v>54</v>
      </c>
    </row>
    <row r="6745" spans="1:26" x14ac:dyDescent="0.25">
      <c r="A6745">
        <v>5</v>
      </c>
      <c r="B6745" t="s">
        <v>43</v>
      </c>
      <c r="C6745">
        <v>6</v>
      </c>
      <c r="D6745" t="s">
        <v>26</v>
      </c>
      <c r="E6745" t="s">
        <v>192</v>
      </c>
      <c r="F6745" t="s">
        <v>13</v>
      </c>
      <c r="G6745" t="s">
        <v>5859</v>
      </c>
      <c r="H6745" s="1">
        <v>0.8</v>
      </c>
      <c r="I6745">
        <v>1</v>
      </c>
      <c r="J6745" s="3">
        <v>43453</v>
      </c>
      <c r="K6745" t="s">
        <v>6298</v>
      </c>
      <c r="L6745" t="s">
        <v>73</v>
      </c>
      <c r="M6745">
        <v>60623</v>
      </c>
      <c r="N6745">
        <v>1639</v>
      </c>
      <c r="O6745" t="s">
        <v>3140</v>
      </c>
      <c r="P6745" s="4">
        <v>-3</v>
      </c>
      <c r="Q6745" s="4">
        <v>5</v>
      </c>
      <c r="R6745" t="s">
        <v>75</v>
      </c>
      <c r="T6745" s="2">
        <v>-2.88</v>
      </c>
      <c r="U6745" s="4">
        <v>2</v>
      </c>
      <c r="V6745" t="s">
        <v>33</v>
      </c>
      <c r="W6745" s="3">
        <v>43458</v>
      </c>
      <c r="X6745" t="s">
        <v>39</v>
      </c>
      <c r="Y6745" t="s">
        <v>139</v>
      </c>
      <c r="Z6745" t="s">
        <v>54</v>
      </c>
    </row>
    <row r="6746" spans="1:26" x14ac:dyDescent="0.25">
      <c r="A6746">
        <v>6</v>
      </c>
      <c r="B6746" t="s">
        <v>10</v>
      </c>
      <c r="C6746">
        <v>6</v>
      </c>
      <c r="D6746" t="s">
        <v>26</v>
      </c>
      <c r="E6746" t="s">
        <v>192</v>
      </c>
      <c r="F6746" t="s">
        <v>13</v>
      </c>
      <c r="G6746" t="s">
        <v>5941</v>
      </c>
      <c r="H6746" s="1">
        <v>0.8</v>
      </c>
      <c r="I6746">
        <v>1</v>
      </c>
      <c r="J6746" s="3">
        <v>43806</v>
      </c>
      <c r="K6746" t="s">
        <v>6299</v>
      </c>
      <c r="L6746" t="s">
        <v>73</v>
      </c>
      <c r="M6746">
        <v>60653</v>
      </c>
      <c r="N6746">
        <v>896</v>
      </c>
      <c r="O6746" t="s">
        <v>3789</v>
      </c>
      <c r="P6746" s="4">
        <v>-2929</v>
      </c>
      <c r="Q6746" s="4">
        <v>5</v>
      </c>
      <c r="R6746" t="s">
        <v>75</v>
      </c>
      <c r="T6746" s="2">
        <v>-2929.48</v>
      </c>
      <c r="U6746" s="4">
        <v>1890</v>
      </c>
      <c r="V6746" t="s">
        <v>33</v>
      </c>
      <c r="W6746" s="3">
        <v>43812</v>
      </c>
      <c r="X6746" t="s">
        <v>39</v>
      </c>
      <c r="Y6746" t="s">
        <v>139</v>
      </c>
      <c r="Z6746" t="s">
        <v>54</v>
      </c>
    </row>
    <row r="6747" spans="1:26" x14ac:dyDescent="0.25">
      <c r="A6747">
        <v>4</v>
      </c>
      <c r="B6747" t="s">
        <v>43</v>
      </c>
      <c r="C6747">
        <v>6</v>
      </c>
      <c r="D6747" t="s">
        <v>26</v>
      </c>
      <c r="E6747" t="s">
        <v>823</v>
      </c>
      <c r="F6747" t="s">
        <v>13</v>
      </c>
      <c r="G6747" t="s">
        <v>5389</v>
      </c>
      <c r="H6747" s="1">
        <v>0.8</v>
      </c>
      <c r="I6747">
        <v>1</v>
      </c>
      <c r="J6747" s="3">
        <v>43827</v>
      </c>
      <c r="K6747" t="s">
        <v>5506</v>
      </c>
      <c r="L6747" t="s">
        <v>73</v>
      </c>
      <c r="M6747">
        <v>61604</v>
      </c>
      <c r="N6747">
        <v>463</v>
      </c>
      <c r="O6747" t="s">
        <v>3159</v>
      </c>
      <c r="P6747" s="4">
        <v>-3</v>
      </c>
      <c r="Q6747" s="4">
        <v>5</v>
      </c>
      <c r="R6747" t="s">
        <v>75</v>
      </c>
      <c r="T6747" s="2">
        <v>-2.69</v>
      </c>
      <c r="U6747" s="4">
        <v>2</v>
      </c>
      <c r="V6747" t="s">
        <v>33</v>
      </c>
      <c r="W6747" s="3">
        <v>43831</v>
      </c>
      <c r="X6747" t="s">
        <v>39</v>
      </c>
      <c r="Y6747" t="s">
        <v>139</v>
      </c>
      <c r="Z6747" t="s">
        <v>54</v>
      </c>
    </row>
    <row r="6748" spans="1:26" x14ac:dyDescent="0.25">
      <c r="A6748">
        <v>4</v>
      </c>
      <c r="B6748" t="s">
        <v>43</v>
      </c>
      <c r="C6748">
        <v>6</v>
      </c>
      <c r="D6748" t="s">
        <v>26</v>
      </c>
      <c r="E6748" t="s">
        <v>498</v>
      </c>
      <c r="F6748" t="s">
        <v>13</v>
      </c>
      <c r="G6748" t="s">
        <v>553</v>
      </c>
      <c r="H6748" s="1">
        <v>0.8</v>
      </c>
      <c r="I6748">
        <v>1</v>
      </c>
      <c r="J6748" s="3">
        <v>43477</v>
      </c>
      <c r="K6748" t="s">
        <v>6300</v>
      </c>
      <c r="L6748" t="s">
        <v>73</v>
      </c>
      <c r="M6748">
        <v>75217</v>
      </c>
      <c r="N6748">
        <v>689</v>
      </c>
      <c r="O6748" t="s">
        <v>2936</v>
      </c>
      <c r="P6748" s="4">
        <v>-1141</v>
      </c>
      <c r="Q6748" s="4">
        <v>5</v>
      </c>
      <c r="R6748" t="s">
        <v>75</v>
      </c>
      <c r="T6748" s="2">
        <v>-1141.47</v>
      </c>
      <c r="U6748" s="4">
        <v>761</v>
      </c>
      <c r="V6748" t="s">
        <v>33</v>
      </c>
      <c r="W6748" s="3">
        <v>43481</v>
      </c>
      <c r="X6748" t="s">
        <v>39</v>
      </c>
      <c r="Y6748" t="s">
        <v>77</v>
      </c>
      <c r="Z6748" t="s">
        <v>54</v>
      </c>
    </row>
    <row r="6749" spans="1:26" x14ac:dyDescent="0.25">
      <c r="A6749">
        <v>6</v>
      </c>
      <c r="B6749" t="s">
        <v>10</v>
      </c>
      <c r="C6749">
        <v>6</v>
      </c>
      <c r="D6749" t="s">
        <v>26</v>
      </c>
      <c r="E6749" t="s">
        <v>70</v>
      </c>
      <c r="F6749" t="s">
        <v>13</v>
      </c>
      <c r="G6749" t="s">
        <v>914</v>
      </c>
      <c r="H6749" s="1">
        <v>0.8</v>
      </c>
      <c r="I6749">
        <v>1</v>
      </c>
      <c r="J6749" s="3">
        <v>43060</v>
      </c>
      <c r="K6749" t="s">
        <v>6228</v>
      </c>
      <c r="L6749" t="s">
        <v>73</v>
      </c>
      <c r="M6749">
        <v>76106</v>
      </c>
      <c r="N6749">
        <v>409</v>
      </c>
      <c r="O6749" t="s">
        <v>965</v>
      </c>
      <c r="P6749" s="4">
        <v>-13</v>
      </c>
      <c r="Q6749" s="4">
        <v>5</v>
      </c>
      <c r="R6749" t="s">
        <v>75</v>
      </c>
      <c r="T6749" s="2">
        <v>-13.17</v>
      </c>
      <c r="U6749" s="4">
        <v>8</v>
      </c>
      <c r="V6749" t="s">
        <v>33</v>
      </c>
      <c r="W6749" s="3">
        <v>43066</v>
      </c>
      <c r="X6749" t="s">
        <v>39</v>
      </c>
      <c r="Y6749" t="s">
        <v>77</v>
      </c>
      <c r="Z6749" t="s">
        <v>54</v>
      </c>
    </row>
    <row r="6750" spans="1:26" x14ac:dyDescent="0.25">
      <c r="A6750">
        <v>4</v>
      </c>
      <c r="B6750" t="s">
        <v>43</v>
      </c>
      <c r="C6750">
        <v>6</v>
      </c>
      <c r="D6750" t="s">
        <v>26</v>
      </c>
      <c r="E6750" t="s">
        <v>122</v>
      </c>
      <c r="F6750" t="s">
        <v>13</v>
      </c>
      <c r="G6750" t="s">
        <v>148</v>
      </c>
      <c r="H6750" s="1">
        <v>0.8</v>
      </c>
      <c r="I6750">
        <v>1</v>
      </c>
      <c r="J6750" s="3">
        <v>42872</v>
      </c>
      <c r="K6750" t="s">
        <v>6263</v>
      </c>
      <c r="L6750" t="s">
        <v>73</v>
      </c>
      <c r="M6750">
        <v>77095</v>
      </c>
      <c r="N6750">
        <v>714</v>
      </c>
      <c r="O6750" t="s">
        <v>3074</v>
      </c>
      <c r="P6750" s="4">
        <v>-50</v>
      </c>
      <c r="Q6750" s="4">
        <v>5</v>
      </c>
      <c r="R6750" t="s">
        <v>75</v>
      </c>
      <c r="T6750" s="2">
        <v>-49.92</v>
      </c>
      <c r="U6750" s="4">
        <v>33</v>
      </c>
      <c r="V6750" t="s">
        <v>33</v>
      </c>
      <c r="W6750" s="3">
        <v>42876</v>
      </c>
      <c r="X6750" t="s">
        <v>39</v>
      </c>
      <c r="Y6750" t="s">
        <v>77</v>
      </c>
      <c r="Z6750" t="s">
        <v>54</v>
      </c>
    </row>
    <row r="6751" spans="1:26" x14ac:dyDescent="0.25">
      <c r="A6751">
        <v>4</v>
      </c>
      <c r="B6751" t="s">
        <v>43</v>
      </c>
      <c r="C6751">
        <v>6</v>
      </c>
      <c r="D6751" t="s">
        <v>26</v>
      </c>
      <c r="E6751" t="s">
        <v>122</v>
      </c>
      <c r="F6751" t="s">
        <v>13</v>
      </c>
      <c r="G6751" t="s">
        <v>5531</v>
      </c>
      <c r="H6751" s="1">
        <v>0.8</v>
      </c>
      <c r="I6751">
        <v>1</v>
      </c>
      <c r="J6751" s="3">
        <v>42953</v>
      </c>
      <c r="K6751" t="s">
        <v>5532</v>
      </c>
      <c r="L6751" t="s">
        <v>73</v>
      </c>
      <c r="M6751">
        <v>77095</v>
      </c>
      <c r="N6751">
        <v>257</v>
      </c>
      <c r="O6751" t="s">
        <v>3184</v>
      </c>
      <c r="P6751" s="4">
        <v>-10</v>
      </c>
      <c r="Q6751" s="4">
        <v>5</v>
      </c>
      <c r="R6751" t="s">
        <v>75</v>
      </c>
      <c r="T6751" s="2">
        <v>-9.66</v>
      </c>
      <c r="U6751" s="4">
        <v>6</v>
      </c>
      <c r="V6751" t="s">
        <v>33</v>
      </c>
      <c r="W6751" s="3">
        <v>42957</v>
      </c>
      <c r="X6751" t="s">
        <v>39</v>
      </c>
      <c r="Y6751" t="s">
        <v>77</v>
      </c>
      <c r="Z6751" t="s">
        <v>54</v>
      </c>
    </row>
    <row r="6752" spans="1:26" x14ac:dyDescent="0.25">
      <c r="A6752">
        <v>5</v>
      </c>
      <c r="B6752" t="s">
        <v>43</v>
      </c>
      <c r="C6752">
        <v>6</v>
      </c>
      <c r="D6752" t="s">
        <v>26</v>
      </c>
      <c r="E6752" t="s">
        <v>998</v>
      </c>
      <c r="F6752" t="s">
        <v>13</v>
      </c>
      <c r="G6752" t="s">
        <v>5208</v>
      </c>
      <c r="H6752" s="1">
        <v>0.8</v>
      </c>
      <c r="I6752">
        <v>1</v>
      </c>
      <c r="J6752" s="3">
        <v>42653</v>
      </c>
      <c r="K6752" t="s">
        <v>6291</v>
      </c>
      <c r="L6752" t="s">
        <v>73</v>
      </c>
      <c r="M6752">
        <v>77340</v>
      </c>
      <c r="N6752">
        <v>695</v>
      </c>
      <c r="O6752" t="s">
        <v>4239</v>
      </c>
      <c r="P6752" s="4">
        <v>-19</v>
      </c>
      <c r="Q6752" s="4">
        <v>5</v>
      </c>
      <c r="R6752" t="s">
        <v>75</v>
      </c>
      <c r="T6752" s="2">
        <v>-19.170000000000002</v>
      </c>
      <c r="U6752" s="4">
        <v>12</v>
      </c>
      <c r="V6752" t="s">
        <v>33</v>
      </c>
      <c r="W6752" s="3">
        <v>42658</v>
      </c>
      <c r="X6752" t="s">
        <v>39</v>
      </c>
      <c r="Y6752" t="s">
        <v>77</v>
      </c>
      <c r="Z6752" t="s">
        <v>54</v>
      </c>
    </row>
    <row r="6753" spans="1:26" x14ac:dyDescent="0.25">
      <c r="A6753">
        <v>4</v>
      </c>
      <c r="B6753" t="s">
        <v>43</v>
      </c>
      <c r="C6753">
        <v>6</v>
      </c>
      <c r="D6753" t="s">
        <v>26</v>
      </c>
      <c r="E6753" t="s">
        <v>192</v>
      </c>
      <c r="F6753" t="s">
        <v>13</v>
      </c>
      <c r="G6753" t="s">
        <v>544</v>
      </c>
      <c r="H6753" s="1">
        <v>0.8</v>
      </c>
      <c r="I6753">
        <v>1</v>
      </c>
      <c r="J6753" s="3">
        <v>43147</v>
      </c>
      <c r="K6753" t="s">
        <v>5511</v>
      </c>
      <c r="L6753" t="s">
        <v>73</v>
      </c>
      <c r="M6753">
        <v>60623</v>
      </c>
      <c r="N6753">
        <v>851</v>
      </c>
      <c r="O6753" t="s">
        <v>6301</v>
      </c>
      <c r="P6753" s="4">
        <v>-226</v>
      </c>
      <c r="Q6753" s="4">
        <v>6</v>
      </c>
      <c r="R6753" t="s">
        <v>75</v>
      </c>
      <c r="T6753" s="2">
        <v>-225.56</v>
      </c>
      <c r="U6753" s="4">
        <v>92</v>
      </c>
      <c r="V6753" t="s">
        <v>33</v>
      </c>
      <c r="W6753" s="3">
        <v>43151</v>
      </c>
      <c r="X6753" t="s">
        <v>39</v>
      </c>
      <c r="Y6753" t="s">
        <v>139</v>
      </c>
      <c r="Z6753" t="s">
        <v>56</v>
      </c>
    </row>
    <row r="6754" spans="1:26" x14ac:dyDescent="0.25">
      <c r="A6754">
        <v>5</v>
      </c>
      <c r="B6754" t="s">
        <v>43</v>
      </c>
      <c r="C6754">
        <v>6</v>
      </c>
      <c r="D6754" t="s">
        <v>26</v>
      </c>
      <c r="E6754" t="s">
        <v>192</v>
      </c>
      <c r="F6754" t="s">
        <v>13</v>
      </c>
      <c r="G6754" t="s">
        <v>770</v>
      </c>
      <c r="H6754" s="1">
        <v>0.8</v>
      </c>
      <c r="I6754">
        <v>1</v>
      </c>
      <c r="J6754" s="3">
        <v>43632</v>
      </c>
      <c r="K6754" t="s">
        <v>6302</v>
      </c>
      <c r="L6754" t="s">
        <v>73</v>
      </c>
      <c r="M6754">
        <v>60653</v>
      </c>
      <c r="N6754">
        <v>1520</v>
      </c>
      <c r="O6754" t="s">
        <v>78</v>
      </c>
      <c r="P6754" s="4">
        <v>-9</v>
      </c>
      <c r="Q6754" s="4">
        <v>7</v>
      </c>
      <c r="R6754" t="s">
        <v>75</v>
      </c>
      <c r="T6754" s="2">
        <v>-8.9</v>
      </c>
      <c r="U6754" s="4">
        <v>6</v>
      </c>
      <c r="V6754" t="s">
        <v>33</v>
      </c>
      <c r="W6754" s="3">
        <v>43637</v>
      </c>
      <c r="X6754" t="s">
        <v>39</v>
      </c>
      <c r="Y6754" t="s">
        <v>139</v>
      </c>
      <c r="Z6754" t="s">
        <v>54</v>
      </c>
    </row>
    <row r="6755" spans="1:26" x14ac:dyDescent="0.25">
      <c r="A6755">
        <v>4</v>
      </c>
      <c r="B6755" t="s">
        <v>43</v>
      </c>
      <c r="C6755">
        <v>6</v>
      </c>
      <c r="D6755" t="s">
        <v>26</v>
      </c>
      <c r="E6755" t="s">
        <v>5517</v>
      </c>
      <c r="F6755" t="s">
        <v>13</v>
      </c>
      <c r="G6755" t="s">
        <v>5323</v>
      </c>
      <c r="H6755" s="1">
        <v>0.8</v>
      </c>
      <c r="I6755">
        <v>1</v>
      </c>
      <c r="J6755" s="3">
        <v>43174</v>
      </c>
      <c r="K6755" t="s">
        <v>5518</v>
      </c>
      <c r="L6755" t="s">
        <v>73</v>
      </c>
      <c r="M6755">
        <v>77803</v>
      </c>
      <c r="N6755">
        <v>698</v>
      </c>
      <c r="O6755" t="s">
        <v>8230</v>
      </c>
      <c r="P6755" s="4">
        <v>-36</v>
      </c>
      <c r="Q6755" s="4">
        <v>7</v>
      </c>
      <c r="R6755" t="s">
        <v>75</v>
      </c>
      <c r="T6755" s="2">
        <v>-35.82</v>
      </c>
      <c r="U6755" s="4">
        <v>22</v>
      </c>
      <c r="V6755" t="s">
        <v>33</v>
      </c>
      <c r="W6755" s="3">
        <v>43178</v>
      </c>
      <c r="X6755" t="s">
        <v>39</v>
      </c>
      <c r="Y6755" t="s">
        <v>77</v>
      </c>
      <c r="Z6755" t="s">
        <v>54</v>
      </c>
    </row>
    <row r="6756" spans="1:26" x14ac:dyDescent="0.25">
      <c r="A6756">
        <v>6</v>
      </c>
      <c r="B6756" t="s">
        <v>10</v>
      </c>
      <c r="C6756">
        <v>6</v>
      </c>
      <c r="D6756" t="s">
        <v>26</v>
      </c>
      <c r="E6756" t="s">
        <v>498</v>
      </c>
      <c r="F6756" t="s">
        <v>13</v>
      </c>
      <c r="G6756" t="s">
        <v>223</v>
      </c>
      <c r="H6756" s="1">
        <v>0.8</v>
      </c>
      <c r="I6756">
        <v>1</v>
      </c>
      <c r="J6756" s="3">
        <v>43526</v>
      </c>
      <c r="K6756" t="s">
        <v>6275</v>
      </c>
      <c r="L6756" t="s">
        <v>73</v>
      </c>
      <c r="M6756">
        <v>75081</v>
      </c>
      <c r="N6756">
        <v>1647</v>
      </c>
      <c r="O6756" t="s">
        <v>152</v>
      </c>
      <c r="P6756" s="4">
        <v>-20</v>
      </c>
      <c r="Q6756" s="4">
        <v>7</v>
      </c>
      <c r="R6756" t="s">
        <v>75</v>
      </c>
      <c r="T6756" s="2">
        <v>-20.170000000000002</v>
      </c>
      <c r="U6756" s="4">
        <v>12</v>
      </c>
      <c r="V6756" t="s">
        <v>33</v>
      </c>
      <c r="W6756" s="3">
        <v>43532</v>
      </c>
      <c r="X6756" t="s">
        <v>39</v>
      </c>
      <c r="Y6756" t="s">
        <v>77</v>
      </c>
      <c r="Z6756" t="s">
        <v>54</v>
      </c>
    </row>
    <row r="6757" spans="1:26" x14ac:dyDescent="0.25">
      <c r="A6757">
        <v>5</v>
      </c>
      <c r="B6757" t="s">
        <v>43</v>
      </c>
      <c r="C6757">
        <v>6</v>
      </c>
      <c r="D6757" t="s">
        <v>26</v>
      </c>
      <c r="E6757" t="s">
        <v>3827</v>
      </c>
      <c r="F6757" t="s">
        <v>13</v>
      </c>
      <c r="G6757" t="s">
        <v>5882</v>
      </c>
      <c r="H6757" s="1">
        <v>0.8</v>
      </c>
      <c r="I6757">
        <v>1</v>
      </c>
      <c r="J6757" s="3">
        <v>43603</v>
      </c>
      <c r="K6757" t="s">
        <v>6245</v>
      </c>
      <c r="L6757" t="s">
        <v>73</v>
      </c>
      <c r="M6757">
        <v>78501</v>
      </c>
      <c r="N6757">
        <v>54</v>
      </c>
      <c r="O6757" t="s">
        <v>8243</v>
      </c>
      <c r="P6757" s="4">
        <v>-11</v>
      </c>
      <c r="Q6757" s="4">
        <v>7</v>
      </c>
      <c r="R6757" t="s">
        <v>75</v>
      </c>
      <c r="T6757" s="2">
        <v>-10.65</v>
      </c>
      <c r="U6757" s="4">
        <v>7</v>
      </c>
      <c r="V6757" t="s">
        <v>33</v>
      </c>
      <c r="W6757" s="3">
        <v>43608</v>
      </c>
      <c r="X6757" t="s">
        <v>39</v>
      </c>
      <c r="Y6757" t="s">
        <v>77</v>
      </c>
      <c r="Z6757" t="s">
        <v>54</v>
      </c>
    </row>
    <row r="6758" spans="1:26" x14ac:dyDescent="0.25">
      <c r="A6758">
        <v>4</v>
      </c>
      <c r="B6758" t="s">
        <v>43</v>
      </c>
      <c r="C6758">
        <v>6</v>
      </c>
      <c r="D6758" t="s">
        <v>26</v>
      </c>
      <c r="E6758" t="s">
        <v>6303</v>
      </c>
      <c r="F6758" t="s">
        <v>13</v>
      </c>
      <c r="G6758" t="s">
        <v>5487</v>
      </c>
      <c r="H6758" s="1">
        <v>0.8</v>
      </c>
      <c r="I6758">
        <v>1</v>
      </c>
      <c r="J6758" s="3">
        <v>43620</v>
      </c>
      <c r="K6758" t="s">
        <v>6304</v>
      </c>
      <c r="L6758" t="s">
        <v>73</v>
      </c>
      <c r="M6758">
        <v>77489</v>
      </c>
      <c r="N6758">
        <v>1317</v>
      </c>
      <c r="O6758" t="s">
        <v>618</v>
      </c>
      <c r="P6758" s="4">
        <v>-10</v>
      </c>
      <c r="Q6758" s="4">
        <v>7</v>
      </c>
      <c r="R6758" t="s">
        <v>75</v>
      </c>
      <c r="T6758" s="2">
        <v>-9.56</v>
      </c>
      <c r="U6758" s="4">
        <v>6</v>
      </c>
      <c r="V6758" t="s">
        <v>33</v>
      </c>
      <c r="W6758" s="3">
        <v>43624</v>
      </c>
      <c r="X6758" t="s">
        <v>39</v>
      </c>
      <c r="Y6758" t="s">
        <v>77</v>
      </c>
      <c r="Z6758" t="s">
        <v>54</v>
      </c>
    </row>
    <row r="6759" spans="1:26" x14ac:dyDescent="0.25">
      <c r="A6759">
        <v>5</v>
      </c>
      <c r="B6759" t="s">
        <v>43</v>
      </c>
      <c r="C6759">
        <v>6</v>
      </c>
      <c r="D6759" t="s">
        <v>26</v>
      </c>
      <c r="E6759" t="s">
        <v>4720</v>
      </c>
      <c r="F6759" t="s">
        <v>13</v>
      </c>
      <c r="G6759" t="s">
        <v>359</v>
      </c>
      <c r="H6759" s="1">
        <v>0.8</v>
      </c>
      <c r="I6759">
        <v>1</v>
      </c>
      <c r="J6759" s="3">
        <v>43730</v>
      </c>
      <c r="K6759" t="s">
        <v>6251</v>
      </c>
      <c r="L6759" t="s">
        <v>73</v>
      </c>
      <c r="M6759">
        <v>77581</v>
      </c>
      <c r="N6759">
        <v>929</v>
      </c>
      <c r="O6759" t="s">
        <v>909</v>
      </c>
      <c r="P6759" s="4">
        <v>-19</v>
      </c>
      <c r="Q6759" s="4">
        <v>7</v>
      </c>
      <c r="R6759" t="s">
        <v>75</v>
      </c>
      <c r="T6759" s="2">
        <v>-18.53</v>
      </c>
      <c r="U6759" s="4">
        <v>11</v>
      </c>
      <c r="V6759" t="s">
        <v>33</v>
      </c>
      <c r="W6759" s="3">
        <v>43735</v>
      </c>
      <c r="X6759" t="s">
        <v>39</v>
      </c>
      <c r="Y6759" t="s">
        <v>77</v>
      </c>
      <c r="Z6759" t="s">
        <v>54</v>
      </c>
    </row>
    <row r="6760" spans="1:26" x14ac:dyDescent="0.25">
      <c r="A6760">
        <v>5</v>
      </c>
      <c r="B6760" t="s">
        <v>43</v>
      </c>
      <c r="C6760">
        <v>6</v>
      </c>
      <c r="D6760" t="s">
        <v>26</v>
      </c>
      <c r="E6760" t="s">
        <v>417</v>
      </c>
      <c r="F6760" t="s">
        <v>13</v>
      </c>
      <c r="G6760" t="s">
        <v>620</v>
      </c>
      <c r="H6760" s="1">
        <v>0.8</v>
      </c>
      <c r="I6760">
        <v>1</v>
      </c>
      <c r="J6760" s="3">
        <v>43041</v>
      </c>
      <c r="K6760" t="s">
        <v>6305</v>
      </c>
      <c r="L6760" t="s">
        <v>73</v>
      </c>
      <c r="M6760">
        <v>78207</v>
      </c>
      <c r="N6760">
        <v>700</v>
      </c>
      <c r="O6760" t="s">
        <v>717</v>
      </c>
      <c r="P6760" s="4">
        <v>-47</v>
      </c>
      <c r="Q6760" s="4">
        <v>7</v>
      </c>
      <c r="R6760" t="s">
        <v>75</v>
      </c>
      <c r="T6760" s="2">
        <v>-47</v>
      </c>
      <c r="U6760" s="4">
        <v>29</v>
      </c>
      <c r="V6760" t="s">
        <v>33</v>
      </c>
      <c r="W6760" s="3">
        <v>43046</v>
      </c>
      <c r="X6760" t="s">
        <v>39</v>
      </c>
      <c r="Y6760" t="s">
        <v>77</v>
      </c>
      <c r="Z6760" t="s">
        <v>54</v>
      </c>
    </row>
    <row r="6761" spans="1:26" x14ac:dyDescent="0.25">
      <c r="A6761">
        <v>4</v>
      </c>
      <c r="B6761" t="s">
        <v>43</v>
      </c>
      <c r="C6761">
        <v>6</v>
      </c>
      <c r="D6761" t="s">
        <v>26</v>
      </c>
      <c r="E6761" t="s">
        <v>122</v>
      </c>
      <c r="F6761" t="s">
        <v>13</v>
      </c>
      <c r="G6761" t="s">
        <v>502</v>
      </c>
      <c r="H6761" s="1">
        <v>0.8</v>
      </c>
      <c r="I6761">
        <v>1</v>
      </c>
      <c r="J6761" s="3">
        <v>43550</v>
      </c>
      <c r="K6761" t="s">
        <v>6261</v>
      </c>
      <c r="L6761" t="s">
        <v>73</v>
      </c>
      <c r="M6761">
        <v>77070</v>
      </c>
      <c r="N6761">
        <v>286</v>
      </c>
      <c r="O6761" t="s">
        <v>3575</v>
      </c>
      <c r="P6761" s="4">
        <v>-227</v>
      </c>
      <c r="Q6761" s="4">
        <v>8</v>
      </c>
      <c r="R6761" t="s">
        <v>75</v>
      </c>
      <c r="T6761" s="2">
        <v>-226.64</v>
      </c>
      <c r="U6761" s="4">
        <v>87</v>
      </c>
      <c r="V6761" t="s">
        <v>33</v>
      </c>
      <c r="W6761" s="3">
        <v>43554</v>
      </c>
      <c r="X6761" t="s">
        <v>39</v>
      </c>
      <c r="Y6761" t="s">
        <v>77</v>
      </c>
      <c r="Z6761" t="s">
        <v>56</v>
      </c>
    </row>
    <row r="6762" spans="1:26" x14ac:dyDescent="0.25">
      <c r="A6762">
        <v>5</v>
      </c>
      <c r="B6762" t="s">
        <v>43</v>
      </c>
      <c r="C6762">
        <v>6</v>
      </c>
      <c r="D6762" t="s">
        <v>26</v>
      </c>
      <c r="E6762" t="s">
        <v>192</v>
      </c>
      <c r="F6762" t="s">
        <v>13</v>
      </c>
      <c r="G6762" t="s">
        <v>1289</v>
      </c>
      <c r="H6762" s="1">
        <v>0.8</v>
      </c>
      <c r="I6762">
        <v>1</v>
      </c>
      <c r="J6762" s="3">
        <v>43211</v>
      </c>
      <c r="K6762" t="s">
        <v>6273</v>
      </c>
      <c r="L6762" t="s">
        <v>73</v>
      </c>
      <c r="M6762">
        <v>60623</v>
      </c>
      <c r="N6762">
        <v>1261</v>
      </c>
      <c r="O6762" t="s">
        <v>3410</v>
      </c>
      <c r="P6762" s="4">
        <v>-67</v>
      </c>
      <c r="Q6762" s="4">
        <v>8</v>
      </c>
      <c r="R6762" t="s">
        <v>75</v>
      </c>
      <c r="T6762" s="2">
        <v>-67.27</v>
      </c>
      <c r="U6762" s="4">
        <v>45</v>
      </c>
      <c r="V6762" t="s">
        <v>33</v>
      </c>
      <c r="W6762" s="3">
        <v>43216</v>
      </c>
      <c r="X6762" t="s">
        <v>39</v>
      </c>
      <c r="Y6762" t="s">
        <v>139</v>
      </c>
      <c r="Z6762" t="s">
        <v>54</v>
      </c>
    </row>
    <row r="6763" spans="1:26" x14ac:dyDescent="0.25">
      <c r="A6763">
        <v>4</v>
      </c>
      <c r="B6763" t="s">
        <v>43</v>
      </c>
      <c r="C6763">
        <v>6</v>
      </c>
      <c r="D6763" t="s">
        <v>26</v>
      </c>
      <c r="E6763" t="s">
        <v>417</v>
      </c>
      <c r="F6763" t="s">
        <v>13</v>
      </c>
      <c r="G6763" t="s">
        <v>5238</v>
      </c>
      <c r="H6763" s="1">
        <v>0.8</v>
      </c>
      <c r="I6763">
        <v>1</v>
      </c>
      <c r="J6763" s="3">
        <v>42887</v>
      </c>
      <c r="K6763" t="s">
        <v>6286</v>
      </c>
      <c r="L6763" t="s">
        <v>73</v>
      </c>
      <c r="M6763">
        <v>78207</v>
      </c>
      <c r="N6763">
        <v>263</v>
      </c>
      <c r="O6763" t="s">
        <v>460</v>
      </c>
      <c r="P6763" s="4">
        <v>-9</v>
      </c>
      <c r="Q6763" s="4">
        <v>8</v>
      </c>
      <c r="R6763" t="s">
        <v>75</v>
      </c>
      <c r="T6763" s="2">
        <v>-9.16</v>
      </c>
      <c r="U6763" s="4">
        <v>6</v>
      </c>
      <c r="V6763" t="s">
        <v>33</v>
      </c>
      <c r="W6763" s="3">
        <v>42891</v>
      </c>
      <c r="X6763" t="s">
        <v>39</v>
      </c>
      <c r="Y6763" t="s">
        <v>77</v>
      </c>
      <c r="Z6763" t="s">
        <v>54</v>
      </c>
    </row>
    <row r="6764" spans="1:26" x14ac:dyDescent="0.25">
      <c r="A6764">
        <v>5</v>
      </c>
      <c r="B6764" t="s">
        <v>43</v>
      </c>
      <c r="C6764">
        <v>6</v>
      </c>
      <c r="D6764" t="s">
        <v>26</v>
      </c>
      <c r="E6764" t="s">
        <v>498</v>
      </c>
      <c r="F6764" t="s">
        <v>13</v>
      </c>
      <c r="G6764" t="s">
        <v>5558</v>
      </c>
      <c r="H6764" s="1">
        <v>0.8</v>
      </c>
      <c r="I6764">
        <v>1</v>
      </c>
      <c r="J6764" s="3">
        <v>43651</v>
      </c>
      <c r="K6764" t="s">
        <v>5559</v>
      </c>
      <c r="L6764" t="s">
        <v>73</v>
      </c>
      <c r="M6764">
        <v>75220</v>
      </c>
      <c r="N6764">
        <v>412</v>
      </c>
      <c r="O6764" t="s">
        <v>2969</v>
      </c>
      <c r="P6764" s="4">
        <v>-18</v>
      </c>
      <c r="Q6764" s="4">
        <v>9</v>
      </c>
      <c r="R6764" t="s">
        <v>75</v>
      </c>
      <c r="T6764" s="2">
        <v>-17.66</v>
      </c>
      <c r="U6764" s="4">
        <v>11</v>
      </c>
      <c r="V6764" t="s">
        <v>33</v>
      </c>
      <c r="W6764" s="3">
        <v>43656</v>
      </c>
      <c r="X6764" t="s">
        <v>39</v>
      </c>
      <c r="Y6764" t="s">
        <v>77</v>
      </c>
      <c r="Z6764" t="s">
        <v>54</v>
      </c>
    </row>
    <row r="6765" spans="1:26" x14ac:dyDescent="0.25">
      <c r="A6765">
        <v>5</v>
      </c>
      <c r="B6765" t="s">
        <v>43</v>
      </c>
      <c r="C6765">
        <v>6</v>
      </c>
      <c r="D6765" t="s">
        <v>26</v>
      </c>
      <c r="E6765" t="s">
        <v>70</v>
      </c>
      <c r="F6765" t="s">
        <v>13</v>
      </c>
      <c r="G6765" t="s">
        <v>5533</v>
      </c>
      <c r="H6765" s="1">
        <v>0.8</v>
      </c>
      <c r="I6765">
        <v>1</v>
      </c>
      <c r="J6765" s="3">
        <v>43591</v>
      </c>
      <c r="K6765" t="s">
        <v>5534</v>
      </c>
      <c r="L6765" t="s">
        <v>73</v>
      </c>
      <c r="M6765">
        <v>76106</v>
      </c>
      <c r="N6765">
        <v>239</v>
      </c>
      <c r="O6765" t="s">
        <v>1283</v>
      </c>
      <c r="P6765" s="4">
        <v>-19</v>
      </c>
      <c r="Q6765" s="4">
        <v>10</v>
      </c>
      <c r="R6765" t="s">
        <v>75</v>
      </c>
      <c r="T6765" s="2">
        <v>-18.8</v>
      </c>
      <c r="U6765" s="4">
        <v>11</v>
      </c>
      <c r="V6765" t="s">
        <v>33</v>
      </c>
      <c r="W6765" s="3">
        <v>43596</v>
      </c>
      <c r="X6765" t="s">
        <v>39</v>
      </c>
      <c r="Y6765" t="s">
        <v>77</v>
      </c>
      <c r="Z6765" t="s">
        <v>54</v>
      </c>
    </row>
    <row r="6766" spans="1:26" x14ac:dyDescent="0.25">
      <c r="A6766">
        <v>7</v>
      </c>
      <c r="B6766" t="s">
        <v>25</v>
      </c>
      <c r="C6766">
        <v>6</v>
      </c>
      <c r="D6766" t="s">
        <v>26</v>
      </c>
      <c r="E6766" t="s">
        <v>1926</v>
      </c>
      <c r="F6766" t="s">
        <v>13</v>
      </c>
      <c r="G6766" t="s">
        <v>914</v>
      </c>
      <c r="H6766" s="1">
        <v>0</v>
      </c>
      <c r="I6766">
        <v>1</v>
      </c>
      <c r="J6766" s="3">
        <v>43460</v>
      </c>
      <c r="K6766" t="s">
        <v>5584</v>
      </c>
      <c r="L6766" t="s">
        <v>102</v>
      </c>
      <c r="M6766">
        <v>8360</v>
      </c>
      <c r="N6766">
        <v>633</v>
      </c>
      <c r="O6766" t="s">
        <v>4458</v>
      </c>
      <c r="P6766" s="4">
        <v>7</v>
      </c>
      <c r="Q6766" s="4">
        <v>1</v>
      </c>
      <c r="R6766" t="s">
        <v>104</v>
      </c>
      <c r="T6766" s="2">
        <v>7.42</v>
      </c>
      <c r="U6766" s="4">
        <v>26</v>
      </c>
      <c r="V6766" t="s">
        <v>33</v>
      </c>
      <c r="W6766" s="3">
        <v>43467</v>
      </c>
      <c r="X6766" t="s">
        <v>39</v>
      </c>
      <c r="Y6766" t="s">
        <v>485</v>
      </c>
      <c r="Z6766" t="s">
        <v>56</v>
      </c>
    </row>
    <row r="6767" spans="1:26" x14ac:dyDescent="0.25">
      <c r="A6767">
        <v>4</v>
      </c>
      <c r="B6767" t="s">
        <v>43</v>
      </c>
      <c r="C6767">
        <v>6</v>
      </c>
      <c r="D6767" t="s">
        <v>26</v>
      </c>
      <c r="E6767" t="s">
        <v>171</v>
      </c>
      <c r="F6767" t="s">
        <v>13</v>
      </c>
      <c r="G6767" t="s">
        <v>5561</v>
      </c>
      <c r="H6767" s="1">
        <v>0</v>
      </c>
      <c r="I6767">
        <v>1</v>
      </c>
      <c r="J6767" s="3">
        <v>43710</v>
      </c>
      <c r="K6767" t="s">
        <v>5573</v>
      </c>
      <c r="L6767" t="s">
        <v>102</v>
      </c>
      <c r="M6767">
        <v>10009</v>
      </c>
      <c r="N6767">
        <v>638</v>
      </c>
      <c r="O6767" t="s">
        <v>272</v>
      </c>
      <c r="P6767" s="4">
        <v>4</v>
      </c>
      <c r="Q6767" s="4">
        <v>1</v>
      </c>
      <c r="R6767" t="s">
        <v>104</v>
      </c>
      <c r="T6767" s="2">
        <v>3.76</v>
      </c>
      <c r="U6767" s="4">
        <v>13</v>
      </c>
      <c r="V6767" t="s">
        <v>33</v>
      </c>
      <c r="W6767" s="3">
        <v>43714</v>
      </c>
      <c r="X6767" t="s">
        <v>39</v>
      </c>
      <c r="Y6767" t="s">
        <v>175</v>
      </c>
      <c r="Z6767" t="s">
        <v>56</v>
      </c>
    </row>
    <row r="6768" spans="1:26" x14ac:dyDescent="0.25">
      <c r="A6768">
        <v>6</v>
      </c>
      <c r="B6768" t="s">
        <v>10</v>
      </c>
      <c r="C6768">
        <v>6</v>
      </c>
      <c r="D6768" t="s">
        <v>26</v>
      </c>
      <c r="E6768" t="s">
        <v>171</v>
      </c>
      <c r="F6768" t="s">
        <v>13</v>
      </c>
      <c r="G6768" t="s">
        <v>196</v>
      </c>
      <c r="H6768" s="1">
        <v>0</v>
      </c>
      <c r="I6768">
        <v>1</v>
      </c>
      <c r="J6768" s="3">
        <v>42984</v>
      </c>
      <c r="K6768" t="s">
        <v>6306</v>
      </c>
      <c r="L6768" t="s">
        <v>102</v>
      </c>
      <c r="M6768">
        <v>10011</v>
      </c>
      <c r="N6768">
        <v>336</v>
      </c>
      <c r="O6768" t="s">
        <v>2784</v>
      </c>
      <c r="P6768" s="4">
        <v>2</v>
      </c>
      <c r="Q6768" s="4">
        <v>1</v>
      </c>
      <c r="R6768" t="s">
        <v>104</v>
      </c>
      <c r="T6768" s="2">
        <v>2.1</v>
      </c>
      <c r="U6768" s="4">
        <v>8</v>
      </c>
      <c r="V6768" t="s">
        <v>33</v>
      </c>
      <c r="W6768" s="3">
        <v>42990</v>
      </c>
      <c r="X6768" t="s">
        <v>39</v>
      </c>
      <c r="Y6768" t="s">
        <v>175</v>
      </c>
      <c r="Z6768" t="s">
        <v>56</v>
      </c>
    </row>
    <row r="6769" spans="1:26" x14ac:dyDescent="0.25">
      <c r="A6769">
        <v>5</v>
      </c>
      <c r="B6769" t="s">
        <v>43</v>
      </c>
      <c r="C6769">
        <v>6</v>
      </c>
      <c r="D6769" t="s">
        <v>26</v>
      </c>
      <c r="E6769" t="s">
        <v>316</v>
      </c>
      <c r="F6769" t="s">
        <v>13</v>
      </c>
      <c r="G6769" t="s">
        <v>608</v>
      </c>
      <c r="H6769" s="1">
        <v>0</v>
      </c>
      <c r="I6769">
        <v>1</v>
      </c>
      <c r="J6769" s="3">
        <v>42570</v>
      </c>
      <c r="K6769" t="s">
        <v>5639</v>
      </c>
      <c r="L6769" t="s">
        <v>102</v>
      </c>
      <c r="M6769">
        <v>6010</v>
      </c>
      <c r="N6769">
        <v>50</v>
      </c>
      <c r="O6769" t="s">
        <v>749</v>
      </c>
      <c r="P6769" s="4">
        <v>2</v>
      </c>
      <c r="Q6769" s="4">
        <v>1</v>
      </c>
      <c r="R6769" t="s">
        <v>104</v>
      </c>
      <c r="T6769" s="2">
        <v>1.83</v>
      </c>
      <c r="U6769" s="4">
        <v>4</v>
      </c>
      <c r="V6769" t="s">
        <v>33</v>
      </c>
      <c r="W6769" s="3">
        <v>42575</v>
      </c>
      <c r="X6769" t="s">
        <v>39</v>
      </c>
      <c r="Y6769" t="s">
        <v>461</v>
      </c>
      <c r="Z6769" t="s">
        <v>54</v>
      </c>
    </row>
    <row r="6770" spans="1:26" x14ac:dyDescent="0.25">
      <c r="A6770">
        <v>4</v>
      </c>
      <c r="B6770" t="s">
        <v>43</v>
      </c>
      <c r="C6770">
        <v>6</v>
      </c>
      <c r="D6770" t="s">
        <v>26</v>
      </c>
      <c r="E6770" t="s">
        <v>879</v>
      </c>
      <c r="F6770" t="s">
        <v>13</v>
      </c>
      <c r="G6770" t="s">
        <v>433</v>
      </c>
      <c r="H6770" s="1">
        <v>0</v>
      </c>
      <c r="I6770">
        <v>1</v>
      </c>
      <c r="J6770" s="3">
        <v>43696</v>
      </c>
      <c r="K6770" t="s">
        <v>6307</v>
      </c>
      <c r="L6770" t="s">
        <v>102</v>
      </c>
      <c r="M6770">
        <v>1841</v>
      </c>
      <c r="N6770">
        <v>650</v>
      </c>
      <c r="O6770" t="s">
        <v>3975</v>
      </c>
      <c r="P6770" s="4">
        <v>182</v>
      </c>
      <c r="Q6770" s="4">
        <v>1</v>
      </c>
      <c r="R6770" t="s">
        <v>104</v>
      </c>
      <c r="T6770" s="2">
        <v>182.36</v>
      </c>
      <c r="U6770" s="4">
        <v>388</v>
      </c>
      <c r="V6770" t="s">
        <v>33</v>
      </c>
      <c r="W6770" s="3">
        <v>43700</v>
      </c>
      <c r="X6770" t="s">
        <v>39</v>
      </c>
      <c r="Y6770" t="s">
        <v>744</v>
      </c>
      <c r="Z6770" t="s">
        <v>54</v>
      </c>
    </row>
    <row r="6771" spans="1:26" x14ac:dyDescent="0.25">
      <c r="A6771">
        <v>5</v>
      </c>
      <c r="B6771" t="s">
        <v>43</v>
      </c>
      <c r="C6771">
        <v>6</v>
      </c>
      <c r="D6771" t="s">
        <v>26</v>
      </c>
      <c r="E6771" t="s">
        <v>1550</v>
      </c>
      <c r="F6771" t="s">
        <v>13</v>
      </c>
      <c r="G6771" t="s">
        <v>5323</v>
      </c>
      <c r="H6771" s="1">
        <v>0</v>
      </c>
      <c r="I6771">
        <v>1</v>
      </c>
      <c r="J6771" s="3">
        <v>42488</v>
      </c>
      <c r="K6771" t="s">
        <v>6308</v>
      </c>
      <c r="L6771" t="s">
        <v>102</v>
      </c>
      <c r="M6771">
        <v>21215</v>
      </c>
      <c r="N6771">
        <v>196</v>
      </c>
      <c r="O6771" t="s">
        <v>4180</v>
      </c>
      <c r="P6771" s="4">
        <v>2</v>
      </c>
      <c r="Q6771" s="4">
        <v>1</v>
      </c>
      <c r="R6771" t="s">
        <v>104</v>
      </c>
      <c r="T6771" s="2">
        <v>1.51</v>
      </c>
      <c r="U6771" s="4">
        <v>3</v>
      </c>
      <c r="V6771" t="s">
        <v>33</v>
      </c>
      <c r="W6771" s="3">
        <v>42493</v>
      </c>
      <c r="X6771" t="s">
        <v>39</v>
      </c>
      <c r="Y6771" t="s">
        <v>1549</v>
      </c>
      <c r="Z6771" t="s">
        <v>35</v>
      </c>
    </row>
    <row r="6772" spans="1:26" x14ac:dyDescent="0.25">
      <c r="A6772">
        <v>4</v>
      </c>
      <c r="B6772" t="s">
        <v>43</v>
      </c>
      <c r="C6772">
        <v>6</v>
      </c>
      <c r="D6772" t="s">
        <v>26</v>
      </c>
      <c r="E6772" t="s">
        <v>879</v>
      </c>
      <c r="F6772" t="s">
        <v>13</v>
      </c>
      <c r="G6772" t="s">
        <v>5417</v>
      </c>
      <c r="H6772" s="1">
        <v>0</v>
      </c>
      <c r="I6772">
        <v>1</v>
      </c>
      <c r="J6772" s="3">
        <v>42855</v>
      </c>
      <c r="K6772" t="s">
        <v>5560</v>
      </c>
      <c r="L6772" t="s">
        <v>102</v>
      </c>
      <c r="M6772">
        <v>1841</v>
      </c>
      <c r="N6772">
        <v>1621</v>
      </c>
      <c r="O6772" t="s">
        <v>3136</v>
      </c>
      <c r="P6772" s="4">
        <v>3</v>
      </c>
      <c r="Q6772" s="4">
        <v>1</v>
      </c>
      <c r="R6772" t="s">
        <v>104</v>
      </c>
      <c r="T6772" s="2">
        <v>3.11</v>
      </c>
      <c r="U6772" s="4">
        <v>6</v>
      </c>
      <c r="V6772" t="s">
        <v>33</v>
      </c>
      <c r="W6772" s="3">
        <v>42859</v>
      </c>
      <c r="X6772" t="s">
        <v>39</v>
      </c>
      <c r="Y6772" t="s">
        <v>744</v>
      </c>
      <c r="Z6772" t="s">
        <v>64</v>
      </c>
    </row>
    <row r="6773" spans="1:26" x14ac:dyDescent="0.25">
      <c r="A6773">
        <v>4</v>
      </c>
      <c r="B6773" t="s">
        <v>43</v>
      </c>
      <c r="C6773">
        <v>6</v>
      </c>
      <c r="D6773" t="s">
        <v>26</v>
      </c>
      <c r="E6773" t="s">
        <v>1523</v>
      </c>
      <c r="F6773" t="s">
        <v>13</v>
      </c>
      <c r="G6773" t="s">
        <v>5364</v>
      </c>
      <c r="H6773" s="1">
        <v>0</v>
      </c>
      <c r="I6773">
        <v>1</v>
      </c>
      <c r="J6773" s="3">
        <v>43298</v>
      </c>
      <c r="K6773" t="s">
        <v>6309</v>
      </c>
      <c r="L6773" t="s">
        <v>102</v>
      </c>
      <c r="M6773">
        <v>8861</v>
      </c>
      <c r="N6773">
        <v>539</v>
      </c>
      <c r="O6773" t="s">
        <v>969</v>
      </c>
      <c r="P6773" s="4">
        <v>27</v>
      </c>
      <c r="Q6773" s="4">
        <v>1</v>
      </c>
      <c r="R6773" t="s">
        <v>104</v>
      </c>
      <c r="T6773" s="2">
        <v>26.63</v>
      </c>
      <c r="U6773" s="4">
        <v>55</v>
      </c>
      <c r="V6773" t="s">
        <v>33</v>
      </c>
      <c r="W6773" s="3">
        <v>43302</v>
      </c>
      <c r="X6773" t="s">
        <v>39</v>
      </c>
      <c r="Y6773" t="s">
        <v>485</v>
      </c>
      <c r="Z6773" t="s">
        <v>64</v>
      </c>
    </row>
    <row r="6774" spans="1:26" x14ac:dyDescent="0.25">
      <c r="A6774">
        <v>5</v>
      </c>
      <c r="B6774" t="s">
        <v>43</v>
      </c>
      <c r="C6774">
        <v>6</v>
      </c>
      <c r="D6774" t="s">
        <v>26</v>
      </c>
      <c r="E6774" t="s">
        <v>171</v>
      </c>
      <c r="F6774" t="s">
        <v>13</v>
      </c>
      <c r="G6774" t="s">
        <v>788</v>
      </c>
      <c r="H6774" s="1">
        <v>0</v>
      </c>
      <c r="I6774">
        <v>1</v>
      </c>
      <c r="J6774" s="3">
        <v>43744</v>
      </c>
      <c r="K6774" t="s">
        <v>6310</v>
      </c>
      <c r="L6774" t="s">
        <v>102</v>
      </c>
      <c r="M6774">
        <v>10009</v>
      </c>
      <c r="N6774">
        <v>1684</v>
      </c>
      <c r="O6774" t="s">
        <v>3428</v>
      </c>
      <c r="P6774" s="4">
        <v>20</v>
      </c>
      <c r="Q6774" s="4">
        <v>1</v>
      </c>
      <c r="R6774" t="s">
        <v>104</v>
      </c>
      <c r="T6774" s="2">
        <v>20.09</v>
      </c>
      <c r="U6774" s="4">
        <v>41</v>
      </c>
      <c r="V6774" t="s">
        <v>33</v>
      </c>
      <c r="W6774" s="3">
        <v>43749</v>
      </c>
      <c r="X6774" t="s">
        <v>39</v>
      </c>
      <c r="Y6774" t="s">
        <v>175</v>
      </c>
      <c r="Z6774" t="s">
        <v>64</v>
      </c>
    </row>
    <row r="6775" spans="1:26" x14ac:dyDescent="0.25">
      <c r="A6775">
        <v>4</v>
      </c>
      <c r="B6775" t="s">
        <v>43</v>
      </c>
      <c r="C6775">
        <v>6</v>
      </c>
      <c r="D6775" t="s">
        <v>26</v>
      </c>
      <c r="E6775" t="s">
        <v>171</v>
      </c>
      <c r="F6775" t="s">
        <v>13</v>
      </c>
      <c r="G6775" t="s">
        <v>5244</v>
      </c>
      <c r="H6775" s="1">
        <v>0</v>
      </c>
      <c r="I6775">
        <v>1</v>
      </c>
      <c r="J6775" s="3">
        <v>43793</v>
      </c>
      <c r="K6775" t="s">
        <v>5623</v>
      </c>
      <c r="L6775" t="s">
        <v>102</v>
      </c>
      <c r="M6775">
        <v>10035</v>
      </c>
      <c r="N6775">
        <v>96</v>
      </c>
      <c r="O6775" t="s">
        <v>8225</v>
      </c>
      <c r="P6775" s="4">
        <v>3</v>
      </c>
      <c r="Q6775" s="4">
        <v>1</v>
      </c>
      <c r="R6775" t="s">
        <v>104</v>
      </c>
      <c r="T6775" s="2">
        <v>2.88</v>
      </c>
      <c r="U6775" s="4">
        <v>6</v>
      </c>
      <c r="V6775" t="s">
        <v>33</v>
      </c>
      <c r="W6775" s="3">
        <v>43797</v>
      </c>
      <c r="X6775" t="s">
        <v>39</v>
      </c>
      <c r="Y6775" t="s">
        <v>175</v>
      </c>
      <c r="Z6775" t="s">
        <v>64</v>
      </c>
    </row>
    <row r="6776" spans="1:26" x14ac:dyDescent="0.25">
      <c r="A6776">
        <v>6</v>
      </c>
      <c r="B6776" t="s">
        <v>10</v>
      </c>
      <c r="C6776">
        <v>6</v>
      </c>
      <c r="D6776" t="s">
        <v>26</v>
      </c>
      <c r="E6776" t="s">
        <v>241</v>
      </c>
      <c r="F6776" t="s">
        <v>13</v>
      </c>
      <c r="G6776" t="s">
        <v>808</v>
      </c>
      <c r="H6776" s="1">
        <v>0</v>
      </c>
      <c r="I6776">
        <v>1</v>
      </c>
      <c r="J6776" s="3">
        <v>43819</v>
      </c>
      <c r="K6776" t="s">
        <v>6311</v>
      </c>
      <c r="L6776" t="s">
        <v>102</v>
      </c>
      <c r="M6776">
        <v>14609</v>
      </c>
      <c r="N6776">
        <v>1832</v>
      </c>
      <c r="O6776" t="s">
        <v>2983</v>
      </c>
      <c r="P6776" s="4">
        <v>3</v>
      </c>
      <c r="Q6776" s="4">
        <v>1</v>
      </c>
      <c r="R6776" t="s">
        <v>104</v>
      </c>
      <c r="T6776" s="2">
        <v>3.11</v>
      </c>
      <c r="U6776" s="4">
        <v>6</v>
      </c>
      <c r="V6776" t="s">
        <v>33</v>
      </c>
      <c r="W6776" s="3">
        <v>43825</v>
      </c>
      <c r="X6776" t="s">
        <v>39</v>
      </c>
      <c r="Y6776" t="s">
        <v>175</v>
      </c>
      <c r="Z6776" t="s">
        <v>64</v>
      </c>
    </row>
    <row r="6777" spans="1:26" x14ac:dyDescent="0.25">
      <c r="A6777">
        <v>5</v>
      </c>
      <c r="B6777" t="s">
        <v>43</v>
      </c>
      <c r="C6777">
        <v>6</v>
      </c>
      <c r="D6777" t="s">
        <v>26</v>
      </c>
      <c r="E6777" t="s">
        <v>171</v>
      </c>
      <c r="F6777" t="s">
        <v>13</v>
      </c>
      <c r="G6777" t="s">
        <v>5715</v>
      </c>
      <c r="H6777" s="1">
        <v>0</v>
      </c>
      <c r="I6777">
        <v>1</v>
      </c>
      <c r="J6777" s="3">
        <v>43208</v>
      </c>
      <c r="K6777" t="s">
        <v>6312</v>
      </c>
      <c r="L6777" t="s">
        <v>102</v>
      </c>
      <c r="M6777">
        <v>10009</v>
      </c>
      <c r="N6777">
        <v>73</v>
      </c>
      <c r="O6777" t="s">
        <v>8280</v>
      </c>
      <c r="P6777" s="4">
        <v>2</v>
      </c>
      <c r="Q6777" s="4">
        <v>1</v>
      </c>
      <c r="R6777" t="s">
        <v>104</v>
      </c>
      <c r="T6777" s="2">
        <v>1.85</v>
      </c>
      <c r="U6777" s="4">
        <v>7</v>
      </c>
      <c r="V6777" t="s">
        <v>33</v>
      </c>
      <c r="W6777" s="3">
        <v>43213</v>
      </c>
      <c r="X6777" t="s">
        <v>39</v>
      </c>
      <c r="Y6777" t="s">
        <v>175</v>
      </c>
      <c r="Z6777" t="s">
        <v>356</v>
      </c>
    </row>
    <row r="6778" spans="1:26" x14ac:dyDescent="0.25">
      <c r="A6778">
        <v>4</v>
      </c>
      <c r="B6778" t="s">
        <v>43</v>
      </c>
      <c r="C6778">
        <v>6</v>
      </c>
      <c r="D6778" t="s">
        <v>26</v>
      </c>
      <c r="E6778" t="s">
        <v>5567</v>
      </c>
      <c r="F6778" t="s">
        <v>13</v>
      </c>
      <c r="G6778" t="s">
        <v>5375</v>
      </c>
      <c r="H6778" s="1">
        <v>0</v>
      </c>
      <c r="I6778">
        <v>1</v>
      </c>
      <c r="J6778" s="3">
        <v>42586</v>
      </c>
      <c r="K6778" t="s">
        <v>6313</v>
      </c>
      <c r="L6778" t="s">
        <v>102</v>
      </c>
      <c r="M6778">
        <v>4401</v>
      </c>
      <c r="N6778">
        <v>611</v>
      </c>
      <c r="O6778" t="s">
        <v>1095</v>
      </c>
      <c r="P6778" s="4">
        <v>28</v>
      </c>
      <c r="Q6778" s="4">
        <v>2</v>
      </c>
      <c r="R6778" t="s">
        <v>104</v>
      </c>
      <c r="T6778" s="2">
        <v>27.53</v>
      </c>
      <c r="U6778" s="4">
        <v>102</v>
      </c>
      <c r="V6778" t="s">
        <v>33</v>
      </c>
      <c r="W6778" s="3">
        <v>42590</v>
      </c>
      <c r="X6778" t="s">
        <v>39</v>
      </c>
      <c r="Y6778" t="s">
        <v>5569</v>
      </c>
      <c r="Z6778" t="s">
        <v>56</v>
      </c>
    </row>
    <row r="6779" spans="1:26" x14ac:dyDescent="0.25">
      <c r="A6779">
        <v>4</v>
      </c>
      <c r="B6779" t="s">
        <v>43</v>
      </c>
      <c r="C6779">
        <v>6</v>
      </c>
      <c r="D6779" t="s">
        <v>26</v>
      </c>
      <c r="E6779" t="s">
        <v>5564</v>
      </c>
      <c r="F6779" t="s">
        <v>13</v>
      </c>
      <c r="G6779" t="s">
        <v>5228</v>
      </c>
      <c r="H6779" s="1">
        <v>0</v>
      </c>
      <c r="I6779">
        <v>1</v>
      </c>
      <c r="J6779" s="3">
        <v>42988</v>
      </c>
      <c r="K6779" t="s">
        <v>5565</v>
      </c>
      <c r="L6779" t="s">
        <v>102</v>
      </c>
      <c r="M6779">
        <v>2151</v>
      </c>
      <c r="N6779">
        <v>615</v>
      </c>
      <c r="O6779" t="s">
        <v>2858</v>
      </c>
      <c r="P6779" s="4">
        <v>16</v>
      </c>
      <c r="Q6779" s="4">
        <v>2</v>
      </c>
      <c r="R6779" t="s">
        <v>104</v>
      </c>
      <c r="T6779" s="2">
        <v>16.11</v>
      </c>
      <c r="U6779" s="4">
        <v>62</v>
      </c>
      <c r="V6779" t="s">
        <v>33</v>
      </c>
      <c r="W6779" s="3">
        <v>42992</v>
      </c>
      <c r="X6779" t="s">
        <v>39</v>
      </c>
      <c r="Y6779" t="s">
        <v>744</v>
      </c>
      <c r="Z6779" t="s">
        <v>56</v>
      </c>
    </row>
    <row r="6780" spans="1:26" x14ac:dyDescent="0.25">
      <c r="A6780">
        <v>4</v>
      </c>
      <c r="B6780" t="s">
        <v>43</v>
      </c>
      <c r="C6780">
        <v>6</v>
      </c>
      <c r="D6780" t="s">
        <v>26</v>
      </c>
      <c r="E6780" t="s">
        <v>3217</v>
      </c>
      <c r="F6780" t="s">
        <v>13</v>
      </c>
      <c r="G6780" t="s">
        <v>5236</v>
      </c>
      <c r="H6780" s="1">
        <v>0</v>
      </c>
      <c r="I6780">
        <v>1</v>
      </c>
      <c r="J6780" s="3">
        <v>42675</v>
      </c>
      <c r="K6780" t="s">
        <v>6314</v>
      </c>
      <c r="L6780" t="s">
        <v>102</v>
      </c>
      <c r="M6780">
        <v>7050</v>
      </c>
      <c r="N6780">
        <v>663</v>
      </c>
      <c r="O6780" t="s">
        <v>1186</v>
      </c>
      <c r="P6780" s="4">
        <v>22</v>
      </c>
      <c r="Q6780" s="4">
        <v>2</v>
      </c>
      <c r="R6780" t="s">
        <v>104</v>
      </c>
      <c r="T6780" s="2">
        <v>22.07</v>
      </c>
      <c r="U6780" s="4">
        <v>76</v>
      </c>
      <c r="V6780" t="s">
        <v>33</v>
      </c>
      <c r="W6780" s="3">
        <v>42679</v>
      </c>
      <c r="X6780" t="s">
        <v>39</v>
      </c>
      <c r="Y6780" t="s">
        <v>485</v>
      </c>
      <c r="Z6780" t="s">
        <v>56</v>
      </c>
    </row>
    <row r="6781" spans="1:26" x14ac:dyDescent="0.25">
      <c r="A6781">
        <v>4</v>
      </c>
      <c r="B6781" t="s">
        <v>43</v>
      </c>
      <c r="C6781">
        <v>6</v>
      </c>
      <c r="D6781" t="s">
        <v>26</v>
      </c>
      <c r="E6781" t="s">
        <v>1523</v>
      </c>
      <c r="F6781" t="s">
        <v>13</v>
      </c>
      <c r="G6781" t="s">
        <v>5364</v>
      </c>
      <c r="H6781" s="1">
        <v>0</v>
      </c>
      <c r="I6781">
        <v>1</v>
      </c>
      <c r="J6781" s="3">
        <v>43298</v>
      </c>
      <c r="K6781" t="s">
        <v>6309</v>
      </c>
      <c r="L6781" t="s">
        <v>102</v>
      </c>
      <c r="M6781">
        <v>8861</v>
      </c>
      <c r="N6781">
        <v>949</v>
      </c>
      <c r="O6781" t="s">
        <v>3303</v>
      </c>
      <c r="P6781" s="4">
        <v>46</v>
      </c>
      <c r="Q6781" s="4">
        <v>2</v>
      </c>
      <c r="R6781" t="s">
        <v>104</v>
      </c>
      <c r="T6781" s="2">
        <v>45.54</v>
      </c>
      <c r="U6781" s="4">
        <v>163</v>
      </c>
      <c r="V6781" t="s">
        <v>33</v>
      </c>
      <c r="W6781" s="3">
        <v>43302</v>
      </c>
      <c r="X6781" t="s">
        <v>39</v>
      </c>
      <c r="Y6781" t="s">
        <v>485</v>
      </c>
      <c r="Z6781" t="s">
        <v>56</v>
      </c>
    </row>
    <row r="6782" spans="1:26" x14ac:dyDescent="0.25">
      <c r="A6782">
        <v>4</v>
      </c>
      <c r="B6782" t="s">
        <v>43</v>
      </c>
      <c r="C6782">
        <v>6</v>
      </c>
      <c r="D6782" t="s">
        <v>26</v>
      </c>
      <c r="E6782" t="s">
        <v>700</v>
      </c>
      <c r="F6782" t="s">
        <v>13</v>
      </c>
      <c r="G6782" t="s">
        <v>5381</v>
      </c>
      <c r="H6782" s="1">
        <v>0</v>
      </c>
      <c r="I6782">
        <v>1</v>
      </c>
      <c r="J6782" s="3">
        <v>42621</v>
      </c>
      <c r="K6782" t="s">
        <v>6315</v>
      </c>
      <c r="L6782" t="s">
        <v>102</v>
      </c>
      <c r="M6782">
        <v>11561</v>
      </c>
      <c r="N6782">
        <v>336</v>
      </c>
      <c r="O6782" t="s">
        <v>2784</v>
      </c>
      <c r="P6782" s="4">
        <v>4</v>
      </c>
      <c r="Q6782" s="4">
        <v>2</v>
      </c>
      <c r="R6782" t="s">
        <v>104</v>
      </c>
      <c r="T6782" s="2">
        <v>4.2</v>
      </c>
      <c r="U6782" s="4">
        <v>17</v>
      </c>
      <c r="V6782" t="s">
        <v>33</v>
      </c>
      <c r="W6782" s="3">
        <v>42625</v>
      </c>
      <c r="X6782" t="s">
        <v>39</v>
      </c>
      <c r="Y6782" t="s">
        <v>175</v>
      </c>
      <c r="Z6782" t="s">
        <v>56</v>
      </c>
    </row>
    <row r="6783" spans="1:26" x14ac:dyDescent="0.25">
      <c r="A6783">
        <v>5</v>
      </c>
      <c r="B6783" t="s">
        <v>43</v>
      </c>
      <c r="C6783">
        <v>6</v>
      </c>
      <c r="D6783" t="s">
        <v>26</v>
      </c>
      <c r="E6783" t="s">
        <v>1550</v>
      </c>
      <c r="F6783" t="s">
        <v>13</v>
      </c>
      <c r="G6783" t="s">
        <v>5323</v>
      </c>
      <c r="H6783" s="1">
        <v>0</v>
      </c>
      <c r="I6783">
        <v>1</v>
      </c>
      <c r="J6783" s="3">
        <v>42488</v>
      </c>
      <c r="K6783" t="s">
        <v>6308</v>
      </c>
      <c r="L6783" t="s">
        <v>102</v>
      </c>
      <c r="M6783">
        <v>21215</v>
      </c>
      <c r="N6783">
        <v>341</v>
      </c>
      <c r="O6783" t="s">
        <v>6316</v>
      </c>
      <c r="P6783" s="4">
        <v>1</v>
      </c>
      <c r="Q6783" s="4">
        <v>2</v>
      </c>
      <c r="R6783" t="s">
        <v>104</v>
      </c>
      <c r="T6783" s="2">
        <v>1.5</v>
      </c>
      <c r="U6783" s="4">
        <v>5</v>
      </c>
      <c r="V6783" t="s">
        <v>33</v>
      </c>
      <c r="W6783" s="3">
        <v>42493</v>
      </c>
      <c r="X6783" t="s">
        <v>39</v>
      </c>
      <c r="Y6783" t="s">
        <v>1549</v>
      </c>
      <c r="Z6783" t="s">
        <v>49</v>
      </c>
    </row>
    <row r="6784" spans="1:26" x14ac:dyDescent="0.25">
      <c r="A6784">
        <v>5</v>
      </c>
      <c r="B6784" t="s">
        <v>43</v>
      </c>
      <c r="C6784">
        <v>6</v>
      </c>
      <c r="D6784" t="s">
        <v>26</v>
      </c>
      <c r="E6784" t="s">
        <v>879</v>
      </c>
      <c r="F6784" t="s">
        <v>13</v>
      </c>
      <c r="G6784" t="s">
        <v>5291</v>
      </c>
      <c r="H6784" s="1">
        <v>0</v>
      </c>
      <c r="I6784">
        <v>1</v>
      </c>
      <c r="J6784" s="3">
        <v>42752</v>
      </c>
      <c r="K6784" t="s">
        <v>6317</v>
      </c>
      <c r="L6784" t="s">
        <v>102</v>
      </c>
      <c r="M6784">
        <v>1841</v>
      </c>
      <c r="N6784">
        <v>245</v>
      </c>
      <c r="O6784" t="s">
        <v>3837</v>
      </c>
      <c r="P6784" s="4">
        <v>2</v>
      </c>
      <c r="Q6784" s="4">
        <v>2</v>
      </c>
      <c r="R6784" t="s">
        <v>104</v>
      </c>
      <c r="T6784" s="2">
        <v>2</v>
      </c>
      <c r="U6784" s="4">
        <v>7</v>
      </c>
      <c r="V6784" t="s">
        <v>33</v>
      </c>
      <c r="W6784" s="3">
        <v>42757</v>
      </c>
      <c r="X6784" t="s">
        <v>39</v>
      </c>
      <c r="Y6784" t="s">
        <v>744</v>
      </c>
      <c r="Z6784" t="s">
        <v>49</v>
      </c>
    </row>
    <row r="6785" spans="1:26" x14ac:dyDescent="0.25">
      <c r="A6785">
        <v>4</v>
      </c>
      <c r="B6785" t="s">
        <v>43</v>
      </c>
      <c r="C6785">
        <v>6</v>
      </c>
      <c r="D6785" t="s">
        <v>26</v>
      </c>
      <c r="E6785" t="s">
        <v>171</v>
      </c>
      <c r="F6785" t="s">
        <v>13</v>
      </c>
      <c r="G6785" t="s">
        <v>5561</v>
      </c>
      <c r="H6785" s="1">
        <v>0</v>
      </c>
      <c r="I6785">
        <v>1</v>
      </c>
      <c r="J6785" s="3">
        <v>43710</v>
      </c>
      <c r="K6785" t="s">
        <v>5573</v>
      </c>
      <c r="L6785" t="s">
        <v>102</v>
      </c>
      <c r="M6785">
        <v>10009</v>
      </c>
      <c r="N6785">
        <v>1139</v>
      </c>
      <c r="O6785" t="s">
        <v>785</v>
      </c>
      <c r="P6785" s="4">
        <v>6</v>
      </c>
      <c r="Q6785" s="4">
        <v>2</v>
      </c>
      <c r="R6785" t="s">
        <v>104</v>
      </c>
      <c r="T6785" s="2">
        <v>6.47</v>
      </c>
      <c r="U6785" s="4">
        <v>23</v>
      </c>
      <c r="V6785" t="s">
        <v>33</v>
      </c>
      <c r="W6785" s="3">
        <v>43714</v>
      </c>
      <c r="X6785" t="s">
        <v>39</v>
      </c>
      <c r="Y6785" t="s">
        <v>175</v>
      </c>
      <c r="Z6785" t="s">
        <v>49</v>
      </c>
    </row>
    <row r="6786" spans="1:26" x14ac:dyDescent="0.25">
      <c r="A6786">
        <v>5</v>
      </c>
      <c r="B6786" t="s">
        <v>43</v>
      </c>
      <c r="C6786">
        <v>6</v>
      </c>
      <c r="D6786" t="s">
        <v>26</v>
      </c>
      <c r="E6786" t="s">
        <v>316</v>
      </c>
      <c r="F6786" t="s">
        <v>13</v>
      </c>
      <c r="G6786" t="s">
        <v>608</v>
      </c>
      <c r="H6786" s="1">
        <v>0</v>
      </c>
      <c r="I6786">
        <v>1</v>
      </c>
      <c r="J6786" s="3">
        <v>42570</v>
      </c>
      <c r="K6786" t="s">
        <v>5639</v>
      </c>
      <c r="L6786" t="s">
        <v>102</v>
      </c>
      <c r="M6786">
        <v>6010</v>
      </c>
      <c r="N6786">
        <v>177</v>
      </c>
      <c r="O6786" t="s">
        <v>8281</v>
      </c>
      <c r="P6786" s="4">
        <v>10</v>
      </c>
      <c r="Q6786" s="4">
        <v>2</v>
      </c>
      <c r="R6786" t="s">
        <v>104</v>
      </c>
      <c r="T6786" s="2">
        <v>9.6</v>
      </c>
      <c r="U6786" s="4">
        <v>21</v>
      </c>
      <c r="V6786" t="s">
        <v>33</v>
      </c>
      <c r="W6786" s="3">
        <v>42575</v>
      </c>
      <c r="X6786" t="s">
        <v>39</v>
      </c>
      <c r="Y6786" t="s">
        <v>461</v>
      </c>
      <c r="Z6786" t="s">
        <v>54</v>
      </c>
    </row>
    <row r="6787" spans="1:26" x14ac:dyDescent="0.25">
      <c r="A6787">
        <v>5</v>
      </c>
      <c r="B6787" t="s">
        <v>43</v>
      </c>
      <c r="C6787">
        <v>6</v>
      </c>
      <c r="D6787" t="s">
        <v>26</v>
      </c>
      <c r="E6787" t="s">
        <v>1539</v>
      </c>
      <c r="F6787" t="s">
        <v>13</v>
      </c>
      <c r="G6787" t="s">
        <v>1428</v>
      </c>
      <c r="H6787" s="1">
        <v>0</v>
      </c>
      <c r="I6787">
        <v>1</v>
      </c>
      <c r="J6787" s="3">
        <v>43268</v>
      </c>
      <c r="K6787" t="s">
        <v>6318</v>
      </c>
      <c r="L6787" t="s">
        <v>102</v>
      </c>
      <c r="M6787">
        <v>6708</v>
      </c>
      <c r="N6787">
        <v>902</v>
      </c>
      <c r="O6787" t="s">
        <v>2853</v>
      </c>
      <c r="P6787" s="4">
        <v>4</v>
      </c>
      <c r="Q6787" s="4">
        <v>2</v>
      </c>
      <c r="R6787" t="s">
        <v>104</v>
      </c>
      <c r="T6787" s="2">
        <v>3.74</v>
      </c>
      <c r="U6787" s="4">
        <v>8</v>
      </c>
      <c r="V6787" t="s">
        <v>33</v>
      </c>
      <c r="W6787" s="3">
        <v>43273</v>
      </c>
      <c r="X6787" t="s">
        <v>39</v>
      </c>
      <c r="Y6787" t="s">
        <v>461</v>
      </c>
      <c r="Z6787" t="s">
        <v>54</v>
      </c>
    </row>
    <row r="6788" spans="1:26" x14ac:dyDescent="0.25">
      <c r="A6788">
        <v>5</v>
      </c>
      <c r="B6788" t="s">
        <v>43</v>
      </c>
      <c r="C6788">
        <v>6</v>
      </c>
      <c r="D6788" t="s">
        <v>26</v>
      </c>
      <c r="E6788" t="s">
        <v>1550</v>
      </c>
      <c r="F6788" t="s">
        <v>13</v>
      </c>
      <c r="G6788" t="s">
        <v>5323</v>
      </c>
      <c r="H6788" s="1">
        <v>0</v>
      </c>
      <c r="I6788">
        <v>1</v>
      </c>
      <c r="J6788" s="3">
        <v>42488</v>
      </c>
      <c r="K6788" t="s">
        <v>6308</v>
      </c>
      <c r="L6788" t="s">
        <v>102</v>
      </c>
      <c r="M6788">
        <v>21215</v>
      </c>
      <c r="N6788">
        <v>43</v>
      </c>
      <c r="O6788" t="s">
        <v>8233</v>
      </c>
      <c r="P6788" s="4">
        <v>9</v>
      </c>
      <c r="Q6788" s="4">
        <v>2</v>
      </c>
      <c r="R6788" t="s">
        <v>104</v>
      </c>
      <c r="T6788" s="2">
        <v>9.39</v>
      </c>
      <c r="U6788" s="4">
        <v>21</v>
      </c>
      <c r="V6788" t="s">
        <v>33</v>
      </c>
      <c r="W6788" s="3">
        <v>42493</v>
      </c>
      <c r="X6788" t="s">
        <v>39</v>
      </c>
      <c r="Y6788" t="s">
        <v>1549</v>
      </c>
      <c r="Z6788" t="s">
        <v>54</v>
      </c>
    </row>
    <row r="6789" spans="1:26" x14ac:dyDescent="0.25">
      <c r="A6789">
        <v>5</v>
      </c>
      <c r="B6789" t="s">
        <v>43</v>
      </c>
      <c r="C6789">
        <v>6</v>
      </c>
      <c r="D6789" t="s">
        <v>26</v>
      </c>
      <c r="E6789" t="s">
        <v>5564</v>
      </c>
      <c r="F6789" t="s">
        <v>13</v>
      </c>
      <c r="G6789" t="s">
        <v>5383</v>
      </c>
      <c r="H6789" s="1">
        <v>0</v>
      </c>
      <c r="I6789">
        <v>1</v>
      </c>
      <c r="J6789" s="3">
        <v>42461</v>
      </c>
      <c r="K6789" t="s">
        <v>6319</v>
      </c>
      <c r="L6789" t="s">
        <v>102</v>
      </c>
      <c r="M6789">
        <v>2151</v>
      </c>
      <c r="N6789">
        <v>1850</v>
      </c>
      <c r="O6789" t="s">
        <v>3958</v>
      </c>
      <c r="P6789" s="4">
        <v>3</v>
      </c>
      <c r="Q6789" s="4">
        <v>2</v>
      </c>
      <c r="R6789" t="s">
        <v>104</v>
      </c>
      <c r="T6789" s="2">
        <v>3.06</v>
      </c>
      <c r="U6789" s="4">
        <v>6</v>
      </c>
      <c r="V6789" t="s">
        <v>33</v>
      </c>
      <c r="W6789" s="3">
        <v>42466</v>
      </c>
      <c r="X6789" t="s">
        <v>39</v>
      </c>
      <c r="Y6789" t="s">
        <v>744</v>
      </c>
      <c r="Z6789" t="s">
        <v>54</v>
      </c>
    </row>
    <row r="6790" spans="1:26" x14ac:dyDescent="0.25">
      <c r="A6790">
        <v>6</v>
      </c>
      <c r="B6790" t="s">
        <v>10</v>
      </c>
      <c r="C6790">
        <v>6</v>
      </c>
      <c r="D6790" t="s">
        <v>26</v>
      </c>
      <c r="E6790" t="s">
        <v>604</v>
      </c>
      <c r="F6790" t="s">
        <v>13</v>
      </c>
      <c r="G6790" t="s">
        <v>705</v>
      </c>
      <c r="H6790" s="1">
        <v>0</v>
      </c>
      <c r="I6790">
        <v>1</v>
      </c>
      <c r="J6790" s="3">
        <v>43452</v>
      </c>
      <c r="K6790" t="s">
        <v>6320</v>
      </c>
      <c r="L6790" t="s">
        <v>102</v>
      </c>
      <c r="M6790">
        <v>7960</v>
      </c>
      <c r="N6790">
        <v>687</v>
      </c>
      <c r="O6790" t="s">
        <v>2769</v>
      </c>
      <c r="P6790" s="4">
        <v>843</v>
      </c>
      <c r="Q6790" s="4">
        <v>2</v>
      </c>
      <c r="R6790" t="s">
        <v>104</v>
      </c>
      <c r="T6790" s="2">
        <v>843.17</v>
      </c>
      <c r="U6790" s="4">
        <v>1794</v>
      </c>
      <c r="V6790" t="s">
        <v>33</v>
      </c>
      <c r="W6790" s="3">
        <v>43458</v>
      </c>
      <c r="X6790" t="s">
        <v>39</v>
      </c>
      <c r="Y6790" t="s">
        <v>485</v>
      </c>
      <c r="Z6790" t="s">
        <v>54</v>
      </c>
    </row>
    <row r="6791" spans="1:26" x14ac:dyDescent="0.25">
      <c r="A6791">
        <v>5</v>
      </c>
      <c r="B6791" t="s">
        <v>43</v>
      </c>
      <c r="C6791">
        <v>6</v>
      </c>
      <c r="D6791" t="s">
        <v>26</v>
      </c>
      <c r="E6791" t="s">
        <v>171</v>
      </c>
      <c r="F6791" t="s">
        <v>13</v>
      </c>
      <c r="G6791" t="s">
        <v>5526</v>
      </c>
      <c r="H6791" s="1">
        <v>0</v>
      </c>
      <c r="I6791">
        <v>1</v>
      </c>
      <c r="J6791" s="3">
        <v>42740</v>
      </c>
      <c r="K6791" t="s">
        <v>6321</v>
      </c>
      <c r="L6791" t="s">
        <v>102</v>
      </c>
      <c r="M6791">
        <v>10009</v>
      </c>
      <c r="N6791">
        <v>4</v>
      </c>
      <c r="O6791" t="s">
        <v>8244</v>
      </c>
      <c r="P6791" s="4">
        <v>8</v>
      </c>
      <c r="Q6791" s="4">
        <v>2</v>
      </c>
      <c r="R6791" t="s">
        <v>104</v>
      </c>
      <c r="T6791" s="2">
        <v>8.2200000000000006</v>
      </c>
      <c r="U6791" s="4">
        <v>17</v>
      </c>
      <c r="V6791" t="s">
        <v>33</v>
      </c>
      <c r="W6791" s="3">
        <v>42745</v>
      </c>
      <c r="X6791" t="s">
        <v>39</v>
      </c>
      <c r="Y6791" t="s">
        <v>175</v>
      </c>
      <c r="Z6791" t="s">
        <v>119</v>
      </c>
    </row>
    <row r="6792" spans="1:26" x14ac:dyDescent="0.25">
      <c r="A6792">
        <v>4</v>
      </c>
      <c r="B6792" t="s">
        <v>43</v>
      </c>
      <c r="C6792">
        <v>6</v>
      </c>
      <c r="D6792" t="s">
        <v>26</v>
      </c>
      <c r="E6792" t="s">
        <v>171</v>
      </c>
      <c r="F6792" t="s">
        <v>13</v>
      </c>
      <c r="G6792" t="s">
        <v>5236</v>
      </c>
      <c r="H6792" s="1">
        <v>0</v>
      </c>
      <c r="I6792">
        <v>1</v>
      </c>
      <c r="J6792" s="3">
        <v>43797</v>
      </c>
      <c r="K6792" t="s">
        <v>6322</v>
      </c>
      <c r="L6792" t="s">
        <v>102</v>
      </c>
      <c r="M6792">
        <v>10035</v>
      </c>
      <c r="N6792">
        <v>343</v>
      </c>
      <c r="O6792" t="s">
        <v>3226</v>
      </c>
      <c r="P6792" s="4">
        <v>36</v>
      </c>
      <c r="Q6792" s="4">
        <v>2</v>
      </c>
      <c r="R6792" t="s">
        <v>104</v>
      </c>
      <c r="T6792" s="2">
        <v>35.979999999999997</v>
      </c>
      <c r="U6792" s="4">
        <v>80</v>
      </c>
      <c r="V6792" t="s">
        <v>33</v>
      </c>
      <c r="W6792" s="3">
        <v>43801</v>
      </c>
      <c r="X6792" t="s">
        <v>39</v>
      </c>
      <c r="Y6792" t="s">
        <v>175</v>
      </c>
      <c r="Z6792" t="s">
        <v>119</v>
      </c>
    </row>
    <row r="6793" spans="1:26" x14ac:dyDescent="0.25">
      <c r="A6793">
        <v>6</v>
      </c>
      <c r="B6793" t="s">
        <v>10</v>
      </c>
      <c r="C6793">
        <v>6</v>
      </c>
      <c r="D6793" t="s">
        <v>26</v>
      </c>
      <c r="E6793" t="s">
        <v>320</v>
      </c>
      <c r="F6793" t="s">
        <v>13</v>
      </c>
      <c r="G6793" t="s">
        <v>5610</v>
      </c>
      <c r="H6793" s="1">
        <v>0</v>
      </c>
      <c r="I6793">
        <v>1</v>
      </c>
      <c r="J6793" s="3">
        <v>42693</v>
      </c>
      <c r="K6793" t="s">
        <v>5611</v>
      </c>
      <c r="L6793" t="s">
        <v>102</v>
      </c>
      <c r="M6793">
        <v>19805</v>
      </c>
      <c r="N6793">
        <v>208</v>
      </c>
      <c r="O6793" t="s">
        <v>2978</v>
      </c>
      <c r="P6793" s="4">
        <v>5</v>
      </c>
      <c r="Q6793" s="4">
        <v>2</v>
      </c>
      <c r="R6793" t="s">
        <v>104</v>
      </c>
      <c r="T6793" s="2">
        <v>4.58</v>
      </c>
      <c r="U6793" s="4">
        <v>10</v>
      </c>
      <c r="V6793" t="s">
        <v>33</v>
      </c>
      <c r="W6793" s="3">
        <v>42699</v>
      </c>
      <c r="X6793" t="s">
        <v>39</v>
      </c>
      <c r="Y6793" t="s">
        <v>161</v>
      </c>
      <c r="Z6793" t="s">
        <v>35</v>
      </c>
    </row>
    <row r="6794" spans="1:26" x14ac:dyDescent="0.25">
      <c r="A6794">
        <v>4</v>
      </c>
      <c r="B6794" t="s">
        <v>43</v>
      </c>
      <c r="C6794">
        <v>6</v>
      </c>
      <c r="D6794" t="s">
        <v>26</v>
      </c>
      <c r="E6794" t="s">
        <v>171</v>
      </c>
      <c r="F6794" t="s">
        <v>13</v>
      </c>
      <c r="G6794" t="s">
        <v>709</v>
      </c>
      <c r="H6794" s="1">
        <v>0</v>
      </c>
      <c r="I6794">
        <v>1</v>
      </c>
      <c r="J6794" s="3">
        <v>43507</v>
      </c>
      <c r="K6794" t="s">
        <v>6323</v>
      </c>
      <c r="L6794" t="s">
        <v>102</v>
      </c>
      <c r="M6794">
        <v>10024</v>
      </c>
      <c r="N6794">
        <v>180</v>
      </c>
      <c r="O6794" t="s">
        <v>1129</v>
      </c>
      <c r="P6794" s="4">
        <v>10</v>
      </c>
      <c r="Q6794" s="4">
        <v>2</v>
      </c>
      <c r="R6794" t="s">
        <v>104</v>
      </c>
      <c r="T6794" s="2">
        <v>9.94</v>
      </c>
      <c r="U6794" s="4">
        <v>21</v>
      </c>
      <c r="V6794" t="s">
        <v>33</v>
      </c>
      <c r="W6794" s="3">
        <v>43511</v>
      </c>
      <c r="X6794" t="s">
        <v>39</v>
      </c>
      <c r="Y6794" t="s">
        <v>175</v>
      </c>
      <c r="Z6794" t="s">
        <v>35</v>
      </c>
    </row>
    <row r="6795" spans="1:26" x14ac:dyDescent="0.25">
      <c r="A6795">
        <v>4</v>
      </c>
      <c r="B6795" t="s">
        <v>43</v>
      </c>
      <c r="C6795">
        <v>6</v>
      </c>
      <c r="D6795" t="s">
        <v>26</v>
      </c>
      <c r="E6795" t="s">
        <v>171</v>
      </c>
      <c r="F6795" t="s">
        <v>13</v>
      </c>
      <c r="G6795" t="s">
        <v>5421</v>
      </c>
      <c r="H6795" s="1">
        <v>0</v>
      </c>
      <c r="I6795">
        <v>1</v>
      </c>
      <c r="J6795" s="3">
        <v>43191</v>
      </c>
      <c r="K6795" t="s">
        <v>6324</v>
      </c>
      <c r="L6795" t="s">
        <v>102</v>
      </c>
      <c r="M6795">
        <v>10035</v>
      </c>
      <c r="N6795">
        <v>180</v>
      </c>
      <c r="O6795" t="s">
        <v>1129</v>
      </c>
      <c r="P6795" s="4">
        <v>10</v>
      </c>
      <c r="Q6795" s="4">
        <v>2</v>
      </c>
      <c r="R6795" t="s">
        <v>104</v>
      </c>
      <c r="T6795" s="2">
        <v>9.94</v>
      </c>
      <c r="U6795" s="4">
        <v>21</v>
      </c>
      <c r="V6795" t="s">
        <v>33</v>
      </c>
      <c r="W6795" s="3">
        <v>43195</v>
      </c>
      <c r="X6795" t="s">
        <v>39</v>
      </c>
      <c r="Y6795" t="s">
        <v>175</v>
      </c>
      <c r="Z6795" t="s">
        <v>35</v>
      </c>
    </row>
    <row r="6796" spans="1:26" x14ac:dyDescent="0.25">
      <c r="A6796">
        <v>4</v>
      </c>
      <c r="B6796" t="s">
        <v>43</v>
      </c>
      <c r="C6796">
        <v>6</v>
      </c>
      <c r="D6796" t="s">
        <v>26</v>
      </c>
      <c r="E6796" t="s">
        <v>375</v>
      </c>
      <c r="F6796" t="s">
        <v>13</v>
      </c>
      <c r="G6796" t="s">
        <v>601</v>
      </c>
      <c r="H6796" s="1">
        <v>0</v>
      </c>
      <c r="I6796">
        <v>1</v>
      </c>
      <c r="J6796" s="3">
        <v>42925</v>
      </c>
      <c r="K6796" t="s">
        <v>6325</v>
      </c>
      <c r="L6796" t="s">
        <v>102</v>
      </c>
      <c r="M6796">
        <v>2038</v>
      </c>
      <c r="N6796">
        <v>1576</v>
      </c>
      <c r="O6796" t="s">
        <v>3652</v>
      </c>
      <c r="P6796" s="4">
        <v>3</v>
      </c>
      <c r="Q6796" s="4">
        <v>2</v>
      </c>
      <c r="R6796" t="s">
        <v>104</v>
      </c>
      <c r="T6796" s="2">
        <v>3.03</v>
      </c>
      <c r="U6796" s="4">
        <v>7</v>
      </c>
      <c r="V6796" t="s">
        <v>33</v>
      </c>
      <c r="W6796" s="3">
        <v>42929</v>
      </c>
      <c r="X6796" t="s">
        <v>39</v>
      </c>
      <c r="Y6796" t="s">
        <v>744</v>
      </c>
      <c r="Z6796" t="s">
        <v>64</v>
      </c>
    </row>
    <row r="6797" spans="1:26" x14ac:dyDescent="0.25">
      <c r="A6797">
        <v>5</v>
      </c>
      <c r="B6797" t="s">
        <v>43</v>
      </c>
      <c r="C6797">
        <v>6</v>
      </c>
      <c r="D6797" t="s">
        <v>26</v>
      </c>
      <c r="E6797" t="s">
        <v>171</v>
      </c>
      <c r="F6797" t="s">
        <v>13</v>
      </c>
      <c r="G6797" t="s">
        <v>1273</v>
      </c>
      <c r="H6797" s="1">
        <v>0</v>
      </c>
      <c r="I6797">
        <v>1</v>
      </c>
      <c r="J6797" s="3">
        <v>43666</v>
      </c>
      <c r="K6797" t="s">
        <v>5600</v>
      </c>
      <c r="L6797" t="s">
        <v>102</v>
      </c>
      <c r="M6797">
        <v>10009</v>
      </c>
      <c r="N6797">
        <v>1775</v>
      </c>
      <c r="O6797" t="s">
        <v>1337</v>
      </c>
      <c r="P6797" s="4">
        <v>6</v>
      </c>
      <c r="Q6797" s="4">
        <v>2</v>
      </c>
      <c r="R6797" t="s">
        <v>104</v>
      </c>
      <c r="T6797" s="2">
        <v>6.41</v>
      </c>
      <c r="U6797" s="4">
        <v>13</v>
      </c>
      <c r="V6797" t="s">
        <v>33</v>
      </c>
      <c r="W6797" s="3">
        <v>43671</v>
      </c>
      <c r="X6797" t="s">
        <v>39</v>
      </c>
      <c r="Y6797" t="s">
        <v>175</v>
      </c>
      <c r="Z6797" t="s">
        <v>64</v>
      </c>
    </row>
    <row r="6798" spans="1:26" x14ac:dyDescent="0.25">
      <c r="A6798">
        <v>4</v>
      </c>
      <c r="B6798" t="s">
        <v>43</v>
      </c>
      <c r="C6798">
        <v>6</v>
      </c>
      <c r="D6798" t="s">
        <v>26</v>
      </c>
      <c r="E6798" t="s">
        <v>171</v>
      </c>
      <c r="F6798" t="s">
        <v>13</v>
      </c>
      <c r="G6798" t="s">
        <v>5228</v>
      </c>
      <c r="H6798" s="1">
        <v>0</v>
      </c>
      <c r="I6798">
        <v>1</v>
      </c>
      <c r="J6798" s="3">
        <v>43222</v>
      </c>
      <c r="K6798" t="s">
        <v>5574</v>
      </c>
      <c r="L6798" t="s">
        <v>102</v>
      </c>
      <c r="M6798">
        <v>10009</v>
      </c>
      <c r="N6798">
        <v>1481</v>
      </c>
      <c r="O6798" t="s">
        <v>4154</v>
      </c>
      <c r="P6798" s="4">
        <v>6</v>
      </c>
      <c r="Q6798" s="4">
        <v>2</v>
      </c>
      <c r="R6798" t="s">
        <v>104</v>
      </c>
      <c r="T6798" s="2">
        <v>6.02</v>
      </c>
      <c r="U6798" s="4">
        <v>13</v>
      </c>
      <c r="V6798" t="s">
        <v>33</v>
      </c>
      <c r="W6798" s="3">
        <v>43226</v>
      </c>
      <c r="X6798" t="s">
        <v>39</v>
      </c>
      <c r="Y6798" t="s">
        <v>175</v>
      </c>
      <c r="Z6798" t="s">
        <v>64</v>
      </c>
    </row>
    <row r="6799" spans="1:26" x14ac:dyDescent="0.25">
      <c r="A6799">
        <v>4</v>
      </c>
      <c r="B6799" t="s">
        <v>43</v>
      </c>
      <c r="C6799">
        <v>6</v>
      </c>
      <c r="D6799" t="s">
        <v>26</v>
      </c>
      <c r="E6799" t="s">
        <v>171</v>
      </c>
      <c r="F6799" t="s">
        <v>13</v>
      </c>
      <c r="G6799" t="s">
        <v>5440</v>
      </c>
      <c r="H6799" s="1">
        <v>0</v>
      </c>
      <c r="I6799">
        <v>1</v>
      </c>
      <c r="J6799" s="3">
        <v>43387</v>
      </c>
      <c r="K6799" t="s">
        <v>6326</v>
      </c>
      <c r="L6799" t="s">
        <v>102</v>
      </c>
      <c r="M6799">
        <v>10009</v>
      </c>
      <c r="N6799">
        <v>1700</v>
      </c>
      <c r="O6799" t="s">
        <v>858</v>
      </c>
      <c r="P6799" s="4">
        <v>55</v>
      </c>
      <c r="Q6799" s="4">
        <v>2</v>
      </c>
      <c r="R6799" t="s">
        <v>104</v>
      </c>
      <c r="T6799" s="2">
        <v>54.86</v>
      </c>
      <c r="U6799" s="4">
        <v>112</v>
      </c>
      <c r="V6799" t="s">
        <v>33</v>
      </c>
      <c r="W6799" s="3">
        <v>43391</v>
      </c>
      <c r="X6799" t="s">
        <v>39</v>
      </c>
      <c r="Y6799" t="s">
        <v>175</v>
      </c>
      <c r="Z6799" t="s">
        <v>64</v>
      </c>
    </row>
    <row r="6800" spans="1:26" x14ac:dyDescent="0.25">
      <c r="A6800">
        <v>7</v>
      </c>
      <c r="B6800" t="s">
        <v>25</v>
      </c>
      <c r="C6800">
        <v>6</v>
      </c>
      <c r="D6800" t="s">
        <v>26</v>
      </c>
      <c r="E6800" t="s">
        <v>171</v>
      </c>
      <c r="F6800" t="s">
        <v>13</v>
      </c>
      <c r="G6800" t="s">
        <v>5556</v>
      </c>
      <c r="H6800" s="1">
        <v>0</v>
      </c>
      <c r="I6800">
        <v>1</v>
      </c>
      <c r="J6800" s="3">
        <v>43386</v>
      </c>
      <c r="K6800" t="s">
        <v>5590</v>
      </c>
      <c r="L6800" t="s">
        <v>102</v>
      </c>
      <c r="M6800">
        <v>10024</v>
      </c>
      <c r="N6800">
        <v>465</v>
      </c>
      <c r="O6800" t="s">
        <v>3584</v>
      </c>
      <c r="P6800" s="4">
        <v>18</v>
      </c>
      <c r="Q6800" s="4">
        <v>2</v>
      </c>
      <c r="R6800" t="s">
        <v>104</v>
      </c>
      <c r="T6800" s="2">
        <v>18.21</v>
      </c>
      <c r="U6800" s="4">
        <v>38</v>
      </c>
      <c r="V6800" t="s">
        <v>33</v>
      </c>
      <c r="W6800" s="3">
        <v>43393</v>
      </c>
      <c r="X6800" t="s">
        <v>39</v>
      </c>
      <c r="Y6800" t="s">
        <v>175</v>
      </c>
      <c r="Z6800" t="s">
        <v>64</v>
      </c>
    </row>
    <row r="6801" spans="1:26" x14ac:dyDescent="0.25">
      <c r="A6801">
        <v>6</v>
      </c>
      <c r="B6801" t="s">
        <v>10</v>
      </c>
      <c r="C6801">
        <v>6</v>
      </c>
      <c r="D6801" t="s">
        <v>26</v>
      </c>
      <c r="E6801" t="s">
        <v>241</v>
      </c>
      <c r="F6801" t="s">
        <v>13</v>
      </c>
      <c r="G6801" t="s">
        <v>232</v>
      </c>
      <c r="H6801" s="1">
        <v>0</v>
      </c>
      <c r="I6801">
        <v>1</v>
      </c>
      <c r="J6801" s="3">
        <v>43761</v>
      </c>
      <c r="K6801" t="s">
        <v>5614</v>
      </c>
      <c r="L6801" t="s">
        <v>102</v>
      </c>
      <c r="M6801">
        <v>14609</v>
      </c>
      <c r="N6801">
        <v>1766</v>
      </c>
      <c r="O6801" t="s">
        <v>6327</v>
      </c>
      <c r="P6801" s="4">
        <v>6</v>
      </c>
      <c r="Q6801" s="4">
        <v>2</v>
      </c>
      <c r="R6801" t="s">
        <v>104</v>
      </c>
      <c r="T6801" s="2">
        <v>5.66</v>
      </c>
      <c r="U6801" s="4">
        <v>12</v>
      </c>
      <c r="V6801" t="s">
        <v>33</v>
      </c>
      <c r="W6801" s="3">
        <v>43767</v>
      </c>
      <c r="X6801" t="s">
        <v>39</v>
      </c>
      <c r="Y6801" t="s">
        <v>175</v>
      </c>
      <c r="Z6801" t="s">
        <v>64</v>
      </c>
    </row>
    <row r="6802" spans="1:26" x14ac:dyDescent="0.25">
      <c r="A6802">
        <v>4</v>
      </c>
      <c r="B6802" t="s">
        <v>43</v>
      </c>
      <c r="C6802">
        <v>6</v>
      </c>
      <c r="D6802" t="s">
        <v>26</v>
      </c>
      <c r="E6802" t="s">
        <v>2877</v>
      </c>
      <c r="F6802" t="s">
        <v>13</v>
      </c>
      <c r="G6802" t="s">
        <v>5515</v>
      </c>
      <c r="H6802" s="1">
        <v>0</v>
      </c>
      <c r="I6802">
        <v>1</v>
      </c>
      <c r="J6802" s="3">
        <v>43289</v>
      </c>
      <c r="K6802" t="s">
        <v>6328</v>
      </c>
      <c r="L6802" t="s">
        <v>102</v>
      </c>
      <c r="M6802">
        <v>2908</v>
      </c>
      <c r="N6802">
        <v>1817</v>
      </c>
      <c r="O6802" t="s">
        <v>3126</v>
      </c>
      <c r="P6802" s="4">
        <v>6</v>
      </c>
      <c r="Q6802" s="4">
        <v>2</v>
      </c>
      <c r="R6802" t="s">
        <v>104</v>
      </c>
      <c r="T6802" s="2">
        <v>6.22</v>
      </c>
      <c r="U6802" s="4">
        <v>13</v>
      </c>
      <c r="V6802" t="s">
        <v>33</v>
      </c>
      <c r="W6802" s="3">
        <v>43293</v>
      </c>
      <c r="X6802" t="s">
        <v>39</v>
      </c>
      <c r="Y6802" t="s">
        <v>836</v>
      </c>
      <c r="Z6802" t="s">
        <v>64</v>
      </c>
    </row>
    <row r="6803" spans="1:26" x14ac:dyDescent="0.25">
      <c r="A6803">
        <v>5</v>
      </c>
      <c r="B6803" t="s">
        <v>43</v>
      </c>
      <c r="C6803">
        <v>6</v>
      </c>
      <c r="D6803" t="s">
        <v>26</v>
      </c>
      <c r="E6803" t="s">
        <v>1547</v>
      </c>
      <c r="F6803" t="s">
        <v>13</v>
      </c>
      <c r="G6803" t="s">
        <v>896</v>
      </c>
      <c r="H6803" s="1">
        <v>0</v>
      </c>
      <c r="I6803">
        <v>1</v>
      </c>
      <c r="J6803" s="3">
        <v>42996</v>
      </c>
      <c r="K6803" t="s">
        <v>6329</v>
      </c>
      <c r="L6803" t="s">
        <v>102</v>
      </c>
      <c r="M6803">
        <v>20735</v>
      </c>
      <c r="N6803">
        <v>53</v>
      </c>
      <c r="O6803" t="s">
        <v>3272</v>
      </c>
      <c r="P6803" s="4">
        <v>8</v>
      </c>
      <c r="Q6803" s="4">
        <v>2</v>
      </c>
      <c r="R6803" t="s">
        <v>104</v>
      </c>
      <c r="T6803" s="2">
        <v>7.97</v>
      </c>
      <c r="U6803" s="4">
        <v>42</v>
      </c>
      <c r="V6803" t="s">
        <v>33</v>
      </c>
      <c r="W6803" s="3">
        <v>43001</v>
      </c>
      <c r="X6803" t="s">
        <v>39</v>
      </c>
      <c r="Y6803" t="s">
        <v>1549</v>
      </c>
      <c r="Z6803" t="s">
        <v>42</v>
      </c>
    </row>
    <row r="6804" spans="1:26" x14ac:dyDescent="0.25">
      <c r="A6804">
        <v>4</v>
      </c>
      <c r="B6804" t="s">
        <v>43</v>
      </c>
      <c r="C6804">
        <v>6</v>
      </c>
      <c r="D6804" t="s">
        <v>26</v>
      </c>
      <c r="E6804" t="s">
        <v>667</v>
      </c>
      <c r="F6804" t="s">
        <v>13</v>
      </c>
      <c r="G6804" t="s">
        <v>5597</v>
      </c>
      <c r="H6804" s="1">
        <v>0</v>
      </c>
      <c r="I6804">
        <v>1</v>
      </c>
      <c r="J6804" s="3">
        <v>43723</v>
      </c>
      <c r="K6804" t="s">
        <v>5598</v>
      </c>
      <c r="L6804" t="s">
        <v>102</v>
      </c>
      <c r="M6804">
        <v>8701</v>
      </c>
      <c r="N6804">
        <v>470</v>
      </c>
      <c r="O6804" t="s">
        <v>8175</v>
      </c>
      <c r="P6804" s="4">
        <v>0</v>
      </c>
      <c r="Q6804" s="4">
        <v>2</v>
      </c>
      <c r="R6804" t="s">
        <v>104</v>
      </c>
      <c r="T6804" s="2">
        <v>0</v>
      </c>
      <c r="U6804" s="4">
        <v>82</v>
      </c>
      <c r="V6804" t="s">
        <v>33</v>
      </c>
      <c r="W6804" s="3">
        <v>43727</v>
      </c>
      <c r="X6804" t="s">
        <v>39</v>
      </c>
      <c r="Y6804" t="s">
        <v>485</v>
      </c>
      <c r="Z6804" t="s">
        <v>42</v>
      </c>
    </row>
    <row r="6805" spans="1:26" x14ac:dyDescent="0.25">
      <c r="A6805">
        <v>5</v>
      </c>
      <c r="B6805" t="s">
        <v>43</v>
      </c>
      <c r="C6805">
        <v>6</v>
      </c>
      <c r="D6805" t="s">
        <v>26</v>
      </c>
      <c r="E6805" t="s">
        <v>171</v>
      </c>
      <c r="F6805" t="s">
        <v>13</v>
      </c>
      <c r="G6805" t="s">
        <v>5536</v>
      </c>
      <c r="H6805" s="1">
        <v>0</v>
      </c>
      <c r="I6805">
        <v>1</v>
      </c>
      <c r="J6805" s="3">
        <v>43417</v>
      </c>
      <c r="K6805" t="s">
        <v>6330</v>
      </c>
      <c r="L6805" t="s">
        <v>102</v>
      </c>
      <c r="M6805">
        <v>10011</v>
      </c>
      <c r="N6805">
        <v>589</v>
      </c>
      <c r="O6805" t="s">
        <v>626</v>
      </c>
      <c r="P6805" s="4">
        <v>7</v>
      </c>
      <c r="Q6805" s="4">
        <v>2</v>
      </c>
      <c r="R6805" t="s">
        <v>104</v>
      </c>
      <c r="T6805" s="2">
        <v>6.97</v>
      </c>
      <c r="U6805" s="4">
        <v>25</v>
      </c>
      <c r="V6805" t="s">
        <v>33</v>
      </c>
      <c r="W6805" s="3">
        <v>43422</v>
      </c>
      <c r="X6805" t="s">
        <v>39</v>
      </c>
      <c r="Y6805" t="s">
        <v>175</v>
      </c>
      <c r="Z6805" t="s">
        <v>42</v>
      </c>
    </row>
    <row r="6806" spans="1:26" x14ac:dyDescent="0.25">
      <c r="A6806">
        <v>7</v>
      </c>
      <c r="B6806" t="s">
        <v>25</v>
      </c>
      <c r="C6806">
        <v>6</v>
      </c>
      <c r="D6806" t="s">
        <v>26</v>
      </c>
      <c r="E6806" t="s">
        <v>171</v>
      </c>
      <c r="F6806" t="s">
        <v>13</v>
      </c>
      <c r="G6806" t="s">
        <v>249</v>
      </c>
      <c r="H6806" s="1">
        <v>0</v>
      </c>
      <c r="I6806">
        <v>1</v>
      </c>
      <c r="J6806" s="3">
        <v>43635</v>
      </c>
      <c r="K6806" t="s">
        <v>6331</v>
      </c>
      <c r="L6806" t="s">
        <v>102</v>
      </c>
      <c r="M6806">
        <v>10035</v>
      </c>
      <c r="N6806">
        <v>1483</v>
      </c>
      <c r="O6806" t="s">
        <v>1288</v>
      </c>
      <c r="P6806" s="4">
        <v>6</v>
      </c>
      <c r="Q6806" s="4">
        <v>2</v>
      </c>
      <c r="R6806" t="s">
        <v>104</v>
      </c>
      <c r="T6806" s="2">
        <v>6.46</v>
      </c>
      <c r="U6806" s="4">
        <v>129</v>
      </c>
      <c r="V6806" t="s">
        <v>33</v>
      </c>
      <c r="W6806" s="3">
        <v>43642</v>
      </c>
      <c r="X6806" t="s">
        <v>39</v>
      </c>
      <c r="Y6806" t="s">
        <v>175</v>
      </c>
      <c r="Z6806" t="s">
        <v>42</v>
      </c>
    </row>
    <row r="6807" spans="1:26" x14ac:dyDescent="0.25">
      <c r="A6807">
        <v>5</v>
      </c>
      <c r="B6807" t="s">
        <v>43</v>
      </c>
      <c r="C6807">
        <v>6</v>
      </c>
      <c r="D6807" t="s">
        <v>26</v>
      </c>
      <c r="E6807" t="s">
        <v>700</v>
      </c>
      <c r="F6807" t="s">
        <v>13</v>
      </c>
      <c r="G6807" t="s">
        <v>1320</v>
      </c>
      <c r="H6807" s="1">
        <v>0</v>
      </c>
      <c r="I6807">
        <v>1</v>
      </c>
      <c r="J6807" s="3">
        <v>42527</v>
      </c>
      <c r="K6807" t="s">
        <v>5650</v>
      </c>
      <c r="L6807" t="s">
        <v>102</v>
      </c>
      <c r="M6807">
        <v>11561</v>
      </c>
      <c r="N6807">
        <v>82</v>
      </c>
      <c r="O6807" t="s">
        <v>4187</v>
      </c>
      <c r="P6807" s="4">
        <v>4</v>
      </c>
      <c r="Q6807" s="4">
        <v>2</v>
      </c>
      <c r="R6807" t="s">
        <v>104</v>
      </c>
      <c r="T6807" s="2">
        <v>4.46</v>
      </c>
      <c r="U6807" s="4">
        <v>17</v>
      </c>
      <c r="V6807" t="s">
        <v>33</v>
      </c>
      <c r="W6807" s="3">
        <v>42532</v>
      </c>
      <c r="X6807" t="s">
        <v>39</v>
      </c>
      <c r="Y6807" t="s">
        <v>175</v>
      </c>
      <c r="Z6807" t="s">
        <v>356</v>
      </c>
    </row>
    <row r="6808" spans="1:26" x14ac:dyDescent="0.25">
      <c r="A6808">
        <v>4</v>
      </c>
      <c r="B6808" t="s">
        <v>43</v>
      </c>
      <c r="C6808">
        <v>6</v>
      </c>
      <c r="D6808" t="s">
        <v>26</v>
      </c>
      <c r="E6808" t="s">
        <v>5570</v>
      </c>
      <c r="F6808" t="s">
        <v>13</v>
      </c>
      <c r="G6808" t="s">
        <v>5549</v>
      </c>
      <c r="H6808" s="1">
        <v>0</v>
      </c>
      <c r="I6808">
        <v>1</v>
      </c>
      <c r="J6808" s="3">
        <v>43613</v>
      </c>
      <c r="K6808" t="s">
        <v>5571</v>
      </c>
      <c r="L6808" t="s">
        <v>102</v>
      </c>
      <c r="M6808">
        <v>20707</v>
      </c>
      <c r="N6808">
        <v>630</v>
      </c>
      <c r="O6808" t="s">
        <v>1354</v>
      </c>
      <c r="P6808" s="4">
        <v>36</v>
      </c>
      <c r="Q6808" s="4">
        <v>3</v>
      </c>
      <c r="R6808" t="s">
        <v>104</v>
      </c>
      <c r="T6808" s="2">
        <v>36.29</v>
      </c>
      <c r="U6808" s="4">
        <v>125</v>
      </c>
      <c r="V6808" t="s">
        <v>33</v>
      </c>
      <c r="W6808" s="3">
        <v>43617</v>
      </c>
      <c r="X6808" t="s">
        <v>39</v>
      </c>
      <c r="Y6808" t="s">
        <v>1549</v>
      </c>
      <c r="Z6808" t="s">
        <v>56</v>
      </c>
    </row>
    <row r="6809" spans="1:26" x14ac:dyDescent="0.25">
      <c r="A6809">
        <v>4</v>
      </c>
      <c r="B6809" t="s">
        <v>43</v>
      </c>
      <c r="C6809">
        <v>6</v>
      </c>
      <c r="D6809" t="s">
        <v>26</v>
      </c>
      <c r="E6809" t="s">
        <v>6332</v>
      </c>
      <c r="F6809" t="s">
        <v>13</v>
      </c>
      <c r="G6809" t="s">
        <v>5297</v>
      </c>
      <c r="H6809" s="1">
        <v>0</v>
      </c>
      <c r="I6809">
        <v>1</v>
      </c>
      <c r="J6809" s="3">
        <v>43402</v>
      </c>
      <c r="K6809" t="s">
        <v>6333</v>
      </c>
      <c r="L6809" t="s">
        <v>102</v>
      </c>
      <c r="M6809">
        <v>8302</v>
      </c>
      <c r="N6809">
        <v>460</v>
      </c>
      <c r="O6809" t="s">
        <v>3951</v>
      </c>
      <c r="P6809" s="4">
        <v>3</v>
      </c>
      <c r="Q6809" s="4">
        <v>3</v>
      </c>
      <c r="R6809" t="s">
        <v>104</v>
      </c>
      <c r="T6809" s="2">
        <v>3.03</v>
      </c>
      <c r="U6809" s="4">
        <v>12</v>
      </c>
      <c r="V6809" t="s">
        <v>33</v>
      </c>
      <c r="W6809" s="3">
        <v>43406</v>
      </c>
      <c r="X6809" t="s">
        <v>39</v>
      </c>
      <c r="Y6809" t="s">
        <v>485</v>
      </c>
      <c r="Z6809" t="s">
        <v>56</v>
      </c>
    </row>
    <row r="6810" spans="1:26" x14ac:dyDescent="0.25">
      <c r="A6810">
        <v>4</v>
      </c>
      <c r="B6810" t="s">
        <v>43</v>
      </c>
      <c r="C6810">
        <v>6</v>
      </c>
      <c r="D6810" t="s">
        <v>26</v>
      </c>
      <c r="E6810" t="s">
        <v>171</v>
      </c>
      <c r="F6810" t="s">
        <v>13</v>
      </c>
      <c r="G6810" t="s">
        <v>1292</v>
      </c>
      <c r="H6810" s="1">
        <v>0</v>
      </c>
      <c r="I6810">
        <v>1</v>
      </c>
      <c r="J6810" s="3">
        <v>42727</v>
      </c>
      <c r="K6810" t="s">
        <v>5647</v>
      </c>
      <c r="L6810" t="s">
        <v>102</v>
      </c>
      <c r="M6810">
        <v>10024</v>
      </c>
      <c r="N6810">
        <v>298</v>
      </c>
      <c r="O6810" t="s">
        <v>1271</v>
      </c>
      <c r="P6810" s="4">
        <v>16</v>
      </c>
      <c r="Q6810" s="4">
        <v>3</v>
      </c>
      <c r="R6810" t="s">
        <v>104</v>
      </c>
      <c r="T6810" s="2">
        <v>15.83</v>
      </c>
      <c r="U6810" s="4">
        <v>57</v>
      </c>
      <c r="V6810" t="s">
        <v>33</v>
      </c>
      <c r="W6810" s="3">
        <v>42731</v>
      </c>
      <c r="X6810" t="s">
        <v>39</v>
      </c>
      <c r="Y6810" t="s">
        <v>175</v>
      </c>
      <c r="Z6810" t="s">
        <v>56</v>
      </c>
    </row>
    <row r="6811" spans="1:26" x14ac:dyDescent="0.25">
      <c r="A6811">
        <v>4</v>
      </c>
      <c r="B6811" t="s">
        <v>43</v>
      </c>
      <c r="C6811">
        <v>6</v>
      </c>
      <c r="D6811" t="s">
        <v>26</v>
      </c>
      <c r="E6811" t="s">
        <v>171</v>
      </c>
      <c r="F6811" t="s">
        <v>13</v>
      </c>
      <c r="G6811" t="s">
        <v>5824</v>
      </c>
      <c r="H6811" s="1">
        <v>0</v>
      </c>
      <c r="I6811">
        <v>1</v>
      </c>
      <c r="J6811" s="3">
        <v>43375</v>
      </c>
      <c r="K6811" t="s">
        <v>6334</v>
      </c>
      <c r="L6811" t="s">
        <v>102</v>
      </c>
      <c r="M6811">
        <v>10024</v>
      </c>
      <c r="N6811">
        <v>950</v>
      </c>
      <c r="O6811" t="s">
        <v>1307</v>
      </c>
      <c r="P6811" s="4">
        <v>17</v>
      </c>
      <c r="Q6811" s="4">
        <v>3</v>
      </c>
      <c r="R6811" t="s">
        <v>104</v>
      </c>
      <c r="T6811" s="2">
        <v>16.59</v>
      </c>
      <c r="U6811" s="4">
        <v>61</v>
      </c>
      <c r="V6811" t="s">
        <v>33</v>
      </c>
      <c r="W6811" s="3">
        <v>43379</v>
      </c>
      <c r="X6811" t="s">
        <v>39</v>
      </c>
      <c r="Y6811" t="s">
        <v>175</v>
      </c>
      <c r="Z6811" t="s">
        <v>56</v>
      </c>
    </row>
    <row r="6812" spans="1:26" x14ac:dyDescent="0.25">
      <c r="A6812">
        <v>7</v>
      </c>
      <c r="B6812" t="s">
        <v>25</v>
      </c>
      <c r="C6812">
        <v>6</v>
      </c>
      <c r="D6812" t="s">
        <v>26</v>
      </c>
      <c r="E6812" t="s">
        <v>1530</v>
      </c>
      <c r="F6812" t="s">
        <v>13</v>
      </c>
      <c r="G6812" t="s">
        <v>5526</v>
      </c>
      <c r="H6812" s="1">
        <v>0</v>
      </c>
      <c r="I6812">
        <v>1</v>
      </c>
      <c r="J6812" s="3">
        <v>42501</v>
      </c>
      <c r="K6812" t="s">
        <v>6335</v>
      </c>
      <c r="L6812" t="s">
        <v>102</v>
      </c>
      <c r="M6812">
        <v>13601</v>
      </c>
      <c r="N6812">
        <v>1502</v>
      </c>
      <c r="O6812" t="s">
        <v>851</v>
      </c>
      <c r="P6812" s="4">
        <v>10</v>
      </c>
      <c r="Q6812" s="4">
        <v>3</v>
      </c>
      <c r="R6812" t="s">
        <v>104</v>
      </c>
      <c r="T6812" s="2">
        <v>9.6999999999999993</v>
      </c>
      <c r="U6812" s="4">
        <v>36</v>
      </c>
      <c r="V6812" t="s">
        <v>33</v>
      </c>
      <c r="W6812" s="3">
        <v>42508</v>
      </c>
      <c r="X6812" t="s">
        <v>39</v>
      </c>
      <c r="Y6812" t="s">
        <v>175</v>
      </c>
      <c r="Z6812" t="s">
        <v>56</v>
      </c>
    </row>
    <row r="6813" spans="1:26" x14ac:dyDescent="0.25">
      <c r="A6813">
        <v>5</v>
      </c>
      <c r="B6813" t="s">
        <v>43</v>
      </c>
      <c r="C6813">
        <v>6</v>
      </c>
      <c r="D6813" t="s">
        <v>26</v>
      </c>
      <c r="E6813" t="s">
        <v>1539</v>
      </c>
      <c r="F6813" t="s">
        <v>13</v>
      </c>
      <c r="G6813" t="s">
        <v>1428</v>
      </c>
      <c r="H6813" s="1">
        <v>0</v>
      </c>
      <c r="I6813">
        <v>1</v>
      </c>
      <c r="J6813" s="3">
        <v>43268</v>
      </c>
      <c r="K6813" t="s">
        <v>6318</v>
      </c>
      <c r="L6813" t="s">
        <v>102</v>
      </c>
      <c r="M6813">
        <v>6708</v>
      </c>
      <c r="N6813">
        <v>1167</v>
      </c>
      <c r="O6813" t="s">
        <v>3101</v>
      </c>
      <c r="P6813" s="4">
        <v>3</v>
      </c>
      <c r="Q6813" s="4">
        <v>3</v>
      </c>
      <c r="R6813" t="s">
        <v>104</v>
      </c>
      <c r="T6813" s="2">
        <v>2.85</v>
      </c>
      <c r="U6813" s="4">
        <v>10</v>
      </c>
      <c r="V6813" t="s">
        <v>33</v>
      </c>
      <c r="W6813" s="3">
        <v>43273</v>
      </c>
      <c r="X6813" t="s">
        <v>39</v>
      </c>
      <c r="Y6813" t="s">
        <v>461</v>
      </c>
      <c r="Z6813" t="s">
        <v>49</v>
      </c>
    </row>
    <row r="6814" spans="1:26" x14ac:dyDescent="0.25">
      <c r="A6814">
        <v>6</v>
      </c>
      <c r="B6814" t="s">
        <v>10</v>
      </c>
      <c r="C6814">
        <v>6</v>
      </c>
      <c r="D6814" t="s">
        <v>26</v>
      </c>
      <c r="E6814" t="s">
        <v>372</v>
      </c>
      <c r="F6814" t="s">
        <v>13</v>
      </c>
      <c r="G6814" t="s">
        <v>5533</v>
      </c>
      <c r="H6814" s="1">
        <v>0</v>
      </c>
      <c r="I6814">
        <v>1</v>
      </c>
      <c r="J6814" s="3">
        <v>43526</v>
      </c>
      <c r="K6814" t="s">
        <v>5563</v>
      </c>
      <c r="L6814" t="s">
        <v>102</v>
      </c>
      <c r="M6814">
        <v>19711</v>
      </c>
      <c r="N6814">
        <v>1156</v>
      </c>
      <c r="O6814" t="s">
        <v>4223</v>
      </c>
      <c r="P6814" s="4">
        <v>15</v>
      </c>
      <c r="Q6814" s="4">
        <v>3</v>
      </c>
      <c r="R6814" t="s">
        <v>104</v>
      </c>
      <c r="T6814" s="2">
        <v>15.48</v>
      </c>
      <c r="U6814" s="4">
        <v>60</v>
      </c>
      <c r="V6814" t="s">
        <v>33</v>
      </c>
      <c r="W6814" s="3">
        <v>43532</v>
      </c>
      <c r="X6814" t="s">
        <v>39</v>
      </c>
      <c r="Y6814" t="s">
        <v>161</v>
      </c>
      <c r="Z6814" t="s">
        <v>49</v>
      </c>
    </row>
    <row r="6815" spans="1:26" x14ac:dyDescent="0.25">
      <c r="A6815">
        <v>5</v>
      </c>
      <c r="B6815" t="s">
        <v>43</v>
      </c>
      <c r="C6815">
        <v>6</v>
      </c>
      <c r="D6815" t="s">
        <v>26</v>
      </c>
      <c r="E6815" t="s">
        <v>928</v>
      </c>
      <c r="F6815" t="s">
        <v>13</v>
      </c>
      <c r="G6815" t="s">
        <v>981</v>
      </c>
      <c r="H6815" s="1">
        <v>0</v>
      </c>
      <c r="I6815">
        <v>1</v>
      </c>
      <c r="J6815" s="3">
        <v>43606</v>
      </c>
      <c r="K6815" t="s">
        <v>5606</v>
      </c>
      <c r="L6815" t="s">
        <v>102</v>
      </c>
      <c r="M6815">
        <v>13021</v>
      </c>
      <c r="N6815">
        <v>375</v>
      </c>
      <c r="O6815" t="s">
        <v>6157</v>
      </c>
      <c r="P6815" s="4">
        <v>5</v>
      </c>
      <c r="Q6815" s="4">
        <v>3</v>
      </c>
      <c r="R6815" t="s">
        <v>104</v>
      </c>
      <c r="T6815" s="2">
        <v>5.21</v>
      </c>
      <c r="U6815" s="4">
        <v>18</v>
      </c>
      <c r="V6815" t="s">
        <v>33</v>
      </c>
      <c r="W6815" s="3">
        <v>43611</v>
      </c>
      <c r="X6815" t="s">
        <v>39</v>
      </c>
      <c r="Y6815" t="s">
        <v>175</v>
      </c>
      <c r="Z6815" t="s">
        <v>49</v>
      </c>
    </row>
    <row r="6816" spans="1:26" x14ac:dyDescent="0.25">
      <c r="A6816">
        <v>4</v>
      </c>
      <c r="B6816" t="s">
        <v>43</v>
      </c>
      <c r="C6816">
        <v>6</v>
      </c>
      <c r="D6816" t="s">
        <v>26</v>
      </c>
      <c r="E6816" t="s">
        <v>171</v>
      </c>
      <c r="F6816" t="s">
        <v>13</v>
      </c>
      <c r="G6816" t="s">
        <v>5561</v>
      </c>
      <c r="H6816" s="1">
        <v>0</v>
      </c>
      <c r="I6816">
        <v>1</v>
      </c>
      <c r="J6816" s="3">
        <v>43710</v>
      </c>
      <c r="K6816" t="s">
        <v>5573</v>
      </c>
      <c r="L6816" t="s">
        <v>102</v>
      </c>
      <c r="M6816">
        <v>10009</v>
      </c>
      <c r="N6816">
        <v>321</v>
      </c>
      <c r="O6816" t="s">
        <v>2810</v>
      </c>
      <c r="P6816" s="4">
        <v>2</v>
      </c>
      <c r="Q6816" s="4">
        <v>3</v>
      </c>
      <c r="R6816" t="s">
        <v>104</v>
      </c>
      <c r="T6816" s="2">
        <v>2.21</v>
      </c>
      <c r="U6816" s="4">
        <v>5</v>
      </c>
      <c r="V6816" t="s">
        <v>33</v>
      </c>
      <c r="W6816" s="3">
        <v>43714</v>
      </c>
      <c r="X6816" t="s">
        <v>39</v>
      </c>
      <c r="Y6816" t="s">
        <v>175</v>
      </c>
      <c r="Z6816" t="s">
        <v>49</v>
      </c>
    </row>
    <row r="6817" spans="1:26" x14ac:dyDescent="0.25">
      <c r="A6817">
        <v>5</v>
      </c>
      <c r="B6817" t="s">
        <v>43</v>
      </c>
      <c r="C6817">
        <v>6</v>
      </c>
      <c r="D6817" t="s">
        <v>26</v>
      </c>
      <c r="E6817" t="s">
        <v>171</v>
      </c>
      <c r="F6817" t="s">
        <v>13</v>
      </c>
      <c r="G6817" t="s">
        <v>5526</v>
      </c>
      <c r="H6817" s="1">
        <v>0</v>
      </c>
      <c r="I6817">
        <v>1</v>
      </c>
      <c r="J6817" s="3">
        <v>42740</v>
      </c>
      <c r="K6817" t="s">
        <v>6321</v>
      </c>
      <c r="L6817" t="s">
        <v>102</v>
      </c>
      <c r="M6817">
        <v>10009</v>
      </c>
      <c r="N6817">
        <v>1156</v>
      </c>
      <c r="O6817" t="s">
        <v>4223</v>
      </c>
      <c r="P6817" s="4">
        <v>15</v>
      </c>
      <c r="Q6817" s="4">
        <v>3</v>
      </c>
      <c r="R6817" t="s">
        <v>104</v>
      </c>
      <c r="T6817" s="2">
        <v>15.48</v>
      </c>
      <c r="U6817" s="4">
        <v>60</v>
      </c>
      <c r="V6817" t="s">
        <v>33</v>
      </c>
      <c r="W6817" s="3">
        <v>42745</v>
      </c>
      <c r="X6817" t="s">
        <v>39</v>
      </c>
      <c r="Y6817" t="s">
        <v>175</v>
      </c>
      <c r="Z6817" t="s">
        <v>49</v>
      </c>
    </row>
    <row r="6818" spans="1:26" x14ac:dyDescent="0.25">
      <c r="A6818">
        <v>5</v>
      </c>
      <c r="B6818" t="s">
        <v>43</v>
      </c>
      <c r="C6818">
        <v>6</v>
      </c>
      <c r="D6818" t="s">
        <v>26</v>
      </c>
      <c r="E6818" t="s">
        <v>171</v>
      </c>
      <c r="F6818" t="s">
        <v>13</v>
      </c>
      <c r="G6818" t="s">
        <v>5715</v>
      </c>
      <c r="H6818" s="1">
        <v>0</v>
      </c>
      <c r="I6818">
        <v>1</v>
      </c>
      <c r="J6818" s="3">
        <v>43208</v>
      </c>
      <c r="K6818" t="s">
        <v>6312</v>
      </c>
      <c r="L6818" t="s">
        <v>102</v>
      </c>
      <c r="M6818">
        <v>10009</v>
      </c>
      <c r="N6818">
        <v>126</v>
      </c>
      <c r="O6818" t="s">
        <v>874</v>
      </c>
      <c r="P6818" s="4">
        <v>2</v>
      </c>
      <c r="Q6818" s="4">
        <v>3</v>
      </c>
      <c r="R6818" t="s">
        <v>104</v>
      </c>
      <c r="T6818" s="2">
        <v>2.0299999999999998</v>
      </c>
      <c r="U6818" s="4">
        <v>7</v>
      </c>
      <c r="V6818" t="s">
        <v>33</v>
      </c>
      <c r="W6818" s="3">
        <v>43213</v>
      </c>
      <c r="X6818" t="s">
        <v>39</v>
      </c>
      <c r="Y6818" t="s">
        <v>175</v>
      </c>
      <c r="Z6818" t="s">
        <v>49</v>
      </c>
    </row>
    <row r="6819" spans="1:26" x14ac:dyDescent="0.25">
      <c r="A6819">
        <v>4</v>
      </c>
      <c r="B6819" t="s">
        <v>43</v>
      </c>
      <c r="C6819">
        <v>6</v>
      </c>
      <c r="D6819" t="s">
        <v>26</v>
      </c>
      <c r="E6819" t="s">
        <v>171</v>
      </c>
      <c r="F6819" t="s">
        <v>13</v>
      </c>
      <c r="G6819" t="s">
        <v>5249</v>
      </c>
      <c r="H6819" s="1">
        <v>0</v>
      </c>
      <c r="I6819">
        <v>1</v>
      </c>
      <c r="J6819" s="3">
        <v>43426</v>
      </c>
      <c r="K6819" t="s">
        <v>5575</v>
      </c>
      <c r="L6819" t="s">
        <v>102</v>
      </c>
      <c r="M6819">
        <v>10009</v>
      </c>
      <c r="N6819">
        <v>325</v>
      </c>
      <c r="O6819" t="s">
        <v>3118</v>
      </c>
      <c r="P6819" s="4">
        <v>7</v>
      </c>
      <c r="Q6819" s="4">
        <v>3</v>
      </c>
      <c r="R6819" t="s">
        <v>104</v>
      </c>
      <c r="T6819" s="2">
        <v>7.5</v>
      </c>
      <c r="U6819" s="4">
        <v>21</v>
      </c>
      <c r="V6819" t="s">
        <v>33</v>
      </c>
      <c r="W6819" s="3">
        <v>43430</v>
      </c>
      <c r="X6819" t="s">
        <v>39</v>
      </c>
      <c r="Y6819" t="s">
        <v>175</v>
      </c>
      <c r="Z6819" t="s">
        <v>49</v>
      </c>
    </row>
    <row r="6820" spans="1:26" x14ac:dyDescent="0.25">
      <c r="A6820">
        <v>5</v>
      </c>
      <c r="B6820" t="s">
        <v>43</v>
      </c>
      <c r="C6820">
        <v>6</v>
      </c>
      <c r="D6820" t="s">
        <v>26</v>
      </c>
      <c r="E6820" t="s">
        <v>171</v>
      </c>
      <c r="F6820" t="s">
        <v>13</v>
      </c>
      <c r="G6820" t="s">
        <v>5335</v>
      </c>
      <c r="H6820" s="1">
        <v>0</v>
      </c>
      <c r="I6820">
        <v>1</v>
      </c>
      <c r="J6820" s="3">
        <v>43415</v>
      </c>
      <c r="K6820" t="s">
        <v>5620</v>
      </c>
      <c r="L6820" t="s">
        <v>102</v>
      </c>
      <c r="M6820">
        <v>10011</v>
      </c>
      <c r="N6820">
        <v>363</v>
      </c>
      <c r="O6820" t="s">
        <v>694</v>
      </c>
      <c r="P6820" s="4">
        <v>25</v>
      </c>
      <c r="Q6820" s="4">
        <v>3</v>
      </c>
      <c r="R6820" t="s">
        <v>104</v>
      </c>
      <c r="T6820" s="2">
        <v>25.09</v>
      </c>
      <c r="U6820" s="4">
        <v>93</v>
      </c>
      <c r="V6820" t="s">
        <v>33</v>
      </c>
      <c r="W6820" s="3">
        <v>43420</v>
      </c>
      <c r="X6820" t="s">
        <v>39</v>
      </c>
      <c r="Y6820" t="s">
        <v>175</v>
      </c>
      <c r="Z6820" t="s">
        <v>49</v>
      </c>
    </row>
    <row r="6821" spans="1:26" x14ac:dyDescent="0.25">
      <c r="A6821">
        <v>5</v>
      </c>
      <c r="B6821" t="s">
        <v>43</v>
      </c>
      <c r="C6821">
        <v>6</v>
      </c>
      <c r="D6821" t="s">
        <v>26</v>
      </c>
      <c r="E6821" t="s">
        <v>171</v>
      </c>
      <c r="F6821" t="s">
        <v>13</v>
      </c>
      <c r="G6821" t="s">
        <v>5633</v>
      </c>
      <c r="H6821" s="1">
        <v>0</v>
      </c>
      <c r="I6821">
        <v>1</v>
      </c>
      <c r="J6821" s="3">
        <v>43059</v>
      </c>
      <c r="K6821" t="s">
        <v>5634</v>
      </c>
      <c r="L6821" t="s">
        <v>102</v>
      </c>
      <c r="M6821">
        <v>10035</v>
      </c>
      <c r="N6821">
        <v>355</v>
      </c>
      <c r="O6821" t="s">
        <v>4514</v>
      </c>
      <c r="P6821" s="4">
        <v>16</v>
      </c>
      <c r="Q6821" s="4">
        <v>3</v>
      </c>
      <c r="R6821" t="s">
        <v>104</v>
      </c>
      <c r="T6821" s="2">
        <v>16.32</v>
      </c>
      <c r="U6821" s="4">
        <v>60</v>
      </c>
      <c r="V6821" t="s">
        <v>33</v>
      </c>
      <c r="W6821" s="3">
        <v>43064</v>
      </c>
      <c r="X6821" t="s">
        <v>39</v>
      </c>
      <c r="Y6821" t="s">
        <v>175</v>
      </c>
      <c r="Z6821" t="s">
        <v>49</v>
      </c>
    </row>
    <row r="6822" spans="1:26" x14ac:dyDescent="0.25">
      <c r="A6822">
        <v>4</v>
      </c>
      <c r="B6822" t="s">
        <v>43</v>
      </c>
      <c r="C6822">
        <v>6</v>
      </c>
      <c r="D6822" t="s">
        <v>26</v>
      </c>
      <c r="E6822" t="s">
        <v>375</v>
      </c>
      <c r="F6822" t="s">
        <v>13</v>
      </c>
      <c r="G6822" t="s">
        <v>601</v>
      </c>
      <c r="H6822" s="1">
        <v>0</v>
      </c>
      <c r="I6822">
        <v>1</v>
      </c>
      <c r="J6822" s="3">
        <v>42925</v>
      </c>
      <c r="K6822" t="s">
        <v>6325</v>
      </c>
      <c r="L6822" t="s">
        <v>102</v>
      </c>
      <c r="M6822">
        <v>2038</v>
      </c>
      <c r="N6822">
        <v>1647</v>
      </c>
      <c r="O6822" t="s">
        <v>8228</v>
      </c>
      <c r="P6822" s="4">
        <v>59</v>
      </c>
      <c r="Q6822" s="4">
        <v>3</v>
      </c>
      <c r="R6822" t="s">
        <v>104</v>
      </c>
      <c r="T6822" s="2">
        <v>59.01</v>
      </c>
      <c r="U6822" s="4">
        <v>123</v>
      </c>
      <c r="V6822" t="s">
        <v>33</v>
      </c>
      <c r="W6822" s="3">
        <v>42929</v>
      </c>
      <c r="X6822" t="s">
        <v>39</v>
      </c>
      <c r="Y6822" t="s">
        <v>744</v>
      </c>
      <c r="Z6822" t="s">
        <v>54</v>
      </c>
    </row>
    <row r="6823" spans="1:26" x14ac:dyDescent="0.25">
      <c r="A6823">
        <v>4</v>
      </c>
      <c r="B6823" t="s">
        <v>43</v>
      </c>
      <c r="C6823">
        <v>6</v>
      </c>
      <c r="D6823" t="s">
        <v>26</v>
      </c>
      <c r="E6823" t="s">
        <v>4000</v>
      </c>
      <c r="F6823" t="s">
        <v>13</v>
      </c>
      <c r="G6823" t="s">
        <v>6336</v>
      </c>
      <c r="H6823" s="1">
        <v>0</v>
      </c>
      <c r="I6823">
        <v>1</v>
      </c>
      <c r="J6823" s="3">
        <v>43065</v>
      </c>
      <c r="K6823" t="s">
        <v>6337</v>
      </c>
      <c r="L6823" t="s">
        <v>102</v>
      </c>
      <c r="M6823">
        <v>1453</v>
      </c>
      <c r="N6823">
        <v>1312</v>
      </c>
      <c r="O6823" t="s">
        <v>8158</v>
      </c>
      <c r="P6823" s="4">
        <v>7</v>
      </c>
      <c r="Q6823" s="4">
        <v>3</v>
      </c>
      <c r="R6823" t="s">
        <v>104</v>
      </c>
      <c r="T6823" s="2">
        <v>6.92</v>
      </c>
      <c r="U6823" s="4">
        <v>15</v>
      </c>
      <c r="V6823" t="s">
        <v>33</v>
      </c>
      <c r="W6823" s="3">
        <v>43069</v>
      </c>
      <c r="X6823" t="s">
        <v>39</v>
      </c>
      <c r="Y6823" t="s">
        <v>744</v>
      </c>
      <c r="Z6823" t="s">
        <v>54</v>
      </c>
    </row>
    <row r="6824" spans="1:26" x14ac:dyDescent="0.25">
      <c r="A6824">
        <v>4</v>
      </c>
      <c r="B6824" t="s">
        <v>43</v>
      </c>
      <c r="C6824">
        <v>6</v>
      </c>
      <c r="D6824" t="s">
        <v>26</v>
      </c>
      <c r="E6824" t="s">
        <v>171</v>
      </c>
      <c r="F6824" t="s">
        <v>13</v>
      </c>
      <c r="G6824" t="s">
        <v>1252</v>
      </c>
      <c r="H6824" s="1">
        <v>0</v>
      </c>
      <c r="I6824">
        <v>1</v>
      </c>
      <c r="J6824" s="3">
        <v>43788</v>
      </c>
      <c r="K6824" t="s">
        <v>6338</v>
      </c>
      <c r="L6824" t="s">
        <v>102</v>
      </c>
      <c r="M6824">
        <v>10011</v>
      </c>
      <c r="N6824">
        <v>1501</v>
      </c>
      <c r="O6824" t="s">
        <v>412</v>
      </c>
      <c r="P6824" s="4">
        <v>8</v>
      </c>
      <c r="Q6824" s="4">
        <v>3</v>
      </c>
      <c r="R6824" t="s">
        <v>104</v>
      </c>
      <c r="T6824" s="2">
        <v>8.3699999999999992</v>
      </c>
      <c r="U6824" s="4">
        <v>17</v>
      </c>
      <c r="V6824" t="s">
        <v>33</v>
      </c>
      <c r="W6824" s="3">
        <v>43792</v>
      </c>
      <c r="X6824" t="s">
        <v>39</v>
      </c>
      <c r="Y6824" t="s">
        <v>175</v>
      </c>
      <c r="Z6824" t="s">
        <v>119</v>
      </c>
    </row>
    <row r="6825" spans="1:26" x14ac:dyDescent="0.25">
      <c r="A6825">
        <v>5</v>
      </c>
      <c r="B6825" t="s">
        <v>43</v>
      </c>
      <c r="C6825">
        <v>6</v>
      </c>
      <c r="D6825" t="s">
        <v>26</v>
      </c>
      <c r="E6825" t="s">
        <v>171</v>
      </c>
      <c r="F6825" t="s">
        <v>13</v>
      </c>
      <c r="G6825" t="s">
        <v>5383</v>
      </c>
      <c r="H6825" s="1">
        <v>0</v>
      </c>
      <c r="I6825">
        <v>1</v>
      </c>
      <c r="J6825" s="3">
        <v>42694</v>
      </c>
      <c r="K6825" t="s">
        <v>6339</v>
      </c>
      <c r="L6825" t="s">
        <v>102</v>
      </c>
      <c r="M6825">
        <v>10024</v>
      </c>
      <c r="N6825">
        <v>1256</v>
      </c>
      <c r="O6825" t="s">
        <v>3704</v>
      </c>
      <c r="P6825" s="4">
        <v>17</v>
      </c>
      <c r="Q6825" s="4">
        <v>3</v>
      </c>
      <c r="R6825" t="s">
        <v>104</v>
      </c>
      <c r="T6825" s="2">
        <v>17.37</v>
      </c>
      <c r="U6825" s="4">
        <v>35</v>
      </c>
      <c r="V6825" t="s">
        <v>33</v>
      </c>
      <c r="W6825" s="3">
        <v>42699</v>
      </c>
      <c r="X6825" t="s">
        <v>39</v>
      </c>
      <c r="Y6825" t="s">
        <v>175</v>
      </c>
      <c r="Z6825" t="s">
        <v>119</v>
      </c>
    </row>
    <row r="6826" spans="1:26" x14ac:dyDescent="0.25">
      <c r="A6826">
        <v>5</v>
      </c>
      <c r="B6826" t="s">
        <v>43</v>
      </c>
      <c r="C6826">
        <v>6</v>
      </c>
      <c r="D6826" t="s">
        <v>26</v>
      </c>
      <c r="E6826" t="s">
        <v>1547</v>
      </c>
      <c r="F6826" t="s">
        <v>13</v>
      </c>
      <c r="G6826" t="s">
        <v>148</v>
      </c>
      <c r="H6826" s="1">
        <v>0</v>
      </c>
      <c r="I6826">
        <v>1</v>
      </c>
      <c r="J6826" s="3">
        <v>42706</v>
      </c>
      <c r="K6826" t="s">
        <v>5587</v>
      </c>
      <c r="L6826" t="s">
        <v>102</v>
      </c>
      <c r="M6826">
        <v>20735</v>
      </c>
      <c r="N6826">
        <v>1738</v>
      </c>
      <c r="O6826" t="s">
        <v>2942</v>
      </c>
      <c r="P6826" s="4">
        <v>73</v>
      </c>
      <c r="Q6826" s="4">
        <v>3</v>
      </c>
      <c r="R6826" t="s">
        <v>104</v>
      </c>
      <c r="T6826" s="2">
        <v>73.41</v>
      </c>
      <c r="U6826" s="4">
        <v>147</v>
      </c>
      <c r="V6826" t="s">
        <v>33</v>
      </c>
      <c r="W6826" s="3">
        <v>42711</v>
      </c>
      <c r="X6826" t="s">
        <v>39</v>
      </c>
      <c r="Y6826" t="s">
        <v>1549</v>
      </c>
      <c r="Z6826" t="s">
        <v>64</v>
      </c>
    </row>
    <row r="6827" spans="1:26" x14ac:dyDescent="0.25">
      <c r="A6827">
        <v>4</v>
      </c>
      <c r="B6827" t="s">
        <v>43</v>
      </c>
      <c r="C6827">
        <v>6</v>
      </c>
      <c r="D6827" t="s">
        <v>26</v>
      </c>
      <c r="E6827" t="s">
        <v>4000</v>
      </c>
      <c r="F6827" t="s">
        <v>13</v>
      </c>
      <c r="G6827" t="s">
        <v>6336</v>
      </c>
      <c r="H6827" s="1">
        <v>0</v>
      </c>
      <c r="I6827">
        <v>1</v>
      </c>
      <c r="J6827" s="3">
        <v>43065</v>
      </c>
      <c r="K6827" t="s">
        <v>6337</v>
      </c>
      <c r="L6827" t="s">
        <v>102</v>
      </c>
      <c r="M6827">
        <v>1453</v>
      </c>
      <c r="N6827">
        <v>1037</v>
      </c>
      <c r="O6827" t="s">
        <v>6053</v>
      </c>
      <c r="P6827" s="4">
        <v>5</v>
      </c>
      <c r="Q6827" s="4">
        <v>3</v>
      </c>
      <c r="R6827" t="s">
        <v>104</v>
      </c>
      <c r="T6827" s="2">
        <v>5.15</v>
      </c>
      <c r="U6827" s="4">
        <v>11</v>
      </c>
      <c r="V6827" t="s">
        <v>33</v>
      </c>
      <c r="W6827" s="3">
        <v>43069</v>
      </c>
      <c r="X6827" t="s">
        <v>39</v>
      </c>
      <c r="Y6827" t="s">
        <v>744</v>
      </c>
      <c r="Z6827" t="s">
        <v>64</v>
      </c>
    </row>
    <row r="6828" spans="1:26" x14ac:dyDescent="0.25">
      <c r="A6828">
        <v>4</v>
      </c>
      <c r="B6828" t="s">
        <v>43</v>
      </c>
      <c r="C6828">
        <v>6</v>
      </c>
      <c r="D6828" t="s">
        <v>26</v>
      </c>
      <c r="E6828" t="s">
        <v>5026</v>
      </c>
      <c r="F6828" t="s">
        <v>13</v>
      </c>
      <c r="G6828" t="s">
        <v>5293</v>
      </c>
      <c r="H6828" s="1">
        <v>0</v>
      </c>
      <c r="I6828">
        <v>1</v>
      </c>
      <c r="J6828" s="3">
        <v>43823</v>
      </c>
      <c r="K6828" t="s">
        <v>6340</v>
      </c>
      <c r="L6828" t="s">
        <v>102</v>
      </c>
      <c r="M6828">
        <v>2740</v>
      </c>
      <c r="N6828">
        <v>1818</v>
      </c>
      <c r="O6828" t="s">
        <v>3521</v>
      </c>
      <c r="P6828" s="4">
        <v>9</v>
      </c>
      <c r="Q6828" s="4">
        <v>3</v>
      </c>
      <c r="R6828" t="s">
        <v>104</v>
      </c>
      <c r="T6828" s="2">
        <v>9.33</v>
      </c>
      <c r="U6828" s="4">
        <v>19</v>
      </c>
      <c r="V6828" t="s">
        <v>33</v>
      </c>
      <c r="W6828" s="3">
        <v>43827</v>
      </c>
      <c r="X6828" t="s">
        <v>39</v>
      </c>
      <c r="Y6828" t="s">
        <v>744</v>
      </c>
      <c r="Z6828" t="s">
        <v>64</v>
      </c>
    </row>
    <row r="6829" spans="1:26" x14ac:dyDescent="0.25">
      <c r="A6829">
        <v>5</v>
      </c>
      <c r="B6829" t="s">
        <v>43</v>
      </c>
      <c r="C6829">
        <v>6</v>
      </c>
      <c r="D6829" t="s">
        <v>26</v>
      </c>
      <c r="E6829" t="s">
        <v>700</v>
      </c>
      <c r="F6829" t="s">
        <v>13</v>
      </c>
      <c r="G6829" t="s">
        <v>1273</v>
      </c>
      <c r="H6829" s="1">
        <v>0</v>
      </c>
      <c r="I6829">
        <v>1</v>
      </c>
      <c r="J6829" s="3">
        <v>42802</v>
      </c>
      <c r="K6829" t="s">
        <v>6341</v>
      </c>
      <c r="L6829" t="s">
        <v>102</v>
      </c>
      <c r="M6829">
        <v>11561</v>
      </c>
      <c r="N6829">
        <v>1797</v>
      </c>
      <c r="O6829" t="s">
        <v>3333</v>
      </c>
      <c r="P6829" s="4">
        <v>9</v>
      </c>
      <c r="Q6829" s="4">
        <v>3</v>
      </c>
      <c r="R6829" t="s">
        <v>104</v>
      </c>
      <c r="T6829" s="2">
        <v>9.33</v>
      </c>
      <c r="U6829" s="4">
        <v>19</v>
      </c>
      <c r="V6829" t="s">
        <v>33</v>
      </c>
      <c r="W6829" s="3">
        <v>42807</v>
      </c>
      <c r="X6829" t="s">
        <v>39</v>
      </c>
      <c r="Y6829" t="s">
        <v>175</v>
      </c>
      <c r="Z6829" t="s">
        <v>64</v>
      </c>
    </row>
    <row r="6830" spans="1:26" x14ac:dyDescent="0.25">
      <c r="A6830">
        <v>6</v>
      </c>
      <c r="B6830" t="s">
        <v>10</v>
      </c>
      <c r="C6830">
        <v>6</v>
      </c>
      <c r="D6830" t="s">
        <v>26</v>
      </c>
      <c r="E6830" t="s">
        <v>171</v>
      </c>
      <c r="F6830" t="s">
        <v>13</v>
      </c>
      <c r="G6830" t="s">
        <v>446</v>
      </c>
      <c r="H6830" s="1">
        <v>0</v>
      </c>
      <c r="I6830">
        <v>1</v>
      </c>
      <c r="J6830" s="3">
        <v>43819</v>
      </c>
      <c r="K6830" t="s">
        <v>6342</v>
      </c>
      <c r="L6830" t="s">
        <v>102</v>
      </c>
      <c r="M6830">
        <v>10009</v>
      </c>
      <c r="N6830">
        <v>1669</v>
      </c>
      <c r="O6830" t="s">
        <v>3889</v>
      </c>
      <c r="P6830" s="4">
        <v>17</v>
      </c>
      <c r="Q6830" s="4">
        <v>3</v>
      </c>
      <c r="R6830" t="s">
        <v>104</v>
      </c>
      <c r="T6830" s="2">
        <v>16.670000000000002</v>
      </c>
      <c r="U6830" s="4">
        <v>34</v>
      </c>
      <c r="V6830" t="s">
        <v>33</v>
      </c>
      <c r="W6830" s="3">
        <v>43825</v>
      </c>
      <c r="X6830" t="s">
        <v>39</v>
      </c>
      <c r="Y6830" t="s">
        <v>175</v>
      </c>
      <c r="Z6830" t="s">
        <v>64</v>
      </c>
    </row>
    <row r="6831" spans="1:26" x14ac:dyDescent="0.25">
      <c r="A6831">
        <v>4</v>
      </c>
      <c r="B6831" t="s">
        <v>43</v>
      </c>
      <c r="C6831">
        <v>6</v>
      </c>
      <c r="D6831" t="s">
        <v>26</v>
      </c>
      <c r="E6831" t="s">
        <v>171</v>
      </c>
      <c r="F6831" t="s">
        <v>13</v>
      </c>
      <c r="G6831" t="s">
        <v>5195</v>
      </c>
      <c r="H6831" s="1">
        <v>0</v>
      </c>
      <c r="I6831">
        <v>1</v>
      </c>
      <c r="J6831" s="3">
        <v>43509</v>
      </c>
      <c r="K6831" t="s">
        <v>6343</v>
      </c>
      <c r="L6831" t="s">
        <v>102</v>
      </c>
      <c r="M6831">
        <v>10009</v>
      </c>
      <c r="N6831">
        <v>1696</v>
      </c>
      <c r="O6831" t="s">
        <v>3904</v>
      </c>
      <c r="P6831" s="4">
        <v>9</v>
      </c>
      <c r="Q6831" s="4">
        <v>3</v>
      </c>
      <c r="R6831" t="s">
        <v>104</v>
      </c>
      <c r="T6831" s="2">
        <v>8.7899999999999991</v>
      </c>
      <c r="U6831" s="4">
        <v>18</v>
      </c>
      <c r="V6831" t="s">
        <v>33</v>
      </c>
      <c r="W6831" s="3">
        <v>43513</v>
      </c>
      <c r="X6831" t="s">
        <v>39</v>
      </c>
      <c r="Y6831" t="s">
        <v>175</v>
      </c>
      <c r="Z6831" t="s">
        <v>64</v>
      </c>
    </row>
    <row r="6832" spans="1:26" x14ac:dyDescent="0.25">
      <c r="A6832">
        <v>4</v>
      </c>
      <c r="B6832" t="s">
        <v>43</v>
      </c>
      <c r="C6832">
        <v>6</v>
      </c>
      <c r="D6832" t="s">
        <v>26</v>
      </c>
      <c r="E6832" t="s">
        <v>171</v>
      </c>
      <c r="F6832" t="s">
        <v>13</v>
      </c>
      <c r="G6832" t="s">
        <v>5291</v>
      </c>
      <c r="H6832" s="1">
        <v>0</v>
      </c>
      <c r="I6832">
        <v>1</v>
      </c>
      <c r="J6832" s="3">
        <v>43642</v>
      </c>
      <c r="K6832" t="s">
        <v>6344</v>
      </c>
      <c r="L6832" t="s">
        <v>102</v>
      </c>
      <c r="M6832">
        <v>10009</v>
      </c>
      <c r="N6832">
        <v>1791</v>
      </c>
      <c r="O6832" t="s">
        <v>6200</v>
      </c>
      <c r="P6832" s="4">
        <v>32</v>
      </c>
      <c r="Q6832" s="4">
        <v>3</v>
      </c>
      <c r="R6832" t="s">
        <v>104</v>
      </c>
      <c r="T6832" s="2">
        <v>31.52</v>
      </c>
      <c r="U6832" s="4">
        <v>69</v>
      </c>
      <c r="V6832" t="s">
        <v>33</v>
      </c>
      <c r="W6832" s="3">
        <v>43646</v>
      </c>
      <c r="X6832" t="s">
        <v>39</v>
      </c>
      <c r="Y6832" t="s">
        <v>175</v>
      </c>
      <c r="Z6832" t="s">
        <v>64</v>
      </c>
    </row>
    <row r="6833" spans="1:26" x14ac:dyDescent="0.25">
      <c r="A6833">
        <v>7</v>
      </c>
      <c r="B6833" t="s">
        <v>25</v>
      </c>
      <c r="C6833">
        <v>6</v>
      </c>
      <c r="D6833" t="s">
        <v>26</v>
      </c>
      <c r="E6833" t="s">
        <v>171</v>
      </c>
      <c r="F6833" t="s">
        <v>13</v>
      </c>
      <c r="G6833" t="s">
        <v>5593</v>
      </c>
      <c r="H6833" s="1">
        <v>0</v>
      </c>
      <c r="I6833">
        <v>1</v>
      </c>
      <c r="J6833" s="3">
        <v>42956</v>
      </c>
      <c r="K6833" t="s">
        <v>5594</v>
      </c>
      <c r="L6833" t="s">
        <v>102</v>
      </c>
      <c r="M6833">
        <v>10035</v>
      </c>
      <c r="N6833">
        <v>1675</v>
      </c>
      <c r="O6833" t="s">
        <v>6345</v>
      </c>
      <c r="P6833" s="4">
        <v>69</v>
      </c>
      <c r="Q6833" s="4">
        <v>3</v>
      </c>
      <c r="R6833" t="s">
        <v>104</v>
      </c>
      <c r="T6833" s="2">
        <v>69.180000000000007</v>
      </c>
      <c r="U6833" s="4">
        <v>144</v>
      </c>
      <c r="V6833" t="s">
        <v>33</v>
      </c>
      <c r="W6833" s="3">
        <v>42963</v>
      </c>
      <c r="X6833" t="s">
        <v>39</v>
      </c>
      <c r="Y6833" t="s">
        <v>175</v>
      </c>
      <c r="Z6833" t="s">
        <v>64</v>
      </c>
    </row>
    <row r="6834" spans="1:26" x14ac:dyDescent="0.25">
      <c r="A6834">
        <v>7</v>
      </c>
      <c r="B6834" t="s">
        <v>25</v>
      </c>
      <c r="C6834">
        <v>6</v>
      </c>
      <c r="D6834" t="s">
        <v>26</v>
      </c>
      <c r="E6834" t="s">
        <v>171</v>
      </c>
      <c r="F6834" t="s">
        <v>13</v>
      </c>
      <c r="G6834" t="s">
        <v>788</v>
      </c>
      <c r="H6834" s="1">
        <v>0</v>
      </c>
      <c r="I6834">
        <v>1</v>
      </c>
      <c r="J6834" s="3">
        <v>43726</v>
      </c>
      <c r="K6834" t="s">
        <v>5578</v>
      </c>
      <c r="L6834" t="s">
        <v>102</v>
      </c>
      <c r="M6834">
        <v>10035</v>
      </c>
      <c r="N6834">
        <v>1806</v>
      </c>
      <c r="O6834" t="s">
        <v>3655</v>
      </c>
      <c r="P6834" s="4">
        <v>9</v>
      </c>
      <c r="Q6834" s="4">
        <v>3</v>
      </c>
      <c r="R6834" t="s">
        <v>104</v>
      </c>
      <c r="T6834" s="2">
        <v>9.33</v>
      </c>
      <c r="U6834" s="4">
        <v>19</v>
      </c>
      <c r="V6834" t="s">
        <v>33</v>
      </c>
      <c r="W6834" s="3">
        <v>43733</v>
      </c>
      <c r="X6834" t="s">
        <v>39</v>
      </c>
      <c r="Y6834" t="s">
        <v>175</v>
      </c>
      <c r="Z6834" t="s">
        <v>64</v>
      </c>
    </row>
    <row r="6835" spans="1:26" x14ac:dyDescent="0.25">
      <c r="A6835">
        <v>5</v>
      </c>
      <c r="B6835" t="s">
        <v>43</v>
      </c>
      <c r="C6835">
        <v>6</v>
      </c>
      <c r="D6835" t="s">
        <v>26</v>
      </c>
      <c r="E6835" t="s">
        <v>457</v>
      </c>
      <c r="F6835" t="s">
        <v>13</v>
      </c>
      <c r="G6835" t="s">
        <v>1214</v>
      </c>
      <c r="H6835" s="1">
        <v>0</v>
      </c>
      <c r="I6835">
        <v>1</v>
      </c>
      <c r="J6835" s="3">
        <v>43512</v>
      </c>
      <c r="K6835" t="s">
        <v>6346</v>
      </c>
      <c r="L6835" t="s">
        <v>102</v>
      </c>
      <c r="M6835">
        <v>6824</v>
      </c>
      <c r="N6835">
        <v>658</v>
      </c>
      <c r="O6835" t="s">
        <v>3796</v>
      </c>
      <c r="P6835" s="4">
        <v>81</v>
      </c>
      <c r="Q6835" s="4">
        <v>3</v>
      </c>
      <c r="R6835" t="s">
        <v>104</v>
      </c>
      <c r="T6835" s="2">
        <v>81.13</v>
      </c>
      <c r="U6835" s="4">
        <v>580</v>
      </c>
      <c r="V6835" t="s">
        <v>33</v>
      </c>
      <c r="W6835" s="3">
        <v>43517</v>
      </c>
      <c r="X6835" t="s">
        <v>39</v>
      </c>
      <c r="Y6835" t="s">
        <v>461</v>
      </c>
      <c r="Z6835" t="s">
        <v>42</v>
      </c>
    </row>
    <row r="6836" spans="1:26" x14ac:dyDescent="0.25">
      <c r="A6836">
        <v>6</v>
      </c>
      <c r="B6836" t="s">
        <v>10</v>
      </c>
      <c r="C6836">
        <v>6</v>
      </c>
      <c r="D6836" t="s">
        <v>26</v>
      </c>
      <c r="E6836" t="s">
        <v>372</v>
      </c>
      <c r="F6836" t="s">
        <v>13</v>
      </c>
      <c r="G6836" t="s">
        <v>5665</v>
      </c>
      <c r="H6836" s="1">
        <v>0</v>
      </c>
      <c r="I6836">
        <v>1</v>
      </c>
      <c r="J6836" s="3">
        <v>42747</v>
      </c>
      <c r="K6836" t="s">
        <v>6347</v>
      </c>
      <c r="L6836" t="s">
        <v>102</v>
      </c>
      <c r="M6836">
        <v>19711</v>
      </c>
      <c r="N6836">
        <v>533</v>
      </c>
      <c r="O6836" t="s">
        <v>3395</v>
      </c>
      <c r="P6836" s="4">
        <v>121</v>
      </c>
      <c r="Q6836" s="4">
        <v>3</v>
      </c>
      <c r="R6836" t="s">
        <v>104</v>
      </c>
      <c r="T6836" s="2">
        <v>120.95</v>
      </c>
      <c r="U6836" s="4">
        <v>465</v>
      </c>
      <c r="V6836" t="s">
        <v>33</v>
      </c>
      <c r="W6836" s="3">
        <v>42753</v>
      </c>
      <c r="X6836" t="s">
        <v>39</v>
      </c>
      <c r="Y6836" t="s">
        <v>161</v>
      </c>
      <c r="Z6836" t="s">
        <v>42</v>
      </c>
    </row>
    <row r="6837" spans="1:26" x14ac:dyDescent="0.25">
      <c r="A6837">
        <v>5</v>
      </c>
      <c r="B6837" t="s">
        <v>43</v>
      </c>
      <c r="C6837">
        <v>6</v>
      </c>
      <c r="D6837" t="s">
        <v>26</v>
      </c>
      <c r="E6837" t="s">
        <v>879</v>
      </c>
      <c r="F6837" t="s">
        <v>13</v>
      </c>
      <c r="G6837" t="s">
        <v>5769</v>
      </c>
      <c r="H6837" s="1">
        <v>0</v>
      </c>
      <c r="I6837">
        <v>1</v>
      </c>
      <c r="J6837" s="3">
        <v>42641</v>
      </c>
      <c r="K6837" t="s">
        <v>6348</v>
      </c>
      <c r="L6837" t="s">
        <v>102</v>
      </c>
      <c r="M6837">
        <v>1841</v>
      </c>
      <c r="N6837">
        <v>502</v>
      </c>
      <c r="O6837" t="s">
        <v>975</v>
      </c>
      <c r="P6837" s="4">
        <v>12</v>
      </c>
      <c r="Q6837" s="4">
        <v>3</v>
      </c>
      <c r="R6837" t="s">
        <v>104</v>
      </c>
      <c r="T6837" s="2">
        <v>12.49</v>
      </c>
      <c r="U6837" s="4">
        <v>46</v>
      </c>
      <c r="V6837" t="s">
        <v>33</v>
      </c>
      <c r="W6837" s="3">
        <v>42646</v>
      </c>
      <c r="X6837" t="s">
        <v>39</v>
      </c>
      <c r="Y6837" t="s">
        <v>744</v>
      </c>
      <c r="Z6837" t="s">
        <v>42</v>
      </c>
    </row>
    <row r="6838" spans="1:26" x14ac:dyDescent="0.25">
      <c r="A6838">
        <v>4</v>
      </c>
      <c r="B6838" t="s">
        <v>43</v>
      </c>
      <c r="C6838">
        <v>6</v>
      </c>
      <c r="D6838" t="s">
        <v>26</v>
      </c>
      <c r="E6838" t="s">
        <v>6332</v>
      </c>
      <c r="F6838" t="s">
        <v>13</v>
      </c>
      <c r="G6838" t="s">
        <v>5297</v>
      </c>
      <c r="H6838" s="1">
        <v>0</v>
      </c>
      <c r="I6838">
        <v>1</v>
      </c>
      <c r="J6838" s="3">
        <v>43402</v>
      </c>
      <c r="K6838" t="s">
        <v>6333</v>
      </c>
      <c r="L6838" t="s">
        <v>102</v>
      </c>
      <c r="M6838">
        <v>8302</v>
      </c>
      <c r="N6838">
        <v>1361</v>
      </c>
      <c r="O6838" t="s">
        <v>3459</v>
      </c>
      <c r="P6838" s="4">
        <v>0</v>
      </c>
      <c r="Q6838" s="4">
        <v>3</v>
      </c>
      <c r="R6838" t="s">
        <v>104</v>
      </c>
      <c r="T6838" s="2">
        <v>0.41</v>
      </c>
      <c r="U6838" s="4">
        <v>41</v>
      </c>
      <c r="V6838" t="s">
        <v>33</v>
      </c>
      <c r="W6838" s="3">
        <v>43406</v>
      </c>
      <c r="X6838" t="s">
        <v>39</v>
      </c>
      <c r="Y6838" t="s">
        <v>485</v>
      </c>
      <c r="Z6838" t="s">
        <v>42</v>
      </c>
    </row>
    <row r="6839" spans="1:26" x14ac:dyDescent="0.25">
      <c r="A6839">
        <v>5</v>
      </c>
      <c r="B6839" t="s">
        <v>43</v>
      </c>
      <c r="C6839">
        <v>6</v>
      </c>
      <c r="D6839" t="s">
        <v>26</v>
      </c>
      <c r="E6839" t="s">
        <v>171</v>
      </c>
      <c r="F6839" t="s">
        <v>13</v>
      </c>
      <c r="G6839" t="s">
        <v>688</v>
      </c>
      <c r="H6839" s="1">
        <v>0</v>
      </c>
      <c r="I6839">
        <v>1</v>
      </c>
      <c r="J6839" s="3">
        <v>42985</v>
      </c>
      <c r="K6839" t="s">
        <v>5645</v>
      </c>
      <c r="L6839" t="s">
        <v>102</v>
      </c>
      <c r="M6839">
        <v>10011</v>
      </c>
      <c r="N6839">
        <v>1101</v>
      </c>
      <c r="O6839" t="s">
        <v>3676</v>
      </c>
      <c r="P6839" s="4">
        <v>19</v>
      </c>
      <c r="Q6839" s="4">
        <v>3</v>
      </c>
      <c r="R6839" t="s">
        <v>104</v>
      </c>
      <c r="T6839" s="2">
        <v>18.97</v>
      </c>
      <c r="U6839" s="4">
        <v>70</v>
      </c>
      <c r="V6839" t="s">
        <v>33</v>
      </c>
      <c r="W6839" s="3">
        <v>42990</v>
      </c>
      <c r="X6839" t="s">
        <v>39</v>
      </c>
      <c r="Y6839" t="s">
        <v>175</v>
      </c>
      <c r="Z6839" t="s">
        <v>42</v>
      </c>
    </row>
    <row r="6840" spans="1:26" x14ac:dyDescent="0.25">
      <c r="A6840">
        <v>5</v>
      </c>
      <c r="B6840" t="s">
        <v>43</v>
      </c>
      <c r="C6840">
        <v>6</v>
      </c>
      <c r="D6840" t="s">
        <v>26</v>
      </c>
      <c r="E6840" t="s">
        <v>171</v>
      </c>
      <c r="F6840" t="s">
        <v>13</v>
      </c>
      <c r="G6840" t="s">
        <v>5536</v>
      </c>
      <c r="H6840" s="1">
        <v>0</v>
      </c>
      <c r="I6840">
        <v>1</v>
      </c>
      <c r="J6840" s="3">
        <v>43417</v>
      </c>
      <c r="K6840" t="s">
        <v>6330</v>
      </c>
      <c r="L6840" t="s">
        <v>102</v>
      </c>
      <c r="M6840">
        <v>10011</v>
      </c>
      <c r="N6840">
        <v>1300</v>
      </c>
      <c r="O6840" t="s">
        <v>3457</v>
      </c>
      <c r="P6840" s="4">
        <v>10</v>
      </c>
      <c r="Q6840" s="4">
        <v>3</v>
      </c>
      <c r="R6840" t="s">
        <v>104</v>
      </c>
      <c r="T6840" s="2">
        <v>9.89</v>
      </c>
      <c r="U6840" s="4">
        <v>37</v>
      </c>
      <c r="V6840" t="s">
        <v>33</v>
      </c>
      <c r="W6840" s="3">
        <v>43422</v>
      </c>
      <c r="X6840" t="s">
        <v>39</v>
      </c>
      <c r="Y6840" t="s">
        <v>175</v>
      </c>
      <c r="Z6840" t="s">
        <v>42</v>
      </c>
    </row>
    <row r="6841" spans="1:26" x14ac:dyDescent="0.25">
      <c r="A6841">
        <v>5</v>
      </c>
      <c r="B6841" t="s">
        <v>43</v>
      </c>
      <c r="C6841">
        <v>6</v>
      </c>
      <c r="D6841" t="s">
        <v>26</v>
      </c>
      <c r="E6841" t="s">
        <v>171</v>
      </c>
      <c r="F6841" t="s">
        <v>13</v>
      </c>
      <c r="G6841" t="s">
        <v>5335</v>
      </c>
      <c r="H6841" s="1">
        <v>0</v>
      </c>
      <c r="I6841">
        <v>1</v>
      </c>
      <c r="J6841" s="3">
        <v>43415</v>
      </c>
      <c r="K6841" t="s">
        <v>5620</v>
      </c>
      <c r="L6841" t="s">
        <v>102</v>
      </c>
      <c r="M6841">
        <v>10011</v>
      </c>
      <c r="N6841">
        <v>1503</v>
      </c>
      <c r="O6841" t="s">
        <v>3908</v>
      </c>
      <c r="P6841" s="4">
        <v>8</v>
      </c>
      <c r="Q6841" s="4">
        <v>3</v>
      </c>
      <c r="R6841" t="s">
        <v>104</v>
      </c>
      <c r="T6841" s="2">
        <v>7.88</v>
      </c>
      <c r="U6841" s="4">
        <v>28</v>
      </c>
      <c r="V6841" t="s">
        <v>33</v>
      </c>
      <c r="W6841" s="3">
        <v>43420</v>
      </c>
      <c r="X6841" t="s">
        <v>39</v>
      </c>
      <c r="Y6841" t="s">
        <v>175</v>
      </c>
      <c r="Z6841" t="s">
        <v>42</v>
      </c>
    </row>
    <row r="6842" spans="1:26" x14ac:dyDescent="0.25">
      <c r="A6842">
        <v>7</v>
      </c>
      <c r="B6842" t="s">
        <v>25</v>
      </c>
      <c r="C6842">
        <v>6</v>
      </c>
      <c r="D6842" t="s">
        <v>26</v>
      </c>
      <c r="E6842" t="s">
        <v>171</v>
      </c>
      <c r="F6842" t="s">
        <v>13</v>
      </c>
      <c r="G6842" t="s">
        <v>5556</v>
      </c>
      <c r="H6842" s="1">
        <v>0</v>
      </c>
      <c r="I6842">
        <v>1</v>
      </c>
      <c r="J6842" s="3">
        <v>43386</v>
      </c>
      <c r="K6842" t="s">
        <v>5590</v>
      </c>
      <c r="L6842" t="s">
        <v>102</v>
      </c>
      <c r="M6842">
        <v>10024</v>
      </c>
      <c r="N6842">
        <v>637</v>
      </c>
      <c r="O6842" t="s">
        <v>3371</v>
      </c>
      <c r="P6842" s="4">
        <v>24</v>
      </c>
      <c r="Q6842" s="4">
        <v>3</v>
      </c>
      <c r="R6842" t="s">
        <v>104</v>
      </c>
      <c r="T6842" s="2">
        <v>23.97</v>
      </c>
      <c r="U6842" s="4">
        <v>100</v>
      </c>
      <c r="V6842" t="s">
        <v>33</v>
      </c>
      <c r="W6842" s="3">
        <v>43393</v>
      </c>
      <c r="X6842" t="s">
        <v>39</v>
      </c>
      <c r="Y6842" t="s">
        <v>175</v>
      </c>
      <c r="Z6842" t="s">
        <v>42</v>
      </c>
    </row>
    <row r="6843" spans="1:26" x14ac:dyDescent="0.25">
      <c r="A6843">
        <v>5</v>
      </c>
      <c r="B6843" t="s">
        <v>43</v>
      </c>
      <c r="C6843">
        <v>6</v>
      </c>
      <c r="D6843" t="s">
        <v>26</v>
      </c>
      <c r="E6843" t="s">
        <v>1389</v>
      </c>
      <c r="F6843" t="s">
        <v>13</v>
      </c>
      <c r="G6843" t="s">
        <v>1449</v>
      </c>
      <c r="H6843" s="1">
        <v>0</v>
      </c>
      <c r="I6843">
        <v>1</v>
      </c>
      <c r="J6843" s="3">
        <v>43152</v>
      </c>
      <c r="K6843" t="s">
        <v>5609</v>
      </c>
      <c r="L6843" t="s">
        <v>102</v>
      </c>
      <c r="M6843">
        <v>11572</v>
      </c>
      <c r="N6843">
        <v>1336</v>
      </c>
      <c r="O6843" t="s">
        <v>1379</v>
      </c>
      <c r="P6843" s="4">
        <v>80</v>
      </c>
      <c r="Q6843" s="4">
        <v>3</v>
      </c>
      <c r="R6843" t="s">
        <v>104</v>
      </c>
      <c r="T6843" s="2">
        <v>80.02</v>
      </c>
      <c r="U6843" s="4">
        <v>296</v>
      </c>
      <c r="V6843" t="s">
        <v>33</v>
      </c>
      <c r="W6843" s="3">
        <v>43157</v>
      </c>
      <c r="X6843" t="s">
        <v>39</v>
      </c>
      <c r="Y6843" t="s">
        <v>175</v>
      </c>
      <c r="Z6843" t="s">
        <v>42</v>
      </c>
    </row>
    <row r="6844" spans="1:26" x14ac:dyDescent="0.25">
      <c r="A6844">
        <v>4</v>
      </c>
      <c r="B6844" t="s">
        <v>43</v>
      </c>
      <c r="C6844">
        <v>6</v>
      </c>
      <c r="D6844" t="s">
        <v>26</v>
      </c>
      <c r="E6844" t="s">
        <v>1908</v>
      </c>
      <c r="F6844" t="s">
        <v>13</v>
      </c>
      <c r="G6844" t="s">
        <v>612</v>
      </c>
      <c r="H6844" s="1">
        <v>0</v>
      </c>
      <c r="I6844">
        <v>1</v>
      </c>
      <c r="J6844" s="3">
        <v>42878</v>
      </c>
      <c r="K6844" t="s">
        <v>6349</v>
      </c>
      <c r="L6844" t="s">
        <v>102</v>
      </c>
      <c r="M6844">
        <v>2895</v>
      </c>
      <c r="N6844">
        <v>113</v>
      </c>
      <c r="O6844" t="s">
        <v>1051</v>
      </c>
      <c r="P6844" s="4">
        <v>14</v>
      </c>
      <c r="Q6844" s="4">
        <v>3</v>
      </c>
      <c r="R6844" t="s">
        <v>104</v>
      </c>
      <c r="T6844" s="2">
        <v>13.89</v>
      </c>
      <c r="U6844" s="4">
        <v>51</v>
      </c>
      <c r="V6844" t="s">
        <v>33</v>
      </c>
      <c r="W6844" s="3">
        <v>42882</v>
      </c>
      <c r="X6844" t="s">
        <v>39</v>
      </c>
      <c r="Y6844" t="s">
        <v>836</v>
      </c>
      <c r="Z6844" t="s">
        <v>42</v>
      </c>
    </row>
    <row r="6845" spans="1:26" x14ac:dyDescent="0.25">
      <c r="A6845">
        <v>4</v>
      </c>
      <c r="B6845" t="s">
        <v>43</v>
      </c>
      <c r="C6845">
        <v>6</v>
      </c>
      <c r="D6845" t="s">
        <v>26</v>
      </c>
      <c r="E6845" t="s">
        <v>171</v>
      </c>
      <c r="F6845" t="s">
        <v>13</v>
      </c>
      <c r="G6845" t="s">
        <v>5421</v>
      </c>
      <c r="H6845" s="1">
        <v>0</v>
      </c>
      <c r="I6845">
        <v>1</v>
      </c>
      <c r="J6845" s="3">
        <v>43191</v>
      </c>
      <c r="K6845" t="s">
        <v>6324</v>
      </c>
      <c r="L6845" t="s">
        <v>102</v>
      </c>
      <c r="M6845">
        <v>10035</v>
      </c>
      <c r="N6845">
        <v>90</v>
      </c>
      <c r="O6845" t="s">
        <v>1161</v>
      </c>
      <c r="P6845" s="4">
        <v>3</v>
      </c>
      <c r="Q6845" s="4">
        <v>3</v>
      </c>
      <c r="R6845" t="s">
        <v>104</v>
      </c>
      <c r="T6845" s="2">
        <v>3.28</v>
      </c>
      <c r="U6845" s="4">
        <v>11</v>
      </c>
      <c r="V6845" t="s">
        <v>33</v>
      </c>
      <c r="W6845" s="3">
        <v>43195</v>
      </c>
      <c r="X6845" t="s">
        <v>39</v>
      </c>
      <c r="Y6845" t="s">
        <v>175</v>
      </c>
      <c r="Z6845" t="s">
        <v>356</v>
      </c>
    </row>
    <row r="6846" spans="1:26" x14ac:dyDescent="0.25">
      <c r="A6846">
        <v>6</v>
      </c>
      <c r="B6846" t="s">
        <v>10</v>
      </c>
      <c r="C6846">
        <v>6</v>
      </c>
      <c r="D6846" t="s">
        <v>26</v>
      </c>
      <c r="E6846" t="s">
        <v>1926</v>
      </c>
      <c r="F6846" t="s">
        <v>13</v>
      </c>
      <c r="G6846" t="s">
        <v>5427</v>
      </c>
      <c r="H6846" s="1">
        <v>0</v>
      </c>
      <c r="I6846">
        <v>1</v>
      </c>
      <c r="J6846" s="3">
        <v>42922</v>
      </c>
      <c r="K6846" t="s">
        <v>6350</v>
      </c>
      <c r="L6846" t="s">
        <v>102</v>
      </c>
      <c r="M6846">
        <v>8360</v>
      </c>
      <c r="N6846">
        <v>1149</v>
      </c>
      <c r="O6846" t="s">
        <v>765</v>
      </c>
      <c r="P6846" s="4">
        <v>3</v>
      </c>
      <c r="Q6846" s="4">
        <v>4</v>
      </c>
      <c r="R6846" t="s">
        <v>104</v>
      </c>
      <c r="T6846" s="2">
        <v>2.89</v>
      </c>
      <c r="U6846" s="4">
        <v>11</v>
      </c>
      <c r="V6846" t="s">
        <v>33</v>
      </c>
      <c r="W6846" s="3">
        <v>42928</v>
      </c>
      <c r="X6846" t="s">
        <v>39</v>
      </c>
      <c r="Y6846" t="s">
        <v>485</v>
      </c>
      <c r="Z6846" t="s">
        <v>49</v>
      </c>
    </row>
    <row r="6847" spans="1:26" x14ac:dyDescent="0.25">
      <c r="A6847">
        <v>5</v>
      </c>
      <c r="B6847" t="s">
        <v>43</v>
      </c>
      <c r="C6847">
        <v>6</v>
      </c>
      <c r="D6847" t="s">
        <v>26</v>
      </c>
      <c r="E6847" t="s">
        <v>171</v>
      </c>
      <c r="F6847" t="s">
        <v>13</v>
      </c>
      <c r="G6847" t="s">
        <v>5633</v>
      </c>
      <c r="H6847" s="1">
        <v>0</v>
      </c>
      <c r="I6847">
        <v>1</v>
      </c>
      <c r="J6847" s="3">
        <v>43059</v>
      </c>
      <c r="K6847" t="s">
        <v>5634</v>
      </c>
      <c r="L6847" t="s">
        <v>102</v>
      </c>
      <c r="M6847">
        <v>10035</v>
      </c>
      <c r="N6847">
        <v>1151</v>
      </c>
      <c r="O6847" t="s">
        <v>3752</v>
      </c>
      <c r="P6847" s="4">
        <v>3</v>
      </c>
      <c r="Q6847" s="4">
        <v>4</v>
      </c>
      <c r="R6847" t="s">
        <v>104</v>
      </c>
      <c r="T6847" s="2">
        <v>3.34</v>
      </c>
      <c r="U6847" s="4">
        <v>12</v>
      </c>
      <c r="V6847" t="s">
        <v>33</v>
      </c>
      <c r="W6847" s="3">
        <v>43064</v>
      </c>
      <c r="X6847" t="s">
        <v>39</v>
      </c>
      <c r="Y6847" t="s">
        <v>175</v>
      </c>
      <c r="Z6847" t="s">
        <v>49</v>
      </c>
    </row>
    <row r="6848" spans="1:26" x14ac:dyDescent="0.25">
      <c r="A6848">
        <v>5</v>
      </c>
      <c r="B6848" t="s">
        <v>43</v>
      </c>
      <c r="C6848">
        <v>6</v>
      </c>
      <c r="D6848" t="s">
        <v>26</v>
      </c>
      <c r="E6848" t="s">
        <v>372</v>
      </c>
      <c r="F6848" t="s">
        <v>13</v>
      </c>
      <c r="G6848" t="s">
        <v>5323</v>
      </c>
      <c r="H6848" s="1">
        <v>0</v>
      </c>
      <c r="I6848">
        <v>1</v>
      </c>
      <c r="J6848" s="3">
        <v>43394</v>
      </c>
      <c r="K6848" t="s">
        <v>6351</v>
      </c>
      <c r="L6848" t="s">
        <v>102</v>
      </c>
      <c r="M6848">
        <v>19711</v>
      </c>
      <c r="N6848">
        <v>267</v>
      </c>
      <c r="O6848" t="s">
        <v>3985</v>
      </c>
      <c r="P6848" s="4">
        <v>4</v>
      </c>
      <c r="Q6848" s="4">
        <v>4</v>
      </c>
      <c r="R6848" t="s">
        <v>104</v>
      </c>
      <c r="T6848" s="2">
        <v>3.56</v>
      </c>
      <c r="U6848" s="4">
        <v>8</v>
      </c>
      <c r="V6848" t="s">
        <v>33</v>
      </c>
      <c r="W6848" s="3">
        <v>43399</v>
      </c>
      <c r="X6848" t="s">
        <v>39</v>
      </c>
      <c r="Y6848" t="s">
        <v>161</v>
      </c>
      <c r="Z6848" t="s">
        <v>54</v>
      </c>
    </row>
    <row r="6849" spans="1:26" x14ac:dyDescent="0.25">
      <c r="A6849">
        <v>4</v>
      </c>
      <c r="B6849" t="s">
        <v>43</v>
      </c>
      <c r="C6849">
        <v>6</v>
      </c>
      <c r="D6849" t="s">
        <v>26</v>
      </c>
      <c r="E6849" t="s">
        <v>372</v>
      </c>
      <c r="F6849" t="s">
        <v>13</v>
      </c>
      <c r="G6849" t="s">
        <v>5515</v>
      </c>
      <c r="H6849" s="1">
        <v>0</v>
      </c>
      <c r="I6849">
        <v>1</v>
      </c>
      <c r="J6849" s="3">
        <v>42636</v>
      </c>
      <c r="K6849" t="s">
        <v>6352</v>
      </c>
      <c r="L6849" t="s">
        <v>102</v>
      </c>
      <c r="M6849">
        <v>19711</v>
      </c>
      <c r="N6849">
        <v>1651</v>
      </c>
      <c r="O6849" t="s">
        <v>5907</v>
      </c>
      <c r="P6849" s="4">
        <v>5</v>
      </c>
      <c r="Q6849" s="4">
        <v>4</v>
      </c>
      <c r="R6849" t="s">
        <v>104</v>
      </c>
      <c r="T6849" s="2">
        <v>5.45</v>
      </c>
      <c r="U6849" s="4">
        <v>11</v>
      </c>
      <c r="V6849" t="s">
        <v>33</v>
      </c>
      <c r="W6849" s="3">
        <v>42640</v>
      </c>
      <c r="X6849" t="s">
        <v>39</v>
      </c>
      <c r="Y6849" t="s">
        <v>161</v>
      </c>
      <c r="Z6849" t="s">
        <v>54</v>
      </c>
    </row>
    <row r="6850" spans="1:26" x14ac:dyDescent="0.25">
      <c r="A6850">
        <v>5</v>
      </c>
      <c r="B6850" t="s">
        <v>43</v>
      </c>
      <c r="C6850">
        <v>6</v>
      </c>
      <c r="D6850" t="s">
        <v>26</v>
      </c>
      <c r="E6850" t="s">
        <v>1547</v>
      </c>
      <c r="F6850" t="s">
        <v>13</v>
      </c>
      <c r="G6850" t="s">
        <v>896</v>
      </c>
      <c r="H6850" s="1">
        <v>0</v>
      </c>
      <c r="I6850">
        <v>1</v>
      </c>
      <c r="J6850" s="3">
        <v>42996</v>
      </c>
      <c r="K6850" t="s">
        <v>6329</v>
      </c>
      <c r="L6850" t="s">
        <v>102</v>
      </c>
      <c r="M6850">
        <v>20735</v>
      </c>
      <c r="N6850">
        <v>46</v>
      </c>
      <c r="O6850" t="s">
        <v>8240</v>
      </c>
      <c r="P6850" s="4">
        <v>32</v>
      </c>
      <c r="Q6850" s="4">
        <v>4</v>
      </c>
      <c r="R6850" t="s">
        <v>104</v>
      </c>
      <c r="T6850" s="2">
        <v>31.89</v>
      </c>
      <c r="U6850" s="4">
        <v>65</v>
      </c>
      <c r="V6850" t="s">
        <v>33</v>
      </c>
      <c r="W6850" s="3">
        <v>43001</v>
      </c>
      <c r="X6850" t="s">
        <v>39</v>
      </c>
      <c r="Y6850" t="s">
        <v>1549</v>
      </c>
      <c r="Z6850" t="s">
        <v>54</v>
      </c>
    </row>
    <row r="6851" spans="1:26" x14ac:dyDescent="0.25">
      <c r="A6851">
        <v>4</v>
      </c>
      <c r="B6851" t="s">
        <v>43</v>
      </c>
      <c r="C6851">
        <v>6</v>
      </c>
      <c r="D6851" t="s">
        <v>26</v>
      </c>
      <c r="E6851" t="s">
        <v>4000</v>
      </c>
      <c r="F6851" t="s">
        <v>13</v>
      </c>
      <c r="G6851" t="s">
        <v>6336</v>
      </c>
      <c r="H6851" s="1">
        <v>0</v>
      </c>
      <c r="I6851">
        <v>1</v>
      </c>
      <c r="J6851" s="3">
        <v>43065</v>
      </c>
      <c r="K6851" t="s">
        <v>6337</v>
      </c>
      <c r="L6851" t="s">
        <v>102</v>
      </c>
      <c r="M6851">
        <v>1453</v>
      </c>
      <c r="N6851">
        <v>124</v>
      </c>
      <c r="O6851" t="s">
        <v>2993</v>
      </c>
      <c r="P6851" s="4">
        <v>31</v>
      </c>
      <c r="Q6851" s="4">
        <v>4</v>
      </c>
      <c r="R6851" t="s">
        <v>104</v>
      </c>
      <c r="T6851" s="2">
        <v>30.52</v>
      </c>
      <c r="U6851" s="4">
        <v>61</v>
      </c>
      <c r="V6851" t="s">
        <v>33</v>
      </c>
      <c r="W6851" s="3">
        <v>43069</v>
      </c>
      <c r="X6851" t="s">
        <v>39</v>
      </c>
      <c r="Y6851" t="s">
        <v>744</v>
      </c>
      <c r="Z6851" t="s">
        <v>54</v>
      </c>
    </row>
    <row r="6852" spans="1:26" x14ac:dyDescent="0.25">
      <c r="A6852">
        <v>5</v>
      </c>
      <c r="B6852" t="s">
        <v>43</v>
      </c>
      <c r="C6852">
        <v>6</v>
      </c>
      <c r="D6852" t="s">
        <v>26</v>
      </c>
      <c r="E6852" t="s">
        <v>171</v>
      </c>
      <c r="F6852" t="s">
        <v>13</v>
      </c>
      <c r="G6852" t="s">
        <v>688</v>
      </c>
      <c r="H6852" s="1">
        <v>0</v>
      </c>
      <c r="I6852">
        <v>1</v>
      </c>
      <c r="J6852" s="3">
        <v>42985</v>
      </c>
      <c r="K6852" t="s">
        <v>5645</v>
      </c>
      <c r="L6852" t="s">
        <v>102</v>
      </c>
      <c r="M6852">
        <v>10011</v>
      </c>
      <c r="N6852">
        <v>151</v>
      </c>
      <c r="O6852" t="s">
        <v>4525</v>
      </c>
      <c r="P6852" s="4">
        <v>2</v>
      </c>
      <c r="Q6852" s="4">
        <v>4</v>
      </c>
      <c r="R6852" t="s">
        <v>104</v>
      </c>
      <c r="T6852" s="2">
        <v>2.39</v>
      </c>
      <c r="U6852" s="4">
        <v>7</v>
      </c>
      <c r="V6852" t="s">
        <v>33</v>
      </c>
      <c r="W6852" s="3">
        <v>42990</v>
      </c>
      <c r="X6852" t="s">
        <v>39</v>
      </c>
      <c r="Y6852" t="s">
        <v>175</v>
      </c>
      <c r="Z6852" t="s">
        <v>176</v>
      </c>
    </row>
    <row r="6853" spans="1:26" x14ac:dyDescent="0.25">
      <c r="A6853">
        <v>4</v>
      </c>
      <c r="B6853" t="s">
        <v>43</v>
      </c>
      <c r="C6853">
        <v>6</v>
      </c>
      <c r="D6853" t="s">
        <v>26</v>
      </c>
      <c r="E6853" t="s">
        <v>700</v>
      </c>
      <c r="F6853" t="s">
        <v>13</v>
      </c>
      <c r="G6853" t="s">
        <v>5520</v>
      </c>
      <c r="H6853" s="1">
        <v>0</v>
      </c>
      <c r="I6853">
        <v>1</v>
      </c>
      <c r="J6853" s="3">
        <v>43669</v>
      </c>
      <c r="K6853" t="s">
        <v>6353</v>
      </c>
      <c r="L6853" t="s">
        <v>102</v>
      </c>
      <c r="M6853">
        <v>11561</v>
      </c>
      <c r="N6853">
        <v>232</v>
      </c>
      <c r="O6853" t="s">
        <v>8170</v>
      </c>
      <c r="P6853" s="4">
        <v>20</v>
      </c>
      <c r="Q6853" s="4">
        <v>4</v>
      </c>
      <c r="R6853" t="s">
        <v>104</v>
      </c>
      <c r="T6853" s="2">
        <v>19.87</v>
      </c>
      <c r="U6853" s="4">
        <v>41</v>
      </c>
      <c r="V6853" t="s">
        <v>33</v>
      </c>
      <c r="W6853" s="3">
        <v>43673</v>
      </c>
      <c r="X6853" t="s">
        <v>39</v>
      </c>
      <c r="Y6853" t="s">
        <v>175</v>
      </c>
      <c r="Z6853" t="s">
        <v>35</v>
      </c>
    </row>
    <row r="6854" spans="1:26" x14ac:dyDescent="0.25">
      <c r="A6854">
        <v>4</v>
      </c>
      <c r="B6854" t="s">
        <v>43</v>
      </c>
      <c r="C6854">
        <v>6</v>
      </c>
      <c r="D6854" t="s">
        <v>26</v>
      </c>
      <c r="E6854" t="s">
        <v>6354</v>
      </c>
      <c r="F6854" t="s">
        <v>13</v>
      </c>
      <c r="G6854" t="s">
        <v>5219</v>
      </c>
      <c r="H6854" s="1">
        <v>0</v>
      </c>
      <c r="I6854">
        <v>1</v>
      </c>
      <c r="J6854" s="3">
        <v>42732</v>
      </c>
      <c r="K6854" t="s">
        <v>6355</v>
      </c>
      <c r="L6854" t="s">
        <v>102</v>
      </c>
      <c r="M6854">
        <v>1915</v>
      </c>
      <c r="N6854">
        <v>1698</v>
      </c>
      <c r="O6854" t="s">
        <v>3474</v>
      </c>
      <c r="P6854" s="4">
        <v>67</v>
      </c>
      <c r="Q6854" s="4">
        <v>4</v>
      </c>
      <c r="R6854" t="s">
        <v>104</v>
      </c>
      <c r="T6854" s="2">
        <v>66.63</v>
      </c>
      <c r="U6854" s="4">
        <v>142</v>
      </c>
      <c r="V6854" t="s">
        <v>33</v>
      </c>
      <c r="W6854" s="3">
        <v>42736</v>
      </c>
      <c r="X6854" t="s">
        <v>39</v>
      </c>
      <c r="Y6854" t="s">
        <v>744</v>
      </c>
      <c r="Z6854" t="s">
        <v>64</v>
      </c>
    </row>
    <row r="6855" spans="1:26" x14ac:dyDescent="0.25">
      <c r="A6855">
        <v>4</v>
      </c>
      <c r="B6855" t="s">
        <v>43</v>
      </c>
      <c r="C6855">
        <v>6</v>
      </c>
      <c r="D6855" t="s">
        <v>26</v>
      </c>
      <c r="E6855" t="s">
        <v>171</v>
      </c>
      <c r="F6855" t="s">
        <v>13</v>
      </c>
      <c r="G6855" t="s">
        <v>5561</v>
      </c>
      <c r="H6855" s="1">
        <v>0</v>
      </c>
      <c r="I6855">
        <v>1</v>
      </c>
      <c r="J6855" s="3">
        <v>43710</v>
      </c>
      <c r="K6855" t="s">
        <v>5573</v>
      </c>
      <c r="L6855" t="s">
        <v>102</v>
      </c>
      <c r="M6855">
        <v>10009</v>
      </c>
      <c r="N6855">
        <v>1759</v>
      </c>
      <c r="O6855" t="s">
        <v>4319</v>
      </c>
      <c r="P6855" s="4">
        <v>8</v>
      </c>
      <c r="Q6855" s="4">
        <v>4</v>
      </c>
      <c r="R6855" t="s">
        <v>104</v>
      </c>
      <c r="T6855" s="2">
        <v>7.7</v>
      </c>
      <c r="U6855" s="4">
        <v>17</v>
      </c>
      <c r="V6855" t="s">
        <v>33</v>
      </c>
      <c r="W6855" s="3">
        <v>43714</v>
      </c>
      <c r="X6855" t="s">
        <v>39</v>
      </c>
      <c r="Y6855" t="s">
        <v>175</v>
      </c>
      <c r="Z6855" t="s">
        <v>64</v>
      </c>
    </row>
    <row r="6856" spans="1:26" x14ac:dyDescent="0.25">
      <c r="A6856">
        <v>6</v>
      </c>
      <c r="B6856" t="s">
        <v>10</v>
      </c>
      <c r="C6856">
        <v>6</v>
      </c>
      <c r="D6856" t="s">
        <v>26</v>
      </c>
      <c r="E6856" t="s">
        <v>171</v>
      </c>
      <c r="F6856" t="s">
        <v>13</v>
      </c>
      <c r="G6856" t="s">
        <v>5304</v>
      </c>
      <c r="H6856" s="1">
        <v>0</v>
      </c>
      <c r="I6856">
        <v>1</v>
      </c>
      <c r="J6856" s="3">
        <v>43619</v>
      </c>
      <c r="K6856" t="s">
        <v>5646</v>
      </c>
      <c r="L6856" t="s">
        <v>102</v>
      </c>
      <c r="M6856">
        <v>10011</v>
      </c>
      <c r="N6856">
        <v>1669</v>
      </c>
      <c r="O6856" t="s">
        <v>3889</v>
      </c>
      <c r="P6856" s="4">
        <v>22</v>
      </c>
      <c r="Q6856" s="4">
        <v>4</v>
      </c>
      <c r="R6856" t="s">
        <v>104</v>
      </c>
      <c r="T6856" s="2">
        <v>22.23</v>
      </c>
      <c r="U6856" s="4">
        <v>45</v>
      </c>
      <c r="V6856" t="s">
        <v>33</v>
      </c>
      <c r="W6856" s="3">
        <v>43625</v>
      </c>
      <c r="X6856" t="s">
        <v>39</v>
      </c>
      <c r="Y6856" t="s">
        <v>175</v>
      </c>
      <c r="Z6856" t="s">
        <v>64</v>
      </c>
    </row>
    <row r="6857" spans="1:26" x14ac:dyDescent="0.25">
      <c r="A6857">
        <v>4</v>
      </c>
      <c r="B6857" t="s">
        <v>43</v>
      </c>
      <c r="C6857">
        <v>6</v>
      </c>
      <c r="D6857" t="s">
        <v>26</v>
      </c>
      <c r="E6857" t="s">
        <v>171</v>
      </c>
      <c r="F6857" t="s">
        <v>13</v>
      </c>
      <c r="G6857" t="s">
        <v>1428</v>
      </c>
      <c r="H6857" s="1">
        <v>0</v>
      </c>
      <c r="I6857">
        <v>1</v>
      </c>
      <c r="J6857" s="3">
        <v>42446</v>
      </c>
      <c r="K6857" t="s">
        <v>5651</v>
      </c>
      <c r="L6857" t="s">
        <v>102</v>
      </c>
      <c r="M6857">
        <v>10024</v>
      </c>
      <c r="N6857">
        <v>1711</v>
      </c>
      <c r="O6857" t="s">
        <v>6356</v>
      </c>
      <c r="P6857" s="4">
        <v>76</v>
      </c>
      <c r="Q6857" s="4">
        <v>4</v>
      </c>
      <c r="R6857" t="s">
        <v>104</v>
      </c>
      <c r="T6857" s="2">
        <v>75.97</v>
      </c>
      <c r="U6857" s="4">
        <v>155</v>
      </c>
      <c r="V6857" t="s">
        <v>33</v>
      </c>
      <c r="W6857" s="3">
        <v>42450</v>
      </c>
      <c r="X6857" t="s">
        <v>39</v>
      </c>
      <c r="Y6857" t="s">
        <v>175</v>
      </c>
      <c r="Z6857" t="s">
        <v>64</v>
      </c>
    </row>
    <row r="6858" spans="1:26" x14ac:dyDescent="0.25">
      <c r="A6858">
        <v>5</v>
      </c>
      <c r="B6858" t="s">
        <v>43</v>
      </c>
      <c r="C6858">
        <v>6</v>
      </c>
      <c r="D6858" t="s">
        <v>26</v>
      </c>
      <c r="E6858" t="s">
        <v>171</v>
      </c>
      <c r="F6858" t="s">
        <v>13</v>
      </c>
      <c r="G6858" t="s">
        <v>5383</v>
      </c>
      <c r="H6858" s="1">
        <v>0</v>
      </c>
      <c r="I6858">
        <v>1</v>
      </c>
      <c r="J6858" s="3">
        <v>42694</v>
      </c>
      <c r="K6858" t="s">
        <v>6339</v>
      </c>
      <c r="L6858" t="s">
        <v>102</v>
      </c>
      <c r="M6858">
        <v>10024</v>
      </c>
      <c r="N6858">
        <v>1803</v>
      </c>
      <c r="O6858" t="s">
        <v>3336</v>
      </c>
      <c r="P6858" s="4">
        <v>12</v>
      </c>
      <c r="Q6858" s="4">
        <v>4</v>
      </c>
      <c r="R6858" t="s">
        <v>104</v>
      </c>
      <c r="T6858" s="2">
        <v>12.44</v>
      </c>
      <c r="U6858" s="4">
        <v>26</v>
      </c>
      <c r="V6858" t="s">
        <v>33</v>
      </c>
      <c r="W6858" s="3">
        <v>42699</v>
      </c>
      <c r="X6858" t="s">
        <v>39</v>
      </c>
      <c r="Y6858" t="s">
        <v>175</v>
      </c>
      <c r="Z6858" t="s">
        <v>64</v>
      </c>
    </row>
    <row r="6859" spans="1:26" x14ac:dyDescent="0.25">
      <c r="A6859">
        <v>5</v>
      </c>
      <c r="B6859" t="s">
        <v>43</v>
      </c>
      <c r="C6859">
        <v>6</v>
      </c>
      <c r="D6859" t="s">
        <v>26</v>
      </c>
      <c r="E6859" t="s">
        <v>5564</v>
      </c>
      <c r="F6859" t="s">
        <v>13</v>
      </c>
      <c r="G6859" t="s">
        <v>5383</v>
      </c>
      <c r="H6859" s="1">
        <v>0</v>
      </c>
      <c r="I6859">
        <v>1</v>
      </c>
      <c r="J6859" s="3">
        <v>42461</v>
      </c>
      <c r="K6859" t="s">
        <v>6319</v>
      </c>
      <c r="L6859" t="s">
        <v>102</v>
      </c>
      <c r="M6859">
        <v>2151</v>
      </c>
      <c r="N6859">
        <v>1362</v>
      </c>
      <c r="O6859" t="s">
        <v>4058</v>
      </c>
      <c r="P6859" s="4">
        <v>3</v>
      </c>
      <c r="Q6859" s="4">
        <v>4</v>
      </c>
      <c r="R6859" t="s">
        <v>104</v>
      </c>
      <c r="T6859" s="2">
        <v>2.68</v>
      </c>
      <c r="U6859" s="4">
        <v>67</v>
      </c>
      <c r="V6859" t="s">
        <v>33</v>
      </c>
      <c r="W6859" s="3">
        <v>42466</v>
      </c>
      <c r="X6859" t="s">
        <v>39</v>
      </c>
      <c r="Y6859" t="s">
        <v>744</v>
      </c>
      <c r="Z6859" t="s">
        <v>42</v>
      </c>
    </row>
    <row r="6860" spans="1:26" x14ac:dyDescent="0.25">
      <c r="A6860">
        <v>5</v>
      </c>
      <c r="B6860" t="s">
        <v>43</v>
      </c>
      <c r="C6860">
        <v>6</v>
      </c>
      <c r="D6860" t="s">
        <v>26</v>
      </c>
      <c r="E6860" t="s">
        <v>1263</v>
      </c>
      <c r="F6860" t="s">
        <v>13</v>
      </c>
      <c r="G6860" t="s">
        <v>5859</v>
      </c>
      <c r="H6860" s="1">
        <v>0</v>
      </c>
      <c r="I6860">
        <v>1</v>
      </c>
      <c r="J6860" s="3">
        <v>43429</v>
      </c>
      <c r="K6860" t="s">
        <v>6357</v>
      </c>
      <c r="L6860" t="s">
        <v>102</v>
      </c>
      <c r="M6860">
        <v>7060</v>
      </c>
      <c r="N6860">
        <v>660</v>
      </c>
      <c r="O6860" t="s">
        <v>984</v>
      </c>
      <c r="P6860" s="4">
        <v>68</v>
      </c>
      <c r="Q6860" s="4">
        <v>4</v>
      </c>
      <c r="R6860" t="s">
        <v>104</v>
      </c>
      <c r="T6860" s="2">
        <v>67.61</v>
      </c>
      <c r="U6860" s="4">
        <v>563</v>
      </c>
      <c r="V6860" t="s">
        <v>33</v>
      </c>
      <c r="W6860" s="3">
        <v>43434</v>
      </c>
      <c r="X6860" t="s">
        <v>39</v>
      </c>
      <c r="Y6860" t="s">
        <v>485</v>
      </c>
      <c r="Z6860" t="s">
        <v>42</v>
      </c>
    </row>
    <row r="6861" spans="1:26" x14ac:dyDescent="0.25">
      <c r="A6861">
        <v>4</v>
      </c>
      <c r="B6861" t="s">
        <v>43</v>
      </c>
      <c r="C6861">
        <v>6</v>
      </c>
      <c r="D6861" t="s">
        <v>26</v>
      </c>
      <c r="E6861" t="s">
        <v>171</v>
      </c>
      <c r="F6861" t="s">
        <v>13</v>
      </c>
      <c r="G6861" t="s">
        <v>5291</v>
      </c>
      <c r="H6861" s="1">
        <v>0</v>
      </c>
      <c r="I6861">
        <v>1</v>
      </c>
      <c r="J6861" s="3">
        <v>43642</v>
      </c>
      <c r="K6861" t="s">
        <v>6344</v>
      </c>
      <c r="L6861" t="s">
        <v>102</v>
      </c>
      <c r="M6861">
        <v>10009</v>
      </c>
      <c r="N6861">
        <v>866</v>
      </c>
      <c r="O6861" t="s">
        <v>1197</v>
      </c>
      <c r="P6861" s="4">
        <v>214</v>
      </c>
      <c r="Q6861" s="4">
        <v>4</v>
      </c>
      <c r="R6861" t="s">
        <v>104</v>
      </c>
      <c r="T6861" s="2">
        <v>214.16</v>
      </c>
      <c r="U6861" s="4">
        <v>714</v>
      </c>
      <c r="V6861" t="s">
        <v>33</v>
      </c>
      <c r="W6861" s="3">
        <v>43646</v>
      </c>
      <c r="X6861" t="s">
        <v>39</v>
      </c>
      <c r="Y6861" t="s">
        <v>175</v>
      </c>
      <c r="Z6861" t="s">
        <v>42</v>
      </c>
    </row>
    <row r="6862" spans="1:26" x14ac:dyDescent="0.25">
      <c r="A6862">
        <v>5</v>
      </c>
      <c r="B6862" t="s">
        <v>43</v>
      </c>
      <c r="C6862">
        <v>6</v>
      </c>
      <c r="D6862" t="s">
        <v>26</v>
      </c>
      <c r="E6862" t="s">
        <v>171</v>
      </c>
      <c r="F6862" t="s">
        <v>13</v>
      </c>
      <c r="G6862" t="s">
        <v>5325</v>
      </c>
      <c r="H6862" s="1">
        <v>0</v>
      </c>
      <c r="I6862">
        <v>1</v>
      </c>
      <c r="J6862" s="3">
        <v>43446</v>
      </c>
      <c r="K6862" t="s">
        <v>5608</v>
      </c>
      <c r="L6862" t="s">
        <v>102</v>
      </c>
      <c r="M6862">
        <v>10009</v>
      </c>
      <c r="N6862">
        <v>670</v>
      </c>
      <c r="O6862" t="s">
        <v>6358</v>
      </c>
      <c r="P6862" s="4">
        <v>10</v>
      </c>
      <c r="Q6862" s="4">
        <v>4</v>
      </c>
      <c r="R6862" t="s">
        <v>104</v>
      </c>
      <c r="T6862" s="2">
        <v>9.9499999999999993</v>
      </c>
      <c r="U6862" s="4">
        <v>36</v>
      </c>
      <c r="V6862" t="s">
        <v>33</v>
      </c>
      <c r="W6862" s="3">
        <v>43451</v>
      </c>
      <c r="X6862" t="s">
        <v>39</v>
      </c>
      <c r="Y6862" t="s">
        <v>175</v>
      </c>
      <c r="Z6862" t="s">
        <v>356</v>
      </c>
    </row>
    <row r="6863" spans="1:26" x14ac:dyDescent="0.25">
      <c r="A6863">
        <v>6</v>
      </c>
      <c r="B6863" t="s">
        <v>10</v>
      </c>
      <c r="C6863">
        <v>6</v>
      </c>
      <c r="D6863" t="s">
        <v>26</v>
      </c>
      <c r="E6863" t="s">
        <v>171</v>
      </c>
      <c r="F6863" t="s">
        <v>13</v>
      </c>
      <c r="G6863" t="s">
        <v>5393</v>
      </c>
      <c r="H6863" s="1">
        <v>0</v>
      </c>
      <c r="I6863">
        <v>1</v>
      </c>
      <c r="J6863" s="3">
        <v>43804</v>
      </c>
      <c r="K6863" t="s">
        <v>5577</v>
      </c>
      <c r="L6863" t="s">
        <v>102</v>
      </c>
      <c r="M6863">
        <v>10011</v>
      </c>
      <c r="N6863">
        <v>611</v>
      </c>
      <c r="O6863" t="s">
        <v>1095</v>
      </c>
      <c r="P6863" s="4">
        <v>69</v>
      </c>
      <c r="Q6863" s="4">
        <v>5</v>
      </c>
      <c r="R6863" t="s">
        <v>104</v>
      </c>
      <c r="T6863" s="2">
        <v>68.819999999999993</v>
      </c>
      <c r="U6863" s="4">
        <v>255</v>
      </c>
      <c r="V6863" t="s">
        <v>33</v>
      </c>
      <c r="W6863" s="3">
        <v>43810</v>
      </c>
      <c r="X6863" t="s">
        <v>39</v>
      </c>
      <c r="Y6863" t="s">
        <v>175</v>
      </c>
      <c r="Z6863" t="s">
        <v>56</v>
      </c>
    </row>
    <row r="6864" spans="1:26" x14ac:dyDescent="0.25">
      <c r="A6864">
        <v>4</v>
      </c>
      <c r="B6864" t="s">
        <v>43</v>
      </c>
      <c r="C6864">
        <v>6</v>
      </c>
      <c r="D6864" t="s">
        <v>26</v>
      </c>
      <c r="E6864" t="s">
        <v>171</v>
      </c>
      <c r="F6864" t="s">
        <v>13</v>
      </c>
      <c r="G6864" t="s">
        <v>5195</v>
      </c>
      <c r="H6864" s="1">
        <v>0</v>
      </c>
      <c r="I6864">
        <v>1</v>
      </c>
      <c r="J6864" s="3">
        <v>43335</v>
      </c>
      <c r="K6864" t="s">
        <v>6359</v>
      </c>
      <c r="L6864" t="s">
        <v>102</v>
      </c>
      <c r="M6864">
        <v>10035</v>
      </c>
      <c r="N6864">
        <v>9</v>
      </c>
      <c r="O6864" t="s">
        <v>8153</v>
      </c>
      <c r="P6864" s="4">
        <v>281</v>
      </c>
      <c r="Q6864" s="4">
        <v>5</v>
      </c>
      <c r="R6864" t="s">
        <v>104</v>
      </c>
      <c r="T6864" s="2">
        <v>281.02</v>
      </c>
      <c r="U6864" s="4">
        <v>1041</v>
      </c>
      <c r="V6864" t="s">
        <v>33</v>
      </c>
      <c r="W6864" s="3">
        <v>43339</v>
      </c>
      <c r="X6864" t="s">
        <v>39</v>
      </c>
      <c r="Y6864" t="s">
        <v>175</v>
      </c>
      <c r="Z6864" t="s">
        <v>56</v>
      </c>
    </row>
    <row r="6865" spans="1:26" x14ac:dyDescent="0.25">
      <c r="A6865">
        <v>4</v>
      </c>
      <c r="B6865" t="s">
        <v>43</v>
      </c>
      <c r="C6865">
        <v>6</v>
      </c>
      <c r="D6865" t="s">
        <v>26</v>
      </c>
      <c r="E6865" t="s">
        <v>372</v>
      </c>
      <c r="F6865" t="s">
        <v>13</v>
      </c>
      <c r="G6865" t="s">
        <v>5371</v>
      </c>
      <c r="H6865" s="1">
        <v>0</v>
      </c>
      <c r="I6865">
        <v>1</v>
      </c>
      <c r="J6865" s="3">
        <v>43654</v>
      </c>
      <c r="K6865" t="s">
        <v>5566</v>
      </c>
      <c r="L6865" t="s">
        <v>102</v>
      </c>
      <c r="M6865">
        <v>19711</v>
      </c>
      <c r="N6865">
        <v>887</v>
      </c>
      <c r="O6865" t="s">
        <v>3020</v>
      </c>
      <c r="P6865" s="4">
        <v>45</v>
      </c>
      <c r="Q6865" s="4">
        <v>5</v>
      </c>
      <c r="R6865" t="s">
        <v>104</v>
      </c>
      <c r="T6865" s="2">
        <v>45.49</v>
      </c>
      <c r="U6865" s="4">
        <v>175</v>
      </c>
      <c r="V6865" t="s">
        <v>33</v>
      </c>
      <c r="W6865" s="3">
        <v>43658</v>
      </c>
      <c r="X6865" t="s">
        <v>39</v>
      </c>
      <c r="Y6865" t="s">
        <v>161</v>
      </c>
      <c r="Z6865" t="s">
        <v>49</v>
      </c>
    </row>
    <row r="6866" spans="1:26" x14ac:dyDescent="0.25">
      <c r="A6866">
        <v>5</v>
      </c>
      <c r="B6866" t="s">
        <v>43</v>
      </c>
      <c r="C6866">
        <v>6</v>
      </c>
      <c r="D6866" t="s">
        <v>26</v>
      </c>
      <c r="E6866" t="s">
        <v>372</v>
      </c>
      <c r="F6866" t="s">
        <v>13</v>
      </c>
      <c r="G6866" t="s">
        <v>1419</v>
      </c>
      <c r="H6866" s="1">
        <v>0</v>
      </c>
      <c r="I6866">
        <v>1</v>
      </c>
      <c r="J6866" s="3">
        <v>42691</v>
      </c>
      <c r="K6866" t="s">
        <v>5586</v>
      </c>
      <c r="L6866" t="s">
        <v>102</v>
      </c>
      <c r="M6866">
        <v>19711</v>
      </c>
      <c r="N6866">
        <v>512</v>
      </c>
      <c r="O6866" t="s">
        <v>3036</v>
      </c>
      <c r="P6866" s="4">
        <v>27</v>
      </c>
      <c r="Q6866" s="4">
        <v>5</v>
      </c>
      <c r="R6866" t="s">
        <v>104</v>
      </c>
      <c r="T6866" s="2">
        <v>26.56</v>
      </c>
      <c r="U6866" s="4">
        <v>58</v>
      </c>
      <c r="V6866" t="s">
        <v>33</v>
      </c>
      <c r="W6866" s="3">
        <v>42696</v>
      </c>
      <c r="X6866" t="s">
        <v>39</v>
      </c>
      <c r="Y6866" t="s">
        <v>161</v>
      </c>
      <c r="Z6866" t="s">
        <v>49</v>
      </c>
    </row>
    <row r="6867" spans="1:26" x14ac:dyDescent="0.25">
      <c r="A6867">
        <v>5</v>
      </c>
      <c r="B6867" t="s">
        <v>43</v>
      </c>
      <c r="C6867">
        <v>6</v>
      </c>
      <c r="D6867" t="s">
        <v>26</v>
      </c>
      <c r="E6867" t="s">
        <v>171</v>
      </c>
      <c r="F6867" t="s">
        <v>13</v>
      </c>
      <c r="G6867" t="s">
        <v>5536</v>
      </c>
      <c r="H6867" s="1">
        <v>0</v>
      </c>
      <c r="I6867">
        <v>1</v>
      </c>
      <c r="J6867" s="3">
        <v>43417</v>
      </c>
      <c r="K6867" t="s">
        <v>6330</v>
      </c>
      <c r="L6867" t="s">
        <v>102</v>
      </c>
      <c r="M6867">
        <v>10011</v>
      </c>
      <c r="N6867">
        <v>356</v>
      </c>
      <c r="O6867" t="s">
        <v>2789</v>
      </c>
      <c r="P6867" s="4">
        <v>39</v>
      </c>
      <c r="Q6867" s="4">
        <v>5</v>
      </c>
      <c r="R6867" t="s">
        <v>104</v>
      </c>
      <c r="T6867" s="2">
        <v>39.409999999999997</v>
      </c>
      <c r="U6867" s="4">
        <v>141</v>
      </c>
      <c r="V6867" t="s">
        <v>33</v>
      </c>
      <c r="W6867" s="3">
        <v>43422</v>
      </c>
      <c r="X6867" t="s">
        <v>39</v>
      </c>
      <c r="Y6867" t="s">
        <v>175</v>
      </c>
      <c r="Z6867" t="s">
        <v>49</v>
      </c>
    </row>
    <row r="6868" spans="1:26" x14ac:dyDescent="0.25">
      <c r="A6868">
        <v>4</v>
      </c>
      <c r="B6868" t="s">
        <v>43</v>
      </c>
      <c r="C6868">
        <v>6</v>
      </c>
      <c r="D6868" t="s">
        <v>26</v>
      </c>
      <c r="E6868" t="s">
        <v>171</v>
      </c>
      <c r="F6868" t="s">
        <v>13</v>
      </c>
      <c r="G6868" t="s">
        <v>5228</v>
      </c>
      <c r="H6868" s="1">
        <v>0</v>
      </c>
      <c r="I6868">
        <v>1</v>
      </c>
      <c r="J6868" s="3">
        <v>43403</v>
      </c>
      <c r="K6868" t="s">
        <v>6360</v>
      </c>
      <c r="L6868" t="s">
        <v>102</v>
      </c>
      <c r="M6868">
        <v>10011</v>
      </c>
      <c r="N6868">
        <v>359</v>
      </c>
      <c r="O6868" t="s">
        <v>3927</v>
      </c>
      <c r="P6868" s="4">
        <v>32</v>
      </c>
      <c r="Q6868" s="4">
        <v>5</v>
      </c>
      <c r="R6868" t="s">
        <v>104</v>
      </c>
      <c r="T6868" s="2">
        <v>32.19</v>
      </c>
      <c r="U6868" s="4">
        <v>115</v>
      </c>
      <c r="V6868" t="s">
        <v>33</v>
      </c>
      <c r="W6868" s="3">
        <v>43407</v>
      </c>
      <c r="X6868" t="s">
        <v>39</v>
      </c>
      <c r="Y6868" t="s">
        <v>175</v>
      </c>
      <c r="Z6868" t="s">
        <v>49</v>
      </c>
    </row>
    <row r="6869" spans="1:26" x14ac:dyDescent="0.25">
      <c r="A6869">
        <v>4</v>
      </c>
      <c r="B6869" t="s">
        <v>43</v>
      </c>
      <c r="C6869">
        <v>6</v>
      </c>
      <c r="D6869" t="s">
        <v>26</v>
      </c>
      <c r="E6869" t="s">
        <v>171</v>
      </c>
      <c r="F6869" t="s">
        <v>13</v>
      </c>
      <c r="G6869" t="s">
        <v>136</v>
      </c>
      <c r="H6869" s="1">
        <v>0</v>
      </c>
      <c r="I6869">
        <v>1</v>
      </c>
      <c r="J6869" s="3">
        <v>43626</v>
      </c>
      <c r="K6869" t="s">
        <v>6361</v>
      </c>
      <c r="L6869" t="s">
        <v>102</v>
      </c>
      <c r="M6869">
        <v>10011</v>
      </c>
      <c r="N6869">
        <v>1306</v>
      </c>
      <c r="O6869" t="s">
        <v>186</v>
      </c>
      <c r="P6869" s="4">
        <v>4</v>
      </c>
      <c r="Q6869" s="4">
        <v>5</v>
      </c>
      <c r="R6869" t="s">
        <v>104</v>
      </c>
      <c r="T6869" s="2">
        <v>4.2</v>
      </c>
      <c r="U6869" s="4">
        <v>8</v>
      </c>
      <c r="V6869" t="s">
        <v>33</v>
      </c>
      <c r="W6869" s="3">
        <v>43630</v>
      </c>
      <c r="X6869" t="s">
        <v>39</v>
      </c>
      <c r="Y6869" t="s">
        <v>175</v>
      </c>
      <c r="Z6869" t="s">
        <v>49</v>
      </c>
    </row>
    <row r="6870" spans="1:26" x14ac:dyDescent="0.25">
      <c r="A6870">
        <v>7</v>
      </c>
      <c r="B6870" t="s">
        <v>25</v>
      </c>
      <c r="C6870">
        <v>6</v>
      </c>
      <c r="D6870" t="s">
        <v>26</v>
      </c>
      <c r="E6870" t="s">
        <v>171</v>
      </c>
      <c r="F6870" t="s">
        <v>13</v>
      </c>
      <c r="G6870" t="s">
        <v>5556</v>
      </c>
      <c r="H6870" s="1">
        <v>0</v>
      </c>
      <c r="I6870">
        <v>1</v>
      </c>
      <c r="J6870" s="3">
        <v>43386</v>
      </c>
      <c r="K6870" t="s">
        <v>5590</v>
      </c>
      <c r="L6870" t="s">
        <v>102</v>
      </c>
      <c r="M6870">
        <v>10024</v>
      </c>
      <c r="N6870">
        <v>325</v>
      </c>
      <c r="O6870" t="s">
        <v>3118</v>
      </c>
      <c r="P6870" s="4">
        <v>12</v>
      </c>
      <c r="Q6870" s="4">
        <v>5</v>
      </c>
      <c r="R6870" t="s">
        <v>104</v>
      </c>
      <c r="T6870" s="2">
        <v>12.49</v>
      </c>
      <c r="U6870" s="4">
        <v>35</v>
      </c>
      <c r="V6870" t="s">
        <v>33</v>
      </c>
      <c r="W6870" s="3">
        <v>43393</v>
      </c>
      <c r="X6870" t="s">
        <v>39</v>
      </c>
      <c r="Y6870" t="s">
        <v>175</v>
      </c>
      <c r="Z6870" t="s">
        <v>49</v>
      </c>
    </row>
    <row r="6871" spans="1:26" x14ac:dyDescent="0.25">
      <c r="A6871">
        <v>4</v>
      </c>
      <c r="B6871" t="s">
        <v>43</v>
      </c>
      <c r="C6871">
        <v>6</v>
      </c>
      <c r="D6871" t="s">
        <v>26</v>
      </c>
      <c r="E6871" t="s">
        <v>171</v>
      </c>
      <c r="F6871" t="s">
        <v>13</v>
      </c>
      <c r="G6871" t="s">
        <v>5195</v>
      </c>
      <c r="H6871" s="1">
        <v>0</v>
      </c>
      <c r="I6871">
        <v>1</v>
      </c>
      <c r="J6871" s="3">
        <v>43335</v>
      </c>
      <c r="K6871" t="s">
        <v>6359</v>
      </c>
      <c r="L6871" t="s">
        <v>102</v>
      </c>
      <c r="M6871">
        <v>10035</v>
      </c>
      <c r="N6871">
        <v>522</v>
      </c>
      <c r="O6871" t="s">
        <v>755</v>
      </c>
      <c r="P6871" s="4">
        <v>9</v>
      </c>
      <c r="Q6871" s="4">
        <v>5</v>
      </c>
      <c r="R6871" t="s">
        <v>104</v>
      </c>
      <c r="T6871" s="2">
        <v>8.73</v>
      </c>
      <c r="U6871" s="4">
        <v>21</v>
      </c>
      <c r="V6871" t="s">
        <v>33</v>
      </c>
      <c r="W6871" s="3">
        <v>43339</v>
      </c>
      <c r="X6871" t="s">
        <v>39</v>
      </c>
      <c r="Y6871" t="s">
        <v>175</v>
      </c>
      <c r="Z6871" t="s">
        <v>49</v>
      </c>
    </row>
    <row r="6872" spans="1:26" x14ac:dyDescent="0.25">
      <c r="A6872">
        <v>4</v>
      </c>
      <c r="B6872" t="s">
        <v>43</v>
      </c>
      <c r="C6872">
        <v>6</v>
      </c>
      <c r="D6872" t="s">
        <v>26</v>
      </c>
      <c r="E6872" t="s">
        <v>1758</v>
      </c>
      <c r="F6872" t="s">
        <v>13</v>
      </c>
      <c r="G6872" t="s">
        <v>880</v>
      </c>
      <c r="H6872" s="1">
        <v>0</v>
      </c>
      <c r="I6872">
        <v>1</v>
      </c>
      <c r="J6872" s="3">
        <v>43010</v>
      </c>
      <c r="K6872" t="s">
        <v>6362</v>
      </c>
      <c r="L6872" t="s">
        <v>102</v>
      </c>
      <c r="M6872">
        <v>6457</v>
      </c>
      <c r="N6872">
        <v>58</v>
      </c>
      <c r="O6872" t="s">
        <v>8149</v>
      </c>
      <c r="P6872" s="4">
        <v>13</v>
      </c>
      <c r="Q6872" s="4">
        <v>5</v>
      </c>
      <c r="R6872" t="s">
        <v>104</v>
      </c>
      <c r="T6872" s="2">
        <v>13.18</v>
      </c>
      <c r="U6872" s="4">
        <v>27</v>
      </c>
      <c r="V6872" t="s">
        <v>33</v>
      </c>
      <c r="W6872" s="3">
        <v>43014</v>
      </c>
      <c r="X6872" t="s">
        <v>39</v>
      </c>
      <c r="Y6872" t="s">
        <v>461</v>
      </c>
      <c r="Z6872" t="s">
        <v>54</v>
      </c>
    </row>
    <row r="6873" spans="1:26" x14ac:dyDescent="0.25">
      <c r="A6873">
        <v>4</v>
      </c>
      <c r="B6873" t="s">
        <v>43</v>
      </c>
      <c r="C6873">
        <v>6</v>
      </c>
      <c r="D6873" t="s">
        <v>26</v>
      </c>
      <c r="E6873" t="s">
        <v>5026</v>
      </c>
      <c r="F6873" t="s">
        <v>13</v>
      </c>
      <c r="G6873" t="s">
        <v>5293</v>
      </c>
      <c r="H6873" s="1">
        <v>0</v>
      </c>
      <c r="I6873">
        <v>1</v>
      </c>
      <c r="J6873" s="3">
        <v>43823</v>
      </c>
      <c r="K6873" t="s">
        <v>6340</v>
      </c>
      <c r="L6873" t="s">
        <v>102</v>
      </c>
      <c r="M6873">
        <v>2740</v>
      </c>
      <c r="N6873">
        <v>272</v>
      </c>
      <c r="O6873" t="s">
        <v>2847</v>
      </c>
      <c r="P6873" s="4">
        <v>6</v>
      </c>
      <c r="Q6873" s="4">
        <v>5</v>
      </c>
      <c r="R6873" t="s">
        <v>104</v>
      </c>
      <c r="T6873" s="2">
        <v>6.15</v>
      </c>
      <c r="U6873" s="4">
        <v>12</v>
      </c>
      <c r="V6873" t="s">
        <v>33</v>
      </c>
      <c r="W6873" s="3">
        <v>43827</v>
      </c>
      <c r="X6873" t="s">
        <v>39</v>
      </c>
      <c r="Y6873" t="s">
        <v>744</v>
      </c>
      <c r="Z6873" t="s">
        <v>54</v>
      </c>
    </row>
    <row r="6874" spans="1:26" x14ac:dyDescent="0.25">
      <c r="A6874">
        <v>4</v>
      </c>
      <c r="B6874" t="s">
        <v>43</v>
      </c>
      <c r="C6874">
        <v>6</v>
      </c>
      <c r="D6874" t="s">
        <v>26</v>
      </c>
      <c r="E6874" t="s">
        <v>667</v>
      </c>
      <c r="F6874" t="s">
        <v>13</v>
      </c>
      <c r="G6874" t="s">
        <v>5284</v>
      </c>
      <c r="H6874" s="1">
        <v>0</v>
      </c>
      <c r="I6874">
        <v>1</v>
      </c>
      <c r="J6874" s="3">
        <v>43206</v>
      </c>
      <c r="K6874" t="s">
        <v>5572</v>
      </c>
      <c r="L6874" t="s">
        <v>102</v>
      </c>
      <c r="M6874">
        <v>8701</v>
      </c>
      <c r="N6874">
        <v>1650</v>
      </c>
      <c r="O6874" t="s">
        <v>3967</v>
      </c>
      <c r="P6874" s="4">
        <v>12</v>
      </c>
      <c r="Q6874" s="4">
        <v>5</v>
      </c>
      <c r="R6874" t="s">
        <v>104</v>
      </c>
      <c r="T6874" s="2">
        <v>11.89</v>
      </c>
      <c r="U6874" s="4">
        <v>25</v>
      </c>
      <c r="V6874" t="s">
        <v>33</v>
      </c>
      <c r="W6874" s="3">
        <v>43210</v>
      </c>
      <c r="X6874" t="s">
        <v>39</v>
      </c>
      <c r="Y6874" t="s">
        <v>485</v>
      </c>
      <c r="Z6874" t="s">
        <v>54</v>
      </c>
    </row>
    <row r="6875" spans="1:26" x14ac:dyDescent="0.25">
      <c r="A6875">
        <v>4</v>
      </c>
      <c r="B6875" t="s">
        <v>43</v>
      </c>
      <c r="C6875">
        <v>6</v>
      </c>
      <c r="D6875" t="s">
        <v>26</v>
      </c>
      <c r="E6875" t="s">
        <v>683</v>
      </c>
      <c r="F6875" t="s">
        <v>13</v>
      </c>
      <c r="G6875" t="s">
        <v>800</v>
      </c>
      <c r="H6875" s="1">
        <v>0</v>
      </c>
      <c r="I6875">
        <v>1</v>
      </c>
      <c r="J6875" s="3">
        <v>42562</v>
      </c>
      <c r="K6875" t="s">
        <v>5583</v>
      </c>
      <c r="L6875" t="s">
        <v>102</v>
      </c>
      <c r="M6875">
        <v>7601</v>
      </c>
      <c r="N6875">
        <v>225</v>
      </c>
      <c r="O6875" t="s">
        <v>3228</v>
      </c>
      <c r="P6875" s="4">
        <v>7</v>
      </c>
      <c r="Q6875" s="4">
        <v>5</v>
      </c>
      <c r="R6875" t="s">
        <v>104</v>
      </c>
      <c r="T6875" s="2">
        <v>7.06</v>
      </c>
      <c r="U6875" s="4">
        <v>14</v>
      </c>
      <c r="V6875" t="s">
        <v>33</v>
      </c>
      <c r="W6875" s="3">
        <v>42566</v>
      </c>
      <c r="X6875" t="s">
        <v>39</v>
      </c>
      <c r="Y6875" t="s">
        <v>485</v>
      </c>
      <c r="Z6875" t="s">
        <v>35</v>
      </c>
    </row>
    <row r="6876" spans="1:26" x14ac:dyDescent="0.25">
      <c r="A6876">
        <v>7</v>
      </c>
      <c r="B6876" t="s">
        <v>25</v>
      </c>
      <c r="C6876">
        <v>6</v>
      </c>
      <c r="D6876" t="s">
        <v>26</v>
      </c>
      <c r="E6876" t="s">
        <v>171</v>
      </c>
      <c r="F6876" t="s">
        <v>13</v>
      </c>
      <c r="G6876" t="s">
        <v>5556</v>
      </c>
      <c r="H6876" s="1">
        <v>0</v>
      </c>
      <c r="I6876">
        <v>1</v>
      </c>
      <c r="J6876" s="3">
        <v>43386</v>
      </c>
      <c r="K6876" t="s">
        <v>5590</v>
      </c>
      <c r="L6876" t="s">
        <v>102</v>
      </c>
      <c r="M6876">
        <v>10024</v>
      </c>
      <c r="N6876">
        <v>273</v>
      </c>
      <c r="O6876" t="s">
        <v>4085</v>
      </c>
      <c r="P6876" s="4">
        <v>11</v>
      </c>
      <c r="Q6876" s="4">
        <v>5</v>
      </c>
      <c r="R6876" t="s">
        <v>104</v>
      </c>
      <c r="T6876" s="2">
        <v>11.45</v>
      </c>
      <c r="U6876" s="4">
        <v>25</v>
      </c>
      <c r="V6876" t="s">
        <v>33</v>
      </c>
      <c r="W6876" s="3">
        <v>43393</v>
      </c>
      <c r="X6876" t="s">
        <v>39</v>
      </c>
      <c r="Y6876" t="s">
        <v>175</v>
      </c>
      <c r="Z6876" t="s">
        <v>35</v>
      </c>
    </row>
    <row r="6877" spans="1:26" x14ac:dyDescent="0.25">
      <c r="A6877">
        <v>6</v>
      </c>
      <c r="B6877" t="s">
        <v>10</v>
      </c>
      <c r="C6877">
        <v>6</v>
      </c>
      <c r="D6877" t="s">
        <v>26</v>
      </c>
      <c r="E6877" t="s">
        <v>1550</v>
      </c>
      <c r="F6877" t="s">
        <v>13</v>
      </c>
      <c r="G6877" t="s">
        <v>5479</v>
      </c>
      <c r="H6877" s="1">
        <v>0</v>
      </c>
      <c r="I6877">
        <v>1</v>
      </c>
      <c r="J6877" s="3">
        <v>43079</v>
      </c>
      <c r="K6877" t="s">
        <v>5582</v>
      </c>
      <c r="L6877" t="s">
        <v>102</v>
      </c>
      <c r="M6877">
        <v>21215</v>
      </c>
      <c r="N6877">
        <v>152</v>
      </c>
      <c r="O6877" t="s">
        <v>3688</v>
      </c>
      <c r="P6877" s="4">
        <v>13</v>
      </c>
      <c r="Q6877" s="4">
        <v>5</v>
      </c>
      <c r="R6877" t="s">
        <v>104</v>
      </c>
      <c r="T6877" s="2">
        <v>12.67</v>
      </c>
      <c r="U6877" s="4">
        <v>26</v>
      </c>
      <c r="V6877" t="s">
        <v>33</v>
      </c>
      <c r="W6877" s="3">
        <v>43085</v>
      </c>
      <c r="X6877" t="s">
        <v>39</v>
      </c>
      <c r="Y6877" t="s">
        <v>1549</v>
      </c>
      <c r="Z6877" t="s">
        <v>64</v>
      </c>
    </row>
    <row r="6878" spans="1:26" x14ac:dyDescent="0.25">
      <c r="A6878">
        <v>6</v>
      </c>
      <c r="B6878" t="s">
        <v>10</v>
      </c>
      <c r="C6878">
        <v>6</v>
      </c>
      <c r="D6878" t="s">
        <v>26</v>
      </c>
      <c r="E6878" t="s">
        <v>1550</v>
      </c>
      <c r="F6878" t="s">
        <v>13</v>
      </c>
      <c r="G6878" t="s">
        <v>5479</v>
      </c>
      <c r="H6878" s="1">
        <v>0</v>
      </c>
      <c r="I6878">
        <v>1</v>
      </c>
      <c r="J6878" s="3">
        <v>43079</v>
      </c>
      <c r="K6878" t="s">
        <v>5582</v>
      </c>
      <c r="L6878" t="s">
        <v>102</v>
      </c>
      <c r="M6878">
        <v>21215</v>
      </c>
      <c r="N6878">
        <v>1337</v>
      </c>
      <c r="O6878" t="s">
        <v>8178</v>
      </c>
      <c r="P6878" s="4">
        <v>21</v>
      </c>
      <c r="Q6878" s="4">
        <v>5</v>
      </c>
      <c r="R6878" t="s">
        <v>104</v>
      </c>
      <c r="T6878" s="2">
        <v>20.58</v>
      </c>
      <c r="U6878" s="4">
        <v>45</v>
      </c>
      <c r="V6878" t="s">
        <v>33</v>
      </c>
      <c r="W6878" s="3">
        <v>43085</v>
      </c>
      <c r="X6878" t="s">
        <v>39</v>
      </c>
      <c r="Y6878" t="s">
        <v>1549</v>
      </c>
      <c r="Z6878" t="s">
        <v>64</v>
      </c>
    </row>
    <row r="6879" spans="1:26" x14ac:dyDescent="0.25">
      <c r="A6879">
        <v>4</v>
      </c>
      <c r="B6879" t="s">
        <v>43</v>
      </c>
      <c r="C6879">
        <v>6</v>
      </c>
      <c r="D6879" t="s">
        <v>26</v>
      </c>
      <c r="E6879" t="s">
        <v>683</v>
      </c>
      <c r="F6879" t="s">
        <v>13</v>
      </c>
      <c r="G6879" t="s">
        <v>800</v>
      </c>
      <c r="H6879" s="1">
        <v>0</v>
      </c>
      <c r="I6879">
        <v>1</v>
      </c>
      <c r="J6879" s="3">
        <v>42562</v>
      </c>
      <c r="K6879" t="s">
        <v>5583</v>
      </c>
      <c r="L6879" t="s">
        <v>102</v>
      </c>
      <c r="M6879">
        <v>7601</v>
      </c>
      <c r="N6879">
        <v>538</v>
      </c>
      <c r="O6879" t="s">
        <v>125</v>
      </c>
      <c r="P6879" s="4">
        <v>83</v>
      </c>
      <c r="Q6879" s="4">
        <v>5</v>
      </c>
      <c r="R6879" t="s">
        <v>104</v>
      </c>
      <c r="T6879" s="2">
        <v>83.28</v>
      </c>
      <c r="U6879" s="4">
        <v>177</v>
      </c>
      <c r="V6879" t="s">
        <v>33</v>
      </c>
      <c r="W6879" s="3">
        <v>42566</v>
      </c>
      <c r="X6879" t="s">
        <v>39</v>
      </c>
      <c r="Y6879" t="s">
        <v>485</v>
      </c>
      <c r="Z6879" t="s">
        <v>64</v>
      </c>
    </row>
    <row r="6880" spans="1:26" x14ac:dyDescent="0.25">
      <c r="A6880">
        <v>6</v>
      </c>
      <c r="B6880" t="s">
        <v>10</v>
      </c>
      <c r="C6880">
        <v>6</v>
      </c>
      <c r="D6880" t="s">
        <v>26</v>
      </c>
      <c r="E6880" t="s">
        <v>700</v>
      </c>
      <c r="F6880" t="s">
        <v>13</v>
      </c>
      <c r="G6880" t="s">
        <v>6184</v>
      </c>
      <c r="H6880" s="1">
        <v>0</v>
      </c>
      <c r="I6880">
        <v>1</v>
      </c>
      <c r="J6880" s="3">
        <v>42998</v>
      </c>
      <c r="K6880" t="s">
        <v>6363</v>
      </c>
      <c r="L6880" t="s">
        <v>102</v>
      </c>
      <c r="M6880">
        <v>11561</v>
      </c>
      <c r="N6880">
        <v>1671</v>
      </c>
      <c r="O6880" t="s">
        <v>748</v>
      </c>
      <c r="P6880" s="4">
        <v>29</v>
      </c>
      <c r="Q6880" s="4">
        <v>5</v>
      </c>
      <c r="R6880" t="s">
        <v>104</v>
      </c>
      <c r="T6880" s="2">
        <v>28.86</v>
      </c>
      <c r="U6880" s="4">
        <v>61</v>
      </c>
      <c r="V6880" t="s">
        <v>33</v>
      </c>
      <c r="W6880" s="3">
        <v>43004</v>
      </c>
      <c r="X6880" t="s">
        <v>39</v>
      </c>
      <c r="Y6880" t="s">
        <v>175</v>
      </c>
      <c r="Z6880" t="s">
        <v>64</v>
      </c>
    </row>
    <row r="6881" spans="1:26" x14ac:dyDescent="0.25">
      <c r="A6881">
        <v>6</v>
      </c>
      <c r="B6881" t="s">
        <v>10</v>
      </c>
      <c r="C6881">
        <v>6</v>
      </c>
      <c r="D6881" t="s">
        <v>26</v>
      </c>
      <c r="E6881" t="s">
        <v>171</v>
      </c>
      <c r="F6881" t="s">
        <v>13</v>
      </c>
      <c r="G6881" t="s">
        <v>446</v>
      </c>
      <c r="H6881" s="1">
        <v>0</v>
      </c>
      <c r="I6881">
        <v>1</v>
      </c>
      <c r="J6881" s="3">
        <v>43819</v>
      </c>
      <c r="K6881" t="s">
        <v>6342</v>
      </c>
      <c r="L6881" t="s">
        <v>102</v>
      </c>
      <c r="M6881">
        <v>10009</v>
      </c>
      <c r="N6881">
        <v>1700</v>
      </c>
      <c r="O6881" t="s">
        <v>858</v>
      </c>
      <c r="P6881" s="4">
        <v>137</v>
      </c>
      <c r="Q6881" s="4">
        <v>5</v>
      </c>
      <c r="R6881" t="s">
        <v>104</v>
      </c>
      <c r="T6881" s="2">
        <v>137.15</v>
      </c>
      <c r="U6881" s="4">
        <v>280</v>
      </c>
      <c r="V6881" t="s">
        <v>33</v>
      </c>
      <c r="W6881" s="3">
        <v>43825</v>
      </c>
      <c r="X6881" t="s">
        <v>39</v>
      </c>
      <c r="Y6881" t="s">
        <v>175</v>
      </c>
      <c r="Z6881" t="s">
        <v>64</v>
      </c>
    </row>
    <row r="6882" spans="1:26" x14ac:dyDescent="0.25">
      <c r="A6882">
        <v>5</v>
      </c>
      <c r="B6882" t="s">
        <v>43</v>
      </c>
      <c r="C6882">
        <v>6</v>
      </c>
      <c r="D6882" t="s">
        <v>26</v>
      </c>
      <c r="E6882" t="s">
        <v>171</v>
      </c>
      <c r="F6882" t="s">
        <v>13</v>
      </c>
      <c r="G6882" t="s">
        <v>5912</v>
      </c>
      <c r="H6882" s="1">
        <v>0</v>
      </c>
      <c r="I6882">
        <v>1</v>
      </c>
      <c r="J6882" s="3">
        <v>43053</v>
      </c>
      <c r="K6882" t="s">
        <v>6364</v>
      </c>
      <c r="L6882" t="s">
        <v>102</v>
      </c>
      <c r="M6882">
        <v>10035</v>
      </c>
      <c r="N6882">
        <v>936</v>
      </c>
      <c r="O6882" t="s">
        <v>8269</v>
      </c>
      <c r="P6882" s="4">
        <v>17</v>
      </c>
      <c r="Q6882" s="4">
        <v>5</v>
      </c>
      <c r="R6882" t="s">
        <v>104</v>
      </c>
      <c r="T6882" s="2">
        <v>16.649999999999999</v>
      </c>
      <c r="U6882" s="4">
        <v>37</v>
      </c>
      <c r="V6882" t="s">
        <v>33</v>
      </c>
      <c r="W6882" s="3">
        <v>43058</v>
      </c>
      <c r="X6882" t="s">
        <v>39</v>
      </c>
      <c r="Y6882" t="s">
        <v>175</v>
      </c>
      <c r="Z6882" t="s">
        <v>64</v>
      </c>
    </row>
    <row r="6883" spans="1:26" x14ac:dyDescent="0.25">
      <c r="A6883">
        <v>6</v>
      </c>
      <c r="B6883" t="s">
        <v>10</v>
      </c>
      <c r="C6883">
        <v>6</v>
      </c>
      <c r="D6883" t="s">
        <v>26</v>
      </c>
      <c r="E6883" t="s">
        <v>241</v>
      </c>
      <c r="F6883" t="s">
        <v>13</v>
      </c>
      <c r="G6883" t="s">
        <v>232</v>
      </c>
      <c r="H6883" s="1">
        <v>0</v>
      </c>
      <c r="I6883">
        <v>1</v>
      </c>
      <c r="J6883" s="3">
        <v>43761</v>
      </c>
      <c r="K6883" t="s">
        <v>5614</v>
      </c>
      <c r="L6883" t="s">
        <v>102</v>
      </c>
      <c r="M6883">
        <v>14609</v>
      </c>
      <c r="N6883">
        <v>1839</v>
      </c>
      <c r="O6883" t="s">
        <v>555</v>
      </c>
      <c r="P6883" s="4">
        <v>12</v>
      </c>
      <c r="Q6883" s="4">
        <v>5</v>
      </c>
      <c r="R6883" t="s">
        <v>104</v>
      </c>
      <c r="T6883" s="2">
        <v>11.88</v>
      </c>
      <c r="U6883" s="4">
        <v>26</v>
      </c>
      <c r="V6883" t="s">
        <v>33</v>
      </c>
      <c r="W6883" s="3">
        <v>43767</v>
      </c>
      <c r="X6883" t="s">
        <v>39</v>
      </c>
      <c r="Y6883" t="s">
        <v>175</v>
      </c>
      <c r="Z6883" t="s">
        <v>64</v>
      </c>
    </row>
    <row r="6884" spans="1:26" x14ac:dyDescent="0.25">
      <c r="A6884">
        <v>4</v>
      </c>
      <c r="B6884" t="s">
        <v>43</v>
      </c>
      <c r="C6884">
        <v>6</v>
      </c>
      <c r="D6884" t="s">
        <v>26</v>
      </c>
      <c r="E6884" t="s">
        <v>6354</v>
      </c>
      <c r="F6884" t="s">
        <v>13</v>
      </c>
      <c r="G6884" t="s">
        <v>5219</v>
      </c>
      <c r="H6884" s="1">
        <v>0</v>
      </c>
      <c r="I6884">
        <v>1</v>
      </c>
      <c r="J6884" s="3">
        <v>42732</v>
      </c>
      <c r="K6884" t="s">
        <v>6355</v>
      </c>
      <c r="L6884" t="s">
        <v>102</v>
      </c>
      <c r="M6884">
        <v>1915</v>
      </c>
      <c r="N6884">
        <v>660</v>
      </c>
      <c r="O6884" t="s">
        <v>984</v>
      </c>
      <c r="P6884" s="4">
        <v>85</v>
      </c>
      <c r="Q6884" s="4">
        <v>5</v>
      </c>
      <c r="R6884" t="s">
        <v>104</v>
      </c>
      <c r="T6884" s="2">
        <v>84.51</v>
      </c>
      <c r="U6884" s="4">
        <v>704</v>
      </c>
      <c r="V6884" t="s">
        <v>33</v>
      </c>
      <c r="W6884" s="3">
        <v>42736</v>
      </c>
      <c r="X6884" t="s">
        <v>39</v>
      </c>
      <c r="Y6884" t="s">
        <v>744</v>
      </c>
      <c r="Z6884" t="s">
        <v>42</v>
      </c>
    </row>
    <row r="6885" spans="1:26" x14ac:dyDescent="0.25">
      <c r="A6885">
        <v>4</v>
      </c>
      <c r="B6885" t="s">
        <v>43</v>
      </c>
      <c r="C6885">
        <v>6</v>
      </c>
      <c r="D6885" t="s">
        <v>26</v>
      </c>
      <c r="E6885" t="s">
        <v>4000</v>
      </c>
      <c r="F6885" t="s">
        <v>13</v>
      </c>
      <c r="G6885" t="s">
        <v>6336</v>
      </c>
      <c r="H6885" s="1">
        <v>0</v>
      </c>
      <c r="I6885">
        <v>1</v>
      </c>
      <c r="J6885" s="3">
        <v>43065</v>
      </c>
      <c r="K6885" t="s">
        <v>6337</v>
      </c>
      <c r="L6885" t="s">
        <v>102</v>
      </c>
      <c r="M6885">
        <v>1453</v>
      </c>
      <c r="N6885">
        <v>1556</v>
      </c>
      <c r="O6885" t="s">
        <v>3237</v>
      </c>
      <c r="P6885" s="4">
        <v>25</v>
      </c>
      <c r="Q6885" s="4">
        <v>5</v>
      </c>
      <c r="R6885" t="s">
        <v>104</v>
      </c>
      <c r="T6885" s="2">
        <v>25.18</v>
      </c>
      <c r="U6885" s="4">
        <v>105</v>
      </c>
      <c r="V6885" t="s">
        <v>33</v>
      </c>
      <c r="W6885" s="3">
        <v>43069</v>
      </c>
      <c r="X6885" t="s">
        <v>39</v>
      </c>
      <c r="Y6885" t="s">
        <v>744</v>
      </c>
      <c r="Z6885" t="s">
        <v>42</v>
      </c>
    </row>
    <row r="6886" spans="1:26" x14ac:dyDescent="0.25">
      <c r="A6886">
        <v>5</v>
      </c>
      <c r="B6886" t="s">
        <v>43</v>
      </c>
      <c r="C6886">
        <v>6</v>
      </c>
      <c r="D6886" t="s">
        <v>26</v>
      </c>
      <c r="E6886" t="s">
        <v>171</v>
      </c>
      <c r="F6886" t="s">
        <v>13</v>
      </c>
      <c r="G6886" t="s">
        <v>5536</v>
      </c>
      <c r="H6886" s="1">
        <v>0</v>
      </c>
      <c r="I6886">
        <v>1</v>
      </c>
      <c r="J6886" s="3">
        <v>43417</v>
      </c>
      <c r="K6886" t="s">
        <v>6330</v>
      </c>
      <c r="L6886" t="s">
        <v>102</v>
      </c>
      <c r="M6886">
        <v>10011</v>
      </c>
      <c r="N6886">
        <v>1543</v>
      </c>
      <c r="O6886" t="s">
        <v>448</v>
      </c>
      <c r="P6886" s="4">
        <v>20</v>
      </c>
      <c r="Q6886" s="4">
        <v>5</v>
      </c>
      <c r="R6886" t="s">
        <v>104</v>
      </c>
      <c r="T6886" s="2">
        <v>20.16</v>
      </c>
      <c r="U6886" s="4">
        <v>78</v>
      </c>
      <c r="V6886" t="s">
        <v>33</v>
      </c>
      <c r="W6886" s="3">
        <v>43422</v>
      </c>
      <c r="X6886" t="s">
        <v>39</v>
      </c>
      <c r="Y6886" t="s">
        <v>175</v>
      </c>
      <c r="Z6886" t="s">
        <v>42</v>
      </c>
    </row>
    <row r="6887" spans="1:26" x14ac:dyDescent="0.25">
      <c r="A6887">
        <v>4</v>
      </c>
      <c r="B6887" t="s">
        <v>43</v>
      </c>
      <c r="C6887">
        <v>6</v>
      </c>
      <c r="D6887" t="s">
        <v>26</v>
      </c>
      <c r="E6887" t="s">
        <v>171</v>
      </c>
      <c r="F6887" t="s">
        <v>13</v>
      </c>
      <c r="G6887" t="s">
        <v>5479</v>
      </c>
      <c r="H6887" s="1">
        <v>0</v>
      </c>
      <c r="I6887">
        <v>1</v>
      </c>
      <c r="J6887" s="3">
        <v>42922</v>
      </c>
      <c r="K6887" t="s">
        <v>5576</v>
      </c>
      <c r="L6887" t="s">
        <v>102</v>
      </c>
      <c r="M6887">
        <v>10011</v>
      </c>
      <c r="N6887">
        <v>907</v>
      </c>
      <c r="O6887" t="s">
        <v>4220</v>
      </c>
      <c r="P6887" s="4">
        <v>156</v>
      </c>
      <c r="Q6887" s="4">
        <v>5</v>
      </c>
      <c r="R6887" t="s">
        <v>104</v>
      </c>
      <c r="T6887" s="2">
        <v>156.43</v>
      </c>
      <c r="U6887" s="4">
        <v>602</v>
      </c>
      <c r="V6887" t="s">
        <v>33</v>
      </c>
      <c r="W6887" s="3">
        <v>42926</v>
      </c>
      <c r="X6887" t="s">
        <v>39</v>
      </c>
      <c r="Y6887" t="s">
        <v>175</v>
      </c>
      <c r="Z6887" t="s">
        <v>42</v>
      </c>
    </row>
    <row r="6888" spans="1:26" x14ac:dyDescent="0.25">
      <c r="A6888">
        <v>4</v>
      </c>
      <c r="B6888" t="s">
        <v>43</v>
      </c>
      <c r="C6888">
        <v>6</v>
      </c>
      <c r="D6888" t="s">
        <v>26</v>
      </c>
      <c r="E6888" t="s">
        <v>171</v>
      </c>
      <c r="F6888" t="s">
        <v>13</v>
      </c>
      <c r="G6888" t="s">
        <v>5291</v>
      </c>
      <c r="H6888" s="1">
        <v>0</v>
      </c>
      <c r="I6888">
        <v>1</v>
      </c>
      <c r="J6888" s="3">
        <v>43642</v>
      </c>
      <c r="K6888" t="s">
        <v>6344</v>
      </c>
      <c r="L6888" t="s">
        <v>102</v>
      </c>
      <c r="M6888">
        <v>10009</v>
      </c>
      <c r="N6888">
        <v>83</v>
      </c>
      <c r="O6888" t="s">
        <v>4121</v>
      </c>
      <c r="P6888" s="4">
        <v>8</v>
      </c>
      <c r="Q6888" s="4">
        <v>5</v>
      </c>
      <c r="R6888" t="s">
        <v>104</v>
      </c>
      <c r="T6888" s="2">
        <v>8.24</v>
      </c>
      <c r="U6888" s="4">
        <v>28</v>
      </c>
      <c r="V6888" t="s">
        <v>33</v>
      </c>
      <c r="W6888" s="3">
        <v>43646</v>
      </c>
      <c r="X6888" t="s">
        <v>39</v>
      </c>
      <c r="Y6888" t="s">
        <v>175</v>
      </c>
      <c r="Z6888" t="s">
        <v>356</v>
      </c>
    </row>
    <row r="6889" spans="1:26" x14ac:dyDescent="0.25">
      <c r="A6889">
        <v>4</v>
      </c>
      <c r="B6889" t="s">
        <v>43</v>
      </c>
      <c r="C6889">
        <v>6</v>
      </c>
      <c r="D6889" t="s">
        <v>26</v>
      </c>
      <c r="E6889" t="s">
        <v>6354</v>
      </c>
      <c r="F6889" t="s">
        <v>13</v>
      </c>
      <c r="G6889" t="s">
        <v>5219</v>
      </c>
      <c r="H6889" s="1">
        <v>0</v>
      </c>
      <c r="I6889">
        <v>1</v>
      </c>
      <c r="J6889" s="3">
        <v>42732</v>
      </c>
      <c r="K6889" t="s">
        <v>6355</v>
      </c>
      <c r="L6889" t="s">
        <v>102</v>
      </c>
      <c r="M6889">
        <v>1915</v>
      </c>
      <c r="N6889">
        <v>864</v>
      </c>
      <c r="O6889" t="s">
        <v>3988</v>
      </c>
      <c r="P6889" s="4">
        <v>504</v>
      </c>
      <c r="Q6889" s="4">
        <v>6</v>
      </c>
      <c r="R6889" t="s">
        <v>104</v>
      </c>
      <c r="T6889" s="2">
        <v>503.78</v>
      </c>
      <c r="U6889" s="4">
        <v>1737</v>
      </c>
      <c r="V6889" t="s">
        <v>33</v>
      </c>
      <c r="W6889" s="3">
        <v>42736</v>
      </c>
      <c r="X6889" t="s">
        <v>39</v>
      </c>
      <c r="Y6889" t="s">
        <v>744</v>
      </c>
      <c r="Z6889" t="s">
        <v>56</v>
      </c>
    </row>
    <row r="6890" spans="1:26" x14ac:dyDescent="0.25">
      <c r="A6890">
        <v>4</v>
      </c>
      <c r="B6890" t="s">
        <v>43</v>
      </c>
      <c r="C6890">
        <v>6</v>
      </c>
      <c r="D6890" t="s">
        <v>26</v>
      </c>
      <c r="E6890" t="s">
        <v>171</v>
      </c>
      <c r="F6890" t="s">
        <v>13</v>
      </c>
      <c r="G6890" t="s">
        <v>5195</v>
      </c>
      <c r="H6890" s="1">
        <v>0</v>
      </c>
      <c r="I6890">
        <v>1</v>
      </c>
      <c r="J6890" s="3">
        <v>43335</v>
      </c>
      <c r="K6890" t="s">
        <v>6359</v>
      </c>
      <c r="L6890" t="s">
        <v>102</v>
      </c>
      <c r="M6890">
        <v>10035</v>
      </c>
      <c r="N6890">
        <v>1147</v>
      </c>
      <c r="O6890" t="s">
        <v>1304</v>
      </c>
      <c r="P6890" s="4">
        <v>8</v>
      </c>
      <c r="Q6890" s="4">
        <v>6</v>
      </c>
      <c r="R6890" t="s">
        <v>104</v>
      </c>
      <c r="T6890" s="2">
        <v>7.92</v>
      </c>
      <c r="U6890" s="4">
        <v>29</v>
      </c>
      <c r="V6890" t="s">
        <v>33</v>
      </c>
      <c r="W6890" s="3">
        <v>43339</v>
      </c>
      <c r="X6890" t="s">
        <v>39</v>
      </c>
      <c r="Y6890" t="s">
        <v>175</v>
      </c>
      <c r="Z6890" t="s">
        <v>49</v>
      </c>
    </row>
    <row r="6891" spans="1:26" x14ac:dyDescent="0.25">
      <c r="A6891">
        <v>4</v>
      </c>
      <c r="B6891" t="s">
        <v>43</v>
      </c>
      <c r="C6891">
        <v>6</v>
      </c>
      <c r="D6891" t="s">
        <v>26</v>
      </c>
      <c r="E6891" t="s">
        <v>1319</v>
      </c>
      <c r="F6891" t="s">
        <v>13</v>
      </c>
      <c r="G6891" t="s">
        <v>601</v>
      </c>
      <c r="H6891" s="1">
        <v>0</v>
      </c>
      <c r="I6891">
        <v>1</v>
      </c>
      <c r="J6891" s="3">
        <v>43123</v>
      </c>
      <c r="K6891" t="s">
        <v>6365</v>
      </c>
      <c r="L6891" t="s">
        <v>102</v>
      </c>
      <c r="N6891">
        <v>28</v>
      </c>
      <c r="O6891" t="s">
        <v>6366</v>
      </c>
      <c r="P6891" s="4">
        <v>3</v>
      </c>
      <c r="Q6891" s="4">
        <v>6</v>
      </c>
      <c r="R6891" t="s">
        <v>104</v>
      </c>
      <c r="T6891" s="2">
        <v>2.73</v>
      </c>
      <c r="U6891" s="4">
        <v>8</v>
      </c>
      <c r="V6891" t="s">
        <v>33</v>
      </c>
      <c r="W6891" s="3">
        <v>43127</v>
      </c>
      <c r="X6891" t="s">
        <v>39</v>
      </c>
      <c r="Y6891" t="s">
        <v>1915</v>
      </c>
      <c r="Z6891" t="s">
        <v>49</v>
      </c>
    </row>
    <row r="6892" spans="1:26" x14ac:dyDescent="0.25">
      <c r="A6892">
        <v>6</v>
      </c>
      <c r="B6892" t="s">
        <v>10</v>
      </c>
      <c r="C6892">
        <v>6</v>
      </c>
      <c r="D6892" t="s">
        <v>26</v>
      </c>
      <c r="E6892" t="s">
        <v>171</v>
      </c>
      <c r="F6892" t="s">
        <v>13</v>
      </c>
      <c r="G6892" t="s">
        <v>5256</v>
      </c>
      <c r="H6892" s="1">
        <v>0</v>
      </c>
      <c r="I6892">
        <v>1</v>
      </c>
      <c r="J6892" s="3">
        <v>43159</v>
      </c>
      <c r="K6892" t="s">
        <v>6367</v>
      </c>
      <c r="L6892" t="s">
        <v>102</v>
      </c>
      <c r="M6892">
        <v>10035</v>
      </c>
      <c r="N6892">
        <v>1507</v>
      </c>
      <c r="O6892" t="s">
        <v>346</v>
      </c>
      <c r="P6892" s="4">
        <v>18</v>
      </c>
      <c r="Q6892" s="4">
        <v>6</v>
      </c>
      <c r="R6892" t="s">
        <v>104</v>
      </c>
      <c r="T6892" s="2">
        <v>18.239999999999998</v>
      </c>
      <c r="U6892" s="4">
        <v>36</v>
      </c>
      <c r="V6892" t="s">
        <v>33</v>
      </c>
      <c r="W6892" s="3">
        <v>43165</v>
      </c>
      <c r="X6892" t="s">
        <v>39</v>
      </c>
      <c r="Y6892" t="s">
        <v>175</v>
      </c>
      <c r="Z6892" t="s">
        <v>176</v>
      </c>
    </row>
    <row r="6893" spans="1:26" x14ac:dyDescent="0.25">
      <c r="A6893">
        <v>6</v>
      </c>
      <c r="B6893" t="s">
        <v>10</v>
      </c>
      <c r="C6893">
        <v>6</v>
      </c>
      <c r="D6893" t="s">
        <v>26</v>
      </c>
      <c r="E6893" t="s">
        <v>320</v>
      </c>
      <c r="F6893" t="s">
        <v>13</v>
      </c>
      <c r="G6893" t="s">
        <v>5610</v>
      </c>
      <c r="H6893" s="1">
        <v>0</v>
      </c>
      <c r="I6893">
        <v>1</v>
      </c>
      <c r="J6893" s="3">
        <v>42693</v>
      </c>
      <c r="K6893" t="s">
        <v>5611</v>
      </c>
      <c r="L6893" t="s">
        <v>102</v>
      </c>
      <c r="M6893">
        <v>19805</v>
      </c>
      <c r="N6893">
        <v>188</v>
      </c>
      <c r="O6893" t="s">
        <v>1259</v>
      </c>
      <c r="P6893" s="4">
        <v>11</v>
      </c>
      <c r="Q6893" s="4">
        <v>6</v>
      </c>
      <c r="R6893" t="s">
        <v>104</v>
      </c>
      <c r="T6893" s="2">
        <v>10.8</v>
      </c>
      <c r="U6893" s="4">
        <v>23</v>
      </c>
      <c r="V6893" t="s">
        <v>33</v>
      </c>
      <c r="W6893" s="3">
        <v>42699</v>
      </c>
      <c r="X6893" t="s">
        <v>39</v>
      </c>
      <c r="Y6893" t="s">
        <v>161</v>
      </c>
      <c r="Z6893" t="s">
        <v>35</v>
      </c>
    </row>
    <row r="6894" spans="1:26" x14ac:dyDescent="0.25">
      <c r="A6894">
        <v>5</v>
      </c>
      <c r="B6894" t="s">
        <v>43</v>
      </c>
      <c r="C6894">
        <v>6</v>
      </c>
      <c r="D6894" t="s">
        <v>26</v>
      </c>
      <c r="E6894" t="s">
        <v>1547</v>
      </c>
      <c r="F6894" t="s">
        <v>13</v>
      </c>
      <c r="G6894" t="s">
        <v>148</v>
      </c>
      <c r="H6894" s="1">
        <v>0</v>
      </c>
      <c r="I6894">
        <v>1</v>
      </c>
      <c r="J6894" s="3">
        <v>42706</v>
      </c>
      <c r="K6894" t="s">
        <v>5587</v>
      </c>
      <c r="L6894" t="s">
        <v>102</v>
      </c>
      <c r="M6894">
        <v>20735</v>
      </c>
      <c r="N6894">
        <v>219</v>
      </c>
      <c r="O6894" t="s">
        <v>682</v>
      </c>
      <c r="P6894" s="4">
        <v>7</v>
      </c>
      <c r="Q6894" s="4">
        <v>6</v>
      </c>
      <c r="R6894" t="s">
        <v>104</v>
      </c>
      <c r="T6894" s="2">
        <v>7.2</v>
      </c>
      <c r="U6894" s="4">
        <v>16</v>
      </c>
      <c r="V6894" t="s">
        <v>33</v>
      </c>
      <c r="W6894" s="3">
        <v>42711</v>
      </c>
      <c r="X6894" t="s">
        <v>39</v>
      </c>
      <c r="Y6894" t="s">
        <v>1549</v>
      </c>
      <c r="Z6894" t="s">
        <v>35</v>
      </c>
    </row>
    <row r="6895" spans="1:26" x14ac:dyDescent="0.25">
      <c r="A6895">
        <v>4</v>
      </c>
      <c r="B6895" t="s">
        <v>43</v>
      </c>
      <c r="C6895">
        <v>6</v>
      </c>
      <c r="D6895" t="s">
        <v>26</v>
      </c>
      <c r="E6895" t="s">
        <v>171</v>
      </c>
      <c r="F6895" t="s">
        <v>13</v>
      </c>
      <c r="G6895" t="s">
        <v>5561</v>
      </c>
      <c r="H6895" s="1">
        <v>0</v>
      </c>
      <c r="I6895">
        <v>1</v>
      </c>
      <c r="J6895" s="3">
        <v>43710</v>
      </c>
      <c r="K6895" t="s">
        <v>5573</v>
      </c>
      <c r="L6895" t="s">
        <v>102</v>
      </c>
      <c r="M6895">
        <v>10009</v>
      </c>
      <c r="N6895">
        <v>229</v>
      </c>
      <c r="O6895" t="s">
        <v>4002</v>
      </c>
      <c r="P6895" s="4">
        <v>9</v>
      </c>
      <c r="Q6895" s="4">
        <v>6</v>
      </c>
      <c r="R6895" t="s">
        <v>104</v>
      </c>
      <c r="T6895" s="2">
        <v>9.07</v>
      </c>
      <c r="U6895" s="4">
        <v>19</v>
      </c>
      <c r="V6895" t="s">
        <v>33</v>
      </c>
      <c r="W6895" s="3">
        <v>43714</v>
      </c>
      <c r="X6895" t="s">
        <v>39</v>
      </c>
      <c r="Y6895" t="s">
        <v>175</v>
      </c>
      <c r="Z6895" t="s">
        <v>35</v>
      </c>
    </row>
    <row r="6896" spans="1:26" x14ac:dyDescent="0.25">
      <c r="A6896">
        <v>6</v>
      </c>
      <c r="B6896" t="s">
        <v>10</v>
      </c>
      <c r="C6896">
        <v>6</v>
      </c>
      <c r="D6896" t="s">
        <v>26</v>
      </c>
      <c r="E6896" t="s">
        <v>372</v>
      </c>
      <c r="F6896" t="s">
        <v>13</v>
      </c>
      <c r="G6896" t="s">
        <v>5533</v>
      </c>
      <c r="H6896" s="1">
        <v>0</v>
      </c>
      <c r="I6896">
        <v>1</v>
      </c>
      <c r="J6896" s="3">
        <v>43526</v>
      </c>
      <c r="K6896" t="s">
        <v>5563</v>
      </c>
      <c r="L6896" t="s">
        <v>102</v>
      </c>
      <c r="M6896">
        <v>19711</v>
      </c>
      <c r="N6896">
        <v>538</v>
      </c>
      <c r="O6896" t="s">
        <v>125</v>
      </c>
      <c r="P6896" s="4">
        <v>33</v>
      </c>
      <c r="Q6896" s="4">
        <v>6</v>
      </c>
      <c r="R6896" t="s">
        <v>104</v>
      </c>
      <c r="T6896" s="2">
        <v>33.340000000000003</v>
      </c>
      <c r="U6896" s="4">
        <v>68</v>
      </c>
      <c r="V6896" t="s">
        <v>33</v>
      </c>
      <c r="W6896" s="3">
        <v>43532</v>
      </c>
      <c r="X6896" t="s">
        <v>39</v>
      </c>
      <c r="Y6896" t="s">
        <v>161</v>
      </c>
      <c r="Z6896" t="s">
        <v>64</v>
      </c>
    </row>
    <row r="6897" spans="1:26" x14ac:dyDescent="0.25">
      <c r="A6897">
        <v>4</v>
      </c>
      <c r="B6897" t="s">
        <v>43</v>
      </c>
      <c r="C6897">
        <v>6</v>
      </c>
      <c r="D6897" t="s">
        <v>26</v>
      </c>
      <c r="E6897" t="s">
        <v>157</v>
      </c>
      <c r="F6897" t="s">
        <v>13</v>
      </c>
      <c r="G6897" t="s">
        <v>692</v>
      </c>
      <c r="H6897" s="1">
        <v>0</v>
      </c>
      <c r="I6897">
        <v>1</v>
      </c>
      <c r="J6897" s="3">
        <v>42782</v>
      </c>
      <c r="K6897" t="s">
        <v>6368</v>
      </c>
      <c r="L6897" t="s">
        <v>102</v>
      </c>
      <c r="M6897">
        <v>3820</v>
      </c>
      <c r="N6897">
        <v>1714</v>
      </c>
      <c r="O6897" t="s">
        <v>405</v>
      </c>
      <c r="P6897" s="4">
        <v>16</v>
      </c>
      <c r="Q6897" s="4">
        <v>6</v>
      </c>
      <c r="R6897" t="s">
        <v>104</v>
      </c>
      <c r="T6897" s="2">
        <v>16.149999999999999</v>
      </c>
      <c r="U6897" s="4">
        <v>36</v>
      </c>
      <c r="V6897" t="s">
        <v>33</v>
      </c>
      <c r="W6897" s="3">
        <v>42786</v>
      </c>
      <c r="X6897" t="s">
        <v>39</v>
      </c>
      <c r="Y6897" t="s">
        <v>1529</v>
      </c>
      <c r="Z6897" t="s">
        <v>64</v>
      </c>
    </row>
    <row r="6898" spans="1:26" x14ac:dyDescent="0.25">
      <c r="A6898">
        <v>4</v>
      </c>
      <c r="B6898" t="s">
        <v>43</v>
      </c>
      <c r="C6898">
        <v>6</v>
      </c>
      <c r="D6898" t="s">
        <v>26</v>
      </c>
      <c r="E6898" t="s">
        <v>171</v>
      </c>
      <c r="F6898" t="s">
        <v>13</v>
      </c>
      <c r="G6898" t="s">
        <v>1145</v>
      </c>
      <c r="H6898" s="1">
        <v>0</v>
      </c>
      <c r="I6898">
        <v>1</v>
      </c>
      <c r="J6898" s="3">
        <v>43438</v>
      </c>
      <c r="K6898" t="s">
        <v>6369</v>
      </c>
      <c r="L6898" t="s">
        <v>102</v>
      </c>
      <c r="M6898">
        <v>10035</v>
      </c>
      <c r="N6898">
        <v>303</v>
      </c>
      <c r="O6898" t="s">
        <v>4014</v>
      </c>
      <c r="P6898" s="4">
        <v>0</v>
      </c>
      <c r="Q6898" s="4">
        <v>6</v>
      </c>
      <c r="R6898" t="s">
        <v>104</v>
      </c>
      <c r="T6898" s="2">
        <v>0</v>
      </c>
      <c r="U6898" s="4">
        <v>213</v>
      </c>
      <c r="V6898" t="s">
        <v>33</v>
      </c>
      <c r="W6898" s="3">
        <v>43442</v>
      </c>
      <c r="X6898" t="s">
        <v>39</v>
      </c>
      <c r="Y6898" t="s">
        <v>175</v>
      </c>
      <c r="Z6898" t="s">
        <v>42</v>
      </c>
    </row>
    <row r="6899" spans="1:26" x14ac:dyDescent="0.25">
      <c r="A6899">
        <v>4</v>
      </c>
      <c r="B6899" t="s">
        <v>43</v>
      </c>
      <c r="C6899">
        <v>6</v>
      </c>
      <c r="D6899" t="s">
        <v>26</v>
      </c>
      <c r="E6899" t="s">
        <v>171</v>
      </c>
      <c r="F6899" t="s">
        <v>13</v>
      </c>
      <c r="G6899" t="s">
        <v>1252</v>
      </c>
      <c r="H6899" s="1">
        <v>0</v>
      </c>
      <c r="I6899">
        <v>1</v>
      </c>
      <c r="J6899" s="3">
        <v>43788</v>
      </c>
      <c r="K6899" t="s">
        <v>6338</v>
      </c>
      <c r="L6899" t="s">
        <v>102</v>
      </c>
      <c r="M6899">
        <v>10011</v>
      </c>
      <c r="N6899">
        <v>863</v>
      </c>
      <c r="O6899" t="s">
        <v>3187</v>
      </c>
      <c r="P6899" s="4">
        <v>626</v>
      </c>
      <c r="Q6899" s="4">
        <v>7</v>
      </c>
      <c r="R6899" t="s">
        <v>104</v>
      </c>
      <c r="T6899" s="2">
        <v>626.17999999999995</v>
      </c>
      <c r="U6899" s="4">
        <v>2505</v>
      </c>
      <c r="V6899" t="s">
        <v>33</v>
      </c>
      <c r="W6899" s="3">
        <v>43792</v>
      </c>
      <c r="X6899" t="s">
        <v>39</v>
      </c>
      <c r="Y6899" t="s">
        <v>175</v>
      </c>
      <c r="Z6899" t="s">
        <v>56</v>
      </c>
    </row>
    <row r="6900" spans="1:26" x14ac:dyDescent="0.25">
      <c r="A6900">
        <v>4</v>
      </c>
      <c r="B6900" t="s">
        <v>43</v>
      </c>
      <c r="C6900">
        <v>6</v>
      </c>
      <c r="D6900" t="s">
        <v>26</v>
      </c>
      <c r="E6900" t="s">
        <v>171</v>
      </c>
      <c r="F6900" t="s">
        <v>13</v>
      </c>
      <c r="G6900" t="s">
        <v>808</v>
      </c>
      <c r="H6900" s="1">
        <v>0</v>
      </c>
      <c r="I6900">
        <v>1</v>
      </c>
      <c r="J6900" s="3">
        <v>43284</v>
      </c>
      <c r="K6900" t="s">
        <v>6370</v>
      </c>
      <c r="L6900" t="s">
        <v>102</v>
      </c>
      <c r="M6900">
        <v>10035</v>
      </c>
      <c r="N6900">
        <v>171</v>
      </c>
      <c r="O6900" t="s">
        <v>3523</v>
      </c>
      <c r="P6900" s="4">
        <v>198</v>
      </c>
      <c r="Q6900" s="4">
        <v>7</v>
      </c>
      <c r="R6900" t="s">
        <v>104</v>
      </c>
      <c r="T6900" s="2">
        <v>197.92</v>
      </c>
      <c r="U6900" s="4">
        <v>707</v>
      </c>
      <c r="V6900" t="s">
        <v>33</v>
      </c>
      <c r="W6900" s="3">
        <v>43288</v>
      </c>
      <c r="X6900" t="s">
        <v>39</v>
      </c>
      <c r="Y6900" t="s">
        <v>175</v>
      </c>
      <c r="Z6900" t="s">
        <v>56</v>
      </c>
    </row>
    <row r="6901" spans="1:26" x14ac:dyDescent="0.25">
      <c r="A6901">
        <v>4</v>
      </c>
      <c r="B6901" t="s">
        <v>43</v>
      </c>
      <c r="C6901">
        <v>6</v>
      </c>
      <c r="D6901" t="s">
        <v>26</v>
      </c>
      <c r="E6901" t="s">
        <v>372</v>
      </c>
      <c r="F6901" t="s">
        <v>13</v>
      </c>
      <c r="G6901" t="s">
        <v>5371</v>
      </c>
      <c r="H6901" s="1">
        <v>0</v>
      </c>
      <c r="I6901">
        <v>1</v>
      </c>
      <c r="J6901" s="3">
        <v>43654</v>
      </c>
      <c r="K6901" t="s">
        <v>5566</v>
      </c>
      <c r="L6901" t="s">
        <v>102</v>
      </c>
      <c r="M6901">
        <v>19711</v>
      </c>
      <c r="N6901">
        <v>1140</v>
      </c>
      <c r="O6901" t="s">
        <v>3494</v>
      </c>
      <c r="P6901" s="4">
        <v>9</v>
      </c>
      <c r="Q6901" s="4">
        <v>7</v>
      </c>
      <c r="R6901" t="s">
        <v>104</v>
      </c>
      <c r="T6901" s="2">
        <v>8.67</v>
      </c>
      <c r="U6901" s="4">
        <v>29</v>
      </c>
      <c r="V6901" t="s">
        <v>33</v>
      </c>
      <c r="W6901" s="3">
        <v>43658</v>
      </c>
      <c r="X6901" t="s">
        <v>39</v>
      </c>
      <c r="Y6901" t="s">
        <v>161</v>
      </c>
      <c r="Z6901" t="s">
        <v>49</v>
      </c>
    </row>
    <row r="6902" spans="1:26" x14ac:dyDescent="0.25">
      <c r="A6902">
        <v>5</v>
      </c>
      <c r="B6902" t="s">
        <v>43</v>
      </c>
      <c r="C6902">
        <v>6</v>
      </c>
      <c r="D6902" t="s">
        <v>26</v>
      </c>
      <c r="E6902" t="s">
        <v>171</v>
      </c>
      <c r="F6902" t="s">
        <v>13</v>
      </c>
      <c r="G6902" t="s">
        <v>5325</v>
      </c>
      <c r="H6902" s="1">
        <v>0</v>
      </c>
      <c r="I6902">
        <v>1</v>
      </c>
      <c r="J6902" s="3">
        <v>43446</v>
      </c>
      <c r="K6902" t="s">
        <v>5608</v>
      </c>
      <c r="L6902" t="s">
        <v>102</v>
      </c>
      <c r="M6902">
        <v>10009</v>
      </c>
      <c r="N6902">
        <v>1419</v>
      </c>
      <c r="O6902" t="s">
        <v>4030</v>
      </c>
      <c r="P6902" s="4">
        <v>5</v>
      </c>
      <c r="Q6902" s="4">
        <v>7</v>
      </c>
      <c r="R6902" t="s">
        <v>104</v>
      </c>
      <c r="T6902" s="2">
        <v>4.82</v>
      </c>
      <c r="U6902" s="4">
        <v>11</v>
      </c>
      <c r="V6902" t="s">
        <v>33</v>
      </c>
      <c r="W6902" s="3">
        <v>43451</v>
      </c>
      <c r="X6902" t="s">
        <v>39</v>
      </c>
      <c r="Y6902" t="s">
        <v>175</v>
      </c>
      <c r="Z6902" t="s">
        <v>49</v>
      </c>
    </row>
    <row r="6903" spans="1:26" x14ac:dyDescent="0.25">
      <c r="A6903">
        <v>6</v>
      </c>
      <c r="B6903" t="s">
        <v>10</v>
      </c>
      <c r="C6903">
        <v>6</v>
      </c>
      <c r="D6903" t="s">
        <v>26</v>
      </c>
      <c r="E6903" t="s">
        <v>171</v>
      </c>
      <c r="F6903" t="s">
        <v>13</v>
      </c>
      <c r="G6903" t="s">
        <v>387</v>
      </c>
      <c r="H6903" s="1">
        <v>0</v>
      </c>
      <c r="I6903">
        <v>1</v>
      </c>
      <c r="J6903" s="3">
        <v>42587</v>
      </c>
      <c r="K6903" t="s">
        <v>6371</v>
      </c>
      <c r="L6903" t="s">
        <v>102</v>
      </c>
      <c r="M6903">
        <v>10009</v>
      </c>
      <c r="N6903">
        <v>333</v>
      </c>
      <c r="O6903" t="s">
        <v>6044</v>
      </c>
      <c r="P6903" s="4">
        <v>7</v>
      </c>
      <c r="Q6903" s="4">
        <v>7</v>
      </c>
      <c r="R6903" t="s">
        <v>104</v>
      </c>
      <c r="T6903" s="2">
        <v>7.02</v>
      </c>
      <c r="U6903" s="4">
        <v>16</v>
      </c>
      <c r="V6903" t="s">
        <v>33</v>
      </c>
      <c r="W6903" s="3">
        <v>42593</v>
      </c>
      <c r="X6903" t="s">
        <v>39</v>
      </c>
      <c r="Y6903" t="s">
        <v>175</v>
      </c>
      <c r="Z6903" t="s">
        <v>49</v>
      </c>
    </row>
    <row r="6904" spans="1:26" x14ac:dyDescent="0.25">
      <c r="A6904">
        <v>6</v>
      </c>
      <c r="B6904" t="s">
        <v>10</v>
      </c>
      <c r="C6904">
        <v>6</v>
      </c>
      <c r="D6904" t="s">
        <v>26</v>
      </c>
      <c r="E6904" t="s">
        <v>320</v>
      </c>
      <c r="F6904" t="s">
        <v>13</v>
      </c>
      <c r="G6904" t="s">
        <v>5610</v>
      </c>
      <c r="H6904" s="1">
        <v>0</v>
      </c>
      <c r="I6904">
        <v>1</v>
      </c>
      <c r="J6904" s="3">
        <v>42693</v>
      </c>
      <c r="K6904" t="s">
        <v>5611</v>
      </c>
      <c r="L6904" t="s">
        <v>102</v>
      </c>
      <c r="M6904">
        <v>19805</v>
      </c>
      <c r="N6904">
        <v>1309</v>
      </c>
      <c r="O6904" t="s">
        <v>1090</v>
      </c>
      <c r="P6904" s="4">
        <v>102</v>
      </c>
      <c r="Q6904" s="4">
        <v>7</v>
      </c>
      <c r="R6904" t="s">
        <v>104</v>
      </c>
      <c r="T6904" s="2">
        <v>102.28</v>
      </c>
      <c r="U6904" s="4">
        <v>213</v>
      </c>
      <c r="V6904" t="s">
        <v>33</v>
      </c>
      <c r="W6904" s="3">
        <v>42699</v>
      </c>
      <c r="X6904" t="s">
        <v>39</v>
      </c>
      <c r="Y6904" t="s">
        <v>161</v>
      </c>
      <c r="Z6904" t="s">
        <v>54</v>
      </c>
    </row>
    <row r="6905" spans="1:26" x14ac:dyDescent="0.25">
      <c r="A6905">
        <v>4</v>
      </c>
      <c r="B6905" t="s">
        <v>43</v>
      </c>
      <c r="C6905">
        <v>6</v>
      </c>
      <c r="D6905" t="s">
        <v>26</v>
      </c>
      <c r="E6905" t="s">
        <v>667</v>
      </c>
      <c r="F6905" t="s">
        <v>13</v>
      </c>
      <c r="G6905" t="s">
        <v>5702</v>
      </c>
      <c r="H6905" s="1">
        <v>0</v>
      </c>
      <c r="I6905">
        <v>1</v>
      </c>
      <c r="J6905" s="3">
        <v>42594</v>
      </c>
      <c r="K6905" t="s">
        <v>6372</v>
      </c>
      <c r="L6905" t="s">
        <v>102</v>
      </c>
      <c r="M6905">
        <v>8701</v>
      </c>
      <c r="N6905">
        <v>1261</v>
      </c>
      <c r="O6905" t="s">
        <v>3410</v>
      </c>
      <c r="P6905" s="4">
        <v>98</v>
      </c>
      <c r="Q6905" s="4">
        <v>7</v>
      </c>
      <c r="R6905" t="s">
        <v>104</v>
      </c>
      <c r="T6905" s="2">
        <v>98.11</v>
      </c>
      <c r="U6905" s="4">
        <v>196</v>
      </c>
      <c r="V6905" t="s">
        <v>33</v>
      </c>
      <c r="W6905" s="3">
        <v>42598</v>
      </c>
      <c r="X6905" t="s">
        <v>39</v>
      </c>
      <c r="Y6905" t="s">
        <v>485</v>
      </c>
      <c r="Z6905" t="s">
        <v>54</v>
      </c>
    </row>
    <row r="6906" spans="1:26" x14ac:dyDescent="0.25">
      <c r="A6906">
        <v>6</v>
      </c>
      <c r="B6906" t="s">
        <v>10</v>
      </c>
      <c r="C6906">
        <v>6</v>
      </c>
      <c r="D6906" t="s">
        <v>26</v>
      </c>
      <c r="E6906" t="s">
        <v>372</v>
      </c>
      <c r="F6906" t="s">
        <v>13</v>
      </c>
      <c r="G6906" t="s">
        <v>5533</v>
      </c>
      <c r="H6906" s="1">
        <v>0</v>
      </c>
      <c r="I6906">
        <v>1</v>
      </c>
      <c r="J6906" s="3">
        <v>43526</v>
      </c>
      <c r="K6906" t="s">
        <v>5563</v>
      </c>
      <c r="L6906" t="s">
        <v>102</v>
      </c>
      <c r="M6906">
        <v>19711</v>
      </c>
      <c r="N6906">
        <v>1501</v>
      </c>
      <c r="O6906" t="s">
        <v>412</v>
      </c>
      <c r="P6906" s="4">
        <v>27</v>
      </c>
      <c r="Q6906" s="4">
        <v>7</v>
      </c>
      <c r="R6906" t="s">
        <v>104</v>
      </c>
      <c r="T6906" s="2">
        <v>27.24</v>
      </c>
      <c r="U6906" s="4">
        <v>58</v>
      </c>
      <c r="V6906" t="s">
        <v>33</v>
      </c>
      <c r="W6906" s="3">
        <v>43532</v>
      </c>
      <c r="X6906" t="s">
        <v>39</v>
      </c>
      <c r="Y6906" t="s">
        <v>161</v>
      </c>
      <c r="Z6906" t="s">
        <v>119</v>
      </c>
    </row>
    <row r="6907" spans="1:26" x14ac:dyDescent="0.25">
      <c r="A6907">
        <v>4</v>
      </c>
      <c r="B6907" t="s">
        <v>43</v>
      </c>
      <c r="C6907">
        <v>6</v>
      </c>
      <c r="D6907" t="s">
        <v>26</v>
      </c>
      <c r="E6907" t="s">
        <v>171</v>
      </c>
      <c r="F6907" t="s">
        <v>13</v>
      </c>
      <c r="G6907" t="s">
        <v>1428</v>
      </c>
      <c r="H6907" s="1">
        <v>0</v>
      </c>
      <c r="I6907">
        <v>1</v>
      </c>
      <c r="J6907" s="3">
        <v>42446</v>
      </c>
      <c r="K6907" t="s">
        <v>5651</v>
      </c>
      <c r="L6907" t="s">
        <v>102</v>
      </c>
      <c r="M6907">
        <v>10024</v>
      </c>
      <c r="N6907">
        <v>1720</v>
      </c>
      <c r="O6907" t="s">
        <v>6373</v>
      </c>
      <c r="P6907" s="4">
        <v>16</v>
      </c>
      <c r="Q6907" s="4">
        <v>7</v>
      </c>
      <c r="R6907" t="s">
        <v>104</v>
      </c>
      <c r="T6907" s="2">
        <v>16.38</v>
      </c>
      <c r="U6907" s="4">
        <v>35</v>
      </c>
      <c r="V6907" t="s">
        <v>33</v>
      </c>
      <c r="W6907" s="3">
        <v>42450</v>
      </c>
      <c r="X6907" t="s">
        <v>39</v>
      </c>
      <c r="Y6907" t="s">
        <v>175</v>
      </c>
      <c r="Z6907" t="s">
        <v>64</v>
      </c>
    </row>
    <row r="6908" spans="1:26" x14ac:dyDescent="0.25">
      <c r="A6908">
        <v>5</v>
      </c>
      <c r="B6908" t="s">
        <v>43</v>
      </c>
      <c r="C6908">
        <v>6</v>
      </c>
      <c r="D6908" t="s">
        <v>26</v>
      </c>
      <c r="E6908" t="s">
        <v>372</v>
      </c>
      <c r="F6908" t="s">
        <v>13</v>
      </c>
      <c r="G6908" t="s">
        <v>1419</v>
      </c>
      <c r="H6908" s="1">
        <v>0</v>
      </c>
      <c r="I6908">
        <v>1</v>
      </c>
      <c r="J6908" s="3">
        <v>42691</v>
      </c>
      <c r="K6908" t="s">
        <v>5586</v>
      </c>
      <c r="L6908" t="s">
        <v>102</v>
      </c>
      <c r="M6908">
        <v>19711</v>
      </c>
      <c r="N6908">
        <v>1461</v>
      </c>
      <c r="O6908" t="s">
        <v>3240</v>
      </c>
      <c r="P6908" s="4">
        <v>792</v>
      </c>
      <c r="Q6908" s="4">
        <v>7</v>
      </c>
      <c r="R6908" t="s">
        <v>104</v>
      </c>
      <c r="T6908" s="2">
        <v>792.27</v>
      </c>
      <c r="U6908" s="4">
        <v>2934</v>
      </c>
      <c r="V6908" t="s">
        <v>33</v>
      </c>
      <c r="W6908" s="3">
        <v>42696</v>
      </c>
      <c r="X6908" t="s">
        <v>39</v>
      </c>
      <c r="Y6908" t="s">
        <v>161</v>
      </c>
      <c r="Z6908" t="s">
        <v>42</v>
      </c>
    </row>
    <row r="6909" spans="1:26" x14ac:dyDescent="0.25">
      <c r="A6909">
        <v>5</v>
      </c>
      <c r="B6909" t="s">
        <v>43</v>
      </c>
      <c r="C6909">
        <v>6</v>
      </c>
      <c r="D6909" t="s">
        <v>26</v>
      </c>
      <c r="E6909" t="s">
        <v>1547</v>
      </c>
      <c r="F6909" t="s">
        <v>13</v>
      </c>
      <c r="G6909" t="s">
        <v>896</v>
      </c>
      <c r="H6909" s="1">
        <v>0</v>
      </c>
      <c r="I6909">
        <v>1</v>
      </c>
      <c r="J6909" s="3">
        <v>42996</v>
      </c>
      <c r="K6909" t="s">
        <v>6329</v>
      </c>
      <c r="L6909" t="s">
        <v>102</v>
      </c>
      <c r="M6909">
        <v>20735</v>
      </c>
      <c r="N6909">
        <v>1383</v>
      </c>
      <c r="O6909" t="s">
        <v>215</v>
      </c>
      <c r="P6909" s="4">
        <v>0</v>
      </c>
      <c r="Q6909" s="4">
        <v>7</v>
      </c>
      <c r="R6909" t="s">
        <v>104</v>
      </c>
      <c r="T6909" s="2">
        <v>0</v>
      </c>
      <c r="U6909" s="4">
        <v>637</v>
      </c>
      <c r="V6909" t="s">
        <v>33</v>
      </c>
      <c r="W6909" s="3">
        <v>43001</v>
      </c>
      <c r="X6909" t="s">
        <v>39</v>
      </c>
      <c r="Y6909" t="s">
        <v>1549</v>
      </c>
      <c r="Z6909" t="s">
        <v>42</v>
      </c>
    </row>
    <row r="6910" spans="1:26" x14ac:dyDescent="0.25">
      <c r="A6910">
        <v>4</v>
      </c>
      <c r="B6910" t="s">
        <v>43</v>
      </c>
      <c r="C6910">
        <v>6</v>
      </c>
      <c r="D6910" t="s">
        <v>26</v>
      </c>
      <c r="E6910" t="s">
        <v>1362</v>
      </c>
      <c r="F6910" t="s">
        <v>13</v>
      </c>
      <c r="G6910" t="s">
        <v>5816</v>
      </c>
      <c r="H6910" s="1">
        <v>0</v>
      </c>
      <c r="I6910">
        <v>1</v>
      </c>
      <c r="J6910" s="3">
        <v>43646</v>
      </c>
      <c r="K6910" t="s">
        <v>6374</v>
      </c>
      <c r="L6910" t="s">
        <v>102</v>
      </c>
      <c r="M6910">
        <v>10550</v>
      </c>
      <c r="N6910">
        <v>533</v>
      </c>
      <c r="O6910" t="s">
        <v>3395</v>
      </c>
      <c r="P6910" s="4">
        <v>282</v>
      </c>
      <c r="Q6910" s="4">
        <v>7</v>
      </c>
      <c r="R6910" t="s">
        <v>104</v>
      </c>
      <c r="T6910" s="2">
        <v>282.20999999999998</v>
      </c>
      <c r="U6910" s="4">
        <v>1085</v>
      </c>
      <c r="V6910" t="s">
        <v>33</v>
      </c>
      <c r="W6910" s="3">
        <v>43650</v>
      </c>
      <c r="X6910" t="s">
        <v>39</v>
      </c>
      <c r="Y6910" t="s">
        <v>175</v>
      </c>
      <c r="Z6910" t="s">
        <v>42</v>
      </c>
    </row>
    <row r="6911" spans="1:26" x14ac:dyDescent="0.25">
      <c r="A6911">
        <v>5</v>
      </c>
      <c r="B6911" t="s">
        <v>43</v>
      </c>
      <c r="C6911">
        <v>6</v>
      </c>
      <c r="D6911" t="s">
        <v>26</v>
      </c>
      <c r="E6911" t="s">
        <v>171</v>
      </c>
      <c r="F6911" t="s">
        <v>13</v>
      </c>
      <c r="G6911" t="s">
        <v>5361</v>
      </c>
      <c r="H6911" s="1">
        <v>0</v>
      </c>
      <c r="I6911">
        <v>1</v>
      </c>
      <c r="J6911" s="3">
        <v>43067</v>
      </c>
      <c r="K6911" t="s">
        <v>5592</v>
      </c>
      <c r="L6911" t="s">
        <v>102</v>
      </c>
      <c r="M6911">
        <v>10035</v>
      </c>
      <c r="N6911">
        <v>1501</v>
      </c>
      <c r="O6911" t="s">
        <v>412</v>
      </c>
      <c r="P6911" s="4">
        <v>29</v>
      </c>
      <c r="Q6911" s="4">
        <v>8</v>
      </c>
      <c r="R6911" t="s">
        <v>104</v>
      </c>
      <c r="T6911" s="2">
        <v>29.25</v>
      </c>
      <c r="U6911" s="4">
        <v>62</v>
      </c>
      <c r="V6911" t="s">
        <v>33</v>
      </c>
      <c r="W6911" s="3">
        <v>43072</v>
      </c>
      <c r="X6911" t="s">
        <v>39</v>
      </c>
      <c r="Y6911" t="s">
        <v>175</v>
      </c>
      <c r="Z6911" t="s">
        <v>119</v>
      </c>
    </row>
    <row r="6912" spans="1:26" x14ac:dyDescent="0.25">
      <c r="A6912">
        <v>4</v>
      </c>
      <c r="B6912" t="s">
        <v>43</v>
      </c>
      <c r="C6912">
        <v>6</v>
      </c>
      <c r="D6912" t="s">
        <v>26</v>
      </c>
      <c r="E6912" t="s">
        <v>171</v>
      </c>
      <c r="F6912" t="s">
        <v>13</v>
      </c>
      <c r="G6912" t="s">
        <v>5381</v>
      </c>
      <c r="H6912" s="1">
        <v>0</v>
      </c>
      <c r="I6912">
        <v>1</v>
      </c>
      <c r="J6912" s="3">
        <v>43715</v>
      </c>
      <c r="K6912" t="s">
        <v>6375</v>
      </c>
      <c r="L6912" t="s">
        <v>102</v>
      </c>
      <c r="M6912">
        <v>10011</v>
      </c>
      <c r="N6912">
        <v>103</v>
      </c>
      <c r="O6912" t="s">
        <v>146</v>
      </c>
      <c r="P6912" s="4">
        <v>134</v>
      </c>
      <c r="Q6912" s="4">
        <v>8</v>
      </c>
      <c r="R6912" t="s">
        <v>104</v>
      </c>
      <c r="T6912" s="2">
        <v>133.86000000000001</v>
      </c>
      <c r="U6912" s="4">
        <v>478</v>
      </c>
      <c r="V6912" t="s">
        <v>33</v>
      </c>
      <c r="W6912" s="3">
        <v>43719</v>
      </c>
      <c r="X6912" t="s">
        <v>39</v>
      </c>
      <c r="Y6912" t="s">
        <v>175</v>
      </c>
      <c r="Z6912" t="s">
        <v>42</v>
      </c>
    </row>
    <row r="6913" spans="1:26" x14ac:dyDescent="0.25">
      <c r="A6913">
        <v>6</v>
      </c>
      <c r="B6913" t="s">
        <v>10</v>
      </c>
      <c r="C6913">
        <v>6</v>
      </c>
      <c r="D6913" t="s">
        <v>26</v>
      </c>
      <c r="E6913" t="s">
        <v>1550</v>
      </c>
      <c r="F6913" t="s">
        <v>13</v>
      </c>
      <c r="G6913" t="s">
        <v>5479</v>
      </c>
      <c r="H6913" s="1">
        <v>0</v>
      </c>
      <c r="I6913">
        <v>1</v>
      </c>
      <c r="J6913" s="3">
        <v>43079</v>
      </c>
      <c r="K6913" t="s">
        <v>5582</v>
      </c>
      <c r="L6913" t="s">
        <v>102</v>
      </c>
      <c r="M6913">
        <v>21215</v>
      </c>
      <c r="N6913">
        <v>1048</v>
      </c>
      <c r="O6913" t="s">
        <v>3283</v>
      </c>
      <c r="P6913" s="4">
        <v>9</v>
      </c>
      <c r="Q6913" s="4">
        <v>9</v>
      </c>
      <c r="R6913" t="s">
        <v>104</v>
      </c>
      <c r="T6913" s="2">
        <v>9.3000000000000007</v>
      </c>
      <c r="U6913" s="4">
        <v>27</v>
      </c>
      <c r="V6913" t="s">
        <v>33</v>
      </c>
      <c r="W6913" s="3">
        <v>43085</v>
      </c>
      <c r="X6913" t="s">
        <v>39</v>
      </c>
      <c r="Y6913" t="s">
        <v>1549</v>
      </c>
      <c r="Z6913" t="s">
        <v>49</v>
      </c>
    </row>
    <row r="6914" spans="1:26" x14ac:dyDescent="0.25">
      <c r="A6914">
        <v>4</v>
      </c>
      <c r="B6914" t="s">
        <v>43</v>
      </c>
      <c r="C6914">
        <v>6</v>
      </c>
      <c r="D6914" t="s">
        <v>26</v>
      </c>
      <c r="E6914" t="s">
        <v>5026</v>
      </c>
      <c r="F6914" t="s">
        <v>13</v>
      </c>
      <c r="G6914" t="s">
        <v>5732</v>
      </c>
      <c r="H6914" s="1">
        <v>0</v>
      </c>
      <c r="I6914">
        <v>1</v>
      </c>
      <c r="J6914" s="3">
        <v>42964</v>
      </c>
      <c r="K6914" t="s">
        <v>6376</v>
      </c>
      <c r="L6914" t="s">
        <v>102</v>
      </c>
      <c r="M6914">
        <v>2740</v>
      </c>
      <c r="N6914">
        <v>1630</v>
      </c>
      <c r="O6914" t="s">
        <v>772</v>
      </c>
      <c r="P6914" s="4">
        <v>23</v>
      </c>
      <c r="Q6914" s="4">
        <v>9</v>
      </c>
      <c r="R6914" t="s">
        <v>104</v>
      </c>
      <c r="T6914" s="2">
        <v>23.49</v>
      </c>
      <c r="U6914" s="4">
        <v>52</v>
      </c>
      <c r="V6914" t="s">
        <v>33</v>
      </c>
      <c r="W6914" s="3">
        <v>42968</v>
      </c>
      <c r="X6914" t="s">
        <v>39</v>
      </c>
      <c r="Y6914" t="s">
        <v>744</v>
      </c>
      <c r="Z6914" t="s">
        <v>54</v>
      </c>
    </row>
    <row r="6915" spans="1:26" x14ac:dyDescent="0.25">
      <c r="A6915">
        <v>4</v>
      </c>
      <c r="B6915" t="s">
        <v>43</v>
      </c>
      <c r="C6915">
        <v>6</v>
      </c>
      <c r="D6915" t="s">
        <v>26</v>
      </c>
      <c r="E6915" t="s">
        <v>5564</v>
      </c>
      <c r="F6915" t="s">
        <v>13</v>
      </c>
      <c r="G6915" t="s">
        <v>5228</v>
      </c>
      <c r="H6915" s="1">
        <v>0</v>
      </c>
      <c r="I6915">
        <v>1</v>
      </c>
      <c r="J6915" s="3">
        <v>42988</v>
      </c>
      <c r="K6915" t="s">
        <v>5565</v>
      </c>
      <c r="L6915" t="s">
        <v>102</v>
      </c>
      <c r="M6915">
        <v>2151</v>
      </c>
      <c r="N6915">
        <v>1758</v>
      </c>
      <c r="O6915" t="s">
        <v>790</v>
      </c>
      <c r="P6915" s="4">
        <v>125</v>
      </c>
      <c r="Q6915" s="4">
        <v>9</v>
      </c>
      <c r="R6915" t="s">
        <v>104</v>
      </c>
      <c r="T6915" s="2">
        <v>125.47</v>
      </c>
      <c r="U6915" s="4">
        <v>279</v>
      </c>
      <c r="V6915" t="s">
        <v>33</v>
      </c>
      <c r="W6915" s="3">
        <v>42992</v>
      </c>
      <c r="X6915" t="s">
        <v>39</v>
      </c>
      <c r="Y6915" t="s">
        <v>744</v>
      </c>
      <c r="Z6915" t="s">
        <v>64</v>
      </c>
    </row>
    <row r="6916" spans="1:26" x14ac:dyDescent="0.25">
      <c r="A6916">
        <v>6</v>
      </c>
      <c r="B6916" t="s">
        <v>10</v>
      </c>
      <c r="C6916">
        <v>6</v>
      </c>
      <c r="D6916" t="s">
        <v>26</v>
      </c>
      <c r="E6916" t="s">
        <v>171</v>
      </c>
      <c r="F6916" t="s">
        <v>13</v>
      </c>
      <c r="G6916" t="s">
        <v>5556</v>
      </c>
      <c r="H6916" s="1">
        <v>0</v>
      </c>
      <c r="I6916">
        <v>1</v>
      </c>
      <c r="J6916" s="3">
        <v>43444</v>
      </c>
      <c r="K6916" t="s">
        <v>6377</v>
      </c>
      <c r="L6916" t="s">
        <v>102</v>
      </c>
      <c r="M6916">
        <v>10024</v>
      </c>
      <c r="N6916">
        <v>94</v>
      </c>
      <c r="O6916" t="s">
        <v>430</v>
      </c>
      <c r="P6916" s="4">
        <v>30</v>
      </c>
      <c r="Q6916" s="4">
        <v>9</v>
      </c>
      <c r="R6916" t="s">
        <v>104</v>
      </c>
      <c r="T6916" s="2">
        <v>29.53</v>
      </c>
      <c r="U6916" s="4">
        <v>63</v>
      </c>
      <c r="V6916" t="s">
        <v>33</v>
      </c>
      <c r="W6916" s="3">
        <v>43450</v>
      </c>
      <c r="X6916" t="s">
        <v>39</v>
      </c>
      <c r="Y6916" t="s">
        <v>175</v>
      </c>
      <c r="Z6916" t="s">
        <v>64</v>
      </c>
    </row>
    <row r="6917" spans="1:26" x14ac:dyDescent="0.25">
      <c r="A6917">
        <v>5</v>
      </c>
      <c r="B6917" t="s">
        <v>43</v>
      </c>
      <c r="C6917">
        <v>6</v>
      </c>
      <c r="D6917" t="s">
        <v>26</v>
      </c>
      <c r="E6917" t="s">
        <v>1550</v>
      </c>
      <c r="F6917" t="s">
        <v>13</v>
      </c>
      <c r="G6917" t="s">
        <v>5323</v>
      </c>
      <c r="H6917" s="1">
        <v>0</v>
      </c>
      <c r="I6917">
        <v>1</v>
      </c>
      <c r="J6917" s="3">
        <v>42488</v>
      </c>
      <c r="K6917" t="s">
        <v>6308</v>
      </c>
      <c r="L6917" t="s">
        <v>102</v>
      </c>
      <c r="M6917">
        <v>21215</v>
      </c>
      <c r="N6917">
        <v>1345</v>
      </c>
      <c r="O6917" t="s">
        <v>2808</v>
      </c>
      <c r="P6917" s="4">
        <v>129</v>
      </c>
      <c r="Q6917" s="4">
        <v>9</v>
      </c>
      <c r="R6917" t="s">
        <v>104</v>
      </c>
      <c r="T6917" s="2">
        <v>129.38</v>
      </c>
      <c r="U6917" s="4">
        <v>498</v>
      </c>
      <c r="V6917" t="s">
        <v>33</v>
      </c>
      <c r="W6917" s="3">
        <v>42493</v>
      </c>
      <c r="X6917" t="s">
        <v>39</v>
      </c>
      <c r="Y6917" t="s">
        <v>1549</v>
      </c>
      <c r="Z6917" t="s">
        <v>42</v>
      </c>
    </row>
    <row r="6918" spans="1:26" x14ac:dyDescent="0.25">
      <c r="A6918">
        <v>6</v>
      </c>
      <c r="B6918" t="s">
        <v>10</v>
      </c>
      <c r="C6918">
        <v>6</v>
      </c>
      <c r="D6918" t="s">
        <v>26</v>
      </c>
      <c r="E6918" t="s">
        <v>171</v>
      </c>
      <c r="F6918" t="s">
        <v>13</v>
      </c>
      <c r="G6918" t="s">
        <v>5286</v>
      </c>
      <c r="H6918" s="1">
        <v>0</v>
      </c>
      <c r="I6918">
        <v>1</v>
      </c>
      <c r="J6918" s="3">
        <v>42578</v>
      </c>
      <c r="K6918" t="s">
        <v>6378</v>
      </c>
      <c r="L6918" t="s">
        <v>102</v>
      </c>
      <c r="M6918">
        <v>10035</v>
      </c>
      <c r="N6918">
        <v>1753</v>
      </c>
      <c r="O6918" t="s">
        <v>6379</v>
      </c>
      <c r="P6918" s="4">
        <v>32</v>
      </c>
      <c r="Q6918" s="4">
        <v>11</v>
      </c>
      <c r="R6918" t="s">
        <v>104</v>
      </c>
      <c r="T6918" s="2">
        <v>32.229999999999997</v>
      </c>
      <c r="U6918" s="4">
        <v>66</v>
      </c>
      <c r="V6918" t="s">
        <v>33</v>
      </c>
      <c r="W6918" s="3">
        <v>42584</v>
      </c>
      <c r="X6918" t="s">
        <v>39</v>
      </c>
      <c r="Y6918" t="s">
        <v>175</v>
      </c>
      <c r="Z6918" t="s">
        <v>64</v>
      </c>
    </row>
    <row r="6919" spans="1:26" x14ac:dyDescent="0.25">
      <c r="A6919">
        <v>5</v>
      </c>
      <c r="B6919" t="s">
        <v>43</v>
      </c>
      <c r="C6919">
        <v>6</v>
      </c>
      <c r="D6919" t="s">
        <v>26</v>
      </c>
      <c r="E6919" t="s">
        <v>457</v>
      </c>
      <c r="F6919" t="s">
        <v>13</v>
      </c>
      <c r="G6919" t="s">
        <v>5393</v>
      </c>
      <c r="H6919" s="1">
        <v>0</v>
      </c>
      <c r="I6919">
        <v>1</v>
      </c>
      <c r="J6919" s="3">
        <v>42975</v>
      </c>
      <c r="K6919" t="s">
        <v>6380</v>
      </c>
      <c r="L6919" t="s">
        <v>102</v>
      </c>
      <c r="M6919">
        <v>6824</v>
      </c>
      <c r="N6919">
        <v>1384</v>
      </c>
      <c r="O6919" t="s">
        <v>3748</v>
      </c>
      <c r="P6919" s="4">
        <v>122</v>
      </c>
      <c r="Q6919" s="4">
        <v>11</v>
      </c>
      <c r="R6919" t="s">
        <v>104</v>
      </c>
      <c r="T6919" s="2">
        <v>122.29</v>
      </c>
      <c r="U6919" s="4">
        <v>470</v>
      </c>
      <c r="V6919" t="s">
        <v>33</v>
      </c>
      <c r="W6919" s="3">
        <v>42980</v>
      </c>
      <c r="X6919" t="s">
        <v>39</v>
      </c>
      <c r="Y6919" t="s">
        <v>461</v>
      </c>
      <c r="Z6919" t="s">
        <v>42</v>
      </c>
    </row>
    <row r="6920" spans="1:26" x14ac:dyDescent="0.25">
      <c r="A6920">
        <v>4</v>
      </c>
      <c r="B6920" t="s">
        <v>43</v>
      </c>
      <c r="C6920">
        <v>6</v>
      </c>
      <c r="D6920" t="s">
        <v>26</v>
      </c>
      <c r="E6920" t="s">
        <v>5567</v>
      </c>
      <c r="F6920" t="s">
        <v>13</v>
      </c>
      <c r="G6920" t="s">
        <v>5375</v>
      </c>
      <c r="H6920" s="1">
        <v>0</v>
      </c>
      <c r="I6920">
        <v>1</v>
      </c>
      <c r="J6920" s="3">
        <v>42586</v>
      </c>
      <c r="K6920" t="s">
        <v>6313</v>
      </c>
      <c r="L6920" t="s">
        <v>102</v>
      </c>
      <c r="M6920">
        <v>4401</v>
      </c>
      <c r="N6920">
        <v>1480</v>
      </c>
      <c r="O6920" t="s">
        <v>4493</v>
      </c>
      <c r="P6920" s="4">
        <v>125</v>
      </c>
      <c r="Q6920" s="4">
        <v>13</v>
      </c>
      <c r="R6920" t="s">
        <v>104</v>
      </c>
      <c r="T6920" s="2">
        <v>124.68</v>
      </c>
      <c r="U6920" s="4">
        <v>260</v>
      </c>
      <c r="V6920" t="s">
        <v>33</v>
      </c>
      <c r="W6920" s="3">
        <v>42590</v>
      </c>
      <c r="X6920" t="s">
        <v>39</v>
      </c>
      <c r="Y6920" t="s">
        <v>5569</v>
      </c>
      <c r="Z6920" t="s">
        <v>64</v>
      </c>
    </row>
    <row r="6921" spans="1:26" x14ac:dyDescent="0.25">
      <c r="A6921">
        <v>4</v>
      </c>
      <c r="B6921" t="s">
        <v>43</v>
      </c>
      <c r="C6921">
        <v>6</v>
      </c>
      <c r="D6921" t="s">
        <v>26</v>
      </c>
      <c r="E6921" t="s">
        <v>1319</v>
      </c>
      <c r="F6921" t="s">
        <v>13</v>
      </c>
      <c r="G6921" t="s">
        <v>601</v>
      </c>
      <c r="H6921" s="1">
        <v>0</v>
      </c>
      <c r="I6921">
        <v>1</v>
      </c>
      <c r="J6921" s="3">
        <v>43123</v>
      </c>
      <c r="K6921" t="s">
        <v>6365</v>
      </c>
      <c r="L6921" t="s">
        <v>102</v>
      </c>
      <c r="N6921">
        <v>907</v>
      </c>
      <c r="O6921" t="s">
        <v>4220</v>
      </c>
      <c r="P6921" s="4">
        <v>407</v>
      </c>
      <c r="Q6921" s="4">
        <v>13</v>
      </c>
      <c r="R6921" t="s">
        <v>104</v>
      </c>
      <c r="T6921" s="2">
        <v>406.72</v>
      </c>
      <c r="U6921" s="4">
        <v>1564</v>
      </c>
      <c r="V6921" t="s">
        <v>33</v>
      </c>
      <c r="W6921" s="3">
        <v>43127</v>
      </c>
      <c r="X6921" t="s">
        <v>39</v>
      </c>
      <c r="Y6921" t="s">
        <v>1915</v>
      </c>
      <c r="Z6921" t="s">
        <v>42</v>
      </c>
    </row>
    <row r="6922" spans="1:26" x14ac:dyDescent="0.25">
      <c r="A6922">
        <v>6</v>
      </c>
      <c r="B6922" t="s">
        <v>10</v>
      </c>
      <c r="C6922">
        <v>6</v>
      </c>
      <c r="D6922" t="s">
        <v>26</v>
      </c>
      <c r="E6922" t="s">
        <v>99</v>
      </c>
      <c r="F6922" t="s">
        <v>13</v>
      </c>
      <c r="G6922" t="s">
        <v>1292</v>
      </c>
      <c r="H6922" s="1">
        <v>0.2</v>
      </c>
      <c r="I6922">
        <v>1</v>
      </c>
      <c r="J6922" s="3">
        <v>43246</v>
      </c>
      <c r="K6922" t="s">
        <v>6381</v>
      </c>
      <c r="L6922" t="s">
        <v>102</v>
      </c>
      <c r="M6922">
        <v>19134</v>
      </c>
      <c r="N6922">
        <v>1215</v>
      </c>
      <c r="O6922" t="s">
        <v>4028</v>
      </c>
      <c r="P6922" s="4">
        <v>0</v>
      </c>
      <c r="Q6922" s="4">
        <v>1</v>
      </c>
      <c r="R6922" t="s">
        <v>104</v>
      </c>
      <c r="T6922" s="2">
        <v>0.17</v>
      </c>
      <c r="U6922" s="4">
        <v>2</v>
      </c>
      <c r="V6922" t="s">
        <v>33</v>
      </c>
      <c r="W6922" s="3">
        <v>43252</v>
      </c>
      <c r="X6922" t="s">
        <v>39</v>
      </c>
      <c r="Y6922" t="s">
        <v>105</v>
      </c>
      <c r="Z6922" t="s">
        <v>49</v>
      </c>
    </row>
    <row r="6923" spans="1:26" x14ac:dyDescent="0.25">
      <c r="A6923">
        <v>4</v>
      </c>
      <c r="B6923" t="s">
        <v>43</v>
      </c>
      <c r="C6923">
        <v>6</v>
      </c>
      <c r="D6923" t="s">
        <v>26</v>
      </c>
      <c r="E6923" t="s">
        <v>99</v>
      </c>
      <c r="F6923" t="s">
        <v>13</v>
      </c>
      <c r="G6923" t="s">
        <v>677</v>
      </c>
      <c r="H6923" s="1">
        <v>0.2</v>
      </c>
      <c r="I6923">
        <v>1</v>
      </c>
      <c r="J6923" s="3">
        <v>43104</v>
      </c>
      <c r="K6923" t="s">
        <v>6382</v>
      </c>
      <c r="L6923" t="s">
        <v>102</v>
      </c>
      <c r="M6923">
        <v>19143</v>
      </c>
      <c r="N6923">
        <v>1126</v>
      </c>
      <c r="O6923" t="s">
        <v>1183</v>
      </c>
      <c r="P6923" s="4">
        <v>1</v>
      </c>
      <c r="Q6923" s="4">
        <v>1</v>
      </c>
      <c r="R6923" t="s">
        <v>104</v>
      </c>
      <c r="T6923" s="2">
        <v>0.57999999999999996</v>
      </c>
      <c r="U6923" s="4">
        <v>5</v>
      </c>
      <c r="V6923" t="s">
        <v>33</v>
      </c>
      <c r="W6923" s="3">
        <v>43108</v>
      </c>
      <c r="X6923" t="s">
        <v>39</v>
      </c>
      <c r="Y6923" t="s">
        <v>105</v>
      </c>
      <c r="Z6923" t="s">
        <v>49</v>
      </c>
    </row>
    <row r="6924" spans="1:26" x14ac:dyDescent="0.25">
      <c r="A6924">
        <v>6</v>
      </c>
      <c r="B6924" t="s">
        <v>10</v>
      </c>
      <c r="C6924">
        <v>6</v>
      </c>
      <c r="D6924" t="s">
        <v>26</v>
      </c>
      <c r="E6924" t="s">
        <v>99</v>
      </c>
      <c r="F6924" t="s">
        <v>13</v>
      </c>
      <c r="G6924" t="s">
        <v>5479</v>
      </c>
      <c r="H6924" s="1">
        <v>0.2</v>
      </c>
      <c r="I6924">
        <v>1</v>
      </c>
      <c r="J6924" s="3">
        <v>43808</v>
      </c>
      <c r="K6924" t="s">
        <v>6383</v>
      </c>
      <c r="L6924" t="s">
        <v>102</v>
      </c>
      <c r="M6924">
        <v>19143</v>
      </c>
      <c r="N6924">
        <v>475</v>
      </c>
      <c r="O6924" t="s">
        <v>814</v>
      </c>
      <c r="P6924" s="4">
        <v>0</v>
      </c>
      <c r="Q6924" s="4">
        <v>1</v>
      </c>
      <c r="R6924" t="s">
        <v>104</v>
      </c>
      <c r="T6924" s="2">
        <v>0.43</v>
      </c>
      <c r="U6924" s="4">
        <v>3</v>
      </c>
      <c r="V6924" t="s">
        <v>33</v>
      </c>
      <c r="W6924" s="3">
        <v>43814</v>
      </c>
      <c r="X6924" t="s">
        <v>39</v>
      </c>
      <c r="Y6924" t="s">
        <v>105</v>
      </c>
      <c r="Z6924" t="s">
        <v>49</v>
      </c>
    </row>
    <row r="6925" spans="1:26" x14ac:dyDescent="0.25">
      <c r="A6925">
        <v>4</v>
      </c>
      <c r="B6925" t="s">
        <v>43</v>
      </c>
      <c r="C6925">
        <v>6</v>
      </c>
      <c r="D6925" t="s">
        <v>26</v>
      </c>
      <c r="E6925" t="s">
        <v>171</v>
      </c>
      <c r="F6925" t="s">
        <v>13</v>
      </c>
      <c r="G6925" t="s">
        <v>359</v>
      </c>
      <c r="H6925" s="1">
        <v>0.2</v>
      </c>
      <c r="I6925">
        <v>1</v>
      </c>
      <c r="J6925" s="3">
        <v>43414</v>
      </c>
      <c r="K6925" t="s">
        <v>6384</v>
      </c>
      <c r="L6925" t="s">
        <v>102</v>
      </c>
      <c r="M6925">
        <v>10011</v>
      </c>
      <c r="N6925">
        <v>407</v>
      </c>
      <c r="O6925" t="s">
        <v>3559</v>
      </c>
      <c r="P6925" s="4">
        <v>7</v>
      </c>
      <c r="Q6925" s="4">
        <v>1</v>
      </c>
      <c r="R6925" t="s">
        <v>104</v>
      </c>
      <c r="T6925" s="2">
        <v>7.38</v>
      </c>
      <c r="U6925" s="4">
        <v>20</v>
      </c>
      <c r="V6925" t="s">
        <v>33</v>
      </c>
      <c r="W6925" s="3">
        <v>43418</v>
      </c>
      <c r="X6925" t="s">
        <v>39</v>
      </c>
      <c r="Y6925" t="s">
        <v>175</v>
      </c>
      <c r="Z6925" t="s">
        <v>54</v>
      </c>
    </row>
    <row r="6926" spans="1:26" x14ac:dyDescent="0.25">
      <c r="A6926">
        <v>5</v>
      </c>
      <c r="B6926" t="s">
        <v>43</v>
      </c>
      <c r="C6926">
        <v>6</v>
      </c>
      <c r="D6926" t="s">
        <v>26</v>
      </c>
      <c r="E6926" t="s">
        <v>171</v>
      </c>
      <c r="F6926" t="s">
        <v>13</v>
      </c>
      <c r="G6926" t="s">
        <v>636</v>
      </c>
      <c r="H6926" s="1">
        <v>0.2</v>
      </c>
      <c r="I6926">
        <v>1</v>
      </c>
      <c r="J6926" s="3">
        <v>43701</v>
      </c>
      <c r="K6926" t="s">
        <v>6385</v>
      </c>
      <c r="L6926" t="s">
        <v>102</v>
      </c>
      <c r="M6926">
        <v>10024</v>
      </c>
      <c r="N6926">
        <v>68</v>
      </c>
      <c r="O6926" t="s">
        <v>1398</v>
      </c>
      <c r="P6926" s="4">
        <v>1</v>
      </c>
      <c r="Q6926" s="4">
        <v>1</v>
      </c>
      <c r="R6926" t="s">
        <v>104</v>
      </c>
      <c r="T6926" s="2">
        <v>1.31</v>
      </c>
      <c r="U6926" s="4">
        <v>4</v>
      </c>
      <c r="V6926" t="s">
        <v>33</v>
      </c>
      <c r="W6926" s="3">
        <v>43706</v>
      </c>
      <c r="X6926" t="s">
        <v>39</v>
      </c>
      <c r="Y6926" t="s">
        <v>175</v>
      </c>
      <c r="Z6926" t="s">
        <v>54</v>
      </c>
    </row>
    <row r="6927" spans="1:26" x14ac:dyDescent="0.25">
      <c r="A6927">
        <v>6</v>
      </c>
      <c r="B6927" t="s">
        <v>10</v>
      </c>
      <c r="C6927">
        <v>6</v>
      </c>
      <c r="D6927" t="s">
        <v>26</v>
      </c>
      <c r="E6927" t="s">
        <v>241</v>
      </c>
      <c r="F6927" t="s">
        <v>13</v>
      </c>
      <c r="G6927" t="s">
        <v>808</v>
      </c>
      <c r="H6927" s="1">
        <v>0.2</v>
      </c>
      <c r="I6927">
        <v>1</v>
      </c>
      <c r="J6927" s="3">
        <v>43819</v>
      </c>
      <c r="K6927" t="s">
        <v>6311</v>
      </c>
      <c r="L6927" t="s">
        <v>102</v>
      </c>
      <c r="M6927">
        <v>14609</v>
      </c>
      <c r="N6927">
        <v>1647</v>
      </c>
      <c r="O6927" t="s">
        <v>152</v>
      </c>
      <c r="P6927" s="4">
        <v>2</v>
      </c>
      <c r="Q6927" s="4">
        <v>1</v>
      </c>
      <c r="R6927" t="s">
        <v>104</v>
      </c>
      <c r="T6927" s="2">
        <v>2.36</v>
      </c>
      <c r="U6927" s="4">
        <v>7</v>
      </c>
      <c r="V6927" t="s">
        <v>33</v>
      </c>
      <c r="W6927" s="3">
        <v>43825</v>
      </c>
      <c r="X6927" t="s">
        <v>39</v>
      </c>
      <c r="Y6927" t="s">
        <v>175</v>
      </c>
      <c r="Z6927" t="s">
        <v>54</v>
      </c>
    </row>
    <row r="6928" spans="1:26" x14ac:dyDescent="0.25">
      <c r="A6928">
        <v>5</v>
      </c>
      <c r="B6928" t="s">
        <v>43</v>
      </c>
      <c r="C6928">
        <v>6</v>
      </c>
      <c r="D6928" t="s">
        <v>26</v>
      </c>
      <c r="E6928" t="s">
        <v>2422</v>
      </c>
      <c r="F6928" t="s">
        <v>13</v>
      </c>
      <c r="G6928" t="s">
        <v>5331</v>
      </c>
      <c r="H6928" s="1">
        <v>0.2</v>
      </c>
      <c r="I6928">
        <v>1</v>
      </c>
      <c r="J6928" s="3">
        <v>42841</v>
      </c>
      <c r="K6928" t="s">
        <v>6386</v>
      </c>
      <c r="L6928" t="s">
        <v>102</v>
      </c>
      <c r="M6928">
        <v>43615</v>
      </c>
      <c r="N6928">
        <v>151</v>
      </c>
      <c r="O6928" t="s">
        <v>4525</v>
      </c>
      <c r="P6928" s="4">
        <v>0</v>
      </c>
      <c r="Q6928" s="4">
        <v>1</v>
      </c>
      <c r="R6928" t="s">
        <v>104</v>
      </c>
      <c r="T6928" s="2">
        <v>0.24</v>
      </c>
      <c r="U6928" s="4">
        <v>1</v>
      </c>
      <c r="V6928" t="s">
        <v>33</v>
      </c>
      <c r="W6928" s="3">
        <v>42846</v>
      </c>
      <c r="X6928" t="s">
        <v>39</v>
      </c>
      <c r="Y6928" t="s">
        <v>309</v>
      </c>
      <c r="Z6928" t="s">
        <v>176</v>
      </c>
    </row>
    <row r="6929" spans="1:26" x14ac:dyDescent="0.25">
      <c r="A6929">
        <v>4</v>
      </c>
      <c r="B6929" t="s">
        <v>43</v>
      </c>
      <c r="C6929">
        <v>6</v>
      </c>
      <c r="D6929" t="s">
        <v>26</v>
      </c>
      <c r="E6929" t="s">
        <v>99</v>
      </c>
      <c r="F6929" t="s">
        <v>13</v>
      </c>
      <c r="G6929" t="s">
        <v>5476</v>
      </c>
      <c r="H6929" s="1">
        <v>0.2</v>
      </c>
      <c r="I6929">
        <v>1</v>
      </c>
      <c r="J6929" s="3">
        <v>42431</v>
      </c>
      <c r="K6929" t="s">
        <v>6387</v>
      </c>
      <c r="L6929" t="s">
        <v>102</v>
      </c>
      <c r="M6929">
        <v>19120</v>
      </c>
      <c r="N6929">
        <v>1769</v>
      </c>
      <c r="O6929" t="s">
        <v>3587</v>
      </c>
      <c r="P6929" s="4">
        <v>1</v>
      </c>
      <c r="Q6929" s="4">
        <v>1</v>
      </c>
      <c r="R6929" t="s">
        <v>104</v>
      </c>
      <c r="T6929" s="2">
        <v>1.07</v>
      </c>
      <c r="U6929" s="4">
        <v>3</v>
      </c>
      <c r="V6929" t="s">
        <v>33</v>
      </c>
      <c r="W6929" s="3">
        <v>42435</v>
      </c>
      <c r="X6929" t="s">
        <v>39</v>
      </c>
      <c r="Y6929" t="s">
        <v>105</v>
      </c>
      <c r="Z6929" t="s">
        <v>64</v>
      </c>
    </row>
    <row r="6930" spans="1:26" x14ac:dyDescent="0.25">
      <c r="A6930">
        <v>6</v>
      </c>
      <c r="B6930" t="s">
        <v>10</v>
      </c>
      <c r="C6930">
        <v>6</v>
      </c>
      <c r="D6930" t="s">
        <v>26</v>
      </c>
      <c r="E6930" t="s">
        <v>99</v>
      </c>
      <c r="F6930" t="s">
        <v>13</v>
      </c>
      <c r="G6930" t="s">
        <v>590</v>
      </c>
      <c r="H6930" s="1">
        <v>0.2</v>
      </c>
      <c r="I6930">
        <v>1</v>
      </c>
      <c r="J6930" s="3">
        <v>42620</v>
      </c>
      <c r="K6930" t="s">
        <v>5630</v>
      </c>
      <c r="L6930" t="s">
        <v>102</v>
      </c>
      <c r="M6930">
        <v>19134</v>
      </c>
      <c r="N6930">
        <v>417</v>
      </c>
      <c r="O6930" t="s">
        <v>8236</v>
      </c>
      <c r="P6930" s="4">
        <v>-15</v>
      </c>
      <c r="Q6930" s="4">
        <v>1</v>
      </c>
      <c r="R6930" t="s">
        <v>104</v>
      </c>
      <c r="T6930" s="2">
        <v>-14.58</v>
      </c>
      <c r="U6930" s="4">
        <v>65</v>
      </c>
      <c r="V6930" t="s">
        <v>33</v>
      </c>
      <c r="W6930" s="3">
        <v>42626</v>
      </c>
      <c r="X6930" t="s">
        <v>39</v>
      </c>
      <c r="Y6930" t="s">
        <v>105</v>
      </c>
      <c r="Z6930" t="s">
        <v>42</v>
      </c>
    </row>
    <row r="6931" spans="1:26" x14ac:dyDescent="0.25">
      <c r="A6931">
        <v>4</v>
      </c>
      <c r="B6931" t="s">
        <v>43</v>
      </c>
      <c r="C6931">
        <v>6</v>
      </c>
      <c r="D6931" t="s">
        <v>26</v>
      </c>
      <c r="E6931" t="s">
        <v>99</v>
      </c>
      <c r="F6931" t="s">
        <v>13</v>
      </c>
      <c r="G6931" t="s">
        <v>1058</v>
      </c>
      <c r="H6931" s="1">
        <v>0.2</v>
      </c>
      <c r="I6931">
        <v>1</v>
      </c>
      <c r="J6931" s="3">
        <v>43583</v>
      </c>
      <c r="K6931" t="s">
        <v>6388</v>
      </c>
      <c r="L6931" t="s">
        <v>102</v>
      </c>
      <c r="M6931">
        <v>19143</v>
      </c>
      <c r="N6931">
        <v>1513</v>
      </c>
      <c r="O6931" t="s">
        <v>1087</v>
      </c>
      <c r="P6931" s="4">
        <v>1</v>
      </c>
      <c r="Q6931" s="4">
        <v>1</v>
      </c>
      <c r="R6931" t="s">
        <v>104</v>
      </c>
      <c r="T6931" s="2">
        <v>0.73</v>
      </c>
      <c r="U6931" s="4">
        <v>8</v>
      </c>
      <c r="V6931" t="s">
        <v>33</v>
      </c>
      <c r="W6931" s="3">
        <v>43587</v>
      </c>
      <c r="X6931" t="s">
        <v>39</v>
      </c>
      <c r="Y6931" t="s">
        <v>105</v>
      </c>
      <c r="Z6931" t="s">
        <v>42</v>
      </c>
    </row>
    <row r="6932" spans="1:26" x14ac:dyDescent="0.25">
      <c r="A6932">
        <v>6</v>
      </c>
      <c r="B6932" t="s">
        <v>10</v>
      </c>
      <c r="C6932">
        <v>6</v>
      </c>
      <c r="D6932" t="s">
        <v>26</v>
      </c>
      <c r="E6932" t="s">
        <v>99</v>
      </c>
      <c r="F6932" t="s">
        <v>13</v>
      </c>
      <c r="G6932" t="s">
        <v>1292</v>
      </c>
      <c r="H6932" s="1">
        <v>0.2</v>
      </c>
      <c r="I6932">
        <v>1</v>
      </c>
      <c r="J6932" s="3">
        <v>43246</v>
      </c>
      <c r="K6932" t="s">
        <v>6381</v>
      </c>
      <c r="L6932" t="s">
        <v>102</v>
      </c>
      <c r="M6932">
        <v>19134</v>
      </c>
      <c r="N6932">
        <v>811</v>
      </c>
      <c r="O6932" t="s">
        <v>3573</v>
      </c>
      <c r="P6932" s="4">
        <v>7</v>
      </c>
      <c r="Q6932" s="4">
        <v>2</v>
      </c>
      <c r="R6932" t="s">
        <v>104</v>
      </c>
      <c r="T6932" s="2">
        <v>6.53</v>
      </c>
      <c r="U6932" s="4">
        <v>35</v>
      </c>
      <c r="V6932" t="s">
        <v>33</v>
      </c>
      <c r="W6932" s="3">
        <v>43252</v>
      </c>
      <c r="X6932" t="s">
        <v>39</v>
      </c>
      <c r="Y6932" t="s">
        <v>105</v>
      </c>
      <c r="Z6932" t="s">
        <v>56</v>
      </c>
    </row>
    <row r="6933" spans="1:26" x14ac:dyDescent="0.25">
      <c r="A6933">
        <v>4</v>
      </c>
      <c r="B6933" t="s">
        <v>43</v>
      </c>
      <c r="C6933">
        <v>6</v>
      </c>
      <c r="D6933" t="s">
        <v>26</v>
      </c>
      <c r="E6933" t="s">
        <v>457</v>
      </c>
      <c r="F6933" t="s">
        <v>13</v>
      </c>
      <c r="G6933" t="s">
        <v>647</v>
      </c>
      <c r="H6933" s="1">
        <v>0.2</v>
      </c>
      <c r="I6933">
        <v>1</v>
      </c>
      <c r="J6933" s="3">
        <v>43366</v>
      </c>
      <c r="K6933" t="s">
        <v>5638</v>
      </c>
      <c r="L6933" t="s">
        <v>102</v>
      </c>
      <c r="M6933">
        <v>45014</v>
      </c>
      <c r="N6933">
        <v>527</v>
      </c>
      <c r="O6933" t="s">
        <v>4518</v>
      </c>
      <c r="P6933" s="4">
        <v>0</v>
      </c>
      <c r="Q6933" s="4">
        <v>2</v>
      </c>
      <c r="R6933" t="s">
        <v>104</v>
      </c>
      <c r="T6933" s="2">
        <v>0.31</v>
      </c>
      <c r="U6933" s="4">
        <v>5</v>
      </c>
      <c r="V6933" t="s">
        <v>33</v>
      </c>
      <c r="W6933" s="3">
        <v>43370</v>
      </c>
      <c r="X6933" t="s">
        <v>39</v>
      </c>
      <c r="Y6933" t="s">
        <v>309</v>
      </c>
      <c r="Z6933" t="s">
        <v>49</v>
      </c>
    </row>
    <row r="6934" spans="1:26" x14ac:dyDescent="0.25">
      <c r="A6934">
        <v>5</v>
      </c>
      <c r="B6934" t="s">
        <v>43</v>
      </c>
      <c r="C6934">
        <v>6</v>
      </c>
      <c r="D6934" t="s">
        <v>26</v>
      </c>
      <c r="E6934" t="s">
        <v>2422</v>
      </c>
      <c r="F6934" t="s">
        <v>13</v>
      </c>
      <c r="G6934" t="s">
        <v>5715</v>
      </c>
      <c r="H6934" s="1">
        <v>0.2</v>
      </c>
      <c r="I6934">
        <v>1</v>
      </c>
      <c r="J6934" s="3">
        <v>42747</v>
      </c>
      <c r="K6934" t="s">
        <v>6389</v>
      </c>
      <c r="L6934" t="s">
        <v>102</v>
      </c>
      <c r="M6934">
        <v>43615</v>
      </c>
      <c r="N6934">
        <v>324</v>
      </c>
      <c r="O6934" t="s">
        <v>745</v>
      </c>
      <c r="P6934" s="4">
        <v>2</v>
      </c>
      <c r="Q6934" s="4">
        <v>2</v>
      </c>
      <c r="R6934" t="s">
        <v>104</v>
      </c>
      <c r="T6934" s="2">
        <v>1.56</v>
      </c>
      <c r="U6934" s="4">
        <v>10</v>
      </c>
      <c r="V6934" t="s">
        <v>33</v>
      </c>
      <c r="W6934" s="3">
        <v>42752</v>
      </c>
      <c r="X6934" t="s">
        <v>39</v>
      </c>
      <c r="Y6934" t="s">
        <v>309</v>
      </c>
      <c r="Z6934" t="s">
        <v>49</v>
      </c>
    </row>
    <row r="6935" spans="1:26" x14ac:dyDescent="0.25">
      <c r="A6935">
        <v>4</v>
      </c>
      <c r="B6935" t="s">
        <v>43</v>
      </c>
      <c r="C6935">
        <v>6</v>
      </c>
      <c r="D6935" t="s">
        <v>26</v>
      </c>
      <c r="E6935" t="s">
        <v>99</v>
      </c>
      <c r="F6935" t="s">
        <v>13</v>
      </c>
      <c r="G6935" t="s">
        <v>1058</v>
      </c>
      <c r="H6935" s="1">
        <v>0.2</v>
      </c>
      <c r="I6935">
        <v>1</v>
      </c>
      <c r="J6935" s="3">
        <v>43583</v>
      </c>
      <c r="K6935" t="s">
        <v>6388</v>
      </c>
      <c r="L6935" t="s">
        <v>102</v>
      </c>
      <c r="M6935">
        <v>19143</v>
      </c>
      <c r="N6935">
        <v>1158</v>
      </c>
      <c r="O6935" t="s">
        <v>91</v>
      </c>
      <c r="P6935" s="4">
        <v>1</v>
      </c>
      <c r="Q6935" s="4">
        <v>2</v>
      </c>
      <c r="R6935" t="s">
        <v>104</v>
      </c>
      <c r="T6935" s="2">
        <v>0.77</v>
      </c>
      <c r="U6935" s="4">
        <v>7</v>
      </c>
      <c r="V6935" t="s">
        <v>33</v>
      </c>
      <c r="W6935" s="3">
        <v>43587</v>
      </c>
      <c r="X6935" t="s">
        <v>39</v>
      </c>
      <c r="Y6935" t="s">
        <v>105</v>
      </c>
      <c r="Z6935" t="s">
        <v>49</v>
      </c>
    </row>
    <row r="6936" spans="1:26" x14ac:dyDescent="0.25">
      <c r="A6936">
        <v>6</v>
      </c>
      <c r="B6936" t="s">
        <v>10</v>
      </c>
      <c r="C6936">
        <v>6</v>
      </c>
      <c r="D6936" t="s">
        <v>26</v>
      </c>
      <c r="E6936" t="s">
        <v>700</v>
      </c>
      <c r="F6936" t="s">
        <v>13</v>
      </c>
      <c r="G6936" t="s">
        <v>6184</v>
      </c>
      <c r="H6936" s="1">
        <v>0.2</v>
      </c>
      <c r="I6936">
        <v>1</v>
      </c>
      <c r="J6936" s="3">
        <v>42998</v>
      </c>
      <c r="K6936" t="s">
        <v>6363</v>
      </c>
      <c r="L6936" t="s">
        <v>102</v>
      </c>
      <c r="M6936">
        <v>11561</v>
      </c>
      <c r="N6936">
        <v>1342</v>
      </c>
      <c r="O6936" t="s">
        <v>3142</v>
      </c>
      <c r="P6936" s="4">
        <v>9</v>
      </c>
      <c r="Q6936" s="4">
        <v>2</v>
      </c>
      <c r="R6936" t="s">
        <v>104</v>
      </c>
      <c r="T6936" s="2">
        <v>8.86</v>
      </c>
      <c r="U6936" s="4">
        <v>24</v>
      </c>
      <c r="V6936" t="s">
        <v>33</v>
      </c>
      <c r="W6936" s="3">
        <v>43004</v>
      </c>
      <c r="X6936" t="s">
        <v>39</v>
      </c>
      <c r="Y6936" t="s">
        <v>175</v>
      </c>
      <c r="Z6936" t="s">
        <v>54</v>
      </c>
    </row>
    <row r="6937" spans="1:26" x14ac:dyDescent="0.25">
      <c r="A6937">
        <v>5</v>
      </c>
      <c r="B6937" t="s">
        <v>43</v>
      </c>
      <c r="C6937">
        <v>6</v>
      </c>
      <c r="D6937" t="s">
        <v>26</v>
      </c>
      <c r="E6937" t="s">
        <v>171</v>
      </c>
      <c r="F6937" t="s">
        <v>13</v>
      </c>
      <c r="G6937" t="s">
        <v>5526</v>
      </c>
      <c r="H6937" s="1">
        <v>0.2</v>
      </c>
      <c r="I6937">
        <v>1</v>
      </c>
      <c r="J6937" s="3">
        <v>42740</v>
      </c>
      <c r="K6937" t="s">
        <v>6321</v>
      </c>
      <c r="L6937" t="s">
        <v>102</v>
      </c>
      <c r="M6937">
        <v>10009</v>
      </c>
      <c r="N6937">
        <v>1637</v>
      </c>
      <c r="O6937" t="s">
        <v>3153</v>
      </c>
      <c r="P6937" s="4">
        <v>5</v>
      </c>
      <c r="Q6937" s="4">
        <v>2</v>
      </c>
      <c r="R6937" t="s">
        <v>104</v>
      </c>
      <c r="T6937" s="2">
        <v>4.6100000000000003</v>
      </c>
      <c r="U6937" s="4">
        <v>13</v>
      </c>
      <c r="V6937" t="s">
        <v>33</v>
      </c>
      <c r="W6937" s="3">
        <v>42745</v>
      </c>
      <c r="X6937" t="s">
        <v>39</v>
      </c>
      <c r="Y6937" t="s">
        <v>175</v>
      </c>
      <c r="Z6937" t="s">
        <v>54</v>
      </c>
    </row>
    <row r="6938" spans="1:26" x14ac:dyDescent="0.25">
      <c r="A6938">
        <v>4</v>
      </c>
      <c r="B6938" t="s">
        <v>43</v>
      </c>
      <c r="C6938">
        <v>6</v>
      </c>
      <c r="D6938" t="s">
        <v>26</v>
      </c>
      <c r="E6938" t="s">
        <v>171</v>
      </c>
      <c r="F6938" t="s">
        <v>13</v>
      </c>
      <c r="G6938" t="s">
        <v>579</v>
      </c>
      <c r="H6938" s="1">
        <v>0.2</v>
      </c>
      <c r="I6938">
        <v>1</v>
      </c>
      <c r="J6938" s="3">
        <v>43295</v>
      </c>
      <c r="K6938" t="s">
        <v>6390</v>
      </c>
      <c r="L6938" t="s">
        <v>102</v>
      </c>
      <c r="M6938">
        <v>10009</v>
      </c>
      <c r="N6938">
        <v>709</v>
      </c>
      <c r="O6938" t="s">
        <v>1404</v>
      </c>
      <c r="P6938" s="4">
        <v>5</v>
      </c>
      <c r="Q6938" s="4">
        <v>2</v>
      </c>
      <c r="R6938" t="s">
        <v>104</v>
      </c>
      <c r="T6938" s="2">
        <v>5.13</v>
      </c>
      <c r="U6938" s="4">
        <v>14</v>
      </c>
      <c r="V6938" t="s">
        <v>33</v>
      </c>
      <c r="W6938" s="3">
        <v>43299</v>
      </c>
      <c r="X6938" t="s">
        <v>39</v>
      </c>
      <c r="Y6938" t="s">
        <v>175</v>
      </c>
      <c r="Z6938" t="s">
        <v>54</v>
      </c>
    </row>
    <row r="6939" spans="1:26" x14ac:dyDescent="0.25">
      <c r="A6939">
        <v>4</v>
      </c>
      <c r="B6939" t="s">
        <v>43</v>
      </c>
      <c r="C6939">
        <v>6</v>
      </c>
      <c r="D6939" t="s">
        <v>26</v>
      </c>
      <c r="E6939" t="s">
        <v>171</v>
      </c>
      <c r="F6939" t="s">
        <v>13</v>
      </c>
      <c r="G6939" t="s">
        <v>5291</v>
      </c>
      <c r="H6939" s="1">
        <v>0.2</v>
      </c>
      <c r="I6939">
        <v>1</v>
      </c>
      <c r="J6939" s="3">
        <v>43642</v>
      </c>
      <c r="K6939" t="s">
        <v>6344</v>
      </c>
      <c r="L6939" t="s">
        <v>102</v>
      </c>
      <c r="M6939">
        <v>10009</v>
      </c>
      <c r="N6939">
        <v>704</v>
      </c>
      <c r="O6939" t="s">
        <v>3180</v>
      </c>
      <c r="P6939" s="4">
        <v>37</v>
      </c>
      <c r="Q6939" s="4">
        <v>2</v>
      </c>
      <c r="R6939" t="s">
        <v>104</v>
      </c>
      <c r="T6939" s="2">
        <v>37.11</v>
      </c>
      <c r="U6939" s="4">
        <v>102</v>
      </c>
      <c r="V6939" t="s">
        <v>33</v>
      </c>
      <c r="W6939" s="3">
        <v>43646</v>
      </c>
      <c r="X6939" t="s">
        <v>39</v>
      </c>
      <c r="Y6939" t="s">
        <v>175</v>
      </c>
      <c r="Z6939" t="s">
        <v>54</v>
      </c>
    </row>
    <row r="6940" spans="1:26" x14ac:dyDescent="0.25">
      <c r="A6940">
        <v>5</v>
      </c>
      <c r="B6940" t="s">
        <v>43</v>
      </c>
      <c r="C6940">
        <v>6</v>
      </c>
      <c r="D6940" t="s">
        <v>26</v>
      </c>
      <c r="E6940" t="s">
        <v>171</v>
      </c>
      <c r="F6940" t="s">
        <v>13</v>
      </c>
      <c r="G6940" t="s">
        <v>688</v>
      </c>
      <c r="H6940" s="1">
        <v>0.2</v>
      </c>
      <c r="I6940">
        <v>1</v>
      </c>
      <c r="J6940" s="3">
        <v>42985</v>
      </c>
      <c r="K6940" t="s">
        <v>5645</v>
      </c>
      <c r="L6940" t="s">
        <v>102</v>
      </c>
      <c r="M6940">
        <v>10011</v>
      </c>
      <c r="N6940">
        <v>57</v>
      </c>
      <c r="O6940" t="s">
        <v>8182</v>
      </c>
      <c r="P6940" s="4">
        <v>2</v>
      </c>
      <c r="Q6940" s="4">
        <v>2</v>
      </c>
      <c r="R6940" t="s">
        <v>104</v>
      </c>
      <c r="T6940" s="2">
        <v>2.06</v>
      </c>
      <c r="U6940" s="4">
        <v>6</v>
      </c>
      <c r="V6940" t="s">
        <v>33</v>
      </c>
      <c r="W6940" s="3">
        <v>42990</v>
      </c>
      <c r="X6940" t="s">
        <v>39</v>
      </c>
      <c r="Y6940" t="s">
        <v>175</v>
      </c>
      <c r="Z6940" t="s">
        <v>54</v>
      </c>
    </row>
    <row r="6941" spans="1:26" x14ac:dyDescent="0.25">
      <c r="A6941">
        <v>5</v>
      </c>
      <c r="B6941" t="s">
        <v>43</v>
      </c>
      <c r="C6941">
        <v>6</v>
      </c>
      <c r="D6941" t="s">
        <v>26</v>
      </c>
      <c r="E6941" t="s">
        <v>171</v>
      </c>
      <c r="F6941" t="s">
        <v>13</v>
      </c>
      <c r="G6941" t="s">
        <v>5224</v>
      </c>
      <c r="H6941" s="1">
        <v>0.2</v>
      </c>
      <c r="I6941">
        <v>1</v>
      </c>
      <c r="J6941" s="3">
        <v>43358</v>
      </c>
      <c r="K6941" t="s">
        <v>6391</v>
      </c>
      <c r="L6941" t="s">
        <v>102</v>
      </c>
      <c r="M6941">
        <v>10011</v>
      </c>
      <c r="N6941">
        <v>682</v>
      </c>
      <c r="O6941" t="s">
        <v>319</v>
      </c>
      <c r="P6941" s="4">
        <v>295</v>
      </c>
      <c r="Q6941" s="4">
        <v>2</v>
      </c>
      <c r="R6941" t="s">
        <v>104</v>
      </c>
      <c r="T6941" s="2">
        <v>294.55</v>
      </c>
      <c r="U6941" s="4">
        <v>842</v>
      </c>
      <c r="V6941" t="s">
        <v>33</v>
      </c>
      <c r="W6941" s="3">
        <v>43363</v>
      </c>
      <c r="X6941" t="s">
        <v>39</v>
      </c>
      <c r="Y6941" t="s">
        <v>175</v>
      </c>
      <c r="Z6941" t="s">
        <v>54</v>
      </c>
    </row>
    <row r="6942" spans="1:26" x14ac:dyDescent="0.25">
      <c r="A6942">
        <v>4</v>
      </c>
      <c r="B6942" t="s">
        <v>43</v>
      </c>
      <c r="C6942">
        <v>6</v>
      </c>
      <c r="D6942" t="s">
        <v>26</v>
      </c>
      <c r="E6942" t="s">
        <v>99</v>
      </c>
      <c r="F6942" t="s">
        <v>13</v>
      </c>
      <c r="G6942" t="s">
        <v>1074</v>
      </c>
      <c r="H6942" s="1">
        <v>0.2</v>
      </c>
      <c r="I6942">
        <v>1</v>
      </c>
      <c r="J6942" s="3">
        <v>43046</v>
      </c>
      <c r="K6942" t="s">
        <v>6392</v>
      </c>
      <c r="L6942" t="s">
        <v>102</v>
      </c>
      <c r="M6942">
        <v>19140</v>
      </c>
      <c r="N6942">
        <v>1626</v>
      </c>
      <c r="O6942" t="s">
        <v>875</v>
      </c>
      <c r="P6942" s="4">
        <v>8</v>
      </c>
      <c r="Q6942" s="4">
        <v>2</v>
      </c>
      <c r="R6942" t="s">
        <v>104</v>
      </c>
      <c r="T6942" s="2">
        <v>7.93</v>
      </c>
      <c r="U6942" s="4">
        <v>24</v>
      </c>
      <c r="V6942" t="s">
        <v>33</v>
      </c>
      <c r="W6942" s="3">
        <v>43050</v>
      </c>
      <c r="X6942" t="s">
        <v>39</v>
      </c>
      <c r="Y6942" t="s">
        <v>105</v>
      </c>
      <c r="Z6942" t="s">
        <v>119</v>
      </c>
    </row>
    <row r="6943" spans="1:26" x14ac:dyDescent="0.25">
      <c r="A6943">
        <v>5</v>
      </c>
      <c r="B6943" t="s">
        <v>43</v>
      </c>
      <c r="C6943">
        <v>6</v>
      </c>
      <c r="D6943" t="s">
        <v>26</v>
      </c>
      <c r="E6943" t="s">
        <v>99</v>
      </c>
      <c r="F6943" t="s">
        <v>13</v>
      </c>
      <c r="G6943" t="s">
        <v>5497</v>
      </c>
      <c r="H6943" s="1">
        <v>0.2</v>
      </c>
      <c r="I6943">
        <v>1</v>
      </c>
      <c r="J6943" s="3">
        <v>43588</v>
      </c>
      <c r="K6943" t="s">
        <v>5628</v>
      </c>
      <c r="L6943" t="s">
        <v>102</v>
      </c>
      <c r="M6943">
        <v>19134</v>
      </c>
      <c r="N6943">
        <v>109</v>
      </c>
      <c r="O6943" t="s">
        <v>3556</v>
      </c>
      <c r="P6943" s="4">
        <v>3</v>
      </c>
      <c r="Q6943" s="4">
        <v>2</v>
      </c>
      <c r="R6943" t="s">
        <v>104</v>
      </c>
      <c r="T6943" s="2">
        <v>2.8</v>
      </c>
      <c r="U6943" s="4">
        <v>8</v>
      </c>
      <c r="V6943" t="s">
        <v>33</v>
      </c>
      <c r="W6943" s="3">
        <v>43593</v>
      </c>
      <c r="X6943" t="s">
        <v>39</v>
      </c>
      <c r="Y6943" t="s">
        <v>105</v>
      </c>
      <c r="Z6943" t="s">
        <v>176</v>
      </c>
    </row>
    <row r="6944" spans="1:26" x14ac:dyDescent="0.25">
      <c r="A6944">
        <v>5</v>
      </c>
      <c r="B6944" t="s">
        <v>43</v>
      </c>
      <c r="C6944">
        <v>6</v>
      </c>
      <c r="D6944" t="s">
        <v>26</v>
      </c>
      <c r="E6944" t="s">
        <v>305</v>
      </c>
      <c r="F6944" t="s">
        <v>13</v>
      </c>
      <c r="G6944" t="s">
        <v>1224</v>
      </c>
      <c r="H6944" s="1">
        <v>0.2</v>
      </c>
      <c r="I6944">
        <v>1</v>
      </c>
      <c r="J6944" s="3">
        <v>43781</v>
      </c>
      <c r="K6944" t="s">
        <v>6393</v>
      </c>
      <c r="L6944" t="s">
        <v>102</v>
      </c>
      <c r="M6944">
        <v>43229</v>
      </c>
      <c r="N6944">
        <v>1524</v>
      </c>
      <c r="O6944" t="s">
        <v>2908</v>
      </c>
      <c r="P6944" s="4">
        <v>4</v>
      </c>
      <c r="Q6944" s="4">
        <v>2</v>
      </c>
      <c r="R6944" t="s">
        <v>104</v>
      </c>
      <c r="T6944" s="2">
        <v>3.53</v>
      </c>
      <c r="U6944" s="4">
        <v>11</v>
      </c>
      <c r="V6944" t="s">
        <v>33</v>
      </c>
      <c r="W6944" s="3">
        <v>43786</v>
      </c>
      <c r="X6944" t="s">
        <v>39</v>
      </c>
      <c r="Y6944" t="s">
        <v>309</v>
      </c>
      <c r="Z6944" t="s">
        <v>64</v>
      </c>
    </row>
    <row r="6945" spans="1:26" x14ac:dyDescent="0.25">
      <c r="A6945">
        <v>4</v>
      </c>
      <c r="B6945" t="s">
        <v>43</v>
      </c>
      <c r="C6945">
        <v>6</v>
      </c>
      <c r="D6945" t="s">
        <v>26</v>
      </c>
      <c r="E6945" t="s">
        <v>99</v>
      </c>
      <c r="F6945" t="s">
        <v>13</v>
      </c>
      <c r="G6945" t="s">
        <v>692</v>
      </c>
      <c r="H6945" s="1">
        <v>0.2</v>
      </c>
      <c r="I6945">
        <v>1</v>
      </c>
      <c r="J6945" s="3">
        <v>42963</v>
      </c>
      <c r="K6945" t="s">
        <v>5632</v>
      </c>
      <c r="L6945" t="s">
        <v>102</v>
      </c>
      <c r="M6945">
        <v>19134</v>
      </c>
      <c r="N6945">
        <v>1832</v>
      </c>
      <c r="O6945" t="s">
        <v>2983</v>
      </c>
      <c r="P6945" s="4">
        <v>4</v>
      </c>
      <c r="Q6945" s="4">
        <v>2</v>
      </c>
      <c r="R6945" t="s">
        <v>104</v>
      </c>
      <c r="T6945" s="2">
        <v>3.63</v>
      </c>
      <c r="U6945" s="4">
        <v>10</v>
      </c>
      <c r="V6945" t="s">
        <v>33</v>
      </c>
      <c r="W6945" s="3">
        <v>42967</v>
      </c>
      <c r="X6945" t="s">
        <v>39</v>
      </c>
      <c r="Y6945" t="s">
        <v>105</v>
      </c>
      <c r="Z6945" t="s">
        <v>64</v>
      </c>
    </row>
    <row r="6946" spans="1:26" x14ac:dyDescent="0.25">
      <c r="A6946">
        <v>5</v>
      </c>
      <c r="B6946" t="s">
        <v>43</v>
      </c>
      <c r="C6946">
        <v>6</v>
      </c>
      <c r="D6946" t="s">
        <v>26</v>
      </c>
      <c r="E6946" t="s">
        <v>6394</v>
      </c>
      <c r="F6946" t="s">
        <v>13</v>
      </c>
      <c r="G6946" t="s">
        <v>5782</v>
      </c>
      <c r="H6946" s="1">
        <v>0.2</v>
      </c>
      <c r="I6946">
        <v>1</v>
      </c>
      <c r="J6946" s="3">
        <v>43564</v>
      </c>
      <c r="K6946" t="s">
        <v>6395</v>
      </c>
      <c r="L6946" t="s">
        <v>102</v>
      </c>
      <c r="M6946">
        <v>17403</v>
      </c>
      <c r="N6946">
        <v>1684</v>
      </c>
      <c r="O6946" t="s">
        <v>3428</v>
      </c>
      <c r="P6946" s="4">
        <v>24</v>
      </c>
      <c r="Q6946" s="4">
        <v>2</v>
      </c>
      <c r="R6946" t="s">
        <v>104</v>
      </c>
      <c r="T6946" s="2">
        <v>23.77</v>
      </c>
      <c r="U6946" s="4">
        <v>66</v>
      </c>
      <c r="V6946" t="s">
        <v>33</v>
      </c>
      <c r="W6946" s="3">
        <v>43569</v>
      </c>
      <c r="X6946" t="s">
        <v>39</v>
      </c>
      <c r="Y6946" t="s">
        <v>105</v>
      </c>
      <c r="Z6946" t="s">
        <v>64</v>
      </c>
    </row>
    <row r="6947" spans="1:26" x14ac:dyDescent="0.25">
      <c r="A6947">
        <v>4</v>
      </c>
      <c r="B6947" t="s">
        <v>43</v>
      </c>
      <c r="C6947">
        <v>6</v>
      </c>
      <c r="D6947" t="s">
        <v>26</v>
      </c>
      <c r="E6947" t="s">
        <v>1772</v>
      </c>
      <c r="F6947" t="s">
        <v>13</v>
      </c>
      <c r="G6947" t="s">
        <v>5755</v>
      </c>
      <c r="H6947" s="1">
        <v>0.2</v>
      </c>
      <c r="I6947">
        <v>1</v>
      </c>
      <c r="J6947" s="3">
        <v>43737</v>
      </c>
      <c r="K6947" t="s">
        <v>6396</v>
      </c>
      <c r="L6947" t="s">
        <v>102</v>
      </c>
      <c r="M6947">
        <v>43302</v>
      </c>
      <c r="N6947">
        <v>636</v>
      </c>
      <c r="O6947" t="s">
        <v>3111</v>
      </c>
      <c r="P6947" s="4">
        <v>-6</v>
      </c>
      <c r="Q6947" s="4">
        <v>2</v>
      </c>
      <c r="R6947" t="s">
        <v>104</v>
      </c>
      <c r="T6947" s="2">
        <v>-6.4</v>
      </c>
      <c r="U6947" s="4">
        <v>51</v>
      </c>
      <c r="V6947" t="s">
        <v>33</v>
      </c>
      <c r="W6947" s="3">
        <v>43741</v>
      </c>
      <c r="X6947" t="s">
        <v>39</v>
      </c>
      <c r="Y6947" t="s">
        <v>309</v>
      </c>
      <c r="Z6947" t="s">
        <v>42</v>
      </c>
    </row>
    <row r="6948" spans="1:26" x14ac:dyDescent="0.25">
      <c r="A6948">
        <v>5</v>
      </c>
      <c r="B6948" t="s">
        <v>43</v>
      </c>
      <c r="C6948">
        <v>6</v>
      </c>
      <c r="D6948" t="s">
        <v>26</v>
      </c>
      <c r="E6948" t="s">
        <v>372</v>
      </c>
      <c r="F6948" t="s">
        <v>13</v>
      </c>
      <c r="G6948" t="s">
        <v>5251</v>
      </c>
      <c r="H6948" s="1">
        <v>0.2</v>
      </c>
      <c r="I6948">
        <v>1</v>
      </c>
      <c r="J6948" s="3">
        <v>42488</v>
      </c>
      <c r="K6948" t="s">
        <v>6397</v>
      </c>
      <c r="L6948" t="s">
        <v>102</v>
      </c>
      <c r="M6948">
        <v>43055</v>
      </c>
      <c r="N6948">
        <v>420</v>
      </c>
      <c r="O6948" t="s">
        <v>3553</v>
      </c>
      <c r="P6948" s="4">
        <v>-38</v>
      </c>
      <c r="Q6948" s="4">
        <v>2</v>
      </c>
      <c r="R6948" t="s">
        <v>104</v>
      </c>
      <c r="T6948" s="2">
        <v>-37.729999999999997</v>
      </c>
      <c r="U6948" s="4">
        <v>178</v>
      </c>
      <c r="V6948" t="s">
        <v>33</v>
      </c>
      <c r="W6948" s="3">
        <v>42493</v>
      </c>
      <c r="X6948" t="s">
        <v>39</v>
      </c>
      <c r="Y6948" t="s">
        <v>309</v>
      </c>
      <c r="Z6948" t="s">
        <v>42</v>
      </c>
    </row>
    <row r="6949" spans="1:26" x14ac:dyDescent="0.25">
      <c r="A6949">
        <v>6</v>
      </c>
      <c r="B6949" t="s">
        <v>10</v>
      </c>
      <c r="C6949">
        <v>6</v>
      </c>
      <c r="D6949" t="s">
        <v>26</v>
      </c>
      <c r="E6949" t="s">
        <v>99</v>
      </c>
      <c r="F6949" t="s">
        <v>13</v>
      </c>
      <c r="G6949" t="s">
        <v>536</v>
      </c>
      <c r="H6949" s="1">
        <v>0.2</v>
      </c>
      <c r="I6949">
        <v>1</v>
      </c>
      <c r="J6949" s="3">
        <v>43432</v>
      </c>
      <c r="K6949" t="s">
        <v>5641</v>
      </c>
      <c r="L6949" t="s">
        <v>102</v>
      </c>
      <c r="M6949">
        <v>19140</v>
      </c>
      <c r="N6949">
        <v>1552</v>
      </c>
      <c r="O6949" t="s">
        <v>3658</v>
      </c>
      <c r="P6949" s="4">
        <v>-8</v>
      </c>
      <c r="Q6949" s="4">
        <v>2</v>
      </c>
      <c r="R6949" t="s">
        <v>104</v>
      </c>
      <c r="T6949" s="2">
        <v>-7.73</v>
      </c>
      <c r="U6949" s="4">
        <v>33</v>
      </c>
      <c r="V6949" t="s">
        <v>33</v>
      </c>
      <c r="W6949" s="3">
        <v>43438</v>
      </c>
      <c r="X6949" t="s">
        <v>39</v>
      </c>
      <c r="Y6949" t="s">
        <v>105</v>
      </c>
      <c r="Z6949" t="s">
        <v>42</v>
      </c>
    </row>
    <row r="6950" spans="1:26" x14ac:dyDescent="0.25">
      <c r="A6950">
        <v>7</v>
      </c>
      <c r="B6950" t="s">
        <v>25</v>
      </c>
      <c r="C6950">
        <v>6</v>
      </c>
      <c r="D6950" t="s">
        <v>26</v>
      </c>
      <c r="E6950" t="s">
        <v>99</v>
      </c>
      <c r="F6950" t="s">
        <v>13</v>
      </c>
      <c r="G6950" t="s">
        <v>5310</v>
      </c>
      <c r="H6950" s="1">
        <v>0.2</v>
      </c>
      <c r="I6950">
        <v>1</v>
      </c>
      <c r="J6950" s="3">
        <v>42870</v>
      </c>
      <c r="K6950" t="s">
        <v>6398</v>
      </c>
      <c r="L6950" t="s">
        <v>102</v>
      </c>
      <c r="M6950">
        <v>19140</v>
      </c>
      <c r="N6950">
        <v>647</v>
      </c>
      <c r="O6950" t="s">
        <v>1318</v>
      </c>
      <c r="P6950" s="4">
        <v>-10</v>
      </c>
      <c r="Q6950" s="4">
        <v>2</v>
      </c>
      <c r="R6950" t="s">
        <v>104</v>
      </c>
      <c r="T6950" s="2">
        <v>-10.39</v>
      </c>
      <c r="U6950" s="4">
        <v>52</v>
      </c>
      <c r="V6950" t="s">
        <v>33</v>
      </c>
      <c r="W6950" s="3">
        <v>42877</v>
      </c>
      <c r="X6950" t="s">
        <v>39</v>
      </c>
      <c r="Y6950" t="s">
        <v>105</v>
      </c>
      <c r="Z6950" t="s">
        <v>42</v>
      </c>
    </row>
    <row r="6951" spans="1:26" x14ac:dyDescent="0.25">
      <c r="A6951">
        <v>5</v>
      </c>
      <c r="B6951" t="s">
        <v>43</v>
      </c>
      <c r="C6951">
        <v>6</v>
      </c>
      <c r="D6951" t="s">
        <v>26</v>
      </c>
      <c r="E6951" t="s">
        <v>99</v>
      </c>
      <c r="F6951" t="s">
        <v>13</v>
      </c>
      <c r="G6951" t="s">
        <v>5413</v>
      </c>
      <c r="H6951" s="1">
        <v>0.2</v>
      </c>
      <c r="I6951">
        <v>1</v>
      </c>
      <c r="J6951" s="3">
        <v>43232</v>
      </c>
      <c r="K6951" t="s">
        <v>6399</v>
      </c>
      <c r="L6951" t="s">
        <v>102</v>
      </c>
      <c r="M6951">
        <v>19140</v>
      </c>
      <c r="N6951">
        <v>282</v>
      </c>
      <c r="O6951" t="s">
        <v>8162</v>
      </c>
      <c r="P6951" s="4">
        <v>-20</v>
      </c>
      <c r="Q6951" s="4">
        <v>2</v>
      </c>
      <c r="R6951" t="s">
        <v>104</v>
      </c>
      <c r="T6951" s="2">
        <v>-19.559999999999999</v>
      </c>
      <c r="U6951" s="4">
        <v>82</v>
      </c>
      <c r="V6951" t="s">
        <v>33</v>
      </c>
      <c r="W6951" s="3">
        <v>43237</v>
      </c>
      <c r="X6951" t="s">
        <v>39</v>
      </c>
      <c r="Y6951" t="s">
        <v>105</v>
      </c>
      <c r="Z6951" t="s">
        <v>42</v>
      </c>
    </row>
    <row r="6952" spans="1:26" x14ac:dyDescent="0.25">
      <c r="A6952">
        <v>4</v>
      </c>
      <c r="B6952" t="s">
        <v>43</v>
      </c>
      <c r="C6952">
        <v>6</v>
      </c>
      <c r="D6952" t="s">
        <v>26</v>
      </c>
      <c r="E6952" t="s">
        <v>99</v>
      </c>
      <c r="F6952" t="s">
        <v>13</v>
      </c>
      <c r="G6952" t="s">
        <v>8141</v>
      </c>
      <c r="H6952" s="1">
        <v>0.2</v>
      </c>
      <c r="I6952">
        <v>1</v>
      </c>
      <c r="J6952" s="3">
        <v>43310</v>
      </c>
      <c r="K6952" t="s">
        <v>6400</v>
      </c>
      <c r="L6952" t="s">
        <v>102</v>
      </c>
      <c r="M6952">
        <v>19140</v>
      </c>
      <c r="N6952">
        <v>777</v>
      </c>
      <c r="O6952" t="s">
        <v>155</v>
      </c>
      <c r="P6952" s="4">
        <v>-17</v>
      </c>
      <c r="Q6952" s="4">
        <v>2</v>
      </c>
      <c r="R6952" t="s">
        <v>104</v>
      </c>
      <c r="T6952" s="2">
        <v>-16.96</v>
      </c>
      <c r="U6952" s="4">
        <v>85</v>
      </c>
      <c r="V6952" t="s">
        <v>33</v>
      </c>
      <c r="W6952" s="3">
        <v>43314</v>
      </c>
      <c r="X6952" t="s">
        <v>39</v>
      </c>
      <c r="Y6952" t="s">
        <v>105</v>
      </c>
      <c r="Z6952" t="s">
        <v>42</v>
      </c>
    </row>
    <row r="6953" spans="1:26" x14ac:dyDescent="0.25">
      <c r="A6953">
        <v>5</v>
      </c>
      <c r="B6953" t="s">
        <v>43</v>
      </c>
      <c r="C6953">
        <v>6</v>
      </c>
      <c r="D6953" t="s">
        <v>26</v>
      </c>
      <c r="E6953" t="s">
        <v>99</v>
      </c>
      <c r="F6953" t="s">
        <v>13</v>
      </c>
      <c r="G6953" t="s">
        <v>5561</v>
      </c>
      <c r="H6953" s="1">
        <v>0.2</v>
      </c>
      <c r="I6953">
        <v>1</v>
      </c>
      <c r="J6953" s="3">
        <v>42993</v>
      </c>
      <c r="K6953" t="s">
        <v>6401</v>
      </c>
      <c r="L6953" t="s">
        <v>102</v>
      </c>
      <c r="M6953">
        <v>19143</v>
      </c>
      <c r="N6953">
        <v>776</v>
      </c>
      <c r="O6953" t="s">
        <v>515</v>
      </c>
      <c r="P6953" s="4">
        <v>-29</v>
      </c>
      <c r="Q6953" s="4">
        <v>2</v>
      </c>
      <c r="R6953" t="s">
        <v>104</v>
      </c>
      <c r="T6953" s="2">
        <v>-29.44</v>
      </c>
      <c r="U6953" s="4">
        <v>147</v>
      </c>
      <c r="V6953" t="s">
        <v>33</v>
      </c>
      <c r="W6953" s="3">
        <v>42998</v>
      </c>
      <c r="X6953" t="s">
        <v>39</v>
      </c>
      <c r="Y6953" t="s">
        <v>105</v>
      </c>
      <c r="Z6953" t="s">
        <v>42</v>
      </c>
    </row>
    <row r="6954" spans="1:26" x14ac:dyDescent="0.25">
      <c r="A6954">
        <v>6</v>
      </c>
      <c r="B6954" t="s">
        <v>10</v>
      </c>
      <c r="C6954">
        <v>6</v>
      </c>
      <c r="D6954" t="s">
        <v>26</v>
      </c>
      <c r="E6954" t="s">
        <v>1960</v>
      </c>
      <c r="F6954" t="s">
        <v>13</v>
      </c>
      <c r="G6954" t="s">
        <v>475</v>
      </c>
      <c r="H6954" s="1">
        <v>0.2</v>
      </c>
      <c r="I6954">
        <v>1</v>
      </c>
      <c r="J6954" s="3">
        <v>43011</v>
      </c>
      <c r="K6954" t="s">
        <v>6402</v>
      </c>
      <c r="L6954" t="s">
        <v>102</v>
      </c>
      <c r="M6954">
        <v>19601</v>
      </c>
      <c r="N6954">
        <v>1503</v>
      </c>
      <c r="O6954" t="s">
        <v>3908</v>
      </c>
      <c r="P6954" s="4">
        <v>2</v>
      </c>
      <c r="Q6954" s="4">
        <v>2</v>
      </c>
      <c r="R6954" t="s">
        <v>104</v>
      </c>
      <c r="T6954" s="2">
        <v>1.5</v>
      </c>
      <c r="U6954" s="4">
        <v>15</v>
      </c>
      <c r="V6954" t="s">
        <v>33</v>
      </c>
      <c r="W6954" s="3">
        <v>43017</v>
      </c>
      <c r="X6954" t="s">
        <v>39</v>
      </c>
      <c r="Y6954" t="s">
        <v>105</v>
      </c>
      <c r="Z6954" t="s">
        <v>42</v>
      </c>
    </row>
    <row r="6955" spans="1:26" x14ac:dyDescent="0.25">
      <c r="A6955">
        <v>4</v>
      </c>
      <c r="B6955" t="s">
        <v>43</v>
      </c>
      <c r="C6955">
        <v>6</v>
      </c>
      <c r="D6955" t="s">
        <v>26</v>
      </c>
      <c r="E6955" t="s">
        <v>305</v>
      </c>
      <c r="F6955" t="s">
        <v>13</v>
      </c>
      <c r="G6955" t="s">
        <v>5295</v>
      </c>
      <c r="H6955" s="1">
        <v>0.2</v>
      </c>
      <c r="I6955">
        <v>1</v>
      </c>
      <c r="J6955" s="3">
        <v>43795</v>
      </c>
      <c r="K6955" t="s">
        <v>6403</v>
      </c>
      <c r="L6955" t="s">
        <v>102</v>
      </c>
      <c r="M6955">
        <v>43229</v>
      </c>
      <c r="N6955">
        <v>811</v>
      </c>
      <c r="O6955" t="s">
        <v>3573</v>
      </c>
      <c r="P6955" s="4">
        <v>10</v>
      </c>
      <c r="Q6955" s="4">
        <v>3</v>
      </c>
      <c r="R6955" t="s">
        <v>104</v>
      </c>
      <c r="T6955" s="2">
        <v>9.8000000000000007</v>
      </c>
      <c r="U6955" s="4">
        <v>52</v>
      </c>
      <c r="V6955" t="s">
        <v>33</v>
      </c>
      <c r="W6955" s="3">
        <v>43799</v>
      </c>
      <c r="X6955" t="s">
        <v>39</v>
      </c>
      <c r="Y6955" t="s">
        <v>309</v>
      </c>
      <c r="Z6955" t="s">
        <v>56</v>
      </c>
    </row>
    <row r="6956" spans="1:26" x14ac:dyDescent="0.25">
      <c r="A6956">
        <v>5</v>
      </c>
      <c r="B6956" t="s">
        <v>43</v>
      </c>
      <c r="C6956">
        <v>6</v>
      </c>
      <c r="D6956" t="s">
        <v>26</v>
      </c>
      <c r="E6956" t="s">
        <v>2422</v>
      </c>
      <c r="F6956" t="s">
        <v>13</v>
      </c>
      <c r="G6956" t="s">
        <v>5331</v>
      </c>
      <c r="H6956" s="1">
        <v>0.2</v>
      </c>
      <c r="I6956">
        <v>1</v>
      </c>
      <c r="J6956" s="3">
        <v>42841</v>
      </c>
      <c r="K6956" t="s">
        <v>6386</v>
      </c>
      <c r="L6956" t="s">
        <v>102</v>
      </c>
      <c r="M6956">
        <v>43615</v>
      </c>
      <c r="N6956">
        <v>298</v>
      </c>
      <c r="O6956" t="s">
        <v>1271</v>
      </c>
      <c r="P6956" s="4">
        <v>5</v>
      </c>
      <c r="Q6956" s="4">
        <v>3</v>
      </c>
      <c r="R6956" t="s">
        <v>104</v>
      </c>
      <c r="T6956" s="2">
        <v>4.5199999999999996</v>
      </c>
      <c r="U6956" s="4">
        <v>45</v>
      </c>
      <c r="V6956" t="s">
        <v>33</v>
      </c>
      <c r="W6956" s="3">
        <v>42846</v>
      </c>
      <c r="X6956" t="s">
        <v>39</v>
      </c>
      <c r="Y6956" t="s">
        <v>309</v>
      </c>
      <c r="Z6956" t="s">
        <v>56</v>
      </c>
    </row>
    <row r="6957" spans="1:26" x14ac:dyDescent="0.25">
      <c r="A6957">
        <v>4</v>
      </c>
      <c r="B6957" t="s">
        <v>43</v>
      </c>
      <c r="C6957">
        <v>6</v>
      </c>
      <c r="D6957" t="s">
        <v>26</v>
      </c>
      <c r="E6957" t="s">
        <v>99</v>
      </c>
      <c r="F6957" t="s">
        <v>13</v>
      </c>
      <c r="G6957" t="s">
        <v>5515</v>
      </c>
      <c r="H6957" s="1">
        <v>0.2</v>
      </c>
      <c r="I6957">
        <v>1</v>
      </c>
      <c r="J6957" s="3">
        <v>43771</v>
      </c>
      <c r="K6957" t="s">
        <v>5627</v>
      </c>
      <c r="L6957" t="s">
        <v>102</v>
      </c>
      <c r="M6957">
        <v>19140</v>
      </c>
      <c r="N6957">
        <v>336</v>
      </c>
      <c r="O6957" t="s">
        <v>2784</v>
      </c>
      <c r="P6957" s="4">
        <v>1</v>
      </c>
      <c r="Q6957" s="4">
        <v>3</v>
      </c>
      <c r="R6957" t="s">
        <v>104</v>
      </c>
      <c r="T6957" s="2">
        <v>1.26</v>
      </c>
      <c r="U6957" s="4">
        <v>20</v>
      </c>
      <c r="V6957" t="s">
        <v>33</v>
      </c>
      <c r="W6957" s="3">
        <v>43775</v>
      </c>
      <c r="X6957" t="s">
        <v>39</v>
      </c>
      <c r="Y6957" t="s">
        <v>105</v>
      </c>
      <c r="Z6957" t="s">
        <v>56</v>
      </c>
    </row>
    <row r="6958" spans="1:26" x14ac:dyDescent="0.25">
      <c r="A6958">
        <v>5</v>
      </c>
      <c r="B6958" t="s">
        <v>43</v>
      </c>
      <c r="C6958">
        <v>6</v>
      </c>
      <c r="D6958" t="s">
        <v>26</v>
      </c>
      <c r="E6958" t="s">
        <v>3500</v>
      </c>
      <c r="F6958" t="s">
        <v>13</v>
      </c>
      <c r="G6958" t="s">
        <v>5800</v>
      </c>
      <c r="H6958" s="1">
        <v>0.2</v>
      </c>
      <c r="I6958">
        <v>1</v>
      </c>
      <c r="J6958" s="3">
        <v>43785</v>
      </c>
      <c r="K6958" t="s">
        <v>6404</v>
      </c>
      <c r="L6958" t="s">
        <v>102</v>
      </c>
      <c r="M6958">
        <v>43402</v>
      </c>
      <c r="N6958">
        <v>1238</v>
      </c>
      <c r="O6958" t="s">
        <v>3881</v>
      </c>
      <c r="P6958" s="4">
        <v>5</v>
      </c>
      <c r="Q6958" s="4">
        <v>3</v>
      </c>
      <c r="R6958" t="s">
        <v>104</v>
      </c>
      <c r="T6958" s="2">
        <v>5.4</v>
      </c>
      <c r="U6958" s="4">
        <v>86</v>
      </c>
      <c r="V6958" t="s">
        <v>33</v>
      </c>
      <c r="W6958" s="3">
        <v>43790</v>
      </c>
      <c r="X6958" t="s">
        <v>39</v>
      </c>
      <c r="Y6958" t="s">
        <v>309</v>
      </c>
      <c r="Z6958" t="s">
        <v>49</v>
      </c>
    </row>
    <row r="6959" spans="1:26" x14ac:dyDescent="0.25">
      <c r="A6959">
        <v>5</v>
      </c>
      <c r="B6959" t="s">
        <v>43</v>
      </c>
      <c r="C6959">
        <v>6</v>
      </c>
      <c r="D6959" t="s">
        <v>26</v>
      </c>
      <c r="E6959" t="s">
        <v>2422</v>
      </c>
      <c r="F6959" t="s">
        <v>13</v>
      </c>
      <c r="G6959" t="s">
        <v>5331</v>
      </c>
      <c r="H6959" s="1">
        <v>0.2</v>
      </c>
      <c r="I6959">
        <v>1</v>
      </c>
      <c r="J6959" s="3">
        <v>42841</v>
      </c>
      <c r="K6959" t="s">
        <v>6386</v>
      </c>
      <c r="L6959" t="s">
        <v>102</v>
      </c>
      <c r="M6959">
        <v>43615</v>
      </c>
      <c r="N6959">
        <v>475</v>
      </c>
      <c r="O6959" t="s">
        <v>814</v>
      </c>
      <c r="P6959" s="4">
        <v>1</v>
      </c>
      <c r="Q6959" s="4">
        <v>3</v>
      </c>
      <c r="R6959" t="s">
        <v>104</v>
      </c>
      <c r="T6959" s="2">
        <v>1.28</v>
      </c>
      <c r="U6959" s="4">
        <v>8</v>
      </c>
      <c r="V6959" t="s">
        <v>33</v>
      </c>
      <c r="W6959" s="3">
        <v>42846</v>
      </c>
      <c r="X6959" t="s">
        <v>39</v>
      </c>
      <c r="Y6959" t="s">
        <v>309</v>
      </c>
      <c r="Z6959" t="s">
        <v>49</v>
      </c>
    </row>
    <row r="6960" spans="1:26" x14ac:dyDescent="0.25">
      <c r="A6960">
        <v>5</v>
      </c>
      <c r="B6960" t="s">
        <v>43</v>
      </c>
      <c r="C6960">
        <v>6</v>
      </c>
      <c r="D6960" t="s">
        <v>26</v>
      </c>
      <c r="E6960" t="s">
        <v>99</v>
      </c>
      <c r="F6960" t="s">
        <v>13</v>
      </c>
      <c r="G6960" t="s">
        <v>516</v>
      </c>
      <c r="H6960" s="1">
        <v>0.2</v>
      </c>
      <c r="I6960">
        <v>1</v>
      </c>
      <c r="J6960" s="3">
        <v>43803</v>
      </c>
      <c r="K6960" t="s">
        <v>5629</v>
      </c>
      <c r="L6960" t="s">
        <v>102</v>
      </c>
      <c r="M6960">
        <v>19134</v>
      </c>
      <c r="N6960">
        <v>525</v>
      </c>
      <c r="O6960" t="s">
        <v>3515</v>
      </c>
      <c r="P6960" s="4">
        <v>3</v>
      </c>
      <c r="Q6960" s="4">
        <v>3</v>
      </c>
      <c r="R6960" t="s">
        <v>104</v>
      </c>
      <c r="T6960" s="2">
        <v>3.18</v>
      </c>
      <c r="U6960" s="4">
        <v>13</v>
      </c>
      <c r="V6960" t="s">
        <v>33</v>
      </c>
      <c r="W6960" s="3">
        <v>43808</v>
      </c>
      <c r="X6960" t="s">
        <v>39</v>
      </c>
      <c r="Y6960" t="s">
        <v>105</v>
      </c>
      <c r="Z6960" t="s">
        <v>49</v>
      </c>
    </row>
    <row r="6961" spans="1:26" x14ac:dyDescent="0.25">
      <c r="A6961">
        <v>4</v>
      </c>
      <c r="B6961" t="s">
        <v>43</v>
      </c>
      <c r="C6961">
        <v>6</v>
      </c>
      <c r="D6961" t="s">
        <v>26</v>
      </c>
      <c r="E6961" t="s">
        <v>99</v>
      </c>
      <c r="F6961" t="s">
        <v>13</v>
      </c>
      <c r="G6961" t="s">
        <v>5393</v>
      </c>
      <c r="H6961" s="1">
        <v>0.2</v>
      </c>
      <c r="I6961">
        <v>1</v>
      </c>
      <c r="J6961" s="3">
        <v>42642</v>
      </c>
      <c r="K6961" t="s">
        <v>5643</v>
      </c>
      <c r="L6961" t="s">
        <v>102</v>
      </c>
      <c r="M6961">
        <v>19134</v>
      </c>
      <c r="N6961">
        <v>1174</v>
      </c>
      <c r="O6961" t="s">
        <v>3730</v>
      </c>
      <c r="P6961" s="4">
        <v>1</v>
      </c>
      <c r="Q6961" s="4">
        <v>3</v>
      </c>
      <c r="R6961" t="s">
        <v>104</v>
      </c>
      <c r="T6961" s="2">
        <v>1.48</v>
      </c>
      <c r="U6961" s="4">
        <v>4</v>
      </c>
      <c r="V6961" t="s">
        <v>33</v>
      </c>
      <c r="W6961" s="3">
        <v>42646</v>
      </c>
      <c r="X6961" t="s">
        <v>39</v>
      </c>
      <c r="Y6961" t="s">
        <v>105</v>
      </c>
      <c r="Z6961" t="s">
        <v>49</v>
      </c>
    </row>
    <row r="6962" spans="1:26" x14ac:dyDescent="0.25">
      <c r="A6962">
        <v>4</v>
      </c>
      <c r="B6962" t="s">
        <v>43</v>
      </c>
      <c r="C6962">
        <v>6</v>
      </c>
      <c r="D6962" t="s">
        <v>26</v>
      </c>
      <c r="E6962" t="s">
        <v>99</v>
      </c>
      <c r="F6962" t="s">
        <v>13</v>
      </c>
      <c r="G6962" t="s">
        <v>6405</v>
      </c>
      <c r="H6962" s="1">
        <v>0.2</v>
      </c>
      <c r="I6962">
        <v>1</v>
      </c>
      <c r="J6962" s="3">
        <v>42730</v>
      </c>
      <c r="K6962" t="s">
        <v>6406</v>
      </c>
      <c r="L6962" t="s">
        <v>102</v>
      </c>
      <c r="M6962">
        <v>19140</v>
      </c>
      <c r="N6962">
        <v>590</v>
      </c>
      <c r="O6962" t="s">
        <v>2927</v>
      </c>
      <c r="P6962" s="4">
        <v>1</v>
      </c>
      <c r="Q6962" s="4">
        <v>3</v>
      </c>
      <c r="R6962" t="s">
        <v>104</v>
      </c>
      <c r="T6962" s="2">
        <v>1.1000000000000001</v>
      </c>
      <c r="U6962" s="4">
        <v>8</v>
      </c>
      <c r="V6962" t="s">
        <v>33</v>
      </c>
      <c r="W6962" s="3">
        <v>42734</v>
      </c>
      <c r="X6962" t="s">
        <v>39</v>
      </c>
      <c r="Y6962" t="s">
        <v>105</v>
      </c>
      <c r="Z6962" t="s">
        <v>49</v>
      </c>
    </row>
    <row r="6963" spans="1:26" x14ac:dyDescent="0.25">
      <c r="A6963">
        <v>7</v>
      </c>
      <c r="B6963" t="s">
        <v>25</v>
      </c>
      <c r="C6963">
        <v>6</v>
      </c>
      <c r="D6963" t="s">
        <v>26</v>
      </c>
      <c r="E6963" t="s">
        <v>99</v>
      </c>
      <c r="F6963" t="s">
        <v>13</v>
      </c>
      <c r="G6963" t="s">
        <v>5820</v>
      </c>
      <c r="H6963" s="1">
        <v>0.2</v>
      </c>
      <c r="I6963">
        <v>1</v>
      </c>
      <c r="J6963" s="3">
        <v>43338</v>
      </c>
      <c r="K6963" t="s">
        <v>6407</v>
      </c>
      <c r="L6963" t="s">
        <v>102</v>
      </c>
      <c r="M6963">
        <v>19140</v>
      </c>
      <c r="N6963">
        <v>333</v>
      </c>
      <c r="O6963" t="s">
        <v>6044</v>
      </c>
      <c r="P6963" s="4">
        <v>2</v>
      </c>
      <c r="Q6963" s="4">
        <v>3</v>
      </c>
      <c r="R6963" t="s">
        <v>104</v>
      </c>
      <c r="T6963" s="2">
        <v>1.64</v>
      </c>
      <c r="U6963" s="4">
        <v>5</v>
      </c>
      <c r="V6963" t="s">
        <v>33</v>
      </c>
      <c r="W6963" s="3">
        <v>43345</v>
      </c>
      <c r="X6963" t="s">
        <v>39</v>
      </c>
      <c r="Y6963" t="s">
        <v>105</v>
      </c>
      <c r="Z6963" t="s">
        <v>49</v>
      </c>
    </row>
    <row r="6964" spans="1:26" x14ac:dyDescent="0.25">
      <c r="A6964">
        <v>4</v>
      </c>
      <c r="B6964" t="s">
        <v>43</v>
      </c>
      <c r="C6964">
        <v>6</v>
      </c>
      <c r="D6964" t="s">
        <v>26</v>
      </c>
      <c r="E6964" t="s">
        <v>1362</v>
      </c>
      <c r="F6964" t="s">
        <v>13</v>
      </c>
      <c r="G6964" t="s">
        <v>1289</v>
      </c>
      <c r="H6964" s="1">
        <v>0.2</v>
      </c>
      <c r="I6964">
        <v>1</v>
      </c>
      <c r="J6964" s="3">
        <v>42656</v>
      </c>
      <c r="K6964" t="s">
        <v>6408</v>
      </c>
      <c r="L6964" t="s">
        <v>102</v>
      </c>
      <c r="M6964">
        <v>10550</v>
      </c>
      <c r="N6964">
        <v>1343</v>
      </c>
      <c r="O6964" t="s">
        <v>1170</v>
      </c>
      <c r="P6964" s="4">
        <v>3</v>
      </c>
      <c r="Q6964" s="4">
        <v>3</v>
      </c>
      <c r="R6964" t="s">
        <v>104</v>
      </c>
      <c r="T6964" s="2">
        <v>2.81</v>
      </c>
      <c r="U6964" s="4">
        <v>8</v>
      </c>
      <c r="V6964" t="s">
        <v>33</v>
      </c>
      <c r="W6964" s="3">
        <v>42660</v>
      </c>
      <c r="X6964" t="s">
        <v>39</v>
      </c>
      <c r="Y6964" t="s">
        <v>175</v>
      </c>
      <c r="Z6964" t="s">
        <v>54</v>
      </c>
    </row>
    <row r="6965" spans="1:26" x14ac:dyDescent="0.25">
      <c r="A6965">
        <v>6</v>
      </c>
      <c r="B6965" t="s">
        <v>10</v>
      </c>
      <c r="C6965">
        <v>6</v>
      </c>
      <c r="D6965" t="s">
        <v>26</v>
      </c>
      <c r="E6965" t="s">
        <v>171</v>
      </c>
      <c r="F6965" t="s">
        <v>13</v>
      </c>
      <c r="G6965" t="s">
        <v>446</v>
      </c>
      <c r="H6965" s="1">
        <v>0.2</v>
      </c>
      <c r="I6965">
        <v>1</v>
      </c>
      <c r="J6965" s="3">
        <v>43819</v>
      </c>
      <c r="K6965" t="s">
        <v>6342</v>
      </c>
      <c r="L6965" t="s">
        <v>102</v>
      </c>
      <c r="M6965">
        <v>10009</v>
      </c>
      <c r="N6965">
        <v>700</v>
      </c>
      <c r="O6965" t="s">
        <v>717</v>
      </c>
      <c r="P6965" s="4">
        <v>18</v>
      </c>
      <c r="Q6965" s="4">
        <v>3</v>
      </c>
      <c r="R6965" t="s">
        <v>104</v>
      </c>
      <c r="T6965" s="2">
        <v>17.62</v>
      </c>
      <c r="U6965" s="4">
        <v>50</v>
      </c>
      <c r="V6965" t="s">
        <v>33</v>
      </c>
      <c r="W6965" s="3">
        <v>43825</v>
      </c>
      <c r="X6965" t="s">
        <v>39</v>
      </c>
      <c r="Y6965" t="s">
        <v>175</v>
      </c>
      <c r="Z6965" t="s">
        <v>54</v>
      </c>
    </row>
    <row r="6966" spans="1:26" x14ac:dyDescent="0.25">
      <c r="A6966">
        <v>4</v>
      </c>
      <c r="B6966" t="s">
        <v>43</v>
      </c>
      <c r="C6966">
        <v>6</v>
      </c>
      <c r="D6966" t="s">
        <v>26</v>
      </c>
      <c r="E6966" t="s">
        <v>171</v>
      </c>
      <c r="F6966" t="s">
        <v>13</v>
      </c>
      <c r="G6966" t="s">
        <v>5228</v>
      </c>
      <c r="H6966" s="1">
        <v>0.2</v>
      </c>
      <c r="I6966">
        <v>1</v>
      </c>
      <c r="J6966" s="3">
        <v>43222</v>
      </c>
      <c r="K6966" t="s">
        <v>5574</v>
      </c>
      <c r="L6966" t="s">
        <v>102</v>
      </c>
      <c r="M6966">
        <v>10009</v>
      </c>
      <c r="N6966">
        <v>1609</v>
      </c>
      <c r="O6966" t="s">
        <v>1024</v>
      </c>
      <c r="P6966" s="4">
        <v>34</v>
      </c>
      <c r="Q6966" s="4">
        <v>3</v>
      </c>
      <c r="R6966" t="s">
        <v>104</v>
      </c>
      <c r="T6966" s="2">
        <v>33.93</v>
      </c>
      <c r="U6966" s="4">
        <v>90</v>
      </c>
      <c r="V6966" t="s">
        <v>33</v>
      </c>
      <c r="W6966" s="3">
        <v>43226</v>
      </c>
      <c r="X6966" t="s">
        <v>39</v>
      </c>
      <c r="Y6966" t="s">
        <v>175</v>
      </c>
      <c r="Z6966" t="s">
        <v>54</v>
      </c>
    </row>
    <row r="6967" spans="1:26" x14ac:dyDescent="0.25">
      <c r="A6967">
        <v>5</v>
      </c>
      <c r="B6967" t="s">
        <v>43</v>
      </c>
      <c r="C6967">
        <v>6</v>
      </c>
      <c r="D6967" t="s">
        <v>26</v>
      </c>
      <c r="E6967" t="s">
        <v>171</v>
      </c>
      <c r="F6967" t="s">
        <v>13</v>
      </c>
      <c r="G6967" t="s">
        <v>5335</v>
      </c>
      <c r="H6967" s="1">
        <v>0.2</v>
      </c>
      <c r="I6967">
        <v>1</v>
      </c>
      <c r="J6967" s="3">
        <v>43415</v>
      </c>
      <c r="K6967" t="s">
        <v>5620</v>
      </c>
      <c r="L6967" t="s">
        <v>102</v>
      </c>
      <c r="M6967">
        <v>10011</v>
      </c>
      <c r="N6967">
        <v>513</v>
      </c>
      <c r="O6967" t="s">
        <v>2851</v>
      </c>
      <c r="P6967" s="4">
        <v>17</v>
      </c>
      <c r="Q6967" s="4">
        <v>3</v>
      </c>
      <c r="R6967" t="s">
        <v>104</v>
      </c>
      <c r="T6967" s="2">
        <v>17.190000000000001</v>
      </c>
      <c r="U6967" s="4">
        <v>55</v>
      </c>
      <c r="V6967" t="s">
        <v>33</v>
      </c>
      <c r="W6967" s="3">
        <v>43420</v>
      </c>
      <c r="X6967" t="s">
        <v>39</v>
      </c>
      <c r="Y6967" t="s">
        <v>175</v>
      </c>
      <c r="Z6967" t="s">
        <v>54</v>
      </c>
    </row>
    <row r="6968" spans="1:26" x14ac:dyDescent="0.25">
      <c r="A6968">
        <v>5</v>
      </c>
      <c r="B6968" t="s">
        <v>43</v>
      </c>
      <c r="C6968">
        <v>6</v>
      </c>
      <c r="D6968" t="s">
        <v>26</v>
      </c>
      <c r="E6968" t="s">
        <v>171</v>
      </c>
      <c r="F6968" t="s">
        <v>13</v>
      </c>
      <c r="G6968" t="s">
        <v>5335</v>
      </c>
      <c r="H6968" s="1">
        <v>0.2</v>
      </c>
      <c r="I6968">
        <v>1</v>
      </c>
      <c r="J6968" s="3">
        <v>43415</v>
      </c>
      <c r="K6968" t="s">
        <v>5620</v>
      </c>
      <c r="L6968" t="s">
        <v>102</v>
      </c>
      <c r="M6968">
        <v>10011</v>
      </c>
      <c r="N6968">
        <v>1843</v>
      </c>
      <c r="O6968" t="s">
        <v>8251</v>
      </c>
      <c r="P6968" s="4">
        <v>11</v>
      </c>
      <c r="Q6968" s="4">
        <v>3</v>
      </c>
      <c r="R6968" t="s">
        <v>104</v>
      </c>
      <c r="T6968" s="2">
        <v>11.45</v>
      </c>
      <c r="U6968" s="4">
        <v>35</v>
      </c>
      <c r="V6968" t="s">
        <v>33</v>
      </c>
      <c r="W6968" s="3">
        <v>43420</v>
      </c>
      <c r="X6968" t="s">
        <v>39</v>
      </c>
      <c r="Y6968" t="s">
        <v>175</v>
      </c>
      <c r="Z6968" t="s">
        <v>54</v>
      </c>
    </row>
    <row r="6969" spans="1:26" x14ac:dyDescent="0.25">
      <c r="A6969">
        <v>4</v>
      </c>
      <c r="B6969" t="s">
        <v>43</v>
      </c>
      <c r="C6969">
        <v>6</v>
      </c>
      <c r="D6969" t="s">
        <v>26</v>
      </c>
      <c r="E6969" t="s">
        <v>171</v>
      </c>
      <c r="F6969" t="s">
        <v>13</v>
      </c>
      <c r="G6969" t="s">
        <v>5228</v>
      </c>
      <c r="H6969" s="1">
        <v>0.2</v>
      </c>
      <c r="I6969">
        <v>1</v>
      </c>
      <c r="J6969" s="3">
        <v>43403</v>
      </c>
      <c r="K6969" t="s">
        <v>6360</v>
      </c>
      <c r="L6969" t="s">
        <v>102</v>
      </c>
      <c r="M6969">
        <v>10011</v>
      </c>
      <c r="N6969">
        <v>695</v>
      </c>
      <c r="O6969" t="s">
        <v>4239</v>
      </c>
      <c r="P6969" s="4">
        <v>10</v>
      </c>
      <c r="Q6969" s="4">
        <v>3</v>
      </c>
      <c r="R6969" t="s">
        <v>104</v>
      </c>
      <c r="T6969" s="2">
        <v>10.06</v>
      </c>
      <c r="U6969" s="4">
        <v>29</v>
      </c>
      <c r="V6969" t="s">
        <v>33</v>
      </c>
      <c r="W6969" s="3">
        <v>43407</v>
      </c>
      <c r="X6969" t="s">
        <v>39</v>
      </c>
      <c r="Y6969" t="s">
        <v>175</v>
      </c>
      <c r="Z6969" t="s">
        <v>54</v>
      </c>
    </row>
    <row r="6970" spans="1:26" x14ac:dyDescent="0.25">
      <c r="A6970">
        <v>4</v>
      </c>
      <c r="B6970" t="s">
        <v>43</v>
      </c>
      <c r="C6970">
        <v>6</v>
      </c>
      <c r="D6970" t="s">
        <v>26</v>
      </c>
      <c r="E6970" t="s">
        <v>171</v>
      </c>
      <c r="F6970" t="s">
        <v>13</v>
      </c>
      <c r="G6970" t="s">
        <v>359</v>
      </c>
      <c r="H6970" s="1">
        <v>0.2</v>
      </c>
      <c r="I6970">
        <v>1</v>
      </c>
      <c r="J6970" s="3">
        <v>43414</v>
      </c>
      <c r="K6970" t="s">
        <v>6384</v>
      </c>
      <c r="L6970" t="s">
        <v>102</v>
      </c>
      <c r="M6970">
        <v>10011</v>
      </c>
      <c r="N6970">
        <v>1634</v>
      </c>
      <c r="O6970" t="s">
        <v>826</v>
      </c>
      <c r="P6970" s="4">
        <v>17</v>
      </c>
      <c r="Q6970" s="4">
        <v>3</v>
      </c>
      <c r="R6970" t="s">
        <v>104</v>
      </c>
      <c r="T6970" s="2">
        <v>16.82</v>
      </c>
      <c r="U6970" s="4">
        <v>50</v>
      </c>
      <c r="V6970" t="s">
        <v>33</v>
      </c>
      <c r="W6970" s="3">
        <v>43418</v>
      </c>
      <c r="X6970" t="s">
        <v>39</v>
      </c>
      <c r="Y6970" t="s">
        <v>175</v>
      </c>
      <c r="Z6970" t="s">
        <v>54</v>
      </c>
    </row>
    <row r="6971" spans="1:26" x14ac:dyDescent="0.25">
      <c r="A6971">
        <v>4</v>
      </c>
      <c r="B6971" t="s">
        <v>43</v>
      </c>
      <c r="C6971">
        <v>6</v>
      </c>
      <c r="D6971" t="s">
        <v>26</v>
      </c>
      <c r="E6971" t="s">
        <v>171</v>
      </c>
      <c r="F6971" t="s">
        <v>13</v>
      </c>
      <c r="G6971" t="s">
        <v>1444</v>
      </c>
      <c r="H6971" s="1">
        <v>0.2</v>
      </c>
      <c r="I6971">
        <v>1</v>
      </c>
      <c r="J6971" s="3">
        <v>43460</v>
      </c>
      <c r="K6971" t="s">
        <v>6409</v>
      </c>
      <c r="L6971" t="s">
        <v>102</v>
      </c>
      <c r="M6971">
        <v>10024</v>
      </c>
      <c r="N6971">
        <v>1364</v>
      </c>
      <c r="O6971" t="s">
        <v>629</v>
      </c>
      <c r="P6971" s="4">
        <v>2</v>
      </c>
      <c r="Q6971" s="4">
        <v>3</v>
      </c>
      <c r="R6971" t="s">
        <v>104</v>
      </c>
      <c r="T6971" s="2">
        <v>1.68</v>
      </c>
      <c r="U6971" s="4">
        <v>5</v>
      </c>
      <c r="V6971" t="s">
        <v>33</v>
      </c>
      <c r="W6971" s="3">
        <v>43464</v>
      </c>
      <c r="X6971" t="s">
        <v>39</v>
      </c>
      <c r="Y6971" t="s">
        <v>175</v>
      </c>
      <c r="Z6971" t="s">
        <v>54</v>
      </c>
    </row>
    <row r="6972" spans="1:26" x14ac:dyDescent="0.25">
      <c r="A6972">
        <v>6</v>
      </c>
      <c r="B6972" t="s">
        <v>10</v>
      </c>
      <c r="C6972">
        <v>6</v>
      </c>
      <c r="D6972" t="s">
        <v>26</v>
      </c>
      <c r="E6972" t="s">
        <v>171</v>
      </c>
      <c r="F6972" t="s">
        <v>13</v>
      </c>
      <c r="G6972" t="s">
        <v>5337</v>
      </c>
      <c r="H6972" s="1">
        <v>0.2</v>
      </c>
      <c r="I6972">
        <v>1</v>
      </c>
      <c r="J6972" s="3">
        <v>43779</v>
      </c>
      <c r="K6972" t="s">
        <v>6410</v>
      </c>
      <c r="L6972" t="s">
        <v>102</v>
      </c>
      <c r="M6972">
        <v>10024</v>
      </c>
      <c r="N6972">
        <v>650</v>
      </c>
      <c r="O6972" t="s">
        <v>3975</v>
      </c>
      <c r="P6972" s="4">
        <v>314</v>
      </c>
      <c r="Q6972" s="4">
        <v>3</v>
      </c>
      <c r="R6972" t="s">
        <v>104</v>
      </c>
      <c r="T6972" s="2">
        <v>314.27</v>
      </c>
      <c r="U6972" s="4">
        <v>931</v>
      </c>
      <c r="V6972" t="s">
        <v>33</v>
      </c>
      <c r="W6972" s="3">
        <v>43785</v>
      </c>
      <c r="X6972" t="s">
        <v>39</v>
      </c>
      <c r="Y6972" t="s">
        <v>175</v>
      </c>
      <c r="Z6972" t="s">
        <v>54</v>
      </c>
    </row>
    <row r="6973" spans="1:26" x14ac:dyDescent="0.25">
      <c r="A6973">
        <v>5</v>
      </c>
      <c r="B6973" t="s">
        <v>43</v>
      </c>
      <c r="C6973">
        <v>6</v>
      </c>
      <c r="D6973" t="s">
        <v>26</v>
      </c>
      <c r="E6973" t="s">
        <v>171</v>
      </c>
      <c r="F6973" t="s">
        <v>13</v>
      </c>
      <c r="G6973" t="s">
        <v>5383</v>
      </c>
      <c r="H6973" s="1">
        <v>0.2</v>
      </c>
      <c r="I6973">
        <v>1</v>
      </c>
      <c r="J6973" s="3">
        <v>42694</v>
      </c>
      <c r="K6973" t="s">
        <v>6339</v>
      </c>
      <c r="L6973" t="s">
        <v>102</v>
      </c>
      <c r="M6973">
        <v>10024</v>
      </c>
      <c r="N6973">
        <v>24</v>
      </c>
      <c r="O6973" t="s">
        <v>2989</v>
      </c>
      <c r="P6973" s="4">
        <v>5</v>
      </c>
      <c r="Q6973" s="4">
        <v>3</v>
      </c>
      <c r="R6973" t="s">
        <v>104</v>
      </c>
      <c r="T6973" s="2">
        <v>4.54</v>
      </c>
      <c r="U6973" s="4">
        <v>13</v>
      </c>
      <c r="V6973" t="s">
        <v>33</v>
      </c>
      <c r="W6973" s="3">
        <v>42699</v>
      </c>
      <c r="X6973" t="s">
        <v>39</v>
      </c>
      <c r="Y6973" t="s">
        <v>175</v>
      </c>
      <c r="Z6973" t="s">
        <v>54</v>
      </c>
    </row>
    <row r="6974" spans="1:26" x14ac:dyDescent="0.25">
      <c r="A6974">
        <v>7</v>
      </c>
      <c r="B6974" t="s">
        <v>25</v>
      </c>
      <c r="C6974">
        <v>6</v>
      </c>
      <c r="D6974" t="s">
        <v>26</v>
      </c>
      <c r="E6974" t="s">
        <v>171</v>
      </c>
      <c r="F6974" t="s">
        <v>13</v>
      </c>
      <c r="G6974" t="s">
        <v>249</v>
      </c>
      <c r="H6974" s="1">
        <v>0.2</v>
      </c>
      <c r="I6974">
        <v>1</v>
      </c>
      <c r="J6974" s="3">
        <v>43635</v>
      </c>
      <c r="K6974" t="s">
        <v>6331</v>
      </c>
      <c r="L6974" t="s">
        <v>102</v>
      </c>
      <c r="M6974">
        <v>10035</v>
      </c>
      <c r="N6974">
        <v>1652</v>
      </c>
      <c r="O6974" t="s">
        <v>1251</v>
      </c>
      <c r="P6974" s="4">
        <v>4</v>
      </c>
      <c r="Q6974" s="4">
        <v>3</v>
      </c>
      <c r="R6974" t="s">
        <v>104</v>
      </c>
      <c r="T6974" s="2">
        <v>3.76</v>
      </c>
      <c r="U6974" s="4">
        <v>12</v>
      </c>
      <c r="V6974" t="s">
        <v>33</v>
      </c>
      <c r="W6974" s="3">
        <v>43642</v>
      </c>
      <c r="X6974" t="s">
        <v>39</v>
      </c>
      <c r="Y6974" t="s">
        <v>175</v>
      </c>
      <c r="Z6974" t="s">
        <v>54</v>
      </c>
    </row>
    <row r="6975" spans="1:26" x14ac:dyDescent="0.25">
      <c r="A6975">
        <v>4</v>
      </c>
      <c r="B6975" t="s">
        <v>43</v>
      </c>
      <c r="C6975">
        <v>6</v>
      </c>
      <c r="D6975" t="s">
        <v>26</v>
      </c>
      <c r="E6975" t="s">
        <v>171</v>
      </c>
      <c r="F6975" t="s">
        <v>13</v>
      </c>
      <c r="G6975" t="s">
        <v>5421</v>
      </c>
      <c r="H6975" s="1">
        <v>0.2</v>
      </c>
      <c r="I6975">
        <v>1</v>
      </c>
      <c r="J6975" s="3">
        <v>43191</v>
      </c>
      <c r="K6975" t="s">
        <v>6324</v>
      </c>
      <c r="L6975" t="s">
        <v>102</v>
      </c>
      <c r="M6975">
        <v>10035</v>
      </c>
      <c r="N6975">
        <v>247</v>
      </c>
      <c r="O6975" t="s">
        <v>1317</v>
      </c>
      <c r="P6975" s="4">
        <v>5</v>
      </c>
      <c r="Q6975" s="4">
        <v>3</v>
      </c>
      <c r="R6975" t="s">
        <v>104</v>
      </c>
      <c r="T6975" s="2">
        <v>4.66</v>
      </c>
      <c r="U6975" s="4">
        <v>14</v>
      </c>
      <c r="V6975" t="s">
        <v>33</v>
      </c>
      <c r="W6975" s="3">
        <v>43195</v>
      </c>
      <c r="X6975" t="s">
        <v>39</v>
      </c>
      <c r="Y6975" t="s">
        <v>175</v>
      </c>
      <c r="Z6975" t="s">
        <v>54</v>
      </c>
    </row>
    <row r="6976" spans="1:26" x14ac:dyDescent="0.25">
      <c r="A6976">
        <v>4</v>
      </c>
      <c r="B6976" t="s">
        <v>43</v>
      </c>
      <c r="C6976">
        <v>6</v>
      </c>
      <c r="D6976" t="s">
        <v>26</v>
      </c>
      <c r="E6976" t="s">
        <v>1772</v>
      </c>
      <c r="F6976" t="s">
        <v>13</v>
      </c>
      <c r="G6976" t="s">
        <v>553</v>
      </c>
      <c r="H6976" s="1">
        <v>0.2</v>
      </c>
      <c r="I6976">
        <v>1</v>
      </c>
      <c r="J6976" s="3">
        <v>43096</v>
      </c>
      <c r="K6976" t="s">
        <v>5654</v>
      </c>
      <c r="L6976" t="s">
        <v>102</v>
      </c>
      <c r="M6976">
        <v>43302</v>
      </c>
      <c r="N6976">
        <v>1501</v>
      </c>
      <c r="O6976" t="s">
        <v>412</v>
      </c>
      <c r="P6976" s="4">
        <v>7</v>
      </c>
      <c r="Q6976" s="4">
        <v>3</v>
      </c>
      <c r="R6976" t="s">
        <v>104</v>
      </c>
      <c r="T6976" s="2">
        <v>6.71</v>
      </c>
      <c r="U6976" s="4">
        <v>20</v>
      </c>
      <c r="V6976" t="s">
        <v>33</v>
      </c>
      <c r="W6976" s="3">
        <v>43100</v>
      </c>
      <c r="X6976" t="s">
        <v>39</v>
      </c>
      <c r="Y6976" t="s">
        <v>309</v>
      </c>
      <c r="Z6976" t="s">
        <v>119</v>
      </c>
    </row>
    <row r="6977" spans="1:26" x14ac:dyDescent="0.25">
      <c r="A6977">
        <v>4</v>
      </c>
      <c r="B6977" t="s">
        <v>43</v>
      </c>
      <c r="C6977">
        <v>6</v>
      </c>
      <c r="D6977" t="s">
        <v>26</v>
      </c>
      <c r="E6977" t="s">
        <v>99</v>
      </c>
      <c r="F6977" t="s">
        <v>13</v>
      </c>
      <c r="G6977" t="s">
        <v>729</v>
      </c>
      <c r="H6977" s="1">
        <v>0.2</v>
      </c>
      <c r="I6977">
        <v>1</v>
      </c>
      <c r="J6977" s="3">
        <v>43154</v>
      </c>
      <c r="K6977" t="s">
        <v>6411</v>
      </c>
      <c r="L6977" t="s">
        <v>102</v>
      </c>
      <c r="M6977">
        <v>19120</v>
      </c>
      <c r="N6977">
        <v>1341</v>
      </c>
      <c r="O6977" t="s">
        <v>611</v>
      </c>
      <c r="P6977" s="4">
        <v>22</v>
      </c>
      <c r="Q6977" s="4">
        <v>3</v>
      </c>
      <c r="R6977" t="s">
        <v>104</v>
      </c>
      <c r="T6977" s="2">
        <v>21.59</v>
      </c>
      <c r="U6977" s="4">
        <v>58</v>
      </c>
      <c r="V6977" t="s">
        <v>33</v>
      </c>
      <c r="W6977" s="3">
        <v>43158</v>
      </c>
      <c r="X6977" t="s">
        <v>39</v>
      </c>
      <c r="Y6977" t="s">
        <v>105</v>
      </c>
      <c r="Z6977" t="s">
        <v>119</v>
      </c>
    </row>
    <row r="6978" spans="1:26" x14ac:dyDescent="0.25">
      <c r="A6978">
        <v>5</v>
      </c>
      <c r="B6978" t="s">
        <v>43</v>
      </c>
      <c r="C6978">
        <v>6</v>
      </c>
      <c r="D6978" t="s">
        <v>26</v>
      </c>
      <c r="E6978" t="s">
        <v>99</v>
      </c>
      <c r="F6978" t="s">
        <v>13</v>
      </c>
      <c r="G6978" t="s">
        <v>6412</v>
      </c>
      <c r="H6978" s="1">
        <v>0.2</v>
      </c>
      <c r="I6978">
        <v>1</v>
      </c>
      <c r="J6978" s="3">
        <v>42697</v>
      </c>
      <c r="K6978" t="s">
        <v>6413</v>
      </c>
      <c r="L6978" t="s">
        <v>102</v>
      </c>
      <c r="M6978">
        <v>19134</v>
      </c>
      <c r="N6978">
        <v>1324</v>
      </c>
      <c r="O6978" t="s">
        <v>6414</v>
      </c>
      <c r="P6978" s="4">
        <v>21</v>
      </c>
      <c r="Q6978" s="4">
        <v>3</v>
      </c>
      <c r="R6978" t="s">
        <v>104</v>
      </c>
      <c r="T6978" s="2">
        <v>21.2</v>
      </c>
      <c r="U6978" s="4">
        <v>63</v>
      </c>
      <c r="V6978" t="s">
        <v>33</v>
      </c>
      <c r="W6978" s="3">
        <v>42702</v>
      </c>
      <c r="X6978" t="s">
        <v>39</v>
      </c>
      <c r="Y6978" t="s">
        <v>105</v>
      </c>
      <c r="Z6978" t="s">
        <v>119</v>
      </c>
    </row>
    <row r="6979" spans="1:26" x14ac:dyDescent="0.25">
      <c r="A6979">
        <v>4</v>
      </c>
      <c r="B6979" t="s">
        <v>43</v>
      </c>
      <c r="C6979">
        <v>6</v>
      </c>
      <c r="D6979" t="s">
        <v>26</v>
      </c>
      <c r="E6979" t="s">
        <v>99</v>
      </c>
      <c r="F6979" t="s">
        <v>13</v>
      </c>
      <c r="G6979" t="s">
        <v>5515</v>
      </c>
      <c r="H6979" s="1">
        <v>0.2</v>
      </c>
      <c r="I6979">
        <v>1</v>
      </c>
      <c r="J6979" s="3">
        <v>43771</v>
      </c>
      <c r="K6979" t="s">
        <v>5627</v>
      </c>
      <c r="L6979" t="s">
        <v>102</v>
      </c>
      <c r="M6979">
        <v>19140</v>
      </c>
      <c r="N6979">
        <v>456</v>
      </c>
      <c r="O6979" t="s">
        <v>1006</v>
      </c>
      <c r="P6979" s="4">
        <v>3</v>
      </c>
      <c r="Q6979" s="4">
        <v>3</v>
      </c>
      <c r="R6979" t="s">
        <v>104</v>
      </c>
      <c r="T6979" s="2">
        <v>2.88</v>
      </c>
      <c r="U6979" s="4">
        <v>9</v>
      </c>
      <c r="V6979" t="s">
        <v>33</v>
      </c>
      <c r="W6979" s="3">
        <v>43775</v>
      </c>
      <c r="X6979" t="s">
        <v>39</v>
      </c>
      <c r="Y6979" t="s">
        <v>105</v>
      </c>
      <c r="Z6979" t="s">
        <v>119</v>
      </c>
    </row>
    <row r="6980" spans="1:26" x14ac:dyDescent="0.25">
      <c r="A6980">
        <v>5</v>
      </c>
      <c r="B6980" t="s">
        <v>43</v>
      </c>
      <c r="C6980">
        <v>6</v>
      </c>
      <c r="D6980" t="s">
        <v>26</v>
      </c>
      <c r="E6980" t="s">
        <v>305</v>
      </c>
      <c r="F6980" t="s">
        <v>13</v>
      </c>
      <c r="G6980" t="s">
        <v>5657</v>
      </c>
      <c r="H6980" s="1">
        <v>0.2</v>
      </c>
      <c r="I6980">
        <v>1</v>
      </c>
      <c r="J6980" s="3">
        <v>42432</v>
      </c>
      <c r="K6980" t="s">
        <v>5658</v>
      </c>
      <c r="L6980" t="s">
        <v>102</v>
      </c>
      <c r="M6980">
        <v>43229</v>
      </c>
      <c r="N6980">
        <v>204</v>
      </c>
      <c r="O6980" t="s">
        <v>4532</v>
      </c>
      <c r="P6980" s="4">
        <v>5</v>
      </c>
      <c r="Q6980" s="4">
        <v>3</v>
      </c>
      <c r="R6980" t="s">
        <v>104</v>
      </c>
      <c r="T6980" s="2">
        <v>4.91</v>
      </c>
      <c r="U6980" s="4">
        <v>15</v>
      </c>
      <c r="V6980" t="s">
        <v>33</v>
      </c>
      <c r="W6980" s="3">
        <v>42437</v>
      </c>
      <c r="X6980" t="s">
        <v>39</v>
      </c>
      <c r="Y6980" t="s">
        <v>309</v>
      </c>
      <c r="Z6980" t="s">
        <v>35</v>
      </c>
    </row>
    <row r="6981" spans="1:26" x14ac:dyDescent="0.25">
      <c r="A6981">
        <v>5</v>
      </c>
      <c r="B6981" t="s">
        <v>43</v>
      </c>
      <c r="C6981">
        <v>6</v>
      </c>
      <c r="D6981" t="s">
        <v>26</v>
      </c>
      <c r="E6981" t="s">
        <v>372</v>
      </c>
      <c r="F6981" t="s">
        <v>13</v>
      </c>
      <c r="G6981" t="s">
        <v>5251</v>
      </c>
      <c r="H6981" s="1">
        <v>0.2</v>
      </c>
      <c r="I6981">
        <v>1</v>
      </c>
      <c r="J6981" s="3">
        <v>42488</v>
      </c>
      <c r="K6981" t="s">
        <v>6397</v>
      </c>
      <c r="L6981" t="s">
        <v>102</v>
      </c>
      <c r="M6981">
        <v>43055</v>
      </c>
      <c r="N6981">
        <v>243</v>
      </c>
      <c r="O6981" t="s">
        <v>2793</v>
      </c>
      <c r="P6981" s="4">
        <v>3</v>
      </c>
      <c r="Q6981" s="4">
        <v>3</v>
      </c>
      <c r="R6981" t="s">
        <v>104</v>
      </c>
      <c r="T6981" s="2">
        <v>2.5099999999999998</v>
      </c>
      <c r="U6981" s="4">
        <v>7</v>
      </c>
      <c r="V6981" t="s">
        <v>33</v>
      </c>
      <c r="W6981" s="3">
        <v>42493</v>
      </c>
      <c r="X6981" t="s">
        <v>39</v>
      </c>
      <c r="Y6981" t="s">
        <v>309</v>
      </c>
      <c r="Z6981" t="s">
        <v>35</v>
      </c>
    </row>
    <row r="6982" spans="1:26" x14ac:dyDescent="0.25">
      <c r="A6982">
        <v>7</v>
      </c>
      <c r="B6982" t="s">
        <v>25</v>
      </c>
      <c r="C6982">
        <v>6</v>
      </c>
      <c r="D6982" t="s">
        <v>26</v>
      </c>
      <c r="E6982" t="s">
        <v>99</v>
      </c>
      <c r="F6982" t="s">
        <v>13</v>
      </c>
      <c r="G6982" t="s">
        <v>5316</v>
      </c>
      <c r="H6982" s="1">
        <v>0.2</v>
      </c>
      <c r="I6982">
        <v>1</v>
      </c>
      <c r="J6982" s="3">
        <v>43690</v>
      </c>
      <c r="K6982" t="s">
        <v>6415</v>
      </c>
      <c r="L6982" t="s">
        <v>102</v>
      </c>
      <c r="M6982">
        <v>19120</v>
      </c>
      <c r="N6982">
        <v>194</v>
      </c>
      <c r="O6982" t="s">
        <v>3426</v>
      </c>
      <c r="P6982" s="4">
        <v>6</v>
      </c>
      <c r="Q6982" s="4">
        <v>3</v>
      </c>
      <c r="R6982" t="s">
        <v>104</v>
      </c>
      <c r="T6982" s="2">
        <v>5.92</v>
      </c>
      <c r="U6982" s="4">
        <v>18</v>
      </c>
      <c r="V6982" t="s">
        <v>33</v>
      </c>
      <c r="W6982" s="3">
        <v>43697</v>
      </c>
      <c r="X6982" t="s">
        <v>39</v>
      </c>
      <c r="Y6982" t="s">
        <v>105</v>
      </c>
      <c r="Z6982" t="s">
        <v>35</v>
      </c>
    </row>
    <row r="6983" spans="1:26" x14ac:dyDescent="0.25">
      <c r="A6983">
        <v>4</v>
      </c>
      <c r="B6983" t="s">
        <v>43</v>
      </c>
      <c r="C6983">
        <v>6</v>
      </c>
      <c r="D6983" t="s">
        <v>26</v>
      </c>
      <c r="E6983" t="s">
        <v>1296</v>
      </c>
      <c r="F6983" t="s">
        <v>13</v>
      </c>
      <c r="G6983" t="s">
        <v>466</v>
      </c>
      <c r="H6983" s="1">
        <v>0.2</v>
      </c>
      <c r="I6983">
        <v>1</v>
      </c>
      <c r="J6983" s="3">
        <v>43613</v>
      </c>
      <c r="K6983" t="s">
        <v>5656</v>
      </c>
      <c r="L6983" t="s">
        <v>102</v>
      </c>
      <c r="M6983">
        <v>44105</v>
      </c>
      <c r="N6983">
        <v>881</v>
      </c>
      <c r="O6983" t="s">
        <v>2910</v>
      </c>
      <c r="P6983" s="4">
        <v>5</v>
      </c>
      <c r="Q6983" s="4">
        <v>3</v>
      </c>
      <c r="R6983" t="s">
        <v>104</v>
      </c>
      <c r="T6983" s="2">
        <v>5.03</v>
      </c>
      <c r="U6983" s="4">
        <v>14</v>
      </c>
      <c r="V6983" t="s">
        <v>33</v>
      </c>
      <c r="W6983" s="3">
        <v>43617</v>
      </c>
      <c r="X6983" t="s">
        <v>39</v>
      </c>
      <c r="Y6983" t="s">
        <v>309</v>
      </c>
      <c r="Z6983" t="s">
        <v>64</v>
      </c>
    </row>
    <row r="6984" spans="1:26" x14ac:dyDescent="0.25">
      <c r="A6984">
        <v>5</v>
      </c>
      <c r="B6984" t="s">
        <v>43</v>
      </c>
      <c r="C6984">
        <v>6</v>
      </c>
      <c r="D6984" t="s">
        <v>26</v>
      </c>
      <c r="E6984" t="s">
        <v>99</v>
      </c>
      <c r="F6984" t="s">
        <v>13</v>
      </c>
      <c r="G6984" t="s">
        <v>544</v>
      </c>
      <c r="H6984" s="1">
        <v>0.2</v>
      </c>
      <c r="I6984">
        <v>1</v>
      </c>
      <c r="J6984" s="3">
        <v>43677</v>
      </c>
      <c r="K6984" t="s">
        <v>6416</v>
      </c>
      <c r="L6984" t="s">
        <v>102</v>
      </c>
      <c r="M6984">
        <v>19134</v>
      </c>
      <c r="N6984">
        <v>1791</v>
      </c>
      <c r="O6984" t="s">
        <v>6200</v>
      </c>
      <c r="P6984" s="4">
        <v>18</v>
      </c>
      <c r="Q6984" s="4">
        <v>3</v>
      </c>
      <c r="R6984" t="s">
        <v>104</v>
      </c>
      <c r="T6984" s="2">
        <v>17.82</v>
      </c>
      <c r="U6984" s="4">
        <v>55</v>
      </c>
      <c r="V6984" t="s">
        <v>33</v>
      </c>
      <c r="W6984" s="3">
        <v>43682</v>
      </c>
      <c r="X6984" t="s">
        <v>39</v>
      </c>
      <c r="Y6984" t="s">
        <v>105</v>
      </c>
      <c r="Z6984" t="s">
        <v>64</v>
      </c>
    </row>
    <row r="6985" spans="1:26" x14ac:dyDescent="0.25">
      <c r="A6985">
        <v>4</v>
      </c>
      <c r="B6985" t="s">
        <v>43</v>
      </c>
      <c r="C6985">
        <v>6</v>
      </c>
      <c r="D6985" t="s">
        <v>26</v>
      </c>
      <c r="E6985" t="s">
        <v>99</v>
      </c>
      <c r="F6985" t="s">
        <v>13</v>
      </c>
      <c r="G6985" t="s">
        <v>692</v>
      </c>
      <c r="H6985" s="1">
        <v>0.2</v>
      </c>
      <c r="I6985">
        <v>1</v>
      </c>
      <c r="J6985" s="3">
        <v>42963</v>
      </c>
      <c r="K6985" t="s">
        <v>5632</v>
      </c>
      <c r="L6985" t="s">
        <v>102</v>
      </c>
      <c r="M6985">
        <v>19134</v>
      </c>
      <c r="N6985">
        <v>1789</v>
      </c>
      <c r="O6985" t="s">
        <v>3065</v>
      </c>
      <c r="P6985" s="4">
        <v>3</v>
      </c>
      <c r="Q6985" s="4">
        <v>3</v>
      </c>
      <c r="R6985" t="s">
        <v>104</v>
      </c>
      <c r="T6985" s="2">
        <v>3.21</v>
      </c>
      <c r="U6985" s="4">
        <v>10</v>
      </c>
      <c r="V6985" t="s">
        <v>33</v>
      </c>
      <c r="W6985" s="3">
        <v>42967</v>
      </c>
      <c r="X6985" t="s">
        <v>39</v>
      </c>
      <c r="Y6985" t="s">
        <v>105</v>
      </c>
      <c r="Z6985" t="s">
        <v>64</v>
      </c>
    </row>
    <row r="6986" spans="1:26" x14ac:dyDescent="0.25">
      <c r="A6986">
        <v>5</v>
      </c>
      <c r="B6986" t="s">
        <v>43</v>
      </c>
      <c r="C6986">
        <v>6</v>
      </c>
      <c r="D6986" t="s">
        <v>26</v>
      </c>
      <c r="E6986" t="s">
        <v>1595</v>
      </c>
      <c r="F6986" t="s">
        <v>13</v>
      </c>
      <c r="G6986" t="s">
        <v>5941</v>
      </c>
      <c r="H6986" s="1">
        <v>0.2</v>
      </c>
      <c r="I6986">
        <v>1</v>
      </c>
      <c r="J6986" s="3">
        <v>43773</v>
      </c>
      <c r="K6986" t="s">
        <v>6417</v>
      </c>
      <c r="L6986" t="s">
        <v>102</v>
      </c>
      <c r="M6986">
        <v>43130</v>
      </c>
      <c r="N6986">
        <v>417</v>
      </c>
      <c r="O6986" t="s">
        <v>8236</v>
      </c>
      <c r="P6986" s="4">
        <v>-44</v>
      </c>
      <c r="Q6986" s="4">
        <v>3</v>
      </c>
      <c r="R6986" t="s">
        <v>104</v>
      </c>
      <c r="T6986" s="2">
        <v>-43.73</v>
      </c>
      <c r="U6986" s="4">
        <v>194</v>
      </c>
      <c r="V6986" t="s">
        <v>33</v>
      </c>
      <c r="W6986" s="3">
        <v>43778</v>
      </c>
      <c r="X6986" t="s">
        <v>39</v>
      </c>
      <c r="Y6986" t="s">
        <v>309</v>
      </c>
      <c r="Z6986" t="s">
        <v>42</v>
      </c>
    </row>
    <row r="6987" spans="1:26" x14ac:dyDescent="0.25">
      <c r="A6987">
        <v>5</v>
      </c>
      <c r="B6987" t="s">
        <v>43</v>
      </c>
      <c r="C6987">
        <v>6</v>
      </c>
      <c r="D6987" t="s">
        <v>26</v>
      </c>
      <c r="E6987" t="s">
        <v>372</v>
      </c>
      <c r="F6987" t="s">
        <v>13</v>
      </c>
      <c r="G6987" t="s">
        <v>5251</v>
      </c>
      <c r="H6987" s="1">
        <v>0.2</v>
      </c>
      <c r="I6987">
        <v>1</v>
      </c>
      <c r="J6987" s="3">
        <v>42488</v>
      </c>
      <c r="K6987" t="s">
        <v>6397</v>
      </c>
      <c r="L6987" t="s">
        <v>102</v>
      </c>
      <c r="M6987">
        <v>43055</v>
      </c>
      <c r="N6987">
        <v>1667</v>
      </c>
      <c r="O6987" t="s">
        <v>2881</v>
      </c>
      <c r="P6987" s="4">
        <v>2</v>
      </c>
      <c r="Q6987" s="4">
        <v>3</v>
      </c>
      <c r="R6987" t="s">
        <v>104</v>
      </c>
      <c r="T6987" s="2">
        <v>2.0299999999999998</v>
      </c>
      <c r="U6987" s="4">
        <v>27</v>
      </c>
      <c r="V6987" t="s">
        <v>33</v>
      </c>
      <c r="W6987" s="3">
        <v>42493</v>
      </c>
      <c r="X6987" t="s">
        <v>39</v>
      </c>
      <c r="Y6987" t="s">
        <v>309</v>
      </c>
      <c r="Z6987" t="s">
        <v>42</v>
      </c>
    </row>
    <row r="6988" spans="1:26" x14ac:dyDescent="0.25">
      <c r="A6988">
        <v>4</v>
      </c>
      <c r="B6988" t="s">
        <v>43</v>
      </c>
      <c r="C6988">
        <v>6</v>
      </c>
      <c r="D6988" t="s">
        <v>26</v>
      </c>
      <c r="E6988" t="s">
        <v>171</v>
      </c>
      <c r="F6988" t="s">
        <v>13</v>
      </c>
      <c r="G6988" t="s">
        <v>5249</v>
      </c>
      <c r="H6988" s="1">
        <v>0.2</v>
      </c>
      <c r="I6988">
        <v>1</v>
      </c>
      <c r="J6988" s="3">
        <v>43426</v>
      </c>
      <c r="K6988" t="s">
        <v>5575</v>
      </c>
      <c r="L6988" t="s">
        <v>102</v>
      </c>
      <c r="M6988">
        <v>10009</v>
      </c>
      <c r="N6988">
        <v>57</v>
      </c>
      <c r="O6988" t="s">
        <v>8182</v>
      </c>
      <c r="P6988" s="4">
        <v>4</v>
      </c>
      <c r="Q6988" s="4">
        <v>4</v>
      </c>
      <c r="R6988" t="s">
        <v>104</v>
      </c>
      <c r="T6988" s="2">
        <v>4.1100000000000003</v>
      </c>
      <c r="U6988" s="4">
        <v>12</v>
      </c>
      <c r="V6988" t="s">
        <v>33</v>
      </c>
      <c r="W6988" s="3">
        <v>43430</v>
      </c>
      <c r="X6988" t="s">
        <v>39</v>
      </c>
      <c r="Y6988" t="s">
        <v>175</v>
      </c>
      <c r="Z6988" t="s">
        <v>54</v>
      </c>
    </row>
    <row r="6989" spans="1:26" x14ac:dyDescent="0.25">
      <c r="A6989">
        <v>5</v>
      </c>
      <c r="B6989" t="s">
        <v>43</v>
      </c>
      <c r="C6989">
        <v>6</v>
      </c>
      <c r="D6989" t="s">
        <v>26</v>
      </c>
      <c r="E6989" t="s">
        <v>171</v>
      </c>
      <c r="F6989" t="s">
        <v>13</v>
      </c>
      <c r="G6989" t="s">
        <v>636</v>
      </c>
      <c r="H6989" s="1">
        <v>0.2</v>
      </c>
      <c r="I6989">
        <v>1</v>
      </c>
      <c r="J6989" s="3">
        <v>43701</v>
      </c>
      <c r="K6989" t="s">
        <v>6385</v>
      </c>
      <c r="L6989" t="s">
        <v>102</v>
      </c>
      <c r="M6989">
        <v>10024</v>
      </c>
      <c r="N6989">
        <v>535</v>
      </c>
      <c r="O6989" t="s">
        <v>53</v>
      </c>
      <c r="P6989" s="4">
        <v>8</v>
      </c>
      <c r="Q6989" s="4">
        <v>4</v>
      </c>
      <c r="R6989" t="s">
        <v>104</v>
      </c>
      <c r="T6989" s="2">
        <v>7.71</v>
      </c>
      <c r="U6989" s="4">
        <v>25</v>
      </c>
      <c r="V6989" t="s">
        <v>33</v>
      </c>
      <c r="W6989" s="3">
        <v>43706</v>
      </c>
      <c r="X6989" t="s">
        <v>39</v>
      </c>
      <c r="Y6989" t="s">
        <v>175</v>
      </c>
      <c r="Z6989" t="s">
        <v>54</v>
      </c>
    </row>
    <row r="6990" spans="1:26" x14ac:dyDescent="0.25">
      <c r="A6990">
        <v>6</v>
      </c>
      <c r="B6990" t="s">
        <v>10</v>
      </c>
      <c r="C6990">
        <v>6</v>
      </c>
      <c r="D6990" t="s">
        <v>26</v>
      </c>
      <c r="E6990" t="s">
        <v>171</v>
      </c>
      <c r="F6990" t="s">
        <v>13</v>
      </c>
      <c r="G6990" t="s">
        <v>1289</v>
      </c>
      <c r="H6990" s="1">
        <v>0.2</v>
      </c>
      <c r="I6990">
        <v>1</v>
      </c>
      <c r="J6990" s="3">
        <v>43502</v>
      </c>
      <c r="K6990" t="s">
        <v>6418</v>
      </c>
      <c r="L6990" t="s">
        <v>102</v>
      </c>
      <c r="M6990">
        <v>10024</v>
      </c>
      <c r="N6990">
        <v>61</v>
      </c>
      <c r="O6990" t="s">
        <v>8227</v>
      </c>
      <c r="P6990" s="4">
        <v>16</v>
      </c>
      <c r="Q6990" s="4">
        <v>4</v>
      </c>
      <c r="R6990" t="s">
        <v>104</v>
      </c>
      <c r="T6990" s="2">
        <v>15.61</v>
      </c>
      <c r="U6990" s="4">
        <v>46</v>
      </c>
      <c r="V6990" t="s">
        <v>33</v>
      </c>
      <c r="W6990" s="3">
        <v>43508</v>
      </c>
      <c r="X6990" t="s">
        <v>39</v>
      </c>
      <c r="Y6990" t="s">
        <v>175</v>
      </c>
      <c r="Z6990" t="s">
        <v>54</v>
      </c>
    </row>
    <row r="6991" spans="1:26" x14ac:dyDescent="0.25">
      <c r="A6991">
        <v>4</v>
      </c>
      <c r="B6991" t="s">
        <v>43</v>
      </c>
      <c r="C6991">
        <v>6</v>
      </c>
      <c r="D6991" t="s">
        <v>26</v>
      </c>
      <c r="E6991" t="s">
        <v>667</v>
      </c>
      <c r="F6991" t="s">
        <v>13</v>
      </c>
      <c r="G6991" t="s">
        <v>5193</v>
      </c>
      <c r="H6991" s="1">
        <v>0.2</v>
      </c>
      <c r="I6991">
        <v>1</v>
      </c>
      <c r="J6991" s="3">
        <v>43733</v>
      </c>
      <c r="K6991" t="s">
        <v>6419</v>
      </c>
      <c r="L6991" t="s">
        <v>102</v>
      </c>
      <c r="M6991">
        <v>44107</v>
      </c>
      <c r="N6991">
        <v>1438</v>
      </c>
      <c r="O6991" t="s">
        <v>3448</v>
      </c>
      <c r="P6991" s="4">
        <v>9</v>
      </c>
      <c r="Q6991" s="4">
        <v>4</v>
      </c>
      <c r="R6991" t="s">
        <v>104</v>
      </c>
      <c r="T6991" s="2">
        <v>8.86</v>
      </c>
      <c r="U6991" s="4">
        <v>24</v>
      </c>
      <c r="V6991" t="s">
        <v>33</v>
      </c>
      <c r="W6991" s="3">
        <v>43737</v>
      </c>
      <c r="X6991" t="s">
        <v>39</v>
      </c>
      <c r="Y6991" t="s">
        <v>309</v>
      </c>
      <c r="Z6991" t="s">
        <v>119</v>
      </c>
    </row>
    <row r="6992" spans="1:26" x14ac:dyDescent="0.25">
      <c r="A6992">
        <v>6</v>
      </c>
      <c r="B6992" t="s">
        <v>10</v>
      </c>
      <c r="C6992">
        <v>6</v>
      </c>
      <c r="D6992" t="s">
        <v>26</v>
      </c>
      <c r="E6992" t="s">
        <v>99</v>
      </c>
      <c r="F6992" t="s">
        <v>13</v>
      </c>
      <c r="G6992" t="s">
        <v>5375</v>
      </c>
      <c r="H6992" s="1">
        <v>0.2</v>
      </c>
      <c r="I6992">
        <v>1</v>
      </c>
      <c r="J6992" s="3">
        <v>43760</v>
      </c>
      <c r="K6992" t="s">
        <v>6420</v>
      </c>
      <c r="L6992" t="s">
        <v>102</v>
      </c>
      <c r="M6992">
        <v>19134</v>
      </c>
      <c r="N6992">
        <v>8</v>
      </c>
      <c r="O6992" t="s">
        <v>3233</v>
      </c>
      <c r="P6992" s="4">
        <v>11</v>
      </c>
      <c r="Q6992" s="4">
        <v>4</v>
      </c>
      <c r="R6992" t="s">
        <v>104</v>
      </c>
      <c r="T6992" s="2">
        <v>11.09</v>
      </c>
      <c r="U6992" s="4">
        <v>32</v>
      </c>
      <c r="V6992" t="s">
        <v>33</v>
      </c>
      <c r="W6992" s="3">
        <v>43766</v>
      </c>
      <c r="X6992" t="s">
        <v>39</v>
      </c>
      <c r="Y6992" t="s">
        <v>105</v>
      </c>
      <c r="Z6992" t="s">
        <v>119</v>
      </c>
    </row>
    <row r="6993" spans="1:26" x14ac:dyDescent="0.25">
      <c r="A6993">
        <v>5</v>
      </c>
      <c r="B6993" t="s">
        <v>43</v>
      </c>
      <c r="C6993">
        <v>6</v>
      </c>
      <c r="D6993" t="s">
        <v>26</v>
      </c>
      <c r="E6993" t="s">
        <v>99</v>
      </c>
      <c r="F6993" t="s">
        <v>13</v>
      </c>
      <c r="G6993" t="s">
        <v>1351</v>
      </c>
      <c r="H6993" s="1">
        <v>0.2</v>
      </c>
      <c r="I6993">
        <v>1</v>
      </c>
      <c r="J6993" s="3">
        <v>42841</v>
      </c>
      <c r="K6993" t="s">
        <v>6421</v>
      </c>
      <c r="L6993" t="s">
        <v>102</v>
      </c>
      <c r="M6993">
        <v>19143</v>
      </c>
      <c r="N6993">
        <v>1507</v>
      </c>
      <c r="O6993" t="s">
        <v>346</v>
      </c>
      <c r="P6993" s="4">
        <v>4</v>
      </c>
      <c r="Q6993" s="4">
        <v>4</v>
      </c>
      <c r="R6993" t="s">
        <v>104</v>
      </c>
      <c r="T6993" s="2">
        <v>4.09</v>
      </c>
      <c r="U6993" s="4">
        <v>13</v>
      </c>
      <c r="V6993" t="s">
        <v>33</v>
      </c>
      <c r="W6993" s="3">
        <v>42846</v>
      </c>
      <c r="X6993" t="s">
        <v>39</v>
      </c>
      <c r="Y6993" t="s">
        <v>105</v>
      </c>
      <c r="Z6993" t="s">
        <v>176</v>
      </c>
    </row>
    <row r="6994" spans="1:26" x14ac:dyDescent="0.25">
      <c r="A6994">
        <v>6</v>
      </c>
      <c r="B6994" t="s">
        <v>10</v>
      </c>
      <c r="C6994">
        <v>6</v>
      </c>
      <c r="D6994" t="s">
        <v>26</v>
      </c>
      <c r="E6994" t="s">
        <v>99</v>
      </c>
      <c r="F6994" t="s">
        <v>13</v>
      </c>
      <c r="G6994" t="s">
        <v>5443</v>
      </c>
      <c r="H6994" s="1">
        <v>0.2</v>
      </c>
      <c r="I6994">
        <v>1</v>
      </c>
      <c r="J6994" s="3">
        <v>43757</v>
      </c>
      <c r="K6994" t="s">
        <v>6422</v>
      </c>
      <c r="L6994" t="s">
        <v>102</v>
      </c>
      <c r="M6994">
        <v>19120</v>
      </c>
      <c r="N6994">
        <v>936</v>
      </c>
      <c r="O6994" t="s">
        <v>8269</v>
      </c>
      <c r="P6994" s="4">
        <v>7</v>
      </c>
      <c r="Q6994" s="4">
        <v>4</v>
      </c>
      <c r="R6994" t="s">
        <v>104</v>
      </c>
      <c r="T6994" s="2">
        <v>7.4</v>
      </c>
      <c r="U6994" s="4">
        <v>24</v>
      </c>
      <c r="V6994" t="s">
        <v>33</v>
      </c>
      <c r="W6994" s="3">
        <v>43763</v>
      </c>
      <c r="X6994" t="s">
        <v>39</v>
      </c>
      <c r="Y6994" t="s">
        <v>105</v>
      </c>
      <c r="Z6994" t="s">
        <v>64</v>
      </c>
    </row>
    <row r="6995" spans="1:26" x14ac:dyDescent="0.25">
      <c r="A6995">
        <v>4</v>
      </c>
      <c r="B6995" t="s">
        <v>43</v>
      </c>
      <c r="C6995">
        <v>6</v>
      </c>
      <c r="D6995" t="s">
        <v>26</v>
      </c>
      <c r="E6995" t="s">
        <v>99</v>
      </c>
      <c r="F6995" t="s">
        <v>13</v>
      </c>
      <c r="G6995" t="s">
        <v>5228</v>
      </c>
      <c r="H6995" s="1">
        <v>0.2</v>
      </c>
      <c r="I6995">
        <v>1</v>
      </c>
      <c r="J6995" s="3">
        <v>42661</v>
      </c>
      <c r="K6995" t="s">
        <v>6423</v>
      </c>
      <c r="L6995" t="s">
        <v>102</v>
      </c>
      <c r="M6995">
        <v>19134</v>
      </c>
      <c r="N6995">
        <v>98</v>
      </c>
      <c r="O6995" t="s">
        <v>8255</v>
      </c>
      <c r="P6995" s="4">
        <v>3</v>
      </c>
      <c r="Q6995" s="4">
        <v>4</v>
      </c>
      <c r="R6995" t="s">
        <v>104</v>
      </c>
      <c r="T6995" s="2">
        <v>3.14</v>
      </c>
      <c r="U6995" s="4">
        <v>10</v>
      </c>
      <c r="V6995" t="s">
        <v>33</v>
      </c>
      <c r="W6995" s="3">
        <v>42665</v>
      </c>
      <c r="X6995" t="s">
        <v>39</v>
      </c>
      <c r="Y6995" t="s">
        <v>105</v>
      </c>
      <c r="Z6995" t="s">
        <v>64</v>
      </c>
    </row>
    <row r="6996" spans="1:26" x14ac:dyDescent="0.25">
      <c r="A6996">
        <v>4</v>
      </c>
      <c r="B6996" t="s">
        <v>43</v>
      </c>
      <c r="C6996">
        <v>6</v>
      </c>
      <c r="D6996" t="s">
        <v>26</v>
      </c>
      <c r="E6996" t="s">
        <v>99</v>
      </c>
      <c r="F6996" t="s">
        <v>13</v>
      </c>
      <c r="G6996" t="s">
        <v>5393</v>
      </c>
      <c r="H6996" s="1">
        <v>0.2</v>
      </c>
      <c r="I6996">
        <v>1</v>
      </c>
      <c r="J6996" s="3">
        <v>42642</v>
      </c>
      <c r="K6996" t="s">
        <v>5643</v>
      </c>
      <c r="L6996" t="s">
        <v>102</v>
      </c>
      <c r="M6996">
        <v>19134</v>
      </c>
      <c r="N6996">
        <v>1481</v>
      </c>
      <c r="O6996" t="s">
        <v>4154</v>
      </c>
      <c r="P6996" s="4">
        <v>7</v>
      </c>
      <c r="Q6996" s="4">
        <v>4</v>
      </c>
      <c r="R6996" t="s">
        <v>104</v>
      </c>
      <c r="T6996" s="2">
        <v>6.8</v>
      </c>
      <c r="U6996" s="4">
        <v>21</v>
      </c>
      <c r="V6996" t="s">
        <v>33</v>
      </c>
      <c r="W6996" s="3">
        <v>42646</v>
      </c>
      <c r="X6996" t="s">
        <v>39</v>
      </c>
      <c r="Y6996" t="s">
        <v>105</v>
      </c>
      <c r="Z6996" t="s">
        <v>64</v>
      </c>
    </row>
    <row r="6997" spans="1:26" x14ac:dyDescent="0.25">
      <c r="A6997">
        <v>4</v>
      </c>
      <c r="B6997" t="s">
        <v>43</v>
      </c>
      <c r="C6997">
        <v>6</v>
      </c>
      <c r="D6997" t="s">
        <v>26</v>
      </c>
      <c r="E6997" t="s">
        <v>2422</v>
      </c>
      <c r="F6997" t="s">
        <v>13</v>
      </c>
      <c r="G6997" t="s">
        <v>5256</v>
      </c>
      <c r="H6997" s="1">
        <v>0.2</v>
      </c>
      <c r="I6997">
        <v>1</v>
      </c>
      <c r="J6997" s="3">
        <v>43306</v>
      </c>
      <c r="K6997" t="s">
        <v>6424</v>
      </c>
      <c r="L6997" t="s">
        <v>102</v>
      </c>
      <c r="M6997">
        <v>43615</v>
      </c>
      <c r="N6997">
        <v>1582</v>
      </c>
      <c r="O6997" t="s">
        <v>3000</v>
      </c>
      <c r="P6997" s="4">
        <v>27</v>
      </c>
      <c r="Q6997" s="4">
        <v>5</v>
      </c>
      <c r="R6997" t="s">
        <v>104</v>
      </c>
      <c r="T6997" s="2">
        <v>27.44</v>
      </c>
      <c r="U6997" s="4">
        <v>244</v>
      </c>
      <c r="V6997" t="s">
        <v>33</v>
      </c>
      <c r="W6997" s="3">
        <v>43310</v>
      </c>
      <c r="X6997" t="s">
        <v>39</v>
      </c>
      <c r="Y6997" t="s">
        <v>309</v>
      </c>
      <c r="Z6997" t="s">
        <v>56</v>
      </c>
    </row>
    <row r="6998" spans="1:26" x14ac:dyDescent="0.25">
      <c r="A6998">
        <v>4</v>
      </c>
      <c r="B6998" t="s">
        <v>43</v>
      </c>
      <c r="C6998">
        <v>6</v>
      </c>
      <c r="D6998" t="s">
        <v>26</v>
      </c>
      <c r="E6998" t="s">
        <v>99</v>
      </c>
      <c r="F6998" t="s">
        <v>13</v>
      </c>
      <c r="G6998" t="s">
        <v>5778</v>
      </c>
      <c r="H6998" s="1">
        <v>0.2</v>
      </c>
      <c r="I6998">
        <v>1</v>
      </c>
      <c r="J6998" s="3">
        <v>43568</v>
      </c>
      <c r="K6998" t="s">
        <v>6425</v>
      </c>
      <c r="L6998" t="s">
        <v>102</v>
      </c>
      <c r="M6998">
        <v>19134</v>
      </c>
      <c r="N6998">
        <v>1578</v>
      </c>
      <c r="O6998" t="s">
        <v>4042</v>
      </c>
      <c r="P6998" s="4">
        <v>2</v>
      </c>
      <c r="Q6998" s="4">
        <v>5</v>
      </c>
      <c r="R6998" t="s">
        <v>104</v>
      </c>
      <c r="T6998" s="2">
        <v>1.68</v>
      </c>
      <c r="U6998" s="4">
        <v>8</v>
      </c>
      <c r="V6998" t="s">
        <v>33</v>
      </c>
      <c r="W6998" s="3">
        <v>43572</v>
      </c>
      <c r="X6998" t="s">
        <v>39</v>
      </c>
      <c r="Y6998" t="s">
        <v>105</v>
      </c>
      <c r="Z6998" t="s">
        <v>176</v>
      </c>
    </row>
    <row r="6999" spans="1:26" x14ac:dyDescent="0.25">
      <c r="A6999">
        <v>4</v>
      </c>
      <c r="B6999" t="s">
        <v>43</v>
      </c>
      <c r="C6999">
        <v>6</v>
      </c>
      <c r="D6999" t="s">
        <v>26</v>
      </c>
      <c r="E6999" t="s">
        <v>99</v>
      </c>
      <c r="F6999" t="s">
        <v>13</v>
      </c>
      <c r="G6999" t="s">
        <v>144</v>
      </c>
      <c r="H6999" s="1">
        <v>0.2</v>
      </c>
      <c r="I6999">
        <v>1</v>
      </c>
      <c r="J6999" s="3">
        <v>43520</v>
      </c>
      <c r="K6999" t="s">
        <v>6426</v>
      </c>
      <c r="L6999" t="s">
        <v>102</v>
      </c>
      <c r="M6999">
        <v>19134</v>
      </c>
      <c r="N6999">
        <v>1787</v>
      </c>
      <c r="O6999" t="s">
        <v>4048</v>
      </c>
      <c r="P6999" s="4">
        <v>39</v>
      </c>
      <c r="Q6999" s="4">
        <v>5</v>
      </c>
      <c r="R6999" t="s">
        <v>104</v>
      </c>
      <c r="T6999" s="2">
        <v>38.72</v>
      </c>
      <c r="U6999" s="4">
        <v>124</v>
      </c>
      <c r="V6999" t="s">
        <v>33</v>
      </c>
      <c r="W6999" s="3">
        <v>43524</v>
      </c>
      <c r="X6999" t="s">
        <v>39</v>
      </c>
      <c r="Y6999" t="s">
        <v>105</v>
      </c>
      <c r="Z6999" t="s">
        <v>64</v>
      </c>
    </row>
    <row r="7000" spans="1:26" x14ac:dyDescent="0.25">
      <c r="A7000">
        <v>5</v>
      </c>
      <c r="B7000" t="s">
        <v>43</v>
      </c>
      <c r="C7000">
        <v>6</v>
      </c>
      <c r="D7000" t="s">
        <v>26</v>
      </c>
      <c r="E7000" t="s">
        <v>99</v>
      </c>
      <c r="F7000" t="s">
        <v>13</v>
      </c>
      <c r="G7000" t="s">
        <v>516</v>
      </c>
      <c r="H7000" s="1">
        <v>0.2</v>
      </c>
      <c r="I7000">
        <v>1</v>
      </c>
      <c r="J7000" s="3">
        <v>43803</v>
      </c>
      <c r="K7000" t="s">
        <v>5629</v>
      </c>
      <c r="L7000" t="s">
        <v>102</v>
      </c>
      <c r="M7000">
        <v>19134</v>
      </c>
      <c r="N7000">
        <v>1753</v>
      </c>
      <c r="O7000" t="s">
        <v>6379</v>
      </c>
      <c r="P7000" s="4">
        <v>9</v>
      </c>
      <c r="Q7000" s="4">
        <v>5</v>
      </c>
      <c r="R7000" t="s">
        <v>104</v>
      </c>
      <c r="T7000" s="2">
        <v>8.67</v>
      </c>
      <c r="U7000" s="4">
        <v>24</v>
      </c>
      <c r="V7000" t="s">
        <v>33</v>
      </c>
      <c r="W7000" s="3">
        <v>43808</v>
      </c>
      <c r="X7000" t="s">
        <v>39</v>
      </c>
      <c r="Y7000" t="s">
        <v>105</v>
      </c>
      <c r="Z7000" t="s">
        <v>64</v>
      </c>
    </row>
    <row r="7001" spans="1:26" x14ac:dyDescent="0.25">
      <c r="A7001">
        <v>6</v>
      </c>
      <c r="B7001" t="s">
        <v>10</v>
      </c>
      <c r="C7001">
        <v>6</v>
      </c>
      <c r="D7001" t="s">
        <v>26</v>
      </c>
      <c r="E7001" t="s">
        <v>2602</v>
      </c>
      <c r="F7001" t="s">
        <v>13</v>
      </c>
      <c r="G7001" t="s">
        <v>590</v>
      </c>
      <c r="H7001" s="1">
        <v>0.2</v>
      </c>
      <c r="I7001">
        <v>1</v>
      </c>
      <c r="J7001" s="3">
        <v>43422</v>
      </c>
      <c r="K7001" t="s">
        <v>6427</v>
      </c>
      <c r="L7001" t="s">
        <v>102</v>
      </c>
      <c r="M7001">
        <v>44240</v>
      </c>
      <c r="N7001">
        <v>808</v>
      </c>
      <c r="O7001" t="s">
        <v>4159</v>
      </c>
      <c r="P7001" s="4">
        <v>17</v>
      </c>
      <c r="Q7001" s="4">
        <v>6</v>
      </c>
      <c r="R7001" t="s">
        <v>104</v>
      </c>
      <c r="T7001" s="2">
        <v>16.89</v>
      </c>
      <c r="U7001" s="4">
        <v>104</v>
      </c>
      <c r="V7001" t="s">
        <v>33</v>
      </c>
      <c r="W7001" s="3">
        <v>43428</v>
      </c>
      <c r="X7001" t="s">
        <v>39</v>
      </c>
      <c r="Y7001" t="s">
        <v>309</v>
      </c>
      <c r="Z7001" t="s">
        <v>56</v>
      </c>
    </row>
    <row r="7002" spans="1:26" x14ac:dyDescent="0.25">
      <c r="A7002">
        <v>4</v>
      </c>
      <c r="B7002" t="s">
        <v>43</v>
      </c>
      <c r="C7002">
        <v>6</v>
      </c>
      <c r="D7002" t="s">
        <v>26</v>
      </c>
      <c r="E7002" t="s">
        <v>99</v>
      </c>
      <c r="F7002" t="s">
        <v>13</v>
      </c>
      <c r="G7002" t="s">
        <v>5208</v>
      </c>
      <c r="H7002" s="1">
        <v>0.2</v>
      </c>
      <c r="I7002">
        <v>1</v>
      </c>
      <c r="J7002" s="3">
        <v>42639</v>
      </c>
      <c r="K7002" t="s">
        <v>5626</v>
      </c>
      <c r="L7002" t="s">
        <v>102</v>
      </c>
      <c r="M7002">
        <v>19140</v>
      </c>
      <c r="N7002">
        <v>63</v>
      </c>
      <c r="O7002" t="s">
        <v>8102</v>
      </c>
      <c r="P7002" s="4">
        <v>3</v>
      </c>
      <c r="Q7002" s="4">
        <v>6</v>
      </c>
      <c r="R7002" t="s">
        <v>104</v>
      </c>
      <c r="T7002" s="2">
        <v>3.1</v>
      </c>
      <c r="U7002" s="4">
        <v>41</v>
      </c>
      <c r="V7002" t="s">
        <v>33</v>
      </c>
      <c r="W7002" s="3">
        <v>42643</v>
      </c>
      <c r="X7002" t="s">
        <v>39</v>
      </c>
      <c r="Y7002" t="s">
        <v>105</v>
      </c>
      <c r="Z7002" t="s">
        <v>56</v>
      </c>
    </row>
    <row r="7003" spans="1:26" x14ac:dyDescent="0.25">
      <c r="A7003">
        <v>6</v>
      </c>
      <c r="B7003" t="s">
        <v>10</v>
      </c>
      <c r="C7003">
        <v>6</v>
      </c>
      <c r="D7003" t="s">
        <v>26</v>
      </c>
      <c r="E7003" t="s">
        <v>171</v>
      </c>
      <c r="F7003" t="s">
        <v>13</v>
      </c>
      <c r="G7003" t="s">
        <v>1320</v>
      </c>
      <c r="H7003" s="1">
        <v>0.2</v>
      </c>
      <c r="I7003">
        <v>1</v>
      </c>
      <c r="J7003" s="3">
        <v>43044</v>
      </c>
      <c r="K7003" t="s">
        <v>6428</v>
      </c>
      <c r="L7003" t="s">
        <v>102</v>
      </c>
      <c r="M7003">
        <v>10009</v>
      </c>
      <c r="N7003">
        <v>1630</v>
      </c>
      <c r="O7003" t="s">
        <v>8238</v>
      </c>
      <c r="P7003" s="4">
        <v>9</v>
      </c>
      <c r="Q7003" s="4">
        <v>6</v>
      </c>
      <c r="R7003" t="s">
        <v>104</v>
      </c>
      <c r="T7003" s="2">
        <v>8.8699999999999992</v>
      </c>
      <c r="U7003" s="4">
        <v>25</v>
      </c>
      <c r="V7003" t="s">
        <v>33</v>
      </c>
      <c r="W7003" s="3">
        <v>43050</v>
      </c>
      <c r="X7003" t="s">
        <v>39</v>
      </c>
      <c r="Y7003" t="s">
        <v>175</v>
      </c>
      <c r="Z7003" t="s">
        <v>54</v>
      </c>
    </row>
    <row r="7004" spans="1:26" x14ac:dyDescent="0.25">
      <c r="A7004">
        <v>4</v>
      </c>
      <c r="B7004" t="s">
        <v>43</v>
      </c>
      <c r="C7004">
        <v>6</v>
      </c>
      <c r="D7004" t="s">
        <v>26</v>
      </c>
      <c r="E7004" t="s">
        <v>171</v>
      </c>
      <c r="F7004" t="s">
        <v>13</v>
      </c>
      <c r="G7004" t="s">
        <v>5800</v>
      </c>
      <c r="H7004" s="1">
        <v>0.2</v>
      </c>
      <c r="I7004">
        <v>1</v>
      </c>
      <c r="J7004" s="3">
        <v>43072</v>
      </c>
      <c r="K7004" t="s">
        <v>6429</v>
      </c>
      <c r="L7004" t="s">
        <v>102</v>
      </c>
      <c r="M7004">
        <v>10011</v>
      </c>
      <c r="N7004">
        <v>713</v>
      </c>
      <c r="O7004" t="s">
        <v>6430</v>
      </c>
      <c r="P7004" s="4">
        <v>207</v>
      </c>
      <c r="Q7004" s="4">
        <v>6</v>
      </c>
      <c r="R7004" t="s">
        <v>104</v>
      </c>
      <c r="T7004" s="2">
        <v>206.62</v>
      </c>
      <c r="U7004" s="4">
        <v>590</v>
      </c>
      <c r="V7004" t="s">
        <v>33</v>
      </c>
      <c r="W7004" s="3">
        <v>43076</v>
      </c>
      <c r="X7004" t="s">
        <v>39</v>
      </c>
      <c r="Y7004" t="s">
        <v>175</v>
      </c>
      <c r="Z7004" t="s">
        <v>54</v>
      </c>
    </row>
    <row r="7005" spans="1:26" x14ac:dyDescent="0.25">
      <c r="A7005">
        <v>4</v>
      </c>
      <c r="B7005" t="s">
        <v>43</v>
      </c>
      <c r="C7005">
        <v>6</v>
      </c>
      <c r="D7005" t="s">
        <v>26</v>
      </c>
      <c r="E7005" t="s">
        <v>99</v>
      </c>
      <c r="F7005" t="s">
        <v>13</v>
      </c>
      <c r="G7005" t="s">
        <v>5228</v>
      </c>
      <c r="H7005" s="1">
        <v>0.2</v>
      </c>
      <c r="I7005">
        <v>1</v>
      </c>
      <c r="J7005" s="3">
        <v>42661</v>
      </c>
      <c r="K7005" t="s">
        <v>6423</v>
      </c>
      <c r="L7005" t="s">
        <v>102</v>
      </c>
      <c r="M7005">
        <v>19134</v>
      </c>
      <c r="N7005">
        <v>1623</v>
      </c>
      <c r="O7005" t="s">
        <v>1073</v>
      </c>
      <c r="P7005" s="4">
        <v>20</v>
      </c>
      <c r="Q7005" s="4">
        <v>6</v>
      </c>
      <c r="R7005" t="s">
        <v>104</v>
      </c>
      <c r="T7005" s="2">
        <v>19.690000000000001</v>
      </c>
      <c r="U7005" s="4">
        <v>53</v>
      </c>
      <c r="V7005" t="s">
        <v>33</v>
      </c>
      <c r="W7005" s="3">
        <v>42665</v>
      </c>
      <c r="X7005" t="s">
        <v>39</v>
      </c>
      <c r="Y7005" t="s">
        <v>105</v>
      </c>
      <c r="Z7005" t="s">
        <v>119</v>
      </c>
    </row>
    <row r="7006" spans="1:26" x14ac:dyDescent="0.25">
      <c r="A7006">
        <v>5</v>
      </c>
      <c r="B7006" t="s">
        <v>43</v>
      </c>
      <c r="C7006">
        <v>6</v>
      </c>
      <c r="D7006" t="s">
        <v>26</v>
      </c>
      <c r="E7006" t="s">
        <v>607</v>
      </c>
      <c r="F7006" t="s">
        <v>13</v>
      </c>
      <c r="G7006" t="s">
        <v>5848</v>
      </c>
      <c r="H7006" s="1">
        <v>0.2</v>
      </c>
      <c r="I7006">
        <v>1</v>
      </c>
      <c r="J7006" s="3">
        <v>43346</v>
      </c>
      <c r="K7006" t="s">
        <v>6431</v>
      </c>
      <c r="L7006" t="s">
        <v>102</v>
      </c>
      <c r="M7006">
        <v>45231</v>
      </c>
      <c r="N7006">
        <v>1654</v>
      </c>
      <c r="O7006" t="s">
        <v>3702</v>
      </c>
      <c r="P7006" s="4">
        <v>11</v>
      </c>
      <c r="Q7006" s="4">
        <v>6</v>
      </c>
      <c r="R7006" t="s">
        <v>104</v>
      </c>
      <c r="T7006" s="2">
        <v>11.22</v>
      </c>
      <c r="U7006" s="4">
        <v>31</v>
      </c>
      <c r="V7006" t="s">
        <v>33</v>
      </c>
      <c r="W7006" s="3">
        <v>43351</v>
      </c>
      <c r="X7006" t="s">
        <v>39</v>
      </c>
      <c r="Y7006" t="s">
        <v>309</v>
      </c>
      <c r="Z7006" t="s">
        <v>64</v>
      </c>
    </row>
    <row r="7007" spans="1:26" x14ac:dyDescent="0.25">
      <c r="A7007">
        <v>4</v>
      </c>
      <c r="B7007" t="s">
        <v>43</v>
      </c>
      <c r="C7007">
        <v>6</v>
      </c>
      <c r="D7007" t="s">
        <v>26</v>
      </c>
      <c r="E7007" t="s">
        <v>99</v>
      </c>
      <c r="F7007" t="s">
        <v>13</v>
      </c>
      <c r="G7007" t="s">
        <v>808</v>
      </c>
      <c r="H7007" s="1">
        <v>0.2</v>
      </c>
      <c r="I7007">
        <v>1</v>
      </c>
      <c r="J7007" s="3">
        <v>43344</v>
      </c>
      <c r="K7007" t="s">
        <v>6432</v>
      </c>
      <c r="L7007" t="s">
        <v>102</v>
      </c>
      <c r="M7007">
        <v>19140</v>
      </c>
      <c r="N7007">
        <v>1531</v>
      </c>
      <c r="O7007" t="s">
        <v>8150</v>
      </c>
      <c r="P7007" s="4">
        <v>10</v>
      </c>
      <c r="Q7007" s="4">
        <v>6</v>
      </c>
      <c r="R7007" t="s">
        <v>104</v>
      </c>
      <c r="T7007" s="2">
        <v>9.91</v>
      </c>
      <c r="U7007" s="4">
        <v>30</v>
      </c>
      <c r="V7007" t="s">
        <v>33</v>
      </c>
      <c r="W7007" s="3">
        <v>43348</v>
      </c>
      <c r="X7007" t="s">
        <v>39</v>
      </c>
      <c r="Y7007" t="s">
        <v>105</v>
      </c>
      <c r="Z7007" t="s">
        <v>64</v>
      </c>
    </row>
    <row r="7008" spans="1:26" x14ac:dyDescent="0.25">
      <c r="A7008">
        <v>4</v>
      </c>
      <c r="B7008" t="s">
        <v>43</v>
      </c>
      <c r="C7008">
        <v>6</v>
      </c>
      <c r="D7008" t="s">
        <v>26</v>
      </c>
      <c r="E7008" t="s">
        <v>99</v>
      </c>
      <c r="F7008" t="s">
        <v>13</v>
      </c>
      <c r="G7008" t="s">
        <v>5228</v>
      </c>
      <c r="H7008" s="1">
        <v>0.2</v>
      </c>
      <c r="I7008">
        <v>1</v>
      </c>
      <c r="J7008" s="3">
        <v>42661</v>
      </c>
      <c r="K7008" t="s">
        <v>6423</v>
      </c>
      <c r="L7008" t="s">
        <v>102</v>
      </c>
      <c r="M7008">
        <v>19134</v>
      </c>
      <c r="N7008">
        <v>557</v>
      </c>
      <c r="O7008" t="s">
        <v>142</v>
      </c>
      <c r="P7008" s="4">
        <v>-35</v>
      </c>
      <c r="Q7008" s="4">
        <v>6</v>
      </c>
      <c r="R7008" t="s">
        <v>104</v>
      </c>
      <c r="T7008" s="2">
        <v>-35.049999999999997</v>
      </c>
      <c r="U7008" s="4">
        <v>187</v>
      </c>
      <c r="V7008" t="s">
        <v>33</v>
      </c>
      <c r="W7008" s="3">
        <v>42665</v>
      </c>
      <c r="X7008" t="s">
        <v>39</v>
      </c>
      <c r="Y7008" t="s">
        <v>105</v>
      </c>
      <c r="Z7008" t="s">
        <v>42</v>
      </c>
    </row>
    <row r="7009" spans="1:26" x14ac:dyDescent="0.25">
      <c r="A7009">
        <v>4</v>
      </c>
      <c r="B7009" t="s">
        <v>43</v>
      </c>
      <c r="C7009">
        <v>6</v>
      </c>
      <c r="D7009" t="s">
        <v>26</v>
      </c>
      <c r="E7009" t="s">
        <v>99</v>
      </c>
      <c r="F7009" t="s">
        <v>13</v>
      </c>
      <c r="G7009" t="s">
        <v>5393</v>
      </c>
      <c r="H7009" s="1">
        <v>0.2</v>
      </c>
      <c r="I7009">
        <v>1</v>
      </c>
      <c r="J7009" s="3">
        <v>42642</v>
      </c>
      <c r="K7009" t="s">
        <v>5643</v>
      </c>
      <c r="L7009" t="s">
        <v>102</v>
      </c>
      <c r="M7009">
        <v>19134</v>
      </c>
      <c r="N7009">
        <v>1558</v>
      </c>
      <c r="O7009" t="s">
        <v>1053</v>
      </c>
      <c r="P7009" s="4">
        <v>-338</v>
      </c>
      <c r="Q7009" s="4">
        <v>6</v>
      </c>
      <c r="R7009" t="s">
        <v>104</v>
      </c>
      <c r="T7009" s="2">
        <v>-337.81</v>
      </c>
      <c r="U7009" s="4">
        <v>1802</v>
      </c>
      <c r="V7009" t="s">
        <v>33</v>
      </c>
      <c r="W7009" s="3">
        <v>42646</v>
      </c>
      <c r="X7009" t="s">
        <v>39</v>
      </c>
      <c r="Y7009" t="s">
        <v>105</v>
      </c>
      <c r="Z7009" t="s">
        <v>42</v>
      </c>
    </row>
    <row r="7010" spans="1:26" x14ac:dyDescent="0.25">
      <c r="A7010">
        <v>4</v>
      </c>
      <c r="B7010" t="s">
        <v>43</v>
      </c>
      <c r="C7010">
        <v>6</v>
      </c>
      <c r="D7010" t="s">
        <v>26</v>
      </c>
      <c r="E7010" t="s">
        <v>305</v>
      </c>
      <c r="F7010" t="s">
        <v>13</v>
      </c>
      <c r="G7010" t="s">
        <v>5295</v>
      </c>
      <c r="H7010" s="1">
        <v>0.2</v>
      </c>
      <c r="I7010">
        <v>1</v>
      </c>
      <c r="J7010" s="3">
        <v>43795</v>
      </c>
      <c r="K7010" t="s">
        <v>6403</v>
      </c>
      <c r="L7010" t="s">
        <v>102</v>
      </c>
      <c r="M7010">
        <v>43229</v>
      </c>
      <c r="N7010">
        <v>663</v>
      </c>
      <c r="O7010" t="s">
        <v>1186</v>
      </c>
      <c r="P7010" s="4">
        <v>24</v>
      </c>
      <c r="Q7010" s="4">
        <v>7</v>
      </c>
      <c r="R7010" t="s">
        <v>104</v>
      </c>
      <c r="T7010" s="2">
        <v>23.98</v>
      </c>
      <c r="U7010" s="4">
        <v>213</v>
      </c>
      <c r="V7010" t="s">
        <v>33</v>
      </c>
      <c r="W7010" s="3">
        <v>43799</v>
      </c>
      <c r="X7010" t="s">
        <v>39</v>
      </c>
      <c r="Y7010" t="s">
        <v>309</v>
      </c>
      <c r="Z7010" t="s">
        <v>56</v>
      </c>
    </row>
    <row r="7011" spans="1:26" x14ac:dyDescent="0.25">
      <c r="A7011">
        <v>5</v>
      </c>
      <c r="B7011" t="s">
        <v>43</v>
      </c>
      <c r="C7011">
        <v>6</v>
      </c>
      <c r="D7011" t="s">
        <v>26</v>
      </c>
      <c r="E7011" t="s">
        <v>667</v>
      </c>
      <c r="F7011" t="s">
        <v>13</v>
      </c>
      <c r="G7011" t="s">
        <v>5417</v>
      </c>
      <c r="H7011" s="1">
        <v>0.2</v>
      </c>
      <c r="I7011">
        <v>1</v>
      </c>
      <c r="J7011" s="3">
        <v>43787</v>
      </c>
      <c r="K7011" t="s">
        <v>6433</v>
      </c>
      <c r="L7011" t="s">
        <v>102</v>
      </c>
      <c r="M7011">
        <v>44107</v>
      </c>
      <c r="N7011">
        <v>325</v>
      </c>
      <c r="O7011" t="s">
        <v>3118</v>
      </c>
      <c r="P7011" s="4">
        <v>8</v>
      </c>
      <c r="Q7011" s="4">
        <v>7</v>
      </c>
      <c r="R7011" t="s">
        <v>104</v>
      </c>
      <c r="T7011" s="2">
        <v>7.77</v>
      </c>
      <c r="U7011" s="4">
        <v>39</v>
      </c>
      <c r="V7011" t="s">
        <v>33</v>
      </c>
      <c r="W7011" s="3">
        <v>43792</v>
      </c>
      <c r="X7011" t="s">
        <v>39</v>
      </c>
      <c r="Y7011" t="s">
        <v>309</v>
      </c>
      <c r="Z7011" t="s">
        <v>49</v>
      </c>
    </row>
    <row r="7012" spans="1:26" x14ac:dyDescent="0.25">
      <c r="A7012">
        <v>6</v>
      </c>
      <c r="B7012" t="s">
        <v>10</v>
      </c>
      <c r="C7012">
        <v>6</v>
      </c>
      <c r="D7012" t="s">
        <v>26</v>
      </c>
      <c r="E7012" t="s">
        <v>99</v>
      </c>
      <c r="F7012" t="s">
        <v>13</v>
      </c>
      <c r="G7012" t="s">
        <v>5443</v>
      </c>
      <c r="H7012" s="1">
        <v>0.2</v>
      </c>
      <c r="I7012">
        <v>1</v>
      </c>
      <c r="J7012" s="3">
        <v>43757</v>
      </c>
      <c r="K7012" t="s">
        <v>6422</v>
      </c>
      <c r="L7012" t="s">
        <v>102</v>
      </c>
      <c r="M7012">
        <v>19120</v>
      </c>
      <c r="N7012">
        <v>350</v>
      </c>
      <c r="O7012" t="s">
        <v>4106</v>
      </c>
      <c r="P7012" s="4">
        <v>9</v>
      </c>
      <c r="Q7012" s="4">
        <v>7</v>
      </c>
      <c r="R7012" t="s">
        <v>104</v>
      </c>
      <c r="T7012" s="2">
        <v>9.24</v>
      </c>
      <c r="U7012" s="4">
        <v>123</v>
      </c>
      <c r="V7012" t="s">
        <v>33</v>
      </c>
      <c r="W7012" s="3">
        <v>43763</v>
      </c>
      <c r="X7012" t="s">
        <v>39</v>
      </c>
      <c r="Y7012" t="s">
        <v>105</v>
      </c>
      <c r="Z7012" t="s">
        <v>49</v>
      </c>
    </row>
    <row r="7013" spans="1:26" x14ac:dyDescent="0.25">
      <c r="A7013">
        <v>4</v>
      </c>
      <c r="B7013" t="s">
        <v>43</v>
      </c>
      <c r="C7013">
        <v>6</v>
      </c>
      <c r="D7013" t="s">
        <v>26</v>
      </c>
      <c r="E7013" t="s">
        <v>99</v>
      </c>
      <c r="F7013" t="s">
        <v>13</v>
      </c>
      <c r="G7013" t="s">
        <v>5425</v>
      </c>
      <c r="H7013" s="1">
        <v>0.2</v>
      </c>
      <c r="I7013">
        <v>1</v>
      </c>
      <c r="J7013" s="3">
        <v>43817</v>
      </c>
      <c r="K7013" t="s">
        <v>6434</v>
      </c>
      <c r="L7013" t="s">
        <v>102</v>
      </c>
      <c r="M7013">
        <v>19134</v>
      </c>
      <c r="N7013">
        <v>245</v>
      </c>
      <c r="O7013" t="s">
        <v>3837</v>
      </c>
      <c r="P7013" s="4">
        <v>2</v>
      </c>
      <c r="Q7013" s="4">
        <v>7</v>
      </c>
      <c r="R7013" t="s">
        <v>104</v>
      </c>
      <c r="T7013" s="2">
        <v>2.34</v>
      </c>
      <c r="U7013" s="4">
        <v>19</v>
      </c>
      <c r="V7013" t="s">
        <v>33</v>
      </c>
      <c r="W7013" s="3">
        <v>43821</v>
      </c>
      <c r="X7013" t="s">
        <v>39</v>
      </c>
      <c r="Y7013" t="s">
        <v>105</v>
      </c>
      <c r="Z7013" t="s">
        <v>49</v>
      </c>
    </row>
    <row r="7014" spans="1:26" x14ac:dyDescent="0.25">
      <c r="A7014">
        <v>6</v>
      </c>
      <c r="B7014" t="s">
        <v>10</v>
      </c>
      <c r="C7014">
        <v>6</v>
      </c>
      <c r="D7014" t="s">
        <v>26</v>
      </c>
      <c r="E7014" t="s">
        <v>2332</v>
      </c>
      <c r="F7014" t="s">
        <v>13</v>
      </c>
      <c r="G7014" t="s">
        <v>5778</v>
      </c>
      <c r="H7014" s="1">
        <v>0.2</v>
      </c>
      <c r="I7014">
        <v>1</v>
      </c>
      <c r="J7014" s="3">
        <v>43440</v>
      </c>
      <c r="K7014" t="s">
        <v>6435</v>
      </c>
      <c r="L7014" t="s">
        <v>102</v>
      </c>
      <c r="M7014">
        <v>11550</v>
      </c>
      <c r="N7014">
        <v>895</v>
      </c>
      <c r="O7014" t="s">
        <v>2933</v>
      </c>
      <c r="P7014" s="4">
        <v>315</v>
      </c>
      <c r="Q7014" s="4">
        <v>7</v>
      </c>
      <c r="R7014" t="s">
        <v>104</v>
      </c>
      <c r="T7014" s="2">
        <v>314.83999999999997</v>
      </c>
      <c r="U7014" s="4">
        <v>969</v>
      </c>
      <c r="V7014" t="s">
        <v>33</v>
      </c>
      <c r="W7014" s="3">
        <v>43446</v>
      </c>
      <c r="X7014" t="s">
        <v>39</v>
      </c>
      <c r="Y7014" t="s">
        <v>175</v>
      </c>
      <c r="Z7014" t="s">
        <v>54</v>
      </c>
    </row>
    <row r="7015" spans="1:26" x14ac:dyDescent="0.25">
      <c r="A7015">
        <v>5</v>
      </c>
      <c r="B7015" t="s">
        <v>43</v>
      </c>
      <c r="C7015">
        <v>6</v>
      </c>
      <c r="D7015" t="s">
        <v>26</v>
      </c>
      <c r="E7015" t="s">
        <v>2422</v>
      </c>
      <c r="F7015" t="s">
        <v>13</v>
      </c>
      <c r="G7015" t="s">
        <v>5331</v>
      </c>
      <c r="H7015" s="1">
        <v>0.2</v>
      </c>
      <c r="I7015">
        <v>1</v>
      </c>
      <c r="J7015" s="3">
        <v>42841</v>
      </c>
      <c r="K7015" t="s">
        <v>6386</v>
      </c>
      <c r="L7015" t="s">
        <v>102</v>
      </c>
      <c r="M7015">
        <v>43615</v>
      </c>
      <c r="N7015">
        <v>1527</v>
      </c>
      <c r="O7015" t="s">
        <v>4665</v>
      </c>
      <c r="P7015" s="4">
        <v>-2</v>
      </c>
      <c r="Q7015" s="4">
        <v>7</v>
      </c>
      <c r="R7015" t="s">
        <v>104</v>
      </c>
      <c r="T7015" s="2">
        <v>-2.21</v>
      </c>
      <c r="U7015" s="4">
        <v>10</v>
      </c>
      <c r="V7015" t="s">
        <v>33</v>
      </c>
      <c r="W7015" s="3">
        <v>42846</v>
      </c>
      <c r="X7015" t="s">
        <v>39</v>
      </c>
      <c r="Y7015" t="s">
        <v>309</v>
      </c>
      <c r="Z7015" t="s">
        <v>176</v>
      </c>
    </row>
    <row r="7016" spans="1:26" x14ac:dyDescent="0.25">
      <c r="A7016">
        <v>5</v>
      </c>
      <c r="B7016" t="s">
        <v>43</v>
      </c>
      <c r="C7016">
        <v>6</v>
      </c>
      <c r="D7016" t="s">
        <v>26</v>
      </c>
      <c r="E7016" t="s">
        <v>99</v>
      </c>
      <c r="F7016" t="s">
        <v>13</v>
      </c>
      <c r="G7016" t="s">
        <v>5251</v>
      </c>
      <c r="H7016" s="1">
        <v>0.2</v>
      </c>
      <c r="I7016">
        <v>1</v>
      </c>
      <c r="J7016" s="3">
        <v>43341</v>
      </c>
      <c r="K7016" t="s">
        <v>5653</v>
      </c>
      <c r="L7016" t="s">
        <v>102</v>
      </c>
      <c r="M7016">
        <v>19120</v>
      </c>
      <c r="N7016">
        <v>1353</v>
      </c>
      <c r="O7016" t="s">
        <v>4227</v>
      </c>
      <c r="P7016" s="4">
        <v>-2</v>
      </c>
      <c r="Q7016" s="4">
        <v>7</v>
      </c>
      <c r="R7016" t="s">
        <v>104</v>
      </c>
      <c r="T7016" s="2">
        <v>-2.38</v>
      </c>
      <c r="U7016" s="4">
        <v>11</v>
      </c>
      <c r="V7016" t="s">
        <v>33</v>
      </c>
      <c r="W7016" s="3">
        <v>43346</v>
      </c>
      <c r="X7016" t="s">
        <v>39</v>
      </c>
      <c r="Y7016" t="s">
        <v>105</v>
      </c>
      <c r="Z7016" t="s">
        <v>176</v>
      </c>
    </row>
    <row r="7017" spans="1:26" x14ac:dyDescent="0.25">
      <c r="A7017">
        <v>4</v>
      </c>
      <c r="B7017" t="s">
        <v>43</v>
      </c>
      <c r="C7017">
        <v>6</v>
      </c>
      <c r="D7017" t="s">
        <v>26</v>
      </c>
      <c r="E7017" t="s">
        <v>99</v>
      </c>
      <c r="F7017" t="s">
        <v>13</v>
      </c>
      <c r="G7017" t="s">
        <v>808</v>
      </c>
      <c r="H7017" s="1">
        <v>0.2</v>
      </c>
      <c r="I7017">
        <v>1</v>
      </c>
      <c r="J7017" s="3">
        <v>43344</v>
      </c>
      <c r="K7017" t="s">
        <v>6432</v>
      </c>
      <c r="L7017" t="s">
        <v>102</v>
      </c>
      <c r="M7017">
        <v>19140</v>
      </c>
      <c r="N7017">
        <v>1507</v>
      </c>
      <c r="O7017" t="s">
        <v>346</v>
      </c>
      <c r="P7017" s="4">
        <v>5</v>
      </c>
      <c r="Q7017" s="4">
        <v>7</v>
      </c>
      <c r="R7017" t="s">
        <v>104</v>
      </c>
      <c r="T7017" s="2">
        <v>5.42</v>
      </c>
      <c r="U7017" s="4">
        <v>17</v>
      </c>
      <c r="V7017" t="s">
        <v>33</v>
      </c>
      <c r="W7017" s="3">
        <v>43348</v>
      </c>
      <c r="X7017" t="s">
        <v>39</v>
      </c>
      <c r="Y7017" t="s">
        <v>105</v>
      </c>
      <c r="Z7017" t="s">
        <v>176</v>
      </c>
    </row>
    <row r="7018" spans="1:26" x14ac:dyDescent="0.25">
      <c r="A7018">
        <v>5</v>
      </c>
      <c r="B7018" t="s">
        <v>43</v>
      </c>
      <c r="C7018">
        <v>6</v>
      </c>
      <c r="D7018" t="s">
        <v>26</v>
      </c>
      <c r="E7018" t="s">
        <v>1595</v>
      </c>
      <c r="F7018" t="s">
        <v>13</v>
      </c>
      <c r="G7018" t="s">
        <v>5732</v>
      </c>
      <c r="H7018" s="1">
        <v>0.2</v>
      </c>
      <c r="I7018">
        <v>1</v>
      </c>
      <c r="J7018" s="3">
        <v>43793</v>
      </c>
      <c r="K7018" t="s">
        <v>6436</v>
      </c>
      <c r="L7018" t="s">
        <v>102</v>
      </c>
      <c r="M7018">
        <v>17602</v>
      </c>
      <c r="N7018">
        <v>1712</v>
      </c>
      <c r="O7018" t="s">
        <v>4492</v>
      </c>
      <c r="P7018" s="4">
        <v>83</v>
      </c>
      <c r="Q7018" s="4">
        <v>7</v>
      </c>
      <c r="R7018" t="s">
        <v>104</v>
      </c>
      <c r="T7018" s="2">
        <v>83.21</v>
      </c>
      <c r="U7018" s="4">
        <v>230</v>
      </c>
      <c r="V7018" t="s">
        <v>33</v>
      </c>
      <c r="W7018" s="3">
        <v>43798</v>
      </c>
      <c r="X7018" t="s">
        <v>39</v>
      </c>
      <c r="Y7018" t="s">
        <v>105</v>
      </c>
      <c r="Z7018" t="s">
        <v>64</v>
      </c>
    </row>
    <row r="7019" spans="1:26" x14ac:dyDescent="0.25">
      <c r="A7019">
        <v>4</v>
      </c>
      <c r="B7019" t="s">
        <v>43</v>
      </c>
      <c r="C7019">
        <v>6</v>
      </c>
      <c r="D7019" t="s">
        <v>26</v>
      </c>
      <c r="E7019" t="s">
        <v>171</v>
      </c>
      <c r="F7019" t="s">
        <v>13</v>
      </c>
      <c r="G7019" t="s">
        <v>5561</v>
      </c>
      <c r="H7019" s="1">
        <v>0.2</v>
      </c>
      <c r="I7019">
        <v>1</v>
      </c>
      <c r="J7019" s="3">
        <v>43710</v>
      </c>
      <c r="K7019" t="s">
        <v>5573</v>
      </c>
      <c r="L7019" t="s">
        <v>102</v>
      </c>
      <c r="M7019">
        <v>10009</v>
      </c>
      <c r="N7019">
        <v>68</v>
      </c>
      <c r="O7019" t="s">
        <v>8239</v>
      </c>
      <c r="P7019" s="4">
        <v>9</v>
      </c>
      <c r="Q7019" s="4">
        <v>8</v>
      </c>
      <c r="R7019" t="s">
        <v>104</v>
      </c>
      <c r="T7019" s="2">
        <v>8.92</v>
      </c>
      <c r="U7019" s="4">
        <v>26</v>
      </c>
      <c r="V7019" t="s">
        <v>33</v>
      </c>
      <c r="W7019" s="3">
        <v>43714</v>
      </c>
      <c r="X7019" t="s">
        <v>39</v>
      </c>
      <c r="Y7019" t="s">
        <v>175</v>
      </c>
      <c r="Z7019" t="s">
        <v>54</v>
      </c>
    </row>
    <row r="7020" spans="1:26" x14ac:dyDescent="0.25">
      <c r="A7020">
        <v>5</v>
      </c>
      <c r="B7020" t="s">
        <v>43</v>
      </c>
      <c r="C7020">
        <v>6</v>
      </c>
      <c r="D7020" t="s">
        <v>26</v>
      </c>
      <c r="E7020" t="s">
        <v>171</v>
      </c>
      <c r="F7020" t="s">
        <v>13</v>
      </c>
      <c r="G7020" t="s">
        <v>5274</v>
      </c>
      <c r="H7020" s="1">
        <v>0.2</v>
      </c>
      <c r="I7020">
        <v>1</v>
      </c>
      <c r="J7020" s="3">
        <v>43338</v>
      </c>
      <c r="K7020" t="s">
        <v>6437</v>
      </c>
      <c r="L7020" t="s">
        <v>102</v>
      </c>
      <c r="M7020">
        <v>10024</v>
      </c>
      <c r="N7020">
        <v>513</v>
      </c>
      <c r="O7020" t="s">
        <v>2851</v>
      </c>
      <c r="P7020" s="4">
        <v>46</v>
      </c>
      <c r="Q7020" s="4">
        <v>8</v>
      </c>
      <c r="R7020" t="s">
        <v>104</v>
      </c>
      <c r="T7020" s="2">
        <v>45.84</v>
      </c>
      <c r="U7020" s="4">
        <v>147</v>
      </c>
      <c r="V7020" t="s">
        <v>33</v>
      </c>
      <c r="W7020" s="3">
        <v>43343</v>
      </c>
      <c r="X7020" t="s">
        <v>39</v>
      </c>
      <c r="Y7020" t="s">
        <v>175</v>
      </c>
      <c r="Z7020" t="s">
        <v>54</v>
      </c>
    </row>
    <row r="7021" spans="1:26" x14ac:dyDescent="0.25">
      <c r="A7021">
        <v>6</v>
      </c>
      <c r="B7021" t="s">
        <v>10</v>
      </c>
      <c r="C7021">
        <v>6</v>
      </c>
      <c r="D7021" t="s">
        <v>26</v>
      </c>
      <c r="E7021" t="s">
        <v>99</v>
      </c>
      <c r="F7021" t="s">
        <v>13</v>
      </c>
      <c r="G7021" t="s">
        <v>536</v>
      </c>
      <c r="H7021" s="1">
        <v>0.2</v>
      </c>
      <c r="I7021">
        <v>1</v>
      </c>
      <c r="J7021" s="3">
        <v>43432</v>
      </c>
      <c r="K7021" t="s">
        <v>5641</v>
      </c>
      <c r="L7021" t="s">
        <v>102</v>
      </c>
      <c r="M7021">
        <v>19140</v>
      </c>
      <c r="N7021">
        <v>1578</v>
      </c>
      <c r="O7021" t="s">
        <v>4042</v>
      </c>
      <c r="P7021" s="4">
        <v>3</v>
      </c>
      <c r="Q7021" s="4">
        <v>8</v>
      </c>
      <c r="R7021" t="s">
        <v>104</v>
      </c>
      <c r="T7021" s="2">
        <v>2.69</v>
      </c>
      <c r="U7021" s="4">
        <v>13</v>
      </c>
      <c r="V7021" t="s">
        <v>33</v>
      </c>
      <c r="W7021" s="3">
        <v>43438</v>
      </c>
      <c r="X7021" t="s">
        <v>39</v>
      </c>
      <c r="Y7021" t="s">
        <v>105</v>
      </c>
      <c r="Z7021" t="s">
        <v>176</v>
      </c>
    </row>
    <row r="7022" spans="1:26" x14ac:dyDescent="0.25">
      <c r="A7022">
        <v>5</v>
      </c>
      <c r="B7022" t="s">
        <v>43</v>
      </c>
      <c r="C7022">
        <v>6</v>
      </c>
      <c r="D7022" t="s">
        <v>26</v>
      </c>
      <c r="E7022" t="s">
        <v>305</v>
      </c>
      <c r="F7022" t="s">
        <v>13</v>
      </c>
      <c r="G7022" t="s">
        <v>5657</v>
      </c>
      <c r="H7022" s="1">
        <v>0.2</v>
      </c>
      <c r="I7022">
        <v>1</v>
      </c>
      <c r="J7022" s="3">
        <v>42432</v>
      </c>
      <c r="K7022" t="s">
        <v>5658</v>
      </c>
      <c r="L7022" t="s">
        <v>102</v>
      </c>
      <c r="M7022">
        <v>43229</v>
      </c>
      <c r="N7022">
        <v>588</v>
      </c>
      <c r="O7022" t="s">
        <v>3018</v>
      </c>
      <c r="P7022" s="4">
        <v>-10</v>
      </c>
      <c r="Q7022" s="4">
        <v>8</v>
      </c>
      <c r="R7022" t="s">
        <v>104</v>
      </c>
      <c r="T7022" s="2">
        <v>-10.050000000000001</v>
      </c>
      <c r="U7022" s="4">
        <v>45</v>
      </c>
      <c r="V7022" t="s">
        <v>33</v>
      </c>
      <c r="W7022" s="3">
        <v>42437</v>
      </c>
      <c r="X7022" t="s">
        <v>39</v>
      </c>
      <c r="Y7022" t="s">
        <v>309</v>
      </c>
      <c r="Z7022" t="s">
        <v>42</v>
      </c>
    </row>
    <row r="7023" spans="1:26" x14ac:dyDescent="0.25">
      <c r="A7023">
        <v>5</v>
      </c>
      <c r="B7023" t="s">
        <v>43</v>
      </c>
      <c r="C7023">
        <v>6</v>
      </c>
      <c r="D7023" t="s">
        <v>26</v>
      </c>
      <c r="E7023" t="s">
        <v>667</v>
      </c>
      <c r="F7023" t="s">
        <v>13</v>
      </c>
      <c r="G7023" t="s">
        <v>144</v>
      </c>
      <c r="H7023" s="1">
        <v>0.2</v>
      </c>
      <c r="I7023">
        <v>1</v>
      </c>
      <c r="J7023" s="3">
        <v>43801</v>
      </c>
      <c r="K7023" t="s">
        <v>6438</v>
      </c>
      <c r="L7023" t="s">
        <v>102</v>
      </c>
      <c r="M7023">
        <v>44107</v>
      </c>
      <c r="N7023">
        <v>1360</v>
      </c>
      <c r="O7023" t="s">
        <v>1033</v>
      </c>
      <c r="P7023" s="4">
        <v>2</v>
      </c>
      <c r="Q7023" s="4">
        <v>9</v>
      </c>
      <c r="R7023" t="s">
        <v>104</v>
      </c>
      <c r="T7023" s="2">
        <v>1.73</v>
      </c>
      <c r="U7023" s="4">
        <v>20</v>
      </c>
      <c r="V7023" t="s">
        <v>33</v>
      </c>
      <c r="W7023" s="3">
        <v>43806</v>
      </c>
      <c r="X7023" t="s">
        <v>39</v>
      </c>
      <c r="Y7023" t="s">
        <v>309</v>
      </c>
      <c r="Z7023" t="s">
        <v>49</v>
      </c>
    </row>
    <row r="7024" spans="1:26" x14ac:dyDescent="0.25">
      <c r="A7024">
        <v>5</v>
      </c>
      <c r="B7024" t="s">
        <v>43</v>
      </c>
      <c r="C7024">
        <v>6</v>
      </c>
      <c r="D7024" t="s">
        <v>26</v>
      </c>
      <c r="E7024" t="s">
        <v>700</v>
      </c>
      <c r="F7024" t="s">
        <v>13</v>
      </c>
      <c r="G7024" t="s">
        <v>1320</v>
      </c>
      <c r="H7024" s="1">
        <v>0.2</v>
      </c>
      <c r="I7024">
        <v>1</v>
      </c>
      <c r="J7024" s="3">
        <v>42527</v>
      </c>
      <c r="K7024" t="s">
        <v>5650</v>
      </c>
      <c r="L7024" t="s">
        <v>102</v>
      </c>
      <c r="M7024">
        <v>11561</v>
      </c>
      <c r="N7024">
        <v>1634</v>
      </c>
      <c r="O7024" t="s">
        <v>826</v>
      </c>
      <c r="P7024" s="4">
        <v>50</v>
      </c>
      <c r="Q7024" s="4">
        <v>9</v>
      </c>
      <c r="R7024" t="s">
        <v>104</v>
      </c>
      <c r="T7024" s="2">
        <v>50.47</v>
      </c>
      <c r="U7024" s="4">
        <v>150</v>
      </c>
      <c r="V7024" t="s">
        <v>33</v>
      </c>
      <c r="W7024" s="3">
        <v>42532</v>
      </c>
      <c r="X7024" t="s">
        <v>39</v>
      </c>
      <c r="Y7024" t="s">
        <v>175</v>
      </c>
      <c r="Z7024" t="s">
        <v>54</v>
      </c>
    </row>
    <row r="7025" spans="1:26" x14ac:dyDescent="0.25">
      <c r="A7025">
        <v>4</v>
      </c>
      <c r="B7025" t="s">
        <v>43</v>
      </c>
      <c r="C7025">
        <v>6</v>
      </c>
      <c r="D7025" t="s">
        <v>26</v>
      </c>
      <c r="E7025" t="s">
        <v>99</v>
      </c>
      <c r="F7025" t="s">
        <v>13</v>
      </c>
      <c r="G7025" t="s">
        <v>5393</v>
      </c>
      <c r="H7025" s="1">
        <v>0.2</v>
      </c>
      <c r="I7025">
        <v>1</v>
      </c>
      <c r="J7025" s="3">
        <v>42642</v>
      </c>
      <c r="K7025" t="s">
        <v>5643</v>
      </c>
      <c r="L7025" t="s">
        <v>102</v>
      </c>
      <c r="M7025">
        <v>19134</v>
      </c>
      <c r="N7025">
        <v>1265</v>
      </c>
      <c r="O7025" t="s">
        <v>6039</v>
      </c>
      <c r="P7025" s="4">
        <v>18</v>
      </c>
      <c r="Q7025" s="4">
        <v>11</v>
      </c>
      <c r="R7025" t="s">
        <v>104</v>
      </c>
      <c r="T7025" s="2">
        <v>18.02</v>
      </c>
      <c r="U7025" s="4">
        <v>55</v>
      </c>
      <c r="V7025" t="s">
        <v>33</v>
      </c>
      <c r="W7025" s="3">
        <v>42646</v>
      </c>
      <c r="X7025" t="s">
        <v>39</v>
      </c>
      <c r="Y7025" t="s">
        <v>105</v>
      </c>
      <c r="Z7025" t="s">
        <v>35</v>
      </c>
    </row>
    <row r="7026" spans="1:26" x14ac:dyDescent="0.25">
      <c r="A7026">
        <v>6</v>
      </c>
      <c r="B7026" t="s">
        <v>10</v>
      </c>
      <c r="C7026">
        <v>6</v>
      </c>
      <c r="D7026" t="s">
        <v>26</v>
      </c>
      <c r="E7026" t="s">
        <v>2332</v>
      </c>
      <c r="F7026" t="s">
        <v>13</v>
      </c>
      <c r="G7026" t="s">
        <v>5778</v>
      </c>
      <c r="H7026" s="1">
        <v>0.2</v>
      </c>
      <c r="I7026">
        <v>1</v>
      </c>
      <c r="J7026" s="3">
        <v>43440</v>
      </c>
      <c r="K7026" t="s">
        <v>6435</v>
      </c>
      <c r="L7026" t="s">
        <v>102</v>
      </c>
      <c r="M7026">
        <v>11550</v>
      </c>
      <c r="N7026">
        <v>1581</v>
      </c>
      <c r="O7026" t="s">
        <v>268</v>
      </c>
      <c r="P7026" s="4">
        <v>78</v>
      </c>
      <c r="Q7026" s="4">
        <v>13</v>
      </c>
      <c r="R7026" t="s">
        <v>104</v>
      </c>
      <c r="T7026" s="2">
        <v>77.819999999999993</v>
      </c>
      <c r="U7026" s="4">
        <v>222</v>
      </c>
      <c r="V7026" t="s">
        <v>33</v>
      </c>
      <c r="W7026" s="3">
        <v>43446</v>
      </c>
      <c r="X7026" t="s">
        <v>39</v>
      </c>
      <c r="Y7026" t="s">
        <v>175</v>
      </c>
      <c r="Z7026" t="s">
        <v>54</v>
      </c>
    </row>
    <row r="7027" spans="1:26" x14ac:dyDescent="0.25">
      <c r="A7027">
        <v>7</v>
      </c>
      <c r="B7027" t="s">
        <v>25</v>
      </c>
      <c r="C7027">
        <v>6</v>
      </c>
      <c r="D7027" t="s">
        <v>26</v>
      </c>
      <c r="E7027" t="s">
        <v>99</v>
      </c>
      <c r="F7027" t="s">
        <v>13</v>
      </c>
      <c r="G7027" t="s">
        <v>5520</v>
      </c>
      <c r="H7027" s="1">
        <v>0.7</v>
      </c>
      <c r="I7027">
        <v>1</v>
      </c>
      <c r="J7027" s="3">
        <v>42985</v>
      </c>
      <c r="K7027" t="s">
        <v>6439</v>
      </c>
      <c r="L7027" t="s">
        <v>102</v>
      </c>
      <c r="M7027">
        <v>19134</v>
      </c>
      <c r="N7027">
        <v>723</v>
      </c>
      <c r="O7027" t="s">
        <v>354</v>
      </c>
      <c r="P7027" s="4">
        <v>-7</v>
      </c>
      <c r="Q7027" s="4">
        <v>1</v>
      </c>
      <c r="R7027" t="s">
        <v>104</v>
      </c>
      <c r="T7027" s="2">
        <v>-6.98</v>
      </c>
      <c r="U7027" s="4">
        <v>10</v>
      </c>
      <c r="V7027" t="s">
        <v>33</v>
      </c>
      <c r="W7027" s="3">
        <v>42992</v>
      </c>
      <c r="X7027" t="s">
        <v>39</v>
      </c>
      <c r="Y7027" t="s">
        <v>105</v>
      </c>
      <c r="Z7027" t="s">
        <v>54</v>
      </c>
    </row>
    <row r="7028" spans="1:26" x14ac:dyDescent="0.25">
      <c r="A7028">
        <v>7</v>
      </c>
      <c r="B7028" t="s">
        <v>25</v>
      </c>
      <c r="C7028">
        <v>6</v>
      </c>
      <c r="D7028" t="s">
        <v>26</v>
      </c>
      <c r="E7028" t="s">
        <v>99</v>
      </c>
      <c r="F7028" t="s">
        <v>13</v>
      </c>
      <c r="G7028" t="s">
        <v>1224</v>
      </c>
      <c r="H7028" s="1">
        <v>0.7</v>
      </c>
      <c r="I7028">
        <v>1</v>
      </c>
      <c r="J7028" s="3">
        <v>43736</v>
      </c>
      <c r="K7028" t="s">
        <v>6440</v>
      </c>
      <c r="L7028" t="s">
        <v>102</v>
      </c>
      <c r="M7028">
        <v>19134</v>
      </c>
      <c r="N7028">
        <v>709</v>
      </c>
      <c r="O7028" t="s">
        <v>1404</v>
      </c>
      <c r="P7028" s="4">
        <v>-2</v>
      </c>
      <c r="Q7028" s="4">
        <v>1</v>
      </c>
      <c r="R7028" t="s">
        <v>104</v>
      </c>
      <c r="T7028" s="2">
        <v>-1.86</v>
      </c>
      <c r="U7028" s="4">
        <v>3</v>
      </c>
      <c r="V7028" t="s">
        <v>33</v>
      </c>
      <c r="W7028" s="3">
        <v>43743</v>
      </c>
      <c r="X7028" t="s">
        <v>39</v>
      </c>
      <c r="Y7028" t="s">
        <v>105</v>
      </c>
      <c r="Z7028" t="s">
        <v>54</v>
      </c>
    </row>
    <row r="7029" spans="1:26" x14ac:dyDescent="0.25">
      <c r="A7029">
        <v>4</v>
      </c>
      <c r="B7029" t="s">
        <v>43</v>
      </c>
      <c r="C7029">
        <v>6</v>
      </c>
      <c r="D7029" t="s">
        <v>26</v>
      </c>
      <c r="E7029" t="s">
        <v>201</v>
      </c>
      <c r="F7029" t="s">
        <v>13</v>
      </c>
      <c r="G7029" t="s">
        <v>5304</v>
      </c>
      <c r="H7029" s="1">
        <v>0.7</v>
      </c>
      <c r="I7029">
        <v>1</v>
      </c>
      <c r="J7029" s="3">
        <v>42968</v>
      </c>
      <c r="K7029" t="s">
        <v>5625</v>
      </c>
      <c r="L7029" t="s">
        <v>102</v>
      </c>
      <c r="M7029">
        <v>45503</v>
      </c>
      <c r="N7029">
        <v>43</v>
      </c>
      <c r="O7029" t="s">
        <v>951</v>
      </c>
      <c r="P7029" s="4">
        <v>-9</v>
      </c>
      <c r="Q7029" s="4">
        <v>2</v>
      </c>
      <c r="R7029" t="s">
        <v>104</v>
      </c>
      <c r="T7029" s="2">
        <v>-8.98</v>
      </c>
      <c r="U7029" s="4">
        <v>13</v>
      </c>
      <c r="V7029" t="s">
        <v>33</v>
      </c>
      <c r="W7029" s="3">
        <v>42972</v>
      </c>
      <c r="X7029" t="s">
        <v>39</v>
      </c>
      <c r="Y7029" t="s">
        <v>309</v>
      </c>
      <c r="Z7029" t="s">
        <v>54</v>
      </c>
    </row>
    <row r="7030" spans="1:26" x14ac:dyDescent="0.25">
      <c r="A7030">
        <v>5</v>
      </c>
      <c r="B7030" t="s">
        <v>43</v>
      </c>
      <c r="C7030">
        <v>6</v>
      </c>
      <c r="D7030" t="s">
        <v>26</v>
      </c>
      <c r="E7030" t="s">
        <v>99</v>
      </c>
      <c r="F7030" t="s">
        <v>13</v>
      </c>
      <c r="G7030" t="s">
        <v>5251</v>
      </c>
      <c r="H7030" s="1">
        <v>0.7</v>
      </c>
      <c r="I7030">
        <v>1</v>
      </c>
      <c r="J7030" s="3">
        <v>43341</v>
      </c>
      <c r="K7030" t="s">
        <v>5653</v>
      </c>
      <c r="L7030" t="s">
        <v>102</v>
      </c>
      <c r="M7030">
        <v>19120</v>
      </c>
      <c r="N7030">
        <v>640</v>
      </c>
      <c r="O7030" t="s">
        <v>3761</v>
      </c>
      <c r="P7030" s="4">
        <v>-3</v>
      </c>
      <c r="Q7030" s="4">
        <v>2</v>
      </c>
      <c r="R7030" t="s">
        <v>104</v>
      </c>
      <c r="T7030" s="2">
        <v>-2.79</v>
      </c>
      <c r="U7030" s="4">
        <v>3</v>
      </c>
      <c r="V7030" t="s">
        <v>33</v>
      </c>
      <c r="W7030" s="3">
        <v>43346</v>
      </c>
      <c r="X7030" t="s">
        <v>39</v>
      </c>
      <c r="Y7030" t="s">
        <v>105</v>
      </c>
      <c r="Z7030" t="s">
        <v>54</v>
      </c>
    </row>
    <row r="7031" spans="1:26" x14ac:dyDescent="0.25">
      <c r="A7031">
        <v>4</v>
      </c>
      <c r="B7031" t="s">
        <v>43</v>
      </c>
      <c r="C7031">
        <v>6</v>
      </c>
      <c r="D7031" t="s">
        <v>26</v>
      </c>
      <c r="E7031" t="s">
        <v>99</v>
      </c>
      <c r="F7031" t="s">
        <v>13</v>
      </c>
      <c r="G7031" t="s">
        <v>692</v>
      </c>
      <c r="H7031" s="1">
        <v>0.7</v>
      </c>
      <c r="I7031">
        <v>1</v>
      </c>
      <c r="J7031" s="3">
        <v>42963</v>
      </c>
      <c r="K7031" t="s">
        <v>5632</v>
      </c>
      <c r="L7031" t="s">
        <v>102</v>
      </c>
      <c r="M7031">
        <v>19134</v>
      </c>
      <c r="N7031">
        <v>237</v>
      </c>
      <c r="O7031" t="s">
        <v>8156</v>
      </c>
      <c r="P7031" s="4">
        <v>-2</v>
      </c>
      <c r="Q7031" s="4">
        <v>2</v>
      </c>
      <c r="R7031" t="s">
        <v>104</v>
      </c>
      <c r="T7031" s="2">
        <v>-1.91</v>
      </c>
      <c r="U7031" s="4">
        <v>3</v>
      </c>
      <c r="V7031" t="s">
        <v>33</v>
      </c>
      <c r="W7031" s="3">
        <v>42967</v>
      </c>
      <c r="X7031" t="s">
        <v>39</v>
      </c>
      <c r="Y7031" t="s">
        <v>105</v>
      </c>
      <c r="Z7031" t="s">
        <v>54</v>
      </c>
    </row>
    <row r="7032" spans="1:26" x14ac:dyDescent="0.25">
      <c r="A7032">
        <v>6</v>
      </c>
      <c r="B7032" t="s">
        <v>10</v>
      </c>
      <c r="C7032">
        <v>6</v>
      </c>
      <c r="D7032" t="s">
        <v>26</v>
      </c>
      <c r="E7032" t="s">
        <v>99</v>
      </c>
      <c r="F7032" t="s">
        <v>13</v>
      </c>
      <c r="G7032" t="s">
        <v>536</v>
      </c>
      <c r="H7032" s="1">
        <v>0.7</v>
      </c>
      <c r="I7032">
        <v>1</v>
      </c>
      <c r="J7032" s="3">
        <v>43432</v>
      </c>
      <c r="K7032" t="s">
        <v>5641</v>
      </c>
      <c r="L7032" t="s">
        <v>102</v>
      </c>
      <c r="M7032">
        <v>19140</v>
      </c>
      <c r="N7032">
        <v>697</v>
      </c>
      <c r="O7032" t="s">
        <v>4242</v>
      </c>
      <c r="P7032" s="4">
        <v>-5</v>
      </c>
      <c r="Q7032" s="4">
        <v>2</v>
      </c>
      <c r="R7032" t="s">
        <v>104</v>
      </c>
      <c r="T7032" s="2">
        <v>-5.05</v>
      </c>
      <c r="U7032" s="4">
        <v>7</v>
      </c>
      <c r="V7032" t="s">
        <v>33</v>
      </c>
      <c r="W7032" s="3">
        <v>43438</v>
      </c>
      <c r="X7032" t="s">
        <v>39</v>
      </c>
      <c r="Y7032" t="s">
        <v>105</v>
      </c>
      <c r="Z7032" t="s">
        <v>54</v>
      </c>
    </row>
    <row r="7033" spans="1:26" x14ac:dyDescent="0.25">
      <c r="A7033">
        <v>6</v>
      </c>
      <c r="B7033" t="s">
        <v>10</v>
      </c>
      <c r="C7033">
        <v>6</v>
      </c>
      <c r="D7033" t="s">
        <v>26</v>
      </c>
      <c r="E7033" t="s">
        <v>99</v>
      </c>
      <c r="F7033" t="s">
        <v>13</v>
      </c>
      <c r="G7033" t="s">
        <v>5323</v>
      </c>
      <c r="H7033" s="1">
        <v>0.7</v>
      </c>
      <c r="I7033">
        <v>1</v>
      </c>
      <c r="J7033" s="3">
        <v>43589</v>
      </c>
      <c r="K7033" t="s">
        <v>6441</v>
      </c>
      <c r="L7033" t="s">
        <v>102</v>
      </c>
      <c r="M7033">
        <v>19140</v>
      </c>
      <c r="N7033">
        <v>336</v>
      </c>
      <c r="O7033" t="s">
        <v>8275</v>
      </c>
      <c r="P7033" s="4">
        <v>-2</v>
      </c>
      <c r="Q7033" s="4">
        <v>2</v>
      </c>
      <c r="R7033" t="s">
        <v>104</v>
      </c>
      <c r="T7033" s="2">
        <v>-1.54</v>
      </c>
      <c r="U7033" s="4">
        <v>2</v>
      </c>
      <c r="V7033" t="s">
        <v>33</v>
      </c>
      <c r="W7033" s="3">
        <v>43595</v>
      </c>
      <c r="X7033" t="s">
        <v>39</v>
      </c>
      <c r="Y7033" t="s">
        <v>105</v>
      </c>
      <c r="Z7033" t="s">
        <v>54</v>
      </c>
    </row>
    <row r="7034" spans="1:26" x14ac:dyDescent="0.25">
      <c r="A7034">
        <v>7</v>
      </c>
      <c r="B7034" t="s">
        <v>25</v>
      </c>
      <c r="C7034">
        <v>6</v>
      </c>
      <c r="D7034" t="s">
        <v>26</v>
      </c>
      <c r="E7034" t="s">
        <v>99</v>
      </c>
      <c r="F7034" t="s">
        <v>13</v>
      </c>
      <c r="G7034" t="s">
        <v>5941</v>
      </c>
      <c r="H7034" s="1">
        <v>0.7</v>
      </c>
      <c r="I7034">
        <v>1</v>
      </c>
      <c r="J7034" s="3">
        <v>42876</v>
      </c>
      <c r="K7034" t="s">
        <v>6442</v>
      </c>
      <c r="L7034" t="s">
        <v>102</v>
      </c>
      <c r="M7034">
        <v>19143</v>
      </c>
      <c r="N7034">
        <v>1647</v>
      </c>
      <c r="O7034" t="s">
        <v>8228</v>
      </c>
      <c r="P7034" s="4">
        <v>-18</v>
      </c>
      <c r="Q7034" s="4">
        <v>2</v>
      </c>
      <c r="R7034" t="s">
        <v>104</v>
      </c>
      <c r="T7034" s="2">
        <v>-18.03</v>
      </c>
      <c r="U7034" s="4">
        <v>25</v>
      </c>
      <c r="V7034" t="s">
        <v>33</v>
      </c>
      <c r="W7034" s="3">
        <v>42883</v>
      </c>
      <c r="X7034" t="s">
        <v>39</v>
      </c>
      <c r="Y7034" t="s">
        <v>105</v>
      </c>
      <c r="Z7034" t="s">
        <v>54</v>
      </c>
    </row>
    <row r="7035" spans="1:26" x14ac:dyDescent="0.25">
      <c r="A7035">
        <v>5</v>
      </c>
      <c r="B7035" t="s">
        <v>43</v>
      </c>
      <c r="C7035">
        <v>6</v>
      </c>
      <c r="D7035" t="s">
        <v>26</v>
      </c>
      <c r="E7035" t="s">
        <v>305</v>
      </c>
      <c r="F7035" t="s">
        <v>13</v>
      </c>
      <c r="G7035" t="s">
        <v>196</v>
      </c>
      <c r="H7035" s="1">
        <v>0.7</v>
      </c>
      <c r="I7035">
        <v>1</v>
      </c>
      <c r="J7035" s="3">
        <v>42607</v>
      </c>
      <c r="K7035" t="s">
        <v>6443</v>
      </c>
      <c r="L7035" t="s">
        <v>102</v>
      </c>
      <c r="M7035">
        <v>43229</v>
      </c>
      <c r="N7035">
        <v>928</v>
      </c>
      <c r="O7035" t="s">
        <v>3961</v>
      </c>
      <c r="P7035" s="4">
        <v>-2</v>
      </c>
      <c r="Q7035" s="4">
        <v>3</v>
      </c>
      <c r="R7035" t="s">
        <v>104</v>
      </c>
      <c r="T7035" s="2">
        <v>-2.29</v>
      </c>
      <c r="U7035" s="4">
        <v>3</v>
      </c>
      <c r="V7035" t="s">
        <v>33</v>
      </c>
      <c r="W7035" s="3">
        <v>42612</v>
      </c>
      <c r="X7035" t="s">
        <v>39</v>
      </c>
      <c r="Y7035" t="s">
        <v>309</v>
      </c>
      <c r="Z7035" t="s">
        <v>54</v>
      </c>
    </row>
    <row r="7036" spans="1:26" x14ac:dyDescent="0.25">
      <c r="A7036">
        <v>5</v>
      </c>
      <c r="B7036" t="s">
        <v>43</v>
      </c>
      <c r="C7036">
        <v>6</v>
      </c>
      <c r="D7036" t="s">
        <v>26</v>
      </c>
      <c r="E7036" t="s">
        <v>1595</v>
      </c>
      <c r="F7036" t="s">
        <v>13</v>
      </c>
      <c r="G7036" t="s">
        <v>5633</v>
      </c>
      <c r="H7036" s="1">
        <v>0.7</v>
      </c>
      <c r="I7036">
        <v>1</v>
      </c>
      <c r="J7036" s="3">
        <v>43370</v>
      </c>
      <c r="K7036" t="s">
        <v>6444</v>
      </c>
      <c r="L7036" t="s">
        <v>102</v>
      </c>
      <c r="M7036">
        <v>43130</v>
      </c>
      <c r="N7036">
        <v>1343</v>
      </c>
      <c r="O7036" t="s">
        <v>1170</v>
      </c>
      <c r="P7036" s="4">
        <v>-2</v>
      </c>
      <c r="Q7036" s="4">
        <v>3</v>
      </c>
      <c r="R7036" t="s">
        <v>104</v>
      </c>
      <c r="T7036" s="2">
        <v>-2.0299999999999998</v>
      </c>
      <c r="U7036" s="4">
        <v>3</v>
      </c>
      <c r="V7036" t="s">
        <v>33</v>
      </c>
      <c r="W7036" s="3">
        <v>43375</v>
      </c>
      <c r="X7036" t="s">
        <v>39</v>
      </c>
      <c r="Y7036" t="s">
        <v>309</v>
      </c>
      <c r="Z7036" t="s">
        <v>54</v>
      </c>
    </row>
    <row r="7037" spans="1:26" x14ac:dyDescent="0.25">
      <c r="A7037">
        <v>4</v>
      </c>
      <c r="B7037" t="s">
        <v>43</v>
      </c>
      <c r="C7037">
        <v>6</v>
      </c>
      <c r="D7037" t="s">
        <v>26</v>
      </c>
      <c r="E7037" t="s">
        <v>99</v>
      </c>
      <c r="F7037" t="s">
        <v>13</v>
      </c>
      <c r="G7037" t="s">
        <v>5304</v>
      </c>
      <c r="H7037" s="1">
        <v>0.7</v>
      </c>
      <c r="I7037">
        <v>1</v>
      </c>
      <c r="J7037" s="3">
        <v>42799</v>
      </c>
      <c r="K7037" t="s">
        <v>6445</v>
      </c>
      <c r="L7037" t="s">
        <v>102</v>
      </c>
      <c r="M7037">
        <v>19120</v>
      </c>
      <c r="N7037">
        <v>268</v>
      </c>
      <c r="O7037" t="s">
        <v>3245</v>
      </c>
      <c r="P7037" s="4">
        <v>-2</v>
      </c>
      <c r="Q7037" s="4">
        <v>3</v>
      </c>
      <c r="R7037" t="s">
        <v>104</v>
      </c>
      <c r="T7037" s="2">
        <v>-1.79</v>
      </c>
      <c r="U7037" s="4">
        <v>3</v>
      </c>
      <c r="V7037" t="s">
        <v>33</v>
      </c>
      <c r="W7037" s="3">
        <v>42803</v>
      </c>
      <c r="X7037" t="s">
        <v>39</v>
      </c>
      <c r="Y7037" t="s">
        <v>105</v>
      </c>
      <c r="Z7037" t="s">
        <v>54</v>
      </c>
    </row>
    <row r="7038" spans="1:26" x14ac:dyDescent="0.25">
      <c r="A7038">
        <v>7</v>
      </c>
      <c r="B7038" t="s">
        <v>25</v>
      </c>
      <c r="C7038">
        <v>6</v>
      </c>
      <c r="D7038" t="s">
        <v>26</v>
      </c>
      <c r="E7038" t="s">
        <v>99</v>
      </c>
      <c r="F7038" t="s">
        <v>13</v>
      </c>
      <c r="G7038" t="s">
        <v>5520</v>
      </c>
      <c r="H7038" s="1">
        <v>0.7</v>
      </c>
      <c r="I7038">
        <v>1</v>
      </c>
      <c r="J7038" s="3">
        <v>42985</v>
      </c>
      <c r="K7038" t="s">
        <v>6439</v>
      </c>
      <c r="L7038" t="s">
        <v>102</v>
      </c>
      <c r="M7038">
        <v>19134</v>
      </c>
      <c r="N7038">
        <v>135</v>
      </c>
      <c r="O7038" t="s">
        <v>1201</v>
      </c>
      <c r="P7038" s="4">
        <v>-4</v>
      </c>
      <c r="Q7038" s="4">
        <v>3</v>
      </c>
      <c r="R7038" t="s">
        <v>104</v>
      </c>
      <c r="T7038" s="2">
        <v>-3.94</v>
      </c>
      <c r="U7038" s="4">
        <v>5</v>
      </c>
      <c r="V7038" t="s">
        <v>33</v>
      </c>
      <c r="W7038" s="3">
        <v>42992</v>
      </c>
      <c r="X7038" t="s">
        <v>39</v>
      </c>
      <c r="Y7038" t="s">
        <v>105</v>
      </c>
      <c r="Z7038" t="s">
        <v>54</v>
      </c>
    </row>
    <row r="7039" spans="1:26" x14ac:dyDescent="0.25">
      <c r="A7039">
        <v>4</v>
      </c>
      <c r="B7039" t="s">
        <v>43</v>
      </c>
      <c r="C7039">
        <v>6</v>
      </c>
      <c r="D7039" t="s">
        <v>26</v>
      </c>
      <c r="E7039" t="s">
        <v>99</v>
      </c>
      <c r="F7039" t="s">
        <v>13</v>
      </c>
      <c r="G7039" t="s">
        <v>692</v>
      </c>
      <c r="H7039" s="1">
        <v>0.7</v>
      </c>
      <c r="I7039">
        <v>1</v>
      </c>
      <c r="J7039" s="3">
        <v>42963</v>
      </c>
      <c r="K7039" t="s">
        <v>5632</v>
      </c>
      <c r="L7039" t="s">
        <v>102</v>
      </c>
      <c r="M7039">
        <v>19134</v>
      </c>
      <c r="N7039">
        <v>241</v>
      </c>
      <c r="O7039" t="s">
        <v>2935</v>
      </c>
      <c r="P7039" s="4">
        <v>-3</v>
      </c>
      <c r="Q7039" s="4">
        <v>3</v>
      </c>
      <c r="R7039" t="s">
        <v>104</v>
      </c>
      <c r="T7039" s="2">
        <v>-2.76</v>
      </c>
      <c r="U7039" s="4">
        <v>4</v>
      </c>
      <c r="V7039" t="s">
        <v>33</v>
      </c>
      <c r="W7039" s="3">
        <v>42967</v>
      </c>
      <c r="X7039" t="s">
        <v>39</v>
      </c>
      <c r="Y7039" t="s">
        <v>105</v>
      </c>
      <c r="Z7039" t="s">
        <v>54</v>
      </c>
    </row>
    <row r="7040" spans="1:26" x14ac:dyDescent="0.25">
      <c r="A7040">
        <v>6</v>
      </c>
      <c r="B7040" t="s">
        <v>10</v>
      </c>
      <c r="C7040">
        <v>6</v>
      </c>
      <c r="D7040" t="s">
        <v>26</v>
      </c>
      <c r="E7040" t="s">
        <v>99</v>
      </c>
      <c r="F7040" t="s">
        <v>13</v>
      </c>
      <c r="G7040" t="s">
        <v>5323</v>
      </c>
      <c r="H7040" s="1">
        <v>0.7</v>
      </c>
      <c r="I7040">
        <v>1</v>
      </c>
      <c r="J7040" s="3">
        <v>43589</v>
      </c>
      <c r="K7040" t="s">
        <v>6441</v>
      </c>
      <c r="L7040" t="s">
        <v>102</v>
      </c>
      <c r="M7040">
        <v>19140</v>
      </c>
      <c r="N7040">
        <v>177</v>
      </c>
      <c r="O7040" t="s">
        <v>8281</v>
      </c>
      <c r="P7040" s="4">
        <v>-8</v>
      </c>
      <c r="Q7040" s="4">
        <v>3</v>
      </c>
      <c r="R7040" t="s">
        <v>104</v>
      </c>
      <c r="T7040" s="2">
        <v>-7.52</v>
      </c>
      <c r="U7040" s="4">
        <v>9</v>
      </c>
      <c r="V7040" t="s">
        <v>33</v>
      </c>
      <c r="W7040" s="3">
        <v>43595</v>
      </c>
      <c r="X7040" t="s">
        <v>39</v>
      </c>
      <c r="Y7040" t="s">
        <v>105</v>
      </c>
      <c r="Z7040" t="s">
        <v>54</v>
      </c>
    </row>
    <row r="7041" spans="1:26" x14ac:dyDescent="0.25">
      <c r="A7041">
        <v>6</v>
      </c>
      <c r="B7041" t="s">
        <v>10</v>
      </c>
      <c r="C7041">
        <v>6</v>
      </c>
      <c r="D7041" t="s">
        <v>26</v>
      </c>
      <c r="E7041" t="s">
        <v>99</v>
      </c>
      <c r="F7041" t="s">
        <v>13</v>
      </c>
      <c r="G7041" t="s">
        <v>5602</v>
      </c>
      <c r="H7041" s="1">
        <v>0.7</v>
      </c>
      <c r="I7041">
        <v>1</v>
      </c>
      <c r="J7041" s="3">
        <v>43585</v>
      </c>
      <c r="K7041" t="s">
        <v>6446</v>
      </c>
      <c r="L7041" t="s">
        <v>102</v>
      </c>
      <c r="M7041">
        <v>19143</v>
      </c>
      <c r="N7041">
        <v>716</v>
      </c>
      <c r="O7041" t="s">
        <v>2867</v>
      </c>
      <c r="P7041" s="4">
        <v>-9</v>
      </c>
      <c r="Q7041" s="4">
        <v>3</v>
      </c>
      <c r="R7041" t="s">
        <v>104</v>
      </c>
      <c r="T7041" s="2">
        <v>-9.26</v>
      </c>
      <c r="U7041" s="4">
        <v>14</v>
      </c>
      <c r="V7041" t="s">
        <v>33</v>
      </c>
      <c r="W7041" s="3">
        <v>43591</v>
      </c>
      <c r="X7041" t="s">
        <v>39</v>
      </c>
      <c r="Y7041" t="s">
        <v>105</v>
      </c>
      <c r="Z7041" t="s">
        <v>54</v>
      </c>
    </row>
    <row r="7042" spans="1:26" x14ac:dyDescent="0.25">
      <c r="A7042">
        <v>5</v>
      </c>
      <c r="B7042" t="s">
        <v>43</v>
      </c>
      <c r="C7042">
        <v>6</v>
      </c>
      <c r="D7042" t="s">
        <v>26</v>
      </c>
      <c r="E7042" t="s">
        <v>305</v>
      </c>
      <c r="F7042" t="s">
        <v>13</v>
      </c>
      <c r="G7042" t="s">
        <v>196</v>
      </c>
      <c r="H7042" s="1">
        <v>0.7</v>
      </c>
      <c r="I7042">
        <v>1</v>
      </c>
      <c r="J7042" s="3">
        <v>42607</v>
      </c>
      <c r="K7042" t="s">
        <v>6443</v>
      </c>
      <c r="L7042" t="s">
        <v>102</v>
      </c>
      <c r="M7042">
        <v>43229</v>
      </c>
      <c r="N7042">
        <v>1636</v>
      </c>
      <c r="O7042" t="s">
        <v>722</v>
      </c>
      <c r="P7042" s="4">
        <v>-5</v>
      </c>
      <c r="Q7042" s="4">
        <v>4</v>
      </c>
      <c r="R7042" t="s">
        <v>104</v>
      </c>
      <c r="T7042" s="2">
        <v>-4.57</v>
      </c>
      <c r="U7042" s="4">
        <v>7</v>
      </c>
      <c r="V7042" t="s">
        <v>33</v>
      </c>
      <c r="W7042" s="3">
        <v>42612</v>
      </c>
      <c r="X7042" t="s">
        <v>39</v>
      </c>
      <c r="Y7042" t="s">
        <v>309</v>
      </c>
      <c r="Z7042" t="s">
        <v>54</v>
      </c>
    </row>
    <row r="7043" spans="1:26" x14ac:dyDescent="0.25">
      <c r="A7043">
        <v>5</v>
      </c>
      <c r="B7043" t="s">
        <v>43</v>
      </c>
      <c r="C7043">
        <v>6</v>
      </c>
      <c r="D7043" t="s">
        <v>26</v>
      </c>
      <c r="E7043" t="s">
        <v>99</v>
      </c>
      <c r="F7043" t="s">
        <v>13</v>
      </c>
      <c r="G7043" t="s">
        <v>5497</v>
      </c>
      <c r="H7043" s="1">
        <v>0.7</v>
      </c>
      <c r="I7043">
        <v>1</v>
      </c>
      <c r="J7043" s="3">
        <v>43588</v>
      </c>
      <c r="K7043" t="s">
        <v>5628</v>
      </c>
      <c r="L7043" t="s">
        <v>102</v>
      </c>
      <c r="M7043">
        <v>19134</v>
      </c>
      <c r="N7043">
        <v>1649</v>
      </c>
      <c r="O7043" t="s">
        <v>3420</v>
      </c>
      <c r="P7043" s="4">
        <v>-18</v>
      </c>
      <c r="Q7043" s="4">
        <v>4</v>
      </c>
      <c r="R7043" t="s">
        <v>104</v>
      </c>
      <c r="T7043" s="2">
        <v>-17.59</v>
      </c>
      <c r="U7043" s="4">
        <v>26</v>
      </c>
      <c r="V7043" t="s">
        <v>33</v>
      </c>
      <c r="W7043" s="3">
        <v>43593</v>
      </c>
      <c r="X7043" t="s">
        <v>39</v>
      </c>
      <c r="Y7043" t="s">
        <v>105</v>
      </c>
      <c r="Z7043" t="s">
        <v>54</v>
      </c>
    </row>
    <row r="7044" spans="1:26" x14ac:dyDescent="0.25">
      <c r="A7044">
        <v>4</v>
      </c>
      <c r="B7044" t="s">
        <v>43</v>
      </c>
      <c r="C7044">
        <v>6</v>
      </c>
      <c r="D7044" t="s">
        <v>26</v>
      </c>
      <c r="E7044" t="s">
        <v>99</v>
      </c>
      <c r="F7044" t="s">
        <v>13</v>
      </c>
      <c r="G7044" t="s">
        <v>5732</v>
      </c>
      <c r="H7044" s="1">
        <v>0.7</v>
      </c>
      <c r="I7044">
        <v>1</v>
      </c>
      <c r="J7044" s="3">
        <v>42982</v>
      </c>
      <c r="K7044" t="s">
        <v>6447</v>
      </c>
      <c r="L7044" t="s">
        <v>102</v>
      </c>
      <c r="M7044">
        <v>19140</v>
      </c>
      <c r="N7044">
        <v>249</v>
      </c>
      <c r="O7044" t="s">
        <v>3421</v>
      </c>
      <c r="P7044" s="4">
        <v>-6</v>
      </c>
      <c r="Q7044" s="4">
        <v>4</v>
      </c>
      <c r="R7044" t="s">
        <v>104</v>
      </c>
      <c r="T7044" s="2">
        <v>-6.12</v>
      </c>
      <c r="U7044" s="4">
        <v>8</v>
      </c>
      <c r="V7044" t="s">
        <v>33</v>
      </c>
      <c r="W7044" s="3">
        <v>42986</v>
      </c>
      <c r="X7044" t="s">
        <v>39</v>
      </c>
      <c r="Y7044" t="s">
        <v>105</v>
      </c>
      <c r="Z7044" t="s">
        <v>54</v>
      </c>
    </row>
    <row r="7045" spans="1:26" x14ac:dyDescent="0.25">
      <c r="A7045">
        <v>5</v>
      </c>
      <c r="B7045" t="s">
        <v>43</v>
      </c>
      <c r="C7045">
        <v>6</v>
      </c>
      <c r="D7045" t="s">
        <v>26</v>
      </c>
      <c r="E7045" t="s">
        <v>99</v>
      </c>
      <c r="F7045" t="s">
        <v>13</v>
      </c>
      <c r="G7045" t="s">
        <v>5561</v>
      </c>
      <c r="H7045" s="1">
        <v>0.7</v>
      </c>
      <c r="I7045">
        <v>1</v>
      </c>
      <c r="J7045" s="3">
        <v>42993</v>
      </c>
      <c r="K7045" t="s">
        <v>6401</v>
      </c>
      <c r="L7045" t="s">
        <v>102</v>
      </c>
      <c r="M7045">
        <v>19143</v>
      </c>
      <c r="N7045">
        <v>256</v>
      </c>
      <c r="O7045" t="s">
        <v>277</v>
      </c>
      <c r="P7045" s="4">
        <v>-3</v>
      </c>
      <c r="Q7045" s="4">
        <v>4</v>
      </c>
      <c r="R7045" t="s">
        <v>104</v>
      </c>
      <c r="T7045" s="2">
        <v>-2.86</v>
      </c>
      <c r="U7045" s="4">
        <v>4</v>
      </c>
      <c r="V7045" t="s">
        <v>33</v>
      </c>
      <c r="W7045" s="3">
        <v>42998</v>
      </c>
      <c r="X7045" t="s">
        <v>39</v>
      </c>
      <c r="Y7045" t="s">
        <v>105</v>
      </c>
      <c r="Z7045" t="s">
        <v>54</v>
      </c>
    </row>
    <row r="7046" spans="1:26" x14ac:dyDescent="0.25">
      <c r="A7046">
        <v>5</v>
      </c>
      <c r="B7046" t="s">
        <v>43</v>
      </c>
      <c r="C7046">
        <v>6</v>
      </c>
      <c r="D7046" t="s">
        <v>26</v>
      </c>
      <c r="E7046" t="s">
        <v>6394</v>
      </c>
      <c r="F7046" t="s">
        <v>13</v>
      </c>
      <c r="G7046" t="s">
        <v>5782</v>
      </c>
      <c r="H7046" s="1">
        <v>0.7</v>
      </c>
      <c r="I7046">
        <v>1</v>
      </c>
      <c r="J7046" s="3">
        <v>43564</v>
      </c>
      <c r="K7046" t="s">
        <v>6395</v>
      </c>
      <c r="L7046" t="s">
        <v>102</v>
      </c>
      <c r="M7046">
        <v>17403</v>
      </c>
      <c r="N7046">
        <v>1585</v>
      </c>
      <c r="O7046" t="s">
        <v>830</v>
      </c>
      <c r="P7046" s="4">
        <v>-29</v>
      </c>
      <c r="Q7046" s="4">
        <v>4</v>
      </c>
      <c r="R7046" t="s">
        <v>104</v>
      </c>
      <c r="T7046" s="2">
        <v>-29.05</v>
      </c>
      <c r="U7046" s="4">
        <v>38</v>
      </c>
      <c r="V7046" t="s">
        <v>33</v>
      </c>
      <c r="W7046" s="3">
        <v>43569</v>
      </c>
      <c r="X7046" t="s">
        <v>39</v>
      </c>
      <c r="Y7046" t="s">
        <v>105</v>
      </c>
      <c r="Z7046" t="s">
        <v>54</v>
      </c>
    </row>
    <row r="7047" spans="1:26" x14ac:dyDescent="0.25">
      <c r="A7047">
        <v>5</v>
      </c>
      <c r="B7047" t="s">
        <v>43</v>
      </c>
      <c r="C7047">
        <v>6</v>
      </c>
      <c r="D7047" t="s">
        <v>26</v>
      </c>
      <c r="E7047" t="s">
        <v>2422</v>
      </c>
      <c r="F7047" t="s">
        <v>13</v>
      </c>
      <c r="G7047" t="s">
        <v>5331</v>
      </c>
      <c r="H7047" s="1">
        <v>0.7</v>
      </c>
      <c r="I7047">
        <v>1</v>
      </c>
      <c r="J7047" s="3">
        <v>42841</v>
      </c>
      <c r="K7047" t="s">
        <v>6386</v>
      </c>
      <c r="L7047" t="s">
        <v>102</v>
      </c>
      <c r="M7047">
        <v>43615</v>
      </c>
      <c r="N7047">
        <v>717</v>
      </c>
      <c r="O7047" t="s">
        <v>4245</v>
      </c>
      <c r="P7047" s="4">
        <v>-46</v>
      </c>
      <c r="Q7047" s="4">
        <v>5</v>
      </c>
      <c r="R7047" t="s">
        <v>104</v>
      </c>
      <c r="T7047" s="2">
        <v>-46.22</v>
      </c>
      <c r="U7047" s="4">
        <v>55</v>
      </c>
      <c r="V7047" t="s">
        <v>33</v>
      </c>
      <c r="W7047" s="3">
        <v>42846</v>
      </c>
      <c r="X7047" t="s">
        <v>39</v>
      </c>
      <c r="Y7047" t="s">
        <v>309</v>
      </c>
      <c r="Z7047" t="s">
        <v>54</v>
      </c>
    </row>
    <row r="7048" spans="1:26" x14ac:dyDescent="0.25">
      <c r="A7048">
        <v>5</v>
      </c>
      <c r="B7048" t="s">
        <v>43</v>
      </c>
      <c r="C7048">
        <v>6</v>
      </c>
      <c r="D7048" t="s">
        <v>26</v>
      </c>
      <c r="E7048" t="s">
        <v>99</v>
      </c>
      <c r="F7048" t="s">
        <v>13</v>
      </c>
      <c r="G7048" t="s">
        <v>5497</v>
      </c>
      <c r="H7048" s="1">
        <v>0.7</v>
      </c>
      <c r="I7048">
        <v>1</v>
      </c>
      <c r="J7048" s="3">
        <v>43588</v>
      </c>
      <c r="K7048" t="s">
        <v>5628</v>
      </c>
      <c r="L7048" t="s">
        <v>102</v>
      </c>
      <c r="M7048">
        <v>19134</v>
      </c>
      <c r="N7048">
        <v>1639</v>
      </c>
      <c r="O7048" t="s">
        <v>8270</v>
      </c>
      <c r="P7048" s="4">
        <v>-45</v>
      </c>
      <c r="Q7048" s="4">
        <v>5</v>
      </c>
      <c r="R7048" t="s">
        <v>104</v>
      </c>
      <c r="T7048" s="2">
        <v>-44.94</v>
      </c>
      <c r="U7048" s="4">
        <v>64</v>
      </c>
      <c r="V7048" t="s">
        <v>33</v>
      </c>
      <c r="W7048" s="3">
        <v>43593</v>
      </c>
      <c r="X7048" t="s">
        <v>39</v>
      </c>
      <c r="Y7048" t="s">
        <v>105</v>
      </c>
      <c r="Z7048" t="s">
        <v>54</v>
      </c>
    </row>
    <row r="7049" spans="1:26" x14ac:dyDescent="0.25">
      <c r="A7049">
        <v>4</v>
      </c>
      <c r="B7049" t="s">
        <v>43</v>
      </c>
      <c r="C7049">
        <v>6</v>
      </c>
      <c r="D7049" t="s">
        <v>26</v>
      </c>
      <c r="E7049" t="s">
        <v>99</v>
      </c>
      <c r="F7049" t="s">
        <v>13</v>
      </c>
      <c r="G7049" t="s">
        <v>5208</v>
      </c>
      <c r="H7049" s="1">
        <v>0.7</v>
      </c>
      <c r="I7049">
        <v>1</v>
      </c>
      <c r="J7049" s="3">
        <v>42639</v>
      </c>
      <c r="K7049" t="s">
        <v>5626</v>
      </c>
      <c r="L7049" t="s">
        <v>102</v>
      </c>
      <c r="M7049">
        <v>19140</v>
      </c>
      <c r="N7049">
        <v>242</v>
      </c>
      <c r="O7049" t="s">
        <v>336</v>
      </c>
      <c r="P7049" s="4">
        <v>-5</v>
      </c>
      <c r="Q7049" s="4">
        <v>5</v>
      </c>
      <c r="R7049" t="s">
        <v>104</v>
      </c>
      <c r="T7049" s="2">
        <v>-4.58</v>
      </c>
      <c r="U7049" s="4">
        <v>6</v>
      </c>
      <c r="V7049" t="s">
        <v>33</v>
      </c>
      <c r="W7049" s="3">
        <v>42643</v>
      </c>
      <c r="X7049" t="s">
        <v>39</v>
      </c>
      <c r="Y7049" t="s">
        <v>105</v>
      </c>
      <c r="Z7049" t="s">
        <v>54</v>
      </c>
    </row>
    <row r="7050" spans="1:26" x14ac:dyDescent="0.25">
      <c r="A7050">
        <v>4</v>
      </c>
      <c r="B7050" t="s">
        <v>43</v>
      </c>
      <c r="C7050">
        <v>6</v>
      </c>
      <c r="D7050" t="s">
        <v>26</v>
      </c>
      <c r="E7050" t="s">
        <v>1595</v>
      </c>
      <c r="F7050" t="s">
        <v>13</v>
      </c>
      <c r="G7050" t="s">
        <v>6336</v>
      </c>
      <c r="H7050" s="1">
        <v>0.7</v>
      </c>
      <c r="I7050">
        <v>1</v>
      </c>
      <c r="J7050" s="3">
        <v>42466</v>
      </c>
      <c r="K7050" t="s">
        <v>6448</v>
      </c>
      <c r="L7050" t="s">
        <v>102</v>
      </c>
      <c r="M7050">
        <v>17602</v>
      </c>
      <c r="N7050">
        <v>975</v>
      </c>
      <c r="O7050" t="s">
        <v>3278</v>
      </c>
      <c r="P7050" s="4">
        <v>-36</v>
      </c>
      <c r="Q7050" s="4">
        <v>6</v>
      </c>
      <c r="R7050" t="s">
        <v>104</v>
      </c>
      <c r="T7050" s="2">
        <v>-35.93</v>
      </c>
      <c r="U7050" s="4">
        <v>45</v>
      </c>
      <c r="V7050" t="s">
        <v>33</v>
      </c>
      <c r="W7050" s="3">
        <v>42470</v>
      </c>
      <c r="X7050" t="s">
        <v>39</v>
      </c>
      <c r="Y7050" t="s">
        <v>105</v>
      </c>
      <c r="Z7050" t="s">
        <v>54</v>
      </c>
    </row>
    <row r="7051" spans="1:26" x14ac:dyDescent="0.25">
      <c r="A7051">
        <v>4</v>
      </c>
      <c r="B7051" t="s">
        <v>43</v>
      </c>
      <c r="C7051">
        <v>6</v>
      </c>
      <c r="D7051" t="s">
        <v>26</v>
      </c>
      <c r="E7051" t="s">
        <v>99</v>
      </c>
      <c r="F7051" t="s">
        <v>13</v>
      </c>
      <c r="G7051" t="s">
        <v>677</v>
      </c>
      <c r="H7051" s="1">
        <v>0.7</v>
      </c>
      <c r="I7051">
        <v>1</v>
      </c>
      <c r="J7051" s="3">
        <v>43104</v>
      </c>
      <c r="K7051" t="s">
        <v>6382</v>
      </c>
      <c r="L7051" t="s">
        <v>102</v>
      </c>
      <c r="M7051">
        <v>19143</v>
      </c>
      <c r="N7051">
        <v>234</v>
      </c>
      <c r="O7051" t="s">
        <v>3066</v>
      </c>
      <c r="P7051" s="4">
        <v>-80</v>
      </c>
      <c r="Q7051" s="4">
        <v>6</v>
      </c>
      <c r="R7051" t="s">
        <v>104</v>
      </c>
      <c r="T7051" s="2">
        <v>-80.180000000000007</v>
      </c>
      <c r="U7051" s="4">
        <v>105</v>
      </c>
      <c r="V7051" t="s">
        <v>33</v>
      </c>
      <c r="W7051" s="3">
        <v>43108</v>
      </c>
      <c r="X7051" t="s">
        <v>39</v>
      </c>
      <c r="Y7051" t="s">
        <v>105</v>
      </c>
      <c r="Z7051" t="s">
        <v>54</v>
      </c>
    </row>
    <row r="7052" spans="1:26" x14ac:dyDescent="0.25">
      <c r="A7052">
        <v>4</v>
      </c>
      <c r="B7052" t="s">
        <v>43</v>
      </c>
      <c r="C7052">
        <v>6</v>
      </c>
      <c r="D7052" t="s">
        <v>26</v>
      </c>
      <c r="E7052" t="s">
        <v>1595</v>
      </c>
      <c r="F7052" t="s">
        <v>13</v>
      </c>
      <c r="G7052" t="s">
        <v>5732</v>
      </c>
      <c r="H7052" s="1">
        <v>0.7</v>
      </c>
      <c r="I7052">
        <v>1</v>
      </c>
      <c r="J7052" s="3">
        <v>43764</v>
      </c>
      <c r="K7052" t="s">
        <v>6449</v>
      </c>
      <c r="L7052" t="s">
        <v>102</v>
      </c>
      <c r="M7052">
        <v>17602</v>
      </c>
      <c r="N7052">
        <v>1310</v>
      </c>
      <c r="O7052" t="s">
        <v>8263</v>
      </c>
      <c r="P7052" s="4">
        <v>-65</v>
      </c>
      <c r="Q7052" s="4">
        <v>7</v>
      </c>
      <c r="R7052" t="s">
        <v>104</v>
      </c>
      <c r="T7052" s="2">
        <v>-65.150000000000006</v>
      </c>
      <c r="U7052" s="4">
        <v>81</v>
      </c>
      <c r="V7052" t="s">
        <v>33</v>
      </c>
      <c r="W7052" s="3">
        <v>43768</v>
      </c>
      <c r="X7052" t="s">
        <v>39</v>
      </c>
      <c r="Y7052" t="s">
        <v>105</v>
      </c>
      <c r="Z7052" t="s">
        <v>54</v>
      </c>
    </row>
    <row r="7053" spans="1:26" x14ac:dyDescent="0.25">
      <c r="A7053">
        <v>5</v>
      </c>
      <c r="B7053" t="s">
        <v>43</v>
      </c>
      <c r="C7053">
        <v>6</v>
      </c>
      <c r="D7053" t="s">
        <v>26</v>
      </c>
      <c r="E7053" t="s">
        <v>305</v>
      </c>
      <c r="F7053" t="s">
        <v>13</v>
      </c>
      <c r="G7053" t="s">
        <v>196</v>
      </c>
      <c r="H7053" s="1">
        <v>0.7</v>
      </c>
      <c r="I7053">
        <v>1</v>
      </c>
      <c r="J7053" s="3">
        <v>42607</v>
      </c>
      <c r="K7053" t="s">
        <v>6443</v>
      </c>
      <c r="L7053" t="s">
        <v>102</v>
      </c>
      <c r="M7053">
        <v>43229</v>
      </c>
      <c r="N7053">
        <v>414</v>
      </c>
      <c r="O7053" t="s">
        <v>1222</v>
      </c>
      <c r="P7053" s="4">
        <v>-17</v>
      </c>
      <c r="Q7053" s="4">
        <v>8</v>
      </c>
      <c r="R7053" t="s">
        <v>104</v>
      </c>
      <c r="T7053" s="2">
        <v>-16.68</v>
      </c>
      <c r="U7053" s="4">
        <v>21</v>
      </c>
      <c r="V7053" t="s">
        <v>33</v>
      </c>
      <c r="W7053" s="3">
        <v>42612</v>
      </c>
      <c r="X7053" t="s">
        <v>39</v>
      </c>
      <c r="Y7053" t="s">
        <v>309</v>
      </c>
      <c r="Z7053" t="s">
        <v>54</v>
      </c>
    </row>
    <row r="7054" spans="1:26" x14ac:dyDescent="0.25">
      <c r="A7054">
        <v>5</v>
      </c>
      <c r="B7054" t="s">
        <v>43</v>
      </c>
      <c r="C7054">
        <v>6</v>
      </c>
      <c r="D7054" t="s">
        <v>26</v>
      </c>
      <c r="E7054" t="s">
        <v>2422</v>
      </c>
      <c r="F7054" t="s">
        <v>13</v>
      </c>
      <c r="G7054" t="s">
        <v>5240</v>
      </c>
      <c r="H7054" s="1">
        <v>0.7</v>
      </c>
      <c r="I7054">
        <v>1</v>
      </c>
      <c r="J7054" s="3">
        <v>43054</v>
      </c>
      <c r="K7054" t="s">
        <v>6450</v>
      </c>
      <c r="L7054" t="s">
        <v>102</v>
      </c>
      <c r="M7054">
        <v>43615</v>
      </c>
      <c r="N7054">
        <v>1639</v>
      </c>
      <c r="O7054" t="s">
        <v>8270</v>
      </c>
      <c r="P7054" s="4">
        <v>-117</v>
      </c>
      <c r="Q7054" s="4">
        <v>13</v>
      </c>
      <c r="R7054" t="s">
        <v>104</v>
      </c>
      <c r="T7054" s="2">
        <v>-116.84</v>
      </c>
      <c r="U7054" s="4">
        <v>167</v>
      </c>
      <c r="V7054" t="s">
        <v>33</v>
      </c>
      <c r="W7054" s="3">
        <v>43059</v>
      </c>
      <c r="X7054" t="s">
        <v>39</v>
      </c>
      <c r="Y7054" t="s">
        <v>309</v>
      </c>
      <c r="Z7054" t="s">
        <v>54</v>
      </c>
    </row>
    <row r="7055" spans="1:26" x14ac:dyDescent="0.25">
      <c r="A7055">
        <v>5</v>
      </c>
      <c r="B7055" t="s">
        <v>43</v>
      </c>
      <c r="C7055">
        <v>6</v>
      </c>
      <c r="D7055" t="s">
        <v>26</v>
      </c>
      <c r="E7055" t="s">
        <v>4264</v>
      </c>
      <c r="F7055" t="s">
        <v>13</v>
      </c>
      <c r="G7055" t="s">
        <v>5337</v>
      </c>
      <c r="H7055" s="1">
        <v>0</v>
      </c>
      <c r="I7055">
        <v>1</v>
      </c>
      <c r="J7055" s="3">
        <v>42664</v>
      </c>
      <c r="K7055" t="s">
        <v>5674</v>
      </c>
      <c r="L7055" t="s">
        <v>16</v>
      </c>
      <c r="M7055">
        <v>23602</v>
      </c>
      <c r="N7055">
        <v>1417</v>
      </c>
      <c r="O7055" t="s">
        <v>4024</v>
      </c>
      <c r="P7055" s="4">
        <v>1</v>
      </c>
      <c r="Q7055" s="4">
        <v>1</v>
      </c>
      <c r="R7055" t="s">
        <v>18</v>
      </c>
      <c r="T7055" s="2">
        <v>0.88</v>
      </c>
      <c r="U7055" s="4">
        <v>3</v>
      </c>
      <c r="V7055" t="s">
        <v>33</v>
      </c>
      <c r="W7055" s="3">
        <v>42669</v>
      </c>
      <c r="X7055" t="s">
        <v>39</v>
      </c>
      <c r="Y7055" t="s">
        <v>205</v>
      </c>
      <c r="Z7055" t="s">
        <v>49</v>
      </c>
    </row>
    <row r="7056" spans="1:26" x14ac:dyDescent="0.25">
      <c r="A7056">
        <v>6</v>
      </c>
      <c r="B7056" t="s">
        <v>10</v>
      </c>
      <c r="C7056">
        <v>6</v>
      </c>
      <c r="D7056" t="s">
        <v>26</v>
      </c>
      <c r="E7056" t="s">
        <v>5667</v>
      </c>
      <c r="F7056" t="s">
        <v>13</v>
      </c>
      <c r="G7056" t="s">
        <v>5387</v>
      </c>
      <c r="H7056" s="1">
        <v>0</v>
      </c>
      <c r="I7056">
        <v>1</v>
      </c>
      <c r="J7056" s="3">
        <v>42909</v>
      </c>
      <c r="K7056" t="s">
        <v>5668</v>
      </c>
      <c r="L7056" t="s">
        <v>16</v>
      </c>
      <c r="M7056">
        <v>30344</v>
      </c>
      <c r="N7056">
        <v>683</v>
      </c>
      <c r="O7056" t="s">
        <v>3242</v>
      </c>
      <c r="P7056" s="4">
        <v>75</v>
      </c>
      <c r="Q7056" s="4">
        <v>1</v>
      </c>
      <c r="R7056" t="s">
        <v>18</v>
      </c>
      <c r="T7056" s="2">
        <v>74.69</v>
      </c>
      <c r="U7056" s="4">
        <v>166</v>
      </c>
      <c r="V7056" t="s">
        <v>33</v>
      </c>
      <c r="W7056" s="3">
        <v>42915</v>
      </c>
      <c r="X7056" t="s">
        <v>39</v>
      </c>
      <c r="Y7056" t="s">
        <v>761</v>
      </c>
      <c r="Z7056" t="s">
        <v>54</v>
      </c>
    </row>
    <row r="7057" spans="1:26" x14ac:dyDescent="0.25">
      <c r="A7057">
        <v>5</v>
      </c>
      <c r="B7057" t="s">
        <v>43</v>
      </c>
      <c r="C7057">
        <v>6</v>
      </c>
      <c r="D7057" t="s">
        <v>26</v>
      </c>
      <c r="E7057" t="s">
        <v>1784</v>
      </c>
      <c r="F7057" t="s">
        <v>13</v>
      </c>
      <c r="G7057" t="s">
        <v>5293</v>
      </c>
      <c r="H7057" s="1">
        <v>0</v>
      </c>
      <c r="I7057">
        <v>1</v>
      </c>
      <c r="J7057" s="3">
        <v>42602</v>
      </c>
      <c r="K7057" t="s">
        <v>5681</v>
      </c>
      <c r="L7057" t="s">
        <v>16</v>
      </c>
      <c r="M7057">
        <v>23666</v>
      </c>
      <c r="N7057">
        <v>687</v>
      </c>
      <c r="O7057" t="s">
        <v>2769</v>
      </c>
      <c r="P7057" s="4">
        <v>422</v>
      </c>
      <c r="Q7057" s="4">
        <v>1</v>
      </c>
      <c r="R7057" t="s">
        <v>18</v>
      </c>
      <c r="T7057" s="2">
        <v>421.59</v>
      </c>
      <c r="U7057" s="4">
        <v>897</v>
      </c>
      <c r="V7057" t="s">
        <v>33</v>
      </c>
      <c r="W7057" s="3">
        <v>42607</v>
      </c>
      <c r="X7057" t="s">
        <v>39</v>
      </c>
      <c r="Y7057" t="s">
        <v>205</v>
      </c>
      <c r="Z7057" t="s">
        <v>54</v>
      </c>
    </row>
    <row r="7058" spans="1:26" x14ac:dyDescent="0.25">
      <c r="A7058">
        <v>4</v>
      </c>
      <c r="B7058" t="s">
        <v>43</v>
      </c>
      <c r="C7058">
        <v>6</v>
      </c>
      <c r="D7058" t="s">
        <v>26</v>
      </c>
      <c r="E7058" t="s">
        <v>1012</v>
      </c>
      <c r="F7058" t="s">
        <v>13</v>
      </c>
      <c r="G7058" t="s">
        <v>5533</v>
      </c>
      <c r="H7058" s="1">
        <v>0</v>
      </c>
      <c r="I7058">
        <v>1</v>
      </c>
      <c r="J7058" s="3">
        <v>42654</v>
      </c>
      <c r="K7058" t="s">
        <v>5670</v>
      </c>
      <c r="L7058" t="s">
        <v>16</v>
      </c>
      <c r="M7058">
        <v>72701</v>
      </c>
      <c r="N7058">
        <v>1440</v>
      </c>
      <c r="O7058" t="s">
        <v>31</v>
      </c>
      <c r="P7058" s="4">
        <v>3</v>
      </c>
      <c r="Q7058" s="4">
        <v>1</v>
      </c>
      <c r="R7058" t="s">
        <v>18</v>
      </c>
      <c r="T7058" s="2">
        <v>3.44</v>
      </c>
      <c r="U7058" s="4">
        <v>7</v>
      </c>
      <c r="V7058" t="s">
        <v>33</v>
      </c>
      <c r="W7058" s="3">
        <v>42658</v>
      </c>
      <c r="X7058" t="s">
        <v>39</v>
      </c>
      <c r="Y7058" t="s">
        <v>1016</v>
      </c>
      <c r="Z7058" t="s">
        <v>35</v>
      </c>
    </row>
    <row r="7059" spans="1:26" x14ac:dyDescent="0.25">
      <c r="A7059">
        <v>5</v>
      </c>
      <c r="B7059" t="s">
        <v>43</v>
      </c>
      <c r="C7059">
        <v>6</v>
      </c>
      <c r="D7059" t="s">
        <v>26</v>
      </c>
      <c r="E7059" t="s">
        <v>201</v>
      </c>
      <c r="F7059" t="s">
        <v>13</v>
      </c>
      <c r="G7059" t="s">
        <v>5219</v>
      </c>
      <c r="H7059" s="1">
        <v>0</v>
      </c>
      <c r="I7059">
        <v>1</v>
      </c>
      <c r="J7059" s="3">
        <v>42379</v>
      </c>
      <c r="K7059" t="s">
        <v>5661</v>
      </c>
      <c r="L7059" t="s">
        <v>16</v>
      </c>
      <c r="M7059">
        <v>22153</v>
      </c>
      <c r="N7059">
        <v>190</v>
      </c>
      <c r="O7059" t="s">
        <v>6451</v>
      </c>
      <c r="P7059" s="4">
        <v>1</v>
      </c>
      <c r="Q7059" s="4">
        <v>1</v>
      </c>
      <c r="R7059" t="s">
        <v>18</v>
      </c>
      <c r="T7059" s="2">
        <v>1.36</v>
      </c>
      <c r="U7059" s="4">
        <v>3</v>
      </c>
      <c r="V7059" t="s">
        <v>33</v>
      </c>
      <c r="W7059" s="3">
        <v>42384</v>
      </c>
      <c r="X7059" t="s">
        <v>39</v>
      </c>
      <c r="Y7059" t="s">
        <v>205</v>
      </c>
      <c r="Z7059" t="s">
        <v>35</v>
      </c>
    </row>
    <row r="7060" spans="1:26" x14ac:dyDescent="0.25">
      <c r="A7060">
        <v>4</v>
      </c>
      <c r="B7060" t="s">
        <v>43</v>
      </c>
      <c r="C7060">
        <v>6</v>
      </c>
      <c r="D7060" t="s">
        <v>26</v>
      </c>
      <c r="E7060" t="s">
        <v>4262</v>
      </c>
      <c r="F7060" t="s">
        <v>13</v>
      </c>
      <c r="G7060" t="s">
        <v>5427</v>
      </c>
      <c r="H7060" s="1">
        <v>0</v>
      </c>
      <c r="I7060">
        <v>1</v>
      </c>
      <c r="J7060" s="3">
        <v>42899</v>
      </c>
      <c r="K7060" t="s">
        <v>6452</v>
      </c>
      <c r="L7060" t="s">
        <v>16</v>
      </c>
      <c r="M7060">
        <v>30076</v>
      </c>
      <c r="N7060">
        <v>1805</v>
      </c>
      <c r="O7060" t="s">
        <v>3438</v>
      </c>
      <c r="P7060" s="4">
        <v>3</v>
      </c>
      <c r="Q7060" s="4">
        <v>1</v>
      </c>
      <c r="R7060" t="s">
        <v>18</v>
      </c>
      <c r="T7060" s="2">
        <v>3.11</v>
      </c>
      <c r="U7060" s="4">
        <v>6</v>
      </c>
      <c r="V7060" t="s">
        <v>33</v>
      </c>
      <c r="W7060" s="3">
        <v>42903</v>
      </c>
      <c r="X7060" t="s">
        <v>39</v>
      </c>
      <c r="Y7060" t="s">
        <v>761</v>
      </c>
      <c r="Z7060" t="s">
        <v>64</v>
      </c>
    </row>
    <row r="7061" spans="1:26" x14ac:dyDescent="0.25">
      <c r="A7061">
        <v>4</v>
      </c>
      <c r="B7061" t="s">
        <v>43</v>
      </c>
      <c r="C7061">
        <v>6</v>
      </c>
      <c r="D7061" t="s">
        <v>26</v>
      </c>
      <c r="E7061" t="s">
        <v>209</v>
      </c>
      <c r="F7061" t="s">
        <v>13</v>
      </c>
      <c r="G7061" t="s">
        <v>5316</v>
      </c>
      <c r="H7061" s="1">
        <v>0</v>
      </c>
      <c r="I7061">
        <v>1</v>
      </c>
      <c r="J7061" s="3">
        <v>43083</v>
      </c>
      <c r="K7061" t="s">
        <v>5662</v>
      </c>
      <c r="L7061" t="s">
        <v>16</v>
      </c>
      <c r="M7061">
        <v>39212</v>
      </c>
      <c r="N7061">
        <v>356</v>
      </c>
      <c r="O7061" t="s">
        <v>2789</v>
      </c>
      <c r="P7061" s="4">
        <v>16</v>
      </c>
      <c r="Q7061" s="4">
        <v>2</v>
      </c>
      <c r="R7061" t="s">
        <v>18</v>
      </c>
      <c r="T7061" s="2">
        <v>15.76</v>
      </c>
      <c r="U7061" s="4">
        <v>56</v>
      </c>
      <c r="V7061" t="s">
        <v>33</v>
      </c>
      <c r="W7061" s="3">
        <v>43087</v>
      </c>
      <c r="X7061" t="s">
        <v>39</v>
      </c>
      <c r="Y7061" t="s">
        <v>887</v>
      </c>
      <c r="Z7061" t="s">
        <v>49</v>
      </c>
    </row>
    <row r="7062" spans="1:26" x14ac:dyDescent="0.25">
      <c r="A7062">
        <v>4</v>
      </c>
      <c r="B7062" t="s">
        <v>43</v>
      </c>
      <c r="C7062">
        <v>6</v>
      </c>
      <c r="D7062" t="s">
        <v>26</v>
      </c>
      <c r="E7062" t="s">
        <v>305</v>
      </c>
      <c r="F7062" t="s">
        <v>13</v>
      </c>
      <c r="G7062" t="s">
        <v>536</v>
      </c>
      <c r="H7062" s="1">
        <v>0</v>
      </c>
      <c r="I7062">
        <v>1</v>
      </c>
      <c r="J7062" s="3">
        <v>43186</v>
      </c>
      <c r="K7062" t="s">
        <v>5660</v>
      </c>
      <c r="L7062" t="s">
        <v>16</v>
      </c>
      <c r="M7062">
        <v>31907</v>
      </c>
      <c r="N7062">
        <v>46</v>
      </c>
      <c r="O7062" t="s">
        <v>8240</v>
      </c>
      <c r="P7062" s="4">
        <v>16</v>
      </c>
      <c r="Q7062" s="4">
        <v>2</v>
      </c>
      <c r="R7062" t="s">
        <v>18</v>
      </c>
      <c r="T7062" s="2">
        <v>15.94</v>
      </c>
      <c r="U7062" s="4">
        <v>33</v>
      </c>
      <c r="V7062" t="s">
        <v>33</v>
      </c>
      <c r="W7062" s="3">
        <v>43190</v>
      </c>
      <c r="X7062" t="s">
        <v>39</v>
      </c>
      <c r="Y7062" t="s">
        <v>761</v>
      </c>
      <c r="Z7062" t="s">
        <v>54</v>
      </c>
    </row>
    <row r="7063" spans="1:26" x14ac:dyDescent="0.25">
      <c r="A7063">
        <v>5</v>
      </c>
      <c r="B7063" t="s">
        <v>43</v>
      </c>
      <c r="C7063">
        <v>6</v>
      </c>
      <c r="D7063" t="s">
        <v>26</v>
      </c>
      <c r="E7063" t="s">
        <v>305</v>
      </c>
      <c r="F7063" t="s">
        <v>13</v>
      </c>
      <c r="G7063" t="s">
        <v>140</v>
      </c>
      <c r="H7063" s="1">
        <v>0</v>
      </c>
      <c r="I7063">
        <v>1</v>
      </c>
      <c r="J7063" s="3">
        <v>42696</v>
      </c>
      <c r="K7063" t="s">
        <v>6453</v>
      </c>
      <c r="L7063" t="s">
        <v>16</v>
      </c>
      <c r="M7063">
        <v>31907</v>
      </c>
      <c r="N7063">
        <v>1501</v>
      </c>
      <c r="O7063" t="s">
        <v>412</v>
      </c>
      <c r="P7063" s="4">
        <v>5</v>
      </c>
      <c r="Q7063" s="4">
        <v>2</v>
      </c>
      <c r="R7063" t="s">
        <v>18</v>
      </c>
      <c r="T7063" s="2">
        <v>5.34</v>
      </c>
      <c r="U7063" s="4">
        <v>11</v>
      </c>
      <c r="V7063" t="s">
        <v>33</v>
      </c>
      <c r="W7063" s="3">
        <v>42701</v>
      </c>
      <c r="X7063" t="s">
        <v>39</v>
      </c>
      <c r="Y7063" t="s">
        <v>761</v>
      </c>
      <c r="Z7063" t="s">
        <v>119</v>
      </c>
    </row>
    <row r="7064" spans="1:26" x14ac:dyDescent="0.25">
      <c r="A7064">
        <v>4</v>
      </c>
      <c r="B7064" t="s">
        <v>43</v>
      </c>
      <c r="C7064">
        <v>6</v>
      </c>
      <c r="D7064" t="s">
        <v>26</v>
      </c>
      <c r="E7064" t="s">
        <v>1609</v>
      </c>
      <c r="F7064" t="s">
        <v>13</v>
      </c>
      <c r="G7064" t="s">
        <v>95</v>
      </c>
      <c r="H7064" s="1">
        <v>0</v>
      </c>
      <c r="I7064">
        <v>1</v>
      </c>
      <c r="J7064" s="3">
        <v>42464</v>
      </c>
      <c r="K7064" t="s">
        <v>6454</v>
      </c>
      <c r="L7064" t="s">
        <v>16</v>
      </c>
      <c r="M7064">
        <v>70506</v>
      </c>
      <c r="N7064">
        <v>1763</v>
      </c>
      <c r="O7064" t="s">
        <v>3191</v>
      </c>
      <c r="P7064" s="4">
        <v>6</v>
      </c>
      <c r="Q7064" s="4">
        <v>2</v>
      </c>
      <c r="R7064" t="s">
        <v>18</v>
      </c>
      <c r="T7064" s="2">
        <v>6.35</v>
      </c>
      <c r="U7064" s="4">
        <v>13</v>
      </c>
      <c r="V7064" t="s">
        <v>33</v>
      </c>
      <c r="W7064" s="3">
        <v>42468</v>
      </c>
      <c r="X7064" t="s">
        <v>39</v>
      </c>
      <c r="Y7064" t="s">
        <v>454</v>
      </c>
      <c r="Z7064" t="s">
        <v>64</v>
      </c>
    </row>
    <row r="7065" spans="1:26" x14ac:dyDescent="0.25">
      <c r="A7065">
        <v>5</v>
      </c>
      <c r="B7065" t="s">
        <v>43</v>
      </c>
      <c r="C7065">
        <v>6</v>
      </c>
      <c r="D7065" t="s">
        <v>26</v>
      </c>
      <c r="E7065" t="s">
        <v>450</v>
      </c>
      <c r="F7065" t="s">
        <v>13</v>
      </c>
      <c r="G7065" t="s">
        <v>5766</v>
      </c>
      <c r="H7065" s="1">
        <v>0</v>
      </c>
      <c r="I7065">
        <v>1</v>
      </c>
      <c r="J7065" s="3">
        <v>43171</v>
      </c>
      <c r="K7065" t="s">
        <v>6455</v>
      </c>
      <c r="L7065" t="s">
        <v>16</v>
      </c>
      <c r="M7065">
        <v>71203</v>
      </c>
      <c r="N7065">
        <v>1822</v>
      </c>
      <c r="O7065" t="s">
        <v>4496</v>
      </c>
      <c r="P7065" s="4">
        <v>6</v>
      </c>
      <c r="Q7065" s="4">
        <v>2</v>
      </c>
      <c r="R7065" t="s">
        <v>18</v>
      </c>
      <c r="T7065" s="2">
        <v>6.22</v>
      </c>
      <c r="U7065" s="4">
        <v>13</v>
      </c>
      <c r="V7065" t="s">
        <v>33</v>
      </c>
      <c r="W7065" s="3">
        <v>43176</v>
      </c>
      <c r="X7065" t="s">
        <v>39</v>
      </c>
      <c r="Y7065" t="s">
        <v>454</v>
      </c>
      <c r="Z7065" t="s">
        <v>64</v>
      </c>
    </row>
    <row r="7066" spans="1:26" x14ac:dyDescent="0.25">
      <c r="A7066">
        <v>5</v>
      </c>
      <c r="B7066" t="s">
        <v>43</v>
      </c>
      <c r="C7066">
        <v>6</v>
      </c>
      <c r="D7066" t="s">
        <v>26</v>
      </c>
      <c r="E7066" t="s">
        <v>1784</v>
      </c>
      <c r="F7066" t="s">
        <v>13</v>
      </c>
      <c r="G7066" t="s">
        <v>5293</v>
      </c>
      <c r="H7066" s="1">
        <v>0</v>
      </c>
      <c r="I7066">
        <v>1</v>
      </c>
      <c r="J7066" s="3">
        <v>42602</v>
      </c>
      <c r="K7066" t="s">
        <v>5681</v>
      </c>
      <c r="L7066" t="s">
        <v>16</v>
      </c>
      <c r="M7066">
        <v>23666</v>
      </c>
      <c r="N7066">
        <v>1355</v>
      </c>
      <c r="O7066" t="s">
        <v>4647</v>
      </c>
      <c r="P7066" s="4">
        <v>9</v>
      </c>
      <c r="Q7066" s="4">
        <v>2</v>
      </c>
      <c r="R7066" t="s">
        <v>18</v>
      </c>
      <c r="T7066" s="2">
        <v>9.26</v>
      </c>
      <c r="U7066" s="4">
        <v>20</v>
      </c>
      <c r="V7066" t="s">
        <v>33</v>
      </c>
      <c r="W7066" s="3">
        <v>42607</v>
      </c>
      <c r="X7066" t="s">
        <v>39</v>
      </c>
      <c r="Y7066" t="s">
        <v>205</v>
      </c>
      <c r="Z7066" t="s">
        <v>64</v>
      </c>
    </row>
    <row r="7067" spans="1:26" x14ac:dyDescent="0.25">
      <c r="A7067">
        <v>4</v>
      </c>
      <c r="B7067" t="s">
        <v>43</v>
      </c>
      <c r="C7067">
        <v>6</v>
      </c>
      <c r="D7067" t="s">
        <v>26</v>
      </c>
      <c r="E7067" t="s">
        <v>201</v>
      </c>
      <c r="F7067" t="s">
        <v>13</v>
      </c>
      <c r="G7067" t="s">
        <v>5300</v>
      </c>
      <c r="H7067" s="1">
        <v>0</v>
      </c>
      <c r="I7067">
        <v>1</v>
      </c>
      <c r="J7067" s="3">
        <v>42773</v>
      </c>
      <c r="K7067" t="s">
        <v>6456</v>
      </c>
      <c r="L7067" t="s">
        <v>16</v>
      </c>
      <c r="M7067">
        <v>22153</v>
      </c>
      <c r="N7067">
        <v>1754</v>
      </c>
      <c r="O7067" t="s">
        <v>558</v>
      </c>
      <c r="P7067" s="4">
        <v>6</v>
      </c>
      <c r="Q7067" s="4">
        <v>2</v>
      </c>
      <c r="R7067" t="s">
        <v>18</v>
      </c>
      <c r="T7067" s="2">
        <v>6.35</v>
      </c>
      <c r="U7067" s="4">
        <v>13</v>
      </c>
      <c r="V7067" t="s">
        <v>33</v>
      </c>
      <c r="W7067" s="3">
        <v>42777</v>
      </c>
      <c r="X7067" t="s">
        <v>39</v>
      </c>
      <c r="Y7067" t="s">
        <v>205</v>
      </c>
      <c r="Z7067" t="s">
        <v>64</v>
      </c>
    </row>
    <row r="7068" spans="1:26" x14ac:dyDescent="0.25">
      <c r="A7068">
        <v>7</v>
      </c>
      <c r="B7068" t="s">
        <v>25</v>
      </c>
      <c r="C7068">
        <v>6</v>
      </c>
      <c r="D7068" t="s">
        <v>26</v>
      </c>
      <c r="E7068" t="s">
        <v>870</v>
      </c>
      <c r="F7068" t="s">
        <v>13</v>
      </c>
      <c r="G7068" t="s">
        <v>8141</v>
      </c>
      <c r="H7068" s="1">
        <v>0</v>
      </c>
      <c r="I7068">
        <v>1</v>
      </c>
      <c r="J7068" s="3">
        <v>42675</v>
      </c>
      <c r="K7068" t="s">
        <v>6457</v>
      </c>
      <c r="L7068" t="s">
        <v>16</v>
      </c>
      <c r="M7068">
        <v>40475</v>
      </c>
      <c r="N7068">
        <v>1110</v>
      </c>
      <c r="O7068" t="s">
        <v>3321</v>
      </c>
      <c r="P7068" s="4">
        <v>19</v>
      </c>
      <c r="Q7068" s="4">
        <v>2</v>
      </c>
      <c r="R7068" t="s">
        <v>18</v>
      </c>
      <c r="T7068" s="2">
        <v>19.47</v>
      </c>
      <c r="U7068" s="4">
        <v>70</v>
      </c>
      <c r="V7068" t="s">
        <v>33</v>
      </c>
      <c r="W7068" s="3">
        <v>42682</v>
      </c>
      <c r="X7068" t="s">
        <v>39</v>
      </c>
      <c r="Y7068" t="s">
        <v>21</v>
      </c>
      <c r="Z7068" t="s">
        <v>42</v>
      </c>
    </row>
    <row r="7069" spans="1:26" x14ac:dyDescent="0.25">
      <c r="A7069">
        <v>4</v>
      </c>
      <c r="B7069" t="s">
        <v>43</v>
      </c>
      <c r="C7069">
        <v>6</v>
      </c>
      <c r="D7069" t="s">
        <v>26</v>
      </c>
      <c r="E7069" t="s">
        <v>305</v>
      </c>
      <c r="F7069" t="s">
        <v>13</v>
      </c>
      <c r="G7069" t="s">
        <v>833</v>
      </c>
      <c r="H7069" s="1">
        <v>0</v>
      </c>
      <c r="I7069">
        <v>1</v>
      </c>
      <c r="J7069" s="3">
        <v>43726</v>
      </c>
      <c r="K7069" t="s">
        <v>5671</v>
      </c>
      <c r="L7069" t="s">
        <v>16</v>
      </c>
      <c r="M7069">
        <v>31907</v>
      </c>
      <c r="N7069">
        <v>668</v>
      </c>
      <c r="O7069" t="s">
        <v>8190</v>
      </c>
      <c r="P7069" s="4">
        <v>10</v>
      </c>
      <c r="Q7069" s="4">
        <v>2</v>
      </c>
      <c r="R7069" t="s">
        <v>18</v>
      </c>
      <c r="T7069" s="2">
        <v>10</v>
      </c>
      <c r="U7069" s="4">
        <v>34</v>
      </c>
      <c r="V7069" t="s">
        <v>33</v>
      </c>
      <c r="W7069" s="3">
        <v>43730</v>
      </c>
      <c r="X7069" t="s">
        <v>39</v>
      </c>
      <c r="Y7069" t="s">
        <v>761</v>
      </c>
      <c r="Z7069" t="s">
        <v>356</v>
      </c>
    </row>
    <row r="7070" spans="1:26" x14ac:dyDescent="0.25">
      <c r="A7070">
        <v>4</v>
      </c>
      <c r="B7070" t="s">
        <v>43</v>
      </c>
      <c r="C7070">
        <v>6</v>
      </c>
      <c r="D7070" t="s">
        <v>26</v>
      </c>
      <c r="E7070" t="s">
        <v>305</v>
      </c>
      <c r="F7070" t="s">
        <v>13</v>
      </c>
      <c r="G7070" t="s">
        <v>5764</v>
      </c>
      <c r="H7070" s="1">
        <v>0</v>
      </c>
      <c r="I7070">
        <v>1</v>
      </c>
      <c r="J7070" s="3">
        <v>43656</v>
      </c>
      <c r="K7070" t="s">
        <v>6458</v>
      </c>
      <c r="L7070" t="s">
        <v>16</v>
      </c>
      <c r="M7070">
        <v>31907</v>
      </c>
      <c r="N7070">
        <v>290</v>
      </c>
      <c r="O7070" t="s">
        <v>3076</v>
      </c>
      <c r="P7070" s="4">
        <v>11</v>
      </c>
      <c r="Q7070" s="4">
        <v>3</v>
      </c>
      <c r="R7070" t="s">
        <v>18</v>
      </c>
      <c r="T7070" s="2">
        <v>10.9</v>
      </c>
      <c r="U7070" s="4">
        <v>42</v>
      </c>
      <c r="V7070" t="s">
        <v>33</v>
      </c>
      <c r="W7070" s="3">
        <v>43660</v>
      </c>
      <c r="X7070" t="s">
        <v>39</v>
      </c>
      <c r="Y7070" t="s">
        <v>761</v>
      </c>
      <c r="Z7070" t="s">
        <v>56</v>
      </c>
    </row>
    <row r="7071" spans="1:26" x14ac:dyDescent="0.25">
      <c r="A7071">
        <v>5</v>
      </c>
      <c r="B7071" t="s">
        <v>43</v>
      </c>
      <c r="C7071">
        <v>6</v>
      </c>
      <c r="D7071" t="s">
        <v>26</v>
      </c>
      <c r="E7071" t="s">
        <v>305</v>
      </c>
      <c r="F7071" t="s">
        <v>13</v>
      </c>
      <c r="G7071" t="s">
        <v>140</v>
      </c>
      <c r="H7071" s="1">
        <v>0</v>
      </c>
      <c r="I7071">
        <v>1</v>
      </c>
      <c r="J7071" s="3">
        <v>42696</v>
      </c>
      <c r="K7071" t="s">
        <v>6453</v>
      </c>
      <c r="L7071" t="s">
        <v>16</v>
      </c>
      <c r="M7071">
        <v>31907</v>
      </c>
      <c r="N7071">
        <v>810</v>
      </c>
      <c r="O7071" t="s">
        <v>6459</v>
      </c>
      <c r="P7071" s="4">
        <v>290</v>
      </c>
      <c r="Q7071" s="4">
        <v>3</v>
      </c>
      <c r="R7071" t="s">
        <v>18</v>
      </c>
      <c r="T7071" s="2">
        <v>290.3</v>
      </c>
      <c r="U7071" s="4">
        <v>675</v>
      </c>
      <c r="V7071" t="s">
        <v>33</v>
      </c>
      <c r="W7071" s="3">
        <v>42701</v>
      </c>
      <c r="X7071" t="s">
        <v>39</v>
      </c>
      <c r="Y7071" t="s">
        <v>761</v>
      </c>
      <c r="Z7071" t="s">
        <v>56</v>
      </c>
    </row>
    <row r="7072" spans="1:26" x14ac:dyDescent="0.25">
      <c r="A7072">
        <v>5</v>
      </c>
      <c r="B7072" t="s">
        <v>43</v>
      </c>
      <c r="C7072">
        <v>6</v>
      </c>
      <c r="D7072" t="s">
        <v>26</v>
      </c>
      <c r="E7072" t="s">
        <v>201</v>
      </c>
      <c r="F7072" t="s">
        <v>13</v>
      </c>
      <c r="G7072" t="s">
        <v>5602</v>
      </c>
      <c r="H7072" s="1">
        <v>0</v>
      </c>
      <c r="I7072">
        <v>1</v>
      </c>
      <c r="J7072" s="3">
        <v>43388</v>
      </c>
      <c r="K7072" t="s">
        <v>6460</v>
      </c>
      <c r="L7072" t="s">
        <v>16</v>
      </c>
      <c r="M7072">
        <v>22153</v>
      </c>
      <c r="N7072">
        <v>812</v>
      </c>
      <c r="O7072" t="s">
        <v>795</v>
      </c>
      <c r="P7072" s="4">
        <v>14</v>
      </c>
      <c r="Q7072" s="4">
        <v>3</v>
      </c>
      <c r="R7072" t="s">
        <v>18</v>
      </c>
      <c r="T7072" s="2">
        <v>14.28</v>
      </c>
      <c r="U7072" s="4">
        <v>43</v>
      </c>
      <c r="V7072" t="s">
        <v>33</v>
      </c>
      <c r="W7072" s="3">
        <v>43393</v>
      </c>
      <c r="X7072" t="s">
        <v>39</v>
      </c>
      <c r="Y7072" t="s">
        <v>205</v>
      </c>
      <c r="Z7072" t="s">
        <v>56</v>
      </c>
    </row>
    <row r="7073" spans="1:26" x14ac:dyDescent="0.25">
      <c r="A7073">
        <v>4</v>
      </c>
      <c r="B7073" t="s">
        <v>43</v>
      </c>
      <c r="C7073">
        <v>6</v>
      </c>
      <c r="D7073" t="s">
        <v>26</v>
      </c>
      <c r="E7073" t="s">
        <v>1030</v>
      </c>
      <c r="F7073" t="s">
        <v>13</v>
      </c>
      <c r="G7073" t="s">
        <v>5224</v>
      </c>
      <c r="H7073" s="1">
        <v>0</v>
      </c>
      <c r="I7073">
        <v>1</v>
      </c>
      <c r="J7073" s="3">
        <v>43795</v>
      </c>
      <c r="K7073" t="s">
        <v>6461</v>
      </c>
      <c r="L7073" t="s">
        <v>16</v>
      </c>
      <c r="M7073">
        <v>30318</v>
      </c>
      <c r="N7073">
        <v>1164</v>
      </c>
      <c r="O7073" t="s">
        <v>3241</v>
      </c>
      <c r="P7073" s="4">
        <v>4</v>
      </c>
      <c r="Q7073" s="4">
        <v>3</v>
      </c>
      <c r="R7073" t="s">
        <v>18</v>
      </c>
      <c r="T7073" s="2">
        <v>3.72</v>
      </c>
      <c r="U7073" s="4">
        <v>13</v>
      </c>
      <c r="V7073" t="s">
        <v>33</v>
      </c>
      <c r="W7073" s="3">
        <v>43799</v>
      </c>
      <c r="X7073" t="s">
        <v>39</v>
      </c>
      <c r="Y7073" t="s">
        <v>761</v>
      </c>
      <c r="Z7073" t="s">
        <v>49</v>
      </c>
    </row>
    <row r="7074" spans="1:26" x14ac:dyDescent="0.25">
      <c r="A7074">
        <v>4</v>
      </c>
      <c r="B7074" t="s">
        <v>43</v>
      </c>
      <c r="C7074">
        <v>6</v>
      </c>
      <c r="D7074" t="s">
        <v>26</v>
      </c>
      <c r="E7074" t="s">
        <v>305</v>
      </c>
      <c r="F7074" t="s">
        <v>13</v>
      </c>
      <c r="G7074" t="s">
        <v>833</v>
      </c>
      <c r="H7074" s="1">
        <v>0</v>
      </c>
      <c r="I7074">
        <v>1</v>
      </c>
      <c r="J7074" s="3">
        <v>43726</v>
      </c>
      <c r="K7074" t="s">
        <v>5671</v>
      </c>
      <c r="L7074" t="s">
        <v>16</v>
      </c>
      <c r="M7074">
        <v>31907</v>
      </c>
      <c r="N7074">
        <v>889</v>
      </c>
      <c r="O7074" t="s">
        <v>303</v>
      </c>
      <c r="P7074" s="4">
        <v>34</v>
      </c>
      <c r="Q7074" s="4">
        <v>3</v>
      </c>
      <c r="R7074" t="s">
        <v>18</v>
      </c>
      <c r="T7074" s="2">
        <v>34.18</v>
      </c>
      <c r="U7074" s="4">
        <v>114</v>
      </c>
      <c r="V7074" t="s">
        <v>33</v>
      </c>
      <c r="W7074" s="3">
        <v>43730</v>
      </c>
      <c r="X7074" t="s">
        <v>39</v>
      </c>
      <c r="Y7074" t="s">
        <v>761</v>
      </c>
      <c r="Z7074" t="s">
        <v>49</v>
      </c>
    </row>
    <row r="7075" spans="1:26" x14ac:dyDescent="0.25">
      <c r="A7075">
        <v>5</v>
      </c>
      <c r="B7075" t="s">
        <v>43</v>
      </c>
      <c r="C7075">
        <v>6</v>
      </c>
      <c r="D7075" t="s">
        <v>26</v>
      </c>
      <c r="E7075" t="s">
        <v>1983</v>
      </c>
      <c r="F7075" t="s">
        <v>13</v>
      </c>
      <c r="G7075" t="s">
        <v>5941</v>
      </c>
      <c r="H7075" s="1">
        <v>0</v>
      </c>
      <c r="I7075">
        <v>1</v>
      </c>
      <c r="J7075" s="3">
        <v>42968</v>
      </c>
      <c r="K7075" t="s">
        <v>6462</v>
      </c>
      <c r="L7075" t="s">
        <v>16</v>
      </c>
      <c r="M7075">
        <v>41042</v>
      </c>
      <c r="N7075">
        <v>1326</v>
      </c>
      <c r="O7075" t="s">
        <v>603</v>
      </c>
      <c r="P7075" s="4">
        <v>8</v>
      </c>
      <c r="Q7075" s="4">
        <v>3</v>
      </c>
      <c r="R7075" t="s">
        <v>18</v>
      </c>
      <c r="T7075" s="2">
        <v>8.23</v>
      </c>
      <c r="U7075" s="4">
        <v>18</v>
      </c>
      <c r="V7075" t="s">
        <v>33</v>
      </c>
      <c r="W7075" s="3">
        <v>42973</v>
      </c>
      <c r="X7075" t="s">
        <v>39</v>
      </c>
      <c r="Y7075" t="s">
        <v>21</v>
      </c>
      <c r="Z7075" t="s">
        <v>49</v>
      </c>
    </row>
    <row r="7076" spans="1:26" x14ac:dyDescent="0.25">
      <c r="A7076">
        <v>5</v>
      </c>
      <c r="B7076" t="s">
        <v>43</v>
      </c>
      <c r="C7076">
        <v>6</v>
      </c>
      <c r="D7076" t="s">
        <v>26</v>
      </c>
      <c r="E7076" t="s">
        <v>870</v>
      </c>
      <c r="F7076" t="s">
        <v>13</v>
      </c>
      <c r="G7076" t="s">
        <v>5459</v>
      </c>
      <c r="H7076" s="1">
        <v>0</v>
      </c>
      <c r="I7076">
        <v>1</v>
      </c>
      <c r="J7076" s="3">
        <v>42695</v>
      </c>
      <c r="K7076" t="s">
        <v>6463</v>
      </c>
      <c r="L7076" t="s">
        <v>16</v>
      </c>
      <c r="M7076">
        <v>40475</v>
      </c>
      <c r="N7076">
        <v>1137</v>
      </c>
      <c r="O7076" t="s">
        <v>48</v>
      </c>
      <c r="P7076" s="4">
        <v>1</v>
      </c>
      <c r="Q7076" s="4">
        <v>3</v>
      </c>
      <c r="R7076" t="s">
        <v>18</v>
      </c>
      <c r="T7076" s="2">
        <v>1.47</v>
      </c>
      <c r="U7076" s="4">
        <v>5</v>
      </c>
      <c r="V7076" t="s">
        <v>33</v>
      </c>
      <c r="W7076" s="3">
        <v>42700</v>
      </c>
      <c r="X7076" t="s">
        <v>39</v>
      </c>
      <c r="Y7076" t="s">
        <v>21</v>
      </c>
      <c r="Z7076" t="s">
        <v>49</v>
      </c>
    </row>
    <row r="7077" spans="1:26" x14ac:dyDescent="0.25">
      <c r="A7077">
        <v>7</v>
      </c>
      <c r="B7077" t="s">
        <v>25</v>
      </c>
      <c r="C7077">
        <v>6</v>
      </c>
      <c r="D7077" t="s">
        <v>26</v>
      </c>
      <c r="E7077" t="s">
        <v>870</v>
      </c>
      <c r="F7077" t="s">
        <v>13</v>
      </c>
      <c r="G7077" t="s">
        <v>8141</v>
      </c>
      <c r="H7077" s="1">
        <v>0</v>
      </c>
      <c r="I7077">
        <v>1</v>
      </c>
      <c r="J7077" s="3">
        <v>42675</v>
      </c>
      <c r="K7077" t="s">
        <v>6457</v>
      </c>
      <c r="L7077" t="s">
        <v>16</v>
      </c>
      <c r="M7077">
        <v>40475</v>
      </c>
      <c r="N7077">
        <v>1215</v>
      </c>
      <c r="O7077" t="s">
        <v>4028</v>
      </c>
      <c r="P7077" s="4">
        <v>2</v>
      </c>
      <c r="Q7077" s="4">
        <v>3</v>
      </c>
      <c r="R7077" t="s">
        <v>18</v>
      </c>
      <c r="T7077" s="2">
        <v>1.64</v>
      </c>
      <c r="U7077" s="4">
        <v>6</v>
      </c>
      <c r="V7077" t="s">
        <v>33</v>
      </c>
      <c r="W7077" s="3">
        <v>42682</v>
      </c>
      <c r="X7077" t="s">
        <v>39</v>
      </c>
      <c r="Y7077" t="s">
        <v>21</v>
      </c>
      <c r="Z7077" t="s">
        <v>49</v>
      </c>
    </row>
    <row r="7078" spans="1:26" x14ac:dyDescent="0.25">
      <c r="A7078">
        <v>6</v>
      </c>
      <c r="B7078" t="s">
        <v>10</v>
      </c>
      <c r="C7078">
        <v>6</v>
      </c>
      <c r="D7078" t="s">
        <v>26</v>
      </c>
      <c r="E7078" t="s">
        <v>222</v>
      </c>
      <c r="F7078" t="s">
        <v>13</v>
      </c>
      <c r="G7078" t="s">
        <v>5459</v>
      </c>
      <c r="H7078" s="1">
        <v>0</v>
      </c>
      <c r="I7078">
        <v>1</v>
      </c>
      <c r="J7078" s="3">
        <v>42899</v>
      </c>
      <c r="K7078" t="s">
        <v>6464</v>
      </c>
      <c r="L7078" t="s">
        <v>16</v>
      </c>
      <c r="M7078">
        <v>35601</v>
      </c>
      <c r="N7078">
        <v>249</v>
      </c>
      <c r="O7078" t="s">
        <v>3421</v>
      </c>
      <c r="P7078" s="4">
        <v>9</v>
      </c>
      <c r="Q7078" s="4">
        <v>3</v>
      </c>
      <c r="R7078" t="s">
        <v>18</v>
      </c>
      <c r="T7078" s="2">
        <v>8.8000000000000007</v>
      </c>
      <c r="U7078" s="4">
        <v>19</v>
      </c>
      <c r="V7078" t="s">
        <v>33</v>
      </c>
      <c r="W7078" s="3">
        <v>42905</v>
      </c>
      <c r="X7078" t="s">
        <v>39</v>
      </c>
      <c r="Y7078" t="s">
        <v>225</v>
      </c>
      <c r="Z7078" t="s">
        <v>54</v>
      </c>
    </row>
    <row r="7079" spans="1:26" x14ac:dyDescent="0.25">
      <c r="A7079">
        <v>5</v>
      </c>
      <c r="B7079" t="s">
        <v>43</v>
      </c>
      <c r="C7079">
        <v>6</v>
      </c>
      <c r="D7079" t="s">
        <v>26</v>
      </c>
      <c r="E7079" t="s">
        <v>305</v>
      </c>
      <c r="F7079" t="s">
        <v>13</v>
      </c>
      <c r="G7079" t="s">
        <v>5665</v>
      </c>
      <c r="H7079" s="1">
        <v>0</v>
      </c>
      <c r="I7079">
        <v>1</v>
      </c>
      <c r="J7079" s="3">
        <v>43590</v>
      </c>
      <c r="K7079" t="s">
        <v>6465</v>
      </c>
      <c r="L7079" t="s">
        <v>16</v>
      </c>
      <c r="M7079">
        <v>31907</v>
      </c>
      <c r="N7079">
        <v>894</v>
      </c>
      <c r="O7079" t="s">
        <v>2766</v>
      </c>
      <c r="P7079" s="4">
        <v>16</v>
      </c>
      <c r="Q7079" s="4">
        <v>3</v>
      </c>
      <c r="R7079" t="s">
        <v>18</v>
      </c>
      <c r="T7079" s="2">
        <v>15.52</v>
      </c>
      <c r="U7079" s="4">
        <v>35</v>
      </c>
      <c r="V7079" t="s">
        <v>33</v>
      </c>
      <c r="W7079" s="3">
        <v>43595</v>
      </c>
      <c r="X7079" t="s">
        <v>39</v>
      </c>
      <c r="Y7079" t="s">
        <v>761</v>
      </c>
      <c r="Z7079" t="s">
        <v>54</v>
      </c>
    </row>
    <row r="7080" spans="1:26" x14ac:dyDescent="0.25">
      <c r="A7080">
        <v>7</v>
      </c>
      <c r="B7080" t="s">
        <v>25</v>
      </c>
      <c r="C7080">
        <v>6</v>
      </c>
      <c r="D7080" t="s">
        <v>26</v>
      </c>
      <c r="E7080" t="s">
        <v>4262</v>
      </c>
      <c r="F7080" t="s">
        <v>13</v>
      </c>
      <c r="G7080" t="s">
        <v>5617</v>
      </c>
      <c r="H7080" s="1">
        <v>0</v>
      </c>
      <c r="I7080">
        <v>1</v>
      </c>
      <c r="J7080" s="3">
        <v>43563</v>
      </c>
      <c r="K7080" t="s">
        <v>5677</v>
      </c>
      <c r="L7080" t="s">
        <v>16</v>
      </c>
      <c r="M7080">
        <v>30076</v>
      </c>
      <c r="N7080">
        <v>687</v>
      </c>
      <c r="O7080" t="s">
        <v>2769</v>
      </c>
      <c r="P7080" s="4">
        <v>1265</v>
      </c>
      <c r="Q7080" s="4">
        <v>3</v>
      </c>
      <c r="R7080" t="s">
        <v>18</v>
      </c>
      <c r="T7080" s="2">
        <v>1264.76</v>
      </c>
      <c r="U7080" s="4">
        <v>2691</v>
      </c>
      <c r="V7080" t="s">
        <v>33</v>
      </c>
      <c r="W7080" s="3">
        <v>43570</v>
      </c>
      <c r="X7080" t="s">
        <v>39</v>
      </c>
      <c r="Y7080" t="s">
        <v>761</v>
      </c>
      <c r="Z7080" t="s">
        <v>54</v>
      </c>
    </row>
    <row r="7081" spans="1:26" x14ac:dyDescent="0.25">
      <c r="A7081">
        <v>4</v>
      </c>
      <c r="B7081" t="s">
        <v>43</v>
      </c>
      <c r="C7081">
        <v>6</v>
      </c>
      <c r="D7081" t="s">
        <v>26</v>
      </c>
      <c r="E7081" t="s">
        <v>201</v>
      </c>
      <c r="F7081" t="s">
        <v>13</v>
      </c>
      <c r="G7081" t="s">
        <v>612</v>
      </c>
      <c r="H7081" s="1">
        <v>0</v>
      </c>
      <c r="I7081">
        <v>1</v>
      </c>
      <c r="J7081" s="3">
        <v>42450</v>
      </c>
      <c r="K7081" t="s">
        <v>6466</v>
      </c>
      <c r="L7081" t="s">
        <v>16</v>
      </c>
      <c r="M7081">
        <v>22153</v>
      </c>
      <c r="N7081">
        <v>1647</v>
      </c>
      <c r="O7081" t="s">
        <v>8228</v>
      </c>
      <c r="P7081" s="4">
        <v>59</v>
      </c>
      <c r="Q7081" s="4">
        <v>3</v>
      </c>
      <c r="R7081" t="s">
        <v>18</v>
      </c>
      <c r="T7081" s="2">
        <v>59.01</v>
      </c>
      <c r="U7081" s="4">
        <v>123</v>
      </c>
      <c r="V7081" t="s">
        <v>33</v>
      </c>
      <c r="W7081" s="3">
        <v>42454</v>
      </c>
      <c r="X7081" t="s">
        <v>39</v>
      </c>
      <c r="Y7081" t="s">
        <v>205</v>
      </c>
      <c r="Z7081" t="s">
        <v>54</v>
      </c>
    </row>
    <row r="7082" spans="1:26" x14ac:dyDescent="0.25">
      <c r="A7082">
        <v>5</v>
      </c>
      <c r="B7082" t="s">
        <v>43</v>
      </c>
      <c r="C7082">
        <v>6</v>
      </c>
      <c r="D7082" t="s">
        <v>26</v>
      </c>
      <c r="E7082" t="s">
        <v>305</v>
      </c>
      <c r="F7082" t="s">
        <v>13</v>
      </c>
      <c r="G7082" t="s">
        <v>140</v>
      </c>
      <c r="H7082" s="1">
        <v>0</v>
      </c>
      <c r="I7082">
        <v>1</v>
      </c>
      <c r="J7082" s="3">
        <v>42696</v>
      </c>
      <c r="K7082" t="s">
        <v>6453</v>
      </c>
      <c r="L7082" t="s">
        <v>16</v>
      </c>
      <c r="M7082">
        <v>31907</v>
      </c>
      <c r="N7082">
        <v>629</v>
      </c>
      <c r="O7082" t="s">
        <v>4340</v>
      </c>
      <c r="P7082" s="4">
        <v>8</v>
      </c>
      <c r="Q7082" s="4">
        <v>3</v>
      </c>
      <c r="R7082" t="s">
        <v>18</v>
      </c>
      <c r="T7082" s="2">
        <v>7.95</v>
      </c>
      <c r="U7082" s="4">
        <v>16</v>
      </c>
      <c r="V7082" t="s">
        <v>33</v>
      </c>
      <c r="W7082" s="3">
        <v>42701</v>
      </c>
      <c r="X7082" t="s">
        <v>39</v>
      </c>
      <c r="Y7082" t="s">
        <v>761</v>
      </c>
      <c r="Z7082" t="s">
        <v>119</v>
      </c>
    </row>
    <row r="7083" spans="1:26" x14ac:dyDescent="0.25">
      <c r="A7083">
        <v>5</v>
      </c>
      <c r="B7083" t="s">
        <v>43</v>
      </c>
      <c r="C7083">
        <v>6</v>
      </c>
      <c r="D7083" t="s">
        <v>26</v>
      </c>
      <c r="E7083" t="s">
        <v>237</v>
      </c>
      <c r="F7083" t="s">
        <v>13</v>
      </c>
      <c r="G7083" t="s">
        <v>544</v>
      </c>
      <c r="H7083" s="1">
        <v>0</v>
      </c>
      <c r="I7083">
        <v>1</v>
      </c>
      <c r="J7083" s="3">
        <v>42878</v>
      </c>
      <c r="K7083" t="s">
        <v>6467</v>
      </c>
      <c r="L7083" t="s">
        <v>16</v>
      </c>
      <c r="M7083">
        <v>29203</v>
      </c>
      <c r="N7083">
        <v>396</v>
      </c>
      <c r="O7083" t="s">
        <v>3846</v>
      </c>
      <c r="P7083" s="4">
        <v>88</v>
      </c>
      <c r="Q7083" s="4">
        <v>3</v>
      </c>
      <c r="R7083" t="s">
        <v>18</v>
      </c>
      <c r="T7083" s="2">
        <v>87.74</v>
      </c>
      <c r="U7083" s="4">
        <v>187</v>
      </c>
      <c r="V7083" t="s">
        <v>33</v>
      </c>
      <c r="W7083" s="3">
        <v>42883</v>
      </c>
      <c r="X7083" t="s">
        <v>39</v>
      </c>
      <c r="Y7083" t="s">
        <v>240</v>
      </c>
      <c r="Z7083" t="s">
        <v>119</v>
      </c>
    </row>
    <row r="7084" spans="1:26" x14ac:dyDescent="0.25">
      <c r="A7084">
        <v>5</v>
      </c>
      <c r="B7084" t="s">
        <v>43</v>
      </c>
      <c r="C7084">
        <v>6</v>
      </c>
      <c r="D7084" t="s">
        <v>26</v>
      </c>
      <c r="E7084" t="s">
        <v>201</v>
      </c>
      <c r="F7084" t="s">
        <v>13</v>
      </c>
      <c r="G7084" t="s">
        <v>1444</v>
      </c>
      <c r="H7084" s="1">
        <v>0</v>
      </c>
      <c r="I7084">
        <v>1</v>
      </c>
      <c r="J7084" s="3">
        <v>43355</v>
      </c>
      <c r="K7084" t="s">
        <v>5669</v>
      </c>
      <c r="L7084" t="s">
        <v>16</v>
      </c>
      <c r="M7084">
        <v>22153</v>
      </c>
      <c r="N7084">
        <v>1507</v>
      </c>
      <c r="O7084" t="s">
        <v>346</v>
      </c>
      <c r="P7084" s="4">
        <v>5</v>
      </c>
      <c r="Q7084" s="4">
        <v>3</v>
      </c>
      <c r="R7084" t="s">
        <v>18</v>
      </c>
      <c r="T7084" s="2">
        <v>5.22</v>
      </c>
      <c r="U7084" s="4">
        <v>11</v>
      </c>
      <c r="V7084" t="s">
        <v>33</v>
      </c>
      <c r="W7084" s="3">
        <v>43360</v>
      </c>
      <c r="X7084" t="s">
        <v>39</v>
      </c>
      <c r="Y7084" t="s">
        <v>205</v>
      </c>
      <c r="Z7084" t="s">
        <v>176</v>
      </c>
    </row>
    <row r="7085" spans="1:26" x14ac:dyDescent="0.25">
      <c r="A7085">
        <v>7</v>
      </c>
      <c r="B7085" t="s">
        <v>25</v>
      </c>
      <c r="C7085">
        <v>6</v>
      </c>
      <c r="D7085" t="s">
        <v>26</v>
      </c>
      <c r="E7085" t="s">
        <v>2005</v>
      </c>
      <c r="F7085" t="s">
        <v>13</v>
      </c>
      <c r="G7085" t="s">
        <v>5210</v>
      </c>
      <c r="H7085" s="1">
        <v>0</v>
      </c>
      <c r="I7085">
        <v>1</v>
      </c>
      <c r="J7085" s="3">
        <v>42706</v>
      </c>
      <c r="K7085" t="s">
        <v>6468</v>
      </c>
      <c r="L7085" t="s">
        <v>16</v>
      </c>
      <c r="M7085">
        <v>30328</v>
      </c>
      <c r="N7085">
        <v>1365</v>
      </c>
      <c r="O7085" t="s">
        <v>8250</v>
      </c>
      <c r="P7085" s="4">
        <v>7</v>
      </c>
      <c r="Q7085" s="4">
        <v>3</v>
      </c>
      <c r="R7085" t="s">
        <v>18</v>
      </c>
      <c r="T7085" s="2">
        <v>7.16</v>
      </c>
      <c r="U7085" s="4">
        <v>15</v>
      </c>
      <c r="V7085" t="s">
        <v>33</v>
      </c>
      <c r="W7085" s="3">
        <v>42713</v>
      </c>
      <c r="X7085" t="s">
        <v>39</v>
      </c>
      <c r="Y7085" t="s">
        <v>761</v>
      </c>
      <c r="Z7085" t="s">
        <v>64</v>
      </c>
    </row>
    <row r="7086" spans="1:26" x14ac:dyDescent="0.25">
      <c r="A7086">
        <v>4</v>
      </c>
      <c r="B7086" t="s">
        <v>43</v>
      </c>
      <c r="C7086">
        <v>6</v>
      </c>
      <c r="D7086" t="s">
        <v>26</v>
      </c>
      <c r="E7086" t="s">
        <v>1609</v>
      </c>
      <c r="F7086" t="s">
        <v>13</v>
      </c>
      <c r="G7086" t="s">
        <v>95</v>
      </c>
      <c r="H7086" s="1">
        <v>0</v>
      </c>
      <c r="I7086">
        <v>1</v>
      </c>
      <c r="J7086" s="3">
        <v>42464</v>
      </c>
      <c r="K7086" t="s">
        <v>6454</v>
      </c>
      <c r="L7086" t="s">
        <v>16</v>
      </c>
      <c r="M7086">
        <v>70506</v>
      </c>
      <c r="N7086">
        <v>1812</v>
      </c>
      <c r="O7086" t="s">
        <v>3229</v>
      </c>
      <c r="P7086" s="4">
        <v>9</v>
      </c>
      <c r="Q7086" s="4">
        <v>3</v>
      </c>
      <c r="R7086" t="s">
        <v>18</v>
      </c>
      <c r="T7086" s="2">
        <v>9.33</v>
      </c>
      <c r="U7086" s="4">
        <v>19</v>
      </c>
      <c r="V7086" t="s">
        <v>33</v>
      </c>
      <c r="W7086" s="3">
        <v>42468</v>
      </c>
      <c r="X7086" t="s">
        <v>39</v>
      </c>
      <c r="Y7086" t="s">
        <v>454</v>
      </c>
      <c r="Z7086" t="s">
        <v>64</v>
      </c>
    </row>
    <row r="7087" spans="1:26" x14ac:dyDescent="0.25">
      <c r="A7087">
        <v>5</v>
      </c>
      <c r="B7087" t="s">
        <v>43</v>
      </c>
      <c r="C7087">
        <v>6</v>
      </c>
      <c r="D7087" t="s">
        <v>26</v>
      </c>
      <c r="E7087" t="s">
        <v>237</v>
      </c>
      <c r="F7087" t="s">
        <v>13</v>
      </c>
      <c r="G7087" t="s">
        <v>1363</v>
      </c>
      <c r="H7087" s="1">
        <v>0</v>
      </c>
      <c r="I7087">
        <v>1</v>
      </c>
      <c r="J7087" s="3">
        <v>42467</v>
      </c>
      <c r="K7087" t="s">
        <v>6469</v>
      </c>
      <c r="L7087" t="s">
        <v>16</v>
      </c>
      <c r="M7087">
        <v>29203</v>
      </c>
      <c r="N7087">
        <v>1741</v>
      </c>
      <c r="O7087" t="s">
        <v>2919</v>
      </c>
      <c r="P7087" s="4">
        <v>60</v>
      </c>
      <c r="Q7087" s="4">
        <v>3</v>
      </c>
      <c r="R7087" t="s">
        <v>18</v>
      </c>
      <c r="T7087" s="2">
        <v>60.26</v>
      </c>
      <c r="U7087" s="4">
        <v>123</v>
      </c>
      <c r="V7087" t="s">
        <v>33</v>
      </c>
      <c r="W7087" s="3">
        <v>42472</v>
      </c>
      <c r="X7087" t="s">
        <v>39</v>
      </c>
      <c r="Y7087" t="s">
        <v>240</v>
      </c>
      <c r="Z7087" t="s">
        <v>64</v>
      </c>
    </row>
    <row r="7088" spans="1:26" x14ac:dyDescent="0.25">
      <c r="A7088">
        <v>6</v>
      </c>
      <c r="B7088" t="s">
        <v>10</v>
      </c>
      <c r="C7088">
        <v>6</v>
      </c>
      <c r="D7088" t="s">
        <v>26</v>
      </c>
      <c r="E7088" t="s">
        <v>870</v>
      </c>
      <c r="F7088" t="s">
        <v>13</v>
      </c>
      <c r="G7088" t="s">
        <v>1145</v>
      </c>
      <c r="H7088" s="1">
        <v>0</v>
      </c>
      <c r="I7088">
        <v>1</v>
      </c>
      <c r="J7088" s="3">
        <v>42520</v>
      </c>
      <c r="K7088" t="s">
        <v>6470</v>
      </c>
      <c r="L7088" t="s">
        <v>16</v>
      </c>
      <c r="M7088">
        <v>23223</v>
      </c>
      <c r="N7088">
        <v>131</v>
      </c>
      <c r="O7088" t="s">
        <v>8246</v>
      </c>
      <c r="P7088" s="4">
        <v>6</v>
      </c>
      <c r="Q7088" s="4">
        <v>3</v>
      </c>
      <c r="R7088" t="s">
        <v>18</v>
      </c>
      <c r="T7088" s="2">
        <v>6.13</v>
      </c>
      <c r="U7088" s="4">
        <v>14</v>
      </c>
      <c r="V7088" t="s">
        <v>33</v>
      </c>
      <c r="W7088" s="3">
        <v>42526</v>
      </c>
      <c r="X7088" t="s">
        <v>39</v>
      </c>
      <c r="Y7088" t="s">
        <v>205</v>
      </c>
      <c r="Z7088" t="s">
        <v>64</v>
      </c>
    </row>
    <row r="7089" spans="1:26" x14ac:dyDescent="0.25">
      <c r="A7089">
        <v>4</v>
      </c>
      <c r="B7089" t="s">
        <v>43</v>
      </c>
      <c r="C7089">
        <v>6</v>
      </c>
      <c r="D7089" t="s">
        <v>26</v>
      </c>
      <c r="E7089" t="s">
        <v>201</v>
      </c>
      <c r="F7089" t="s">
        <v>13</v>
      </c>
      <c r="G7089" t="s">
        <v>612</v>
      </c>
      <c r="H7089" s="1">
        <v>0</v>
      </c>
      <c r="I7089">
        <v>1</v>
      </c>
      <c r="J7089" s="3">
        <v>42450</v>
      </c>
      <c r="K7089" t="s">
        <v>6466</v>
      </c>
      <c r="L7089" t="s">
        <v>16</v>
      </c>
      <c r="M7089">
        <v>22153</v>
      </c>
      <c r="N7089">
        <v>1712</v>
      </c>
      <c r="O7089" t="s">
        <v>4492</v>
      </c>
      <c r="P7089" s="4">
        <v>60</v>
      </c>
      <c r="Q7089" s="4">
        <v>3</v>
      </c>
      <c r="R7089" t="s">
        <v>18</v>
      </c>
      <c r="T7089" s="2">
        <v>60.26</v>
      </c>
      <c r="U7089" s="4">
        <v>123</v>
      </c>
      <c r="V7089" t="s">
        <v>33</v>
      </c>
      <c r="W7089" s="3">
        <v>42454</v>
      </c>
      <c r="X7089" t="s">
        <v>39</v>
      </c>
      <c r="Y7089" t="s">
        <v>205</v>
      </c>
      <c r="Z7089" t="s">
        <v>64</v>
      </c>
    </row>
    <row r="7090" spans="1:26" x14ac:dyDescent="0.25">
      <c r="A7090">
        <v>4</v>
      </c>
      <c r="B7090" t="s">
        <v>43</v>
      </c>
      <c r="C7090">
        <v>6</v>
      </c>
      <c r="D7090" t="s">
        <v>26</v>
      </c>
      <c r="E7090" t="s">
        <v>305</v>
      </c>
      <c r="F7090" t="s">
        <v>13</v>
      </c>
      <c r="G7090" t="s">
        <v>5284</v>
      </c>
      <c r="H7090" s="1">
        <v>0</v>
      </c>
      <c r="I7090">
        <v>1</v>
      </c>
      <c r="J7090" s="3">
        <v>42601</v>
      </c>
      <c r="K7090" t="s">
        <v>6471</v>
      </c>
      <c r="L7090" t="s">
        <v>16</v>
      </c>
      <c r="M7090">
        <v>31907</v>
      </c>
      <c r="N7090">
        <v>1484</v>
      </c>
      <c r="O7090" t="s">
        <v>423</v>
      </c>
      <c r="P7090" s="4">
        <v>10</v>
      </c>
      <c r="Q7090" s="4">
        <v>3</v>
      </c>
      <c r="R7090" t="s">
        <v>18</v>
      </c>
      <c r="T7090" s="2">
        <v>10.35</v>
      </c>
      <c r="U7090" s="4">
        <v>345</v>
      </c>
      <c r="V7090" t="s">
        <v>33</v>
      </c>
      <c r="W7090" s="3">
        <v>42605</v>
      </c>
      <c r="X7090" t="s">
        <v>39</v>
      </c>
      <c r="Y7090" t="s">
        <v>761</v>
      </c>
      <c r="Z7090" t="s">
        <v>42</v>
      </c>
    </row>
    <row r="7091" spans="1:26" x14ac:dyDescent="0.25">
      <c r="A7091">
        <v>5</v>
      </c>
      <c r="B7091" t="s">
        <v>43</v>
      </c>
      <c r="C7091">
        <v>6</v>
      </c>
      <c r="D7091" t="s">
        <v>26</v>
      </c>
      <c r="E7091" t="s">
        <v>870</v>
      </c>
      <c r="F7091" t="s">
        <v>13</v>
      </c>
      <c r="G7091" t="s">
        <v>5459</v>
      </c>
      <c r="H7091" s="1">
        <v>0</v>
      </c>
      <c r="I7091">
        <v>1</v>
      </c>
      <c r="J7091" s="3">
        <v>42695</v>
      </c>
      <c r="K7091" t="s">
        <v>6463</v>
      </c>
      <c r="L7091" t="s">
        <v>16</v>
      </c>
      <c r="M7091">
        <v>40475</v>
      </c>
      <c r="N7091">
        <v>1483</v>
      </c>
      <c r="O7091" t="s">
        <v>1288</v>
      </c>
      <c r="P7091" s="4">
        <v>10</v>
      </c>
      <c r="Q7091" s="4">
        <v>3</v>
      </c>
      <c r="R7091" t="s">
        <v>18</v>
      </c>
      <c r="T7091" s="2">
        <v>9.6999999999999993</v>
      </c>
      <c r="U7091" s="4">
        <v>194</v>
      </c>
      <c r="V7091" t="s">
        <v>33</v>
      </c>
      <c r="W7091" s="3">
        <v>42700</v>
      </c>
      <c r="X7091" t="s">
        <v>39</v>
      </c>
      <c r="Y7091" t="s">
        <v>21</v>
      </c>
      <c r="Z7091" t="s">
        <v>42</v>
      </c>
    </row>
    <row r="7092" spans="1:26" x14ac:dyDescent="0.25">
      <c r="A7092">
        <v>5</v>
      </c>
      <c r="B7092" t="s">
        <v>43</v>
      </c>
      <c r="C7092">
        <v>6</v>
      </c>
      <c r="D7092" t="s">
        <v>26</v>
      </c>
      <c r="E7092" t="s">
        <v>998</v>
      </c>
      <c r="F7092" t="s">
        <v>13</v>
      </c>
      <c r="G7092" t="s">
        <v>6472</v>
      </c>
      <c r="H7092" s="1">
        <v>0</v>
      </c>
      <c r="I7092">
        <v>1</v>
      </c>
      <c r="J7092" s="3">
        <v>42816</v>
      </c>
      <c r="K7092" t="s">
        <v>6473</v>
      </c>
      <c r="L7092" t="s">
        <v>16</v>
      </c>
      <c r="M7092">
        <v>35810</v>
      </c>
      <c r="N7092">
        <v>1130</v>
      </c>
      <c r="O7092" t="s">
        <v>3925</v>
      </c>
      <c r="P7092" s="4">
        <v>5</v>
      </c>
      <c r="Q7092" s="4">
        <v>4</v>
      </c>
      <c r="R7092" t="s">
        <v>18</v>
      </c>
      <c r="T7092" s="2">
        <v>5.48</v>
      </c>
      <c r="U7092" s="4">
        <v>20</v>
      </c>
      <c r="V7092" t="s">
        <v>33</v>
      </c>
      <c r="W7092" s="3">
        <v>42821</v>
      </c>
      <c r="X7092" t="s">
        <v>39</v>
      </c>
      <c r="Y7092" t="s">
        <v>225</v>
      </c>
      <c r="Z7092" t="s">
        <v>49</v>
      </c>
    </row>
    <row r="7093" spans="1:26" x14ac:dyDescent="0.25">
      <c r="A7093">
        <v>4</v>
      </c>
      <c r="B7093" t="s">
        <v>43</v>
      </c>
      <c r="C7093">
        <v>6</v>
      </c>
      <c r="D7093" t="s">
        <v>26</v>
      </c>
      <c r="E7093" t="s">
        <v>201</v>
      </c>
      <c r="F7093" t="s">
        <v>13</v>
      </c>
      <c r="G7093" t="s">
        <v>612</v>
      </c>
      <c r="H7093" s="1">
        <v>0</v>
      </c>
      <c r="I7093">
        <v>1</v>
      </c>
      <c r="J7093" s="3">
        <v>42450</v>
      </c>
      <c r="K7093" t="s">
        <v>6466</v>
      </c>
      <c r="L7093" t="s">
        <v>16</v>
      </c>
      <c r="M7093">
        <v>22153</v>
      </c>
      <c r="N7093">
        <v>126</v>
      </c>
      <c r="O7093" t="s">
        <v>874</v>
      </c>
      <c r="P7093" s="4">
        <v>3</v>
      </c>
      <c r="Q7093" s="4">
        <v>4</v>
      </c>
      <c r="R7093" t="s">
        <v>18</v>
      </c>
      <c r="T7093" s="2">
        <v>2.7</v>
      </c>
      <c r="U7093" s="4">
        <v>9</v>
      </c>
      <c r="V7093" t="s">
        <v>33</v>
      </c>
      <c r="W7093" s="3">
        <v>42454</v>
      </c>
      <c r="X7093" t="s">
        <v>39</v>
      </c>
      <c r="Y7093" t="s">
        <v>205</v>
      </c>
      <c r="Z7093" t="s">
        <v>49</v>
      </c>
    </row>
    <row r="7094" spans="1:26" x14ac:dyDescent="0.25">
      <c r="A7094">
        <v>4</v>
      </c>
      <c r="B7094" t="s">
        <v>43</v>
      </c>
      <c r="C7094">
        <v>6</v>
      </c>
      <c r="D7094" t="s">
        <v>26</v>
      </c>
      <c r="E7094" t="s">
        <v>2505</v>
      </c>
      <c r="F7094" t="s">
        <v>13</v>
      </c>
      <c r="G7094" t="s">
        <v>5820</v>
      </c>
      <c r="H7094" s="1">
        <v>0</v>
      </c>
      <c r="I7094">
        <v>1</v>
      </c>
      <c r="J7094" s="3">
        <v>43232</v>
      </c>
      <c r="K7094" t="s">
        <v>6474</v>
      </c>
      <c r="L7094" t="s">
        <v>16</v>
      </c>
      <c r="M7094">
        <v>23464</v>
      </c>
      <c r="N7094">
        <v>1360</v>
      </c>
      <c r="O7094" t="s">
        <v>1033</v>
      </c>
      <c r="P7094" s="4">
        <v>3</v>
      </c>
      <c r="Q7094" s="4">
        <v>4</v>
      </c>
      <c r="R7094" t="s">
        <v>18</v>
      </c>
      <c r="T7094" s="2">
        <v>2.96</v>
      </c>
      <c r="U7094" s="4">
        <v>11</v>
      </c>
      <c r="V7094" t="s">
        <v>33</v>
      </c>
      <c r="W7094" s="3">
        <v>43236</v>
      </c>
      <c r="X7094" t="s">
        <v>39</v>
      </c>
      <c r="Y7094" t="s">
        <v>205</v>
      </c>
      <c r="Z7094" t="s">
        <v>49</v>
      </c>
    </row>
    <row r="7095" spans="1:26" x14ac:dyDescent="0.25">
      <c r="A7095">
        <v>4</v>
      </c>
      <c r="B7095" t="s">
        <v>43</v>
      </c>
      <c r="C7095">
        <v>6</v>
      </c>
      <c r="D7095" t="s">
        <v>26</v>
      </c>
      <c r="E7095" t="s">
        <v>998</v>
      </c>
      <c r="F7095" t="s">
        <v>13</v>
      </c>
      <c r="G7095" t="s">
        <v>5816</v>
      </c>
      <c r="H7095" s="1">
        <v>0</v>
      </c>
      <c r="I7095">
        <v>1</v>
      </c>
      <c r="J7095" s="3">
        <v>43604</v>
      </c>
      <c r="K7095" t="s">
        <v>6475</v>
      </c>
      <c r="L7095" t="s">
        <v>16</v>
      </c>
      <c r="M7095">
        <v>35810</v>
      </c>
      <c r="N7095">
        <v>1641</v>
      </c>
      <c r="O7095" t="s">
        <v>5936</v>
      </c>
      <c r="P7095" s="4">
        <v>13</v>
      </c>
      <c r="Q7095" s="4">
        <v>4</v>
      </c>
      <c r="R7095" t="s">
        <v>18</v>
      </c>
      <c r="T7095" s="2">
        <v>12.82</v>
      </c>
      <c r="U7095" s="4">
        <v>26</v>
      </c>
      <c r="V7095" t="s">
        <v>33</v>
      </c>
      <c r="W7095" s="3">
        <v>43608</v>
      </c>
      <c r="X7095" t="s">
        <v>39</v>
      </c>
      <c r="Y7095" t="s">
        <v>225</v>
      </c>
      <c r="Z7095" t="s">
        <v>54</v>
      </c>
    </row>
    <row r="7096" spans="1:26" x14ac:dyDescent="0.25">
      <c r="A7096">
        <v>4</v>
      </c>
      <c r="B7096" t="s">
        <v>43</v>
      </c>
      <c r="C7096">
        <v>6</v>
      </c>
      <c r="D7096" t="s">
        <v>26</v>
      </c>
      <c r="E7096" t="s">
        <v>2509</v>
      </c>
      <c r="F7096" t="s">
        <v>13</v>
      </c>
      <c r="G7096" t="s">
        <v>709</v>
      </c>
      <c r="H7096" s="1">
        <v>0</v>
      </c>
      <c r="I7096">
        <v>1</v>
      </c>
      <c r="J7096" s="3">
        <v>42599</v>
      </c>
      <c r="K7096" t="s">
        <v>6476</v>
      </c>
      <c r="L7096" t="s">
        <v>16</v>
      </c>
      <c r="M7096">
        <v>72209</v>
      </c>
      <c r="N7096">
        <v>260</v>
      </c>
      <c r="O7096" t="s">
        <v>728</v>
      </c>
      <c r="P7096" s="4">
        <v>8</v>
      </c>
      <c r="Q7096" s="4">
        <v>4</v>
      </c>
      <c r="R7096" t="s">
        <v>18</v>
      </c>
      <c r="T7096" s="2">
        <v>8.26</v>
      </c>
      <c r="U7096" s="4">
        <v>18</v>
      </c>
      <c r="V7096" t="s">
        <v>33</v>
      </c>
      <c r="W7096" s="3">
        <v>42603</v>
      </c>
      <c r="X7096" t="s">
        <v>39</v>
      </c>
      <c r="Y7096" t="s">
        <v>1016</v>
      </c>
      <c r="Z7096" t="s">
        <v>54</v>
      </c>
    </row>
    <row r="7097" spans="1:26" x14ac:dyDescent="0.25">
      <c r="A7097">
        <v>6</v>
      </c>
      <c r="B7097" t="s">
        <v>10</v>
      </c>
      <c r="C7097">
        <v>6</v>
      </c>
      <c r="D7097" t="s">
        <v>26</v>
      </c>
      <c r="E7097" t="s">
        <v>2489</v>
      </c>
      <c r="F7097" t="s">
        <v>13</v>
      </c>
      <c r="G7097" t="s">
        <v>5316</v>
      </c>
      <c r="H7097" s="1">
        <v>0</v>
      </c>
      <c r="I7097">
        <v>1</v>
      </c>
      <c r="J7097" s="3">
        <v>43070</v>
      </c>
      <c r="K7097" t="s">
        <v>6477</v>
      </c>
      <c r="L7097" t="s">
        <v>16</v>
      </c>
      <c r="M7097">
        <v>23320</v>
      </c>
      <c r="N7097">
        <v>698</v>
      </c>
      <c r="O7097" t="s">
        <v>8230</v>
      </c>
      <c r="P7097" s="4">
        <v>31</v>
      </c>
      <c r="Q7097" s="4">
        <v>4</v>
      </c>
      <c r="R7097" t="s">
        <v>18</v>
      </c>
      <c r="T7097" s="2">
        <v>30.7</v>
      </c>
      <c r="U7097" s="4">
        <v>64</v>
      </c>
      <c r="V7097" t="s">
        <v>33</v>
      </c>
      <c r="W7097" s="3">
        <v>43076</v>
      </c>
      <c r="X7097" t="s">
        <v>39</v>
      </c>
      <c r="Y7097" t="s">
        <v>205</v>
      </c>
      <c r="Z7097" t="s">
        <v>54</v>
      </c>
    </row>
    <row r="7098" spans="1:26" x14ac:dyDescent="0.25">
      <c r="A7098">
        <v>7</v>
      </c>
      <c r="B7098" t="s">
        <v>25</v>
      </c>
      <c r="C7098">
        <v>6</v>
      </c>
      <c r="D7098" t="s">
        <v>26</v>
      </c>
      <c r="E7098" t="s">
        <v>222</v>
      </c>
      <c r="F7098" t="s">
        <v>13</v>
      </c>
      <c r="G7098" t="s">
        <v>6184</v>
      </c>
      <c r="H7098" s="1">
        <v>0</v>
      </c>
      <c r="I7098">
        <v>1</v>
      </c>
      <c r="J7098" s="3">
        <v>42731</v>
      </c>
      <c r="K7098" t="s">
        <v>6478</v>
      </c>
      <c r="L7098" t="s">
        <v>16</v>
      </c>
      <c r="M7098">
        <v>35601</v>
      </c>
      <c r="N7098">
        <v>1782</v>
      </c>
      <c r="O7098" t="s">
        <v>3612</v>
      </c>
      <c r="P7098" s="4">
        <v>12</v>
      </c>
      <c r="Q7098" s="4">
        <v>4</v>
      </c>
      <c r="R7098" t="s">
        <v>18</v>
      </c>
      <c r="T7098" s="2">
        <v>11.72</v>
      </c>
      <c r="U7098" s="4">
        <v>24</v>
      </c>
      <c r="V7098" t="s">
        <v>33</v>
      </c>
      <c r="W7098" s="3">
        <v>42738</v>
      </c>
      <c r="X7098" t="s">
        <v>39</v>
      </c>
      <c r="Y7098" t="s">
        <v>225</v>
      </c>
      <c r="Z7098" t="s">
        <v>64</v>
      </c>
    </row>
    <row r="7099" spans="1:26" x14ac:dyDescent="0.25">
      <c r="A7099">
        <v>4</v>
      </c>
      <c r="B7099" t="s">
        <v>43</v>
      </c>
      <c r="C7099">
        <v>6</v>
      </c>
      <c r="D7099" t="s">
        <v>26</v>
      </c>
      <c r="E7099" t="s">
        <v>305</v>
      </c>
      <c r="F7099" t="s">
        <v>13</v>
      </c>
      <c r="G7099" t="s">
        <v>833</v>
      </c>
      <c r="H7099" s="1">
        <v>0</v>
      </c>
      <c r="I7099">
        <v>1</v>
      </c>
      <c r="J7099" s="3">
        <v>43726</v>
      </c>
      <c r="K7099" t="s">
        <v>5671</v>
      </c>
      <c r="L7099" t="s">
        <v>16</v>
      </c>
      <c r="M7099">
        <v>31907</v>
      </c>
      <c r="N7099">
        <v>1797</v>
      </c>
      <c r="O7099" t="s">
        <v>3333</v>
      </c>
      <c r="P7099" s="4">
        <v>12</v>
      </c>
      <c r="Q7099" s="4">
        <v>4</v>
      </c>
      <c r="R7099" t="s">
        <v>18</v>
      </c>
      <c r="T7099" s="2">
        <v>12.44</v>
      </c>
      <c r="U7099" s="4">
        <v>26</v>
      </c>
      <c r="V7099" t="s">
        <v>33</v>
      </c>
      <c r="W7099" s="3">
        <v>43730</v>
      </c>
      <c r="X7099" t="s">
        <v>39</v>
      </c>
      <c r="Y7099" t="s">
        <v>761</v>
      </c>
      <c r="Z7099" t="s">
        <v>64</v>
      </c>
    </row>
    <row r="7100" spans="1:26" x14ac:dyDescent="0.25">
      <c r="A7100">
        <v>6</v>
      </c>
      <c r="B7100" t="s">
        <v>10</v>
      </c>
      <c r="C7100">
        <v>6</v>
      </c>
      <c r="D7100" t="s">
        <v>26</v>
      </c>
      <c r="E7100" t="s">
        <v>2489</v>
      </c>
      <c r="F7100" t="s">
        <v>13</v>
      </c>
      <c r="G7100" t="s">
        <v>5316</v>
      </c>
      <c r="H7100" s="1">
        <v>0</v>
      </c>
      <c r="I7100">
        <v>1</v>
      </c>
      <c r="J7100" s="3">
        <v>43070</v>
      </c>
      <c r="K7100" t="s">
        <v>6477</v>
      </c>
      <c r="L7100" t="s">
        <v>16</v>
      </c>
      <c r="M7100">
        <v>23320</v>
      </c>
      <c r="N7100">
        <v>502</v>
      </c>
      <c r="O7100" t="s">
        <v>975</v>
      </c>
      <c r="P7100" s="4">
        <v>17</v>
      </c>
      <c r="Q7100" s="4">
        <v>4</v>
      </c>
      <c r="R7100" t="s">
        <v>18</v>
      </c>
      <c r="T7100" s="2">
        <v>16.649999999999999</v>
      </c>
      <c r="U7100" s="4">
        <v>62</v>
      </c>
      <c r="V7100" t="s">
        <v>33</v>
      </c>
      <c r="W7100" s="3">
        <v>43076</v>
      </c>
      <c r="X7100" t="s">
        <v>39</v>
      </c>
      <c r="Y7100" t="s">
        <v>205</v>
      </c>
      <c r="Z7100" t="s">
        <v>42</v>
      </c>
    </row>
    <row r="7101" spans="1:26" x14ac:dyDescent="0.25">
      <c r="A7101">
        <v>5</v>
      </c>
      <c r="B7101" t="s">
        <v>43</v>
      </c>
      <c r="C7101">
        <v>6</v>
      </c>
      <c r="D7101" t="s">
        <v>26</v>
      </c>
      <c r="E7101" t="s">
        <v>305</v>
      </c>
      <c r="F7101" t="s">
        <v>13</v>
      </c>
      <c r="G7101" t="s">
        <v>140</v>
      </c>
      <c r="H7101" s="1">
        <v>0</v>
      </c>
      <c r="I7101">
        <v>1</v>
      </c>
      <c r="J7101" s="3">
        <v>42696</v>
      </c>
      <c r="K7101" t="s">
        <v>6453</v>
      </c>
      <c r="L7101" t="s">
        <v>16</v>
      </c>
      <c r="M7101">
        <v>31907</v>
      </c>
      <c r="N7101">
        <v>704</v>
      </c>
      <c r="O7101" t="s">
        <v>3180</v>
      </c>
      <c r="P7101" s="4">
        <v>157</v>
      </c>
      <c r="Q7101" s="4">
        <v>5</v>
      </c>
      <c r="R7101" t="s">
        <v>18</v>
      </c>
      <c r="T7101" s="2">
        <v>156.75</v>
      </c>
      <c r="U7101" s="4">
        <v>320</v>
      </c>
      <c r="V7101" t="s">
        <v>33</v>
      </c>
      <c r="W7101" s="3">
        <v>42701</v>
      </c>
      <c r="X7101" t="s">
        <v>39</v>
      </c>
      <c r="Y7101" t="s">
        <v>761</v>
      </c>
      <c r="Z7101" t="s">
        <v>54</v>
      </c>
    </row>
    <row r="7102" spans="1:26" x14ac:dyDescent="0.25">
      <c r="A7102">
        <v>4</v>
      </c>
      <c r="B7102" t="s">
        <v>43</v>
      </c>
      <c r="C7102">
        <v>6</v>
      </c>
      <c r="D7102" t="s">
        <v>26</v>
      </c>
      <c r="E7102" t="s">
        <v>201</v>
      </c>
      <c r="F7102" t="s">
        <v>13</v>
      </c>
      <c r="G7102" t="s">
        <v>5300</v>
      </c>
      <c r="H7102" s="1">
        <v>0</v>
      </c>
      <c r="I7102">
        <v>1</v>
      </c>
      <c r="J7102" s="3">
        <v>42773</v>
      </c>
      <c r="K7102" t="s">
        <v>6456</v>
      </c>
      <c r="L7102" t="s">
        <v>16</v>
      </c>
      <c r="M7102">
        <v>22153</v>
      </c>
      <c r="N7102">
        <v>396</v>
      </c>
      <c r="O7102" t="s">
        <v>3846</v>
      </c>
      <c r="P7102" s="4">
        <v>146</v>
      </c>
      <c r="Q7102" s="4">
        <v>5</v>
      </c>
      <c r="R7102" t="s">
        <v>18</v>
      </c>
      <c r="T7102" s="2">
        <v>146.24</v>
      </c>
      <c r="U7102" s="4">
        <v>311</v>
      </c>
      <c r="V7102" t="s">
        <v>33</v>
      </c>
      <c r="W7102" s="3">
        <v>42777</v>
      </c>
      <c r="X7102" t="s">
        <v>39</v>
      </c>
      <c r="Y7102" t="s">
        <v>205</v>
      </c>
      <c r="Z7102" t="s">
        <v>119</v>
      </c>
    </row>
    <row r="7103" spans="1:26" x14ac:dyDescent="0.25">
      <c r="A7103">
        <v>4</v>
      </c>
      <c r="B7103" t="s">
        <v>43</v>
      </c>
      <c r="C7103">
        <v>6</v>
      </c>
      <c r="D7103" t="s">
        <v>26</v>
      </c>
      <c r="E7103" t="s">
        <v>201</v>
      </c>
      <c r="F7103" t="s">
        <v>13</v>
      </c>
      <c r="G7103" t="s">
        <v>612</v>
      </c>
      <c r="H7103" s="1">
        <v>0</v>
      </c>
      <c r="I7103">
        <v>1</v>
      </c>
      <c r="J7103" s="3">
        <v>42450</v>
      </c>
      <c r="K7103" t="s">
        <v>6466</v>
      </c>
      <c r="L7103" t="s">
        <v>16</v>
      </c>
      <c r="M7103">
        <v>22153</v>
      </c>
      <c r="N7103">
        <v>201</v>
      </c>
      <c r="O7103" t="s">
        <v>3037</v>
      </c>
      <c r="P7103" s="4">
        <v>7</v>
      </c>
      <c r="Q7103" s="4">
        <v>5</v>
      </c>
      <c r="R7103" t="s">
        <v>18</v>
      </c>
      <c r="T7103" s="2">
        <v>6.62</v>
      </c>
      <c r="U7103" s="4">
        <v>14</v>
      </c>
      <c r="V7103" t="s">
        <v>33</v>
      </c>
      <c r="W7103" s="3">
        <v>42454</v>
      </c>
      <c r="X7103" t="s">
        <v>39</v>
      </c>
      <c r="Y7103" t="s">
        <v>205</v>
      </c>
      <c r="Z7103" t="s">
        <v>35</v>
      </c>
    </row>
    <row r="7104" spans="1:26" x14ac:dyDescent="0.25">
      <c r="A7104">
        <v>6</v>
      </c>
      <c r="B7104" t="s">
        <v>10</v>
      </c>
      <c r="C7104">
        <v>6</v>
      </c>
      <c r="D7104" t="s">
        <v>26</v>
      </c>
      <c r="E7104" t="s">
        <v>222</v>
      </c>
      <c r="F7104" t="s">
        <v>13</v>
      </c>
      <c r="G7104" t="s">
        <v>5459</v>
      </c>
      <c r="H7104" s="1">
        <v>0</v>
      </c>
      <c r="I7104">
        <v>1</v>
      </c>
      <c r="J7104" s="3">
        <v>42899</v>
      </c>
      <c r="K7104" t="s">
        <v>6464</v>
      </c>
      <c r="L7104" t="s">
        <v>16</v>
      </c>
      <c r="M7104">
        <v>35601</v>
      </c>
      <c r="N7104">
        <v>1807</v>
      </c>
      <c r="O7104" t="s">
        <v>6479</v>
      </c>
      <c r="P7104" s="4">
        <v>16</v>
      </c>
      <c r="Q7104" s="4">
        <v>5</v>
      </c>
      <c r="R7104" t="s">
        <v>18</v>
      </c>
      <c r="T7104" s="2">
        <v>15.55</v>
      </c>
      <c r="U7104" s="4">
        <v>32</v>
      </c>
      <c r="V7104" t="s">
        <v>33</v>
      </c>
      <c r="W7104" s="3">
        <v>42905</v>
      </c>
      <c r="X7104" t="s">
        <v>39</v>
      </c>
      <c r="Y7104" t="s">
        <v>225</v>
      </c>
      <c r="Z7104" t="s">
        <v>64</v>
      </c>
    </row>
    <row r="7105" spans="1:26" x14ac:dyDescent="0.25">
      <c r="A7105">
        <v>4</v>
      </c>
      <c r="B7105" t="s">
        <v>43</v>
      </c>
      <c r="C7105">
        <v>6</v>
      </c>
      <c r="D7105" t="s">
        <v>26</v>
      </c>
      <c r="E7105" t="s">
        <v>2509</v>
      </c>
      <c r="F7105" t="s">
        <v>13</v>
      </c>
      <c r="G7105" t="s">
        <v>709</v>
      </c>
      <c r="H7105" s="1">
        <v>0</v>
      </c>
      <c r="I7105">
        <v>1</v>
      </c>
      <c r="J7105" s="3">
        <v>42599</v>
      </c>
      <c r="K7105" t="s">
        <v>6476</v>
      </c>
      <c r="L7105" t="s">
        <v>16</v>
      </c>
      <c r="M7105">
        <v>72209</v>
      </c>
      <c r="N7105">
        <v>1723</v>
      </c>
      <c r="O7105" t="s">
        <v>6212</v>
      </c>
      <c r="P7105" s="4">
        <v>53</v>
      </c>
      <c r="Q7105" s="4">
        <v>5</v>
      </c>
      <c r="R7105" t="s">
        <v>18</v>
      </c>
      <c r="T7105" s="2">
        <v>52.53</v>
      </c>
      <c r="U7105" s="4">
        <v>114</v>
      </c>
      <c r="V7105" t="s">
        <v>33</v>
      </c>
      <c r="W7105" s="3">
        <v>42603</v>
      </c>
      <c r="X7105" t="s">
        <v>39</v>
      </c>
      <c r="Y7105" t="s">
        <v>1016</v>
      </c>
      <c r="Z7105" t="s">
        <v>64</v>
      </c>
    </row>
    <row r="7106" spans="1:26" x14ac:dyDescent="0.25">
      <c r="A7106">
        <v>4</v>
      </c>
      <c r="B7106" t="s">
        <v>43</v>
      </c>
      <c r="C7106">
        <v>6</v>
      </c>
      <c r="D7106" t="s">
        <v>26</v>
      </c>
      <c r="E7106" t="s">
        <v>305</v>
      </c>
      <c r="F7106" t="s">
        <v>13</v>
      </c>
      <c r="G7106" t="s">
        <v>833</v>
      </c>
      <c r="H7106" s="1">
        <v>0</v>
      </c>
      <c r="I7106">
        <v>1</v>
      </c>
      <c r="J7106" s="3">
        <v>43726</v>
      </c>
      <c r="K7106" t="s">
        <v>5671</v>
      </c>
      <c r="L7106" t="s">
        <v>16</v>
      </c>
      <c r="M7106">
        <v>31907</v>
      </c>
      <c r="N7106">
        <v>1710</v>
      </c>
      <c r="O7106" t="s">
        <v>2783</v>
      </c>
      <c r="P7106" s="4">
        <v>115</v>
      </c>
      <c r="Q7106" s="4">
        <v>5</v>
      </c>
      <c r="R7106" t="s">
        <v>18</v>
      </c>
      <c r="T7106" s="2">
        <v>114.94</v>
      </c>
      <c r="U7106" s="4">
        <v>245</v>
      </c>
      <c r="V7106" t="s">
        <v>33</v>
      </c>
      <c r="W7106" s="3">
        <v>43730</v>
      </c>
      <c r="X7106" t="s">
        <v>39</v>
      </c>
      <c r="Y7106" t="s">
        <v>761</v>
      </c>
      <c r="Z7106" t="s">
        <v>64</v>
      </c>
    </row>
    <row r="7107" spans="1:26" x14ac:dyDescent="0.25">
      <c r="A7107">
        <v>4</v>
      </c>
      <c r="B7107" t="s">
        <v>43</v>
      </c>
      <c r="C7107">
        <v>6</v>
      </c>
      <c r="D7107" t="s">
        <v>26</v>
      </c>
      <c r="E7107" t="s">
        <v>1609</v>
      </c>
      <c r="F7107" t="s">
        <v>13</v>
      </c>
      <c r="G7107" t="s">
        <v>95</v>
      </c>
      <c r="H7107" s="1">
        <v>0</v>
      </c>
      <c r="I7107">
        <v>1</v>
      </c>
      <c r="J7107" s="3">
        <v>42464</v>
      </c>
      <c r="K7107" t="s">
        <v>6454</v>
      </c>
      <c r="L7107" t="s">
        <v>16</v>
      </c>
      <c r="M7107">
        <v>70506</v>
      </c>
      <c r="N7107">
        <v>1375</v>
      </c>
      <c r="O7107" t="s">
        <v>610</v>
      </c>
      <c r="P7107" s="4">
        <v>9</v>
      </c>
      <c r="Q7107" s="4">
        <v>5</v>
      </c>
      <c r="R7107" t="s">
        <v>18</v>
      </c>
      <c r="T7107" s="2">
        <v>9.3000000000000007</v>
      </c>
      <c r="U7107" s="4">
        <v>233</v>
      </c>
      <c r="V7107" t="s">
        <v>33</v>
      </c>
      <c r="W7107" s="3">
        <v>42468</v>
      </c>
      <c r="X7107" t="s">
        <v>39</v>
      </c>
      <c r="Y7107" t="s">
        <v>454</v>
      </c>
      <c r="Z7107" t="s">
        <v>42</v>
      </c>
    </row>
    <row r="7108" spans="1:26" x14ac:dyDescent="0.25">
      <c r="A7108">
        <v>6</v>
      </c>
      <c r="B7108" t="s">
        <v>10</v>
      </c>
      <c r="C7108">
        <v>6</v>
      </c>
      <c r="D7108" t="s">
        <v>26</v>
      </c>
      <c r="E7108" t="s">
        <v>1983</v>
      </c>
      <c r="F7108" t="s">
        <v>13</v>
      </c>
      <c r="G7108" t="s">
        <v>590</v>
      </c>
      <c r="H7108" s="1">
        <v>0</v>
      </c>
      <c r="I7108">
        <v>1</v>
      </c>
      <c r="J7108" s="3">
        <v>43717</v>
      </c>
      <c r="K7108" t="s">
        <v>6480</v>
      </c>
      <c r="L7108" t="s">
        <v>16</v>
      </c>
      <c r="M7108">
        <v>29501</v>
      </c>
      <c r="N7108">
        <v>1667</v>
      </c>
      <c r="O7108" t="s">
        <v>2881</v>
      </c>
      <c r="P7108" s="4">
        <v>15</v>
      </c>
      <c r="Q7108" s="4">
        <v>5</v>
      </c>
      <c r="R7108" t="s">
        <v>18</v>
      </c>
      <c r="T7108" s="2">
        <v>14.68</v>
      </c>
      <c r="U7108" s="4">
        <v>56</v>
      </c>
      <c r="V7108" t="s">
        <v>33</v>
      </c>
      <c r="W7108" s="3">
        <v>43723</v>
      </c>
      <c r="X7108" t="s">
        <v>39</v>
      </c>
      <c r="Y7108" t="s">
        <v>240</v>
      </c>
      <c r="Z7108" t="s">
        <v>42</v>
      </c>
    </row>
    <row r="7109" spans="1:26" x14ac:dyDescent="0.25">
      <c r="A7109">
        <v>5</v>
      </c>
      <c r="B7109" t="s">
        <v>43</v>
      </c>
      <c r="C7109">
        <v>6</v>
      </c>
      <c r="D7109" t="s">
        <v>26</v>
      </c>
      <c r="E7109" t="s">
        <v>4264</v>
      </c>
      <c r="F7109" t="s">
        <v>13</v>
      </c>
      <c r="G7109" t="s">
        <v>5337</v>
      </c>
      <c r="H7109" s="1">
        <v>0</v>
      </c>
      <c r="I7109">
        <v>1</v>
      </c>
      <c r="J7109" s="3">
        <v>42664</v>
      </c>
      <c r="K7109" t="s">
        <v>5674</v>
      </c>
      <c r="L7109" t="s">
        <v>16</v>
      </c>
      <c r="M7109">
        <v>23602</v>
      </c>
      <c r="N7109">
        <v>557</v>
      </c>
      <c r="O7109" t="s">
        <v>142</v>
      </c>
      <c r="P7109" s="4">
        <v>10</v>
      </c>
      <c r="Q7109" s="4">
        <v>5</v>
      </c>
      <c r="R7109" t="s">
        <v>18</v>
      </c>
      <c r="T7109" s="2">
        <v>9.73</v>
      </c>
      <c r="U7109" s="4">
        <v>195</v>
      </c>
      <c r="V7109" t="s">
        <v>33</v>
      </c>
      <c r="W7109" s="3">
        <v>42669</v>
      </c>
      <c r="X7109" t="s">
        <v>39</v>
      </c>
      <c r="Y7109" t="s">
        <v>205</v>
      </c>
      <c r="Z7109" t="s">
        <v>42</v>
      </c>
    </row>
    <row r="7110" spans="1:26" x14ac:dyDescent="0.25">
      <c r="A7110">
        <v>5</v>
      </c>
      <c r="B7110" t="s">
        <v>43</v>
      </c>
      <c r="C7110">
        <v>6</v>
      </c>
      <c r="D7110" t="s">
        <v>26</v>
      </c>
      <c r="E7110" t="s">
        <v>201</v>
      </c>
      <c r="F7110" t="s">
        <v>13</v>
      </c>
      <c r="G7110" t="s">
        <v>1444</v>
      </c>
      <c r="H7110" s="1">
        <v>0</v>
      </c>
      <c r="I7110">
        <v>1</v>
      </c>
      <c r="J7110" s="3">
        <v>43355</v>
      </c>
      <c r="K7110" t="s">
        <v>5669</v>
      </c>
      <c r="L7110" t="s">
        <v>16</v>
      </c>
      <c r="M7110">
        <v>22153</v>
      </c>
      <c r="N7110">
        <v>1361</v>
      </c>
      <c r="O7110" t="s">
        <v>3459</v>
      </c>
      <c r="P7110" s="4">
        <v>1</v>
      </c>
      <c r="Q7110" s="4">
        <v>5</v>
      </c>
      <c r="R7110" t="s">
        <v>18</v>
      </c>
      <c r="T7110" s="2">
        <v>0.68</v>
      </c>
      <c r="U7110" s="4">
        <v>68</v>
      </c>
      <c r="V7110" t="s">
        <v>33</v>
      </c>
      <c r="W7110" s="3">
        <v>43360</v>
      </c>
      <c r="X7110" t="s">
        <v>39</v>
      </c>
      <c r="Y7110" t="s">
        <v>205</v>
      </c>
      <c r="Z7110" t="s">
        <v>42</v>
      </c>
    </row>
    <row r="7111" spans="1:26" x14ac:dyDescent="0.25">
      <c r="A7111">
        <v>6</v>
      </c>
      <c r="B7111" t="s">
        <v>10</v>
      </c>
      <c r="C7111">
        <v>6</v>
      </c>
      <c r="D7111" t="s">
        <v>26</v>
      </c>
      <c r="E7111" t="s">
        <v>222</v>
      </c>
      <c r="F7111" t="s">
        <v>13</v>
      </c>
      <c r="G7111" t="s">
        <v>5459</v>
      </c>
      <c r="H7111" s="1">
        <v>0</v>
      </c>
      <c r="I7111">
        <v>1</v>
      </c>
      <c r="J7111" s="3">
        <v>42899</v>
      </c>
      <c r="K7111" t="s">
        <v>6464</v>
      </c>
      <c r="L7111" t="s">
        <v>16</v>
      </c>
      <c r="M7111">
        <v>35601</v>
      </c>
      <c r="N7111">
        <v>1123</v>
      </c>
      <c r="O7111" t="s">
        <v>3607</v>
      </c>
      <c r="P7111" s="4">
        <v>7</v>
      </c>
      <c r="Q7111" s="4">
        <v>6</v>
      </c>
      <c r="R7111" t="s">
        <v>18</v>
      </c>
      <c r="T7111" s="2">
        <v>6.94</v>
      </c>
      <c r="U7111" s="4">
        <v>25</v>
      </c>
      <c r="V7111" t="s">
        <v>33</v>
      </c>
      <c r="W7111" s="3">
        <v>42905</v>
      </c>
      <c r="X7111" t="s">
        <v>39</v>
      </c>
      <c r="Y7111" t="s">
        <v>225</v>
      </c>
      <c r="Z7111" t="s">
        <v>49</v>
      </c>
    </row>
    <row r="7112" spans="1:26" x14ac:dyDescent="0.25">
      <c r="A7112">
        <v>5</v>
      </c>
      <c r="B7112" t="s">
        <v>43</v>
      </c>
      <c r="C7112">
        <v>6</v>
      </c>
      <c r="D7112" t="s">
        <v>26</v>
      </c>
      <c r="E7112" t="s">
        <v>201</v>
      </c>
      <c r="F7112" t="s">
        <v>13</v>
      </c>
      <c r="G7112" t="s">
        <v>5602</v>
      </c>
      <c r="H7112" s="1">
        <v>0</v>
      </c>
      <c r="I7112">
        <v>1</v>
      </c>
      <c r="J7112" s="3">
        <v>43388</v>
      </c>
      <c r="K7112" t="s">
        <v>6460</v>
      </c>
      <c r="L7112" t="s">
        <v>16</v>
      </c>
      <c r="M7112">
        <v>22153</v>
      </c>
      <c r="N7112">
        <v>3</v>
      </c>
      <c r="O7112" t="s">
        <v>4266</v>
      </c>
      <c r="P7112" s="4">
        <v>33</v>
      </c>
      <c r="Q7112" s="4">
        <v>6</v>
      </c>
      <c r="R7112" t="s">
        <v>18</v>
      </c>
      <c r="T7112" s="2">
        <v>32.6</v>
      </c>
      <c r="U7112" s="4">
        <v>67</v>
      </c>
      <c r="V7112" t="s">
        <v>33</v>
      </c>
      <c r="W7112" s="3">
        <v>43393</v>
      </c>
      <c r="X7112" t="s">
        <v>39</v>
      </c>
      <c r="Y7112" t="s">
        <v>205</v>
      </c>
      <c r="Z7112" t="s">
        <v>119</v>
      </c>
    </row>
    <row r="7113" spans="1:26" x14ac:dyDescent="0.25">
      <c r="A7113">
        <v>4</v>
      </c>
      <c r="B7113" t="s">
        <v>43</v>
      </c>
      <c r="C7113">
        <v>6</v>
      </c>
      <c r="D7113" t="s">
        <v>26</v>
      </c>
      <c r="E7113" t="s">
        <v>201</v>
      </c>
      <c r="F7113" t="s">
        <v>13</v>
      </c>
      <c r="G7113" t="s">
        <v>5551</v>
      </c>
      <c r="H7113" s="1">
        <v>0</v>
      </c>
      <c r="I7113">
        <v>1</v>
      </c>
      <c r="J7113" s="3">
        <v>43250</v>
      </c>
      <c r="K7113" t="s">
        <v>5680</v>
      </c>
      <c r="L7113" t="s">
        <v>16</v>
      </c>
      <c r="M7113">
        <v>22153</v>
      </c>
      <c r="N7113">
        <v>180</v>
      </c>
      <c r="O7113" t="s">
        <v>1129</v>
      </c>
      <c r="P7113" s="4">
        <v>30</v>
      </c>
      <c r="Q7113" s="4">
        <v>6</v>
      </c>
      <c r="R7113" t="s">
        <v>18</v>
      </c>
      <c r="T7113" s="2">
        <v>29.81</v>
      </c>
      <c r="U7113" s="4">
        <v>62</v>
      </c>
      <c r="V7113" t="s">
        <v>33</v>
      </c>
      <c r="W7113" s="3">
        <v>43254</v>
      </c>
      <c r="X7113" t="s">
        <v>39</v>
      </c>
      <c r="Y7113" t="s">
        <v>205</v>
      </c>
      <c r="Z7113" t="s">
        <v>35</v>
      </c>
    </row>
    <row r="7114" spans="1:26" x14ac:dyDescent="0.25">
      <c r="A7114">
        <v>5</v>
      </c>
      <c r="B7114" t="s">
        <v>43</v>
      </c>
      <c r="C7114">
        <v>6</v>
      </c>
      <c r="D7114" t="s">
        <v>26</v>
      </c>
      <c r="E7114" t="s">
        <v>870</v>
      </c>
      <c r="F7114" t="s">
        <v>13</v>
      </c>
      <c r="G7114" t="s">
        <v>5459</v>
      </c>
      <c r="H7114" s="1">
        <v>0</v>
      </c>
      <c r="I7114">
        <v>1</v>
      </c>
      <c r="J7114" s="3">
        <v>42695</v>
      </c>
      <c r="K7114" t="s">
        <v>6463</v>
      </c>
      <c r="L7114" t="s">
        <v>16</v>
      </c>
      <c r="M7114">
        <v>40475</v>
      </c>
      <c r="N7114">
        <v>1111</v>
      </c>
      <c r="O7114" t="s">
        <v>4541</v>
      </c>
      <c r="P7114" s="4">
        <v>302</v>
      </c>
      <c r="Q7114" s="4">
        <v>6</v>
      </c>
      <c r="R7114" t="s">
        <v>18</v>
      </c>
      <c r="T7114" s="2">
        <v>301.97000000000003</v>
      </c>
      <c r="U7114" s="4">
        <v>629</v>
      </c>
      <c r="V7114" t="s">
        <v>33</v>
      </c>
      <c r="W7114" s="3">
        <v>42700</v>
      </c>
      <c r="X7114" t="s">
        <v>39</v>
      </c>
      <c r="Y7114" t="s">
        <v>21</v>
      </c>
      <c r="Z7114" t="s">
        <v>64</v>
      </c>
    </row>
    <row r="7115" spans="1:26" x14ac:dyDescent="0.25">
      <c r="A7115">
        <v>5</v>
      </c>
      <c r="B7115" t="s">
        <v>43</v>
      </c>
      <c r="C7115">
        <v>6</v>
      </c>
      <c r="D7115" t="s">
        <v>26</v>
      </c>
      <c r="E7115" t="s">
        <v>12</v>
      </c>
      <c r="F7115" t="s">
        <v>13</v>
      </c>
      <c r="G7115" t="s">
        <v>5533</v>
      </c>
      <c r="H7115" s="1">
        <v>0</v>
      </c>
      <c r="I7115">
        <v>1</v>
      </c>
      <c r="J7115" s="3">
        <v>42481</v>
      </c>
      <c r="K7115" t="s">
        <v>6481</v>
      </c>
      <c r="L7115" t="s">
        <v>16</v>
      </c>
      <c r="M7115">
        <v>42420</v>
      </c>
      <c r="N7115">
        <v>1377</v>
      </c>
      <c r="O7115" t="s">
        <v>2946</v>
      </c>
      <c r="P7115" s="4">
        <v>0</v>
      </c>
      <c r="Q7115" s="4">
        <v>6</v>
      </c>
      <c r="R7115" t="s">
        <v>18</v>
      </c>
      <c r="T7115" s="2">
        <v>0</v>
      </c>
      <c r="U7115" s="4">
        <v>829</v>
      </c>
      <c r="V7115" t="s">
        <v>33</v>
      </c>
      <c r="W7115" s="3">
        <v>42486</v>
      </c>
      <c r="X7115" t="s">
        <v>39</v>
      </c>
      <c r="Y7115" t="s">
        <v>21</v>
      </c>
      <c r="Z7115" t="s">
        <v>42</v>
      </c>
    </row>
    <row r="7116" spans="1:26" x14ac:dyDescent="0.25">
      <c r="A7116">
        <v>6</v>
      </c>
      <c r="B7116" t="s">
        <v>10</v>
      </c>
      <c r="C7116">
        <v>6</v>
      </c>
      <c r="D7116" t="s">
        <v>26</v>
      </c>
      <c r="E7116" t="s">
        <v>998</v>
      </c>
      <c r="F7116" t="s">
        <v>13</v>
      </c>
      <c r="G7116" t="s">
        <v>5397</v>
      </c>
      <c r="H7116" s="1">
        <v>0</v>
      </c>
      <c r="I7116">
        <v>1</v>
      </c>
      <c r="J7116" s="3">
        <v>43317</v>
      </c>
      <c r="K7116" t="s">
        <v>6482</v>
      </c>
      <c r="L7116" t="s">
        <v>16</v>
      </c>
      <c r="M7116">
        <v>35810</v>
      </c>
      <c r="N7116">
        <v>360</v>
      </c>
      <c r="O7116" t="s">
        <v>6483</v>
      </c>
      <c r="P7116" s="4">
        <v>59</v>
      </c>
      <c r="Q7116" s="4">
        <v>7</v>
      </c>
      <c r="R7116" t="s">
        <v>18</v>
      </c>
      <c r="T7116" s="2">
        <v>59.11</v>
      </c>
      <c r="U7116" s="4">
        <v>197</v>
      </c>
      <c r="V7116" t="s">
        <v>33</v>
      </c>
      <c r="W7116" s="3">
        <v>43323</v>
      </c>
      <c r="X7116" t="s">
        <v>39</v>
      </c>
      <c r="Y7116" t="s">
        <v>225</v>
      </c>
      <c r="Z7116" t="s">
        <v>49</v>
      </c>
    </row>
    <row r="7117" spans="1:26" x14ac:dyDescent="0.25">
      <c r="A7117">
        <v>4</v>
      </c>
      <c r="B7117" t="s">
        <v>43</v>
      </c>
      <c r="C7117">
        <v>6</v>
      </c>
      <c r="D7117" t="s">
        <v>26</v>
      </c>
      <c r="E7117" t="s">
        <v>870</v>
      </c>
      <c r="F7117" t="s">
        <v>13</v>
      </c>
      <c r="G7117" t="s">
        <v>6201</v>
      </c>
      <c r="H7117" s="1">
        <v>0</v>
      </c>
      <c r="I7117">
        <v>1</v>
      </c>
      <c r="J7117" s="3">
        <v>42465</v>
      </c>
      <c r="K7117" t="s">
        <v>6484</v>
      </c>
      <c r="L7117" t="s">
        <v>16</v>
      </c>
      <c r="M7117">
        <v>40475</v>
      </c>
      <c r="N7117">
        <v>905</v>
      </c>
      <c r="O7117" t="s">
        <v>257</v>
      </c>
      <c r="P7117" s="4">
        <v>57</v>
      </c>
      <c r="Q7117" s="4">
        <v>7</v>
      </c>
      <c r="R7117" t="s">
        <v>18</v>
      </c>
      <c r="T7117" s="2">
        <v>56.53</v>
      </c>
      <c r="U7117" s="4">
        <v>115</v>
      </c>
      <c r="V7117" t="s">
        <v>33</v>
      </c>
      <c r="W7117" s="3">
        <v>42469</v>
      </c>
      <c r="X7117" t="s">
        <v>39</v>
      </c>
      <c r="Y7117" t="s">
        <v>21</v>
      </c>
      <c r="Z7117" t="s">
        <v>54</v>
      </c>
    </row>
    <row r="7118" spans="1:26" x14ac:dyDescent="0.25">
      <c r="A7118">
        <v>5</v>
      </c>
      <c r="B7118" t="s">
        <v>43</v>
      </c>
      <c r="C7118">
        <v>6</v>
      </c>
      <c r="D7118" t="s">
        <v>26</v>
      </c>
      <c r="E7118" t="s">
        <v>201</v>
      </c>
      <c r="F7118" t="s">
        <v>13</v>
      </c>
      <c r="G7118" t="s">
        <v>5602</v>
      </c>
      <c r="H7118" s="1">
        <v>0</v>
      </c>
      <c r="I7118">
        <v>1</v>
      </c>
      <c r="J7118" s="3">
        <v>43388</v>
      </c>
      <c r="K7118" t="s">
        <v>6460</v>
      </c>
      <c r="L7118" t="s">
        <v>16</v>
      </c>
      <c r="M7118">
        <v>22153</v>
      </c>
      <c r="N7118">
        <v>714</v>
      </c>
      <c r="O7118" t="s">
        <v>3074</v>
      </c>
      <c r="P7118" s="4">
        <v>116</v>
      </c>
      <c r="Q7118" s="4">
        <v>7</v>
      </c>
      <c r="R7118" t="s">
        <v>18</v>
      </c>
      <c r="T7118" s="2">
        <v>116.48</v>
      </c>
      <c r="U7118" s="4">
        <v>233</v>
      </c>
      <c r="V7118" t="s">
        <v>33</v>
      </c>
      <c r="W7118" s="3">
        <v>43393</v>
      </c>
      <c r="X7118" t="s">
        <v>39</v>
      </c>
      <c r="Y7118" t="s">
        <v>205</v>
      </c>
      <c r="Z7118" t="s">
        <v>54</v>
      </c>
    </row>
    <row r="7119" spans="1:26" x14ac:dyDescent="0.25">
      <c r="A7119">
        <v>4</v>
      </c>
      <c r="B7119" t="s">
        <v>43</v>
      </c>
      <c r="C7119">
        <v>6</v>
      </c>
      <c r="D7119" t="s">
        <v>26</v>
      </c>
      <c r="E7119" t="s">
        <v>2505</v>
      </c>
      <c r="F7119" t="s">
        <v>13</v>
      </c>
      <c r="G7119" t="s">
        <v>6485</v>
      </c>
      <c r="H7119" s="1">
        <v>0</v>
      </c>
      <c r="I7119">
        <v>1</v>
      </c>
      <c r="J7119" s="3">
        <v>42511</v>
      </c>
      <c r="K7119" t="s">
        <v>6486</v>
      </c>
      <c r="L7119" t="s">
        <v>16</v>
      </c>
      <c r="M7119">
        <v>23464</v>
      </c>
      <c r="N7119">
        <v>650</v>
      </c>
      <c r="O7119" t="s">
        <v>3975</v>
      </c>
      <c r="P7119" s="4">
        <v>1276</v>
      </c>
      <c r="Q7119" s="4">
        <v>7</v>
      </c>
      <c r="R7119" t="s">
        <v>18</v>
      </c>
      <c r="T7119" s="2">
        <v>1276.49</v>
      </c>
      <c r="U7119" s="4">
        <v>2716</v>
      </c>
      <c r="V7119" t="s">
        <v>33</v>
      </c>
      <c r="W7119" s="3">
        <v>42515</v>
      </c>
      <c r="X7119" t="s">
        <v>39</v>
      </c>
      <c r="Y7119" t="s">
        <v>205</v>
      </c>
      <c r="Z7119" t="s">
        <v>54</v>
      </c>
    </row>
    <row r="7120" spans="1:26" x14ac:dyDescent="0.25">
      <c r="A7120">
        <v>4</v>
      </c>
      <c r="B7120" t="s">
        <v>43</v>
      </c>
      <c r="C7120">
        <v>6</v>
      </c>
      <c r="D7120" t="s">
        <v>26</v>
      </c>
      <c r="E7120" t="s">
        <v>2509</v>
      </c>
      <c r="F7120" t="s">
        <v>13</v>
      </c>
      <c r="G7120" t="s">
        <v>709</v>
      </c>
      <c r="H7120" s="1">
        <v>0</v>
      </c>
      <c r="I7120">
        <v>1</v>
      </c>
      <c r="J7120" s="3">
        <v>42599</v>
      </c>
      <c r="K7120" t="s">
        <v>6476</v>
      </c>
      <c r="L7120" t="s">
        <v>16</v>
      </c>
      <c r="M7120">
        <v>72209</v>
      </c>
      <c r="N7120">
        <v>457</v>
      </c>
      <c r="O7120" t="s">
        <v>3172</v>
      </c>
      <c r="P7120" s="4">
        <v>5</v>
      </c>
      <c r="Q7120" s="4">
        <v>7</v>
      </c>
      <c r="R7120" t="s">
        <v>18</v>
      </c>
      <c r="T7120" s="2">
        <v>4.5599999999999996</v>
      </c>
      <c r="U7120" s="4">
        <v>13</v>
      </c>
      <c r="V7120" t="s">
        <v>33</v>
      </c>
      <c r="W7120" s="3">
        <v>42603</v>
      </c>
      <c r="X7120" t="s">
        <v>39</v>
      </c>
      <c r="Y7120" t="s">
        <v>1016</v>
      </c>
      <c r="Z7120" t="s">
        <v>176</v>
      </c>
    </row>
    <row r="7121" spans="1:26" x14ac:dyDescent="0.25">
      <c r="A7121">
        <v>4</v>
      </c>
      <c r="B7121" t="s">
        <v>43</v>
      </c>
      <c r="C7121">
        <v>6</v>
      </c>
      <c r="D7121" t="s">
        <v>26</v>
      </c>
      <c r="E7121" t="s">
        <v>305</v>
      </c>
      <c r="F7121" t="s">
        <v>13</v>
      </c>
      <c r="G7121" t="s">
        <v>833</v>
      </c>
      <c r="H7121" s="1">
        <v>0</v>
      </c>
      <c r="I7121">
        <v>1</v>
      </c>
      <c r="J7121" s="3">
        <v>43726</v>
      </c>
      <c r="K7121" t="s">
        <v>5671</v>
      </c>
      <c r="L7121" t="s">
        <v>16</v>
      </c>
      <c r="M7121">
        <v>31907</v>
      </c>
      <c r="N7121">
        <v>1302</v>
      </c>
      <c r="O7121" t="s">
        <v>625</v>
      </c>
      <c r="P7121" s="4">
        <v>24</v>
      </c>
      <c r="Q7121" s="4">
        <v>7</v>
      </c>
      <c r="R7121" t="s">
        <v>18</v>
      </c>
      <c r="T7121" s="2">
        <v>24.46</v>
      </c>
      <c r="U7121" s="4">
        <v>51</v>
      </c>
      <c r="V7121" t="s">
        <v>33</v>
      </c>
      <c r="W7121" s="3">
        <v>43730</v>
      </c>
      <c r="X7121" t="s">
        <v>39</v>
      </c>
      <c r="Y7121" t="s">
        <v>761</v>
      </c>
      <c r="Z7121" t="s">
        <v>64</v>
      </c>
    </row>
    <row r="7122" spans="1:26" x14ac:dyDescent="0.25">
      <c r="A7122">
        <v>6</v>
      </c>
      <c r="B7122" t="s">
        <v>10</v>
      </c>
      <c r="C7122">
        <v>6</v>
      </c>
      <c r="D7122" t="s">
        <v>26</v>
      </c>
      <c r="E7122" t="s">
        <v>1983</v>
      </c>
      <c r="F7122" t="s">
        <v>13</v>
      </c>
      <c r="G7122" t="s">
        <v>590</v>
      </c>
      <c r="H7122" s="1">
        <v>0</v>
      </c>
      <c r="I7122">
        <v>1</v>
      </c>
      <c r="J7122" s="3">
        <v>43717</v>
      </c>
      <c r="K7122" t="s">
        <v>6480</v>
      </c>
      <c r="L7122" t="s">
        <v>16</v>
      </c>
      <c r="M7122">
        <v>29501</v>
      </c>
      <c r="N7122">
        <v>648</v>
      </c>
      <c r="O7122" t="s">
        <v>1005</v>
      </c>
      <c r="P7122" s="4">
        <v>13</v>
      </c>
      <c r="Q7122" s="4">
        <v>7</v>
      </c>
      <c r="R7122" t="s">
        <v>18</v>
      </c>
      <c r="T7122" s="2">
        <v>12.58</v>
      </c>
      <c r="U7122" s="4">
        <v>629</v>
      </c>
      <c r="V7122" t="s">
        <v>33</v>
      </c>
      <c r="W7122" s="3">
        <v>43723</v>
      </c>
      <c r="X7122" t="s">
        <v>39</v>
      </c>
      <c r="Y7122" t="s">
        <v>240</v>
      </c>
      <c r="Z7122" t="s">
        <v>42</v>
      </c>
    </row>
    <row r="7123" spans="1:26" x14ac:dyDescent="0.25">
      <c r="A7123">
        <v>6</v>
      </c>
      <c r="B7123" t="s">
        <v>10</v>
      </c>
      <c r="C7123">
        <v>6</v>
      </c>
      <c r="D7123" t="s">
        <v>26</v>
      </c>
      <c r="E7123" t="s">
        <v>870</v>
      </c>
      <c r="F7123" t="s">
        <v>13</v>
      </c>
      <c r="G7123" t="s">
        <v>688</v>
      </c>
      <c r="H7123" s="1">
        <v>0</v>
      </c>
      <c r="I7123">
        <v>1</v>
      </c>
      <c r="J7123" s="3">
        <v>42984</v>
      </c>
      <c r="K7123" t="s">
        <v>6487</v>
      </c>
      <c r="L7123" t="s">
        <v>16</v>
      </c>
      <c r="M7123">
        <v>23223</v>
      </c>
      <c r="N7123">
        <v>1458</v>
      </c>
      <c r="O7123" t="s">
        <v>8249</v>
      </c>
      <c r="P7123" s="4">
        <v>21</v>
      </c>
      <c r="Q7123" s="4">
        <v>9</v>
      </c>
      <c r="R7123" t="s">
        <v>18</v>
      </c>
      <c r="T7123" s="2">
        <v>21.45</v>
      </c>
      <c r="U7123" s="4">
        <v>47</v>
      </c>
      <c r="V7123" t="s">
        <v>33</v>
      </c>
      <c r="W7123" s="3">
        <v>42990</v>
      </c>
      <c r="X7123" t="s">
        <v>39</v>
      </c>
      <c r="Y7123" t="s">
        <v>205</v>
      </c>
      <c r="Z7123" t="s">
        <v>54</v>
      </c>
    </row>
    <row r="7124" spans="1:26" x14ac:dyDescent="0.25">
      <c r="A7124">
        <v>4</v>
      </c>
      <c r="B7124" t="s">
        <v>43</v>
      </c>
      <c r="C7124">
        <v>6</v>
      </c>
      <c r="D7124" t="s">
        <v>26</v>
      </c>
      <c r="E7124" t="s">
        <v>1080</v>
      </c>
      <c r="F7124" t="s">
        <v>13</v>
      </c>
      <c r="G7124" t="s">
        <v>5665</v>
      </c>
      <c r="H7124" s="1">
        <v>0</v>
      </c>
      <c r="I7124">
        <v>1</v>
      </c>
      <c r="J7124" s="3">
        <v>42941</v>
      </c>
      <c r="K7124" t="s">
        <v>5666</v>
      </c>
      <c r="L7124" t="s">
        <v>16</v>
      </c>
      <c r="M7124">
        <v>36116</v>
      </c>
      <c r="N7124">
        <v>1623</v>
      </c>
      <c r="O7124" t="s">
        <v>1073</v>
      </c>
      <c r="P7124" s="4">
        <v>49</v>
      </c>
      <c r="Q7124" s="4">
        <v>9</v>
      </c>
      <c r="R7124" t="s">
        <v>18</v>
      </c>
      <c r="T7124" s="2">
        <v>49.23</v>
      </c>
      <c r="U7124" s="4">
        <v>98</v>
      </c>
      <c r="V7124" t="s">
        <v>33</v>
      </c>
      <c r="W7124" s="3">
        <v>42945</v>
      </c>
      <c r="X7124" t="s">
        <v>39</v>
      </c>
      <c r="Y7124" t="s">
        <v>225</v>
      </c>
      <c r="Z7124" t="s">
        <v>119</v>
      </c>
    </row>
    <row r="7125" spans="1:26" x14ac:dyDescent="0.25">
      <c r="A7125">
        <v>4</v>
      </c>
      <c r="B7125" t="s">
        <v>43</v>
      </c>
      <c r="C7125">
        <v>6</v>
      </c>
      <c r="D7125" t="s">
        <v>26</v>
      </c>
      <c r="E7125" t="s">
        <v>672</v>
      </c>
      <c r="F7125" t="s">
        <v>13</v>
      </c>
      <c r="G7125" t="s">
        <v>5335</v>
      </c>
      <c r="H7125" s="1">
        <v>0</v>
      </c>
      <c r="I7125">
        <v>1</v>
      </c>
      <c r="J7125" s="3">
        <v>43250</v>
      </c>
      <c r="K7125" t="s">
        <v>6488</v>
      </c>
      <c r="L7125" t="s">
        <v>16</v>
      </c>
      <c r="M7125">
        <v>22204</v>
      </c>
      <c r="N7125">
        <v>1346</v>
      </c>
      <c r="O7125" t="s">
        <v>310</v>
      </c>
      <c r="P7125" s="4">
        <v>13</v>
      </c>
      <c r="Q7125" s="4">
        <v>9</v>
      </c>
      <c r="R7125" t="s">
        <v>18</v>
      </c>
      <c r="T7125" s="2">
        <v>12.74</v>
      </c>
      <c r="U7125" s="4">
        <v>27</v>
      </c>
      <c r="V7125" t="s">
        <v>33</v>
      </c>
      <c r="W7125" s="3">
        <v>43254</v>
      </c>
      <c r="X7125" t="s">
        <v>39</v>
      </c>
      <c r="Y7125" t="s">
        <v>205</v>
      </c>
      <c r="Z7125" t="s">
        <v>119</v>
      </c>
    </row>
    <row r="7126" spans="1:26" x14ac:dyDescent="0.25">
      <c r="A7126">
        <v>5</v>
      </c>
      <c r="B7126" t="s">
        <v>43</v>
      </c>
      <c r="C7126">
        <v>6</v>
      </c>
      <c r="D7126" t="s">
        <v>26</v>
      </c>
      <c r="E7126" t="s">
        <v>1983</v>
      </c>
      <c r="F7126" t="s">
        <v>13</v>
      </c>
      <c r="G7126" t="s">
        <v>5941</v>
      </c>
      <c r="H7126" s="1">
        <v>0</v>
      </c>
      <c r="I7126">
        <v>1</v>
      </c>
      <c r="J7126" s="3">
        <v>42968</v>
      </c>
      <c r="K7126" t="s">
        <v>6462</v>
      </c>
      <c r="L7126" t="s">
        <v>16</v>
      </c>
      <c r="M7126">
        <v>41042</v>
      </c>
      <c r="N7126">
        <v>1312</v>
      </c>
      <c r="O7126" t="s">
        <v>229</v>
      </c>
      <c r="P7126" s="4">
        <v>10</v>
      </c>
      <c r="Q7126" s="4">
        <v>12</v>
      </c>
      <c r="R7126" t="s">
        <v>18</v>
      </c>
      <c r="T7126" s="2">
        <v>10.01</v>
      </c>
      <c r="U7126" s="4">
        <v>36</v>
      </c>
      <c r="V7126" t="s">
        <v>33</v>
      </c>
      <c r="W7126" s="3">
        <v>42973</v>
      </c>
      <c r="X7126" t="s">
        <v>39</v>
      </c>
      <c r="Y7126" t="s">
        <v>21</v>
      </c>
      <c r="Z7126" t="s">
        <v>49</v>
      </c>
    </row>
    <row r="7127" spans="1:26" x14ac:dyDescent="0.25">
      <c r="A7127">
        <v>6</v>
      </c>
      <c r="B7127" t="s">
        <v>10</v>
      </c>
      <c r="C7127">
        <v>6</v>
      </c>
      <c r="D7127" t="s">
        <v>26</v>
      </c>
      <c r="E7127" t="s">
        <v>5710</v>
      </c>
      <c r="F7127" t="s">
        <v>13</v>
      </c>
      <c r="G7127" t="s">
        <v>5440</v>
      </c>
      <c r="H7127" s="1">
        <v>0.2</v>
      </c>
      <c r="I7127">
        <v>1</v>
      </c>
      <c r="J7127" s="3">
        <v>43545</v>
      </c>
      <c r="K7127" t="s">
        <v>6489</v>
      </c>
      <c r="L7127" t="s">
        <v>16</v>
      </c>
      <c r="M7127">
        <v>33068</v>
      </c>
      <c r="N7127">
        <v>142</v>
      </c>
      <c r="O7127" t="s">
        <v>3643</v>
      </c>
      <c r="P7127" s="4">
        <v>8</v>
      </c>
      <c r="Q7127" s="4">
        <v>1</v>
      </c>
      <c r="R7127" t="s">
        <v>18</v>
      </c>
      <c r="T7127" s="2">
        <v>8.0500000000000007</v>
      </c>
      <c r="U7127" s="4">
        <v>64</v>
      </c>
      <c r="V7127" t="s">
        <v>33</v>
      </c>
      <c r="W7127" s="3">
        <v>43551</v>
      </c>
      <c r="X7127" t="s">
        <v>39</v>
      </c>
      <c r="Y7127" t="s">
        <v>40</v>
      </c>
      <c r="Z7127" t="s">
        <v>56</v>
      </c>
    </row>
    <row r="7128" spans="1:26" x14ac:dyDescent="0.25">
      <c r="A7128">
        <v>4</v>
      </c>
      <c r="B7128" t="s">
        <v>43</v>
      </c>
      <c r="C7128">
        <v>6</v>
      </c>
      <c r="D7128" t="s">
        <v>26</v>
      </c>
      <c r="E7128" t="s">
        <v>287</v>
      </c>
      <c r="F7128" t="s">
        <v>13</v>
      </c>
      <c r="G7128" t="s">
        <v>5427</v>
      </c>
      <c r="H7128" s="1">
        <v>0.2</v>
      </c>
      <c r="I7128">
        <v>1</v>
      </c>
      <c r="J7128" s="3">
        <v>42583</v>
      </c>
      <c r="K7128" t="s">
        <v>5700</v>
      </c>
      <c r="L7128" t="s">
        <v>16</v>
      </c>
      <c r="M7128">
        <v>28205</v>
      </c>
      <c r="N7128">
        <v>855</v>
      </c>
      <c r="O7128" t="s">
        <v>3799</v>
      </c>
      <c r="P7128" s="4">
        <v>10</v>
      </c>
      <c r="Q7128" s="4">
        <v>1</v>
      </c>
      <c r="R7128" t="s">
        <v>18</v>
      </c>
      <c r="T7128" s="2">
        <v>10.220000000000001</v>
      </c>
      <c r="U7128" s="4">
        <v>63</v>
      </c>
      <c r="V7128" t="s">
        <v>33</v>
      </c>
      <c r="W7128" s="3">
        <v>42587</v>
      </c>
      <c r="X7128" t="s">
        <v>39</v>
      </c>
      <c r="Y7128" t="s">
        <v>63</v>
      </c>
      <c r="Z7128" t="s">
        <v>56</v>
      </c>
    </row>
    <row r="7129" spans="1:26" x14ac:dyDescent="0.25">
      <c r="A7129">
        <v>5</v>
      </c>
      <c r="B7129" t="s">
        <v>43</v>
      </c>
      <c r="C7129">
        <v>6</v>
      </c>
      <c r="D7129" t="s">
        <v>26</v>
      </c>
      <c r="E7129" t="s">
        <v>2026</v>
      </c>
      <c r="F7129" t="s">
        <v>13</v>
      </c>
      <c r="G7129" t="s">
        <v>6098</v>
      </c>
      <c r="H7129" s="1">
        <v>0.2</v>
      </c>
      <c r="I7129">
        <v>1</v>
      </c>
      <c r="J7129" s="3">
        <v>43534</v>
      </c>
      <c r="K7129" t="s">
        <v>6490</v>
      </c>
      <c r="L7129" t="s">
        <v>16</v>
      </c>
      <c r="M7129">
        <v>27604</v>
      </c>
      <c r="N7129">
        <v>614</v>
      </c>
      <c r="O7129" t="s">
        <v>3979</v>
      </c>
      <c r="P7129" s="4">
        <v>4</v>
      </c>
      <c r="Q7129" s="4">
        <v>1</v>
      </c>
      <c r="R7129" t="s">
        <v>18</v>
      </c>
      <c r="T7129" s="2">
        <v>3.66</v>
      </c>
      <c r="U7129" s="4">
        <v>49</v>
      </c>
      <c r="V7129" t="s">
        <v>33</v>
      </c>
      <c r="W7129" s="3">
        <v>43539</v>
      </c>
      <c r="X7129" t="s">
        <v>39</v>
      </c>
      <c r="Y7129" t="s">
        <v>63</v>
      </c>
      <c r="Z7129" t="s">
        <v>56</v>
      </c>
    </row>
    <row r="7130" spans="1:26" x14ac:dyDescent="0.25">
      <c r="A7130">
        <v>6</v>
      </c>
      <c r="B7130" t="s">
        <v>10</v>
      </c>
      <c r="C7130">
        <v>6</v>
      </c>
      <c r="D7130" t="s">
        <v>26</v>
      </c>
      <c r="E7130" t="s">
        <v>906</v>
      </c>
      <c r="F7130" t="s">
        <v>13</v>
      </c>
      <c r="G7130" t="s">
        <v>28</v>
      </c>
      <c r="H7130" s="1">
        <v>0.2</v>
      </c>
      <c r="I7130">
        <v>1</v>
      </c>
      <c r="J7130" s="3">
        <v>43810</v>
      </c>
      <c r="K7130" t="s">
        <v>5683</v>
      </c>
      <c r="L7130" t="s">
        <v>16</v>
      </c>
      <c r="M7130">
        <v>32216</v>
      </c>
      <c r="N7130">
        <v>1499</v>
      </c>
      <c r="O7130" t="s">
        <v>534</v>
      </c>
      <c r="P7130" s="4">
        <v>1</v>
      </c>
      <c r="Q7130" s="4">
        <v>1</v>
      </c>
      <c r="R7130" t="s">
        <v>18</v>
      </c>
      <c r="T7130" s="2">
        <v>1.36</v>
      </c>
      <c r="U7130" s="4">
        <v>14</v>
      </c>
      <c r="V7130" t="s">
        <v>33</v>
      </c>
      <c r="W7130" s="3">
        <v>43816</v>
      </c>
      <c r="X7130" t="s">
        <v>39</v>
      </c>
      <c r="Y7130" t="s">
        <v>40</v>
      </c>
      <c r="Z7130" t="s">
        <v>49</v>
      </c>
    </row>
    <row r="7131" spans="1:26" x14ac:dyDescent="0.25">
      <c r="A7131">
        <v>7</v>
      </c>
      <c r="B7131" t="s">
        <v>25</v>
      </c>
      <c r="C7131">
        <v>6</v>
      </c>
      <c r="D7131" t="s">
        <v>26</v>
      </c>
      <c r="E7131" t="s">
        <v>906</v>
      </c>
      <c r="F7131" t="s">
        <v>13</v>
      </c>
      <c r="G7131" t="s">
        <v>5325</v>
      </c>
      <c r="H7131" s="1">
        <v>0.2</v>
      </c>
      <c r="I7131">
        <v>1</v>
      </c>
      <c r="J7131" s="3">
        <v>43047</v>
      </c>
      <c r="K7131" t="s">
        <v>5685</v>
      </c>
      <c r="L7131" t="s">
        <v>16</v>
      </c>
      <c r="M7131">
        <v>28540</v>
      </c>
      <c r="N7131">
        <v>1265</v>
      </c>
      <c r="O7131" t="s">
        <v>6039</v>
      </c>
      <c r="P7131" s="4">
        <v>2</v>
      </c>
      <c r="Q7131" s="4">
        <v>1</v>
      </c>
      <c r="R7131" t="s">
        <v>18</v>
      </c>
      <c r="T7131" s="2">
        <v>1.64</v>
      </c>
      <c r="U7131" s="4">
        <v>5</v>
      </c>
      <c r="V7131" t="s">
        <v>33</v>
      </c>
      <c r="W7131" s="3">
        <v>43054</v>
      </c>
      <c r="X7131" t="s">
        <v>39</v>
      </c>
      <c r="Y7131" t="s">
        <v>63</v>
      </c>
      <c r="Z7131" t="s">
        <v>35</v>
      </c>
    </row>
    <row r="7132" spans="1:26" x14ac:dyDescent="0.25">
      <c r="A7132">
        <v>7</v>
      </c>
      <c r="B7132" t="s">
        <v>25</v>
      </c>
      <c r="C7132">
        <v>6</v>
      </c>
      <c r="D7132" t="s">
        <v>26</v>
      </c>
      <c r="E7132" t="s">
        <v>708</v>
      </c>
      <c r="F7132" t="s">
        <v>13</v>
      </c>
      <c r="G7132" t="s">
        <v>5375</v>
      </c>
      <c r="H7132" s="1">
        <v>0.2</v>
      </c>
      <c r="I7132">
        <v>1</v>
      </c>
      <c r="J7132" s="3">
        <v>43003</v>
      </c>
      <c r="K7132" t="s">
        <v>6491</v>
      </c>
      <c r="L7132" t="s">
        <v>16</v>
      </c>
      <c r="M7132">
        <v>37130</v>
      </c>
      <c r="N7132">
        <v>106</v>
      </c>
      <c r="O7132" t="s">
        <v>2833</v>
      </c>
      <c r="P7132" s="4">
        <v>4</v>
      </c>
      <c r="Q7132" s="4">
        <v>1</v>
      </c>
      <c r="R7132" t="s">
        <v>18</v>
      </c>
      <c r="T7132" s="2">
        <v>3.8</v>
      </c>
      <c r="U7132" s="4">
        <v>10</v>
      </c>
      <c r="V7132" t="s">
        <v>33</v>
      </c>
      <c r="W7132" s="3">
        <v>43010</v>
      </c>
      <c r="X7132" t="s">
        <v>39</v>
      </c>
      <c r="Y7132" t="s">
        <v>214</v>
      </c>
      <c r="Z7132" t="s">
        <v>64</v>
      </c>
    </row>
    <row r="7133" spans="1:26" x14ac:dyDescent="0.25">
      <c r="A7133">
        <v>4</v>
      </c>
      <c r="B7133" t="s">
        <v>43</v>
      </c>
      <c r="C7133">
        <v>6</v>
      </c>
      <c r="D7133" t="s">
        <v>26</v>
      </c>
      <c r="E7133" t="s">
        <v>4342</v>
      </c>
      <c r="F7133" t="s">
        <v>13</v>
      </c>
      <c r="G7133" t="s">
        <v>684</v>
      </c>
      <c r="H7133" s="1">
        <v>0.2</v>
      </c>
      <c r="I7133">
        <v>1</v>
      </c>
      <c r="J7133" s="3">
        <v>42450</v>
      </c>
      <c r="K7133" t="s">
        <v>6492</v>
      </c>
      <c r="L7133" t="s">
        <v>16</v>
      </c>
      <c r="M7133">
        <v>28806</v>
      </c>
      <c r="N7133">
        <v>1552</v>
      </c>
      <c r="O7133" t="s">
        <v>3658</v>
      </c>
      <c r="P7133" s="4">
        <v>-4</v>
      </c>
      <c r="Q7133" s="4">
        <v>1</v>
      </c>
      <c r="R7133" t="s">
        <v>18</v>
      </c>
      <c r="T7133" s="2">
        <v>-3.86</v>
      </c>
      <c r="U7133" s="4">
        <v>16</v>
      </c>
      <c r="V7133" t="s">
        <v>33</v>
      </c>
      <c r="W7133" s="3">
        <v>42454</v>
      </c>
      <c r="X7133" t="s">
        <v>39</v>
      </c>
      <c r="Y7133" t="s">
        <v>63</v>
      </c>
      <c r="Z7133" t="s">
        <v>42</v>
      </c>
    </row>
    <row r="7134" spans="1:26" x14ac:dyDescent="0.25">
      <c r="A7134">
        <v>5</v>
      </c>
      <c r="B7134" t="s">
        <v>43</v>
      </c>
      <c r="C7134">
        <v>6</v>
      </c>
      <c r="D7134" t="s">
        <v>26</v>
      </c>
      <c r="E7134" t="s">
        <v>2561</v>
      </c>
      <c r="F7134" t="s">
        <v>13</v>
      </c>
      <c r="G7134" t="s">
        <v>5421</v>
      </c>
      <c r="H7134" s="1">
        <v>0.2</v>
      </c>
      <c r="I7134">
        <v>1</v>
      </c>
      <c r="J7134" s="3">
        <v>43202</v>
      </c>
      <c r="K7134" t="s">
        <v>6493</v>
      </c>
      <c r="L7134" t="s">
        <v>16</v>
      </c>
      <c r="M7134">
        <v>27893</v>
      </c>
      <c r="N7134">
        <v>635</v>
      </c>
      <c r="O7134" t="s">
        <v>921</v>
      </c>
      <c r="P7134" s="4">
        <v>-5</v>
      </c>
      <c r="Q7134" s="4">
        <v>1</v>
      </c>
      <c r="R7134" t="s">
        <v>18</v>
      </c>
      <c r="T7134" s="2">
        <v>-5.2</v>
      </c>
      <c r="U7134" s="4">
        <v>52</v>
      </c>
      <c r="V7134" t="s">
        <v>33</v>
      </c>
      <c r="W7134" s="3">
        <v>43207</v>
      </c>
      <c r="X7134" t="s">
        <v>39</v>
      </c>
      <c r="Y7134" t="s">
        <v>63</v>
      </c>
      <c r="Z7134" t="s">
        <v>42</v>
      </c>
    </row>
    <row r="7135" spans="1:26" x14ac:dyDescent="0.25">
      <c r="A7135">
        <v>6</v>
      </c>
      <c r="B7135" t="s">
        <v>10</v>
      </c>
      <c r="C7135">
        <v>6</v>
      </c>
      <c r="D7135" t="s">
        <v>26</v>
      </c>
      <c r="E7135" t="s">
        <v>1639</v>
      </c>
      <c r="F7135" t="s">
        <v>13</v>
      </c>
      <c r="G7135" t="s">
        <v>677</v>
      </c>
      <c r="H7135" s="1">
        <v>0.2</v>
      </c>
      <c r="I7135">
        <v>1</v>
      </c>
      <c r="J7135" s="3">
        <v>42818</v>
      </c>
      <c r="K7135" t="s">
        <v>6494</v>
      </c>
      <c r="L7135" t="s">
        <v>16</v>
      </c>
      <c r="M7135">
        <v>33065</v>
      </c>
      <c r="N7135">
        <v>610</v>
      </c>
      <c r="O7135" t="s">
        <v>4103</v>
      </c>
      <c r="P7135" s="4">
        <v>1</v>
      </c>
      <c r="Q7135" s="4">
        <v>2</v>
      </c>
      <c r="R7135" t="s">
        <v>18</v>
      </c>
      <c r="T7135" s="2">
        <v>0.52</v>
      </c>
      <c r="U7135" s="4">
        <v>7</v>
      </c>
      <c r="V7135" t="s">
        <v>33</v>
      </c>
      <c r="W7135" s="3">
        <v>42824</v>
      </c>
      <c r="X7135" t="s">
        <v>39</v>
      </c>
      <c r="Y7135" t="s">
        <v>40</v>
      </c>
      <c r="Z7135" t="s">
        <v>56</v>
      </c>
    </row>
    <row r="7136" spans="1:26" x14ac:dyDescent="0.25">
      <c r="A7136">
        <v>4</v>
      </c>
      <c r="B7136" t="s">
        <v>43</v>
      </c>
      <c r="C7136">
        <v>6</v>
      </c>
      <c r="D7136" t="s">
        <v>26</v>
      </c>
      <c r="E7136" t="s">
        <v>547</v>
      </c>
      <c r="F7136" t="s">
        <v>13</v>
      </c>
      <c r="G7136" t="s">
        <v>433</v>
      </c>
      <c r="H7136" s="1">
        <v>0.2</v>
      </c>
      <c r="I7136">
        <v>1</v>
      </c>
      <c r="J7136" s="3">
        <v>43304</v>
      </c>
      <c r="K7136" t="s">
        <v>6495</v>
      </c>
      <c r="L7136" t="s">
        <v>16</v>
      </c>
      <c r="M7136">
        <v>33614</v>
      </c>
      <c r="N7136">
        <v>813</v>
      </c>
      <c r="O7136" t="s">
        <v>3546</v>
      </c>
      <c r="P7136" s="4">
        <v>7</v>
      </c>
      <c r="Q7136" s="4">
        <v>2</v>
      </c>
      <c r="R7136" t="s">
        <v>18</v>
      </c>
      <c r="T7136" s="2">
        <v>6.52</v>
      </c>
      <c r="U7136" s="4">
        <v>24</v>
      </c>
      <c r="V7136" t="s">
        <v>33</v>
      </c>
      <c r="W7136" s="3">
        <v>43308</v>
      </c>
      <c r="X7136" t="s">
        <v>39</v>
      </c>
      <c r="Y7136" t="s">
        <v>40</v>
      </c>
      <c r="Z7136" t="s">
        <v>56</v>
      </c>
    </row>
    <row r="7137" spans="1:26" x14ac:dyDescent="0.25">
      <c r="A7137">
        <v>5</v>
      </c>
      <c r="B7137" t="s">
        <v>43</v>
      </c>
      <c r="C7137">
        <v>6</v>
      </c>
      <c r="D7137" t="s">
        <v>26</v>
      </c>
      <c r="E7137" t="s">
        <v>375</v>
      </c>
      <c r="F7137" t="s">
        <v>13</v>
      </c>
      <c r="G7137" t="s">
        <v>5337</v>
      </c>
      <c r="H7137" s="1">
        <v>0.2</v>
      </c>
      <c r="I7137">
        <v>1</v>
      </c>
      <c r="J7137" s="3">
        <v>43598</v>
      </c>
      <c r="K7137" t="s">
        <v>6496</v>
      </c>
      <c r="L7137" t="s">
        <v>16</v>
      </c>
      <c r="M7137">
        <v>37064</v>
      </c>
      <c r="N7137">
        <v>638</v>
      </c>
      <c r="O7137" t="s">
        <v>272</v>
      </c>
      <c r="P7137" s="4">
        <v>2</v>
      </c>
      <c r="Q7137" s="4">
        <v>2</v>
      </c>
      <c r="R7137" t="s">
        <v>18</v>
      </c>
      <c r="T7137" s="2">
        <v>2.34</v>
      </c>
      <c r="U7137" s="4">
        <v>21</v>
      </c>
      <c r="V7137" t="s">
        <v>33</v>
      </c>
      <c r="W7137" s="3">
        <v>43603</v>
      </c>
      <c r="X7137" t="s">
        <v>39</v>
      </c>
      <c r="Y7137" t="s">
        <v>214</v>
      </c>
      <c r="Z7137" t="s">
        <v>56</v>
      </c>
    </row>
    <row r="7138" spans="1:26" x14ac:dyDescent="0.25">
      <c r="A7138">
        <v>5</v>
      </c>
      <c r="B7138" t="s">
        <v>43</v>
      </c>
      <c r="C7138">
        <v>6</v>
      </c>
      <c r="D7138" t="s">
        <v>26</v>
      </c>
      <c r="E7138" t="s">
        <v>2548</v>
      </c>
      <c r="F7138" t="s">
        <v>13</v>
      </c>
      <c r="G7138" t="s">
        <v>5508</v>
      </c>
      <c r="H7138" s="1">
        <v>0.2</v>
      </c>
      <c r="I7138">
        <v>1</v>
      </c>
      <c r="J7138" s="3">
        <v>43715</v>
      </c>
      <c r="K7138" t="s">
        <v>6497</v>
      </c>
      <c r="L7138" t="s">
        <v>16</v>
      </c>
      <c r="M7138">
        <v>37211</v>
      </c>
      <c r="N7138">
        <v>611</v>
      </c>
      <c r="O7138" t="s">
        <v>1095</v>
      </c>
      <c r="P7138" s="4">
        <v>7</v>
      </c>
      <c r="Q7138" s="4">
        <v>2</v>
      </c>
      <c r="R7138" t="s">
        <v>18</v>
      </c>
      <c r="T7138" s="2">
        <v>7.14</v>
      </c>
      <c r="U7138" s="4">
        <v>82</v>
      </c>
      <c r="V7138" t="s">
        <v>33</v>
      </c>
      <c r="W7138" s="3">
        <v>43720</v>
      </c>
      <c r="X7138" t="s">
        <v>39</v>
      </c>
      <c r="Y7138" t="s">
        <v>214</v>
      </c>
      <c r="Z7138" t="s">
        <v>56</v>
      </c>
    </row>
    <row r="7139" spans="1:26" x14ac:dyDescent="0.25">
      <c r="A7139">
        <v>5</v>
      </c>
      <c r="B7139" t="s">
        <v>43</v>
      </c>
      <c r="C7139">
        <v>6</v>
      </c>
      <c r="D7139" t="s">
        <v>26</v>
      </c>
      <c r="E7139" t="s">
        <v>906</v>
      </c>
      <c r="F7139" t="s">
        <v>13</v>
      </c>
      <c r="G7139" t="s">
        <v>5533</v>
      </c>
      <c r="H7139" s="1">
        <v>0.2</v>
      </c>
      <c r="I7139">
        <v>1</v>
      </c>
      <c r="J7139" s="3">
        <v>42633</v>
      </c>
      <c r="K7139" t="s">
        <v>6498</v>
      </c>
      <c r="L7139" t="s">
        <v>16</v>
      </c>
      <c r="M7139">
        <v>32216</v>
      </c>
      <c r="N7139">
        <v>1174</v>
      </c>
      <c r="O7139" t="s">
        <v>3730</v>
      </c>
      <c r="P7139" s="4">
        <v>1</v>
      </c>
      <c r="Q7139" s="4">
        <v>2</v>
      </c>
      <c r="R7139" t="s">
        <v>18</v>
      </c>
      <c r="T7139" s="2">
        <v>0.99</v>
      </c>
      <c r="U7139" s="4">
        <v>3</v>
      </c>
      <c r="V7139" t="s">
        <v>33</v>
      </c>
      <c r="W7139" s="3">
        <v>42638</v>
      </c>
      <c r="X7139" t="s">
        <v>39</v>
      </c>
      <c r="Y7139" t="s">
        <v>40</v>
      </c>
      <c r="Z7139" t="s">
        <v>49</v>
      </c>
    </row>
    <row r="7140" spans="1:26" x14ac:dyDescent="0.25">
      <c r="A7140">
        <v>5</v>
      </c>
      <c r="B7140" t="s">
        <v>43</v>
      </c>
      <c r="C7140">
        <v>6</v>
      </c>
      <c r="D7140" t="s">
        <v>26</v>
      </c>
      <c r="E7140" t="s">
        <v>906</v>
      </c>
      <c r="F7140" t="s">
        <v>13</v>
      </c>
      <c r="G7140" t="s">
        <v>770</v>
      </c>
      <c r="H7140" s="1">
        <v>0.2</v>
      </c>
      <c r="I7140">
        <v>1</v>
      </c>
      <c r="J7140" s="3">
        <v>43234</v>
      </c>
      <c r="K7140" t="s">
        <v>5697</v>
      </c>
      <c r="L7140" t="s">
        <v>16</v>
      </c>
      <c r="M7140">
        <v>32216</v>
      </c>
      <c r="N7140">
        <v>528</v>
      </c>
      <c r="O7140" t="s">
        <v>3307</v>
      </c>
      <c r="P7140" s="4">
        <v>0</v>
      </c>
      <c r="Q7140" s="4">
        <v>2</v>
      </c>
      <c r="R7140" t="s">
        <v>18</v>
      </c>
      <c r="T7140" s="2">
        <v>0.42</v>
      </c>
      <c r="U7140" s="4">
        <v>5</v>
      </c>
      <c r="V7140" t="s">
        <v>33</v>
      </c>
      <c r="W7140" s="3">
        <v>43239</v>
      </c>
      <c r="X7140" t="s">
        <v>39</v>
      </c>
      <c r="Y7140" t="s">
        <v>40</v>
      </c>
      <c r="Z7140" t="s">
        <v>49</v>
      </c>
    </row>
    <row r="7141" spans="1:26" x14ac:dyDescent="0.25">
      <c r="A7141">
        <v>4</v>
      </c>
      <c r="B7141" t="s">
        <v>43</v>
      </c>
      <c r="C7141">
        <v>6</v>
      </c>
      <c r="D7141" t="s">
        <v>26</v>
      </c>
      <c r="E7141" t="s">
        <v>687</v>
      </c>
      <c r="F7141" t="s">
        <v>13</v>
      </c>
      <c r="G7141" t="s">
        <v>623</v>
      </c>
      <c r="H7141" s="1">
        <v>0.2</v>
      </c>
      <c r="I7141">
        <v>1</v>
      </c>
      <c r="J7141" s="3">
        <v>42894</v>
      </c>
      <c r="K7141" t="s">
        <v>5707</v>
      </c>
      <c r="L7141" t="s">
        <v>16</v>
      </c>
      <c r="M7141">
        <v>33710</v>
      </c>
      <c r="N7141">
        <v>1161</v>
      </c>
      <c r="O7141" t="s">
        <v>1034</v>
      </c>
      <c r="P7141" s="4">
        <v>0</v>
      </c>
      <c r="Q7141" s="4">
        <v>2</v>
      </c>
      <c r="R7141" t="s">
        <v>18</v>
      </c>
      <c r="T7141" s="2">
        <v>0.33</v>
      </c>
      <c r="U7141" s="4">
        <v>4</v>
      </c>
      <c r="V7141" t="s">
        <v>33</v>
      </c>
      <c r="W7141" s="3">
        <v>42898</v>
      </c>
      <c r="X7141" t="s">
        <v>39</v>
      </c>
      <c r="Y7141" t="s">
        <v>40</v>
      </c>
      <c r="Z7141" t="s">
        <v>49</v>
      </c>
    </row>
    <row r="7142" spans="1:26" x14ac:dyDescent="0.25">
      <c r="A7142">
        <v>4</v>
      </c>
      <c r="B7142" t="s">
        <v>43</v>
      </c>
      <c r="C7142">
        <v>6</v>
      </c>
      <c r="D7142" t="s">
        <v>26</v>
      </c>
      <c r="E7142" t="s">
        <v>547</v>
      </c>
      <c r="F7142" t="s">
        <v>13</v>
      </c>
      <c r="G7142" t="s">
        <v>433</v>
      </c>
      <c r="H7142" s="1">
        <v>0.2</v>
      </c>
      <c r="I7142">
        <v>1</v>
      </c>
      <c r="J7142" s="3">
        <v>43304</v>
      </c>
      <c r="K7142" t="s">
        <v>6495</v>
      </c>
      <c r="L7142" t="s">
        <v>16</v>
      </c>
      <c r="M7142">
        <v>33614</v>
      </c>
      <c r="N7142">
        <v>350</v>
      </c>
      <c r="O7142" t="s">
        <v>4106</v>
      </c>
      <c r="P7142" s="4">
        <v>3</v>
      </c>
      <c r="Q7142" s="4">
        <v>2</v>
      </c>
      <c r="R7142" t="s">
        <v>18</v>
      </c>
      <c r="T7142" s="2">
        <v>2.64</v>
      </c>
      <c r="U7142" s="4">
        <v>35</v>
      </c>
      <c r="V7142" t="s">
        <v>33</v>
      </c>
      <c r="W7142" s="3">
        <v>43308</v>
      </c>
      <c r="X7142" t="s">
        <v>39</v>
      </c>
      <c r="Y7142" t="s">
        <v>40</v>
      </c>
      <c r="Z7142" t="s">
        <v>49</v>
      </c>
    </row>
    <row r="7143" spans="1:26" x14ac:dyDescent="0.25">
      <c r="A7143">
        <v>5</v>
      </c>
      <c r="B7143" t="s">
        <v>43</v>
      </c>
      <c r="C7143">
        <v>6</v>
      </c>
      <c r="D7143" t="s">
        <v>26</v>
      </c>
      <c r="E7143" t="s">
        <v>906</v>
      </c>
      <c r="F7143" t="s">
        <v>13</v>
      </c>
      <c r="G7143" t="s">
        <v>140</v>
      </c>
      <c r="H7143" s="1">
        <v>0.2</v>
      </c>
      <c r="I7143">
        <v>1</v>
      </c>
      <c r="J7143" s="3">
        <v>42956</v>
      </c>
      <c r="K7143" t="s">
        <v>6499</v>
      </c>
      <c r="L7143" t="s">
        <v>16</v>
      </c>
      <c r="M7143">
        <v>32216</v>
      </c>
      <c r="N7143">
        <v>243</v>
      </c>
      <c r="O7143" t="s">
        <v>2793</v>
      </c>
      <c r="P7143" s="4">
        <v>2</v>
      </c>
      <c r="Q7143" s="4">
        <v>2</v>
      </c>
      <c r="R7143" t="s">
        <v>18</v>
      </c>
      <c r="T7143" s="2">
        <v>1.67</v>
      </c>
      <c r="U7143" s="4">
        <v>5</v>
      </c>
      <c r="V7143" t="s">
        <v>33</v>
      </c>
      <c r="W7143" s="3">
        <v>42961</v>
      </c>
      <c r="X7143" t="s">
        <v>39</v>
      </c>
      <c r="Y7143" t="s">
        <v>40</v>
      </c>
      <c r="Z7143" t="s">
        <v>35</v>
      </c>
    </row>
    <row r="7144" spans="1:26" x14ac:dyDescent="0.25">
      <c r="A7144">
        <v>4</v>
      </c>
      <c r="B7144" t="s">
        <v>43</v>
      </c>
      <c r="C7144">
        <v>6</v>
      </c>
      <c r="D7144" t="s">
        <v>26</v>
      </c>
      <c r="E7144" t="s">
        <v>906</v>
      </c>
      <c r="F7144" t="s">
        <v>13</v>
      </c>
      <c r="G7144" t="s">
        <v>692</v>
      </c>
      <c r="H7144" s="1">
        <v>0.2</v>
      </c>
      <c r="I7144">
        <v>1</v>
      </c>
      <c r="J7144" s="3">
        <v>43736</v>
      </c>
      <c r="K7144" t="s">
        <v>6500</v>
      </c>
      <c r="L7144" t="s">
        <v>16</v>
      </c>
      <c r="M7144">
        <v>32216</v>
      </c>
      <c r="N7144">
        <v>1825</v>
      </c>
      <c r="O7144" t="s">
        <v>1353</v>
      </c>
      <c r="P7144" s="4">
        <v>4</v>
      </c>
      <c r="Q7144" s="4">
        <v>2</v>
      </c>
      <c r="R7144" t="s">
        <v>18</v>
      </c>
      <c r="T7144" s="2">
        <v>3.63</v>
      </c>
      <c r="U7144" s="4">
        <v>10</v>
      </c>
      <c r="V7144" t="s">
        <v>33</v>
      </c>
      <c r="W7144" s="3">
        <v>43740</v>
      </c>
      <c r="X7144" t="s">
        <v>39</v>
      </c>
      <c r="Y7144" t="s">
        <v>40</v>
      </c>
      <c r="Z7144" t="s">
        <v>64</v>
      </c>
    </row>
    <row r="7145" spans="1:26" x14ac:dyDescent="0.25">
      <c r="A7145">
        <v>4</v>
      </c>
      <c r="B7145" t="s">
        <v>43</v>
      </c>
      <c r="C7145">
        <v>6</v>
      </c>
      <c r="D7145" t="s">
        <v>26</v>
      </c>
      <c r="E7145" t="s">
        <v>287</v>
      </c>
      <c r="F7145" t="s">
        <v>13</v>
      </c>
      <c r="G7145" t="s">
        <v>5427</v>
      </c>
      <c r="H7145" s="1">
        <v>0.2</v>
      </c>
      <c r="I7145">
        <v>1</v>
      </c>
      <c r="J7145" s="3">
        <v>42583</v>
      </c>
      <c r="K7145" t="s">
        <v>5700</v>
      </c>
      <c r="L7145" t="s">
        <v>16</v>
      </c>
      <c r="M7145">
        <v>28205</v>
      </c>
      <c r="N7145">
        <v>1709</v>
      </c>
      <c r="O7145" t="s">
        <v>345</v>
      </c>
      <c r="P7145" s="4">
        <v>29</v>
      </c>
      <c r="Q7145" s="4">
        <v>2</v>
      </c>
      <c r="R7145" t="s">
        <v>18</v>
      </c>
      <c r="T7145" s="2">
        <v>29.36</v>
      </c>
      <c r="U7145" s="4">
        <v>78</v>
      </c>
      <c r="V7145" t="s">
        <v>33</v>
      </c>
      <c r="W7145" s="3">
        <v>42587</v>
      </c>
      <c r="X7145" t="s">
        <v>39</v>
      </c>
      <c r="Y7145" t="s">
        <v>63</v>
      </c>
      <c r="Z7145" t="s">
        <v>64</v>
      </c>
    </row>
    <row r="7146" spans="1:26" x14ac:dyDescent="0.25">
      <c r="A7146">
        <v>5</v>
      </c>
      <c r="B7146" t="s">
        <v>43</v>
      </c>
      <c r="C7146">
        <v>6</v>
      </c>
      <c r="D7146" t="s">
        <v>26</v>
      </c>
      <c r="E7146" t="s">
        <v>1012</v>
      </c>
      <c r="F7146" t="s">
        <v>13</v>
      </c>
      <c r="G7146" t="s">
        <v>5316</v>
      </c>
      <c r="H7146" s="1">
        <v>0.2</v>
      </c>
      <c r="I7146">
        <v>1</v>
      </c>
      <c r="J7146" s="3">
        <v>42641</v>
      </c>
      <c r="K7146" t="s">
        <v>6501</v>
      </c>
      <c r="L7146" t="s">
        <v>16</v>
      </c>
      <c r="M7146">
        <v>28314</v>
      </c>
      <c r="N7146">
        <v>1746</v>
      </c>
      <c r="O7146" t="s">
        <v>350</v>
      </c>
      <c r="P7146" s="4">
        <v>4</v>
      </c>
      <c r="Q7146" s="4">
        <v>2</v>
      </c>
      <c r="R7146" t="s">
        <v>18</v>
      </c>
      <c r="T7146" s="2">
        <v>3.74</v>
      </c>
      <c r="U7146" s="4">
        <v>11</v>
      </c>
      <c r="V7146" t="s">
        <v>33</v>
      </c>
      <c r="W7146" s="3">
        <v>42646</v>
      </c>
      <c r="X7146" t="s">
        <v>39</v>
      </c>
      <c r="Y7146" t="s">
        <v>63</v>
      </c>
      <c r="Z7146" t="s">
        <v>64</v>
      </c>
    </row>
    <row r="7147" spans="1:26" x14ac:dyDescent="0.25">
      <c r="A7147">
        <v>6</v>
      </c>
      <c r="B7147" t="s">
        <v>10</v>
      </c>
      <c r="C7147">
        <v>6</v>
      </c>
      <c r="D7147" t="s">
        <v>26</v>
      </c>
      <c r="E7147" t="s">
        <v>906</v>
      </c>
      <c r="F7147" t="s">
        <v>13</v>
      </c>
      <c r="G7147" t="s">
        <v>824</v>
      </c>
      <c r="H7147" s="1">
        <v>0.2</v>
      </c>
      <c r="I7147">
        <v>1</v>
      </c>
      <c r="J7147" s="3">
        <v>42652</v>
      </c>
      <c r="K7147" t="s">
        <v>6502</v>
      </c>
      <c r="L7147" t="s">
        <v>16</v>
      </c>
      <c r="M7147">
        <v>28540</v>
      </c>
      <c r="N7147">
        <v>539</v>
      </c>
      <c r="O7147" t="s">
        <v>969</v>
      </c>
      <c r="P7147" s="4">
        <v>31</v>
      </c>
      <c r="Q7147" s="4">
        <v>2</v>
      </c>
      <c r="R7147" t="s">
        <v>18</v>
      </c>
      <c r="T7147" s="2">
        <v>31.07</v>
      </c>
      <c r="U7147" s="4">
        <v>89</v>
      </c>
      <c r="V7147" t="s">
        <v>33</v>
      </c>
      <c r="W7147" s="3">
        <v>42658</v>
      </c>
      <c r="X7147" t="s">
        <v>39</v>
      </c>
      <c r="Y7147" t="s">
        <v>63</v>
      </c>
      <c r="Z7147" t="s">
        <v>64</v>
      </c>
    </row>
    <row r="7148" spans="1:26" x14ac:dyDescent="0.25">
      <c r="A7148">
        <v>6</v>
      </c>
      <c r="B7148" t="s">
        <v>10</v>
      </c>
      <c r="C7148">
        <v>6</v>
      </c>
      <c r="D7148" t="s">
        <v>26</v>
      </c>
      <c r="E7148" t="s">
        <v>906</v>
      </c>
      <c r="F7148" t="s">
        <v>13</v>
      </c>
      <c r="G7148" t="s">
        <v>1428</v>
      </c>
      <c r="H7148" s="1">
        <v>0.2</v>
      </c>
      <c r="I7148">
        <v>1</v>
      </c>
      <c r="J7148" s="3">
        <v>43579</v>
      </c>
      <c r="K7148" t="s">
        <v>6503</v>
      </c>
      <c r="L7148" t="s">
        <v>16</v>
      </c>
      <c r="M7148">
        <v>32216</v>
      </c>
      <c r="N7148">
        <v>1444</v>
      </c>
      <c r="O7148" t="s">
        <v>3260</v>
      </c>
      <c r="P7148" s="4">
        <v>-21</v>
      </c>
      <c r="Q7148" s="4">
        <v>2</v>
      </c>
      <c r="R7148" t="s">
        <v>18</v>
      </c>
      <c r="T7148" s="2">
        <v>-21.29</v>
      </c>
      <c r="U7148" s="4">
        <v>114</v>
      </c>
      <c r="V7148" t="s">
        <v>33</v>
      </c>
      <c r="W7148" s="3">
        <v>43585</v>
      </c>
      <c r="X7148" t="s">
        <v>39</v>
      </c>
      <c r="Y7148" t="s">
        <v>40</v>
      </c>
      <c r="Z7148" t="s">
        <v>42</v>
      </c>
    </row>
    <row r="7149" spans="1:26" x14ac:dyDescent="0.25">
      <c r="A7149">
        <v>4</v>
      </c>
      <c r="B7149" t="s">
        <v>43</v>
      </c>
      <c r="C7149">
        <v>6</v>
      </c>
      <c r="D7149" t="s">
        <v>26</v>
      </c>
      <c r="E7149" t="s">
        <v>2569</v>
      </c>
      <c r="F7149" t="s">
        <v>13</v>
      </c>
      <c r="G7149" t="s">
        <v>6504</v>
      </c>
      <c r="H7149" s="1">
        <v>0.2</v>
      </c>
      <c r="I7149">
        <v>1</v>
      </c>
      <c r="J7149" s="3">
        <v>43383</v>
      </c>
      <c r="K7149" t="s">
        <v>6505</v>
      </c>
      <c r="L7149" t="s">
        <v>16</v>
      </c>
      <c r="M7149">
        <v>27405</v>
      </c>
      <c r="N7149">
        <v>1051</v>
      </c>
      <c r="O7149" t="s">
        <v>1166</v>
      </c>
      <c r="P7149" s="4">
        <v>-4</v>
      </c>
      <c r="Q7149" s="4">
        <v>2</v>
      </c>
      <c r="R7149" t="s">
        <v>18</v>
      </c>
      <c r="T7149" s="2">
        <v>-4.38</v>
      </c>
      <c r="U7149" s="4">
        <v>21</v>
      </c>
      <c r="V7149" t="s">
        <v>33</v>
      </c>
      <c r="W7149" s="3">
        <v>43387</v>
      </c>
      <c r="X7149" t="s">
        <v>39</v>
      </c>
      <c r="Y7149" t="s">
        <v>63</v>
      </c>
      <c r="Z7149" t="s">
        <v>356</v>
      </c>
    </row>
    <row r="7150" spans="1:26" x14ac:dyDescent="0.25">
      <c r="A7150">
        <v>6</v>
      </c>
      <c r="B7150" t="s">
        <v>10</v>
      </c>
      <c r="C7150">
        <v>6</v>
      </c>
      <c r="D7150" t="s">
        <v>26</v>
      </c>
      <c r="E7150" t="s">
        <v>2017</v>
      </c>
      <c r="F7150" t="s">
        <v>13</v>
      </c>
      <c r="G7150" t="s">
        <v>1203</v>
      </c>
      <c r="H7150" s="1">
        <v>0.2</v>
      </c>
      <c r="I7150">
        <v>1</v>
      </c>
      <c r="J7150" s="3">
        <v>43765</v>
      </c>
      <c r="K7150" t="s">
        <v>6506</v>
      </c>
      <c r="L7150" t="s">
        <v>16</v>
      </c>
      <c r="M7150">
        <v>32303</v>
      </c>
      <c r="N7150">
        <v>1360</v>
      </c>
      <c r="O7150" t="s">
        <v>1033</v>
      </c>
      <c r="P7150" s="4">
        <v>1</v>
      </c>
      <c r="Q7150" s="4">
        <v>3</v>
      </c>
      <c r="R7150" t="s">
        <v>18</v>
      </c>
      <c r="T7150" s="2">
        <v>0.57999999999999996</v>
      </c>
      <c r="U7150" s="4">
        <v>7</v>
      </c>
      <c r="V7150" t="s">
        <v>33</v>
      </c>
      <c r="W7150" s="3">
        <v>43771</v>
      </c>
      <c r="X7150" t="s">
        <v>39</v>
      </c>
      <c r="Y7150" t="s">
        <v>40</v>
      </c>
      <c r="Z7150" t="s">
        <v>49</v>
      </c>
    </row>
    <row r="7151" spans="1:26" x14ac:dyDescent="0.25">
      <c r="A7151">
        <v>4</v>
      </c>
      <c r="B7151" t="s">
        <v>43</v>
      </c>
      <c r="C7151">
        <v>6</v>
      </c>
      <c r="D7151" t="s">
        <v>26</v>
      </c>
      <c r="E7151" t="s">
        <v>287</v>
      </c>
      <c r="F7151" t="s">
        <v>13</v>
      </c>
      <c r="G7151" t="s">
        <v>896</v>
      </c>
      <c r="H7151" s="1">
        <v>0.2</v>
      </c>
      <c r="I7151">
        <v>1</v>
      </c>
      <c r="J7151" s="3">
        <v>42675</v>
      </c>
      <c r="K7151" t="s">
        <v>6507</v>
      </c>
      <c r="L7151" t="s">
        <v>16</v>
      </c>
      <c r="M7151">
        <v>28205</v>
      </c>
      <c r="N7151">
        <v>1135</v>
      </c>
      <c r="O7151" t="s">
        <v>3387</v>
      </c>
      <c r="P7151" s="4">
        <v>1</v>
      </c>
      <c r="Q7151" s="4">
        <v>3</v>
      </c>
      <c r="R7151" t="s">
        <v>18</v>
      </c>
      <c r="T7151" s="2">
        <v>0.9</v>
      </c>
      <c r="U7151" s="4">
        <v>10</v>
      </c>
      <c r="V7151" t="s">
        <v>33</v>
      </c>
      <c r="W7151" s="3">
        <v>42679</v>
      </c>
      <c r="X7151" t="s">
        <v>39</v>
      </c>
      <c r="Y7151" t="s">
        <v>63</v>
      </c>
      <c r="Z7151" t="s">
        <v>49</v>
      </c>
    </row>
    <row r="7152" spans="1:26" x14ac:dyDescent="0.25">
      <c r="A7152">
        <v>7</v>
      </c>
      <c r="B7152" t="s">
        <v>25</v>
      </c>
      <c r="C7152">
        <v>6</v>
      </c>
      <c r="D7152" t="s">
        <v>26</v>
      </c>
      <c r="E7152" t="s">
        <v>1645</v>
      </c>
      <c r="F7152" t="s">
        <v>13</v>
      </c>
      <c r="G7152" t="s">
        <v>5449</v>
      </c>
      <c r="H7152" s="1">
        <v>0.2</v>
      </c>
      <c r="I7152">
        <v>1</v>
      </c>
      <c r="J7152" s="3">
        <v>42556</v>
      </c>
      <c r="K7152" t="s">
        <v>6508</v>
      </c>
      <c r="L7152" t="s">
        <v>16</v>
      </c>
      <c r="M7152">
        <v>37918</v>
      </c>
      <c r="N7152">
        <v>1137</v>
      </c>
      <c r="O7152" t="s">
        <v>48</v>
      </c>
      <c r="P7152" s="4">
        <v>0</v>
      </c>
      <c r="Q7152" s="4">
        <v>3</v>
      </c>
      <c r="R7152" t="s">
        <v>18</v>
      </c>
      <c r="T7152" s="2">
        <v>0.38</v>
      </c>
      <c r="U7152" s="4">
        <v>4</v>
      </c>
      <c r="V7152" t="s">
        <v>33</v>
      </c>
      <c r="W7152" s="3">
        <v>42563</v>
      </c>
      <c r="X7152" t="s">
        <v>39</v>
      </c>
      <c r="Y7152" t="s">
        <v>214</v>
      </c>
      <c r="Z7152" t="s">
        <v>49</v>
      </c>
    </row>
    <row r="7153" spans="1:26" x14ac:dyDescent="0.25">
      <c r="A7153">
        <v>7</v>
      </c>
      <c r="B7153" t="s">
        <v>25</v>
      </c>
      <c r="C7153">
        <v>6</v>
      </c>
      <c r="D7153" t="s">
        <v>26</v>
      </c>
      <c r="E7153" t="s">
        <v>4283</v>
      </c>
      <c r="F7153" t="s">
        <v>13</v>
      </c>
      <c r="G7153" t="s">
        <v>359</v>
      </c>
      <c r="H7153" s="1">
        <v>0.2</v>
      </c>
      <c r="I7153">
        <v>1</v>
      </c>
      <c r="J7153" s="3">
        <v>43365</v>
      </c>
      <c r="K7153" t="s">
        <v>6509</v>
      </c>
      <c r="L7153" t="s">
        <v>16</v>
      </c>
      <c r="M7153">
        <v>37167</v>
      </c>
      <c r="N7153">
        <v>308</v>
      </c>
      <c r="O7153" t="s">
        <v>4327</v>
      </c>
      <c r="P7153" s="4">
        <v>5</v>
      </c>
      <c r="Q7153" s="4">
        <v>3</v>
      </c>
      <c r="R7153" t="s">
        <v>18</v>
      </c>
      <c r="T7153" s="2">
        <v>4.59</v>
      </c>
      <c r="U7153" s="4">
        <v>41</v>
      </c>
      <c r="V7153" t="s">
        <v>33</v>
      </c>
      <c r="W7153" s="3">
        <v>43372</v>
      </c>
      <c r="X7153" t="s">
        <v>39</v>
      </c>
      <c r="Y7153" t="s">
        <v>214</v>
      </c>
      <c r="Z7153" t="s">
        <v>49</v>
      </c>
    </row>
    <row r="7154" spans="1:26" x14ac:dyDescent="0.25">
      <c r="A7154">
        <v>5</v>
      </c>
      <c r="B7154" t="s">
        <v>43</v>
      </c>
      <c r="C7154">
        <v>6</v>
      </c>
      <c r="D7154" t="s">
        <v>26</v>
      </c>
      <c r="E7154" t="s">
        <v>3275</v>
      </c>
      <c r="F7154" t="s">
        <v>13</v>
      </c>
      <c r="G7154" t="s">
        <v>5335</v>
      </c>
      <c r="H7154" s="1">
        <v>0.2</v>
      </c>
      <c r="I7154">
        <v>1</v>
      </c>
      <c r="J7154" s="3">
        <v>42806</v>
      </c>
      <c r="K7154" t="s">
        <v>5698</v>
      </c>
      <c r="L7154" t="s">
        <v>16</v>
      </c>
      <c r="M7154">
        <v>33317</v>
      </c>
      <c r="N7154">
        <v>472</v>
      </c>
      <c r="O7154" t="s">
        <v>362</v>
      </c>
      <c r="P7154" s="4">
        <v>3</v>
      </c>
      <c r="Q7154" s="4">
        <v>3</v>
      </c>
      <c r="R7154" t="s">
        <v>18</v>
      </c>
      <c r="T7154" s="2">
        <v>2.93</v>
      </c>
      <c r="U7154" s="4">
        <v>9</v>
      </c>
      <c r="V7154" t="s">
        <v>33</v>
      </c>
      <c r="W7154" s="3">
        <v>42811</v>
      </c>
      <c r="X7154" t="s">
        <v>39</v>
      </c>
      <c r="Y7154" t="s">
        <v>40</v>
      </c>
      <c r="Z7154" t="s">
        <v>119</v>
      </c>
    </row>
    <row r="7155" spans="1:26" x14ac:dyDescent="0.25">
      <c r="A7155">
        <v>4</v>
      </c>
      <c r="B7155" t="s">
        <v>43</v>
      </c>
      <c r="C7155">
        <v>6</v>
      </c>
      <c r="D7155" t="s">
        <v>26</v>
      </c>
      <c r="E7155" t="s">
        <v>687</v>
      </c>
      <c r="F7155" t="s">
        <v>13</v>
      </c>
      <c r="G7155" t="s">
        <v>623</v>
      </c>
      <c r="H7155" s="1">
        <v>0.2</v>
      </c>
      <c r="I7155">
        <v>1</v>
      </c>
      <c r="J7155" s="3">
        <v>42894</v>
      </c>
      <c r="K7155" t="s">
        <v>5707</v>
      </c>
      <c r="L7155" t="s">
        <v>16</v>
      </c>
      <c r="M7155">
        <v>33710</v>
      </c>
      <c r="N7155">
        <v>1462</v>
      </c>
      <c r="O7155" t="s">
        <v>3332</v>
      </c>
      <c r="P7155" s="4">
        <v>3</v>
      </c>
      <c r="Q7155" s="4">
        <v>3</v>
      </c>
      <c r="R7155" t="s">
        <v>18</v>
      </c>
      <c r="T7155" s="2">
        <v>3.15</v>
      </c>
      <c r="U7155" s="4">
        <v>9</v>
      </c>
      <c r="V7155" t="s">
        <v>33</v>
      </c>
      <c r="W7155" s="3">
        <v>42898</v>
      </c>
      <c r="X7155" t="s">
        <v>39</v>
      </c>
      <c r="Y7155" t="s">
        <v>40</v>
      </c>
      <c r="Z7155" t="s">
        <v>35</v>
      </c>
    </row>
    <row r="7156" spans="1:26" x14ac:dyDescent="0.25">
      <c r="A7156">
        <v>4</v>
      </c>
      <c r="B7156" t="s">
        <v>43</v>
      </c>
      <c r="C7156">
        <v>6</v>
      </c>
      <c r="D7156" t="s">
        <v>26</v>
      </c>
      <c r="E7156" t="s">
        <v>287</v>
      </c>
      <c r="F7156" t="s">
        <v>13</v>
      </c>
      <c r="G7156" t="s">
        <v>5427</v>
      </c>
      <c r="H7156" s="1">
        <v>0.2</v>
      </c>
      <c r="I7156">
        <v>1</v>
      </c>
      <c r="J7156" s="3">
        <v>42583</v>
      </c>
      <c r="K7156" t="s">
        <v>5700</v>
      </c>
      <c r="L7156" t="s">
        <v>16</v>
      </c>
      <c r="M7156">
        <v>28205</v>
      </c>
      <c r="N7156">
        <v>1440</v>
      </c>
      <c r="O7156" t="s">
        <v>31</v>
      </c>
      <c r="P7156" s="4">
        <v>6</v>
      </c>
      <c r="Q7156" s="4">
        <v>3</v>
      </c>
      <c r="R7156" t="s">
        <v>18</v>
      </c>
      <c r="T7156" s="2">
        <v>5.92</v>
      </c>
      <c r="U7156" s="4">
        <v>18</v>
      </c>
      <c r="V7156" t="s">
        <v>33</v>
      </c>
      <c r="W7156" s="3">
        <v>42587</v>
      </c>
      <c r="X7156" t="s">
        <v>39</v>
      </c>
      <c r="Y7156" t="s">
        <v>63</v>
      </c>
      <c r="Z7156" t="s">
        <v>35</v>
      </c>
    </row>
    <row r="7157" spans="1:26" x14ac:dyDescent="0.25">
      <c r="A7157">
        <v>6</v>
      </c>
      <c r="B7157" t="s">
        <v>10</v>
      </c>
      <c r="C7157">
        <v>6</v>
      </c>
      <c r="D7157" t="s">
        <v>26</v>
      </c>
      <c r="E7157" t="s">
        <v>287</v>
      </c>
      <c r="F7157" t="s">
        <v>13</v>
      </c>
      <c r="G7157" t="s">
        <v>1363</v>
      </c>
      <c r="H7157" s="1">
        <v>0.2</v>
      </c>
      <c r="I7157">
        <v>1</v>
      </c>
      <c r="J7157" s="3">
        <v>42921</v>
      </c>
      <c r="K7157" t="s">
        <v>5689</v>
      </c>
      <c r="L7157" t="s">
        <v>16</v>
      </c>
      <c r="M7157">
        <v>28205</v>
      </c>
      <c r="N7157">
        <v>218</v>
      </c>
      <c r="O7157" t="s">
        <v>1403</v>
      </c>
      <c r="P7157" s="4">
        <v>4</v>
      </c>
      <c r="Q7157" s="4">
        <v>3</v>
      </c>
      <c r="R7157" t="s">
        <v>18</v>
      </c>
      <c r="T7157" s="2">
        <v>4.2699999999999996</v>
      </c>
      <c r="U7157" s="4">
        <v>12</v>
      </c>
      <c r="V7157" t="s">
        <v>33</v>
      </c>
      <c r="W7157" s="3">
        <v>42927</v>
      </c>
      <c r="X7157" t="s">
        <v>39</v>
      </c>
      <c r="Y7157" t="s">
        <v>63</v>
      </c>
      <c r="Z7157" t="s">
        <v>35</v>
      </c>
    </row>
    <row r="7158" spans="1:26" x14ac:dyDescent="0.25">
      <c r="A7158">
        <v>5</v>
      </c>
      <c r="B7158" t="s">
        <v>43</v>
      </c>
      <c r="C7158">
        <v>6</v>
      </c>
      <c r="D7158" t="s">
        <v>26</v>
      </c>
      <c r="E7158" t="s">
        <v>843</v>
      </c>
      <c r="F7158" t="s">
        <v>13</v>
      </c>
      <c r="G7158" t="s">
        <v>1449</v>
      </c>
      <c r="H7158" s="1">
        <v>0.2</v>
      </c>
      <c r="I7158">
        <v>1</v>
      </c>
      <c r="J7158" s="3">
        <v>42820</v>
      </c>
      <c r="K7158" t="s">
        <v>6510</v>
      </c>
      <c r="L7158" t="s">
        <v>16</v>
      </c>
      <c r="M7158">
        <v>33142</v>
      </c>
      <c r="N7158">
        <v>1787</v>
      </c>
      <c r="O7158" t="s">
        <v>4048</v>
      </c>
      <c r="P7158" s="4">
        <v>23</v>
      </c>
      <c r="Q7158" s="4">
        <v>3</v>
      </c>
      <c r="R7158" t="s">
        <v>18</v>
      </c>
      <c r="T7158" s="2">
        <v>23.23</v>
      </c>
      <c r="U7158" s="4">
        <v>74</v>
      </c>
      <c r="V7158" t="s">
        <v>33</v>
      </c>
      <c r="W7158" s="3">
        <v>42825</v>
      </c>
      <c r="X7158" t="s">
        <v>39</v>
      </c>
      <c r="Y7158" t="s">
        <v>40</v>
      </c>
      <c r="Z7158" t="s">
        <v>64</v>
      </c>
    </row>
    <row r="7159" spans="1:26" x14ac:dyDescent="0.25">
      <c r="A7159">
        <v>5</v>
      </c>
      <c r="B7159" t="s">
        <v>43</v>
      </c>
      <c r="C7159">
        <v>6</v>
      </c>
      <c r="D7159" t="s">
        <v>26</v>
      </c>
      <c r="E7159" t="s">
        <v>231</v>
      </c>
      <c r="F7159" t="s">
        <v>13</v>
      </c>
      <c r="G7159" t="s">
        <v>5323</v>
      </c>
      <c r="H7159" s="1">
        <v>0.2</v>
      </c>
      <c r="I7159">
        <v>1</v>
      </c>
      <c r="J7159" s="3">
        <v>43758</v>
      </c>
      <c r="K7159" t="s">
        <v>6511</v>
      </c>
      <c r="L7159" t="s">
        <v>16</v>
      </c>
      <c r="M7159">
        <v>27707</v>
      </c>
      <c r="N7159">
        <v>780</v>
      </c>
      <c r="O7159" t="s">
        <v>1052</v>
      </c>
      <c r="P7159" s="4">
        <v>4</v>
      </c>
      <c r="Q7159" s="4">
        <v>3</v>
      </c>
      <c r="R7159" t="s">
        <v>18</v>
      </c>
      <c r="T7159" s="2">
        <v>4.4800000000000004</v>
      </c>
      <c r="U7159" s="4">
        <v>14</v>
      </c>
      <c r="V7159" t="s">
        <v>33</v>
      </c>
      <c r="W7159" s="3">
        <v>43763</v>
      </c>
      <c r="X7159" t="s">
        <v>39</v>
      </c>
      <c r="Y7159" t="s">
        <v>63</v>
      </c>
      <c r="Z7159" t="s">
        <v>64</v>
      </c>
    </row>
    <row r="7160" spans="1:26" x14ac:dyDescent="0.25">
      <c r="A7160">
        <v>5</v>
      </c>
      <c r="B7160" t="s">
        <v>43</v>
      </c>
      <c r="C7160">
        <v>6</v>
      </c>
      <c r="D7160" t="s">
        <v>26</v>
      </c>
      <c r="E7160" t="s">
        <v>2561</v>
      </c>
      <c r="F7160" t="s">
        <v>13</v>
      </c>
      <c r="G7160" t="s">
        <v>5421</v>
      </c>
      <c r="H7160" s="1">
        <v>0.2</v>
      </c>
      <c r="I7160">
        <v>1</v>
      </c>
      <c r="J7160" s="3">
        <v>43202</v>
      </c>
      <c r="K7160" t="s">
        <v>6493</v>
      </c>
      <c r="L7160" t="s">
        <v>16</v>
      </c>
      <c r="M7160">
        <v>27893</v>
      </c>
      <c r="N7160">
        <v>1572</v>
      </c>
      <c r="O7160" t="s">
        <v>8279</v>
      </c>
      <c r="P7160" s="4">
        <v>3</v>
      </c>
      <c r="Q7160" s="4">
        <v>3</v>
      </c>
      <c r="R7160" t="s">
        <v>18</v>
      </c>
      <c r="T7160" s="2">
        <v>3.47</v>
      </c>
      <c r="U7160" s="4">
        <v>10</v>
      </c>
      <c r="V7160" t="s">
        <v>33</v>
      </c>
      <c r="W7160" s="3">
        <v>43207</v>
      </c>
      <c r="X7160" t="s">
        <v>39</v>
      </c>
      <c r="Y7160" t="s">
        <v>63</v>
      </c>
      <c r="Z7160" t="s">
        <v>64</v>
      </c>
    </row>
    <row r="7161" spans="1:26" x14ac:dyDescent="0.25">
      <c r="A7161">
        <v>5</v>
      </c>
      <c r="B7161" t="s">
        <v>43</v>
      </c>
      <c r="C7161">
        <v>6</v>
      </c>
      <c r="D7161" t="s">
        <v>26</v>
      </c>
      <c r="E7161" t="s">
        <v>2561</v>
      </c>
      <c r="F7161" t="s">
        <v>13</v>
      </c>
      <c r="G7161" t="s">
        <v>5421</v>
      </c>
      <c r="H7161" s="1">
        <v>0.2</v>
      </c>
      <c r="I7161">
        <v>1</v>
      </c>
      <c r="J7161" s="3">
        <v>43202</v>
      </c>
      <c r="K7161" t="s">
        <v>6493</v>
      </c>
      <c r="L7161" t="s">
        <v>16</v>
      </c>
      <c r="M7161">
        <v>27893</v>
      </c>
      <c r="N7161">
        <v>634</v>
      </c>
      <c r="O7161" t="s">
        <v>932</v>
      </c>
      <c r="P7161" s="4">
        <v>-23</v>
      </c>
      <c r="Q7161" s="4">
        <v>3</v>
      </c>
      <c r="R7161" t="s">
        <v>18</v>
      </c>
      <c r="T7161" s="2">
        <v>-22.67</v>
      </c>
      <c r="U7161" s="4">
        <v>130</v>
      </c>
      <c r="V7161" t="s">
        <v>33</v>
      </c>
      <c r="W7161" s="3">
        <v>43207</v>
      </c>
      <c r="X7161" t="s">
        <v>39</v>
      </c>
      <c r="Y7161" t="s">
        <v>63</v>
      </c>
      <c r="Z7161" t="s">
        <v>42</v>
      </c>
    </row>
    <row r="7162" spans="1:26" x14ac:dyDescent="0.25">
      <c r="A7162">
        <v>4</v>
      </c>
      <c r="B7162" t="s">
        <v>43</v>
      </c>
      <c r="C7162">
        <v>6</v>
      </c>
      <c r="D7162" t="s">
        <v>26</v>
      </c>
      <c r="E7162" t="s">
        <v>708</v>
      </c>
      <c r="F7162" t="s">
        <v>13</v>
      </c>
      <c r="G7162" t="s">
        <v>692</v>
      </c>
      <c r="H7162" s="1">
        <v>0.2</v>
      </c>
      <c r="I7162">
        <v>1</v>
      </c>
      <c r="J7162" s="3">
        <v>43096</v>
      </c>
      <c r="K7162" t="s">
        <v>5687</v>
      </c>
      <c r="L7162" t="s">
        <v>16</v>
      </c>
      <c r="M7162">
        <v>37130</v>
      </c>
      <c r="N7162">
        <v>1503</v>
      </c>
      <c r="O7162" t="s">
        <v>3908</v>
      </c>
      <c r="P7162" s="4">
        <v>2</v>
      </c>
      <c r="Q7162" s="4">
        <v>3</v>
      </c>
      <c r="R7162" t="s">
        <v>18</v>
      </c>
      <c r="T7162" s="2">
        <v>2.25</v>
      </c>
      <c r="U7162" s="4">
        <v>23</v>
      </c>
      <c r="V7162" t="s">
        <v>33</v>
      </c>
      <c r="W7162" s="3">
        <v>43100</v>
      </c>
      <c r="X7162" t="s">
        <v>39</v>
      </c>
      <c r="Y7162" t="s">
        <v>214</v>
      </c>
      <c r="Z7162" t="s">
        <v>42</v>
      </c>
    </row>
    <row r="7163" spans="1:26" x14ac:dyDescent="0.25">
      <c r="A7163">
        <v>4</v>
      </c>
      <c r="B7163" t="s">
        <v>43</v>
      </c>
      <c r="C7163">
        <v>6</v>
      </c>
      <c r="D7163" t="s">
        <v>26</v>
      </c>
      <c r="E7163" t="s">
        <v>547</v>
      </c>
      <c r="F7163" t="s">
        <v>13</v>
      </c>
      <c r="G7163" t="s">
        <v>553</v>
      </c>
      <c r="H7163" s="1">
        <v>0.2</v>
      </c>
      <c r="I7163">
        <v>1</v>
      </c>
      <c r="J7163" s="3">
        <v>42856</v>
      </c>
      <c r="K7163" t="s">
        <v>5699</v>
      </c>
      <c r="L7163" t="s">
        <v>16</v>
      </c>
      <c r="M7163">
        <v>33614</v>
      </c>
      <c r="N7163">
        <v>668</v>
      </c>
      <c r="O7163" t="s">
        <v>8190</v>
      </c>
      <c r="P7163" s="4">
        <v>5</v>
      </c>
      <c r="Q7163" s="4">
        <v>3</v>
      </c>
      <c r="R7163" t="s">
        <v>18</v>
      </c>
      <c r="T7163" s="2">
        <v>4.6500000000000004</v>
      </c>
      <c r="U7163" s="4">
        <v>41</v>
      </c>
      <c r="V7163" t="s">
        <v>33</v>
      </c>
      <c r="W7163" s="3">
        <v>42860</v>
      </c>
      <c r="X7163" t="s">
        <v>39</v>
      </c>
      <c r="Y7163" t="s">
        <v>40</v>
      </c>
      <c r="Z7163" t="s">
        <v>356</v>
      </c>
    </row>
    <row r="7164" spans="1:26" x14ac:dyDescent="0.25">
      <c r="A7164">
        <v>4</v>
      </c>
      <c r="B7164" t="s">
        <v>43</v>
      </c>
      <c r="C7164">
        <v>6</v>
      </c>
      <c r="D7164" t="s">
        <v>26</v>
      </c>
      <c r="E7164" t="s">
        <v>843</v>
      </c>
      <c r="F7164" t="s">
        <v>13</v>
      </c>
      <c r="G7164" t="s">
        <v>5230</v>
      </c>
      <c r="H7164" s="1">
        <v>0.2</v>
      </c>
      <c r="I7164">
        <v>1</v>
      </c>
      <c r="J7164" s="3">
        <v>42904</v>
      </c>
      <c r="K7164" t="s">
        <v>6512</v>
      </c>
      <c r="L7164" t="s">
        <v>16</v>
      </c>
      <c r="M7164">
        <v>33178</v>
      </c>
      <c r="N7164">
        <v>522</v>
      </c>
      <c r="O7164" t="s">
        <v>755</v>
      </c>
      <c r="P7164" s="4">
        <v>4</v>
      </c>
      <c r="Q7164" s="4">
        <v>4</v>
      </c>
      <c r="R7164" t="s">
        <v>18</v>
      </c>
      <c r="T7164" s="2">
        <v>3.58</v>
      </c>
      <c r="U7164" s="4">
        <v>14</v>
      </c>
      <c r="V7164" t="s">
        <v>33</v>
      </c>
      <c r="W7164" s="3">
        <v>42908</v>
      </c>
      <c r="X7164" t="s">
        <v>39</v>
      </c>
      <c r="Y7164" t="s">
        <v>40</v>
      </c>
      <c r="Z7164" t="s">
        <v>49</v>
      </c>
    </row>
    <row r="7165" spans="1:26" x14ac:dyDescent="0.25">
      <c r="A7165">
        <v>6</v>
      </c>
      <c r="B7165" t="s">
        <v>10</v>
      </c>
      <c r="C7165">
        <v>6</v>
      </c>
      <c r="D7165" t="s">
        <v>26</v>
      </c>
      <c r="E7165" t="s">
        <v>2556</v>
      </c>
      <c r="F7165" t="s">
        <v>13</v>
      </c>
      <c r="G7165" t="s">
        <v>5210</v>
      </c>
      <c r="H7165" s="1">
        <v>0.2</v>
      </c>
      <c r="I7165">
        <v>1</v>
      </c>
      <c r="J7165" s="3">
        <v>43339</v>
      </c>
      <c r="K7165" t="s">
        <v>6513</v>
      </c>
      <c r="L7165" t="s">
        <v>16</v>
      </c>
      <c r="M7165">
        <v>33021</v>
      </c>
      <c r="N7165">
        <v>192</v>
      </c>
      <c r="O7165" t="s">
        <v>6514</v>
      </c>
      <c r="P7165" s="4">
        <v>3</v>
      </c>
      <c r="Q7165" s="4">
        <v>4</v>
      </c>
      <c r="R7165" t="s">
        <v>18</v>
      </c>
      <c r="T7165" s="2">
        <v>3.34</v>
      </c>
      <c r="U7165" s="4">
        <v>9</v>
      </c>
      <c r="V7165" t="s">
        <v>33</v>
      </c>
      <c r="W7165" s="3">
        <v>43345</v>
      </c>
      <c r="X7165" t="s">
        <v>39</v>
      </c>
      <c r="Y7165" t="s">
        <v>40</v>
      </c>
      <c r="Z7165" t="s">
        <v>35</v>
      </c>
    </row>
    <row r="7166" spans="1:26" x14ac:dyDescent="0.25">
      <c r="A7166">
        <v>4</v>
      </c>
      <c r="B7166" t="s">
        <v>43</v>
      </c>
      <c r="C7166">
        <v>6</v>
      </c>
      <c r="D7166" t="s">
        <v>26</v>
      </c>
      <c r="E7166" t="s">
        <v>4353</v>
      </c>
      <c r="F7166" t="s">
        <v>13</v>
      </c>
      <c r="G7166" t="s">
        <v>5325</v>
      </c>
      <c r="H7166" s="1">
        <v>0.2</v>
      </c>
      <c r="I7166">
        <v>1</v>
      </c>
      <c r="J7166" s="3">
        <v>43621</v>
      </c>
      <c r="K7166" t="s">
        <v>6515</v>
      </c>
      <c r="L7166" t="s">
        <v>16</v>
      </c>
      <c r="M7166">
        <v>32839</v>
      </c>
      <c r="N7166">
        <v>1832</v>
      </c>
      <c r="O7166" t="s">
        <v>2983</v>
      </c>
      <c r="P7166" s="4">
        <v>7</v>
      </c>
      <c r="Q7166" s="4">
        <v>4</v>
      </c>
      <c r="R7166" t="s">
        <v>18</v>
      </c>
      <c r="T7166" s="2">
        <v>7.26</v>
      </c>
      <c r="U7166" s="4">
        <v>21</v>
      </c>
      <c r="V7166" t="s">
        <v>33</v>
      </c>
      <c r="W7166" s="3">
        <v>43625</v>
      </c>
      <c r="X7166" t="s">
        <v>39</v>
      </c>
      <c r="Y7166" t="s">
        <v>40</v>
      </c>
      <c r="Z7166" t="s">
        <v>64</v>
      </c>
    </row>
    <row r="7167" spans="1:26" x14ac:dyDescent="0.25">
      <c r="A7167">
        <v>4</v>
      </c>
      <c r="B7167" t="s">
        <v>43</v>
      </c>
      <c r="C7167">
        <v>6</v>
      </c>
      <c r="D7167" t="s">
        <v>26</v>
      </c>
      <c r="E7167" t="s">
        <v>687</v>
      </c>
      <c r="F7167" t="s">
        <v>13</v>
      </c>
      <c r="G7167" t="s">
        <v>623</v>
      </c>
      <c r="H7167" s="1">
        <v>0.2</v>
      </c>
      <c r="I7167">
        <v>1</v>
      </c>
      <c r="J7167" s="3">
        <v>42894</v>
      </c>
      <c r="K7167" t="s">
        <v>5707</v>
      </c>
      <c r="L7167" t="s">
        <v>16</v>
      </c>
      <c r="M7167">
        <v>33710</v>
      </c>
      <c r="N7167">
        <v>662</v>
      </c>
      <c r="O7167" t="s">
        <v>3916</v>
      </c>
      <c r="P7167" s="4">
        <v>-6</v>
      </c>
      <c r="Q7167" s="4">
        <v>4</v>
      </c>
      <c r="R7167" t="s">
        <v>18</v>
      </c>
      <c r="T7167" s="2">
        <v>-6.46</v>
      </c>
      <c r="U7167" s="4">
        <v>517</v>
      </c>
      <c r="V7167" t="s">
        <v>33</v>
      </c>
      <c r="W7167" s="3">
        <v>42898</v>
      </c>
      <c r="X7167" t="s">
        <v>39</v>
      </c>
      <c r="Y7167" t="s">
        <v>40</v>
      </c>
      <c r="Z7167" t="s">
        <v>42</v>
      </c>
    </row>
    <row r="7168" spans="1:26" x14ac:dyDescent="0.25">
      <c r="A7168">
        <v>5</v>
      </c>
      <c r="B7168" t="s">
        <v>43</v>
      </c>
      <c r="C7168">
        <v>6</v>
      </c>
      <c r="D7168" t="s">
        <v>26</v>
      </c>
      <c r="E7168" t="s">
        <v>843</v>
      </c>
      <c r="F7168" t="s">
        <v>13</v>
      </c>
      <c r="G7168" t="s">
        <v>770</v>
      </c>
      <c r="H7168" s="1">
        <v>0.2</v>
      </c>
      <c r="I7168">
        <v>1</v>
      </c>
      <c r="J7168" s="3">
        <v>43801</v>
      </c>
      <c r="K7168" t="s">
        <v>6516</v>
      </c>
      <c r="L7168" t="s">
        <v>16</v>
      </c>
      <c r="M7168">
        <v>33180</v>
      </c>
      <c r="N7168">
        <v>376</v>
      </c>
      <c r="O7168" t="s">
        <v>866</v>
      </c>
      <c r="P7168" s="4">
        <v>4</v>
      </c>
      <c r="Q7168" s="4">
        <v>5</v>
      </c>
      <c r="R7168" t="s">
        <v>18</v>
      </c>
      <c r="T7168" s="2">
        <v>4.2</v>
      </c>
      <c r="U7168" s="4">
        <v>48</v>
      </c>
      <c r="V7168" t="s">
        <v>33</v>
      </c>
      <c r="W7168" s="3">
        <v>43806</v>
      </c>
      <c r="X7168" t="s">
        <v>39</v>
      </c>
      <c r="Y7168" t="s">
        <v>40</v>
      </c>
      <c r="Z7168" t="s">
        <v>49</v>
      </c>
    </row>
    <row r="7169" spans="1:26" x14ac:dyDescent="0.25">
      <c r="A7169">
        <v>4</v>
      </c>
      <c r="B7169" t="s">
        <v>43</v>
      </c>
      <c r="C7169">
        <v>6</v>
      </c>
      <c r="D7169" t="s">
        <v>26</v>
      </c>
      <c r="E7169" t="s">
        <v>287</v>
      </c>
      <c r="F7169" t="s">
        <v>13</v>
      </c>
      <c r="G7169" t="s">
        <v>896</v>
      </c>
      <c r="H7169" s="1">
        <v>0.2</v>
      </c>
      <c r="I7169">
        <v>1</v>
      </c>
      <c r="J7169" s="3">
        <v>42675</v>
      </c>
      <c r="K7169" t="s">
        <v>6507</v>
      </c>
      <c r="L7169" t="s">
        <v>16</v>
      </c>
      <c r="M7169">
        <v>28205</v>
      </c>
      <c r="N7169">
        <v>1507</v>
      </c>
      <c r="O7169" t="s">
        <v>346</v>
      </c>
      <c r="P7169" s="4">
        <v>1</v>
      </c>
      <c r="Q7169" s="4">
        <v>5</v>
      </c>
      <c r="R7169" t="s">
        <v>18</v>
      </c>
      <c r="T7169" s="2">
        <v>1.41</v>
      </c>
      <c r="U7169" s="4">
        <v>8</v>
      </c>
      <c r="V7169" t="s">
        <v>33</v>
      </c>
      <c r="W7169" s="3">
        <v>42679</v>
      </c>
      <c r="X7169" t="s">
        <v>39</v>
      </c>
      <c r="Y7169" t="s">
        <v>63</v>
      </c>
      <c r="Z7169" t="s">
        <v>176</v>
      </c>
    </row>
    <row r="7170" spans="1:26" x14ac:dyDescent="0.25">
      <c r="A7170">
        <v>4</v>
      </c>
      <c r="B7170" t="s">
        <v>43</v>
      </c>
      <c r="C7170">
        <v>6</v>
      </c>
      <c r="D7170" t="s">
        <v>26</v>
      </c>
      <c r="E7170" t="s">
        <v>2548</v>
      </c>
      <c r="F7170" t="s">
        <v>13</v>
      </c>
      <c r="G7170" t="s">
        <v>5536</v>
      </c>
      <c r="H7170" s="1">
        <v>0.2</v>
      </c>
      <c r="I7170">
        <v>1</v>
      </c>
      <c r="J7170" s="3">
        <v>42984</v>
      </c>
      <c r="K7170" t="s">
        <v>6517</v>
      </c>
      <c r="L7170" t="s">
        <v>16</v>
      </c>
      <c r="M7170">
        <v>37211</v>
      </c>
      <c r="N7170">
        <v>151</v>
      </c>
      <c r="O7170" t="s">
        <v>4525</v>
      </c>
      <c r="P7170" s="4">
        <v>1</v>
      </c>
      <c r="Q7170" s="4">
        <v>5</v>
      </c>
      <c r="R7170" t="s">
        <v>18</v>
      </c>
      <c r="T7170" s="2">
        <v>1.18</v>
      </c>
      <c r="U7170" s="4">
        <v>7</v>
      </c>
      <c r="V7170" t="s">
        <v>33</v>
      </c>
      <c r="W7170" s="3">
        <v>42988</v>
      </c>
      <c r="X7170" t="s">
        <v>39</v>
      </c>
      <c r="Y7170" t="s">
        <v>214</v>
      </c>
      <c r="Z7170" t="s">
        <v>176</v>
      </c>
    </row>
    <row r="7171" spans="1:26" x14ac:dyDescent="0.25">
      <c r="A7171">
        <v>5</v>
      </c>
      <c r="B7171" t="s">
        <v>43</v>
      </c>
      <c r="C7171">
        <v>6</v>
      </c>
      <c r="D7171" t="s">
        <v>26</v>
      </c>
      <c r="E7171" t="s">
        <v>4353</v>
      </c>
      <c r="F7171" t="s">
        <v>13</v>
      </c>
      <c r="G7171" t="s">
        <v>701</v>
      </c>
      <c r="H7171" s="1">
        <v>0.2</v>
      </c>
      <c r="I7171">
        <v>1</v>
      </c>
      <c r="J7171" s="3">
        <v>43424</v>
      </c>
      <c r="K7171" t="s">
        <v>5686</v>
      </c>
      <c r="L7171" t="s">
        <v>16</v>
      </c>
      <c r="M7171">
        <v>32839</v>
      </c>
      <c r="N7171">
        <v>118</v>
      </c>
      <c r="O7171" t="s">
        <v>796</v>
      </c>
      <c r="P7171" s="4">
        <v>4</v>
      </c>
      <c r="Q7171" s="4">
        <v>5</v>
      </c>
      <c r="R7171" t="s">
        <v>18</v>
      </c>
      <c r="T7171" s="2">
        <v>4.47</v>
      </c>
      <c r="U7171" s="4">
        <v>40</v>
      </c>
      <c r="V7171" t="s">
        <v>33</v>
      </c>
      <c r="W7171" s="3">
        <v>43429</v>
      </c>
      <c r="X7171" t="s">
        <v>39</v>
      </c>
      <c r="Y7171" t="s">
        <v>40</v>
      </c>
      <c r="Z7171" t="s">
        <v>42</v>
      </c>
    </row>
    <row r="7172" spans="1:26" x14ac:dyDescent="0.25">
      <c r="A7172">
        <v>4</v>
      </c>
      <c r="B7172" t="s">
        <v>43</v>
      </c>
      <c r="C7172">
        <v>6</v>
      </c>
      <c r="D7172" t="s">
        <v>26</v>
      </c>
      <c r="E7172" t="s">
        <v>211</v>
      </c>
      <c r="F7172" t="s">
        <v>13</v>
      </c>
      <c r="G7172" t="s">
        <v>800</v>
      </c>
      <c r="H7172" s="1">
        <v>0.2</v>
      </c>
      <c r="I7172">
        <v>1</v>
      </c>
      <c r="J7172" s="3">
        <v>42489</v>
      </c>
      <c r="K7172" t="s">
        <v>5688</v>
      </c>
      <c r="L7172" t="s">
        <v>16</v>
      </c>
      <c r="M7172">
        <v>38109</v>
      </c>
      <c r="N7172">
        <v>14</v>
      </c>
      <c r="O7172" t="s">
        <v>835</v>
      </c>
      <c r="P7172" s="4">
        <v>-1</v>
      </c>
      <c r="Q7172" s="4">
        <v>5</v>
      </c>
      <c r="R7172" t="s">
        <v>18</v>
      </c>
      <c r="T7172" s="2">
        <v>-1.25</v>
      </c>
      <c r="U7172" s="4">
        <v>100</v>
      </c>
      <c r="V7172" t="s">
        <v>33</v>
      </c>
      <c r="W7172" s="3">
        <v>42493</v>
      </c>
      <c r="X7172" t="s">
        <v>39</v>
      </c>
      <c r="Y7172" t="s">
        <v>214</v>
      </c>
      <c r="Z7172" t="s">
        <v>42</v>
      </c>
    </row>
    <row r="7173" spans="1:26" x14ac:dyDescent="0.25">
      <c r="A7173">
        <v>4</v>
      </c>
      <c r="B7173" t="s">
        <v>43</v>
      </c>
      <c r="C7173">
        <v>6</v>
      </c>
      <c r="D7173" t="s">
        <v>26</v>
      </c>
      <c r="E7173" t="s">
        <v>547</v>
      </c>
      <c r="F7173" t="s">
        <v>13</v>
      </c>
      <c r="G7173" t="s">
        <v>553</v>
      </c>
      <c r="H7173" s="1">
        <v>0.2</v>
      </c>
      <c r="I7173">
        <v>1</v>
      </c>
      <c r="J7173" s="3">
        <v>42856</v>
      </c>
      <c r="K7173" t="s">
        <v>5699</v>
      </c>
      <c r="L7173" t="s">
        <v>16</v>
      </c>
      <c r="M7173">
        <v>33614</v>
      </c>
      <c r="N7173">
        <v>1238</v>
      </c>
      <c r="O7173" t="s">
        <v>3881</v>
      </c>
      <c r="P7173" s="4">
        <v>11</v>
      </c>
      <c r="Q7173" s="4">
        <v>6</v>
      </c>
      <c r="R7173" t="s">
        <v>18</v>
      </c>
      <c r="T7173" s="2">
        <v>10.79</v>
      </c>
      <c r="U7173" s="4">
        <v>173</v>
      </c>
      <c r="V7173" t="s">
        <v>33</v>
      </c>
      <c r="W7173" s="3">
        <v>42860</v>
      </c>
      <c r="X7173" t="s">
        <v>39</v>
      </c>
      <c r="Y7173" t="s">
        <v>40</v>
      </c>
      <c r="Z7173" t="s">
        <v>49</v>
      </c>
    </row>
    <row r="7174" spans="1:26" x14ac:dyDescent="0.25">
      <c r="A7174">
        <v>5</v>
      </c>
      <c r="B7174" t="s">
        <v>43</v>
      </c>
      <c r="C7174">
        <v>6</v>
      </c>
      <c r="D7174" t="s">
        <v>26</v>
      </c>
      <c r="E7174" t="s">
        <v>843</v>
      </c>
      <c r="F7174" t="s">
        <v>13</v>
      </c>
      <c r="G7174" t="s">
        <v>579</v>
      </c>
      <c r="H7174" s="1">
        <v>0.2</v>
      </c>
      <c r="I7174">
        <v>1</v>
      </c>
      <c r="J7174" s="3">
        <v>43642</v>
      </c>
      <c r="K7174" t="s">
        <v>5692</v>
      </c>
      <c r="L7174" t="s">
        <v>16</v>
      </c>
      <c r="M7174">
        <v>33180</v>
      </c>
      <c r="N7174">
        <v>223</v>
      </c>
      <c r="O7174" t="s">
        <v>643</v>
      </c>
      <c r="P7174" s="4">
        <v>5</v>
      </c>
      <c r="Q7174" s="4">
        <v>6</v>
      </c>
      <c r="R7174" t="s">
        <v>18</v>
      </c>
      <c r="T7174" s="2">
        <v>4.68</v>
      </c>
      <c r="U7174" s="4">
        <v>14</v>
      </c>
      <c r="V7174" t="s">
        <v>33</v>
      </c>
      <c r="W7174" s="3">
        <v>43647</v>
      </c>
      <c r="X7174" t="s">
        <v>39</v>
      </c>
      <c r="Y7174" t="s">
        <v>40</v>
      </c>
      <c r="Z7174" t="s">
        <v>35</v>
      </c>
    </row>
    <row r="7175" spans="1:26" x14ac:dyDescent="0.25">
      <c r="A7175">
        <v>5</v>
      </c>
      <c r="B7175" t="s">
        <v>43</v>
      </c>
      <c r="C7175">
        <v>6</v>
      </c>
      <c r="D7175" t="s">
        <v>26</v>
      </c>
      <c r="E7175" t="s">
        <v>906</v>
      </c>
      <c r="F7175" t="s">
        <v>13</v>
      </c>
      <c r="G7175" t="s">
        <v>770</v>
      </c>
      <c r="H7175" s="1">
        <v>0.2</v>
      </c>
      <c r="I7175">
        <v>1</v>
      </c>
      <c r="J7175" s="3">
        <v>43234</v>
      </c>
      <c r="K7175" t="s">
        <v>5697</v>
      </c>
      <c r="L7175" t="s">
        <v>16</v>
      </c>
      <c r="M7175">
        <v>32216</v>
      </c>
      <c r="N7175">
        <v>1835</v>
      </c>
      <c r="O7175" t="s">
        <v>2876</v>
      </c>
      <c r="P7175" s="4">
        <v>11</v>
      </c>
      <c r="Q7175" s="4">
        <v>6</v>
      </c>
      <c r="R7175" t="s">
        <v>18</v>
      </c>
      <c r="T7175" s="2">
        <v>10.89</v>
      </c>
      <c r="U7175" s="4">
        <v>31</v>
      </c>
      <c r="V7175" t="s">
        <v>33</v>
      </c>
      <c r="W7175" s="3">
        <v>43239</v>
      </c>
      <c r="X7175" t="s">
        <v>39</v>
      </c>
      <c r="Y7175" t="s">
        <v>40</v>
      </c>
      <c r="Z7175" t="s">
        <v>64</v>
      </c>
    </row>
    <row r="7176" spans="1:26" x14ac:dyDescent="0.25">
      <c r="A7176">
        <v>7</v>
      </c>
      <c r="B7176" t="s">
        <v>25</v>
      </c>
      <c r="C7176">
        <v>6</v>
      </c>
      <c r="D7176" t="s">
        <v>26</v>
      </c>
      <c r="E7176" t="s">
        <v>211</v>
      </c>
      <c r="F7176" t="s">
        <v>13</v>
      </c>
      <c r="G7176" t="s">
        <v>1022</v>
      </c>
      <c r="H7176" s="1">
        <v>0.2</v>
      </c>
      <c r="I7176">
        <v>1</v>
      </c>
      <c r="J7176" s="3">
        <v>43793</v>
      </c>
      <c r="K7176" t="s">
        <v>6518</v>
      </c>
      <c r="L7176" t="s">
        <v>16</v>
      </c>
      <c r="M7176">
        <v>38109</v>
      </c>
      <c r="N7176">
        <v>1256</v>
      </c>
      <c r="O7176" t="s">
        <v>3704</v>
      </c>
      <c r="P7176" s="4">
        <v>24</v>
      </c>
      <c r="Q7176" s="4">
        <v>7</v>
      </c>
      <c r="R7176" t="s">
        <v>18</v>
      </c>
      <c r="T7176" s="2">
        <v>24.32</v>
      </c>
      <c r="U7176" s="4">
        <v>65</v>
      </c>
      <c r="V7176" t="s">
        <v>33</v>
      </c>
      <c r="W7176" s="3">
        <v>43800</v>
      </c>
      <c r="X7176" t="s">
        <v>39</v>
      </c>
      <c r="Y7176" t="s">
        <v>214</v>
      </c>
      <c r="Z7176" t="s">
        <v>119</v>
      </c>
    </row>
    <row r="7177" spans="1:26" x14ac:dyDescent="0.25">
      <c r="A7177">
        <v>4</v>
      </c>
      <c r="B7177" t="s">
        <v>43</v>
      </c>
      <c r="C7177">
        <v>6</v>
      </c>
      <c r="D7177" t="s">
        <v>26</v>
      </c>
      <c r="E7177" t="s">
        <v>687</v>
      </c>
      <c r="F7177" t="s">
        <v>13</v>
      </c>
      <c r="G7177" t="s">
        <v>623</v>
      </c>
      <c r="H7177" s="1">
        <v>0.2</v>
      </c>
      <c r="I7177">
        <v>1</v>
      </c>
      <c r="J7177" s="3">
        <v>42894</v>
      </c>
      <c r="K7177" t="s">
        <v>5707</v>
      </c>
      <c r="L7177" t="s">
        <v>16</v>
      </c>
      <c r="M7177">
        <v>33710</v>
      </c>
      <c r="N7177">
        <v>1748</v>
      </c>
      <c r="O7177" t="s">
        <v>3940</v>
      </c>
      <c r="P7177" s="4">
        <v>54</v>
      </c>
      <c r="Q7177" s="4">
        <v>7</v>
      </c>
      <c r="R7177" t="s">
        <v>18</v>
      </c>
      <c r="T7177" s="2">
        <v>54.21</v>
      </c>
      <c r="U7177" s="4">
        <v>173</v>
      </c>
      <c r="V7177" t="s">
        <v>33</v>
      </c>
      <c r="W7177" s="3">
        <v>42898</v>
      </c>
      <c r="X7177" t="s">
        <v>39</v>
      </c>
      <c r="Y7177" t="s">
        <v>40</v>
      </c>
      <c r="Z7177" t="s">
        <v>64</v>
      </c>
    </row>
    <row r="7178" spans="1:26" x14ac:dyDescent="0.25">
      <c r="A7178">
        <v>6</v>
      </c>
      <c r="B7178" t="s">
        <v>10</v>
      </c>
      <c r="C7178">
        <v>6</v>
      </c>
      <c r="D7178" t="s">
        <v>26</v>
      </c>
      <c r="E7178" t="s">
        <v>2017</v>
      </c>
      <c r="F7178" t="s">
        <v>13</v>
      </c>
      <c r="G7178" t="s">
        <v>1203</v>
      </c>
      <c r="H7178" s="1">
        <v>0.2</v>
      </c>
      <c r="I7178">
        <v>1</v>
      </c>
      <c r="J7178" s="3">
        <v>43765</v>
      </c>
      <c r="K7178" t="s">
        <v>6506</v>
      </c>
      <c r="L7178" t="s">
        <v>16</v>
      </c>
      <c r="M7178">
        <v>32303</v>
      </c>
      <c r="N7178">
        <v>538</v>
      </c>
      <c r="O7178" t="s">
        <v>125</v>
      </c>
      <c r="P7178" s="4">
        <v>21</v>
      </c>
      <c r="Q7178" s="4">
        <v>7</v>
      </c>
      <c r="R7178" t="s">
        <v>18</v>
      </c>
      <c r="T7178" s="2">
        <v>20.58</v>
      </c>
      <c r="U7178" s="4">
        <v>57</v>
      </c>
      <c r="V7178" t="s">
        <v>33</v>
      </c>
      <c r="W7178" s="3">
        <v>43771</v>
      </c>
      <c r="X7178" t="s">
        <v>39</v>
      </c>
      <c r="Y7178" t="s">
        <v>40</v>
      </c>
      <c r="Z7178" t="s">
        <v>64</v>
      </c>
    </row>
    <row r="7179" spans="1:26" x14ac:dyDescent="0.25">
      <c r="A7179">
        <v>7</v>
      </c>
      <c r="B7179" t="s">
        <v>25</v>
      </c>
      <c r="C7179">
        <v>6</v>
      </c>
      <c r="D7179" t="s">
        <v>26</v>
      </c>
      <c r="E7179" t="s">
        <v>211</v>
      </c>
      <c r="F7179" t="s">
        <v>13</v>
      </c>
      <c r="G7179" t="s">
        <v>5704</v>
      </c>
      <c r="H7179" s="1">
        <v>0.2</v>
      </c>
      <c r="I7179">
        <v>1</v>
      </c>
      <c r="J7179" s="3">
        <v>43087</v>
      </c>
      <c r="K7179" t="s">
        <v>5705</v>
      </c>
      <c r="L7179" t="s">
        <v>16</v>
      </c>
      <c r="M7179">
        <v>38109</v>
      </c>
      <c r="N7179">
        <v>4</v>
      </c>
      <c r="O7179" t="s">
        <v>8244</v>
      </c>
      <c r="P7179" s="4">
        <v>19</v>
      </c>
      <c r="Q7179" s="4">
        <v>8</v>
      </c>
      <c r="R7179" t="s">
        <v>18</v>
      </c>
      <c r="T7179" s="2">
        <v>18.88</v>
      </c>
      <c r="U7179" s="4">
        <v>56</v>
      </c>
      <c r="V7179" t="s">
        <v>33</v>
      </c>
      <c r="W7179" s="3">
        <v>43094</v>
      </c>
      <c r="X7179" t="s">
        <v>39</v>
      </c>
      <c r="Y7179" t="s">
        <v>214</v>
      </c>
      <c r="Z7179" t="s">
        <v>119</v>
      </c>
    </row>
    <row r="7180" spans="1:26" x14ac:dyDescent="0.25">
      <c r="A7180">
        <v>7</v>
      </c>
      <c r="B7180" t="s">
        <v>25</v>
      </c>
      <c r="C7180">
        <v>6</v>
      </c>
      <c r="D7180" t="s">
        <v>26</v>
      </c>
      <c r="E7180" t="s">
        <v>211</v>
      </c>
      <c r="F7180" t="s">
        <v>13</v>
      </c>
      <c r="G7180" t="s">
        <v>5704</v>
      </c>
      <c r="H7180" s="1">
        <v>0.2</v>
      </c>
      <c r="I7180">
        <v>1</v>
      </c>
      <c r="J7180" s="3">
        <v>43087</v>
      </c>
      <c r="K7180" t="s">
        <v>5705</v>
      </c>
      <c r="L7180" t="s">
        <v>16</v>
      </c>
      <c r="M7180">
        <v>38109</v>
      </c>
      <c r="N7180">
        <v>217</v>
      </c>
      <c r="O7180" t="s">
        <v>6519</v>
      </c>
      <c r="P7180" s="4">
        <v>6</v>
      </c>
      <c r="Q7180" s="4">
        <v>8</v>
      </c>
      <c r="R7180" t="s">
        <v>18</v>
      </c>
      <c r="T7180" s="2">
        <v>5.99</v>
      </c>
      <c r="U7180" s="4">
        <v>18</v>
      </c>
      <c r="V7180" t="s">
        <v>33</v>
      </c>
      <c r="W7180" s="3">
        <v>43094</v>
      </c>
      <c r="X7180" t="s">
        <v>39</v>
      </c>
      <c r="Y7180" t="s">
        <v>214</v>
      </c>
      <c r="Z7180" t="s">
        <v>35</v>
      </c>
    </row>
    <row r="7181" spans="1:26" x14ac:dyDescent="0.25">
      <c r="A7181">
        <v>5</v>
      </c>
      <c r="B7181" t="s">
        <v>43</v>
      </c>
      <c r="C7181">
        <v>6</v>
      </c>
      <c r="D7181" t="s">
        <v>26</v>
      </c>
      <c r="E7181" t="s">
        <v>1012</v>
      </c>
      <c r="F7181" t="s">
        <v>13</v>
      </c>
      <c r="G7181" t="s">
        <v>5316</v>
      </c>
      <c r="H7181" s="1">
        <v>0.2</v>
      </c>
      <c r="I7181">
        <v>1</v>
      </c>
      <c r="J7181" s="3">
        <v>42641</v>
      </c>
      <c r="K7181" t="s">
        <v>6501</v>
      </c>
      <c r="L7181" t="s">
        <v>16</v>
      </c>
      <c r="M7181">
        <v>28314</v>
      </c>
      <c r="N7181">
        <v>1627</v>
      </c>
      <c r="O7181" t="s">
        <v>3685</v>
      </c>
      <c r="P7181" s="4">
        <v>31</v>
      </c>
      <c r="Q7181" s="4">
        <v>8</v>
      </c>
      <c r="R7181" t="s">
        <v>18</v>
      </c>
      <c r="T7181" s="2">
        <v>31.28</v>
      </c>
      <c r="U7181" s="4">
        <v>96</v>
      </c>
      <c r="V7181" t="s">
        <v>33</v>
      </c>
      <c r="W7181" s="3">
        <v>42646</v>
      </c>
      <c r="X7181" t="s">
        <v>39</v>
      </c>
      <c r="Y7181" t="s">
        <v>63</v>
      </c>
      <c r="Z7181" t="s">
        <v>64</v>
      </c>
    </row>
    <row r="7182" spans="1:26" x14ac:dyDescent="0.25">
      <c r="A7182">
        <v>4</v>
      </c>
      <c r="B7182" t="s">
        <v>43</v>
      </c>
      <c r="C7182">
        <v>6</v>
      </c>
      <c r="D7182" t="s">
        <v>26</v>
      </c>
      <c r="E7182" t="s">
        <v>906</v>
      </c>
      <c r="F7182" t="s">
        <v>13</v>
      </c>
      <c r="G7182" t="s">
        <v>5816</v>
      </c>
      <c r="H7182" s="1">
        <v>0.2</v>
      </c>
      <c r="I7182">
        <v>1</v>
      </c>
      <c r="J7182" s="3">
        <v>43626</v>
      </c>
      <c r="K7182" t="s">
        <v>6520</v>
      </c>
      <c r="L7182" t="s">
        <v>16</v>
      </c>
      <c r="M7182">
        <v>32216</v>
      </c>
      <c r="N7182">
        <v>15</v>
      </c>
      <c r="O7182" t="s">
        <v>4502</v>
      </c>
      <c r="P7182" s="4">
        <v>84</v>
      </c>
      <c r="Q7182" s="4">
        <v>8</v>
      </c>
      <c r="R7182" t="s">
        <v>18</v>
      </c>
      <c r="T7182" s="2">
        <v>84.22</v>
      </c>
      <c r="U7182" s="4">
        <v>1348</v>
      </c>
      <c r="V7182" t="s">
        <v>33</v>
      </c>
      <c r="W7182" s="3">
        <v>43630</v>
      </c>
      <c r="X7182" t="s">
        <v>39</v>
      </c>
      <c r="Y7182" t="s">
        <v>40</v>
      </c>
      <c r="Z7182" t="s">
        <v>42</v>
      </c>
    </row>
    <row r="7183" spans="1:26" x14ac:dyDescent="0.25">
      <c r="A7183">
        <v>4</v>
      </c>
      <c r="B7183" t="s">
        <v>43</v>
      </c>
      <c r="C7183">
        <v>6</v>
      </c>
      <c r="D7183" t="s">
        <v>26</v>
      </c>
      <c r="E7183" t="s">
        <v>687</v>
      </c>
      <c r="F7183" t="s">
        <v>13</v>
      </c>
      <c r="G7183" t="s">
        <v>623</v>
      </c>
      <c r="H7183" s="1">
        <v>0.2</v>
      </c>
      <c r="I7183">
        <v>1</v>
      </c>
      <c r="J7183" s="3">
        <v>42894</v>
      </c>
      <c r="K7183" t="s">
        <v>5707</v>
      </c>
      <c r="L7183" t="s">
        <v>16</v>
      </c>
      <c r="M7183">
        <v>33710</v>
      </c>
      <c r="N7183">
        <v>1760</v>
      </c>
      <c r="O7183" t="s">
        <v>6110</v>
      </c>
      <c r="P7183" s="4">
        <v>13</v>
      </c>
      <c r="Q7183" s="4">
        <v>10</v>
      </c>
      <c r="R7183" t="s">
        <v>18</v>
      </c>
      <c r="T7183" s="2">
        <v>13.2</v>
      </c>
      <c r="U7183" s="4">
        <v>42</v>
      </c>
      <c r="V7183" t="s">
        <v>33</v>
      </c>
      <c r="W7183" s="3">
        <v>42898</v>
      </c>
      <c r="X7183" t="s">
        <v>39</v>
      </c>
      <c r="Y7183" t="s">
        <v>40</v>
      </c>
      <c r="Z7183" t="s">
        <v>64</v>
      </c>
    </row>
    <row r="7184" spans="1:26" x14ac:dyDescent="0.25">
      <c r="A7184">
        <v>7</v>
      </c>
      <c r="B7184" t="s">
        <v>25</v>
      </c>
      <c r="C7184">
        <v>6</v>
      </c>
      <c r="D7184" t="s">
        <v>26</v>
      </c>
      <c r="E7184" t="s">
        <v>906</v>
      </c>
      <c r="F7184" t="s">
        <v>13</v>
      </c>
      <c r="G7184" t="s">
        <v>5325</v>
      </c>
      <c r="H7184" s="1">
        <v>0.2</v>
      </c>
      <c r="I7184">
        <v>1</v>
      </c>
      <c r="J7184" s="3">
        <v>43047</v>
      </c>
      <c r="K7184" t="s">
        <v>5685</v>
      </c>
      <c r="L7184" t="s">
        <v>16</v>
      </c>
      <c r="M7184">
        <v>28540</v>
      </c>
      <c r="N7184">
        <v>1216</v>
      </c>
      <c r="O7184" t="s">
        <v>703</v>
      </c>
      <c r="P7184" s="4">
        <v>12</v>
      </c>
      <c r="Q7184" s="4">
        <v>11</v>
      </c>
      <c r="R7184" t="s">
        <v>18</v>
      </c>
      <c r="T7184" s="2">
        <v>11.81</v>
      </c>
      <c r="U7184" s="4">
        <v>32</v>
      </c>
      <c r="V7184" t="s">
        <v>33</v>
      </c>
      <c r="W7184" s="3">
        <v>43054</v>
      </c>
      <c r="X7184" t="s">
        <v>39</v>
      </c>
      <c r="Y7184" t="s">
        <v>63</v>
      </c>
      <c r="Z7184" t="s">
        <v>176</v>
      </c>
    </row>
    <row r="7185" spans="1:26" x14ac:dyDescent="0.25">
      <c r="A7185">
        <v>4</v>
      </c>
      <c r="B7185" t="s">
        <v>43</v>
      </c>
      <c r="C7185">
        <v>6</v>
      </c>
      <c r="D7185" t="s">
        <v>26</v>
      </c>
      <c r="E7185" t="s">
        <v>287</v>
      </c>
      <c r="F7185" t="s">
        <v>13</v>
      </c>
      <c r="G7185" t="s">
        <v>896</v>
      </c>
      <c r="H7185" s="1">
        <v>0.2</v>
      </c>
      <c r="I7185">
        <v>1</v>
      </c>
      <c r="J7185" s="3">
        <v>42675</v>
      </c>
      <c r="K7185" t="s">
        <v>6507</v>
      </c>
      <c r="L7185" t="s">
        <v>16</v>
      </c>
      <c r="M7185">
        <v>28205</v>
      </c>
      <c r="N7185">
        <v>224</v>
      </c>
      <c r="O7185" t="s">
        <v>2811</v>
      </c>
      <c r="P7185" s="4">
        <v>16</v>
      </c>
      <c r="Q7185" s="4">
        <v>12</v>
      </c>
      <c r="R7185" t="s">
        <v>18</v>
      </c>
      <c r="T7185" s="2">
        <v>15.54</v>
      </c>
      <c r="U7185" s="4">
        <v>48</v>
      </c>
      <c r="V7185" t="s">
        <v>33</v>
      </c>
      <c r="W7185" s="3">
        <v>42679</v>
      </c>
      <c r="X7185" t="s">
        <v>39</v>
      </c>
      <c r="Y7185" t="s">
        <v>63</v>
      </c>
      <c r="Z7185" t="s">
        <v>35</v>
      </c>
    </row>
    <row r="7186" spans="1:26" x14ac:dyDescent="0.25">
      <c r="A7186">
        <v>6</v>
      </c>
      <c r="B7186" t="s">
        <v>10</v>
      </c>
      <c r="C7186">
        <v>6</v>
      </c>
      <c r="D7186" t="s">
        <v>26</v>
      </c>
      <c r="E7186" t="s">
        <v>2017</v>
      </c>
      <c r="F7186" t="s">
        <v>13</v>
      </c>
      <c r="G7186" t="s">
        <v>860</v>
      </c>
      <c r="H7186" s="1">
        <v>0.2</v>
      </c>
      <c r="I7186">
        <v>1</v>
      </c>
      <c r="J7186" s="3">
        <v>43248</v>
      </c>
      <c r="K7186" t="s">
        <v>5709</v>
      </c>
      <c r="L7186" t="s">
        <v>16</v>
      </c>
      <c r="M7186">
        <v>32303</v>
      </c>
      <c r="N7186">
        <v>780</v>
      </c>
      <c r="O7186" t="s">
        <v>1052</v>
      </c>
      <c r="P7186" s="4">
        <v>19</v>
      </c>
      <c r="Q7186" s="4">
        <v>13</v>
      </c>
      <c r="R7186" t="s">
        <v>18</v>
      </c>
      <c r="T7186" s="2">
        <v>19.43</v>
      </c>
      <c r="U7186" s="4">
        <v>62</v>
      </c>
      <c r="V7186" t="s">
        <v>33</v>
      </c>
      <c r="W7186" s="3">
        <v>43254</v>
      </c>
      <c r="X7186" t="s">
        <v>39</v>
      </c>
      <c r="Y7186" t="s">
        <v>40</v>
      </c>
      <c r="Z7186" t="s">
        <v>64</v>
      </c>
    </row>
    <row r="7187" spans="1:26" x14ac:dyDescent="0.25">
      <c r="A7187">
        <v>5</v>
      </c>
      <c r="B7187" t="s">
        <v>43</v>
      </c>
      <c r="C7187">
        <v>6</v>
      </c>
      <c r="D7187" t="s">
        <v>26</v>
      </c>
      <c r="E7187" t="s">
        <v>906</v>
      </c>
      <c r="F7187" t="s">
        <v>13</v>
      </c>
      <c r="G7187" t="s">
        <v>5612</v>
      </c>
      <c r="H7187" s="1">
        <v>0.7</v>
      </c>
      <c r="I7187">
        <v>1</v>
      </c>
      <c r="J7187" s="3">
        <v>42720</v>
      </c>
      <c r="K7187" t="s">
        <v>6521</v>
      </c>
      <c r="L7187" t="s">
        <v>16</v>
      </c>
      <c r="M7187">
        <v>32216</v>
      </c>
      <c r="N7187">
        <v>235</v>
      </c>
      <c r="O7187" t="s">
        <v>2994</v>
      </c>
      <c r="P7187" s="4">
        <v>-1</v>
      </c>
      <c r="Q7187" s="4">
        <v>1</v>
      </c>
      <c r="R7187" t="s">
        <v>18</v>
      </c>
      <c r="T7187" s="2">
        <v>-0.86</v>
      </c>
      <c r="U7187" s="4">
        <v>1</v>
      </c>
      <c r="V7187" t="s">
        <v>33</v>
      </c>
      <c r="W7187" s="3">
        <v>42725</v>
      </c>
      <c r="X7187" t="s">
        <v>39</v>
      </c>
      <c r="Y7187" t="s">
        <v>40</v>
      </c>
      <c r="Z7187" t="s">
        <v>54</v>
      </c>
    </row>
    <row r="7188" spans="1:26" x14ac:dyDescent="0.25">
      <c r="A7188">
        <v>4</v>
      </c>
      <c r="B7188" t="s">
        <v>43</v>
      </c>
      <c r="C7188">
        <v>6</v>
      </c>
      <c r="D7188" t="s">
        <v>26</v>
      </c>
      <c r="E7188" t="s">
        <v>843</v>
      </c>
      <c r="F7188" t="s">
        <v>13</v>
      </c>
      <c r="G7188" t="s">
        <v>1074</v>
      </c>
      <c r="H7188" s="1">
        <v>0.7</v>
      </c>
      <c r="I7188">
        <v>1</v>
      </c>
      <c r="J7188" s="3">
        <v>42460</v>
      </c>
      <c r="K7188" t="s">
        <v>6522</v>
      </c>
      <c r="L7188" t="s">
        <v>16</v>
      </c>
      <c r="M7188">
        <v>33180</v>
      </c>
      <c r="N7188">
        <v>257</v>
      </c>
      <c r="O7188" t="s">
        <v>3184</v>
      </c>
      <c r="P7188" s="4">
        <v>-1</v>
      </c>
      <c r="Q7188" s="4">
        <v>1</v>
      </c>
      <c r="R7188" t="s">
        <v>18</v>
      </c>
      <c r="T7188" s="2">
        <v>-1.31</v>
      </c>
      <c r="U7188" s="4">
        <v>2</v>
      </c>
      <c r="V7188" t="s">
        <v>33</v>
      </c>
      <c r="W7188" s="3">
        <v>42464</v>
      </c>
      <c r="X7188" t="s">
        <v>39</v>
      </c>
      <c r="Y7188" t="s">
        <v>40</v>
      </c>
      <c r="Z7188" t="s">
        <v>54</v>
      </c>
    </row>
    <row r="7189" spans="1:26" x14ac:dyDescent="0.25">
      <c r="A7189">
        <v>7</v>
      </c>
      <c r="B7189" t="s">
        <v>25</v>
      </c>
      <c r="C7189">
        <v>6</v>
      </c>
      <c r="D7189" t="s">
        <v>26</v>
      </c>
      <c r="E7189" t="s">
        <v>708</v>
      </c>
      <c r="F7189" t="s">
        <v>13</v>
      </c>
      <c r="G7189" t="s">
        <v>5375</v>
      </c>
      <c r="H7189" s="1">
        <v>0.7</v>
      </c>
      <c r="I7189">
        <v>1</v>
      </c>
      <c r="J7189" s="3">
        <v>43003</v>
      </c>
      <c r="K7189" t="s">
        <v>6491</v>
      </c>
      <c r="L7189" t="s">
        <v>16</v>
      </c>
      <c r="M7189">
        <v>37130</v>
      </c>
      <c r="N7189">
        <v>1637</v>
      </c>
      <c r="O7189" t="s">
        <v>3153</v>
      </c>
      <c r="P7189" s="4">
        <v>-2</v>
      </c>
      <c r="Q7189" s="4">
        <v>1</v>
      </c>
      <c r="R7189" t="s">
        <v>18</v>
      </c>
      <c r="T7189" s="2">
        <v>-1.81</v>
      </c>
      <c r="U7189" s="4">
        <v>2</v>
      </c>
      <c r="V7189" t="s">
        <v>33</v>
      </c>
      <c r="W7189" s="3">
        <v>43010</v>
      </c>
      <c r="X7189" t="s">
        <v>39</v>
      </c>
      <c r="Y7189" t="s">
        <v>214</v>
      </c>
      <c r="Z7189" t="s">
        <v>54</v>
      </c>
    </row>
    <row r="7190" spans="1:26" x14ac:dyDescent="0.25">
      <c r="A7190">
        <v>6</v>
      </c>
      <c r="B7190" t="s">
        <v>10</v>
      </c>
      <c r="C7190">
        <v>6</v>
      </c>
      <c r="D7190" t="s">
        <v>26</v>
      </c>
      <c r="E7190" t="s">
        <v>4283</v>
      </c>
      <c r="F7190" t="s">
        <v>13</v>
      </c>
      <c r="G7190" t="s">
        <v>788</v>
      </c>
      <c r="H7190" s="1">
        <v>0.7</v>
      </c>
      <c r="I7190">
        <v>1</v>
      </c>
      <c r="J7190" s="3">
        <v>42389</v>
      </c>
      <c r="K7190" t="s">
        <v>6523</v>
      </c>
      <c r="L7190" t="s">
        <v>16</v>
      </c>
      <c r="M7190">
        <v>37167</v>
      </c>
      <c r="N7190">
        <v>686</v>
      </c>
      <c r="O7190" t="s">
        <v>3160</v>
      </c>
      <c r="P7190" s="4">
        <v>-52</v>
      </c>
      <c r="Q7190" s="4">
        <v>1</v>
      </c>
      <c r="R7190" t="s">
        <v>18</v>
      </c>
      <c r="T7190" s="2">
        <v>-51.52</v>
      </c>
      <c r="U7190" s="4">
        <v>67</v>
      </c>
      <c r="V7190" t="s">
        <v>33</v>
      </c>
      <c r="W7190" s="3">
        <v>42395</v>
      </c>
      <c r="X7190" t="s">
        <v>39</v>
      </c>
      <c r="Y7190" t="s">
        <v>214</v>
      </c>
      <c r="Z7190" t="s">
        <v>54</v>
      </c>
    </row>
    <row r="7191" spans="1:26" x14ac:dyDescent="0.25">
      <c r="A7191">
        <v>4</v>
      </c>
      <c r="B7191" t="s">
        <v>43</v>
      </c>
      <c r="C7191">
        <v>6</v>
      </c>
      <c r="D7191" t="s">
        <v>26</v>
      </c>
      <c r="E7191" t="s">
        <v>1799</v>
      </c>
      <c r="F7191" t="s">
        <v>13</v>
      </c>
      <c r="G7191" t="s">
        <v>6201</v>
      </c>
      <c r="H7191" s="1">
        <v>0.7</v>
      </c>
      <c r="I7191">
        <v>1</v>
      </c>
      <c r="J7191" s="3">
        <v>43237</v>
      </c>
      <c r="K7191" t="s">
        <v>6524</v>
      </c>
      <c r="L7191" t="s">
        <v>16</v>
      </c>
      <c r="M7191">
        <v>32712</v>
      </c>
      <c r="N7191">
        <v>1316</v>
      </c>
      <c r="O7191" t="s">
        <v>3150</v>
      </c>
      <c r="P7191" s="4">
        <v>-2</v>
      </c>
      <c r="Q7191" s="4">
        <v>2</v>
      </c>
      <c r="R7191" t="s">
        <v>18</v>
      </c>
      <c r="T7191" s="2">
        <v>-2.16</v>
      </c>
      <c r="U7191" s="4">
        <v>3</v>
      </c>
      <c r="V7191" t="s">
        <v>33</v>
      </c>
      <c r="W7191" s="3">
        <v>43241</v>
      </c>
      <c r="X7191" t="s">
        <v>39</v>
      </c>
      <c r="Y7191" t="s">
        <v>40</v>
      </c>
      <c r="Z7191" t="s">
        <v>54</v>
      </c>
    </row>
    <row r="7192" spans="1:26" x14ac:dyDescent="0.25">
      <c r="A7192">
        <v>5</v>
      </c>
      <c r="B7192" t="s">
        <v>43</v>
      </c>
      <c r="C7192">
        <v>6</v>
      </c>
      <c r="D7192" t="s">
        <v>26</v>
      </c>
      <c r="E7192" t="s">
        <v>906</v>
      </c>
      <c r="F7192" t="s">
        <v>13</v>
      </c>
      <c r="G7192" t="s">
        <v>770</v>
      </c>
      <c r="H7192" s="1">
        <v>0.7</v>
      </c>
      <c r="I7192">
        <v>1</v>
      </c>
      <c r="J7192" s="3">
        <v>43234</v>
      </c>
      <c r="K7192" t="s">
        <v>5697</v>
      </c>
      <c r="L7192" t="s">
        <v>16</v>
      </c>
      <c r="M7192">
        <v>32216</v>
      </c>
      <c r="N7192">
        <v>1646</v>
      </c>
      <c r="O7192" t="s">
        <v>416</v>
      </c>
      <c r="P7192" s="4">
        <v>-8</v>
      </c>
      <c r="Q7192" s="4">
        <v>2</v>
      </c>
      <c r="R7192" t="s">
        <v>18</v>
      </c>
      <c r="T7192" s="2">
        <v>-7.61</v>
      </c>
      <c r="U7192" s="4">
        <v>10</v>
      </c>
      <c r="V7192" t="s">
        <v>33</v>
      </c>
      <c r="W7192" s="3">
        <v>43239</v>
      </c>
      <c r="X7192" t="s">
        <v>39</v>
      </c>
      <c r="Y7192" t="s">
        <v>40</v>
      </c>
      <c r="Z7192" t="s">
        <v>54</v>
      </c>
    </row>
    <row r="7193" spans="1:26" x14ac:dyDescent="0.25">
      <c r="A7193">
        <v>4</v>
      </c>
      <c r="B7193" t="s">
        <v>43</v>
      </c>
      <c r="C7193">
        <v>6</v>
      </c>
      <c r="D7193" t="s">
        <v>26</v>
      </c>
      <c r="E7193" t="s">
        <v>687</v>
      </c>
      <c r="F7193" t="s">
        <v>13</v>
      </c>
      <c r="G7193" t="s">
        <v>623</v>
      </c>
      <c r="H7193" s="1">
        <v>0.7</v>
      </c>
      <c r="I7193">
        <v>1</v>
      </c>
      <c r="J7193" s="3">
        <v>42894</v>
      </c>
      <c r="K7193" t="s">
        <v>5707</v>
      </c>
      <c r="L7193" t="s">
        <v>16</v>
      </c>
      <c r="M7193">
        <v>33710</v>
      </c>
      <c r="N7193">
        <v>1309</v>
      </c>
      <c r="O7193" t="s">
        <v>1090</v>
      </c>
      <c r="P7193" s="4">
        <v>-13</v>
      </c>
      <c r="Q7193" s="4">
        <v>2</v>
      </c>
      <c r="R7193" t="s">
        <v>18</v>
      </c>
      <c r="T7193" s="2">
        <v>-13.39</v>
      </c>
      <c r="U7193" s="4">
        <v>18</v>
      </c>
      <c r="V7193" t="s">
        <v>33</v>
      </c>
      <c r="W7193" s="3">
        <v>42898</v>
      </c>
      <c r="X7193" t="s">
        <v>39</v>
      </c>
      <c r="Y7193" t="s">
        <v>40</v>
      </c>
      <c r="Z7193" t="s">
        <v>54</v>
      </c>
    </row>
    <row r="7194" spans="1:26" x14ac:dyDescent="0.25">
      <c r="A7194">
        <v>7</v>
      </c>
      <c r="B7194" t="s">
        <v>25</v>
      </c>
      <c r="C7194">
        <v>6</v>
      </c>
      <c r="D7194" t="s">
        <v>26</v>
      </c>
      <c r="E7194" t="s">
        <v>708</v>
      </c>
      <c r="F7194" t="s">
        <v>13</v>
      </c>
      <c r="G7194" t="s">
        <v>5375</v>
      </c>
      <c r="H7194" s="1">
        <v>0.7</v>
      </c>
      <c r="I7194">
        <v>1</v>
      </c>
      <c r="J7194" s="3">
        <v>43003</v>
      </c>
      <c r="K7194" t="s">
        <v>6491</v>
      </c>
      <c r="L7194" t="s">
        <v>16</v>
      </c>
      <c r="M7194">
        <v>37130</v>
      </c>
      <c r="N7194">
        <v>1636</v>
      </c>
      <c r="O7194" t="s">
        <v>722</v>
      </c>
      <c r="P7194" s="4">
        <v>-2</v>
      </c>
      <c r="Q7194" s="4">
        <v>2</v>
      </c>
      <c r="R7194" t="s">
        <v>18</v>
      </c>
      <c r="T7194" s="2">
        <v>-2.2799999999999998</v>
      </c>
      <c r="U7194" s="4">
        <v>3</v>
      </c>
      <c r="V7194" t="s">
        <v>33</v>
      </c>
      <c r="W7194" s="3">
        <v>43010</v>
      </c>
      <c r="X7194" t="s">
        <v>39</v>
      </c>
      <c r="Y7194" t="s">
        <v>214</v>
      </c>
      <c r="Z7194" t="s">
        <v>54</v>
      </c>
    </row>
    <row r="7195" spans="1:26" x14ac:dyDescent="0.25">
      <c r="A7195">
        <v>5</v>
      </c>
      <c r="B7195" t="s">
        <v>43</v>
      </c>
      <c r="C7195">
        <v>6</v>
      </c>
      <c r="D7195" t="s">
        <v>26</v>
      </c>
      <c r="E7195" t="s">
        <v>906</v>
      </c>
      <c r="F7195" t="s">
        <v>13</v>
      </c>
      <c r="G7195" t="s">
        <v>770</v>
      </c>
      <c r="H7195" s="1">
        <v>0.7</v>
      </c>
      <c r="I7195">
        <v>1</v>
      </c>
      <c r="J7195" s="3">
        <v>43234</v>
      </c>
      <c r="K7195" t="s">
        <v>5697</v>
      </c>
      <c r="L7195" t="s">
        <v>16</v>
      </c>
      <c r="M7195">
        <v>32216</v>
      </c>
      <c r="N7195">
        <v>685</v>
      </c>
      <c r="O7195" t="s">
        <v>3478</v>
      </c>
      <c r="P7195" s="4">
        <v>-44</v>
      </c>
      <c r="Q7195" s="4">
        <v>3</v>
      </c>
      <c r="R7195" t="s">
        <v>18</v>
      </c>
      <c r="T7195" s="2">
        <v>-44.15</v>
      </c>
      <c r="U7195" s="4">
        <v>58</v>
      </c>
      <c r="V7195" t="s">
        <v>33</v>
      </c>
      <c r="W7195" s="3">
        <v>43239</v>
      </c>
      <c r="X7195" t="s">
        <v>39</v>
      </c>
      <c r="Y7195" t="s">
        <v>40</v>
      </c>
      <c r="Z7195" t="s">
        <v>54</v>
      </c>
    </row>
    <row r="7196" spans="1:26" x14ac:dyDescent="0.25">
      <c r="A7196">
        <v>6</v>
      </c>
      <c r="B7196" t="s">
        <v>10</v>
      </c>
      <c r="C7196">
        <v>6</v>
      </c>
      <c r="D7196" t="s">
        <v>26</v>
      </c>
      <c r="E7196" t="s">
        <v>2017</v>
      </c>
      <c r="F7196" t="s">
        <v>13</v>
      </c>
      <c r="G7196" t="s">
        <v>1203</v>
      </c>
      <c r="H7196" s="1">
        <v>0.7</v>
      </c>
      <c r="I7196">
        <v>1</v>
      </c>
      <c r="J7196" s="3">
        <v>43765</v>
      </c>
      <c r="K7196" t="s">
        <v>6506</v>
      </c>
      <c r="L7196" t="s">
        <v>16</v>
      </c>
      <c r="M7196">
        <v>32303</v>
      </c>
      <c r="N7196">
        <v>257</v>
      </c>
      <c r="O7196" t="s">
        <v>3184</v>
      </c>
      <c r="P7196" s="4">
        <v>-4</v>
      </c>
      <c r="Q7196" s="4">
        <v>3</v>
      </c>
      <c r="R7196" t="s">
        <v>18</v>
      </c>
      <c r="T7196" s="2">
        <v>-3.92</v>
      </c>
      <c r="U7196" s="4">
        <v>6</v>
      </c>
      <c r="V7196" t="s">
        <v>33</v>
      </c>
      <c r="W7196" s="3">
        <v>43771</v>
      </c>
      <c r="X7196" t="s">
        <v>39</v>
      </c>
      <c r="Y7196" t="s">
        <v>40</v>
      </c>
      <c r="Z7196" t="s">
        <v>54</v>
      </c>
    </row>
    <row r="7197" spans="1:26" x14ac:dyDescent="0.25">
      <c r="A7197">
        <v>4</v>
      </c>
      <c r="B7197" t="s">
        <v>43</v>
      </c>
      <c r="C7197">
        <v>6</v>
      </c>
      <c r="D7197" t="s">
        <v>26</v>
      </c>
      <c r="E7197" t="s">
        <v>2569</v>
      </c>
      <c r="F7197" t="s">
        <v>13</v>
      </c>
      <c r="G7197" t="s">
        <v>6504</v>
      </c>
      <c r="H7197" s="1">
        <v>0.7</v>
      </c>
      <c r="I7197">
        <v>1</v>
      </c>
      <c r="J7197" s="3">
        <v>43383</v>
      </c>
      <c r="K7197" t="s">
        <v>6505</v>
      </c>
      <c r="L7197" t="s">
        <v>16</v>
      </c>
      <c r="M7197">
        <v>27405</v>
      </c>
      <c r="N7197">
        <v>1317</v>
      </c>
      <c r="O7197" t="s">
        <v>618</v>
      </c>
      <c r="P7197" s="4">
        <v>-3</v>
      </c>
      <c r="Q7197" s="4">
        <v>3</v>
      </c>
      <c r="R7197" t="s">
        <v>18</v>
      </c>
      <c r="T7197" s="2">
        <v>-2.73</v>
      </c>
      <c r="U7197" s="4">
        <v>4</v>
      </c>
      <c r="V7197" t="s">
        <v>33</v>
      </c>
      <c r="W7197" s="3">
        <v>43387</v>
      </c>
      <c r="X7197" t="s">
        <v>39</v>
      </c>
      <c r="Y7197" t="s">
        <v>63</v>
      </c>
      <c r="Z7197" t="s">
        <v>54</v>
      </c>
    </row>
    <row r="7198" spans="1:26" x14ac:dyDescent="0.25">
      <c r="A7198">
        <v>5</v>
      </c>
      <c r="B7198" t="s">
        <v>43</v>
      </c>
      <c r="C7198">
        <v>6</v>
      </c>
      <c r="D7198" t="s">
        <v>26</v>
      </c>
      <c r="E7198" t="s">
        <v>316</v>
      </c>
      <c r="F7198" t="s">
        <v>13</v>
      </c>
      <c r="G7198" t="s">
        <v>880</v>
      </c>
      <c r="H7198" s="1">
        <v>0.7</v>
      </c>
      <c r="I7198">
        <v>1</v>
      </c>
      <c r="J7198" s="3">
        <v>43463</v>
      </c>
      <c r="K7198" t="s">
        <v>6525</v>
      </c>
      <c r="L7198" t="s">
        <v>16</v>
      </c>
      <c r="M7198">
        <v>37620</v>
      </c>
      <c r="N7198">
        <v>1850</v>
      </c>
      <c r="O7198" t="s">
        <v>3958</v>
      </c>
      <c r="P7198" s="4">
        <v>-2</v>
      </c>
      <c r="Q7198" s="4">
        <v>3</v>
      </c>
      <c r="R7198" t="s">
        <v>18</v>
      </c>
      <c r="T7198" s="2">
        <v>-1.97</v>
      </c>
      <c r="U7198" s="4">
        <v>3</v>
      </c>
      <c r="V7198" t="s">
        <v>33</v>
      </c>
      <c r="W7198" s="3">
        <v>43468</v>
      </c>
      <c r="X7198" t="s">
        <v>39</v>
      </c>
      <c r="Y7198" t="s">
        <v>214</v>
      </c>
      <c r="Z7198" t="s">
        <v>54</v>
      </c>
    </row>
    <row r="7199" spans="1:26" x14ac:dyDescent="0.25">
      <c r="A7199">
        <v>7</v>
      </c>
      <c r="B7199" t="s">
        <v>25</v>
      </c>
      <c r="C7199">
        <v>6</v>
      </c>
      <c r="D7199" t="s">
        <v>26</v>
      </c>
      <c r="E7199" t="s">
        <v>211</v>
      </c>
      <c r="F7199" t="s">
        <v>13</v>
      </c>
      <c r="G7199" t="s">
        <v>1022</v>
      </c>
      <c r="H7199" s="1">
        <v>0.7</v>
      </c>
      <c r="I7199">
        <v>1</v>
      </c>
      <c r="J7199" s="3">
        <v>43793</v>
      </c>
      <c r="K7199" t="s">
        <v>6518</v>
      </c>
      <c r="L7199" t="s">
        <v>16</v>
      </c>
      <c r="M7199">
        <v>38109</v>
      </c>
      <c r="N7199">
        <v>1069</v>
      </c>
      <c r="O7199" t="s">
        <v>8276</v>
      </c>
      <c r="P7199" s="4">
        <v>-8</v>
      </c>
      <c r="Q7199" s="4">
        <v>3</v>
      </c>
      <c r="R7199" t="s">
        <v>18</v>
      </c>
      <c r="T7199" s="2">
        <v>-7.78</v>
      </c>
      <c r="U7199" s="4">
        <v>12</v>
      </c>
      <c r="V7199" t="s">
        <v>33</v>
      </c>
      <c r="W7199" s="3">
        <v>43800</v>
      </c>
      <c r="X7199" t="s">
        <v>39</v>
      </c>
      <c r="Y7199" t="s">
        <v>214</v>
      </c>
      <c r="Z7199" t="s">
        <v>54</v>
      </c>
    </row>
    <row r="7200" spans="1:26" x14ac:dyDescent="0.25">
      <c r="A7200">
        <v>5</v>
      </c>
      <c r="B7200" t="s">
        <v>43</v>
      </c>
      <c r="C7200">
        <v>6</v>
      </c>
      <c r="D7200" t="s">
        <v>26</v>
      </c>
      <c r="E7200" t="s">
        <v>2548</v>
      </c>
      <c r="F7200" t="s">
        <v>13</v>
      </c>
      <c r="G7200" t="s">
        <v>5295</v>
      </c>
      <c r="H7200" s="1">
        <v>0.7</v>
      </c>
      <c r="I7200">
        <v>1</v>
      </c>
      <c r="J7200" s="3">
        <v>43178</v>
      </c>
      <c r="K7200" t="s">
        <v>6526</v>
      </c>
      <c r="L7200" t="s">
        <v>16</v>
      </c>
      <c r="M7200">
        <v>37211</v>
      </c>
      <c r="N7200">
        <v>903</v>
      </c>
      <c r="O7200" t="s">
        <v>721</v>
      </c>
      <c r="P7200" s="4">
        <v>-21</v>
      </c>
      <c r="Q7200" s="4">
        <v>3</v>
      </c>
      <c r="R7200" t="s">
        <v>18</v>
      </c>
      <c r="T7200" s="2">
        <v>-20.72</v>
      </c>
      <c r="U7200" s="4">
        <v>31</v>
      </c>
      <c r="V7200" t="s">
        <v>33</v>
      </c>
      <c r="W7200" s="3">
        <v>43183</v>
      </c>
      <c r="X7200" t="s">
        <v>39</v>
      </c>
      <c r="Y7200" t="s">
        <v>214</v>
      </c>
      <c r="Z7200" t="s">
        <v>54</v>
      </c>
    </row>
    <row r="7201" spans="1:26" x14ac:dyDescent="0.25">
      <c r="A7201">
        <v>7</v>
      </c>
      <c r="B7201" t="s">
        <v>25</v>
      </c>
      <c r="C7201">
        <v>6</v>
      </c>
      <c r="D7201" t="s">
        <v>26</v>
      </c>
      <c r="E7201" t="s">
        <v>2529</v>
      </c>
      <c r="F7201" t="s">
        <v>13</v>
      </c>
      <c r="G7201" t="s">
        <v>5393</v>
      </c>
      <c r="H7201" s="1">
        <v>0.7</v>
      </c>
      <c r="I7201">
        <v>1</v>
      </c>
      <c r="J7201" s="3">
        <v>43401</v>
      </c>
      <c r="K7201" t="s">
        <v>6527</v>
      </c>
      <c r="L7201" t="s">
        <v>16</v>
      </c>
      <c r="M7201">
        <v>27834</v>
      </c>
      <c r="N7201">
        <v>1843</v>
      </c>
      <c r="O7201" t="s">
        <v>8251</v>
      </c>
      <c r="P7201" s="4">
        <v>-14</v>
      </c>
      <c r="Q7201" s="4">
        <v>4</v>
      </c>
      <c r="R7201" t="s">
        <v>18</v>
      </c>
      <c r="T7201" s="2">
        <v>-14.09</v>
      </c>
      <c r="U7201" s="4">
        <v>18</v>
      </c>
      <c r="V7201" t="s">
        <v>33</v>
      </c>
      <c r="W7201" s="3">
        <v>43408</v>
      </c>
      <c r="X7201" t="s">
        <v>39</v>
      </c>
      <c r="Y7201" t="s">
        <v>63</v>
      </c>
      <c r="Z7201" t="s">
        <v>54</v>
      </c>
    </row>
    <row r="7202" spans="1:26" x14ac:dyDescent="0.25">
      <c r="A7202">
        <v>5</v>
      </c>
      <c r="B7202" t="s">
        <v>43</v>
      </c>
      <c r="C7202">
        <v>6</v>
      </c>
      <c r="D7202" t="s">
        <v>26</v>
      </c>
      <c r="E7202" t="s">
        <v>2026</v>
      </c>
      <c r="F7202" t="s">
        <v>13</v>
      </c>
      <c r="G7202" t="s">
        <v>6098</v>
      </c>
      <c r="H7202" s="1">
        <v>0.7</v>
      </c>
      <c r="I7202">
        <v>1</v>
      </c>
      <c r="J7202" s="3">
        <v>43534</v>
      </c>
      <c r="K7202" t="s">
        <v>6490</v>
      </c>
      <c r="L7202" t="s">
        <v>16</v>
      </c>
      <c r="M7202">
        <v>27604</v>
      </c>
      <c r="N7202">
        <v>795</v>
      </c>
      <c r="O7202" t="s">
        <v>2986</v>
      </c>
      <c r="P7202" s="4">
        <v>-10</v>
      </c>
      <c r="Q7202" s="4">
        <v>4</v>
      </c>
      <c r="R7202" t="s">
        <v>18</v>
      </c>
      <c r="T7202" s="2">
        <v>-10.039999999999999</v>
      </c>
      <c r="U7202" s="4">
        <v>13</v>
      </c>
      <c r="V7202" t="s">
        <v>33</v>
      </c>
      <c r="W7202" s="3">
        <v>43539</v>
      </c>
      <c r="X7202" t="s">
        <v>39</v>
      </c>
      <c r="Y7202" t="s">
        <v>63</v>
      </c>
      <c r="Z7202" t="s">
        <v>54</v>
      </c>
    </row>
    <row r="7203" spans="1:26" x14ac:dyDescent="0.25">
      <c r="A7203">
        <v>5</v>
      </c>
      <c r="B7203" t="s">
        <v>43</v>
      </c>
      <c r="C7203">
        <v>6</v>
      </c>
      <c r="D7203" t="s">
        <v>26</v>
      </c>
      <c r="E7203" t="s">
        <v>316</v>
      </c>
      <c r="F7203" t="s">
        <v>13</v>
      </c>
      <c r="G7203" t="s">
        <v>880</v>
      </c>
      <c r="H7203" s="1">
        <v>0.7</v>
      </c>
      <c r="I7203">
        <v>1</v>
      </c>
      <c r="J7203" s="3">
        <v>43463</v>
      </c>
      <c r="K7203" t="s">
        <v>6525</v>
      </c>
      <c r="L7203" t="s">
        <v>16</v>
      </c>
      <c r="M7203">
        <v>37620</v>
      </c>
      <c r="N7203">
        <v>723</v>
      </c>
      <c r="O7203" t="s">
        <v>354</v>
      </c>
      <c r="P7203" s="4">
        <v>-28</v>
      </c>
      <c r="Q7203" s="4">
        <v>4</v>
      </c>
      <c r="R7203" t="s">
        <v>18</v>
      </c>
      <c r="T7203" s="2">
        <v>-27.93</v>
      </c>
      <c r="U7203" s="4">
        <v>38</v>
      </c>
      <c r="V7203" t="s">
        <v>33</v>
      </c>
      <c r="W7203" s="3">
        <v>43468</v>
      </c>
      <c r="X7203" t="s">
        <v>39</v>
      </c>
      <c r="Y7203" t="s">
        <v>214</v>
      </c>
      <c r="Z7203" t="s">
        <v>54</v>
      </c>
    </row>
    <row r="7204" spans="1:26" x14ac:dyDescent="0.25">
      <c r="A7204">
        <v>7</v>
      </c>
      <c r="B7204" t="s">
        <v>25</v>
      </c>
      <c r="C7204">
        <v>6</v>
      </c>
      <c r="D7204" t="s">
        <v>26</v>
      </c>
      <c r="E7204" t="s">
        <v>708</v>
      </c>
      <c r="F7204" t="s">
        <v>13</v>
      </c>
      <c r="G7204" t="s">
        <v>5375</v>
      </c>
      <c r="H7204" s="1">
        <v>0.7</v>
      </c>
      <c r="I7204">
        <v>1</v>
      </c>
      <c r="J7204" s="3">
        <v>43003</v>
      </c>
      <c r="K7204" t="s">
        <v>6491</v>
      </c>
      <c r="L7204" t="s">
        <v>16</v>
      </c>
      <c r="M7204">
        <v>37130</v>
      </c>
      <c r="N7204">
        <v>1630</v>
      </c>
      <c r="O7204" t="s">
        <v>8238</v>
      </c>
      <c r="P7204" s="4">
        <v>-5</v>
      </c>
      <c r="Q7204" s="4">
        <v>4</v>
      </c>
      <c r="R7204" t="s">
        <v>18</v>
      </c>
      <c r="T7204" s="2">
        <v>-4.6500000000000004</v>
      </c>
      <c r="U7204" s="4">
        <v>6</v>
      </c>
      <c r="V7204" t="s">
        <v>33</v>
      </c>
      <c r="W7204" s="3">
        <v>43010</v>
      </c>
      <c r="X7204" t="s">
        <v>39</v>
      </c>
      <c r="Y7204" t="s">
        <v>214</v>
      </c>
      <c r="Z7204" t="s">
        <v>54</v>
      </c>
    </row>
    <row r="7205" spans="1:26" x14ac:dyDescent="0.25">
      <c r="A7205">
        <v>4</v>
      </c>
      <c r="B7205" t="s">
        <v>43</v>
      </c>
      <c r="C7205">
        <v>6</v>
      </c>
      <c r="D7205" t="s">
        <v>26</v>
      </c>
      <c r="E7205" t="s">
        <v>843</v>
      </c>
      <c r="F7205" t="s">
        <v>13</v>
      </c>
      <c r="G7205" t="s">
        <v>1428</v>
      </c>
      <c r="H7205" s="1">
        <v>0.7</v>
      </c>
      <c r="I7205">
        <v>1</v>
      </c>
      <c r="J7205" s="3">
        <v>43046</v>
      </c>
      <c r="K7205" t="s">
        <v>6528</v>
      </c>
      <c r="L7205" t="s">
        <v>16</v>
      </c>
      <c r="M7205">
        <v>33142</v>
      </c>
      <c r="N7205">
        <v>687</v>
      </c>
      <c r="O7205" t="s">
        <v>2769</v>
      </c>
      <c r="P7205" s="4">
        <v>-1032</v>
      </c>
      <c r="Q7205" s="4">
        <v>5</v>
      </c>
      <c r="R7205" t="s">
        <v>18</v>
      </c>
      <c r="T7205" s="2">
        <v>-1031.54</v>
      </c>
      <c r="U7205" s="4">
        <v>1345</v>
      </c>
      <c r="V7205" t="s">
        <v>33</v>
      </c>
      <c r="W7205" s="3">
        <v>43050</v>
      </c>
      <c r="X7205" t="s">
        <v>39</v>
      </c>
      <c r="Y7205" t="s">
        <v>40</v>
      </c>
      <c r="Z7205" t="s">
        <v>54</v>
      </c>
    </row>
    <row r="7206" spans="1:26" x14ac:dyDescent="0.25">
      <c r="A7206">
        <v>7</v>
      </c>
      <c r="B7206" t="s">
        <v>25</v>
      </c>
      <c r="C7206">
        <v>6</v>
      </c>
      <c r="D7206" t="s">
        <v>26</v>
      </c>
      <c r="E7206" t="s">
        <v>2569</v>
      </c>
      <c r="F7206" t="s">
        <v>13</v>
      </c>
      <c r="G7206" t="s">
        <v>5556</v>
      </c>
      <c r="H7206" s="1">
        <v>0.7</v>
      </c>
      <c r="I7206">
        <v>1</v>
      </c>
      <c r="J7206" s="3">
        <v>43612</v>
      </c>
      <c r="K7206" t="s">
        <v>6529</v>
      </c>
      <c r="L7206" t="s">
        <v>16</v>
      </c>
      <c r="M7206">
        <v>27405</v>
      </c>
      <c r="N7206">
        <v>664</v>
      </c>
      <c r="O7206" t="s">
        <v>3354</v>
      </c>
      <c r="P7206" s="4">
        <v>-10</v>
      </c>
      <c r="Q7206" s="4">
        <v>5</v>
      </c>
      <c r="R7206" t="s">
        <v>18</v>
      </c>
      <c r="T7206" s="2">
        <v>-10.050000000000001</v>
      </c>
      <c r="U7206" s="4">
        <v>12</v>
      </c>
      <c r="V7206" t="s">
        <v>33</v>
      </c>
      <c r="W7206" s="3">
        <v>43619</v>
      </c>
      <c r="X7206" t="s">
        <v>39</v>
      </c>
      <c r="Y7206" t="s">
        <v>63</v>
      </c>
      <c r="Z7206" t="s">
        <v>54</v>
      </c>
    </row>
    <row r="7207" spans="1:26" x14ac:dyDescent="0.25">
      <c r="A7207">
        <v>4</v>
      </c>
      <c r="B7207" t="s">
        <v>43</v>
      </c>
      <c r="C7207">
        <v>6</v>
      </c>
      <c r="D7207" t="s">
        <v>26</v>
      </c>
      <c r="E7207" t="s">
        <v>2531</v>
      </c>
      <c r="F7207" t="s">
        <v>13</v>
      </c>
      <c r="G7207" t="s">
        <v>5702</v>
      </c>
      <c r="H7207" s="1">
        <v>0.7</v>
      </c>
      <c r="I7207">
        <v>1</v>
      </c>
      <c r="J7207" s="3">
        <v>43561</v>
      </c>
      <c r="K7207" t="s">
        <v>6530</v>
      </c>
      <c r="L7207" t="s">
        <v>16</v>
      </c>
      <c r="M7207">
        <v>37421</v>
      </c>
      <c r="N7207">
        <v>24</v>
      </c>
      <c r="O7207" t="s">
        <v>2989</v>
      </c>
      <c r="P7207" s="4">
        <v>-6</v>
      </c>
      <c r="Q7207" s="4">
        <v>5</v>
      </c>
      <c r="R7207" t="s">
        <v>18</v>
      </c>
      <c r="T7207" s="2">
        <v>-5.94</v>
      </c>
      <c r="U7207" s="4">
        <v>8</v>
      </c>
      <c r="V7207" t="s">
        <v>33</v>
      </c>
      <c r="W7207" s="3">
        <v>43565</v>
      </c>
      <c r="X7207" t="s">
        <v>39</v>
      </c>
      <c r="Y7207" t="s">
        <v>214</v>
      </c>
      <c r="Z7207" t="s">
        <v>54</v>
      </c>
    </row>
    <row r="7208" spans="1:26" x14ac:dyDescent="0.25">
      <c r="A7208">
        <v>4</v>
      </c>
      <c r="B7208" t="s">
        <v>43</v>
      </c>
      <c r="C7208">
        <v>6</v>
      </c>
      <c r="D7208" t="s">
        <v>26</v>
      </c>
      <c r="E7208" t="s">
        <v>1799</v>
      </c>
      <c r="F7208" t="s">
        <v>13</v>
      </c>
      <c r="G7208" t="s">
        <v>6201</v>
      </c>
      <c r="H7208" s="1">
        <v>0.7</v>
      </c>
      <c r="I7208">
        <v>1</v>
      </c>
      <c r="J7208" s="3">
        <v>43237</v>
      </c>
      <c r="K7208" t="s">
        <v>6524</v>
      </c>
      <c r="L7208" t="s">
        <v>16</v>
      </c>
      <c r="M7208">
        <v>32712</v>
      </c>
      <c r="N7208">
        <v>701</v>
      </c>
      <c r="O7208" t="s">
        <v>1134</v>
      </c>
      <c r="P7208" s="4">
        <v>-22</v>
      </c>
      <c r="Q7208" s="4">
        <v>6</v>
      </c>
      <c r="R7208" t="s">
        <v>18</v>
      </c>
      <c r="T7208" s="2">
        <v>-21.61</v>
      </c>
      <c r="U7208" s="4">
        <v>27</v>
      </c>
      <c r="V7208" t="s">
        <v>33</v>
      </c>
      <c r="W7208" s="3">
        <v>43241</v>
      </c>
      <c r="X7208" t="s">
        <v>39</v>
      </c>
      <c r="Y7208" t="s">
        <v>40</v>
      </c>
      <c r="Z7208" t="s">
        <v>54</v>
      </c>
    </row>
    <row r="7209" spans="1:26" x14ac:dyDescent="0.25">
      <c r="A7209">
        <v>5</v>
      </c>
      <c r="B7209" t="s">
        <v>43</v>
      </c>
      <c r="C7209">
        <v>6</v>
      </c>
      <c r="D7209" t="s">
        <v>26</v>
      </c>
      <c r="E7209" t="s">
        <v>1359</v>
      </c>
      <c r="F7209" t="s">
        <v>13</v>
      </c>
      <c r="G7209" t="s">
        <v>5219</v>
      </c>
      <c r="H7209" s="1">
        <v>0.7</v>
      </c>
      <c r="I7209">
        <v>1</v>
      </c>
      <c r="J7209" s="3">
        <v>43432</v>
      </c>
      <c r="K7209" t="s">
        <v>6531</v>
      </c>
      <c r="L7209" t="s">
        <v>16</v>
      </c>
      <c r="M7209">
        <v>32137</v>
      </c>
      <c r="N7209">
        <v>70</v>
      </c>
      <c r="O7209" t="s">
        <v>3733</v>
      </c>
      <c r="P7209" s="4">
        <v>-6</v>
      </c>
      <c r="Q7209" s="4">
        <v>6</v>
      </c>
      <c r="R7209" t="s">
        <v>18</v>
      </c>
      <c r="T7209" s="2">
        <v>-5.7</v>
      </c>
      <c r="U7209" s="4">
        <v>7</v>
      </c>
      <c r="V7209" t="s">
        <v>33</v>
      </c>
      <c r="W7209" s="3">
        <v>43437</v>
      </c>
      <c r="X7209" t="s">
        <v>39</v>
      </c>
      <c r="Y7209" t="s">
        <v>40</v>
      </c>
      <c r="Z7209" t="s">
        <v>54</v>
      </c>
    </row>
    <row r="7210" spans="1:26" x14ac:dyDescent="0.25">
      <c r="A7210">
        <v>7</v>
      </c>
      <c r="B7210" t="s">
        <v>25</v>
      </c>
      <c r="C7210">
        <v>6</v>
      </c>
      <c r="D7210" t="s">
        <v>26</v>
      </c>
      <c r="E7210" t="s">
        <v>906</v>
      </c>
      <c r="F7210" t="s">
        <v>13</v>
      </c>
      <c r="G7210" t="s">
        <v>5325</v>
      </c>
      <c r="H7210" s="1">
        <v>0.7</v>
      </c>
      <c r="I7210">
        <v>1</v>
      </c>
      <c r="J7210" s="3">
        <v>43047</v>
      </c>
      <c r="K7210" t="s">
        <v>5685</v>
      </c>
      <c r="L7210" t="s">
        <v>16</v>
      </c>
      <c r="M7210">
        <v>28540</v>
      </c>
      <c r="N7210">
        <v>1291</v>
      </c>
      <c r="O7210" t="s">
        <v>955</v>
      </c>
      <c r="P7210" s="4">
        <v>-29</v>
      </c>
      <c r="Q7210" s="4">
        <v>7</v>
      </c>
      <c r="R7210" t="s">
        <v>18</v>
      </c>
      <c r="T7210" s="2">
        <v>-29.24</v>
      </c>
      <c r="U7210" s="4">
        <v>40</v>
      </c>
      <c r="V7210" t="s">
        <v>33</v>
      </c>
      <c r="W7210" s="3">
        <v>43054</v>
      </c>
      <c r="X7210" t="s">
        <v>39</v>
      </c>
      <c r="Y7210" t="s">
        <v>63</v>
      </c>
      <c r="Z7210" t="s">
        <v>54</v>
      </c>
    </row>
    <row r="7211" spans="1:26" x14ac:dyDescent="0.25">
      <c r="A7211">
        <v>5</v>
      </c>
      <c r="B7211" t="s">
        <v>43</v>
      </c>
      <c r="C7211">
        <v>6</v>
      </c>
      <c r="D7211" t="s">
        <v>26</v>
      </c>
      <c r="E7211" t="s">
        <v>906</v>
      </c>
      <c r="F7211" t="s">
        <v>13</v>
      </c>
      <c r="G7211" t="s">
        <v>770</v>
      </c>
      <c r="H7211" s="1">
        <v>0.7</v>
      </c>
      <c r="I7211">
        <v>1</v>
      </c>
      <c r="J7211" s="3">
        <v>43234</v>
      </c>
      <c r="K7211" t="s">
        <v>5697</v>
      </c>
      <c r="L7211" t="s">
        <v>16</v>
      </c>
      <c r="M7211">
        <v>32216</v>
      </c>
      <c r="N7211">
        <v>248</v>
      </c>
      <c r="O7211" t="s">
        <v>226</v>
      </c>
      <c r="P7211" s="4">
        <v>-10</v>
      </c>
      <c r="Q7211" s="4">
        <v>8</v>
      </c>
      <c r="R7211" t="s">
        <v>18</v>
      </c>
      <c r="T7211" s="2">
        <v>-9.82</v>
      </c>
      <c r="U7211" s="4">
        <v>13</v>
      </c>
      <c r="V7211" t="s">
        <v>33</v>
      </c>
      <c r="W7211" s="3">
        <v>43239</v>
      </c>
      <c r="X7211" t="s">
        <v>39</v>
      </c>
      <c r="Y7211" t="s">
        <v>40</v>
      </c>
      <c r="Z7211" t="s">
        <v>54</v>
      </c>
    </row>
    <row r="7212" spans="1:26" x14ac:dyDescent="0.25">
      <c r="A7212">
        <v>5</v>
      </c>
      <c r="B7212" t="s">
        <v>43</v>
      </c>
      <c r="C7212">
        <v>6</v>
      </c>
      <c r="D7212" t="s">
        <v>26</v>
      </c>
      <c r="E7212" t="s">
        <v>906</v>
      </c>
      <c r="F7212" t="s">
        <v>13</v>
      </c>
      <c r="G7212" t="s">
        <v>5536</v>
      </c>
      <c r="H7212" s="1">
        <v>0.7</v>
      </c>
      <c r="I7212">
        <v>1</v>
      </c>
      <c r="J7212" s="3">
        <v>43552</v>
      </c>
      <c r="K7212" t="s">
        <v>6532</v>
      </c>
      <c r="L7212" t="s">
        <v>16</v>
      </c>
      <c r="M7212">
        <v>32216</v>
      </c>
      <c r="N7212">
        <v>407</v>
      </c>
      <c r="O7212" t="s">
        <v>3559</v>
      </c>
      <c r="P7212" s="4">
        <v>-48</v>
      </c>
      <c r="Q7212" s="4">
        <v>9</v>
      </c>
      <c r="R7212" t="s">
        <v>18</v>
      </c>
      <c r="T7212" s="2">
        <v>-48.12</v>
      </c>
      <c r="U7212" s="4">
        <v>69</v>
      </c>
      <c r="V7212" t="s">
        <v>33</v>
      </c>
      <c r="W7212" s="3">
        <v>43557</v>
      </c>
      <c r="X7212" t="s">
        <v>39</v>
      </c>
      <c r="Y7212" t="s">
        <v>40</v>
      </c>
      <c r="Z7212" t="s">
        <v>54</v>
      </c>
    </row>
    <row r="7213" spans="1:26" x14ac:dyDescent="0.25">
      <c r="A7213">
        <v>4</v>
      </c>
      <c r="B7213" t="s">
        <v>43</v>
      </c>
      <c r="C7213">
        <v>6</v>
      </c>
      <c r="D7213" t="s">
        <v>26</v>
      </c>
      <c r="E7213" t="s">
        <v>843</v>
      </c>
      <c r="F7213" t="s">
        <v>13</v>
      </c>
      <c r="G7213" t="s">
        <v>1428</v>
      </c>
      <c r="H7213" s="1">
        <v>0.7</v>
      </c>
      <c r="I7213">
        <v>1</v>
      </c>
      <c r="J7213" s="3">
        <v>43046</v>
      </c>
      <c r="K7213" t="s">
        <v>6528</v>
      </c>
      <c r="L7213" t="s">
        <v>16</v>
      </c>
      <c r="M7213">
        <v>33142</v>
      </c>
      <c r="N7213">
        <v>247</v>
      </c>
      <c r="O7213" t="s">
        <v>1317</v>
      </c>
      <c r="P7213" s="4">
        <v>-13</v>
      </c>
      <c r="Q7213" s="4">
        <v>9</v>
      </c>
      <c r="R7213" t="s">
        <v>18</v>
      </c>
      <c r="T7213" s="2">
        <v>-12.92</v>
      </c>
      <c r="U7213" s="4">
        <v>16</v>
      </c>
      <c r="V7213" t="s">
        <v>33</v>
      </c>
      <c r="W7213" s="3">
        <v>43050</v>
      </c>
      <c r="X7213" t="s">
        <v>39</v>
      </c>
      <c r="Y7213" t="s">
        <v>40</v>
      </c>
      <c r="Z7213" t="s">
        <v>54</v>
      </c>
    </row>
    <row r="7214" spans="1:26" x14ac:dyDescent="0.25">
      <c r="A7214">
        <v>4</v>
      </c>
      <c r="B7214" t="s">
        <v>43</v>
      </c>
      <c r="C7214">
        <v>6</v>
      </c>
      <c r="D7214" t="s">
        <v>26</v>
      </c>
      <c r="E7214" t="s">
        <v>4353</v>
      </c>
      <c r="F7214" t="s">
        <v>13</v>
      </c>
      <c r="G7214" t="s">
        <v>5387</v>
      </c>
      <c r="H7214" s="1">
        <v>0.7</v>
      </c>
      <c r="I7214">
        <v>1</v>
      </c>
      <c r="J7214" s="3">
        <v>42704</v>
      </c>
      <c r="K7214" t="s">
        <v>6533</v>
      </c>
      <c r="L7214" t="s">
        <v>16</v>
      </c>
      <c r="M7214">
        <v>32839</v>
      </c>
      <c r="N7214">
        <v>272</v>
      </c>
      <c r="O7214" t="s">
        <v>2847</v>
      </c>
      <c r="P7214" s="4">
        <v>-4</v>
      </c>
      <c r="Q7214" s="4">
        <v>9</v>
      </c>
      <c r="R7214" t="s">
        <v>18</v>
      </c>
      <c r="T7214" s="2">
        <v>-4.43</v>
      </c>
      <c r="U7214" s="4">
        <v>7</v>
      </c>
      <c r="V7214" t="s">
        <v>33</v>
      </c>
      <c r="W7214" s="3">
        <v>42708</v>
      </c>
      <c r="X7214" t="s">
        <v>39</v>
      </c>
      <c r="Y7214" t="s">
        <v>40</v>
      </c>
      <c r="Z7214" t="s">
        <v>54</v>
      </c>
    </row>
    <row r="7215" spans="1:26" x14ac:dyDescent="0.25">
      <c r="A7215">
        <v>6</v>
      </c>
      <c r="B7215" t="s">
        <v>10</v>
      </c>
      <c r="C7215">
        <v>6</v>
      </c>
      <c r="D7215" t="s">
        <v>26</v>
      </c>
      <c r="E7215" t="s">
        <v>88</v>
      </c>
      <c r="F7215" t="s">
        <v>13</v>
      </c>
      <c r="G7215" t="s">
        <v>5702</v>
      </c>
      <c r="H7215" s="1">
        <v>0</v>
      </c>
      <c r="I7215">
        <v>1</v>
      </c>
      <c r="J7215" s="3">
        <v>43597</v>
      </c>
      <c r="K7215" t="s">
        <v>5802</v>
      </c>
      <c r="L7215" t="s">
        <v>30</v>
      </c>
      <c r="M7215">
        <v>94122</v>
      </c>
      <c r="N7215">
        <v>858</v>
      </c>
      <c r="O7215" t="s">
        <v>4413</v>
      </c>
      <c r="P7215" s="4">
        <v>2</v>
      </c>
      <c r="Q7215" s="4">
        <v>1</v>
      </c>
      <c r="R7215" t="s">
        <v>32</v>
      </c>
      <c r="T7215" s="2">
        <v>2.1</v>
      </c>
      <c r="U7215" s="4">
        <v>8</v>
      </c>
      <c r="V7215" t="s">
        <v>33</v>
      </c>
      <c r="W7215" s="3">
        <v>43603</v>
      </c>
      <c r="X7215" t="s">
        <v>39</v>
      </c>
      <c r="Y7215" t="s">
        <v>34</v>
      </c>
      <c r="Z7215" t="s">
        <v>56</v>
      </c>
    </row>
    <row r="7216" spans="1:26" x14ac:dyDescent="0.25">
      <c r="A7216">
        <v>4</v>
      </c>
      <c r="B7216" t="s">
        <v>43</v>
      </c>
      <c r="C7216">
        <v>6</v>
      </c>
      <c r="D7216" t="s">
        <v>26</v>
      </c>
      <c r="E7216" t="s">
        <v>863</v>
      </c>
      <c r="F7216" t="s">
        <v>13</v>
      </c>
      <c r="G7216" t="s">
        <v>808</v>
      </c>
      <c r="H7216" s="1">
        <v>0</v>
      </c>
      <c r="I7216">
        <v>1</v>
      </c>
      <c r="J7216" s="3">
        <v>42443</v>
      </c>
      <c r="K7216" t="s">
        <v>6534</v>
      </c>
      <c r="L7216" t="s">
        <v>30</v>
      </c>
      <c r="M7216">
        <v>92646</v>
      </c>
      <c r="N7216">
        <v>252</v>
      </c>
      <c r="O7216" t="s">
        <v>4570</v>
      </c>
      <c r="P7216" s="4">
        <v>1</v>
      </c>
      <c r="Q7216" s="4">
        <v>1</v>
      </c>
      <c r="R7216" t="s">
        <v>32</v>
      </c>
      <c r="T7216" s="2">
        <v>1.25</v>
      </c>
      <c r="U7216" s="4">
        <v>3</v>
      </c>
      <c r="V7216" t="s">
        <v>33</v>
      </c>
      <c r="W7216" s="3">
        <v>42447</v>
      </c>
      <c r="X7216" t="s">
        <v>39</v>
      </c>
      <c r="Y7216" t="s">
        <v>34</v>
      </c>
      <c r="Z7216" t="s">
        <v>49</v>
      </c>
    </row>
    <row r="7217" spans="1:26" x14ac:dyDescent="0.25">
      <c r="A7217">
        <v>7</v>
      </c>
      <c r="B7217" t="s">
        <v>25</v>
      </c>
      <c r="C7217">
        <v>6</v>
      </c>
      <c r="D7217" t="s">
        <v>26</v>
      </c>
      <c r="E7217" t="s">
        <v>700</v>
      </c>
      <c r="F7217" t="s">
        <v>13</v>
      </c>
      <c r="G7217" t="s">
        <v>1292</v>
      </c>
      <c r="H7217" s="1">
        <v>0</v>
      </c>
      <c r="I7217">
        <v>1</v>
      </c>
      <c r="J7217" s="3">
        <v>42678</v>
      </c>
      <c r="K7217" t="s">
        <v>6535</v>
      </c>
      <c r="L7217" t="s">
        <v>30</v>
      </c>
      <c r="M7217">
        <v>90805</v>
      </c>
      <c r="N7217">
        <v>1160</v>
      </c>
      <c r="O7217" t="s">
        <v>361</v>
      </c>
      <c r="P7217" s="4">
        <v>1</v>
      </c>
      <c r="Q7217" s="4">
        <v>1</v>
      </c>
      <c r="R7217" t="s">
        <v>32</v>
      </c>
      <c r="T7217" s="2">
        <v>0.79</v>
      </c>
      <c r="U7217" s="4">
        <v>3</v>
      </c>
      <c r="V7217" t="s">
        <v>33</v>
      </c>
      <c r="W7217" s="3">
        <v>42685</v>
      </c>
      <c r="X7217" t="s">
        <v>39</v>
      </c>
      <c r="Y7217" t="s">
        <v>34</v>
      </c>
      <c r="Z7217" t="s">
        <v>49</v>
      </c>
    </row>
    <row r="7218" spans="1:26" x14ac:dyDescent="0.25">
      <c r="A7218">
        <v>4</v>
      </c>
      <c r="B7218" t="s">
        <v>43</v>
      </c>
      <c r="C7218">
        <v>6</v>
      </c>
      <c r="D7218" t="s">
        <v>26</v>
      </c>
      <c r="E7218" t="s">
        <v>88</v>
      </c>
      <c r="F7218" t="s">
        <v>13</v>
      </c>
      <c r="G7218" t="s">
        <v>5558</v>
      </c>
      <c r="H7218" s="1">
        <v>0</v>
      </c>
      <c r="I7218">
        <v>1</v>
      </c>
      <c r="J7218" s="3">
        <v>43477</v>
      </c>
      <c r="K7218" t="s">
        <v>6536</v>
      </c>
      <c r="L7218" t="s">
        <v>30</v>
      </c>
      <c r="M7218">
        <v>94110</v>
      </c>
      <c r="N7218">
        <v>1501</v>
      </c>
      <c r="O7218" t="s">
        <v>412</v>
      </c>
      <c r="P7218" s="4">
        <v>5</v>
      </c>
      <c r="Q7218" s="4">
        <v>1</v>
      </c>
      <c r="R7218" t="s">
        <v>32</v>
      </c>
      <c r="T7218" s="2">
        <v>4.8899999999999997</v>
      </c>
      <c r="U7218" s="4">
        <v>10</v>
      </c>
      <c r="V7218" t="s">
        <v>33</v>
      </c>
      <c r="W7218" s="3">
        <v>43481</v>
      </c>
      <c r="X7218" t="s">
        <v>39</v>
      </c>
      <c r="Y7218" t="s">
        <v>34</v>
      </c>
      <c r="Z7218" t="s">
        <v>119</v>
      </c>
    </row>
    <row r="7219" spans="1:26" x14ac:dyDescent="0.25">
      <c r="A7219">
        <v>5</v>
      </c>
      <c r="B7219" t="s">
        <v>43</v>
      </c>
      <c r="C7219">
        <v>6</v>
      </c>
      <c r="D7219" t="s">
        <v>26</v>
      </c>
      <c r="E7219" t="s">
        <v>347</v>
      </c>
      <c r="F7219" t="s">
        <v>13</v>
      </c>
      <c r="G7219" t="s">
        <v>5300</v>
      </c>
      <c r="H7219" s="1">
        <v>0</v>
      </c>
      <c r="I7219">
        <v>1</v>
      </c>
      <c r="J7219" s="3">
        <v>43302</v>
      </c>
      <c r="K7219" t="s">
        <v>6537</v>
      </c>
      <c r="L7219" t="s">
        <v>30</v>
      </c>
      <c r="M7219">
        <v>95661</v>
      </c>
      <c r="N7219">
        <v>1442</v>
      </c>
      <c r="O7219" t="s">
        <v>857</v>
      </c>
      <c r="P7219" s="4">
        <v>2</v>
      </c>
      <c r="Q7219" s="4">
        <v>1</v>
      </c>
      <c r="R7219" t="s">
        <v>32</v>
      </c>
      <c r="T7219" s="2">
        <v>1.51</v>
      </c>
      <c r="U7219" s="4">
        <v>3</v>
      </c>
      <c r="V7219" t="s">
        <v>33</v>
      </c>
      <c r="W7219" s="3">
        <v>43307</v>
      </c>
      <c r="X7219" t="s">
        <v>39</v>
      </c>
      <c r="Y7219" t="s">
        <v>34</v>
      </c>
      <c r="Z7219" t="s">
        <v>35</v>
      </c>
    </row>
    <row r="7220" spans="1:26" x14ac:dyDescent="0.25">
      <c r="A7220">
        <v>5</v>
      </c>
      <c r="B7220" t="s">
        <v>43</v>
      </c>
      <c r="C7220">
        <v>6</v>
      </c>
      <c r="D7220" t="s">
        <v>26</v>
      </c>
      <c r="E7220" t="s">
        <v>65</v>
      </c>
      <c r="F7220" t="s">
        <v>13</v>
      </c>
      <c r="G7220" t="s">
        <v>1438</v>
      </c>
      <c r="H7220" s="1">
        <v>0</v>
      </c>
      <c r="I7220">
        <v>1</v>
      </c>
      <c r="J7220" s="3">
        <v>43488</v>
      </c>
      <c r="K7220" t="s">
        <v>6538</v>
      </c>
      <c r="L7220" t="s">
        <v>30</v>
      </c>
      <c r="M7220">
        <v>98103</v>
      </c>
      <c r="N7220">
        <v>1713</v>
      </c>
      <c r="O7220" t="s">
        <v>2912</v>
      </c>
      <c r="P7220" s="4">
        <v>3</v>
      </c>
      <c r="Q7220" s="4">
        <v>1</v>
      </c>
      <c r="R7220" t="s">
        <v>32</v>
      </c>
      <c r="T7220" s="2">
        <v>3.11</v>
      </c>
      <c r="U7220" s="4">
        <v>6</v>
      </c>
      <c r="V7220" t="s">
        <v>33</v>
      </c>
      <c r="W7220" s="3">
        <v>43493</v>
      </c>
      <c r="X7220" t="s">
        <v>39</v>
      </c>
      <c r="Y7220" t="s">
        <v>69</v>
      </c>
      <c r="Z7220" t="s">
        <v>64</v>
      </c>
    </row>
    <row r="7221" spans="1:26" x14ac:dyDescent="0.25">
      <c r="A7221">
        <v>7</v>
      </c>
      <c r="B7221" t="s">
        <v>25</v>
      </c>
      <c r="C7221">
        <v>6</v>
      </c>
      <c r="D7221" t="s">
        <v>26</v>
      </c>
      <c r="E7221" t="s">
        <v>65</v>
      </c>
      <c r="F7221" t="s">
        <v>13</v>
      </c>
      <c r="G7221" t="s">
        <v>5228</v>
      </c>
      <c r="H7221" s="1">
        <v>0</v>
      </c>
      <c r="I7221">
        <v>1</v>
      </c>
      <c r="J7221" s="3">
        <v>43457</v>
      </c>
      <c r="K7221" t="s">
        <v>6539</v>
      </c>
      <c r="L7221" t="s">
        <v>30</v>
      </c>
      <c r="M7221">
        <v>98103</v>
      </c>
      <c r="N7221">
        <v>1704</v>
      </c>
      <c r="O7221" t="s">
        <v>363</v>
      </c>
      <c r="P7221" s="4">
        <v>23</v>
      </c>
      <c r="Q7221" s="4">
        <v>1</v>
      </c>
      <c r="R7221" t="s">
        <v>32</v>
      </c>
      <c r="T7221" s="2">
        <v>22.99</v>
      </c>
      <c r="U7221" s="4">
        <v>48</v>
      </c>
      <c r="V7221" t="s">
        <v>33</v>
      </c>
      <c r="W7221" s="3">
        <v>43464</v>
      </c>
      <c r="X7221" t="s">
        <v>39</v>
      </c>
      <c r="Y7221" t="s">
        <v>69</v>
      </c>
      <c r="Z7221" t="s">
        <v>64</v>
      </c>
    </row>
    <row r="7222" spans="1:26" x14ac:dyDescent="0.25">
      <c r="A7222">
        <v>5</v>
      </c>
      <c r="B7222" t="s">
        <v>43</v>
      </c>
      <c r="C7222">
        <v>6</v>
      </c>
      <c r="D7222" t="s">
        <v>26</v>
      </c>
      <c r="E7222" t="s">
        <v>27</v>
      </c>
      <c r="F7222" t="s">
        <v>13</v>
      </c>
      <c r="G7222" t="s">
        <v>232</v>
      </c>
      <c r="H7222" s="1">
        <v>0</v>
      </c>
      <c r="I7222">
        <v>1</v>
      </c>
      <c r="J7222" s="3">
        <v>42728</v>
      </c>
      <c r="K7222" t="s">
        <v>5806</v>
      </c>
      <c r="L7222" t="s">
        <v>30</v>
      </c>
      <c r="M7222">
        <v>90045</v>
      </c>
      <c r="N7222">
        <v>982</v>
      </c>
      <c r="O7222" t="s">
        <v>905</v>
      </c>
      <c r="P7222" s="4">
        <v>41</v>
      </c>
      <c r="Q7222" s="4">
        <v>1</v>
      </c>
      <c r="R7222" t="s">
        <v>32</v>
      </c>
      <c r="T7222" s="2">
        <v>41.43</v>
      </c>
      <c r="U7222" s="4">
        <v>143</v>
      </c>
      <c r="V7222" t="s">
        <v>33</v>
      </c>
      <c r="W7222" s="3">
        <v>42733</v>
      </c>
      <c r="X7222" t="s">
        <v>39</v>
      </c>
      <c r="Y7222" t="s">
        <v>34</v>
      </c>
      <c r="Z7222" t="s">
        <v>42</v>
      </c>
    </row>
    <row r="7223" spans="1:26" x14ac:dyDescent="0.25">
      <c r="A7223">
        <v>6</v>
      </c>
      <c r="B7223" t="s">
        <v>10</v>
      </c>
      <c r="C7223">
        <v>6</v>
      </c>
      <c r="D7223" t="s">
        <v>26</v>
      </c>
      <c r="E7223" t="s">
        <v>88</v>
      </c>
      <c r="F7223" t="s">
        <v>13</v>
      </c>
      <c r="G7223" t="s">
        <v>5617</v>
      </c>
      <c r="H7223" s="1">
        <v>0</v>
      </c>
      <c r="I7223">
        <v>1</v>
      </c>
      <c r="J7223" s="3">
        <v>43807</v>
      </c>
      <c r="K7223" t="s">
        <v>6540</v>
      </c>
      <c r="L7223" t="s">
        <v>30</v>
      </c>
      <c r="M7223">
        <v>94109</v>
      </c>
      <c r="N7223">
        <v>1384</v>
      </c>
      <c r="O7223" t="s">
        <v>3748</v>
      </c>
      <c r="P7223" s="4">
        <v>11</v>
      </c>
      <c r="Q7223" s="4">
        <v>1</v>
      </c>
      <c r="R7223" t="s">
        <v>32</v>
      </c>
      <c r="T7223" s="2">
        <v>11.12</v>
      </c>
      <c r="U7223" s="4">
        <v>43</v>
      </c>
      <c r="V7223" t="s">
        <v>33</v>
      </c>
      <c r="W7223" s="3">
        <v>43813</v>
      </c>
      <c r="X7223" t="s">
        <v>39</v>
      </c>
      <c r="Y7223" t="s">
        <v>34</v>
      </c>
      <c r="Z7223" t="s">
        <v>42</v>
      </c>
    </row>
    <row r="7224" spans="1:26" x14ac:dyDescent="0.25">
      <c r="A7224">
        <v>4</v>
      </c>
      <c r="B7224" t="s">
        <v>43</v>
      </c>
      <c r="C7224">
        <v>6</v>
      </c>
      <c r="D7224" t="s">
        <v>26</v>
      </c>
      <c r="E7224" t="s">
        <v>88</v>
      </c>
      <c r="F7224" t="s">
        <v>13</v>
      </c>
      <c r="G7224" t="s">
        <v>5848</v>
      </c>
      <c r="H7224" s="1">
        <v>0</v>
      </c>
      <c r="I7224">
        <v>1</v>
      </c>
      <c r="J7224" s="3">
        <v>43674</v>
      </c>
      <c r="K7224" t="s">
        <v>6541</v>
      </c>
      <c r="L7224" t="s">
        <v>30</v>
      </c>
      <c r="M7224">
        <v>94110</v>
      </c>
      <c r="N7224">
        <v>1528</v>
      </c>
      <c r="O7224" t="s">
        <v>841</v>
      </c>
      <c r="P7224" s="4">
        <v>4</v>
      </c>
      <c r="Q7224" s="4">
        <v>1</v>
      </c>
      <c r="R7224" t="s">
        <v>32</v>
      </c>
      <c r="T7224" s="2">
        <v>4.1900000000000004</v>
      </c>
      <c r="U7224" s="4">
        <v>15</v>
      </c>
      <c r="V7224" t="s">
        <v>33</v>
      </c>
      <c r="W7224" s="3">
        <v>43678</v>
      </c>
      <c r="X7224" t="s">
        <v>39</v>
      </c>
      <c r="Y7224" t="s">
        <v>34</v>
      </c>
      <c r="Z7224" t="s">
        <v>42</v>
      </c>
    </row>
    <row r="7225" spans="1:26" x14ac:dyDescent="0.25">
      <c r="A7225">
        <v>4</v>
      </c>
      <c r="B7225" t="s">
        <v>43</v>
      </c>
      <c r="C7225">
        <v>6</v>
      </c>
      <c r="D7225" t="s">
        <v>26</v>
      </c>
      <c r="E7225" t="s">
        <v>1121</v>
      </c>
      <c r="F7225" t="s">
        <v>13</v>
      </c>
      <c r="G7225" t="s">
        <v>608</v>
      </c>
      <c r="H7225" s="1">
        <v>0</v>
      </c>
      <c r="I7225">
        <v>1</v>
      </c>
      <c r="J7225" s="3">
        <v>43816</v>
      </c>
      <c r="K7225" t="s">
        <v>6542</v>
      </c>
      <c r="L7225" t="s">
        <v>30</v>
      </c>
      <c r="M7225">
        <v>92804</v>
      </c>
      <c r="N7225">
        <v>672</v>
      </c>
      <c r="O7225" t="s">
        <v>3835</v>
      </c>
      <c r="P7225" s="4">
        <v>4</v>
      </c>
      <c r="Q7225" s="4">
        <v>1</v>
      </c>
      <c r="R7225" t="s">
        <v>32</v>
      </c>
      <c r="T7225" s="2">
        <v>3.63</v>
      </c>
      <c r="U7225" s="4">
        <v>14</v>
      </c>
      <c r="V7225" t="s">
        <v>33</v>
      </c>
      <c r="W7225" s="3">
        <v>43820</v>
      </c>
      <c r="X7225" t="s">
        <v>39</v>
      </c>
      <c r="Y7225" t="s">
        <v>34</v>
      </c>
      <c r="Z7225" t="s">
        <v>356</v>
      </c>
    </row>
    <row r="7226" spans="1:26" x14ac:dyDescent="0.25">
      <c r="A7226">
        <v>5</v>
      </c>
      <c r="B7226" t="s">
        <v>43</v>
      </c>
      <c r="C7226">
        <v>6</v>
      </c>
      <c r="D7226" t="s">
        <v>26</v>
      </c>
      <c r="E7226" t="s">
        <v>2032</v>
      </c>
      <c r="F7226" t="s">
        <v>13</v>
      </c>
      <c r="G7226" t="s">
        <v>5321</v>
      </c>
      <c r="H7226" s="1">
        <v>0</v>
      </c>
      <c r="I7226">
        <v>1</v>
      </c>
      <c r="J7226" s="3">
        <v>42700</v>
      </c>
      <c r="K7226" t="s">
        <v>6543</v>
      </c>
      <c r="L7226" t="s">
        <v>30</v>
      </c>
      <c r="M7226">
        <v>93727</v>
      </c>
      <c r="N7226">
        <v>645</v>
      </c>
      <c r="O7226" t="s">
        <v>3667</v>
      </c>
      <c r="P7226" s="4">
        <v>11</v>
      </c>
      <c r="Q7226" s="4">
        <v>2</v>
      </c>
      <c r="R7226" t="s">
        <v>32</v>
      </c>
      <c r="T7226" s="2">
        <v>11.35</v>
      </c>
      <c r="U7226" s="4">
        <v>41</v>
      </c>
      <c r="V7226" t="s">
        <v>33</v>
      </c>
      <c r="W7226" s="3">
        <v>42705</v>
      </c>
      <c r="X7226" t="s">
        <v>39</v>
      </c>
      <c r="Y7226" t="s">
        <v>34</v>
      </c>
      <c r="Z7226" t="s">
        <v>56</v>
      </c>
    </row>
    <row r="7227" spans="1:26" x14ac:dyDescent="0.25">
      <c r="A7227">
        <v>5</v>
      </c>
      <c r="B7227" t="s">
        <v>43</v>
      </c>
      <c r="C7227">
        <v>6</v>
      </c>
      <c r="D7227" t="s">
        <v>26</v>
      </c>
      <c r="E7227" t="s">
        <v>27</v>
      </c>
      <c r="F7227" t="s">
        <v>13</v>
      </c>
      <c r="G7227" t="s">
        <v>5766</v>
      </c>
      <c r="H7227" s="1">
        <v>0</v>
      </c>
      <c r="I7227">
        <v>1</v>
      </c>
      <c r="J7227" s="3">
        <v>43460</v>
      </c>
      <c r="K7227" t="s">
        <v>5767</v>
      </c>
      <c r="L7227" t="s">
        <v>30</v>
      </c>
      <c r="M7227">
        <v>90004</v>
      </c>
      <c r="N7227">
        <v>862</v>
      </c>
      <c r="O7227" t="s">
        <v>2949</v>
      </c>
      <c r="P7227" s="4">
        <v>2</v>
      </c>
      <c r="Q7227" s="4">
        <v>2</v>
      </c>
      <c r="R7227" t="s">
        <v>32</v>
      </c>
      <c r="T7227" s="2">
        <v>2.0499999999999998</v>
      </c>
      <c r="U7227" s="4">
        <v>8</v>
      </c>
      <c r="V7227" t="s">
        <v>33</v>
      </c>
      <c r="W7227" s="3">
        <v>43465</v>
      </c>
      <c r="X7227" t="s">
        <v>39</v>
      </c>
      <c r="Y7227" t="s">
        <v>34</v>
      </c>
      <c r="Z7227" t="s">
        <v>56</v>
      </c>
    </row>
    <row r="7228" spans="1:26" x14ac:dyDescent="0.25">
      <c r="A7228">
        <v>6</v>
      </c>
      <c r="B7228" t="s">
        <v>10</v>
      </c>
      <c r="C7228">
        <v>6</v>
      </c>
      <c r="D7228" t="s">
        <v>26</v>
      </c>
      <c r="E7228" t="s">
        <v>27</v>
      </c>
      <c r="F7228" t="s">
        <v>13</v>
      </c>
      <c r="G7228" t="s">
        <v>5499</v>
      </c>
      <c r="H7228" s="1">
        <v>0</v>
      </c>
      <c r="I7228">
        <v>1</v>
      </c>
      <c r="J7228" s="3">
        <v>42838</v>
      </c>
      <c r="K7228" t="s">
        <v>5720</v>
      </c>
      <c r="L7228" t="s">
        <v>30</v>
      </c>
      <c r="M7228">
        <v>90036</v>
      </c>
      <c r="N7228">
        <v>26</v>
      </c>
      <c r="O7228" t="s">
        <v>8138</v>
      </c>
      <c r="P7228" s="4">
        <v>30</v>
      </c>
      <c r="Q7228" s="4">
        <v>2</v>
      </c>
      <c r="R7228" t="s">
        <v>32</v>
      </c>
      <c r="T7228" s="2">
        <v>29.58</v>
      </c>
      <c r="U7228" s="4">
        <v>76</v>
      </c>
      <c r="V7228" t="s">
        <v>33</v>
      </c>
      <c r="W7228" s="3">
        <v>42844</v>
      </c>
      <c r="X7228" t="s">
        <v>39</v>
      </c>
      <c r="Y7228" t="s">
        <v>34</v>
      </c>
      <c r="Z7228" t="s">
        <v>56</v>
      </c>
    </row>
    <row r="7229" spans="1:26" x14ac:dyDescent="0.25">
      <c r="A7229">
        <v>4</v>
      </c>
      <c r="B7229" t="s">
        <v>43</v>
      </c>
      <c r="C7229">
        <v>6</v>
      </c>
      <c r="D7229" t="s">
        <v>26</v>
      </c>
      <c r="E7229" t="s">
        <v>65</v>
      </c>
      <c r="F7229" t="s">
        <v>13</v>
      </c>
      <c r="G7229" t="s">
        <v>5375</v>
      </c>
      <c r="H7229" s="1">
        <v>0</v>
      </c>
      <c r="I7229">
        <v>1</v>
      </c>
      <c r="J7229" s="3">
        <v>42414</v>
      </c>
      <c r="K7229" t="s">
        <v>6544</v>
      </c>
      <c r="L7229" t="s">
        <v>30</v>
      </c>
      <c r="M7229">
        <v>98103</v>
      </c>
      <c r="N7229">
        <v>291</v>
      </c>
      <c r="O7229" t="s">
        <v>3038</v>
      </c>
      <c r="P7229" s="4">
        <v>23</v>
      </c>
      <c r="Q7229" s="4">
        <v>2</v>
      </c>
      <c r="R7229" t="s">
        <v>32</v>
      </c>
      <c r="T7229" s="2">
        <v>22.95</v>
      </c>
      <c r="U7229" s="4">
        <v>82</v>
      </c>
      <c r="V7229" t="s">
        <v>33</v>
      </c>
      <c r="W7229" s="3">
        <v>42418</v>
      </c>
      <c r="X7229" t="s">
        <v>39</v>
      </c>
      <c r="Y7229" t="s">
        <v>69</v>
      </c>
      <c r="Z7229" t="s">
        <v>56</v>
      </c>
    </row>
    <row r="7230" spans="1:26" x14ac:dyDescent="0.25">
      <c r="A7230">
        <v>6</v>
      </c>
      <c r="B7230" t="s">
        <v>10</v>
      </c>
      <c r="C7230">
        <v>6</v>
      </c>
      <c r="D7230" t="s">
        <v>26</v>
      </c>
      <c r="E7230" t="s">
        <v>4610</v>
      </c>
      <c r="F7230" t="s">
        <v>13</v>
      </c>
      <c r="G7230" t="s">
        <v>5228</v>
      </c>
      <c r="H7230" s="1">
        <v>0</v>
      </c>
      <c r="I7230">
        <v>1</v>
      </c>
      <c r="J7230" s="3">
        <v>42472</v>
      </c>
      <c r="K7230" t="s">
        <v>6545</v>
      </c>
      <c r="L7230" t="s">
        <v>30</v>
      </c>
      <c r="M7230">
        <v>95240</v>
      </c>
      <c r="N7230">
        <v>1319</v>
      </c>
      <c r="O7230" t="s">
        <v>3204</v>
      </c>
      <c r="P7230" s="4">
        <v>16</v>
      </c>
      <c r="Q7230" s="4">
        <v>2</v>
      </c>
      <c r="R7230" t="s">
        <v>32</v>
      </c>
      <c r="T7230" s="2">
        <v>16.27</v>
      </c>
      <c r="U7230" s="4">
        <v>40</v>
      </c>
      <c r="V7230" t="s">
        <v>33</v>
      </c>
      <c r="W7230" s="3">
        <v>42478</v>
      </c>
      <c r="X7230" t="s">
        <v>39</v>
      </c>
      <c r="Y7230" t="s">
        <v>34</v>
      </c>
      <c r="Z7230" t="s">
        <v>49</v>
      </c>
    </row>
    <row r="7231" spans="1:26" x14ac:dyDescent="0.25">
      <c r="A7231">
        <v>5</v>
      </c>
      <c r="B7231" t="s">
        <v>43</v>
      </c>
      <c r="C7231">
        <v>6</v>
      </c>
      <c r="D7231" t="s">
        <v>26</v>
      </c>
      <c r="E7231" t="s">
        <v>27</v>
      </c>
      <c r="F7231" t="s">
        <v>13</v>
      </c>
      <c r="G7231" t="s">
        <v>544</v>
      </c>
      <c r="H7231" s="1">
        <v>0</v>
      </c>
      <c r="I7231">
        <v>1</v>
      </c>
      <c r="J7231" s="3">
        <v>43585</v>
      </c>
      <c r="K7231" t="s">
        <v>6546</v>
      </c>
      <c r="L7231" t="s">
        <v>30</v>
      </c>
      <c r="M7231">
        <v>90008</v>
      </c>
      <c r="N7231">
        <v>628</v>
      </c>
      <c r="O7231" t="s">
        <v>675</v>
      </c>
      <c r="P7231" s="4">
        <v>4</v>
      </c>
      <c r="Q7231" s="4">
        <v>2</v>
      </c>
      <c r="R7231" t="s">
        <v>32</v>
      </c>
      <c r="T7231" s="2">
        <v>4.01</v>
      </c>
      <c r="U7231" s="4">
        <v>10</v>
      </c>
      <c r="V7231" t="s">
        <v>33</v>
      </c>
      <c r="W7231" s="3">
        <v>43590</v>
      </c>
      <c r="X7231" t="s">
        <v>39</v>
      </c>
      <c r="Y7231" t="s">
        <v>34</v>
      </c>
      <c r="Z7231" t="s">
        <v>49</v>
      </c>
    </row>
    <row r="7232" spans="1:26" x14ac:dyDescent="0.25">
      <c r="A7232">
        <v>5</v>
      </c>
      <c r="B7232" t="s">
        <v>43</v>
      </c>
      <c r="C7232">
        <v>6</v>
      </c>
      <c r="D7232" t="s">
        <v>26</v>
      </c>
      <c r="E7232" t="s">
        <v>27</v>
      </c>
      <c r="F7232" t="s">
        <v>13</v>
      </c>
      <c r="G7232" t="s">
        <v>5778</v>
      </c>
      <c r="H7232" s="1">
        <v>0</v>
      </c>
      <c r="I7232">
        <v>1</v>
      </c>
      <c r="J7232" s="3">
        <v>43727</v>
      </c>
      <c r="K7232" t="s">
        <v>6547</v>
      </c>
      <c r="L7232" t="s">
        <v>30</v>
      </c>
      <c r="M7232">
        <v>90032</v>
      </c>
      <c r="N7232">
        <v>349</v>
      </c>
      <c r="O7232" t="s">
        <v>5991</v>
      </c>
      <c r="P7232" s="4">
        <v>6</v>
      </c>
      <c r="Q7232" s="4">
        <v>2</v>
      </c>
      <c r="R7232" t="s">
        <v>32</v>
      </c>
      <c r="T7232" s="2">
        <v>6.06</v>
      </c>
      <c r="U7232" s="4">
        <v>23</v>
      </c>
      <c r="V7232" t="s">
        <v>33</v>
      </c>
      <c r="W7232" s="3">
        <v>43732</v>
      </c>
      <c r="X7232" t="s">
        <v>39</v>
      </c>
      <c r="Y7232" t="s">
        <v>34</v>
      </c>
      <c r="Z7232" t="s">
        <v>49</v>
      </c>
    </row>
    <row r="7233" spans="1:26" x14ac:dyDescent="0.25">
      <c r="A7233">
        <v>5</v>
      </c>
      <c r="B7233" t="s">
        <v>43</v>
      </c>
      <c r="C7233">
        <v>6</v>
      </c>
      <c r="D7233" t="s">
        <v>26</v>
      </c>
      <c r="E7233" t="s">
        <v>27</v>
      </c>
      <c r="F7233" t="s">
        <v>13</v>
      </c>
      <c r="G7233" t="s">
        <v>5251</v>
      </c>
      <c r="H7233" s="1">
        <v>0</v>
      </c>
      <c r="I7233">
        <v>1</v>
      </c>
      <c r="J7233" s="3">
        <v>42996</v>
      </c>
      <c r="K7233" t="s">
        <v>5721</v>
      </c>
      <c r="L7233" t="s">
        <v>30</v>
      </c>
      <c r="M7233">
        <v>90049</v>
      </c>
      <c r="N7233">
        <v>1326</v>
      </c>
      <c r="O7233" t="s">
        <v>603</v>
      </c>
      <c r="P7233" s="4">
        <v>5</v>
      </c>
      <c r="Q7233" s="4">
        <v>2</v>
      </c>
      <c r="R7233" t="s">
        <v>32</v>
      </c>
      <c r="T7233" s="2">
        <v>5.49</v>
      </c>
      <c r="U7233" s="4">
        <v>12</v>
      </c>
      <c r="V7233" t="s">
        <v>33</v>
      </c>
      <c r="W7233" s="3">
        <v>43001</v>
      </c>
      <c r="X7233" t="s">
        <v>39</v>
      </c>
      <c r="Y7233" t="s">
        <v>34</v>
      </c>
      <c r="Z7233" t="s">
        <v>49</v>
      </c>
    </row>
    <row r="7234" spans="1:26" x14ac:dyDescent="0.25">
      <c r="A7234">
        <v>7</v>
      </c>
      <c r="B7234" t="s">
        <v>25</v>
      </c>
      <c r="C7234">
        <v>6</v>
      </c>
      <c r="D7234" t="s">
        <v>26</v>
      </c>
      <c r="E7234" t="s">
        <v>27</v>
      </c>
      <c r="F7234" t="s">
        <v>13</v>
      </c>
      <c r="G7234" t="s">
        <v>5440</v>
      </c>
      <c r="H7234" s="1">
        <v>0</v>
      </c>
      <c r="I7234">
        <v>1</v>
      </c>
      <c r="J7234" s="3">
        <v>43334</v>
      </c>
      <c r="K7234" t="s">
        <v>6548</v>
      </c>
      <c r="L7234" t="s">
        <v>30</v>
      </c>
      <c r="M7234">
        <v>90049</v>
      </c>
      <c r="N7234">
        <v>1163</v>
      </c>
      <c r="O7234" t="s">
        <v>3754</v>
      </c>
      <c r="P7234" s="4">
        <v>2</v>
      </c>
      <c r="Q7234" s="4">
        <v>2</v>
      </c>
      <c r="R7234" t="s">
        <v>32</v>
      </c>
      <c r="T7234" s="2">
        <v>1.67</v>
      </c>
      <c r="U7234" s="4">
        <v>6</v>
      </c>
      <c r="V7234" t="s">
        <v>33</v>
      </c>
      <c r="W7234" s="3">
        <v>43341</v>
      </c>
      <c r="X7234" t="s">
        <v>39</v>
      </c>
      <c r="Y7234" t="s">
        <v>34</v>
      </c>
      <c r="Z7234" t="s">
        <v>49</v>
      </c>
    </row>
    <row r="7235" spans="1:26" x14ac:dyDescent="0.25">
      <c r="A7235">
        <v>6</v>
      </c>
      <c r="B7235" t="s">
        <v>10</v>
      </c>
      <c r="C7235">
        <v>6</v>
      </c>
      <c r="D7235" t="s">
        <v>26</v>
      </c>
      <c r="E7235" t="s">
        <v>88</v>
      </c>
      <c r="F7235" t="s">
        <v>13</v>
      </c>
      <c r="G7235" t="s">
        <v>5381</v>
      </c>
      <c r="H7235" s="1">
        <v>0</v>
      </c>
      <c r="I7235">
        <v>1</v>
      </c>
      <c r="J7235" s="3">
        <v>43442</v>
      </c>
      <c r="K7235" t="s">
        <v>5807</v>
      </c>
      <c r="L7235" t="s">
        <v>30</v>
      </c>
      <c r="M7235">
        <v>94110</v>
      </c>
      <c r="N7235">
        <v>1158</v>
      </c>
      <c r="O7235" t="s">
        <v>91</v>
      </c>
      <c r="P7235" s="4">
        <v>2</v>
      </c>
      <c r="Q7235" s="4">
        <v>2</v>
      </c>
      <c r="R7235" t="s">
        <v>32</v>
      </c>
      <c r="T7235" s="2">
        <v>2.48</v>
      </c>
      <c r="U7235" s="4">
        <v>9</v>
      </c>
      <c r="V7235" t="s">
        <v>33</v>
      </c>
      <c r="W7235" s="3">
        <v>43448</v>
      </c>
      <c r="X7235" t="s">
        <v>39</v>
      </c>
      <c r="Y7235" t="s">
        <v>34</v>
      </c>
      <c r="Z7235" t="s">
        <v>49</v>
      </c>
    </row>
    <row r="7236" spans="1:26" x14ac:dyDescent="0.25">
      <c r="A7236">
        <v>5</v>
      </c>
      <c r="B7236" t="s">
        <v>43</v>
      </c>
      <c r="C7236">
        <v>6</v>
      </c>
      <c r="D7236" t="s">
        <v>26</v>
      </c>
      <c r="E7236" t="s">
        <v>88</v>
      </c>
      <c r="F7236" t="s">
        <v>13</v>
      </c>
      <c r="G7236" t="s">
        <v>5217</v>
      </c>
      <c r="H7236" s="1">
        <v>0</v>
      </c>
      <c r="I7236">
        <v>1</v>
      </c>
      <c r="J7236" s="3">
        <v>43711</v>
      </c>
      <c r="K7236" t="s">
        <v>6549</v>
      </c>
      <c r="L7236" t="s">
        <v>30</v>
      </c>
      <c r="M7236">
        <v>94122</v>
      </c>
      <c r="N7236">
        <v>1312</v>
      </c>
      <c r="O7236" t="s">
        <v>229</v>
      </c>
      <c r="P7236" s="4">
        <v>2</v>
      </c>
      <c r="Q7236" s="4">
        <v>2</v>
      </c>
      <c r="R7236" t="s">
        <v>32</v>
      </c>
      <c r="T7236" s="2">
        <v>1.67</v>
      </c>
      <c r="U7236" s="4">
        <v>6</v>
      </c>
      <c r="V7236" t="s">
        <v>33</v>
      </c>
      <c r="W7236" s="3">
        <v>43716</v>
      </c>
      <c r="X7236" t="s">
        <v>39</v>
      </c>
      <c r="Y7236" t="s">
        <v>34</v>
      </c>
      <c r="Z7236" t="s">
        <v>49</v>
      </c>
    </row>
    <row r="7237" spans="1:26" x14ac:dyDescent="0.25">
      <c r="A7237">
        <v>6</v>
      </c>
      <c r="B7237" t="s">
        <v>10</v>
      </c>
      <c r="C7237">
        <v>6</v>
      </c>
      <c r="D7237" t="s">
        <v>26</v>
      </c>
      <c r="E7237" t="s">
        <v>6550</v>
      </c>
      <c r="F7237" t="s">
        <v>13</v>
      </c>
      <c r="G7237" t="s">
        <v>647</v>
      </c>
      <c r="H7237" s="1">
        <v>0</v>
      </c>
      <c r="I7237">
        <v>1</v>
      </c>
      <c r="J7237" s="3">
        <v>43465</v>
      </c>
      <c r="K7237" t="s">
        <v>6551</v>
      </c>
      <c r="L7237" t="s">
        <v>30</v>
      </c>
      <c r="M7237">
        <v>89502</v>
      </c>
      <c r="N7237">
        <v>474</v>
      </c>
      <c r="O7237" t="s">
        <v>3362</v>
      </c>
      <c r="P7237" s="4">
        <v>2</v>
      </c>
      <c r="Q7237" s="4">
        <v>2</v>
      </c>
      <c r="R7237" t="s">
        <v>32</v>
      </c>
      <c r="T7237" s="2">
        <v>1.64</v>
      </c>
      <c r="U7237" s="4">
        <v>4</v>
      </c>
      <c r="V7237" t="s">
        <v>33</v>
      </c>
      <c r="W7237" s="3">
        <v>43471</v>
      </c>
      <c r="X7237" t="s">
        <v>39</v>
      </c>
      <c r="Y7237" t="s">
        <v>831</v>
      </c>
      <c r="Z7237" t="s">
        <v>49</v>
      </c>
    </row>
    <row r="7238" spans="1:26" x14ac:dyDescent="0.25">
      <c r="A7238">
        <v>4</v>
      </c>
      <c r="B7238" t="s">
        <v>43</v>
      </c>
      <c r="C7238">
        <v>6</v>
      </c>
      <c r="D7238" t="s">
        <v>26</v>
      </c>
      <c r="E7238" t="s">
        <v>106</v>
      </c>
      <c r="F7238" t="s">
        <v>13</v>
      </c>
      <c r="G7238" t="s">
        <v>5212</v>
      </c>
      <c r="H7238" s="1">
        <v>0</v>
      </c>
      <c r="I7238">
        <v>1</v>
      </c>
      <c r="J7238" s="3">
        <v>43753</v>
      </c>
      <c r="K7238" t="s">
        <v>6552</v>
      </c>
      <c r="L7238" t="s">
        <v>30</v>
      </c>
      <c r="M7238">
        <v>84057</v>
      </c>
      <c r="N7238">
        <v>255</v>
      </c>
      <c r="O7238" t="s">
        <v>3782</v>
      </c>
      <c r="P7238" s="4">
        <v>4</v>
      </c>
      <c r="Q7238" s="4">
        <v>2</v>
      </c>
      <c r="R7238" t="s">
        <v>32</v>
      </c>
      <c r="T7238" s="2">
        <v>4.2</v>
      </c>
      <c r="U7238" s="4">
        <v>12</v>
      </c>
      <c r="V7238" t="s">
        <v>33</v>
      </c>
      <c r="W7238" s="3">
        <v>43757</v>
      </c>
      <c r="X7238" t="s">
        <v>39</v>
      </c>
      <c r="Y7238" t="s">
        <v>87</v>
      </c>
      <c r="Z7238" t="s">
        <v>49</v>
      </c>
    </row>
    <row r="7239" spans="1:26" x14ac:dyDescent="0.25">
      <c r="A7239">
        <v>7</v>
      </c>
      <c r="B7239" t="s">
        <v>25</v>
      </c>
      <c r="C7239">
        <v>6</v>
      </c>
      <c r="D7239" t="s">
        <v>26</v>
      </c>
      <c r="E7239" t="s">
        <v>65</v>
      </c>
      <c r="F7239" t="s">
        <v>13</v>
      </c>
      <c r="G7239" t="s">
        <v>5228</v>
      </c>
      <c r="H7239" s="1">
        <v>0</v>
      </c>
      <c r="I7239">
        <v>1</v>
      </c>
      <c r="J7239" s="3">
        <v>43457</v>
      </c>
      <c r="K7239" t="s">
        <v>6539</v>
      </c>
      <c r="L7239" t="s">
        <v>30</v>
      </c>
      <c r="M7239">
        <v>98103</v>
      </c>
      <c r="N7239">
        <v>1415</v>
      </c>
      <c r="O7239" t="s">
        <v>5884</v>
      </c>
      <c r="P7239" s="4">
        <v>1</v>
      </c>
      <c r="Q7239" s="4">
        <v>2</v>
      </c>
      <c r="R7239" t="s">
        <v>32</v>
      </c>
      <c r="T7239" s="2">
        <v>1.18</v>
      </c>
      <c r="U7239" s="4">
        <v>4</v>
      </c>
      <c r="V7239" t="s">
        <v>33</v>
      </c>
      <c r="W7239" s="3">
        <v>43464</v>
      </c>
      <c r="X7239" t="s">
        <v>39</v>
      </c>
      <c r="Y7239" t="s">
        <v>69</v>
      </c>
      <c r="Z7239" t="s">
        <v>49</v>
      </c>
    </row>
    <row r="7240" spans="1:26" x14ac:dyDescent="0.25">
      <c r="A7240">
        <v>5</v>
      </c>
      <c r="B7240" t="s">
        <v>43</v>
      </c>
      <c r="C7240">
        <v>6</v>
      </c>
      <c r="D7240" t="s">
        <v>26</v>
      </c>
      <c r="E7240" t="s">
        <v>65</v>
      </c>
      <c r="F7240" t="s">
        <v>13</v>
      </c>
      <c r="G7240" t="s">
        <v>5413</v>
      </c>
      <c r="H7240" s="1">
        <v>0</v>
      </c>
      <c r="I7240">
        <v>1</v>
      </c>
      <c r="J7240" s="3">
        <v>43549</v>
      </c>
      <c r="K7240" t="s">
        <v>6553</v>
      </c>
      <c r="L7240" t="s">
        <v>30</v>
      </c>
      <c r="M7240">
        <v>98103</v>
      </c>
      <c r="N7240">
        <v>1122</v>
      </c>
      <c r="O7240" t="s">
        <v>2815</v>
      </c>
      <c r="P7240" s="4">
        <v>7</v>
      </c>
      <c r="Q7240" s="4">
        <v>2</v>
      </c>
      <c r="R7240" t="s">
        <v>32</v>
      </c>
      <c r="T7240" s="2">
        <v>6.93</v>
      </c>
      <c r="U7240" s="4">
        <v>23</v>
      </c>
      <c r="V7240" t="s">
        <v>33</v>
      </c>
      <c r="W7240" s="3">
        <v>43554</v>
      </c>
      <c r="X7240" t="s">
        <v>39</v>
      </c>
      <c r="Y7240" t="s">
        <v>69</v>
      </c>
      <c r="Z7240" t="s">
        <v>49</v>
      </c>
    </row>
    <row r="7241" spans="1:26" x14ac:dyDescent="0.25">
      <c r="A7241">
        <v>7</v>
      </c>
      <c r="B7241" t="s">
        <v>25</v>
      </c>
      <c r="C7241">
        <v>6</v>
      </c>
      <c r="D7241" t="s">
        <v>26</v>
      </c>
      <c r="E7241" t="s">
        <v>27</v>
      </c>
      <c r="F7241" t="s">
        <v>13</v>
      </c>
      <c r="G7241" t="s">
        <v>5558</v>
      </c>
      <c r="H7241" s="1">
        <v>0</v>
      </c>
      <c r="I7241">
        <v>1</v>
      </c>
      <c r="J7241" s="3">
        <v>42850</v>
      </c>
      <c r="K7241" t="s">
        <v>6554</v>
      </c>
      <c r="L7241" t="s">
        <v>30</v>
      </c>
      <c r="M7241">
        <v>90004</v>
      </c>
      <c r="N7241">
        <v>976</v>
      </c>
      <c r="O7241" t="s">
        <v>3206</v>
      </c>
      <c r="P7241" s="4">
        <v>10</v>
      </c>
      <c r="Q7241" s="4">
        <v>2</v>
      </c>
      <c r="R7241" t="s">
        <v>32</v>
      </c>
      <c r="T7241" s="2">
        <v>9.82</v>
      </c>
      <c r="U7241" s="4">
        <v>21</v>
      </c>
      <c r="V7241" t="s">
        <v>33</v>
      </c>
      <c r="W7241" s="3">
        <v>42857</v>
      </c>
      <c r="X7241" t="s">
        <v>39</v>
      </c>
      <c r="Y7241" t="s">
        <v>34</v>
      </c>
      <c r="Z7241" t="s">
        <v>119</v>
      </c>
    </row>
    <row r="7242" spans="1:26" x14ac:dyDescent="0.25">
      <c r="A7242">
        <v>5</v>
      </c>
      <c r="B7242" t="s">
        <v>43</v>
      </c>
      <c r="C7242">
        <v>6</v>
      </c>
      <c r="D7242" t="s">
        <v>26</v>
      </c>
      <c r="E7242" t="s">
        <v>27</v>
      </c>
      <c r="F7242" t="s">
        <v>13</v>
      </c>
      <c r="G7242" t="s">
        <v>5238</v>
      </c>
      <c r="H7242" s="1">
        <v>0</v>
      </c>
      <c r="I7242">
        <v>1</v>
      </c>
      <c r="J7242" s="3">
        <v>42463</v>
      </c>
      <c r="K7242" t="s">
        <v>6555</v>
      </c>
      <c r="L7242" t="s">
        <v>30</v>
      </c>
      <c r="M7242">
        <v>90008</v>
      </c>
      <c r="N7242">
        <v>1501</v>
      </c>
      <c r="O7242" t="s">
        <v>412</v>
      </c>
      <c r="P7242" s="4">
        <v>6</v>
      </c>
      <c r="Q7242" s="4">
        <v>2</v>
      </c>
      <c r="R7242" t="s">
        <v>32</v>
      </c>
      <c r="T7242" s="2">
        <v>5.58</v>
      </c>
      <c r="U7242" s="4">
        <v>11</v>
      </c>
      <c r="V7242" t="s">
        <v>33</v>
      </c>
      <c r="W7242" s="3">
        <v>42468</v>
      </c>
      <c r="X7242" t="s">
        <v>39</v>
      </c>
      <c r="Y7242" t="s">
        <v>34</v>
      </c>
      <c r="Z7242" t="s">
        <v>119</v>
      </c>
    </row>
    <row r="7243" spans="1:26" x14ac:dyDescent="0.25">
      <c r="A7243">
        <v>7</v>
      </c>
      <c r="B7243" t="s">
        <v>25</v>
      </c>
      <c r="C7243">
        <v>6</v>
      </c>
      <c r="D7243" t="s">
        <v>26</v>
      </c>
      <c r="E7243" t="s">
        <v>65</v>
      </c>
      <c r="F7243" t="s">
        <v>13</v>
      </c>
      <c r="G7243" t="s">
        <v>5228</v>
      </c>
      <c r="H7243" s="1">
        <v>0</v>
      </c>
      <c r="I7243">
        <v>1</v>
      </c>
      <c r="J7243" s="3">
        <v>43457</v>
      </c>
      <c r="K7243" t="s">
        <v>6539</v>
      </c>
      <c r="L7243" t="s">
        <v>30</v>
      </c>
      <c r="M7243">
        <v>98103</v>
      </c>
      <c r="N7243">
        <v>1501</v>
      </c>
      <c r="O7243" t="s">
        <v>412</v>
      </c>
      <c r="P7243" s="4">
        <v>30</v>
      </c>
      <c r="Q7243" s="4">
        <v>2</v>
      </c>
      <c r="R7243" t="s">
        <v>32</v>
      </c>
      <c r="T7243" s="2">
        <v>30.36</v>
      </c>
      <c r="U7243" s="4">
        <v>62</v>
      </c>
      <c r="V7243" t="s">
        <v>33</v>
      </c>
      <c r="W7243" s="3">
        <v>43464</v>
      </c>
      <c r="X7243" t="s">
        <v>39</v>
      </c>
      <c r="Y7243" t="s">
        <v>69</v>
      </c>
      <c r="Z7243" t="s">
        <v>119</v>
      </c>
    </row>
    <row r="7244" spans="1:26" x14ac:dyDescent="0.25">
      <c r="A7244">
        <v>6</v>
      </c>
      <c r="B7244" t="s">
        <v>10</v>
      </c>
      <c r="C7244">
        <v>6</v>
      </c>
      <c r="D7244" t="s">
        <v>26</v>
      </c>
      <c r="E7244" t="s">
        <v>863</v>
      </c>
      <c r="F7244" t="s">
        <v>13</v>
      </c>
      <c r="G7244" t="s">
        <v>5224</v>
      </c>
      <c r="H7244" s="1">
        <v>0</v>
      </c>
      <c r="I7244">
        <v>1</v>
      </c>
      <c r="J7244" s="3">
        <v>42690</v>
      </c>
      <c r="K7244" t="s">
        <v>6556</v>
      </c>
      <c r="L7244" t="s">
        <v>30</v>
      </c>
      <c r="M7244">
        <v>92646</v>
      </c>
      <c r="N7244">
        <v>1264</v>
      </c>
      <c r="O7244" t="s">
        <v>2820</v>
      </c>
      <c r="P7244" s="4">
        <v>2</v>
      </c>
      <c r="Q7244" s="4">
        <v>2</v>
      </c>
      <c r="R7244" t="s">
        <v>32</v>
      </c>
      <c r="T7244" s="2">
        <v>2.4</v>
      </c>
      <c r="U7244" s="4">
        <v>5</v>
      </c>
      <c r="V7244" t="s">
        <v>33</v>
      </c>
      <c r="W7244" s="3">
        <v>42696</v>
      </c>
      <c r="X7244" t="s">
        <v>39</v>
      </c>
      <c r="Y7244" t="s">
        <v>34</v>
      </c>
      <c r="Z7244" t="s">
        <v>35</v>
      </c>
    </row>
    <row r="7245" spans="1:26" x14ac:dyDescent="0.25">
      <c r="A7245">
        <v>4</v>
      </c>
      <c r="B7245" t="s">
        <v>43</v>
      </c>
      <c r="C7245">
        <v>6</v>
      </c>
      <c r="D7245" t="s">
        <v>26</v>
      </c>
      <c r="E7245" t="s">
        <v>3641</v>
      </c>
      <c r="F7245" t="s">
        <v>13</v>
      </c>
      <c r="G7245" t="s">
        <v>1022</v>
      </c>
      <c r="H7245" s="1">
        <v>0</v>
      </c>
      <c r="I7245">
        <v>1</v>
      </c>
      <c r="J7245" s="3">
        <v>43034</v>
      </c>
      <c r="K7245" t="s">
        <v>6557</v>
      </c>
      <c r="L7245" t="s">
        <v>30</v>
      </c>
      <c r="M7245">
        <v>91730</v>
      </c>
      <c r="N7245">
        <v>217</v>
      </c>
      <c r="O7245" t="s">
        <v>6519</v>
      </c>
      <c r="P7245" s="4">
        <v>3</v>
      </c>
      <c r="Q7245" s="4">
        <v>2</v>
      </c>
      <c r="R7245" t="s">
        <v>32</v>
      </c>
      <c r="T7245" s="2">
        <v>2.65</v>
      </c>
      <c r="U7245" s="4">
        <v>6</v>
      </c>
      <c r="V7245" t="s">
        <v>33</v>
      </c>
      <c r="W7245" s="3">
        <v>43038</v>
      </c>
      <c r="X7245" t="s">
        <v>39</v>
      </c>
      <c r="Y7245" t="s">
        <v>34</v>
      </c>
      <c r="Z7245" t="s">
        <v>35</v>
      </c>
    </row>
    <row r="7246" spans="1:26" x14ac:dyDescent="0.25">
      <c r="A7246">
        <v>5</v>
      </c>
      <c r="B7246" t="s">
        <v>43</v>
      </c>
      <c r="C7246">
        <v>6</v>
      </c>
      <c r="D7246" t="s">
        <v>26</v>
      </c>
      <c r="E7246" t="s">
        <v>65</v>
      </c>
      <c r="F7246" t="s">
        <v>13</v>
      </c>
      <c r="G7246" t="s">
        <v>359</v>
      </c>
      <c r="H7246" s="1">
        <v>0</v>
      </c>
      <c r="I7246">
        <v>1</v>
      </c>
      <c r="J7246" s="3">
        <v>43003</v>
      </c>
      <c r="K7246" t="s">
        <v>5792</v>
      </c>
      <c r="L7246" t="s">
        <v>30</v>
      </c>
      <c r="M7246">
        <v>98103</v>
      </c>
      <c r="N7246">
        <v>1265</v>
      </c>
      <c r="O7246" t="s">
        <v>6039</v>
      </c>
      <c r="P7246" s="4">
        <v>6</v>
      </c>
      <c r="Q7246" s="4">
        <v>2</v>
      </c>
      <c r="R7246" t="s">
        <v>32</v>
      </c>
      <c r="T7246" s="2">
        <v>5.8</v>
      </c>
      <c r="U7246" s="4">
        <v>13</v>
      </c>
      <c r="V7246" t="s">
        <v>33</v>
      </c>
      <c r="W7246" s="3">
        <v>43008</v>
      </c>
      <c r="X7246" t="s">
        <v>39</v>
      </c>
      <c r="Y7246" t="s">
        <v>69</v>
      </c>
      <c r="Z7246" t="s">
        <v>35</v>
      </c>
    </row>
    <row r="7247" spans="1:26" x14ac:dyDescent="0.25">
      <c r="A7247">
        <v>6</v>
      </c>
      <c r="B7247" t="s">
        <v>10</v>
      </c>
      <c r="C7247">
        <v>6</v>
      </c>
      <c r="D7247" t="s">
        <v>26</v>
      </c>
      <c r="E7247" t="s">
        <v>2072</v>
      </c>
      <c r="F7247" t="s">
        <v>13</v>
      </c>
      <c r="G7247" t="s">
        <v>5413</v>
      </c>
      <c r="H7247" s="1">
        <v>0</v>
      </c>
      <c r="I7247">
        <v>1</v>
      </c>
      <c r="J7247" s="3">
        <v>43200</v>
      </c>
      <c r="K7247" t="s">
        <v>6558</v>
      </c>
      <c r="L7247" t="s">
        <v>30</v>
      </c>
      <c r="M7247">
        <v>93309</v>
      </c>
      <c r="N7247">
        <v>1832</v>
      </c>
      <c r="O7247" t="s">
        <v>2983</v>
      </c>
      <c r="P7247" s="4">
        <v>6</v>
      </c>
      <c r="Q7247" s="4">
        <v>2</v>
      </c>
      <c r="R7247" t="s">
        <v>32</v>
      </c>
      <c r="T7247" s="2">
        <v>6.22</v>
      </c>
      <c r="U7247" s="4">
        <v>13</v>
      </c>
      <c r="V7247" t="s">
        <v>33</v>
      </c>
      <c r="W7247" s="3">
        <v>43206</v>
      </c>
      <c r="X7247" t="s">
        <v>39</v>
      </c>
      <c r="Y7247" t="s">
        <v>34</v>
      </c>
      <c r="Z7247" t="s">
        <v>64</v>
      </c>
    </row>
    <row r="7248" spans="1:26" x14ac:dyDescent="0.25">
      <c r="A7248">
        <v>4</v>
      </c>
      <c r="B7248" t="s">
        <v>43</v>
      </c>
      <c r="C7248">
        <v>6</v>
      </c>
      <c r="D7248" t="s">
        <v>26</v>
      </c>
      <c r="E7248" t="s">
        <v>863</v>
      </c>
      <c r="F7248" t="s">
        <v>13</v>
      </c>
      <c r="G7248" t="s">
        <v>808</v>
      </c>
      <c r="H7248" s="1">
        <v>0</v>
      </c>
      <c r="I7248">
        <v>1</v>
      </c>
      <c r="J7248" s="3">
        <v>42443</v>
      </c>
      <c r="K7248" t="s">
        <v>6534</v>
      </c>
      <c r="L7248" t="s">
        <v>30</v>
      </c>
      <c r="M7248">
        <v>92646</v>
      </c>
      <c r="N7248">
        <v>1770</v>
      </c>
      <c r="O7248" t="s">
        <v>1208</v>
      </c>
      <c r="P7248" s="4">
        <v>5</v>
      </c>
      <c r="Q7248" s="4">
        <v>2</v>
      </c>
      <c r="R7248" t="s">
        <v>32</v>
      </c>
      <c r="T7248" s="2">
        <v>4.75</v>
      </c>
      <c r="U7248" s="4">
        <v>11</v>
      </c>
      <c r="V7248" t="s">
        <v>33</v>
      </c>
      <c r="W7248" s="3">
        <v>42447</v>
      </c>
      <c r="X7248" t="s">
        <v>39</v>
      </c>
      <c r="Y7248" t="s">
        <v>34</v>
      </c>
      <c r="Z7248" t="s">
        <v>64</v>
      </c>
    </row>
    <row r="7249" spans="1:26" x14ac:dyDescent="0.25">
      <c r="A7249">
        <v>6</v>
      </c>
      <c r="B7249" t="s">
        <v>10</v>
      </c>
      <c r="C7249">
        <v>6</v>
      </c>
      <c r="D7249" t="s">
        <v>26</v>
      </c>
      <c r="E7249" t="s">
        <v>27</v>
      </c>
      <c r="F7249" t="s">
        <v>13</v>
      </c>
      <c r="G7249" t="s">
        <v>5425</v>
      </c>
      <c r="H7249" s="1">
        <v>0</v>
      </c>
      <c r="I7249">
        <v>1</v>
      </c>
      <c r="J7249" s="3">
        <v>42503</v>
      </c>
      <c r="K7249" t="s">
        <v>5804</v>
      </c>
      <c r="L7249" t="s">
        <v>30</v>
      </c>
      <c r="M7249">
        <v>90004</v>
      </c>
      <c r="N7249">
        <v>544</v>
      </c>
      <c r="O7249" t="s">
        <v>6559</v>
      </c>
      <c r="P7249" s="4">
        <v>4</v>
      </c>
      <c r="Q7249" s="4">
        <v>2</v>
      </c>
      <c r="R7249" t="s">
        <v>32</v>
      </c>
      <c r="T7249" s="2">
        <v>3.84</v>
      </c>
      <c r="U7249" s="4">
        <v>8</v>
      </c>
      <c r="V7249" t="s">
        <v>33</v>
      </c>
      <c r="W7249" s="3">
        <v>42509</v>
      </c>
      <c r="X7249" t="s">
        <v>39</v>
      </c>
      <c r="Y7249" t="s">
        <v>34</v>
      </c>
      <c r="Z7249" t="s">
        <v>64</v>
      </c>
    </row>
    <row r="7250" spans="1:26" x14ac:dyDescent="0.25">
      <c r="A7250">
        <v>4</v>
      </c>
      <c r="B7250" t="s">
        <v>43</v>
      </c>
      <c r="C7250">
        <v>6</v>
      </c>
      <c r="D7250" t="s">
        <v>26</v>
      </c>
      <c r="E7250" t="s">
        <v>27</v>
      </c>
      <c r="F7250" t="s">
        <v>13</v>
      </c>
      <c r="G7250" t="s">
        <v>5219</v>
      </c>
      <c r="H7250" s="1">
        <v>0</v>
      </c>
      <c r="I7250">
        <v>1</v>
      </c>
      <c r="J7250" s="3">
        <v>42873</v>
      </c>
      <c r="K7250" t="s">
        <v>6560</v>
      </c>
      <c r="L7250" t="s">
        <v>30</v>
      </c>
      <c r="M7250">
        <v>90004</v>
      </c>
      <c r="N7250">
        <v>1655</v>
      </c>
      <c r="O7250" t="s">
        <v>855</v>
      </c>
      <c r="P7250" s="4">
        <v>5</v>
      </c>
      <c r="Q7250" s="4">
        <v>2</v>
      </c>
      <c r="R7250" t="s">
        <v>32</v>
      </c>
      <c r="T7250" s="2">
        <v>5.32</v>
      </c>
      <c r="U7250" s="4">
        <v>11</v>
      </c>
      <c r="V7250" t="s">
        <v>33</v>
      </c>
      <c r="W7250" s="3">
        <v>42877</v>
      </c>
      <c r="X7250" t="s">
        <v>39</v>
      </c>
      <c r="Y7250" t="s">
        <v>34</v>
      </c>
      <c r="Z7250" t="s">
        <v>64</v>
      </c>
    </row>
    <row r="7251" spans="1:26" x14ac:dyDescent="0.25">
      <c r="A7251">
        <v>7</v>
      </c>
      <c r="B7251" t="s">
        <v>25</v>
      </c>
      <c r="C7251">
        <v>6</v>
      </c>
      <c r="D7251" t="s">
        <v>26</v>
      </c>
      <c r="E7251" t="s">
        <v>27</v>
      </c>
      <c r="F7251" t="s">
        <v>13</v>
      </c>
      <c r="G7251" t="s">
        <v>5766</v>
      </c>
      <c r="H7251" s="1">
        <v>0</v>
      </c>
      <c r="I7251">
        <v>1</v>
      </c>
      <c r="J7251" s="3">
        <v>42813</v>
      </c>
      <c r="K7251" t="s">
        <v>6561</v>
      </c>
      <c r="L7251" t="s">
        <v>30</v>
      </c>
      <c r="M7251">
        <v>90004</v>
      </c>
      <c r="N7251">
        <v>1772</v>
      </c>
      <c r="O7251" t="s">
        <v>846</v>
      </c>
      <c r="P7251" s="4">
        <v>6</v>
      </c>
      <c r="Q7251" s="4">
        <v>2</v>
      </c>
      <c r="R7251" t="s">
        <v>32</v>
      </c>
      <c r="T7251" s="2">
        <v>5.86</v>
      </c>
      <c r="U7251" s="4">
        <v>12</v>
      </c>
      <c r="V7251" t="s">
        <v>33</v>
      </c>
      <c r="W7251" s="3">
        <v>42820</v>
      </c>
      <c r="X7251" t="s">
        <v>39</v>
      </c>
      <c r="Y7251" t="s">
        <v>34</v>
      </c>
      <c r="Z7251" t="s">
        <v>64</v>
      </c>
    </row>
    <row r="7252" spans="1:26" x14ac:dyDescent="0.25">
      <c r="A7252">
        <v>7</v>
      </c>
      <c r="B7252" t="s">
        <v>25</v>
      </c>
      <c r="C7252">
        <v>6</v>
      </c>
      <c r="D7252" t="s">
        <v>26</v>
      </c>
      <c r="E7252" t="s">
        <v>27</v>
      </c>
      <c r="F7252" t="s">
        <v>13</v>
      </c>
      <c r="G7252" t="s">
        <v>5814</v>
      </c>
      <c r="H7252" s="1">
        <v>0</v>
      </c>
      <c r="I7252">
        <v>1</v>
      </c>
      <c r="J7252" s="3">
        <v>43333</v>
      </c>
      <c r="K7252" t="s">
        <v>5815</v>
      </c>
      <c r="L7252" t="s">
        <v>30</v>
      </c>
      <c r="M7252">
        <v>90004</v>
      </c>
      <c r="N7252">
        <v>1797</v>
      </c>
      <c r="O7252" t="s">
        <v>3333</v>
      </c>
      <c r="P7252" s="4">
        <v>6</v>
      </c>
      <c r="Q7252" s="4">
        <v>2</v>
      </c>
      <c r="R7252" t="s">
        <v>32</v>
      </c>
      <c r="T7252" s="2">
        <v>6.22</v>
      </c>
      <c r="U7252" s="4">
        <v>13</v>
      </c>
      <c r="V7252" t="s">
        <v>33</v>
      </c>
      <c r="W7252" s="3">
        <v>43340</v>
      </c>
      <c r="X7252" t="s">
        <v>39</v>
      </c>
      <c r="Y7252" t="s">
        <v>34</v>
      </c>
      <c r="Z7252" t="s">
        <v>64</v>
      </c>
    </row>
    <row r="7253" spans="1:26" x14ac:dyDescent="0.25">
      <c r="A7253">
        <v>4</v>
      </c>
      <c r="B7253" t="s">
        <v>43</v>
      </c>
      <c r="C7253">
        <v>6</v>
      </c>
      <c r="D7253" t="s">
        <v>26</v>
      </c>
      <c r="E7253" t="s">
        <v>369</v>
      </c>
      <c r="F7253" t="s">
        <v>13</v>
      </c>
      <c r="G7253" t="s">
        <v>544</v>
      </c>
      <c r="H7253" s="1">
        <v>0</v>
      </c>
      <c r="I7253">
        <v>1</v>
      </c>
      <c r="J7253" s="3">
        <v>43263</v>
      </c>
      <c r="K7253" t="s">
        <v>6562</v>
      </c>
      <c r="L7253" t="s">
        <v>30</v>
      </c>
      <c r="M7253">
        <v>91104</v>
      </c>
      <c r="N7253">
        <v>1833</v>
      </c>
      <c r="O7253" t="s">
        <v>3638</v>
      </c>
      <c r="P7253" s="4">
        <v>6</v>
      </c>
      <c r="Q7253" s="4">
        <v>2</v>
      </c>
      <c r="R7253" t="s">
        <v>32</v>
      </c>
      <c r="T7253" s="2">
        <v>6.22</v>
      </c>
      <c r="U7253" s="4">
        <v>13</v>
      </c>
      <c r="V7253" t="s">
        <v>33</v>
      </c>
      <c r="W7253" s="3">
        <v>43267</v>
      </c>
      <c r="X7253" t="s">
        <v>39</v>
      </c>
      <c r="Y7253" t="s">
        <v>34</v>
      </c>
      <c r="Z7253" t="s">
        <v>64</v>
      </c>
    </row>
    <row r="7254" spans="1:26" x14ac:dyDescent="0.25">
      <c r="A7254">
        <v>4</v>
      </c>
      <c r="B7254" t="s">
        <v>43</v>
      </c>
      <c r="C7254">
        <v>6</v>
      </c>
      <c r="D7254" t="s">
        <v>26</v>
      </c>
      <c r="E7254" t="s">
        <v>3138</v>
      </c>
      <c r="F7254" t="s">
        <v>13</v>
      </c>
      <c r="G7254" t="s">
        <v>5531</v>
      </c>
      <c r="H7254" s="1">
        <v>0</v>
      </c>
      <c r="I7254">
        <v>1</v>
      </c>
      <c r="J7254" s="3">
        <v>43082</v>
      </c>
      <c r="K7254" t="s">
        <v>6563</v>
      </c>
      <c r="L7254" t="s">
        <v>30</v>
      </c>
      <c r="M7254">
        <v>92503</v>
      </c>
      <c r="N7254">
        <v>1817</v>
      </c>
      <c r="O7254" t="s">
        <v>3126</v>
      </c>
      <c r="P7254" s="4">
        <v>6</v>
      </c>
      <c r="Q7254" s="4">
        <v>2</v>
      </c>
      <c r="R7254" t="s">
        <v>32</v>
      </c>
      <c r="T7254" s="2">
        <v>6.22</v>
      </c>
      <c r="U7254" s="4">
        <v>13</v>
      </c>
      <c r="V7254" t="s">
        <v>33</v>
      </c>
      <c r="W7254" s="3">
        <v>43086</v>
      </c>
      <c r="X7254" t="s">
        <v>39</v>
      </c>
      <c r="Y7254" t="s">
        <v>34</v>
      </c>
      <c r="Z7254" t="s">
        <v>64</v>
      </c>
    </row>
    <row r="7255" spans="1:26" x14ac:dyDescent="0.25">
      <c r="A7255">
        <v>4</v>
      </c>
      <c r="B7255" t="s">
        <v>43</v>
      </c>
      <c r="C7255">
        <v>6</v>
      </c>
      <c r="D7255" t="s">
        <v>26</v>
      </c>
      <c r="E7255" t="s">
        <v>572</v>
      </c>
      <c r="F7255" t="s">
        <v>13</v>
      </c>
      <c r="G7255" t="s">
        <v>5941</v>
      </c>
      <c r="H7255" s="1">
        <v>0</v>
      </c>
      <c r="I7255">
        <v>1</v>
      </c>
      <c r="J7255" s="3">
        <v>42633</v>
      </c>
      <c r="K7255" t="s">
        <v>6564</v>
      </c>
      <c r="L7255" t="s">
        <v>30</v>
      </c>
      <c r="M7255">
        <v>92024</v>
      </c>
      <c r="N7255">
        <v>1693</v>
      </c>
      <c r="O7255" t="s">
        <v>4604</v>
      </c>
      <c r="P7255" s="4">
        <v>4</v>
      </c>
      <c r="Q7255" s="4">
        <v>2</v>
      </c>
      <c r="R7255" t="s">
        <v>32</v>
      </c>
      <c r="T7255" s="2">
        <v>3.85</v>
      </c>
      <c r="U7255" s="4">
        <v>9</v>
      </c>
      <c r="V7255" t="s">
        <v>33</v>
      </c>
      <c r="W7255" s="3">
        <v>42637</v>
      </c>
      <c r="X7255" t="s">
        <v>39</v>
      </c>
      <c r="Y7255" t="s">
        <v>34</v>
      </c>
      <c r="Z7255" t="s">
        <v>64</v>
      </c>
    </row>
    <row r="7256" spans="1:26" x14ac:dyDescent="0.25">
      <c r="A7256">
        <v>4</v>
      </c>
      <c r="B7256" t="s">
        <v>43</v>
      </c>
      <c r="C7256">
        <v>6</v>
      </c>
      <c r="D7256" t="s">
        <v>26</v>
      </c>
      <c r="E7256" t="s">
        <v>88</v>
      </c>
      <c r="F7256" t="s">
        <v>13</v>
      </c>
      <c r="G7256" t="s">
        <v>342</v>
      </c>
      <c r="H7256" s="1">
        <v>0</v>
      </c>
      <c r="I7256">
        <v>1</v>
      </c>
      <c r="J7256" s="3">
        <v>43369</v>
      </c>
      <c r="K7256" t="s">
        <v>6565</v>
      </c>
      <c r="L7256" t="s">
        <v>30</v>
      </c>
      <c r="M7256">
        <v>94109</v>
      </c>
      <c r="N7256">
        <v>1697</v>
      </c>
      <c r="O7256" t="s">
        <v>3859</v>
      </c>
      <c r="P7256" s="4">
        <v>6</v>
      </c>
      <c r="Q7256" s="4">
        <v>2</v>
      </c>
      <c r="R7256" t="s">
        <v>32</v>
      </c>
      <c r="T7256" s="2">
        <v>6.22</v>
      </c>
      <c r="U7256" s="4">
        <v>13</v>
      </c>
      <c r="V7256" t="s">
        <v>33</v>
      </c>
      <c r="W7256" s="3">
        <v>43373</v>
      </c>
      <c r="X7256" t="s">
        <v>39</v>
      </c>
      <c r="Y7256" t="s">
        <v>34</v>
      </c>
      <c r="Z7256" t="s">
        <v>64</v>
      </c>
    </row>
    <row r="7257" spans="1:26" x14ac:dyDescent="0.25">
      <c r="A7257">
        <v>5</v>
      </c>
      <c r="B7257" t="s">
        <v>43</v>
      </c>
      <c r="C7257">
        <v>6</v>
      </c>
      <c r="D7257" t="s">
        <v>26</v>
      </c>
      <c r="E7257" t="s">
        <v>88</v>
      </c>
      <c r="F7257" t="s">
        <v>13</v>
      </c>
      <c r="G7257" t="s">
        <v>5610</v>
      </c>
      <c r="H7257" s="1">
        <v>0</v>
      </c>
      <c r="I7257">
        <v>1</v>
      </c>
      <c r="J7257" s="3">
        <v>42695</v>
      </c>
      <c r="K7257" t="s">
        <v>6566</v>
      </c>
      <c r="L7257" t="s">
        <v>30</v>
      </c>
      <c r="M7257">
        <v>94110</v>
      </c>
      <c r="N7257">
        <v>1815</v>
      </c>
      <c r="O7257" t="s">
        <v>6125</v>
      </c>
      <c r="P7257" s="4">
        <v>6</v>
      </c>
      <c r="Q7257" s="4">
        <v>2</v>
      </c>
      <c r="R7257" t="s">
        <v>32</v>
      </c>
      <c r="T7257" s="2">
        <v>6.22</v>
      </c>
      <c r="U7257" s="4">
        <v>13</v>
      </c>
      <c r="V7257" t="s">
        <v>33</v>
      </c>
      <c r="W7257" s="3">
        <v>42700</v>
      </c>
      <c r="X7257" t="s">
        <v>39</v>
      </c>
      <c r="Y7257" t="s">
        <v>34</v>
      </c>
      <c r="Z7257" t="s">
        <v>64</v>
      </c>
    </row>
    <row r="7258" spans="1:26" x14ac:dyDescent="0.25">
      <c r="A7258">
        <v>4</v>
      </c>
      <c r="B7258" t="s">
        <v>43</v>
      </c>
      <c r="C7258">
        <v>6</v>
      </c>
      <c r="D7258" t="s">
        <v>26</v>
      </c>
      <c r="E7258" t="s">
        <v>88</v>
      </c>
      <c r="F7258" t="s">
        <v>13</v>
      </c>
      <c r="G7258" t="s">
        <v>5463</v>
      </c>
      <c r="H7258" s="1">
        <v>0</v>
      </c>
      <c r="I7258">
        <v>1</v>
      </c>
      <c r="J7258" s="3">
        <v>43363</v>
      </c>
      <c r="K7258" t="s">
        <v>6567</v>
      </c>
      <c r="L7258" t="s">
        <v>30</v>
      </c>
      <c r="M7258">
        <v>94122</v>
      </c>
      <c r="N7258">
        <v>1740</v>
      </c>
      <c r="O7258" t="s">
        <v>4089</v>
      </c>
      <c r="P7258" s="4">
        <v>38</v>
      </c>
      <c r="Q7258" s="4">
        <v>2</v>
      </c>
      <c r="R7258" t="s">
        <v>32</v>
      </c>
      <c r="T7258" s="2">
        <v>37.979999999999997</v>
      </c>
      <c r="U7258" s="4">
        <v>78</v>
      </c>
      <c r="V7258" t="s">
        <v>33</v>
      </c>
      <c r="W7258" s="3">
        <v>43367</v>
      </c>
      <c r="X7258" t="s">
        <v>39</v>
      </c>
      <c r="Y7258" t="s">
        <v>34</v>
      </c>
      <c r="Z7258" t="s">
        <v>64</v>
      </c>
    </row>
    <row r="7259" spans="1:26" x14ac:dyDescent="0.25">
      <c r="A7259">
        <v>7</v>
      </c>
      <c r="B7259" t="s">
        <v>25</v>
      </c>
      <c r="C7259">
        <v>6</v>
      </c>
      <c r="D7259" t="s">
        <v>26</v>
      </c>
      <c r="E7259" t="s">
        <v>65</v>
      </c>
      <c r="F7259" t="s">
        <v>13</v>
      </c>
      <c r="G7259" t="s">
        <v>5228</v>
      </c>
      <c r="H7259" s="1">
        <v>0</v>
      </c>
      <c r="I7259">
        <v>1</v>
      </c>
      <c r="J7259" s="3">
        <v>43457</v>
      </c>
      <c r="K7259" t="s">
        <v>6539</v>
      </c>
      <c r="L7259" t="s">
        <v>30</v>
      </c>
      <c r="M7259">
        <v>98103</v>
      </c>
      <c r="N7259">
        <v>465</v>
      </c>
      <c r="O7259" t="s">
        <v>3584</v>
      </c>
      <c r="P7259" s="4">
        <v>18</v>
      </c>
      <c r="Q7259" s="4">
        <v>2</v>
      </c>
      <c r="R7259" t="s">
        <v>32</v>
      </c>
      <c r="T7259" s="2">
        <v>18.21</v>
      </c>
      <c r="U7259" s="4">
        <v>38</v>
      </c>
      <c r="V7259" t="s">
        <v>33</v>
      </c>
      <c r="W7259" s="3">
        <v>43464</v>
      </c>
      <c r="X7259" t="s">
        <v>39</v>
      </c>
      <c r="Y7259" t="s">
        <v>69</v>
      </c>
      <c r="Z7259" t="s">
        <v>64</v>
      </c>
    </row>
    <row r="7260" spans="1:26" x14ac:dyDescent="0.25">
      <c r="A7260">
        <v>5</v>
      </c>
      <c r="B7260" t="s">
        <v>43</v>
      </c>
      <c r="C7260">
        <v>6</v>
      </c>
      <c r="D7260" t="s">
        <v>26</v>
      </c>
      <c r="E7260" t="s">
        <v>6568</v>
      </c>
      <c r="F7260" t="s">
        <v>13</v>
      </c>
      <c r="G7260" t="s">
        <v>5364</v>
      </c>
      <c r="H7260" s="1">
        <v>0</v>
      </c>
      <c r="I7260">
        <v>1</v>
      </c>
      <c r="J7260" s="3">
        <v>43778</v>
      </c>
      <c r="K7260" t="s">
        <v>6569</v>
      </c>
      <c r="L7260" t="s">
        <v>30</v>
      </c>
      <c r="M7260">
        <v>92236</v>
      </c>
      <c r="N7260">
        <v>1390</v>
      </c>
      <c r="O7260" t="s">
        <v>8289</v>
      </c>
      <c r="P7260" s="4">
        <v>3</v>
      </c>
      <c r="Q7260" s="4">
        <v>2</v>
      </c>
      <c r="R7260" t="s">
        <v>32</v>
      </c>
      <c r="T7260" s="2">
        <v>3.18</v>
      </c>
      <c r="U7260" s="4">
        <v>64</v>
      </c>
      <c r="V7260" t="s">
        <v>33</v>
      </c>
      <c r="W7260" s="3">
        <v>43783</v>
      </c>
      <c r="X7260" t="s">
        <v>39</v>
      </c>
      <c r="Y7260" t="s">
        <v>34</v>
      </c>
      <c r="Z7260" t="s">
        <v>42</v>
      </c>
    </row>
    <row r="7261" spans="1:26" x14ac:dyDescent="0.25">
      <c r="A7261">
        <v>4</v>
      </c>
      <c r="B7261" t="s">
        <v>43</v>
      </c>
      <c r="C7261">
        <v>6</v>
      </c>
      <c r="D7261" t="s">
        <v>26</v>
      </c>
      <c r="E7261" t="s">
        <v>27</v>
      </c>
      <c r="F7261" t="s">
        <v>13</v>
      </c>
      <c r="G7261" t="s">
        <v>486</v>
      </c>
      <c r="H7261" s="1">
        <v>0</v>
      </c>
      <c r="I7261">
        <v>1</v>
      </c>
      <c r="J7261" s="3">
        <v>43824</v>
      </c>
      <c r="K7261" t="s">
        <v>6570</v>
      </c>
      <c r="L7261" t="s">
        <v>30</v>
      </c>
      <c r="M7261">
        <v>90008</v>
      </c>
      <c r="N7261">
        <v>1559</v>
      </c>
      <c r="O7261" t="s">
        <v>8167</v>
      </c>
      <c r="P7261" s="4">
        <v>3</v>
      </c>
      <c r="Q7261" s="4">
        <v>2</v>
      </c>
      <c r="R7261" t="s">
        <v>32</v>
      </c>
      <c r="T7261" s="2">
        <v>2.71</v>
      </c>
      <c r="U7261" s="4">
        <v>271</v>
      </c>
      <c r="V7261" t="s">
        <v>33</v>
      </c>
      <c r="W7261" s="3">
        <v>43828</v>
      </c>
      <c r="X7261" t="s">
        <v>39</v>
      </c>
      <c r="Y7261" t="s">
        <v>34</v>
      </c>
      <c r="Z7261" t="s">
        <v>42</v>
      </c>
    </row>
    <row r="7262" spans="1:26" x14ac:dyDescent="0.25">
      <c r="A7262">
        <v>5</v>
      </c>
      <c r="B7262" t="s">
        <v>43</v>
      </c>
      <c r="C7262">
        <v>6</v>
      </c>
      <c r="D7262" t="s">
        <v>26</v>
      </c>
      <c r="E7262" t="s">
        <v>27</v>
      </c>
      <c r="F7262" t="s">
        <v>13</v>
      </c>
      <c r="G7262" t="s">
        <v>5274</v>
      </c>
      <c r="H7262" s="1">
        <v>0</v>
      </c>
      <c r="I7262">
        <v>1</v>
      </c>
      <c r="J7262" s="3">
        <v>43540</v>
      </c>
      <c r="K7262" t="s">
        <v>6571</v>
      </c>
      <c r="L7262" t="s">
        <v>30</v>
      </c>
      <c r="M7262">
        <v>90032</v>
      </c>
      <c r="N7262">
        <v>533</v>
      </c>
      <c r="O7262" t="s">
        <v>3395</v>
      </c>
      <c r="P7262" s="4">
        <v>81</v>
      </c>
      <c r="Q7262" s="4">
        <v>2</v>
      </c>
      <c r="R7262" t="s">
        <v>32</v>
      </c>
      <c r="T7262" s="2">
        <v>80.63</v>
      </c>
      <c r="U7262" s="4">
        <v>310</v>
      </c>
      <c r="V7262" t="s">
        <v>33</v>
      </c>
      <c r="W7262" s="3">
        <v>43545</v>
      </c>
      <c r="X7262" t="s">
        <v>39</v>
      </c>
      <c r="Y7262" t="s">
        <v>34</v>
      </c>
      <c r="Z7262" t="s">
        <v>42</v>
      </c>
    </row>
    <row r="7263" spans="1:26" x14ac:dyDescent="0.25">
      <c r="A7263">
        <v>4</v>
      </c>
      <c r="B7263" t="s">
        <v>43</v>
      </c>
      <c r="C7263">
        <v>6</v>
      </c>
      <c r="D7263" t="s">
        <v>26</v>
      </c>
      <c r="E7263" t="s">
        <v>27</v>
      </c>
      <c r="F7263" t="s">
        <v>13</v>
      </c>
      <c r="G7263" t="s">
        <v>5665</v>
      </c>
      <c r="H7263" s="1">
        <v>0</v>
      </c>
      <c r="I7263">
        <v>1</v>
      </c>
      <c r="J7263" s="3">
        <v>43077</v>
      </c>
      <c r="K7263" t="s">
        <v>6572</v>
      </c>
      <c r="L7263" t="s">
        <v>30</v>
      </c>
      <c r="M7263">
        <v>90036</v>
      </c>
      <c r="N7263">
        <v>1526</v>
      </c>
      <c r="O7263" t="s">
        <v>8144</v>
      </c>
      <c r="P7263" s="4">
        <v>4</v>
      </c>
      <c r="Q7263" s="4">
        <v>2</v>
      </c>
      <c r="R7263" t="s">
        <v>32</v>
      </c>
      <c r="T7263" s="2">
        <v>4.4400000000000004</v>
      </c>
      <c r="U7263" s="4">
        <v>222</v>
      </c>
      <c r="V7263" t="s">
        <v>33</v>
      </c>
      <c r="W7263" s="3">
        <v>43081</v>
      </c>
      <c r="X7263" t="s">
        <v>39</v>
      </c>
      <c r="Y7263" t="s">
        <v>34</v>
      </c>
      <c r="Z7263" t="s">
        <v>42</v>
      </c>
    </row>
    <row r="7264" spans="1:26" x14ac:dyDescent="0.25">
      <c r="A7264">
        <v>4</v>
      </c>
      <c r="B7264" t="s">
        <v>43</v>
      </c>
      <c r="C7264">
        <v>6</v>
      </c>
      <c r="D7264" t="s">
        <v>26</v>
      </c>
      <c r="E7264" t="s">
        <v>27</v>
      </c>
      <c r="F7264" t="s">
        <v>13</v>
      </c>
      <c r="G7264" t="s">
        <v>5824</v>
      </c>
      <c r="H7264" s="1">
        <v>0</v>
      </c>
      <c r="I7264">
        <v>1</v>
      </c>
      <c r="J7264" s="3">
        <v>42962</v>
      </c>
      <c r="K7264" t="s">
        <v>6573</v>
      </c>
      <c r="L7264" t="s">
        <v>30</v>
      </c>
      <c r="M7264">
        <v>90045</v>
      </c>
      <c r="N7264">
        <v>662</v>
      </c>
      <c r="O7264" t="s">
        <v>3916</v>
      </c>
      <c r="P7264" s="4">
        <v>61</v>
      </c>
      <c r="Q7264" s="4">
        <v>2</v>
      </c>
      <c r="R7264" t="s">
        <v>32</v>
      </c>
      <c r="T7264" s="2">
        <v>61.39</v>
      </c>
      <c r="U7264" s="4">
        <v>323</v>
      </c>
      <c r="V7264" t="s">
        <v>33</v>
      </c>
      <c r="W7264" s="3">
        <v>42966</v>
      </c>
      <c r="X7264" t="s">
        <v>39</v>
      </c>
      <c r="Y7264" t="s">
        <v>34</v>
      </c>
      <c r="Z7264" t="s">
        <v>42</v>
      </c>
    </row>
    <row r="7265" spans="1:26" x14ac:dyDescent="0.25">
      <c r="A7265">
        <v>5</v>
      </c>
      <c r="B7265" t="s">
        <v>43</v>
      </c>
      <c r="C7265">
        <v>6</v>
      </c>
      <c r="D7265" t="s">
        <v>26</v>
      </c>
      <c r="E7265" t="s">
        <v>27</v>
      </c>
      <c r="F7265" t="s">
        <v>13</v>
      </c>
      <c r="G7265" t="s">
        <v>433</v>
      </c>
      <c r="H7265" s="1">
        <v>0</v>
      </c>
      <c r="I7265">
        <v>1</v>
      </c>
      <c r="J7265" s="3">
        <v>43135</v>
      </c>
      <c r="K7265" t="s">
        <v>6574</v>
      </c>
      <c r="L7265" t="s">
        <v>30</v>
      </c>
      <c r="M7265">
        <v>90049</v>
      </c>
      <c r="N7265">
        <v>1375</v>
      </c>
      <c r="O7265" t="s">
        <v>610</v>
      </c>
      <c r="P7265" s="4">
        <v>4</v>
      </c>
      <c r="Q7265" s="4">
        <v>2</v>
      </c>
      <c r="R7265" t="s">
        <v>32</v>
      </c>
      <c r="T7265" s="2">
        <v>3.72</v>
      </c>
      <c r="U7265" s="4">
        <v>93</v>
      </c>
      <c r="V7265" t="s">
        <v>33</v>
      </c>
      <c r="W7265" s="3">
        <v>43140</v>
      </c>
      <c r="X7265" t="s">
        <v>39</v>
      </c>
      <c r="Y7265" t="s">
        <v>34</v>
      </c>
      <c r="Z7265" t="s">
        <v>42</v>
      </c>
    </row>
    <row r="7266" spans="1:26" x14ac:dyDescent="0.25">
      <c r="A7266">
        <v>6</v>
      </c>
      <c r="B7266" t="s">
        <v>10</v>
      </c>
      <c r="C7266">
        <v>6</v>
      </c>
      <c r="D7266" t="s">
        <v>26</v>
      </c>
      <c r="E7266" t="s">
        <v>572</v>
      </c>
      <c r="F7266" t="s">
        <v>13</v>
      </c>
      <c r="G7266" t="s">
        <v>1438</v>
      </c>
      <c r="H7266" s="1">
        <v>0</v>
      </c>
      <c r="I7266">
        <v>1</v>
      </c>
      <c r="J7266" s="3">
        <v>43746</v>
      </c>
      <c r="K7266" t="s">
        <v>6575</v>
      </c>
      <c r="L7266" t="s">
        <v>30</v>
      </c>
      <c r="M7266">
        <v>92105</v>
      </c>
      <c r="N7266">
        <v>1552</v>
      </c>
      <c r="O7266" t="s">
        <v>3658</v>
      </c>
      <c r="P7266" s="4">
        <v>0</v>
      </c>
      <c r="Q7266" s="4">
        <v>2</v>
      </c>
      <c r="R7266" t="s">
        <v>32</v>
      </c>
      <c r="T7266" s="2">
        <v>0.41</v>
      </c>
      <c r="U7266" s="4">
        <v>41</v>
      </c>
      <c r="V7266" t="s">
        <v>33</v>
      </c>
      <c r="W7266" s="3">
        <v>43752</v>
      </c>
      <c r="X7266" t="s">
        <v>39</v>
      </c>
      <c r="Y7266" t="s">
        <v>34</v>
      </c>
      <c r="Z7266" t="s">
        <v>42</v>
      </c>
    </row>
    <row r="7267" spans="1:26" x14ac:dyDescent="0.25">
      <c r="A7267">
        <v>4</v>
      </c>
      <c r="B7267" t="s">
        <v>43</v>
      </c>
      <c r="C7267">
        <v>6</v>
      </c>
      <c r="D7267" t="s">
        <v>26</v>
      </c>
      <c r="E7267" t="s">
        <v>88</v>
      </c>
      <c r="F7267" t="s">
        <v>13</v>
      </c>
      <c r="G7267" t="s">
        <v>5425</v>
      </c>
      <c r="H7267" s="1">
        <v>0</v>
      </c>
      <c r="I7267">
        <v>1</v>
      </c>
      <c r="J7267" s="3">
        <v>43096</v>
      </c>
      <c r="K7267" t="s">
        <v>6576</v>
      </c>
      <c r="L7267" t="s">
        <v>30</v>
      </c>
      <c r="M7267">
        <v>94122</v>
      </c>
      <c r="N7267">
        <v>662</v>
      </c>
      <c r="O7267" t="s">
        <v>3916</v>
      </c>
      <c r="P7267" s="4">
        <v>61</v>
      </c>
      <c r="Q7267" s="4">
        <v>2</v>
      </c>
      <c r="R7267" t="s">
        <v>32</v>
      </c>
      <c r="T7267" s="2">
        <v>61.39</v>
      </c>
      <c r="U7267" s="4">
        <v>323</v>
      </c>
      <c r="V7267" t="s">
        <v>33</v>
      </c>
      <c r="W7267" s="3">
        <v>43100</v>
      </c>
      <c r="X7267" t="s">
        <v>39</v>
      </c>
      <c r="Y7267" t="s">
        <v>34</v>
      </c>
      <c r="Z7267" t="s">
        <v>42</v>
      </c>
    </row>
    <row r="7268" spans="1:26" x14ac:dyDescent="0.25">
      <c r="A7268">
        <v>7</v>
      </c>
      <c r="B7268" t="s">
        <v>25</v>
      </c>
      <c r="C7268">
        <v>6</v>
      </c>
      <c r="D7268" t="s">
        <v>26</v>
      </c>
      <c r="E7268" t="s">
        <v>65</v>
      </c>
      <c r="F7268" t="s">
        <v>13</v>
      </c>
      <c r="G7268" t="s">
        <v>5228</v>
      </c>
      <c r="H7268" s="1">
        <v>0</v>
      </c>
      <c r="I7268">
        <v>1</v>
      </c>
      <c r="J7268" s="3">
        <v>43457</v>
      </c>
      <c r="K7268" t="s">
        <v>6539</v>
      </c>
      <c r="L7268" t="s">
        <v>30</v>
      </c>
      <c r="M7268">
        <v>98103</v>
      </c>
      <c r="N7268">
        <v>1373</v>
      </c>
      <c r="O7268" t="s">
        <v>972</v>
      </c>
      <c r="P7268" s="4">
        <v>2</v>
      </c>
      <c r="Q7268" s="4">
        <v>2</v>
      </c>
      <c r="R7268" t="s">
        <v>32</v>
      </c>
      <c r="T7268" s="2">
        <v>2.27</v>
      </c>
      <c r="U7268" s="4">
        <v>227</v>
      </c>
      <c r="V7268" t="s">
        <v>33</v>
      </c>
      <c r="W7268" s="3">
        <v>43464</v>
      </c>
      <c r="X7268" t="s">
        <v>39</v>
      </c>
      <c r="Y7268" t="s">
        <v>69</v>
      </c>
      <c r="Z7268" t="s">
        <v>42</v>
      </c>
    </row>
    <row r="7269" spans="1:26" x14ac:dyDescent="0.25">
      <c r="A7269">
        <v>5</v>
      </c>
      <c r="B7269" t="s">
        <v>43</v>
      </c>
      <c r="C7269">
        <v>6</v>
      </c>
      <c r="D7269" t="s">
        <v>26</v>
      </c>
      <c r="E7269" t="s">
        <v>27</v>
      </c>
      <c r="F7269" t="s">
        <v>13</v>
      </c>
      <c r="G7269" t="s">
        <v>5766</v>
      </c>
      <c r="H7269" s="1">
        <v>0</v>
      </c>
      <c r="I7269">
        <v>1</v>
      </c>
      <c r="J7269" s="3">
        <v>43460</v>
      </c>
      <c r="K7269" t="s">
        <v>5767</v>
      </c>
      <c r="L7269" t="s">
        <v>30</v>
      </c>
      <c r="M7269">
        <v>90004</v>
      </c>
      <c r="N7269">
        <v>670</v>
      </c>
      <c r="O7269" t="s">
        <v>6358</v>
      </c>
      <c r="P7269" s="4">
        <v>5</v>
      </c>
      <c r="Q7269" s="4">
        <v>2</v>
      </c>
      <c r="R7269" t="s">
        <v>32</v>
      </c>
      <c r="T7269" s="2">
        <v>4.97</v>
      </c>
      <c r="U7269" s="4">
        <v>18</v>
      </c>
      <c r="V7269" t="s">
        <v>33</v>
      </c>
      <c r="W7269" s="3">
        <v>43465</v>
      </c>
      <c r="X7269" t="s">
        <v>39</v>
      </c>
      <c r="Y7269" t="s">
        <v>34</v>
      </c>
      <c r="Z7269" t="s">
        <v>356</v>
      </c>
    </row>
    <row r="7270" spans="1:26" x14ac:dyDescent="0.25">
      <c r="A7270">
        <v>5</v>
      </c>
      <c r="B7270" t="s">
        <v>43</v>
      </c>
      <c r="C7270">
        <v>6</v>
      </c>
      <c r="D7270" t="s">
        <v>26</v>
      </c>
      <c r="E7270" t="s">
        <v>27</v>
      </c>
      <c r="F7270" t="s">
        <v>13</v>
      </c>
      <c r="G7270" t="s">
        <v>5251</v>
      </c>
      <c r="H7270" s="1">
        <v>0</v>
      </c>
      <c r="I7270">
        <v>1</v>
      </c>
      <c r="J7270" s="3">
        <v>42996</v>
      </c>
      <c r="K7270" t="s">
        <v>5721</v>
      </c>
      <c r="L7270" t="s">
        <v>30</v>
      </c>
      <c r="M7270">
        <v>90049</v>
      </c>
      <c r="N7270">
        <v>597</v>
      </c>
      <c r="O7270" t="s">
        <v>8265</v>
      </c>
      <c r="P7270" s="4">
        <v>5</v>
      </c>
      <c r="Q7270" s="4">
        <v>2</v>
      </c>
      <c r="R7270" t="s">
        <v>32</v>
      </c>
      <c r="T7270" s="2">
        <v>5.07</v>
      </c>
      <c r="U7270" s="4">
        <v>17</v>
      </c>
      <c r="V7270" t="s">
        <v>33</v>
      </c>
      <c r="W7270" s="3">
        <v>43001</v>
      </c>
      <c r="X7270" t="s">
        <v>39</v>
      </c>
      <c r="Y7270" t="s">
        <v>34</v>
      </c>
      <c r="Z7270" t="s">
        <v>356</v>
      </c>
    </row>
    <row r="7271" spans="1:26" x14ac:dyDescent="0.25">
      <c r="A7271">
        <v>6</v>
      </c>
      <c r="B7271" t="s">
        <v>10</v>
      </c>
      <c r="C7271">
        <v>6</v>
      </c>
      <c r="D7271" t="s">
        <v>26</v>
      </c>
      <c r="E7271" t="s">
        <v>88</v>
      </c>
      <c r="F7271" t="s">
        <v>13</v>
      </c>
      <c r="G7271" t="s">
        <v>5702</v>
      </c>
      <c r="H7271" s="1">
        <v>0</v>
      </c>
      <c r="I7271">
        <v>1</v>
      </c>
      <c r="J7271" s="3">
        <v>43597</v>
      </c>
      <c r="K7271" t="s">
        <v>5802</v>
      </c>
      <c r="L7271" t="s">
        <v>30</v>
      </c>
      <c r="M7271">
        <v>94122</v>
      </c>
      <c r="N7271">
        <v>461</v>
      </c>
      <c r="O7271" t="s">
        <v>4141</v>
      </c>
      <c r="P7271" s="4">
        <v>5</v>
      </c>
      <c r="Q7271" s="4">
        <v>2</v>
      </c>
      <c r="R7271" t="s">
        <v>32</v>
      </c>
      <c r="T7271" s="2">
        <v>4.7699999999999996</v>
      </c>
      <c r="U7271" s="4">
        <v>239</v>
      </c>
      <c r="V7271" t="s">
        <v>33</v>
      </c>
      <c r="W7271" s="3">
        <v>43603</v>
      </c>
      <c r="X7271" t="s">
        <v>39</v>
      </c>
      <c r="Y7271" t="s">
        <v>34</v>
      </c>
      <c r="Z7271" t="s">
        <v>356</v>
      </c>
    </row>
    <row r="7272" spans="1:26" x14ac:dyDescent="0.25">
      <c r="A7272">
        <v>4</v>
      </c>
      <c r="B7272" t="s">
        <v>43</v>
      </c>
      <c r="C7272">
        <v>6</v>
      </c>
      <c r="D7272" t="s">
        <v>26</v>
      </c>
      <c r="E7272" t="s">
        <v>65</v>
      </c>
      <c r="F7272" t="s">
        <v>13</v>
      </c>
      <c r="G7272" t="s">
        <v>5375</v>
      </c>
      <c r="H7272" s="1">
        <v>0</v>
      </c>
      <c r="I7272">
        <v>1</v>
      </c>
      <c r="J7272" s="3">
        <v>42414</v>
      </c>
      <c r="K7272" t="s">
        <v>6544</v>
      </c>
      <c r="L7272" t="s">
        <v>30</v>
      </c>
      <c r="M7272">
        <v>98103</v>
      </c>
      <c r="N7272">
        <v>461</v>
      </c>
      <c r="O7272" t="s">
        <v>4141</v>
      </c>
      <c r="P7272" s="4">
        <v>5</v>
      </c>
      <c r="Q7272" s="4">
        <v>2</v>
      </c>
      <c r="R7272" t="s">
        <v>32</v>
      </c>
      <c r="T7272" s="2">
        <v>4.7699999999999996</v>
      </c>
      <c r="U7272" s="4">
        <v>239</v>
      </c>
      <c r="V7272" t="s">
        <v>33</v>
      </c>
      <c r="W7272" s="3">
        <v>42418</v>
      </c>
      <c r="X7272" t="s">
        <v>39</v>
      </c>
      <c r="Y7272" t="s">
        <v>69</v>
      </c>
      <c r="Z7272" t="s">
        <v>356</v>
      </c>
    </row>
    <row r="7273" spans="1:26" x14ac:dyDescent="0.25">
      <c r="A7273">
        <v>5</v>
      </c>
      <c r="B7273" t="s">
        <v>43</v>
      </c>
      <c r="C7273">
        <v>6</v>
      </c>
      <c r="D7273" t="s">
        <v>26</v>
      </c>
      <c r="E7273" t="s">
        <v>27</v>
      </c>
      <c r="F7273" t="s">
        <v>13</v>
      </c>
      <c r="G7273" t="s">
        <v>5274</v>
      </c>
      <c r="H7273" s="1">
        <v>0</v>
      </c>
      <c r="I7273">
        <v>1</v>
      </c>
      <c r="J7273" s="3">
        <v>43540</v>
      </c>
      <c r="K7273" t="s">
        <v>6571</v>
      </c>
      <c r="L7273" t="s">
        <v>30</v>
      </c>
      <c r="M7273">
        <v>90032</v>
      </c>
      <c r="N7273">
        <v>335</v>
      </c>
      <c r="O7273" t="s">
        <v>1365</v>
      </c>
      <c r="P7273" s="4">
        <v>55</v>
      </c>
      <c r="Q7273" s="4">
        <v>3</v>
      </c>
      <c r="R7273" t="s">
        <v>32</v>
      </c>
      <c r="T7273" s="2">
        <v>54.86</v>
      </c>
      <c r="U7273" s="4">
        <v>141</v>
      </c>
      <c r="V7273" t="s">
        <v>33</v>
      </c>
      <c r="W7273" s="3">
        <v>43545</v>
      </c>
      <c r="X7273" t="s">
        <v>39</v>
      </c>
      <c r="Y7273" t="s">
        <v>34</v>
      </c>
      <c r="Z7273" t="s">
        <v>56</v>
      </c>
    </row>
    <row r="7274" spans="1:26" x14ac:dyDescent="0.25">
      <c r="A7274">
        <v>7</v>
      </c>
      <c r="B7274" t="s">
        <v>25</v>
      </c>
      <c r="C7274">
        <v>6</v>
      </c>
      <c r="D7274" t="s">
        <v>26</v>
      </c>
      <c r="E7274" t="s">
        <v>27</v>
      </c>
      <c r="F7274" t="s">
        <v>13</v>
      </c>
      <c r="G7274" t="s">
        <v>6201</v>
      </c>
      <c r="H7274" s="1">
        <v>0</v>
      </c>
      <c r="I7274">
        <v>1</v>
      </c>
      <c r="J7274" s="3">
        <v>43006</v>
      </c>
      <c r="K7274" t="s">
        <v>6577</v>
      </c>
      <c r="L7274" t="s">
        <v>30</v>
      </c>
      <c r="M7274">
        <v>90032</v>
      </c>
      <c r="N7274">
        <v>66</v>
      </c>
      <c r="O7274" t="s">
        <v>5891</v>
      </c>
      <c r="P7274" s="4">
        <v>56</v>
      </c>
      <c r="Q7274" s="4">
        <v>3</v>
      </c>
      <c r="R7274" t="s">
        <v>32</v>
      </c>
      <c r="T7274" s="2">
        <v>55.84</v>
      </c>
      <c r="U7274" s="4">
        <v>186</v>
      </c>
      <c r="V7274" t="s">
        <v>33</v>
      </c>
      <c r="W7274" s="3">
        <v>43013</v>
      </c>
      <c r="X7274" t="s">
        <v>39</v>
      </c>
      <c r="Y7274" t="s">
        <v>34</v>
      </c>
      <c r="Z7274" t="s">
        <v>56</v>
      </c>
    </row>
    <row r="7275" spans="1:26" x14ac:dyDescent="0.25">
      <c r="A7275">
        <v>5</v>
      </c>
      <c r="B7275" t="s">
        <v>43</v>
      </c>
      <c r="C7275">
        <v>6</v>
      </c>
      <c r="D7275" t="s">
        <v>26</v>
      </c>
      <c r="E7275" t="s">
        <v>386</v>
      </c>
      <c r="F7275" t="s">
        <v>13</v>
      </c>
      <c r="G7275" t="s">
        <v>5316</v>
      </c>
      <c r="H7275" s="1">
        <v>0</v>
      </c>
      <c r="I7275">
        <v>1</v>
      </c>
      <c r="J7275" s="3">
        <v>43436</v>
      </c>
      <c r="K7275" t="s">
        <v>5737</v>
      </c>
      <c r="L7275" t="s">
        <v>30</v>
      </c>
      <c r="M7275">
        <v>95123</v>
      </c>
      <c r="N7275">
        <v>809</v>
      </c>
      <c r="O7275" t="s">
        <v>2859</v>
      </c>
      <c r="P7275" s="4">
        <v>27</v>
      </c>
      <c r="Q7275" s="4">
        <v>3</v>
      </c>
      <c r="R7275" t="s">
        <v>32</v>
      </c>
      <c r="T7275" s="2">
        <v>26.86</v>
      </c>
      <c r="U7275" s="4">
        <v>60</v>
      </c>
      <c r="V7275" t="s">
        <v>33</v>
      </c>
      <c r="W7275" s="3">
        <v>43441</v>
      </c>
      <c r="X7275" t="s">
        <v>39</v>
      </c>
      <c r="Y7275" t="s">
        <v>34</v>
      </c>
      <c r="Z7275" t="s">
        <v>56</v>
      </c>
    </row>
    <row r="7276" spans="1:26" x14ac:dyDescent="0.25">
      <c r="A7276">
        <v>5</v>
      </c>
      <c r="B7276" t="s">
        <v>43</v>
      </c>
      <c r="C7276">
        <v>6</v>
      </c>
      <c r="D7276" t="s">
        <v>26</v>
      </c>
      <c r="E7276" t="s">
        <v>386</v>
      </c>
      <c r="F7276" t="s">
        <v>13</v>
      </c>
      <c r="G7276" t="s">
        <v>5316</v>
      </c>
      <c r="H7276" s="1">
        <v>0</v>
      </c>
      <c r="I7276">
        <v>1</v>
      </c>
      <c r="J7276" s="3">
        <v>43489</v>
      </c>
      <c r="K7276" t="s">
        <v>6578</v>
      </c>
      <c r="L7276" t="s">
        <v>30</v>
      </c>
      <c r="M7276">
        <v>95123</v>
      </c>
      <c r="N7276">
        <v>63</v>
      </c>
      <c r="O7276" t="s">
        <v>8102</v>
      </c>
      <c r="P7276" s="4">
        <v>7</v>
      </c>
      <c r="Q7276" s="4">
        <v>3</v>
      </c>
      <c r="R7276" t="s">
        <v>32</v>
      </c>
      <c r="T7276" s="2">
        <v>6.72</v>
      </c>
      <c r="U7276" s="4">
        <v>26</v>
      </c>
      <c r="V7276" t="s">
        <v>33</v>
      </c>
      <c r="W7276" s="3">
        <v>43494</v>
      </c>
      <c r="X7276" t="s">
        <v>39</v>
      </c>
      <c r="Y7276" t="s">
        <v>34</v>
      </c>
      <c r="Z7276" t="s">
        <v>56</v>
      </c>
    </row>
    <row r="7277" spans="1:26" x14ac:dyDescent="0.25">
      <c r="A7277">
        <v>5</v>
      </c>
      <c r="B7277" t="s">
        <v>43</v>
      </c>
      <c r="C7277">
        <v>6</v>
      </c>
      <c r="D7277" t="s">
        <v>26</v>
      </c>
      <c r="E7277" t="s">
        <v>27</v>
      </c>
      <c r="F7277" t="s">
        <v>13</v>
      </c>
      <c r="G7277" t="s">
        <v>5766</v>
      </c>
      <c r="H7277" s="1">
        <v>0</v>
      </c>
      <c r="I7277">
        <v>1</v>
      </c>
      <c r="J7277" s="3">
        <v>43460</v>
      </c>
      <c r="K7277" t="s">
        <v>5767</v>
      </c>
      <c r="L7277" t="s">
        <v>30</v>
      </c>
      <c r="M7277">
        <v>90004</v>
      </c>
      <c r="N7277">
        <v>1102</v>
      </c>
      <c r="O7277" t="s">
        <v>4398</v>
      </c>
      <c r="P7277" s="4">
        <v>15</v>
      </c>
      <c r="Q7277" s="4">
        <v>3</v>
      </c>
      <c r="R7277" t="s">
        <v>32</v>
      </c>
      <c r="T7277" s="2">
        <v>15.11</v>
      </c>
      <c r="U7277" s="4">
        <v>54</v>
      </c>
      <c r="V7277" t="s">
        <v>33</v>
      </c>
      <c r="W7277" s="3">
        <v>43465</v>
      </c>
      <c r="X7277" t="s">
        <v>39</v>
      </c>
      <c r="Y7277" t="s">
        <v>34</v>
      </c>
      <c r="Z7277" t="s">
        <v>49</v>
      </c>
    </row>
    <row r="7278" spans="1:26" x14ac:dyDescent="0.25">
      <c r="A7278">
        <v>5</v>
      </c>
      <c r="B7278" t="s">
        <v>43</v>
      </c>
      <c r="C7278">
        <v>6</v>
      </c>
      <c r="D7278" t="s">
        <v>26</v>
      </c>
      <c r="E7278" t="s">
        <v>27</v>
      </c>
      <c r="F7278" t="s">
        <v>13</v>
      </c>
      <c r="G7278" t="s">
        <v>5778</v>
      </c>
      <c r="H7278" s="1">
        <v>0</v>
      </c>
      <c r="I7278">
        <v>1</v>
      </c>
      <c r="J7278" s="3">
        <v>43727</v>
      </c>
      <c r="K7278" t="s">
        <v>6547</v>
      </c>
      <c r="L7278" t="s">
        <v>30</v>
      </c>
      <c r="M7278">
        <v>90032</v>
      </c>
      <c r="N7278">
        <v>1145</v>
      </c>
      <c r="O7278" t="s">
        <v>3877</v>
      </c>
      <c r="P7278" s="4">
        <v>5</v>
      </c>
      <c r="Q7278" s="4">
        <v>3</v>
      </c>
      <c r="R7278" t="s">
        <v>32</v>
      </c>
      <c r="T7278" s="2">
        <v>4.8499999999999996</v>
      </c>
      <c r="U7278" s="4">
        <v>17</v>
      </c>
      <c r="V7278" t="s">
        <v>33</v>
      </c>
      <c r="W7278" s="3">
        <v>43732</v>
      </c>
      <c r="X7278" t="s">
        <v>39</v>
      </c>
      <c r="Y7278" t="s">
        <v>34</v>
      </c>
      <c r="Z7278" t="s">
        <v>49</v>
      </c>
    </row>
    <row r="7279" spans="1:26" x14ac:dyDescent="0.25">
      <c r="A7279">
        <v>4</v>
      </c>
      <c r="B7279" t="s">
        <v>43</v>
      </c>
      <c r="C7279">
        <v>6</v>
      </c>
      <c r="D7279" t="s">
        <v>26</v>
      </c>
      <c r="E7279" t="s">
        <v>27</v>
      </c>
      <c r="F7279" t="s">
        <v>13</v>
      </c>
      <c r="G7279" t="s">
        <v>5413</v>
      </c>
      <c r="H7279" s="1">
        <v>0</v>
      </c>
      <c r="I7279">
        <v>1</v>
      </c>
      <c r="J7279" s="3">
        <v>42534</v>
      </c>
      <c r="K7279" t="s">
        <v>6579</v>
      </c>
      <c r="L7279" t="s">
        <v>30</v>
      </c>
      <c r="M7279">
        <v>90032</v>
      </c>
      <c r="N7279">
        <v>1508</v>
      </c>
      <c r="O7279" t="s">
        <v>3043</v>
      </c>
      <c r="P7279" s="4">
        <v>5</v>
      </c>
      <c r="Q7279" s="4">
        <v>3</v>
      </c>
      <c r="R7279" t="s">
        <v>32</v>
      </c>
      <c r="T7279" s="2">
        <v>4.79</v>
      </c>
      <c r="U7279" s="4">
        <v>15</v>
      </c>
      <c r="V7279" t="s">
        <v>33</v>
      </c>
      <c r="W7279" s="3">
        <v>42538</v>
      </c>
      <c r="X7279" t="s">
        <v>39</v>
      </c>
      <c r="Y7279" t="s">
        <v>34</v>
      </c>
      <c r="Z7279" t="s">
        <v>49</v>
      </c>
    </row>
    <row r="7280" spans="1:26" x14ac:dyDescent="0.25">
      <c r="A7280">
        <v>4</v>
      </c>
      <c r="B7280" t="s">
        <v>43</v>
      </c>
      <c r="C7280">
        <v>6</v>
      </c>
      <c r="D7280" t="s">
        <v>26</v>
      </c>
      <c r="E7280" t="s">
        <v>27</v>
      </c>
      <c r="F7280" t="s">
        <v>13</v>
      </c>
      <c r="G7280" t="s">
        <v>317</v>
      </c>
      <c r="H7280" s="1">
        <v>0</v>
      </c>
      <c r="I7280">
        <v>1</v>
      </c>
      <c r="J7280" s="3">
        <v>42674</v>
      </c>
      <c r="K7280" t="s">
        <v>5772</v>
      </c>
      <c r="L7280" t="s">
        <v>30</v>
      </c>
      <c r="M7280">
        <v>90049</v>
      </c>
      <c r="N7280">
        <v>1140</v>
      </c>
      <c r="O7280" t="s">
        <v>3494</v>
      </c>
      <c r="P7280" s="4">
        <v>4</v>
      </c>
      <c r="Q7280" s="4">
        <v>3</v>
      </c>
      <c r="R7280" t="s">
        <v>32</v>
      </c>
      <c r="T7280" s="2">
        <v>3.72</v>
      </c>
      <c r="U7280" s="4">
        <v>12</v>
      </c>
      <c r="V7280" t="s">
        <v>33</v>
      </c>
      <c r="W7280" s="3">
        <v>42678</v>
      </c>
      <c r="X7280" t="s">
        <v>39</v>
      </c>
      <c r="Y7280" t="s">
        <v>34</v>
      </c>
      <c r="Z7280" t="s">
        <v>49</v>
      </c>
    </row>
    <row r="7281" spans="1:26" x14ac:dyDescent="0.25">
      <c r="A7281">
        <v>5</v>
      </c>
      <c r="B7281" t="s">
        <v>43</v>
      </c>
      <c r="C7281">
        <v>6</v>
      </c>
      <c r="D7281" t="s">
        <v>26</v>
      </c>
      <c r="E7281" t="s">
        <v>572</v>
      </c>
      <c r="F7281" t="s">
        <v>13</v>
      </c>
      <c r="G7281" t="s">
        <v>5556</v>
      </c>
      <c r="H7281" s="1">
        <v>0</v>
      </c>
      <c r="I7281">
        <v>1</v>
      </c>
      <c r="J7281" s="3">
        <v>42851</v>
      </c>
      <c r="K7281" t="s">
        <v>5773</v>
      </c>
      <c r="L7281" t="s">
        <v>30</v>
      </c>
      <c r="M7281">
        <v>92105</v>
      </c>
      <c r="N7281">
        <v>1162</v>
      </c>
      <c r="O7281" t="s">
        <v>931</v>
      </c>
      <c r="P7281" s="4">
        <v>15</v>
      </c>
      <c r="Q7281" s="4">
        <v>3</v>
      </c>
      <c r="R7281" t="s">
        <v>32</v>
      </c>
      <c r="T7281" s="2">
        <v>15.48</v>
      </c>
      <c r="U7281" s="4">
        <v>60</v>
      </c>
      <c r="V7281" t="s">
        <v>33</v>
      </c>
      <c r="W7281" s="3">
        <v>42856</v>
      </c>
      <c r="X7281" t="s">
        <v>39</v>
      </c>
      <c r="Y7281" t="s">
        <v>34</v>
      </c>
      <c r="Z7281" t="s">
        <v>49</v>
      </c>
    </row>
    <row r="7282" spans="1:26" x14ac:dyDescent="0.25">
      <c r="A7282">
        <v>4</v>
      </c>
      <c r="B7282" t="s">
        <v>43</v>
      </c>
      <c r="C7282">
        <v>6</v>
      </c>
      <c r="D7282" t="s">
        <v>26</v>
      </c>
      <c r="E7282" t="s">
        <v>409</v>
      </c>
      <c r="F7282" t="s">
        <v>13</v>
      </c>
      <c r="G7282" t="s">
        <v>5297</v>
      </c>
      <c r="H7282" s="1">
        <v>0</v>
      </c>
      <c r="I7282">
        <v>1</v>
      </c>
      <c r="J7282" s="3">
        <v>43821</v>
      </c>
      <c r="K7282" t="s">
        <v>6580</v>
      </c>
      <c r="L7282" t="s">
        <v>30</v>
      </c>
      <c r="M7282">
        <v>88220</v>
      </c>
      <c r="N7282">
        <v>515</v>
      </c>
      <c r="O7282" t="s">
        <v>898</v>
      </c>
      <c r="P7282" s="4">
        <v>1</v>
      </c>
      <c r="Q7282" s="4">
        <v>3</v>
      </c>
      <c r="R7282" t="s">
        <v>32</v>
      </c>
      <c r="T7282" s="2">
        <v>1.08</v>
      </c>
      <c r="U7282" s="4">
        <v>4</v>
      </c>
      <c r="V7282" t="s">
        <v>33</v>
      </c>
      <c r="W7282" s="3">
        <v>43825</v>
      </c>
      <c r="X7282" t="s">
        <v>39</v>
      </c>
      <c r="Y7282" t="s">
        <v>413</v>
      </c>
      <c r="Z7282" t="s">
        <v>49</v>
      </c>
    </row>
    <row r="7283" spans="1:26" x14ac:dyDescent="0.25">
      <c r="A7283">
        <v>7</v>
      </c>
      <c r="B7283" t="s">
        <v>25</v>
      </c>
      <c r="C7283">
        <v>6</v>
      </c>
      <c r="D7283" t="s">
        <v>26</v>
      </c>
      <c r="E7283" t="s">
        <v>2580</v>
      </c>
      <c r="F7283" t="s">
        <v>13</v>
      </c>
      <c r="G7283" t="s">
        <v>520</v>
      </c>
      <c r="H7283" s="1">
        <v>0</v>
      </c>
      <c r="I7283">
        <v>1</v>
      </c>
      <c r="J7283" s="3">
        <v>42772</v>
      </c>
      <c r="K7283" t="s">
        <v>6581</v>
      </c>
      <c r="L7283" t="s">
        <v>30</v>
      </c>
      <c r="M7283">
        <v>98006</v>
      </c>
      <c r="N7283">
        <v>1124</v>
      </c>
      <c r="O7283" t="s">
        <v>3063</v>
      </c>
      <c r="P7283" s="4">
        <v>2</v>
      </c>
      <c r="Q7283" s="4">
        <v>3</v>
      </c>
      <c r="R7283" t="s">
        <v>32</v>
      </c>
      <c r="T7283" s="2">
        <v>1.53</v>
      </c>
      <c r="U7283" s="4">
        <v>5</v>
      </c>
      <c r="V7283" t="s">
        <v>33</v>
      </c>
      <c r="W7283" s="3">
        <v>42779</v>
      </c>
      <c r="X7283" t="s">
        <v>39</v>
      </c>
      <c r="Y7283" t="s">
        <v>69</v>
      </c>
      <c r="Z7283" t="s">
        <v>49</v>
      </c>
    </row>
    <row r="7284" spans="1:26" x14ac:dyDescent="0.25">
      <c r="A7284">
        <v>7</v>
      </c>
      <c r="B7284" t="s">
        <v>25</v>
      </c>
      <c r="C7284">
        <v>6</v>
      </c>
      <c r="D7284" t="s">
        <v>26</v>
      </c>
      <c r="E7284" t="s">
        <v>65</v>
      </c>
      <c r="F7284" t="s">
        <v>13</v>
      </c>
      <c r="G7284" t="s">
        <v>5228</v>
      </c>
      <c r="H7284" s="1">
        <v>0</v>
      </c>
      <c r="I7284">
        <v>1</v>
      </c>
      <c r="J7284" s="3">
        <v>43457</v>
      </c>
      <c r="K7284" t="s">
        <v>6539</v>
      </c>
      <c r="L7284" t="s">
        <v>30</v>
      </c>
      <c r="M7284">
        <v>98103</v>
      </c>
      <c r="N7284">
        <v>1131</v>
      </c>
      <c r="O7284" t="s">
        <v>1046</v>
      </c>
      <c r="P7284" s="4">
        <v>3</v>
      </c>
      <c r="Q7284" s="4">
        <v>3</v>
      </c>
      <c r="R7284" t="s">
        <v>32</v>
      </c>
      <c r="T7284" s="2">
        <v>2.56</v>
      </c>
      <c r="U7284" s="4">
        <v>9</v>
      </c>
      <c r="V7284" t="s">
        <v>33</v>
      </c>
      <c r="W7284" s="3">
        <v>43464</v>
      </c>
      <c r="X7284" t="s">
        <v>39</v>
      </c>
      <c r="Y7284" t="s">
        <v>69</v>
      </c>
      <c r="Z7284" t="s">
        <v>49</v>
      </c>
    </row>
    <row r="7285" spans="1:26" x14ac:dyDescent="0.25">
      <c r="A7285">
        <v>4</v>
      </c>
      <c r="B7285" t="s">
        <v>43</v>
      </c>
      <c r="C7285">
        <v>6</v>
      </c>
      <c r="D7285" t="s">
        <v>26</v>
      </c>
      <c r="E7285" t="s">
        <v>65</v>
      </c>
      <c r="F7285" t="s">
        <v>13</v>
      </c>
      <c r="G7285" t="s">
        <v>6201</v>
      </c>
      <c r="H7285" s="1">
        <v>0</v>
      </c>
      <c r="I7285">
        <v>1</v>
      </c>
      <c r="J7285" s="3">
        <v>43612</v>
      </c>
      <c r="K7285" t="s">
        <v>6582</v>
      </c>
      <c r="L7285" t="s">
        <v>30</v>
      </c>
      <c r="M7285">
        <v>98103</v>
      </c>
      <c r="N7285">
        <v>1508</v>
      </c>
      <c r="O7285" t="s">
        <v>3043</v>
      </c>
      <c r="P7285" s="4">
        <v>8</v>
      </c>
      <c r="Q7285" s="4">
        <v>3</v>
      </c>
      <c r="R7285" t="s">
        <v>32</v>
      </c>
      <c r="T7285" s="2">
        <v>7.86</v>
      </c>
      <c r="U7285" s="4">
        <v>31</v>
      </c>
      <c r="V7285" t="s">
        <v>33</v>
      </c>
      <c r="W7285" s="3">
        <v>43616</v>
      </c>
      <c r="X7285" t="s">
        <v>39</v>
      </c>
      <c r="Y7285" t="s">
        <v>69</v>
      </c>
      <c r="Z7285" t="s">
        <v>49</v>
      </c>
    </row>
    <row r="7286" spans="1:26" x14ac:dyDescent="0.25">
      <c r="A7286">
        <v>4</v>
      </c>
      <c r="B7286" t="s">
        <v>43</v>
      </c>
      <c r="C7286">
        <v>6</v>
      </c>
      <c r="D7286" t="s">
        <v>26</v>
      </c>
      <c r="E7286" t="s">
        <v>27</v>
      </c>
      <c r="F7286" t="s">
        <v>13</v>
      </c>
      <c r="G7286" t="s">
        <v>317</v>
      </c>
      <c r="H7286" s="1">
        <v>0</v>
      </c>
      <c r="I7286">
        <v>1</v>
      </c>
      <c r="J7286" s="3">
        <v>42674</v>
      </c>
      <c r="K7286" t="s">
        <v>5772</v>
      </c>
      <c r="L7286" t="s">
        <v>30</v>
      </c>
      <c r="M7286">
        <v>90049</v>
      </c>
      <c r="N7286">
        <v>1507</v>
      </c>
      <c r="O7286" t="s">
        <v>346</v>
      </c>
      <c r="P7286" s="4">
        <v>5</v>
      </c>
      <c r="Q7286" s="4">
        <v>3</v>
      </c>
      <c r="R7286" t="s">
        <v>32</v>
      </c>
      <c r="T7286" s="2">
        <v>5.22</v>
      </c>
      <c r="U7286" s="4">
        <v>11</v>
      </c>
      <c r="V7286" t="s">
        <v>33</v>
      </c>
      <c r="W7286" s="3">
        <v>42678</v>
      </c>
      <c r="X7286" t="s">
        <v>39</v>
      </c>
      <c r="Y7286" t="s">
        <v>34</v>
      </c>
      <c r="Z7286" t="s">
        <v>176</v>
      </c>
    </row>
    <row r="7287" spans="1:26" x14ac:dyDescent="0.25">
      <c r="A7287">
        <v>4</v>
      </c>
      <c r="B7287" t="s">
        <v>43</v>
      </c>
      <c r="C7287">
        <v>6</v>
      </c>
      <c r="D7287" t="s">
        <v>26</v>
      </c>
      <c r="E7287" t="s">
        <v>27</v>
      </c>
      <c r="F7287" t="s">
        <v>13</v>
      </c>
      <c r="G7287" t="s">
        <v>5260</v>
      </c>
      <c r="H7287" s="1">
        <v>0</v>
      </c>
      <c r="I7287">
        <v>1</v>
      </c>
      <c r="J7287" s="3">
        <v>42784</v>
      </c>
      <c r="K7287" t="s">
        <v>6583</v>
      </c>
      <c r="L7287" t="s">
        <v>30</v>
      </c>
      <c r="M7287">
        <v>90004</v>
      </c>
      <c r="N7287">
        <v>1463</v>
      </c>
      <c r="O7287" t="s">
        <v>3437</v>
      </c>
      <c r="P7287" s="4">
        <v>4</v>
      </c>
      <c r="Q7287" s="4">
        <v>3</v>
      </c>
      <c r="R7287" t="s">
        <v>32</v>
      </c>
      <c r="T7287" s="2">
        <v>4.4400000000000004</v>
      </c>
      <c r="U7287" s="4">
        <v>9</v>
      </c>
      <c r="V7287" t="s">
        <v>33</v>
      </c>
      <c r="W7287" s="3">
        <v>42788</v>
      </c>
      <c r="X7287" t="s">
        <v>39</v>
      </c>
      <c r="Y7287" t="s">
        <v>34</v>
      </c>
      <c r="Z7287" t="s">
        <v>35</v>
      </c>
    </row>
    <row r="7288" spans="1:26" x14ac:dyDescent="0.25">
      <c r="A7288">
        <v>4</v>
      </c>
      <c r="B7288" t="s">
        <v>43</v>
      </c>
      <c r="C7288">
        <v>6</v>
      </c>
      <c r="D7288" t="s">
        <v>26</v>
      </c>
      <c r="E7288" t="s">
        <v>27</v>
      </c>
      <c r="F7288" t="s">
        <v>13</v>
      </c>
      <c r="G7288" t="s">
        <v>5304</v>
      </c>
      <c r="H7288" s="1">
        <v>0</v>
      </c>
      <c r="I7288">
        <v>1</v>
      </c>
      <c r="J7288" s="3">
        <v>43657</v>
      </c>
      <c r="K7288" t="s">
        <v>6584</v>
      </c>
      <c r="L7288" t="s">
        <v>30</v>
      </c>
      <c r="M7288">
        <v>90004</v>
      </c>
      <c r="N7288">
        <v>190</v>
      </c>
      <c r="O7288" t="s">
        <v>6451</v>
      </c>
      <c r="P7288" s="4">
        <v>4</v>
      </c>
      <c r="Q7288" s="4">
        <v>3</v>
      </c>
      <c r="R7288" t="s">
        <v>32</v>
      </c>
      <c r="T7288" s="2">
        <v>4.07</v>
      </c>
      <c r="U7288" s="4">
        <v>9</v>
      </c>
      <c r="V7288" t="s">
        <v>33</v>
      </c>
      <c r="W7288" s="3">
        <v>43661</v>
      </c>
      <c r="X7288" t="s">
        <v>39</v>
      </c>
      <c r="Y7288" t="s">
        <v>34</v>
      </c>
      <c r="Z7288" t="s">
        <v>35</v>
      </c>
    </row>
    <row r="7289" spans="1:26" x14ac:dyDescent="0.25">
      <c r="A7289">
        <v>5</v>
      </c>
      <c r="B7289" t="s">
        <v>43</v>
      </c>
      <c r="C7289">
        <v>6</v>
      </c>
      <c r="D7289" t="s">
        <v>26</v>
      </c>
      <c r="E7289" t="s">
        <v>65</v>
      </c>
      <c r="F7289" t="s">
        <v>13</v>
      </c>
      <c r="G7289" t="s">
        <v>587</v>
      </c>
      <c r="H7289" s="1">
        <v>0</v>
      </c>
      <c r="I7289">
        <v>1</v>
      </c>
      <c r="J7289" s="3">
        <v>42459</v>
      </c>
      <c r="K7289" t="s">
        <v>6585</v>
      </c>
      <c r="L7289" t="s">
        <v>30</v>
      </c>
      <c r="M7289">
        <v>98105</v>
      </c>
      <c r="N7289">
        <v>199</v>
      </c>
      <c r="O7289" t="s">
        <v>1341</v>
      </c>
      <c r="P7289" s="4">
        <v>22</v>
      </c>
      <c r="Q7289" s="4">
        <v>3</v>
      </c>
      <c r="R7289" t="s">
        <v>32</v>
      </c>
      <c r="T7289" s="2">
        <v>22.2</v>
      </c>
      <c r="U7289" s="4">
        <v>44</v>
      </c>
      <c r="V7289" t="s">
        <v>33</v>
      </c>
      <c r="W7289" s="3">
        <v>42464</v>
      </c>
      <c r="X7289" t="s">
        <v>39</v>
      </c>
      <c r="Y7289" t="s">
        <v>69</v>
      </c>
      <c r="Z7289" t="s">
        <v>35</v>
      </c>
    </row>
    <row r="7290" spans="1:26" x14ac:dyDescent="0.25">
      <c r="A7290">
        <v>5</v>
      </c>
      <c r="B7290" t="s">
        <v>43</v>
      </c>
      <c r="C7290">
        <v>6</v>
      </c>
      <c r="D7290" t="s">
        <v>26</v>
      </c>
      <c r="E7290" t="s">
        <v>2032</v>
      </c>
      <c r="F7290" t="s">
        <v>13</v>
      </c>
      <c r="G7290" t="s">
        <v>5321</v>
      </c>
      <c r="H7290" s="1">
        <v>0</v>
      </c>
      <c r="I7290">
        <v>1</v>
      </c>
      <c r="J7290" s="3">
        <v>42700</v>
      </c>
      <c r="K7290" t="s">
        <v>6543</v>
      </c>
      <c r="L7290" t="s">
        <v>30</v>
      </c>
      <c r="M7290">
        <v>93727</v>
      </c>
      <c r="N7290">
        <v>1768</v>
      </c>
      <c r="O7290" t="s">
        <v>3358</v>
      </c>
      <c r="P7290" s="4">
        <v>7</v>
      </c>
      <c r="Q7290" s="4">
        <v>3</v>
      </c>
      <c r="R7290" t="s">
        <v>32</v>
      </c>
      <c r="T7290" s="2">
        <v>7.02</v>
      </c>
      <c r="U7290" s="4">
        <v>15</v>
      </c>
      <c r="V7290" t="s">
        <v>33</v>
      </c>
      <c r="W7290" s="3">
        <v>42705</v>
      </c>
      <c r="X7290" t="s">
        <v>39</v>
      </c>
      <c r="Y7290" t="s">
        <v>34</v>
      </c>
      <c r="Z7290" t="s">
        <v>64</v>
      </c>
    </row>
    <row r="7291" spans="1:26" x14ac:dyDescent="0.25">
      <c r="A7291">
        <v>5</v>
      </c>
      <c r="B7291" t="s">
        <v>43</v>
      </c>
      <c r="C7291">
        <v>6</v>
      </c>
      <c r="D7291" t="s">
        <v>26</v>
      </c>
      <c r="E7291" t="s">
        <v>88</v>
      </c>
      <c r="F7291" t="s">
        <v>13</v>
      </c>
      <c r="G7291" t="s">
        <v>5282</v>
      </c>
      <c r="H7291" s="1">
        <v>0</v>
      </c>
      <c r="I7291">
        <v>1</v>
      </c>
      <c r="J7291" s="3">
        <v>43589</v>
      </c>
      <c r="K7291" t="s">
        <v>5754</v>
      </c>
      <c r="L7291" t="s">
        <v>30</v>
      </c>
      <c r="M7291">
        <v>94109</v>
      </c>
      <c r="N7291">
        <v>1567</v>
      </c>
      <c r="O7291" t="s">
        <v>3767</v>
      </c>
      <c r="P7291" s="4">
        <v>8</v>
      </c>
      <c r="Q7291" s="4">
        <v>3</v>
      </c>
      <c r="R7291" t="s">
        <v>32</v>
      </c>
      <c r="T7291" s="2">
        <v>8.4499999999999993</v>
      </c>
      <c r="U7291" s="4">
        <v>18</v>
      </c>
      <c r="V7291" t="s">
        <v>33</v>
      </c>
      <c r="W7291" s="3">
        <v>43594</v>
      </c>
      <c r="X7291" t="s">
        <v>39</v>
      </c>
      <c r="Y7291" t="s">
        <v>34</v>
      </c>
      <c r="Z7291" t="s">
        <v>64</v>
      </c>
    </row>
    <row r="7292" spans="1:26" x14ac:dyDescent="0.25">
      <c r="A7292">
        <v>6</v>
      </c>
      <c r="B7292" t="s">
        <v>10</v>
      </c>
      <c r="C7292">
        <v>6</v>
      </c>
      <c r="D7292" t="s">
        <v>26</v>
      </c>
      <c r="E7292" t="s">
        <v>4447</v>
      </c>
      <c r="F7292" t="s">
        <v>13</v>
      </c>
      <c r="G7292" t="s">
        <v>5449</v>
      </c>
      <c r="H7292" s="1">
        <v>0</v>
      </c>
      <c r="I7292">
        <v>1</v>
      </c>
      <c r="J7292" s="3">
        <v>43730</v>
      </c>
      <c r="K7292" t="s">
        <v>6586</v>
      </c>
      <c r="L7292" t="s">
        <v>30</v>
      </c>
      <c r="M7292">
        <v>87105</v>
      </c>
      <c r="N7292">
        <v>1479</v>
      </c>
      <c r="O7292" t="s">
        <v>492</v>
      </c>
      <c r="P7292" s="4">
        <v>12</v>
      </c>
      <c r="Q7292" s="4">
        <v>3</v>
      </c>
      <c r="R7292" t="s">
        <v>32</v>
      </c>
      <c r="T7292" s="2">
        <v>12.23</v>
      </c>
      <c r="U7292" s="4">
        <v>27</v>
      </c>
      <c r="V7292" t="s">
        <v>33</v>
      </c>
      <c r="W7292" s="3">
        <v>43736</v>
      </c>
      <c r="X7292" t="s">
        <v>39</v>
      </c>
      <c r="Y7292" t="s">
        <v>413</v>
      </c>
      <c r="Z7292" t="s">
        <v>64</v>
      </c>
    </row>
    <row r="7293" spans="1:26" x14ac:dyDescent="0.25">
      <c r="A7293">
        <v>4</v>
      </c>
      <c r="B7293" t="s">
        <v>43</v>
      </c>
      <c r="C7293">
        <v>6</v>
      </c>
      <c r="D7293" t="s">
        <v>26</v>
      </c>
      <c r="E7293" t="s">
        <v>65</v>
      </c>
      <c r="F7293" t="s">
        <v>13</v>
      </c>
      <c r="G7293" t="s">
        <v>5236</v>
      </c>
      <c r="H7293" s="1">
        <v>0</v>
      </c>
      <c r="I7293">
        <v>1</v>
      </c>
      <c r="J7293" s="3">
        <v>43334</v>
      </c>
      <c r="K7293" t="s">
        <v>6587</v>
      </c>
      <c r="L7293" t="s">
        <v>30</v>
      </c>
      <c r="M7293">
        <v>98105</v>
      </c>
      <c r="N7293">
        <v>1805</v>
      </c>
      <c r="O7293" t="s">
        <v>3438</v>
      </c>
      <c r="P7293" s="4">
        <v>9</v>
      </c>
      <c r="Q7293" s="4">
        <v>3</v>
      </c>
      <c r="R7293" t="s">
        <v>32</v>
      </c>
      <c r="T7293" s="2">
        <v>9.33</v>
      </c>
      <c r="U7293" s="4">
        <v>19</v>
      </c>
      <c r="V7293" t="s">
        <v>33</v>
      </c>
      <c r="W7293" s="3">
        <v>43338</v>
      </c>
      <c r="X7293" t="s">
        <v>39</v>
      </c>
      <c r="Y7293" t="s">
        <v>69</v>
      </c>
      <c r="Z7293" t="s">
        <v>64</v>
      </c>
    </row>
    <row r="7294" spans="1:26" x14ac:dyDescent="0.25">
      <c r="A7294">
        <v>5</v>
      </c>
      <c r="B7294" t="s">
        <v>43</v>
      </c>
      <c r="C7294">
        <v>6</v>
      </c>
      <c r="D7294" t="s">
        <v>26</v>
      </c>
      <c r="E7294" t="s">
        <v>27</v>
      </c>
      <c r="F7294" t="s">
        <v>13</v>
      </c>
      <c r="G7294" t="s">
        <v>5316</v>
      </c>
      <c r="H7294" s="1">
        <v>0</v>
      </c>
      <c r="I7294">
        <v>1</v>
      </c>
      <c r="J7294" s="3">
        <v>43717</v>
      </c>
      <c r="K7294" t="s">
        <v>6588</v>
      </c>
      <c r="L7294" t="s">
        <v>30</v>
      </c>
      <c r="M7294">
        <v>90036</v>
      </c>
      <c r="N7294">
        <v>637</v>
      </c>
      <c r="O7294" t="s">
        <v>3371</v>
      </c>
      <c r="P7294" s="4">
        <v>24</v>
      </c>
      <c r="Q7294" s="4">
        <v>3</v>
      </c>
      <c r="R7294" t="s">
        <v>32</v>
      </c>
      <c r="T7294" s="2">
        <v>23.97</v>
      </c>
      <c r="U7294" s="4">
        <v>100</v>
      </c>
      <c r="V7294" t="s">
        <v>33</v>
      </c>
      <c r="W7294" s="3">
        <v>43722</v>
      </c>
      <c r="X7294" t="s">
        <v>39</v>
      </c>
      <c r="Y7294" t="s">
        <v>34</v>
      </c>
      <c r="Z7294" t="s">
        <v>42</v>
      </c>
    </row>
    <row r="7295" spans="1:26" x14ac:dyDescent="0.25">
      <c r="A7295">
        <v>5</v>
      </c>
      <c r="B7295" t="s">
        <v>43</v>
      </c>
      <c r="C7295">
        <v>6</v>
      </c>
      <c r="D7295" t="s">
        <v>26</v>
      </c>
      <c r="E7295" t="s">
        <v>88</v>
      </c>
      <c r="F7295" t="s">
        <v>13</v>
      </c>
      <c r="G7295" t="s">
        <v>5800</v>
      </c>
      <c r="H7295" s="1">
        <v>0</v>
      </c>
      <c r="I7295">
        <v>1</v>
      </c>
      <c r="J7295" s="3">
        <v>43536</v>
      </c>
      <c r="K7295" t="s">
        <v>6589</v>
      </c>
      <c r="L7295" t="s">
        <v>30</v>
      </c>
      <c r="M7295">
        <v>94122</v>
      </c>
      <c r="N7295">
        <v>418</v>
      </c>
      <c r="O7295" t="s">
        <v>1056</v>
      </c>
      <c r="P7295" s="4">
        <v>10</v>
      </c>
      <c r="Q7295" s="4">
        <v>3</v>
      </c>
      <c r="R7295" t="s">
        <v>32</v>
      </c>
      <c r="T7295" s="2">
        <v>9.7200000000000006</v>
      </c>
      <c r="U7295" s="4">
        <v>243</v>
      </c>
      <c r="V7295" t="s">
        <v>33</v>
      </c>
      <c r="W7295" s="3">
        <v>43541</v>
      </c>
      <c r="X7295" t="s">
        <v>39</v>
      </c>
      <c r="Y7295" t="s">
        <v>34</v>
      </c>
      <c r="Z7295" t="s">
        <v>42</v>
      </c>
    </row>
    <row r="7296" spans="1:26" x14ac:dyDescent="0.25">
      <c r="A7296">
        <v>6</v>
      </c>
      <c r="B7296" t="s">
        <v>10</v>
      </c>
      <c r="C7296">
        <v>6</v>
      </c>
      <c r="D7296" t="s">
        <v>26</v>
      </c>
      <c r="E7296" t="s">
        <v>88</v>
      </c>
      <c r="F7296" t="s">
        <v>13</v>
      </c>
      <c r="G7296" t="s">
        <v>553</v>
      </c>
      <c r="H7296" s="1">
        <v>0</v>
      </c>
      <c r="I7296">
        <v>1</v>
      </c>
      <c r="J7296" s="3">
        <v>42981</v>
      </c>
      <c r="K7296" t="s">
        <v>6590</v>
      </c>
      <c r="L7296" t="s">
        <v>30</v>
      </c>
      <c r="M7296">
        <v>94122</v>
      </c>
      <c r="N7296">
        <v>1513</v>
      </c>
      <c r="O7296" t="s">
        <v>1087</v>
      </c>
      <c r="P7296" s="4">
        <v>8</v>
      </c>
      <c r="Q7296" s="4">
        <v>3</v>
      </c>
      <c r="R7296" t="s">
        <v>32</v>
      </c>
      <c r="T7296" s="2">
        <v>8.49</v>
      </c>
      <c r="U7296" s="4">
        <v>31</v>
      </c>
      <c r="V7296" t="s">
        <v>33</v>
      </c>
      <c r="W7296" s="3">
        <v>42987</v>
      </c>
      <c r="X7296" t="s">
        <v>39</v>
      </c>
      <c r="Y7296" t="s">
        <v>34</v>
      </c>
      <c r="Z7296" t="s">
        <v>42</v>
      </c>
    </row>
    <row r="7297" spans="1:26" x14ac:dyDescent="0.25">
      <c r="A7297">
        <v>4</v>
      </c>
      <c r="B7297" t="s">
        <v>43</v>
      </c>
      <c r="C7297">
        <v>6</v>
      </c>
      <c r="D7297" t="s">
        <v>26</v>
      </c>
      <c r="E7297" t="s">
        <v>409</v>
      </c>
      <c r="F7297" t="s">
        <v>13</v>
      </c>
      <c r="G7297" t="s">
        <v>5297</v>
      </c>
      <c r="H7297" s="1">
        <v>0</v>
      </c>
      <c r="I7297">
        <v>1</v>
      </c>
      <c r="J7297" s="3">
        <v>43821</v>
      </c>
      <c r="K7297" t="s">
        <v>6580</v>
      </c>
      <c r="L7297" t="s">
        <v>30</v>
      </c>
      <c r="M7297">
        <v>88220</v>
      </c>
      <c r="N7297">
        <v>589</v>
      </c>
      <c r="O7297" t="s">
        <v>626</v>
      </c>
      <c r="P7297" s="4">
        <v>10</v>
      </c>
      <c r="Q7297" s="4">
        <v>3</v>
      </c>
      <c r="R7297" t="s">
        <v>32</v>
      </c>
      <c r="T7297" s="2">
        <v>10.45</v>
      </c>
      <c r="U7297" s="4">
        <v>37</v>
      </c>
      <c r="V7297" t="s">
        <v>33</v>
      </c>
      <c r="W7297" s="3">
        <v>43825</v>
      </c>
      <c r="X7297" t="s">
        <v>39</v>
      </c>
      <c r="Y7297" t="s">
        <v>413</v>
      </c>
      <c r="Z7297" t="s">
        <v>42</v>
      </c>
    </row>
    <row r="7298" spans="1:26" x14ac:dyDescent="0.25">
      <c r="A7298">
        <v>5</v>
      </c>
      <c r="B7298" t="s">
        <v>43</v>
      </c>
      <c r="C7298">
        <v>6</v>
      </c>
      <c r="D7298" t="s">
        <v>26</v>
      </c>
      <c r="E7298" t="s">
        <v>65</v>
      </c>
      <c r="F7298" t="s">
        <v>13</v>
      </c>
      <c r="G7298" t="s">
        <v>587</v>
      </c>
      <c r="H7298" s="1">
        <v>0</v>
      </c>
      <c r="I7298">
        <v>1</v>
      </c>
      <c r="J7298" s="3">
        <v>42459</v>
      </c>
      <c r="K7298" t="s">
        <v>6585</v>
      </c>
      <c r="L7298" t="s">
        <v>30</v>
      </c>
      <c r="M7298">
        <v>98105</v>
      </c>
      <c r="N7298">
        <v>1514</v>
      </c>
      <c r="O7298" t="s">
        <v>3895</v>
      </c>
      <c r="P7298" s="4">
        <v>0</v>
      </c>
      <c r="Q7298" s="4">
        <v>3</v>
      </c>
      <c r="R7298" t="s">
        <v>32</v>
      </c>
      <c r="T7298" s="2">
        <v>0</v>
      </c>
      <c r="U7298" s="4">
        <v>16</v>
      </c>
      <c r="V7298" t="s">
        <v>33</v>
      </c>
      <c r="W7298" s="3">
        <v>42464</v>
      </c>
      <c r="X7298" t="s">
        <v>39</v>
      </c>
      <c r="Y7298" t="s">
        <v>69</v>
      </c>
      <c r="Z7298" t="s">
        <v>42</v>
      </c>
    </row>
    <row r="7299" spans="1:26" x14ac:dyDescent="0.25">
      <c r="A7299">
        <v>7</v>
      </c>
      <c r="B7299" t="s">
        <v>25</v>
      </c>
      <c r="C7299">
        <v>6</v>
      </c>
      <c r="D7299" t="s">
        <v>26</v>
      </c>
      <c r="E7299" t="s">
        <v>27</v>
      </c>
      <c r="F7299" t="s">
        <v>13</v>
      </c>
      <c r="G7299" t="s">
        <v>5941</v>
      </c>
      <c r="H7299" s="1">
        <v>0</v>
      </c>
      <c r="I7299">
        <v>1</v>
      </c>
      <c r="J7299" s="3">
        <v>43555</v>
      </c>
      <c r="K7299" t="s">
        <v>6591</v>
      </c>
      <c r="L7299" t="s">
        <v>30</v>
      </c>
      <c r="M7299">
        <v>90004</v>
      </c>
      <c r="N7299">
        <v>88</v>
      </c>
      <c r="O7299" t="s">
        <v>1294</v>
      </c>
      <c r="P7299" s="4">
        <v>8</v>
      </c>
      <c r="Q7299" s="4">
        <v>3</v>
      </c>
      <c r="R7299" t="s">
        <v>32</v>
      </c>
      <c r="T7299" s="2">
        <v>8.02</v>
      </c>
      <c r="U7299" s="4">
        <v>30</v>
      </c>
      <c r="V7299" t="s">
        <v>33</v>
      </c>
      <c r="W7299" s="3">
        <v>43562</v>
      </c>
      <c r="X7299" t="s">
        <v>39</v>
      </c>
      <c r="Y7299" t="s">
        <v>34</v>
      </c>
      <c r="Z7299" t="s">
        <v>356</v>
      </c>
    </row>
    <row r="7300" spans="1:26" x14ac:dyDescent="0.25">
      <c r="A7300">
        <v>7</v>
      </c>
      <c r="B7300" t="s">
        <v>25</v>
      </c>
      <c r="C7300">
        <v>6</v>
      </c>
      <c r="D7300" t="s">
        <v>26</v>
      </c>
      <c r="E7300" t="s">
        <v>27</v>
      </c>
      <c r="F7300" t="s">
        <v>13</v>
      </c>
      <c r="G7300" t="s">
        <v>6201</v>
      </c>
      <c r="H7300" s="1">
        <v>0</v>
      </c>
      <c r="I7300">
        <v>1</v>
      </c>
      <c r="J7300" s="3">
        <v>43006</v>
      </c>
      <c r="K7300" t="s">
        <v>6577</v>
      </c>
      <c r="L7300" t="s">
        <v>30</v>
      </c>
      <c r="M7300">
        <v>90032</v>
      </c>
      <c r="N7300">
        <v>78</v>
      </c>
      <c r="O7300" t="s">
        <v>3506</v>
      </c>
      <c r="P7300" s="4">
        <v>14</v>
      </c>
      <c r="Q7300" s="4">
        <v>3</v>
      </c>
      <c r="R7300" t="s">
        <v>32</v>
      </c>
      <c r="T7300" s="2">
        <v>13.69</v>
      </c>
      <c r="U7300" s="4">
        <v>47</v>
      </c>
      <c r="V7300" t="s">
        <v>33</v>
      </c>
      <c r="W7300" s="3">
        <v>43013</v>
      </c>
      <c r="X7300" t="s">
        <v>39</v>
      </c>
      <c r="Y7300" t="s">
        <v>34</v>
      </c>
      <c r="Z7300" t="s">
        <v>356</v>
      </c>
    </row>
    <row r="7301" spans="1:26" x14ac:dyDescent="0.25">
      <c r="A7301">
        <v>5</v>
      </c>
      <c r="B7301" t="s">
        <v>43</v>
      </c>
      <c r="C7301">
        <v>6</v>
      </c>
      <c r="D7301" t="s">
        <v>26</v>
      </c>
      <c r="E7301" t="s">
        <v>88</v>
      </c>
      <c r="F7301" t="s">
        <v>13</v>
      </c>
      <c r="G7301" t="s">
        <v>5520</v>
      </c>
      <c r="H7301" s="1">
        <v>0</v>
      </c>
      <c r="I7301">
        <v>1</v>
      </c>
      <c r="J7301" s="3">
        <v>43697</v>
      </c>
      <c r="K7301" t="s">
        <v>6592</v>
      </c>
      <c r="L7301" t="s">
        <v>30</v>
      </c>
      <c r="M7301">
        <v>94109</v>
      </c>
      <c r="N7301">
        <v>81</v>
      </c>
      <c r="O7301" t="s">
        <v>3492</v>
      </c>
      <c r="P7301" s="4">
        <v>5</v>
      </c>
      <c r="Q7301" s="4">
        <v>3</v>
      </c>
      <c r="R7301" t="s">
        <v>32</v>
      </c>
      <c r="T7301" s="2">
        <v>5.17</v>
      </c>
      <c r="U7301" s="4">
        <v>17</v>
      </c>
      <c r="V7301" t="s">
        <v>33</v>
      </c>
      <c r="W7301" s="3">
        <v>43702</v>
      </c>
      <c r="X7301" t="s">
        <v>39</v>
      </c>
      <c r="Y7301" t="s">
        <v>34</v>
      </c>
      <c r="Z7301" t="s">
        <v>356</v>
      </c>
    </row>
    <row r="7302" spans="1:26" x14ac:dyDescent="0.25">
      <c r="A7302">
        <v>4</v>
      </c>
      <c r="B7302" t="s">
        <v>43</v>
      </c>
      <c r="C7302">
        <v>6</v>
      </c>
      <c r="D7302" t="s">
        <v>26</v>
      </c>
      <c r="E7302" t="s">
        <v>27</v>
      </c>
      <c r="F7302" t="s">
        <v>13</v>
      </c>
      <c r="G7302" t="s">
        <v>5732</v>
      </c>
      <c r="H7302" s="1">
        <v>0</v>
      </c>
      <c r="I7302">
        <v>1</v>
      </c>
      <c r="J7302" s="3">
        <v>43002</v>
      </c>
      <c r="K7302" t="s">
        <v>5733</v>
      </c>
      <c r="L7302" t="s">
        <v>30</v>
      </c>
      <c r="M7302">
        <v>90032</v>
      </c>
      <c r="N7302">
        <v>864</v>
      </c>
      <c r="O7302" t="s">
        <v>3988</v>
      </c>
      <c r="P7302" s="4">
        <v>336</v>
      </c>
      <c r="Q7302" s="4">
        <v>4</v>
      </c>
      <c r="R7302" t="s">
        <v>32</v>
      </c>
      <c r="T7302" s="2">
        <v>335.85</v>
      </c>
      <c r="U7302" s="4">
        <v>1158</v>
      </c>
      <c r="V7302" t="s">
        <v>33</v>
      </c>
      <c r="W7302" s="3">
        <v>43006</v>
      </c>
      <c r="X7302" t="s">
        <v>39</v>
      </c>
      <c r="Y7302" t="s">
        <v>34</v>
      </c>
      <c r="Z7302" t="s">
        <v>56</v>
      </c>
    </row>
    <row r="7303" spans="1:26" x14ac:dyDescent="0.25">
      <c r="A7303">
        <v>4</v>
      </c>
      <c r="B7303" t="s">
        <v>43</v>
      </c>
      <c r="C7303">
        <v>6</v>
      </c>
      <c r="D7303" t="s">
        <v>26</v>
      </c>
      <c r="E7303" t="s">
        <v>3138</v>
      </c>
      <c r="F7303" t="s">
        <v>13</v>
      </c>
      <c r="G7303" t="s">
        <v>5531</v>
      </c>
      <c r="H7303" s="1">
        <v>0</v>
      </c>
      <c r="I7303">
        <v>1</v>
      </c>
      <c r="J7303" s="3">
        <v>43082</v>
      </c>
      <c r="K7303" t="s">
        <v>6563</v>
      </c>
      <c r="L7303" t="s">
        <v>30</v>
      </c>
      <c r="M7303">
        <v>92503</v>
      </c>
      <c r="N7303">
        <v>631</v>
      </c>
      <c r="O7303" t="s">
        <v>3596</v>
      </c>
      <c r="P7303" s="4">
        <v>35</v>
      </c>
      <c r="Q7303" s="4">
        <v>4</v>
      </c>
      <c r="R7303" t="s">
        <v>32</v>
      </c>
      <c r="T7303" s="2">
        <v>34.96</v>
      </c>
      <c r="U7303" s="4">
        <v>134</v>
      </c>
      <c r="V7303" t="s">
        <v>33</v>
      </c>
      <c r="W7303" s="3">
        <v>43086</v>
      </c>
      <c r="X7303" t="s">
        <v>39</v>
      </c>
      <c r="Y7303" t="s">
        <v>34</v>
      </c>
      <c r="Z7303" t="s">
        <v>56</v>
      </c>
    </row>
    <row r="7304" spans="1:26" x14ac:dyDescent="0.25">
      <c r="A7304">
        <v>6</v>
      </c>
      <c r="B7304" t="s">
        <v>10</v>
      </c>
      <c r="C7304">
        <v>6</v>
      </c>
      <c r="D7304" t="s">
        <v>26</v>
      </c>
      <c r="E7304" t="s">
        <v>88</v>
      </c>
      <c r="F7304" t="s">
        <v>13</v>
      </c>
      <c r="G7304" t="s">
        <v>824</v>
      </c>
      <c r="H7304" s="1">
        <v>0</v>
      </c>
      <c r="I7304">
        <v>1</v>
      </c>
      <c r="J7304" s="3">
        <v>43400</v>
      </c>
      <c r="K7304" t="s">
        <v>6593</v>
      </c>
      <c r="L7304" t="s">
        <v>30</v>
      </c>
      <c r="M7304">
        <v>94122</v>
      </c>
      <c r="N7304">
        <v>1502</v>
      </c>
      <c r="O7304" t="s">
        <v>851</v>
      </c>
      <c r="P7304" s="4">
        <v>12</v>
      </c>
      <c r="Q7304" s="4">
        <v>4</v>
      </c>
      <c r="R7304" t="s">
        <v>32</v>
      </c>
      <c r="T7304" s="2">
        <v>11.86</v>
      </c>
      <c r="U7304" s="4">
        <v>44</v>
      </c>
      <c r="V7304" t="s">
        <v>33</v>
      </c>
      <c r="W7304" s="3">
        <v>43406</v>
      </c>
      <c r="X7304" t="s">
        <v>39</v>
      </c>
      <c r="Y7304" t="s">
        <v>34</v>
      </c>
      <c r="Z7304" t="s">
        <v>56</v>
      </c>
    </row>
    <row r="7305" spans="1:26" x14ac:dyDescent="0.25">
      <c r="A7305">
        <v>6</v>
      </c>
      <c r="B7305" t="s">
        <v>10</v>
      </c>
      <c r="C7305">
        <v>6</v>
      </c>
      <c r="D7305" t="s">
        <v>26</v>
      </c>
      <c r="E7305" t="s">
        <v>386</v>
      </c>
      <c r="F7305" t="s">
        <v>13</v>
      </c>
      <c r="G7305" t="s">
        <v>5316</v>
      </c>
      <c r="H7305" s="1">
        <v>0</v>
      </c>
      <c r="I7305">
        <v>1</v>
      </c>
      <c r="J7305" s="3">
        <v>43359</v>
      </c>
      <c r="K7305" t="s">
        <v>5750</v>
      </c>
      <c r="L7305" t="s">
        <v>30</v>
      </c>
      <c r="M7305">
        <v>95123</v>
      </c>
      <c r="N7305">
        <v>610</v>
      </c>
      <c r="O7305" t="s">
        <v>4103</v>
      </c>
      <c r="P7305" s="4">
        <v>5</v>
      </c>
      <c r="Q7305" s="4">
        <v>4</v>
      </c>
      <c r="R7305" t="s">
        <v>32</v>
      </c>
      <c r="T7305" s="2">
        <v>4.54</v>
      </c>
      <c r="U7305" s="4">
        <v>17</v>
      </c>
      <c r="V7305" t="s">
        <v>33</v>
      </c>
      <c r="W7305" s="3">
        <v>43365</v>
      </c>
      <c r="X7305" t="s">
        <v>39</v>
      </c>
      <c r="Y7305" t="s">
        <v>34</v>
      </c>
      <c r="Z7305" t="s">
        <v>56</v>
      </c>
    </row>
    <row r="7306" spans="1:26" x14ac:dyDescent="0.25">
      <c r="A7306">
        <v>7</v>
      </c>
      <c r="B7306" t="s">
        <v>25</v>
      </c>
      <c r="C7306">
        <v>6</v>
      </c>
      <c r="D7306" t="s">
        <v>26</v>
      </c>
      <c r="E7306" t="s">
        <v>827</v>
      </c>
      <c r="F7306" t="s">
        <v>13</v>
      </c>
      <c r="G7306" t="s">
        <v>5217</v>
      </c>
      <c r="H7306" s="1">
        <v>0</v>
      </c>
      <c r="I7306">
        <v>1</v>
      </c>
      <c r="J7306" s="3">
        <v>43058</v>
      </c>
      <c r="K7306" t="s">
        <v>6594</v>
      </c>
      <c r="L7306" t="s">
        <v>30</v>
      </c>
      <c r="M7306">
        <v>89115</v>
      </c>
      <c r="N7306">
        <v>858</v>
      </c>
      <c r="O7306" t="s">
        <v>4413</v>
      </c>
      <c r="P7306" s="4">
        <v>8</v>
      </c>
      <c r="Q7306" s="4">
        <v>4</v>
      </c>
      <c r="R7306" t="s">
        <v>32</v>
      </c>
      <c r="T7306" s="2">
        <v>8.39</v>
      </c>
      <c r="U7306" s="4">
        <v>31</v>
      </c>
      <c r="V7306" t="s">
        <v>33</v>
      </c>
      <c r="W7306" s="3">
        <v>43065</v>
      </c>
      <c r="X7306" t="s">
        <v>39</v>
      </c>
      <c r="Y7306" t="s">
        <v>831</v>
      </c>
      <c r="Z7306" t="s">
        <v>56</v>
      </c>
    </row>
    <row r="7307" spans="1:26" x14ac:dyDescent="0.25">
      <c r="A7307">
        <v>4</v>
      </c>
      <c r="B7307" t="s">
        <v>43</v>
      </c>
      <c r="C7307">
        <v>6</v>
      </c>
      <c r="D7307" t="s">
        <v>26</v>
      </c>
      <c r="E7307" t="s">
        <v>88</v>
      </c>
      <c r="F7307" t="s">
        <v>13</v>
      </c>
      <c r="G7307" t="s">
        <v>5463</v>
      </c>
      <c r="H7307" s="1">
        <v>0</v>
      </c>
      <c r="I7307">
        <v>1</v>
      </c>
      <c r="J7307" s="3">
        <v>43363</v>
      </c>
      <c r="K7307" t="s">
        <v>6567</v>
      </c>
      <c r="L7307" t="s">
        <v>30</v>
      </c>
      <c r="M7307">
        <v>94122</v>
      </c>
      <c r="N7307">
        <v>1160</v>
      </c>
      <c r="O7307" t="s">
        <v>361</v>
      </c>
      <c r="P7307" s="4">
        <v>3</v>
      </c>
      <c r="Q7307" s="4">
        <v>4</v>
      </c>
      <c r="R7307" t="s">
        <v>32</v>
      </c>
      <c r="T7307" s="2">
        <v>3.18</v>
      </c>
      <c r="U7307" s="4">
        <v>12</v>
      </c>
      <c r="V7307" t="s">
        <v>33</v>
      </c>
      <c r="W7307" s="3">
        <v>43367</v>
      </c>
      <c r="X7307" t="s">
        <v>39</v>
      </c>
      <c r="Y7307" t="s">
        <v>34</v>
      </c>
      <c r="Z7307" t="s">
        <v>49</v>
      </c>
    </row>
    <row r="7308" spans="1:26" x14ac:dyDescent="0.25">
      <c r="A7308">
        <v>4</v>
      </c>
      <c r="B7308" t="s">
        <v>43</v>
      </c>
      <c r="C7308">
        <v>6</v>
      </c>
      <c r="D7308" t="s">
        <v>26</v>
      </c>
      <c r="E7308" t="s">
        <v>88</v>
      </c>
      <c r="F7308" t="s">
        <v>13</v>
      </c>
      <c r="G7308" t="s">
        <v>5912</v>
      </c>
      <c r="H7308" s="1">
        <v>0</v>
      </c>
      <c r="I7308">
        <v>1</v>
      </c>
      <c r="J7308" s="3">
        <v>43790</v>
      </c>
      <c r="K7308" t="s">
        <v>6595</v>
      </c>
      <c r="L7308" t="s">
        <v>30</v>
      </c>
      <c r="M7308">
        <v>94122</v>
      </c>
      <c r="N7308">
        <v>1148</v>
      </c>
      <c r="O7308" t="s">
        <v>1157</v>
      </c>
      <c r="P7308" s="4">
        <v>3</v>
      </c>
      <c r="Q7308" s="4">
        <v>4</v>
      </c>
      <c r="R7308" t="s">
        <v>32</v>
      </c>
      <c r="T7308" s="2">
        <v>3.18</v>
      </c>
      <c r="U7308" s="4">
        <v>12</v>
      </c>
      <c r="V7308" t="s">
        <v>33</v>
      </c>
      <c r="W7308" s="3">
        <v>43794</v>
      </c>
      <c r="X7308" t="s">
        <v>39</v>
      </c>
      <c r="Y7308" t="s">
        <v>34</v>
      </c>
      <c r="Z7308" t="s">
        <v>49</v>
      </c>
    </row>
    <row r="7309" spans="1:26" x14ac:dyDescent="0.25">
      <c r="A7309">
        <v>4</v>
      </c>
      <c r="B7309" t="s">
        <v>43</v>
      </c>
      <c r="C7309">
        <v>6</v>
      </c>
      <c r="D7309" t="s">
        <v>26</v>
      </c>
      <c r="E7309" t="s">
        <v>88</v>
      </c>
      <c r="F7309" t="s">
        <v>13</v>
      </c>
      <c r="G7309" t="s">
        <v>1203</v>
      </c>
      <c r="H7309" s="1">
        <v>0</v>
      </c>
      <c r="I7309">
        <v>1</v>
      </c>
      <c r="J7309" s="3">
        <v>43037</v>
      </c>
      <c r="K7309" t="s">
        <v>6596</v>
      </c>
      <c r="L7309" t="s">
        <v>30</v>
      </c>
      <c r="M7309">
        <v>94109</v>
      </c>
      <c r="N7309">
        <v>1522</v>
      </c>
      <c r="O7309" t="s">
        <v>1015</v>
      </c>
      <c r="P7309" s="4">
        <v>103</v>
      </c>
      <c r="Q7309" s="4">
        <v>4</v>
      </c>
      <c r="R7309" t="s">
        <v>32</v>
      </c>
      <c r="T7309" s="2">
        <v>103.31</v>
      </c>
      <c r="U7309" s="4">
        <v>211</v>
      </c>
      <c r="V7309" t="s">
        <v>33</v>
      </c>
      <c r="W7309" s="3">
        <v>43041</v>
      </c>
      <c r="X7309" t="s">
        <v>39</v>
      </c>
      <c r="Y7309" t="s">
        <v>34</v>
      </c>
      <c r="Z7309" t="s">
        <v>119</v>
      </c>
    </row>
    <row r="7310" spans="1:26" x14ac:dyDescent="0.25">
      <c r="A7310">
        <v>5</v>
      </c>
      <c r="B7310" t="s">
        <v>43</v>
      </c>
      <c r="C7310">
        <v>6</v>
      </c>
      <c r="D7310" t="s">
        <v>26</v>
      </c>
      <c r="E7310" t="s">
        <v>88</v>
      </c>
      <c r="F7310" t="s">
        <v>13</v>
      </c>
      <c r="G7310" t="s">
        <v>709</v>
      </c>
      <c r="H7310" s="1">
        <v>0</v>
      </c>
      <c r="I7310">
        <v>1</v>
      </c>
      <c r="J7310" s="3">
        <v>43585</v>
      </c>
      <c r="K7310" t="s">
        <v>5725</v>
      </c>
      <c r="L7310" t="s">
        <v>30</v>
      </c>
      <c r="M7310">
        <v>94110</v>
      </c>
      <c r="N7310">
        <v>4</v>
      </c>
      <c r="O7310" t="s">
        <v>8186</v>
      </c>
      <c r="P7310" s="4">
        <v>15</v>
      </c>
      <c r="Q7310" s="4">
        <v>4</v>
      </c>
      <c r="R7310" t="s">
        <v>32</v>
      </c>
      <c r="T7310" s="2">
        <v>14.97</v>
      </c>
      <c r="U7310" s="4">
        <v>31</v>
      </c>
      <c r="V7310" t="s">
        <v>33</v>
      </c>
      <c r="W7310" s="3">
        <v>43590</v>
      </c>
      <c r="X7310" t="s">
        <v>39</v>
      </c>
      <c r="Y7310" t="s">
        <v>34</v>
      </c>
      <c r="Z7310" t="s">
        <v>119</v>
      </c>
    </row>
    <row r="7311" spans="1:26" x14ac:dyDescent="0.25">
      <c r="A7311">
        <v>5</v>
      </c>
      <c r="B7311" t="s">
        <v>43</v>
      </c>
      <c r="C7311">
        <v>6</v>
      </c>
      <c r="D7311" t="s">
        <v>26</v>
      </c>
      <c r="E7311" t="s">
        <v>27</v>
      </c>
      <c r="F7311" t="s">
        <v>13</v>
      </c>
      <c r="G7311" t="s">
        <v>5251</v>
      </c>
      <c r="H7311" s="1">
        <v>0</v>
      </c>
      <c r="I7311">
        <v>1</v>
      </c>
      <c r="J7311" s="3">
        <v>43074</v>
      </c>
      <c r="K7311" t="s">
        <v>6597</v>
      </c>
      <c r="L7311" t="s">
        <v>30</v>
      </c>
      <c r="M7311">
        <v>90049</v>
      </c>
      <c r="N7311">
        <v>196</v>
      </c>
      <c r="O7311" t="s">
        <v>4180</v>
      </c>
      <c r="P7311" s="4">
        <v>6</v>
      </c>
      <c r="Q7311" s="4">
        <v>4</v>
      </c>
      <c r="R7311" t="s">
        <v>32</v>
      </c>
      <c r="T7311" s="2">
        <v>6.05</v>
      </c>
      <c r="U7311" s="4">
        <v>13</v>
      </c>
      <c r="V7311" t="s">
        <v>33</v>
      </c>
      <c r="W7311" s="3">
        <v>43079</v>
      </c>
      <c r="X7311" t="s">
        <v>39</v>
      </c>
      <c r="Y7311" t="s">
        <v>34</v>
      </c>
      <c r="Z7311" t="s">
        <v>35</v>
      </c>
    </row>
    <row r="7312" spans="1:26" x14ac:dyDescent="0.25">
      <c r="A7312">
        <v>5</v>
      </c>
      <c r="B7312" t="s">
        <v>43</v>
      </c>
      <c r="C7312">
        <v>6</v>
      </c>
      <c r="D7312" t="s">
        <v>26</v>
      </c>
      <c r="E7312" t="s">
        <v>27</v>
      </c>
      <c r="F7312" t="s">
        <v>13</v>
      </c>
      <c r="G7312" t="s">
        <v>5393</v>
      </c>
      <c r="H7312" s="1">
        <v>0</v>
      </c>
      <c r="I7312">
        <v>1</v>
      </c>
      <c r="J7312" s="3">
        <v>43615</v>
      </c>
      <c r="K7312" t="s">
        <v>6598</v>
      </c>
      <c r="L7312" t="s">
        <v>30</v>
      </c>
      <c r="M7312">
        <v>90004</v>
      </c>
      <c r="N7312">
        <v>1348</v>
      </c>
      <c r="O7312" t="s">
        <v>3213</v>
      </c>
      <c r="P7312" s="4">
        <v>18</v>
      </c>
      <c r="Q7312" s="4">
        <v>4</v>
      </c>
      <c r="R7312" t="s">
        <v>32</v>
      </c>
      <c r="T7312" s="2">
        <v>18.010000000000002</v>
      </c>
      <c r="U7312" s="4">
        <v>38</v>
      </c>
      <c r="V7312" t="s">
        <v>33</v>
      </c>
      <c r="W7312" s="3">
        <v>43620</v>
      </c>
      <c r="X7312" t="s">
        <v>39</v>
      </c>
      <c r="Y7312" t="s">
        <v>34</v>
      </c>
      <c r="Z7312" t="s">
        <v>64</v>
      </c>
    </row>
    <row r="7313" spans="1:26" x14ac:dyDescent="0.25">
      <c r="A7313">
        <v>4</v>
      </c>
      <c r="B7313" t="s">
        <v>43</v>
      </c>
      <c r="C7313">
        <v>6</v>
      </c>
      <c r="D7313" t="s">
        <v>26</v>
      </c>
      <c r="E7313" t="s">
        <v>27</v>
      </c>
      <c r="F7313" t="s">
        <v>13</v>
      </c>
      <c r="G7313" t="s">
        <v>172</v>
      </c>
      <c r="H7313" s="1">
        <v>0</v>
      </c>
      <c r="I7313">
        <v>1</v>
      </c>
      <c r="J7313" s="3">
        <v>42607</v>
      </c>
      <c r="K7313" t="s">
        <v>5717</v>
      </c>
      <c r="L7313" t="s">
        <v>30</v>
      </c>
      <c r="M7313">
        <v>90036</v>
      </c>
      <c r="N7313">
        <v>1835</v>
      </c>
      <c r="O7313" t="s">
        <v>2876</v>
      </c>
      <c r="P7313" s="4">
        <v>12</v>
      </c>
      <c r="Q7313" s="4">
        <v>4</v>
      </c>
      <c r="R7313" t="s">
        <v>32</v>
      </c>
      <c r="T7313" s="2">
        <v>12.44</v>
      </c>
      <c r="U7313" s="4">
        <v>26</v>
      </c>
      <c r="V7313" t="s">
        <v>33</v>
      </c>
      <c r="W7313" s="3">
        <v>42611</v>
      </c>
      <c r="X7313" t="s">
        <v>39</v>
      </c>
      <c r="Y7313" t="s">
        <v>34</v>
      </c>
      <c r="Z7313" t="s">
        <v>64</v>
      </c>
    </row>
    <row r="7314" spans="1:26" x14ac:dyDescent="0.25">
      <c r="A7314">
        <v>5</v>
      </c>
      <c r="B7314" t="s">
        <v>43</v>
      </c>
      <c r="C7314">
        <v>6</v>
      </c>
      <c r="D7314" t="s">
        <v>26</v>
      </c>
      <c r="E7314" t="s">
        <v>27</v>
      </c>
      <c r="F7314" t="s">
        <v>13</v>
      </c>
      <c r="G7314" t="s">
        <v>5253</v>
      </c>
      <c r="H7314" s="1">
        <v>0</v>
      </c>
      <c r="I7314">
        <v>1</v>
      </c>
      <c r="J7314" s="3">
        <v>43229</v>
      </c>
      <c r="K7314" t="s">
        <v>6599</v>
      </c>
      <c r="L7314" t="s">
        <v>30</v>
      </c>
      <c r="M7314">
        <v>90036</v>
      </c>
      <c r="N7314">
        <v>1573</v>
      </c>
      <c r="O7314" t="s">
        <v>3363</v>
      </c>
      <c r="P7314" s="4">
        <v>14</v>
      </c>
      <c r="Q7314" s="4">
        <v>4</v>
      </c>
      <c r="R7314" t="s">
        <v>32</v>
      </c>
      <c r="T7314" s="2">
        <v>14.42</v>
      </c>
      <c r="U7314" s="4">
        <v>32</v>
      </c>
      <c r="V7314" t="s">
        <v>33</v>
      </c>
      <c r="W7314" s="3">
        <v>43234</v>
      </c>
      <c r="X7314" t="s">
        <v>39</v>
      </c>
      <c r="Y7314" t="s">
        <v>34</v>
      </c>
      <c r="Z7314" t="s">
        <v>64</v>
      </c>
    </row>
    <row r="7315" spans="1:26" x14ac:dyDescent="0.25">
      <c r="A7315">
        <v>6</v>
      </c>
      <c r="B7315" t="s">
        <v>10</v>
      </c>
      <c r="C7315">
        <v>6</v>
      </c>
      <c r="D7315" t="s">
        <v>26</v>
      </c>
      <c r="E7315" t="s">
        <v>27</v>
      </c>
      <c r="F7315" t="s">
        <v>13</v>
      </c>
      <c r="G7315" t="s">
        <v>5393</v>
      </c>
      <c r="H7315" s="1">
        <v>0</v>
      </c>
      <c r="I7315">
        <v>1</v>
      </c>
      <c r="J7315" s="3">
        <v>43132</v>
      </c>
      <c r="K7315" t="s">
        <v>6600</v>
      </c>
      <c r="L7315" t="s">
        <v>30</v>
      </c>
      <c r="M7315">
        <v>90036</v>
      </c>
      <c r="N7315">
        <v>1673</v>
      </c>
      <c r="O7315" t="s">
        <v>390</v>
      </c>
      <c r="P7315" s="4">
        <v>49</v>
      </c>
      <c r="Q7315" s="4">
        <v>4</v>
      </c>
      <c r="R7315" t="s">
        <v>32</v>
      </c>
      <c r="T7315" s="2">
        <v>48.54</v>
      </c>
      <c r="U7315" s="4">
        <v>106</v>
      </c>
      <c r="V7315" t="s">
        <v>33</v>
      </c>
      <c r="W7315" s="3">
        <v>43138</v>
      </c>
      <c r="X7315" t="s">
        <v>39</v>
      </c>
      <c r="Y7315" t="s">
        <v>34</v>
      </c>
      <c r="Z7315" t="s">
        <v>64</v>
      </c>
    </row>
    <row r="7316" spans="1:26" x14ac:dyDescent="0.25">
      <c r="A7316">
        <v>7</v>
      </c>
      <c r="B7316" t="s">
        <v>25</v>
      </c>
      <c r="C7316">
        <v>6</v>
      </c>
      <c r="D7316" t="s">
        <v>26</v>
      </c>
      <c r="E7316" t="s">
        <v>27</v>
      </c>
      <c r="F7316" t="s">
        <v>13</v>
      </c>
      <c r="G7316" t="s">
        <v>824</v>
      </c>
      <c r="H7316" s="1">
        <v>0</v>
      </c>
      <c r="I7316">
        <v>1</v>
      </c>
      <c r="J7316" s="3">
        <v>42817</v>
      </c>
      <c r="K7316" t="s">
        <v>6601</v>
      </c>
      <c r="L7316" t="s">
        <v>30</v>
      </c>
      <c r="M7316">
        <v>90049</v>
      </c>
      <c r="N7316">
        <v>1346</v>
      </c>
      <c r="O7316" t="s">
        <v>8242</v>
      </c>
      <c r="P7316" s="4">
        <v>17</v>
      </c>
      <c r="Q7316" s="4">
        <v>4</v>
      </c>
      <c r="R7316" t="s">
        <v>32</v>
      </c>
      <c r="T7316" s="2">
        <v>16.68</v>
      </c>
      <c r="U7316" s="4">
        <v>33</v>
      </c>
      <c r="V7316" t="s">
        <v>33</v>
      </c>
      <c r="W7316" s="3">
        <v>42824</v>
      </c>
      <c r="X7316" t="s">
        <v>39</v>
      </c>
      <c r="Y7316" t="s">
        <v>34</v>
      </c>
      <c r="Z7316" t="s">
        <v>64</v>
      </c>
    </row>
    <row r="7317" spans="1:26" x14ac:dyDescent="0.25">
      <c r="A7317">
        <v>4</v>
      </c>
      <c r="B7317" t="s">
        <v>43</v>
      </c>
      <c r="C7317">
        <v>6</v>
      </c>
      <c r="D7317" t="s">
        <v>26</v>
      </c>
      <c r="E7317" t="s">
        <v>572</v>
      </c>
      <c r="F7317" t="s">
        <v>13</v>
      </c>
      <c r="G7317" t="s">
        <v>1252</v>
      </c>
      <c r="H7317" s="1">
        <v>0</v>
      </c>
      <c r="I7317">
        <v>1</v>
      </c>
      <c r="J7317" s="3">
        <v>42816</v>
      </c>
      <c r="K7317" t="s">
        <v>5722</v>
      </c>
      <c r="L7317" t="s">
        <v>30</v>
      </c>
      <c r="M7317">
        <v>92037</v>
      </c>
      <c r="N7317">
        <v>538</v>
      </c>
      <c r="O7317" t="s">
        <v>125</v>
      </c>
      <c r="P7317" s="4">
        <v>49</v>
      </c>
      <c r="Q7317" s="4">
        <v>4</v>
      </c>
      <c r="R7317" t="s">
        <v>32</v>
      </c>
      <c r="T7317" s="2">
        <v>48.54</v>
      </c>
      <c r="U7317" s="4">
        <v>106</v>
      </c>
      <c r="V7317" t="s">
        <v>33</v>
      </c>
      <c r="W7317" s="3">
        <v>42820</v>
      </c>
      <c r="X7317" t="s">
        <v>39</v>
      </c>
      <c r="Y7317" t="s">
        <v>34</v>
      </c>
      <c r="Z7317" t="s">
        <v>64</v>
      </c>
    </row>
    <row r="7318" spans="1:26" x14ac:dyDescent="0.25">
      <c r="A7318">
        <v>6</v>
      </c>
      <c r="B7318" t="s">
        <v>10</v>
      </c>
      <c r="C7318">
        <v>6</v>
      </c>
      <c r="D7318" t="s">
        <v>26</v>
      </c>
      <c r="E7318" t="s">
        <v>88</v>
      </c>
      <c r="F7318" t="s">
        <v>13</v>
      </c>
      <c r="G7318" t="s">
        <v>5617</v>
      </c>
      <c r="H7318" s="1">
        <v>0</v>
      </c>
      <c r="I7318">
        <v>1</v>
      </c>
      <c r="J7318" s="3">
        <v>43807</v>
      </c>
      <c r="K7318" t="s">
        <v>6540</v>
      </c>
      <c r="L7318" t="s">
        <v>30</v>
      </c>
      <c r="M7318">
        <v>94109</v>
      </c>
      <c r="N7318">
        <v>1497</v>
      </c>
      <c r="O7318" t="s">
        <v>4417</v>
      </c>
      <c r="P7318" s="4">
        <v>40</v>
      </c>
      <c r="Q7318" s="4">
        <v>4</v>
      </c>
      <c r="R7318" t="s">
        <v>32</v>
      </c>
      <c r="T7318" s="2">
        <v>40.44</v>
      </c>
      <c r="U7318" s="4">
        <v>88</v>
      </c>
      <c r="V7318" t="s">
        <v>33</v>
      </c>
      <c r="W7318" s="3">
        <v>43813</v>
      </c>
      <c r="X7318" t="s">
        <v>39</v>
      </c>
      <c r="Y7318" t="s">
        <v>34</v>
      </c>
      <c r="Z7318" t="s">
        <v>64</v>
      </c>
    </row>
    <row r="7319" spans="1:26" x14ac:dyDescent="0.25">
      <c r="A7319">
        <v>4</v>
      </c>
      <c r="B7319" t="s">
        <v>43</v>
      </c>
      <c r="C7319">
        <v>6</v>
      </c>
      <c r="D7319" t="s">
        <v>26</v>
      </c>
      <c r="E7319" t="s">
        <v>5775</v>
      </c>
      <c r="F7319" t="s">
        <v>13</v>
      </c>
      <c r="G7319" t="s">
        <v>359</v>
      </c>
      <c r="H7319" s="1">
        <v>0</v>
      </c>
      <c r="I7319">
        <v>1</v>
      </c>
      <c r="J7319" s="3">
        <v>42714</v>
      </c>
      <c r="K7319" t="s">
        <v>5776</v>
      </c>
      <c r="L7319" t="s">
        <v>30</v>
      </c>
      <c r="M7319">
        <v>83605</v>
      </c>
      <c r="N7319">
        <v>1726</v>
      </c>
      <c r="O7319" t="s">
        <v>3617</v>
      </c>
      <c r="P7319" s="4">
        <v>12</v>
      </c>
      <c r="Q7319" s="4">
        <v>4</v>
      </c>
      <c r="R7319" t="s">
        <v>32</v>
      </c>
      <c r="T7319" s="2">
        <v>12.44</v>
      </c>
      <c r="U7319" s="4">
        <v>26</v>
      </c>
      <c r="V7319" t="s">
        <v>33</v>
      </c>
      <c r="W7319" s="3">
        <v>42718</v>
      </c>
      <c r="X7319" t="s">
        <v>39</v>
      </c>
      <c r="Y7319" t="s">
        <v>1677</v>
      </c>
      <c r="Z7319" t="s">
        <v>64</v>
      </c>
    </row>
    <row r="7320" spans="1:26" x14ac:dyDescent="0.25">
      <c r="A7320">
        <v>4</v>
      </c>
      <c r="B7320" t="s">
        <v>43</v>
      </c>
      <c r="C7320">
        <v>6</v>
      </c>
      <c r="D7320" t="s">
        <v>26</v>
      </c>
      <c r="E7320" t="s">
        <v>5775</v>
      </c>
      <c r="F7320" t="s">
        <v>13</v>
      </c>
      <c r="G7320" t="s">
        <v>359</v>
      </c>
      <c r="H7320" s="1">
        <v>0</v>
      </c>
      <c r="I7320">
        <v>1</v>
      </c>
      <c r="J7320" s="3">
        <v>42714</v>
      </c>
      <c r="K7320" t="s">
        <v>5776</v>
      </c>
      <c r="L7320" t="s">
        <v>30</v>
      </c>
      <c r="M7320">
        <v>83605</v>
      </c>
      <c r="N7320">
        <v>1840</v>
      </c>
      <c r="O7320" t="s">
        <v>8177</v>
      </c>
      <c r="P7320" s="4">
        <v>42</v>
      </c>
      <c r="Q7320" s="4">
        <v>4</v>
      </c>
      <c r="R7320" t="s">
        <v>32</v>
      </c>
      <c r="T7320" s="2">
        <v>42.03</v>
      </c>
      <c r="U7320" s="4">
        <v>91</v>
      </c>
      <c r="V7320" t="s">
        <v>33</v>
      </c>
      <c r="W7320" s="3">
        <v>42718</v>
      </c>
      <c r="X7320" t="s">
        <v>39</v>
      </c>
      <c r="Y7320" t="s">
        <v>1677</v>
      </c>
      <c r="Z7320" t="s">
        <v>64</v>
      </c>
    </row>
    <row r="7321" spans="1:26" x14ac:dyDescent="0.25">
      <c r="A7321">
        <v>5</v>
      </c>
      <c r="B7321" t="s">
        <v>43</v>
      </c>
      <c r="C7321">
        <v>6</v>
      </c>
      <c r="D7321" t="s">
        <v>26</v>
      </c>
      <c r="E7321" t="s">
        <v>65</v>
      </c>
      <c r="F7321" t="s">
        <v>13</v>
      </c>
      <c r="G7321" t="s">
        <v>1438</v>
      </c>
      <c r="H7321" s="1">
        <v>0</v>
      </c>
      <c r="I7321">
        <v>1</v>
      </c>
      <c r="J7321" s="3">
        <v>43488</v>
      </c>
      <c r="K7321" t="s">
        <v>6538</v>
      </c>
      <c r="L7321" t="s">
        <v>30</v>
      </c>
      <c r="M7321">
        <v>98103</v>
      </c>
      <c r="N7321">
        <v>1816</v>
      </c>
      <c r="O7321" t="s">
        <v>2830</v>
      </c>
      <c r="P7321" s="4">
        <v>12</v>
      </c>
      <c r="Q7321" s="4">
        <v>4</v>
      </c>
      <c r="R7321" t="s">
        <v>32</v>
      </c>
      <c r="T7321" s="2">
        <v>12.44</v>
      </c>
      <c r="U7321" s="4">
        <v>26</v>
      </c>
      <c r="V7321" t="s">
        <v>33</v>
      </c>
      <c r="W7321" s="3">
        <v>43493</v>
      </c>
      <c r="X7321" t="s">
        <v>39</v>
      </c>
      <c r="Y7321" t="s">
        <v>69</v>
      </c>
      <c r="Z7321" t="s">
        <v>64</v>
      </c>
    </row>
    <row r="7322" spans="1:26" x14ac:dyDescent="0.25">
      <c r="A7322">
        <v>4</v>
      </c>
      <c r="B7322" t="s">
        <v>43</v>
      </c>
      <c r="C7322">
        <v>6</v>
      </c>
      <c r="D7322" t="s">
        <v>26</v>
      </c>
      <c r="E7322" t="s">
        <v>1121</v>
      </c>
      <c r="F7322" t="s">
        <v>13</v>
      </c>
      <c r="G7322" t="s">
        <v>608</v>
      </c>
      <c r="H7322" s="1">
        <v>0</v>
      </c>
      <c r="I7322">
        <v>1</v>
      </c>
      <c r="J7322" s="3">
        <v>43816</v>
      </c>
      <c r="K7322" t="s">
        <v>6542</v>
      </c>
      <c r="L7322" t="s">
        <v>30</v>
      </c>
      <c r="M7322">
        <v>92804</v>
      </c>
      <c r="N7322">
        <v>907</v>
      </c>
      <c r="O7322" t="s">
        <v>4220</v>
      </c>
      <c r="P7322" s="4">
        <v>125</v>
      </c>
      <c r="Q7322" s="4">
        <v>4</v>
      </c>
      <c r="R7322" t="s">
        <v>32</v>
      </c>
      <c r="T7322" s="2">
        <v>125.14</v>
      </c>
      <c r="U7322" s="4">
        <v>481</v>
      </c>
      <c r="V7322" t="s">
        <v>33</v>
      </c>
      <c r="W7322" s="3">
        <v>43820</v>
      </c>
      <c r="X7322" t="s">
        <v>39</v>
      </c>
      <c r="Y7322" t="s">
        <v>34</v>
      </c>
      <c r="Z7322" t="s">
        <v>42</v>
      </c>
    </row>
    <row r="7323" spans="1:26" x14ac:dyDescent="0.25">
      <c r="A7323">
        <v>6</v>
      </c>
      <c r="B7323" t="s">
        <v>10</v>
      </c>
      <c r="C7323">
        <v>6</v>
      </c>
      <c r="D7323" t="s">
        <v>26</v>
      </c>
      <c r="E7323" t="s">
        <v>27</v>
      </c>
      <c r="F7323" t="s">
        <v>13</v>
      </c>
      <c r="G7323" t="s">
        <v>1292</v>
      </c>
      <c r="H7323" s="1">
        <v>0</v>
      </c>
      <c r="I7323">
        <v>1</v>
      </c>
      <c r="J7323" s="3">
        <v>43712</v>
      </c>
      <c r="K7323" t="s">
        <v>6602</v>
      </c>
      <c r="L7323" t="s">
        <v>30</v>
      </c>
      <c r="M7323">
        <v>90032</v>
      </c>
      <c r="N7323">
        <v>1361</v>
      </c>
      <c r="O7323" t="s">
        <v>3459</v>
      </c>
      <c r="P7323" s="4">
        <v>1</v>
      </c>
      <c r="Q7323" s="4">
        <v>4</v>
      </c>
      <c r="R7323" t="s">
        <v>32</v>
      </c>
      <c r="T7323" s="2">
        <v>0.54</v>
      </c>
      <c r="U7323" s="4">
        <v>54</v>
      </c>
      <c r="V7323" t="s">
        <v>33</v>
      </c>
      <c r="W7323" s="3">
        <v>43718</v>
      </c>
      <c r="X7323" t="s">
        <v>39</v>
      </c>
      <c r="Y7323" t="s">
        <v>34</v>
      </c>
      <c r="Z7323" t="s">
        <v>42</v>
      </c>
    </row>
    <row r="7324" spans="1:26" x14ac:dyDescent="0.25">
      <c r="A7324">
        <v>4</v>
      </c>
      <c r="B7324" t="s">
        <v>43</v>
      </c>
      <c r="C7324">
        <v>6</v>
      </c>
      <c r="D7324" t="s">
        <v>26</v>
      </c>
      <c r="E7324" t="s">
        <v>27</v>
      </c>
      <c r="F7324" t="s">
        <v>13</v>
      </c>
      <c r="G7324" t="s">
        <v>172</v>
      </c>
      <c r="H7324" s="1">
        <v>0</v>
      </c>
      <c r="I7324">
        <v>1</v>
      </c>
      <c r="J7324" s="3">
        <v>42607</v>
      </c>
      <c r="K7324" t="s">
        <v>5717</v>
      </c>
      <c r="L7324" t="s">
        <v>30</v>
      </c>
      <c r="M7324">
        <v>90036</v>
      </c>
      <c r="N7324">
        <v>1300</v>
      </c>
      <c r="O7324" t="s">
        <v>3457</v>
      </c>
      <c r="P7324" s="4">
        <v>13</v>
      </c>
      <c r="Q7324" s="4">
        <v>4</v>
      </c>
      <c r="R7324" t="s">
        <v>32</v>
      </c>
      <c r="T7324" s="2">
        <v>13.19</v>
      </c>
      <c r="U7324" s="4">
        <v>49</v>
      </c>
      <c r="V7324" t="s">
        <v>33</v>
      </c>
      <c r="W7324" s="3">
        <v>42611</v>
      </c>
      <c r="X7324" t="s">
        <v>39</v>
      </c>
      <c r="Y7324" t="s">
        <v>34</v>
      </c>
      <c r="Z7324" t="s">
        <v>42</v>
      </c>
    </row>
    <row r="7325" spans="1:26" x14ac:dyDescent="0.25">
      <c r="A7325">
        <v>4</v>
      </c>
      <c r="B7325" t="s">
        <v>43</v>
      </c>
      <c r="C7325">
        <v>6</v>
      </c>
      <c r="D7325" t="s">
        <v>26</v>
      </c>
      <c r="E7325" t="s">
        <v>27</v>
      </c>
      <c r="F7325" t="s">
        <v>13</v>
      </c>
      <c r="G7325" t="s">
        <v>317</v>
      </c>
      <c r="H7325" s="1">
        <v>0</v>
      </c>
      <c r="I7325">
        <v>1</v>
      </c>
      <c r="J7325" s="3">
        <v>42674</v>
      </c>
      <c r="K7325" t="s">
        <v>5772</v>
      </c>
      <c r="L7325" t="s">
        <v>30</v>
      </c>
      <c r="M7325">
        <v>90049</v>
      </c>
      <c r="N7325">
        <v>1557</v>
      </c>
      <c r="O7325" t="s">
        <v>1236</v>
      </c>
      <c r="P7325" s="4">
        <v>12</v>
      </c>
      <c r="Q7325" s="4">
        <v>4</v>
      </c>
      <c r="R7325" t="s">
        <v>32</v>
      </c>
      <c r="T7325" s="2">
        <v>12.17</v>
      </c>
      <c r="U7325" s="4">
        <v>406</v>
      </c>
      <c r="V7325" t="s">
        <v>33</v>
      </c>
      <c r="W7325" s="3">
        <v>42678</v>
      </c>
      <c r="X7325" t="s">
        <v>39</v>
      </c>
      <c r="Y7325" t="s">
        <v>34</v>
      </c>
      <c r="Z7325" t="s">
        <v>42</v>
      </c>
    </row>
    <row r="7326" spans="1:26" x14ac:dyDescent="0.25">
      <c r="A7326">
        <v>7</v>
      </c>
      <c r="B7326" t="s">
        <v>25</v>
      </c>
      <c r="C7326">
        <v>6</v>
      </c>
      <c r="D7326" t="s">
        <v>26</v>
      </c>
      <c r="E7326" t="s">
        <v>65</v>
      </c>
      <c r="F7326" t="s">
        <v>13</v>
      </c>
      <c r="G7326" t="s">
        <v>5228</v>
      </c>
      <c r="H7326" s="1">
        <v>0</v>
      </c>
      <c r="I7326">
        <v>1</v>
      </c>
      <c r="J7326" s="3">
        <v>43457</v>
      </c>
      <c r="K7326" t="s">
        <v>6539</v>
      </c>
      <c r="L7326" t="s">
        <v>30</v>
      </c>
      <c r="M7326">
        <v>98103</v>
      </c>
      <c r="N7326">
        <v>1559</v>
      </c>
      <c r="O7326" t="s">
        <v>3894</v>
      </c>
      <c r="P7326" s="4">
        <v>56</v>
      </c>
      <c r="Q7326" s="4">
        <v>4</v>
      </c>
      <c r="R7326" t="s">
        <v>32</v>
      </c>
      <c r="T7326" s="2">
        <v>55.9</v>
      </c>
      <c r="U7326" s="4">
        <v>1118</v>
      </c>
      <c r="V7326" t="s">
        <v>33</v>
      </c>
      <c r="W7326" s="3">
        <v>43464</v>
      </c>
      <c r="X7326" t="s">
        <v>39</v>
      </c>
      <c r="Y7326" t="s">
        <v>69</v>
      </c>
      <c r="Z7326" t="s">
        <v>42</v>
      </c>
    </row>
    <row r="7327" spans="1:26" x14ac:dyDescent="0.25">
      <c r="A7327">
        <v>4</v>
      </c>
      <c r="B7327" t="s">
        <v>43</v>
      </c>
      <c r="C7327">
        <v>6</v>
      </c>
      <c r="D7327" t="s">
        <v>26</v>
      </c>
      <c r="E7327" t="s">
        <v>5793</v>
      </c>
      <c r="F7327" t="s">
        <v>13</v>
      </c>
      <c r="G7327" t="s">
        <v>5310</v>
      </c>
      <c r="H7327" s="1">
        <v>0</v>
      </c>
      <c r="I7327">
        <v>1</v>
      </c>
      <c r="J7327" s="3">
        <v>43501</v>
      </c>
      <c r="K7327" t="s">
        <v>6603</v>
      </c>
      <c r="L7327" t="s">
        <v>30</v>
      </c>
      <c r="M7327">
        <v>90503</v>
      </c>
      <c r="N7327">
        <v>1425</v>
      </c>
      <c r="O7327" t="s">
        <v>3480</v>
      </c>
      <c r="P7327" s="4">
        <v>459</v>
      </c>
      <c r="Q7327" s="4">
        <v>5</v>
      </c>
      <c r="R7327" t="s">
        <v>32</v>
      </c>
      <c r="T7327" s="2">
        <v>459.4</v>
      </c>
      <c r="U7327" s="4">
        <v>1641</v>
      </c>
      <c r="V7327" t="s">
        <v>33</v>
      </c>
      <c r="W7327" s="3">
        <v>43505</v>
      </c>
      <c r="X7327" t="s">
        <v>39</v>
      </c>
      <c r="Y7327" t="s">
        <v>34</v>
      </c>
      <c r="Z7327" t="s">
        <v>56</v>
      </c>
    </row>
    <row r="7328" spans="1:26" x14ac:dyDescent="0.25">
      <c r="A7328">
        <v>4</v>
      </c>
      <c r="B7328" t="s">
        <v>43</v>
      </c>
      <c r="C7328">
        <v>6</v>
      </c>
      <c r="D7328" t="s">
        <v>26</v>
      </c>
      <c r="E7328" t="s">
        <v>1658</v>
      </c>
      <c r="F7328" t="s">
        <v>13</v>
      </c>
      <c r="G7328" t="s">
        <v>914</v>
      </c>
      <c r="H7328" s="1">
        <v>0</v>
      </c>
      <c r="I7328">
        <v>1</v>
      </c>
      <c r="J7328" s="3">
        <v>43801</v>
      </c>
      <c r="K7328" t="s">
        <v>5813</v>
      </c>
      <c r="L7328" t="s">
        <v>30</v>
      </c>
      <c r="M7328">
        <v>94601</v>
      </c>
      <c r="N7328">
        <v>1238</v>
      </c>
      <c r="O7328" t="s">
        <v>3881</v>
      </c>
      <c r="P7328" s="4">
        <v>45</v>
      </c>
      <c r="Q7328" s="4">
        <v>5</v>
      </c>
      <c r="R7328" t="s">
        <v>32</v>
      </c>
      <c r="T7328" s="2">
        <v>44.97</v>
      </c>
      <c r="U7328" s="4">
        <v>180</v>
      </c>
      <c r="V7328" t="s">
        <v>33</v>
      </c>
      <c r="W7328" s="3">
        <v>43805</v>
      </c>
      <c r="X7328" t="s">
        <v>39</v>
      </c>
      <c r="Y7328" t="s">
        <v>34</v>
      </c>
      <c r="Z7328" t="s">
        <v>49</v>
      </c>
    </row>
    <row r="7329" spans="1:26" x14ac:dyDescent="0.25">
      <c r="A7329">
        <v>5</v>
      </c>
      <c r="B7329" t="s">
        <v>43</v>
      </c>
      <c r="C7329">
        <v>6</v>
      </c>
      <c r="D7329" t="s">
        <v>26</v>
      </c>
      <c r="E7329" t="s">
        <v>2613</v>
      </c>
      <c r="F7329" t="s">
        <v>13</v>
      </c>
      <c r="G7329" t="s">
        <v>824</v>
      </c>
      <c r="H7329" s="1">
        <v>0</v>
      </c>
      <c r="I7329">
        <v>1</v>
      </c>
      <c r="J7329" s="3">
        <v>42942</v>
      </c>
      <c r="K7329" t="s">
        <v>6604</v>
      </c>
      <c r="L7329" t="s">
        <v>30</v>
      </c>
      <c r="M7329">
        <v>93030</v>
      </c>
      <c r="N7329">
        <v>1150</v>
      </c>
      <c r="O7329" t="s">
        <v>3123</v>
      </c>
      <c r="P7329" s="4">
        <v>26</v>
      </c>
      <c r="Q7329" s="4">
        <v>5</v>
      </c>
      <c r="R7329" t="s">
        <v>32</v>
      </c>
      <c r="T7329" s="2">
        <v>25.79</v>
      </c>
      <c r="U7329" s="4">
        <v>99</v>
      </c>
      <c r="V7329" t="s">
        <v>33</v>
      </c>
      <c r="W7329" s="3">
        <v>42947</v>
      </c>
      <c r="X7329" t="s">
        <v>39</v>
      </c>
      <c r="Y7329" t="s">
        <v>34</v>
      </c>
      <c r="Z7329" t="s">
        <v>49</v>
      </c>
    </row>
    <row r="7330" spans="1:26" x14ac:dyDescent="0.25">
      <c r="A7330">
        <v>4</v>
      </c>
      <c r="B7330" t="s">
        <v>43</v>
      </c>
      <c r="C7330">
        <v>6</v>
      </c>
      <c r="D7330" t="s">
        <v>26</v>
      </c>
      <c r="E7330" t="s">
        <v>88</v>
      </c>
      <c r="F7330" t="s">
        <v>13</v>
      </c>
      <c r="G7330" t="s">
        <v>5755</v>
      </c>
      <c r="H7330" s="1">
        <v>0</v>
      </c>
      <c r="I7330">
        <v>1</v>
      </c>
      <c r="J7330" s="3">
        <v>42572</v>
      </c>
      <c r="K7330" t="s">
        <v>5756</v>
      </c>
      <c r="L7330" t="s">
        <v>30</v>
      </c>
      <c r="M7330">
        <v>94122</v>
      </c>
      <c r="N7330">
        <v>1150</v>
      </c>
      <c r="O7330" t="s">
        <v>3123</v>
      </c>
      <c r="P7330" s="4">
        <v>26</v>
      </c>
      <c r="Q7330" s="4">
        <v>5</v>
      </c>
      <c r="R7330" t="s">
        <v>32</v>
      </c>
      <c r="T7330" s="2">
        <v>25.79</v>
      </c>
      <c r="U7330" s="4">
        <v>99</v>
      </c>
      <c r="V7330" t="s">
        <v>33</v>
      </c>
      <c r="W7330" s="3">
        <v>42576</v>
      </c>
      <c r="X7330" t="s">
        <v>39</v>
      </c>
      <c r="Y7330" t="s">
        <v>34</v>
      </c>
      <c r="Z7330" t="s">
        <v>49</v>
      </c>
    </row>
    <row r="7331" spans="1:26" x14ac:dyDescent="0.25">
      <c r="A7331">
        <v>7</v>
      </c>
      <c r="B7331" t="s">
        <v>25</v>
      </c>
      <c r="C7331">
        <v>6</v>
      </c>
      <c r="D7331" t="s">
        <v>26</v>
      </c>
      <c r="E7331" t="s">
        <v>6605</v>
      </c>
      <c r="F7331" t="s">
        <v>13</v>
      </c>
      <c r="G7331" t="s">
        <v>148</v>
      </c>
      <c r="H7331" s="1">
        <v>0</v>
      </c>
      <c r="I7331">
        <v>1</v>
      </c>
      <c r="J7331" s="3">
        <v>42960</v>
      </c>
      <c r="K7331" t="s">
        <v>6606</v>
      </c>
      <c r="L7331" t="s">
        <v>30</v>
      </c>
      <c r="M7331">
        <v>92399</v>
      </c>
      <c r="N7331">
        <v>30</v>
      </c>
      <c r="O7331" t="s">
        <v>934</v>
      </c>
      <c r="P7331" s="4">
        <v>13</v>
      </c>
      <c r="Q7331" s="4">
        <v>5</v>
      </c>
      <c r="R7331" t="s">
        <v>32</v>
      </c>
      <c r="T7331" s="2">
        <v>13.21</v>
      </c>
      <c r="U7331" s="4">
        <v>51</v>
      </c>
      <c r="V7331" t="s">
        <v>33</v>
      </c>
      <c r="W7331" s="3">
        <v>42967</v>
      </c>
      <c r="X7331" t="s">
        <v>39</v>
      </c>
      <c r="Y7331" t="s">
        <v>34</v>
      </c>
      <c r="Z7331" t="s">
        <v>49</v>
      </c>
    </row>
    <row r="7332" spans="1:26" x14ac:dyDescent="0.25">
      <c r="A7332">
        <v>5</v>
      </c>
      <c r="B7332" t="s">
        <v>43</v>
      </c>
      <c r="C7332">
        <v>6</v>
      </c>
      <c r="D7332" t="s">
        <v>26</v>
      </c>
      <c r="E7332" t="s">
        <v>65</v>
      </c>
      <c r="F7332" t="s">
        <v>13</v>
      </c>
      <c r="G7332" t="s">
        <v>5208</v>
      </c>
      <c r="H7332" s="1">
        <v>0</v>
      </c>
      <c r="I7332">
        <v>1</v>
      </c>
      <c r="J7332" s="3">
        <v>42436</v>
      </c>
      <c r="K7332" t="s">
        <v>5762</v>
      </c>
      <c r="L7332" t="s">
        <v>30</v>
      </c>
      <c r="M7332">
        <v>98103</v>
      </c>
      <c r="N7332">
        <v>1170</v>
      </c>
      <c r="O7332" t="s">
        <v>292</v>
      </c>
      <c r="P7332" s="4">
        <v>9</v>
      </c>
      <c r="Q7332" s="4">
        <v>5</v>
      </c>
      <c r="R7332" t="s">
        <v>32</v>
      </c>
      <c r="T7332" s="2">
        <v>9.5</v>
      </c>
      <c r="U7332" s="4">
        <v>21</v>
      </c>
      <c r="V7332" t="s">
        <v>33</v>
      </c>
      <c r="W7332" s="3">
        <v>42441</v>
      </c>
      <c r="X7332" t="s">
        <v>39</v>
      </c>
      <c r="Y7332" t="s">
        <v>69</v>
      </c>
      <c r="Z7332" t="s">
        <v>49</v>
      </c>
    </row>
    <row r="7333" spans="1:26" x14ac:dyDescent="0.25">
      <c r="A7333">
        <v>4</v>
      </c>
      <c r="B7333" t="s">
        <v>43</v>
      </c>
      <c r="C7333">
        <v>6</v>
      </c>
      <c r="D7333" t="s">
        <v>26</v>
      </c>
      <c r="E7333" t="s">
        <v>27</v>
      </c>
      <c r="F7333" t="s">
        <v>13</v>
      </c>
      <c r="G7333" t="s">
        <v>5228</v>
      </c>
      <c r="H7333" s="1">
        <v>0</v>
      </c>
      <c r="I7333">
        <v>1</v>
      </c>
      <c r="J7333" s="3">
        <v>43367</v>
      </c>
      <c r="K7333" t="s">
        <v>5797</v>
      </c>
      <c r="L7333" t="s">
        <v>30</v>
      </c>
      <c r="M7333">
        <v>90049</v>
      </c>
      <c r="N7333">
        <v>1589</v>
      </c>
      <c r="O7333" t="s">
        <v>8277</v>
      </c>
      <c r="P7333" s="4">
        <v>143</v>
      </c>
      <c r="Q7333" s="4">
        <v>5</v>
      </c>
      <c r="R7333" t="s">
        <v>32</v>
      </c>
      <c r="T7333" s="2">
        <v>143.30000000000001</v>
      </c>
      <c r="U7333" s="4">
        <v>305</v>
      </c>
      <c r="V7333" t="s">
        <v>33</v>
      </c>
      <c r="W7333" s="3">
        <v>43371</v>
      </c>
      <c r="X7333" t="s">
        <v>39</v>
      </c>
      <c r="Y7333" t="s">
        <v>34</v>
      </c>
      <c r="Z7333" t="s">
        <v>119</v>
      </c>
    </row>
    <row r="7334" spans="1:26" x14ac:dyDescent="0.25">
      <c r="A7334">
        <v>5</v>
      </c>
      <c r="B7334" t="s">
        <v>43</v>
      </c>
      <c r="C7334">
        <v>6</v>
      </c>
      <c r="D7334" t="s">
        <v>26</v>
      </c>
      <c r="E7334" t="s">
        <v>347</v>
      </c>
      <c r="F7334" t="s">
        <v>13</v>
      </c>
      <c r="G7334" t="s">
        <v>5300</v>
      </c>
      <c r="H7334" s="1">
        <v>0</v>
      </c>
      <c r="I7334">
        <v>1</v>
      </c>
      <c r="J7334" s="3">
        <v>43302</v>
      </c>
      <c r="K7334" t="s">
        <v>6537</v>
      </c>
      <c r="L7334" t="s">
        <v>30</v>
      </c>
      <c r="M7334">
        <v>95661</v>
      </c>
      <c r="N7334">
        <v>127</v>
      </c>
      <c r="O7334" t="s">
        <v>3937</v>
      </c>
      <c r="P7334" s="4">
        <v>197</v>
      </c>
      <c r="Q7334" s="4">
        <v>5</v>
      </c>
      <c r="R7334" t="s">
        <v>32</v>
      </c>
      <c r="T7334" s="2">
        <v>197.35</v>
      </c>
      <c r="U7334" s="4">
        <v>420</v>
      </c>
      <c r="V7334" t="s">
        <v>33</v>
      </c>
      <c r="W7334" s="3">
        <v>43307</v>
      </c>
      <c r="X7334" t="s">
        <v>39</v>
      </c>
      <c r="Y7334" t="s">
        <v>34</v>
      </c>
      <c r="Z7334" t="s">
        <v>119</v>
      </c>
    </row>
    <row r="7335" spans="1:26" x14ac:dyDescent="0.25">
      <c r="A7335">
        <v>4</v>
      </c>
      <c r="B7335" t="s">
        <v>43</v>
      </c>
      <c r="C7335">
        <v>6</v>
      </c>
      <c r="D7335" t="s">
        <v>26</v>
      </c>
      <c r="E7335" t="s">
        <v>88</v>
      </c>
      <c r="F7335" t="s">
        <v>13</v>
      </c>
      <c r="G7335" t="s">
        <v>5927</v>
      </c>
      <c r="H7335" s="1">
        <v>0</v>
      </c>
      <c r="I7335">
        <v>1</v>
      </c>
      <c r="J7335" s="3">
        <v>43724</v>
      </c>
      <c r="K7335" t="s">
        <v>6607</v>
      </c>
      <c r="L7335" t="s">
        <v>30</v>
      </c>
      <c r="M7335">
        <v>94110</v>
      </c>
      <c r="N7335">
        <v>1219</v>
      </c>
      <c r="O7335" t="s">
        <v>308</v>
      </c>
      <c r="P7335" s="4">
        <v>9</v>
      </c>
      <c r="Q7335" s="4">
        <v>5</v>
      </c>
      <c r="R7335" t="s">
        <v>32</v>
      </c>
      <c r="T7335" s="2">
        <v>8.77</v>
      </c>
      <c r="U7335" s="4">
        <v>18</v>
      </c>
      <c r="V7335" t="s">
        <v>33</v>
      </c>
      <c r="W7335" s="3">
        <v>43728</v>
      </c>
      <c r="X7335" t="s">
        <v>39</v>
      </c>
      <c r="Y7335" t="s">
        <v>34</v>
      </c>
      <c r="Z7335" t="s">
        <v>176</v>
      </c>
    </row>
    <row r="7336" spans="1:26" x14ac:dyDescent="0.25">
      <c r="A7336">
        <v>7</v>
      </c>
      <c r="B7336" t="s">
        <v>25</v>
      </c>
      <c r="C7336">
        <v>6</v>
      </c>
      <c r="D7336" t="s">
        <v>26</v>
      </c>
      <c r="E7336" t="s">
        <v>65</v>
      </c>
      <c r="F7336" t="s">
        <v>13</v>
      </c>
      <c r="G7336" t="s">
        <v>5561</v>
      </c>
      <c r="H7336" s="1">
        <v>0</v>
      </c>
      <c r="I7336">
        <v>1</v>
      </c>
      <c r="J7336" s="3">
        <v>43519</v>
      </c>
      <c r="K7336" t="s">
        <v>6608</v>
      </c>
      <c r="L7336" t="s">
        <v>30</v>
      </c>
      <c r="M7336">
        <v>98115</v>
      </c>
      <c r="N7336">
        <v>120</v>
      </c>
      <c r="O7336" t="s">
        <v>6609</v>
      </c>
      <c r="P7336" s="4">
        <v>0</v>
      </c>
      <c r="Q7336" s="4">
        <v>5</v>
      </c>
      <c r="R7336" t="s">
        <v>32</v>
      </c>
      <c r="T7336" s="2">
        <v>0.34</v>
      </c>
      <c r="U7336" s="4">
        <v>8</v>
      </c>
      <c r="V7336" t="s">
        <v>33</v>
      </c>
      <c r="W7336" s="3">
        <v>43526</v>
      </c>
      <c r="X7336" t="s">
        <v>39</v>
      </c>
      <c r="Y7336" t="s">
        <v>69</v>
      </c>
      <c r="Z7336" t="s">
        <v>176</v>
      </c>
    </row>
    <row r="7337" spans="1:26" x14ac:dyDescent="0.25">
      <c r="A7337">
        <v>5</v>
      </c>
      <c r="B7337" t="s">
        <v>43</v>
      </c>
      <c r="C7337">
        <v>6</v>
      </c>
      <c r="D7337" t="s">
        <v>26</v>
      </c>
      <c r="E7337" t="s">
        <v>4795</v>
      </c>
      <c r="F7337" t="s">
        <v>13</v>
      </c>
      <c r="G7337" t="s">
        <v>5469</v>
      </c>
      <c r="H7337" s="1">
        <v>0</v>
      </c>
      <c r="I7337">
        <v>1</v>
      </c>
      <c r="J7337" s="3">
        <v>43753</v>
      </c>
      <c r="K7337" t="s">
        <v>5719</v>
      </c>
      <c r="L7337" t="s">
        <v>30</v>
      </c>
      <c r="M7337">
        <v>91360</v>
      </c>
      <c r="N7337">
        <v>179</v>
      </c>
      <c r="O7337" t="s">
        <v>1342</v>
      </c>
      <c r="P7337" s="4">
        <v>70</v>
      </c>
      <c r="Q7337" s="4">
        <v>5</v>
      </c>
      <c r="R7337" t="s">
        <v>32</v>
      </c>
      <c r="T7337" s="2">
        <v>70.22</v>
      </c>
      <c r="U7337" s="4">
        <v>153</v>
      </c>
      <c r="V7337" t="s">
        <v>33</v>
      </c>
      <c r="W7337" s="3">
        <v>43758</v>
      </c>
      <c r="X7337" t="s">
        <v>39</v>
      </c>
      <c r="Y7337" t="s">
        <v>34</v>
      </c>
      <c r="Z7337" t="s">
        <v>35</v>
      </c>
    </row>
    <row r="7338" spans="1:26" x14ac:dyDescent="0.25">
      <c r="A7338">
        <v>4</v>
      </c>
      <c r="B7338" t="s">
        <v>43</v>
      </c>
      <c r="C7338">
        <v>6</v>
      </c>
      <c r="D7338" t="s">
        <v>26</v>
      </c>
      <c r="E7338" t="s">
        <v>409</v>
      </c>
      <c r="F7338" t="s">
        <v>13</v>
      </c>
      <c r="G7338" t="s">
        <v>5297</v>
      </c>
      <c r="H7338" s="1">
        <v>0</v>
      </c>
      <c r="I7338">
        <v>1</v>
      </c>
      <c r="J7338" s="3">
        <v>43821</v>
      </c>
      <c r="K7338" t="s">
        <v>6580</v>
      </c>
      <c r="L7338" t="s">
        <v>30</v>
      </c>
      <c r="M7338">
        <v>88220</v>
      </c>
      <c r="N7338">
        <v>228</v>
      </c>
      <c r="O7338" t="s">
        <v>3999</v>
      </c>
      <c r="P7338" s="4">
        <v>9</v>
      </c>
      <c r="Q7338" s="4">
        <v>5</v>
      </c>
      <c r="R7338" t="s">
        <v>32</v>
      </c>
      <c r="T7338" s="2">
        <v>8.67</v>
      </c>
      <c r="U7338" s="4">
        <v>18</v>
      </c>
      <c r="V7338" t="s">
        <v>33</v>
      </c>
      <c r="W7338" s="3">
        <v>43825</v>
      </c>
      <c r="X7338" t="s">
        <v>39</v>
      </c>
      <c r="Y7338" t="s">
        <v>413</v>
      </c>
      <c r="Z7338" t="s">
        <v>35</v>
      </c>
    </row>
    <row r="7339" spans="1:26" x14ac:dyDescent="0.25">
      <c r="A7339">
        <v>5</v>
      </c>
      <c r="B7339" t="s">
        <v>43</v>
      </c>
      <c r="C7339">
        <v>6</v>
      </c>
      <c r="D7339" t="s">
        <v>26</v>
      </c>
      <c r="E7339" t="s">
        <v>27</v>
      </c>
      <c r="F7339" t="s">
        <v>13</v>
      </c>
      <c r="G7339" t="s">
        <v>1292</v>
      </c>
      <c r="H7339" s="1">
        <v>0</v>
      </c>
      <c r="I7339">
        <v>1</v>
      </c>
      <c r="J7339" s="3">
        <v>43425</v>
      </c>
      <c r="K7339" t="s">
        <v>6610</v>
      </c>
      <c r="L7339" t="s">
        <v>30</v>
      </c>
      <c r="M7339">
        <v>90049</v>
      </c>
      <c r="N7339">
        <v>1827</v>
      </c>
      <c r="O7339" t="s">
        <v>1149</v>
      </c>
      <c r="P7339" s="4">
        <v>16</v>
      </c>
      <c r="Q7339" s="4">
        <v>5</v>
      </c>
      <c r="R7339" t="s">
        <v>32</v>
      </c>
      <c r="T7339" s="2">
        <v>15.55</v>
      </c>
      <c r="U7339" s="4">
        <v>32</v>
      </c>
      <c r="V7339" t="s">
        <v>33</v>
      </c>
      <c r="W7339" s="3">
        <v>43430</v>
      </c>
      <c r="X7339" t="s">
        <v>39</v>
      </c>
      <c r="Y7339" t="s">
        <v>34</v>
      </c>
      <c r="Z7339" t="s">
        <v>64</v>
      </c>
    </row>
    <row r="7340" spans="1:26" x14ac:dyDescent="0.25">
      <c r="A7340">
        <v>6</v>
      </c>
      <c r="B7340" t="s">
        <v>10</v>
      </c>
      <c r="C7340">
        <v>6</v>
      </c>
      <c r="D7340" t="s">
        <v>26</v>
      </c>
      <c r="E7340" t="s">
        <v>88</v>
      </c>
      <c r="F7340" t="s">
        <v>13</v>
      </c>
      <c r="G7340" t="s">
        <v>5282</v>
      </c>
      <c r="H7340" s="1">
        <v>0</v>
      </c>
      <c r="I7340">
        <v>1</v>
      </c>
      <c r="J7340" s="3">
        <v>43796</v>
      </c>
      <c r="K7340" t="s">
        <v>6611</v>
      </c>
      <c r="L7340" t="s">
        <v>30</v>
      </c>
      <c r="M7340">
        <v>94109</v>
      </c>
      <c r="N7340">
        <v>1575</v>
      </c>
      <c r="O7340" t="s">
        <v>3258</v>
      </c>
      <c r="P7340" s="4">
        <v>115</v>
      </c>
      <c r="Q7340" s="4">
        <v>5</v>
      </c>
      <c r="R7340" t="s">
        <v>32</v>
      </c>
      <c r="T7340" s="2">
        <v>114.94</v>
      </c>
      <c r="U7340" s="4">
        <v>245</v>
      </c>
      <c r="V7340" t="s">
        <v>33</v>
      </c>
      <c r="W7340" s="3">
        <v>43802</v>
      </c>
      <c r="X7340" t="s">
        <v>39</v>
      </c>
      <c r="Y7340" t="s">
        <v>34</v>
      </c>
      <c r="Z7340" t="s">
        <v>64</v>
      </c>
    </row>
    <row r="7341" spans="1:26" x14ac:dyDescent="0.25">
      <c r="A7341">
        <v>4</v>
      </c>
      <c r="B7341" t="s">
        <v>43</v>
      </c>
      <c r="C7341">
        <v>6</v>
      </c>
      <c r="D7341" t="s">
        <v>26</v>
      </c>
      <c r="E7341" t="s">
        <v>88</v>
      </c>
      <c r="F7341" t="s">
        <v>13</v>
      </c>
      <c r="G7341" t="s">
        <v>1203</v>
      </c>
      <c r="H7341" s="1">
        <v>0</v>
      </c>
      <c r="I7341">
        <v>1</v>
      </c>
      <c r="J7341" s="3">
        <v>43037</v>
      </c>
      <c r="K7341" t="s">
        <v>6596</v>
      </c>
      <c r="L7341" t="s">
        <v>30</v>
      </c>
      <c r="M7341">
        <v>94109</v>
      </c>
      <c r="N7341">
        <v>1689</v>
      </c>
      <c r="O7341" t="s">
        <v>1112</v>
      </c>
      <c r="P7341" s="4">
        <v>16</v>
      </c>
      <c r="Q7341" s="4">
        <v>5</v>
      </c>
      <c r="R7341" t="s">
        <v>32</v>
      </c>
      <c r="T7341" s="2">
        <v>16.03</v>
      </c>
      <c r="U7341" s="4">
        <v>33</v>
      </c>
      <c r="V7341" t="s">
        <v>33</v>
      </c>
      <c r="W7341" s="3">
        <v>43041</v>
      </c>
      <c r="X7341" t="s">
        <v>39</v>
      </c>
      <c r="Y7341" t="s">
        <v>34</v>
      </c>
      <c r="Z7341" t="s">
        <v>64</v>
      </c>
    </row>
    <row r="7342" spans="1:26" x14ac:dyDescent="0.25">
      <c r="A7342">
        <v>4</v>
      </c>
      <c r="B7342" t="s">
        <v>43</v>
      </c>
      <c r="C7342">
        <v>6</v>
      </c>
      <c r="D7342" t="s">
        <v>26</v>
      </c>
      <c r="E7342" t="s">
        <v>65</v>
      </c>
      <c r="F7342" t="s">
        <v>13</v>
      </c>
      <c r="G7342" t="s">
        <v>896</v>
      </c>
      <c r="H7342" s="1">
        <v>0</v>
      </c>
      <c r="I7342">
        <v>1</v>
      </c>
      <c r="J7342" s="3">
        <v>43771</v>
      </c>
      <c r="K7342" t="s">
        <v>6612</v>
      </c>
      <c r="L7342" t="s">
        <v>30</v>
      </c>
      <c r="M7342">
        <v>98105</v>
      </c>
      <c r="N7342">
        <v>1658</v>
      </c>
      <c r="O7342" t="s">
        <v>2772</v>
      </c>
      <c r="P7342" s="4">
        <v>11</v>
      </c>
      <c r="Q7342" s="4">
        <v>5</v>
      </c>
      <c r="R7342" t="s">
        <v>32</v>
      </c>
      <c r="T7342" s="2">
        <v>10.73</v>
      </c>
      <c r="U7342" s="4">
        <v>24</v>
      </c>
      <c r="V7342" t="s">
        <v>33</v>
      </c>
      <c r="W7342" s="3">
        <v>43775</v>
      </c>
      <c r="X7342" t="s">
        <v>39</v>
      </c>
      <c r="Y7342" t="s">
        <v>69</v>
      </c>
      <c r="Z7342" t="s">
        <v>64</v>
      </c>
    </row>
    <row r="7343" spans="1:26" x14ac:dyDescent="0.25">
      <c r="A7343">
        <v>4</v>
      </c>
      <c r="B7343" t="s">
        <v>43</v>
      </c>
      <c r="C7343">
        <v>6</v>
      </c>
      <c r="D7343" t="s">
        <v>26</v>
      </c>
      <c r="E7343" t="s">
        <v>27</v>
      </c>
      <c r="F7343" t="s">
        <v>13</v>
      </c>
      <c r="G7343" t="s">
        <v>317</v>
      </c>
      <c r="H7343" s="1">
        <v>0</v>
      </c>
      <c r="I7343">
        <v>1</v>
      </c>
      <c r="J7343" s="3">
        <v>42674</v>
      </c>
      <c r="K7343" t="s">
        <v>5772</v>
      </c>
      <c r="L7343" t="s">
        <v>30</v>
      </c>
      <c r="M7343">
        <v>90049</v>
      </c>
      <c r="N7343">
        <v>985</v>
      </c>
      <c r="O7343" t="s">
        <v>2948</v>
      </c>
      <c r="P7343" s="4">
        <v>21</v>
      </c>
      <c r="Q7343" s="4">
        <v>5</v>
      </c>
      <c r="R7343" t="s">
        <v>32</v>
      </c>
      <c r="T7343" s="2">
        <v>20.88</v>
      </c>
      <c r="U7343" s="4">
        <v>80</v>
      </c>
      <c r="V7343" t="s">
        <v>33</v>
      </c>
      <c r="W7343" s="3">
        <v>42678</v>
      </c>
      <c r="X7343" t="s">
        <v>39</v>
      </c>
      <c r="Y7343" t="s">
        <v>34</v>
      </c>
      <c r="Z7343" t="s">
        <v>42</v>
      </c>
    </row>
    <row r="7344" spans="1:26" x14ac:dyDescent="0.25">
      <c r="A7344">
        <v>5</v>
      </c>
      <c r="B7344" t="s">
        <v>43</v>
      </c>
      <c r="C7344">
        <v>6</v>
      </c>
      <c r="D7344" t="s">
        <v>26</v>
      </c>
      <c r="E7344" t="s">
        <v>65</v>
      </c>
      <c r="F7344" t="s">
        <v>13</v>
      </c>
      <c r="G7344" t="s">
        <v>5208</v>
      </c>
      <c r="H7344" s="1">
        <v>0</v>
      </c>
      <c r="I7344">
        <v>1</v>
      </c>
      <c r="J7344" s="3">
        <v>42436</v>
      </c>
      <c r="K7344" t="s">
        <v>5762</v>
      </c>
      <c r="L7344" t="s">
        <v>30</v>
      </c>
      <c r="M7344">
        <v>98103</v>
      </c>
      <c r="N7344">
        <v>470</v>
      </c>
      <c r="O7344" t="s">
        <v>8175</v>
      </c>
      <c r="P7344" s="4">
        <v>0</v>
      </c>
      <c r="Q7344" s="4">
        <v>5</v>
      </c>
      <c r="R7344" t="s">
        <v>32</v>
      </c>
      <c r="T7344" s="2">
        <v>0</v>
      </c>
      <c r="U7344" s="4">
        <v>205</v>
      </c>
      <c r="V7344" t="s">
        <v>33</v>
      </c>
      <c r="W7344" s="3">
        <v>42441</v>
      </c>
      <c r="X7344" t="s">
        <v>39</v>
      </c>
      <c r="Y7344" t="s">
        <v>69</v>
      </c>
      <c r="Z7344" t="s">
        <v>42</v>
      </c>
    </row>
    <row r="7345" spans="1:26" x14ac:dyDescent="0.25">
      <c r="A7345">
        <v>4</v>
      </c>
      <c r="B7345" t="s">
        <v>43</v>
      </c>
      <c r="C7345">
        <v>6</v>
      </c>
      <c r="D7345" t="s">
        <v>26</v>
      </c>
      <c r="E7345" t="s">
        <v>88</v>
      </c>
      <c r="F7345" t="s">
        <v>13</v>
      </c>
      <c r="G7345" t="s">
        <v>5293</v>
      </c>
      <c r="H7345" s="1">
        <v>0</v>
      </c>
      <c r="I7345">
        <v>1</v>
      </c>
      <c r="J7345" s="3">
        <v>42574</v>
      </c>
      <c r="K7345" t="s">
        <v>6613</v>
      </c>
      <c r="L7345" t="s">
        <v>30</v>
      </c>
      <c r="M7345">
        <v>94122</v>
      </c>
      <c r="N7345">
        <v>86</v>
      </c>
      <c r="O7345" t="s">
        <v>1385</v>
      </c>
      <c r="P7345" s="4">
        <v>12</v>
      </c>
      <c r="Q7345" s="4">
        <v>5</v>
      </c>
      <c r="R7345" t="s">
        <v>32</v>
      </c>
      <c r="T7345" s="2">
        <v>11.8</v>
      </c>
      <c r="U7345" s="4">
        <v>41</v>
      </c>
      <c r="V7345" t="s">
        <v>33</v>
      </c>
      <c r="W7345" s="3">
        <v>42578</v>
      </c>
      <c r="X7345" t="s">
        <v>39</v>
      </c>
      <c r="Y7345" t="s">
        <v>34</v>
      </c>
      <c r="Z7345" t="s">
        <v>356</v>
      </c>
    </row>
    <row r="7346" spans="1:26" x14ac:dyDescent="0.25">
      <c r="A7346">
        <v>5</v>
      </c>
      <c r="B7346" t="s">
        <v>43</v>
      </c>
      <c r="C7346">
        <v>6</v>
      </c>
      <c r="D7346" t="s">
        <v>26</v>
      </c>
      <c r="E7346" t="s">
        <v>65</v>
      </c>
      <c r="F7346" t="s">
        <v>13</v>
      </c>
      <c r="G7346" t="s">
        <v>95</v>
      </c>
      <c r="H7346" s="1">
        <v>0</v>
      </c>
      <c r="I7346">
        <v>1</v>
      </c>
      <c r="J7346" s="3">
        <v>43599</v>
      </c>
      <c r="K7346" t="s">
        <v>6614</v>
      </c>
      <c r="L7346" t="s">
        <v>30</v>
      </c>
      <c r="M7346">
        <v>98103</v>
      </c>
      <c r="N7346">
        <v>1051</v>
      </c>
      <c r="O7346" t="s">
        <v>1166</v>
      </c>
      <c r="P7346" s="4">
        <v>2</v>
      </c>
      <c r="Q7346" s="4">
        <v>5</v>
      </c>
      <c r="R7346" t="s">
        <v>32</v>
      </c>
      <c r="T7346" s="2">
        <v>1.93</v>
      </c>
      <c r="U7346" s="4">
        <v>64</v>
      </c>
      <c r="V7346" t="s">
        <v>33</v>
      </c>
      <c r="W7346" s="3">
        <v>43604</v>
      </c>
      <c r="X7346" t="s">
        <v>39</v>
      </c>
      <c r="Y7346" t="s">
        <v>69</v>
      </c>
      <c r="Z7346" t="s">
        <v>356</v>
      </c>
    </row>
    <row r="7347" spans="1:26" x14ac:dyDescent="0.25">
      <c r="A7347">
        <v>4</v>
      </c>
      <c r="B7347" t="s">
        <v>43</v>
      </c>
      <c r="C7347">
        <v>6</v>
      </c>
      <c r="D7347" t="s">
        <v>26</v>
      </c>
      <c r="E7347" t="s">
        <v>369</v>
      </c>
      <c r="F7347" t="s">
        <v>13</v>
      </c>
      <c r="G7347" t="s">
        <v>544</v>
      </c>
      <c r="H7347" s="1">
        <v>0</v>
      </c>
      <c r="I7347">
        <v>1</v>
      </c>
      <c r="J7347" s="3">
        <v>43263</v>
      </c>
      <c r="K7347" t="s">
        <v>6562</v>
      </c>
      <c r="L7347" t="s">
        <v>30</v>
      </c>
      <c r="M7347">
        <v>91104</v>
      </c>
      <c r="N7347">
        <v>905</v>
      </c>
      <c r="O7347" t="s">
        <v>8254</v>
      </c>
      <c r="P7347" s="4">
        <v>84</v>
      </c>
      <c r="Q7347" s="4">
        <v>6</v>
      </c>
      <c r="R7347" t="s">
        <v>32</v>
      </c>
      <c r="T7347" s="2">
        <v>83.65</v>
      </c>
      <c r="U7347" s="4">
        <v>186</v>
      </c>
      <c r="V7347" t="s">
        <v>33</v>
      </c>
      <c r="W7347" s="3">
        <v>43267</v>
      </c>
      <c r="X7347" t="s">
        <v>39</v>
      </c>
      <c r="Y7347" t="s">
        <v>34</v>
      </c>
      <c r="Z7347" t="s">
        <v>64</v>
      </c>
    </row>
    <row r="7348" spans="1:26" x14ac:dyDescent="0.25">
      <c r="A7348">
        <v>7</v>
      </c>
      <c r="B7348" t="s">
        <v>25</v>
      </c>
      <c r="C7348">
        <v>6</v>
      </c>
      <c r="D7348" t="s">
        <v>26</v>
      </c>
      <c r="E7348" t="s">
        <v>88</v>
      </c>
      <c r="F7348" t="s">
        <v>13</v>
      </c>
      <c r="G7348" t="s">
        <v>5536</v>
      </c>
      <c r="H7348" s="1">
        <v>0</v>
      </c>
      <c r="I7348">
        <v>1</v>
      </c>
      <c r="J7348" s="3">
        <v>42713</v>
      </c>
      <c r="K7348" t="s">
        <v>6615</v>
      </c>
      <c r="L7348" t="s">
        <v>30</v>
      </c>
      <c r="M7348">
        <v>94122</v>
      </c>
      <c r="N7348">
        <v>1786</v>
      </c>
      <c r="O7348" t="s">
        <v>872</v>
      </c>
      <c r="P7348" s="4">
        <v>17</v>
      </c>
      <c r="Q7348" s="4">
        <v>6</v>
      </c>
      <c r="R7348" t="s">
        <v>32</v>
      </c>
      <c r="T7348" s="2">
        <v>16.989999999999998</v>
      </c>
      <c r="U7348" s="4">
        <v>35</v>
      </c>
      <c r="V7348" t="s">
        <v>33</v>
      </c>
      <c r="W7348" s="3">
        <v>42720</v>
      </c>
      <c r="X7348" t="s">
        <v>39</v>
      </c>
      <c r="Y7348" t="s">
        <v>34</v>
      </c>
      <c r="Z7348" t="s">
        <v>64</v>
      </c>
    </row>
    <row r="7349" spans="1:26" x14ac:dyDescent="0.25">
      <c r="A7349">
        <v>5</v>
      </c>
      <c r="B7349" t="s">
        <v>43</v>
      </c>
      <c r="C7349">
        <v>6</v>
      </c>
      <c r="D7349" t="s">
        <v>26</v>
      </c>
      <c r="E7349" t="s">
        <v>88</v>
      </c>
      <c r="F7349" t="s">
        <v>13</v>
      </c>
      <c r="G7349" t="s">
        <v>5520</v>
      </c>
      <c r="H7349" s="1">
        <v>0</v>
      </c>
      <c r="I7349">
        <v>1</v>
      </c>
      <c r="J7349" s="3">
        <v>43697</v>
      </c>
      <c r="K7349" t="s">
        <v>6592</v>
      </c>
      <c r="L7349" t="s">
        <v>30</v>
      </c>
      <c r="M7349">
        <v>94109</v>
      </c>
      <c r="N7349">
        <v>462</v>
      </c>
      <c r="O7349" t="s">
        <v>324</v>
      </c>
      <c r="P7349" s="4">
        <v>63</v>
      </c>
      <c r="Q7349" s="4">
        <v>6</v>
      </c>
      <c r="R7349" t="s">
        <v>32</v>
      </c>
      <c r="T7349" s="2">
        <v>63.44</v>
      </c>
      <c r="U7349" s="4">
        <v>227</v>
      </c>
      <c r="V7349" t="s">
        <v>33</v>
      </c>
      <c r="W7349" s="3">
        <v>43702</v>
      </c>
      <c r="X7349" t="s">
        <v>39</v>
      </c>
      <c r="Y7349" t="s">
        <v>34</v>
      </c>
      <c r="Z7349" t="s">
        <v>42</v>
      </c>
    </row>
    <row r="7350" spans="1:26" x14ac:dyDescent="0.25">
      <c r="A7350">
        <v>4</v>
      </c>
      <c r="B7350" t="s">
        <v>43</v>
      </c>
      <c r="C7350">
        <v>6</v>
      </c>
      <c r="D7350" t="s">
        <v>26</v>
      </c>
      <c r="E7350" t="s">
        <v>65</v>
      </c>
      <c r="F7350" t="s">
        <v>13</v>
      </c>
      <c r="G7350" t="s">
        <v>5766</v>
      </c>
      <c r="H7350" s="1">
        <v>0</v>
      </c>
      <c r="I7350">
        <v>1</v>
      </c>
      <c r="J7350" s="3">
        <v>42632</v>
      </c>
      <c r="K7350" t="s">
        <v>6616</v>
      </c>
      <c r="L7350" t="s">
        <v>30</v>
      </c>
      <c r="M7350">
        <v>98115</v>
      </c>
      <c r="N7350">
        <v>502</v>
      </c>
      <c r="O7350" t="s">
        <v>975</v>
      </c>
      <c r="P7350" s="4">
        <v>25</v>
      </c>
      <c r="Q7350" s="4">
        <v>6</v>
      </c>
      <c r="R7350" t="s">
        <v>32</v>
      </c>
      <c r="T7350" s="2">
        <v>24.98</v>
      </c>
      <c r="U7350" s="4">
        <v>93</v>
      </c>
      <c r="V7350" t="s">
        <v>33</v>
      </c>
      <c r="W7350" s="3">
        <v>42636</v>
      </c>
      <c r="X7350" t="s">
        <v>39</v>
      </c>
      <c r="Y7350" t="s">
        <v>69</v>
      </c>
      <c r="Z7350" t="s">
        <v>42</v>
      </c>
    </row>
    <row r="7351" spans="1:26" x14ac:dyDescent="0.25">
      <c r="A7351">
        <v>4</v>
      </c>
      <c r="B7351" t="s">
        <v>43</v>
      </c>
      <c r="C7351">
        <v>6</v>
      </c>
      <c r="D7351" t="s">
        <v>26</v>
      </c>
      <c r="E7351" t="s">
        <v>65</v>
      </c>
      <c r="F7351" t="s">
        <v>13</v>
      </c>
      <c r="G7351" t="s">
        <v>216</v>
      </c>
      <c r="H7351" s="1">
        <v>0</v>
      </c>
      <c r="I7351">
        <v>1</v>
      </c>
      <c r="J7351" s="3">
        <v>43256</v>
      </c>
      <c r="K7351" t="s">
        <v>6617</v>
      </c>
      <c r="L7351" t="s">
        <v>30</v>
      </c>
      <c r="M7351">
        <v>98105</v>
      </c>
      <c r="N7351">
        <v>73</v>
      </c>
      <c r="O7351" t="s">
        <v>3095</v>
      </c>
      <c r="P7351" s="4">
        <v>16</v>
      </c>
      <c r="Q7351" s="4">
        <v>6</v>
      </c>
      <c r="R7351" t="s">
        <v>32</v>
      </c>
      <c r="T7351" s="2">
        <v>15.96</v>
      </c>
      <c r="U7351" s="4">
        <v>61</v>
      </c>
      <c r="V7351" t="s">
        <v>33</v>
      </c>
      <c r="W7351" s="3">
        <v>43260</v>
      </c>
      <c r="X7351" t="s">
        <v>39</v>
      </c>
      <c r="Y7351" t="s">
        <v>69</v>
      </c>
      <c r="Z7351" t="s">
        <v>356</v>
      </c>
    </row>
    <row r="7352" spans="1:26" x14ac:dyDescent="0.25">
      <c r="A7352">
        <v>5</v>
      </c>
      <c r="B7352" t="s">
        <v>43</v>
      </c>
      <c r="C7352">
        <v>6</v>
      </c>
      <c r="D7352" t="s">
        <v>26</v>
      </c>
      <c r="E7352" t="s">
        <v>27</v>
      </c>
      <c r="F7352" t="s">
        <v>13</v>
      </c>
      <c r="G7352" t="s">
        <v>5769</v>
      </c>
      <c r="H7352" s="1">
        <v>0</v>
      </c>
      <c r="I7352">
        <v>1</v>
      </c>
      <c r="J7352" s="3">
        <v>43543</v>
      </c>
      <c r="K7352" t="s">
        <v>6618</v>
      </c>
      <c r="L7352" t="s">
        <v>30</v>
      </c>
      <c r="M7352">
        <v>90008</v>
      </c>
      <c r="N7352">
        <v>286</v>
      </c>
      <c r="O7352" t="s">
        <v>3575</v>
      </c>
      <c r="P7352" s="4">
        <v>107</v>
      </c>
      <c r="Q7352" s="4">
        <v>7</v>
      </c>
      <c r="R7352" t="s">
        <v>32</v>
      </c>
      <c r="T7352" s="2">
        <v>106.78</v>
      </c>
      <c r="U7352" s="4">
        <v>381</v>
      </c>
      <c r="V7352" t="s">
        <v>33</v>
      </c>
      <c r="W7352" s="3">
        <v>43548</v>
      </c>
      <c r="X7352" t="s">
        <v>39</v>
      </c>
      <c r="Y7352" t="s">
        <v>34</v>
      </c>
      <c r="Z7352" t="s">
        <v>56</v>
      </c>
    </row>
    <row r="7353" spans="1:26" x14ac:dyDescent="0.25">
      <c r="A7353">
        <v>5</v>
      </c>
      <c r="B7353" t="s">
        <v>43</v>
      </c>
      <c r="C7353">
        <v>6</v>
      </c>
      <c r="D7353" t="s">
        <v>26</v>
      </c>
      <c r="E7353" t="s">
        <v>572</v>
      </c>
      <c r="F7353" t="s">
        <v>13</v>
      </c>
      <c r="G7353" t="s">
        <v>590</v>
      </c>
      <c r="H7353" s="1">
        <v>0</v>
      </c>
      <c r="I7353">
        <v>1</v>
      </c>
      <c r="J7353" s="3">
        <v>42989</v>
      </c>
      <c r="K7353" t="s">
        <v>6619</v>
      </c>
      <c r="L7353" t="s">
        <v>30</v>
      </c>
      <c r="M7353">
        <v>92024</v>
      </c>
      <c r="N7353">
        <v>889</v>
      </c>
      <c r="O7353" t="s">
        <v>303</v>
      </c>
      <c r="P7353" s="4">
        <v>80</v>
      </c>
      <c r="Q7353" s="4">
        <v>7</v>
      </c>
      <c r="R7353" t="s">
        <v>32</v>
      </c>
      <c r="T7353" s="2">
        <v>79.760000000000005</v>
      </c>
      <c r="U7353" s="4">
        <v>266</v>
      </c>
      <c r="V7353" t="s">
        <v>33</v>
      </c>
      <c r="W7353" s="3">
        <v>42994</v>
      </c>
      <c r="X7353" t="s">
        <v>39</v>
      </c>
      <c r="Y7353" t="s">
        <v>34</v>
      </c>
      <c r="Z7353" t="s">
        <v>49</v>
      </c>
    </row>
    <row r="7354" spans="1:26" x14ac:dyDescent="0.25">
      <c r="A7354">
        <v>6</v>
      </c>
      <c r="B7354" t="s">
        <v>10</v>
      </c>
      <c r="C7354">
        <v>6</v>
      </c>
      <c r="D7354" t="s">
        <v>26</v>
      </c>
      <c r="E7354" t="s">
        <v>88</v>
      </c>
      <c r="F7354" t="s">
        <v>13</v>
      </c>
      <c r="G7354" t="s">
        <v>5381</v>
      </c>
      <c r="H7354" s="1">
        <v>0</v>
      </c>
      <c r="I7354">
        <v>1</v>
      </c>
      <c r="J7354" s="3">
        <v>43442</v>
      </c>
      <c r="K7354" t="s">
        <v>5807</v>
      </c>
      <c r="L7354" t="s">
        <v>30</v>
      </c>
      <c r="M7354">
        <v>94110</v>
      </c>
      <c r="N7354">
        <v>1807</v>
      </c>
      <c r="O7354" t="s">
        <v>6479</v>
      </c>
      <c r="P7354" s="4">
        <v>22</v>
      </c>
      <c r="Q7354" s="4">
        <v>7</v>
      </c>
      <c r="R7354" t="s">
        <v>32</v>
      </c>
      <c r="T7354" s="2">
        <v>21.77</v>
      </c>
      <c r="U7354" s="4">
        <v>45</v>
      </c>
      <c r="V7354" t="s">
        <v>33</v>
      </c>
      <c r="W7354" s="3">
        <v>43448</v>
      </c>
      <c r="X7354" t="s">
        <v>39</v>
      </c>
      <c r="Y7354" t="s">
        <v>34</v>
      </c>
      <c r="Z7354" t="s">
        <v>64</v>
      </c>
    </row>
    <row r="7355" spans="1:26" x14ac:dyDescent="0.25">
      <c r="A7355">
        <v>4</v>
      </c>
      <c r="B7355" t="s">
        <v>43</v>
      </c>
      <c r="C7355">
        <v>6</v>
      </c>
      <c r="D7355" t="s">
        <v>26</v>
      </c>
      <c r="E7355" t="s">
        <v>27</v>
      </c>
      <c r="F7355" t="s">
        <v>13</v>
      </c>
      <c r="G7355" t="s">
        <v>357</v>
      </c>
      <c r="H7355" s="1">
        <v>0</v>
      </c>
      <c r="I7355">
        <v>1</v>
      </c>
      <c r="J7355" s="3">
        <v>43404</v>
      </c>
      <c r="K7355" t="s">
        <v>6620</v>
      </c>
      <c r="L7355" t="s">
        <v>30</v>
      </c>
      <c r="M7355">
        <v>90045</v>
      </c>
      <c r="N7355">
        <v>533</v>
      </c>
      <c r="O7355" t="s">
        <v>3395</v>
      </c>
      <c r="P7355" s="4">
        <v>282</v>
      </c>
      <c r="Q7355" s="4">
        <v>7</v>
      </c>
      <c r="R7355" t="s">
        <v>32</v>
      </c>
      <c r="T7355" s="2">
        <v>282.20999999999998</v>
      </c>
      <c r="U7355" s="4">
        <v>1085</v>
      </c>
      <c r="V7355" t="s">
        <v>33</v>
      </c>
      <c r="W7355" s="3">
        <v>43408</v>
      </c>
      <c r="X7355" t="s">
        <v>39</v>
      </c>
      <c r="Y7355" t="s">
        <v>34</v>
      </c>
      <c r="Z7355" t="s">
        <v>42</v>
      </c>
    </row>
    <row r="7356" spans="1:26" x14ac:dyDescent="0.25">
      <c r="A7356">
        <v>4</v>
      </c>
      <c r="B7356" t="s">
        <v>43</v>
      </c>
      <c r="C7356">
        <v>6</v>
      </c>
      <c r="D7356" t="s">
        <v>26</v>
      </c>
      <c r="E7356" t="s">
        <v>1658</v>
      </c>
      <c r="F7356" t="s">
        <v>13</v>
      </c>
      <c r="G7356" t="s">
        <v>5665</v>
      </c>
      <c r="H7356" s="1">
        <v>0</v>
      </c>
      <c r="I7356">
        <v>1</v>
      </c>
      <c r="J7356" s="3">
        <v>43820</v>
      </c>
      <c r="K7356" t="s">
        <v>6621</v>
      </c>
      <c r="L7356" t="s">
        <v>30</v>
      </c>
      <c r="M7356">
        <v>94601</v>
      </c>
      <c r="N7356">
        <v>982</v>
      </c>
      <c r="O7356" t="s">
        <v>905</v>
      </c>
      <c r="P7356" s="4">
        <v>290</v>
      </c>
      <c r="Q7356" s="4">
        <v>7</v>
      </c>
      <c r="R7356" t="s">
        <v>32</v>
      </c>
      <c r="T7356" s="2">
        <v>290.01</v>
      </c>
      <c r="U7356" s="4">
        <v>1000</v>
      </c>
      <c r="V7356" t="s">
        <v>33</v>
      </c>
      <c r="W7356" s="3">
        <v>43824</v>
      </c>
      <c r="X7356" t="s">
        <v>39</v>
      </c>
      <c r="Y7356" t="s">
        <v>34</v>
      </c>
      <c r="Z7356" t="s">
        <v>42</v>
      </c>
    </row>
    <row r="7357" spans="1:26" x14ac:dyDescent="0.25">
      <c r="A7357">
        <v>7</v>
      </c>
      <c r="B7357" t="s">
        <v>25</v>
      </c>
      <c r="C7357">
        <v>6</v>
      </c>
      <c r="D7357" t="s">
        <v>26</v>
      </c>
      <c r="E7357" t="s">
        <v>65</v>
      </c>
      <c r="F7357" t="s">
        <v>13</v>
      </c>
      <c r="G7357" t="s">
        <v>5665</v>
      </c>
      <c r="H7357" s="1">
        <v>0</v>
      </c>
      <c r="I7357">
        <v>1</v>
      </c>
      <c r="J7357" s="3">
        <v>43695</v>
      </c>
      <c r="K7357" t="s">
        <v>5738</v>
      </c>
      <c r="L7357" t="s">
        <v>30</v>
      </c>
      <c r="M7357">
        <v>98103</v>
      </c>
      <c r="N7357">
        <v>982</v>
      </c>
      <c r="O7357" t="s">
        <v>905</v>
      </c>
      <c r="P7357" s="4">
        <v>290</v>
      </c>
      <c r="Q7357" s="4">
        <v>7</v>
      </c>
      <c r="R7357" t="s">
        <v>32</v>
      </c>
      <c r="T7357" s="2">
        <v>290.01</v>
      </c>
      <c r="U7357" s="4">
        <v>1000</v>
      </c>
      <c r="V7357" t="s">
        <v>33</v>
      </c>
      <c r="W7357" s="3">
        <v>43702</v>
      </c>
      <c r="X7357" t="s">
        <v>39</v>
      </c>
      <c r="Y7357" t="s">
        <v>69</v>
      </c>
      <c r="Z7357" t="s">
        <v>42</v>
      </c>
    </row>
    <row r="7358" spans="1:26" x14ac:dyDescent="0.25">
      <c r="A7358">
        <v>7</v>
      </c>
      <c r="B7358" t="s">
        <v>25</v>
      </c>
      <c r="C7358">
        <v>6</v>
      </c>
      <c r="D7358" t="s">
        <v>26</v>
      </c>
      <c r="E7358" t="s">
        <v>1806</v>
      </c>
      <c r="F7358" t="s">
        <v>13</v>
      </c>
      <c r="G7358" t="s">
        <v>5476</v>
      </c>
      <c r="H7358" s="1">
        <v>0</v>
      </c>
      <c r="I7358">
        <v>1</v>
      </c>
      <c r="J7358" s="3">
        <v>43640</v>
      </c>
      <c r="K7358" t="s">
        <v>6622</v>
      </c>
      <c r="L7358" t="s">
        <v>30</v>
      </c>
      <c r="M7358">
        <v>91767</v>
      </c>
      <c r="N7358">
        <v>357</v>
      </c>
      <c r="O7358" t="s">
        <v>671</v>
      </c>
      <c r="P7358" s="4">
        <v>112</v>
      </c>
      <c r="Q7358" s="4">
        <v>8</v>
      </c>
      <c r="R7358" t="s">
        <v>32</v>
      </c>
      <c r="T7358" s="2">
        <v>111.82</v>
      </c>
      <c r="U7358" s="4">
        <v>386</v>
      </c>
      <c r="V7358" t="s">
        <v>33</v>
      </c>
      <c r="W7358" s="3">
        <v>43647</v>
      </c>
      <c r="X7358" t="s">
        <v>39</v>
      </c>
      <c r="Y7358" t="s">
        <v>34</v>
      </c>
      <c r="Z7358" t="s">
        <v>49</v>
      </c>
    </row>
    <row r="7359" spans="1:26" x14ac:dyDescent="0.25">
      <c r="A7359">
        <v>6</v>
      </c>
      <c r="B7359" t="s">
        <v>10</v>
      </c>
      <c r="C7359">
        <v>6</v>
      </c>
      <c r="D7359" t="s">
        <v>26</v>
      </c>
      <c r="E7359" t="s">
        <v>2595</v>
      </c>
      <c r="F7359" t="s">
        <v>13</v>
      </c>
      <c r="G7359" t="s">
        <v>5210</v>
      </c>
      <c r="H7359" s="1">
        <v>0</v>
      </c>
      <c r="I7359">
        <v>1</v>
      </c>
      <c r="J7359" s="3">
        <v>42761</v>
      </c>
      <c r="K7359" t="s">
        <v>6623</v>
      </c>
      <c r="L7359" t="s">
        <v>30</v>
      </c>
      <c r="M7359">
        <v>92553</v>
      </c>
      <c r="N7359">
        <v>1791</v>
      </c>
      <c r="O7359" t="s">
        <v>6200</v>
      </c>
      <c r="P7359" s="4">
        <v>84</v>
      </c>
      <c r="Q7359" s="4">
        <v>8</v>
      </c>
      <c r="R7359" t="s">
        <v>32</v>
      </c>
      <c r="T7359" s="2">
        <v>84.05</v>
      </c>
      <c r="U7359" s="4">
        <v>183</v>
      </c>
      <c r="V7359" t="s">
        <v>33</v>
      </c>
      <c r="W7359" s="3">
        <v>42767</v>
      </c>
      <c r="X7359" t="s">
        <v>39</v>
      </c>
      <c r="Y7359" t="s">
        <v>34</v>
      </c>
      <c r="Z7359" t="s">
        <v>64</v>
      </c>
    </row>
    <row r="7360" spans="1:26" x14ac:dyDescent="0.25">
      <c r="A7360">
        <v>7</v>
      </c>
      <c r="B7360" t="s">
        <v>25</v>
      </c>
      <c r="C7360">
        <v>6</v>
      </c>
      <c r="D7360" t="s">
        <v>26</v>
      </c>
      <c r="E7360" t="s">
        <v>1806</v>
      </c>
      <c r="F7360" t="s">
        <v>13</v>
      </c>
      <c r="G7360" t="s">
        <v>5476</v>
      </c>
      <c r="H7360" s="1">
        <v>0</v>
      </c>
      <c r="I7360">
        <v>1</v>
      </c>
      <c r="J7360" s="3">
        <v>43640</v>
      </c>
      <c r="K7360" t="s">
        <v>6622</v>
      </c>
      <c r="L7360" t="s">
        <v>30</v>
      </c>
      <c r="M7360">
        <v>91767</v>
      </c>
      <c r="N7360">
        <v>29</v>
      </c>
      <c r="O7360" t="s">
        <v>473</v>
      </c>
      <c r="P7360" s="4">
        <v>12</v>
      </c>
      <c r="Q7360" s="4">
        <v>9</v>
      </c>
      <c r="R7360" t="s">
        <v>32</v>
      </c>
      <c r="T7360" s="2">
        <v>11.82</v>
      </c>
      <c r="U7360" s="4">
        <v>36</v>
      </c>
      <c r="V7360" t="s">
        <v>33</v>
      </c>
      <c r="W7360" s="3">
        <v>43647</v>
      </c>
      <c r="X7360" t="s">
        <v>39</v>
      </c>
      <c r="Y7360" t="s">
        <v>34</v>
      </c>
      <c r="Z7360" t="s">
        <v>49</v>
      </c>
    </row>
    <row r="7361" spans="1:26" x14ac:dyDescent="0.25">
      <c r="A7361">
        <v>7</v>
      </c>
      <c r="B7361" t="s">
        <v>25</v>
      </c>
      <c r="C7361">
        <v>6</v>
      </c>
      <c r="D7361" t="s">
        <v>26</v>
      </c>
      <c r="E7361" t="s">
        <v>27</v>
      </c>
      <c r="F7361" t="s">
        <v>13</v>
      </c>
      <c r="G7361" t="s">
        <v>5814</v>
      </c>
      <c r="H7361" s="1">
        <v>0</v>
      </c>
      <c r="I7361">
        <v>1</v>
      </c>
      <c r="J7361" s="3">
        <v>43333</v>
      </c>
      <c r="K7361" t="s">
        <v>5815</v>
      </c>
      <c r="L7361" t="s">
        <v>30</v>
      </c>
      <c r="M7361">
        <v>90004</v>
      </c>
      <c r="N7361">
        <v>1722</v>
      </c>
      <c r="O7361" t="s">
        <v>6287</v>
      </c>
      <c r="P7361" s="4">
        <v>21</v>
      </c>
      <c r="Q7361" s="4">
        <v>9</v>
      </c>
      <c r="R7361" t="s">
        <v>32</v>
      </c>
      <c r="T7361" s="2">
        <v>21.38</v>
      </c>
      <c r="U7361" s="4">
        <v>48</v>
      </c>
      <c r="V7361" t="s">
        <v>33</v>
      </c>
      <c r="W7361" s="3">
        <v>43340</v>
      </c>
      <c r="X7361" t="s">
        <v>39</v>
      </c>
      <c r="Y7361" t="s">
        <v>34</v>
      </c>
      <c r="Z7361" t="s">
        <v>64</v>
      </c>
    </row>
    <row r="7362" spans="1:26" x14ac:dyDescent="0.25">
      <c r="A7362">
        <v>4</v>
      </c>
      <c r="B7362" t="s">
        <v>43</v>
      </c>
      <c r="C7362">
        <v>6</v>
      </c>
      <c r="D7362" t="s">
        <v>26</v>
      </c>
      <c r="E7362" t="s">
        <v>572</v>
      </c>
      <c r="F7362" t="s">
        <v>13</v>
      </c>
      <c r="G7362" t="s">
        <v>5417</v>
      </c>
      <c r="H7362" s="1">
        <v>0</v>
      </c>
      <c r="I7362">
        <v>1</v>
      </c>
      <c r="J7362" s="3">
        <v>43361</v>
      </c>
      <c r="K7362" t="s">
        <v>5760</v>
      </c>
      <c r="L7362" t="s">
        <v>30</v>
      </c>
      <c r="M7362">
        <v>92105</v>
      </c>
      <c r="N7362">
        <v>1741</v>
      </c>
      <c r="O7362" t="s">
        <v>2919</v>
      </c>
      <c r="P7362" s="4">
        <v>181</v>
      </c>
      <c r="Q7362" s="4">
        <v>9</v>
      </c>
      <c r="R7362" t="s">
        <v>32</v>
      </c>
      <c r="T7362" s="2">
        <v>180.77</v>
      </c>
      <c r="U7362" s="4">
        <v>369</v>
      </c>
      <c r="V7362" t="s">
        <v>33</v>
      </c>
      <c r="W7362" s="3">
        <v>43365</v>
      </c>
      <c r="X7362" t="s">
        <v>39</v>
      </c>
      <c r="Y7362" t="s">
        <v>34</v>
      </c>
      <c r="Z7362" t="s">
        <v>64</v>
      </c>
    </row>
    <row r="7363" spans="1:26" x14ac:dyDescent="0.25">
      <c r="A7363">
        <v>4</v>
      </c>
      <c r="B7363" t="s">
        <v>43</v>
      </c>
      <c r="C7363">
        <v>6</v>
      </c>
      <c r="D7363" t="s">
        <v>26</v>
      </c>
      <c r="E7363" t="s">
        <v>88</v>
      </c>
      <c r="F7363" t="s">
        <v>13</v>
      </c>
      <c r="G7363" t="s">
        <v>5463</v>
      </c>
      <c r="H7363" s="1">
        <v>0</v>
      </c>
      <c r="I7363">
        <v>1</v>
      </c>
      <c r="J7363" s="3">
        <v>43363</v>
      </c>
      <c r="K7363" t="s">
        <v>6567</v>
      </c>
      <c r="L7363" t="s">
        <v>30</v>
      </c>
      <c r="M7363">
        <v>94122</v>
      </c>
      <c r="N7363">
        <v>1523</v>
      </c>
      <c r="O7363" t="s">
        <v>3765</v>
      </c>
      <c r="P7363" s="4">
        <v>30</v>
      </c>
      <c r="Q7363" s="4">
        <v>9</v>
      </c>
      <c r="R7363" t="s">
        <v>32</v>
      </c>
      <c r="T7363" s="2">
        <v>30.26</v>
      </c>
      <c r="U7363" s="4">
        <v>66</v>
      </c>
      <c r="V7363" t="s">
        <v>33</v>
      </c>
      <c r="W7363" s="3">
        <v>43367</v>
      </c>
      <c r="X7363" t="s">
        <v>39</v>
      </c>
      <c r="Y7363" t="s">
        <v>34</v>
      </c>
      <c r="Z7363" t="s">
        <v>64</v>
      </c>
    </row>
    <row r="7364" spans="1:26" x14ac:dyDescent="0.25">
      <c r="A7364">
        <v>5</v>
      </c>
      <c r="B7364" t="s">
        <v>43</v>
      </c>
      <c r="C7364">
        <v>6</v>
      </c>
      <c r="D7364" t="s">
        <v>26</v>
      </c>
      <c r="E7364" t="s">
        <v>65</v>
      </c>
      <c r="F7364" t="s">
        <v>13</v>
      </c>
      <c r="G7364" t="s">
        <v>95</v>
      </c>
      <c r="H7364" s="1">
        <v>0</v>
      </c>
      <c r="I7364">
        <v>1</v>
      </c>
      <c r="J7364" s="3">
        <v>43599</v>
      </c>
      <c r="K7364" t="s">
        <v>6614</v>
      </c>
      <c r="L7364" t="s">
        <v>30</v>
      </c>
      <c r="M7364">
        <v>98103</v>
      </c>
      <c r="N7364">
        <v>1710</v>
      </c>
      <c r="O7364" t="s">
        <v>2783</v>
      </c>
      <c r="P7364" s="4">
        <v>207</v>
      </c>
      <c r="Q7364" s="4">
        <v>9</v>
      </c>
      <c r="R7364" t="s">
        <v>32</v>
      </c>
      <c r="T7364" s="2">
        <v>206.89</v>
      </c>
      <c r="U7364" s="4">
        <v>440</v>
      </c>
      <c r="V7364" t="s">
        <v>33</v>
      </c>
      <c r="W7364" s="3">
        <v>43604</v>
      </c>
      <c r="X7364" t="s">
        <v>39</v>
      </c>
      <c r="Y7364" t="s">
        <v>69</v>
      </c>
      <c r="Z7364" t="s">
        <v>64</v>
      </c>
    </row>
    <row r="7365" spans="1:26" x14ac:dyDescent="0.25">
      <c r="A7365">
        <v>4</v>
      </c>
      <c r="B7365" t="s">
        <v>43</v>
      </c>
      <c r="C7365">
        <v>6</v>
      </c>
      <c r="D7365" t="s">
        <v>26</v>
      </c>
      <c r="E7365" t="s">
        <v>27</v>
      </c>
      <c r="F7365" t="s">
        <v>13</v>
      </c>
      <c r="G7365" t="s">
        <v>317</v>
      </c>
      <c r="H7365" s="1">
        <v>0</v>
      </c>
      <c r="I7365">
        <v>1</v>
      </c>
      <c r="J7365" s="3">
        <v>42674</v>
      </c>
      <c r="K7365" t="s">
        <v>5772</v>
      </c>
      <c r="L7365" t="s">
        <v>30</v>
      </c>
      <c r="M7365">
        <v>90049</v>
      </c>
      <c r="N7365">
        <v>1749</v>
      </c>
      <c r="O7365" t="s">
        <v>2873</v>
      </c>
      <c r="P7365" s="4">
        <v>30</v>
      </c>
      <c r="Q7365" s="4">
        <v>13</v>
      </c>
      <c r="R7365" t="s">
        <v>32</v>
      </c>
      <c r="T7365" s="2">
        <v>30.43</v>
      </c>
      <c r="U7365" s="4">
        <v>65</v>
      </c>
      <c r="V7365" t="s">
        <v>33</v>
      </c>
      <c r="W7365" s="3">
        <v>42678</v>
      </c>
      <c r="X7365" t="s">
        <v>39</v>
      </c>
      <c r="Y7365" t="s">
        <v>34</v>
      </c>
      <c r="Z7365" t="s">
        <v>64</v>
      </c>
    </row>
    <row r="7366" spans="1:26" x14ac:dyDescent="0.25">
      <c r="A7366">
        <v>6</v>
      </c>
      <c r="B7366" t="s">
        <v>10</v>
      </c>
      <c r="C7366">
        <v>6</v>
      </c>
      <c r="D7366" t="s">
        <v>26</v>
      </c>
      <c r="E7366" t="s">
        <v>258</v>
      </c>
      <c r="F7366" t="s">
        <v>13</v>
      </c>
      <c r="G7366" t="s">
        <v>5300</v>
      </c>
      <c r="H7366" s="1">
        <v>0.2</v>
      </c>
      <c r="I7366">
        <v>1</v>
      </c>
      <c r="J7366" s="3">
        <v>43717</v>
      </c>
      <c r="K7366" t="s">
        <v>6624</v>
      </c>
      <c r="L7366" t="s">
        <v>30</v>
      </c>
      <c r="M7366">
        <v>97206</v>
      </c>
      <c r="N7366">
        <v>290</v>
      </c>
      <c r="O7366" t="s">
        <v>3076</v>
      </c>
      <c r="P7366" s="4">
        <v>1</v>
      </c>
      <c r="Q7366" s="4">
        <v>1</v>
      </c>
      <c r="R7366" t="s">
        <v>32</v>
      </c>
      <c r="T7366" s="2">
        <v>0.84</v>
      </c>
      <c r="U7366" s="4">
        <v>11</v>
      </c>
      <c r="V7366" t="s">
        <v>33</v>
      </c>
      <c r="W7366" s="3">
        <v>43723</v>
      </c>
      <c r="X7366" t="s">
        <v>39</v>
      </c>
      <c r="Y7366" t="s">
        <v>262</v>
      </c>
      <c r="Z7366" t="s">
        <v>56</v>
      </c>
    </row>
    <row r="7367" spans="1:26" x14ac:dyDescent="0.25">
      <c r="A7367">
        <v>5</v>
      </c>
      <c r="B7367" t="s">
        <v>43</v>
      </c>
      <c r="C7367">
        <v>6</v>
      </c>
      <c r="D7367" t="s">
        <v>26</v>
      </c>
      <c r="E7367" t="s">
        <v>2032</v>
      </c>
      <c r="F7367" t="s">
        <v>13</v>
      </c>
      <c r="G7367" t="s">
        <v>5321</v>
      </c>
      <c r="H7367" s="1">
        <v>0.2</v>
      </c>
      <c r="I7367">
        <v>1</v>
      </c>
      <c r="J7367" s="3">
        <v>42700</v>
      </c>
      <c r="K7367" t="s">
        <v>6543</v>
      </c>
      <c r="L7367" t="s">
        <v>30</v>
      </c>
      <c r="M7367">
        <v>93727</v>
      </c>
      <c r="N7367">
        <v>1489</v>
      </c>
      <c r="O7367" t="s">
        <v>3316</v>
      </c>
      <c r="P7367" s="4">
        <v>3</v>
      </c>
      <c r="Q7367" s="4">
        <v>1</v>
      </c>
      <c r="R7367" t="s">
        <v>32</v>
      </c>
      <c r="T7367" s="2">
        <v>2.56</v>
      </c>
      <c r="U7367" s="4">
        <v>7</v>
      </c>
      <c r="V7367" t="s">
        <v>33</v>
      </c>
      <c r="W7367" s="3">
        <v>42705</v>
      </c>
      <c r="X7367" t="s">
        <v>39</v>
      </c>
      <c r="Y7367" t="s">
        <v>34</v>
      </c>
      <c r="Z7367" t="s">
        <v>54</v>
      </c>
    </row>
    <row r="7368" spans="1:26" x14ac:dyDescent="0.25">
      <c r="A7368">
        <v>5</v>
      </c>
      <c r="B7368" t="s">
        <v>43</v>
      </c>
      <c r="C7368">
        <v>6</v>
      </c>
      <c r="D7368" t="s">
        <v>26</v>
      </c>
      <c r="E7368" t="s">
        <v>88</v>
      </c>
      <c r="F7368" t="s">
        <v>13</v>
      </c>
      <c r="G7368" t="s">
        <v>5499</v>
      </c>
      <c r="H7368" s="1">
        <v>0.2</v>
      </c>
      <c r="I7368">
        <v>1</v>
      </c>
      <c r="J7368" s="3">
        <v>43239</v>
      </c>
      <c r="K7368" t="s">
        <v>6625</v>
      </c>
      <c r="L7368" t="s">
        <v>30</v>
      </c>
      <c r="M7368">
        <v>94109</v>
      </c>
      <c r="N7368">
        <v>695</v>
      </c>
      <c r="O7368" t="s">
        <v>4239</v>
      </c>
      <c r="P7368" s="4">
        <v>3</v>
      </c>
      <c r="Q7368" s="4">
        <v>1</v>
      </c>
      <c r="R7368" t="s">
        <v>32</v>
      </c>
      <c r="T7368" s="2">
        <v>3.35</v>
      </c>
      <c r="U7368" s="4">
        <v>10</v>
      </c>
      <c r="V7368" t="s">
        <v>33</v>
      </c>
      <c r="W7368" s="3">
        <v>43244</v>
      </c>
      <c r="X7368" t="s">
        <v>39</v>
      </c>
      <c r="Y7368" t="s">
        <v>34</v>
      </c>
      <c r="Z7368" t="s">
        <v>54</v>
      </c>
    </row>
    <row r="7369" spans="1:26" x14ac:dyDescent="0.25">
      <c r="A7369">
        <v>6</v>
      </c>
      <c r="B7369" t="s">
        <v>10</v>
      </c>
      <c r="C7369">
        <v>6</v>
      </c>
      <c r="D7369" t="s">
        <v>26</v>
      </c>
      <c r="E7369" t="s">
        <v>88</v>
      </c>
      <c r="F7369" t="s">
        <v>13</v>
      </c>
      <c r="G7369" t="s">
        <v>5617</v>
      </c>
      <c r="H7369" s="1">
        <v>0.2</v>
      </c>
      <c r="I7369">
        <v>1</v>
      </c>
      <c r="J7369" s="3">
        <v>43807</v>
      </c>
      <c r="K7369" t="s">
        <v>6540</v>
      </c>
      <c r="L7369" t="s">
        <v>30</v>
      </c>
      <c r="M7369">
        <v>94109</v>
      </c>
      <c r="N7369">
        <v>1261</v>
      </c>
      <c r="O7369" t="s">
        <v>3410</v>
      </c>
      <c r="P7369" s="4">
        <v>8</v>
      </c>
      <c r="Q7369" s="4">
        <v>1</v>
      </c>
      <c r="R7369" t="s">
        <v>32</v>
      </c>
      <c r="T7369" s="2">
        <v>8.41</v>
      </c>
      <c r="U7369" s="4">
        <v>22</v>
      </c>
      <c r="V7369" t="s">
        <v>33</v>
      </c>
      <c r="W7369" s="3">
        <v>43813</v>
      </c>
      <c r="X7369" t="s">
        <v>39</v>
      </c>
      <c r="Y7369" t="s">
        <v>34</v>
      </c>
      <c r="Z7369" t="s">
        <v>54</v>
      </c>
    </row>
    <row r="7370" spans="1:26" x14ac:dyDescent="0.25">
      <c r="A7370">
        <v>4</v>
      </c>
      <c r="B7370" t="s">
        <v>43</v>
      </c>
      <c r="C7370">
        <v>6</v>
      </c>
      <c r="D7370" t="s">
        <v>26</v>
      </c>
      <c r="E7370" t="s">
        <v>4786</v>
      </c>
      <c r="F7370" t="s">
        <v>13</v>
      </c>
      <c r="G7370" t="s">
        <v>5325</v>
      </c>
      <c r="H7370" s="1">
        <v>0.2</v>
      </c>
      <c r="I7370">
        <v>1</v>
      </c>
      <c r="J7370" s="3">
        <v>42954</v>
      </c>
      <c r="K7370" t="s">
        <v>6626</v>
      </c>
      <c r="L7370" t="s">
        <v>30</v>
      </c>
      <c r="M7370">
        <v>83704</v>
      </c>
      <c r="N7370">
        <v>68</v>
      </c>
      <c r="O7370" t="s">
        <v>8239</v>
      </c>
      <c r="P7370" s="4">
        <v>1</v>
      </c>
      <c r="Q7370" s="4">
        <v>1</v>
      </c>
      <c r="R7370" t="s">
        <v>32</v>
      </c>
      <c r="T7370" s="2">
        <v>1.1200000000000001</v>
      </c>
      <c r="U7370" s="4">
        <v>3</v>
      </c>
      <c r="V7370" t="s">
        <v>33</v>
      </c>
      <c r="W7370" s="3">
        <v>42958</v>
      </c>
      <c r="X7370" t="s">
        <v>39</v>
      </c>
      <c r="Y7370" t="s">
        <v>1677</v>
      </c>
      <c r="Z7370" t="s">
        <v>54</v>
      </c>
    </row>
    <row r="7371" spans="1:26" x14ac:dyDescent="0.25">
      <c r="A7371">
        <v>6</v>
      </c>
      <c r="B7371" t="s">
        <v>10</v>
      </c>
      <c r="C7371">
        <v>6</v>
      </c>
      <c r="D7371" t="s">
        <v>26</v>
      </c>
      <c r="E7371" t="s">
        <v>409</v>
      </c>
      <c r="F7371" t="s">
        <v>13</v>
      </c>
      <c r="G7371" t="s">
        <v>5325</v>
      </c>
      <c r="H7371" s="1">
        <v>0.2</v>
      </c>
      <c r="I7371">
        <v>1</v>
      </c>
      <c r="J7371" s="3">
        <v>43451</v>
      </c>
      <c r="K7371" t="s">
        <v>6627</v>
      </c>
      <c r="L7371" t="s">
        <v>30</v>
      </c>
      <c r="M7371">
        <v>88220</v>
      </c>
      <c r="N7371">
        <v>693</v>
      </c>
      <c r="O7371" t="s">
        <v>3343</v>
      </c>
      <c r="P7371" s="4">
        <v>4</v>
      </c>
      <c r="Q7371" s="4">
        <v>1</v>
      </c>
      <c r="R7371" t="s">
        <v>32</v>
      </c>
      <c r="T7371" s="2">
        <v>3.85</v>
      </c>
      <c r="U7371" s="4">
        <v>11</v>
      </c>
      <c r="V7371" t="s">
        <v>33</v>
      </c>
      <c r="W7371" s="3">
        <v>43457</v>
      </c>
      <c r="X7371" t="s">
        <v>39</v>
      </c>
      <c r="Y7371" t="s">
        <v>413</v>
      </c>
      <c r="Z7371" t="s">
        <v>54</v>
      </c>
    </row>
    <row r="7372" spans="1:26" x14ac:dyDescent="0.25">
      <c r="A7372">
        <v>4</v>
      </c>
      <c r="B7372" t="s">
        <v>43</v>
      </c>
      <c r="C7372">
        <v>6</v>
      </c>
      <c r="D7372" t="s">
        <v>26</v>
      </c>
      <c r="E7372" t="s">
        <v>1552</v>
      </c>
      <c r="F7372" t="s">
        <v>13</v>
      </c>
      <c r="G7372" t="s">
        <v>1206</v>
      </c>
      <c r="H7372" s="1">
        <v>0.2</v>
      </c>
      <c r="I7372">
        <v>1</v>
      </c>
      <c r="J7372" s="3">
        <v>43824</v>
      </c>
      <c r="K7372" t="s">
        <v>6628</v>
      </c>
      <c r="L7372" t="s">
        <v>30</v>
      </c>
      <c r="M7372">
        <v>98208</v>
      </c>
      <c r="N7372">
        <v>1586</v>
      </c>
      <c r="O7372" t="s">
        <v>731</v>
      </c>
      <c r="P7372" s="4">
        <v>1</v>
      </c>
      <c r="Q7372" s="4">
        <v>1</v>
      </c>
      <c r="R7372" t="s">
        <v>32</v>
      </c>
      <c r="T7372" s="2">
        <v>1.4</v>
      </c>
      <c r="U7372" s="4">
        <v>4</v>
      </c>
      <c r="V7372" t="s">
        <v>33</v>
      </c>
      <c r="W7372" s="3">
        <v>43828</v>
      </c>
      <c r="X7372" t="s">
        <v>39</v>
      </c>
      <c r="Y7372" t="s">
        <v>69</v>
      </c>
      <c r="Z7372" t="s">
        <v>54</v>
      </c>
    </row>
    <row r="7373" spans="1:26" x14ac:dyDescent="0.25">
      <c r="A7373">
        <v>5</v>
      </c>
      <c r="B7373" t="s">
        <v>43</v>
      </c>
      <c r="C7373">
        <v>6</v>
      </c>
      <c r="D7373" t="s">
        <v>26</v>
      </c>
      <c r="E7373" t="s">
        <v>65</v>
      </c>
      <c r="F7373" t="s">
        <v>13</v>
      </c>
      <c r="G7373" t="s">
        <v>623</v>
      </c>
      <c r="H7373" s="1">
        <v>0.2</v>
      </c>
      <c r="I7373">
        <v>1</v>
      </c>
      <c r="J7373" s="3">
        <v>43031</v>
      </c>
      <c r="K7373" t="s">
        <v>6629</v>
      </c>
      <c r="L7373" t="s">
        <v>30</v>
      </c>
      <c r="M7373">
        <v>98105</v>
      </c>
      <c r="N7373">
        <v>260</v>
      </c>
      <c r="O7373" t="s">
        <v>728</v>
      </c>
      <c r="P7373" s="4">
        <v>1</v>
      </c>
      <c r="Q7373" s="4">
        <v>1</v>
      </c>
      <c r="R7373" t="s">
        <v>32</v>
      </c>
      <c r="T7373" s="2">
        <v>1.1200000000000001</v>
      </c>
      <c r="U7373" s="4">
        <v>4</v>
      </c>
      <c r="V7373" t="s">
        <v>33</v>
      </c>
      <c r="W7373" s="3">
        <v>43036</v>
      </c>
      <c r="X7373" t="s">
        <v>39</v>
      </c>
      <c r="Y7373" t="s">
        <v>69</v>
      </c>
      <c r="Z7373" t="s">
        <v>54</v>
      </c>
    </row>
    <row r="7374" spans="1:26" x14ac:dyDescent="0.25">
      <c r="A7374">
        <v>4</v>
      </c>
      <c r="B7374" t="s">
        <v>43</v>
      </c>
      <c r="C7374">
        <v>6</v>
      </c>
      <c r="D7374" t="s">
        <v>26</v>
      </c>
      <c r="E7374" t="s">
        <v>493</v>
      </c>
      <c r="F7374" t="s">
        <v>13</v>
      </c>
      <c r="G7374" t="s">
        <v>5800</v>
      </c>
      <c r="H7374" s="1">
        <v>0.2</v>
      </c>
      <c r="I7374">
        <v>1</v>
      </c>
      <c r="J7374" s="3">
        <v>43801</v>
      </c>
      <c r="K7374" t="s">
        <v>5801</v>
      </c>
      <c r="L7374" t="s">
        <v>30</v>
      </c>
      <c r="M7374">
        <v>80219</v>
      </c>
      <c r="N7374">
        <v>982</v>
      </c>
      <c r="O7374" t="s">
        <v>905</v>
      </c>
      <c r="P7374" s="4">
        <v>13</v>
      </c>
      <c r="Q7374" s="4">
        <v>1</v>
      </c>
      <c r="R7374" t="s">
        <v>32</v>
      </c>
      <c r="T7374" s="2">
        <v>12.86</v>
      </c>
      <c r="U7374" s="4">
        <v>114</v>
      </c>
      <c r="V7374" t="s">
        <v>33</v>
      </c>
      <c r="W7374" s="3">
        <v>43805</v>
      </c>
      <c r="X7374" t="s">
        <v>39</v>
      </c>
      <c r="Y7374" t="s">
        <v>285</v>
      </c>
      <c r="Z7374" t="s">
        <v>42</v>
      </c>
    </row>
    <row r="7375" spans="1:26" x14ac:dyDescent="0.25">
      <c r="A7375">
        <v>4</v>
      </c>
      <c r="B7375" t="s">
        <v>43</v>
      </c>
      <c r="C7375">
        <v>6</v>
      </c>
      <c r="D7375" t="s">
        <v>26</v>
      </c>
      <c r="E7375" t="s">
        <v>1084</v>
      </c>
      <c r="F7375" t="s">
        <v>13</v>
      </c>
      <c r="G7375" t="s">
        <v>5276</v>
      </c>
      <c r="H7375" s="1">
        <v>0.2</v>
      </c>
      <c r="I7375">
        <v>1</v>
      </c>
      <c r="J7375" s="3">
        <v>43004</v>
      </c>
      <c r="K7375" t="s">
        <v>6630</v>
      </c>
      <c r="L7375" t="s">
        <v>30</v>
      </c>
      <c r="M7375">
        <v>85204</v>
      </c>
      <c r="N7375">
        <v>26</v>
      </c>
      <c r="O7375" t="s">
        <v>8138</v>
      </c>
      <c r="P7375" s="4">
        <v>14</v>
      </c>
      <c r="Q7375" s="4">
        <v>2</v>
      </c>
      <c r="R7375" t="s">
        <v>32</v>
      </c>
      <c r="T7375" s="2">
        <v>14.41</v>
      </c>
      <c r="U7375" s="4">
        <v>61</v>
      </c>
      <c r="V7375" t="s">
        <v>33</v>
      </c>
      <c r="W7375" s="3">
        <v>43008</v>
      </c>
      <c r="X7375" t="s">
        <v>39</v>
      </c>
      <c r="Y7375" t="s">
        <v>199</v>
      </c>
      <c r="Z7375" t="s">
        <v>56</v>
      </c>
    </row>
    <row r="7376" spans="1:26" x14ac:dyDescent="0.25">
      <c r="A7376">
        <v>7</v>
      </c>
      <c r="B7376" t="s">
        <v>25</v>
      </c>
      <c r="C7376">
        <v>6</v>
      </c>
      <c r="D7376" t="s">
        <v>26</v>
      </c>
      <c r="E7376" t="s">
        <v>493</v>
      </c>
      <c r="F7376" t="s">
        <v>13</v>
      </c>
      <c r="G7376" t="s">
        <v>359</v>
      </c>
      <c r="H7376" s="1">
        <v>0.2</v>
      </c>
      <c r="I7376">
        <v>1</v>
      </c>
      <c r="J7376" s="3">
        <v>43460</v>
      </c>
      <c r="K7376" t="s">
        <v>6631</v>
      </c>
      <c r="L7376" t="s">
        <v>30</v>
      </c>
      <c r="M7376">
        <v>80219</v>
      </c>
      <c r="N7376">
        <v>794</v>
      </c>
      <c r="O7376" t="s">
        <v>4368</v>
      </c>
      <c r="P7376" s="4">
        <v>4</v>
      </c>
      <c r="Q7376" s="4">
        <v>2</v>
      </c>
      <c r="R7376" t="s">
        <v>32</v>
      </c>
      <c r="T7376" s="2">
        <v>3.51</v>
      </c>
      <c r="U7376" s="4">
        <v>19</v>
      </c>
      <c r="V7376" t="s">
        <v>33</v>
      </c>
      <c r="W7376" s="3">
        <v>43467</v>
      </c>
      <c r="X7376" t="s">
        <v>39</v>
      </c>
      <c r="Y7376" t="s">
        <v>285</v>
      </c>
      <c r="Z7376" t="s">
        <v>56</v>
      </c>
    </row>
    <row r="7377" spans="1:26" x14ac:dyDescent="0.25">
      <c r="A7377">
        <v>4</v>
      </c>
      <c r="B7377" t="s">
        <v>43</v>
      </c>
      <c r="C7377">
        <v>6</v>
      </c>
      <c r="D7377" t="s">
        <v>26</v>
      </c>
      <c r="E7377" t="s">
        <v>876</v>
      </c>
      <c r="F7377" t="s">
        <v>13</v>
      </c>
      <c r="G7377" t="s">
        <v>770</v>
      </c>
      <c r="H7377" s="1">
        <v>0.2</v>
      </c>
      <c r="I7377">
        <v>1</v>
      </c>
      <c r="J7377" s="3">
        <v>43087</v>
      </c>
      <c r="K7377" t="s">
        <v>6632</v>
      </c>
      <c r="L7377" t="s">
        <v>30</v>
      </c>
      <c r="M7377">
        <v>80027</v>
      </c>
      <c r="N7377">
        <v>1135</v>
      </c>
      <c r="O7377" t="s">
        <v>3387</v>
      </c>
      <c r="P7377" s="4">
        <v>1</v>
      </c>
      <c r="Q7377" s="4">
        <v>2</v>
      </c>
      <c r="R7377" t="s">
        <v>32</v>
      </c>
      <c r="T7377" s="2">
        <v>0.6</v>
      </c>
      <c r="U7377" s="4">
        <v>7</v>
      </c>
      <c r="V7377" t="s">
        <v>33</v>
      </c>
      <c r="W7377" s="3">
        <v>43091</v>
      </c>
      <c r="X7377" t="s">
        <v>39</v>
      </c>
      <c r="Y7377" t="s">
        <v>285</v>
      </c>
      <c r="Z7377" t="s">
        <v>49</v>
      </c>
    </row>
    <row r="7378" spans="1:26" x14ac:dyDescent="0.25">
      <c r="A7378">
        <v>7</v>
      </c>
      <c r="B7378" t="s">
        <v>25</v>
      </c>
      <c r="C7378">
        <v>6</v>
      </c>
      <c r="D7378" t="s">
        <v>26</v>
      </c>
      <c r="E7378" t="s">
        <v>27</v>
      </c>
      <c r="F7378" t="s">
        <v>13</v>
      </c>
      <c r="G7378" t="s">
        <v>5814</v>
      </c>
      <c r="H7378" s="1">
        <v>0.2</v>
      </c>
      <c r="I7378">
        <v>1</v>
      </c>
      <c r="J7378" s="3">
        <v>43333</v>
      </c>
      <c r="K7378" t="s">
        <v>5815</v>
      </c>
      <c r="L7378" t="s">
        <v>30</v>
      </c>
      <c r="M7378">
        <v>90004</v>
      </c>
      <c r="N7378">
        <v>240</v>
      </c>
      <c r="O7378" t="s">
        <v>3713</v>
      </c>
      <c r="P7378" s="4">
        <v>5</v>
      </c>
      <c r="Q7378" s="4">
        <v>2</v>
      </c>
      <c r="R7378" t="s">
        <v>32</v>
      </c>
      <c r="T7378" s="2">
        <v>4.75</v>
      </c>
      <c r="U7378" s="4">
        <v>13</v>
      </c>
      <c r="V7378" t="s">
        <v>33</v>
      </c>
      <c r="W7378" s="3">
        <v>43340</v>
      </c>
      <c r="X7378" t="s">
        <v>39</v>
      </c>
      <c r="Y7378" t="s">
        <v>34</v>
      </c>
      <c r="Z7378" t="s">
        <v>54</v>
      </c>
    </row>
    <row r="7379" spans="1:26" x14ac:dyDescent="0.25">
      <c r="A7379">
        <v>4</v>
      </c>
      <c r="B7379" t="s">
        <v>43</v>
      </c>
      <c r="C7379">
        <v>6</v>
      </c>
      <c r="D7379" t="s">
        <v>26</v>
      </c>
      <c r="E7379" t="s">
        <v>27</v>
      </c>
      <c r="F7379" t="s">
        <v>13</v>
      </c>
      <c r="G7379" t="s">
        <v>317</v>
      </c>
      <c r="H7379" s="1">
        <v>0.2</v>
      </c>
      <c r="I7379">
        <v>1</v>
      </c>
      <c r="J7379" s="3">
        <v>42674</v>
      </c>
      <c r="K7379" t="s">
        <v>5772</v>
      </c>
      <c r="L7379" t="s">
        <v>30</v>
      </c>
      <c r="M7379">
        <v>90049</v>
      </c>
      <c r="N7379">
        <v>245</v>
      </c>
      <c r="O7379" t="s">
        <v>8272</v>
      </c>
      <c r="P7379" s="4">
        <v>5</v>
      </c>
      <c r="Q7379" s="4">
        <v>2</v>
      </c>
      <c r="R7379" t="s">
        <v>32</v>
      </c>
      <c r="T7379" s="2">
        <v>5.39</v>
      </c>
      <c r="U7379" s="4">
        <v>16</v>
      </c>
      <c r="V7379" t="s">
        <v>33</v>
      </c>
      <c r="W7379" s="3">
        <v>42678</v>
      </c>
      <c r="X7379" t="s">
        <v>39</v>
      </c>
      <c r="Y7379" t="s">
        <v>34</v>
      </c>
      <c r="Z7379" t="s">
        <v>54</v>
      </c>
    </row>
    <row r="7380" spans="1:26" x14ac:dyDescent="0.25">
      <c r="A7380">
        <v>5</v>
      </c>
      <c r="B7380" t="s">
        <v>43</v>
      </c>
      <c r="C7380">
        <v>6</v>
      </c>
      <c r="D7380" t="s">
        <v>26</v>
      </c>
      <c r="E7380" t="s">
        <v>2078</v>
      </c>
      <c r="F7380" t="s">
        <v>13</v>
      </c>
      <c r="G7380" t="s">
        <v>5508</v>
      </c>
      <c r="H7380" s="1">
        <v>0.2</v>
      </c>
      <c r="I7380">
        <v>1</v>
      </c>
      <c r="J7380" s="3">
        <v>42835</v>
      </c>
      <c r="K7380" t="s">
        <v>6633</v>
      </c>
      <c r="L7380" t="s">
        <v>30</v>
      </c>
      <c r="M7380">
        <v>95823</v>
      </c>
      <c r="N7380">
        <v>929</v>
      </c>
      <c r="O7380" t="s">
        <v>909</v>
      </c>
      <c r="P7380" s="4">
        <v>4</v>
      </c>
      <c r="Q7380" s="4">
        <v>2</v>
      </c>
      <c r="R7380" t="s">
        <v>32</v>
      </c>
      <c r="T7380" s="2">
        <v>4.33</v>
      </c>
      <c r="U7380" s="4">
        <v>13</v>
      </c>
      <c r="V7380" t="s">
        <v>33</v>
      </c>
      <c r="W7380" s="3">
        <v>42840</v>
      </c>
      <c r="X7380" t="s">
        <v>39</v>
      </c>
      <c r="Y7380" t="s">
        <v>34</v>
      </c>
      <c r="Z7380" t="s">
        <v>54</v>
      </c>
    </row>
    <row r="7381" spans="1:26" x14ac:dyDescent="0.25">
      <c r="A7381">
        <v>7</v>
      </c>
      <c r="B7381" t="s">
        <v>25</v>
      </c>
      <c r="C7381">
        <v>6</v>
      </c>
      <c r="D7381" t="s">
        <v>26</v>
      </c>
      <c r="E7381" t="s">
        <v>572</v>
      </c>
      <c r="F7381" t="s">
        <v>13</v>
      </c>
      <c r="G7381" t="s">
        <v>677</v>
      </c>
      <c r="H7381" s="1">
        <v>0.2</v>
      </c>
      <c r="I7381">
        <v>1</v>
      </c>
      <c r="J7381" s="3">
        <v>43809</v>
      </c>
      <c r="K7381" t="s">
        <v>6634</v>
      </c>
      <c r="L7381" t="s">
        <v>30</v>
      </c>
      <c r="M7381">
        <v>92037</v>
      </c>
      <c r="N7381">
        <v>1647</v>
      </c>
      <c r="O7381" t="s">
        <v>8228</v>
      </c>
      <c r="P7381" s="4">
        <v>23</v>
      </c>
      <c r="Q7381" s="4">
        <v>2</v>
      </c>
      <c r="R7381" t="s">
        <v>32</v>
      </c>
      <c r="T7381" s="2">
        <v>22.95</v>
      </c>
      <c r="U7381" s="4">
        <v>66</v>
      </c>
      <c r="V7381" t="s">
        <v>33</v>
      </c>
      <c r="W7381" s="3">
        <v>43816</v>
      </c>
      <c r="X7381" t="s">
        <v>39</v>
      </c>
      <c r="Y7381" t="s">
        <v>34</v>
      </c>
      <c r="Z7381" t="s">
        <v>54</v>
      </c>
    </row>
    <row r="7382" spans="1:26" x14ac:dyDescent="0.25">
      <c r="A7382">
        <v>5</v>
      </c>
      <c r="B7382" t="s">
        <v>43</v>
      </c>
      <c r="C7382">
        <v>6</v>
      </c>
      <c r="D7382" t="s">
        <v>26</v>
      </c>
      <c r="E7382" t="s">
        <v>572</v>
      </c>
      <c r="F7382" t="s">
        <v>13</v>
      </c>
      <c r="G7382" t="s">
        <v>5497</v>
      </c>
      <c r="H7382" s="1">
        <v>0.2</v>
      </c>
      <c r="I7382">
        <v>1</v>
      </c>
      <c r="J7382" s="3">
        <v>43498</v>
      </c>
      <c r="K7382" t="s">
        <v>5723</v>
      </c>
      <c r="L7382" t="s">
        <v>30</v>
      </c>
      <c r="M7382">
        <v>92105</v>
      </c>
      <c r="N7382">
        <v>688</v>
      </c>
      <c r="O7382" t="s">
        <v>1416</v>
      </c>
      <c r="P7382" s="4">
        <v>10</v>
      </c>
      <c r="Q7382" s="4">
        <v>2</v>
      </c>
      <c r="R7382" t="s">
        <v>32</v>
      </c>
      <c r="T7382" s="2">
        <v>10.06</v>
      </c>
      <c r="U7382" s="4">
        <v>31</v>
      </c>
      <c r="V7382" t="s">
        <v>33</v>
      </c>
      <c r="W7382" s="3">
        <v>43503</v>
      </c>
      <c r="X7382" t="s">
        <v>39</v>
      </c>
      <c r="Y7382" t="s">
        <v>34</v>
      </c>
      <c r="Z7382" t="s">
        <v>54</v>
      </c>
    </row>
    <row r="7383" spans="1:26" x14ac:dyDescent="0.25">
      <c r="A7383">
        <v>4</v>
      </c>
      <c r="B7383" t="s">
        <v>43</v>
      </c>
      <c r="C7383">
        <v>6</v>
      </c>
      <c r="D7383" t="s">
        <v>26</v>
      </c>
      <c r="E7383" t="s">
        <v>88</v>
      </c>
      <c r="F7383" t="s">
        <v>13</v>
      </c>
      <c r="G7383" t="s">
        <v>5337</v>
      </c>
      <c r="H7383" s="1">
        <v>0.2</v>
      </c>
      <c r="I7383">
        <v>1</v>
      </c>
      <c r="J7383" s="3">
        <v>43362</v>
      </c>
      <c r="K7383" t="s">
        <v>6635</v>
      </c>
      <c r="L7383" t="s">
        <v>30</v>
      </c>
      <c r="M7383">
        <v>94122</v>
      </c>
      <c r="N7383">
        <v>248</v>
      </c>
      <c r="O7383" t="s">
        <v>226</v>
      </c>
      <c r="P7383" s="4">
        <v>3</v>
      </c>
      <c r="Q7383" s="4">
        <v>2</v>
      </c>
      <c r="R7383" t="s">
        <v>32</v>
      </c>
      <c r="T7383" s="2">
        <v>3.12</v>
      </c>
      <c r="U7383" s="4">
        <v>9</v>
      </c>
      <c r="V7383" t="s">
        <v>33</v>
      </c>
      <c r="W7383" s="3">
        <v>43366</v>
      </c>
      <c r="X7383" t="s">
        <v>39</v>
      </c>
      <c r="Y7383" t="s">
        <v>34</v>
      </c>
      <c r="Z7383" t="s">
        <v>54</v>
      </c>
    </row>
    <row r="7384" spans="1:26" x14ac:dyDescent="0.25">
      <c r="A7384">
        <v>4</v>
      </c>
      <c r="B7384" t="s">
        <v>43</v>
      </c>
      <c r="C7384">
        <v>6</v>
      </c>
      <c r="D7384" t="s">
        <v>26</v>
      </c>
      <c r="E7384" t="s">
        <v>88</v>
      </c>
      <c r="F7384" t="s">
        <v>13</v>
      </c>
      <c r="G7384" t="s">
        <v>5463</v>
      </c>
      <c r="H7384" s="1">
        <v>0.2</v>
      </c>
      <c r="I7384">
        <v>1</v>
      </c>
      <c r="J7384" s="3">
        <v>43363</v>
      </c>
      <c r="K7384" t="s">
        <v>6567</v>
      </c>
      <c r="L7384" t="s">
        <v>30</v>
      </c>
      <c r="M7384">
        <v>94122</v>
      </c>
      <c r="N7384">
        <v>649</v>
      </c>
      <c r="O7384" t="s">
        <v>68</v>
      </c>
      <c r="P7384" s="4">
        <v>88</v>
      </c>
      <c r="Q7384" s="4">
        <v>2</v>
      </c>
      <c r="R7384" t="s">
        <v>32</v>
      </c>
      <c r="T7384" s="2">
        <v>88.39</v>
      </c>
      <c r="U7384" s="4">
        <v>272</v>
      </c>
      <c r="V7384" t="s">
        <v>33</v>
      </c>
      <c r="W7384" s="3">
        <v>43367</v>
      </c>
      <c r="X7384" t="s">
        <v>39</v>
      </c>
      <c r="Y7384" t="s">
        <v>34</v>
      </c>
      <c r="Z7384" t="s">
        <v>54</v>
      </c>
    </row>
    <row r="7385" spans="1:26" x14ac:dyDescent="0.25">
      <c r="A7385">
        <v>4</v>
      </c>
      <c r="B7385" t="s">
        <v>43</v>
      </c>
      <c r="C7385">
        <v>6</v>
      </c>
      <c r="D7385" t="s">
        <v>26</v>
      </c>
      <c r="E7385" t="s">
        <v>88</v>
      </c>
      <c r="F7385" t="s">
        <v>13</v>
      </c>
      <c r="G7385" t="s">
        <v>5463</v>
      </c>
      <c r="H7385" s="1">
        <v>0.2</v>
      </c>
      <c r="I7385">
        <v>1</v>
      </c>
      <c r="J7385" s="3">
        <v>43363</v>
      </c>
      <c r="K7385" t="s">
        <v>6567</v>
      </c>
      <c r="L7385" t="s">
        <v>30</v>
      </c>
      <c r="M7385">
        <v>94122</v>
      </c>
      <c r="N7385">
        <v>901</v>
      </c>
      <c r="O7385" t="s">
        <v>3247</v>
      </c>
      <c r="P7385" s="4">
        <v>16</v>
      </c>
      <c r="Q7385" s="4">
        <v>2</v>
      </c>
      <c r="R7385" t="s">
        <v>32</v>
      </c>
      <c r="T7385" s="2">
        <v>15.81</v>
      </c>
      <c r="U7385" s="4">
        <v>49</v>
      </c>
      <c r="V7385" t="s">
        <v>33</v>
      </c>
      <c r="W7385" s="3">
        <v>43367</v>
      </c>
      <c r="X7385" t="s">
        <v>39</v>
      </c>
      <c r="Y7385" t="s">
        <v>34</v>
      </c>
      <c r="Z7385" t="s">
        <v>54</v>
      </c>
    </row>
    <row r="7386" spans="1:26" x14ac:dyDescent="0.25">
      <c r="A7386">
        <v>4</v>
      </c>
      <c r="B7386" t="s">
        <v>43</v>
      </c>
      <c r="C7386">
        <v>6</v>
      </c>
      <c r="D7386" t="s">
        <v>26</v>
      </c>
      <c r="E7386" t="s">
        <v>88</v>
      </c>
      <c r="F7386" t="s">
        <v>13</v>
      </c>
      <c r="G7386" t="s">
        <v>5912</v>
      </c>
      <c r="H7386" s="1">
        <v>0.2</v>
      </c>
      <c r="I7386">
        <v>1</v>
      </c>
      <c r="J7386" s="3">
        <v>43790</v>
      </c>
      <c r="K7386" t="s">
        <v>6595</v>
      </c>
      <c r="L7386" t="s">
        <v>30</v>
      </c>
      <c r="M7386">
        <v>94122</v>
      </c>
      <c r="N7386">
        <v>407</v>
      </c>
      <c r="O7386" t="s">
        <v>3559</v>
      </c>
      <c r="P7386" s="4">
        <v>15</v>
      </c>
      <c r="Q7386" s="4">
        <v>2</v>
      </c>
      <c r="R7386" t="s">
        <v>32</v>
      </c>
      <c r="T7386" s="2">
        <v>14.77</v>
      </c>
      <c r="U7386" s="4">
        <v>41</v>
      </c>
      <c r="V7386" t="s">
        <v>33</v>
      </c>
      <c r="W7386" s="3">
        <v>43794</v>
      </c>
      <c r="X7386" t="s">
        <v>39</v>
      </c>
      <c r="Y7386" t="s">
        <v>34</v>
      </c>
      <c r="Z7386" t="s">
        <v>54</v>
      </c>
    </row>
    <row r="7387" spans="1:26" x14ac:dyDescent="0.25">
      <c r="A7387">
        <v>5</v>
      </c>
      <c r="B7387" t="s">
        <v>43</v>
      </c>
      <c r="C7387">
        <v>6</v>
      </c>
      <c r="D7387" t="s">
        <v>26</v>
      </c>
      <c r="E7387" t="s">
        <v>386</v>
      </c>
      <c r="F7387" t="s">
        <v>13</v>
      </c>
      <c r="G7387" t="s">
        <v>5316</v>
      </c>
      <c r="H7387" s="1">
        <v>0.2</v>
      </c>
      <c r="I7387">
        <v>1</v>
      </c>
      <c r="J7387" s="3">
        <v>43436</v>
      </c>
      <c r="K7387" t="s">
        <v>5737</v>
      </c>
      <c r="L7387" t="s">
        <v>30</v>
      </c>
      <c r="M7387">
        <v>95123</v>
      </c>
      <c r="N7387">
        <v>716</v>
      </c>
      <c r="O7387" t="s">
        <v>2867</v>
      </c>
      <c r="P7387" s="4">
        <v>9</v>
      </c>
      <c r="Q7387" s="4">
        <v>2</v>
      </c>
      <c r="R7387" t="s">
        <v>32</v>
      </c>
      <c r="T7387" s="2">
        <v>9.26</v>
      </c>
      <c r="U7387" s="4">
        <v>25</v>
      </c>
      <c r="V7387" t="s">
        <v>33</v>
      </c>
      <c r="W7387" s="3">
        <v>43441</v>
      </c>
      <c r="X7387" t="s">
        <v>39</v>
      </c>
      <c r="Y7387" t="s">
        <v>34</v>
      </c>
      <c r="Z7387" t="s">
        <v>54</v>
      </c>
    </row>
    <row r="7388" spans="1:26" x14ac:dyDescent="0.25">
      <c r="A7388">
        <v>5</v>
      </c>
      <c r="B7388" t="s">
        <v>43</v>
      </c>
      <c r="C7388">
        <v>6</v>
      </c>
      <c r="D7388" t="s">
        <v>26</v>
      </c>
      <c r="E7388" t="s">
        <v>386</v>
      </c>
      <c r="F7388" t="s">
        <v>13</v>
      </c>
      <c r="G7388" t="s">
        <v>5316</v>
      </c>
      <c r="H7388" s="1">
        <v>0.2</v>
      </c>
      <c r="I7388">
        <v>1</v>
      </c>
      <c r="J7388" s="3">
        <v>43489</v>
      </c>
      <c r="K7388" t="s">
        <v>6578</v>
      </c>
      <c r="L7388" t="s">
        <v>30</v>
      </c>
      <c r="M7388">
        <v>95123</v>
      </c>
      <c r="N7388">
        <v>895</v>
      </c>
      <c r="O7388" t="s">
        <v>2933</v>
      </c>
      <c r="P7388" s="4">
        <v>90</v>
      </c>
      <c r="Q7388" s="4">
        <v>2</v>
      </c>
      <c r="R7388" t="s">
        <v>32</v>
      </c>
      <c r="T7388" s="2">
        <v>89.95</v>
      </c>
      <c r="U7388" s="4">
        <v>277</v>
      </c>
      <c r="V7388" t="s">
        <v>33</v>
      </c>
      <c r="W7388" s="3">
        <v>43494</v>
      </c>
      <c r="X7388" t="s">
        <v>39</v>
      </c>
      <c r="Y7388" t="s">
        <v>34</v>
      </c>
      <c r="Z7388" t="s">
        <v>54</v>
      </c>
    </row>
    <row r="7389" spans="1:26" x14ac:dyDescent="0.25">
      <c r="A7389">
        <v>7</v>
      </c>
      <c r="B7389" t="s">
        <v>25</v>
      </c>
      <c r="C7389">
        <v>6</v>
      </c>
      <c r="D7389" t="s">
        <v>26</v>
      </c>
      <c r="E7389" t="s">
        <v>5793</v>
      </c>
      <c r="F7389" t="s">
        <v>13</v>
      </c>
      <c r="G7389" t="s">
        <v>5794</v>
      </c>
      <c r="H7389" s="1">
        <v>0.2</v>
      </c>
      <c r="I7389">
        <v>1</v>
      </c>
      <c r="J7389" s="3">
        <v>43447</v>
      </c>
      <c r="K7389" t="s">
        <v>5795</v>
      </c>
      <c r="L7389" t="s">
        <v>30</v>
      </c>
      <c r="M7389">
        <v>90503</v>
      </c>
      <c r="N7389">
        <v>54</v>
      </c>
      <c r="O7389" t="s">
        <v>8264</v>
      </c>
      <c r="P7389" s="4">
        <v>2</v>
      </c>
      <c r="Q7389" s="4">
        <v>2</v>
      </c>
      <c r="R7389" t="s">
        <v>32</v>
      </c>
      <c r="T7389" s="2">
        <v>2.21</v>
      </c>
      <c r="U7389" s="4">
        <v>6</v>
      </c>
      <c r="V7389" t="s">
        <v>33</v>
      </c>
      <c r="W7389" s="3">
        <v>43454</v>
      </c>
      <c r="X7389" t="s">
        <v>39</v>
      </c>
      <c r="Y7389" t="s">
        <v>34</v>
      </c>
      <c r="Z7389" t="s">
        <v>54</v>
      </c>
    </row>
    <row r="7390" spans="1:26" x14ac:dyDescent="0.25">
      <c r="A7390">
        <v>6</v>
      </c>
      <c r="B7390" t="s">
        <v>10</v>
      </c>
      <c r="C7390">
        <v>6</v>
      </c>
      <c r="D7390" t="s">
        <v>26</v>
      </c>
      <c r="E7390" t="s">
        <v>409</v>
      </c>
      <c r="F7390" t="s">
        <v>13</v>
      </c>
      <c r="G7390" t="s">
        <v>5325</v>
      </c>
      <c r="H7390" s="1">
        <v>0.2</v>
      </c>
      <c r="I7390">
        <v>1</v>
      </c>
      <c r="J7390" s="3">
        <v>43451</v>
      </c>
      <c r="K7390" t="s">
        <v>6627</v>
      </c>
      <c r="L7390" t="s">
        <v>30</v>
      </c>
      <c r="M7390">
        <v>88220</v>
      </c>
      <c r="N7390">
        <v>900</v>
      </c>
      <c r="O7390" t="s">
        <v>3279</v>
      </c>
      <c r="P7390" s="4">
        <v>4</v>
      </c>
      <c r="Q7390" s="4">
        <v>2</v>
      </c>
      <c r="R7390" t="s">
        <v>32</v>
      </c>
      <c r="T7390" s="2">
        <v>4.38</v>
      </c>
      <c r="U7390" s="4">
        <v>13</v>
      </c>
      <c r="V7390" t="s">
        <v>33</v>
      </c>
      <c r="W7390" s="3">
        <v>43457</v>
      </c>
      <c r="X7390" t="s">
        <v>39</v>
      </c>
      <c r="Y7390" t="s">
        <v>413</v>
      </c>
      <c r="Z7390" t="s">
        <v>54</v>
      </c>
    </row>
    <row r="7391" spans="1:26" x14ac:dyDescent="0.25">
      <c r="A7391">
        <v>6</v>
      </c>
      <c r="B7391" t="s">
        <v>10</v>
      </c>
      <c r="C7391">
        <v>6</v>
      </c>
      <c r="D7391" t="s">
        <v>26</v>
      </c>
      <c r="E7391" t="s">
        <v>65</v>
      </c>
      <c r="F7391" t="s">
        <v>13</v>
      </c>
      <c r="G7391" t="s">
        <v>6184</v>
      </c>
      <c r="H7391" s="1">
        <v>0.2</v>
      </c>
      <c r="I7391">
        <v>1</v>
      </c>
      <c r="J7391" s="3">
        <v>43430</v>
      </c>
      <c r="K7391" t="s">
        <v>6636</v>
      </c>
      <c r="L7391" t="s">
        <v>30</v>
      </c>
      <c r="M7391">
        <v>98105</v>
      </c>
      <c r="N7391">
        <v>1119</v>
      </c>
      <c r="O7391" t="s">
        <v>3068</v>
      </c>
      <c r="P7391" s="4">
        <v>3</v>
      </c>
      <c r="Q7391" s="4">
        <v>2</v>
      </c>
      <c r="R7391" t="s">
        <v>32</v>
      </c>
      <c r="T7391" s="2">
        <v>2.56</v>
      </c>
      <c r="U7391" s="4">
        <v>7</v>
      </c>
      <c r="V7391" t="s">
        <v>33</v>
      </c>
      <c r="W7391" s="3">
        <v>43436</v>
      </c>
      <c r="X7391" t="s">
        <v>39</v>
      </c>
      <c r="Y7391" t="s">
        <v>69</v>
      </c>
      <c r="Z7391" t="s">
        <v>54</v>
      </c>
    </row>
    <row r="7392" spans="1:26" x14ac:dyDescent="0.25">
      <c r="A7392">
        <v>7</v>
      </c>
      <c r="B7392" t="s">
        <v>25</v>
      </c>
      <c r="C7392">
        <v>6</v>
      </c>
      <c r="D7392" t="s">
        <v>26</v>
      </c>
      <c r="E7392" t="s">
        <v>1822</v>
      </c>
      <c r="F7392" t="s">
        <v>13</v>
      </c>
      <c r="G7392" t="s">
        <v>5297</v>
      </c>
      <c r="H7392" s="1">
        <v>0.2</v>
      </c>
      <c r="I7392">
        <v>1</v>
      </c>
      <c r="J7392" s="3">
        <v>42468</v>
      </c>
      <c r="K7392" t="s">
        <v>6637</v>
      </c>
      <c r="L7392" t="s">
        <v>30</v>
      </c>
      <c r="M7392">
        <v>85301</v>
      </c>
      <c r="N7392">
        <v>326</v>
      </c>
      <c r="O7392" t="s">
        <v>3089</v>
      </c>
      <c r="P7392" s="4">
        <v>1</v>
      </c>
      <c r="Q7392" s="4">
        <v>2</v>
      </c>
      <c r="R7392" t="s">
        <v>32</v>
      </c>
      <c r="T7392" s="2">
        <v>0.83</v>
      </c>
      <c r="U7392" s="4">
        <v>2</v>
      </c>
      <c r="V7392" t="s">
        <v>33</v>
      </c>
      <c r="W7392" s="3">
        <v>42475</v>
      </c>
      <c r="X7392" t="s">
        <v>39</v>
      </c>
      <c r="Y7392" t="s">
        <v>199</v>
      </c>
      <c r="Z7392" t="s">
        <v>176</v>
      </c>
    </row>
    <row r="7393" spans="1:26" x14ac:dyDescent="0.25">
      <c r="A7393">
        <v>6</v>
      </c>
      <c r="B7393" t="s">
        <v>10</v>
      </c>
      <c r="C7393">
        <v>6</v>
      </c>
      <c r="D7393" t="s">
        <v>26</v>
      </c>
      <c r="E7393" t="s">
        <v>201</v>
      </c>
      <c r="F7393" t="s">
        <v>13</v>
      </c>
      <c r="G7393" t="s">
        <v>5811</v>
      </c>
      <c r="H7393" s="1">
        <v>0.2</v>
      </c>
      <c r="I7393">
        <v>1</v>
      </c>
      <c r="J7393" s="3">
        <v>43727</v>
      </c>
      <c r="K7393" t="s">
        <v>5812</v>
      </c>
      <c r="L7393" t="s">
        <v>30</v>
      </c>
      <c r="M7393">
        <v>97477</v>
      </c>
      <c r="N7393">
        <v>1258</v>
      </c>
      <c r="O7393" t="s">
        <v>3879</v>
      </c>
      <c r="P7393" s="4">
        <v>7</v>
      </c>
      <c r="Q7393" s="4">
        <v>3</v>
      </c>
      <c r="R7393" t="s">
        <v>32</v>
      </c>
      <c r="T7393" s="2">
        <v>6.55</v>
      </c>
      <c r="U7393" s="4">
        <v>24</v>
      </c>
      <c r="V7393" t="s">
        <v>33</v>
      </c>
      <c r="W7393" s="3">
        <v>43733</v>
      </c>
      <c r="X7393" t="s">
        <v>39</v>
      </c>
      <c r="Y7393" t="s">
        <v>262</v>
      </c>
      <c r="Z7393" t="s">
        <v>49</v>
      </c>
    </row>
    <row r="7394" spans="1:26" x14ac:dyDescent="0.25">
      <c r="A7394">
        <v>5</v>
      </c>
      <c r="B7394" t="s">
        <v>43</v>
      </c>
      <c r="C7394">
        <v>6</v>
      </c>
      <c r="D7394" t="s">
        <v>26</v>
      </c>
      <c r="E7394" t="s">
        <v>2032</v>
      </c>
      <c r="F7394" t="s">
        <v>13</v>
      </c>
      <c r="G7394" t="s">
        <v>5321</v>
      </c>
      <c r="H7394" s="1">
        <v>0.2</v>
      </c>
      <c r="I7394">
        <v>1</v>
      </c>
      <c r="J7394" s="3">
        <v>42700</v>
      </c>
      <c r="K7394" t="s">
        <v>6543</v>
      </c>
      <c r="L7394" t="s">
        <v>30</v>
      </c>
      <c r="M7394">
        <v>93727</v>
      </c>
      <c r="N7394">
        <v>1639</v>
      </c>
      <c r="O7394" t="s">
        <v>3140</v>
      </c>
      <c r="P7394" s="4">
        <v>2</v>
      </c>
      <c r="Q7394" s="4">
        <v>3</v>
      </c>
      <c r="R7394" t="s">
        <v>32</v>
      </c>
      <c r="T7394" s="2">
        <v>1.51</v>
      </c>
      <c r="U7394" s="4">
        <v>4</v>
      </c>
      <c r="V7394" t="s">
        <v>33</v>
      </c>
      <c r="W7394" s="3">
        <v>42705</v>
      </c>
      <c r="X7394" t="s">
        <v>39</v>
      </c>
      <c r="Y7394" t="s">
        <v>34</v>
      </c>
      <c r="Z7394" t="s">
        <v>54</v>
      </c>
    </row>
    <row r="7395" spans="1:26" x14ac:dyDescent="0.25">
      <c r="A7395">
        <v>4</v>
      </c>
      <c r="B7395" t="s">
        <v>43</v>
      </c>
      <c r="C7395">
        <v>6</v>
      </c>
      <c r="D7395" t="s">
        <v>26</v>
      </c>
      <c r="E7395" t="s">
        <v>27</v>
      </c>
      <c r="F7395" t="s">
        <v>13</v>
      </c>
      <c r="G7395" t="s">
        <v>486</v>
      </c>
      <c r="H7395" s="1">
        <v>0.2</v>
      </c>
      <c r="I7395">
        <v>1</v>
      </c>
      <c r="J7395" s="3">
        <v>43824</v>
      </c>
      <c r="K7395" t="s">
        <v>6570</v>
      </c>
      <c r="L7395" t="s">
        <v>30</v>
      </c>
      <c r="M7395">
        <v>90008</v>
      </c>
      <c r="N7395">
        <v>685</v>
      </c>
      <c r="O7395" t="s">
        <v>3478</v>
      </c>
      <c r="P7395" s="4">
        <v>52</v>
      </c>
      <c r="Q7395" s="4">
        <v>3</v>
      </c>
      <c r="R7395" t="s">
        <v>32</v>
      </c>
      <c r="T7395" s="2">
        <v>51.82</v>
      </c>
      <c r="U7395" s="4">
        <v>154</v>
      </c>
      <c r="V7395" t="s">
        <v>33</v>
      </c>
      <c r="W7395" s="3">
        <v>43828</v>
      </c>
      <c r="X7395" t="s">
        <v>39</v>
      </c>
      <c r="Y7395" t="s">
        <v>34</v>
      </c>
      <c r="Z7395" t="s">
        <v>54</v>
      </c>
    </row>
    <row r="7396" spans="1:26" x14ac:dyDescent="0.25">
      <c r="A7396">
        <v>4</v>
      </c>
      <c r="B7396" t="s">
        <v>43</v>
      </c>
      <c r="C7396">
        <v>6</v>
      </c>
      <c r="D7396" t="s">
        <v>26</v>
      </c>
      <c r="E7396" t="s">
        <v>27</v>
      </c>
      <c r="F7396" t="s">
        <v>13</v>
      </c>
      <c r="G7396" t="s">
        <v>317</v>
      </c>
      <c r="H7396" s="1">
        <v>0.2</v>
      </c>
      <c r="I7396">
        <v>1</v>
      </c>
      <c r="J7396" s="3">
        <v>42674</v>
      </c>
      <c r="K7396" t="s">
        <v>5772</v>
      </c>
      <c r="L7396" t="s">
        <v>30</v>
      </c>
      <c r="M7396">
        <v>90049</v>
      </c>
      <c r="N7396">
        <v>664</v>
      </c>
      <c r="O7396" t="s">
        <v>3354</v>
      </c>
      <c r="P7396" s="4">
        <v>6</v>
      </c>
      <c r="Q7396" s="4">
        <v>3</v>
      </c>
      <c r="R7396" t="s">
        <v>32</v>
      </c>
      <c r="T7396" s="2">
        <v>6.03</v>
      </c>
      <c r="U7396" s="4">
        <v>19</v>
      </c>
      <c r="V7396" t="s">
        <v>33</v>
      </c>
      <c r="W7396" s="3">
        <v>42678</v>
      </c>
      <c r="X7396" t="s">
        <v>39</v>
      </c>
      <c r="Y7396" t="s">
        <v>34</v>
      </c>
      <c r="Z7396" t="s">
        <v>54</v>
      </c>
    </row>
    <row r="7397" spans="1:26" x14ac:dyDescent="0.25">
      <c r="A7397">
        <v>4</v>
      </c>
      <c r="B7397" t="s">
        <v>43</v>
      </c>
      <c r="C7397">
        <v>6</v>
      </c>
      <c r="D7397" t="s">
        <v>26</v>
      </c>
      <c r="E7397" t="s">
        <v>1658</v>
      </c>
      <c r="F7397" t="s">
        <v>13</v>
      </c>
      <c r="G7397" t="s">
        <v>297</v>
      </c>
      <c r="H7397" s="1">
        <v>0.2</v>
      </c>
      <c r="I7397">
        <v>1</v>
      </c>
      <c r="J7397" s="3">
        <v>43712</v>
      </c>
      <c r="K7397" t="s">
        <v>6638</v>
      </c>
      <c r="L7397" t="s">
        <v>30</v>
      </c>
      <c r="M7397">
        <v>94601</v>
      </c>
      <c r="N7397">
        <v>1316</v>
      </c>
      <c r="O7397" t="s">
        <v>3150</v>
      </c>
      <c r="P7397" s="4">
        <v>4</v>
      </c>
      <c r="Q7397" s="4">
        <v>3</v>
      </c>
      <c r="R7397" t="s">
        <v>32</v>
      </c>
      <c r="T7397" s="2">
        <v>4.13</v>
      </c>
      <c r="U7397" s="4">
        <v>12</v>
      </c>
      <c r="V7397" t="s">
        <v>33</v>
      </c>
      <c r="W7397" s="3">
        <v>43716</v>
      </c>
      <c r="X7397" t="s">
        <v>39</v>
      </c>
      <c r="Y7397" t="s">
        <v>34</v>
      </c>
      <c r="Z7397" t="s">
        <v>54</v>
      </c>
    </row>
    <row r="7398" spans="1:26" x14ac:dyDescent="0.25">
      <c r="A7398">
        <v>5</v>
      </c>
      <c r="B7398" t="s">
        <v>43</v>
      </c>
      <c r="C7398">
        <v>6</v>
      </c>
      <c r="D7398" t="s">
        <v>26</v>
      </c>
      <c r="E7398" t="s">
        <v>2613</v>
      </c>
      <c r="F7398" t="s">
        <v>13</v>
      </c>
      <c r="G7398" t="s">
        <v>824</v>
      </c>
      <c r="H7398" s="1">
        <v>0.2</v>
      </c>
      <c r="I7398">
        <v>1</v>
      </c>
      <c r="J7398" s="3">
        <v>42942</v>
      </c>
      <c r="K7398" t="s">
        <v>6604</v>
      </c>
      <c r="L7398" t="s">
        <v>30</v>
      </c>
      <c r="M7398">
        <v>93030</v>
      </c>
      <c r="N7398">
        <v>57</v>
      </c>
      <c r="O7398" t="s">
        <v>8182</v>
      </c>
      <c r="P7398" s="4">
        <v>3</v>
      </c>
      <c r="Q7398" s="4">
        <v>3</v>
      </c>
      <c r="R7398" t="s">
        <v>32</v>
      </c>
      <c r="T7398" s="2">
        <v>3.09</v>
      </c>
      <c r="U7398" s="4">
        <v>9</v>
      </c>
      <c r="V7398" t="s">
        <v>33</v>
      </c>
      <c r="W7398" s="3">
        <v>42947</v>
      </c>
      <c r="X7398" t="s">
        <v>39</v>
      </c>
      <c r="Y7398" t="s">
        <v>34</v>
      </c>
      <c r="Z7398" t="s">
        <v>54</v>
      </c>
    </row>
    <row r="7399" spans="1:26" x14ac:dyDescent="0.25">
      <c r="A7399">
        <v>5</v>
      </c>
      <c r="B7399" t="s">
        <v>43</v>
      </c>
      <c r="C7399">
        <v>6</v>
      </c>
      <c r="D7399" t="s">
        <v>26</v>
      </c>
      <c r="E7399" t="s">
        <v>572</v>
      </c>
      <c r="F7399" t="s">
        <v>13</v>
      </c>
      <c r="G7399" t="s">
        <v>1224</v>
      </c>
      <c r="H7399" s="1">
        <v>0.2</v>
      </c>
      <c r="I7399">
        <v>1</v>
      </c>
      <c r="J7399" s="3">
        <v>42664</v>
      </c>
      <c r="K7399" t="s">
        <v>6639</v>
      </c>
      <c r="L7399" t="s">
        <v>30</v>
      </c>
      <c r="M7399">
        <v>92024</v>
      </c>
      <c r="N7399">
        <v>1287</v>
      </c>
      <c r="O7399" t="s">
        <v>185</v>
      </c>
      <c r="P7399" s="4">
        <v>12</v>
      </c>
      <c r="Q7399" s="4">
        <v>3</v>
      </c>
      <c r="R7399" t="s">
        <v>32</v>
      </c>
      <c r="T7399" s="2">
        <v>12.27</v>
      </c>
      <c r="U7399" s="4">
        <v>36</v>
      </c>
      <c r="V7399" t="s">
        <v>33</v>
      </c>
      <c r="W7399" s="3">
        <v>42669</v>
      </c>
      <c r="X7399" t="s">
        <v>39</v>
      </c>
      <c r="Y7399" t="s">
        <v>34</v>
      </c>
      <c r="Z7399" t="s">
        <v>54</v>
      </c>
    </row>
    <row r="7400" spans="1:26" x14ac:dyDescent="0.25">
      <c r="A7400">
        <v>7</v>
      </c>
      <c r="B7400" t="s">
        <v>25</v>
      </c>
      <c r="C7400">
        <v>6</v>
      </c>
      <c r="D7400" t="s">
        <v>26</v>
      </c>
      <c r="E7400" t="s">
        <v>572</v>
      </c>
      <c r="F7400" t="s">
        <v>13</v>
      </c>
      <c r="G7400" t="s">
        <v>770</v>
      </c>
      <c r="H7400" s="1">
        <v>0.2</v>
      </c>
      <c r="I7400">
        <v>1</v>
      </c>
      <c r="J7400" s="3">
        <v>43690</v>
      </c>
      <c r="K7400" t="s">
        <v>6640</v>
      </c>
      <c r="L7400" t="s">
        <v>30</v>
      </c>
      <c r="M7400">
        <v>92037</v>
      </c>
      <c r="N7400">
        <v>701</v>
      </c>
      <c r="O7400" t="s">
        <v>1134</v>
      </c>
      <c r="P7400" s="4">
        <v>12</v>
      </c>
      <c r="Q7400" s="4">
        <v>3</v>
      </c>
      <c r="R7400" t="s">
        <v>32</v>
      </c>
      <c r="T7400" s="2">
        <v>11.71</v>
      </c>
      <c r="U7400" s="4">
        <v>36</v>
      </c>
      <c r="V7400" t="s">
        <v>33</v>
      </c>
      <c r="W7400" s="3">
        <v>43697</v>
      </c>
      <c r="X7400" t="s">
        <v>39</v>
      </c>
      <c r="Y7400" t="s">
        <v>34</v>
      </c>
      <c r="Z7400" t="s">
        <v>54</v>
      </c>
    </row>
    <row r="7401" spans="1:26" x14ac:dyDescent="0.25">
      <c r="A7401">
        <v>5</v>
      </c>
      <c r="B7401" t="s">
        <v>43</v>
      </c>
      <c r="C7401">
        <v>6</v>
      </c>
      <c r="D7401" t="s">
        <v>26</v>
      </c>
      <c r="E7401" t="s">
        <v>572</v>
      </c>
      <c r="F7401" t="s">
        <v>13</v>
      </c>
      <c r="G7401" t="s">
        <v>5556</v>
      </c>
      <c r="H7401" s="1">
        <v>0.2</v>
      </c>
      <c r="I7401">
        <v>1</v>
      </c>
      <c r="J7401" s="3">
        <v>42851</v>
      </c>
      <c r="K7401" t="s">
        <v>5773</v>
      </c>
      <c r="L7401" t="s">
        <v>30</v>
      </c>
      <c r="M7401">
        <v>92105</v>
      </c>
      <c r="N7401">
        <v>700</v>
      </c>
      <c r="O7401" t="s">
        <v>717</v>
      </c>
      <c r="P7401" s="4">
        <v>18</v>
      </c>
      <c r="Q7401" s="4">
        <v>3</v>
      </c>
      <c r="R7401" t="s">
        <v>32</v>
      </c>
      <c r="T7401" s="2">
        <v>17.62</v>
      </c>
      <c r="U7401" s="4">
        <v>50</v>
      </c>
      <c r="V7401" t="s">
        <v>33</v>
      </c>
      <c r="W7401" s="3">
        <v>42856</v>
      </c>
      <c r="X7401" t="s">
        <v>39</v>
      </c>
      <c r="Y7401" t="s">
        <v>34</v>
      </c>
      <c r="Z7401" t="s">
        <v>54</v>
      </c>
    </row>
    <row r="7402" spans="1:26" x14ac:dyDescent="0.25">
      <c r="A7402">
        <v>6</v>
      </c>
      <c r="B7402" t="s">
        <v>10</v>
      </c>
      <c r="C7402">
        <v>6</v>
      </c>
      <c r="D7402" t="s">
        <v>26</v>
      </c>
      <c r="E7402" t="s">
        <v>88</v>
      </c>
      <c r="F7402" t="s">
        <v>13</v>
      </c>
      <c r="G7402" t="s">
        <v>5617</v>
      </c>
      <c r="H7402" s="1">
        <v>0.2</v>
      </c>
      <c r="I7402">
        <v>1</v>
      </c>
      <c r="J7402" s="3">
        <v>43807</v>
      </c>
      <c r="K7402" t="s">
        <v>6540</v>
      </c>
      <c r="L7402" t="s">
        <v>30</v>
      </c>
      <c r="M7402">
        <v>94109</v>
      </c>
      <c r="N7402">
        <v>1609</v>
      </c>
      <c r="O7402" t="s">
        <v>1024</v>
      </c>
      <c r="P7402" s="4">
        <v>34</v>
      </c>
      <c r="Q7402" s="4">
        <v>3</v>
      </c>
      <c r="R7402" t="s">
        <v>32</v>
      </c>
      <c r="T7402" s="2">
        <v>33.93</v>
      </c>
      <c r="U7402" s="4">
        <v>90</v>
      </c>
      <c r="V7402" t="s">
        <v>33</v>
      </c>
      <c r="W7402" s="3">
        <v>43813</v>
      </c>
      <c r="X7402" t="s">
        <v>39</v>
      </c>
      <c r="Y7402" t="s">
        <v>34</v>
      </c>
      <c r="Z7402" t="s">
        <v>54</v>
      </c>
    </row>
    <row r="7403" spans="1:26" x14ac:dyDescent="0.25">
      <c r="A7403">
        <v>6</v>
      </c>
      <c r="B7403" t="s">
        <v>10</v>
      </c>
      <c r="C7403">
        <v>6</v>
      </c>
      <c r="D7403" t="s">
        <v>26</v>
      </c>
      <c r="E7403" t="s">
        <v>88</v>
      </c>
      <c r="F7403" t="s">
        <v>13</v>
      </c>
      <c r="G7403" t="s">
        <v>824</v>
      </c>
      <c r="H7403" s="1">
        <v>0.2</v>
      </c>
      <c r="I7403">
        <v>1</v>
      </c>
      <c r="J7403" s="3">
        <v>43400</v>
      </c>
      <c r="K7403" t="s">
        <v>6593</v>
      </c>
      <c r="L7403" t="s">
        <v>30</v>
      </c>
      <c r="M7403">
        <v>94122</v>
      </c>
      <c r="N7403">
        <v>43</v>
      </c>
      <c r="O7403" t="s">
        <v>8233</v>
      </c>
      <c r="P7403" s="4">
        <v>8</v>
      </c>
      <c r="Q7403" s="4">
        <v>3</v>
      </c>
      <c r="R7403" t="s">
        <v>32</v>
      </c>
      <c r="T7403" s="2">
        <v>7.82</v>
      </c>
      <c r="U7403" s="4">
        <v>25</v>
      </c>
      <c r="V7403" t="s">
        <v>33</v>
      </c>
      <c r="W7403" s="3">
        <v>43406</v>
      </c>
      <c r="X7403" t="s">
        <v>39</v>
      </c>
      <c r="Y7403" t="s">
        <v>34</v>
      </c>
      <c r="Z7403" t="s">
        <v>54</v>
      </c>
    </row>
    <row r="7404" spans="1:26" x14ac:dyDescent="0.25">
      <c r="A7404">
        <v>5</v>
      </c>
      <c r="B7404" t="s">
        <v>43</v>
      </c>
      <c r="C7404">
        <v>6</v>
      </c>
      <c r="D7404" t="s">
        <v>26</v>
      </c>
      <c r="E7404" t="s">
        <v>386</v>
      </c>
      <c r="F7404" t="s">
        <v>13</v>
      </c>
      <c r="G7404" t="s">
        <v>5316</v>
      </c>
      <c r="H7404" s="1">
        <v>0.2</v>
      </c>
      <c r="I7404">
        <v>1</v>
      </c>
      <c r="J7404" s="3">
        <v>43436</v>
      </c>
      <c r="K7404" t="s">
        <v>5737</v>
      </c>
      <c r="L7404" t="s">
        <v>30</v>
      </c>
      <c r="M7404">
        <v>95123</v>
      </c>
      <c r="N7404">
        <v>1426</v>
      </c>
      <c r="O7404" t="s">
        <v>3716</v>
      </c>
      <c r="P7404" s="4">
        <v>34</v>
      </c>
      <c r="Q7404" s="4">
        <v>3</v>
      </c>
      <c r="R7404" t="s">
        <v>32</v>
      </c>
      <c r="T7404" s="2">
        <v>33.86</v>
      </c>
      <c r="U7404" s="4">
        <v>104</v>
      </c>
      <c r="V7404" t="s">
        <v>33</v>
      </c>
      <c r="W7404" s="3">
        <v>43441</v>
      </c>
      <c r="X7404" t="s">
        <v>39</v>
      </c>
      <c r="Y7404" t="s">
        <v>34</v>
      </c>
      <c r="Z7404" t="s">
        <v>54</v>
      </c>
    </row>
    <row r="7405" spans="1:26" x14ac:dyDescent="0.25">
      <c r="A7405">
        <v>6</v>
      </c>
      <c r="B7405" t="s">
        <v>10</v>
      </c>
      <c r="C7405">
        <v>6</v>
      </c>
      <c r="D7405" t="s">
        <v>26</v>
      </c>
      <c r="E7405" t="s">
        <v>6641</v>
      </c>
      <c r="F7405" t="s">
        <v>13</v>
      </c>
      <c r="G7405" t="s">
        <v>5778</v>
      </c>
      <c r="H7405" s="1">
        <v>0.2</v>
      </c>
      <c r="I7405">
        <v>1</v>
      </c>
      <c r="J7405" s="3">
        <v>43823</v>
      </c>
      <c r="K7405" t="s">
        <v>6642</v>
      </c>
      <c r="L7405" t="s">
        <v>30</v>
      </c>
      <c r="M7405">
        <v>83642</v>
      </c>
      <c r="N7405">
        <v>691</v>
      </c>
      <c r="O7405" t="s">
        <v>546</v>
      </c>
      <c r="P7405" s="4">
        <v>8</v>
      </c>
      <c r="Q7405" s="4">
        <v>3</v>
      </c>
      <c r="R7405" t="s">
        <v>32</v>
      </c>
      <c r="T7405" s="2">
        <v>7.99</v>
      </c>
      <c r="U7405" s="4">
        <v>21</v>
      </c>
      <c r="V7405" t="s">
        <v>33</v>
      </c>
      <c r="W7405" s="3">
        <v>43829</v>
      </c>
      <c r="X7405" t="s">
        <v>39</v>
      </c>
      <c r="Y7405" t="s">
        <v>1677</v>
      </c>
      <c r="Z7405" t="s">
        <v>54</v>
      </c>
    </row>
    <row r="7406" spans="1:26" x14ac:dyDescent="0.25">
      <c r="A7406">
        <v>6</v>
      </c>
      <c r="B7406" t="s">
        <v>10</v>
      </c>
      <c r="C7406">
        <v>6</v>
      </c>
      <c r="D7406" t="s">
        <v>26</v>
      </c>
      <c r="E7406" t="s">
        <v>4447</v>
      </c>
      <c r="F7406" t="s">
        <v>13</v>
      </c>
      <c r="G7406" t="s">
        <v>5487</v>
      </c>
      <c r="H7406" s="1">
        <v>0.2</v>
      </c>
      <c r="I7406">
        <v>1</v>
      </c>
      <c r="J7406" s="3">
        <v>43750</v>
      </c>
      <c r="K7406" t="s">
        <v>6643</v>
      </c>
      <c r="L7406" t="s">
        <v>30</v>
      </c>
      <c r="M7406">
        <v>87105</v>
      </c>
      <c r="N7406">
        <v>714</v>
      </c>
      <c r="O7406" t="s">
        <v>3074</v>
      </c>
      <c r="P7406" s="4">
        <v>30</v>
      </c>
      <c r="Q7406" s="4">
        <v>3</v>
      </c>
      <c r="R7406" t="s">
        <v>32</v>
      </c>
      <c r="T7406" s="2">
        <v>29.95</v>
      </c>
      <c r="U7406" s="4">
        <v>80</v>
      </c>
      <c r="V7406" t="s">
        <v>33</v>
      </c>
      <c r="W7406" s="3">
        <v>43756</v>
      </c>
      <c r="X7406" t="s">
        <v>39</v>
      </c>
      <c r="Y7406" t="s">
        <v>413</v>
      </c>
      <c r="Z7406" t="s">
        <v>54</v>
      </c>
    </row>
    <row r="7407" spans="1:26" x14ac:dyDescent="0.25">
      <c r="A7407">
        <v>7</v>
      </c>
      <c r="B7407" t="s">
        <v>25</v>
      </c>
      <c r="C7407">
        <v>6</v>
      </c>
      <c r="D7407" t="s">
        <v>26</v>
      </c>
      <c r="E7407" t="s">
        <v>1822</v>
      </c>
      <c r="F7407" t="s">
        <v>13</v>
      </c>
      <c r="G7407" t="s">
        <v>5297</v>
      </c>
      <c r="H7407" s="1">
        <v>0.2</v>
      </c>
      <c r="I7407">
        <v>1</v>
      </c>
      <c r="J7407" s="3">
        <v>42468</v>
      </c>
      <c r="K7407" t="s">
        <v>6637</v>
      </c>
      <c r="L7407" t="s">
        <v>30</v>
      </c>
      <c r="M7407">
        <v>85301</v>
      </c>
      <c r="N7407">
        <v>1568</v>
      </c>
      <c r="O7407" t="s">
        <v>3270</v>
      </c>
      <c r="P7407" s="4">
        <v>7</v>
      </c>
      <c r="Q7407" s="4">
        <v>3</v>
      </c>
      <c r="R7407" t="s">
        <v>32</v>
      </c>
      <c r="T7407" s="2">
        <v>6.89</v>
      </c>
      <c r="U7407" s="4">
        <v>19</v>
      </c>
      <c r="V7407" t="s">
        <v>33</v>
      </c>
      <c r="W7407" s="3">
        <v>42475</v>
      </c>
      <c r="X7407" t="s">
        <v>39</v>
      </c>
      <c r="Y7407" t="s">
        <v>199</v>
      </c>
      <c r="Z7407" t="s">
        <v>64</v>
      </c>
    </row>
    <row r="7408" spans="1:26" x14ac:dyDescent="0.25">
      <c r="A7408">
        <v>5</v>
      </c>
      <c r="B7408" t="s">
        <v>43</v>
      </c>
      <c r="C7408">
        <v>6</v>
      </c>
      <c r="D7408" t="s">
        <v>26</v>
      </c>
      <c r="E7408" t="s">
        <v>333</v>
      </c>
      <c r="F7408" t="s">
        <v>13</v>
      </c>
      <c r="G7408" t="s">
        <v>5467</v>
      </c>
      <c r="H7408" s="1">
        <v>0.2</v>
      </c>
      <c r="I7408">
        <v>1</v>
      </c>
      <c r="J7408" s="3">
        <v>43613</v>
      </c>
      <c r="K7408" t="s">
        <v>6644</v>
      </c>
      <c r="L7408" t="s">
        <v>30</v>
      </c>
      <c r="M7408">
        <v>85023</v>
      </c>
      <c r="N7408">
        <v>1836</v>
      </c>
      <c r="O7408" t="s">
        <v>2998</v>
      </c>
      <c r="P7408" s="4">
        <v>5</v>
      </c>
      <c r="Q7408" s="4">
        <v>3</v>
      </c>
      <c r="R7408" t="s">
        <v>32</v>
      </c>
      <c r="T7408" s="2">
        <v>5.44</v>
      </c>
      <c r="U7408" s="4">
        <v>16</v>
      </c>
      <c r="V7408" t="s">
        <v>33</v>
      </c>
      <c r="W7408" s="3">
        <v>43618</v>
      </c>
      <c r="X7408" t="s">
        <v>39</v>
      </c>
      <c r="Y7408" t="s">
        <v>199</v>
      </c>
      <c r="Z7408" t="s">
        <v>64</v>
      </c>
    </row>
    <row r="7409" spans="1:26" x14ac:dyDescent="0.25">
      <c r="A7409">
        <v>4</v>
      </c>
      <c r="B7409" t="s">
        <v>43</v>
      </c>
      <c r="C7409">
        <v>6</v>
      </c>
      <c r="D7409" t="s">
        <v>26</v>
      </c>
      <c r="E7409" t="s">
        <v>781</v>
      </c>
      <c r="F7409" t="s">
        <v>13</v>
      </c>
      <c r="G7409" t="s">
        <v>5764</v>
      </c>
      <c r="H7409" s="1">
        <v>0.2</v>
      </c>
      <c r="I7409">
        <v>1</v>
      </c>
      <c r="J7409" s="3">
        <v>42451</v>
      </c>
      <c r="K7409" t="s">
        <v>5765</v>
      </c>
      <c r="L7409" t="s">
        <v>30</v>
      </c>
      <c r="M7409">
        <v>85705</v>
      </c>
      <c r="N7409">
        <v>1748</v>
      </c>
      <c r="O7409" t="s">
        <v>3940</v>
      </c>
      <c r="P7409" s="4">
        <v>23</v>
      </c>
      <c r="Q7409" s="4">
        <v>3</v>
      </c>
      <c r="R7409" t="s">
        <v>32</v>
      </c>
      <c r="T7409" s="2">
        <v>23.23</v>
      </c>
      <c r="U7409" s="4">
        <v>74</v>
      </c>
      <c r="V7409" t="s">
        <v>33</v>
      </c>
      <c r="W7409" s="3">
        <v>42455</v>
      </c>
      <c r="X7409" t="s">
        <v>39</v>
      </c>
      <c r="Y7409" t="s">
        <v>199</v>
      </c>
      <c r="Z7409" t="s">
        <v>64</v>
      </c>
    </row>
    <row r="7410" spans="1:26" x14ac:dyDescent="0.25">
      <c r="A7410">
        <v>4</v>
      </c>
      <c r="B7410" t="s">
        <v>43</v>
      </c>
      <c r="C7410">
        <v>6</v>
      </c>
      <c r="D7410" t="s">
        <v>26</v>
      </c>
      <c r="E7410" t="s">
        <v>646</v>
      </c>
      <c r="F7410" t="s">
        <v>13</v>
      </c>
      <c r="G7410" t="s">
        <v>5941</v>
      </c>
      <c r="H7410" s="1">
        <v>0.2</v>
      </c>
      <c r="I7410">
        <v>1</v>
      </c>
      <c r="J7410" s="3">
        <v>43077</v>
      </c>
      <c r="K7410" t="s">
        <v>6645</v>
      </c>
      <c r="L7410" t="s">
        <v>30</v>
      </c>
      <c r="M7410">
        <v>80906</v>
      </c>
      <c r="N7410">
        <v>1481</v>
      </c>
      <c r="O7410" t="s">
        <v>4154</v>
      </c>
      <c r="P7410" s="4">
        <v>5</v>
      </c>
      <c r="Q7410" s="4">
        <v>3</v>
      </c>
      <c r="R7410" t="s">
        <v>32</v>
      </c>
      <c r="T7410" s="2">
        <v>5.0999999999999996</v>
      </c>
      <c r="U7410" s="4">
        <v>16</v>
      </c>
      <c r="V7410" t="s">
        <v>33</v>
      </c>
      <c r="W7410" s="3">
        <v>43081</v>
      </c>
      <c r="X7410" t="s">
        <v>39</v>
      </c>
      <c r="Y7410" t="s">
        <v>285</v>
      </c>
      <c r="Z7410" t="s">
        <v>64</v>
      </c>
    </row>
    <row r="7411" spans="1:26" x14ac:dyDescent="0.25">
      <c r="A7411">
        <v>4</v>
      </c>
      <c r="B7411" t="s">
        <v>43</v>
      </c>
      <c r="C7411">
        <v>6</v>
      </c>
      <c r="D7411" t="s">
        <v>26</v>
      </c>
      <c r="E7411" t="s">
        <v>1694</v>
      </c>
      <c r="F7411" t="s">
        <v>13</v>
      </c>
      <c r="G7411" t="s">
        <v>5383</v>
      </c>
      <c r="H7411" s="1">
        <v>0.2</v>
      </c>
      <c r="I7411">
        <v>1</v>
      </c>
      <c r="J7411" s="3">
        <v>43786</v>
      </c>
      <c r="K7411" t="s">
        <v>6646</v>
      </c>
      <c r="L7411" t="s">
        <v>30</v>
      </c>
      <c r="M7411">
        <v>97123</v>
      </c>
      <c r="N7411">
        <v>1662</v>
      </c>
      <c r="O7411" t="s">
        <v>4491</v>
      </c>
      <c r="P7411" s="4">
        <v>7</v>
      </c>
      <c r="Q7411" s="4">
        <v>3</v>
      </c>
      <c r="R7411" t="s">
        <v>32</v>
      </c>
      <c r="T7411" s="2">
        <v>6.62</v>
      </c>
      <c r="U7411" s="4">
        <v>20</v>
      </c>
      <c r="V7411" t="s">
        <v>33</v>
      </c>
      <c r="W7411" s="3">
        <v>43790</v>
      </c>
      <c r="X7411" t="s">
        <v>39</v>
      </c>
      <c r="Y7411" t="s">
        <v>262</v>
      </c>
      <c r="Z7411" t="s">
        <v>64</v>
      </c>
    </row>
    <row r="7412" spans="1:26" x14ac:dyDescent="0.25">
      <c r="A7412">
        <v>6</v>
      </c>
      <c r="B7412" t="s">
        <v>10</v>
      </c>
      <c r="C7412">
        <v>6</v>
      </c>
      <c r="D7412" t="s">
        <v>26</v>
      </c>
      <c r="E7412" t="s">
        <v>201</v>
      </c>
      <c r="F7412" t="s">
        <v>13</v>
      </c>
      <c r="G7412" t="s">
        <v>612</v>
      </c>
      <c r="H7412" s="1">
        <v>0.2</v>
      </c>
      <c r="I7412">
        <v>1</v>
      </c>
      <c r="J7412" s="3">
        <v>43034</v>
      </c>
      <c r="K7412" t="s">
        <v>6647</v>
      </c>
      <c r="L7412" t="s">
        <v>30</v>
      </c>
      <c r="M7412">
        <v>97477</v>
      </c>
      <c r="N7412">
        <v>1707</v>
      </c>
      <c r="O7412" t="s">
        <v>3119</v>
      </c>
      <c r="P7412" s="4">
        <v>48</v>
      </c>
      <c r="Q7412" s="4">
        <v>3</v>
      </c>
      <c r="R7412" t="s">
        <v>32</v>
      </c>
      <c r="T7412" s="2">
        <v>47.82</v>
      </c>
      <c r="U7412" s="4">
        <v>132</v>
      </c>
      <c r="V7412" t="s">
        <v>33</v>
      </c>
      <c r="W7412" s="3">
        <v>43040</v>
      </c>
      <c r="X7412" t="s">
        <v>39</v>
      </c>
      <c r="Y7412" t="s">
        <v>262</v>
      </c>
      <c r="Z7412" t="s">
        <v>64</v>
      </c>
    </row>
    <row r="7413" spans="1:26" x14ac:dyDescent="0.25">
      <c r="A7413">
        <v>7</v>
      </c>
      <c r="B7413" t="s">
        <v>25</v>
      </c>
      <c r="C7413">
        <v>6</v>
      </c>
      <c r="D7413" t="s">
        <v>26</v>
      </c>
      <c r="E7413" t="s">
        <v>572</v>
      </c>
      <c r="F7413" t="s">
        <v>13</v>
      </c>
      <c r="G7413" t="s">
        <v>677</v>
      </c>
      <c r="H7413" s="1">
        <v>0.2</v>
      </c>
      <c r="I7413">
        <v>1</v>
      </c>
      <c r="J7413" s="3">
        <v>43809</v>
      </c>
      <c r="K7413" t="s">
        <v>6634</v>
      </c>
      <c r="L7413" t="s">
        <v>30</v>
      </c>
      <c r="M7413">
        <v>92037</v>
      </c>
      <c r="N7413">
        <v>257</v>
      </c>
      <c r="O7413" t="s">
        <v>3184</v>
      </c>
      <c r="P7413" s="4">
        <v>7</v>
      </c>
      <c r="Q7413" s="4">
        <v>4</v>
      </c>
      <c r="R7413" t="s">
        <v>32</v>
      </c>
      <c r="T7413" s="2">
        <v>7.23</v>
      </c>
      <c r="U7413" s="4">
        <v>20</v>
      </c>
      <c r="V7413" t="s">
        <v>33</v>
      </c>
      <c r="W7413" s="3">
        <v>43816</v>
      </c>
      <c r="X7413" t="s">
        <v>39</v>
      </c>
      <c r="Y7413" t="s">
        <v>34</v>
      </c>
      <c r="Z7413" t="s">
        <v>54</v>
      </c>
    </row>
    <row r="7414" spans="1:26" x14ac:dyDescent="0.25">
      <c r="A7414">
        <v>4</v>
      </c>
      <c r="B7414" t="s">
        <v>43</v>
      </c>
      <c r="C7414">
        <v>6</v>
      </c>
      <c r="D7414" t="s">
        <v>26</v>
      </c>
      <c r="E7414" t="s">
        <v>88</v>
      </c>
      <c r="F7414" t="s">
        <v>13</v>
      </c>
      <c r="G7414" t="s">
        <v>5848</v>
      </c>
      <c r="H7414" s="1">
        <v>0.2</v>
      </c>
      <c r="I7414">
        <v>1</v>
      </c>
      <c r="J7414" s="3">
        <v>43674</v>
      </c>
      <c r="K7414" t="s">
        <v>6541</v>
      </c>
      <c r="L7414" t="s">
        <v>30</v>
      </c>
      <c r="M7414">
        <v>94110</v>
      </c>
      <c r="N7414">
        <v>1850</v>
      </c>
      <c r="O7414" t="s">
        <v>3958</v>
      </c>
      <c r="P7414" s="4">
        <v>4</v>
      </c>
      <c r="Q7414" s="4">
        <v>4</v>
      </c>
      <c r="R7414" t="s">
        <v>32</v>
      </c>
      <c r="T7414" s="2">
        <v>3.62</v>
      </c>
      <c r="U7414" s="4">
        <v>10</v>
      </c>
      <c r="V7414" t="s">
        <v>33</v>
      </c>
      <c r="W7414" s="3">
        <v>43678</v>
      </c>
      <c r="X7414" t="s">
        <v>39</v>
      </c>
      <c r="Y7414" t="s">
        <v>34</v>
      </c>
      <c r="Z7414" t="s">
        <v>54</v>
      </c>
    </row>
    <row r="7415" spans="1:26" x14ac:dyDescent="0.25">
      <c r="A7415">
        <v>6</v>
      </c>
      <c r="B7415" t="s">
        <v>10</v>
      </c>
      <c r="C7415">
        <v>6</v>
      </c>
      <c r="D7415" t="s">
        <v>26</v>
      </c>
      <c r="E7415" t="s">
        <v>88</v>
      </c>
      <c r="F7415" t="s">
        <v>13</v>
      </c>
      <c r="G7415" t="s">
        <v>5702</v>
      </c>
      <c r="H7415" s="1">
        <v>0.2</v>
      </c>
      <c r="I7415">
        <v>1</v>
      </c>
      <c r="J7415" s="3">
        <v>43597</v>
      </c>
      <c r="K7415" t="s">
        <v>5802</v>
      </c>
      <c r="L7415" t="s">
        <v>30</v>
      </c>
      <c r="M7415">
        <v>94122</v>
      </c>
      <c r="N7415">
        <v>536</v>
      </c>
      <c r="O7415" t="s">
        <v>4199</v>
      </c>
      <c r="P7415" s="4">
        <v>6</v>
      </c>
      <c r="Q7415" s="4">
        <v>4</v>
      </c>
      <c r="R7415" t="s">
        <v>32</v>
      </c>
      <c r="T7415" s="2">
        <v>6.47</v>
      </c>
      <c r="U7415" s="4">
        <v>19</v>
      </c>
      <c r="V7415" t="s">
        <v>33</v>
      </c>
      <c r="W7415" s="3">
        <v>43603</v>
      </c>
      <c r="X7415" t="s">
        <v>39</v>
      </c>
      <c r="Y7415" t="s">
        <v>34</v>
      </c>
      <c r="Z7415" t="s">
        <v>54</v>
      </c>
    </row>
    <row r="7416" spans="1:26" x14ac:dyDescent="0.25">
      <c r="A7416">
        <v>5</v>
      </c>
      <c r="B7416" t="s">
        <v>43</v>
      </c>
      <c r="C7416">
        <v>6</v>
      </c>
      <c r="D7416" t="s">
        <v>26</v>
      </c>
      <c r="E7416" t="s">
        <v>5739</v>
      </c>
      <c r="F7416" t="s">
        <v>13</v>
      </c>
      <c r="G7416" t="s">
        <v>1252</v>
      </c>
      <c r="H7416" s="1">
        <v>0.2</v>
      </c>
      <c r="I7416">
        <v>1</v>
      </c>
      <c r="J7416" s="3">
        <v>43358</v>
      </c>
      <c r="K7416" t="s">
        <v>5740</v>
      </c>
      <c r="L7416" t="s">
        <v>30</v>
      </c>
      <c r="M7416">
        <v>83301</v>
      </c>
      <c r="N7416">
        <v>249</v>
      </c>
      <c r="O7416" t="s">
        <v>3421</v>
      </c>
      <c r="P7416" s="4">
        <v>7</v>
      </c>
      <c r="Q7416" s="4">
        <v>4</v>
      </c>
      <c r="R7416" t="s">
        <v>32</v>
      </c>
      <c r="T7416" s="2">
        <v>6.64</v>
      </c>
      <c r="U7416" s="4">
        <v>20</v>
      </c>
      <c r="V7416" t="s">
        <v>33</v>
      </c>
      <c r="W7416" s="3">
        <v>43363</v>
      </c>
      <c r="X7416" t="s">
        <v>39</v>
      </c>
      <c r="Y7416" t="s">
        <v>1677</v>
      </c>
      <c r="Z7416" t="s">
        <v>54</v>
      </c>
    </row>
    <row r="7417" spans="1:26" x14ac:dyDescent="0.25">
      <c r="A7417">
        <v>4</v>
      </c>
      <c r="B7417" t="s">
        <v>43</v>
      </c>
      <c r="C7417">
        <v>6</v>
      </c>
      <c r="D7417" t="s">
        <v>26</v>
      </c>
      <c r="E7417" t="s">
        <v>65</v>
      </c>
      <c r="F7417" t="s">
        <v>13</v>
      </c>
      <c r="G7417" t="s">
        <v>8141</v>
      </c>
      <c r="H7417" s="1">
        <v>0.2</v>
      </c>
      <c r="I7417">
        <v>1</v>
      </c>
      <c r="J7417" s="3">
        <v>43772</v>
      </c>
      <c r="K7417" t="s">
        <v>6648</v>
      </c>
      <c r="L7417" t="s">
        <v>30</v>
      </c>
      <c r="M7417">
        <v>98103</v>
      </c>
      <c r="N7417">
        <v>327</v>
      </c>
      <c r="O7417" t="s">
        <v>2988</v>
      </c>
      <c r="P7417" s="4">
        <v>6</v>
      </c>
      <c r="Q7417" s="4">
        <v>4</v>
      </c>
      <c r="R7417" t="s">
        <v>32</v>
      </c>
      <c r="T7417" s="2">
        <v>5.97</v>
      </c>
      <c r="U7417" s="4">
        <v>18</v>
      </c>
      <c r="V7417" t="s">
        <v>33</v>
      </c>
      <c r="W7417" s="3">
        <v>43776</v>
      </c>
      <c r="X7417" t="s">
        <v>39</v>
      </c>
      <c r="Y7417" t="s">
        <v>69</v>
      </c>
      <c r="Z7417" t="s">
        <v>54</v>
      </c>
    </row>
    <row r="7418" spans="1:26" x14ac:dyDescent="0.25">
      <c r="A7418">
        <v>4</v>
      </c>
      <c r="B7418" t="s">
        <v>43</v>
      </c>
      <c r="C7418">
        <v>6</v>
      </c>
      <c r="D7418" t="s">
        <v>26</v>
      </c>
      <c r="E7418" t="s">
        <v>65</v>
      </c>
      <c r="F7418" t="s">
        <v>13</v>
      </c>
      <c r="G7418" t="s">
        <v>5755</v>
      </c>
      <c r="H7418" s="1">
        <v>0.2</v>
      </c>
      <c r="I7418">
        <v>1</v>
      </c>
      <c r="J7418" s="3">
        <v>42876</v>
      </c>
      <c r="K7418" t="s">
        <v>6649</v>
      </c>
      <c r="L7418" t="s">
        <v>30</v>
      </c>
      <c r="M7418">
        <v>98105</v>
      </c>
      <c r="N7418">
        <v>900</v>
      </c>
      <c r="O7418" t="s">
        <v>3279</v>
      </c>
      <c r="P7418" s="4">
        <v>9</v>
      </c>
      <c r="Q7418" s="4">
        <v>4</v>
      </c>
      <c r="R7418" t="s">
        <v>32</v>
      </c>
      <c r="T7418" s="2">
        <v>8.77</v>
      </c>
      <c r="U7418" s="4">
        <v>27</v>
      </c>
      <c r="V7418" t="s">
        <v>33</v>
      </c>
      <c r="W7418" s="3">
        <v>42880</v>
      </c>
      <c r="X7418" t="s">
        <v>39</v>
      </c>
      <c r="Y7418" t="s">
        <v>69</v>
      </c>
      <c r="Z7418" t="s">
        <v>54</v>
      </c>
    </row>
    <row r="7419" spans="1:26" x14ac:dyDescent="0.25">
      <c r="A7419">
        <v>4</v>
      </c>
      <c r="B7419" t="s">
        <v>43</v>
      </c>
      <c r="C7419">
        <v>6</v>
      </c>
      <c r="D7419" t="s">
        <v>26</v>
      </c>
      <c r="E7419" t="s">
        <v>65</v>
      </c>
      <c r="F7419" t="s">
        <v>13</v>
      </c>
      <c r="G7419" t="s">
        <v>5778</v>
      </c>
      <c r="H7419" s="1">
        <v>0.2</v>
      </c>
      <c r="I7419">
        <v>1</v>
      </c>
      <c r="J7419" s="3">
        <v>43366</v>
      </c>
      <c r="K7419" t="s">
        <v>5779</v>
      </c>
      <c r="L7419" t="s">
        <v>30</v>
      </c>
      <c r="M7419">
        <v>98115</v>
      </c>
      <c r="N7419">
        <v>68</v>
      </c>
      <c r="O7419" t="s">
        <v>8239</v>
      </c>
      <c r="P7419" s="4">
        <v>4</v>
      </c>
      <c r="Q7419" s="4">
        <v>4</v>
      </c>
      <c r="R7419" t="s">
        <v>32</v>
      </c>
      <c r="T7419" s="2">
        <v>4.46</v>
      </c>
      <c r="U7419" s="4">
        <v>13</v>
      </c>
      <c r="V7419" t="s">
        <v>33</v>
      </c>
      <c r="W7419" s="3">
        <v>43370</v>
      </c>
      <c r="X7419" t="s">
        <v>39</v>
      </c>
      <c r="Y7419" t="s">
        <v>69</v>
      </c>
      <c r="Z7419" t="s">
        <v>54</v>
      </c>
    </row>
    <row r="7420" spans="1:26" x14ac:dyDescent="0.25">
      <c r="A7420">
        <v>4</v>
      </c>
      <c r="B7420" t="s">
        <v>43</v>
      </c>
      <c r="C7420">
        <v>6</v>
      </c>
      <c r="D7420" t="s">
        <v>26</v>
      </c>
      <c r="E7420" t="s">
        <v>1084</v>
      </c>
      <c r="F7420" t="s">
        <v>13</v>
      </c>
      <c r="G7420" t="s">
        <v>5276</v>
      </c>
      <c r="H7420" s="1">
        <v>0.2</v>
      </c>
      <c r="I7420">
        <v>1</v>
      </c>
      <c r="J7420" s="3">
        <v>43004</v>
      </c>
      <c r="K7420" t="s">
        <v>6630</v>
      </c>
      <c r="L7420" t="s">
        <v>30</v>
      </c>
      <c r="M7420">
        <v>85204</v>
      </c>
      <c r="N7420">
        <v>1270</v>
      </c>
      <c r="O7420" t="s">
        <v>4388</v>
      </c>
      <c r="P7420" s="4">
        <v>31</v>
      </c>
      <c r="Q7420" s="4">
        <v>4</v>
      </c>
      <c r="R7420" t="s">
        <v>32</v>
      </c>
      <c r="T7420" s="2">
        <v>31.27</v>
      </c>
      <c r="U7420" s="4">
        <v>86</v>
      </c>
      <c r="V7420" t="s">
        <v>33</v>
      </c>
      <c r="W7420" s="3">
        <v>43008</v>
      </c>
      <c r="X7420" t="s">
        <v>39</v>
      </c>
      <c r="Y7420" t="s">
        <v>199</v>
      </c>
      <c r="Z7420" t="s">
        <v>64</v>
      </c>
    </row>
    <row r="7421" spans="1:26" x14ac:dyDescent="0.25">
      <c r="A7421">
        <v>4</v>
      </c>
      <c r="B7421" t="s">
        <v>43</v>
      </c>
      <c r="C7421">
        <v>6</v>
      </c>
      <c r="D7421" t="s">
        <v>26</v>
      </c>
      <c r="E7421" t="s">
        <v>1084</v>
      </c>
      <c r="F7421" t="s">
        <v>13</v>
      </c>
      <c r="G7421" t="s">
        <v>5276</v>
      </c>
      <c r="H7421" s="1">
        <v>0.2</v>
      </c>
      <c r="I7421">
        <v>1</v>
      </c>
      <c r="J7421" s="3">
        <v>43004</v>
      </c>
      <c r="K7421" t="s">
        <v>6630</v>
      </c>
      <c r="L7421" t="s">
        <v>30</v>
      </c>
      <c r="M7421">
        <v>85204</v>
      </c>
      <c r="N7421">
        <v>1373</v>
      </c>
      <c r="O7421" t="s">
        <v>972</v>
      </c>
      <c r="P7421" s="4">
        <v>-86</v>
      </c>
      <c r="Q7421" s="4">
        <v>4</v>
      </c>
      <c r="R7421" t="s">
        <v>32</v>
      </c>
      <c r="T7421" s="2">
        <v>-86.37</v>
      </c>
      <c r="U7421" s="4">
        <v>364</v>
      </c>
      <c r="V7421" t="s">
        <v>33</v>
      </c>
      <c r="W7421" s="3">
        <v>43008</v>
      </c>
      <c r="X7421" t="s">
        <v>39</v>
      </c>
      <c r="Y7421" t="s">
        <v>199</v>
      </c>
      <c r="Z7421" t="s">
        <v>42</v>
      </c>
    </row>
    <row r="7422" spans="1:26" x14ac:dyDescent="0.25">
      <c r="A7422">
        <v>5</v>
      </c>
      <c r="B7422" t="s">
        <v>43</v>
      </c>
      <c r="C7422">
        <v>6</v>
      </c>
      <c r="D7422" t="s">
        <v>26</v>
      </c>
      <c r="E7422" t="s">
        <v>281</v>
      </c>
      <c r="F7422" t="s">
        <v>13</v>
      </c>
      <c r="G7422" t="s">
        <v>5732</v>
      </c>
      <c r="H7422" s="1">
        <v>0.2</v>
      </c>
      <c r="I7422">
        <v>1</v>
      </c>
      <c r="J7422" s="3">
        <v>43009</v>
      </c>
      <c r="K7422" t="s">
        <v>6650</v>
      </c>
      <c r="L7422" t="s">
        <v>30</v>
      </c>
      <c r="M7422">
        <v>80013</v>
      </c>
      <c r="N7422">
        <v>1579</v>
      </c>
      <c r="O7422" t="s">
        <v>337</v>
      </c>
      <c r="P7422" s="4">
        <v>17</v>
      </c>
      <c r="Q7422" s="4">
        <v>4</v>
      </c>
      <c r="R7422" t="s">
        <v>32</v>
      </c>
      <c r="T7422" s="2">
        <v>17.43</v>
      </c>
      <c r="U7422" s="4">
        <v>139</v>
      </c>
      <c r="V7422" t="s">
        <v>33</v>
      </c>
      <c r="W7422" s="3">
        <v>43014</v>
      </c>
      <c r="X7422" t="s">
        <v>39</v>
      </c>
      <c r="Y7422" t="s">
        <v>285</v>
      </c>
      <c r="Z7422" t="s">
        <v>42</v>
      </c>
    </row>
    <row r="7423" spans="1:26" x14ac:dyDescent="0.25">
      <c r="A7423">
        <v>6</v>
      </c>
      <c r="B7423" t="s">
        <v>10</v>
      </c>
      <c r="C7423">
        <v>6</v>
      </c>
      <c r="D7423" t="s">
        <v>26</v>
      </c>
      <c r="E7423" t="s">
        <v>201</v>
      </c>
      <c r="F7423" t="s">
        <v>13</v>
      </c>
      <c r="G7423" t="s">
        <v>612</v>
      </c>
      <c r="H7423" s="1">
        <v>0.2</v>
      </c>
      <c r="I7423">
        <v>1</v>
      </c>
      <c r="J7423" s="3">
        <v>43034</v>
      </c>
      <c r="K7423" t="s">
        <v>6647</v>
      </c>
      <c r="L7423" t="s">
        <v>30</v>
      </c>
      <c r="M7423">
        <v>97477</v>
      </c>
      <c r="N7423">
        <v>1584</v>
      </c>
      <c r="O7423" t="s">
        <v>1248</v>
      </c>
      <c r="P7423" s="4">
        <v>20</v>
      </c>
      <c r="Q7423" s="4">
        <v>5</v>
      </c>
      <c r="R7423" t="s">
        <v>32</v>
      </c>
      <c r="T7423" s="2">
        <v>20.39</v>
      </c>
      <c r="U7423" s="4">
        <v>204</v>
      </c>
      <c r="V7423" t="s">
        <v>33</v>
      </c>
      <c r="W7423" s="3">
        <v>43040</v>
      </c>
      <c r="X7423" t="s">
        <v>39</v>
      </c>
      <c r="Y7423" t="s">
        <v>262</v>
      </c>
      <c r="Z7423" t="s">
        <v>56</v>
      </c>
    </row>
    <row r="7424" spans="1:26" x14ac:dyDescent="0.25">
      <c r="A7424">
        <v>6</v>
      </c>
      <c r="B7424" t="s">
        <v>10</v>
      </c>
      <c r="C7424">
        <v>6</v>
      </c>
      <c r="D7424" t="s">
        <v>26</v>
      </c>
      <c r="E7424" t="s">
        <v>2072</v>
      </c>
      <c r="F7424" t="s">
        <v>13</v>
      </c>
      <c r="G7424" t="s">
        <v>5413</v>
      </c>
      <c r="H7424" s="1">
        <v>0.2</v>
      </c>
      <c r="I7424">
        <v>1</v>
      </c>
      <c r="J7424" s="3">
        <v>43200</v>
      </c>
      <c r="K7424" t="s">
        <v>6558</v>
      </c>
      <c r="L7424" t="s">
        <v>30</v>
      </c>
      <c r="M7424">
        <v>93309</v>
      </c>
      <c r="N7424">
        <v>1635</v>
      </c>
      <c r="O7424" t="s">
        <v>4172</v>
      </c>
      <c r="P7424" s="4">
        <v>8</v>
      </c>
      <c r="Q7424" s="4">
        <v>5</v>
      </c>
      <c r="R7424" t="s">
        <v>32</v>
      </c>
      <c r="T7424" s="2">
        <v>8.1199999999999992</v>
      </c>
      <c r="U7424" s="4">
        <v>23</v>
      </c>
      <c r="V7424" t="s">
        <v>33</v>
      </c>
      <c r="W7424" s="3">
        <v>43206</v>
      </c>
      <c r="X7424" t="s">
        <v>39</v>
      </c>
      <c r="Y7424" t="s">
        <v>34</v>
      </c>
      <c r="Z7424" t="s">
        <v>54</v>
      </c>
    </row>
    <row r="7425" spans="1:26" x14ac:dyDescent="0.25">
      <c r="A7425">
        <v>5</v>
      </c>
      <c r="B7425" t="s">
        <v>43</v>
      </c>
      <c r="C7425">
        <v>6</v>
      </c>
      <c r="D7425" t="s">
        <v>26</v>
      </c>
      <c r="E7425" t="s">
        <v>27</v>
      </c>
      <c r="F7425" t="s">
        <v>13</v>
      </c>
      <c r="G7425" t="s">
        <v>5274</v>
      </c>
      <c r="H7425" s="1">
        <v>0.2</v>
      </c>
      <c r="I7425">
        <v>1</v>
      </c>
      <c r="J7425" s="3">
        <v>43540</v>
      </c>
      <c r="K7425" t="s">
        <v>6571</v>
      </c>
      <c r="L7425" t="s">
        <v>30</v>
      </c>
      <c r="M7425">
        <v>90032</v>
      </c>
      <c r="N7425">
        <v>1316</v>
      </c>
      <c r="O7425" t="s">
        <v>3150</v>
      </c>
      <c r="P7425" s="4">
        <v>7</v>
      </c>
      <c r="Q7425" s="4">
        <v>5</v>
      </c>
      <c r="R7425" t="s">
        <v>32</v>
      </c>
      <c r="T7425" s="2">
        <v>6.89</v>
      </c>
      <c r="U7425" s="4">
        <v>20</v>
      </c>
      <c r="V7425" t="s">
        <v>33</v>
      </c>
      <c r="W7425" s="3">
        <v>43545</v>
      </c>
      <c r="X7425" t="s">
        <v>39</v>
      </c>
      <c r="Y7425" t="s">
        <v>34</v>
      </c>
      <c r="Z7425" t="s">
        <v>54</v>
      </c>
    </row>
    <row r="7426" spans="1:26" x14ac:dyDescent="0.25">
      <c r="A7426">
        <v>7</v>
      </c>
      <c r="B7426" t="s">
        <v>25</v>
      </c>
      <c r="C7426">
        <v>6</v>
      </c>
      <c r="D7426" t="s">
        <v>26</v>
      </c>
      <c r="E7426" t="s">
        <v>2078</v>
      </c>
      <c r="F7426" t="s">
        <v>13</v>
      </c>
      <c r="G7426" t="s">
        <v>5417</v>
      </c>
      <c r="H7426" s="1">
        <v>0.2</v>
      </c>
      <c r="I7426">
        <v>1</v>
      </c>
      <c r="J7426" s="3">
        <v>43751</v>
      </c>
      <c r="K7426" t="s">
        <v>6651</v>
      </c>
      <c r="L7426" t="s">
        <v>30</v>
      </c>
      <c r="M7426">
        <v>95823</v>
      </c>
      <c r="N7426">
        <v>651</v>
      </c>
      <c r="O7426" t="s">
        <v>1036</v>
      </c>
      <c r="P7426" s="4">
        <v>1906</v>
      </c>
      <c r="Q7426" s="4">
        <v>5</v>
      </c>
      <c r="R7426" t="s">
        <v>32</v>
      </c>
      <c r="T7426" s="2">
        <v>1906.48</v>
      </c>
      <c r="U7426" s="4">
        <v>5084</v>
      </c>
      <c r="V7426" t="s">
        <v>33</v>
      </c>
      <c r="W7426" s="3">
        <v>43758</v>
      </c>
      <c r="X7426" t="s">
        <v>39</v>
      </c>
      <c r="Y7426" t="s">
        <v>34</v>
      </c>
      <c r="Z7426" t="s">
        <v>54</v>
      </c>
    </row>
    <row r="7427" spans="1:26" x14ac:dyDescent="0.25">
      <c r="A7427">
        <v>5</v>
      </c>
      <c r="B7427" t="s">
        <v>43</v>
      </c>
      <c r="C7427">
        <v>6</v>
      </c>
      <c r="D7427" t="s">
        <v>26</v>
      </c>
      <c r="E7427" t="s">
        <v>572</v>
      </c>
      <c r="F7427" t="s">
        <v>13</v>
      </c>
      <c r="G7427" t="s">
        <v>5400</v>
      </c>
      <c r="H7427" s="1">
        <v>0.2</v>
      </c>
      <c r="I7427">
        <v>1</v>
      </c>
      <c r="J7427" s="3">
        <v>43657</v>
      </c>
      <c r="K7427" t="s">
        <v>6652</v>
      </c>
      <c r="L7427" t="s">
        <v>30</v>
      </c>
      <c r="M7427">
        <v>92105</v>
      </c>
      <c r="N7427">
        <v>47</v>
      </c>
      <c r="O7427" t="s">
        <v>8271</v>
      </c>
      <c r="P7427" s="4">
        <v>9</v>
      </c>
      <c r="Q7427" s="4">
        <v>5</v>
      </c>
      <c r="R7427" t="s">
        <v>32</v>
      </c>
      <c r="T7427" s="2">
        <v>9.31</v>
      </c>
      <c r="U7427" s="4">
        <v>30</v>
      </c>
      <c r="V7427" t="s">
        <v>33</v>
      </c>
      <c r="W7427" s="3">
        <v>43662</v>
      </c>
      <c r="X7427" t="s">
        <v>39</v>
      </c>
      <c r="Y7427" t="s">
        <v>34</v>
      </c>
      <c r="Z7427" t="s">
        <v>54</v>
      </c>
    </row>
    <row r="7428" spans="1:26" x14ac:dyDescent="0.25">
      <c r="A7428">
        <v>5</v>
      </c>
      <c r="B7428" t="s">
        <v>43</v>
      </c>
      <c r="C7428">
        <v>6</v>
      </c>
      <c r="D7428" t="s">
        <v>26</v>
      </c>
      <c r="E7428" t="s">
        <v>65</v>
      </c>
      <c r="F7428" t="s">
        <v>13</v>
      </c>
      <c r="G7428" t="s">
        <v>1438</v>
      </c>
      <c r="H7428" s="1">
        <v>0.2</v>
      </c>
      <c r="I7428">
        <v>1</v>
      </c>
      <c r="J7428" s="3">
        <v>43488</v>
      </c>
      <c r="K7428" t="s">
        <v>6538</v>
      </c>
      <c r="L7428" t="s">
        <v>30</v>
      </c>
      <c r="M7428">
        <v>98103</v>
      </c>
      <c r="N7428">
        <v>1316</v>
      </c>
      <c r="O7428" t="s">
        <v>3150</v>
      </c>
      <c r="P7428" s="4">
        <v>7</v>
      </c>
      <c r="Q7428" s="4">
        <v>5</v>
      </c>
      <c r="R7428" t="s">
        <v>32</v>
      </c>
      <c r="T7428" s="2">
        <v>6.89</v>
      </c>
      <c r="U7428" s="4">
        <v>20</v>
      </c>
      <c r="V7428" t="s">
        <v>33</v>
      </c>
      <c r="W7428" s="3">
        <v>43493</v>
      </c>
      <c r="X7428" t="s">
        <v>39</v>
      </c>
      <c r="Y7428" t="s">
        <v>69</v>
      </c>
      <c r="Z7428" t="s">
        <v>54</v>
      </c>
    </row>
    <row r="7429" spans="1:26" x14ac:dyDescent="0.25">
      <c r="A7429">
        <v>4</v>
      </c>
      <c r="B7429" t="s">
        <v>43</v>
      </c>
      <c r="C7429">
        <v>6</v>
      </c>
      <c r="D7429" t="s">
        <v>26</v>
      </c>
      <c r="E7429" t="s">
        <v>65</v>
      </c>
      <c r="F7429" t="s">
        <v>13</v>
      </c>
      <c r="G7429" t="s">
        <v>1430</v>
      </c>
      <c r="H7429" s="1">
        <v>0.2</v>
      </c>
      <c r="I7429">
        <v>1</v>
      </c>
      <c r="J7429" s="3">
        <v>42415</v>
      </c>
      <c r="K7429" t="s">
        <v>6653</v>
      </c>
      <c r="L7429" t="s">
        <v>30</v>
      </c>
      <c r="M7429">
        <v>98105</v>
      </c>
      <c r="N7429">
        <v>1315</v>
      </c>
      <c r="O7429" t="s">
        <v>2970</v>
      </c>
      <c r="P7429" s="4">
        <v>7</v>
      </c>
      <c r="Q7429" s="4">
        <v>5</v>
      </c>
      <c r="R7429" t="s">
        <v>32</v>
      </c>
      <c r="T7429" s="2">
        <v>7.21</v>
      </c>
      <c r="U7429" s="4">
        <v>21</v>
      </c>
      <c r="V7429" t="s">
        <v>33</v>
      </c>
      <c r="W7429" s="3">
        <v>42419</v>
      </c>
      <c r="X7429" t="s">
        <v>39</v>
      </c>
      <c r="Y7429" t="s">
        <v>69</v>
      </c>
      <c r="Z7429" t="s">
        <v>54</v>
      </c>
    </row>
    <row r="7430" spans="1:26" x14ac:dyDescent="0.25">
      <c r="A7430">
        <v>4</v>
      </c>
      <c r="B7430" t="s">
        <v>43</v>
      </c>
      <c r="C7430">
        <v>6</v>
      </c>
      <c r="D7430" t="s">
        <v>26</v>
      </c>
      <c r="E7430" t="s">
        <v>333</v>
      </c>
      <c r="F7430" t="s">
        <v>13</v>
      </c>
      <c r="G7430" t="s">
        <v>5293</v>
      </c>
      <c r="H7430" s="1">
        <v>0.2</v>
      </c>
      <c r="I7430">
        <v>1</v>
      </c>
      <c r="J7430" s="3">
        <v>43808</v>
      </c>
      <c r="K7430" t="s">
        <v>6654</v>
      </c>
      <c r="L7430" t="s">
        <v>30</v>
      </c>
      <c r="M7430">
        <v>85023</v>
      </c>
      <c r="N7430">
        <v>1111</v>
      </c>
      <c r="O7430" t="s">
        <v>4541</v>
      </c>
      <c r="P7430" s="4">
        <v>147</v>
      </c>
      <c r="Q7430" s="4">
        <v>5</v>
      </c>
      <c r="R7430" t="s">
        <v>32</v>
      </c>
      <c r="T7430" s="2">
        <v>146.79</v>
      </c>
      <c r="U7430" s="4">
        <v>419</v>
      </c>
      <c r="V7430" t="s">
        <v>33</v>
      </c>
      <c r="W7430" s="3">
        <v>43812</v>
      </c>
      <c r="X7430" t="s">
        <v>39</v>
      </c>
      <c r="Y7430" t="s">
        <v>199</v>
      </c>
      <c r="Z7430" t="s">
        <v>64</v>
      </c>
    </row>
    <row r="7431" spans="1:26" x14ac:dyDescent="0.25">
      <c r="A7431">
        <v>5</v>
      </c>
      <c r="B7431" t="s">
        <v>43</v>
      </c>
      <c r="C7431">
        <v>6</v>
      </c>
      <c r="D7431" t="s">
        <v>26</v>
      </c>
      <c r="E7431" t="s">
        <v>258</v>
      </c>
      <c r="F7431" t="s">
        <v>13</v>
      </c>
      <c r="G7431" t="s">
        <v>5361</v>
      </c>
      <c r="H7431" s="1">
        <v>0.2</v>
      </c>
      <c r="I7431">
        <v>1</v>
      </c>
      <c r="J7431" s="3">
        <v>43296</v>
      </c>
      <c r="K7431" t="s">
        <v>5777</v>
      </c>
      <c r="L7431" t="s">
        <v>30</v>
      </c>
      <c r="M7431">
        <v>97206</v>
      </c>
      <c r="N7431">
        <v>1701</v>
      </c>
      <c r="O7431" t="s">
        <v>3007</v>
      </c>
      <c r="P7431" s="4">
        <v>34</v>
      </c>
      <c r="Q7431" s="4">
        <v>5</v>
      </c>
      <c r="R7431" t="s">
        <v>32</v>
      </c>
      <c r="T7431" s="2">
        <v>34.29</v>
      </c>
      <c r="U7431" s="4">
        <v>106</v>
      </c>
      <c r="V7431" t="s">
        <v>33</v>
      </c>
      <c r="W7431" s="3">
        <v>43301</v>
      </c>
      <c r="X7431" t="s">
        <v>39</v>
      </c>
      <c r="Y7431" t="s">
        <v>262</v>
      </c>
      <c r="Z7431" t="s">
        <v>64</v>
      </c>
    </row>
    <row r="7432" spans="1:26" x14ac:dyDescent="0.25">
      <c r="A7432">
        <v>4</v>
      </c>
      <c r="B7432" t="s">
        <v>43</v>
      </c>
      <c r="C7432">
        <v>6</v>
      </c>
      <c r="D7432" t="s">
        <v>26</v>
      </c>
      <c r="E7432" t="s">
        <v>2730</v>
      </c>
      <c r="F7432" t="s">
        <v>13</v>
      </c>
      <c r="G7432" t="s">
        <v>148</v>
      </c>
      <c r="H7432" s="1">
        <v>0.2</v>
      </c>
      <c r="I7432">
        <v>1</v>
      </c>
      <c r="J7432" s="3">
        <v>42626</v>
      </c>
      <c r="K7432" t="s">
        <v>6655</v>
      </c>
      <c r="L7432" t="s">
        <v>30</v>
      </c>
      <c r="M7432">
        <v>85281</v>
      </c>
      <c r="N7432">
        <v>573</v>
      </c>
      <c r="O7432" t="s">
        <v>6656</v>
      </c>
      <c r="P7432" s="4">
        <v>6</v>
      </c>
      <c r="Q7432" s="4">
        <v>5</v>
      </c>
      <c r="R7432" t="s">
        <v>32</v>
      </c>
      <c r="T7432" s="2">
        <v>5.96</v>
      </c>
      <c r="U7432" s="4">
        <v>79</v>
      </c>
      <c r="V7432" t="s">
        <v>33</v>
      </c>
      <c r="W7432" s="3">
        <v>42630</v>
      </c>
      <c r="X7432" t="s">
        <v>39</v>
      </c>
      <c r="Y7432" t="s">
        <v>199</v>
      </c>
      <c r="Z7432" t="s">
        <v>42</v>
      </c>
    </row>
    <row r="7433" spans="1:26" x14ac:dyDescent="0.25">
      <c r="A7433">
        <v>5</v>
      </c>
      <c r="B7433" t="s">
        <v>43</v>
      </c>
      <c r="C7433">
        <v>6</v>
      </c>
      <c r="D7433" t="s">
        <v>26</v>
      </c>
      <c r="E7433" t="s">
        <v>1822</v>
      </c>
      <c r="F7433" t="s">
        <v>13</v>
      </c>
      <c r="G7433" t="s">
        <v>5195</v>
      </c>
      <c r="H7433" s="1">
        <v>0.2</v>
      </c>
      <c r="I7433">
        <v>1</v>
      </c>
      <c r="J7433" s="3">
        <v>43299</v>
      </c>
      <c r="K7433" t="s">
        <v>6657</v>
      </c>
      <c r="L7433" t="s">
        <v>30</v>
      </c>
      <c r="M7433">
        <v>85301</v>
      </c>
      <c r="N7433">
        <v>597</v>
      </c>
      <c r="O7433" t="s">
        <v>8265</v>
      </c>
      <c r="P7433" s="4">
        <v>4</v>
      </c>
      <c r="Q7433" s="4">
        <v>5</v>
      </c>
      <c r="R7433" t="s">
        <v>32</v>
      </c>
      <c r="T7433" s="2">
        <v>4.22</v>
      </c>
      <c r="U7433" s="4">
        <v>34</v>
      </c>
      <c r="V7433" t="s">
        <v>33</v>
      </c>
      <c r="W7433" s="3">
        <v>43304</v>
      </c>
      <c r="X7433" t="s">
        <v>39</v>
      </c>
      <c r="Y7433" t="s">
        <v>199</v>
      </c>
      <c r="Z7433" t="s">
        <v>356</v>
      </c>
    </row>
    <row r="7434" spans="1:26" x14ac:dyDescent="0.25">
      <c r="A7434">
        <v>5</v>
      </c>
      <c r="B7434" t="s">
        <v>43</v>
      </c>
      <c r="C7434">
        <v>6</v>
      </c>
      <c r="D7434" t="s">
        <v>26</v>
      </c>
      <c r="E7434" t="s">
        <v>27</v>
      </c>
      <c r="F7434" t="s">
        <v>13</v>
      </c>
      <c r="G7434" t="s">
        <v>5274</v>
      </c>
      <c r="H7434" s="1">
        <v>0.2</v>
      </c>
      <c r="I7434">
        <v>1</v>
      </c>
      <c r="J7434" s="3">
        <v>43540</v>
      </c>
      <c r="K7434" t="s">
        <v>6571</v>
      </c>
      <c r="L7434" t="s">
        <v>30</v>
      </c>
      <c r="M7434">
        <v>90032</v>
      </c>
      <c r="N7434">
        <v>1843</v>
      </c>
      <c r="O7434" t="s">
        <v>8251</v>
      </c>
      <c r="P7434" s="4">
        <v>23</v>
      </c>
      <c r="Q7434" s="4">
        <v>6</v>
      </c>
      <c r="R7434" t="s">
        <v>32</v>
      </c>
      <c r="T7434" s="2">
        <v>22.9</v>
      </c>
      <c r="U7434" s="4">
        <v>70</v>
      </c>
      <c r="V7434" t="s">
        <v>33</v>
      </c>
      <c r="W7434" s="3">
        <v>43545</v>
      </c>
      <c r="X7434" t="s">
        <v>39</v>
      </c>
      <c r="Y7434" t="s">
        <v>34</v>
      </c>
      <c r="Z7434" t="s">
        <v>54</v>
      </c>
    </row>
    <row r="7435" spans="1:26" x14ac:dyDescent="0.25">
      <c r="A7435">
        <v>7</v>
      </c>
      <c r="B7435" t="s">
        <v>25</v>
      </c>
      <c r="C7435">
        <v>6</v>
      </c>
      <c r="D7435" t="s">
        <v>26</v>
      </c>
      <c r="E7435" t="s">
        <v>27</v>
      </c>
      <c r="F7435" t="s">
        <v>13</v>
      </c>
      <c r="G7435" t="s">
        <v>6201</v>
      </c>
      <c r="H7435" s="1">
        <v>0.2</v>
      </c>
      <c r="I7435">
        <v>1</v>
      </c>
      <c r="J7435" s="3">
        <v>43006</v>
      </c>
      <c r="K7435" t="s">
        <v>6577</v>
      </c>
      <c r="L7435" t="s">
        <v>30</v>
      </c>
      <c r="M7435">
        <v>90032</v>
      </c>
      <c r="N7435">
        <v>708</v>
      </c>
      <c r="O7435" t="s">
        <v>3435</v>
      </c>
      <c r="P7435" s="4">
        <v>27</v>
      </c>
      <c r="Q7435" s="4">
        <v>6</v>
      </c>
      <c r="R7435" t="s">
        <v>32</v>
      </c>
      <c r="T7435" s="2">
        <v>26.58</v>
      </c>
      <c r="U7435" s="4">
        <v>82</v>
      </c>
      <c r="V7435" t="s">
        <v>33</v>
      </c>
      <c r="W7435" s="3">
        <v>43013</v>
      </c>
      <c r="X7435" t="s">
        <v>39</v>
      </c>
      <c r="Y7435" t="s">
        <v>34</v>
      </c>
      <c r="Z7435" t="s">
        <v>54</v>
      </c>
    </row>
    <row r="7436" spans="1:26" x14ac:dyDescent="0.25">
      <c r="A7436">
        <v>7</v>
      </c>
      <c r="B7436" t="s">
        <v>25</v>
      </c>
      <c r="C7436">
        <v>6</v>
      </c>
      <c r="D7436" t="s">
        <v>26</v>
      </c>
      <c r="E7436" t="s">
        <v>27</v>
      </c>
      <c r="F7436" t="s">
        <v>13</v>
      </c>
      <c r="G7436" t="s">
        <v>5217</v>
      </c>
      <c r="H7436" s="1">
        <v>0.2</v>
      </c>
      <c r="I7436">
        <v>1</v>
      </c>
      <c r="J7436" s="3">
        <v>42486</v>
      </c>
      <c r="K7436" t="s">
        <v>5771</v>
      </c>
      <c r="L7436" t="s">
        <v>30</v>
      </c>
      <c r="M7436">
        <v>90049</v>
      </c>
      <c r="N7436">
        <v>54</v>
      </c>
      <c r="O7436" t="s">
        <v>8147</v>
      </c>
      <c r="P7436" s="4">
        <v>6</v>
      </c>
      <c r="Q7436" s="4">
        <v>6</v>
      </c>
      <c r="R7436" t="s">
        <v>32</v>
      </c>
      <c r="T7436" s="2">
        <v>5.71</v>
      </c>
      <c r="U7436" s="4">
        <v>18</v>
      </c>
      <c r="V7436" t="s">
        <v>33</v>
      </c>
      <c r="W7436" s="3">
        <v>42493</v>
      </c>
      <c r="X7436" t="s">
        <v>39</v>
      </c>
      <c r="Y7436" t="s">
        <v>34</v>
      </c>
      <c r="Z7436" t="s">
        <v>54</v>
      </c>
    </row>
    <row r="7437" spans="1:26" x14ac:dyDescent="0.25">
      <c r="A7437">
        <v>5</v>
      </c>
      <c r="B7437" t="s">
        <v>43</v>
      </c>
      <c r="C7437">
        <v>6</v>
      </c>
      <c r="D7437" t="s">
        <v>26</v>
      </c>
      <c r="E7437" t="s">
        <v>2613</v>
      </c>
      <c r="F7437" t="s">
        <v>13</v>
      </c>
      <c r="G7437" t="s">
        <v>824</v>
      </c>
      <c r="H7437" s="1">
        <v>0.2</v>
      </c>
      <c r="I7437">
        <v>1</v>
      </c>
      <c r="J7437" s="3">
        <v>42942</v>
      </c>
      <c r="K7437" t="s">
        <v>6604</v>
      </c>
      <c r="L7437" t="s">
        <v>30</v>
      </c>
      <c r="M7437">
        <v>93030</v>
      </c>
      <c r="N7437">
        <v>1586</v>
      </c>
      <c r="O7437" t="s">
        <v>731</v>
      </c>
      <c r="P7437" s="4">
        <v>8</v>
      </c>
      <c r="Q7437" s="4">
        <v>6</v>
      </c>
      <c r="R7437" t="s">
        <v>32</v>
      </c>
      <c r="T7437" s="2">
        <v>8.39</v>
      </c>
      <c r="U7437" s="4">
        <v>23</v>
      </c>
      <c r="V7437" t="s">
        <v>33</v>
      </c>
      <c r="W7437" s="3">
        <v>42947</v>
      </c>
      <c r="X7437" t="s">
        <v>39</v>
      </c>
      <c r="Y7437" t="s">
        <v>34</v>
      </c>
      <c r="Z7437" t="s">
        <v>54</v>
      </c>
    </row>
    <row r="7438" spans="1:26" x14ac:dyDescent="0.25">
      <c r="A7438">
        <v>6</v>
      </c>
      <c r="B7438" t="s">
        <v>10</v>
      </c>
      <c r="C7438">
        <v>6</v>
      </c>
      <c r="D7438" t="s">
        <v>26</v>
      </c>
      <c r="E7438" t="s">
        <v>572</v>
      </c>
      <c r="F7438" t="s">
        <v>13</v>
      </c>
      <c r="G7438" t="s">
        <v>937</v>
      </c>
      <c r="H7438" s="1">
        <v>0.2</v>
      </c>
      <c r="I7438">
        <v>1</v>
      </c>
      <c r="J7438" s="3">
        <v>43010</v>
      </c>
      <c r="K7438" t="s">
        <v>6658</v>
      </c>
      <c r="L7438" t="s">
        <v>30</v>
      </c>
      <c r="M7438">
        <v>92105</v>
      </c>
      <c r="N7438">
        <v>695</v>
      </c>
      <c r="O7438" t="s">
        <v>4239</v>
      </c>
      <c r="P7438" s="4">
        <v>20</v>
      </c>
      <c r="Q7438" s="4">
        <v>6</v>
      </c>
      <c r="R7438" t="s">
        <v>32</v>
      </c>
      <c r="T7438" s="2">
        <v>20.13</v>
      </c>
      <c r="U7438" s="4">
        <v>58</v>
      </c>
      <c r="V7438" t="s">
        <v>33</v>
      </c>
      <c r="W7438" s="3">
        <v>43016</v>
      </c>
      <c r="X7438" t="s">
        <v>39</v>
      </c>
      <c r="Y7438" t="s">
        <v>34</v>
      </c>
      <c r="Z7438" t="s">
        <v>54</v>
      </c>
    </row>
    <row r="7439" spans="1:26" x14ac:dyDescent="0.25">
      <c r="A7439">
        <v>4</v>
      </c>
      <c r="B7439" t="s">
        <v>43</v>
      </c>
      <c r="C7439">
        <v>6</v>
      </c>
      <c r="D7439" t="s">
        <v>26</v>
      </c>
      <c r="E7439" t="s">
        <v>88</v>
      </c>
      <c r="F7439" t="s">
        <v>13</v>
      </c>
      <c r="G7439" t="s">
        <v>937</v>
      </c>
      <c r="H7439" s="1">
        <v>0.2</v>
      </c>
      <c r="I7439">
        <v>1</v>
      </c>
      <c r="J7439" s="3">
        <v>42559</v>
      </c>
      <c r="K7439" t="s">
        <v>5788</v>
      </c>
      <c r="L7439" t="s">
        <v>30</v>
      </c>
      <c r="M7439">
        <v>94122</v>
      </c>
      <c r="N7439">
        <v>1647</v>
      </c>
      <c r="O7439" t="s">
        <v>8228</v>
      </c>
      <c r="P7439" s="4">
        <v>69</v>
      </c>
      <c r="Q7439" s="4">
        <v>6</v>
      </c>
      <c r="R7439" t="s">
        <v>32</v>
      </c>
      <c r="T7439" s="2">
        <v>68.849999999999994</v>
      </c>
      <c r="U7439" s="4">
        <v>197</v>
      </c>
      <c r="V7439" t="s">
        <v>33</v>
      </c>
      <c r="W7439" s="3">
        <v>42563</v>
      </c>
      <c r="X7439" t="s">
        <v>39</v>
      </c>
      <c r="Y7439" t="s">
        <v>34</v>
      </c>
      <c r="Z7439" t="s">
        <v>54</v>
      </c>
    </row>
    <row r="7440" spans="1:26" x14ac:dyDescent="0.25">
      <c r="A7440">
        <v>6</v>
      </c>
      <c r="B7440" t="s">
        <v>10</v>
      </c>
      <c r="C7440">
        <v>6</v>
      </c>
      <c r="D7440" t="s">
        <v>26</v>
      </c>
      <c r="E7440" t="s">
        <v>201</v>
      </c>
      <c r="F7440" t="s">
        <v>13</v>
      </c>
      <c r="G7440" t="s">
        <v>612</v>
      </c>
      <c r="H7440" s="1">
        <v>0.2</v>
      </c>
      <c r="I7440">
        <v>1</v>
      </c>
      <c r="J7440" s="3">
        <v>43034</v>
      </c>
      <c r="K7440" t="s">
        <v>6647</v>
      </c>
      <c r="L7440" t="s">
        <v>30</v>
      </c>
      <c r="M7440">
        <v>97477</v>
      </c>
      <c r="N7440">
        <v>184</v>
      </c>
      <c r="O7440" t="s">
        <v>4111</v>
      </c>
      <c r="P7440" s="4">
        <v>48</v>
      </c>
      <c r="Q7440" s="4">
        <v>6</v>
      </c>
      <c r="R7440" t="s">
        <v>32</v>
      </c>
      <c r="T7440" s="2">
        <v>47.63</v>
      </c>
      <c r="U7440" s="4">
        <v>147</v>
      </c>
      <c r="V7440" t="s">
        <v>33</v>
      </c>
      <c r="W7440" s="3">
        <v>43040</v>
      </c>
      <c r="X7440" t="s">
        <v>39</v>
      </c>
      <c r="Y7440" t="s">
        <v>262</v>
      </c>
      <c r="Z7440" t="s">
        <v>35</v>
      </c>
    </row>
    <row r="7441" spans="1:26" x14ac:dyDescent="0.25">
      <c r="A7441">
        <v>6</v>
      </c>
      <c r="B7441" t="s">
        <v>10</v>
      </c>
      <c r="C7441">
        <v>6</v>
      </c>
      <c r="D7441" t="s">
        <v>26</v>
      </c>
      <c r="E7441" t="s">
        <v>258</v>
      </c>
      <c r="F7441" t="s">
        <v>13</v>
      </c>
      <c r="G7441" t="s">
        <v>5300</v>
      </c>
      <c r="H7441" s="1">
        <v>0.2</v>
      </c>
      <c r="I7441">
        <v>1</v>
      </c>
      <c r="J7441" s="3">
        <v>43717</v>
      </c>
      <c r="K7441" t="s">
        <v>6624</v>
      </c>
      <c r="L7441" t="s">
        <v>30</v>
      </c>
      <c r="M7441">
        <v>97206</v>
      </c>
      <c r="N7441">
        <v>1725</v>
      </c>
      <c r="O7441" t="s">
        <v>779</v>
      </c>
      <c r="P7441" s="4">
        <v>11</v>
      </c>
      <c r="Q7441" s="4">
        <v>6</v>
      </c>
      <c r="R7441" t="s">
        <v>32</v>
      </c>
      <c r="T7441" s="2">
        <v>11.28</v>
      </c>
      <c r="U7441" s="4">
        <v>31</v>
      </c>
      <c r="V7441" t="s">
        <v>33</v>
      </c>
      <c r="W7441" s="3">
        <v>43723</v>
      </c>
      <c r="X7441" t="s">
        <v>39</v>
      </c>
      <c r="Y7441" t="s">
        <v>262</v>
      </c>
      <c r="Z7441" t="s">
        <v>64</v>
      </c>
    </row>
    <row r="7442" spans="1:26" x14ac:dyDescent="0.25">
      <c r="A7442">
        <v>5</v>
      </c>
      <c r="B7442" t="s">
        <v>43</v>
      </c>
      <c r="C7442">
        <v>6</v>
      </c>
      <c r="D7442" t="s">
        <v>26</v>
      </c>
      <c r="E7442" t="s">
        <v>1084</v>
      </c>
      <c r="F7442" t="s">
        <v>13</v>
      </c>
      <c r="G7442" t="s">
        <v>5508</v>
      </c>
      <c r="H7442" s="1">
        <v>0.2</v>
      </c>
      <c r="I7442">
        <v>1</v>
      </c>
      <c r="J7442" s="3">
        <v>42713</v>
      </c>
      <c r="K7442" t="s">
        <v>6659</v>
      </c>
      <c r="L7442" t="s">
        <v>30</v>
      </c>
      <c r="M7442">
        <v>85204</v>
      </c>
      <c r="N7442">
        <v>53</v>
      </c>
      <c r="O7442" t="s">
        <v>3272</v>
      </c>
      <c r="P7442" s="4">
        <v>-1</v>
      </c>
      <c r="Q7442" s="4">
        <v>6</v>
      </c>
      <c r="R7442" t="s">
        <v>32</v>
      </c>
      <c r="T7442" s="2">
        <v>-1.26</v>
      </c>
      <c r="U7442" s="4">
        <v>101</v>
      </c>
      <c r="V7442" t="s">
        <v>33</v>
      </c>
      <c r="W7442" s="3">
        <v>42718</v>
      </c>
      <c r="X7442" t="s">
        <v>39</v>
      </c>
      <c r="Y7442" t="s">
        <v>199</v>
      </c>
      <c r="Z7442" t="s">
        <v>42</v>
      </c>
    </row>
    <row r="7443" spans="1:26" x14ac:dyDescent="0.25">
      <c r="A7443">
        <v>4</v>
      </c>
      <c r="B7443" t="s">
        <v>43</v>
      </c>
      <c r="C7443">
        <v>6</v>
      </c>
      <c r="D7443" t="s">
        <v>26</v>
      </c>
      <c r="E7443" t="s">
        <v>1084</v>
      </c>
      <c r="F7443" t="s">
        <v>13</v>
      </c>
      <c r="G7443" t="s">
        <v>5276</v>
      </c>
      <c r="H7443" s="1">
        <v>0.2</v>
      </c>
      <c r="I7443">
        <v>1</v>
      </c>
      <c r="J7443" s="3">
        <v>43004</v>
      </c>
      <c r="K7443" t="s">
        <v>6630</v>
      </c>
      <c r="L7443" t="s">
        <v>30</v>
      </c>
      <c r="M7443">
        <v>85204</v>
      </c>
      <c r="N7443">
        <v>14</v>
      </c>
      <c r="O7443" t="s">
        <v>835</v>
      </c>
      <c r="P7443" s="4">
        <v>-1</v>
      </c>
      <c r="Q7443" s="4">
        <v>6</v>
      </c>
      <c r="R7443" t="s">
        <v>32</v>
      </c>
      <c r="T7443" s="2">
        <v>-1.5</v>
      </c>
      <c r="U7443" s="4">
        <v>120</v>
      </c>
      <c r="V7443" t="s">
        <v>33</v>
      </c>
      <c r="W7443" s="3">
        <v>43008</v>
      </c>
      <c r="X7443" t="s">
        <v>39</v>
      </c>
      <c r="Y7443" t="s">
        <v>199</v>
      </c>
      <c r="Z7443" t="s">
        <v>42</v>
      </c>
    </row>
    <row r="7444" spans="1:26" x14ac:dyDescent="0.25">
      <c r="A7444">
        <v>4</v>
      </c>
      <c r="B7444" t="s">
        <v>43</v>
      </c>
      <c r="C7444">
        <v>6</v>
      </c>
      <c r="D7444" t="s">
        <v>26</v>
      </c>
      <c r="E7444" t="s">
        <v>646</v>
      </c>
      <c r="F7444" t="s">
        <v>13</v>
      </c>
      <c r="G7444" t="s">
        <v>270</v>
      </c>
      <c r="H7444" s="1">
        <v>0.2</v>
      </c>
      <c r="I7444">
        <v>1</v>
      </c>
      <c r="J7444" s="3">
        <v>43090</v>
      </c>
      <c r="K7444" t="s">
        <v>6660</v>
      </c>
      <c r="L7444" t="s">
        <v>30</v>
      </c>
      <c r="M7444">
        <v>80906</v>
      </c>
      <c r="N7444">
        <v>287</v>
      </c>
      <c r="O7444" t="s">
        <v>3081</v>
      </c>
      <c r="P7444" s="4">
        <v>5</v>
      </c>
      <c r="Q7444" s="4">
        <v>7</v>
      </c>
      <c r="R7444" t="s">
        <v>32</v>
      </c>
      <c r="T7444" s="2">
        <v>4.57</v>
      </c>
      <c r="U7444" s="4">
        <v>61</v>
      </c>
      <c r="V7444" t="s">
        <v>33</v>
      </c>
      <c r="W7444" s="3">
        <v>43094</v>
      </c>
      <c r="X7444" t="s">
        <v>39</v>
      </c>
      <c r="Y7444" t="s">
        <v>285</v>
      </c>
      <c r="Z7444" t="s">
        <v>56</v>
      </c>
    </row>
    <row r="7445" spans="1:26" x14ac:dyDescent="0.25">
      <c r="A7445">
        <v>5</v>
      </c>
      <c r="B7445" t="s">
        <v>43</v>
      </c>
      <c r="C7445">
        <v>6</v>
      </c>
      <c r="D7445" t="s">
        <v>26</v>
      </c>
      <c r="E7445" t="s">
        <v>4439</v>
      </c>
      <c r="F7445" t="s">
        <v>13</v>
      </c>
      <c r="G7445" t="s">
        <v>5612</v>
      </c>
      <c r="H7445" s="1">
        <v>0.2</v>
      </c>
      <c r="I7445">
        <v>1</v>
      </c>
      <c r="J7445" s="3">
        <v>42472</v>
      </c>
      <c r="K7445" t="s">
        <v>5751</v>
      </c>
      <c r="L7445" t="s">
        <v>30</v>
      </c>
      <c r="M7445">
        <v>90278</v>
      </c>
      <c r="N7445">
        <v>1343</v>
      </c>
      <c r="O7445" t="s">
        <v>1170</v>
      </c>
      <c r="P7445" s="4">
        <v>7</v>
      </c>
      <c r="Q7445" s="4">
        <v>7</v>
      </c>
      <c r="R7445" t="s">
        <v>32</v>
      </c>
      <c r="T7445" s="2">
        <v>6.56</v>
      </c>
      <c r="U7445" s="4">
        <v>18</v>
      </c>
      <c r="V7445" t="s">
        <v>33</v>
      </c>
      <c r="W7445" s="3">
        <v>42477</v>
      </c>
      <c r="X7445" t="s">
        <v>39</v>
      </c>
      <c r="Y7445" t="s">
        <v>34</v>
      </c>
      <c r="Z7445" t="s">
        <v>54</v>
      </c>
    </row>
    <row r="7446" spans="1:26" x14ac:dyDescent="0.25">
      <c r="A7446">
        <v>6</v>
      </c>
      <c r="B7446" t="s">
        <v>10</v>
      </c>
      <c r="C7446">
        <v>6</v>
      </c>
      <c r="D7446" t="s">
        <v>26</v>
      </c>
      <c r="E7446" t="s">
        <v>6550</v>
      </c>
      <c r="F7446" t="s">
        <v>13</v>
      </c>
      <c r="G7446" t="s">
        <v>647</v>
      </c>
      <c r="H7446" s="1">
        <v>0.2</v>
      </c>
      <c r="I7446">
        <v>1</v>
      </c>
      <c r="J7446" s="3">
        <v>43465</v>
      </c>
      <c r="K7446" t="s">
        <v>6551</v>
      </c>
      <c r="L7446" t="s">
        <v>30</v>
      </c>
      <c r="M7446">
        <v>89502</v>
      </c>
      <c r="N7446">
        <v>999</v>
      </c>
      <c r="O7446" t="s">
        <v>8139</v>
      </c>
      <c r="P7446" s="4">
        <v>54</v>
      </c>
      <c r="Q7446" s="4">
        <v>7</v>
      </c>
      <c r="R7446" t="s">
        <v>32</v>
      </c>
      <c r="T7446" s="2">
        <v>53.92</v>
      </c>
      <c r="U7446" s="4">
        <v>160</v>
      </c>
      <c r="V7446" t="s">
        <v>33</v>
      </c>
      <c r="W7446" s="3">
        <v>43471</v>
      </c>
      <c r="X7446" t="s">
        <v>39</v>
      </c>
      <c r="Y7446" t="s">
        <v>831</v>
      </c>
      <c r="Z7446" t="s">
        <v>54</v>
      </c>
    </row>
    <row r="7447" spans="1:26" x14ac:dyDescent="0.25">
      <c r="A7447">
        <v>5</v>
      </c>
      <c r="B7447" t="s">
        <v>43</v>
      </c>
      <c r="C7447">
        <v>6</v>
      </c>
      <c r="D7447" t="s">
        <v>26</v>
      </c>
      <c r="E7447" t="s">
        <v>381</v>
      </c>
      <c r="F7447" t="s">
        <v>13</v>
      </c>
      <c r="G7447" t="s">
        <v>5219</v>
      </c>
      <c r="H7447" s="1">
        <v>0.2</v>
      </c>
      <c r="I7447">
        <v>1</v>
      </c>
      <c r="J7447" s="3">
        <v>43754</v>
      </c>
      <c r="K7447" t="s">
        <v>6661</v>
      </c>
      <c r="L7447" t="s">
        <v>30</v>
      </c>
      <c r="M7447">
        <v>85254</v>
      </c>
      <c r="N7447">
        <v>781</v>
      </c>
      <c r="O7447" t="s">
        <v>3455</v>
      </c>
      <c r="P7447" s="4">
        <v>112</v>
      </c>
      <c r="Q7447" s="4">
        <v>7</v>
      </c>
      <c r="R7447" t="s">
        <v>32</v>
      </c>
      <c r="T7447" s="2">
        <v>111.57</v>
      </c>
      <c r="U7447" s="4">
        <v>308</v>
      </c>
      <c r="V7447" t="s">
        <v>33</v>
      </c>
      <c r="W7447" s="3">
        <v>43759</v>
      </c>
      <c r="X7447" t="s">
        <v>39</v>
      </c>
      <c r="Y7447" t="s">
        <v>199</v>
      </c>
      <c r="Z7447" t="s">
        <v>64</v>
      </c>
    </row>
    <row r="7448" spans="1:26" x14ac:dyDescent="0.25">
      <c r="A7448">
        <v>4</v>
      </c>
      <c r="B7448" t="s">
        <v>43</v>
      </c>
      <c r="C7448">
        <v>6</v>
      </c>
      <c r="D7448" t="s">
        <v>26</v>
      </c>
      <c r="E7448" t="s">
        <v>65</v>
      </c>
      <c r="F7448" t="s">
        <v>13</v>
      </c>
      <c r="G7448" t="s">
        <v>5335</v>
      </c>
      <c r="H7448" s="1">
        <v>0.2</v>
      </c>
      <c r="I7448">
        <v>1</v>
      </c>
      <c r="J7448" s="3">
        <v>43199</v>
      </c>
      <c r="K7448" t="s">
        <v>6662</v>
      </c>
      <c r="L7448" t="s">
        <v>30</v>
      </c>
      <c r="M7448">
        <v>98103</v>
      </c>
      <c r="N7448">
        <v>54</v>
      </c>
      <c r="O7448" t="s">
        <v>8243</v>
      </c>
      <c r="P7448" s="4">
        <v>13</v>
      </c>
      <c r="Q7448" s="4">
        <v>9</v>
      </c>
      <c r="R7448" t="s">
        <v>32</v>
      </c>
      <c r="T7448" s="2">
        <v>12.82</v>
      </c>
      <c r="U7448" s="4">
        <v>35</v>
      </c>
      <c r="V7448" t="s">
        <v>33</v>
      </c>
      <c r="W7448" s="3">
        <v>43203</v>
      </c>
      <c r="X7448" t="s">
        <v>39</v>
      </c>
      <c r="Y7448" t="s">
        <v>69</v>
      </c>
      <c r="Z7448" t="s">
        <v>54</v>
      </c>
    </row>
    <row r="7449" spans="1:26" x14ac:dyDescent="0.25">
      <c r="A7449">
        <v>7</v>
      </c>
      <c r="B7449" t="s">
        <v>25</v>
      </c>
      <c r="C7449">
        <v>6</v>
      </c>
      <c r="D7449" t="s">
        <v>26</v>
      </c>
      <c r="E7449" t="s">
        <v>65</v>
      </c>
      <c r="F7449" t="s">
        <v>13</v>
      </c>
      <c r="G7449" t="s">
        <v>5665</v>
      </c>
      <c r="H7449" s="1">
        <v>0.2</v>
      </c>
      <c r="I7449">
        <v>1</v>
      </c>
      <c r="J7449" s="3">
        <v>43695</v>
      </c>
      <c r="K7449" t="s">
        <v>5738</v>
      </c>
      <c r="L7449" t="s">
        <v>30</v>
      </c>
      <c r="M7449">
        <v>98103</v>
      </c>
      <c r="N7449">
        <v>650</v>
      </c>
      <c r="O7449" t="s">
        <v>3975</v>
      </c>
      <c r="P7449" s="4">
        <v>943</v>
      </c>
      <c r="Q7449" s="4">
        <v>9</v>
      </c>
      <c r="R7449" t="s">
        <v>32</v>
      </c>
      <c r="T7449" s="2">
        <v>942.82</v>
      </c>
      <c r="U7449" s="4">
        <v>2794</v>
      </c>
      <c r="V7449" t="s">
        <v>33</v>
      </c>
      <c r="W7449" s="3">
        <v>43702</v>
      </c>
      <c r="X7449" t="s">
        <v>39</v>
      </c>
      <c r="Y7449" t="s">
        <v>69</v>
      </c>
      <c r="Z7449" t="s">
        <v>54</v>
      </c>
    </row>
    <row r="7450" spans="1:26" x14ac:dyDescent="0.25">
      <c r="A7450">
        <v>4</v>
      </c>
      <c r="B7450" t="s">
        <v>43</v>
      </c>
      <c r="C7450">
        <v>6</v>
      </c>
      <c r="D7450" t="s">
        <v>26</v>
      </c>
      <c r="E7450" t="s">
        <v>4673</v>
      </c>
      <c r="F7450" t="s">
        <v>13</v>
      </c>
      <c r="G7450" t="s">
        <v>5238</v>
      </c>
      <c r="H7450" s="1">
        <v>0.2</v>
      </c>
      <c r="I7450">
        <v>1</v>
      </c>
      <c r="J7450" s="3">
        <v>43368</v>
      </c>
      <c r="K7450" t="s">
        <v>6663</v>
      </c>
      <c r="L7450" t="s">
        <v>30</v>
      </c>
      <c r="M7450">
        <v>97224</v>
      </c>
      <c r="N7450">
        <v>1346</v>
      </c>
      <c r="O7450" t="s">
        <v>8242</v>
      </c>
      <c r="P7450" s="4">
        <v>23</v>
      </c>
      <c r="Q7450" s="4">
        <v>9</v>
      </c>
      <c r="R7450" t="s">
        <v>32</v>
      </c>
      <c r="T7450" s="2">
        <v>22.52</v>
      </c>
      <c r="U7450" s="4">
        <v>60</v>
      </c>
      <c r="V7450" t="s">
        <v>33</v>
      </c>
      <c r="W7450" s="3">
        <v>43372</v>
      </c>
      <c r="X7450" t="s">
        <v>39</v>
      </c>
      <c r="Y7450" t="s">
        <v>262</v>
      </c>
      <c r="Z7450" t="s">
        <v>64</v>
      </c>
    </row>
    <row r="7451" spans="1:26" x14ac:dyDescent="0.25">
      <c r="A7451">
        <v>6</v>
      </c>
      <c r="B7451" t="s">
        <v>10</v>
      </c>
      <c r="C7451">
        <v>6</v>
      </c>
      <c r="D7451" t="s">
        <v>26</v>
      </c>
      <c r="E7451" t="s">
        <v>201</v>
      </c>
      <c r="F7451" t="s">
        <v>13</v>
      </c>
      <c r="G7451" t="s">
        <v>612</v>
      </c>
      <c r="H7451" s="1">
        <v>0.2</v>
      </c>
      <c r="I7451">
        <v>1</v>
      </c>
      <c r="J7451" s="3">
        <v>43034</v>
      </c>
      <c r="K7451" t="s">
        <v>6647</v>
      </c>
      <c r="L7451" t="s">
        <v>30</v>
      </c>
      <c r="M7451">
        <v>97477</v>
      </c>
      <c r="N7451">
        <v>648</v>
      </c>
      <c r="O7451" t="s">
        <v>1005</v>
      </c>
      <c r="P7451" s="4">
        <v>-162</v>
      </c>
      <c r="Q7451" s="4">
        <v>10</v>
      </c>
      <c r="R7451" t="s">
        <v>32</v>
      </c>
      <c r="T7451" s="2">
        <v>-161.69</v>
      </c>
      <c r="U7451" s="4">
        <v>719</v>
      </c>
      <c r="V7451" t="s">
        <v>33</v>
      </c>
      <c r="W7451" s="3">
        <v>43040</v>
      </c>
      <c r="X7451" t="s">
        <v>39</v>
      </c>
      <c r="Y7451" t="s">
        <v>262</v>
      </c>
      <c r="Z7451" t="s">
        <v>42</v>
      </c>
    </row>
    <row r="7452" spans="1:26" x14ac:dyDescent="0.25">
      <c r="A7452">
        <v>4</v>
      </c>
      <c r="B7452" t="s">
        <v>43</v>
      </c>
      <c r="C7452">
        <v>6</v>
      </c>
      <c r="D7452" t="s">
        <v>26</v>
      </c>
      <c r="E7452" t="s">
        <v>4673</v>
      </c>
      <c r="F7452" t="s">
        <v>13</v>
      </c>
      <c r="G7452" t="s">
        <v>5238</v>
      </c>
      <c r="H7452" s="1">
        <v>0.7</v>
      </c>
      <c r="I7452">
        <v>1</v>
      </c>
      <c r="J7452" s="3">
        <v>43368</v>
      </c>
      <c r="K7452" t="s">
        <v>6663</v>
      </c>
      <c r="L7452" t="s">
        <v>30</v>
      </c>
      <c r="M7452">
        <v>97224</v>
      </c>
      <c r="N7452">
        <v>698</v>
      </c>
      <c r="O7452" t="s">
        <v>3157</v>
      </c>
      <c r="P7452" s="4">
        <v>-4</v>
      </c>
      <c r="Q7452" s="4">
        <v>1</v>
      </c>
      <c r="R7452" t="s">
        <v>32</v>
      </c>
      <c r="T7452" s="2">
        <v>-3.52</v>
      </c>
      <c r="U7452" s="4">
        <v>5</v>
      </c>
      <c r="V7452" t="s">
        <v>33</v>
      </c>
      <c r="W7452" s="3">
        <v>43372</v>
      </c>
      <c r="X7452" t="s">
        <v>39</v>
      </c>
      <c r="Y7452" t="s">
        <v>262</v>
      </c>
      <c r="Z7452" t="s">
        <v>54</v>
      </c>
    </row>
    <row r="7453" spans="1:26" x14ac:dyDescent="0.25">
      <c r="A7453">
        <v>4</v>
      </c>
      <c r="B7453" t="s">
        <v>43</v>
      </c>
      <c r="C7453">
        <v>6</v>
      </c>
      <c r="D7453" t="s">
        <v>26</v>
      </c>
      <c r="E7453" t="s">
        <v>1084</v>
      </c>
      <c r="F7453" t="s">
        <v>13</v>
      </c>
      <c r="G7453" t="s">
        <v>5276</v>
      </c>
      <c r="H7453" s="1">
        <v>0.7</v>
      </c>
      <c r="I7453">
        <v>1</v>
      </c>
      <c r="J7453" s="3">
        <v>43004</v>
      </c>
      <c r="K7453" t="s">
        <v>6630</v>
      </c>
      <c r="L7453" t="s">
        <v>30</v>
      </c>
      <c r="M7453">
        <v>85204</v>
      </c>
      <c r="N7453">
        <v>718</v>
      </c>
      <c r="O7453" t="s">
        <v>638</v>
      </c>
      <c r="P7453" s="4">
        <v>-48</v>
      </c>
      <c r="Q7453" s="4">
        <v>2</v>
      </c>
      <c r="R7453" t="s">
        <v>32</v>
      </c>
      <c r="T7453" s="2">
        <v>-48.39</v>
      </c>
      <c r="U7453" s="4">
        <v>73</v>
      </c>
      <c r="V7453" t="s">
        <v>33</v>
      </c>
      <c r="W7453" s="3">
        <v>43008</v>
      </c>
      <c r="X7453" t="s">
        <v>39</v>
      </c>
      <c r="Y7453" t="s">
        <v>199</v>
      </c>
      <c r="Z7453" t="s">
        <v>54</v>
      </c>
    </row>
    <row r="7454" spans="1:26" x14ac:dyDescent="0.25">
      <c r="A7454">
        <v>4</v>
      </c>
      <c r="B7454" t="s">
        <v>43</v>
      </c>
      <c r="C7454">
        <v>6</v>
      </c>
      <c r="D7454" t="s">
        <v>26</v>
      </c>
      <c r="E7454" t="s">
        <v>333</v>
      </c>
      <c r="F7454" t="s">
        <v>13</v>
      </c>
      <c r="G7454" t="s">
        <v>5387</v>
      </c>
      <c r="H7454" s="1">
        <v>0.7</v>
      </c>
      <c r="I7454">
        <v>1</v>
      </c>
      <c r="J7454" s="3">
        <v>42717</v>
      </c>
      <c r="K7454" t="s">
        <v>5780</v>
      </c>
      <c r="L7454" t="s">
        <v>30</v>
      </c>
      <c r="M7454">
        <v>85023</v>
      </c>
      <c r="N7454">
        <v>414</v>
      </c>
      <c r="O7454" t="s">
        <v>1222</v>
      </c>
      <c r="P7454" s="4">
        <v>-4</v>
      </c>
      <c r="Q7454" s="4">
        <v>2</v>
      </c>
      <c r="R7454" t="s">
        <v>32</v>
      </c>
      <c r="T7454" s="2">
        <v>-4.17</v>
      </c>
      <c r="U7454" s="4">
        <v>5</v>
      </c>
      <c r="V7454" t="s">
        <v>33</v>
      </c>
      <c r="W7454" s="3">
        <v>42721</v>
      </c>
      <c r="X7454" t="s">
        <v>39</v>
      </c>
      <c r="Y7454" t="s">
        <v>199</v>
      </c>
      <c r="Z7454" t="s">
        <v>54</v>
      </c>
    </row>
    <row r="7455" spans="1:26" x14ac:dyDescent="0.25">
      <c r="A7455">
        <v>6</v>
      </c>
      <c r="B7455" t="s">
        <v>10</v>
      </c>
      <c r="C7455">
        <v>6</v>
      </c>
      <c r="D7455" t="s">
        <v>26</v>
      </c>
      <c r="E7455" t="s">
        <v>781</v>
      </c>
      <c r="F7455" t="s">
        <v>13</v>
      </c>
      <c r="G7455" t="s">
        <v>144</v>
      </c>
      <c r="H7455" s="1">
        <v>0.7</v>
      </c>
      <c r="I7455">
        <v>1</v>
      </c>
      <c r="J7455" s="3">
        <v>43453</v>
      </c>
      <c r="K7455" t="s">
        <v>5819</v>
      </c>
      <c r="L7455" t="s">
        <v>30</v>
      </c>
      <c r="M7455">
        <v>85705</v>
      </c>
      <c r="N7455">
        <v>414</v>
      </c>
      <c r="O7455" t="s">
        <v>1222</v>
      </c>
      <c r="P7455" s="4">
        <v>-4</v>
      </c>
      <c r="Q7455" s="4">
        <v>2</v>
      </c>
      <c r="R7455" t="s">
        <v>32</v>
      </c>
      <c r="T7455" s="2">
        <v>-4.17</v>
      </c>
      <c r="U7455" s="4">
        <v>5</v>
      </c>
      <c r="V7455" t="s">
        <v>33</v>
      </c>
      <c r="W7455" s="3">
        <v>43459</v>
      </c>
      <c r="X7455" t="s">
        <v>39</v>
      </c>
      <c r="Y7455" t="s">
        <v>199</v>
      </c>
      <c r="Z7455" t="s">
        <v>54</v>
      </c>
    </row>
    <row r="7456" spans="1:26" x14ac:dyDescent="0.25">
      <c r="A7456">
        <v>5</v>
      </c>
      <c r="B7456" t="s">
        <v>43</v>
      </c>
      <c r="C7456">
        <v>6</v>
      </c>
      <c r="D7456" t="s">
        <v>26</v>
      </c>
      <c r="E7456" t="s">
        <v>4625</v>
      </c>
      <c r="F7456" t="s">
        <v>13</v>
      </c>
      <c r="G7456" t="s">
        <v>95</v>
      </c>
      <c r="H7456" s="1">
        <v>0.7</v>
      </c>
      <c r="I7456">
        <v>1</v>
      </c>
      <c r="J7456" s="3">
        <v>42982</v>
      </c>
      <c r="K7456" t="s">
        <v>6664</v>
      </c>
      <c r="L7456" t="s">
        <v>30</v>
      </c>
      <c r="M7456">
        <v>97504</v>
      </c>
      <c r="N7456">
        <v>46</v>
      </c>
      <c r="O7456" t="s">
        <v>8240</v>
      </c>
      <c r="P7456" s="4">
        <v>-7</v>
      </c>
      <c r="Q7456" s="4">
        <v>2</v>
      </c>
      <c r="R7456" t="s">
        <v>32</v>
      </c>
      <c r="T7456" s="2">
        <v>-6.83</v>
      </c>
      <c r="U7456" s="4">
        <v>10</v>
      </c>
      <c r="V7456" t="s">
        <v>33</v>
      </c>
      <c r="W7456" s="3">
        <v>42987</v>
      </c>
      <c r="X7456" t="s">
        <v>39</v>
      </c>
      <c r="Y7456" t="s">
        <v>262</v>
      </c>
      <c r="Z7456" t="s">
        <v>54</v>
      </c>
    </row>
    <row r="7457" spans="1:26" x14ac:dyDescent="0.25">
      <c r="A7457">
        <v>4</v>
      </c>
      <c r="B7457" t="s">
        <v>43</v>
      </c>
      <c r="C7457">
        <v>6</v>
      </c>
      <c r="D7457" t="s">
        <v>26</v>
      </c>
      <c r="E7457" t="s">
        <v>333</v>
      </c>
      <c r="F7457" t="s">
        <v>13</v>
      </c>
      <c r="G7457" t="s">
        <v>5293</v>
      </c>
      <c r="H7457" s="1">
        <v>0.7</v>
      </c>
      <c r="I7457">
        <v>1</v>
      </c>
      <c r="J7457" s="3">
        <v>43808</v>
      </c>
      <c r="K7457" t="s">
        <v>6654</v>
      </c>
      <c r="L7457" t="s">
        <v>30</v>
      </c>
      <c r="M7457">
        <v>85023</v>
      </c>
      <c r="N7457">
        <v>61</v>
      </c>
      <c r="O7457" t="s">
        <v>8227</v>
      </c>
      <c r="P7457" s="4">
        <v>-10</v>
      </c>
      <c r="Q7457" s="4">
        <v>3</v>
      </c>
      <c r="R7457" t="s">
        <v>32</v>
      </c>
      <c r="T7457" s="2">
        <v>-9.9700000000000006</v>
      </c>
      <c r="U7457" s="4">
        <v>13</v>
      </c>
      <c r="V7457" t="s">
        <v>33</v>
      </c>
      <c r="W7457" s="3">
        <v>43812</v>
      </c>
      <c r="X7457" t="s">
        <v>39</v>
      </c>
      <c r="Y7457" t="s">
        <v>199</v>
      </c>
      <c r="Z7457" t="s">
        <v>54</v>
      </c>
    </row>
    <row r="7458" spans="1:26" x14ac:dyDescent="0.25">
      <c r="A7458">
        <v>5</v>
      </c>
      <c r="B7458" t="s">
        <v>43</v>
      </c>
      <c r="C7458">
        <v>6</v>
      </c>
      <c r="D7458" t="s">
        <v>26</v>
      </c>
      <c r="E7458" t="s">
        <v>333</v>
      </c>
      <c r="F7458" t="s">
        <v>13</v>
      </c>
      <c r="G7458" t="s">
        <v>5397</v>
      </c>
      <c r="H7458" s="1">
        <v>0.7</v>
      </c>
      <c r="I7458">
        <v>1</v>
      </c>
      <c r="J7458" s="3">
        <v>42734</v>
      </c>
      <c r="K7458" t="s">
        <v>6665</v>
      </c>
      <c r="L7458" t="s">
        <v>30</v>
      </c>
      <c r="M7458">
        <v>85023</v>
      </c>
      <c r="N7458">
        <v>898</v>
      </c>
      <c r="O7458" t="s">
        <v>2778</v>
      </c>
      <c r="P7458" s="4">
        <v>-460</v>
      </c>
      <c r="Q7458" s="4">
        <v>5</v>
      </c>
      <c r="R7458" t="s">
        <v>32</v>
      </c>
      <c r="T7458" s="2">
        <v>-459.99</v>
      </c>
      <c r="U7458" s="4">
        <v>552</v>
      </c>
      <c r="V7458" t="s">
        <v>33</v>
      </c>
      <c r="W7458" s="3">
        <v>42739</v>
      </c>
      <c r="X7458" t="s">
        <v>39</v>
      </c>
      <c r="Y7458" t="s">
        <v>199</v>
      </c>
      <c r="Z7458" t="s">
        <v>54</v>
      </c>
    </row>
    <row r="7459" spans="1:26" x14ac:dyDescent="0.25">
      <c r="A7459">
        <v>6</v>
      </c>
      <c r="B7459" t="s">
        <v>10</v>
      </c>
      <c r="C7459">
        <v>6</v>
      </c>
      <c r="D7459" t="s">
        <v>26</v>
      </c>
      <c r="E7459" t="s">
        <v>781</v>
      </c>
      <c r="F7459" t="s">
        <v>13</v>
      </c>
      <c r="G7459" t="s">
        <v>144</v>
      </c>
      <c r="H7459" s="1">
        <v>0.7</v>
      </c>
      <c r="I7459">
        <v>1</v>
      </c>
      <c r="J7459" s="3">
        <v>43453</v>
      </c>
      <c r="K7459" t="s">
        <v>5819</v>
      </c>
      <c r="L7459" t="s">
        <v>30</v>
      </c>
      <c r="M7459">
        <v>85705</v>
      </c>
      <c r="N7459">
        <v>1635</v>
      </c>
      <c r="O7459" t="s">
        <v>4172</v>
      </c>
      <c r="P7459" s="4">
        <v>-8</v>
      </c>
      <c r="Q7459" s="4">
        <v>6</v>
      </c>
      <c r="R7459" t="s">
        <v>32</v>
      </c>
      <c r="T7459" s="2">
        <v>-7.66</v>
      </c>
      <c r="U7459" s="4">
        <v>10</v>
      </c>
      <c r="V7459" t="s">
        <v>33</v>
      </c>
      <c r="W7459" s="3">
        <v>43459</v>
      </c>
      <c r="X7459" t="s">
        <v>39</v>
      </c>
      <c r="Y7459" t="s">
        <v>199</v>
      </c>
      <c r="Z7459" t="s">
        <v>54</v>
      </c>
    </row>
    <row r="7460" spans="1:26" x14ac:dyDescent="0.25">
      <c r="A7460">
        <v>4</v>
      </c>
      <c r="B7460" t="s">
        <v>43</v>
      </c>
      <c r="C7460">
        <v>6</v>
      </c>
      <c r="D7460" t="s">
        <v>26</v>
      </c>
      <c r="E7460" t="s">
        <v>1694</v>
      </c>
      <c r="F7460" t="s">
        <v>13</v>
      </c>
      <c r="G7460" t="s">
        <v>5383</v>
      </c>
      <c r="H7460" s="1">
        <v>0.7</v>
      </c>
      <c r="I7460">
        <v>1</v>
      </c>
      <c r="J7460" s="3">
        <v>43786</v>
      </c>
      <c r="K7460" t="s">
        <v>6646</v>
      </c>
      <c r="L7460" t="s">
        <v>30</v>
      </c>
      <c r="M7460">
        <v>97123</v>
      </c>
      <c r="N7460">
        <v>267</v>
      </c>
      <c r="O7460" t="s">
        <v>3985</v>
      </c>
      <c r="P7460" s="4">
        <v>-3</v>
      </c>
      <c r="Q7460" s="4">
        <v>7</v>
      </c>
      <c r="R7460" t="s">
        <v>32</v>
      </c>
      <c r="T7460" s="2">
        <v>-3.46</v>
      </c>
      <c r="U7460" s="4">
        <v>4</v>
      </c>
      <c r="V7460" t="s">
        <v>33</v>
      </c>
      <c r="W7460" s="3">
        <v>43790</v>
      </c>
      <c r="X7460" t="s">
        <v>39</v>
      </c>
      <c r="Y7460" t="s">
        <v>262</v>
      </c>
      <c r="Z7460" t="s">
        <v>54</v>
      </c>
    </row>
    <row r="7461" spans="1:26" x14ac:dyDescent="0.25">
      <c r="A7461">
        <v>6</v>
      </c>
      <c r="B7461" t="s">
        <v>10</v>
      </c>
      <c r="C7461">
        <v>6</v>
      </c>
      <c r="D7461" t="s">
        <v>26</v>
      </c>
      <c r="E7461" t="s">
        <v>201</v>
      </c>
      <c r="F7461" t="s">
        <v>13</v>
      </c>
      <c r="G7461" t="s">
        <v>612</v>
      </c>
      <c r="H7461" s="1">
        <v>0.7</v>
      </c>
      <c r="I7461">
        <v>1</v>
      </c>
      <c r="J7461" s="3">
        <v>43034</v>
      </c>
      <c r="K7461" t="s">
        <v>6647</v>
      </c>
      <c r="L7461" t="s">
        <v>30</v>
      </c>
      <c r="M7461">
        <v>97477</v>
      </c>
      <c r="N7461">
        <v>269</v>
      </c>
      <c r="O7461" t="s">
        <v>3712</v>
      </c>
      <c r="P7461" s="4">
        <v>-10</v>
      </c>
      <c r="Q7461" s="4">
        <v>7</v>
      </c>
      <c r="R7461" t="s">
        <v>32</v>
      </c>
      <c r="T7461" s="2">
        <v>-10.49</v>
      </c>
      <c r="U7461" s="4">
        <v>14</v>
      </c>
      <c r="V7461" t="s">
        <v>33</v>
      </c>
      <c r="W7461" s="3">
        <v>43040</v>
      </c>
      <c r="X7461" t="s">
        <v>39</v>
      </c>
      <c r="Y7461" t="s">
        <v>262</v>
      </c>
      <c r="Z7461" t="s">
        <v>54</v>
      </c>
    </row>
    <row r="7462" spans="1:26" x14ac:dyDescent="0.25">
      <c r="A7462">
        <v>4</v>
      </c>
      <c r="B7462" t="s">
        <v>43</v>
      </c>
      <c r="C7462">
        <v>6</v>
      </c>
      <c r="D7462" t="s">
        <v>26</v>
      </c>
      <c r="E7462" t="s">
        <v>493</v>
      </c>
      <c r="F7462" t="s">
        <v>13</v>
      </c>
      <c r="G7462" t="s">
        <v>5800</v>
      </c>
      <c r="H7462" s="1">
        <v>0.7</v>
      </c>
      <c r="I7462">
        <v>1</v>
      </c>
      <c r="J7462" s="3">
        <v>43801</v>
      </c>
      <c r="K7462" t="s">
        <v>5801</v>
      </c>
      <c r="L7462" t="s">
        <v>30</v>
      </c>
      <c r="M7462">
        <v>80219</v>
      </c>
      <c r="N7462">
        <v>124</v>
      </c>
      <c r="O7462" t="s">
        <v>2993</v>
      </c>
      <c r="P7462" s="4">
        <v>-24</v>
      </c>
      <c r="Q7462" s="4">
        <v>8</v>
      </c>
      <c r="R7462" t="s">
        <v>32</v>
      </c>
      <c r="T7462" s="2">
        <v>-24.42</v>
      </c>
      <c r="U7462" s="4">
        <v>37</v>
      </c>
      <c r="V7462" t="s">
        <v>33</v>
      </c>
      <c r="W7462" s="3">
        <v>43805</v>
      </c>
      <c r="X7462" t="s">
        <v>39</v>
      </c>
      <c r="Y7462" t="s">
        <v>285</v>
      </c>
      <c r="Z7462" t="s">
        <v>54</v>
      </c>
    </row>
    <row r="7463" spans="1:26" x14ac:dyDescent="0.25">
      <c r="A7463">
        <v>4</v>
      </c>
      <c r="B7463" t="s">
        <v>43</v>
      </c>
      <c r="C7463">
        <v>6</v>
      </c>
      <c r="D7463" t="s">
        <v>26</v>
      </c>
      <c r="E7463" t="s">
        <v>1084</v>
      </c>
      <c r="F7463" t="s">
        <v>13</v>
      </c>
      <c r="G7463" t="s">
        <v>5276</v>
      </c>
      <c r="H7463" s="1">
        <v>0.7</v>
      </c>
      <c r="I7463">
        <v>1</v>
      </c>
      <c r="J7463" s="3">
        <v>43004</v>
      </c>
      <c r="K7463" t="s">
        <v>6630</v>
      </c>
      <c r="L7463" t="s">
        <v>30</v>
      </c>
      <c r="M7463">
        <v>85204</v>
      </c>
      <c r="N7463">
        <v>999</v>
      </c>
      <c r="O7463" t="s">
        <v>8139</v>
      </c>
      <c r="P7463" s="4">
        <v>-59</v>
      </c>
      <c r="Q7463" s="4">
        <v>9</v>
      </c>
      <c r="R7463" t="s">
        <v>32</v>
      </c>
      <c r="T7463" s="2">
        <v>-59.06</v>
      </c>
      <c r="U7463" s="4">
        <v>77</v>
      </c>
      <c r="V7463" t="s">
        <v>33</v>
      </c>
      <c r="W7463" s="3">
        <v>43008</v>
      </c>
      <c r="X7463" t="s">
        <v>39</v>
      </c>
      <c r="Y7463" t="s">
        <v>199</v>
      </c>
      <c r="Z7463" t="s">
        <v>54</v>
      </c>
    </row>
    <row r="7464" spans="1:26" x14ac:dyDescent="0.25">
      <c r="A7464">
        <v>2</v>
      </c>
      <c r="B7464" t="s">
        <v>25</v>
      </c>
      <c r="C7464">
        <v>1</v>
      </c>
      <c r="D7464" t="s">
        <v>50</v>
      </c>
      <c r="E7464" t="s">
        <v>94</v>
      </c>
      <c r="F7464" t="s">
        <v>13</v>
      </c>
      <c r="G7464" t="s">
        <v>5300</v>
      </c>
      <c r="H7464" s="1">
        <v>0</v>
      </c>
      <c r="I7464">
        <v>1</v>
      </c>
      <c r="J7464" s="3">
        <v>43651</v>
      </c>
      <c r="K7464" t="s">
        <v>6666</v>
      </c>
      <c r="L7464" t="s">
        <v>73</v>
      </c>
      <c r="M7464">
        <v>68025</v>
      </c>
      <c r="N7464">
        <v>137</v>
      </c>
      <c r="O7464" t="s">
        <v>344</v>
      </c>
      <c r="P7464" s="4">
        <v>22</v>
      </c>
      <c r="Q7464" s="4">
        <v>4</v>
      </c>
      <c r="R7464" t="s">
        <v>75</v>
      </c>
      <c r="T7464" s="2">
        <v>22.39</v>
      </c>
      <c r="U7464" s="4">
        <v>80</v>
      </c>
      <c r="V7464" t="s">
        <v>33</v>
      </c>
      <c r="W7464" s="3">
        <v>43653</v>
      </c>
      <c r="X7464" t="s">
        <v>130</v>
      </c>
      <c r="Y7464" t="s">
        <v>98</v>
      </c>
      <c r="Z7464" t="s">
        <v>52</v>
      </c>
    </row>
    <row r="7465" spans="1:26" x14ac:dyDescent="0.25">
      <c r="A7465">
        <v>3</v>
      </c>
      <c r="B7465" t="s">
        <v>25</v>
      </c>
      <c r="C7465">
        <v>1</v>
      </c>
      <c r="D7465" t="s">
        <v>50</v>
      </c>
      <c r="E7465" t="s">
        <v>5827</v>
      </c>
      <c r="F7465" t="s">
        <v>13</v>
      </c>
      <c r="G7465" t="s">
        <v>5794</v>
      </c>
      <c r="H7465" s="1">
        <v>0</v>
      </c>
      <c r="I7465">
        <v>1</v>
      </c>
      <c r="J7465" s="3">
        <v>43431</v>
      </c>
      <c r="K7465" t="s">
        <v>5828</v>
      </c>
      <c r="L7465" t="s">
        <v>73</v>
      </c>
      <c r="M7465">
        <v>66212</v>
      </c>
      <c r="N7465">
        <v>1606</v>
      </c>
      <c r="O7465" t="s">
        <v>189</v>
      </c>
      <c r="P7465" s="4">
        <v>15</v>
      </c>
      <c r="Q7465" s="4">
        <v>5</v>
      </c>
      <c r="R7465" t="s">
        <v>75</v>
      </c>
      <c r="T7465" s="2">
        <v>15.38</v>
      </c>
      <c r="U7465" s="4">
        <v>35</v>
      </c>
      <c r="V7465" t="s">
        <v>33</v>
      </c>
      <c r="W7465" s="3">
        <v>43434</v>
      </c>
      <c r="X7465" t="s">
        <v>130</v>
      </c>
      <c r="Y7465" t="s">
        <v>2166</v>
      </c>
      <c r="Z7465" t="s">
        <v>113</v>
      </c>
    </row>
    <row r="7466" spans="1:26" x14ac:dyDescent="0.25">
      <c r="A7466">
        <v>2</v>
      </c>
      <c r="B7466" t="s">
        <v>25</v>
      </c>
      <c r="C7466">
        <v>1</v>
      </c>
      <c r="D7466" t="s">
        <v>50</v>
      </c>
      <c r="E7466" t="s">
        <v>1832</v>
      </c>
      <c r="F7466" t="s">
        <v>13</v>
      </c>
      <c r="G7466" t="s">
        <v>6412</v>
      </c>
      <c r="H7466" s="1">
        <v>0</v>
      </c>
      <c r="I7466">
        <v>1</v>
      </c>
      <c r="J7466" s="3">
        <v>43142</v>
      </c>
      <c r="K7466" t="s">
        <v>6667</v>
      </c>
      <c r="L7466" t="s">
        <v>73</v>
      </c>
      <c r="M7466">
        <v>74133</v>
      </c>
      <c r="N7466">
        <v>1071</v>
      </c>
      <c r="O7466" t="s">
        <v>4837</v>
      </c>
      <c r="P7466" s="4">
        <v>1</v>
      </c>
      <c r="Q7466" s="4">
        <v>7</v>
      </c>
      <c r="R7466" t="s">
        <v>75</v>
      </c>
      <c r="T7466" s="2">
        <v>0.7</v>
      </c>
      <c r="U7466" s="4">
        <v>70</v>
      </c>
      <c r="V7466" t="s">
        <v>33</v>
      </c>
      <c r="W7466" s="3">
        <v>43144</v>
      </c>
      <c r="X7466" t="s">
        <v>130</v>
      </c>
      <c r="Y7466" t="s">
        <v>401</v>
      </c>
      <c r="Z7466" t="s">
        <v>52</v>
      </c>
    </row>
    <row r="7467" spans="1:26" x14ac:dyDescent="0.25">
      <c r="A7467">
        <v>3</v>
      </c>
      <c r="B7467" t="s">
        <v>25</v>
      </c>
      <c r="C7467">
        <v>1</v>
      </c>
      <c r="D7467" t="s">
        <v>50</v>
      </c>
      <c r="E7467" t="s">
        <v>535</v>
      </c>
      <c r="F7467" t="s">
        <v>13</v>
      </c>
      <c r="G7467" t="s">
        <v>5556</v>
      </c>
      <c r="H7467" s="1">
        <v>0.1</v>
      </c>
      <c r="I7467">
        <v>1</v>
      </c>
      <c r="J7467" s="3">
        <v>43472</v>
      </c>
      <c r="K7467" t="s">
        <v>6668</v>
      </c>
      <c r="L7467" t="s">
        <v>73</v>
      </c>
      <c r="M7467">
        <v>48205</v>
      </c>
      <c r="N7467">
        <v>988</v>
      </c>
      <c r="O7467" t="s">
        <v>421</v>
      </c>
      <c r="P7467" s="4">
        <v>680</v>
      </c>
      <c r="Q7467" s="4">
        <v>2</v>
      </c>
      <c r="R7467" t="s">
        <v>75</v>
      </c>
      <c r="T7467" s="2">
        <v>680</v>
      </c>
      <c r="U7467" s="4">
        <v>3060</v>
      </c>
      <c r="V7467" t="s">
        <v>33</v>
      </c>
      <c r="W7467" s="3">
        <v>43475</v>
      </c>
      <c r="X7467" t="s">
        <v>130</v>
      </c>
      <c r="Y7467" t="s">
        <v>156</v>
      </c>
      <c r="Z7467" t="s">
        <v>422</v>
      </c>
    </row>
    <row r="7468" spans="1:26" x14ac:dyDescent="0.25">
      <c r="A7468">
        <v>3</v>
      </c>
      <c r="B7468" t="s">
        <v>25</v>
      </c>
      <c r="C7468">
        <v>1</v>
      </c>
      <c r="D7468" t="s">
        <v>50</v>
      </c>
      <c r="E7468" t="s">
        <v>281</v>
      </c>
      <c r="F7468" t="s">
        <v>13</v>
      </c>
      <c r="G7468" t="s">
        <v>5337</v>
      </c>
      <c r="H7468" s="1">
        <v>0.2</v>
      </c>
      <c r="I7468">
        <v>1</v>
      </c>
      <c r="J7468" s="3">
        <v>43537</v>
      </c>
      <c r="K7468" t="s">
        <v>6669</v>
      </c>
      <c r="L7468" t="s">
        <v>73</v>
      </c>
      <c r="M7468">
        <v>60505</v>
      </c>
      <c r="N7468">
        <v>1303</v>
      </c>
      <c r="O7468" t="s">
        <v>4947</v>
      </c>
      <c r="P7468" s="4">
        <v>3</v>
      </c>
      <c r="Q7468" s="4">
        <v>1</v>
      </c>
      <c r="R7468" t="s">
        <v>75</v>
      </c>
      <c r="T7468" s="2">
        <v>2.6</v>
      </c>
      <c r="U7468" s="4">
        <v>8</v>
      </c>
      <c r="V7468" t="s">
        <v>33</v>
      </c>
      <c r="W7468" s="3">
        <v>43540</v>
      </c>
      <c r="X7468" t="s">
        <v>130</v>
      </c>
      <c r="Y7468" t="s">
        <v>139</v>
      </c>
      <c r="Z7468" t="s">
        <v>52</v>
      </c>
    </row>
    <row r="7469" spans="1:26" x14ac:dyDescent="0.25">
      <c r="A7469">
        <v>3</v>
      </c>
      <c r="B7469" t="s">
        <v>25</v>
      </c>
      <c r="C7469">
        <v>1</v>
      </c>
      <c r="D7469" t="s">
        <v>50</v>
      </c>
      <c r="E7469" t="s">
        <v>498</v>
      </c>
      <c r="F7469" t="s">
        <v>13</v>
      </c>
      <c r="G7469" t="s">
        <v>692</v>
      </c>
      <c r="H7469" s="1">
        <v>0.2</v>
      </c>
      <c r="I7469">
        <v>1</v>
      </c>
      <c r="J7469" s="3">
        <v>43750</v>
      </c>
      <c r="K7469" t="s">
        <v>6670</v>
      </c>
      <c r="L7469" t="s">
        <v>73</v>
      </c>
      <c r="M7469">
        <v>75217</v>
      </c>
      <c r="N7469">
        <v>1034</v>
      </c>
      <c r="O7469" t="s">
        <v>1400</v>
      </c>
      <c r="P7469" s="4">
        <v>-1</v>
      </c>
      <c r="Q7469" s="4">
        <v>2</v>
      </c>
      <c r="R7469" t="s">
        <v>75</v>
      </c>
      <c r="T7469" s="2">
        <v>-1.5</v>
      </c>
      <c r="U7469" s="4">
        <v>40</v>
      </c>
      <c r="V7469" t="s">
        <v>33</v>
      </c>
      <c r="W7469" s="3">
        <v>43753</v>
      </c>
      <c r="X7469" t="s">
        <v>130</v>
      </c>
      <c r="Y7469" t="s">
        <v>77</v>
      </c>
      <c r="Z7469" t="s">
        <v>113</v>
      </c>
    </row>
    <row r="7470" spans="1:26" x14ac:dyDescent="0.25">
      <c r="A7470">
        <v>2</v>
      </c>
      <c r="B7470" t="s">
        <v>25</v>
      </c>
      <c r="C7470">
        <v>1</v>
      </c>
      <c r="D7470" t="s">
        <v>50</v>
      </c>
      <c r="E7470" t="s">
        <v>369</v>
      </c>
      <c r="F7470" t="s">
        <v>13</v>
      </c>
      <c r="G7470" t="s">
        <v>136</v>
      </c>
      <c r="H7470" s="1">
        <v>0.2</v>
      </c>
      <c r="I7470">
        <v>1</v>
      </c>
      <c r="J7470" s="3">
        <v>43338</v>
      </c>
      <c r="K7470" t="s">
        <v>5203</v>
      </c>
      <c r="L7470" t="s">
        <v>73</v>
      </c>
      <c r="M7470">
        <v>77506</v>
      </c>
      <c r="N7470">
        <v>1013</v>
      </c>
      <c r="O7470" t="s">
        <v>950</v>
      </c>
      <c r="P7470" s="4">
        <v>44</v>
      </c>
      <c r="Q7470" s="4">
        <v>2</v>
      </c>
      <c r="R7470" t="s">
        <v>75</v>
      </c>
      <c r="T7470" s="2">
        <v>44</v>
      </c>
      <c r="U7470" s="4">
        <v>160</v>
      </c>
      <c r="V7470" t="s">
        <v>33</v>
      </c>
      <c r="W7470" s="3">
        <v>43340</v>
      </c>
      <c r="X7470" t="s">
        <v>130</v>
      </c>
      <c r="Y7470" t="s">
        <v>77</v>
      </c>
      <c r="Z7470" t="s">
        <v>113</v>
      </c>
    </row>
    <row r="7471" spans="1:26" x14ac:dyDescent="0.25">
      <c r="A7471">
        <v>3</v>
      </c>
      <c r="B7471" t="s">
        <v>25</v>
      </c>
      <c r="C7471">
        <v>1</v>
      </c>
      <c r="D7471" t="s">
        <v>50</v>
      </c>
      <c r="E7471" t="s">
        <v>672</v>
      </c>
      <c r="F7471" t="s">
        <v>13</v>
      </c>
      <c r="G7471" t="s">
        <v>1430</v>
      </c>
      <c r="H7471" s="1">
        <v>0.2</v>
      </c>
      <c r="I7471">
        <v>1</v>
      </c>
      <c r="J7471" s="3">
        <v>43716</v>
      </c>
      <c r="K7471" t="s">
        <v>5198</v>
      </c>
      <c r="L7471" t="s">
        <v>73</v>
      </c>
      <c r="M7471">
        <v>76017</v>
      </c>
      <c r="N7471">
        <v>402</v>
      </c>
      <c r="O7471" t="s">
        <v>4993</v>
      </c>
      <c r="P7471" s="4">
        <v>108</v>
      </c>
      <c r="Q7471" s="4">
        <v>2</v>
      </c>
      <c r="R7471" t="s">
        <v>75</v>
      </c>
      <c r="T7471" s="2">
        <v>107.99</v>
      </c>
      <c r="U7471" s="4">
        <v>320</v>
      </c>
      <c r="V7471" t="s">
        <v>33</v>
      </c>
      <c r="W7471" s="3">
        <v>43719</v>
      </c>
      <c r="X7471" t="s">
        <v>130</v>
      </c>
      <c r="Y7471" t="s">
        <v>77</v>
      </c>
      <c r="Z7471" t="s">
        <v>727</v>
      </c>
    </row>
    <row r="7472" spans="1:26" x14ac:dyDescent="0.25">
      <c r="A7472">
        <v>2</v>
      </c>
      <c r="B7472" t="s">
        <v>25</v>
      </c>
      <c r="C7472">
        <v>1</v>
      </c>
      <c r="D7472" t="s">
        <v>50</v>
      </c>
      <c r="E7472" t="s">
        <v>5837</v>
      </c>
      <c r="F7472" t="s">
        <v>13</v>
      </c>
      <c r="G7472" t="s">
        <v>1224</v>
      </c>
      <c r="H7472" s="1">
        <v>0.2</v>
      </c>
      <c r="I7472">
        <v>1</v>
      </c>
      <c r="J7472" s="3">
        <v>43688</v>
      </c>
      <c r="K7472" t="s">
        <v>5838</v>
      </c>
      <c r="L7472" t="s">
        <v>73</v>
      </c>
      <c r="M7472">
        <v>76021</v>
      </c>
      <c r="N7472">
        <v>1322</v>
      </c>
      <c r="O7472" t="s">
        <v>4900</v>
      </c>
      <c r="P7472" s="4">
        <v>13</v>
      </c>
      <c r="Q7472" s="4">
        <v>2</v>
      </c>
      <c r="R7472" t="s">
        <v>75</v>
      </c>
      <c r="T7472" s="2">
        <v>13.44</v>
      </c>
      <c r="U7472" s="4">
        <v>154</v>
      </c>
      <c r="V7472" t="s">
        <v>33</v>
      </c>
      <c r="W7472" s="3">
        <v>43690</v>
      </c>
      <c r="X7472" t="s">
        <v>130</v>
      </c>
      <c r="Y7472" t="s">
        <v>77</v>
      </c>
      <c r="Z7472" t="s">
        <v>52</v>
      </c>
    </row>
    <row r="7473" spans="1:26" x14ac:dyDescent="0.25">
      <c r="A7473">
        <v>3</v>
      </c>
      <c r="B7473" t="s">
        <v>25</v>
      </c>
      <c r="C7473">
        <v>1</v>
      </c>
      <c r="D7473" t="s">
        <v>50</v>
      </c>
      <c r="E7473" t="s">
        <v>122</v>
      </c>
      <c r="F7473" t="s">
        <v>13</v>
      </c>
      <c r="G7473" t="s">
        <v>5212</v>
      </c>
      <c r="H7473" s="1">
        <v>0.2</v>
      </c>
      <c r="I7473">
        <v>1</v>
      </c>
      <c r="J7473" s="3">
        <v>42999</v>
      </c>
      <c r="K7473" t="s">
        <v>5213</v>
      </c>
      <c r="L7473" t="s">
        <v>73</v>
      </c>
      <c r="M7473">
        <v>77041</v>
      </c>
      <c r="N7473">
        <v>890</v>
      </c>
      <c r="O7473" t="s">
        <v>4754</v>
      </c>
      <c r="P7473" s="4">
        <v>32</v>
      </c>
      <c r="Q7473" s="4">
        <v>3</v>
      </c>
      <c r="R7473" t="s">
        <v>75</v>
      </c>
      <c r="T7473" s="2">
        <v>32.130000000000003</v>
      </c>
      <c r="U7473" s="4">
        <v>151</v>
      </c>
      <c r="V7473" t="s">
        <v>33</v>
      </c>
      <c r="W7473" s="3">
        <v>43002</v>
      </c>
      <c r="X7473" t="s">
        <v>130</v>
      </c>
      <c r="Y7473" t="s">
        <v>77</v>
      </c>
      <c r="Z7473" t="s">
        <v>113</v>
      </c>
    </row>
    <row r="7474" spans="1:26" x14ac:dyDescent="0.25">
      <c r="A7474">
        <v>2</v>
      </c>
      <c r="B7474" t="s">
        <v>25</v>
      </c>
      <c r="C7474">
        <v>1</v>
      </c>
      <c r="D7474" t="s">
        <v>50</v>
      </c>
      <c r="E7474" t="s">
        <v>122</v>
      </c>
      <c r="F7474" t="s">
        <v>13</v>
      </c>
      <c r="G7474" t="s">
        <v>5304</v>
      </c>
      <c r="H7474" s="1">
        <v>0.2</v>
      </c>
      <c r="I7474">
        <v>1</v>
      </c>
      <c r="J7474" s="3">
        <v>43576</v>
      </c>
      <c r="K7474" t="s">
        <v>5839</v>
      </c>
      <c r="L7474" t="s">
        <v>73</v>
      </c>
      <c r="M7474">
        <v>77070</v>
      </c>
      <c r="N7474">
        <v>1019</v>
      </c>
      <c r="O7474" t="s">
        <v>244</v>
      </c>
      <c r="P7474" s="4">
        <v>8</v>
      </c>
      <c r="Q7474" s="4">
        <v>3</v>
      </c>
      <c r="R7474" t="s">
        <v>75</v>
      </c>
      <c r="T7474" s="2">
        <v>8.4</v>
      </c>
      <c r="U7474" s="4">
        <v>48</v>
      </c>
      <c r="V7474" t="s">
        <v>33</v>
      </c>
      <c r="W7474" s="3">
        <v>43578</v>
      </c>
      <c r="X7474" t="s">
        <v>130</v>
      </c>
      <c r="Y7474" t="s">
        <v>77</v>
      </c>
      <c r="Z7474" t="s">
        <v>113</v>
      </c>
    </row>
    <row r="7475" spans="1:26" x14ac:dyDescent="0.25">
      <c r="A7475">
        <v>3</v>
      </c>
      <c r="B7475" t="s">
        <v>25</v>
      </c>
      <c r="C7475">
        <v>1</v>
      </c>
      <c r="D7475" t="s">
        <v>50</v>
      </c>
      <c r="E7475" t="s">
        <v>417</v>
      </c>
      <c r="F7475" t="s">
        <v>13</v>
      </c>
      <c r="G7475" t="s">
        <v>5325</v>
      </c>
      <c r="H7475" s="1">
        <v>0.2</v>
      </c>
      <c r="I7475">
        <v>1</v>
      </c>
      <c r="J7475" s="3">
        <v>42803</v>
      </c>
      <c r="K7475" t="s">
        <v>6671</v>
      </c>
      <c r="L7475" t="s">
        <v>73</v>
      </c>
      <c r="M7475">
        <v>78207</v>
      </c>
      <c r="N7475">
        <v>1244</v>
      </c>
      <c r="O7475" t="s">
        <v>5035</v>
      </c>
      <c r="P7475" s="4">
        <v>22</v>
      </c>
      <c r="Q7475" s="4">
        <v>3</v>
      </c>
      <c r="R7475" t="s">
        <v>75</v>
      </c>
      <c r="T7475" s="2">
        <v>22.49</v>
      </c>
      <c r="U7475" s="4">
        <v>360</v>
      </c>
      <c r="V7475" t="s">
        <v>33</v>
      </c>
      <c r="W7475" s="3">
        <v>42806</v>
      </c>
      <c r="X7475" t="s">
        <v>130</v>
      </c>
      <c r="Y7475" t="s">
        <v>77</v>
      </c>
      <c r="Z7475" t="s">
        <v>52</v>
      </c>
    </row>
    <row r="7476" spans="1:26" x14ac:dyDescent="0.25">
      <c r="A7476">
        <v>1</v>
      </c>
      <c r="B7476" t="s">
        <v>10</v>
      </c>
      <c r="C7476">
        <v>1</v>
      </c>
      <c r="D7476" t="s">
        <v>50</v>
      </c>
      <c r="E7476" t="s">
        <v>3832</v>
      </c>
      <c r="F7476" t="s">
        <v>13</v>
      </c>
      <c r="G7476" t="s">
        <v>5453</v>
      </c>
      <c r="H7476" s="1">
        <v>0.2</v>
      </c>
      <c r="I7476">
        <v>1</v>
      </c>
      <c r="J7476" s="3">
        <v>42795</v>
      </c>
      <c r="K7476" t="s">
        <v>6672</v>
      </c>
      <c r="L7476" t="s">
        <v>73</v>
      </c>
      <c r="M7476">
        <v>75019</v>
      </c>
      <c r="N7476">
        <v>941</v>
      </c>
      <c r="O7476" t="s">
        <v>4941</v>
      </c>
      <c r="P7476" s="4">
        <v>35</v>
      </c>
      <c r="Q7476" s="4">
        <v>4</v>
      </c>
      <c r="R7476" t="s">
        <v>75</v>
      </c>
      <c r="T7476" s="2">
        <v>34.74</v>
      </c>
      <c r="U7476" s="4">
        <v>96</v>
      </c>
      <c r="V7476" t="s">
        <v>33</v>
      </c>
      <c r="W7476" s="3">
        <v>42796</v>
      </c>
      <c r="X7476" t="s">
        <v>130</v>
      </c>
      <c r="Y7476" t="s">
        <v>77</v>
      </c>
      <c r="Z7476" t="s">
        <v>52</v>
      </c>
    </row>
    <row r="7477" spans="1:26" x14ac:dyDescent="0.25">
      <c r="A7477">
        <v>3</v>
      </c>
      <c r="B7477" t="s">
        <v>25</v>
      </c>
      <c r="C7477">
        <v>1</v>
      </c>
      <c r="D7477" t="s">
        <v>50</v>
      </c>
      <c r="E7477" t="s">
        <v>417</v>
      </c>
      <c r="F7477" t="s">
        <v>13</v>
      </c>
      <c r="G7477" t="s">
        <v>5325</v>
      </c>
      <c r="H7477" s="1">
        <v>0.2</v>
      </c>
      <c r="I7477">
        <v>1</v>
      </c>
      <c r="J7477" s="3">
        <v>42803</v>
      </c>
      <c r="K7477" t="s">
        <v>6671</v>
      </c>
      <c r="L7477" t="s">
        <v>73</v>
      </c>
      <c r="M7477">
        <v>78207</v>
      </c>
      <c r="N7477">
        <v>1058</v>
      </c>
      <c r="O7477" t="s">
        <v>4814</v>
      </c>
      <c r="P7477" s="4">
        <v>30</v>
      </c>
      <c r="Q7477" s="4">
        <v>5</v>
      </c>
      <c r="R7477" t="s">
        <v>75</v>
      </c>
      <c r="T7477" s="2">
        <v>29.8</v>
      </c>
      <c r="U7477" s="4">
        <v>114</v>
      </c>
      <c r="V7477" t="s">
        <v>33</v>
      </c>
      <c r="W7477" s="3">
        <v>42806</v>
      </c>
      <c r="X7477" t="s">
        <v>130</v>
      </c>
      <c r="Y7477" t="s">
        <v>77</v>
      </c>
      <c r="Z7477" t="s">
        <v>113</v>
      </c>
    </row>
    <row r="7478" spans="1:26" x14ac:dyDescent="0.25">
      <c r="A7478">
        <v>1</v>
      </c>
      <c r="B7478" t="s">
        <v>10</v>
      </c>
      <c r="C7478">
        <v>1</v>
      </c>
      <c r="D7478" t="s">
        <v>50</v>
      </c>
      <c r="E7478" t="s">
        <v>6673</v>
      </c>
      <c r="F7478" t="s">
        <v>13</v>
      </c>
      <c r="G7478" t="s">
        <v>797</v>
      </c>
      <c r="H7478" s="1">
        <v>0.2</v>
      </c>
      <c r="I7478">
        <v>1</v>
      </c>
      <c r="J7478" s="3">
        <v>43810</v>
      </c>
      <c r="K7478" t="s">
        <v>6674</v>
      </c>
      <c r="L7478" t="s">
        <v>73</v>
      </c>
      <c r="M7478">
        <v>60067</v>
      </c>
      <c r="N7478">
        <v>602</v>
      </c>
      <c r="O7478" t="s">
        <v>4785</v>
      </c>
      <c r="P7478" s="4">
        <v>23</v>
      </c>
      <c r="Q7478" s="4">
        <v>7</v>
      </c>
      <c r="R7478" t="s">
        <v>75</v>
      </c>
      <c r="T7478" s="2">
        <v>23.26</v>
      </c>
      <c r="U7478" s="4">
        <v>116</v>
      </c>
      <c r="V7478" t="s">
        <v>33</v>
      </c>
      <c r="W7478" s="3">
        <v>43811</v>
      </c>
      <c r="X7478" t="s">
        <v>130</v>
      </c>
      <c r="Y7478" t="s">
        <v>139</v>
      </c>
      <c r="Z7478" t="s">
        <v>113</v>
      </c>
    </row>
    <row r="7479" spans="1:26" x14ac:dyDescent="0.25">
      <c r="A7479">
        <v>3</v>
      </c>
      <c r="B7479" t="s">
        <v>25</v>
      </c>
      <c r="C7479">
        <v>1</v>
      </c>
      <c r="D7479" t="s">
        <v>50</v>
      </c>
      <c r="E7479" t="s">
        <v>122</v>
      </c>
      <c r="F7479" t="s">
        <v>13</v>
      </c>
      <c r="G7479" t="s">
        <v>5212</v>
      </c>
      <c r="H7479" s="1">
        <v>0.2</v>
      </c>
      <c r="I7479">
        <v>1</v>
      </c>
      <c r="J7479" s="3">
        <v>42999</v>
      </c>
      <c r="K7479" t="s">
        <v>5213</v>
      </c>
      <c r="L7479" t="s">
        <v>73</v>
      </c>
      <c r="M7479">
        <v>77041</v>
      </c>
      <c r="N7479">
        <v>1455</v>
      </c>
      <c r="O7479" t="s">
        <v>5185</v>
      </c>
      <c r="P7479" s="4">
        <v>118</v>
      </c>
      <c r="Q7479" s="4">
        <v>7</v>
      </c>
      <c r="R7479" t="s">
        <v>75</v>
      </c>
      <c r="T7479" s="2">
        <v>118.29</v>
      </c>
      <c r="U7479" s="4">
        <v>946</v>
      </c>
      <c r="V7479" t="s">
        <v>33</v>
      </c>
      <c r="W7479" s="3">
        <v>43002</v>
      </c>
      <c r="X7479" t="s">
        <v>130</v>
      </c>
      <c r="Y7479" t="s">
        <v>77</v>
      </c>
      <c r="Z7479" t="s">
        <v>52</v>
      </c>
    </row>
    <row r="7480" spans="1:26" x14ac:dyDescent="0.25">
      <c r="A7480">
        <v>2</v>
      </c>
      <c r="B7480" t="s">
        <v>25</v>
      </c>
      <c r="C7480">
        <v>1</v>
      </c>
      <c r="D7480" t="s">
        <v>50</v>
      </c>
      <c r="E7480" t="s">
        <v>316</v>
      </c>
      <c r="F7480" t="s">
        <v>13</v>
      </c>
      <c r="G7480" t="s">
        <v>433</v>
      </c>
      <c r="H7480" s="1">
        <v>0</v>
      </c>
      <c r="I7480">
        <v>1</v>
      </c>
      <c r="J7480" s="3">
        <v>42981</v>
      </c>
      <c r="K7480" t="s">
        <v>5861</v>
      </c>
      <c r="L7480" t="s">
        <v>102</v>
      </c>
      <c r="M7480">
        <v>6010</v>
      </c>
      <c r="N7480">
        <v>448</v>
      </c>
      <c r="O7480" t="s">
        <v>4996</v>
      </c>
      <c r="P7480" s="4">
        <v>25</v>
      </c>
      <c r="Q7480" s="4">
        <v>1</v>
      </c>
      <c r="R7480" t="s">
        <v>104</v>
      </c>
      <c r="T7480" s="2">
        <v>25.12</v>
      </c>
      <c r="U7480" s="4">
        <v>100</v>
      </c>
      <c r="V7480" t="s">
        <v>33</v>
      </c>
      <c r="W7480" s="3">
        <v>42983</v>
      </c>
      <c r="X7480" t="s">
        <v>130</v>
      </c>
      <c r="Y7480" t="s">
        <v>461</v>
      </c>
      <c r="Z7480" t="s">
        <v>52</v>
      </c>
    </row>
    <row r="7481" spans="1:26" x14ac:dyDescent="0.25">
      <c r="A7481">
        <v>3</v>
      </c>
      <c r="B7481" t="s">
        <v>25</v>
      </c>
      <c r="C7481">
        <v>1</v>
      </c>
      <c r="D7481" t="s">
        <v>50</v>
      </c>
      <c r="E7481" t="s">
        <v>171</v>
      </c>
      <c r="F7481" t="s">
        <v>13</v>
      </c>
      <c r="G7481" t="s">
        <v>5230</v>
      </c>
      <c r="H7481" s="1">
        <v>0</v>
      </c>
      <c r="I7481">
        <v>1</v>
      </c>
      <c r="J7481" s="3">
        <v>43548</v>
      </c>
      <c r="K7481" t="s">
        <v>5231</v>
      </c>
      <c r="L7481" t="s">
        <v>102</v>
      </c>
      <c r="M7481">
        <v>10035</v>
      </c>
      <c r="N7481">
        <v>1399</v>
      </c>
      <c r="O7481" t="s">
        <v>5114</v>
      </c>
      <c r="P7481" s="4">
        <v>136</v>
      </c>
      <c r="Q7481" s="4">
        <v>1</v>
      </c>
      <c r="R7481" t="s">
        <v>104</v>
      </c>
      <c r="T7481" s="2">
        <v>136.30000000000001</v>
      </c>
      <c r="U7481" s="4">
        <v>470</v>
      </c>
      <c r="V7481" t="s">
        <v>33</v>
      </c>
      <c r="W7481" s="3">
        <v>43551</v>
      </c>
      <c r="X7481" t="s">
        <v>130</v>
      </c>
      <c r="Y7481" t="s">
        <v>175</v>
      </c>
      <c r="Z7481" t="s">
        <v>52</v>
      </c>
    </row>
    <row r="7482" spans="1:26" x14ac:dyDescent="0.25">
      <c r="A7482">
        <v>3</v>
      </c>
      <c r="B7482" t="s">
        <v>25</v>
      </c>
      <c r="C7482">
        <v>1</v>
      </c>
      <c r="D7482" t="s">
        <v>50</v>
      </c>
      <c r="E7482" t="s">
        <v>2877</v>
      </c>
      <c r="F7482" t="s">
        <v>13</v>
      </c>
      <c r="G7482" t="s">
        <v>5558</v>
      </c>
      <c r="H7482" s="1">
        <v>0</v>
      </c>
      <c r="I7482">
        <v>1</v>
      </c>
      <c r="J7482" s="3">
        <v>43579</v>
      </c>
      <c r="K7482" t="s">
        <v>6675</v>
      </c>
      <c r="L7482" t="s">
        <v>102</v>
      </c>
      <c r="M7482">
        <v>2908</v>
      </c>
      <c r="N7482">
        <v>1601</v>
      </c>
      <c r="O7482" t="s">
        <v>6676</v>
      </c>
      <c r="P7482" s="4">
        <v>5</v>
      </c>
      <c r="Q7482" s="4">
        <v>2</v>
      </c>
      <c r="R7482" t="s">
        <v>104</v>
      </c>
      <c r="T7482" s="2">
        <v>4.9000000000000004</v>
      </c>
      <c r="U7482" s="4">
        <v>70</v>
      </c>
      <c r="V7482" t="s">
        <v>33</v>
      </c>
      <c r="W7482" s="3">
        <v>43582</v>
      </c>
      <c r="X7482" t="s">
        <v>130</v>
      </c>
      <c r="Y7482" t="s">
        <v>836</v>
      </c>
      <c r="Z7482" t="s">
        <v>113</v>
      </c>
    </row>
    <row r="7483" spans="1:26" x14ac:dyDescent="0.25">
      <c r="A7483">
        <v>1</v>
      </c>
      <c r="B7483" t="s">
        <v>10</v>
      </c>
      <c r="C7483">
        <v>1</v>
      </c>
      <c r="D7483" t="s">
        <v>50</v>
      </c>
      <c r="E7483" t="s">
        <v>320</v>
      </c>
      <c r="F7483" t="s">
        <v>13</v>
      </c>
      <c r="G7483" t="s">
        <v>5244</v>
      </c>
      <c r="H7483" s="1">
        <v>0</v>
      </c>
      <c r="I7483">
        <v>1</v>
      </c>
      <c r="J7483" s="3">
        <v>42927</v>
      </c>
      <c r="K7483" t="s">
        <v>5245</v>
      </c>
      <c r="L7483" t="s">
        <v>102</v>
      </c>
      <c r="M7483">
        <v>19805</v>
      </c>
      <c r="N7483">
        <v>1629</v>
      </c>
      <c r="O7483" t="s">
        <v>4800</v>
      </c>
      <c r="P7483" s="4">
        <v>193</v>
      </c>
      <c r="Q7483" s="4">
        <v>2</v>
      </c>
      <c r="R7483" t="s">
        <v>104</v>
      </c>
      <c r="T7483" s="2">
        <v>193.32</v>
      </c>
      <c r="U7483" s="4">
        <v>716</v>
      </c>
      <c r="V7483" t="s">
        <v>33</v>
      </c>
      <c r="W7483" s="3">
        <v>42928</v>
      </c>
      <c r="X7483" t="s">
        <v>130</v>
      </c>
      <c r="Y7483" t="s">
        <v>161</v>
      </c>
      <c r="Z7483" t="s">
        <v>52</v>
      </c>
    </row>
    <row r="7484" spans="1:26" x14ac:dyDescent="0.25">
      <c r="A7484">
        <v>3</v>
      </c>
      <c r="B7484" t="s">
        <v>25</v>
      </c>
      <c r="C7484">
        <v>1</v>
      </c>
      <c r="D7484" t="s">
        <v>50</v>
      </c>
      <c r="E7484" t="s">
        <v>171</v>
      </c>
      <c r="F7484" t="s">
        <v>13</v>
      </c>
      <c r="G7484" t="s">
        <v>5459</v>
      </c>
      <c r="H7484" s="1">
        <v>0</v>
      </c>
      <c r="I7484">
        <v>1</v>
      </c>
      <c r="J7484" s="3">
        <v>42814</v>
      </c>
      <c r="K7484" t="s">
        <v>5857</v>
      </c>
      <c r="L7484" t="s">
        <v>102</v>
      </c>
      <c r="M7484">
        <v>10035</v>
      </c>
      <c r="N7484">
        <v>1243</v>
      </c>
      <c r="O7484" t="s">
        <v>6677</v>
      </c>
      <c r="P7484" s="4">
        <v>54</v>
      </c>
      <c r="Q7484" s="4">
        <v>2</v>
      </c>
      <c r="R7484" t="s">
        <v>104</v>
      </c>
      <c r="T7484" s="2">
        <v>53.99</v>
      </c>
      <c r="U7484" s="4">
        <v>200</v>
      </c>
      <c r="V7484" t="s">
        <v>33</v>
      </c>
      <c r="W7484" s="3">
        <v>42817</v>
      </c>
      <c r="X7484" t="s">
        <v>130</v>
      </c>
      <c r="Y7484" t="s">
        <v>175</v>
      </c>
      <c r="Z7484" t="s">
        <v>52</v>
      </c>
    </row>
    <row r="7485" spans="1:26" x14ac:dyDescent="0.25">
      <c r="A7485">
        <v>2</v>
      </c>
      <c r="B7485" t="s">
        <v>25</v>
      </c>
      <c r="C7485">
        <v>1</v>
      </c>
      <c r="D7485" t="s">
        <v>50</v>
      </c>
      <c r="E7485" t="s">
        <v>372</v>
      </c>
      <c r="F7485" t="s">
        <v>13</v>
      </c>
      <c r="G7485" t="s">
        <v>1252</v>
      </c>
      <c r="H7485" s="1">
        <v>0</v>
      </c>
      <c r="I7485">
        <v>1</v>
      </c>
      <c r="J7485" s="3">
        <v>43066</v>
      </c>
      <c r="K7485" t="s">
        <v>6678</v>
      </c>
      <c r="L7485" t="s">
        <v>102</v>
      </c>
      <c r="M7485">
        <v>19711</v>
      </c>
      <c r="N7485">
        <v>1262</v>
      </c>
      <c r="O7485" t="s">
        <v>5150</v>
      </c>
      <c r="P7485" s="4">
        <v>7</v>
      </c>
      <c r="Q7485" s="4">
        <v>3</v>
      </c>
      <c r="R7485" t="s">
        <v>104</v>
      </c>
      <c r="T7485" s="2">
        <v>7.35</v>
      </c>
      <c r="U7485" s="4">
        <v>105</v>
      </c>
      <c r="V7485" t="s">
        <v>33</v>
      </c>
      <c r="W7485" s="3">
        <v>43068</v>
      </c>
      <c r="X7485" t="s">
        <v>130</v>
      </c>
      <c r="Y7485" t="s">
        <v>161</v>
      </c>
      <c r="Z7485" t="s">
        <v>113</v>
      </c>
    </row>
    <row r="7486" spans="1:26" x14ac:dyDescent="0.25">
      <c r="A7486">
        <v>3</v>
      </c>
      <c r="B7486" t="s">
        <v>25</v>
      </c>
      <c r="C7486">
        <v>1</v>
      </c>
      <c r="D7486" t="s">
        <v>50</v>
      </c>
      <c r="E7486" t="s">
        <v>1550</v>
      </c>
      <c r="F7486" t="s">
        <v>13</v>
      </c>
      <c r="G7486" t="s">
        <v>5219</v>
      </c>
      <c r="H7486" s="1">
        <v>0</v>
      </c>
      <c r="I7486">
        <v>1</v>
      </c>
      <c r="J7486" s="3">
        <v>43599</v>
      </c>
      <c r="K7486" t="s">
        <v>5220</v>
      </c>
      <c r="L7486" t="s">
        <v>102</v>
      </c>
      <c r="M7486">
        <v>21215</v>
      </c>
      <c r="N7486">
        <v>296</v>
      </c>
      <c r="O7486" t="s">
        <v>4781</v>
      </c>
      <c r="P7486" s="4">
        <v>19</v>
      </c>
      <c r="Q7486" s="4">
        <v>3</v>
      </c>
      <c r="R7486" t="s">
        <v>104</v>
      </c>
      <c r="T7486" s="2">
        <v>18.89</v>
      </c>
      <c r="U7486" s="4">
        <v>90</v>
      </c>
      <c r="V7486" t="s">
        <v>33</v>
      </c>
      <c r="W7486" s="3">
        <v>43602</v>
      </c>
      <c r="X7486" t="s">
        <v>130</v>
      </c>
      <c r="Y7486" t="s">
        <v>1549</v>
      </c>
      <c r="Z7486" t="s">
        <v>113</v>
      </c>
    </row>
    <row r="7487" spans="1:26" x14ac:dyDescent="0.25">
      <c r="A7487">
        <v>1</v>
      </c>
      <c r="B7487" t="s">
        <v>10</v>
      </c>
      <c r="C7487">
        <v>1</v>
      </c>
      <c r="D7487" t="s">
        <v>50</v>
      </c>
      <c r="E7487" t="s">
        <v>171</v>
      </c>
      <c r="F7487" t="s">
        <v>13</v>
      </c>
      <c r="G7487" t="s">
        <v>5425</v>
      </c>
      <c r="H7487" s="1">
        <v>0</v>
      </c>
      <c r="I7487">
        <v>1</v>
      </c>
      <c r="J7487" s="3">
        <v>42735</v>
      </c>
      <c r="K7487" t="s">
        <v>5878</v>
      </c>
      <c r="L7487" t="s">
        <v>102</v>
      </c>
      <c r="M7487">
        <v>10035</v>
      </c>
      <c r="N7487">
        <v>1604</v>
      </c>
      <c r="O7487" t="s">
        <v>1313</v>
      </c>
      <c r="P7487" s="4">
        <v>11</v>
      </c>
      <c r="Q7487" s="4">
        <v>3</v>
      </c>
      <c r="R7487" t="s">
        <v>104</v>
      </c>
      <c r="T7487" s="2">
        <v>11.47</v>
      </c>
      <c r="U7487" s="4">
        <v>35</v>
      </c>
      <c r="V7487" t="s">
        <v>33</v>
      </c>
      <c r="W7487" s="3">
        <v>42736</v>
      </c>
      <c r="X7487" t="s">
        <v>130</v>
      </c>
      <c r="Y7487" t="s">
        <v>175</v>
      </c>
      <c r="Z7487" t="s">
        <v>113</v>
      </c>
    </row>
    <row r="7488" spans="1:26" x14ac:dyDescent="0.25">
      <c r="A7488">
        <v>2</v>
      </c>
      <c r="B7488" t="s">
        <v>25</v>
      </c>
      <c r="C7488">
        <v>1</v>
      </c>
      <c r="D7488" t="s">
        <v>50</v>
      </c>
      <c r="E7488" t="s">
        <v>372</v>
      </c>
      <c r="F7488" t="s">
        <v>13</v>
      </c>
      <c r="G7488" t="s">
        <v>1252</v>
      </c>
      <c r="H7488" s="1">
        <v>0</v>
      </c>
      <c r="I7488">
        <v>1</v>
      </c>
      <c r="J7488" s="3">
        <v>43066</v>
      </c>
      <c r="K7488" t="s">
        <v>6678</v>
      </c>
      <c r="L7488" t="s">
        <v>102</v>
      </c>
      <c r="M7488">
        <v>19711</v>
      </c>
      <c r="N7488">
        <v>143</v>
      </c>
      <c r="O7488" t="s">
        <v>4723</v>
      </c>
      <c r="P7488" s="4">
        <v>24</v>
      </c>
      <c r="Q7488" s="4">
        <v>3</v>
      </c>
      <c r="R7488" t="s">
        <v>104</v>
      </c>
      <c r="T7488" s="2">
        <v>23.51</v>
      </c>
      <c r="U7488" s="4">
        <v>84</v>
      </c>
      <c r="V7488" t="s">
        <v>33</v>
      </c>
      <c r="W7488" s="3">
        <v>43068</v>
      </c>
      <c r="X7488" t="s">
        <v>130</v>
      </c>
      <c r="Y7488" t="s">
        <v>161</v>
      </c>
      <c r="Z7488" t="s">
        <v>52</v>
      </c>
    </row>
    <row r="7489" spans="1:26" x14ac:dyDescent="0.25">
      <c r="A7489">
        <v>2</v>
      </c>
      <c r="B7489" t="s">
        <v>25</v>
      </c>
      <c r="C7489">
        <v>1</v>
      </c>
      <c r="D7489" t="s">
        <v>50</v>
      </c>
      <c r="E7489" t="s">
        <v>171</v>
      </c>
      <c r="F7489" t="s">
        <v>13</v>
      </c>
      <c r="G7489" t="s">
        <v>6472</v>
      </c>
      <c r="H7489" s="1">
        <v>0</v>
      </c>
      <c r="I7489">
        <v>1</v>
      </c>
      <c r="J7489" s="3">
        <v>43348</v>
      </c>
      <c r="K7489" t="s">
        <v>6679</v>
      </c>
      <c r="L7489" t="s">
        <v>102</v>
      </c>
      <c r="M7489">
        <v>10011</v>
      </c>
      <c r="N7489">
        <v>991</v>
      </c>
      <c r="O7489" t="s">
        <v>162</v>
      </c>
      <c r="P7489" s="4">
        <v>12</v>
      </c>
      <c r="Q7489" s="4">
        <v>4</v>
      </c>
      <c r="R7489" t="s">
        <v>104</v>
      </c>
      <c r="T7489" s="2">
        <v>12.21</v>
      </c>
      <c r="U7489" s="4">
        <v>44</v>
      </c>
      <c r="V7489" t="s">
        <v>33</v>
      </c>
      <c r="W7489" s="3">
        <v>43350</v>
      </c>
      <c r="X7489" t="s">
        <v>130</v>
      </c>
      <c r="Y7489" t="s">
        <v>175</v>
      </c>
      <c r="Z7489" t="s">
        <v>52</v>
      </c>
    </row>
    <row r="7490" spans="1:26" x14ac:dyDescent="0.25">
      <c r="A7490">
        <v>3</v>
      </c>
      <c r="B7490" t="s">
        <v>25</v>
      </c>
      <c r="C7490">
        <v>1</v>
      </c>
      <c r="D7490" t="s">
        <v>50</v>
      </c>
      <c r="E7490" t="s">
        <v>171</v>
      </c>
      <c r="F7490" t="s">
        <v>13</v>
      </c>
      <c r="G7490" t="s">
        <v>216</v>
      </c>
      <c r="H7490" s="1">
        <v>0</v>
      </c>
      <c r="I7490">
        <v>1</v>
      </c>
      <c r="J7490" s="3">
        <v>43782</v>
      </c>
      <c r="K7490" t="s">
        <v>6680</v>
      </c>
      <c r="L7490" t="s">
        <v>102</v>
      </c>
      <c r="M7490">
        <v>10009</v>
      </c>
      <c r="N7490">
        <v>1173</v>
      </c>
      <c r="O7490" t="s">
        <v>4801</v>
      </c>
      <c r="P7490" s="4">
        <v>164</v>
      </c>
      <c r="Q7490" s="4">
        <v>5</v>
      </c>
      <c r="R7490" t="s">
        <v>104</v>
      </c>
      <c r="T7490" s="2">
        <v>163.79</v>
      </c>
      <c r="U7490" s="4">
        <v>630</v>
      </c>
      <c r="V7490" t="s">
        <v>33</v>
      </c>
      <c r="W7490" s="3">
        <v>43785</v>
      </c>
      <c r="X7490" t="s">
        <v>130</v>
      </c>
      <c r="Y7490" t="s">
        <v>175</v>
      </c>
      <c r="Z7490" t="s">
        <v>52</v>
      </c>
    </row>
    <row r="7491" spans="1:26" x14ac:dyDescent="0.25">
      <c r="A7491">
        <v>2</v>
      </c>
      <c r="B7491" t="s">
        <v>25</v>
      </c>
      <c r="C7491">
        <v>1</v>
      </c>
      <c r="D7491" t="s">
        <v>50</v>
      </c>
      <c r="E7491" t="s">
        <v>171</v>
      </c>
      <c r="F7491" t="s">
        <v>13</v>
      </c>
      <c r="G7491" t="s">
        <v>5757</v>
      </c>
      <c r="H7491" s="1">
        <v>0</v>
      </c>
      <c r="I7491">
        <v>1</v>
      </c>
      <c r="J7491" s="3">
        <v>42520</v>
      </c>
      <c r="K7491" t="s">
        <v>5871</v>
      </c>
      <c r="L7491" t="s">
        <v>102</v>
      </c>
      <c r="M7491">
        <v>10024</v>
      </c>
      <c r="N7491">
        <v>733</v>
      </c>
      <c r="O7491" t="s">
        <v>4707</v>
      </c>
      <c r="P7491" s="4">
        <v>135</v>
      </c>
      <c r="Q7491" s="4">
        <v>5</v>
      </c>
      <c r="R7491" t="s">
        <v>104</v>
      </c>
      <c r="T7491" s="2">
        <v>134.56</v>
      </c>
      <c r="U7491" s="4">
        <v>464</v>
      </c>
      <c r="V7491" t="s">
        <v>33</v>
      </c>
      <c r="W7491" s="3">
        <v>42522</v>
      </c>
      <c r="X7491" t="s">
        <v>130</v>
      </c>
      <c r="Y7491" t="s">
        <v>175</v>
      </c>
      <c r="Z7491" t="s">
        <v>52</v>
      </c>
    </row>
    <row r="7492" spans="1:26" x14ac:dyDescent="0.25">
      <c r="A7492">
        <v>2</v>
      </c>
      <c r="B7492" t="s">
        <v>25</v>
      </c>
      <c r="C7492">
        <v>1</v>
      </c>
      <c r="D7492" t="s">
        <v>50</v>
      </c>
      <c r="E7492" t="s">
        <v>171</v>
      </c>
      <c r="F7492" t="s">
        <v>13</v>
      </c>
      <c r="G7492" t="s">
        <v>579</v>
      </c>
      <c r="H7492" s="1">
        <v>0</v>
      </c>
      <c r="I7492">
        <v>1</v>
      </c>
      <c r="J7492" s="3">
        <v>43003</v>
      </c>
      <c r="K7492" t="s">
        <v>6681</v>
      </c>
      <c r="L7492" t="s">
        <v>102</v>
      </c>
      <c r="M7492">
        <v>10011</v>
      </c>
      <c r="N7492">
        <v>1328</v>
      </c>
      <c r="O7492" t="s">
        <v>4860</v>
      </c>
      <c r="P7492" s="4">
        <v>396</v>
      </c>
      <c r="Q7492" s="4">
        <v>9</v>
      </c>
      <c r="R7492" t="s">
        <v>104</v>
      </c>
      <c r="T7492" s="2">
        <v>395.96</v>
      </c>
      <c r="U7492" s="4">
        <v>900</v>
      </c>
      <c r="V7492" t="s">
        <v>33</v>
      </c>
      <c r="W7492" s="3">
        <v>43005</v>
      </c>
      <c r="X7492" t="s">
        <v>130</v>
      </c>
      <c r="Y7492" t="s">
        <v>175</v>
      </c>
      <c r="Z7492" t="s">
        <v>113</v>
      </c>
    </row>
    <row r="7493" spans="1:26" x14ac:dyDescent="0.25">
      <c r="A7493">
        <v>3</v>
      </c>
      <c r="B7493" t="s">
        <v>25</v>
      </c>
      <c r="C7493">
        <v>1</v>
      </c>
      <c r="D7493" t="s">
        <v>50</v>
      </c>
      <c r="E7493" t="s">
        <v>171</v>
      </c>
      <c r="F7493" t="s">
        <v>13</v>
      </c>
      <c r="G7493" t="s">
        <v>5238</v>
      </c>
      <c r="H7493" s="1">
        <v>0</v>
      </c>
      <c r="I7493">
        <v>1</v>
      </c>
      <c r="J7493" s="3">
        <v>42932</v>
      </c>
      <c r="K7493" t="s">
        <v>5880</v>
      </c>
      <c r="L7493" t="s">
        <v>102</v>
      </c>
      <c r="M7493">
        <v>10035</v>
      </c>
      <c r="N7493">
        <v>958</v>
      </c>
      <c r="O7493" t="s">
        <v>4911</v>
      </c>
      <c r="P7493" s="4">
        <v>192</v>
      </c>
      <c r="Q7493" s="4">
        <v>10</v>
      </c>
      <c r="R7493" t="s">
        <v>104</v>
      </c>
      <c r="T7493" s="2">
        <v>191.97</v>
      </c>
      <c r="U7493" s="4">
        <v>600</v>
      </c>
      <c r="V7493" t="s">
        <v>33</v>
      </c>
      <c r="W7493" s="3">
        <v>42935</v>
      </c>
      <c r="X7493" t="s">
        <v>130</v>
      </c>
      <c r="Y7493" t="s">
        <v>175</v>
      </c>
      <c r="Z7493" t="s">
        <v>113</v>
      </c>
    </row>
    <row r="7494" spans="1:26" x14ac:dyDescent="0.25">
      <c r="A7494">
        <v>2</v>
      </c>
      <c r="B7494" t="s">
        <v>25</v>
      </c>
      <c r="C7494">
        <v>1</v>
      </c>
      <c r="D7494" t="s">
        <v>50</v>
      </c>
      <c r="E7494" t="s">
        <v>201</v>
      </c>
      <c r="F7494" t="s">
        <v>13</v>
      </c>
      <c r="G7494" t="s">
        <v>590</v>
      </c>
      <c r="H7494" s="1">
        <v>0.2</v>
      </c>
      <c r="I7494">
        <v>1</v>
      </c>
      <c r="J7494" s="3">
        <v>43782</v>
      </c>
      <c r="K7494" t="s">
        <v>5910</v>
      </c>
      <c r="L7494" t="s">
        <v>102</v>
      </c>
      <c r="M7494">
        <v>45503</v>
      </c>
      <c r="N7494">
        <v>1404</v>
      </c>
      <c r="O7494" t="s">
        <v>1041</v>
      </c>
      <c r="P7494" s="4">
        <v>9</v>
      </c>
      <c r="Q7494" s="4">
        <v>4</v>
      </c>
      <c r="R7494" t="s">
        <v>104</v>
      </c>
      <c r="T7494" s="2">
        <v>9.1300000000000008</v>
      </c>
      <c r="U7494" s="4">
        <v>61</v>
      </c>
      <c r="V7494" t="s">
        <v>33</v>
      </c>
      <c r="W7494" s="3">
        <v>43784</v>
      </c>
      <c r="X7494" t="s">
        <v>130</v>
      </c>
      <c r="Y7494" t="s">
        <v>309</v>
      </c>
      <c r="Z7494" t="s">
        <v>113</v>
      </c>
    </row>
    <row r="7495" spans="1:26" x14ac:dyDescent="0.25">
      <c r="A7495">
        <v>2</v>
      </c>
      <c r="B7495" t="s">
        <v>25</v>
      </c>
      <c r="C7495">
        <v>1</v>
      </c>
      <c r="D7495" t="s">
        <v>50</v>
      </c>
      <c r="E7495" t="s">
        <v>607</v>
      </c>
      <c r="F7495" t="s">
        <v>13</v>
      </c>
      <c r="G7495" t="s">
        <v>5526</v>
      </c>
      <c r="H7495" s="1">
        <v>0.4</v>
      </c>
      <c r="I7495">
        <v>1</v>
      </c>
      <c r="J7495" s="3">
        <v>43250</v>
      </c>
      <c r="K7495" t="s">
        <v>6682</v>
      </c>
      <c r="L7495" t="s">
        <v>102</v>
      </c>
      <c r="M7495">
        <v>45231</v>
      </c>
      <c r="N7495">
        <v>400</v>
      </c>
      <c r="O7495" t="s">
        <v>4747</v>
      </c>
      <c r="P7495" s="4">
        <v>70</v>
      </c>
      <c r="Q7495" s="4">
        <v>2</v>
      </c>
      <c r="R7495" t="s">
        <v>104</v>
      </c>
      <c r="T7495" s="2">
        <v>70</v>
      </c>
      <c r="U7495" s="4">
        <v>840</v>
      </c>
      <c r="V7495" t="s">
        <v>33</v>
      </c>
      <c r="W7495" s="3">
        <v>43252</v>
      </c>
      <c r="X7495" t="s">
        <v>130</v>
      </c>
      <c r="Y7495" t="s">
        <v>309</v>
      </c>
      <c r="Z7495" t="s">
        <v>727</v>
      </c>
    </row>
    <row r="7496" spans="1:26" x14ac:dyDescent="0.25">
      <c r="A7496">
        <v>2</v>
      </c>
      <c r="B7496" t="s">
        <v>25</v>
      </c>
      <c r="C7496">
        <v>1</v>
      </c>
      <c r="D7496" t="s">
        <v>50</v>
      </c>
      <c r="E7496" t="s">
        <v>201</v>
      </c>
      <c r="F7496" t="s">
        <v>13</v>
      </c>
      <c r="G7496" t="s">
        <v>590</v>
      </c>
      <c r="H7496" s="1">
        <v>0.7</v>
      </c>
      <c r="I7496">
        <v>1</v>
      </c>
      <c r="J7496" s="3">
        <v>43782</v>
      </c>
      <c r="K7496" t="s">
        <v>5910</v>
      </c>
      <c r="L7496" t="s">
        <v>102</v>
      </c>
      <c r="M7496">
        <v>45503</v>
      </c>
      <c r="N7496">
        <v>604</v>
      </c>
      <c r="O7496" t="s">
        <v>6683</v>
      </c>
      <c r="P7496" s="4">
        <v>-936</v>
      </c>
      <c r="Q7496" s="4">
        <v>7</v>
      </c>
      <c r="R7496" t="s">
        <v>104</v>
      </c>
      <c r="T7496" s="2">
        <v>-935.96</v>
      </c>
      <c r="U7496" s="4">
        <v>653</v>
      </c>
      <c r="V7496" t="s">
        <v>33</v>
      </c>
      <c r="W7496" s="3">
        <v>43784</v>
      </c>
      <c r="X7496" t="s">
        <v>130</v>
      </c>
      <c r="Y7496" t="s">
        <v>309</v>
      </c>
      <c r="Z7496" t="s">
        <v>422</v>
      </c>
    </row>
    <row r="7497" spans="1:26" x14ac:dyDescent="0.25">
      <c r="A7497">
        <v>3</v>
      </c>
      <c r="B7497" t="s">
        <v>25</v>
      </c>
      <c r="C7497">
        <v>1</v>
      </c>
      <c r="D7497" t="s">
        <v>50</v>
      </c>
      <c r="E7497" t="s">
        <v>2489</v>
      </c>
      <c r="F7497" t="s">
        <v>13</v>
      </c>
      <c r="G7497" t="s">
        <v>5816</v>
      </c>
      <c r="H7497" s="1">
        <v>0</v>
      </c>
      <c r="I7497">
        <v>1</v>
      </c>
      <c r="J7497" s="3">
        <v>42406</v>
      </c>
      <c r="K7497" t="s">
        <v>5923</v>
      </c>
      <c r="L7497" t="s">
        <v>16</v>
      </c>
      <c r="M7497">
        <v>23320</v>
      </c>
      <c r="N7497">
        <v>33</v>
      </c>
      <c r="O7497" t="s">
        <v>713</v>
      </c>
      <c r="P7497" s="4">
        <v>42</v>
      </c>
      <c r="Q7497" s="4">
        <v>1</v>
      </c>
      <c r="R7497" t="s">
        <v>18</v>
      </c>
      <c r="T7497" s="2">
        <v>42.02</v>
      </c>
      <c r="U7497" s="4">
        <v>162</v>
      </c>
      <c r="V7497" t="s">
        <v>33</v>
      </c>
      <c r="W7497" s="3">
        <v>42409</v>
      </c>
      <c r="X7497" t="s">
        <v>130</v>
      </c>
      <c r="Y7497" t="s">
        <v>205</v>
      </c>
      <c r="Z7497" t="s">
        <v>52</v>
      </c>
    </row>
    <row r="7498" spans="1:26" x14ac:dyDescent="0.25">
      <c r="A7498">
        <v>2</v>
      </c>
      <c r="B7498" t="s">
        <v>25</v>
      </c>
      <c r="C7498">
        <v>1</v>
      </c>
      <c r="D7498" t="s">
        <v>50</v>
      </c>
      <c r="E7498" t="s">
        <v>5924</v>
      </c>
      <c r="F7498" t="s">
        <v>13</v>
      </c>
      <c r="G7498" t="s">
        <v>5335</v>
      </c>
      <c r="H7498" s="1">
        <v>0</v>
      </c>
      <c r="I7498">
        <v>1</v>
      </c>
      <c r="J7498" s="3">
        <v>43571</v>
      </c>
      <c r="K7498" t="s">
        <v>5925</v>
      </c>
      <c r="L7498" t="s">
        <v>16</v>
      </c>
      <c r="M7498">
        <v>35244</v>
      </c>
      <c r="N7498">
        <v>1408</v>
      </c>
      <c r="O7498" t="s">
        <v>5190</v>
      </c>
      <c r="P7498" s="4">
        <v>2</v>
      </c>
      <c r="Q7498" s="4">
        <v>2</v>
      </c>
      <c r="R7498" t="s">
        <v>18</v>
      </c>
      <c r="T7498" s="2">
        <v>1.56</v>
      </c>
      <c r="U7498" s="4">
        <v>26</v>
      </c>
      <c r="V7498" t="s">
        <v>33</v>
      </c>
      <c r="W7498" s="3">
        <v>43573</v>
      </c>
      <c r="X7498" t="s">
        <v>130</v>
      </c>
      <c r="Y7498" t="s">
        <v>225</v>
      </c>
      <c r="Z7498" t="s">
        <v>113</v>
      </c>
    </row>
    <row r="7499" spans="1:26" x14ac:dyDescent="0.25">
      <c r="A7499">
        <v>1</v>
      </c>
      <c r="B7499" t="s">
        <v>10</v>
      </c>
      <c r="C7499">
        <v>1</v>
      </c>
      <c r="D7499" t="s">
        <v>50</v>
      </c>
      <c r="E7499" t="s">
        <v>2005</v>
      </c>
      <c r="F7499" t="s">
        <v>13</v>
      </c>
      <c r="G7499" t="s">
        <v>5249</v>
      </c>
      <c r="H7499" s="1">
        <v>0</v>
      </c>
      <c r="I7499">
        <v>1</v>
      </c>
      <c r="J7499" s="3">
        <v>43603</v>
      </c>
      <c r="K7499" t="s">
        <v>5250</v>
      </c>
      <c r="L7499" t="s">
        <v>16</v>
      </c>
      <c r="M7499">
        <v>30328</v>
      </c>
      <c r="N7499">
        <v>143</v>
      </c>
      <c r="O7499" t="s">
        <v>4723</v>
      </c>
      <c r="P7499" s="4">
        <v>16</v>
      </c>
      <c r="Q7499" s="4">
        <v>2</v>
      </c>
      <c r="R7499" t="s">
        <v>18</v>
      </c>
      <c r="T7499" s="2">
        <v>15.67</v>
      </c>
      <c r="U7499" s="4">
        <v>56</v>
      </c>
      <c r="V7499" t="s">
        <v>33</v>
      </c>
      <c r="W7499" s="3">
        <v>43604</v>
      </c>
      <c r="X7499" t="s">
        <v>130</v>
      </c>
      <c r="Y7499" t="s">
        <v>761</v>
      </c>
      <c r="Z7499" t="s">
        <v>52</v>
      </c>
    </row>
    <row r="7500" spans="1:26" x14ac:dyDescent="0.25">
      <c r="A7500">
        <v>3</v>
      </c>
      <c r="B7500" t="s">
        <v>25</v>
      </c>
      <c r="C7500">
        <v>1</v>
      </c>
      <c r="D7500" t="s">
        <v>50</v>
      </c>
      <c r="E7500" t="s">
        <v>2501</v>
      </c>
      <c r="F7500" t="s">
        <v>13</v>
      </c>
      <c r="G7500" t="s">
        <v>5863</v>
      </c>
      <c r="H7500" s="1">
        <v>0</v>
      </c>
      <c r="I7500">
        <v>1</v>
      </c>
      <c r="J7500" s="3">
        <v>42621</v>
      </c>
      <c r="K7500" t="s">
        <v>6684</v>
      </c>
      <c r="L7500" t="s">
        <v>16</v>
      </c>
      <c r="M7500">
        <v>31204</v>
      </c>
      <c r="N7500">
        <v>1075</v>
      </c>
      <c r="O7500" t="s">
        <v>4921</v>
      </c>
      <c r="P7500" s="4">
        <v>13</v>
      </c>
      <c r="Q7500" s="4">
        <v>3</v>
      </c>
      <c r="R7500" t="s">
        <v>18</v>
      </c>
      <c r="T7500" s="2">
        <v>12.86</v>
      </c>
      <c r="U7500" s="4">
        <v>33</v>
      </c>
      <c r="V7500" t="s">
        <v>33</v>
      </c>
      <c r="W7500" s="3">
        <v>42624</v>
      </c>
      <c r="X7500" t="s">
        <v>130</v>
      </c>
      <c r="Y7500" t="s">
        <v>761</v>
      </c>
      <c r="Z7500" t="s">
        <v>113</v>
      </c>
    </row>
    <row r="7501" spans="1:26" x14ac:dyDescent="0.25">
      <c r="A7501">
        <v>3</v>
      </c>
      <c r="B7501" t="s">
        <v>25</v>
      </c>
      <c r="C7501">
        <v>1</v>
      </c>
      <c r="D7501" t="s">
        <v>50</v>
      </c>
      <c r="E7501" t="s">
        <v>2501</v>
      </c>
      <c r="F7501" t="s">
        <v>13</v>
      </c>
      <c r="G7501" t="s">
        <v>5863</v>
      </c>
      <c r="H7501" s="1">
        <v>0</v>
      </c>
      <c r="I7501">
        <v>1</v>
      </c>
      <c r="J7501" s="3">
        <v>42621</v>
      </c>
      <c r="K7501" t="s">
        <v>6684</v>
      </c>
      <c r="L7501" t="s">
        <v>16</v>
      </c>
      <c r="M7501">
        <v>31204</v>
      </c>
      <c r="N7501">
        <v>1063</v>
      </c>
      <c r="O7501" t="s">
        <v>4768</v>
      </c>
      <c r="P7501" s="4">
        <v>30</v>
      </c>
      <c r="Q7501" s="4">
        <v>4</v>
      </c>
      <c r="R7501" t="s">
        <v>18</v>
      </c>
      <c r="T7501" s="2">
        <v>30.2</v>
      </c>
      <c r="U7501" s="4">
        <v>84</v>
      </c>
      <c r="V7501" t="s">
        <v>33</v>
      </c>
      <c r="W7501" s="3">
        <v>42624</v>
      </c>
      <c r="X7501" t="s">
        <v>130</v>
      </c>
      <c r="Y7501" t="s">
        <v>761</v>
      </c>
      <c r="Z7501" t="s">
        <v>113</v>
      </c>
    </row>
    <row r="7502" spans="1:26" x14ac:dyDescent="0.25">
      <c r="A7502">
        <v>1</v>
      </c>
      <c r="B7502" t="s">
        <v>10</v>
      </c>
      <c r="C7502">
        <v>1</v>
      </c>
      <c r="D7502" t="s">
        <v>50</v>
      </c>
      <c r="E7502" t="s">
        <v>2005</v>
      </c>
      <c r="F7502" t="s">
        <v>13</v>
      </c>
      <c r="G7502" t="s">
        <v>5249</v>
      </c>
      <c r="H7502" s="1">
        <v>0</v>
      </c>
      <c r="I7502">
        <v>1</v>
      </c>
      <c r="J7502" s="3">
        <v>43603</v>
      </c>
      <c r="K7502" t="s">
        <v>5250</v>
      </c>
      <c r="L7502" t="s">
        <v>16</v>
      </c>
      <c r="M7502">
        <v>30328</v>
      </c>
      <c r="N7502">
        <v>1327</v>
      </c>
      <c r="O7502" t="s">
        <v>4714</v>
      </c>
      <c r="P7502" s="4">
        <v>16</v>
      </c>
      <c r="Q7502" s="4">
        <v>5</v>
      </c>
      <c r="R7502" t="s">
        <v>18</v>
      </c>
      <c r="T7502" s="2">
        <v>15.64</v>
      </c>
      <c r="U7502" s="4">
        <v>35</v>
      </c>
      <c r="V7502" t="s">
        <v>33</v>
      </c>
      <c r="W7502" s="3">
        <v>43604</v>
      </c>
      <c r="X7502" t="s">
        <v>130</v>
      </c>
      <c r="Y7502" t="s">
        <v>761</v>
      </c>
      <c r="Z7502" t="s">
        <v>52</v>
      </c>
    </row>
    <row r="7503" spans="1:26" x14ac:dyDescent="0.25">
      <c r="A7503">
        <v>3</v>
      </c>
      <c r="B7503" t="s">
        <v>25</v>
      </c>
      <c r="C7503">
        <v>1</v>
      </c>
      <c r="D7503" t="s">
        <v>50</v>
      </c>
      <c r="E7503" t="s">
        <v>2489</v>
      </c>
      <c r="F7503" t="s">
        <v>13</v>
      </c>
      <c r="G7503" t="s">
        <v>5816</v>
      </c>
      <c r="H7503" s="1">
        <v>0</v>
      </c>
      <c r="I7503">
        <v>1</v>
      </c>
      <c r="J7503" s="3">
        <v>42406</v>
      </c>
      <c r="K7503" t="s">
        <v>5923</v>
      </c>
      <c r="L7503" t="s">
        <v>16</v>
      </c>
      <c r="M7503">
        <v>23320</v>
      </c>
      <c r="N7503">
        <v>159</v>
      </c>
      <c r="O7503" t="s">
        <v>4909</v>
      </c>
      <c r="P7503" s="4">
        <v>42</v>
      </c>
      <c r="Q7503" s="4">
        <v>5</v>
      </c>
      <c r="R7503" t="s">
        <v>18</v>
      </c>
      <c r="T7503" s="2">
        <v>42.04</v>
      </c>
      <c r="U7503" s="4">
        <v>145</v>
      </c>
      <c r="V7503" t="s">
        <v>33</v>
      </c>
      <c r="W7503" s="3">
        <v>42409</v>
      </c>
      <c r="X7503" t="s">
        <v>130</v>
      </c>
      <c r="Y7503" t="s">
        <v>205</v>
      </c>
      <c r="Z7503" t="s">
        <v>52</v>
      </c>
    </row>
    <row r="7504" spans="1:26" x14ac:dyDescent="0.25">
      <c r="A7504">
        <v>3</v>
      </c>
      <c r="B7504" t="s">
        <v>25</v>
      </c>
      <c r="C7504">
        <v>1</v>
      </c>
      <c r="D7504" t="s">
        <v>50</v>
      </c>
      <c r="E7504" t="s">
        <v>1613</v>
      </c>
      <c r="F7504" t="s">
        <v>13</v>
      </c>
      <c r="G7504" t="s">
        <v>5361</v>
      </c>
      <c r="H7504" s="1">
        <v>0</v>
      </c>
      <c r="I7504">
        <v>1</v>
      </c>
      <c r="J7504" s="3">
        <v>43430</v>
      </c>
      <c r="K7504" t="s">
        <v>5921</v>
      </c>
      <c r="L7504" t="s">
        <v>16</v>
      </c>
      <c r="M7504">
        <v>36608</v>
      </c>
      <c r="N7504">
        <v>800</v>
      </c>
      <c r="O7504" t="s">
        <v>6685</v>
      </c>
      <c r="P7504" s="4">
        <v>1459</v>
      </c>
      <c r="Q7504" s="4">
        <v>8</v>
      </c>
      <c r="R7504" t="s">
        <v>18</v>
      </c>
      <c r="T7504" s="2">
        <v>1459.2</v>
      </c>
      <c r="U7504" s="4">
        <v>3040</v>
      </c>
      <c r="V7504" t="s">
        <v>33</v>
      </c>
      <c r="W7504" s="3">
        <v>43433</v>
      </c>
      <c r="X7504" t="s">
        <v>130</v>
      </c>
      <c r="Y7504" t="s">
        <v>225</v>
      </c>
      <c r="Z7504" t="s">
        <v>422</v>
      </c>
    </row>
    <row r="7505" spans="1:26" x14ac:dyDescent="0.25">
      <c r="A7505">
        <v>2</v>
      </c>
      <c r="B7505" t="s">
        <v>25</v>
      </c>
      <c r="C7505">
        <v>1</v>
      </c>
      <c r="D7505" t="s">
        <v>50</v>
      </c>
      <c r="E7505" t="s">
        <v>2026</v>
      </c>
      <c r="F7505" t="s">
        <v>13</v>
      </c>
      <c r="G7505" t="s">
        <v>701</v>
      </c>
      <c r="H7505" s="1">
        <v>0.2</v>
      </c>
      <c r="I7505">
        <v>1</v>
      </c>
      <c r="J7505" s="3">
        <v>42918</v>
      </c>
      <c r="K7505" t="s">
        <v>5268</v>
      </c>
      <c r="L7505" t="s">
        <v>16</v>
      </c>
      <c r="M7505">
        <v>27604</v>
      </c>
      <c r="N7505">
        <v>733</v>
      </c>
      <c r="O7505" t="s">
        <v>4707</v>
      </c>
      <c r="P7505" s="4">
        <v>8</v>
      </c>
      <c r="Q7505" s="4">
        <v>1</v>
      </c>
      <c r="R7505" t="s">
        <v>18</v>
      </c>
      <c r="T7505" s="2">
        <v>8.35</v>
      </c>
      <c r="U7505" s="4">
        <v>74</v>
      </c>
      <c r="V7505" t="s">
        <v>33</v>
      </c>
      <c r="W7505" s="3">
        <v>42920</v>
      </c>
      <c r="X7505" t="s">
        <v>130</v>
      </c>
      <c r="Y7505" t="s">
        <v>63</v>
      </c>
      <c r="Z7505" t="s">
        <v>52</v>
      </c>
    </row>
    <row r="7506" spans="1:26" x14ac:dyDescent="0.25">
      <c r="A7506">
        <v>2</v>
      </c>
      <c r="B7506" t="s">
        <v>25</v>
      </c>
      <c r="C7506">
        <v>1</v>
      </c>
      <c r="D7506" t="s">
        <v>50</v>
      </c>
      <c r="E7506" t="s">
        <v>1065</v>
      </c>
      <c r="F7506" t="s">
        <v>13</v>
      </c>
      <c r="G7506" t="s">
        <v>1058</v>
      </c>
      <c r="H7506" s="1">
        <v>0.2</v>
      </c>
      <c r="I7506">
        <v>1</v>
      </c>
      <c r="J7506" s="3">
        <v>42448</v>
      </c>
      <c r="K7506" t="s">
        <v>5265</v>
      </c>
      <c r="L7506" t="s">
        <v>16</v>
      </c>
      <c r="M7506">
        <v>33801</v>
      </c>
      <c r="N7506">
        <v>1028</v>
      </c>
      <c r="O7506" t="s">
        <v>6686</v>
      </c>
      <c r="P7506" s="4">
        <v>53</v>
      </c>
      <c r="Q7506" s="4">
        <v>2</v>
      </c>
      <c r="R7506" t="s">
        <v>18</v>
      </c>
      <c r="T7506" s="2">
        <v>53.2</v>
      </c>
      <c r="U7506" s="4">
        <v>170</v>
      </c>
      <c r="V7506" t="s">
        <v>33</v>
      </c>
      <c r="W7506" s="3">
        <v>42450</v>
      </c>
      <c r="X7506" t="s">
        <v>130</v>
      </c>
      <c r="Y7506" t="s">
        <v>40</v>
      </c>
      <c r="Z7506" t="s">
        <v>113</v>
      </c>
    </row>
    <row r="7507" spans="1:26" x14ac:dyDescent="0.25">
      <c r="A7507">
        <v>1</v>
      </c>
      <c r="B7507" t="s">
        <v>10</v>
      </c>
      <c r="C7507">
        <v>1</v>
      </c>
      <c r="D7507" t="s">
        <v>50</v>
      </c>
      <c r="E7507" t="s">
        <v>1065</v>
      </c>
      <c r="F7507" t="s">
        <v>13</v>
      </c>
      <c r="G7507" t="s">
        <v>5263</v>
      </c>
      <c r="H7507" s="1">
        <v>0.2</v>
      </c>
      <c r="I7507">
        <v>1</v>
      </c>
      <c r="J7507" s="3">
        <v>42897</v>
      </c>
      <c r="K7507" t="s">
        <v>5264</v>
      </c>
      <c r="L7507" t="s">
        <v>16</v>
      </c>
      <c r="M7507">
        <v>33801</v>
      </c>
      <c r="N7507">
        <v>441</v>
      </c>
      <c r="O7507" t="s">
        <v>1144</v>
      </c>
      <c r="P7507" s="4">
        <v>31</v>
      </c>
      <c r="Q7507" s="4">
        <v>2</v>
      </c>
      <c r="R7507" t="s">
        <v>18</v>
      </c>
      <c r="T7507" s="2">
        <v>31.2</v>
      </c>
      <c r="U7507" s="4">
        <v>250</v>
      </c>
      <c r="V7507" t="s">
        <v>33</v>
      </c>
      <c r="W7507" s="3">
        <v>42898</v>
      </c>
      <c r="X7507" t="s">
        <v>130</v>
      </c>
      <c r="Y7507" t="s">
        <v>40</v>
      </c>
      <c r="Z7507" t="s">
        <v>52</v>
      </c>
    </row>
    <row r="7508" spans="1:26" x14ac:dyDescent="0.25">
      <c r="A7508">
        <v>2</v>
      </c>
      <c r="B7508" t="s">
        <v>25</v>
      </c>
      <c r="C7508">
        <v>1</v>
      </c>
      <c r="D7508" t="s">
        <v>50</v>
      </c>
      <c r="E7508" t="s">
        <v>1065</v>
      </c>
      <c r="F7508" t="s">
        <v>13</v>
      </c>
      <c r="G7508" t="s">
        <v>1058</v>
      </c>
      <c r="H7508" s="1">
        <v>0.2</v>
      </c>
      <c r="I7508">
        <v>1</v>
      </c>
      <c r="J7508" s="3">
        <v>42448</v>
      </c>
      <c r="K7508" t="s">
        <v>5265</v>
      </c>
      <c r="L7508" t="s">
        <v>16</v>
      </c>
      <c r="M7508">
        <v>33801</v>
      </c>
      <c r="N7508">
        <v>431</v>
      </c>
      <c r="O7508" t="s">
        <v>1209</v>
      </c>
      <c r="P7508" s="4">
        <v>28</v>
      </c>
      <c r="Q7508" s="4">
        <v>3</v>
      </c>
      <c r="R7508" t="s">
        <v>18</v>
      </c>
      <c r="T7508" s="2">
        <v>28.35</v>
      </c>
      <c r="U7508" s="4">
        <v>324</v>
      </c>
      <c r="V7508" t="s">
        <v>33</v>
      </c>
      <c r="W7508" s="3">
        <v>42450</v>
      </c>
      <c r="X7508" t="s">
        <v>130</v>
      </c>
      <c r="Y7508" t="s">
        <v>40</v>
      </c>
      <c r="Z7508" t="s">
        <v>52</v>
      </c>
    </row>
    <row r="7509" spans="1:26" x14ac:dyDescent="0.25">
      <c r="A7509">
        <v>3</v>
      </c>
      <c r="B7509" t="s">
        <v>25</v>
      </c>
      <c r="C7509">
        <v>1</v>
      </c>
      <c r="D7509" t="s">
        <v>50</v>
      </c>
      <c r="E7509" t="s">
        <v>843</v>
      </c>
      <c r="F7509" t="s">
        <v>13</v>
      </c>
      <c r="G7509" t="s">
        <v>5657</v>
      </c>
      <c r="H7509" s="1">
        <v>0.2</v>
      </c>
      <c r="I7509">
        <v>1</v>
      </c>
      <c r="J7509" s="3">
        <v>43398</v>
      </c>
      <c r="K7509" t="s">
        <v>6687</v>
      </c>
      <c r="L7509" t="s">
        <v>16</v>
      </c>
      <c r="M7509">
        <v>33180</v>
      </c>
      <c r="N7509">
        <v>1249</v>
      </c>
      <c r="O7509" t="s">
        <v>1083</v>
      </c>
      <c r="P7509" s="4">
        <v>78</v>
      </c>
      <c r="Q7509" s="4">
        <v>5</v>
      </c>
      <c r="R7509" t="s">
        <v>18</v>
      </c>
      <c r="T7509" s="2">
        <v>78.400000000000006</v>
      </c>
      <c r="U7509" s="4">
        <v>784</v>
      </c>
      <c r="V7509" t="s">
        <v>33</v>
      </c>
      <c r="W7509" s="3">
        <v>43401</v>
      </c>
      <c r="X7509" t="s">
        <v>130</v>
      </c>
      <c r="Y7509" t="s">
        <v>40</v>
      </c>
      <c r="Z7509" t="s">
        <v>52</v>
      </c>
    </row>
    <row r="7510" spans="1:26" x14ac:dyDescent="0.25">
      <c r="A7510">
        <v>1</v>
      </c>
      <c r="B7510" t="s">
        <v>10</v>
      </c>
      <c r="C7510">
        <v>1</v>
      </c>
      <c r="D7510" t="s">
        <v>50</v>
      </c>
      <c r="E7510" t="s">
        <v>2569</v>
      </c>
      <c r="F7510" t="s">
        <v>13</v>
      </c>
      <c r="G7510" t="s">
        <v>647</v>
      </c>
      <c r="H7510" s="1">
        <v>0.2</v>
      </c>
      <c r="I7510">
        <v>1</v>
      </c>
      <c r="J7510" s="3">
        <v>43773</v>
      </c>
      <c r="K7510" t="s">
        <v>5269</v>
      </c>
      <c r="L7510" t="s">
        <v>16</v>
      </c>
      <c r="M7510">
        <v>27405</v>
      </c>
      <c r="N7510">
        <v>1109</v>
      </c>
      <c r="O7510" t="s">
        <v>4932</v>
      </c>
      <c r="P7510" s="4">
        <v>119</v>
      </c>
      <c r="Q7510" s="4">
        <v>5</v>
      </c>
      <c r="R7510" t="s">
        <v>18</v>
      </c>
      <c r="T7510" s="2">
        <v>119</v>
      </c>
      <c r="U7510" s="4">
        <v>1360</v>
      </c>
      <c r="V7510" t="s">
        <v>33</v>
      </c>
      <c r="W7510" s="3">
        <v>43774</v>
      </c>
      <c r="X7510" t="s">
        <v>130</v>
      </c>
      <c r="Y7510" t="s">
        <v>63</v>
      </c>
      <c r="Z7510" t="s">
        <v>52</v>
      </c>
    </row>
    <row r="7511" spans="1:26" x14ac:dyDescent="0.25">
      <c r="A7511">
        <v>2</v>
      </c>
      <c r="B7511" t="s">
        <v>25</v>
      </c>
      <c r="C7511">
        <v>1</v>
      </c>
      <c r="D7511" t="s">
        <v>50</v>
      </c>
      <c r="E7511" t="s">
        <v>906</v>
      </c>
      <c r="F7511" t="s">
        <v>13</v>
      </c>
      <c r="G7511" t="s">
        <v>5286</v>
      </c>
      <c r="H7511" s="1">
        <v>0.5</v>
      </c>
      <c r="I7511">
        <v>1</v>
      </c>
      <c r="J7511" s="3">
        <v>43467</v>
      </c>
      <c r="K7511" t="s">
        <v>5937</v>
      </c>
      <c r="L7511" t="s">
        <v>16</v>
      </c>
      <c r="M7511">
        <v>28540</v>
      </c>
      <c r="N7511">
        <v>433</v>
      </c>
      <c r="O7511" t="s">
        <v>4778</v>
      </c>
      <c r="P7511" s="4">
        <v>-28</v>
      </c>
      <c r="Q7511" s="4">
        <v>2</v>
      </c>
      <c r="R7511" t="s">
        <v>18</v>
      </c>
      <c r="T7511" s="2">
        <v>-27.83</v>
      </c>
      <c r="U7511" s="4">
        <v>696</v>
      </c>
      <c r="V7511" t="s">
        <v>33</v>
      </c>
      <c r="W7511" s="3">
        <v>43469</v>
      </c>
      <c r="X7511" t="s">
        <v>130</v>
      </c>
      <c r="Y7511" t="s">
        <v>63</v>
      </c>
      <c r="Z7511" t="s">
        <v>422</v>
      </c>
    </row>
    <row r="7512" spans="1:26" x14ac:dyDescent="0.25">
      <c r="A7512">
        <v>2</v>
      </c>
      <c r="B7512" t="s">
        <v>25</v>
      </c>
      <c r="C7512">
        <v>1</v>
      </c>
      <c r="D7512" t="s">
        <v>50</v>
      </c>
      <c r="E7512" t="s">
        <v>88</v>
      </c>
      <c r="F7512" t="s">
        <v>13</v>
      </c>
      <c r="G7512" t="s">
        <v>5291</v>
      </c>
      <c r="H7512" s="1">
        <v>0</v>
      </c>
      <c r="I7512">
        <v>1</v>
      </c>
      <c r="J7512" s="3">
        <v>42978</v>
      </c>
      <c r="K7512" t="s">
        <v>5292</v>
      </c>
      <c r="L7512" t="s">
        <v>30</v>
      </c>
      <c r="M7512">
        <v>94122</v>
      </c>
      <c r="N7512">
        <v>1078</v>
      </c>
      <c r="O7512" t="s">
        <v>5072</v>
      </c>
      <c r="P7512" s="4">
        <v>16</v>
      </c>
      <c r="Q7512" s="4">
        <v>1</v>
      </c>
      <c r="R7512" t="s">
        <v>32</v>
      </c>
      <c r="T7512" s="2">
        <v>15.7</v>
      </c>
      <c r="U7512" s="4">
        <v>37</v>
      </c>
      <c r="V7512" t="s">
        <v>33</v>
      </c>
      <c r="W7512" s="3">
        <v>42980</v>
      </c>
      <c r="X7512" t="s">
        <v>130</v>
      </c>
      <c r="Y7512" t="s">
        <v>34</v>
      </c>
      <c r="Z7512" t="s">
        <v>113</v>
      </c>
    </row>
    <row r="7513" spans="1:26" x14ac:dyDescent="0.25">
      <c r="A7513">
        <v>1</v>
      </c>
      <c r="B7513" t="s">
        <v>10</v>
      </c>
      <c r="C7513">
        <v>1</v>
      </c>
      <c r="D7513" t="s">
        <v>50</v>
      </c>
      <c r="E7513" t="s">
        <v>3619</v>
      </c>
      <c r="F7513" t="s">
        <v>13</v>
      </c>
      <c r="G7513" t="s">
        <v>140</v>
      </c>
      <c r="H7513" s="1">
        <v>0</v>
      </c>
      <c r="I7513">
        <v>1</v>
      </c>
      <c r="J7513" s="3">
        <v>43774</v>
      </c>
      <c r="K7513" t="s">
        <v>6688</v>
      </c>
      <c r="L7513" t="s">
        <v>30</v>
      </c>
      <c r="M7513">
        <v>87401</v>
      </c>
      <c r="N7513">
        <v>1115</v>
      </c>
      <c r="O7513" t="s">
        <v>784</v>
      </c>
      <c r="P7513" s="4">
        <v>54</v>
      </c>
      <c r="Q7513" s="4">
        <v>1</v>
      </c>
      <c r="R7513" t="s">
        <v>32</v>
      </c>
      <c r="T7513" s="2">
        <v>54.4</v>
      </c>
      <c r="U7513" s="4">
        <v>160</v>
      </c>
      <c r="V7513" t="s">
        <v>33</v>
      </c>
      <c r="W7513" s="3">
        <v>43775</v>
      </c>
      <c r="X7513" t="s">
        <v>130</v>
      </c>
      <c r="Y7513" t="s">
        <v>413</v>
      </c>
      <c r="Z7513" t="s">
        <v>113</v>
      </c>
    </row>
    <row r="7514" spans="1:26" x14ac:dyDescent="0.25">
      <c r="A7514">
        <v>3</v>
      </c>
      <c r="B7514" t="s">
        <v>25</v>
      </c>
      <c r="C7514">
        <v>1</v>
      </c>
      <c r="D7514" t="s">
        <v>50</v>
      </c>
      <c r="E7514" t="s">
        <v>3138</v>
      </c>
      <c r="F7514" t="s">
        <v>13</v>
      </c>
      <c r="G7514" t="s">
        <v>357</v>
      </c>
      <c r="H7514" s="1">
        <v>0</v>
      </c>
      <c r="I7514">
        <v>1</v>
      </c>
      <c r="J7514" s="3">
        <v>42571</v>
      </c>
      <c r="K7514" t="s">
        <v>5950</v>
      </c>
      <c r="L7514" t="s">
        <v>30</v>
      </c>
      <c r="M7514">
        <v>92503</v>
      </c>
      <c r="N7514">
        <v>1063</v>
      </c>
      <c r="O7514" t="s">
        <v>4768</v>
      </c>
      <c r="P7514" s="4">
        <v>15</v>
      </c>
      <c r="Q7514" s="4">
        <v>2</v>
      </c>
      <c r="R7514" t="s">
        <v>32</v>
      </c>
      <c r="T7514" s="2">
        <v>15.1</v>
      </c>
      <c r="U7514" s="4">
        <v>42</v>
      </c>
      <c r="V7514" t="s">
        <v>33</v>
      </c>
      <c r="W7514" s="3">
        <v>42574</v>
      </c>
      <c r="X7514" t="s">
        <v>130</v>
      </c>
      <c r="Y7514" t="s">
        <v>34</v>
      </c>
      <c r="Z7514" t="s">
        <v>113</v>
      </c>
    </row>
    <row r="7515" spans="1:26" x14ac:dyDescent="0.25">
      <c r="A7515">
        <v>2</v>
      </c>
      <c r="B7515" t="s">
        <v>25</v>
      </c>
      <c r="C7515">
        <v>1</v>
      </c>
      <c r="D7515" t="s">
        <v>50</v>
      </c>
      <c r="E7515" t="s">
        <v>88</v>
      </c>
      <c r="F7515" t="s">
        <v>13</v>
      </c>
      <c r="G7515" t="s">
        <v>684</v>
      </c>
      <c r="H7515" s="1">
        <v>0</v>
      </c>
      <c r="I7515">
        <v>1</v>
      </c>
      <c r="J7515" s="3">
        <v>42691</v>
      </c>
      <c r="K7515" t="s">
        <v>5956</v>
      </c>
      <c r="L7515" t="s">
        <v>30</v>
      </c>
      <c r="M7515">
        <v>94109</v>
      </c>
      <c r="N7515">
        <v>421</v>
      </c>
      <c r="O7515" t="s">
        <v>4728</v>
      </c>
      <c r="P7515" s="4">
        <v>8</v>
      </c>
      <c r="Q7515" s="4">
        <v>2</v>
      </c>
      <c r="R7515" t="s">
        <v>32</v>
      </c>
      <c r="T7515" s="2">
        <v>8</v>
      </c>
      <c r="U7515" s="4">
        <v>100</v>
      </c>
      <c r="V7515" t="s">
        <v>33</v>
      </c>
      <c r="W7515" s="3">
        <v>42693</v>
      </c>
      <c r="X7515" t="s">
        <v>130</v>
      </c>
      <c r="Y7515" t="s">
        <v>34</v>
      </c>
      <c r="Z7515" t="s">
        <v>113</v>
      </c>
    </row>
    <row r="7516" spans="1:26" x14ac:dyDescent="0.25">
      <c r="A7516">
        <v>3</v>
      </c>
      <c r="B7516" t="s">
        <v>25</v>
      </c>
      <c r="C7516">
        <v>1</v>
      </c>
      <c r="D7516" t="s">
        <v>50</v>
      </c>
      <c r="E7516" t="s">
        <v>2056</v>
      </c>
      <c r="F7516" t="s">
        <v>13</v>
      </c>
      <c r="G7516" t="s">
        <v>5704</v>
      </c>
      <c r="H7516" s="1">
        <v>0</v>
      </c>
      <c r="I7516">
        <v>1</v>
      </c>
      <c r="J7516" s="3">
        <v>43181</v>
      </c>
      <c r="K7516" t="s">
        <v>6689</v>
      </c>
      <c r="L7516" t="s">
        <v>30</v>
      </c>
      <c r="M7516">
        <v>89031</v>
      </c>
      <c r="N7516">
        <v>1002</v>
      </c>
      <c r="O7516" t="s">
        <v>4906</v>
      </c>
      <c r="P7516" s="4">
        <v>19</v>
      </c>
      <c r="Q7516" s="4">
        <v>2</v>
      </c>
      <c r="R7516" t="s">
        <v>32</v>
      </c>
      <c r="T7516" s="2">
        <v>19.329999999999998</v>
      </c>
      <c r="U7516" s="4">
        <v>59</v>
      </c>
      <c r="V7516" t="s">
        <v>33</v>
      </c>
      <c r="W7516" s="3">
        <v>43184</v>
      </c>
      <c r="X7516" t="s">
        <v>130</v>
      </c>
      <c r="Y7516" t="s">
        <v>831</v>
      </c>
      <c r="Z7516" t="s">
        <v>113</v>
      </c>
    </row>
    <row r="7517" spans="1:26" x14ac:dyDescent="0.25">
      <c r="A7517">
        <v>2</v>
      </c>
      <c r="B7517" t="s">
        <v>25</v>
      </c>
      <c r="C7517">
        <v>1</v>
      </c>
      <c r="D7517" t="s">
        <v>50</v>
      </c>
      <c r="E7517" t="s">
        <v>27</v>
      </c>
      <c r="F7517" t="s">
        <v>13</v>
      </c>
      <c r="G7517" t="s">
        <v>466</v>
      </c>
      <c r="H7517" s="1">
        <v>0</v>
      </c>
      <c r="I7517">
        <v>1</v>
      </c>
      <c r="J7517" s="3">
        <v>42817</v>
      </c>
      <c r="K7517" t="s">
        <v>5967</v>
      </c>
      <c r="L7517" t="s">
        <v>30</v>
      </c>
      <c r="M7517">
        <v>90008</v>
      </c>
      <c r="N7517">
        <v>1011</v>
      </c>
      <c r="O7517" t="s">
        <v>5000</v>
      </c>
      <c r="P7517" s="4">
        <v>86</v>
      </c>
      <c r="Q7517" s="4">
        <v>3</v>
      </c>
      <c r="R7517" t="s">
        <v>32</v>
      </c>
      <c r="T7517" s="2">
        <v>86.39</v>
      </c>
      <c r="U7517" s="4">
        <v>240</v>
      </c>
      <c r="V7517" t="s">
        <v>33</v>
      </c>
      <c r="W7517" s="3">
        <v>42819</v>
      </c>
      <c r="X7517" t="s">
        <v>130</v>
      </c>
      <c r="Y7517" t="s">
        <v>34</v>
      </c>
      <c r="Z7517" t="s">
        <v>113</v>
      </c>
    </row>
    <row r="7518" spans="1:26" x14ac:dyDescent="0.25">
      <c r="A7518">
        <v>3</v>
      </c>
      <c r="B7518" t="s">
        <v>25</v>
      </c>
      <c r="C7518">
        <v>1</v>
      </c>
      <c r="D7518" t="s">
        <v>50</v>
      </c>
      <c r="E7518" t="s">
        <v>27</v>
      </c>
      <c r="F7518" t="s">
        <v>13</v>
      </c>
      <c r="G7518" t="s">
        <v>705</v>
      </c>
      <c r="H7518" s="1">
        <v>0</v>
      </c>
      <c r="I7518">
        <v>1</v>
      </c>
      <c r="J7518" s="3">
        <v>43459</v>
      </c>
      <c r="K7518" t="s">
        <v>5964</v>
      </c>
      <c r="L7518" t="s">
        <v>30</v>
      </c>
      <c r="M7518">
        <v>90049</v>
      </c>
      <c r="N7518">
        <v>1406</v>
      </c>
      <c r="O7518" t="s">
        <v>1106</v>
      </c>
      <c r="P7518" s="4">
        <v>76</v>
      </c>
      <c r="Q7518" s="4">
        <v>7</v>
      </c>
      <c r="R7518" t="s">
        <v>32</v>
      </c>
      <c r="T7518" s="2">
        <v>76.27</v>
      </c>
      <c r="U7518" s="4">
        <v>254</v>
      </c>
      <c r="V7518" t="s">
        <v>33</v>
      </c>
      <c r="W7518" s="3">
        <v>43462</v>
      </c>
      <c r="X7518" t="s">
        <v>130</v>
      </c>
      <c r="Y7518" t="s">
        <v>34</v>
      </c>
      <c r="Z7518" t="s">
        <v>113</v>
      </c>
    </row>
    <row r="7519" spans="1:26" x14ac:dyDescent="0.25">
      <c r="A7519">
        <v>2</v>
      </c>
      <c r="B7519" t="s">
        <v>25</v>
      </c>
      <c r="C7519">
        <v>1</v>
      </c>
      <c r="D7519" t="s">
        <v>50</v>
      </c>
      <c r="E7519" t="s">
        <v>65</v>
      </c>
      <c r="F7519" t="s">
        <v>13</v>
      </c>
      <c r="G7519" t="s">
        <v>475</v>
      </c>
      <c r="H7519" s="1">
        <v>0</v>
      </c>
      <c r="I7519">
        <v>1</v>
      </c>
      <c r="J7519" s="3">
        <v>42685</v>
      </c>
      <c r="K7519" t="s">
        <v>5938</v>
      </c>
      <c r="L7519" t="s">
        <v>30</v>
      </c>
      <c r="M7519">
        <v>98115</v>
      </c>
      <c r="N7519">
        <v>307</v>
      </c>
      <c r="O7519" t="s">
        <v>4770</v>
      </c>
      <c r="P7519" s="4">
        <v>15</v>
      </c>
      <c r="Q7519" s="4">
        <v>7</v>
      </c>
      <c r="R7519" t="s">
        <v>32</v>
      </c>
      <c r="T7519" s="2">
        <v>15.32</v>
      </c>
      <c r="U7519" s="4">
        <v>102</v>
      </c>
      <c r="V7519" t="s">
        <v>33</v>
      </c>
      <c r="W7519" s="3">
        <v>42687</v>
      </c>
      <c r="X7519" t="s">
        <v>130</v>
      </c>
      <c r="Y7519" t="s">
        <v>69</v>
      </c>
      <c r="Z7519" t="s">
        <v>113</v>
      </c>
    </row>
    <row r="7520" spans="1:26" x14ac:dyDescent="0.25">
      <c r="A7520">
        <v>1</v>
      </c>
      <c r="B7520" t="s">
        <v>10</v>
      </c>
      <c r="C7520">
        <v>1</v>
      </c>
      <c r="D7520" t="s">
        <v>50</v>
      </c>
      <c r="E7520" t="s">
        <v>65</v>
      </c>
      <c r="F7520" t="s">
        <v>13</v>
      </c>
      <c r="G7520" t="s">
        <v>486</v>
      </c>
      <c r="H7520" s="1">
        <v>0</v>
      </c>
      <c r="I7520">
        <v>1</v>
      </c>
      <c r="J7520" s="3">
        <v>42813</v>
      </c>
      <c r="K7520" t="s">
        <v>5954</v>
      </c>
      <c r="L7520" t="s">
        <v>30</v>
      </c>
      <c r="M7520">
        <v>98115</v>
      </c>
      <c r="N7520">
        <v>406</v>
      </c>
      <c r="O7520" t="s">
        <v>5003</v>
      </c>
      <c r="P7520" s="4">
        <v>1480</v>
      </c>
      <c r="Q7520" s="4">
        <v>7</v>
      </c>
      <c r="R7520" t="s">
        <v>32</v>
      </c>
      <c r="T7520" s="2">
        <v>1480.47</v>
      </c>
      <c r="U7520" s="4">
        <v>3150</v>
      </c>
      <c r="V7520" t="s">
        <v>33</v>
      </c>
      <c r="W7520" s="3">
        <v>42814</v>
      </c>
      <c r="X7520" t="s">
        <v>130</v>
      </c>
      <c r="Y7520" t="s">
        <v>69</v>
      </c>
      <c r="Z7520" t="s">
        <v>727</v>
      </c>
    </row>
    <row r="7521" spans="1:26" x14ac:dyDescent="0.25">
      <c r="A7521">
        <v>3</v>
      </c>
      <c r="B7521" t="s">
        <v>25</v>
      </c>
      <c r="C7521">
        <v>1</v>
      </c>
      <c r="D7521" t="s">
        <v>50</v>
      </c>
      <c r="E7521" t="s">
        <v>2730</v>
      </c>
      <c r="F7521" t="s">
        <v>13</v>
      </c>
      <c r="G7521" t="s">
        <v>144</v>
      </c>
      <c r="H7521" s="1">
        <v>0.2</v>
      </c>
      <c r="I7521">
        <v>1</v>
      </c>
      <c r="J7521" s="3">
        <v>42645</v>
      </c>
      <c r="K7521" t="s">
        <v>5973</v>
      </c>
      <c r="L7521" t="s">
        <v>30</v>
      </c>
      <c r="M7521">
        <v>85281</v>
      </c>
      <c r="N7521">
        <v>966</v>
      </c>
      <c r="O7521" t="s">
        <v>4717</v>
      </c>
      <c r="P7521" s="4">
        <v>0</v>
      </c>
      <c r="Q7521" s="4">
        <v>1</v>
      </c>
      <c r="R7521" t="s">
        <v>32</v>
      </c>
      <c r="T7521" s="2">
        <v>-0.09</v>
      </c>
      <c r="U7521" s="4">
        <v>7</v>
      </c>
      <c r="V7521" t="s">
        <v>33</v>
      </c>
      <c r="W7521" s="3">
        <v>42648</v>
      </c>
      <c r="X7521" t="s">
        <v>130</v>
      </c>
      <c r="Y7521" t="s">
        <v>199</v>
      </c>
      <c r="Z7521" t="s">
        <v>113</v>
      </c>
    </row>
    <row r="7522" spans="1:26" x14ac:dyDescent="0.25">
      <c r="A7522">
        <v>2</v>
      </c>
      <c r="B7522" t="s">
        <v>25</v>
      </c>
      <c r="C7522">
        <v>1</v>
      </c>
      <c r="D7522" t="s">
        <v>50</v>
      </c>
      <c r="E7522" t="s">
        <v>493</v>
      </c>
      <c r="F7522" t="s">
        <v>13</v>
      </c>
      <c r="G7522" t="s">
        <v>5295</v>
      </c>
      <c r="H7522" s="1">
        <v>0.2</v>
      </c>
      <c r="I7522">
        <v>1</v>
      </c>
      <c r="J7522" s="3">
        <v>43383</v>
      </c>
      <c r="K7522" t="s">
        <v>5296</v>
      </c>
      <c r="L7522" t="s">
        <v>30</v>
      </c>
      <c r="M7522">
        <v>80219</v>
      </c>
      <c r="N7522">
        <v>932</v>
      </c>
      <c r="O7522" t="s">
        <v>4827</v>
      </c>
      <c r="P7522" s="4">
        <v>-3</v>
      </c>
      <c r="Q7522" s="4">
        <v>1</v>
      </c>
      <c r="R7522" t="s">
        <v>32</v>
      </c>
      <c r="T7522" s="2">
        <v>-3</v>
      </c>
      <c r="U7522" s="4">
        <v>16</v>
      </c>
      <c r="V7522" t="s">
        <v>33</v>
      </c>
      <c r="W7522" s="3">
        <v>43385</v>
      </c>
      <c r="X7522" t="s">
        <v>130</v>
      </c>
      <c r="Y7522" t="s">
        <v>285</v>
      </c>
      <c r="Z7522" t="s">
        <v>52</v>
      </c>
    </row>
    <row r="7523" spans="1:26" x14ac:dyDescent="0.25">
      <c r="A7523">
        <v>1</v>
      </c>
      <c r="B7523" t="s">
        <v>10</v>
      </c>
      <c r="C7523">
        <v>1</v>
      </c>
      <c r="D7523" t="s">
        <v>50</v>
      </c>
      <c r="E7523" t="s">
        <v>201</v>
      </c>
      <c r="F7523" t="s">
        <v>13</v>
      </c>
      <c r="G7523" t="s">
        <v>5300</v>
      </c>
      <c r="H7523" s="1">
        <v>0.2</v>
      </c>
      <c r="I7523">
        <v>1</v>
      </c>
      <c r="J7523" s="3">
        <v>43759</v>
      </c>
      <c r="K7523" t="s">
        <v>5301</v>
      </c>
      <c r="L7523" t="s">
        <v>30</v>
      </c>
      <c r="M7523">
        <v>97477</v>
      </c>
      <c r="N7523">
        <v>1076</v>
      </c>
      <c r="O7523" t="s">
        <v>4765</v>
      </c>
      <c r="P7523" s="4">
        <v>7</v>
      </c>
      <c r="Q7523" s="4">
        <v>2</v>
      </c>
      <c r="R7523" t="s">
        <v>32</v>
      </c>
      <c r="T7523" s="2">
        <v>6.74</v>
      </c>
      <c r="U7523" s="4">
        <v>28</v>
      </c>
      <c r="V7523" t="s">
        <v>33</v>
      </c>
      <c r="W7523" s="3">
        <v>43760</v>
      </c>
      <c r="X7523" t="s">
        <v>130</v>
      </c>
      <c r="Y7523" t="s">
        <v>262</v>
      </c>
      <c r="Z7523" t="s">
        <v>113</v>
      </c>
    </row>
    <row r="7524" spans="1:26" x14ac:dyDescent="0.25">
      <c r="A7524">
        <v>2</v>
      </c>
      <c r="B7524" t="s">
        <v>25</v>
      </c>
      <c r="C7524">
        <v>1</v>
      </c>
      <c r="D7524" t="s">
        <v>50</v>
      </c>
      <c r="E7524" t="s">
        <v>88</v>
      </c>
      <c r="F7524" t="s">
        <v>13</v>
      </c>
      <c r="G7524" t="s">
        <v>5293</v>
      </c>
      <c r="H7524" s="1">
        <v>0.2</v>
      </c>
      <c r="I7524">
        <v>1</v>
      </c>
      <c r="J7524" s="3">
        <v>43556</v>
      </c>
      <c r="K7524" t="s">
        <v>5294</v>
      </c>
      <c r="L7524" t="s">
        <v>30</v>
      </c>
      <c r="M7524">
        <v>94110</v>
      </c>
      <c r="N7524">
        <v>476</v>
      </c>
      <c r="O7524" t="s">
        <v>4760</v>
      </c>
      <c r="P7524" s="4">
        <v>360</v>
      </c>
      <c r="Q7524" s="4">
        <v>2</v>
      </c>
      <c r="R7524" t="s">
        <v>32</v>
      </c>
      <c r="T7524" s="2">
        <v>360</v>
      </c>
      <c r="U7524" s="4">
        <v>4800</v>
      </c>
      <c r="V7524" t="s">
        <v>33</v>
      </c>
      <c r="W7524" s="3">
        <v>43558</v>
      </c>
      <c r="X7524" t="s">
        <v>130</v>
      </c>
      <c r="Y7524" t="s">
        <v>34</v>
      </c>
      <c r="Z7524" t="s">
        <v>422</v>
      </c>
    </row>
    <row r="7525" spans="1:26" x14ac:dyDescent="0.25">
      <c r="A7525">
        <v>3</v>
      </c>
      <c r="B7525" t="s">
        <v>25</v>
      </c>
      <c r="C7525">
        <v>1</v>
      </c>
      <c r="D7525" t="s">
        <v>50</v>
      </c>
      <c r="E7525" t="s">
        <v>2730</v>
      </c>
      <c r="F7525" t="s">
        <v>13</v>
      </c>
      <c r="G7525" t="s">
        <v>144</v>
      </c>
      <c r="H7525" s="1">
        <v>0.2</v>
      </c>
      <c r="I7525">
        <v>1</v>
      </c>
      <c r="J7525" s="3">
        <v>42645</v>
      </c>
      <c r="K7525" t="s">
        <v>5973</v>
      </c>
      <c r="L7525" t="s">
        <v>30</v>
      </c>
      <c r="M7525">
        <v>85281</v>
      </c>
      <c r="N7525">
        <v>345</v>
      </c>
      <c r="O7525" t="s">
        <v>630</v>
      </c>
      <c r="P7525" s="4">
        <v>107</v>
      </c>
      <c r="Q7525" s="4">
        <v>2</v>
      </c>
      <c r="R7525" t="s">
        <v>32</v>
      </c>
      <c r="T7525" s="2">
        <v>107.46</v>
      </c>
      <c r="U7525" s="4">
        <v>318</v>
      </c>
      <c r="V7525" t="s">
        <v>33</v>
      </c>
      <c r="W7525" s="3">
        <v>42648</v>
      </c>
      <c r="X7525" t="s">
        <v>130</v>
      </c>
      <c r="Y7525" t="s">
        <v>199</v>
      </c>
      <c r="Z7525" t="s">
        <v>52</v>
      </c>
    </row>
    <row r="7526" spans="1:26" x14ac:dyDescent="0.25">
      <c r="A7526">
        <v>1</v>
      </c>
      <c r="B7526" t="s">
        <v>10</v>
      </c>
      <c r="C7526">
        <v>1</v>
      </c>
      <c r="D7526" t="s">
        <v>50</v>
      </c>
      <c r="E7526" t="s">
        <v>781</v>
      </c>
      <c r="F7526" t="s">
        <v>13</v>
      </c>
      <c r="G7526" t="s">
        <v>5260</v>
      </c>
      <c r="H7526" s="1">
        <v>0.2</v>
      </c>
      <c r="I7526">
        <v>1</v>
      </c>
      <c r="J7526" s="3">
        <v>43779</v>
      </c>
      <c r="K7526" t="s">
        <v>5308</v>
      </c>
      <c r="L7526" t="s">
        <v>30</v>
      </c>
      <c r="M7526">
        <v>85705</v>
      </c>
      <c r="N7526">
        <v>102</v>
      </c>
      <c r="O7526" t="s">
        <v>527</v>
      </c>
      <c r="P7526" s="4">
        <v>15</v>
      </c>
      <c r="Q7526" s="4">
        <v>2</v>
      </c>
      <c r="R7526" t="s">
        <v>32</v>
      </c>
      <c r="T7526" s="2">
        <v>15.12</v>
      </c>
      <c r="U7526" s="4">
        <v>202</v>
      </c>
      <c r="V7526" t="s">
        <v>33</v>
      </c>
      <c r="W7526" s="3">
        <v>43780</v>
      </c>
      <c r="X7526" t="s">
        <v>130</v>
      </c>
      <c r="Y7526" t="s">
        <v>199</v>
      </c>
      <c r="Z7526" t="s">
        <v>52</v>
      </c>
    </row>
    <row r="7527" spans="1:26" x14ac:dyDescent="0.25">
      <c r="A7527">
        <v>3</v>
      </c>
      <c r="B7527" t="s">
        <v>25</v>
      </c>
      <c r="C7527">
        <v>1</v>
      </c>
      <c r="D7527" t="s">
        <v>50</v>
      </c>
      <c r="E7527" t="s">
        <v>572</v>
      </c>
      <c r="F7527" t="s">
        <v>13</v>
      </c>
      <c r="G7527" t="s">
        <v>5205</v>
      </c>
      <c r="H7527" s="1">
        <v>0.2</v>
      </c>
      <c r="I7527">
        <v>1</v>
      </c>
      <c r="J7527" s="3">
        <v>43516</v>
      </c>
      <c r="K7527" t="s">
        <v>5271</v>
      </c>
      <c r="L7527" t="s">
        <v>30</v>
      </c>
      <c r="M7527">
        <v>92105</v>
      </c>
      <c r="N7527">
        <v>1022</v>
      </c>
      <c r="O7527" t="s">
        <v>581</v>
      </c>
      <c r="P7527" s="4">
        <v>19</v>
      </c>
      <c r="Q7527" s="4">
        <v>2</v>
      </c>
      <c r="R7527" t="s">
        <v>32</v>
      </c>
      <c r="T7527" s="2">
        <v>18.899999999999999</v>
      </c>
      <c r="U7527" s="4">
        <v>216</v>
      </c>
      <c r="V7527" t="s">
        <v>33</v>
      </c>
      <c r="W7527" s="3">
        <v>43519</v>
      </c>
      <c r="X7527" t="s">
        <v>130</v>
      </c>
      <c r="Y7527" t="s">
        <v>34</v>
      </c>
      <c r="Z7527" t="s">
        <v>52</v>
      </c>
    </row>
    <row r="7528" spans="1:26" x14ac:dyDescent="0.25">
      <c r="A7528">
        <v>2</v>
      </c>
      <c r="B7528" t="s">
        <v>25</v>
      </c>
      <c r="C7528">
        <v>1</v>
      </c>
      <c r="D7528" t="s">
        <v>50</v>
      </c>
      <c r="E7528" t="s">
        <v>88</v>
      </c>
      <c r="F7528" t="s">
        <v>13</v>
      </c>
      <c r="G7528" t="s">
        <v>5291</v>
      </c>
      <c r="H7528" s="1">
        <v>0.2</v>
      </c>
      <c r="I7528">
        <v>1</v>
      </c>
      <c r="J7528" s="3">
        <v>42978</v>
      </c>
      <c r="K7528" t="s">
        <v>5292</v>
      </c>
      <c r="L7528" t="s">
        <v>30</v>
      </c>
      <c r="M7528">
        <v>94122</v>
      </c>
      <c r="N7528">
        <v>989</v>
      </c>
      <c r="O7528" t="s">
        <v>6690</v>
      </c>
      <c r="P7528" s="4">
        <v>81</v>
      </c>
      <c r="Q7528" s="4">
        <v>3</v>
      </c>
      <c r="R7528" t="s">
        <v>32</v>
      </c>
      <c r="T7528" s="2">
        <v>80.989999999999995</v>
      </c>
      <c r="U7528" s="4">
        <v>240</v>
      </c>
      <c r="V7528" t="s">
        <v>33</v>
      </c>
      <c r="W7528" s="3">
        <v>42980</v>
      </c>
      <c r="X7528" t="s">
        <v>130</v>
      </c>
      <c r="Y7528" t="s">
        <v>34</v>
      </c>
      <c r="Z7528" t="s">
        <v>422</v>
      </c>
    </row>
    <row r="7529" spans="1:26" x14ac:dyDescent="0.25">
      <c r="A7529">
        <v>2</v>
      </c>
      <c r="B7529" t="s">
        <v>25</v>
      </c>
      <c r="C7529">
        <v>1</v>
      </c>
      <c r="D7529" t="s">
        <v>50</v>
      </c>
      <c r="E7529" t="s">
        <v>3305</v>
      </c>
      <c r="F7529" t="s">
        <v>13</v>
      </c>
      <c r="G7529" t="s">
        <v>5469</v>
      </c>
      <c r="H7529" s="1">
        <v>0.2</v>
      </c>
      <c r="I7529">
        <v>1</v>
      </c>
      <c r="J7529" s="3">
        <v>43380</v>
      </c>
      <c r="K7529" t="s">
        <v>6691</v>
      </c>
      <c r="L7529" t="s">
        <v>30</v>
      </c>
      <c r="M7529">
        <v>99207</v>
      </c>
      <c r="N7529">
        <v>1224</v>
      </c>
      <c r="O7529" t="s">
        <v>5021</v>
      </c>
      <c r="P7529" s="4">
        <v>63</v>
      </c>
      <c r="Q7529" s="4">
        <v>3</v>
      </c>
      <c r="R7529" t="s">
        <v>32</v>
      </c>
      <c r="T7529" s="2">
        <v>62.82</v>
      </c>
      <c r="U7529" s="4">
        <v>838</v>
      </c>
      <c r="V7529" t="s">
        <v>33</v>
      </c>
      <c r="W7529" s="3">
        <v>43382</v>
      </c>
      <c r="X7529" t="s">
        <v>130</v>
      </c>
      <c r="Y7529" t="s">
        <v>69</v>
      </c>
      <c r="Z7529" t="s">
        <v>422</v>
      </c>
    </row>
    <row r="7530" spans="1:26" x14ac:dyDescent="0.25">
      <c r="A7530">
        <v>3</v>
      </c>
      <c r="B7530" t="s">
        <v>25</v>
      </c>
      <c r="C7530">
        <v>1</v>
      </c>
      <c r="D7530" t="s">
        <v>50</v>
      </c>
      <c r="E7530" t="s">
        <v>2730</v>
      </c>
      <c r="F7530" t="s">
        <v>13</v>
      </c>
      <c r="G7530" t="s">
        <v>144</v>
      </c>
      <c r="H7530" s="1">
        <v>0.2</v>
      </c>
      <c r="I7530">
        <v>1</v>
      </c>
      <c r="J7530" s="3">
        <v>42645</v>
      </c>
      <c r="K7530" t="s">
        <v>5973</v>
      </c>
      <c r="L7530" t="s">
        <v>30</v>
      </c>
      <c r="M7530">
        <v>85281</v>
      </c>
      <c r="N7530">
        <v>1322</v>
      </c>
      <c r="O7530" t="s">
        <v>4900</v>
      </c>
      <c r="P7530" s="4">
        <v>20</v>
      </c>
      <c r="Q7530" s="4">
        <v>3</v>
      </c>
      <c r="R7530" t="s">
        <v>32</v>
      </c>
      <c r="T7530" s="2">
        <v>20.16</v>
      </c>
      <c r="U7530" s="4">
        <v>230</v>
      </c>
      <c r="V7530" t="s">
        <v>33</v>
      </c>
      <c r="W7530" s="3">
        <v>42648</v>
      </c>
      <c r="X7530" t="s">
        <v>130</v>
      </c>
      <c r="Y7530" t="s">
        <v>199</v>
      </c>
      <c r="Z7530" t="s">
        <v>52</v>
      </c>
    </row>
    <row r="7531" spans="1:26" x14ac:dyDescent="0.25">
      <c r="A7531">
        <v>2</v>
      </c>
      <c r="B7531" t="s">
        <v>25</v>
      </c>
      <c r="C7531">
        <v>1</v>
      </c>
      <c r="D7531" t="s">
        <v>50</v>
      </c>
      <c r="E7531" t="s">
        <v>27</v>
      </c>
      <c r="F7531" t="s">
        <v>13</v>
      </c>
      <c r="G7531" t="s">
        <v>824</v>
      </c>
      <c r="H7531" s="1">
        <v>0.2</v>
      </c>
      <c r="I7531">
        <v>1</v>
      </c>
      <c r="J7531" s="3">
        <v>42723</v>
      </c>
      <c r="K7531" t="s">
        <v>5946</v>
      </c>
      <c r="L7531" t="s">
        <v>30</v>
      </c>
      <c r="M7531">
        <v>90008</v>
      </c>
      <c r="N7531">
        <v>447</v>
      </c>
      <c r="O7531" t="s">
        <v>4899</v>
      </c>
      <c r="P7531" s="4">
        <v>16</v>
      </c>
      <c r="Q7531" s="4">
        <v>4</v>
      </c>
      <c r="R7531" t="s">
        <v>32</v>
      </c>
      <c r="T7531" s="2">
        <v>15.84</v>
      </c>
      <c r="U7531" s="4">
        <v>211</v>
      </c>
      <c r="V7531" t="s">
        <v>33</v>
      </c>
      <c r="W7531" s="3">
        <v>42725</v>
      </c>
      <c r="X7531" t="s">
        <v>130</v>
      </c>
      <c r="Y7531" t="s">
        <v>34</v>
      </c>
      <c r="Z7531" t="s">
        <v>52</v>
      </c>
    </row>
    <row r="7532" spans="1:26" x14ac:dyDescent="0.25">
      <c r="A7532">
        <v>2</v>
      </c>
      <c r="B7532" t="s">
        <v>25</v>
      </c>
      <c r="C7532">
        <v>1</v>
      </c>
      <c r="D7532" t="s">
        <v>50</v>
      </c>
      <c r="E7532" t="s">
        <v>27</v>
      </c>
      <c r="F7532" t="s">
        <v>13</v>
      </c>
      <c r="G7532" t="s">
        <v>1252</v>
      </c>
      <c r="H7532" s="1">
        <v>0.2</v>
      </c>
      <c r="I7532">
        <v>1</v>
      </c>
      <c r="J7532" s="3">
        <v>42690</v>
      </c>
      <c r="K7532" t="s">
        <v>5288</v>
      </c>
      <c r="L7532" t="s">
        <v>30</v>
      </c>
      <c r="M7532">
        <v>90008</v>
      </c>
      <c r="N7532">
        <v>1230</v>
      </c>
      <c r="O7532" t="s">
        <v>4982</v>
      </c>
      <c r="P7532" s="4">
        <v>-18</v>
      </c>
      <c r="Q7532" s="4">
        <v>4</v>
      </c>
      <c r="R7532" t="s">
        <v>32</v>
      </c>
      <c r="T7532" s="2">
        <v>-17.989999999999998</v>
      </c>
      <c r="U7532" s="4">
        <v>80</v>
      </c>
      <c r="V7532" t="s">
        <v>33</v>
      </c>
      <c r="W7532" s="3">
        <v>42692</v>
      </c>
      <c r="X7532" t="s">
        <v>130</v>
      </c>
      <c r="Y7532" t="s">
        <v>34</v>
      </c>
      <c r="Z7532" t="s">
        <v>52</v>
      </c>
    </row>
    <row r="7533" spans="1:26" x14ac:dyDescent="0.25">
      <c r="A7533">
        <v>1</v>
      </c>
      <c r="B7533" t="s">
        <v>10</v>
      </c>
      <c r="C7533">
        <v>1</v>
      </c>
      <c r="D7533" t="s">
        <v>50</v>
      </c>
      <c r="E7533" t="s">
        <v>88</v>
      </c>
      <c r="F7533" t="s">
        <v>13</v>
      </c>
      <c r="G7533" t="s">
        <v>8141</v>
      </c>
      <c r="H7533" s="1">
        <v>0.2</v>
      </c>
      <c r="I7533">
        <v>1</v>
      </c>
      <c r="J7533" s="3">
        <v>43765</v>
      </c>
      <c r="K7533" t="s">
        <v>5289</v>
      </c>
      <c r="L7533" t="s">
        <v>30</v>
      </c>
      <c r="M7533">
        <v>94110</v>
      </c>
      <c r="N7533">
        <v>941</v>
      </c>
      <c r="O7533" t="s">
        <v>4941</v>
      </c>
      <c r="P7533" s="4">
        <v>35</v>
      </c>
      <c r="Q7533" s="4">
        <v>4</v>
      </c>
      <c r="R7533" t="s">
        <v>32</v>
      </c>
      <c r="T7533" s="2">
        <v>34.74</v>
      </c>
      <c r="U7533" s="4">
        <v>96</v>
      </c>
      <c r="V7533" t="s">
        <v>33</v>
      </c>
      <c r="W7533" s="3">
        <v>43766</v>
      </c>
      <c r="X7533" t="s">
        <v>130</v>
      </c>
      <c r="Y7533" t="s">
        <v>34</v>
      </c>
      <c r="Z7533" t="s">
        <v>52</v>
      </c>
    </row>
    <row r="7534" spans="1:26" x14ac:dyDescent="0.25">
      <c r="A7534">
        <v>2</v>
      </c>
      <c r="B7534" t="s">
        <v>25</v>
      </c>
      <c r="C7534">
        <v>1</v>
      </c>
      <c r="D7534" t="s">
        <v>50</v>
      </c>
      <c r="E7534" t="s">
        <v>27</v>
      </c>
      <c r="F7534" t="s">
        <v>13</v>
      </c>
      <c r="G7534" t="s">
        <v>824</v>
      </c>
      <c r="H7534" s="1">
        <v>0.2</v>
      </c>
      <c r="I7534">
        <v>1</v>
      </c>
      <c r="J7534" s="3">
        <v>42723</v>
      </c>
      <c r="K7534" t="s">
        <v>5946</v>
      </c>
      <c r="L7534" t="s">
        <v>30</v>
      </c>
      <c r="M7534">
        <v>90008</v>
      </c>
      <c r="N7534">
        <v>1628</v>
      </c>
      <c r="O7534" t="s">
        <v>5046</v>
      </c>
      <c r="P7534" s="4">
        <v>73</v>
      </c>
      <c r="Q7534" s="4">
        <v>5</v>
      </c>
      <c r="R7534" t="s">
        <v>32</v>
      </c>
      <c r="T7534" s="2">
        <v>72.97</v>
      </c>
      <c r="U7534" s="4">
        <v>584</v>
      </c>
      <c r="V7534" t="s">
        <v>33</v>
      </c>
      <c r="W7534" s="3">
        <v>42725</v>
      </c>
      <c r="X7534" t="s">
        <v>130</v>
      </c>
      <c r="Y7534" t="s">
        <v>34</v>
      </c>
      <c r="Z7534" t="s">
        <v>52</v>
      </c>
    </row>
    <row r="7535" spans="1:26" x14ac:dyDescent="0.25">
      <c r="A7535">
        <v>2</v>
      </c>
      <c r="B7535" t="s">
        <v>25</v>
      </c>
      <c r="C7535">
        <v>1</v>
      </c>
      <c r="D7535" t="s">
        <v>50</v>
      </c>
      <c r="E7535" t="s">
        <v>27</v>
      </c>
      <c r="F7535" t="s">
        <v>13</v>
      </c>
      <c r="G7535" t="s">
        <v>5297</v>
      </c>
      <c r="H7535" s="1">
        <v>0.2</v>
      </c>
      <c r="I7535">
        <v>1</v>
      </c>
      <c r="J7535" s="3">
        <v>43765</v>
      </c>
      <c r="K7535" t="s">
        <v>5298</v>
      </c>
      <c r="L7535" t="s">
        <v>30</v>
      </c>
      <c r="M7535">
        <v>90032</v>
      </c>
      <c r="N7535">
        <v>783</v>
      </c>
      <c r="O7535" t="s">
        <v>4726</v>
      </c>
      <c r="P7535" s="4">
        <v>7</v>
      </c>
      <c r="Q7535" s="4">
        <v>5</v>
      </c>
      <c r="R7535" t="s">
        <v>32</v>
      </c>
      <c r="T7535" s="2">
        <v>7.2</v>
      </c>
      <c r="U7535" s="4">
        <v>72</v>
      </c>
      <c r="V7535" t="s">
        <v>33</v>
      </c>
      <c r="W7535" s="3">
        <v>43767</v>
      </c>
      <c r="X7535" t="s">
        <v>130</v>
      </c>
      <c r="Y7535" t="s">
        <v>34</v>
      </c>
      <c r="Z7535" t="s">
        <v>52</v>
      </c>
    </row>
    <row r="7536" spans="1:26" x14ac:dyDescent="0.25">
      <c r="A7536">
        <v>1</v>
      </c>
      <c r="B7536" t="s">
        <v>10</v>
      </c>
      <c r="C7536">
        <v>1</v>
      </c>
      <c r="D7536" t="s">
        <v>50</v>
      </c>
      <c r="E7536" t="s">
        <v>781</v>
      </c>
      <c r="F7536" t="s">
        <v>13</v>
      </c>
      <c r="G7536" t="s">
        <v>5260</v>
      </c>
      <c r="H7536" s="1">
        <v>0.2</v>
      </c>
      <c r="I7536">
        <v>1</v>
      </c>
      <c r="J7536" s="3">
        <v>43779</v>
      </c>
      <c r="K7536" t="s">
        <v>5308</v>
      </c>
      <c r="L7536" t="s">
        <v>30</v>
      </c>
      <c r="M7536">
        <v>85705</v>
      </c>
      <c r="N7536">
        <v>421</v>
      </c>
      <c r="O7536" t="s">
        <v>4728</v>
      </c>
      <c r="P7536" s="4">
        <v>-36</v>
      </c>
      <c r="Q7536" s="4">
        <v>6</v>
      </c>
      <c r="R7536" t="s">
        <v>32</v>
      </c>
      <c r="T7536" s="2">
        <v>-35.99</v>
      </c>
      <c r="U7536" s="4">
        <v>240</v>
      </c>
      <c r="V7536" t="s">
        <v>33</v>
      </c>
      <c r="W7536" s="3">
        <v>43780</v>
      </c>
      <c r="X7536" t="s">
        <v>130</v>
      </c>
      <c r="Y7536" t="s">
        <v>199</v>
      </c>
      <c r="Z7536" t="s">
        <v>113</v>
      </c>
    </row>
    <row r="7537" spans="1:26" x14ac:dyDescent="0.25">
      <c r="A7537">
        <v>2</v>
      </c>
      <c r="B7537" t="s">
        <v>25</v>
      </c>
      <c r="C7537">
        <v>1</v>
      </c>
      <c r="D7537" t="s">
        <v>50</v>
      </c>
      <c r="E7537" t="s">
        <v>281</v>
      </c>
      <c r="F7537" t="s">
        <v>13</v>
      </c>
      <c r="G7537" t="s">
        <v>5453</v>
      </c>
      <c r="H7537" s="1">
        <v>0.2</v>
      </c>
      <c r="I7537">
        <v>1</v>
      </c>
      <c r="J7537" s="3">
        <v>43479</v>
      </c>
      <c r="K7537" t="s">
        <v>5978</v>
      </c>
      <c r="L7537" t="s">
        <v>30</v>
      </c>
      <c r="M7537">
        <v>80013</v>
      </c>
      <c r="N7537">
        <v>917</v>
      </c>
      <c r="O7537" t="s">
        <v>112</v>
      </c>
      <c r="P7537" s="4">
        <v>-15</v>
      </c>
      <c r="Q7537" s="4">
        <v>7</v>
      </c>
      <c r="R7537" t="s">
        <v>32</v>
      </c>
      <c r="T7537" s="2">
        <v>-14.79</v>
      </c>
      <c r="U7537" s="4">
        <v>169</v>
      </c>
      <c r="V7537" t="s">
        <v>33</v>
      </c>
      <c r="W7537" s="3">
        <v>43481</v>
      </c>
      <c r="X7537" t="s">
        <v>130</v>
      </c>
      <c r="Y7537" t="s">
        <v>285</v>
      </c>
      <c r="Z7537" t="s">
        <v>113</v>
      </c>
    </row>
    <row r="7538" spans="1:26" x14ac:dyDescent="0.25">
      <c r="A7538">
        <v>3</v>
      </c>
      <c r="B7538" t="s">
        <v>25</v>
      </c>
      <c r="C7538">
        <v>1</v>
      </c>
      <c r="D7538" t="s">
        <v>50</v>
      </c>
      <c r="E7538" t="s">
        <v>27</v>
      </c>
      <c r="F7538" t="s">
        <v>13</v>
      </c>
      <c r="G7538" t="s">
        <v>705</v>
      </c>
      <c r="H7538" s="1">
        <v>0.2</v>
      </c>
      <c r="I7538">
        <v>1</v>
      </c>
      <c r="J7538" s="3">
        <v>43459</v>
      </c>
      <c r="K7538" t="s">
        <v>5964</v>
      </c>
      <c r="L7538" t="s">
        <v>30</v>
      </c>
      <c r="M7538">
        <v>90049</v>
      </c>
      <c r="N7538">
        <v>1394</v>
      </c>
      <c r="O7538" t="s">
        <v>6692</v>
      </c>
      <c r="P7538" s="4">
        <v>258</v>
      </c>
      <c r="Q7538" s="4">
        <v>7</v>
      </c>
      <c r="R7538" t="s">
        <v>32</v>
      </c>
      <c r="T7538" s="2">
        <v>257.58999999999997</v>
      </c>
      <c r="U7538" s="4">
        <v>2576</v>
      </c>
      <c r="V7538" t="s">
        <v>33</v>
      </c>
      <c r="W7538" s="3">
        <v>43462</v>
      </c>
      <c r="X7538" t="s">
        <v>130</v>
      </c>
      <c r="Y7538" t="s">
        <v>34</v>
      </c>
      <c r="Z7538" t="s">
        <v>52</v>
      </c>
    </row>
    <row r="7539" spans="1:26" x14ac:dyDescent="0.25">
      <c r="A7539">
        <v>2</v>
      </c>
      <c r="B7539" t="s">
        <v>25</v>
      </c>
      <c r="C7539">
        <v>1</v>
      </c>
      <c r="D7539" t="s">
        <v>50</v>
      </c>
      <c r="E7539" t="s">
        <v>88</v>
      </c>
      <c r="F7539" t="s">
        <v>13</v>
      </c>
      <c r="G7539" t="s">
        <v>6405</v>
      </c>
      <c r="H7539" s="1">
        <v>0.2</v>
      </c>
      <c r="I7539">
        <v>1</v>
      </c>
      <c r="J7539" s="3">
        <v>43452</v>
      </c>
      <c r="K7539" t="s">
        <v>6693</v>
      </c>
      <c r="L7539" t="s">
        <v>30</v>
      </c>
      <c r="M7539">
        <v>94110</v>
      </c>
      <c r="N7539">
        <v>891</v>
      </c>
      <c r="O7539" t="s">
        <v>8110</v>
      </c>
      <c r="P7539" s="4">
        <v>7</v>
      </c>
      <c r="Q7539" s="4">
        <v>7</v>
      </c>
      <c r="R7539" t="s">
        <v>32</v>
      </c>
      <c r="T7539" s="2">
        <v>6.7</v>
      </c>
      <c r="U7539" s="4">
        <v>67</v>
      </c>
      <c r="V7539" t="s">
        <v>33</v>
      </c>
      <c r="W7539" s="3">
        <v>43454</v>
      </c>
      <c r="X7539" t="s">
        <v>130</v>
      </c>
      <c r="Y7539" t="s">
        <v>34</v>
      </c>
      <c r="Z7539" t="s">
        <v>52</v>
      </c>
    </row>
    <row r="7540" spans="1:26" x14ac:dyDescent="0.25">
      <c r="A7540">
        <v>1</v>
      </c>
      <c r="B7540" t="s">
        <v>10</v>
      </c>
      <c r="C7540">
        <v>1</v>
      </c>
      <c r="D7540" t="s">
        <v>50</v>
      </c>
      <c r="E7540" t="s">
        <v>781</v>
      </c>
      <c r="F7540" t="s">
        <v>13</v>
      </c>
      <c r="G7540" t="s">
        <v>5260</v>
      </c>
      <c r="H7540" s="1">
        <v>0.7</v>
      </c>
      <c r="I7540">
        <v>1</v>
      </c>
      <c r="J7540" s="3">
        <v>43779</v>
      </c>
      <c r="K7540" t="s">
        <v>5308</v>
      </c>
      <c r="L7540" t="s">
        <v>30</v>
      </c>
      <c r="M7540">
        <v>85705</v>
      </c>
      <c r="N7540">
        <v>537</v>
      </c>
      <c r="O7540" t="s">
        <v>5101</v>
      </c>
      <c r="P7540" s="4">
        <v>-64</v>
      </c>
      <c r="Q7540" s="4">
        <v>2</v>
      </c>
      <c r="R7540" t="s">
        <v>32</v>
      </c>
      <c r="T7540" s="2">
        <v>-64</v>
      </c>
      <c r="U7540" s="4">
        <v>96</v>
      </c>
      <c r="V7540" t="s">
        <v>33</v>
      </c>
      <c r="W7540" s="3">
        <v>43780</v>
      </c>
      <c r="X7540" t="s">
        <v>130</v>
      </c>
      <c r="Y7540" t="s">
        <v>199</v>
      </c>
      <c r="Z7540" t="s">
        <v>422</v>
      </c>
    </row>
    <row r="7541" spans="1:26" x14ac:dyDescent="0.25">
      <c r="A7541">
        <v>0</v>
      </c>
      <c r="B7541" t="s">
        <v>10</v>
      </c>
      <c r="C7541">
        <v>0</v>
      </c>
      <c r="D7541" t="s">
        <v>50</v>
      </c>
      <c r="E7541" t="s">
        <v>879</v>
      </c>
      <c r="F7541" t="s">
        <v>13</v>
      </c>
      <c r="G7541" t="s">
        <v>824</v>
      </c>
      <c r="H7541" s="1">
        <v>0</v>
      </c>
      <c r="I7541">
        <v>1</v>
      </c>
      <c r="J7541" s="3">
        <v>43732</v>
      </c>
      <c r="K7541" t="s">
        <v>6694</v>
      </c>
      <c r="L7541" t="s">
        <v>102</v>
      </c>
      <c r="M7541">
        <v>1841</v>
      </c>
      <c r="N7541">
        <v>1249</v>
      </c>
      <c r="O7541" t="s">
        <v>1083</v>
      </c>
      <c r="P7541" s="4">
        <v>110</v>
      </c>
      <c r="Q7541" s="4">
        <v>2</v>
      </c>
      <c r="R7541" t="s">
        <v>104</v>
      </c>
      <c r="T7541" s="2">
        <v>109.75</v>
      </c>
      <c r="U7541" s="4">
        <v>392</v>
      </c>
      <c r="V7541" t="s">
        <v>33</v>
      </c>
      <c r="W7541" s="3">
        <v>43732</v>
      </c>
      <c r="X7541" t="s">
        <v>773</v>
      </c>
      <c r="Y7541" t="s">
        <v>744</v>
      </c>
      <c r="Z7541" t="s">
        <v>52</v>
      </c>
    </row>
    <row r="7542" spans="1:26" x14ac:dyDescent="0.25">
      <c r="A7542">
        <v>0</v>
      </c>
      <c r="B7542" t="s">
        <v>10</v>
      </c>
      <c r="C7542">
        <v>0</v>
      </c>
      <c r="D7542" t="s">
        <v>50</v>
      </c>
      <c r="E7542" t="s">
        <v>171</v>
      </c>
      <c r="F7542" t="s">
        <v>13</v>
      </c>
      <c r="G7542" t="s">
        <v>5316</v>
      </c>
      <c r="H7542" s="1">
        <v>0</v>
      </c>
      <c r="I7542">
        <v>1</v>
      </c>
      <c r="J7542" s="3">
        <v>43047</v>
      </c>
      <c r="K7542" t="s">
        <v>5317</v>
      </c>
      <c r="L7542" t="s">
        <v>102</v>
      </c>
      <c r="M7542">
        <v>10024</v>
      </c>
      <c r="N7542">
        <v>1100</v>
      </c>
      <c r="O7542" t="s">
        <v>4967</v>
      </c>
      <c r="P7542" s="4">
        <v>143</v>
      </c>
      <c r="Q7542" s="4">
        <v>2</v>
      </c>
      <c r="R7542" t="s">
        <v>104</v>
      </c>
      <c r="T7542" s="2">
        <v>142.99</v>
      </c>
      <c r="U7542" s="4">
        <v>550</v>
      </c>
      <c r="V7542" t="s">
        <v>33</v>
      </c>
      <c r="W7542" s="3">
        <v>43047</v>
      </c>
      <c r="X7542" t="s">
        <v>773</v>
      </c>
      <c r="Y7542" t="s">
        <v>175</v>
      </c>
      <c r="Z7542" t="s">
        <v>52</v>
      </c>
    </row>
    <row r="7543" spans="1:26" x14ac:dyDescent="0.25">
      <c r="A7543">
        <v>0</v>
      </c>
      <c r="B7543" t="s">
        <v>10</v>
      </c>
      <c r="C7543">
        <v>0</v>
      </c>
      <c r="D7543" t="s">
        <v>50</v>
      </c>
      <c r="E7543" t="s">
        <v>879</v>
      </c>
      <c r="F7543" t="s">
        <v>13</v>
      </c>
      <c r="G7543" t="s">
        <v>824</v>
      </c>
      <c r="H7543" s="1">
        <v>0</v>
      </c>
      <c r="I7543">
        <v>1</v>
      </c>
      <c r="J7543" s="3">
        <v>43732</v>
      </c>
      <c r="K7543" t="s">
        <v>6694</v>
      </c>
      <c r="L7543" t="s">
        <v>102</v>
      </c>
      <c r="M7543">
        <v>1841</v>
      </c>
      <c r="N7543">
        <v>1628</v>
      </c>
      <c r="O7543" t="s">
        <v>5046</v>
      </c>
      <c r="P7543" s="4">
        <v>131</v>
      </c>
      <c r="Q7543" s="4">
        <v>3</v>
      </c>
      <c r="R7543" t="s">
        <v>104</v>
      </c>
      <c r="T7543" s="2">
        <v>131.35</v>
      </c>
      <c r="U7543" s="4">
        <v>438</v>
      </c>
      <c r="V7543" t="s">
        <v>33</v>
      </c>
      <c r="W7543" s="3">
        <v>43732</v>
      </c>
      <c r="X7543" t="s">
        <v>773</v>
      </c>
      <c r="Y7543" t="s">
        <v>744</v>
      </c>
      <c r="Z7543" t="s">
        <v>52</v>
      </c>
    </row>
    <row r="7544" spans="1:26" x14ac:dyDescent="0.25">
      <c r="A7544">
        <v>0</v>
      </c>
      <c r="B7544" t="s">
        <v>10</v>
      </c>
      <c r="C7544">
        <v>0</v>
      </c>
      <c r="D7544" t="s">
        <v>50</v>
      </c>
      <c r="E7544" t="s">
        <v>171</v>
      </c>
      <c r="F7544" t="s">
        <v>13</v>
      </c>
      <c r="G7544" t="s">
        <v>1430</v>
      </c>
      <c r="H7544" s="1">
        <v>0</v>
      </c>
      <c r="I7544">
        <v>1</v>
      </c>
      <c r="J7544" s="3">
        <v>43038</v>
      </c>
      <c r="K7544" t="s">
        <v>6695</v>
      </c>
      <c r="L7544" t="s">
        <v>102</v>
      </c>
      <c r="M7544">
        <v>10024</v>
      </c>
      <c r="N7544">
        <v>1509</v>
      </c>
      <c r="O7544" t="s">
        <v>6696</v>
      </c>
      <c r="P7544" s="4">
        <v>269</v>
      </c>
      <c r="Q7544" s="4">
        <v>4</v>
      </c>
      <c r="R7544" t="s">
        <v>104</v>
      </c>
      <c r="T7544" s="2">
        <v>269.31</v>
      </c>
      <c r="U7544" s="4">
        <v>1036</v>
      </c>
      <c r="V7544" t="s">
        <v>33</v>
      </c>
      <c r="W7544" s="3">
        <v>43038</v>
      </c>
      <c r="X7544" t="s">
        <v>773</v>
      </c>
      <c r="Y7544" t="s">
        <v>175</v>
      </c>
      <c r="Z7544" t="s">
        <v>422</v>
      </c>
    </row>
    <row r="7545" spans="1:26" x14ac:dyDescent="0.25">
      <c r="A7545">
        <v>0</v>
      </c>
      <c r="B7545" t="s">
        <v>10</v>
      </c>
      <c r="C7545">
        <v>0</v>
      </c>
      <c r="D7545" t="s">
        <v>50</v>
      </c>
      <c r="E7545" t="s">
        <v>171</v>
      </c>
      <c r="F7545" t="s">
        <v>13</v>
      </c>
      <c r="G7545" t="s">
        <v>5316</v>
      </c>
      <c r="H7545" s="1">
        <v>0</v>
      </c>
      <c r="I7545">
        <v>1</v>
      </c>
      <c r="J7545" s="3">
        <v>43047</v>
      </c>
      <c r="K7545" t="s">
        <v>5317</v>
      </c>
      <c r="L7545" t="s">
        <v>102</v>
      </c>
      <c r="M7545">
        <v>10024</v>
      </c>
      <c r="N7545">
        <v>1849</v>
      </c>
      <c r="O7545" t="s">
        <v>6697</v>
      </c>
      <c r="P7545" s="4">
        <v>2229</v>
      </c>
      <c r="Q7545" s="4">
        <v>4</v>
      </c>
      <c r="R7545" t="s">
        <v>104</v>
      </c>
      <c r="T7545" s="2">
        <v>2229.02</v>
      </c>
      <c r="U7545" s="4">
        <v>4644</v>
      </c>
      <c r="V7545" t="s">
        <v>33</v>
      </c>
      <c r="W7545" s="3">
        <v>43047</v>
      </c>
      <c r="X7545" t="s">
        <v>773</v>
      </c>
      <c r="Y7545" t="s">
        <v>175</v>
      </c>
      <c r="Z7545" t="s">
        <v>422</v>
      </c>
    </row>
    <row r="7546" spans="1:26" x14ac:dyDescent="0.25">
      <c r="A7546">
        <v>0</v>
      </c>
      <c r="B7546" t="s">
        <v>10</v>
      </c>
      <c r="C7546">
        <v>0</v>
      </c>
      <c r="D7546" t="s">
        <v>50</v>
      </c>
      <c r="E7546" t="s">
        <v>2414</v>
      </c>
      <c r="F7546" t="s">
        <v>13</v>
      </c>
      <c r="G7546" t="s">
        <v>5297</v>
      </c>
      <c r="H7546" s="1">
        <v>0.2</v>
      </c>
      <c r="I7546">
        <v>1</v>
      </c>
      <c r="J7546" s="3">
        <v>43446</v>
      </c>
      <c r="K7546" t="s">
        <v>5996</v>
      </c>
      <c r="L7546" t="s">
        <v>102</v>
      </c>
      <c r="M7546">
        <v>44052</v>
      </c>
      <c r="N7546">
        <v>1012</v>
      </c>
      <c r="O7546" t="s">
        <v>990</v>
      </c>
      <c r="P7546" s="4">
        <v>77</v>
      </c>
      <c r="Q7546" s="4">
        <v>6</v>
      </c>
      <c r="R7546" t="s">
        <v>104</v>
      </c>
      <c r="T7546" s="2">
        <v>76.790000000000006</v>
      </c>
      <c r="U7546" s="4">
        <v>384</v>
      </c>
      <c r="V7546" t="s">
        <v>33</v>
      </c>
      <c r="W7546" s="3">
        <v>43446</v>
      </c>
      <c r="X7546" t="s">
        <v>773</v>
      </c>
      <c r="Y7546" t="s">
        <v>309</v>
      </c>
      <c r="Z7546" t="s">
        <v>113</v>
      </c>
    </row>
    <row r="7547" spans="1:26" x14ac:dyDescent="0.25">
      <c r="A7547">
        <v>0</v>
      </c>
      <c r="B7547" t="s">
        <v>10</v>
      </c>
      <c r="C7547">
        <v>0</v>
      </c>
      <c r="D7547" t="s">
        <v>50</v>
      </c>
      <c r="E7547" t="s">
        <v>99</v>
      </c>
      <c r="F7547" t="s">
        <v>13</v>
      </c>
      <c r="G7547" t="s">
        <v>677</v>
      </c>
      <c r="H7547" s="1">
        <v>0.2</v>
      </c>
      <c r="I7547">
        <v>1</v>
      </c>
      <c r="J7547" s="3">
        <v>43704</v>
      </c>
      <c r="K7547" t="s">
        <v>5992</v>
      </c>
      <c r="L7547" t="s">
        <v>102</v>
      </c>
      <c r="M7547">
        <v>19120</v>
      </c>
      <c r="N7547">
        <v>1031</v>
      </c>
      <c r="O7547" t="s">
        <v>707</v>
      </c>
      <c r="P7547" s="4">
        <v>210</v>
      </c>
      <c r="Q7547" s="4">
        <v>14</v>
      </c>
      <c r="R7547" t="s">
        <v>104</v>
      </c>
      <c r="T7547" s="2">
        <v>209.98</v>
      </c>
      <c r="U7547" s="4">
        <v>1120</v>
      </c>
      <c r="V7547" t="s">
        <v>33</v>
      </c>
      <c r="W7547" s="3">
        <v>43704</v>
      </c>
      <c r="X7547" t="s">
        <v>773</v>
      </c>
      <c r="Y7547" t="s">
        <v>105</v>
      </c>
      <c r="Z7547" t="s">
        <v>113</v>
      </c>
    </row>
    <row r="7548" spans="1:26" x14ac:dyDescent="0.25">
      <c r="A7548">
        <v>0</v>
      </c>
      <c r="B7548" t="s">
        <v>10</v>
      </c>
      <c r="C7548">
        <v>0</v>
      </c>
      <c r="D7548" t="s">
        <v>50</v>
      </c>
      <c r="E7548" t="s">
        <v>372</v>
      </c>
      <c r="F7548" t="s">
        <v>13</v>
      </c>
      <c r="G7548" t="s">
        <v>579</v>
      </c>
      <c r="H7548" s="1">
        <v>0.4</v>
      </c>
      <c r="I7548">
        <v>1</v>
      </c>
      <c r="J7548" s="3">
        <v>43826</v>
      </c>
      <c r="K7548" t="s">
        <v>5993</v>
      </c>
      <c r="L7548" t="s">
        <v>102</v>
      </c>
      <c r="M7548">
        <v>43055</v>
      </c>
      <c r="N7548">
        <v>154</v>
      </c>
      <c r="O7548" t="s">
        <v>5025</v>
      </c>
      <c r="P7548" s="4">
        <v>-36</v>
      </c>
      <c r="Q7548" s="4">
        <v>2</v>
      </c>
      <c r="R7548" t="s">
        <v>104</v>
      </c>
      <c r="T7548" s="2">
        <v>-35.619999999999997</v>
      </c>
      <c r="U7548" s="4">
        <v>164</v>
      </c>
      <c r="V7548" t="s">
        <v>33</v>
      </c>
      <c r="W7548" s="3">
        <v>43826</v>
      </c>
      <c r="X7548" t="s">
        <v>773</v>
      </c>
      <c r="Y7548" t="s">
        <v>309</v>
      </c>
      <c r="Z7548" t="s">
        <v>52</v>
      </c>
    </row>
    <row r="7549" spans="1:26" x14ac:dyDescent="0.25">
      <c r="A7549">
        <v>0</v>
      </c>
      <c r="B7549" t="s">
        <v>10</v>
      </c>
      <c r="C7549">
        <v>0</v>
      </c>
      <c r="D7549" t="s">
        <v>50</v>
      </c>
      <c r="E7549" t="s">
        <v>372</v>
      </c>
      <c r="F7549" t="s">
        <v>13</v>
      </c>
      <c r="G7549" t="s">
        <v>1214</v>
      </c>
      <c r="H7549" s="1">
        <v>0.4</v>
      </c>
      <c r="I7549">
        <v>1</v>
      </c>
      <c r="J7549" s="3">
        <v>43781</v>
      </c>
      <c r="K7549" t="s">
        <v>6698</v>
      </c>
      <c r="L7549" t="s">
        <v>102</v>
      </c>
      <c r="M7549">
        <v>43055</v>
      </c>
      <c r="N7549">
        <v>939</v>
      </c>
      <c r="O7549" t="s">
        <v>4834</v>
      </c>
      <c r="P7549" s="4">
        <v>-93</v>
      </c>
      <c r="Q7549" s="4">
        <v>3</v>
      </c>
      <c r="R7549" t="s">
        <v>104</v>
      </c>
      <c r="T7549" s="2">
        <v>-92.7</v>
      </c>
      <c r="U7549" s="4">
        <v>371</v>
      </c>
      <c r="V7549" t="s">
        <v>33</v>
      </c>
      <c r="W7549" s="3">
        <v>43781</v>
      </c>
      <c r="X7549" t="s">
        <v>773</v>
      </c>
      <c r="Y7549" t="s">
        <v>309</v>
      </c>
      <c r="Z7549" t="s">
        <v>52</v>
      </c>
    </row>
    <row r="7550" spans="1:26" x14ac:dyDescent="0.25">
      <c r="A7550">
        <v>0</v>
      </c>
      <c r="B7550" t="s">
        <v>10</v>
      </c>
      <c r="C7550">
        <v>0</v>
      </c>
      <c r="D7550" t="s">
        <v>50</v>
      </c>
      <c r="E7550" t="s">
        <v>305</v>
      </c>
      <c r="F7550" t="s">
        <v>13</v>
      </c>
      <c r="G7550" t="s">
        <v>5323</v>
      </c>
      <c r="H7550" s="1">
        <v>0.4</v>
      </c>
      <c r="I7550">
        <v>1</v>
      </c>
      <c r="J7550" s="3">
        <v>42698</v>
      </c>
      <c r="K7550" t="s">
        <v>5324</v>
      </c>
      <c r="L7550" t="s">
        <v>102</v>
      </c>
      <c r="M7550">
        <v>43229</v>
      </c>
      <c r="N7550">
        <v>1396</v>
      </c>
      <c r="O7550" t="s">
        <v>4901</v>
      </c>
      <c r="P7550" s="4">
        <v>-210</v>
      </c>
      <c r="Q7550" s="4">
        <v>5</v>
      </c>
      <c r="R7550" t="s">
        <v>104</v>
      </c>
      <c r="T7550" s="2">
        <v>-209.99</v>
      </c>
      <c r="U7550" s="4">
        <v>1050</v>
      </c>
      <c r="V7550" t="s">
        <v>33</v>
      </c>
      <c r="W7550" s="3">
        <v>42698</v>
      </c>
      <c r="X7550" t="s">
        <v>773</v>
      </c>
      <c r="Y7550" t="s">
        <v>309</v>
      </c>
      <c r="Z7550" t="s">
        <v>52</v>
      </c>
    </row>
    <row r="7551" spans="1:26" x14ac:dyDescent="0.25">
      <c r="A7551">
        <v>0</v>
      </c>
      <c r="B7551" t="s">
        <v>10</v>
      </c>
      <c r="C7551">
        <v>0</v>
      </c>
      <c r="D7551" t="s">
        <v>50</v>
      </c>
      <c r="E7551" t="s">
        <v>99</v>
      </c>
      <c r="F7551" t="s">
        <v>13</v>
      </c>
      <c r="G7551" t="s">
        <v>544</v>
      </c>
      <c r="H7551" s="1">
        <v>0.7</v>
      </c>
      <c r="I7551">
        <v>1</v>
      </c>
      <c r="J7551" s="3">
        <v>43291</v>
      </c>
      <c r="K7551" t="s">
        <v>6699</v>
      </c>
      <c r="L7551" t="s">
        <v>102</v>
      </c>
      <c r="M7551">
        <v>19143</v>
      </c>
      <c r="N7551">
        <v>373</v>
      </c>
      <c r="O7551" t="s">
        <v>6700</v>
      </c>
      <c r="P7551" s="4">
        <v>-319</v>
      </c>
      <c r="Q7551" s="4">
        <v>3</v>
      </c>
      <c r="R7551" t="s">
        <v>104</v>
      </c>
      <c r="T7551" s="2">
        <v>-319.19</v>
      </c>
      <c r="U7551" s="4">
        <v>342</v>
      </c>
      <c r="V7551" t="s">
        <v>33</v>
      </c>
      <c r="W7551" s="3">
        <v>43291</v>
      </c>
      <c r="X7551" t="s">
        <v>773</v>
      </c>
      <c r="Y7551" t="s">
        <v>105</v>
      </c>
      <c r="Z7551" t="s">
        <v>422</v>
      </c>
    </row>
    <row r="7552" spans="1:26" x14ac:dyDescent="0.25">
      <c r="A7552">
        <v>0</v>
      </c>
      <c r="B7552" t="s">
        <v>10</v>
      </c>
      <c r="C7552">
        <v>0</v>
      </c>
      <c r="D7552" t="s">
        <v>50</v>
      </c>
      <c r="E7552" t="s">
        <v>2470</v>
      </c>
      <c r="F7552" t="s">
        <v>13</v>
      </c>
      <c r="G7552" t="s">
        <v>601</v>
      </c>
      <c r="H7552" s="1">
        <v>0</v>
      </c>
      <c r="I7552">
        <v>1</v>
      </c>
      <c r="J7552" s="3">
        <v>43529</v>
      </c>
      <c r="K7552" t="s">
        <v>5997</v>
      </c>
      <c r="L7552" t="s">
        <v>16</v>
      </c>
      <c r="M7552">
        <v>38671</v>
      </c>
      <c r="N7552">
        <v>1013</v>
      </c>
      <c r="O7552" t="s">
        <v>950</v>
      </c>
      <c r="P7552" s="4">
        <v>126</v>
      </c>
      <c r="Q7552" s="4">
        <v>3</v>
      </c>
      <c r="R7552" t="s">
        <v>18</v>
      </c>
      <c r="T7552" s="2">
        <v>125.99</v>
      </c>
      <c r="U7552" s="4">
        <v>300</v>
      </c>
      <c r="V7552" t="s">
        <v>33</v>
      </c>
      <c r="W7552" s="3">
        <v>43529</v>
      </c>
      <c r="X7552" t="s">
        <v>773</v>
      </c>
      <c r="Y7552" t="s">
        <v>887</v>
      </c>
      <c r="Z7552" t="s">
        <v>113</v>
      </c>
    </row>
    <row r="7553" spans="1:26" x14ac:dyDescent="0.25">
      <c r="A7553">
        <v>0</v>
      </c>
      <c r="B7553" t="s">
        <v>10</v>
      </c>
      <c r="C7553">
        <v>0</v>
      </c>
      <c r="D7553" t="s">
        <v>50</v>
      </c>
      <c r="E7553" t="s">
        <v>3138</v>
      </c>
      <c r="F7553" t="s">
        <v>13</v>
      </c>
      <c r="G7553" t="s">
        <v>684</v>
      </c>
      <c r="H7553" s="1">
        <v>0.2</v>
      </c>
      <c r="I7553">
        <v>1</v>
      </c>
      <c r="J7553" s="3">
        <v>43313</v>
      </c>
      <c r="K7553" t="s">
        <v>6000</v>
      </c>
      <c r="L7553" t="s">
        <v>30</v>
      </c>
      <c r="M7553">
        <v>92503</v>
      </c>
      <c r="N7553">
        <v>144</v>
      </c>
      <c r="O7553" t="s">
        <v>5065</v>
      </c>
      <c r="P7553" s="4">
        <v>91</v>
      </c>
      <c r="Q7553" s="4">
        <v>2</v>
      </c>
      <c r="R7553" t="s">
        <v>32</v>
      </c>
      <c r="T7553" s="2">
        <v>90.98</v>
      </c>
      <c r="U7553" s="4">
        <v>1040</v>
      </c>
      <c r="V7553" t="s">
        <v>33</v>
      </c>
      <c r="W7553" s="3">
        <v>43313</v>
      </c>
      <c r="X7553" t="s">
        <v>773</v>
      </c>
      <c r="Y7553" t="s">
        <v>34</v>
      </c>
      <c r="Z7553" t="s">
        <v>52</v>
      </c>
    </row>
    <row r="7554" spans="1:26" x14ac:dyDescent="0.25">
      <c r="A7554">
        <v>0</v>
      </c>
      <c r="B7554" t="s">
        <v>10</v>
      </c>
      <c r="C7554">
        <v>0</v>
      </c>
      <c r="D7554" t="s">
        <v>50</v>
      </c>
      <c r="E7554" t="s">
        <v>863</v>
      </c>
      <c r="F7554" t="s">
        <v>13</v>
      </c>
      <c r="G7554" t="s">
        <v>5230</v>
      </c>
      <c r="H7554" s="1">
        <v>0.2</v>
      </c>
      <c r="I7554">
        <v>1</v>
      </c>
      <c r="J7554" s="3">
        <v>43670</v>
      </c>
      <c r="K7554" t="s">
        <v>6701</v>
      </c>
      <c r="L7554" t="s">
        <v>30</v>
      </c>
      <c r="M7554">
        <v>92646</v>
      </c>
      <c r="N7554">
        <v>798</v>
      </c>
      <c r="O7554" t="s">
        <v>726</v>
      </c>
      <c r="P7554" s="4">
        <v>840</v>
      </c>
      <c r="Q7554" s="4">
        <v>5</v>
      </c>
      <c r="R7554" t="s">
        <v>32</v>
      </c>
      <c r="T7554" s="2">
        <v>839.99</v>
      </c>
      <c r="U7554" s="4">
        <v>2400</v>
      </c>
      <c r="V7554" t="s">
        <v>33</v>
      </c>
      <c r="W7554" s="3">
        <v>43670</v>
      </c>
      <c r="X7554" t="s">
        <v>773</v>
      </c>
      <c r="Y7554" t="s">
        <v>34</v>
      </c>
      <c r="Z7554" t="s">
        <v>727</v>
      </c>
    </row>
    <row r="7555" spans="1:26" x14ac:dyDescent="0.25">
      <c r="A7555">
        <v>0</v>
      </c>
      <c r="B7555" t="s">
        <v>10</v>
      </c>
      <c r="C7555">
        <v>0</v>
      </c>
      <c r="D7555" t="s">
        <v>50</v>
      </c>
      <c r="E7555" t="s">
        <v>6175</v>
      </c>
      <c r="F7555" t="s">
        <v>13</v>
      </c>
      <c r="G7555" t="s">
        <v>1292</v>
      </c>
      <c r="H7555" s="1">
        <v>0.2</v>
      </c>
      <c r="I7555">
        <v>1</v>
      </c>
      <c r="J7555" s="3">
        <v>43234</v>
      </c>
      <c r="K7555" t="s">
        <v>6702</v>
      </c>
      <c r="L7555" t="s">
        <v>30</v>
      </c>
      <c r="M7555">
        <v>85364</v>
      </c>
      <c r="N7555">
        <v>913</v>
      </c>
      <c r="O7555" t="s">
        <v>1062</v>
      </c>
      <c r="P7555" s="4">
        <v>49</v>
      </c>
      <c r="Q7555" s="4">
        <v>7</v>
      </c>
      <c r="R7555" t="s">
        <v>32</v>
      </c>
      <c r="T7555" s="2">
        <v>48.7</v>
      </c>
      <c r="U7555" s="4">
        <v>186</v>
      </c>
      <c r="V7555" t="s">
        <v>33</v>
      </c>
      <c r="W7555" s="3">
        <v>43234</v>
      </c>
      <c r="X7555" t="s">
        <v>773</v>
      </c>
      <c r="Y7555" t="s">
        <v>199</v>
      </c>
      <c r="Z7555" t="s">
        <v>113</v>
      </c>
    </row>
    <row r="7556" spans="1:26" x14ac:dyDescent="0.25">
      <c r="A7556">
        <v>2</v>
      </c>
      <c r="B7556" t="s">
        <v>43</v>
      </c>
      <c r="C7556">
        <v>3</v>
      </c>
      <c r="D7556" t="s">
        <v>50</v>
      </c>
      <c r="E7556" t="s">
        <v>2762</v>
      </c>
      <c r="F7556" t="s">
        <v>13</v>
      </c>
      <c r="G7556" t="s">
        <v>5205</v>
      </c>
      <c r="H7556" s="1">
        <v>0</v>
      </c>
      <c r="I7556">
        <v>1</v>
      </c>
      <c r="J7556" s="3">
        <v>43617</v>
      </c>
      <c r="K7556" t="s">
        <v>5349</v>
      </c>
      <c r="L7556" t="s">
        <v>73</v>
      </c>
      <c r="M7556">
        <v>46203</v>
      </c>
      <c r="N7556">
        <v>1023</v>
      </c>
      <c r="O7556" t="s">
        <v>4818</v>
      </c>
      <c r="P7556" s="4">
        <v>15</v>
      </c>
      <c r="Q7556" s="4">
        <v>1</v>
      </c>
      <c r="R7556" t="s">
        <v>75</v>
      </c>
      <c r="T7556" s="2">
        <v>14.76</v>
      </c>
      <c r="U7556" s="4">
        <v>40</v>
      </c>
      <c r="V7556" t="s">
        <v>33</v>
      </c>
      <c r="W7556" s="3">
        <v>43619</v>
      </c>
      <c r="X7556" t="s">
        <v>20</v>
      </c>
      <c r="Y7556" t="s">
        <v>167</v>
      </c>
      <c r="Z7556" t="s">
        <v>113</v>
      </c>
    </row>
    <row r="7557" spans="1:26" x14ac:dyDescent="0.25">
      <c r="A7557">
        <v>2</v>
      </c>
      <c r="B7557" t="s">
        <v>43</v>
      </c>
      <c r="C7557">
        <v>3</v>
      </c>
      <c r="D7557" t="s">
        <v>50</v>
      </c>
      <c r="E7557" t="s">
        <v>2762</v>
      </c>
      <c r="F7557" t="s">
        <v>13</v>
      </c>
      <c r="G7557" t="s">
        <v>5205</v>
      </c>
      <c r="H7557" s="1">
        <v>0</v>
      </c>
      <c r="I7557">
        <v>1</v>
      </c>
      <c r="J7557" s="3">
        <v>43617</v>
      </c>
      <c r="K7557" t="s">
        <v>5349</v>
      </c>
      <c r="L7557" t="s">
        <v>73</v>
      </c>
      <c r="M7557">
        <v>46203</v>
      </c>
      <c r="N7557">
        <v>1068</v>
      </c>
      <c r="O7557" t="s">
        <v>5109</v>
      </c>
      <c r="P7557" s="4">
        <v>16</v>
      </c>
      <c r="Q7557" s="4">
        <v>3</v>
      </c>
      <c r="R7557" t="s">
        <v>75</v>
      </c>
      <c r="T7557" s="2">
        <v>15.95</v>
      </c>
      <c r="U7557" s="4">
        <v>84</v>
      </c>
      <c r="V7557" t="s">
        <v>33</v>
      </c>
      <c r="W7557" s="3">
        <v>43619</v>
      </c>
      <c r="X7557" t="s">
        <v>20</v>
      </c>
      <c r="Y7557" t="s">
        <v>167</v>
      </c>
      <c r="Z7557" t="s">
        <v>113</v>
      </c>
    </row>
    <row r="7558" spans="1:26" x14ac:dyDescent="0.25">
      <c r="A7558">
        <v>4</v>
      </c>
      <c r="B7558" t="s">
        <v>25</v>
      </c>
      <c r="C7558">
        <v>3</v>
      </c>
      <c r="D7558" t="s">
        <v>50</v>
      </c>
      <c r="E7558" t="s">
        <v>818</v>
      </c>
      <c r="F7558" t="s">
        <v>13</v>
      </c>
      <c r="G7558" t="s">
        <v>5617</v>
      </c>
      <c r="H7558" s="1">
        <v>0</v>
      </c>
      <c r="I7558">
        <v>1</v>
      </c>
      <c r="J7558" s="3">
        <v>43425</v>
      </c>
      <c r="K7558" t="s">
        <v>6022</v>
      </c>
      <c r="L7558" t="s">
        <v>73</v>
      </c>
      <c r="M7558">
        <v>50315</v>
      </c>
      <c r="N7558">
        <v>1022</v>
      </c>
      <c r="O7558" t="s">
        <v>581</v>
      </c>
      <c r="P7558" s="4">
        <v>109</v>
      </c>
      <c r="Q7558" s="4">
        <v>3</v>
      </c>
      <c r="R7558" t="s">
        <v>75</v>
      </c>
      <c r="T7558" s="2">
        <v>109.33</v>
      </c>
      <c r="U7558" s="4">
        <v>405</v>
      </c>
      <c r="V7558" t="s">
        <v>33</v>
      </c>
      <c r="W7558" s="3">
        <v>43429</v>
      </c>
      <c r="X7558" t="s">
        <v>20</v>
      </c>
      <c r="Y7558" t="s">
        <v>304</v>
      </c>
      <c r="Z7558" t="s">
        <v>52</v>
      </c>
    </row>
    <row r="7559" spans="1:26" x14ac:dyDescent="0.25">
      <c r="A7559">
        <v>3</v>
      </c>
      <c r="B7559" t="s">
        <v>10</v>
      </c>
      <c r="C7559">
        <v>3</v>
      </c>
      <c r="D7559" t="s">
        <v>50</v>
      </c>
      <c r="E7559" t="s">
        <v>6020</v>
      </c>
      <c r="F7559" t="s">
        <v>13</v>
      </c>
      <c r="G7559" t="s">
        <v>5633</v>
      </c>
      <c r="H7559" s="1">
        <v>0</v>
      </c>
      <c r="I7559">
        <v>1</v>
      </c>
      <c r="J7559" s="3">
        <v>43017</v>
      </c>
      <c r="K7559" t="s">
        <v>6021</v>
      </c>
      <c r="L7559" t="s">
        <v>73</v>
      </c>
      <c r="M7559">
        <v>48104</v>
      </c>
      <c r="N7559">
        <v>970</v>
      </c>
      <c r="O7559" t="s">
        <v>326</v>
      </c>
      <c r="P7559" s="4">
        <v>8</v>
      </c>
      <c r="Q7559" s="4">
        <v>3</v>
      </c>
      <c r="R7559" t="s">
        <v>75</v>
      </c>
      <c r="T7559" s="2">
        <v>8.4600000000000009</v>
      </c>
      <c r="U7559" s="4">
        <v>29</v>
      </c>
      <c r="V7559" t="s">
        <v>33</v>
      </c>
      <c r="W7559" s="3">
        <v>43020</v>
      </c>
      <c r="X7559" t="s">
        <v>20</v>
      </c>
      <c r="Y7559" t="s">
        <v>156</v>
      </c>
      <c r="Z7559" t="s">
        <v>52</v>
      </c>
    </row>
    <row r="7560" spans="1:26" x14ac:dyDescent="0.25">
      <c r="A7560">
        <v>3</v>
      </c>
      <c r="B7560" t="s">
        <v>10</v>
      </c>
      <c r="C7560">
        <v>3</v>
      </c>
      <c r="D7560" t="s">
        <v>50</v>
      </c>
      <c r="E7560" t="s">
        <v>6020</v>
      </c>
      <c r="F7560" t="s">
        <v>13</v>
      </c>
      <c r="G7560" t="s">
        <v>5633</v>
      </c>
      <c r="H7560" s="1">
        <v>0</v>
      </c>
      <c r="I7560">
        <v>1</v>
      </c>
      <c r="J7560" s="3">
        <v>43017</v>
      </c>
      <c r="K7560" t="s">
        <v>6021</v>
      </c>
      <c r="L7560" t="s">
        <v>73</v>
      </c>
      <c r="M7560">
        <v>48104</v>
      </c>
      <c r="N7560">
        <v>1007</v>
      </c>
      <c r="O7560" t="s">
        <v>4853</v>
      </c>
      <c r="P7560" s="4">
        <v>112</v>
      </c>
      <c r="Q7560" s="4">
        <v>5</v>
      </c>
      <c r="R7560" t="s">
        <v>75</v>
      </c>
      <c r="T7560" s="2">
        <v>111.59</v>
      </c>
      <c r="U7560" s="4">
        <v>620</v>
      </c>
      <c r="V7560" t="s">
        <v>33</v>
      </c>
      <c r="W7560" s="3">
        <v>43020</v>
      </c>
      <c r="X7560" t="s">
        <v>20</v>
      </c>
      <c r="Y7560" t="s">
        <v>156</v>
      </c>
      <c r="Z7560" t="s">
        <v>113</v>
      </c>
    </row>
    <row r="7561" spans="1:26" x14ac:dyDescent="0.25">
      <c r="A7561">
        <v>4</v>
      </c>
      <c r="B7561" t="s">
        <v>25</v>
      </c>
      <c r="C7561">
        <v>3</v>
      </c>
      <c r="D7561" t="s">
        <v>50</v>
      </c>
      <c r="E7561" t="s">
        <v>269</v>
      </c>
      <c r="F7561" t="s">
        <v>13</v>
      </c>
      <c r="G7561" t="s">
        <v>5602</v>
      </c>
      <c r="H7561" s="1">
        <v>0</v>
      </c>
      <c r="I7561">
        <v>1</v>
      </c>
      <c r="J7561" s="3">
        <v>43442</v>
      </c>
      <c r="K7561" t="s">
        <v>6703</v>
      </c>
      <c r="L7561" t="s">
        <v>73</v>
      </c>
      <c r="M7561">
        <v>55106</v>
      </c>
      <c r="N7561">
        <v>1106</v>
      </c>
      <c r="O7561" t="s">
        <v>1061</v>
      </c>
      <c r="P7561" s="4">
        <v>2</v>
      </c>
      <c r="Q7561" s="4">
        <v>5</v>
      </c>
      <c r="R7561" t="s">
        <v>75</v>
      </c>
      <c r="T7561" s="2">
        <v>2.2999999999999998</v>
      </c>
      <c r="U7561" s="4">
        <v>115</v>
      </c>
      <c r="V7561" t="s">
        <v>33</v>
      </c>
      <c r="W7561" s="3">
        <v>43446</v>
      </c>
      <c r="X7561" t="s">
        <v>20</v>
      </c>
      <c r="Y7561" t="s">
        <v>151</v>
      </c>
      <c r="Z7561" t="s">
        <v>52</v>
      </c>
    </row>
    <row r="7562" spans="1:26" x14ac:dyDescent="0.25">
      <c r="A7562">
        <v>3</v>
      </c>
      <c r="B7562" t="s">
        <v>10</v>
      </c>
      <c r="C7562">
        <v>3</v>
      </c>
      <c r="D7562" t="s">
        <v>50</v>
      </c>
      <c r="E7562" t="s">
        <v>1468</v>
      </c>
      <c r="F7562" t="s">
        <v>13</v>
      </c>
      <c r="G7562" t="s">
        <v>359</v>
      </c>
      <c r="H7562" s="1">
        <v>0</v>
      </c>
      <c r="I7562">
        <v>1</v>
      </c>
      <c r="J7562" s="3">
        <v>43306</v>
      </c>
      <c r="K7562" t="s">
        <v>5346</v>
      </c>
      <c r="L7562" t="s">
        <v>73</v>
      </c>
      <c r="M7562">
        <v>53209</v>
      </c>
      <c r="N7562">
        <v>992</v>
      </c>
      <c r="O7562" t="s">
        <v>1102</v>
      </c>
      <c r="P7562" s="4">
        <v>83</v>
      </c>
      <c r="Q7562" s="4">
        <v>5</v>
      </c>
      <c r="R7562" t="s">
        <v>75</v>
      </c>
      <c r="T7562" s="2">
        <v>83.31</v>
      </c>
      <c r="U7562" s="4">
        <v>298</v>
      </c>
      <c r="V7562" t="s">
        <v>33</v>
      </c>
      <c r="W7562" s="3">
        <v>43309</v>
      </c>
      <c r="X7562" t="s">
        <v>20</v>
      </c>
      <c r="Y7562" t="s">
        <v>82</v>
      </c>
      <c r="Z7562" t="s">
        <v>52</v>
      </c>
    </row>
    <row r="7563" spans="1:26" x14ac:dyDescent="0.25">
      <c r="A7563">
        <v>3</v>
      </c>
      <c r="B7563" t="s">
        <v>10</v>
      </c>
      <c r="C7563">
        <v>3</v>
      </c>
      <c r="D7563" t="s">
        <v>50</v>
      </c>
      <c r="E7563" t="s">
        <v>1468</v>
      </c>
      <c r="F7563" t="s">
        <v>13</v>
      </c>
      <c r="G7563" t="s">
        <v>359</v>
      </c>
      <c r="H7563" s="1">
        <v>0</v>
      </c>
      <c r="I7563">
        <v>1</v>
      </c>
      <c r="J7563" s="3">
        <v>43306</v>
      </c>
      <c r="K7563" t="s">
        <v>5346</v>
      </c>
      <c r="L7563" t="s">
        <v>73</v>
      </c>
      <c r="M7563">
        <v>53209</v>
      </c>
      <c r="N7563">
        <v>1076</v>
      </c>
      <c r="O7563" t="s">
        <v>4765</v>
      </c>
      <c r="P7563" s="4">
        <v>48</v>
      </c>
      <c r="Q7563" s="4">
        <v>7</v>
      </c>
      <c r="R7563" t="s">
        <v>75</v>
      </c>
      <c r="T7563" s="2">
        <v>48.46</v>
      </c>
      <c r="U7563" s="4">
        <v>124</v>
      </c>
      <c r="V7563" t="s">
        <v>33</v>
      </c>
      <c r="W7563" s="3">
        <v>43309</v>
      </c>
      <c r="X7563" t="s">
        <v>20</v>
      </c>
      <c r="Y7563" t="s">
        <v>82</v>
      </c>
      <c r="Z7563" t="s">
        <v>113</v>
      </c>
    </row>
    <row r="7564" spans="1:26" x14ac:dyDescent="0.25">
      <c r="A7564">
        <v>5</v>
      </c>
      <c r="B7564" t="s">
        <v>25</v>
      </c>
      <c r="C7564">
        <v>3</v>
      </c>
      <c r="D7564" t="s">
        <v>50</v>
      </c>
      <c r="E7564" t="s">
        <v>3864</v>
      </c>
      <c r="F7564" t="s">
        <v>13</v>
      </c>
      <c r="G7564" t="s">
        <v>5193</v>
      </c>
      <c r="H7564" s="1">
        <v>0.2</v>
      </c>
      <c r="I7564">
        <v>1</v>
      </c>
      <c r="J7564" s="3">
        <v>43060</v>
      </c>
      <c r="K7564" t="s">
        <v>5355</v>
      </c>
      <c r="L7564" t="s">
        <v>73</v>
      </c>
      <c r="M7564">
        <v>77642</v>
      </c>
      <c r="N7564">
        <v>1452</v>
      </c>
      <c r="O7564" t="s">
        <v>4894</v>
      </c>
      <c r="P7564" s="4">
        <v>165</v>
      </c>
      <c r="Q7564" s="4">
        <v>1</v>
      </c>
      <c r="R7564" t="s">
        <v>75</v>
      </c>
      <c r="T7564" s="2">
        <v>165</v>
      </c>
      <c r="U7564" s="4">
        <v>440</v>
      </c>
      <c r="V7564" t="s">
        <v>33</v>
      </c>
      <c r="W7564" s="3">
        <v>43065</v>
      </c>
      <c r="X7564" t="s">
        <v>20</v>
      </c>
      <c r="Y7564" t="s">
        <v>77</v>
      </c>
      <c r="Z7564" t="s">
        <v>727</v>
      </c>
    </row>
    <row r="7565" spans="1:26" x14ac:dyDescent="0.25">
      <c r="A7565">
        <v>2</v>
      </c>
      <c r="B7565" t="s">
        <v>43</v>
      </c>
      <c r="C7565">
        <v>3</v>
      </c>
      <c r="D7565" t="s">
        <v>50</v>
      </c>
      <c r="E7565" t="s">
        <v>498</v>
      </c>
      <c r="F7565" t="s">
        <v>13</v>
      </c>
      <c r="G7565" t="s">
        <v>5293</v>
      </c>
      <c r="H7565" s="1">
        <v>0.2</v>
      </c>
      <c r="I7565">
        <v>1</v>
      </c>
      <c r="J7565" s="3">
        <v>43433</v>
      </c>
      <c r="K7565" t="s">
        <v>6704</v>
      </c>
      <c r="L7565" t="s">
        <v>73</v>
      </c>
      <c r="M7565">
        <v>75217</v>
      </c>
      <c r="N7565">
        <v>1078</v>
      </c>
      <c r="O7565" t="s">
        <v>5072</v>
      </c>
      <c r="P7565" s="4">
        <v>17</v>
      </c>
      <c r="Q7565" s="4">
        <v>2</v>
      </c>
      <c r="R7565" t="s">
        <v>75</v>
      </c>
      <c r="T7565" s="2">
        <v>16.79</v>
      </c>
      <c r="U7565" s="4">
        <v>58</v>
      </c>
      <c r="V7565" t="s">
        <v>33</v>
      </c>
      <c r="W7565" s="3">
        <v>43435</v>
      </c>
      <c r="X7565" t="s">
        <v>20</v>
      </c>
      <c r="Y7565" t="s">
        <v>77</v>
      </c>
      <c r="Z7565" t="s">
        <v>113</v>
      </c>
    </row>
    <row r="7566" spans="1:26" x14ac:dyDescent="0.25">
      <c r="A7566">
        <v>2</v>
      </c>
      <c r="B7566" t="s">
        <v>43</v>
      </c>
      <c r="C7566">
        <v>3</v>
      </c>
      <c r="D7566" t="s">
        <v>50</v>
      </c>
      <c r="E7566" t="s">
        <v>1180</v>
      </c>
      <c r="F7566" t="s">
        <v>13</v>
      </c>
      <c r="G7566" t="s">
        <v>5381</v>
      </c>
      <c r="H7566" s="1">
        <v>0.2</v>
      </c>
      <c r="I7566">
        <v>1</v>
      </c>
      <c r="J7566" s="3">
        <v>42734</v>
      </c>
      <c r="K7566" t="s">
        <v>6030</v>
      </c>
      <c r="L7566" t="s">
        <v>73</v>
      </c>
      <c r="M7566">
        <v>78041</v>
      </c>
      <c r="N7566">
        <v>1000</v>
      </c>
      <c r="O7566" t="s">
        <v>616</v>
      </c>
      <c r="P7566" s="4">
        <v>14</v>
      </c>
      <c r="Q7566" s="4">
        <v>2</v>
      </c>
      <c r="R7566" t="s">
        <v>75</v>
      </c>
      <c r="T7566" s="2">
        <v>14.4</v>
      </c>
      <c r="U7566" s="4">
        <v>48</v>
      </c>
      <c r="V7566" t="s">
        <v>33</v>
      </c>
      <c r="W7566" s="3">
        <v>42736</v>
      </c>
      <c r="X7566" t="s">
        <v>20</v>
      </c>
      <c r="Y7566" t="s">
        <v>77</v>
      </c>
      <c r="Z7566" t="s">
        <v>113</v>
      </c>
    </row>
    <row r="7567" spans="1:26" x14ac:dyDescent="0.25">
      <c r="A7567">
        <v>4</v>
      </c>
      <c r="B7567" t="s">
        <v>25</v>
      </c>
      <c r="C7567">
        <v>3</v>
      </c>
      <c r="D7567" t="s">
        <v>50</v>
      </c>
      <c r="E7567" t="s">
        <v>3827</v>
      </c>
      <c r="F7567" t="s">
        <v>13</v>
      </c>
      <c r="G7567" t="s">
        <v>880</v>
      </c>
      <c r="H7567" s="1">
        <v>0.2</v>
      </c>
      <c r="I7567">
        <v>1</v>
      </c>
      <c r="J7567" s="3">
        <v>42843</v>
      </c>
      <c r="K7567" t="s">
        <v>5350</v>
      </c>
      <c r="L7567" t="s">
        <v>73</v>
      </c>
      <c r="M7567">
        <v>78501</v>
      </c>
      <c r="N7567">
        <v>1580</v>
      </c>
      <c r="O7567" t="s">
        <v>4847</v>
      </c>
      <c r="P7567" s="4">
        <v>8</v>
      </c>
      <c r="Q7567" s="4">
        <v>2</v>
      </c>
      <c r="R7567" t="s">
        <v>75</v>
      </c>
      <c r="T7567" s="2">
        <v>8.2799999999999994</v>
      </c>
      <c r="U7567" s="4">
        <v>41</v>
      </c>
      <c r="V7567" t="s">
        <v>33</v>
      </c>
      <c r="W7567" s="3">
        <v>42847</v>
      </c>
      <c r="X7567" t="s">
        <v>20</v>
      </c>
      <c r="Y7567" t="s">
        <v>77</v>
      </c>
      <c r="Z7567" t="s">
        <v>113</v>
      </c>
    </row>
    <row r="7568" spans="1:26" x14ac:dyDescent="0.25">
      <c r="A7568">
        <v>2</v>
      </c>
      <c r="B7568" t="s">
        <v>43</v>
      </c>
      <c r="C7568">
        <v>3</v>
      </c>
      <c r="D7568" t="s">
        <v>50</v>
      </c>
      <c r="E7568" t="s">
        <v>5363</v>
      </c>
      <c r="F7568" t="s">
        <v>13</v>
      </c>
      <c r="G7568" t="s">
        <v>5364</v>
      </c>
      <c r="H7568" s="1">
        <v>0.2</v>
      </c>
      <c r="I7568">
        <v>1</v>
      </c>
      <c r="J7568" s="3">
        <v>42510</v>
      </c>
      <c r="K7568" t="s">
        <v>5365</v>
      </c>
      <c r="L7568" t="s">
        <v>73</v>
      </c>
      <c r="M7568">
        <v>78666</v>
      </c>
      <c r="N7568">
        <v>1408</v>
      </c>
      <c r="O7568" t="s">
        <v>5190</v>
      </c>
      <c r="P7568" s="4">
        <v>-4</v>
      </c>
      <c r="Q7568" s="4">
        <v>2</v>
      </c>
      <c r="R7568" t="s">
        <v>75</v>
      </c>
      <c r="T7568" s="2">
        <v>-3.64</v>
      </c>
      <c r="U7568" s="4">
        <v>21</v>
      </c>
      <c r="V7568" t="s">
        <v>33</v>
      </c>
      <c r="W7568" s="3">
        <v>42512</v>
      </c>
      <c r="X7568" t="s">
        <v>20</v>
      </c>
      <c r="Y7568" t="s">
        <v>77</v>
      </c>
      <c r="Z7568" t="s">
        <v>113</v>
      </c>
    </row>
    <row r="7569" spans="1:26" x14ac:dyDescent="0.25">
      <c r="A7569">
        <v>3</v>
      </c>
      <c r="B7569" t="s">
        <v>10</v>
      </c>
      <c r="C7569">
        <v>3</v>
      </c>
      <c r="D7569" t="s">
        <v>50</v>
      </c>
      <c r="E7569" t="s">
        <v>192</v>
      </c>
      <c r="F7569" t="s">
        <v>13</v>
      </c>
      <c r="G7569" t="s">
        <v>1351</v>
      </c>
      <c r="H7569" s="1">
        <v>0.2</v>
      </c>
      <c r="I7569">
        <v>1</v>
      </c>
      <c r="J7569" s="3">
        <v>43538</v>
      </c>
      <c r="K7569" t="s">
        <v>6705</v>
      </c>
      <c r="L7569" t="s">
        <v>73</v>
      </c>
      <c r="M7569">
        <v>60623</v>
      </c>
      <c r="N7569">
        <v>1439</v>
      </c>
      <c r="O7569" t="s">
        <v>6706</v>
      </c>
      <c r="P7569" s="4">
        <v>5</v>
      </c>
      <c r="Q7569" s="4">
        <v>2</v>
      </c>
      <c r="R7569" t="s">
        <v>75</v>
      </c>
      <c r="T7569" s="2">
        <v>4.96</v>
      </c>
      <c r="U7569" s="4">
        <v>50</v>
      </c>
      <c r="V7569" t="s">
        <v>33</v>
      </c>
      <c r="W7569" s="3">
        <v>43541</v>
      </c>
      <c r="X7569" t="s">
        <v>20</v>
      </c>
      <c r="Y7569" t="s">
        <v>139</v>
      </c>
      <c r="Z7569" t="s">
        <v>52</v>
      </c>
    </row>
    <row r="7570" spans="1:26" x14ac:dyDescent="0.25">
      <c r="A7570">
        <v>2</v>
      </c>
      <c r="B7570" t="s">
        <v>43</v>
      </c>
      <c r="C7570">
        <v>3</v>
      </c>
      <c r="D7570" t="s">
        <v>50</v>
      </c>
      <c r="E7570" t="s">
        <v>1180</v>
      </c>
      <c r="F7570" t="s">
        <v>13</v>
      </c>
      <c r="G7570" t="s">
        <v>5381</v>
      </c>
      <c r="H7570" s="1">
        <v>0.2</v>
      </c>
      <c r="I7570">
        <v>1</v>
      </c>
      <c r="J7570" s="3">
        <v>42734</v>
      </c>
      <c r="K7570" t="s">
        <v>6030</v>
      </c>
      <c r="L7570" t="s">
        <v>73</v>
      </c>
      <c r="M7570">
        <v>78041</v>
      </c>
      <c r="N7570">
        <v>1277</v>
      </c>
      <c r="O7570" t="s">
        <v>4873</v>
      </c>
      <c r="P7570" s="4">
        <v>19</v>
      </c>
      <c r="Q7570" s="4">
        <v>2</v>
      </c>
      <c r="R7570" t="s">
        <v>75</v>
      </c>
      <c r="T7570" s="2">
        <v>19.04</v>
      </c>
      <c r="U7570" s="4">
        <v>218</v>
      </c>
      <c r="V7570" t="s">
        <v>33</v>
      </c>
      <c r="W7570" s="3">
        <v>42736</v>
      </c>
      <c r="X7570" t="s">
        <v>20</v>
      </c>
      <c r="Y7570" t="s">
        <v>77</v>
      </c>
      <c r="Z7570" t="s">
        <v>52</v>
      </c>
    </row>
    <row r="7571" spans="1:26" x14ac:dyDescent="0.25">
      <c r="A7571">
        <v>4</v>
      </c>
      <c r="B7571" t="s">
        <v>25</v>
      </c>
      <c r="C7571">
        <v>3</v>
      </c>
      <c r="D7571" t="s">
        <v>50</v>
      </c>
      <c r="E7571" t="s">
        <v>3827</v>
      </c>
      <c r="F7571" t="s">
        <v>13</v>
      </c>
      <c r="G7571" t="s">
        <v>880</v>
      </c>
      <c r="H7571" s="1">
        <v>0.2</v>
      </c>
      <c r="I7571">
        <v>1</v>
      </c>
      <c r="J7571" s="3">
        <v>42843</v>
      </c>
      <c r="K7571" t="s">
        <v>5350</v>
      </c>
      <c r="L7571" t="s">
        <v>73</v>
      </c>
      <c r="M7571">
        <v>78501</v>
      </c>
      <c r="N7571">
        <v>1039</v>
      </c>
      <c r="O7571" t="s">
        <v>6707</v>
      </c>
      <c r="P7571" s="4">
        <v>6</v>
      </c>
      <c r="Q7571" s="4">
        <v>2</v>
      </c>
      <c r="R7571" t="s">
        <v>75</v>
      </c>
      <c r="T7571" s="2">
        <v>6.12</v>
      </c>
      <c r="U7571" s="4">
        <v>98</v>
      </c>
      <c r="V7571" t="s">
        <v>33</v>
      </c>
      <c r="W7571" s="3">
        <v>42847</v>
      </c>
      <c r="X7571" t="s">
        <v>20</v>
      </c>
      <c r="Y7571" t="s">
        <v>77</v>
      </c>
      <c r="Z7571" t="s">
        <v>52</v>
      </c>
    </row>
    <row r="7572" spans="1:26" x14ac:dyDescent="0.25">
      <c r="A7572">
        <v>3</v>
      </c>
      <c r="B7572" t="s">
        <v>10</v>
      </c>
      <c r="C7572">
        <v>3</v>
      </c>
      <c r="D7572" t="s">
        <v>50</v>
      </c>
      <c r="E7572" t="s">
        <v>1485</v>
      </c>
      <c r="F7572" t="s">
        <v>13</v>
      </c>
      <c r="G7572" t="s">
        <v>824</v>
      </c>
      <c r="H7572" s="1">
        <v>0.2</v>
      </c>
      <c r="I7572">
        <v>1</v>
      </c>
      <c r="J7572" s="3">
        <v>43799</v>
      </c>
      <c r="K7572" t="s">
        <v>6708</v>
      </c>
      <c r="L7572" t="s">
        <v>73</v>
      </c>
      <c r="M7572">
        <v>79907</v>
      </c>
      <c r="N7572">
        <v>1410</v>
      </c>
      <c r="O7572" t="s">
        <v>276</v>
      </c>
      <c r="P7572" s="4">
        <v>-11</v>
      </c>
      <c r="Q7572" s="4">
        <v>3</v>
      </c>
      <c r="R7572" t="s">
        <v>75</v>
      </c>
      <c r="T7572" s="2">
        <v>-10.8</v>
      </c>
      <c r="U7572" s="4">
        <v>96</v>
      </c>
      <c r="V7572" t="s">
        <v>33</v>
      </c>
      <c r="W7572" s="3">
        <v>43802</v>
      </c>
      <c r="X7572" t="s">
        <v>20</v>
      </c>
      <c r="Y7572" t="s">
        <v>77</v>
      </c>
      <c r="Z7572" t="s">
        <v>113</v>
      </c>
    </row>
    <row r="7573" spans="1:26" x14ac:dyDescent="0.25">
      <c r="A7573">
        <v>3</v>
      </c>
      <c r="B7573" t="s">
        <v>10</v>
      </c>
      <c r="C7573">
        <v>3</v>
      </c>
      <c r="D7573" t="s">
        <v>50</v>
      </c>
      <c r="E7573" t="s">
        <v>122</v>
      </c>
      <c r="F7573" t="s">
        <v>13</v>
      </c>
      <c r="G7573" t="s">
        <v>536</v>
      </c>
      <c r="H7573" s="1">
        <v>0.2</v>
      </c>
      <c r="I7573">
        <v>1</v>
      </c>
      <c r="J7573" s="3">
        <v>42982</v>
      </c>
      <c r="K7573" t="s">
        <v>6709</v>
      </c>
      <c r="L7573" t="s">
        <v>73</v>
      </c>
      <c r="M7573">
        <v>77095</v>
      </c>
      <c r="N7573">
        <v>1471</v>
      </c>
      <c r="O7573" t="s">
        <v>524</v>
      </c>
      <c r="P7573" s="4">
        <v>7</v>
      </c>
      <c r="Q7573" s="4">
        <v>3</v>
      </c>
      <c r="R7573" t="s">
        <v>75</v>
      </c>
      <c r="T7573" s="2">
        <v>6.72</v>
      </c>
      <c r="U7573" s="4">
        <v>134</v>
      </c>
      <c r="V7573" t="s">
        <v>33</v>
      </c>
      <c r="W7573" s="3">
        <v>42985</v>
      </c>
      <c r="X7573" t="s">
        <v>20</v>
      </c>
      <c r="Y7573" t="s">
        <v>77</v>
      </c>
      <c r="Z7573" t="s">
        <v>113</v>
      </c>
    </row>
    <row r="7574" spans="1:26" x14ac:dyDescent="0.25">
      <c r="A7574">
        <v>3</v>
      </c>
      <c r="B7574" t="s">
        <v>10</v>
      </c>
      <c r="C7574">
        <v>3</v>
      </c>
      <c r="D7574" t="s">
        <v>50</v>
      </c>
      <c r="E7574" t="s">
        <v>122</v>
      </c>
      <c r="F7574" t="s">
        <v>13</v>
      </c>
      <c r="G7574" t="s">
        <v>800</v>
      </c>
      <c r="H7574" s="1">
        <v>0.2</v>
      </c>
      <c r="I7574">
        <v>1</v>
      </c>
      <c r="J7574" s="3">
        <v>43457</v>
      </c>
      <c r="K7574" t="s">
        <v>5359</v>
      </c>
      <c r="L7574" t="s">
        <v>73</v>
      </c>
      <c r="M7574">
        <v>77041</v>
      </c>
      <c r="N7574">
        <v>439</v>
      </c>
      <c r="O7574" t="s">
        <v>4703</v>
      </c>
      <c r="P7574" s="4">
        <v>36</v>
      </c>
      <c r="Q7574" s="4">
        <v>3</v>
      </c>
      <c r="R7574" t="s">
        <v>75</v>
      </c>
      <c r="T7574" s="2">
        <v>35.979999999999997</v>
      </c>
      <c r="U7574" s="4">
        <v>288</v>
      </c>
      <c r="V7574" t="s">
        <v>33</v>
      </c>
      <c r="W7574" s="3">
        <v>43460</v>
      </c>
      <c r="X7574" t="s">
        <v>20</v>
      </c>
      <c r="Y7574" t="s">
        <v>77</v>
      </c>
      <c r="Z7574" t="s">
        <v>52</v>
      </c>
    </row>
    <row r="7575" spans="1:26" x14ac:dyDescent="0.25">
      <c r="A7575">
        <v>3</v>
      </c>
      <c r="B7575" t="s">
        <v>10</v>
      </c>
      <c r="C7575">
        <v>3</v>
      </c>
      <c r="D7575" t="s">
        <v>50</v>
      </c>
      <c r="E7575" t="s">
        <v>122</v>
      </c>
      <c r="F7575" t="s">
        <v>13</v>
      </c>
      <c r="G7575" t="s">
        <v>800</v>
      </c>
      <c r="H7575" s="1">
        <v>0.2</v>
      </c>
      <c r="I7575">
        <v>1</v>
      </c>
      <c r="J7575" s="3">
        <v>43457</v>
      </c>
      <c r="K7575" t="s">
        <v>5359</v>
      </c>
      <c r="L7575" t="s">
        <v>73</v>
      </c>
      <c r="M7575">
        <v>77041</v>
      </c>
      <c r="N7575">
        <v>440</v>
      </c>
      <c r="O7575" t="s">
        <v>4737</v>
      </c>
      <c r="P7575" s="4">
        <v>15</v>
      </c>
      <c r="Q7575" s="4">
        <v>3</v>
      </c>
      <c r="R7575" t="s">
        <v>75</v>
      </c>
      <c r="T7575" s="2">
        <v>14.84</v>
      </c>
      <c r="U7575" s="4">
        <v>132</v>
      </c>
      <c r="V7575" t="s">
        <v>33</v>
      </c>
      <c r="W7575" s="3">
        <v>43460</v>
      </c>
      <c r="X7575" t="s">
        <v>20</v>
      </c>
      <c r="Y7575" t="s">
        <v>77</v>
      </c>
      <c r="Z7575" t="s">
        <v>52</v>
      </c>
    </row>
    <row r="7576" spans="1:26" x14ac:dyDescent="0.25">
      <c r="A7576">
        <v>3</v>
      </c>
      <c r="B7576" t="s">
        <v>10</v>
      </c>
      <c r="C7576">
        <v>3</v>
      </c>
      <c r="D7576" t="s">
        <v>50</v>
      </c>
      <c r="E7576" t="s">
        <v>122</v>
      </c>
      <c r="F7576" t="s">
        <v>13</v>
      </c>
      <c r="G7576" t="s">
        <v>800</v>
      </c>
      <c r="H7576" s="1">
        <v>0.2</v>
      </c>
      <c r="I7576">
        <v>1</v>
      </c>
      <c r="J7576" s="3">
        <v>43457</v>
      </c>
      <c r="K7576" t="s">
        <v>5359</v>
      </c>
      <c r="L7576" t="s">
        <v>73</v>
      </c>
      <c r="M7576">
        <v>77041</v>
      </c>
      <c r="N7576">
        <v>1665</v>
      </c>
      <c r="O7576" t="s">
        <v>4976</v>
      </c>
      <c r="P7576" s="4">
        <v>40</v>
      </c>
      <c r="Q7576" s="4">
        <v>3</v>
      </c>
      <c r="R7576" t="s">
        <v>75</v>
      </c>
      <c r="T7576" s="2">
        <v>39.69</v>
      </c>
      <c r="U7576" s="4">
        <v>454</v>
      </c>
      <c r="V7576" t="s">
        <v>33</v>
      </c>
      <c r="W7576" s="3">
        <v>43460</v>
      </c>
      <c r="X7576" t="s">
        <v>20</v>
      </c>
      <c r="Y7576" t="s">
        <v>77</v>
      </c>
      <c r="Z7576" t="s">
        <v>52</v>
      </c>
    </row>
    <row r="7577" spans="1:26" x14ac:dyDescent="0.25">
      <c r="A7577">
        <v>2</v>
      </c>
      <c r="B7577" t="s">
        <v>43</v>
      </c>
      <c r="C7577">
        <v>3</v>
      </c>
      <c r="D7577" t="s">
        <v>50</v>
      </c>
      <c r="E7577" t="s">
        <v>1180</v>
      </c>
      <c r="F7577" t="s">
        <v>13</v>
      </c>
      <c r="G7577" t="s">
        <v>5381</v>
      </c>
      <c r="H7577" s="1">
        <v>0.2</v>
      </c>
      <c r="I7577">
        <v>1</v>
      </c>
      <c r="J7577" s="3">
        <v>42734</v>
      </c>
      <c r="K7577" t="s">
        <v>6030</v>
      </c>
      <c r="L7577" t="s">
        <v>73</v>
      </c>
      <c r="M7577">
        <v>78041</v>
      </c>
      <c r="N7577">
        <v>154</v>
      </c>
      <c r="O7577" t="s">
        <v>5025</v>
      </c>
      <c r="P7577" s="4">
        <v>29</v>
      </c>
      <c r="Q7577" s="4">
        <v>3</v>
      </c>
      <c r="R7577" t="s">
        <v>75</v>
      </c>
      <c r="T7577" s="2">
        <v>28.77</v>
      </c>
      <c r="U7577" s="4">
        <v>329</v>
      </c>
      <c r="V7577" t="s">
        <v>33</v>
      </c>
      <c r="W7577" s="3">
        <v>42736</v>
      </c>
      <c r="X7577" t="s">
        <v>20</v>
      </c>
      <c r="Y7577" t="s">
        <v>77</v>
      </c>
      <c r="Z7577" t="s">
        <v>52</v>
      </c>
    </row>
    <row r="7578" spans="1:26" x14ac:dyDescent="0.25">
      <c r="A7578">
        <v>4</v>
      </c>
      <c r="B7578" t="s">
        <v>25</v>
      </c>
      <c r="C7578">
        <v>3</v>
      </c>
      <c r="D7578" t="s">
        <v>50</v>
      </c>
      <c r="E7578" t="s">
        <v>192</v>
      </c>
      <c r="F7578" t="s">
        <v>13</v>
      </c>
      <c r="G7578" t="s">
        <v>5794</v>
      </c>
      <c r="H7578" s="1">
        <v>0.2</v>
      </c>
      <c r="I7578">
        <v>1</v>
      </c>
      <c r="J7578" s="3">
        <v>43443</v>
      </c>
      <c r="K7578" t="s">
        <v>6032</v>
      </c>
      <c r="L7578" t="s">
        <v>73</v>
      </c>
      <c r="M7578">
        <v>60610</v>
      </c>
      <c r="N7578">
        <v>969</v>
      </c>
      <c r="O7578" t="s">
        <v>5081</v>
      </c>
      <c r="P7578" s="4">
        <v>-1</v>
      </c>
      <c r="Q7578" s="4">
        <v>4</v>
      </c>
      <c r="R7578" t="s">
        <v>75</v>
      </c>
      <c r="T7578" s="2">
        <v>-1.43</v>
      </c>
      <c r="U7578" s="4">
        <v>19</v>
      </c>
      <c r="V7578" t="s">
        <v>33</v>
      </c>
      <c r="W7578" s="3">
        <v>43447</v>
      </c>
      <c r="X7578" t="s">
        <v>20</v>
      </c>
      <c r="Y7578" t="s">
        <v>139</v>
      </c>
      <c r="Z7578" t="s">
        <v>113</v>
      </c>
    </row>
    <row r="7579" spans="1:26" x14ac:dyDescent="0.25">
      <c r="A7579">
        <v>5</v>
      </c>
      <c r="B7579" t="s">
        <v>25</v>
      </c>
      <c r="C7579">
        <v>3</v>
      </c>
      <c r="D7579" t="s">
        <v>50</v>
      </c>
      <c r="E7579" t="s">
        <v>498</v>
      </c>
      <c r="F7579" t="s">
        <v>13</v>
      </c>
      <c r="G7579" t="s">
        <v>5210</v>
      </c>
      <c r="H7579" s="1">
        <v>0.2</v>
      </c>
      <c r="I7579">
        <v>1</v>
      </c>
      <c r="J7579" s="3">
        <v>43774</v>
      </c>
      <c r="K7579" t="s">
        <v>6710</v>
      </c>
      <c r="L7579" t="s">
        <v>73</v>
      </c>
      <c r="M7579">
        <v>75081</v>
      </c>
      <c r="N7579">
        <v>1176</v>
      </c>
      <c r="O7579" t="s">
        <v>821</v>
      </c>
      <c r="P7579" s="4">
        <v>55</v>
      </c>
      <c r="Q7579" s="4">
        <v>4</v>
      </c>
      <c r="R7579" t="s">
        <v>75</v>
      </c>
      <c r="T7579" s="2">
        <v>55.44</v>
      </c>
      <c r="U7579" s="4">
        <v>493</v>
      </c>
      <c r="V7579" t="s">
        <v>33</v>
      </c>
      <c r="W7579" s="3">
        <v>43779</v>
      </c>
      <c r="X7579" t="s">
        <v>20</v>
      </c>
      <c r="Y7579" t="s">
        <v>77</v>
      </c>
      <c r="Z7579" t="s">
        <v>52</v>
      </c>
    </row>
    <row r="7580" spans="1:26" x14ac:dyDescent="0.25">
      <c r="A7580">
        <v>4</v>
      </c>
      <c r="B7580" t="s">
        <v>25</v>
      </c>
      <c r="C7580">
        <v>3</v>
      </c>
      <c r="D7580" t="s">
        <v>50</v>
      </c>
      <c r="E7580" t="s">
        <v>3827</v>
      </c>
      <c r="F7580" t="s">
        <v>13</v>
      </c>
      <c r="G7580" t="s">
        <v>880</v>
      </c>
      <c r="H7580" s="1">
        <v>0.2</v>
      </c>
      <c r="I7580">
        <v>1</v>
      </c>
      <c r="J7580" s="3">
        <v>42843</v>
      </c>
      <c r="K7580" t="s">
        <v>5350</v>
      </c>
      <c r="L7580" t="s">
        <v>73</v>
      </c>
      <c r="M7580">
        <v>78501</v>
      </c>
      <c r="N7580">
        <v>779</v>
      </c>
      <c r="O7580" t="s">
        <v>4893</v>
      </c>
      <c r="P7580" s="4">
        <v>24</v>
      </c>
      <c r="Q7580" s="4">
        <v>4</v>
      </c>
      <c r="R7580" t="s">
        <v>75</v>
      </c>
      <c r="T7580" s="2">
        <v>24.48</v>
      </c>
      <c r="U7580" s="4">
        <v>245</v>
      </c>
      <c r="V7580" t="s">
        <v>33</v>
      </c>
      <c r="W7580" s="3">
        <v>42847</v>
      </c>
      <c r="X7580" t="s">
        <v>20</v>
      </c>
      <c r="Y7580" t="s">
        <v>77</v>
      </c>
      <c r="Z7580" t="s">
        <v>52</v>
      </c>
    </row>
    <row r="7581" spans="1:26" x14ac:dyDescent="0.25">
      <c r="A7581">
        <v>2</v>
      </c>
      <c r="B7581" t="s">
        <v>43</v>
      </c>
      <c r="C7581">
        <v>3</v>
      </c>
      <c r="D7581" t="s">
        <v>50</v>
      </c>
      <c r="E7581" t="s">
        <v>192</v>
      </c>
      <c r="F7581" t="s">
        <v>13</v>
      </c>
      <c r="G7581" t="s">
        <v>317</v>
      </c>
      <c r="H7581" s="1">
        <v>0.2</v>
      </c>
      <c r="I7581">
        <v>1</v>
      </c>
      <c r="J7581" s="3">
        <v>43431</v>
      </c>
      <c r="K7581" t="s">
        <v>6027</v>
      </c>
      <c r="L7581" t="s">
        <v>73</v>
      </c>
      <c r="M7581">
        <v>60623</v>
      </c>
      <c r="N7581">
        <v>1080</v>
      </c>
      <c r="O7581" t="s">
        <v>518</v>
      </c>
      <c r="P7581" s="4">
        <v>20</v>
      </c>
      <c r="Q7581" s="4">
        <v>6</v>
      </c>
      <c r="R7581" t="s">
        <v>75</v>
      </c>
      <c r="T7581" s="2">
        <v>19.5</v>
      </c>
      <c r="U7581" s="4">
        <v>62</v>
      </c>
      <c r="V7581" t="s">
        <v>33</v>
      </c>
      <c r="W7581" s="3">
        <v>43433</v>
      </c>
      <c r="X7581" t="s">
        <v>20</v>
      </c>
      <c r="Y7581" t="s">
        <v>139</v>
      </c>
      <c r="Z7581" t="s">
        <v>113</v>
      </c>
    </row>
    <row r="7582" spans="1:26" x14ac:dyDescent="0.25">
      <c r="A7582">
        <v>4</v>
      </c>
      <c r="B7582" t="s">
        <v>25</v>
      </c>
      <c r="C7582">
        <v>3</v>
      </c>
      <c r="D7582" t="s">
        <v>50</v>
      </c>
      <c r="E7582" t="s">
        <v>122</v>
      </c>
      <c r="F7582" t="s">
        <v>13</v>
      </c>
      <c r="G7582" t="s">
        <v>5411</v>
      </c>
      <c r="H7582" s="1">
        <v>0.2</v>
      </c>
      <c r="I7582">
        <v>1</v>
      </c>
      <c r="J7582" s="3">
        <v>43716</v>
      </c>
      <c r="K7582" t="s">
        <v>6711</v>
      </c>
      <c r="L7582" t="s">
        <v>73</v>
      </c>
      <c r="M7582">
        <v>77070</v>
      </c>
      <c r="N7582">
        <v>1076</v>
      </c>
      <c r="O7582" t="s">
        <v>4765</v>
      </c>
      <c r="P7582" s="4">
        <v>20</v>
      </c>
      <c r="Q7582" s="4">
        <v>6</v>
      </c>
      <c r="R7582" t="s">
        <v>75</v>
      </c>
      <c r="T7582" s="2">
        <v>20.23</v>
      </c>
      <c r="U7582" s="4">
        <v>85</v>
      </c>
      <c r="V7582" t="s">
        <v>33</v>
      </c>
      <c r="W7582" s="3">
        <v>43720</v>
      </c>
      <c r="X7582" t="s">
        <v>20</v>
      </c>
      <c r="Y7582" t="s">
        <v>77</v>
      </c>
      <c r="Z7582" t="s">
        <v>113</v>
      </c>
    </row>
    <row r="7583" spans="1:26" x14ac:dyDescent="0.25">
      <c r="A7583">
        <v>2</v>
      </c>
      <c r="B7583" t="s">
        <v>43</v>
      </c>
      <c r="C7583">
        <v>3</v>
      </c>
      <c r="D7583" t="s">
        <v>50</v>
      </c>
      <c r="E7583" t="s">
        <v>672</v>
      </c>
      <c r="F7583" t="s">
        <v>13</v>
      </c>
      <c r="G7583" t="s">
        <v>5814</v>
      </c>
      <c r="H7583" s="1">
        <v>0.2</v>
      </c>
      <c r="I7583">
        <v>1</v>
      </c>
      <c r="J7583" s="3">
        <v>43289</v>
      </c>
      <c r="K7583" t="s">
        <v>6029</v>
      </c>
      <c r="L7583" t="s">
        <v>73</v>
      </c>
      <c r="M7583">
        <v>76017</v>
      </c>
      <c r="N7583">
        <v>439</v>
      </c>
      <c r="O7583" t="s">
        <v>4703</v>
      </c>
      <c r="P7583" s="4">
        <v>108</v>
      </c>
      <c r="Q7583" s="4">
        <v>9</v>
      </c>
      <c r="R7583" t="s">
        <v>75</v>
      </c>
      <c r="T7583" s="2">
        <v>107.95</v>
      </c>
      <c r="U7583" s="4">
        <v>864</v>
      </c>
      <c r="V7583" t="s">
        <v>33</v>
      </c>
      <c r="W7583" s="3">
        <v>43291</v>
      </c>
      <c r="X7583" t="s">
        <v>20</v>
      </c>
      <c r="Y7583" t="s">
        <v>77</v>
      </c>
      <c r="Z7583" t="s">
        <v>52</v>
      </c>
    </row>
    <row r="7584" spans="1:26" x14ac:dyDescent="0.25">
      <c r="A7584">
        <v>3</v>
      </c>
      <c r="B7584" t="s">
        <v>10</v>
      </c>
      <c r="C7584">
        <v>3</v>
      </c>
      <c r="D7584" t="s">
        <v>50</v>
      </c>
      <c r="E7584" t="s">
        <v>122</v>
      </c>
      <c r="F7584" t="s">
        <v>13</v>
      </c>
      <c r="G7584" t="s">
        <v>5337</v>
      </c>
      <c r="H7584" s="1">
        <v>0.4</v>
      </c>
      <c r="I7584">
        <v>1</v>
      </c>
      <c r="J7584" s="3">
        <v>43649</v>
      </c>
      <c r="K7584" t="s">
        <v>6037</v>
      </c>
      <c r="L7584" t="s">
        <v>73</v>
      </c>
      <c r="M7584">
        <v>77041</v>
      </c>
      <c r="N7584">
        <v>801</v>
      </c>
      <c r="O7584" t="s">
        <v>6712</v>
      </c>
      <c r="P7584" s="4">
        <v>50</v>
      </c>
      <c r="Q7584" s="4">
        <v>3</v>
      </c>
      <c r="R7584" t="s">
        <v>75</v>
      </c>
      <c r="T7584" s="2">
        <v>49.76</v>
      </c>
      <c r="U7584" s="4">
        <v>597</v>
      </c>
      <c r="V7584" t="s">
        <v>33</v>
      </c>
      <c r="W7584" s="3">
        <v>43652</v>
      </c>
      <c r="X7584" t="s">
        <v>20</v>
      </c>
      <c r="Y7584" t="s">
        <v>77</v>
      </c>
      <c r="Z7584" t="s">
        <v>422</v>
      </c>
    </row>
    <row r="7585" spans="1:26" x14ac:dyDescent="0.25">
      <c r="A7585">
        <v>5</v>
      </c>
      <c r="B7585" t="s">
        <v>25</v>
      </c>
      <c r="C7585">
        <v>3</v>
      </c>
      <c r="D7585" t="s">
        <v>50</v>
      </c>
      <c r="E7585" t="s">
        <v>171</v>
      </c>
      <c r="F7585" t="s">
        <v>13</v>
      </c>
      <c r="G7585" t="s">
        <v>5230</v>
      </c>
      <c r="H7585" s="1">
        <v>0</v>
      </c>
      <c r="I7585">
        <v>1</v>
      </c>
      <c r="J7585" s="3">
        <v>42811</v>
      </c>
      <c r="K7585" t="s">
        <v>6055</v>
      </c>
      <c r="L7585" t="s">
        <v>102</v>
      </c>
      <c r="M7585">
        <v>10009</v>
      </c>
      <c r="N7585">
        <v>963</v>
      </c>
      <c r="O7585" t="s">
        <v>4977</v>
      </c>
      <c r="P7585" s="4">
        <v>3</v>
      </c>
      <c r="Q7585" s="4">
        <v>1</v>
      </c>
      <c r="R7585" t="s">
        <v>104</v>
      </c>
      <c r="T7585" s="2">
        <v>2.7</v>
      </c>
      <c r="U7585" s="4">
        <v>15</v>
      </c>
      <c r="V7585" t="s">
        <v>33</v>
      </c>
      <c r="W7585" s="3">
        <v>42816</v>
      </c>
      <c r="X7585" t="s">
        <v>20</v>
      </c>
      <c r="Y7585" t="s">
        <v>175</v>
      </c>
      <c r="Z7585" t="s">
        <v>113</v>
      </c>
    </row>
    <row r="7586" spans="1:26" x14ac:dyDescent="0.25">
      <c r="A7586">
        <v>4</v>
      </c>
      <c r="B7586" t="s">
        <v>25</v>
      </c>
      <c r="C7586">
        <v>3</v>
      </c>
      <c r="D7586" t="s">
        <v>50</v>
      </c>
      <c r="E7586" t="s">
        <v>171</v>
      </c>
      <c r="F7586" t="s">
        <v>13</v>
      </c>
      <c r="G7586" t="s">
        <v>5258</v>
      </c>
      <c r="H7586" s="1">
        <v>0</v>
      </c>
      <c r="I7586">
        <v>1</v>
      </c>
      <c r="J7586" s="3">
        <v>42989</v>
      </c>
      <c r="K7586" t="s">
        <v>5379</v>
      </c>
      <c r="L7586" t="s">
        <v>102</v>
      </c>
      <c r="M7586">
        <v>10035</v>
      </c>
      <c r="N7586">
        <v>1019</v>
      </c>
      <c r="O7586" t="s">
        <v>244</v>
      </c>
      <c r="P7586" s="4">
        <v>7</v>
      </c>
      <c r="Q7586" s="4">
        <v>1</v>
      </c>
      <c r="R7586" t="s">
        <v>104</v>
      </c>
      <c r="T7586" s="2">
        <v>6.8</v>
      </c>
      <c r="U7586" s="4">
        <v>20</v>
      </c>
      <c r="V7586" t="s">
        <v>33</v>
      </c>
      <c r="W7586" s="3">
        <v>42993</v>
      </c>
      <c r="X7586" t="s">
        <v>20</v>
      </c>
      <c r="Y7586" t="s">
        <v>175</v>
      </c>
      <c r="Z7586" t="s">
        <v>113</v>
      </c>
    </row>
    <row r="7587" spans="1:26" x14ac:dyDescent="0.25">
      <c r="A7587">
        <v>4</v>
      </c>
      <c r="B7587" t="s">
        <v>25</v>
      </c>
      <c r="C7587">
        <v>3</v>
      </c>
      <c r="D7587" t="s">
        <v>50</v>
      </c>
      <c r="E7587" t="s">
        <v>171</v>
      </c>
      <c r="F7587" t="s">
        <v>13</v>
      </c>
      <c r="G7587" t="s">
        <v>5383</v>
      </c>
      <c r="H7587" s="1">
        <v>0</v>
      </c>
      <c r="I7587">
        <v>1</v>
      </c>
      <c r="J7587" s="3">
        <v>43789</v>
      </c>
      <c r="K7587" t="s">
        <v>5384</v>
      </c>
      <c r="L7587" t="s">
        <v>102</v>
      </c>
      <c r="M7587">
        <v>10035</v>
      </c>
      <c r="N7587">
        <v>146</v>
      </c>
      <c r="O7587" t="s">
        <v>997</v>
      </c>
      <c r="P7587" s="4">
        <v>171</v>
      </c>
      <c r="Q7587" s="4">
        <v>1</v>
      </c>
      <c r="R7587" t="s">
        <v>104</v>
      </c>
      <c r="T7587" s="2">
        <v>171</v>
      </c>
      <c r="U7587" s="4">
        <v>570</v>
      </c>
      <c r="V7587" t="s">
        <v>33</v>
      </c>
      <c r="W7587" s="3">
        <v>43793</v>
      </c>
      <c r="X7587" t="s">
        <v>20</v>
      </c>
      <c r="Y7587" t="s">
        <v>175</v>
      </c>
      <c r="Z7587" t="s">
        <v>52</v>
      </c>
    </row>
    <row r="7588" spans="1:26" x14ac:dyDescent="0.25">
      <c r="A7588">
        <v>4</v>
      </c>
      <c r="B7588" t="s">
        <v>25</v>
      </c>
      <c r="C7588">
        <v>3</v>
      </c>
      <c r="D7588" t="s">
        <v>50</v>
      </c>
      <c r="E7588" t="s">
        <v>171</v>
      </c>
      <c r="F7588" t="s">
        <v>13</v>
      </c>
      <c r="G7588" t="s">
        <v>5633</v>
      </c>
      <c r="H7588" s="1">
        <v>0</v>
      </c>
      <c r="I7588">
        <v>1</v>
      </c>
      <c r="J7588" s="3">
        <v>43548</v>
      </c>
      <c r="K7588" t="s">
        <v>6069</v>
      </c>
      <c r="L7588" t="s">
        <v>102</v>
      </c>
      <c r="M7588">
        <v>10009</v>
      </c>
      <c r="N7588">
        <v>1080</v>
      </c>
      <c r="O7588" t="s">
        <v>518</v>
      </c>
      <c r="P7588" s="4">
        <v>12</v>
      </c>
      <c r="Q7588" s="4">
        <v>2</v>
      </c>
      <c r="R7588" t="s">
        <v>104</v>
      </c>
      <c r="T7588" s="2">
        <v>11.7</v>
      </c>
      <c r="U7588" s="4">
        <v>26</v>
      </c>
      <c r="V7588" t="s">
        <v>33</v>
      </c>
      <c r="W7588" s="3">
        <v>43552</v>
      </c>
      <c r="X7588" t="s">
        <v>20</v>
      </c>
      <c r="Y7588" t="s">
        <v>175</v>
      </c>
      <c r="Z7588" t="s">
        <v>113</v>
      </c>
    </row>
    <row r="7589" spans="1:26" x14ac:dyDescent="0.25">
      <c r="A7589">
        <v>3</v>
      </c>
      <c r="B7589" t="s">
        <v>10</v>
      </c>
      <c r="C7589">
        <v>3</v>
      </c>
      <c r="D7589" t="s">
        <v>50</v>
      </c>
      <c r="E7589" t="s">
        <v>237</v>
      </c>
      <c r="F7589" t="s">
        <v>13</v>
      </c>
      <c r="G7589" t="s">
        <v>5633</v>
      </c>
      <c r="H7589" s="1">
        <v>0</v>
      </c>
      <c r="I7589">
        <v>1</v>
      </c>
      <c r="J7589" s="3">
        <v>43778</v>
      </c>
      <c r="K7589" t="s">
        <v>6046</v>
      </c>
      <c r="L7589" t="s">
        <v>102</v>
      </c>
      <c r="M7589">
        <v>21044</v>
      </c>
      <c r="N7589">
        <v>1067</v>
      </c>
      <c r="O7589" t="s">
        <v>6713</v>
      </c>
      <c r="P7589" s="4">
        <v>355</v>
      </c>
      <c r="Q7589" s="4">
        <v>3</v>
      </c>
      <c r="R7589" t="s">
        <v>104</v>
      </c>
      <c r="T7589" s="2">
        <v>355.45</v>
      </c>
      <c r="U7589" s="4">
        <v>827</v>
      </c>
      <c r="V7589" t="s">
        <v>33</v>
      </c>
      <c r="W7589" s="3">
        <v>43781</v>
      </c>
      <c r="X7589" t="s">
        <v>20</v>
      </c>
      <c r="Y7589" t="s">
        <v>1549</v>
      </c>
      <c r="Z7589" t="s">
        <v>113</v>
      </c>
    </row>
    <row r="7590" spans="1:26" x14ac:dyDescent="0.25">
      <c r="A7590">
        <v>4</v>
      </c>
      <c r="B7590" t="s">
        <v>25</v>
      </c>
      <c r="C7590">
        <v>3</v>
      </c>
      <c r="D7590" t="s">
        <v>50</v>
      </c>
      <c r="E7590" t="s">
        <v>171</v>
      </c>
      <c r="F7590" t="s">
        <v>13</v>
      </c>
      <c r="G7590" t="s">
        <v>5383</v>
      </c>
      <c r="H7590" s="1">
        <v>0</v>
      </c>
      <c r="I7590">
        <v>1</v>
      </c>
      <c r="J7590" s="3">
        <v>43789</v>
      </c>
      <c r="K7590" t="s">
        <v>5384</v>
      </c>
      <c r="L7590" t="s">
        <v>102</v>
      </c>
      <c r="M7590">
        <v>10035</v>
      </c>
      <c r="N7590">
        <v>1061</v>
      </c>
      <c r="O7590" t="s">
        <v>4986</v>
      </c>
      <c r="P7590" s="4">
        <v>1</v>
      </c>
      <c r="Q7590" s="4">
        <v>3</v>
      </c>
      <c r="R7590" t="s">
        <v>104</v>
      </c>
      <c r="T7590" s="2">
        <v>1.34</v>
      </c>
      <c r="U7590" s="4">
        <v>3</v>
      </c>
      <c r="V7590" t="s">
        <v>33</v>
      </c>
      <c r="W7590" s="3">
        <v>43793</v>
      </c>
      <c r="X7590" t="s">
        <v>20</v>
      </c>
      <c r="Y7590" t="s">
        <v>175</v>
      </c>
      <c r="Z7590" t="s">
        <v>113</v>
      </c>
    </row>
    <row r="7591" spans="1:26" x14ac:dyDescent="0.25">
      <c r="A7591">
        <v>3</v>
      </c>
      <c r="B7591" t="s">
        <v>10</v>
      </c>
      <c r="C7591">
        <v>3</v>
      </c>
      <c r="D7591" t="s">
        <v>50</v>
      </c>
      <c r="E7591" t="s">
        <v>171</v>
      </c>
      <c r="F7591" t="s">
        <v>13</v>
      </c>
      <c r="G7591" t="s">
        <v>5440</v>
      </c>
      <c r="H7591" s="1">
        <v>0</v>
      </c>
      <c r="I7591">
        <v>1</v>
      </c>
      <c r="J7591" s="3">
        <v>43458</v>
      </c>
      <c r="K7591" t="s">
        <v>6714</v>
      </c>
      <c r="L7591" t="s">
        <v>102</v>
      </c>
      <c r="M7591">
        <v>10009</v>
      </c>
      <c r="N7591">
        <v>1402</v>
      </c>
      <c r="O7591" t="s">
        <v>4844</v>
      </c>
      <c r="P7591" s="4">
        <v>53</v>
      </c>
      <c r="Q7591" s="4">
        <v>3</v>
      </c>
      <c r="R7591" t="s">
        <v>104</v>
      </c>
      <c r="T7591" s="2">
        <v>53.45</v>
      </c>
      <c r="U7591" s="4">
        <v>198</v>
      </c>
      <c r="V7591" t="s">
        <v>33</v>
      </c>
      <c r="W7591" s="3">
        <v>43461</v>
      </c>
      <c r="X7591" t="s">
        <v>20</v>
      </c>
      <c r="Y7591" t="s">
        <v>175</v>
      </c>
      <c r="Z7591" t="s">
        <v>52</v>
      </c>
    </row>
    <row r="7592" spans="1:26" x14ac:dyDescent="0.25">
      <c r="A7592">
        <v>4</v>
      </c>
      <c r="B7592" t="s">
        <v>25</v>
      </c>
      <c r="C7592">
        <v>3</v>
      </c>
      <c r="D7592" t="s">
        <v>50</v>
      </c>
      <c r="E7592" t="s">
        <v>171</v>
      </c>
      <c r="F7592" t="s">
        <v>13</v>
      </c>
      <c r="G7592" t="s">
        <v>880</v>
      </c>
      <c r="H7592" s="1">
        <v>0</v>
      </c>
      <c r="I7592">
        <v>1</v>
      </c>
      <c r="J7592" s="3">
        <v>43024</v>
      </c>
      <c r="K7592" t="s">
        <v>6715</v>
      </c>
      <c r="L7592" t="s">
        <v>102</v>
      </c>
      <c r="M7592">
        <v>10011</v>
      </c>
      <c r="N7592">
        <v>1100</v>
      </c>
      <c r="O7592" t="s">
        <v>4967</v>
      </c>
      <c r="P7592" s="4">
        <v>214</v>
      </c>
      <c r="Q7592" s="4">
        <v>3</v>
      </c>
      <c r="R7592" t="s">
        <v>104</v>
      </c>
      <c r="T7592" s="2">
        <v>214.49</v>
      </c>
      <c r="U7592" s="4">
        <v>825</v>
      </c>
      <c r="V7592" t="s">
        <v>33</v>
      </c>
      <c r="W7592" s="3">
        <v>43028</v>
      </c>
      <c r="X7592" t="s">
        <v>20</v>
      </c>
      <c r="Y7592" t="s">
        <v>175</v>
      </c>
      <c r="Z7592" t="s">
        <v>52</v>
      </c>
    </row>
    <row r="7593" spans="1:26" x14ac:dyDescent="0.25">
      <c r="A7593">
        <v>2</v>
      </c>
      <c r="B7593" t="s">
        <v>43</v>
      </c>
      <c r="C7593">
        <v>3</v>
      </c>
      <c r="D7593" t="s">
        <v>50</v>
      </c>
      <c r="E7593" t="s">
        <v>832</v>
      </c>
      <c r="F7593" t="s">
        <v>13</v>
      </c>
      <c r="G7593" t="s">
        <v>880</v>
      </c>
      <c r="H7593" s="1">
        <v>0</v>
      </c>
      <c r="I7593">
        <v>1</v>
      </c>
      <c r="J7593" s="3">
        <v>43653</v>
      </c>
      <c r="K7593" t="s">
        <v>6716</v>
      </c>
      <c r="L7593" t="s">
        <v>102</v>
      </c>
      <c r="M7593">
        <v>2886</v>
      </c>
      <c r="N7593">
        <v>890</v>
      </c>
      <c r="O7593" t="s">
        <v>4754</v>
      </c>
      <c r="P7593" s="4">
        <v>93</v>
      </c>
      <c r="Q7593" s="4">
        <v>4</v>
      </c>
      <c r="R7593" t="s">
        <v>104</v>
      </c>
      <c r="T7593" s="2">
        <v>93.24</v>
      </c>
      <c r="U7593" s="4">
        <v>252</v>
      </c>
      <c r="V7593" t="s">
        <v>33</v>
      </c>
      <c r="W7593" s="3">
        <v>43655</v>
      </c>
      <c r="X7593" t="s">
        <v>20</v>
      </c>
      <c r="Y7593" t="s">
        <v>836</v>
      </c>
      <c r="Z7593" t="s">
        <v>113</v>
      </c>
    </row>
    <row r="7594" spans="1:26" x14ac:dyDescent="0.25">
      <c r="A7594">
        <v>5</v>
      </c>
      <c r="B7594" t="s">
        <v>25</v>
      </c>
      <c r="C7594">
        <v>3</v>
      </c>
      <c r="D7594" t="s">
        <v>50</v>
      </c>
      <c r="E7594" t="s">
        <v>832</v>
      </c>
      <c r="F7594" t="s">
        <v>13</v>
      </c>
      <c r="G7594" t="s">
        <v>5193</v>
      </c>
      <c r="H7594" s="1">
        <v>0</v>
      </c>
      <c r="I7594">
        <v>1</v>
      </c>
      <c r="J7594" s="3">
        <v>43457</v>
      </c>
      <c r="K7594" t="s">
        <v>6717</v>
      </c>
      <c r="L7594" t="s">
        <v>102</v>
      </c>
      <c r="M7594">
        <v>2886</v>
      </c>
      <c r="N7594">
        <v>797</v>
      </c>
      <c r="O7594" t="s">
        <v>1421</v>
      </c>
      <c r="P7594" s="4">
        <v>900</v>
      </c>
      <c r="Q7594" s="4">
        <v>4</v>
      </c>
      <c r="R7594" t="s">
        <v>104</v>
      </c>
      <c r="T7594" s="2">
        <v>899.98</v>
      </c>
      <c r="U7594" s="4">
        <v>2000</v>
      </c>
      <c r="V7594" t="s">
        <v>33</v>
      </c>
      <c r="W7594" s="3">
        <v>43462</v>
      </c>
      <c r="X7594" t="s">
        <v>20</v>
      </c>
      <c r="Y7594" t="s">
        <v>836</v>
      </c>
      <c r="Z7594" t="s">
        <v>727</v>
      </c>
    </row>
    <row r="7595" spans="1:26" x14ac:dyDescent="0.25">
      <c r="A7595">
        <v>3</v>
      </c>
      <c r="B7595" t="s">
        <v>10</v>
      </c>
      <c r="C7595">
        <v>3</v>
      </c>
      <c r="D7595" t="s">
        <v>50</v>
      </c>
      <c r="E7595" t="s">
        <v>1556</v>
      </c>
      <c r="F7595" t="s">
        <v>13</v>
      </c>
      <c r="G7595" t="s">
        <v>5381</v>
      </c>
      <c r="H7595" s="1">
        <v>0</v>
      </c>
      <c r="I7595">
        <v>1</v>
      </c>
      <c r="J7595" s="3">
        <v>43782</v>
      </c>
      <c r="K7595" t="s">
        <v>5382</v>
      </c>
      <c r="L7595" t="s">
        <v>102</v>
      </c>
      <c r="M7595">
        <v>14215</v>
      </c>
      <c r="N7595">
        <v>991</v>
      </c>
      <c r="O7595" t="s">
        <v>162</v>
      </c>
      <c r="P7595" s="4">
        <v>12</v>
      </c>
      <c r="Q7595" s="4">
        <v>4</v>
      </c>
      <c r="R7595" t="s">
        <v>104</v>
      </c>
      <c r="T7595" s="2">
        <v>12.21</v>
      </c>
      <c r="U7595" s="4">
        <v>44</v>
      </c>
      <c r="V7595" t="s">
        <v>33</v>
      </c>
      <c r="W7595" s="3">
        <v>43785</v>
      </c>
      <c r="X7595" t="s">
        <v>20</v>
      </c>
      <c r="Y7595" t="s">
        <v>175</v>
      </c>
      <c r="Z7595" t="s">
        <v>52</v>
      </c>
    </row>
    <row r="7596" spans="1:26" x14ac:dyDescent="0.25">
      <c r="A7596">
        <v>2</v>
      </c>
      <c r="B7596" t="s">
        <v>43</v>
      </c>
      <c r="C7596">
        <v>3</v>
      </c>
      <c r="D7596" t="s">
        <v>50</v>
      </c>
      <c r="E7596" t="s">
        <v>1772</v>
      </c>
      <c r="F7596" t="s">
        <v>13</v>
      </c>
      <c r="G7596" t="s">
        <v>1363</v>
      </c>
      <c r="H7596" s="1">
        <v>0.2</v>
      </c>
      <c r="I7596">
        <v>1</v>
      </c>
      <c r="J7596" s="3">
        <v>43716</v>
      </c>
      <c r="K7596" t="s">
        <v>6718</v>
      </c>
      <c r="L7596" t="s">
        <v>102</v>
      </c>
      <c r="M7596">
        <v>43302</v>
      </c>
      <c r="N7596">
        <v>1078</v>
      </c>
      <c r="O7596" t="s">
        <v>5072</v>
      </c>
      <c r="P7596" s="4">
        <v>34</v>
      </c>
      <c r="Q7596" s="4">
        <v>4</v>
      </c>
      <c r="R7596" t="s">
        <v>104</v>
      </c>
      <c r="T7596" s="2">
        <v>33.590000000000003</v>
      </c>
      <c r="U7596" s="4">
        <v>117</v>
      </c>
      <c r="V7596" t="s">
        <v>33</v>
      </c>
      <c r="W7596" s="3">
        <v>43718</v>
      </c>
      <c r="X7596" t="s">
        <v>20</v>
      </c>
      <c r="Y7596" t="s">
        <v>309</v>
      </c>
      <c r="Z7596" t="s">
        <v>113</v>
      </c>
    </row>
    <row r="7597" spans="1:26" x14ac:dyDescent="0.25">
      <c r="A7597">
        <v>2</v>
      </c>
      <c r="B7597" t="s">
        <v>43</v>
      </c>
      <c r="C7597">
        <v>3</v>
      </c>
      <c r="D7597" t="s">
        <v>50</v>
      </c>
      <c r="E7597" t="s">
        <v>99</v>
      </c>
      <c r="F7597" t="s">
        <v>13</v>
      </c>
      <c r="G7597" t="s">
        <v>223</v>
      </c>
      <c r="H7597" s="1">
        <v>0.2</v>
      </c>
      <c r="I7597">
        <v>1</v>
      </c>
      <c r="J7597" s="3">
        <v>43172</v>
      </c>
      <c r="K7597" t="s">
        <v>5408</v>
      </c>
      <c r="L7597" t="s">
        <v>102</v>
      </c>
      <c r="M7597">
        <v>19134</v>
      </c>
      <c r="N7597">
        <v>956</v>
      </c>
      <c r="O7597" t="s">
        <v>4790</v>
      </c>
      <c r="P7597" s="4">
        <v>47</v>
      </c>
      <c r="Q7597" s="4">
        <v>5</v>
      </c>
      <c r="R7597" t="s">
        <v>104</v>
      </c>
      <c r="T7597" s="2">
        <v>47.49</v>
      </c>
      <c r="U7597" s="4">
        <v>380</v>
      </c>
      <c r="V7597" t="s">
        <v>33</v>
      </c>
      <c r="W7597" s="3">
        <v>43174</v>
      </c>
      <c r="X7597" t="s">
        <v>20</v>
      </c>
      <c r="Y7597" t="s">
        <v>105</v>
      </c>
      <c r="Z7597" t="s">
        <v>113</v>
      </c>
    </row>
    <row r="7598" spans="1:26" x14ac:dyDescent="0.25">
      <c r="A7598">
        <v>2</v>
      </c>
      <c r="B7598" t="s">
        <v>43</v>
      </c>
      <c r="C7598">
        <v>3</v>
      </c>
      <c r="D7598" t="s">
        <v>50</v>
      </c>
      <c r="E7598" t="s">
        <v>372</v>
      </c>
      <c r="F7598" t="s">
        <v>13</v>
      </c>
      <c r="G7598" t="s">
        <v>5383</v>
      </c>
      <c r="H7598" s="1">
        <v>0.2</v>
      </c>
      <c r="I7598">
        <v>1</v>
      </c>
      <c r="J7598" s="3">
        <v>43635</v>
      </c>
      <c r="K7598" t="s">
        <v>5402</v>
      </c>
      <c r="L7598" t="s">
        <v>102</v>
      </c>
      <c r="M7598">
        <v>43055</v>
      </c>
      <c r="N7598">
        <v>1073</v>
      </c>
      <c r="O7598" t="s">
        <v>5074</v>
      </c>
      <c r="P7598" s="4">
        <v>2</v>
      </c>
      <c r="Q7598" s="4">
        <v>9</v>
      </c>
      <c r="R7598" t="s">
        <v>104</v>
      </c>
      <c r="T7598" s="2">
        <v>1.53</v>
      </c>
      <c r="U7598" s="4">
        <v>122</v>
      </c>
      <c r="V7598" t="s">
        <v>33</v>
      </c>
      <c r="W7598" s="3">
        <v>43637</v>
      </c>
      <c r="X7598" t="s">
        <v>20</v>
      </c>
      <c r="Y7598" t="s">
        <v>309</v>
      </c>
      <c r="Z7598" t="s">
        <v>113</v>
      </c>
    </row>
    <row r="7599" spans="1:26" x14ac:dyDescent="0.25">
      <c r="A7599">
        <v>2</v>
      </c>
      <c r="B7599" t="s">
        <v>43</v>
      </c>
      <c r="C7599">
        <v>3</v>
      </c>
      <c r="D7599" t="s">
        <v>50</v>
      </c>
      <c r="E7599" t="s">
        <v>99</v>
      </c>
      <c r="F7599" t="s">
        <v>13</v>
      </c>
      <c r="G7599" t="s">
        <v>223</v>
      </c>
      <c r="H7599" s="1">
        <v>0.4</v>
      </c>
      <c r="I7599">
        <v>1</v>
      </c>
      <c r="J7599" s="3">
        <v>43172</v>
      </c>
      <c r="K7599" t="s">
        <v>5408</v>
      </c>
      <c r="L7599" t="s">
        <v>102</v>
      </c>
      <c r="M7599">
        <v>19134</v>
      </c>
      <c r="N7599">
        <v>1294</v>
      </c>
      <c r="O7599" t="s">
        <v>4935</v>
      </c>
      <c r="P7599" s="4">
        <v>-117</v>
      </c>
      <c r="Q7599" s="4">
        <v>3</v>
      </c>
      <c r="R7599" t="s">
        <v>104</v>
      </c>
      <c r="T7599" s="2">
        <v>-116.98</v>
      </c>
      <c r="U7599" s="4">
        <v>540</v>
      </c>
      <c r="V7599" t="s">
        <v>33</v>
      </c>
      <c r="W7599" s="3">
        <v>43174</v>
      </c>
      <c r="X7599" t="s">
        <v>20</v>
      </c>
      <c r="Y7599" t="s">
        <v>105</v>
      </c>
      <c r="Z7599" t="s">
        <v>52</v>
      </c>
    </row>
    <row r="7600" spans="1:26" x14ac:dyDescent="0.25">
      <c r="A7600">
        <v>4</v>
      </c>
      <c r="B7600" t="s">
        <v>25</v>
      </c>
      <c r="C7600">
        <v>3</v>
      </c>
      <c r="D7600" t="s">
        <v>50</v>
      </c>
      <c r="E7600" t="s">
        <v>99</v>
      </c>
      <c r="F7600" t="s">
        <v>13</v>
      </c>
      <c r="G7600" t="s">
        <v>5411</v>
      </c>
      <c r="H7600" s="1">
        <v>0.4</v>
      </c>
      <c r="I7600">
        <v>1</v>
      </c>
      <c r="J7600" s="3">
        <v>42734</v>
      </c>
      <c r="K7600" t="s">
        <v>5412</v>
      </c>
      <c r="L7600" t="s">
        <v>102</v>
      </c>
      <c r="M7600">
        <v>19143</v>
      </c>
      <c r="N7600">
        <v>453</v>
      </c>
      <c r="O7600" t="s">
        <v>1388</v>
      </c>
      <c r="P7600" s="4">
        <v>-50</v>
      </c>
      <c r="Q7600" s="4">
        <v>6</v>
      </c>
      <c r="R7600" t="s">
        <v>104</v>
      </c>
      <c r="T7600" s="2">
        <v>-50.39</v>
      </c>
      <c r="U7600" s="4">
        <v>252</v>
      </c>
      <c r="V7600" t="s">
        <v>33</v>
      </c>
      <c r="W7600" s="3">
        <v>42738</v>
      </c>
      <c r="X7600" t="s">
        <v>20</v>
      </c>
      <c r="Y7600" t="s">
        <v>105</v>
      </c>
      <c r="Z7600" t="s">
        <v>52</v>
      </c>
    </row>
    <row r="7601" spans="1:26" x14ac:dyDescent="0.25">
      <c r="A7601">
        <v>2</v>
      </c>
      <c r="B7601" t="s">
        <v>43</v>
      </c>
      <c r="C7601">
        <v>3</v>
      </c>
      <c r="D7601" t="s">
        <v>50</v>
      </c>
      <c r="E7601" t="s">
        <v>99</v>
      </c>
      <c r="F7601" t="s">
        <v>13</v>
      </c>
      <c r="G7601" t="s">
        <v>223</v>
      </c>
      <c r="H7601" s="1">
        <v>0.7</v>
      </c>
      <c r="I7601">
        <v>1</v>
      </c>
      <c r="J7601" s="3">
        <v>43172</v>
      </c>
      <c r="K7601" t="s">
        <v>5408</v>
      </c>
      <c r="L7601" t="s">
        <v>102</v>
      </c>
      <c r="M7601">
        <v>19134</v>
      </c>
      <c r="N7601">
        <v>1226</v>
      </c>
      <c r="O7601" t="s">
        <v>6719</v>
      </c>
      <c r="P7601" s="4">
        <v>-644</v>
      </c>
      <c r="Q7601" s="4">
        <v>3</v>
      </c>
      <c r="R7601" t="s">
        <v>104</v>
      </c>
      <c r="T7601" s="2">
        <v>-643.71</v>
      </c>
      <c r="U7601" s="4">
        <v>449</v>
      </c>
      <c r="V7601" t="s">
        <v>33</v>
      </c>
      <c r="W7601" s="3">
        <v>43174</v>
      </c>
      <c r="X7601" t="s">
        <v>20</v>
      </c>
      <c r="Y7601" t="s">
        <v>105</v>
      </c>
      <c r="Z7601" t="s">
        <v>422</v>
      </c>
    </row>
    <row r="7602" spans="1:26" x14ac:dyDescent="0.25">
      <c r="A7602">
        <v>4</v>
      </c>
      <c r="B7602" t="s">
        <v>25</v>
      </c>
      <c r="C7602">
        <v>3</v>
      </c>
      <c r="D7602" t="s">
        <v>50</v>
      </c>
      <c r="E7602" t="s">
        <v>3557</v>
      </c>
      <c r="F7602" t="s">
        <v>13</v>
      </c>
      <c r="G7602" t="s">
        <v>5463</v>
      </c>
      <c r="H7602" s="1">
        <v>0</v>
      </c>
      <c r="I7602">
        <v>1</v>
      </c>
      <c r="J7602" s="3">
        <v>42465</v>
      </c>
      <c r="K7602" t="s">
        <v>6102</v>
      </c>
      <c r="L7602" t="s">
        <v>16</v>
      </c>
      <c r="M7602">
        <v>22304</v>
      </c>
      <c r="N7602">
        <v>159</v>
      </c>
      <c r="O7602" t="s">
        <v>4909</v>
      </c>
      <c r="P7602" s="4">
        <v>8</v>
      </c>
      <c r="Q7602" s="4">
        <v>1</v>
      </c>
      <c r="R7602" t="s">
        <v>18</v>
      </c>
      <c r="T7602" s="2">
        <v>8.41</v>
      </c>
      <c r="U7602" s="4">
        <v>29</v>
      </c>
      <c r="V7602" t="s">
        <v>33</v>
      </c>
      <c r="W7602" s="3">
        <v>42469</v>
      </c>
      <c r="X7602" t="s">
        <v>20</v>
      </c>
      <c r="Y7602" t="s">
        <v>205</v>
      </c>
      <c r="Z7602" t="s">
        <v>52</v>
      </c>
    </row>
    <row r="7603" spans="1:26" x14ac:dyDescent="0.25">
      <c r="A7603">
        <v>2</v>
      </c>
      <c r="B7603" t="s">
        <v>43</v>
      </c>
      <c r="C7603">
        <v>3</v>
      </c>
      <c r="D7603" t="s">
        <v>50</v>
      </c>
      <c r="E7603" t="s">
        <v>870</v>
      </c>
      <c r="F7603" t="s">
        <v>13</v>
      </c>
      <c r="G7603" t="s">
        <v>5413</v>
      </c>
      <c r="H7603" s="1">
        <v>0</v>
      </c>
      <c r="I7603">
        <v>1</v>
      </c>
      <c r="J7603" s="3">
        <v>42440</v>
      </c>
      <c r="K7603" t="s">
        <v>6103</v>
      </c>
      <c r="L7603" t="s">
        <v>16</v>
      </c>
      <c r="M7603">
        <v>40475</v>
      </c>
      <c r="N7603">
        <v>1066</v>
      </c>
      <c r="O7603" t="s">
        <v>4928</v>
      </c>
      <c r="P7603" s="4">
        <v>14</v>
      </c>
      <c r="Q7603" s="4">
        <v>2</v>
      </c>
      <c r="R7603" t="s">
        <v>18</v>
      </c>
      <c r="T7603" s="2">
        <v>14.17</v>
      </c>
      <c r="U7603" s="4">
        <v>33</v>
      </c>
      <c r="V7603" t="s">
        <v>33</v>
      </c>
      <c r="W7603" s="3">
        <v>42442</v>
      </c>
      <c r="X7603" t="s">
        <v>20</v>
      </c>
      <c r="Y7603" t="s">
        <v>21</v>
      </c>
      <c r="Z7603" t="s">
        <v>113</v>
      </c>
    </row>
    <row r="7604" spans="1:26" x14ac:dyDescent="0.25">
      <c r="A7604">
        <v>4</v>
      </c>
      <c r="B7604" t="s">
        <v>25</v>
      </c>
      <c r="C7604">
        <v>3</v>
      </c>
      <c r="D7604" t="s">
        <v>50</v>
      </c>
      <c r="E7604" t="s">
        <v>237</v>
      </c>
      <c r="F7604" t="s">
        <v>13</v>
      </c>
      <c r="G7604" t="s">
        <v>357</v>
      </c>
      <c r="H7604" s="1">
        <v>0</v>
      </c>
      <c r="I7604">
        <v>1</v>
      </c>
      <c r="J7604" s="3">
        <v>43297</v>
      </c>
      <c r="K7604" t="s">
        <v>6097</v>
      </c>
      <c r="L7604" t="s">
        <v>16</v>
      </c>
      <c r="M7604">
        <v>29203</v>
      </c>
      <c r="N7604">
        <v>921</v>
      </c>
      <c r="O7604" t="s">
        <v>6720</v>
      </c>
      <c r="P7604" s="4">
        <v>18</v>
      </c>
      <c r="Q7604" s="4">
        <v>2</v>
      </c>
      <c r="R7604" t="s">
        <v>18</v>
      </c>
      <c r="T7604" s="2">
        <v>18.239999999999998</v>
      </c>
      <c r="U7604" s="4">
        <v>76</v>
      </c>
      <c r="V7604" t="s">
        <v>33</v>
      </c>
      <c r="W7604" s="3">
        <v>43301</v>
      </c>
      <c r="X7604" t="s">
        <v>20</v>
      </c>
      <c r="Y7604" t="s">
        <v>240</v>
      </c>
      <c r="Z7604" t="s">
        <v>113</v>
      </c>
    </row>
    <row r="7605" spans="1:26" x14ac:dyDescent="0.25">
      <c r="A7605">
        <v>2</v>
      </c>
      <c r="B7605" t="s">
        <v>43</v>
      </c>
      <c r="C7605">
        <v>3</v>
      </c>
      <c r="D7605" t="s">
        <v>50</v>
      </c>
      <c r="E7605" t="s">
        <v>6114</v>
      </c>
      <c r="F7605" t="s">
        <v>13</v>
      </c>
      <c r="G7605" t="s">
        <v>1363</v>
      </c>
      <c r="H7605" s="1">
        <v>0</v>
      </c>
      <c r="I7605">
        <v>1</v>
      </c>
      <c r="J7605" s="3">
        <v>43793</v>
      </c>
      <c r="K7605" t="s">
        <v>6115</v>
      </c>
      <c r="L7605" t="s">
        <v>16</v>
      </c>
      <c r="M7605">
        <v>29483</v>
      </c>
      <c r="N7605">
        <v>1104</v>
      </c>
      <c r="O7605" t="s">
        <v>4804</v>
      </c>
      <c r="P7605" s="4">
        <v>40</v>
      </c>
      <c r="Q7605" s="4">
        <v>2</v>
      </c>
      <c r="R7605" t="s">
        <v>18</v>
      </c>
      <c r="T7605" s="2">
        <v>39.549999999999997</v>
      </c>
      <c r="U7605" s="4">
        <v>79</v>
      </c>
      <c r="V7605" t="s">
        <v>33</v>
      </c>
      <c r="W7605" s="3">
        <v>43795</v>
      </c>
      <c r="X7605" t="s">
        <v>20</v>
      </c>
      <c r="Y7605" t="s">
        <v>240</v>
      </c>
      <c r="Z7605" t="s">
        <v>52</v>
      </c>
    </row>
    <row r="7606" spans="1:26" x14ac:dyDescent="0.25">
      <c r="A7606">
        <v>5</v>
      </c>
      <c r="B7606" t="s">
        <v>25</v>
      </c>
      <c r="C7606">
        <v>3</v>
      </c>
      <c r="D7606" t="s">
        <v>50</v>
      </c>
      <c r="E7606" t="s">
        <v>2509</v>
      </c>
      <c r="F7606" t="s">
        <v>13</v>
      </c>
      <c r="G7606" t="s">
        <v>5593</v>
      </c>
      <c r="H7606" s="1">
        <v>0</v>
      </c>
      <c r="I7606">
        <v>1</v>
      </c>
      <c r="J7606" s="3">
        <v>43822</v>
      </c>
      <c r="K7606" t="s">
        <v>6101</v>
      </c>
      <c r="L7606" t="s">
        <v>16</v>
      </c>
      <c r="M7606">
        <v>72209</v>
      </c>
      <c r="N7606">
        <v>164</v>
      </c>
      <c r="O7606" t="s">
        <v>6721</v>
      </c>
      <c r="P7606" s="4">
        <v>148</v>
      </c>
      <c r="Q7606" s="4">
        <v>3</v>
      </c>
      <c r="R7606" t="s">
        <v>18</v>
      </c>
      <c r="T7606" s="2">
        <v>148.49</v>
      </c>
      <c r="U7606" s="4">
        <v>495</v>
      </c>
      <c r="V7606" t="s">
        <v>33</v>
      </c>
      <c r="W7606" s="3">
        <v>43827</v>
      </c>
      <c r="X7606" t="s">
        <v>20</v>
      </c>
      <c r="Y7606" t="s">
        <v>1016</v>
      </c>
      <c r="Z7606" t="s">
        <v>52</v>
      </c>
    </row>
    <row r="7607" spans="1:26" x14ac:dyDescent="0.25">
      <c r="A7607">
        <v>2</v>
      </c>
      <c r="B7607" t="s">
        <v>43</v>
      </c>
      <c r="C7607">
        <v>3</v>
      </c>
      <c r="D7607" t="s">
        <v>50</v>
      </c>
      <c r="E7607" t="s">
        <v>870</v>
      </c>
      <c r="F7607" t="s">
        <v>13</v>
      </c>
      <c r="G7607" t="s">
        <v>5413</v>
      </c>
      <c r="H7607" s="1">
        <v>0</v>
      </c>
      <c r="I7607">
        <v>1</v>
      </c>
      <c r="J7607" s="3">
        <v>42440</v>
      </c>
      <c r="K7607" t="s">
        <v>6103</v>
      </c>
      <c r="L7607" t="s">
        <v>16</v>
      </c>
      <c r="M7607">
        <v>40475</v>
      </c>
      <c r="N7607">
        <v>1249</v>
      </c>
      <c r="O7607" t="s">
        <v>1083</v>
      </c>
      <c r="P7607" s="4">
        <v>165</v>
      </c>
      <c r="Q7607" s="4">
        <v>3</v>
      </c>
      <c r="R7607" t="s">
        <v>18</v>
      </c>
      <c r="T7607" s="2">
        <v>164.63</v>
      </c>
      <c r="U7607" s="4">
        <v>588</v>
      </c>
      <c r="V7607" t="s">
        <v>33</v>
      </c>
      <c r="W7607" s="3">
        <v>42442</v>
      </c>
      <c r="X7607" t="s">
        <v>20</v>
      </c>
      <c r="Y7607" t="s">
        <v>21</v>
      </c>
      <c r="Z7607" t="s">
        <v>52</v>
      </c>
    </row>
    <row r="7608" spans="1:26" x14ac:dyDescent="0.25">
      <c r="A7608">
        <v>2</v>
      </c>
      <c r="B7608" t="s">
        <v>43</v>
      </c>
      <c r="C7608">
        <v>3</v>
      </c>
      <c r="D7608" t="s">
        <v>50</v>
      </c>
      <c r="E7608" t="s">
        <v>201</v>
      </c>
      <c r="F7608" t="s">
        <v>13</v>
      </c>
      <c r="G7608" t="s">
        <v>5947</v>
      </c>
      <c r="H7608" s="1">
        <v>0</v>
      </c>
      <c r="I7608">
        <v>1</v>
      </c>
      <c r="J7608" s="3">
        <v>42954</v>
      </c>
      <c r="K7608" t="s">
        <v>6100</v>
      </c>
      <c r="L7608" t="s">
        <v>16</v>
      </c>
      <c r="M7608">
        <v>22153</v>
      </c>
      <c r="N7608">
        <v>164</v>
      </c>
      <c r="O7608" t="s">
        <v>6721</v>
      </c>
      <c r="P7608" s="4">
        <v>148</v>
      </c>
      <c r="Q7608" s="4">
        <v>3</v>
      </c>
      <c r="R7608" t="s">
        <v>18</v>
      </c>
      <c r="T7608" s="2">
        <v>148.49</v>
      </c>
      <c r="U7608" s="4">
        <v>495</v>
      </c>
      <c r="V7608" t="s">
        <v>33</v>
      </c>
      <c r="W7608" s="3">
        <v>42956</v>
      </c>
      <c r="X7608" t="s">
        <v>20</v>
      </c>
      <c r="Y7608" t="s">
        <v>205</v>
      </c>
      <c r="Z7608" t="s">
        <v>52</v>
      </c>
    </row>
    <row r="7609" spans="1:26" x14ac:dyDescent="0.25">
      <c r="A7609">
        <v>3</v>
      </c>
      <c r="B7609" t="s">
        <v>10</v>
      </c>
      <c r="C7609">
        <v>3</v>
      </c>
      <c r="D7609" t="s">
        <v>50</v>
      </c>
      <c r="E7609" t="s">
        <v>998</v>
      </c>
      <c r="F7609" t="s">
        <v>13</v>
      </c>
      <c r="G7609" t="s">
        <v>5863</v>
      </c>
      <c r="H7609" s="1">
        <v>0</v>
      </c>
      <c r="I7609">
        <v>1</v>
      </c>
      <c r="J7609" s="3">
        <v>43422</v>
      </c>
      <c r="K7609" t="s">
        <v>6722</v>
      </c>
      <c r="L7609" t="s">
        <v>16</v>
      </c>
      <c r="M7609">
        <v>35810</v>
      </c>
      <c r="N7609">
        <v>1035</v>
      </c>
      <c r="O7609" t="s">
        <v>4792</v>
      </c>
      <c r="P7609" s="4">
        <v>528</v>
      </c>
      <c r="Q7609" s="4">
        <v>4</v>
      </c>
      <c r="R7609" t="s">
        <v>18</v>
      </c>
      <c r="T7609" s="2">
        <v>527.98</v>
      </c>
      <c r="U7609" s="4">
        <v>1320</v>
      </c>
      <c r="V7609" t="s">
        <v>33</v>
      </c>
      <c r="W7609" s="3">
        <v>43425</v>
      </c>
      <c r="X7609" t="s">
        <v>20</v>
      </c>
      <c r="Y7609" t="s">
        <v>225</v>
      </c>
      <c r="Z7609" t="s">
        <v>113</v>
      </c>
    </row>
    <row r="7610" spans="1:26" x14ac:dyDescent="0.25">
      <c r="A7610">
        <v>2</v>
      </c>
      <c r="B7610" t="s">
        <v>43</v>
      </c>
      <c r="C7610">
        <v>3</v>
      </c>
      <c r="D7610" t="s">
        <v>50</v>
      </c>
      <c r="E7610" t="s">
        <v>1030</v>
      </c>
      <c r="F7610" t="s">
        <v>13</v>
      </c>
      <c r="G7610" t="s">
        <v>5263</v>
      </c>
      <c r="H7610" s="1">
        <v>0</v>
      </c>
      <c r="I7610">
        <v>1</v>
      </c>
      <c r="J7610" s="3">
        <v>43555</v>
      </c>
      <c r="K7610" t="s">
        <v>6094</v>
      </c>
      <c r="L7610" t="s">
        <v>16</v>
      </c>
      <c r="M7610">
        <v>30318</v>
      </c>
      <c r="N7610">
        <v>798</v>
      </c>
      <c r="O7610" t="s">
        <v>726</v>
      </c>
      <c r="P7610" s="4">
        <v>1440</v>
      </c>
      <c r="Q7610" s="4">
        <v>5</v>
      </c>
      <c r="R7610" t="s">
        <v>18</v>
      </c>
      <c r="T7610" s="2">
        <v>1439.98</v>
      </c>
      <c r="U7610" s="4">
        <v>3000</v>
      </c>
      <c r="V7610" t="s">
        <v>33</v>
      </c>
      <c r="W7610" s="3">
        <v>43557</v>
      </c>
      <c r="X7610" t="s">
        <v>20</v>
      </c>
      <c r="Y7610" t="s">
        <v>761</v>
      </c>
      <c r="Z7610" t="s">
        <v>727</v>
      </c>
    </row>
    <row r="7611" spans="1:26" x14ac:dyDescent="0.25">
      <c r="A7611">
        <v>2</v>
      </c>
      <c r="B7611" t="s">
        <v>43</v>
      </c>
      <c r="C7611">
        <v>3</v>
      </c>
      <c r="D7611" t="s">
        <v>50</v>
      </c>
      <c r="E7611" t="s">
        <v>1080</v>
      </c>
      <c r="F7611" t="s">
        <v>13</v>
      </c>
      <c r="G7611" t="s">
        <v>661</v>
      </c>
      <c r="H7611" s="1">
        <v>0</v>
      </c>
      <c r="I7611">
        <v>1</v>
      </c>
      <c r="J7611" s="3">
        <v>42661</v>
      </c>
      <c r="K7611" t="s">
        <v>5424</v>
      </c>
      <c r="L7611" t="s">
        <v>16</v>
      </c>
      <c r="M7611">
        <v>36116</v>
      </c>
      <c r="N7611">
        <v>176</v>
      </c>
      <c r="O7611" t="s">
        <v>6723</v>
      </c>
      <c r="P7611" s="4">
        <v>363</v>
      </c>
      <c r="Q7611" s="4">
        <v>5</v>
      </c>
      <c r="R7611" t="s">
        <v>18</v>
      </c>
      <c r="T7611" s="2">
        <v>362.69</v>
      </c>
      <c r="U7611" s="4">
        <v>1395</v>
      </c>
      <c r="V7611" t="s">
        <v>33</v>
      </c>
      <c r="W7611" s="3">
        <v>42663</v>
      </c>
      <c r="X7611" t="s">
        <v>20</v>
      </c>
      <c r="Y7611" t="s">
        <v>225</v>
      </c>
      <c r="Z7611" t="s">
        <v>52</v>
      </c>
    </row>
    <row r="7612" spans="1:26" x14ac:dyDescent="0.25">
      <c r="A7612">
        <v>3</v>
      </c>
      <c r="B7612" t="s">
        <v>10</v>
      </c>
      <c r="C7612">
        <v>3</v>
      </c>
      <c r="D7612" t="s">
        <v>50</v>
      </c>
      <c r="E7612" t="s">
        <v>4295</v>
      </c>
      <c r="F7612" t="s">
        <v>13</v>
      </c>
      <c r="G7612" t="s">
        <v>5387</v>
      </c>
      <c r="H7612" s="1">
        <v>0</v>
      </c>
      <c r="I7612">
        <v>1</v>
      </c>
      <c r="J7612" s="3">
        <v>43432</v>
      </c>
      <c r="K7612" t="s">
        <v>5420</v>
      </c>
      <c r="L7612" t="s">
        <v>16</v>
      </c>
      <c r="M7612">
        <v>30062</v>
      </c>
      <c r="N7612">
        <v>967</v>
      </c>
      <c r="O7612" t="s">
        <v>4989</v>
      </c>
      <c r="P7612" s="4">
        <v>6</v>
      </c>
      <c r="Q7612" s="4">
        <v>6</v>
      </c>
      <c r="R7612" t="s">
        <v>18</v>
      </c>
      <c r="T7612" s="2">
        <v>6.1</v>
      </c>
      <c r="U7612" s="4">
        <v>102</v>
      </c>
      <c r="V7612" t="s">
        <v>33</v>
      </c>
      <c r="W7612" s="3">
        <v>43435</v>
      </c>
      <c r="X7612" t="s">
        <v>20</v>
      </c>
      <c r="Y7612" t="s">
        <v>761</v>
      </c>
      <c r="Z7612" t="s">
        <v>113</v>
      </c>
    </row>
    <row r="7613" spans="1:26" x14ac:dyDescent="0.25">
      <c r="A7613">
        <v>3</v>
      </c>
      <c r="B7613" t="s">
        <v>10</v>
      </c>
      <c r="C7613">
        <v>3</v>
      </c>
      <c r="D7613" t="s">
        <v>50</v>
      </c>
      <c r="E7613" t="s">
        <v>12</v>
      </c>
      <c r="F7613" t="s">
        <v>13</v>
      </c>
      <c r="G7613" t="s">
        <v>5421</v>
      </c>
      <c r="H7613" s="1">
        <v>0</v>
      </c>
      <c r="I7613">
        <v>1</v>
      </c>
      <c r="J7613" s="3">
        <v>43771</v>
      </c>
      <c r="K7613" t="s">
        <v>5422</v>
      </c>
      <c r="L7613" t="s">
        <v>16</v>
      </c>
      <c r="M7613">
        <v>42420</v>
      </c>
      <c r="N7613">
        <v>1004</v>
      </c>
      <c r="O7613" t="s">
        <v>4866</v>
      </c>
      <c r="P7613" s="4">
        <v>517</v>
      </c>
      <c r="Q7613" s="4">
        <v>9</v>
      </c>
      <c r="R7613" t="s">
        <v>18</v>
      </c>
      <c r="T7613" s="2">
        <v>517.48</v>
      </c>
      <c r="U7613" s="4">
        <v>2250</v>
      </c>
      <c r="V7613" t="s">
        <v>33</v>
      </c>
      <c r="W7613" s="3">
        <v>43774</v>
      </c>
      <c r="X7613" t="s">
        <v>20</v>
      </c>
      <c r="Y7613" t="s">
        <v>21</v>
      </c>
      <c r="Z7613" t="s">
        <v>113</v>
      </c>
    </row>
    <row r="7614" spans="1:26" x14ac:dyDescent="0.25">
      <c r="A7614">
        <v>3</v>
      </c>
      <c r="B7614" t="s">
        <v>10</v>
      </c>
      <c r="C7614">
        <v>3</v>
      </c>
      <c r="D7614" t="s">
        <v>50</v>
      </c>
      <c r="E7614" t="s">
        <v>3046</v>
      </c>
      <c r="F7614" t="s">
        <v>13</v>
      </c>
      <c r="G7614" t="s">
        <v>5242</v>
      </c>
      <c r="H7614" s="1">
        <v>0.2</v>
      </c>
      <c r="I7614">
        <v>1</v>
      </c>
      <c r="J7614" s="3">
        <v>43246</v>
      </c>
      <c r="K7614" t="s">
        <v>6124</v>
      </c>
      <c r="L7614" t="s">
        <v>16</v>
      </c>
      <c r="M7614">
        <v>33445</v>
      </c>
      <c r="N7614">
        <v>915</v>
      </c>
      <c r="O7614" t="s">
        <v>1237</v>
      </c>
      <c r="P7614" s="4">
        <v>12</v>
      </c>
      <c r="Q7614" s="4">
        <v>2</v>
      </c>
      <c r="R7614" t="s">
        <v>18</v>
      </c>
      <c r="T7614" s="2">
        <v>11.98</v>
      </c>
      <c r="U7614" s="4">
        <v>48</v>
      </c>
      <c r="V7614" t="s">
        <v>33</v>
      </c>
      <c r="W7614" s="3">
        <v>43249</v>
      </c>
      <c r="X7614" t="s">
        <v>20</v>
      </c>
      <c r="Y7614" t="s">
        <v>40</v>
      </c>
      <c r="Z7614" t="s">
        <v>113</v>
      </c>
    </row>
    <row r="7615" spans="1:26" x14ac:dyDescent="0.25">
      <c r="A7615">
        <v>2</v>
      </c>
      <c r="B7615" t="s">
        <v>43</v>
      </c>
      <c r="C7615">
        <v>3</v>
      </c>
      <c r="D7615" t="s">
        <v>50</v>
      </c>
      <c r="E7615" t="s">
        <v>906</v>
      </c>
      <c r="F7615" t="s">
        <v>13</v>
      </c>
      <c r="G7615" t="s">
        <v>1444</v>
      </c>
      <c r="H7615" s="1">
        <v>0.2</v>
      </c>
      <c r="I7615">
        <v>1</v>
      </c>
      <c r="J7615" s="3">
        <v>43105</v>
      </c>
      <c r="K7615" t="s">
        <v>6116</v>
      </c>
      <c r="L7615" t="s">
        <v>16</v>
      </c>
      <c r="M7615">
        <v>32216</v>
      </c>
      <c r="N7615">
        <v>1001</v>
      </c>
      <c r="O7615" t="s">
        <v>4930</v>
      </c>
      <c r="P7615" s="4">
        <v>5</v>
      </c>
      <c r="Q7615" s="4">
        <v>2</v>
      </c>
      <c r="R7615" t="s">
        <v>18</v>
      </c>
      <c r="T7615" s="2">
        <v>5.18</v>
      </c>
      <c r="U7615" s="4">
        <v>59</v>
      </c>
      <c r="V7615" t="s">
        <v>33</v>
      </c>
      <c r="W7615" s="3">
        <v>43107</v>
      </c>
      <c r="X7615" t="s">
        <v>20</v>
      </c>
      <c r="Y7615" t="s">
        <v>40</v>
      </c>
      <c r="Z7615" t="s">
        <v>52</v>
      </c>
    </row>
    <row r="7616" spans="1:26" x14ac:dyDescent="0.25">
      <c r="A7616">
        <v>3</v>
      </c>
      <c r="B7616" t="s">
        <v>10</v>
      </c>
      <c r="C7616">
        <v>3</v>
      </c>
      <c r="D7616" t="s">
        <v>50</v>
      </c>
      <c r="E7616" t="s">
        <v>906</v>
      </c>
      <c r="F7616" t="s">
        <v>13</v>
      </c>
      <c r="G7616" t="s">
        <v>1430</v>
      </c>
      <c r="H7616" s="1">
        <v>0.2</v>
      </c>
      <c r="I7616">
        <v>1</v>
      </c>
      <c r="J7616" s="3">
        <v>43556</v>
      </c>
      <c r="K7616" t="s">
        <v>5429</v>
      </c>
      <c r="L7616" t="s">
        <v>16</v>
      </c>
      <c r="M7616">
        <v>32216</v>
      </c>
      <c r="N7616">
        <v>1071</v>
      </c>
      <c r="O7616" t="s">
        <v>4837</v>
      </c>
      <c r="P7616" s="4">
        <v>-6</v>
      </c>
      <c r="Q7616" s="4">
        <v>3</v>
      </c>
      <c r="R7616" t="s">
        <v>18</v>
      </c>
      <c r="T7616" s="2">
        <v>-5.69</v>
      </c>
      <c r="U7616" s="4">
        <v>24</v>
      </c>
      <c r="V7616" t="s">
        <v>33</v>
      </c>
      <c r="W7616" s="3">
        <v>43559</v>
      </c>
      <c r="X7616" t="s">
        <v>20</v>
      </c>
      <c r="Y7616" t="s">
        <v>40</v>
      </c>
      <c r="Z7616" t="s">
        <v>52</v>
      </c>
    </row>
    <row r="7617" spans="1:26" x14ac:dyDescent="0.25">
      <c r="A7617">
        <v>3</v>
      </c>
      <c r="B7617" t="s">
        <v>10</v>
      </c>
      <c r="C7617">
        <v>3</v>
      </c>
      <c r="D7617" t="s">
        <v>50</v>
      </c>
      <c r="E7617" t="s">
        <v>237</v>
      </c>
      <c r="F7617" t="s">
        <v>13</v>
      </c>
      <c r="G7617" t="s">
        <v>5927</v>
      </c>
      <c r="H7617" s="1">
        <v>0.2</v>
      </c>
      <c r="I7617">
        <v>1</v>
      </c>
      <c r="J7617" s="3">
        <v>42880</v>
      </c>
      <c r="K7617" t="s">
        <v>6724</v>
      </c>
      <c r="L7617" t="s">
        <v>16</v>
      </c>
      <c r="M7617">
        <v>38401</v>
      </c>
      <c r="N7617">
        <v>1628</v>
      </c>
      <c r="O7617" t="s">
        <v>5046</v>
      </c>
      <c r="P7617" s="4">
        <v>58</v>
      </c>
      <c r="Q7617" s="4">
        <v>4</v>
      </c>
      <c r="R7617" t="s">
        <v>18</v>
      </c>
      <c r="T7617" s="2">
        <v>58.38</v>
      </c>
      <c r="U7617" s="4">
        <v>467</v>
      </c>
      <c r="V7617" t="s">
        <v>33</v>
      </c>
      <c r="W7617" s="3">
        <v>42883</v>
      </c>
      <c r="X7617" t="s">
        <v>20</v>
      </c>
      <c r="Y7617" t="s">
        <v>214</v>
      </c>
      <c r="Z7617" t="s">
        <v>52</v>
      </c>
    </row>
    <row r="7618" spans="1:26" x14ac:dyDescent="0.25">
      <c r="A7618">
        <v>2</v>
      </c>
      <c r="B7618" t="s">
        <v>43</v>
      </c>
      <c r="C7618">
        <v>3</v>
      </c>
      <c r="D7618" t="s">
        <v>50</v>
      </c>
      <c r="E7618" t="s">
        <v>906</v>
      </c>
      <c r="F7618" t="s">
        <v>13</v>
      </c>
      <c r="G7618" t="s">
        <v>1444</v>
      </c>
      <c r="H7618" s="1">
        <v>0.2</v>
      </c>
      <c r="I7618">
        <v>1</v>
      </c>
      <c r="J7618" s="3">
        <v>43105</v>
      </c>
      <c r="K7618" t="s">
        <v>6116</v>
      </c>
      <c r="L7618" t="s">
        <v>16</v>
      </c>
      <c r="M7618">
        <v>32216</v>
      </c>
      <c r="N7618">
        <v>1023</v>
      </c>
      <c r="O7618" t="s">
        <v>4818</v>
      </c>
      <c r="P7618" s="4">
        <v>41</v>
      </c>
      <c r="Q7618" s="4">
        <v>6</v>
      </c>
      <c r="R7618" t="s">
        <v>18</v>
      </c>
      <c r="T7618" s="2">
        <v>40.69</v>
      </c>
      <c r="U7618" s="4">
        <v>191</v>
      </c>
      <c r="V7618" t="s">
        <v>33</v>
      </c>
      <c r="W7618" s="3">
        <v>43107</v>
      </c>
      <c r="X7618" t="s">
        <v>20</v>
      </c>
      <c r="Y7618" t="s">
        <v>40</v>
      </c>
      <c r="Z7618" t="s">
        <v>113</v>
      </c>
    </row>
    <row r="7619" spans="1:26" x14ac:dyDescent="0.25">
      <c r="A7619">
        <v>5</v>
      </c>
      <c r="B7619" t="s">
        <v>25</v>
      </c>
      <c r="C7619">
        <v>3</v>
      </c>
      <c r="D7619" t="s">
        <v>50</v>
      </c>
      <c r="E7619" t="s">
        <v>906</v>
      </c>
      <c r="F7619" t="s">
        <v>13</v>
      </c>
      <c r="G7619" t="s">
        <v>5811</v>
      </c>
      <c r="H7619" s="1">
        <v>0.2</v>
      </c>
      <c r="I7619">
        <v>1</v>
      </c>
      <c r="J7619" s="3">
        <v>42996</v>
      </c>
      <c r="K7619" t="s">
        <v>6725</v>
      </c>
      <c r="L7619" t="s">
        <v>16</v>
      </c>
      <c r="M7619">
        <v>32216</v>
      </c>
      <c r="N7619">
        <v>600</v>
      </c>
      <c r="O7619" t="s">
        <v>4862</v>
      </c>
      <c r="P7619" s="4">
        <v>152</v>
      </c>
      <c r="Q7619" s="4">
        <v>9</v>
      </c>
      <c r="R7619" t="s">
        <v>18</v>
      </c>
      <c r="T7619" s="2">
        <v>152.38999999999999</v>
      </c>
      <c r="U7619" s="4">
        <v>717</v>
      </c>
      <c r="V7619" t="s">
        <v>33</v>
      </c>
      <c r="W7619" s="3">
        <v>43001</v>
      </c>
      <c r="X7619" t="s">
        <v>20</v>
      </c>
      <c r="Y7619" t="s">
        <v>40</v>
      </c>
      <c r="Z7619" t="s">
        <v>113</v>
      </c>
    </row>
    <row r="7620" spans="1:26" x14ac:dyDescent="0.25">
      <c r="A7620">
        <v>2</v>
      </c>
      <c r="B7620" t="s">
        <v>43</v>
      </c>
      <c r="C7620">
        <v>3</v>
      </c>
      <c r="D7620" t="s">
        <v>50</v>
      </c>
      <c r="E7620" t="s">
        <v>27</v>
      </c>
      <c r="F7620" t="s">
        <v>13</v>
      </c>
      <c r="G7620" t="s">
        <v>6472</v>
      </c>
      <c r="H7620" s="1">
        <v>0</v>
      </c>
      <c r="I7620">
        <v>1</v>
      </c>
      <c r="J7620" s="3">
        <v>43467</v>
      </c>
      <c r="K7620" t="s">
        <v>6726</v>
      </c>
      <c r="L7620" t="s">
        <v>30</v>
      </c>
      <c r="M7620">
        <v>90032</v>
      </c>
      <c r="N7620">
        <v>957</v>
      </c>
      <c r="O7620" t="s">
        <v>4791</v>
      </c>
      <c r="P7620" s="4">
        <v>6</v>
      </c>
      <c r="Q7620" s="4">
        <v>1</v>
      </c>
      <c r="R7620" t="s">
        <v>32</v>
      </c>
      <c r="T7620" s="2">
        <v>5.81</v>
      </c>
      <c r="U7620" s="4">
        <v>17</v>
      </c>
      <c r="V7620" t="s">
        <v>33</v>
      </c>
      <c r="W7620" s="3">
        <v>43469</v>
      </c>
      <c r="X7620" t="s">
        <v>20</v>
      </c>
      <c r="Y7620" t="s">
        <v>34</v>
      </c>
      <c r="Z7620" t="s">
        <v>113</v>
      </c>
    </row>
    <row r="7621" spans="1:26" x14ac:dyDescent="0.25">
      <c r="A7621">
        <v>5</v>
      </c>
      <c r="B7621" t="s">
        <v>25</v>
      </c>
      <c r="C7621">
        <v>3</v>
      </c>
      <c r="D7621" t="s">
        <v>50</v>
      </c>
      <c r="E7621" t="s">
        <v>27</v>
      </c>
      <c r="F7621" t="s">
        <v>13</v>
      </c>
      <c r="G7621" t="s">
        <v>6160</v>
      </c>
      <c r="H7621" s="1">
        <v>0</v>
      </c>
      <c r="I7621">
        <v>1</v>
      </c>
      <c r="J7621" s="3">
        <v>43152</v>
      </c>
      <c r="K7621" t="s">
        <v>6161</v>
      </c>
      <c r="L7621" t="s">
        <v>30</v>
      </c>
      <c r="M7621">
        <v>90032</v>
      </c>
      <c r="N7621">
        <v>1408</v>
      </c>
      <c r="O7621" t="s">
        <v>5190</v>
      </c>
      <c r="P7621" s="4">
        <v>1</v>
      </c>
      <c r="Q7621" s="4">
        <v>1</v>
      </c>
      <c r="R7621" t="s">
        <v>32</v>
      </c>
      <c r="T7621" s="2">
        <v>0.78</v>
      </c>
      <c r="U7621" s="4">
        <v>13</v>
      </c>
      <c r="V7621" t="s">
        <v>33</v>
      </c>
      <c r="W7621" s="3">
        <v>43157</v>
      </c>
      <c r="X7621" t="s">
        <v>20</v>
      </c>
      <c r="Y7621" t="s">
        <v>34</v>
      </c>
      <c r="Z7621" t="s">
        <v>113</v>
      </c>
    </row>
    <row r="7622" spans="1:26" x14ac:dyDescent="0.25">
      <c r="A7622">
        <v>4</v>
      </c>
      <c r="B7622" t="s">
        <v>25</v>
      </c>
      <c r="C7622">
        <v>3</v>
      </c>
      <c r="D7622" t="s">
        <v>50</v>
      </c>
      <c r="E7622" t="s">
        <v>27</v>
      </c>
      <c r="F7622" t="s">
        <v>13</v>
      </c>
      <c r="G7622" t="s">
        <v>520</v>
      </c>
      <c r="H7622" s="1">
        <v>0</v>
      </c>
      <c r="I7622">
        <v>1</v>
      </c>
      <c r="J7622" s="3">
        <v>43397</v>
      </c>
      <c r="K7622" t="s">
        <v>6727</v>
      </c>
      <c r="L7622" t="s">
        <v>30</v>
      </c>
      <c r="M7622">
        <v>90032</v>
      </c>
      <c r="N7622">
        <v>1026</v>
      </c>
      <c r="O7622" t="s">
        <v>4751</v>
      </c>
      <c r="P7622" s="4">
        <v>22</v>
      </c>
      <c r="Q7622" s="4">
        <v>2</v>
      </c>
      <c r="R7622" t="s">
        <v>32</v>
      </c>
      <c r="T7622" s="2">
        <v>21.6</v>
      </c>
      <c r="U7622" s="4">
        <v>360</v>
      </c>
      <c r="V7622" t="s">
        <v>33</v>
      </c>
      <c r="W7622" s="3">
        <v>43401</v>
      </c>
      <c r="X7622" t="s">
        <v>20</v>
      </c>
      <c r="Y7622" t="s">
        <v>34</v>
      </c>
      <c r="Z7622" t="s">
        <v>113</v>
      </c>
    </row>
    <row r="7623" spans="1:26" x14ac:dyDescent="0.25">
      <c r="A7623">
        <v>4</v>
      </c>
      <c r="B7623" t="s">
        <v>25</v>
      </c>
      <c r="C7623">
        <v>3</v>
      </c>
      <c r="D7623" t="s">
        <v>50</v>
      </c>
      <c r="E7623" t="s">
        <v>65</v>
      </c>
      <c r="F7623" t="s">
        <v>13</v>
      </c>
      <c r="G7623" t="s">
        <v>5467</v>
      </c>
      <c r="H7623" s="1">
        <v>0</v>
      </c>
      <c r="I7623">
        <v>1</v>
      </c>
      <c r="J7623" s="3">
        <v>43698</v>
      </c>
      <c r="K7623" t="s">
        <v>5468</v>
      </c>
      <c r="L7623" t="s">
        <v>30</v>
      </c>
      <c r="M7623">
        <v>98115</v>
      </c>
      <c r="N7623">
        <v>957</v>
      </c>
      <c r="O7623" t="s">
        <v>4791</v>
      </c>
      <c r="P7623" s="4">
        <v>12</v>
      </c>
      <c r="Q7623" s="4">
        <v>2</v>
      </c>
      <c r="R7623" t="s">
        <v>32</v>
      </c>
      <c r="T7623" s="2">
        <v>11.61</v>
      </c>
      <c r="U7623" s="4">
        <v>33</v>
      </c>
      <c r="V7623" t="s">
        <v>33</v>
      </c>
      <c r="W7623" s="3">
        <v>43702</v>
      </c>
      <c r="X7623" t="s">
        <v>20</v>
      </c>
      <c r="Y7623" t="s">
        <v>69</v>
      </c>
      <c r="Z7623" t="s">
        <v>113</v>
      </c>
    </row>
    <row r="7624" spans="1:26" x14ac:dyDescent="0.25">
      <c r="A7624">
        <v>4</v>
      </c>
      <c r="B7624" t="s">
        <v>25</v>
      </c>
      <c r="C7624">
        <v>3</v>
      </c>
      <c r="D7624" t="s">
        <v>50</v>
      </c>
      <c r="E7624" t="s">
        <v>27</v>
      </c>
      <c r="F7624" t="s">
        <v>13</v>
      </c>
      <c r="G7624" t="s">
        <v>5337</v>
      </c>
      <c r="H7624" s="1">
        <v>0</v>
      </c>
      <c r="I7624">
        <v>1</v>
      </c>
      <c r="J7624" s="3">
        <v>42466</v>
      </c>
      <c r="K7624" t="s">
        <v>6149</v>
      </c>
      <c r="L7624" t="s">
        <v>30</v>
      </c>
      <c r="M7624">
        <v>90004</v>
      </c>
      <c r="N7624">
        <v>1328</v>
      </c>
      <c r="O7624" t="s">
        <v>4860</v>
      </c>
      <c r="P7624" s="4">
        <v>132</v>
      </c>
      <c r="Q7624" s="4">
        <v>3</v>
      </c>
      <c r="R7624" t="s">
        <v>32</v>
      </c>
      <c r="T7624" s="2">
        <v>131.99</v>
      </c>
      <c r="U7624" s="4">
        <v>300</v>
      </c>
      <c r="V7624" t="s">
        <v>33</v>
      </c>
      <c r="W7624" s="3">
        <v>42470</v>
      </c>
      <c r="X7624" t="s">
        <v>20</v>
      </c>
      <c r="Y7624" t="s">
        <v>34</v>
      </c>
      <c r="Z7624" t="s">
        <v>113</v>
      </c>
    </row>
    <row r="7625" spans="1:26" x14ac:dyDescent="0.25">
      <c r="A7625">
        <v>3</v>
      </c>
      <c r="B7625" t="s">
        <v>10</v>
      </c>
      <c r="C7625">
        <v>3</v>
      </c>
      <c r="D7625" t="s">
        <v>50</v>
      </c>
      <c r="E7625" t="s">
        <v>27</v>
      </c>
      <c r="F7625" t="s">
        <v>13</v>
      </c>
      <c r="G7625" t="s">
        <v>297</v>
      </c>
      <c r="H7625" s="1">
        <v>0</v>
      </c>
      <c r="I7625">
        <v>1</v>
      </c>
      <c r="J7625" s="3">
        <v>43514</v>
      </c>
      <c r="K7625" t="s">
        <v>6138</v>
      </c>
      <c r="L7625" t="s">
        <v>30</v>
      </c>
      <c r="M7625">
        <v>90045</v>
      </c>
      <c r="N7625">
        <v>1078</v>
      </c>
      <c r="O7625" t="s">
        <v>5072</v>
      </c>
      <c r="P7625" s="4">
        <v>47</v>
      </c>
      <c r="Q7625" s="4">
        <v>3</v>
      </c>
      <c r="R7625" t="s">
        <v>32</v>
      </c>
      <c r="T7625" s="2">
        <v>47.1</v>
      </c>
      <c r="U7625" s="4">
        <v>110</v>
      </c>
      <c r="V7625" t="s">
        <v>33</v>
      </c>
      <c r="W7625" s="3">
        <v>43517</v>
      </c>
      <c r="X7625" t="s">
        <v>20</v>
      </c>
      <c r="Y7625" t="s">
        <v>34</v>
      </c>
      <c r="Z7625" t="s">
        <v>113</v>
      </c>
    </row>
    <row r="7626" spans="1:26" x14ac:dyDescent="0.25">
      <c r="A7626">
        <v>2</v>
      </c>
      <c r="B7626" t="s">
        <v>43</v>
      </c>
      <c r="C7626">
        <v>3</v>
      </c>
      <c r="D7626" t="s">
        <v>50</v>
      </c>
      <c r="E7626" t="s">
        <v>65</v>
      </c>
      <c r="F7626" t="s">
        <v>13</v>
      </c>
      <c r="G7626" t="s">
        <v>677</v>
      </c>
      <c r="H7626" s="1">
        <v>0</v>
      </c>
      <c r="I7626">
        <v>1</v>
      </c>
      <c r="J7626" s="3">
        <v>43809</v>
      </c>
      <c r="K7626" t="s">
        <v>6150</v>
      </c>
      <c r="L7626" t="s">
        <v>30</v>
      </c>
      <c r="M7626">
        <v>98103</v>
      </c>
      <c r="N7626">
        <v>1003</v>
      </c>
      <c r="O7626" t="s">
        <v>4741</v>
      </c>
      <c r="P7626" s="4">
        <v>5</v>
      </c>
      <c r="Q7626" s="4">
        <v>3</v>
      </c>
      <c r="R7626" t="s">
        <v>32</v>
      </c>
      <c r="T7626" s="2">
        <v>4.91</v>
      </c>
      <c r="U7626" s="4">
        <v>49</v>
      </c>
      <c r="V7626" t="s">
        <v>33</v>
      </c>
      <c r="W7626" s="3">
        <v>43811</v>
      </c>
      <c r="X7626" t="s">
        <v>20</v>
      </c>
      <c r="Y7626" t="s">
        <v>69</v>
      </c>
      <c r="Z7626" t="s">
        <v>113</v>
      </c>
    </row>
    <row r="7627" spans="1:26" x14ac:dyDescent="0.25">
      <c r="A7627">
        <v>4</v>
      </c>
      <c r="B7627" t="s">
        <v>25</v>
      </c>
      <c r="C7627">
        <v>3</v>
      </c>
      <c r="D7627" t="s">
        <v>50</v>
      </c>
      <c r="E7627" t="s">
        <v>27</v>
      </c>
      <c r="F7627" t="s">
        <v>13</v>
      </c>
      <c r="G7627" t="s">
        <v>520</v>
      </c>
      <c r="H7627" s="1">
        <v>0</v>
      </c>
      <c r="I7627">
        <v>1</v>
      </c>
      <c r="J7627" s="3">
        <v>43397</v>
      </c>
      <c r="K7627" t="s">
        <v>6727</v>
      </c>
      <c r="L7627" t="s">
        <v>30</v>
      </c>
      <c r="M7627">
        <v>90032</v>
      </c>
      <c r="N7627">
        <v>1090</v>
      </c>
      <c r="O7627" t="s">
        <v>4830</v>
      </c>
      <c r="P7627" s="4">
        <v>21</v>
      </c>
      <c r="Q7627" s="4">
        <v>4</v>
      </c>
      <c r="R7627" t="s">
        <v>32</v>
      </c>
      <c r="T7627" s="2">
        <v>21</v>
      </c>
      <c r="U7627" s="4">
        <v>100</v>
      </c>
      <c r="V7627" t="s">
        <v>33</v>
      </c>
      <c r="W7627" s="3">
        <v>43401</v>
      </c>
      <c r="X7627" t="s">
        <v>20</v>
      </c>
      <c r="Y7627" t="s">
        <v>34</v>
      </c>
      <c r="Z7627" t="s">
        <v>113</v>
      </c>
    </row>
    <row r="7628" spans="1:26" x14ac:dyDescent="0.25">
      <c r="A7628">
        <v>3</v>
      </c>
      <c r="B7628" t="s">
        <v>10</v>
      </c>
      <c r="C7628">
        <v>3</v>
      </c>
      <c r="D7628" t="s">
        <v>50</v>
      </c>
      <c r="E7628" t="s">
        <v>27</v>
      </c>
      <c r="F7628" t="s">
        <v>13</v>
      </c>
      <c r="G7628" t="s">
        <v>5210</v>
      </c>
      <c r="H7628" s="1">
        <v>0</v>
      </c>
      <c r="I7628">
        <v>1</v>
      </c>
      <c r="J7628" s="3">
        <v>43587</v>
      </c>
      <c r="K7628" t="s">
        <v>6728</v>
      </c>
      <c r="L7628" t="s">
        <v>30</v>
      </c>
      <c r="M7628">
        <v>90049</v>
      </c>
      <c r="N7628">
        <v>1023</v>
      </c>
      <c r="O7628" t="s">
        <v>4818</v>
      </c>
      <c r="P7628" s="4">
        <v>59</v>
      </c>
      <c r="Q7628" s="4">
        <v>4</v>
      </c>
      <c r="R7628" t="s">
        <v>32</v>
      </c>
      <c r="T7628" s="2">
        <v>59.04</v>
      </c>
      <c r="U7628" s="4">
        <v>160</v>
      </c>
      <c r="V7628" t="s">
        <v>33</v>
      </c>
      <c r="W7628" s="3">
        <v>43590</v>
      </c>
      <c r="X7628" t="s">
        <v>20</v>
      </c>
      <c r="Y7628" t="s">
        <v>34</v>
      </c>
      <c r="Z7628" t="s">
        <v>113</v>
      </c>
    </row>
    <row r="7629" spans="1:26" x14ac:dyDescent="0.25">
      <c r="A7629">
        <v>5</v>
      </c>
      <c r="B7629" t="s">
        <v>25</v>
      </c>
      <c r="C7629">
        <v>3</v>
      </c>
      <c r="D7629" t="s">
        <v>50</v>
      </c>
      <c r="E7629" t="s">
        <v>88</v>
      </c>
      <c r="F7629" t="s">
        <v>13</v>
      </c>
      <c r="G7629" t="s">
        <v>5467</v>
      </c>
      <c r="H7629" s="1">
        <v>0</v>
      </c>
      <c r="I7629">
        <v>1</v>
      </c>
      <c r="J7629" s="3">
        <v>43534</v>
      </c>
      <c r="K7629" t="s">
        <v>6729</v>
      </c>
      <c r="L7629" t="s">
        <v>30</v>
      </c>
      <c r="M7629">
        <v>94109</v>
      </c>
      <c r="N7629">
        <v>1068</v>
      </c>
      <c r="O7629" t="s">
        <v>5109</v>
      </c>
      <c r="P7629" s="4">
        <v>21</v>
      </c>
      <c r="Q7629" s="4">
        <v>4</v>
      </c>
      <c r="R7629" t="s">
        <v>32</v>
      </c>
      <c r="T7629" s="2">
        <v>21.27</v>
      </c>
      <c r="U7629" s="4">
        <v>112</v>
      </c>
      <c r="V7629" t="s">
        <v>33</v>
      </c>
      <c r="W7629" s="3">
        <v>43539</v>
      </c>
      <c r="X7629" t="s">
        <v>20</v>
      </c>
      <c r="Y7629" t="s">
        <v>34</v>
      </c>
      <c r="Z7629" t="s">
        <v>113</v>
      </c>
    </row>
    <row r="7630" spans="1:26" x14ac:dyDescent="0.25">
      <c r="A7630">
        <v>4</v>
      </c>
      <c r="B7630" t="s">
        <v>25</v>
      </c>
      <c r="C7630">
        <v>3</v>
      </c>
      <c r="D7630" t="s">
        <v>50</v>
      </c>
      <c r="E7630" t="s">
        <v>5306</v>
      </c>
      <c r="F7630" t="s">
        <v>13</v>
      </c>
      <c r="G7630" t="s">
        <v>5479</v>
      </c>
      <c r="H7630" s="1">
        <v>0</v>
      </c>
      <c r="I7630">
        <v>1</v>
      </c>
      <c r="J7630" s="3">
        <v>43815</v>
      </c>
      <c r="K7630" t="s">
        <v>6152</v>
      </c>
      <c r="L7630" t="s">
        <v>30</v>
      </c>
      <c r="M7630">
        <v>94086</v>
      </c>
      <c r="N7630">
        <v>921</v>
      </c>
      <c r="O7630" t="s">
        <v>6720</v>
      </c>
      <c r="P7630" s="4">
        <v>46</v>
      </c>
      <c r="Q7630" s="4">
        <v>5</v>
      </c>
      <c r="R7630" t="s">
        <v>32</v>
      </c>
      <c r="T7630" s="2">
        <v>45.59</v>
      </c>
      <c r="U7630" s="4">
        <v>190</v>
      </c>
      <c r="V7630" t="s">
        <v>33</v>
      </c>
      <c r="W7630" s="3">
        <v>43819</v>
      </c>
      <c r="X7630" t="s">
        <v>20</v>
      </c>
      <c r="Y7630" t="s">
        <v>34</v>
      </c>
      <c r="Z7630" t="s">
        <v>113</v>
      </c>
    </row>
    <row r="7631" spans="1:26" x14ac:dyDescent="0.25">
      <c r="A7631">
        <v>4</v>
      </c>
      <c r="B7631" t="s">
        <v>25</v>
      </c>
      <c r="C7631">
        <v>3</v>
      </c>
      <c r="D7631" t="s">
        <v>50</v>
      </c>
      <c r="E7631" t="s">
        <v>5306</v>
      </c>
      <c r="F7631" t="s">
        <v>13</v>
      </c>
      <c r="G7631" t="s">
        <v>5479</v>
      </c>
      <c r="H7631" s="1">
        <v>0</v>
      </c>
      <c r="I7631">
        <v>1</v>
      </c>
      <c r="J7631" s="3">
        <v>43815</v>
      </c>
      <c r="K7631" t="s">
        <v>6152</v>
      </c>
      <c r="L7631" t="s">
        <v>30</v>
      </c>
      <c r="M7631">
        <v>94086</v>
      </c>
      <c r="N7631">
        <v>1094</v>
      </c>
      <c r="O7631" t="s">
        <v>4887</v>
      </c>
      <c r="P7631" s="4">
        <v>31</v>
      </c>
      <c r="Q7631" s="4">
        <v>5</v>
      </c>
      <c r="R7631" t="s">
        <v>32</v>
      </c>
      <c r="T7631" s="2">
        <v>31.49</v>
      </c>
      <c r="U7631" s="4">
        <v>150</v>
      </c>
      <c r="V7631" t="s">
        <v>33</v>
      </c>
      <c r="W7631" s="3">
        <v>43819</v>
      </c>
      <c r="X7631" t="s">
        <v>20</v>
      </c>
      <c r="Y7631" t="s">
        <v>34</v>
      </c>
      <c r="Z7631" t="s">
        <v>113</v>
      </c>
    </row>
    <row r="7632" spans="1:26" x14ac:dyDescent="0.25">
      <c r="A7632">
        <v>2</v>
      </c>
      <c r="B7632" t="s">
        <v>43</v>
      </c>
      <c r="C7632">
        <v>3</v>
      </c>
      <c r="D7632" t="s">
        <v>50</v>
      </c>
      <c r="E7632" t="s">
        <v>65</v>
      </c>
      <c r="F7632" t="s">
        <v>13</v>
      </c>
      <c r="G7632" t="s">
        <v>5440</v>
      </c>
      <c r="H7632" s="1">
        <v>0</v>
      </c>
      <c r="I7632">
        <v>1</v>
      </c>
      <c r="J7632" s="3">
        <v>43643</v>
      </c>
      <c r="K7632" t="s">
        <v>5441</v>
      </c>
      <c r="L7632" t="s">
        <v>30</v>
      </c>
      <c r="M7632">
        <v>98105</v>
      </c>
      <c r="N7632">
        <v>1024</v>
      </c>
      <c r="O7632" t="s">
        <v>551</v>
      </c>
      <c r="P7632" s="4">
        <v>245</v>
      </c>
      <c r="Q7632" s="4">
        <v>5</v>
      </c>
      <c r="R7632" t="s">
        <v>32</v>
      </c>
      <c r="T7632" s="2">
        <v>244.62</v>
      </c>
      <c r="U7632" s="4">
        <v>1287</v>
      </c>
      <c r="V7632" t="s">
        <v>33</v>
      </c>
      <c r="W7632" s="3">
        <v>43645</v>
      </c>
      <c r="X7632" t="s">
        <v>20</v>
      </c>
      <c r="Y7632" t="s">
        <v>69</v>
      </c>
      <c r="Z7632" t="s">
        <v>113</v>
      </c>
    </row>
    <row r="7633" spans="1:26" x14ac:dyDescent="0.25">
      <c r="A7633">
        <v>2</v>
      </c>
      <c r="B7633" t="s">
        <v>43</v>
      </c>
      <c r="C7633">
        <v>3</v>
      </c>
      <c r="D7633" t="s">
        <v>50</v>
      </c>
      <c r="E7633" t="s">
        <v>4469</v>
      </c>
      <c r="F7633" t="s">
        <v>13</v>
      </c>
      <c r="G7633" t="s">
        <v>5612</v>
      </c>
      <c r="H7633" s="1">
        <v>0</v>
      </c>
      <c r="I7633">
        <v>1</v>
      </c>
      <c r="J7633" s="3">
        <v>43096</v>
      </c>
      <c r="K7633" t="s">
        <v>6730</v>
      </c>
      <c r="L7633" t="s">
        <v>30</v>
      </c>
      <c r="M7633">
        <v>93277</v>
      </c>
      <c r="N7633">
        <v>1059</v>
      </c>
      <c r="O7633" t="s">
        <v>5111</v>
      </c>
      <c r="P7633" s="4">
        <v>3</v>
      </c>
      <c r="Q7633" s="4">
        <v>8</v>
      </c>
      <c r="R7633" t="s">
        <v>32</v>
      </c>
      <c r="T7633" s="2">
        <v>3.48</v>
      </c>
      <c r="U7633" s="4">
        <v>8</v>
      </c>
      <c r="V7633" t="s">
        <v>33</v>
      </c>
      <c r="W7633" s="3">
        <v>43098</v>
      </c>
      <c r="X7633" t="s">
        <v>20</v>
      </c>
      <c r="Y7633" t="s">
        <v>34</v>
      </c>
      <c r="Z7633" t="s">
        <v>113</v>
      </c>
    </row>
    <row r="7634" spans="1:26" x14ac:dyDescent="0.25">
      <c r="A7634">
        <v>3</v>
      </c>
      <c r="B7634" t="s">
        <v>10</v>
      </c>
      <c r="C7634">
        <v>3</v>
      </c>
      <c r="D7634" t="s">
        <v>50</v>
      </c>
      <c r="E7634" t="s">
        <v>493</v>
      </c>
      <c r="F7634" t="s">
        <v>13</v>
      </c>
      <c r="G7634" t="s">
        <v>701</v>
      </c>
      <c r="H7634" s="1">
        <v>0.2</v>
      </c>
      <c r="I7634">
        <v>1</v>
      </c>
      <c r="J7634" s="3">
        <v>43038</v>
      </c>
      <c r="K7634" t="s">
        <v>5465</v>
      </c>
      <c r="L7634" t="s">
        <v>30</v>
      </c>
      <c r="M7634">
        <v>80219</v>
      </c>
      <c r="N7634">
        <v>1452</v>
      </c>
      <c r="O7634" t="s">
        <v>4894</v>
      </c>
      <c r="P7634" s="4">
        <v>165</v>
      </c>
      <c r="Q7634" s="4">
        <v>1</v>
      </c>
      <c r="R7634" t="s">
        <v>32</v>
      </c>
      <c r="T7634" s="2">
        <v>165</v>
      </c>
      <c r="U7634" s="4">
        <v>440</v>
      </c>
      <c r="V7634" t="s">
        <v>33</v>
      </c>
      <c r="W7634" s="3">
        <v>43041</v>
      </c>
      <c r="X7634" t="s">
        <v>20</v>
      </c>
      <c r="Y7634" t="s">
        <v>285</v>
      </c>
      <c r="Z7634" t="s">
        <v>727</v>
      </c>
    </row>
    <row r="7635" spans="1:26" x14ac:dyDescent="0.25">
      <c r="A7635">
        <v>4</v>
      </c>
      <c r="B7635" t="s">
        <v>25</v>
      </c>
      <c r="C7635">
        <v>3</v>
      </c>
      <c r="D7635" t="s">
        <v>50</v>
      </c>
      <c r="E7635" t="s">
        <v>27</v>
      </c>
      <c r="F7635" t="s">
        <v>13</v>
      </c>
      <c r="G7635" t="s">
        <v>612</v>
      </c>
      <c r="H7635" s="1">
        <v>0.2</v>
      </c>
      <c r="I7635">
        <v>1</v>
      </c>
      <c r="J7635" s="3">
        <v>43631</v>
      </c>
      <c r="K7635" t="s">
        <v>6731</v>
      </c>
      <c r="L7635" t="s">
        <v>30</v>
      </c>
      <c r="M7635">
        <v>90032</v>
      </c>
      <c r="N7635">
        <v>1244</v>
      </c>
      <c r="O7635" t="s">
        <v>5035</v>
      </c>
      <c r="P7635" s="4">
        <v>7</v>
      </c>
      <c r="Q7635" s="4">
        <v>1</v>
      </c>
      <c r="R7635" t="s">
        <v>32</v>
      </c>
      <c r="T7635" s="2">
        <v>7.5</v>
      </c>
      <c r="U7635" s="4">
        <v>120</v>
      </c>
      <c r="V7635" t="s">
        <v>33</v>
      </c>
      <c r="W7635" s="3">
        <v>43635</v>
      </c>
      <c r="X7635" t="s">
        <v>20</v>
      </c>
      <c r="Y7635" t="s">
        <v>34</v>
      </c>
      <c r="Z7635" t="s">
        <v>52</v>
      </c>
    </row>
    <row r="7636" spans="1:26" x14ac:dyDescent="0.25">
      <c r="A7636">
        <v>2</v>
      </c>
      <c r="B7636" t="s">
        <v>43</v>
      </c>
      <c r="C7636">
        <v>3</v>
      </c>
      <c r="D7636" t="s">
        <v>50</v>
      </c>
      <c r="E7636" t="s">
        <v>2688</v>
      </c>
      <c r="F7636" t="s">
        <v>13</v>
      </c>
      <c r="G7636" t="s">
        <v>1430</v>
      </c>
      <c r="H7636" s="1">
        <v>0.2</v>
      </c>
      <c r="I7636">
        <v>1</v>
      </c>
      <c r="J7636" s="3">
        <v>43755</v>
      </c>
      <c r="K7636" t="s">
        <v>6732</v>
      </c>
      <c r="L7636" t="s">
        <v>30</v>
      </c>
      <c r="M7636">
        <v>95351</v>
      </c>
      <c r="N7636">
        <v>1248</v>
      </c>
      <c r="O7636" t="s">
        <v>513</v>
      </c>
      <c r="P7636" s="4">
        <v>5</v>
      </c>
      <c r="Q7636" s="4">
        <v>1</v>
      </c>
      <c r="R7636" t="s">
        <v>32</v>
      </c>
      <c r="T7636" s="2">
        <v>4.62</v>
      </c>
      <c r="U7636" s="4">
        <v>53</v>
      </c>
      <c r="V7636" t="s">
        <v>33</v>
      </c>
      <c r="W7636" s="3">
        <v>43757</v>
      </c>
      <c r="X7636" t="s">
        <v>20</v>
      </c>
      <c r="Y7636" t="s">
        <v>34</v>
      </c>
      <c r="Z7636" t="s">
        <v>52</v>
      </c>
    </row>
    <row r="7637" spans="1:26" x14ac:dyDescent="0.25">
      <c r="A7637">
        <v>2</v>
      </c>
      <c r="B7637" t="s">
        <v>43</v>
      </c>
      <c r="C7637">
        <v>3</v>
      </c>
      <c r="D7637" t="s">
        <v>50</v>
      </c>
      <c r="E7637" t="s">
        <v>333</v>
      </c>
      <c r="F7637" t="s">
        <v>13</v>
      </c>
      <c r="G7637" t="s">
        <v>5947</v>
      </c>
      <c r="H7637" s="1">
        <v>0.2</v>
      </c>
      <c r="I7637">
        <v>1</v>
      </c>
      <c r="J7637" s="3">
        <v>43060</v>
      </c>
      <c r="K7637" t="s">
        <v>6178</v>
      </c>
      <c r="L7637" t="s">
        <v>30</v>
      </c>
      <c r="M7637">
        <v>85023</v>
      </c>
      <c r="N7637">
        <v>307</v>
      </c>
      <c r="O7637" t="s">
        <v>4770</v>
      </c>
      <c r="P7637" s="4">
        <v>-1</v>
      </c>
      <c r="Q7637" s="4">
        <v>2</v>
      </c>
      <c r="R7637" t="s">
        <v>32</v>
      </c>
      <c r="T7637" s="2">
        <v>-1.46</v>
      </c>
      <c r="U7637" s="4">
        <v>23</v>
      </c>
      <c r="V7637" t="s">
        <v>33</v>
      </c>
      <c r="W7637" s="3">
        <v>43062</v>
      </c>
      <c r="X7637" t="s">
        <v>20</v>
      </c>
      <c r="Y7637" t="s">
        <v>199</v>
      </c>
      <c r="Z7637" t="s">
        <v>113</v>
      </c>
    </row>
    <row r="7638" spans="1:26" x14ac:dyDescent="0.25">
      <c r="A7638">
        <v>4</v>
      </c>
      <c r="B7638" t="s">
        <v>25</v>
      </c>
      <c r="C7638">
        <v>3</v>
      </c>
      <c r="D7638" t="s">
        <v>50</v>
      </c>
      <c r="E7638" t="s">
        <v>823</v>
      </c>
      <c r="F7638" t="s">
        <v>13</v>
      </c>
      <c r="G7638" t="s">
        <v>623</v>
      </c>
      <c r="H7638" s="1">
        <v>0.2</v>
      </c>
      <c r="I7638">
        <v>1</v>
      </c>
      <c r="J7638" s="3">
        <v>43034</v>
      </c>
      <c r="K7638" t="s">
        <v>6733</v>
      </c>
      <c r="L7638" t="s">
        <v>30</v>
      </c>
      <c r="M7638">
        <v>85345</v>
      </c>
      <c r="N7638">
        <v>1248</v>
      </c>
      <c r="O7638" t="s">
        <v>513</v>
      </c>
      <c r="P7638" s="4">
        <v>9</v>
      </c>
      <c r="Q7638" s="4">
        <v>2</v>
      </c>
      <c r="R7638" t="s">
        <v>32</v>
      </c>
      <c r="T7638" s="2">
        <v>9.24</v>
      </c>
      <c r="U7638" s="4">
        <v>106</v>
      </c>
      <c r="V7638" t="s">
        <v>33</v>
      </c>
      <c r="W7638" s="3">
        <v>43038</v>
      </c>
      <c r="X7638" t="s">
        <v>20</v>
      </c>
      <c r="Y7638" t="s">
        <v>199</v>
      </c>
      <c r="Z7638" t="s">
        <v>52</v>
      </c>
    </row>
    <row r="7639" spans="1:26" x14ac:dyDescent="0.25">
      <c r="A7639">
        <v>4</v>
      </c>
      <c r="B7639" t="s">
        <v>25</v>
      </c>
      <c r="C7639">
        <v>3</v>
      </c>
      <c r="D7639" t="s">
        <v>50</v>
      </c>
      <c r="E7639" t="s">
        <v>823</v>
      </c>
      <c r="F7639" t="s">
        <v>13</v>
      </c>
      <c r="G7639" t="s">
        <v>623</v>
      </c>
      <c r="H7639" s="1">
        <v>0.2</v>
      </c>
      <c r="I7639">
        <v>1</v>
      </c>
      <c r="J7639" s="3">
        <v>43034</v>
      </c>
      <c r="K7639" t="s">
        <v>6733</v>
      </c>
      <c r="L7639" t="s">
        <v>30</v>
      </c>
      <c r="M7639">
        <v>85345</v>
      </c>
      <c r="N7639">
        <v>1281</v>
      </c>
      <c r="O7639" t="s">
        <v>4733</v>
      </c>
      <c r="P7639" s="4">
        <v>-15</v>
      </c>
      <c r="Q7639" s="4">
        <v>2</v>
      </c>
      <c r="R7639" t="s">
        <v>32</v>
      </c>
      <c r="T7639" s="2">
        <v>-14.6</v>
      </c>
      <c r="U7639" s="4">
        <v>69</v>
      </c>
      <c r="V7639" t="s">
        <v>33</v>
      </c>
      <c r="W7639" s="3">
        <v>43038</v>
      </c>
      <c r="X7639" t="s">
        <v>20</v>
      </c>
      <c r="Y7639" t="s">
        <v>199</v>
      </c>
      <c r="Z7639" t="s">
        <v>52</v>
      </c>
    </row>
    <row r="7640" spans="1:26" x14ac:dyDescent="0.25">
      <c r="A7640">
        <v>2</v>
      </c>
      <c r="B7640" t="s">
        <v>43</v>
      </c>
      <c r="C7640">
        <v>3</v>
      </c>
      <c r="D7640" t="s">
        <v>50</v>
      </c>
      <c r="E7640" t="s">
        <v>27</v>
      </c>
      <c r="F7640" t="s">
        <v>13</v>
      </c>
      <c r="G7640" t="s">
        <v>5459</v>
      </c>
      <c r="H7640" s="1">
        <v>0.2</v>
      </c>
      <c r="I7640">
        <v>1</v>
      </c>
      <c r="J7640" s="3">
        <v>42795</v>
      </c>
      <c r="K7640" t="s">
        <v>5460</v>
      </c>
      <c r="L7640" t="s">
        <v>30</v>
      </c>
      <c r="M7640">
        <v>90045</v>
      </c>
      <c r="N7640">
        <v>1491</v>
      </c>
      <c r="O7640" t="s">
        <v>1001</v>
      </c>
      <c r="P7640" s="4">
        <v>1</v>
      </c>
      <c r="Q7640" s="4">
        <v>2</v>
      </c>
      <c r="R7640" t="s">
        <v>32</v>
      </c>
      <c r="T7640" s="2">
        <v>1.2</v>
      </c>
      <c r="U7640" s="4">
        <v>16</v>
      </c>
      <c r="V7640" t="s">
        <v>33</v>
      </c>
      <c r="W7640" s="3">
        <v>42797</v>
      </c>
      <c r="X7640" t="s">
        <v>20</v>
      </c>
      <c r="Y7640" t="s">
        <v>34</v>
      </c>
      <c r="Z7640" t="s">
        <v>52</v>
      </c>
    </row>
    <row r="7641" spans="1:26" x14ac:dyDescent="0.25">
      <c r="A7641">
        <v>2</v>
      </c>
      <c r="B7641" t="s">
        <v>43</v>
      </c>
      <c r="C7641">
        <v>3</v>
      </c>
      <c r="D7641" t="s">
        <v>50</v>
      </c>
      <c r="E7641" t="s">
        <v>2078</v>
      </c>
      <c r="F7641" t="s">
        <v>13</v>
      </c>
      <c r="G7641" t="s">
        <v>136</v>
      </c>
      <c r="H7641" s="1">
        <v>0.2</v>
      </c>
      <c r="I7641">
        <v>1</v>
      </c>
      <c r="J7641" s="3">
        <v>43316</v>
      </c>
      <c r="K7641" t="s">
        <v>6169</v>
      </c>
      <c r="L7641" t="s">
        <v>30</v>
      </c>
      <c r="M7641">
        <v>95823</v>
      </c>
      <c r="N7641">
        <v>1099</v>
      </c>
      <c r="O7641" t="s">
        <v>51</v>
      </c>
      <c r="P7641" s="4">
        <v>30</v>
      </c>
      <c r="Q7641" s="4">
        <v>2</v>
      </c>
      <c r="R7641" t="s">
        <v>32</v>
      </c>
      <c r="T7641" s="2">
        <v>30.24</v>
      </c>
      <c r="U7641" s="4">
        <v>302</v>
      </c>
      <c r="V7641" t="s">
        <v>33</v>
      </c>
      <c r="W7641" s="3">
        <v>43318</v>
      </c>
      <c r="X7641" t="s">
        <v>20</v>
      </c>
      <c r="Y7641" t="s">
        <v>34</v>
      </c>
      <c r="Z7641" t="s">
        <v>52</v>
      </c>
    </row>
    <row r="7642" spans="1:26" x14ac:dyDescent="0.25">
      <c r="A7642">
        <v>5</v>
      </c>
      <c r="B7642" t="s">
        <v>25</v>
      </c>
      <c r="C7642">
        <v>3</v>
      </c>
      <c r="D7642" t="s">
        <v>50</v>
      </c>
      <c r="E7642" t="s">
        <v>88</v>
      </c>
      <c r="F7642" t="s">
        <v>13</v>
      </c>
      <c r="G7642" t="s">
        <v>5300</v>
      </c>
      <c r="H7642" s="1">
        <v>0.2</v>
      </c>
      <c r="I7642">
        <v>1</v>
      </c>
      <c r="J7642" s="3">
        <v>42455</v>
      </c>
      <c r="K7642" t="s">
        <v>6136</v>
      </c>
      <c r="L7642" t="s">
        <v>30</v>
      </c>
      <c r="M7642">
        <v>94122</v>
      </c>
      <c r="N7642">
        <v>783</v>
      </c>
      <c r="O7642" t="s">
        <v>4726</v>
      </c>
      <c r="P7642" s="4">
        <v>3</v>
      </c>
      <c r="Q7642" s="4">
        <v>2</v>
      </c>
      <c r="R7642" t="s">
        <v>32</v>
      </c>
      <c r="T7642" s="2">
        <v>2.88</v>
      </c>
      <c r="U7642" s="4">
        <v>29</v>
      </c>
      <c r="V7642" t="s">
        <v>33</v>
      </c>
      <c r="W7642" s="3">
        <v>42460</v>
      </c>
      <c r="X7642" t="s">
        <v>20</v>
      </c>
      <c r="Y7642" t="s">
        <v>34</v>
      </c>
      <c r="Z7642" t="s">
        <v>52</v>
      </c>
    </row>
    <row r="7643" spans="1:26" x14ac:dyDescent="0.25">
      <c r="A7643">
        <v>2</v>
      </c>
      <c r="B7643" t="s">
        <v>43</v>
      </c>
      <c r="C7643">
        <v>3</v>
      </c>
      <c r="D7643" t="s">
        <v>50</v>
      </c>
      <c r="E7643" t="s">
        <v>27</v>
      </c>
      <c r="F7643" t="s">
        <v>13</v>
      </c>
      <c r="G7643" t="s">
        <v>1430</v>
      </c>
      <c r="H7643" s="1">
        <v>0.2</v>
      </c>
      <c r="I7643">
        <v>1</v>
      </c>
      <c r="J7643" s="3">
        <v>43314</v>
      </c>
      <c r="K7643" t="s">
        <v>5456</v>
      </c>
      <c r="L7643" t="s">
        <v>30</v>
      </c>
      <c r="M7643">
        <v>90032</v>
      </c>
      <c r="N7643">
        <v>1175</v>
      </c>
      <c r="O7643" t="s">
        <v>508</v>
      </c>
      <c r="P7643" s="4">
        <v>33</v>
      </c>
      <c r="Q7643" s="4">
        <v>3</v>
      </c>
      <c r="R7643" t="s">
        <v>32</v>
      </c>
      <c r="T7643" s="2">
        <v>33.36</v>
      </c>
      <c r="U7643" s="4">
        <v>334</v>
      </c>
      <c r="V7643" t="s">
        <v>33</v>
      </c>
      <c r="W7643" s="3">
        <v>43316</v>
      </c>
      <c r="X7643" t="s">
        <v>20</v>
      </c>
      <c r="Y7643" t="s">
        <v>34</v>
      </c>
      <c r="Z7643" t="s">
        <v>52</v>
      </c>
    </row>
    <row r="7644" spans="1:26" x14ac:dyDescent="0.25">
      <c r="A7644">
        <v>3</v>
      </c>
      <c r="B7644" t="s">
        <v>10</v>
      </c>
      <c r="C7644">
        <v>3</v>
      </c>
      <c r="D7644" t="s">
        <v>50</v>
      </c>
      <c r="E7644" t="s">
        <v>27</v>
      </c>
      <c r="F7644" t="s">
        <v>13</v>
      </c>
      <c r="G7644" t="s">
        <v>297</v>
      </c>
      <c r="H7644" s="1">
        <v>0.2</v>
      </c>
      <c r="I7644">
        <v>1</v>
      </c>
      <c r="J7644" s="3">
        <v>43514</v>
      </c>
      <c r="K7644" t="s">
        <v>6138</v>
      </c>
      <c r="L7644" t="s">
        <v>30</v>
      </c>
      <c r="M7644">
        <v>90045</v>
      </c>
      <c r="N7644">
        <v>911</v>
      </c>
      <c r="O7644" t="s">
        <v>994</v>
      </c>
      <c r="P7644" s="4">
        <v>10</v>
      </c>
      <c r="Q7644" s="4">
        <v>3</v>
      </c>
      <c r="R7644" t="s">
        <v>32</v>
      </c>
      <c r="T7644" s="2">
        <v>10.5</v>
      </c>
      <c r="U7644" s="4">
        <v>168</v>
      </c>
      <c r="V7644" t="s">
        <v>33</v>
      </c>
      <c r="W7644" s="3">
        <v>43517</v>
      </c>
      <c r="X7644" t="s">
        <v>20</v>
      </c>
      <c r="Y7644" t="s">
        <v>34</v>
      </c>
      <c r="Z7644" t="s">
        <v>52</v>
      </c>
    </row>
    <row r="7645" spans="1:26" x14ac:dyDescent="0.25">
      <c r="A7645">
        <v>5</v>
      </c>
      <c r="B7645" t="s">
        <v>25</v>
      </c>
      <c r="C7645">
        <v>3</v>
      </c>
      <c r="D7645" t="s">
        <v>50</v>
      </c>
      <c r="E7645" t="s">
        <v>27</v>
      </c>
      <c r="F7645" t="s">
        <v>13</v>
      </c>
      <c r="G7645" t="s">
        <v>5443</v>
      </c>
      <c r="H7645" s="1">
        <v>0.2</v>
      </c>
      <c r="I7645">
        <v>1</v>
      </c>
      <c r="J7645" s="3">
        <v>43073</v>
      </c>
      <c r="K7645" t="s">
        <v>5444</v>
      </c>
      <c r="L7645" t="s">
        <v>30</v>
      </c>
      <c r="M7645">
        <v>90049</v>
      </c>
      <c r="N7645">
        <v>945</v>
      </c>
      <c r="O7645" t="s">
        <v>4876</v>
      </c>
      <c r="P7645" s="4">
        <v>8</v>
      </c>
      <c r="Q7645" s="4">
        <v>3</v>
      </c>
      <c r="R7645" t="s">
        <v>32</v>
      </c>
      <c r="T7645" s="2">
        <v>8.2799999999999994</v>
      </c>
      <c r="U7645" s="4">
        <v>110</v>
      </c>
      <c r="V7645" t="s">
        <v>33</v>
      </c>
      <c r="W7645" s="3">
        <v>43078</v>
      </c>
      <c r="X7645" t="s">
        <v>20</v>
      </c>
      <c r="Y7645" t="s">
        <v>34</v>
      </c>
      <c r="Z7645" t="s">
        <v>52</v>
      </c>
    </row>
    <row r="7646" spans="1:26" x14ac:dyDescent="0.25">
      <c r="A7646">
        <v>5</v>
      </c>
      <c r="B7646" t="s">
        <v>25</v>
      </c>
      <c r="C7646">
        <v>3</v>
      </c>
      <c r="D7646" t="s">
        <v>50</v>
      </c>
      <c r="E7646" t="s">
        <v>1658</v>
      </c>
      <c r="F7646" t="s">
        <v>13</v>
      </c>
      <c r="G7646" t="s">
        <v>5927</v>
      </c>
      <c r="H7646" s="1">
        <v>0.2</v>
      </c>
      <c r="I7646">
        <v>1</v>
      </c>
      <c r="J7646" s="3">
        <v>43327</v>
      </c>
      <c r="K7646" t="s">
        <v>6127</v>
      </c>
      <c r="L7646" t="s">
        <v>30</v>
      </c>
      <c r="M7646">
        <v>94601</v>
      </c>
      <c r="N7646">
        <v>1172</v>
      </c>
      <c r="O7646" t="s">
        <v>455</v>
      </c>
      <c r="P7646" s="4">
        <v>7</v>
      </c>
      <c r="Q7646" s="4">
        <v>3</v>
      </c>
      <c r="R7646" t="s">
        <v>32</v>
      </c>
      <c r="T7646" s="2">
        <v>7.2</v>
      </c>
      <c r="U7646" s="4">
        <v>72</v>
      </c>
      <c r="V7646" t="s">
        <v>33</v>
      </c>
      <c r="W7646" s="3">
        <v>43332</v>
      </c>
      <c r="X7646" t="s">
        <v>20</v>
      </c>
      <c r="Y7646" t="s">
        <v>34</v>
      </c>
      <c r="Z7646" t="s">
        <v>52</v>
      </c>
    </row>
    <row r="7647" spans="1:26" x14ac:dyDescent="0.25">
      <c r="A7647">
        <v>3</v>
      </c>
      <c r="B7647" t="s">
        <v>10</v>
      </c>
      <c r="C7647">
        <v>3</v>
      </c>
      <c r="D7647" t="s">
        <v>50</v>
      </c>
      <c r="E7647" t="s">
        <v>88</v>
      </c>
      <c r="F7647" t="s">
        <v>13</v>
      </c>
      <c r="G7647" t="s">
        <v>5531</v>
      </c>
      <c r="H7647" s="1">
        <v>0.2</v>
      </c>
      <c r="I7647">
        <v>1</v>
      </c>
      <c r="J7647" s="3">
        <v>42662</v>
      </c>
      <c r="K7647" t="s">
        <v>6154</v>
      </c>
      <c r="L7647" t="s">
        <v>30</v>
      </c>
      <c r="M7647">
        <v>94110</v>
      </c>
      <c r="N7647">
        <v>1245</v>
      </c>
      <c r="O7647" t="s">
        <v>4954</v>
      </c>
      <c r="P7647" s="4">
        <v>12</v>
      </c>
      <c r="Q7647" s="4">
        <v>3</v>
      </c>
      <c r="R7647" t="s">
        <v>32</v>
      </c>
      <c r="T7647" s="2">
        <v>11.76</v>
      </c>
      <c r="U7647" s="4">
        <v>118</v>
      </c>
      <c r="V7647" t="s">
        <v>33</v>
      </c>
      <c r="W7647" s="3">
        <v>42665</v>
      </c>
      <c r="X7647" t="s">
        <v>20</v>
      </c>
      <c r="Y7647" t="s">
        <v>34</v>
      </c>
      <c r="Z7647" t="s">
        <v>52</v>
      </c>
    </row>
    <row r="7648" spans="1:26" x14ac:dyDescent="0.25">
      <c r="A7648">
        <v>5</v>
      </c>
      <c r="B7648" t="s">
        <v>25</v>
      </c>
      <c r="C7648">
        <v>3</v>
      </c>
      <c r="D7648" t="s">
        <v>50</v>
      </c>
      <c r="E7648" t="s">
        <v>88</v>
      </c>
      <c r="F7648" t="s">
        <v>13</v>
      </c>
      <c r="G7648" t="s">
        <v>223</v>
      </c>
      <c r="H7648" s="1">
        <v>0.2</v>
      </c>
      <c r="I7648">
        <v>1</v>
      </c>
      <c r="J7648" s="3">
        <v>42906</v>
      </c>
      <c r="K7648" t="s">
        <v>5448</v>
      </c>
      <c r="L7648" t="s">
        <v>30</v>
      </c>
      <c r="M7648">
        <v>94122</v>
      </c>
      <c r="N7648">
        <v>1118</v>
      </c>
      <c r="O7648" t="s">
        <v>200</v>
      </c>
      <c r="P7648" s="4">
        <v>47</v>
      </c>
      <c r="Q7648" s="4">
        <v>3</v>
      </c>
      <c r="R7648" t="s">
        <v>32</v>
      </c>
      <c r="T7648" s="2">
        <v>47.24</v>
      </c>
      <c r="U7648" s="4">
        <v>126</v>
      </c>
      <c r="V7648" t="s">
        <v>33</v>
      </c>
      <c r="W7648" s="3">
        <v>42911</v>
      </c>
      <c r="X7648" t="s">
        <v>20</v>
      </c>
      <c r="Y7648" t="s">
        <v>34</v>
      </c>
      <c r="Z7648" t="s">
        <v>52</v>
      </c>
    </row>
    <row r="7649" spans="1:26" x14ac:dyDescent="0.25">
      <c r="A7649">
        <v>3</v>
      </c>
      <c r="B7649" t="s">
        <v>10</v>
      </c>
      <c r="C7649">
        <v>3</v>
      </c>
      <c r="D7649" t="s">
        <v>50</v>
      </c>
      <c r="E7649" t="s">
        <v>27</v>
      </c>
      <c r="F7649" t="s">
        <v>13</v>
      </c>
      <c r="G7649" t="s">
        <v>6504</v>
      </c>
      <c r="H7649" s="1">
        <v>0.2</v>
      </c>
      <c r="I7649">
        <v>1</v>
      </c>
      <c r="J7649" s="3">
        <v>43138</v>
      </c>
      <c r="K7649" t="s">
        <v>6734</v>
      </c>
      <c r="L7649" t="s">
        <v>30</v>
      </c>
      <c r="M7649">
        <v>90049</v>
      </c>
      <c r="N7649">
        <v>1107</v>
      </c>
      <c r="O7649" t="s">
        <v>5166</v>
      </c>
      <c r="P7649" s="4">
        <v>39</v>
      </c>
      <c r="Q7649" s="4">
        <v>5</v>
      </c>
      <c r="R7649" t="s">
        <v>32</v>
      </c>
      <c r="T7649" s="2">
        <v>39</v>
      </c>
      <c r="U7649" s="4">
        <v>624</v>
      </c>
      <c r="V7649" t="s">
        <v>33</v>
      </c>
      <c r="W7649" s="3">
        <v>43141</v>
      </c>
      <c r="X7649" t="s">
        <v>20</v>
      </c>
      <c r="Y7649" t="s">
        <v>34</v>
      </c>
      <c r="Z7649" t="s">
        <v>52</v>
      </c>
    </row>
    <row r="7650" spans="1:26" x14ac:dyDescent="0.25">
      <c r="A7650">
        <v>3</v>
      </c>
      <c r="B7650" t="s">
        <v>10</v>
      </c>
      <c r="C7650">
        <v>3</v>
      </c>
      <c r="D7650" t="s">
        <v>50</v>
      </c>
      <c r="E7650" t="s">
        <v>493</v>
      </c>
      <c r="F7650" t="s">
        <v>13</v>
      </c>
      <c r="G7650" t="s">
        <v>701</v>
      </c>
      <c r="H7650" s="1">
        <v>0.2</v>
      </c>
      <c r="I7650">
        <v>1</v>
      </c>
      <c r="J7650" s="3">
        <v>43038</v>
      </c>
      <c r="K7650" t="s">
        <v>5465</v>
      </c>
      <c r="L7650" t="s">
        <v>30</v>
      </c>
      <c r="M7650">
        <v>80219</v>
      </c>
      <c r="N7650">
        <v>1229</v>
      </c>
      <c r="O7650" t="s">
        <v>4716</v>
      </c>
      <c r="P7650" s="4">
        <v>31</v>
      </c>
      <c r="Q7650" s="4">
        <v>5</v>
      </c>
      <c r="R7650" t="s">
        <v>32</v>
      </c>
      <c r="T7650" s="2">
        <v>30.79</v>
      </c>
      <c r="U7650" s="4">
        <v>88</v>
      </c>
      <c r="V7650" t="s">
        <v>33</v>
      </c>
      <c r="W7650" s="3">
        <v>43041</v>
      </c>
      <c r="X7650" t="s">
        <v>20</v>
      </c>
      <c r="Y7650" t="s">
        <v>285</v>
      </c>
      <c r="Z7650" t="s">
        <v>52</v>
      </c>
    </row>
    <row r="7651" spans="1:26" x14ac:dyDescent="0.25">
      <c r="A7651">
        <v>2</v>
      </c>
      <c r="B7651" t="s">
        <v>43</v>
      </c>
      <c r="C7651">
        <v>3</v>
      </c>
      <c r="D7651" t="s">
        <v>50</v>
      </c>
      <c r="E7651" t="s">
        <v>1174</v>
      </c>
      <c r="F7651" t="s">
        <v>13</v>
      </c>
      <c r="G7651" t="s">
        <v>705</v>
      </c>
      <c r="H7651" s="1">
        <v>0.2</v>
      </c>
      <c r="I7651">
        <v>1</v>
      </c>
      <c r="J7651" s="3">
        <v>42546</v>
      </c>
      <c r="K7651" t="s">
        <v>6163</v>
      </c>
      <c r="L7651" t="s">
        <v>30</v>
      </c>
      <c r="M7651">
        <v>97301</v>
      </c>
      <c r="N7651">
        <v>1272</v>
      </c>
      <c r="O7651" t="s">
        <v>6735</v>
      </c>
      <c r="P7651" s="4">
        <v>20</v>
      </c>
      <c r="Q7651" s="4">
        <v>5</v>
      </c>
      <c r="R7651" t="s">
        <v>32</v>
      </c>
      <c r="T7651" s="2">
        <v>19.8</v>
      </c>
      <c r="U7651" s="4">
        <v>264</v>
      </c>
      <c r="V7651" t="s">
        <v>33</v>
      </c>
      <c r="W7651" s="3">
        <v>42548</v>
      </c>
      <c r="X7651" t="s">
        <v>20</v>
      </c>
      <c r="Y7651" t="s">
        <v>262</v>
      </c>
      <c r="Z7651" t="s">
        <v>52</v>
      </c>
    </row>
    <row r="7652" spans="1:26" x14ac:dyDescent="0.25">
      <c r="A7652">
        <v>4</v>
      </c>
      <c r="B7652" t="s">
        <v>25</v>
      </c>
      <c r="C7652">
        <v>3</v>
      </c>
      <c r="D7652" t="s">
        <v>50</v>
      </c>
      <c r="E7652" t="s">
        <v>59</v>
      </c>
      <c r="F7652" t="s">
        <v>13</v>
      </c>
      <c r="G7652" t="s">
        <v>1273</v>
      </c>
      <c r="H7652" s="1">
        <v>0.2</v>
      </c>
      <c r="I7652">
        <v>1</v>
      </c>
      <c r="J7652" s="3">
        <v>43667</v>
      </c>
      <c r="K7652" t="s">
        <v>6131</v>
      </c>
      <c r="L7652" t="s">
        <v>30</v>
      </c>
      <c r="M7652">
        <v>94521</v>
      </c>
      <c r="N7652">
        <v>1295</v>
      </c>
      <c r="O7652" t="s">
        <v>4877</v>
      </c>
      <c r="P7652" s="4">
        <v>122</v>
      </c>
      <c r="Q7652" s="4">
        <v>9</v>
      </c>
      <c r="R7652" t="s">
        <v>32</v>
      </c>
      <c r="T7652" s="2">
        <v>121.96</v>
      </c>
      <c r="U7652" s="4">
        <v>1626</v>
      </c>
      <c r="V7652" t="s">
        <v>33</v>
      </c>
      <c r="W7652" s="3">
        <v>43671</v>
      </c>
      <c r="X7652" t="s">
        <v>20</v>
      </c>
      <c r="Y7652" t="s">
        <v>34</v>
      </c>
      <c r="Z7652" t="s">
        <v>52</v>
      </c>
    </row>
    <row r="7653" spans="1:26" x14ac:dyDescent="0.25">
      <c r="A7653">
        <v>3</v>
      </c>
      <c r="B7653" t="s">
        <v>10</v>
      </c>
      <c r="C7653">
        <v>3</v>
      </c>
      <c r="D7653" t="s">
        <v>50</v>
      </c>
      <c r="E7653" t="s">
        <v>493</v>
      </c>
      <c r="F7653" t="s">
        <v>13</v>
      </c>
      <c r="G7653" t="s">
        <v>701</v>
      </c>
      <c r="H7653" s="1">
        <v>0.7</v>
      </c>
      <c r="I7653">
        <v>1</v>
      </c>
      <c r="J7653" s="3">
        <v>43038</v>
      </c>
      <c r="K7653" t="s">
        <v>5465</v>
      </c>
      <c r="L7653" t="s">
        <v>30</v>
      </c>
      <c r="M7653">
        <v>80219</v>
      </c>
      <c r="N7653">
        <v>989</v>
      </c>
      <c r="O7653" t="s">
        <v>6690</v>
      </c>
      <c r="P7653" s="4">
        <v>-46</v>
      </c>
      <c r="Q7653" s="4">
        <v>2</v>
      </c>
      <c r="R7653" t="s">
        <v>32</v>
      </c>
      <c r="T7653" s="2">
        <v>-46</v>
      </c>
      <c r="U7653" s="4">
        <v>60</v>
      </c>
      <c r="V7653" t="s">
        <v>33</v>
      </c>
      <c r="W7653" s="3">
        <v>43041</v>
      </c>
      <c r="X7653" t="s">
        <v>20</v>
      </c>
      <c r="Y7653" t="s">
        <v>285</v>
      </c>
      <c r="Z7653" t="s">
        <v>422</v>
      </c>
    </row>
    <row r="7654" spans="1:26" x14ac:dyDescent="0.25">
      <c r="A7654">
        <v>5</v>
      </c>
      <c r="B7654" t="s">
        <v>43</v>
      </c>
      <c r="C7654">
        <v>6</v>
      </c>
      <c r="D7654" t="s">
        <v>50</v>
      </c>
      <c r="E7654" t="s">
        <v>1452</v>
      </c>
      <c r="F7654" t="s">
        <v>13</v>
      </c>
      <c r="G7654" t="s">
        <v>5284</v>
      </c>
      <c r="H7654" s="1">
        <v>0</v>
      </c>
      <c r="I7654">
        <v>1</v>
      </c>
      <c r="J7654" s="3">
        <v>43271</v>
      </c>
      <c r="K7654" t="s">
        <v>5489</v>
      </c>
      <c r="L7654" t="s">
        <v>73</v>
      </c>
      <c r="M7654">
        <v>73120</v>
      </c>
      <c r="N7654">
        <v>914</v>
      </c>
      <c r="O7654" t="s">
        <v>5118</v>
      </c>
      <c r="P7654" s="4">
        <v>1</v>
      </c>
      <c r="Q7654" s="4">
        <v>1</v>
      </c>
      <c r="R7654" t="s">
        <v>75</v>
      </c>
      <c r="T7654" s="2">
        <v>0.55000000000000004</v>
      </c>
      <c r="U7654" s="4">
        <v>7</v>
      </c>
      <c r="V7654" t="s">
        <v>33</v>
      </c>
      <c r="W7654" s="3">
        <v>43276</v>
      </c>
      <c r="X7654" t="s">
        <v>39</v>
      </c>
      <c r="Y7654" t="s">
        <v>401</v>
      </c>
      <c r="Z7654" t="s">
        <v>113</v>
      </c>
    </row>
    <row r="7655" spans="1:26" x14ac:dyDescent="0.25">
      <c r="A7655">
        <v>5</v>
      </c>
      <c r="B7655" t="s">
        <v>43</v>
      </c>
      <c r="C7655">
        <v>6</v>
      </c>
      <c r="D7655" t="s">
        <v>50</v>
      </c>
      <c r="E7655" t="s">
        <v>201</v>
      </c>
      <c r="F7655" t="s">
        <v>13</v>
      </c>
      <c r="G7655" t="s">
        <v>544</v>
      </c>
      <c r="H7655" s="1">
        <v>0</v>
      </c>
      <c r="I7655">
        <v>1</v>
      </c>
      <c r="J7655" s="3">
        <v>43065</v>
      </c>
      <c r="K7655" t="s">
        <v>6736</v>
      </c>
      <c r="L7655" t="s">
        <v>73</v>
      </c>
      <c r="M7655">
        <v>65807</v>
      </c>
      <c r="N7655">
        <v>404</v>
      </c>
      <c r="O7655" t="s">
        <v>822</v>
      </c>
      <c r="P7655" s="4">
        <v>234</v>
      </c>
      <c r="Q7655" s="4">
        <v>1</v>
      </c>
      <c r="R7655" t="s">
        <v>75</v>
      </c>
      <c r="T7655" s="2">
        <v>234</v>
      </c>
      <c r="U7655" s="4">
        <v>600</v>
      </c>
      <c r="V7655" t="s">
        <v>33</v>
      </c>
      <c r="W7655" s="3">
        <v>43070</v>
      </c>
      <c r="X7655" t="s">
        <v>39</v>
      </c>
      <c r="Y7655" t="s">
        <v>368</v>
      </c>
      <c r="Z7655" t="s">
        <v>727</v>
      </c>
    </row>
    <row r="7656" spans="1:26" x14ac:dyDescent="0.25">
      <c r="A7656">
        <v>6</v>
      </c>
      <c r="B7656" t="s">
        <v>10</v>
      </c>
      <c r="C7656">
        <v>6</v>
      </c>
      <c r="D7656" t="s">
        <v>50</v>
      </c>
      <c r="E7656" t="s">
        <v>1468</v>
      </c>
      <c r="F7656" t="s">
        <v>13</v>
      </c>
      <c r="G7656" t="s">
        <v>5323</v>
      </c>
      <c r="H7656" s="1">
        <v>0</v>
      </c>
      <c r="I7656">
        <v>1</v>
      </c>
      <c r="J7656" s="3">
        <v>43191</v>
      </c>
      <c r="K7656" t="s">
        <v>6737</v>
      </c>
      <c r="L7656" t="s">
        <v>73</v>
      </c>
      <c r="M7656">
        <v>53209</v>
      </c>
      <c r="N7656">
        <v>479</v>
      </c>
      <c r="O7656" t="s">
        <v>4938</v>
      </c>
      <c r="P7656" s="4">
        <v>0</v>
      </c>
      <c r="Q7656" s="4">
        <v>1</v>
      </c>
      <c r="R7656" t="s">
        <v>75</v>
      </c>
      <c r="T7656" s="2">
        <v>0.26</v>
      </c>
      <c r="U7656" s="4">
        <v>13</v>
      </c>
      <c r="V7656" t="s">
        <v>33</v>
      </c>
      <c r="W7656" s="3">
        <v>43197</v>
      </c>
      <c r="X7656" t="s">
        <v>39</v>
      </c>
      <c r="Y7656" t="s">
        <v>82</v>
      </c>
      <c r="Z7656" t="s">
        <v>52</v>
      </c>
    </row>
    <row r="7657" spans="1:26" x14ac:dyDescent="0.25">
      <c r="A7657">
        <v>4</v>
      </c>
      <c r="B7657" t="s">
        <v>43</v>
      </c>
      <c r="C7657">
        <v>6</v>
      </c>
      <c r="D7657" t="s">
        <v>50</v>
      </c>
      <c r="E7657" t="s">
        <v>305</v>
      </c>
      <c r="F7657" t="s">
        <v>13</v>
      </c>
      <c r="G7657" t="s">
        <v>5782</v>
      </c>
      <c r="H7657" s="1">
        <v>0</v>
      </c>
      <c r="I7657">
        <v>1</v>
      </c>
      <c r="J7657" s="3">
        <v>42672</v>
      </c>
      <c r="K7657" t="s">
        <v>6189</v>
      </c>
      <c r="L7657" t="s">
        <v>73</v>
      </c>
      <c r="M7657">
        <v>47201</v>
      </c>
      <c r="N7657">
        <v>1061</v>
      </c>
      <c r="O7657" t="s">
        <v>4986</v>
      </c>
      <c r="P7657" s="4">
        <v>1</v>
      </c>
      <c r="Q7657" s="4">
        <v>2</v>
      </c>
      <c r="R7657" t="s">
        <v>75</v>
      </c>
      <c r="T7657" s="2">
        <v>0.89</v>
      </c>
      <c r="U7657" s="4">
        <v>2</v>
      </c>
      <c r="V7657" t="s">
        <v>33</v>
      </c>
      <c r="W7657" s="3">
        <v>42676</v>
      </c>
      <c r="X7657" t="s">
        <v>39</v>
      </c>
      <c r="Y7657" t="s">
        <v>167</v>
      </c>
      <c r="Z7657" t="s">
        <v>113</v>
      </c>
    </row>
    <row r="7658" spans="1:26" x14ac:dyDescent="0.25">
      <c r="A7658">
        <v>4</v>
      </c>
      <c r="B7658" t="s">
        <v>43</v>
      </c>
      <c r="C7658">
        <v>6</v>
      </c>
      <c r="D7658" t="s">
        <v>50</v>
      </c>
      <c r="E7658" t="s">
        <v>2760</v>
      </c>
      <c r="F7658" t="s">
        <v>13</v>
      </c>
      <c r="G7658" t="s">
        <v>5499</v>
      </c>
      <c r="H7658" s="1">
        <v>0</v>
      </c>
      <c r="I7658">
        <v>1</v>
      </c>
      <c r="J7658" s="3">
        <v>42671</v>
      </c>
      <c r="K7658" t="s">
        <v>6738</v>
      </c>
      <c r="L7658" t="s">
        <v>73</v>
      </c>
      <c r="M7658">
        <v>67846</v>
      </c>
      <c r="N7658">
        <v>518</v>
      </c>
      <c r="O7658" t="s">
        <v>4742</v>
      </c>
      <c r="P7658" s="4">
        <v>75</v>
      </c>
      <c r="Q7658" s="4">
        <v>2</v>
      </c>
      <c r="R7658" t="s">
        <v>75</v>
      </c>
      <c r="T7658" s="2">
        <v>74.81</v>
      </c>
      <c r="U7658" s="4">
        <v>258</v>
      </c>
      <c r="V7658" t="s">
        <v>33</v>
      </c>
      <c r="W7658" s="3">
        <v>42675</v>
      </c>
      <c r="X7658" t="s">
        <v>39</v>
      </c>
      <c r="Y7658" t="s">
        <v>2166</v>
      </c>
      <c r="Z7658" t="s">
        <v>52</v>
      </c>
    </row>
    <row r="7659" spans="1:26" x14ac:dyDescent="0.25">
      <c r="A7659">
        <v>7</v>
      </c>
      <c r="B7659" t="s">
        <v>25</v>
      </c>
      <c r="C7659">
        <v>6</v>
      </c>
      <c r="D7659" t="s">
        <v>50</v>
      </c>
      <c r="E7659" t="s">
        <v>535</v>
      </c>
      <c r="F7659" t="s">
        <v>13</v>
      </c>
      <c r="G7659" t="s">
        <v>5469</v>
      </c>
      <c r="H7659" s="1">
        <v>0</v>
      </c>
      <c r="I7659">
        <v>1</v>
      </c>
      <c r="J7659" s="3">
        <v>43094</v>
      </c>
      <c r="K7659" t="s">
        <v>5470</v>
      </c>
      <c r="L7659" t="s">
        <v>73</v>
      </c>
      <c r="M7659">
        <v>48227</v>
      </c>
      <c r="N7659">
        <v>1001</v>
      </c>
      <c r="O7659" t="s">
        <v>4930</v>
      </c>
      <c r="P7659" s="4">
        <v>20</v>
      </c>
      <c r="Q7659" s="4">
        <v>2</v>
      </c>
      <c r="R7659" t="s">
        <v>75</v>
      </c>
      <c r="T7659" s="2">
        <v>19.97</v>
      </c>
      <c r="U7659" s="4">
        <v>74</v>
      </c>
      <c r="V7659" t="s">
        <v>33</v>
      </c>
      <c r="W7659" s="3">
        <v>43101</v>
      </c>
      <c r="X7659" t="s">
        <v>39</v>
      </c>
      <c r="Y7659" t="s">
        <v>156</v>
      </c>
      <c r="Z7659" t="s">
        <v>52</v>
      </c>
    </row>
    <row r="7660" spans="1:26" x14ac:dyDescent="0.25">
      <c r="A7660">
        <v>4</v>
      </c>
      <c r="B7660" t="s">
        <v>43</v>
      </c>
      <c r="C7660">
        <v>6</v>
      </c>
      <c r="D7660" t="s">
        <v>50</v>
      </c>
      <c r="E7660" t="s">
        <v>2125</v>
      </c>
      <c r="F7660" t="s">
        <v>13</v>
      </c>
      <c r="G7660" t="s">
        <v>6201</v>
      </c>
      <c r="H7660" s="1">
        <v>0</v>
      </c>
      <c r="I7660">
        <v>1</v>
      </c>
      <c r="J7660" s="3">
        <v>42781</v>
      </c>
      <c r="K7660" t="s">
        <v>6739</v>
      </c>
      <c r="L7660" t="s">
        <v>73</v>
      </c>
      <c r="M7660">
        <v>53142</v>
      </c>
      <c r="N7660">
        <v>1396</v>
      </c>
      <c r="O7660" t="s">
        <v>4901</v>
      </c>
      <c r="P7660" s="4">
        <v>196</v>
      </c>
      <c r="Q7660" s="4">
        <v>2</v>
      </c>
      <c r="R7660" t="s">
        <v>75</v>
      </c>
      <c r="T7660" s="2">
        <v>195.99</v>
      </c>
      <c r="U7660" s="4">
        <v>700</v>
      </c>
      <c r="V7660" t="s">
        <v>33</v>
      </c>
      <c r="W7660" s="3">
        <v>42785</v>
      </c>
      <c r="X7660" t="s">
        <v>39</v>
      </c>
      <c r="Y7660" t="s">
        <v>82</v>
      </c>
      <c r="Z7660" t="s">
        <v>52</v>
      </c>
    </row>
    <row r="7661" spans="1:26" x14ac:dyDescent="0.25">
      <c r="A7661">
        <v>6</v>
      </c>
      <c r="B7661" t="s">
        <v>10</v>
      </c>
      <c r="C7661">
        <v>6</v>
      </c>
      <c r="D7661" t="s">
        <v>50</v>
      </c>
      <c r="E7661" t="s">
        <v>870</v>
      </c>
      <c r="F7661" t="s">
        <v>13</v>
      </c>
      <c r="G7661" t="s">
        <v>136</v>
      </c>
      <c r="H7661" s="1">
        <v>0</v>
      </c>
      <c r="I7661">
        <v>1</v>
      </c>
      <c r="J7661" s="3">
        <v>42420</v>
      </c>
      <c r="K7661" t="s">
        <v>5492</v>
      </c>
      <c r="L7661" t="s">
        <v>73</v>
      </c>
      <c r="M7661">
        <v>47374</v>
      </c>
      <c r="N7661">
        <v>602</v>
      </c>
      <c r="O7661" t="s">
        <v>4785</v>
      </c>
      <c r="P7661" s="4">
        <v>22</v>
      </c>
      <c r="Q7661" s="4">
        <v>3</v>
      </c>
      <c r="R7661" t="s">
        <v>75</v>
      </c>
      <c r="T7661" s="2">
        <v>22.43</v>
      </c>
      <c r="U7661" s="4">
        <v>62</v>
      </c>
      <c r="V7661" t="s">
        <v>33</v>
      </c>
      <c r="W7661" s="3">
        <v>42426</v>
      </c>
      <c r="X7661" t="s">
        <v>39</v>
      </c>
      <c r="Y7661" t="s">
        <v>167</v>
      </c>
      <c r="Z7661" t="s">
        <v>113</v>
      </c>
    </row>
    <row r="7662" spans="1:26" x14ac:dyDescent="0.25">
      <c r="A7662">
        <v>4</v>
      </c>
      <c r="B7662" t="s">
        <v>43</v>
      </c>
      <c r="C7662">
        <v>6</v>
      </c>
      <c r="D7662" t="s">
        <v>50</v>
      </c>
      <c r="E7662" t="s">
        <v>1456</v>
      </c>
      <c r="F7662" t="s">
        <v>13</v>
      </c>
      <c r="G7662" t="s">
        <v>387</v>
      </c>
      <c r="H7662" s="1">
        <v>0</v>
      </c>
      <c r="I7662">
        <v>1</v>
      </c>
      <c r="J7662" s="3">
        <v>42677</v>
      </c>
      <c r="K7662" t="s">
        <v>6740</v>
      </c>
      <c r="L7662" t="s">
        <v>73</v>
      </c>
      <c r="M7662">
        <v>68104</v>
      </c>
      <c r="N7662">
        <v>296</v>
      </c>
      <c r="O7662" t="s">
        <v>4781</v>
      </c>
      <c r="P7662" s="4">
        <v>19</v>
      </c>
      <c r="Q7662" s="4">
        <v>3</v>
      </c>
      <c r="R7662" t="s">
        <v>75</v>
      </c>
      <c r="T7662" s="2">
        <v>18.89</v>
      </c>
      <c r="U7662" s="4">
        <v>90</v>
      </c>
      <c r="V7662" t="s">
        <v>33</v>
      </c>
      <c r="W7662" s="3">
        <v>42681</v>
      </c>
      <c r="X7662" t="s">
        <v>39</v>
      </c>
      <c r="Y7662" t="s">
        <v>98</v>
      </c>
      <c r="Z7662" t="s">
        <v>113</v>
      </c>
    </row>
    <row r="7663" spans="1:26" x14ac:dyDescent="0.25">
      <c r="A7663">
        <v>5</v>
      </c>
      <c r="B7663" t="s">
        <v>43</v>
      </c>
      <c r="C7663">
        <v>6</v>
      </c>
      <c r="D7663" t="s">
        <v>50</v>
      </c>
      <c r="E7663" t="s">
        <v>3809</v>
      </c>
      <c r="F7663" t="s">
        <v>13</v>
      </c>
      <c r="G7663" t="s">
        <v>5210</v>
      </c>
      <c r="H7663" s="1">
        <v>0</v>
      </c>
      <c r="I7663">
        <v>1</v>
      </c>
      <c r="J7663" s="3">
        <v>43666</v>
      </c>
      <c r="K7663" t="s">
        <v>5485</v>
      </c>
      <c r="L7663" t="s">
        <v>73</v>
      </c>
      <c r="M7663">
        <v>57103</v>
      </c>
      <c r="N7663">
        <v>1008</v>
      </c>
      <c r="O7663" t="s">
        <v>5142</v>
      </c>
      <c r="P7663" s="4">
        <v>133</v>
      </c>
      <c r="Q7663" s="4">
        <v>3</v>
      </c>
      <c r="R7663" t="s">
        <v>75</v>
      </c>
      <c r="T7663" s="2">
        <v>132.59</v>
      </c>
      <c r="U7663" s="4">
        <v>390</v>
      </c>
      <c r="V7663" t="s">
        <v>33</v>
      </c>
      <c r="W7663" s="3">
        <v>43671</v>
      </c>
      <c r="X7663" t="s">
        <v>39</v>
      </c>
      <c r="Y7663" t="s">
        <v>3351</v>
      </c>
      <c r="Z7663" t="s">
        <v>113</v>
      </c>
    </row>
    <row r="7664" spans="1:26" x14ac:dyDescent="0.25">
      <c r="A7664">
        <v>4</v>
      </c>
      <c r="B7664" t="s">
        <v>43</v>
      </c>
      <c r="C7664">
        <v>6</v>
      </c>
      <c r="D7664" t="s">
        <v>50</v>
      </c>
      <c r="E7664" t="s">
        <v>3809</v>
      </c>
      <c r="F7664" t="s">
        <v>13</v>
      </c>
      <c r="G7664" t="s">
        <v>520</v>
      </c>
      <c r="H7664" s="1">
        <v>0</v>
      </c>
      <c r="I7664">
        <v>1</v>
      </c>
      <c r="J7664" s="3">
        <v>42566</v>
      </c>
      <c r="K7664" t="s">
        <v>6198</v>
      </c>
      <c r="L7664" t="s">
        <v>73</v>
      </c>
      <c r="M7664">
        <v>57103</v>
      </c>
      <c r="N7664">
        <v>1059</v>
      </c>
      <c r="O7664" t="s">
        <v>5111</v>
      </c>
      <c r="P7664" s="4">
        <v>1</v>
      </c>
      <c r="Q7664" s="4">
        <v>3</v>
      </c>
      <c r="R7664" t="s">
        <v>75</v>
      </c>
      <c r="T7664" s="2">
        <v>1.31</v>
      </c>
      <c r="U7664" s="4">
        <v>3</v>
      </c>
      <c r="V7664" t="s">
        <v>33</v>
      </c>
      <c r="W7664" s="3">
        <v>42570</v>
      </c>
      <c r="X7664" t="s">
        <v>39</v>
      </c>
      <c r="Y7664" t="s">
        <v>3351</v>
      </c>
      <c r="Z7664" t="s">
        <v>113</v>
      </c>
    </row>
    <row r="7665" spans="1:26" x14ac:dyDescent="0.25">
      <c r="A7665">
        <v>6</v>
      </c>
      <c r="B7665" t="s">
        <v>10</v>
      </c>
      <c r="C7665">
        <v>6</v>
      </c>
      <c r="D7665" t="s">
        <v>50</v>
      </c>
      <c r="E7665" t="s">
        <v>1468</v>
      </c>
      <c r="F7665" t="s">
        <v>13</v>
      </c>
      <c r="G7665" t="s">
        <v>5371</v>
      </c>
      <c r="H7665" s="1">
        <v>0</v>
      </c>
      <c r="I7665">
        <v>1</v>
      </c>
      <c r="J7665" s="3">
        <v>43817</v>
      </c>
      <c r="K7665" t="s">
        <v>5494</v>
      </c>
      <c r="L7665" t="s">
        <v>73</v>
      </c>
      <c r="M7665">
        <v>53209</v>
      </c>
      <c r="N7665">
        <v>1064</v>
      </c>
      <c r="O7665" t="s">
        <v>4724</v>
      </c>
      <c r="P7665" s="4">
        <v>11</v>
      </c>
      <c r="Q7665" s="4">
        <v>3</v>
      </c>
      <c r="R7665" t="s">
        <v>75</v>
      </c>
      <c r="T7665" s="2">
        <v>10.86</v>
      </c>
      <c r="U7665" s="4">
        <v>29</v>
      </c>
      <c r="V7665" t="s">
        <v>33</v>
      </c>
      <c r="W7665" s="3">
        <v>43823</v>
      </c>
      <c r="X7665" t="s">
        <v>39</v>
      </c>
      <c r="Y7665" t="s">
        <v>82</v>
      </c>
      <c r="Z7665" t="s">
        <v>113</v>
      </c>
    </row>
    <row r="7666" spans="1:26" x14ac:dyDescent="0.25">
      <c r="A7666">
        <v>4</v>
      </c>
      <c r="B7666" t="s">
        <v>43</v>
      </c>
      <c r="C7666">
        <v>6</v>
      </c>
      <c r="D7666" t="s">
        <v>50</v>
      </c>
      <c r="E7666" t="s">
        <v>305</v>
      </c>
      <c r="F7666" t="s">
        <v>13</v>
      </c>
      <c r="G7666" t="s">
        <v>5633</v>
      </c>
      <c r="H7666" s="1">
        <v>0</v>
      </c>
      <c r="I7666">
        <v>1</v>
      </c>
      <c r="J7666" s="3">
        <v>43598</v>
      </c>
      <c r="K7666" t="s">
        <v>6188</v>
      </c>
      <c r="L7666" t="s">
        <v>73</v>
      </c>
      <c r="M7666">
        <v>47201</v>
      </c>
      <c r="N7666">
        <v>1275</v>
      </c>
      <c r="O7666" t="s">
        <v>4881</v>
      </c>
      <c r="P7666" s="4">
        <v>159</v>
      </c>
      <c r="Q7666" s="4">
        <v>3</v>
      </c>
      <c r="R7666" t="s">
        <v>75</v>
      </c>
      <c r="T7666" s="2">
        <v>158.75</v>
      </c>
      <c r="U7666" s="4">
        <v>588</v>
      </c>
      <c r="V7666" t="s">
        <v>33</v>
      </c>
      <c r="W7666" s="3">
        <v>43602</v>
      </c>
      <c r="X7666" t="s">
        <v>39</v>
      </c>
      <c r="Y7666" t="s">
        <v>167</v>
      </c>
      <c r="Z7666" t="s">
        <v>52</v>
      </c>
    </row>
    <row r="7667" spans="1:26" x14ac:dyDescent="0.25">
      <c r="A7667">
        <v>4</v>
      </c>
      <c r="B7667" t="s">
        <v>43</v>
      </c>
      <c r="C7667">
        <v>6</v>
      </c>
      <c r="D7667" t="s">
        <v>50</v>
      </c>
      <c r="E7667" t="s">
        <v>2125</v>
      </c>
      <c r="F7667" t="s">
        <v>13</v>
      </c>
      <c r="G7667" t="s">
        <v>6201</v>
      </c>
      <c r="H7667" s="1">
        <v>0</v>
      </c>
      <c r="I7667">
        <v>1</v>
      </c>
      <c r="J7667" s="3">
        <v>42781</v>
      </c>
      <c r="K7667" t="s">
        <v>6739</v>
      </c>
      <c r="L7667" t="s">
        <v>73</v>
      </c>
      <c r="M7667">
        <v>53142</v>
      </c>
      <c r="N7667">
        <v>927</v>
      </c>
      <c r="O7667" t="s">
        <v>5033</v>
      </c>
      <c r="P7667" s="4">
        <v>65</v>
      </c>
      <c r="Q7667" s="4">
        <v>3</v>
      </c>
      <c r="R7667" t="s">
        <v>75</v>
      </c>
      <c r="T7667" s="2">
        <v>64.790000000000006</v>
      </c>
      <c r="U7667" s="4">
        <v>135</v>
      </c>
      <c r="V7667" t="s">
        <v>33</v>
      </c>
      <c r="W7667" s="3">
        <v>42785</v>
      </c>
      <c r="X7667" t="s">
        <v>39</v>
      </c>
      <c r="Y7667" t="s">
        <v>82</v>
      </c>
      <c r="Z7667" t="s">
        <v>52</v>
      </c>
    </row>
    <row r="7668" spans="1:26" x14ac:dyDescent="0.25">
      <c r="A7668">
        <v>4</v>
      </c>
      <c r="B7668" t="s">
        <v>43</v>
      </c>
      <c r="C7668">
        <v>6</v>
      </c>
      <c r="D7668" t="s">
        <v>50</v>
      </c>
      <c r="E7668" t="s">
        <v>1468</v>
      </c>
      <c r="F7668" t="s">
        <v>13</v>
      </c>
      <c r="G7668" t="s">
        <v>5263</v>
      </c>
      <c r="H7668" s="1">
        <v>0</v>
      </c>
      <c r="I7668">
        <v>1</v>
      </c>
      <c r="J7668" s="3">
        <v>43730</v>
      </c>
      <c r="K7668" t="s">
        <v>6206</v>
      </c>
      <c r="L7668" t="s">
        <v>73</v>
      </c>
      <c r="M7668">
        <v>53209</v>
      </c>
      <c r="N7668">
        <v>159</v>
      </c>
      <c r="O7668" t="s">
        <v>4909</v>
      </c>
      <c r="P7668" s="4">
        <v>25</v>
      </c>
      <c r="Q7668" s="4">
        <v>3</v>
      </c>
      <c r="R7668" t="s">
        <v>75</v>
      </c>
      <c r="T7668" s="2">
        <v>25.22</v>
      </c>
      <c r="U7668" s="4">
        <v>87</v>
      </c>
      <c r="V7668" t="s">
        <v>33</v>
      </c>
      <c r="W7668" s="3">
        <v>43734</v>
      </c>
      <c r="X7668" t="s">
        <v>39</v>
      </c>
      <c r="Y7668" t="s">
        <v>82</v>
      </c>
      <c r="Z7668" t="s">
        <v>52</v>
      </c>
    </row>
    <row r="7669" spans="1:26" x14ac:dyDescent="0.25">
      <c r="A7669">
        <v>4</v>
      </c>
      <c r="B7669" t="s">
        <v>43</v>
      </c>
      <c r="C7669">
        <v>6</v>
      </c>
      <c r="D7669" t="s">
        <v>50</v>
      </c>
      <c r="E7669" t="s">
        <v>5490</v>
      </c>
      <c r="F7669" t="s">
        <v>13</v>
      </c>
      <c r="G7669" t="s">
        <v>1074</v>
      </c>
      <c r="H7669" s="1">
        <v>0</v>
      </c>
      <c r="I7669">
        <v>1</v>
      </c>
      <c r="J7669" s="3">
        <v>43732</v>
      </c>
      <c r="K7669" t="s">
        <v>5491</v>
      </c>
      <c r="L7669" t="s">
        <v>73</v>
      </c>
      <c r="M7669">
        <v>56301</v>
      </c>
      <c r="N7669">
        <v>961</v>
      </c>
      <c r="O7669" t="s">
        <v>4925</v>
      </c>
      <c r="P7669" s="4">
        <v>13</v>
      </c>
      <c r="Q7669" s="4">
        <v>4</v>
      </c>
      <c r="R7669" t="s">
        <v>75</v>
      </c>
      <c r="T7669" s="2">
        <v>12.96</v>
      </c>
      <c r="U7669" s="4">
        <v>72</v>
      </c>
      <c r="V7669" t="s">
        <v>33</v>
      </c>
      <c r="W7669" s="3">
        <v>43736</v>
      </c>
      <c r="X7669" t="s">
        <v>39</v>
      </c>
      <c r="Y7669" t="s">
        <v>151</v>
      </c>
      <c r="Z7669" t="s">
        <v>113</v>
      </c>
    </row>
    <row r="7670" spans="1:26" x14ac:dyDescent="0.25">
      <c r="A7670">
        <v>4</v>
      </c>
      <c r="B7670" t="s">
        <v>43</v>
      </c>
      <c r="C7670">
        <v>6</v>
      </c>
      <c r="D7670" t="s">
        <v>50</v>
      </c>
      <c r="E7670" t="s">
        <v>5490</v>
      </c>
      <c r="F7670" t="s">
        <v>13</v>
      </c>
      <c r="G7670" t="s">
        <v>1074</v>
      </c>
      <c r="H7670" s="1">
        <v>0</v>
      </c>
      <c r="I7670">
        <v>1</v>
      </c>
      <c r="J7670" s="3">
        <v>43732</v>
      </c>
      <c r="K7670" t="s">
        <v>5491</v>
      </c>
      <c r="L7670" t="s">
        <v>73</v>
      </c>
      <c r="M7670">
        <v>56301</v>
      </c>
      <c r="N7670">
        <v>918</v>
      </c>
      <c r="O7670" t="s">
        <v>4843</v>
      </c>
      <c r="P7670" s="4">
        <v>275</v>
      </c>
      <c r="Q7670" s="4">
        <v>5</v>
      </c>
      <c r="R7670" t="s">
        <v>75</v>
      </c>
      <c r="T7670" s="2">
        <v>275.48</v>
      </c>
      <c r="U7670" s="4">
        <v>656</v>
      </c>
      <c r="V7670" t="s">
        <v>33</v>
      </c>
      <c r="W7670" s="3">
        <v>43736</v>
      </c>
      <c r="X7670" t="s">
        <v>39</v>
      </c>
      <c r="Y7670" t="s">
        <v>151</v>
      </c>
      <c r="Z7670" t="s">
        <v>113</v>
      </c>
    </row>
    <row r="7671" spans="1:26" x14ac:dyDescent="0.25">
      <c r="A7671">
        <v>4</v>
      </c>
      <c r="B7671" t="s">
        <v>43</v>
      </c>
      <c r="C7671">
        <v>6</v>
      </c>
      <c r="D7671" t="s">
        <v>50</v>
      </c>
      <c r="E7671" t="s">
        <v>2125</v>
      </c>
      <c r="F7671" t="s">
        <v>13</v>
      </c>
      <c r="G7671" t="s">
        <v>6201</v>
      </c>
      <c r="H7671" s="1">
        <v>0</v>
      </c>
      <c r="I7671">
        <v>1</v>
      </c>
      <c r="J7671" s="3">
        <v>42781</v>
      </c>
      <c r="K7671" t="s">
        <v>6739</v>
      </c>
      <c r="L7671" t="s">
        <v>73</v>
      </c>
      <c r="M7671">
        <v>53142</v>
      </c>
      <c r="N7671">
        <v>1068</v>
      </c>
      <c r="O7671" t="s">
        <v>5109</v>
      </c>
      <c r="P7671" s="4">
        <v>27</v>
      </c>
      <c r="Q7671" s="4">
        <v>5</v>
      </c>
      <c r="R7671" t="s">
        <v>75</v>
      </c>
      <c r="T7671" s="2">
        <v>26.59</v>
      </c>
      <c r="U7671" s="4">
        <v>140</v>
      </c>
      <c r="V7671" t="s">
        <v>33</v>
      </c>
      <c r="W7671" s="3">
        <v>42785</v>
      </c>
      <c r="X7671" t="s">
        <v>39</v>
      </c>
      <c r="Y7671" t="s">
        <v>82</v>
      </c>
      <c r="Z7671" t="s">
        <v>113</v>
      </c>
    </row>
    <row r="7672" spans="1:26" x14ac:dyDescent="0.25">
      <c r="A7672">
        <v>5</v>
      </c>
      <c r="B7672" t="s">
        <v>43</v>
      </c>
      <c r="C7672">
        <v>6</v>
      </c>
      <c r="D7672" t="s">
        <v>50</v>
      </c>
      <c r="E7672" t="s">
        <v>3344</v>
      </c>
      <c r="F7672" t="s">
        <v>13</v>
      </c>
      <c r="G7672" t="s">
        <v>1383</v>
      </c>
      <c r="H7672" s="1">
        <v>0</v>
      </c>
      <c r="I7672">
        <v>1</v>
      </c>
      <c r="J7672" s="3">
        <v>43368</v>
      </c>
      <c r="K7672" t="s">
        <v>5474</v>
      </c>
      <c r="L7672" t="s">
        <v>73</v>
      </c>
      <c r="M7672">
        <v>54601</v>
      </c>
      <c r="N7672">
        <v>1031</v>
      </c>
      <c r="O7672" t="s">
        <v>707</v>
      </c>
      <c r="P7672" s="4">
        <v>175</v>
      </c>
      <c r="Q7672" s="4">
        <v>5</v>
      </c>
      <c r="R7672" t="s">
        <v>75</v>
      </c>
      <c r="T7672" s="2">
        <v>174.98</v>
      </c>
      <c r="U7672" s="4">
        <v>500</v>
      </c>
      <c r="V7672" t="s">
        <v>33</v>
      </c>
      <c r="W7672" s="3">
        <v>43373</v>
      </c>
      <c r="X7672" t="s">
        <v>39</v>
      </c>
      <c r="Y7672" t="s">
        <v>82</v>
      </c>
      <c r="Z7672" t="s">
        <v>113</v>
      </c>
    </row>
    <row r="7673" spans="1:26" x14ac:dyDescent="0.25">
      <c r="A7673">
        <v>7</v>
      </c>
      <c r="B7673" t="s">
        <v>25</v>
      </c>
      <c r="C7673">
        <v>6</v>
      </c>
      <c r="D7673" t="s">
        <v>50</v>
      </c>
      <c r="E7673" t="s">
        <v>1609</v>
      </c>
      <c r="F7673" t="s">
        <v>13</v>
      </c>
      <c r="G7673" t="s">
        <v>6184</v>
      </c>
      <c r="H7673" s="1">
        <v>0</v>
      </c>
      <c r="I7673">
        <v>1</v>
      </c>
      <c r="J7673" s="3">
        <v>43375</v>
      </c>
      <c r="K7673" t="s">
        <v>6185</v>
      </c>
      <c r="L7673" t="s">
        <v>73</v>
      </c>
      <c r="M7673">
        <v>47905</v>
      </c>
      <c r="N7673">
        <v>399</v>
      </c>
      <c r="O7673" t="s">
        <v>5042</v>
      </c>
      <c r="P7673" s="4">
        <v>8400</v>
      </c>
      <c r="Q7673" s="4">
        <v>5</v>
      </c>
      <c r="R7673" t="s">
        <v>75</v>
      </c>
      <c r="T7673" s="2">
        <v>8399.98</v>
      </c>
      <c r="U7673" s="4">
        <v>17500</v>
      </c>
      <c r="V7673" t="s">
        <v>33</v>
      </c>
      <c r="W7673" s="3">
        <v>43382</v>
      </c>
      <c r="X7673" t="s">
        <v>39</v>
      </c>
      <c r="Y7673" t="s">
        <v>167</v>
      </c>
      <c r="Z7673" t="s">
        <v>727</v>
      </c>
    </row>
    <row r="7674" spans="1:26" x14ac:dyDescent="0.25">
      <c r="A7674">
        <v>5</v>
      </c>
      <c r="B7674" t="s">
        <v>43</v>
      </c>
      <c r="C7674">
        <v>6</v>
      </c>
      <c r="D7674" t="s">
        <v>50</v>
      </c>
      <c r="E7674" t="s">
        <v>535</v>
      </c>
      <c r="F7674" t="s">
        <v>13</v>
      </c>
      <c r="G7674" t="s">
        <v>5476</v>
      </c>
      <c r="H7674" s="1">
        <v>0</v>
      </c>
      <c r="I7674">
        <v>1</v>
      </c>
      <c r="J7674" s="3">
        <v>43027</v>
      </c>
      <c r="K7674" t="s">
        <v>6213</v>
      </c>
      <c r="L7674" t="s">
        <v>73</v>
      </c>
      <c r="M7674">
        <v>48227</v>
      </c>
      <c r="N7674">
        <v>1232</v>
      </c>
      <c r="O7674" t="s">
        <v>4763</v>
      </c>
      <c r="P7674" s="4">
        <v>45</v>
      </c>
      <c r="Q7674" s="4">
        <v>5</v>
      </c>
      <c r="R7674" t="s">
        <v>75</v>
      </c>
      <c r="T7674" s="2">
        <v>44.98</v>
      </c>
      <c r="U7674" s="4">
        <v>150</v>
      </c>
      <c r="V7674" t="s">
        <v>33</v>
      </c>
      <c r="W7674" s="3">
        <v>43032</v>
      </c>
      <c r="X7674" t="s">
        <v>39</v>
      </c>
      <c r="Y7674" t="s">
        <v>156</v>
      </c>
      <c r="Z7674" t="s">
        <v>52</v>
      </c>
    </row>
    <row r="7675" spans="1:26" x14ac:dyDescent="0.25">
      <c r="A7675">
        <v>4</v>
      </c>
      <c r="B7675" t="s">
        <v>43</v>
      </c>
      <c r="C7675">
        <v>6</v>
      </c>
      <c r="D7675" t="s">
        <v>50</v>
      </c>
      <c r="E7675" t="s">
        <v>1468</v>
      </c>
      <c r="F7675" t="s">
        <v>13</v>
      </c>
      <c r="G7675" t="s">
        <v>5263</v>
      </c>
      <c r="H7675" s="1">
        <v>0</v>
      </c>
      <c r="I7675">
        <v>1</v>
      </c>
      <c r="J7675" s="3">
        <v>43730</v>
      </c>
      <c r="K7675" t="s">
        <v>6206</v>
      </c>
      <c r="L7675" t="s">
        <v>73</v>
      </c>
      <c r="M7675">
        <v>53209</v>
      </c>
      <c r="N7675">
        <v>1003</v>
      </c>
      <c r="O7675" t="s">
        <v>4741</v>
      </c>
      <c r="P7675" s="4">
        <v>10</v>
      </c>
      <c r="Q7675" s="4">
        <v>6</v>
      </c>
      <c r="R7675" t="s">
        <v>75</v>
      </c>
      <c r="T7675" s="2">
        <v>9.82</v>
      </c>
      <c r="U7675" s="4">
        <v>98</v>
      </c>
      <c r="V7675" t="s">
        <v>33</v>
      </c>
      <c r="W7675" s="3">
        <v>43734</v>
      </c>
      <c r="X7675" t="s">
        <v>39</v>
      </c>
      <c r="Y7675" t="s">
        <v>82</v>
      </c>
      <c r="Z7675" t="s">
        <v>113</v>
      </c>
    </row>
    <row r="7676" spans="1:26" x14ac:dyDescent="0.25">
      <c r="A7676">
        <v>4</v>
      </c>
      <c r="B7676" t="s">
        <v>43</v>
      </c>
      <c r="C7676">
        <v>6</v>
      </c>
      <c r="D7676" t="s">
        <v>50</v>
      </c>
      <c r="E7676" t="s">
        <v>237</v>
      </c>
      <c r="F7676" t="s">
        <v>13</v>
      </c>
      <c r="G7676" t="s">
        <v>5794</v>
      </c>
      <c r="H7676" s="1">
        <v>0</v>
      </c>
      <c r="I7676">
        <v>1</v>
      </c>
      <c r="J7676" s="3">
        <v>42735</v>
      </c>
      <c r="K7676" t="s">
        <v>6216</v>
      </c>
      <c r="L7676" t="s">
        <v>73</v>
      </c>
      <c r="M7676">
        <v>65203</v>
      </c>
      <c r="N7676">
        <v>1371</v>
      </c>
      <c r="O7676" t="s">
        <v>584</v>
      </c>
      <c r="P7676" s="4">
        <v>16</v>
      </c>
      <c r="Q7676" s="4">
        <v>7</v>
      </c>
      <c r="R7676" t="s">
        <v>75</v>
      </c>
      <c r="T7676" s="2">
        <v>16.16</v>
      </c>
      <c r="U7676" s="4">
        <v>48</v>
      </c>
      <c r="V7676" t="s">
        <v>33</v>
      </c>
      <c r="W7676" s="3">
        <v>42739</v>
      </c>
      <c r="X7676" t="s">
        <v>39</v>
      </c>
      <c r="Y7676" t="s">
        <v>368</v>
      </c>
      <c r="Z7676" t="s">
        <v>113</v>
      </c>
    </row>
    <row r="7677" spans="1:26" x14ac:dyDescent="0.25">
      <c r="A7677">
        <v>6</v>
      </c>
      <c r="B7677" t="s">
        <v>10</v>
      </c>
      <c r="C7677">
        <v>6</v>
      </c>
      <c r="D7677" t="s">
        <v>50</v>
      </c>
      <c r="E7677" t="s">
        <v>201</v>
      </c>
      <c r="F7677" t="s">
        <v>13</v>
      </c>
      <c r="G7677" t="s">
        <v>5443</v>
      </c>
      <c r="H7677" s="1">
        <v>0</v>
      </c>
      <c r="I7677">
        <v>1</v>
      </c>
      <c r="J7677" s="3">
        <v>43093</v>
      </c>
      <c r="K7677" t="s">
        <v>5478</v>
      </c>
      <c r="L7677" t="s">
        <v>73</v>
      </c>
      <c r="M7677">
        <v>65807</v>
      </c>
      <c r="N7677">
        <v>403</v>
      </c>
      <c r="O7677" t="s">
        <v>4841</v>
      </c>
      <c r="P7677" s="4">
        <v>2303</v>
      </c>
      <c r="Q7677" s="4">
        <v>7</v>
      </c>
      <c r="R7677" t="s">
        <v>75</v>
      </c>
      <c r="T7677" s="2">
        <v>2302.9699999999998</v>
      </c>
      <c r="U7677" s="4">
        <v>4900</v>
      </c>
      <c r="V7677" t="s">
        <v>33</v>
      </c>
      <c r="W7677" s="3">
        <v>43099</v>
      </c>
      <c r="X7677" t="s">
        <v>39</v>
      </c>
      <c r="Y7677" t="s">
        <v>368</v>
      </c>
      <c r="Z7677" t="s">
        <v>727</v>
      </c>
    </row>
    <row r="7678" spans="1:26" x14ac:dyDescent="0.25">
      <c r="A7678">
        <v>4</v>
      </c>
      <c r="B7678" t="s">
        <v>43</v>
      </c>
      <c r="C7678">
        <v>6</v>
      </c>
      <c r="D7678" t="s">
        <v>50</v>
      </c>
      <c r="E7678" t="s">
        <v>209</v>
      </c>
      <c r="F7678" t="s">
        <v>13</v>
      </c>
      <c r="G7678" t="s">
        <v>914</v>
      </c>
      <c r="H7678" s="1">
        <v>0</v>
      </c>
      <c r="I7678">
        <v>1</v>
      </c>
      <c r="J7678" s="3">
        <v>43429</v>
      </c>
      <c r="K7678" t="s">
        <v>5501</v>
      </c>
      <c r="L7678" t="s">
        <v>73</v>
      </c>
      <c r="M7678">
        <v>49201</v>
      </c>
      <c r="N7678">
        <v>1082</v>
      </c>
      <c r="O7678" t="s">
        <v>5151</v>
      </c>
      <c r="P7678" s="4">
        <v>62</v>
      </c>
      <c r="Q7678" s="4">
        <v>8</v>
      </c>
      <c r="R7678" t="s">
        <v>75</v>
      </c>
      <c r="T7678" s="2">
        <v>62.4</v>
      </c>
      <c r="U7678" s="4">
        <v>160</v>
      </c>
      <c r="V7678" t="s">
        <v>33</v>
      </c>
      <c r="W7678" s="3">
        <v>43433</v>
      </c>
      <c r="X7678" t="s">
        <v>39</v>
      </c>
      <c r="Y7678" t="s">
        <v>156</v>
      </c>
      <c r="Z7678" t="s">
        <v>113</v>
      </c>
    </row>
    <row r="7679" spans="1:26" x14ac:dyDescent="0.25">
      <c r="A7679">
        <v>5</v>
      </c>
      <c r="B7679" t="s">
        <v>43</v>
      </c>
      <c r="C7679">
        <v>6</v>
      </c>
      <c r="D7679" t="s">
        <v>50</v>
      </c>
      <c r="E7679" t="s">
        <v>737</v>
      </c>
      <c r="F7679" t="s">
        <v>13</v>
      </c>
      <c r="G7679" t="s">
        <v>800</v>
      </c>
      <c r="H7679" s="1">
        <v>0.2</v>
      </c>
      <c r="I7679">
        <v>1</v>
      </c>
      <c r="J7679" s="3">
        <v>43675</v>
      </c>
      <c r="K7679" t="s">
        <v>6234</v>
      </c>
      <c r="L7679" t="s">
        <v>73</v>
      </c>
      <c r="M7679">
        <v>78745</v>
      </c>
      <c r="N7679">
        <v>441</v>
      </c>
      <c r="O7679" t="s">
        <v>1144</v>
      </c>
      <c r="P7679" s="4">
        <v>16</v>
      </c>
      <c r="Q7679" s="4">
        <v>1</v>
      </c>
      <c r="R7679" t="s">
        <v>75</v>
      </c>
      <c r="T7679" s="2">
        <v>15.6</v>
      </c>
      <c r="U7679" s="4">
        <v>125</v>
      </c>
      <c r="V7679" t="s">
        <v>33</v>
      </c>
      <c r="W7679" s="3">
        <v>43680</v>
      </c>
      <c r="X7679" t="s">
        <v>39</v>
      </c>
      <c r="Y7679" t="s">
        <v>77</v>
      </c>
      <c r="Z7679" t="s">
        <v>52</v>
      </c>
    </row>
    <row r="7680" spans="1:26" x14ac:dyDescent="0.25">
      <c r="A7680">
        <v>4</v>
      </c>
      <c r="B7680" t="s">
        <v>43</v>
      </c>
      <c r="C7680">
        <v>6</v>
      </c>
      <c r="D7680" t="s">
        <v>50</v>
      </c>
      <c r="E7680" t="s">
        <v>192</v>
      </c>
      <c r="F7680" t="s">
        <v>13</v>
      </c>
      <c r="G7680" t="s">
        <v>5323</v>
      </c>
      <c r="H7680" s="1">
        <v>0.2</v>
      </c>
      <c r="I7680">
        <v>1</v>
      </c>
      <c r="J7680" s="3">
        <v>43711</v>
      </c>
      <c r="K7680" t="s">
        <v>6257</v>
      </c>
      <c r="L7680" t="s">
        <v>73</v>
      </c>
      <c r="M7680">
        <v>60623</v>
      </c>
      <c r="N7680">
        <v>890</v>
      </c>
      <c r="O7680" t="s">
        <v>4754</v>
      </c>
      <c r="P7680" s="4">
        <v>21</v>
      </c>
      <c r="Q7680" s="4">
        <v>2</v>
      </c>
      <c r="R7680" t="s">
        <v>75</v>
      </c>
      <c r="T7680" s="2">
        <v>21.42</v>
      </c>
      <c r="U7680" s="4">
        <v>101</v>
      </c>
      <c r="V7680" t="s">
        <v>33</v>
      </c>
      <c r="W7680" s="3">
        <v>43715</v>
      </c>
      <c r="X7680" t="s">
        <v>39</v>
      </c>
      <c r="Y7680" t="s">
        <v>139</v>
      </c>
      <c r="Z7680" t="s">
        <v>113</v>
      </c>
    </row>
    <row r="7681" spans="1:26" x14ac:dyDescent="0.25">
      <c r="A7681">
        <v>5</v>
      </c>
      <c r="B7681" t="s">
        <v>43</v>
      </c>
      <c r="C7681">
        <v>6</v>
      </c>
      <c r="D7681" t="s">
        <v>50</v>
      </c>
      <c r="E7681" t="s">
        <v>417</v>
      </c>
      <c r="F7681" t="s">
        <v>13</v>
      </c>
      <c r="G7681" t="s">
        <v>608</v>
      </c>
      <c r="H7681" s="1">
        <v>0.2</v>
      </c>
      <c r="I7681">
        <v>1</v>
      </c>
      <c r="J7681" s="3">
        <v>43103</v>
      </c>
      <c r="K7681" t="s">
        <v>6741</v>
      </c>
      <c r="L7681" t="s">
        <v>73</v>
      </c>
      <c r="M7681">
        <v>78207</v>
      </c>
      <c r="N7681">
        <v>920</v>
      </c>
      <c r="O7681" t="s">
        <v>4849</v>
      </c>
      <c r="P7681" s="4">
        <v>-5</v>
      </c>
      <c r="Q7681" s="4">
        <v>2</v>
      </c>
      <c r="R7681" t="s">
        <v>75</v>
      </c>
      <c r="T7681" s="2">
        <v>-5.26</v>
      </c>
      <c r="U7681" s="4">
        <v>30</v>
      </c>
      <c r="V7681" t="s">
        <v>33</v>
      </c>
      <c r="W7681" s="3">
        <v>43108</v>
      </c>
      <c r="X7681" t="s">
        <v>39</v>
      </c>
      <c r="Y7681" t="s">
        <v>77</v>
      </c>
      <c r="Z7681" t="s">
        <v>113</v>
      </c>
    </row>
    <row r="7682" spans="1:26" x14ac:dyDescent="0.25">
      <c r="A7682">
        <v>6</v>
      </c>
      <c r="B7682" t="s">
        <v>10</v>
      </c>
      <c r="C7682">
        <v>6</v>
      </c>
      <c r="D7682" t="s">
        <v>50</v>
      </c>
      <c r="E7682" t="s">
        <v>498</v>
      </c>
      <c r="F7682" t="s">
        <v>13</v>
      </c>
      <c r="G7682" t="s">
        <v>1419</v>
      </c>
      <c r="H7682" s="1">
        <v>0.2</v>
      </c>
      <c r="I7682">
        <v>1</v>
      </c>
      <c r="J7682" s="3">
        <v>43349</v>
      </c>
      <c r="K7682" t="s">
        <v>6272</v>
      </c>
      <c r="L7682" t="s">
        <v>73</v>
      </c>
      <c r="M7682">
        <v>75217</v>
      </c>
      <c r="N7682">
        <v>160</v>
      </c>
      <c r="O7682" t="s">
        <v>177</v>
      </c>
      <c r="P7682" s="4">
        <v>37</v>
      </c>
      <c r="Q7682" s="4">
        <v>2</v>
      </c>
      <c r="R7682" t="s">
        <v>75</v>
      </c>
      <c r="T7682" s="2">
        <v>37.08</v>
      </c>
      <c r="U7682" s="4">
        <v>330</v>
      </c>
      <c r="V7682" t="s">
        <v>33</v>
      </c>
      <c r="W7682" s="3">
        <v>43355</v>
      </c>
      <c r="X7682" t="s">
        <v>39</v>
      </c>
      <c r="Y7682" t="s">
        <v>77</v>
      </c>
      <c r="Z7682" t="s">
        <v>52</v>
      </c>
    </row>
    <row r="7683" spans="1:26" x14ac:dyDescent="0.25">
      <c r="A7683">
        <v>5</v>
      </c>
      <c r="B7683" t="s">
        <v>43</v>
      </c>
      <c r="C7683">
        <v>6</v>
      </c>
      <c r="D7683" t="s">
        <v>50</v>
      </c>
      <c r="E7683" t="s">
        <v>417</v>
      </c>
      <c r="F7683" t="s">
        <v>13</v>
      </c>
      <c r="G7683" t="s">
        <v>620</v>
      </c>
      <c r="H7683" s="1">
        <v>0.2</v>
      </c>
      <c r="I7683">
        <v>1</v>
      </c>
      <c r="J7683" s="3">
        <v>43041</v>
      </c>
      <c r="K7683" t="s">
        <v>6305</v>
      </c>
      <c r="L7683" t="s">
        <v>73</v>
      </c>
      <c r="M7683">
        <v>78207</v>
      </c>
      <c r="N7683">
        <v>34</v>
      </c>
      <c r="O7683" t="s">
        <v>4798</v>
      </c>
      <c r="P7683" s="4">
        <v>39</v>
      </c>
      <c r="Q7683" s="4">
        <v>2</v>
      </c>
      <c r="R7683" t="s">
        <v>75</v>
      </c>
      <c r="T7683" s="2">
        <v>38.78</v>
      </c>
      <c r="U7683" s="4">
        <v>345</v>
      </c>
      <c r="V7683" t="s">
        <v>33</v>
      </c>
      <c r="W7683" s="3">
        <v>43046</v>
      </c>
      <c r="X7683" t="s">
        <v>39</v>
      </c>
      <c r="Y7683" t="s">
        <v>77</v>
      </c>
      <c r="Z7683" t="s">
        <v>52</v>
      </c>
    </row>
    <row r="7684" spans="1:26" x14ac:dyDescent="0.25">
      <c r="A7684">
        <v>4</v>
      </c>
      <c r="B7684" t="s">
        <v>43</v>
      </c>
      <c r="C7684">
        <v>6</v>
      </c>
      <c r="D7684" t="s">
        <v>50</v>
      </c>
      <c r="E7684" t="s">
        <v>672</v>
      </c>
      <c r="F7684" t="s">
        <v>13</v>
      </c>
      <c r="G7684" t="s">
        <v>5224</v>
      </c>
      <c r="H7684" s="1">
        <v>0.2</v>
      </c>
      <c r="I7684">
        <v>1</v>
      </c>
      <c r="J7684" s="3">
        <v>43451</v>
      </c>
      <c r="K7684" t="s">
        <v>6285</v>
      </c>
      <c r="L7684" t="s">
        <v>73</v>
      </c>
      <c r="M7684">
        <v>76017</v>
      </c>
      <c r="N7684">
        <v>1615</v>
      </c>
      <c r="O7684" t="s">
        <v>4973</v>
      </c>
      <c r="P7684" s="4">
        <v>-6</v>
      </c>
      <c r="Q7684" s="4">
        <v>3</v>
      </c>
      <c r="R7684" t="s">
        <v>75</v>
      </c>
      <c r="T7684" s="2">
        <v>-6.21</v>
      </c>
      <c r="U7684" s="4">
        <v>166</v>
      </c>
      <c r="V7684" t="s">
        <v>33</v>
      </c>
      <c r="W7684" s="3">
        <v>43455</v>
      </c>
      <c r="X7684" t="s">
        <v>39</v>
      </c>
      <c r="Y7684" t="s">
        <v>77</v>
      </c>
      <c r="Z7684" t="s">
        <v>113</v>
      </c>
    </row>
    <row r="7685" spans="1:26" x14ac:dyDescent="0.25">
      <c r="A7685">
        <v>5</v>
      </c>
      <c r="B7685" t="s">
        <v>43</v>
      </c>
      <c r="C7685">
        <v>6</v>
      </c>
      <c r="D7685" t="s">
        <v>50</v>
      </c>
      <c r="E7685" t="s">
        <v>672</v>
      </c>
      <c r="F7685" t="s">
        <v>13</v>
      </c>
      <c r="G7685" t="s">
        <v>5364</v>
      </c>
      <c r="H7685" s="1">
        <v>0.2</v>
      </c>
      <c r="I7685">
        <v>1</v>
      </c>
      <c r="J7685" s="3">
        <v>42699</v>
      </c>
      <c r="K7685" t="s">
        <v>5523</v>
      </c>
      <c r="L7685" t="s">
        <v>73</v>
      </c>
      <c r="M7685">
        <v>76017</v>
      </c>
      <c r="N7685">
        <v>962</v>
      </c>
      <c r="O7685" t="s">
        <v>5156</v>
      </c>
      <c r="P7685" s="4">
        <v>0</v>
      </c>
      <c r="Q7685" s="4">
        <v>3</v>
      </c>
      <c r="R7685" t="s">
        <v>75</v>
      </c>
      <c r="T7685" s="2">
        <v>0</v>
      </c>
      <c r="U7685" s="4">
        <v>25</v>
      </c>
      <c r="V7685" t="s">
        <v>33</v>
      </c>
      <c r="W7685" s="3">
        <v>42704</v>
      </c>
      <c r="X7685" t="s">
        <v>39</v>
      </c>
      <c r="Y7685" t="s">
        <v>77</v>
      </c>
      <c r="Z7685" t="s">
        <v>113</v>
      </c>
    </row>
    <row r="7686" spans="1:26" x14ac:dyDescent="0.25">
      <c r="A7686">
        <v>4</v>
      </c>
      <c r="B7686" t="s">
        <v>43</v>
      </c>
      <c r="C7686">
        <v>6</v>
      </c>
      <c r="D7686" t="s">
        <v>50</v>
      </c>
      <c r="E7686" t="s">
        <v>122</v>
      </c>
      <c r="F7686" t="s">
        <v>13</v>
      </c>
      <c r="G7686" t="s">
        <v>5391</v>
      </c>
      <c r="H7686" s="1">
        <v>0.2</v>
      </c>
      <c r="I7686">
        <v>1</v>
      </c>
      <c r="J7686" s="3">
        <v>42686</v>
      </c>
      <c r="K7686" t="s">
        <v>5529</v>
      </c>
      <c r="L7686" t="s">
        <v>73</v>
      </c>
      <c r="M7686">
        <v>77036</v>
      </c>
      <c r="N7686">
        <v>913</v>
      </c>
      <c r="O7686" t="s">
        <v>1062</v>
      </c>
      <c r="P7686" s="4">
        <v>21</v>
      </c>
      <c r="Q7686" s="4">
        <v>3</v>
      </c>
      <c r="R7686" t="s">
        <v>75</v>
      </c>
      <c r="T7686" s="2">
        <v>20.87</v>
      </c>
      <c r="U7686" s="4">
        <v>80</v>
      </c>
      <c r="V7686" t="s">
        <v>33</v>
      </c>
      <c r="W7686" s="3">
        <v>42690</v>
      </c>
      <c r="X7686" t="s">
        <v>39</v>
      </c>
      <c r="Y7686" t="s">
        <v>77</v>
      </c>
      <c r="Z7686" t="s">
        <v>113</v>
      </c>
    </row>
    <row r="7687" spans="1:26" x14ac:dyDescent="0.25">
      <c r="A7687">
        <v>5</v>
      </c>
      <c r="B7687" t="s">
        <v>43</v>
      </c>
      <c r="C7687">
        <v>6</v>
      </c>
      <c r="D7687" t="s">
        <v>50</v>
      </c>
      <c r="E7687" t="s">
        <v>417</v>
      </c>
      <c r="F7687" t="s">
        <v>13</v>
      </c>
      <c r="G7687" t="s">
        <v>608</v>
      </c>
      <c r="H7687" s="1">
        <v>0.2</v>
      </c>
      <c r="I7687">
        <v>1</v>
      </c>
      <c r="J7687" s="3">
        <v>43103</v>
      </c>
      <c r="K7687" t="s">
        <v>6741</v>
      </c>
      <c r="L7687" t="s">
        <v>73</v>
      </c>
      <c r="M7687">
        <v>78207</v>
      </c>
      <c r="N7687">
        <v>1615</v>
      </c>
      <c r="O7687" t="s">
        <v>4973</v>
      </c>
      <c r="P7687" s="4">
        <v>-6</v>
      </c>
      <c r="Q7687" s="4">
        <v>3</v>
      </c>
      <c r="R7687" t="s">
        <v>75</v>
      </c>
      <c r="T7687" s="2">
        <v>-6.21</v>
      </c>
      <c r="U7687" s="4">
        <v>166</v>
      </c>
      <c r="V7687" t="s">
        <v>33</v>
      </c>
      <c r="W7687" s="3">
        <v>43108</v>
      </c>
      <c r="X7687" t="s">
        <v>39</v>
      </c>
      <c r="Y7687" t="s">
        <v>77</v>
      </c>
      <c r="Z7687" t="s">
        <v>113</v>
      </c>
    </row>
    <row r="7688" spans="1:26" x14ac:dyDescent="0.25">
      <c r="A7688">
        <v>4</v>
      </c>
      <c r="B7688" t="s">
        <v>43</v>
      </c>
      <c r="C7688">
        <v>6</v>
      </c>
      <c r="D7688" t="s">
        <v>50</v>
      </c>
      <c r="E7688" t="s">
        <v>192</v>
      </c>
      <c r="F7688" t="s">
        <v>13</v>
      </c>
      <c r="G7688" t="s">
        <v>5361</v>
      </c>
      <c r="H7688" s="1">
        <v>0.2</v>
      </c>
      <c r="I7688">
        <v>1</v>
      </c>
      <c r="J7688" s="3">
        <v>42520</v>
      </c>
      <c r="K7688" t="s">
        <v>6742</v>
      </c>
      <c r="L7688" t="s">
        <v>73</v>
      </c>
      <c r="M7688">
        <v>60623</v>
      </c>
      <c r="N7688">
        <v>372</v>
      </c>
      <c r="O7688" t="s">
        <v>4813</v>
      </c>
      <c r="P7688" s="4">
        <v>135</v>
      </c>
      <c r="Q7688" s="4">
        <v>3</v>
      </c>
      <c r="R7688" t="s">
        <v>75</v>
      </c>
      <c r="T7688" s="2">
        <v>135</v>
      </c>
      <c r="U7688" s="4">
        <v>720</v>
      </c>
      <c r="V7688" t="s">
        <v>33</v>
      </c>
      <c r="W7688" s="3">
        <v>42524</v>
      </c>
      <c r="X7688" t="s">
        <v>39</v>
      </c>
      <c r="Y7688" t="s">
        <v>139</v>
      </c>
      <c r="Z7688" t="s">
        <v>727</v>
      </c>
    </row>
    <row r="7689" spans="1:26" x14ac:dyDescent="0.25">
      <c r="A7689">
        <v>4</v>
      </c>
      <c r="B7689" t="s">
        <v>43</v>
      </c>
      <c r="C7689">
        <v>6</v>
      </c>
      <c r="D7689" t="s">
        <v>50</v>
      </c>
      <c r="E7689" t="s">
        <v>192</v>
      </c>
      <c r="F7689" t="s">
        <v>13</v>
      </c>
      <c r="G7689" t="s">
        <v>1058</v>
      </c>
      <c r="H7689" s="1">
        <v>0.2</v>
      </c>
      <c r="I7689">
        <v>1</v>
      </c>
      <c r="J7689" s="3">
        <v>43055</v>
      </c>
      <c r="K7689" t="s">
        <v>5539</v>
      </c>
      <c r="L7689" t="s">
        <v>73</v>
      </c>
      <c r="M7689">
        <v>60610</v>
      </c>
      <c r="N7689">
        <v>884</v>
      </c>
      <c r="O7689" t="s">
        <v>4943</v>
      </c>
      <c r="P7689" s="4">
        <v>27</v>
      </c>
      <c r="Q7689" s="4">
        <v>3</v>
      </c>
      <c r="R7689" t="s">
        <v>75</v>
      </c>
      <c r="T7689" s="2">
        <v>27</v>
      </c>
      <c r="U7689" s="4">
        <v>240</v>
      </c>
      <c r="V7689" t="s">
        <v>33</v>
      </c>
      <c r="W7689" s="3">
        <v>43059</v>
      </c>
      <c r="X7689" t="s">
        <v>39</v>
      </c>
      <c r="Y7689" t="s">
        <v>139</v>
      </c>
      <c r="Z7689" t="s">
        <v>52</v>
      </c>
    </row>
    <row r="7690" spans="1:26" x14ac:dyDescent="0.25">
      <c r="A7690">
        <v>5</v>
      </c>
      <c r="B7690" t="s">
        <v>43</v>
      </c>
      <c r="C7690">
        <v>6</v>
      </c>
      <c r="D7690" t="s">
        <v>50</v>
      </c>
      <c r="E7690" t="s">
        <v>70</v>
      </c>
      <c r="F7690" t="s">
        <v>13</v>
      </c>
      <c r="G7690" t="s">
        <v>937</v>
      </c>
      <c r="H7690" s="1">
        <v>0.2</v>
      </c>
      <c r="I7690">
        <v>1</v>
      </c>
      <c r="J7690" s="3">
        <v>43166</v>
      </c>
      <c r="K7690" t="s">
        <v>6743</v>
      </c>
      <c r="L7690" t="s">
        <v>73</v>
      </c>
      <c r="M7690">
        <v>76106</v>
      </c>
      <c r="N7690">
        <v>301</v>
      </c>
      <c r="O7690" t="s">
        <v>936</v>
      </c>
      <c r="P7690" s="4">
        <v>2</v>
      </c>
      <c r="Q7690" s="4">
        <v>3</v>
      </c>
      <c r="R7690" t="s">
        <v>75</v>
      </c>
      <c r="T7690" s="2">
        <v>1.58</v>
      </c>
      <c r="U7690" s="4">
        <v>21</v>
      </c>
      <c r="V7690" t="s">
        <v>33</v>
      </c>
      <c r="W7690" s="3">
        <v>43171</v>
      </c>
      <c r="X7690" t="s">
        <v>39</v>
      </c>
      <c r="Y7690" t="s">
        <v>77</v>
      </c>
      <c r="Z7690" t="s">
        <v>52</v>
      </c>
    </row>
    <row r="7691" spans="1:26" x14ac:dyDescent="0.25">
      <c r="A7691">
        <v>5</v>
      </c>
      <c r="B7691" t="s">
        <v>43</v>
      </c>
      <c r="C7691">
        <v>6</v>
      </c>
      <c r="D7691" t="s">
        <v>50</v>
      </c>
      <c r="E7691" t="s">
        <v>122</v>
      </c>
      <c r="F7691" t="s">
        <v>13</v>
      </c>
      <c r="G7691" t="s">
        <v>5782</v>
      </c>
      <c r="H7691" s="1">
        <v>0.2</v>
      </c>
      <c r="I7691">
        <v>1</v>
      </c>
      <c r="J7691" s="3">
        <v>42857</v>
      </c>
      <c r="K7691" t="s">
        <v>6254</v>
      </c>
      <c r="L7691" t="s">
        <v>73</v>
      </c>
      <c r="M7691">
        <v>77095</v>
      </c>
      <c r="N7691">
        <v>1402</v>
      </c>
      <c r="O7691" t="s">
        <v>4844</v>
      </c>
      <c r="P7691" s="4">
        <v>14</v>
      </c>
      <c r="Q7691" s="4">
        <v>3</v>
      </c>
      <c r="R7691" t="s">
        <v>75</v>
      </c>
      <c r="T7691" s="2">
        <v>13.86</v>
      </c>
      <c r="U7691" s="4">
        <v>158</v>
      </c>
      <c r="V7691" t="s">
        <v>33</v>
      </c>
      <c r="W7691" s="3">
        <v>42862</v>
      </c>
      <c r="X7691" t="s">
        <v>39</v>
      </c>
      <c r="Y7691" t="s">
        <v>77</v>
      </c>
      <c r="Z7691" t="s">
        <v>52</v>
      </c>
    </row>
    <row r="7692" spans="1:26" x14ac:dyDescent="0.25">
      <c r="A7692">
        <v>6</v>
      </c>
      <c r="B7692" t="s">
        <v>10</v>
      </c>
      <c r="C7692">
        <v>6</v>
      </c>
      <c r="D7692" t="s">
        <v>50</v>
      </c>
      <c r="E7692" t="s">
        <v>192</v>
      </c>
      <c r="F7692" t="s">
        <v>13</v>
      </c>
      <c r="G7692" t="s">
        <v>914</v>
      </c>
      <c r="H7692" s="1">
        <v>0.2</v>
      </c>
      <c r="I7692">
        <v>1</v>
      </c>
      <c r="J7692" s="3">
        <v>43415</v>
      </c>
      <c r="K7692" t="s">
        <v>5505</v>
      </c>
      <c r="L7692" t="s">
        <v>73</v>
      </c>
      <c r="M7692">
        <v>60623</v>
      </c>
      <c r="N7692">
        <v>296</v>
      </c>
      <c r="O7692" t="s">
        <v>4781</v>
      </c>
      <c r="P7692" s="4">
        <v>1</v>
      </c>
      <c r="Q7692" s="4">
        <v>4</v>
      </c>
      <c r="R7692" t="s">
        <v>75</v>
      </c>
      <c r="T7692" s="2">
        <v>1.2</v>
      </c>
      <c r="U7692" s="4">
        <v>96</v>
      </c>
      <c r="V7692" t="s">
        <v>33</v>
      </c>
      <c r="W7692" s="3">
        <v>43421</v>
      </c>
      <c r="X7692" t="s">
        <v>39</v>
      </c>
      <c r="Y7692" t="s">
        <v>139</v>
      </c>
      <c r="Z7692" t="s">
        <v>113</v>
      </c>
    </row>
    <row r="7693" spans="1:26" x14ac:dyDescent="0.25">
      <c r="A7693">
        <v>6</v>
      </c>
      <c r="B7693" t="s">
        <v>10</v>
      </c>
      <c r="C7693">
        <v>6</v>
      </c>
      <c r="D7693" t="s">
        <v>50</v>
      </c>
      <c r="E7693" t="s">
        <v>1872</v>
      </c>
      <c r="F7693" t="s">
        <v>13</v>
      </c>
      <c r="G7693" t="s">
        <v>544</v>
      </c>
      <c r="H7693" s="1">
        <v>0.2</v>
      </c>
      <c r="I7693">
        <v>1</v>
      </c>
      <c r="J7693" s="3">
        <v>43271</v>
      </c>
      <c r="K7693" t="s">
        <v>6239</v>
      </c>
      <c r="L7693" t="s">
        <v>73</v>
      </c>
      <c r="M7693">
        <v>75007</v>
      </c>
      <c r="N7693">
        <v>1025</v>
      </c>
      <c r="O7693" t="s">
        <v>4753</v>
      </c>
      <c r="P7693" s="4">
        <v>26</v>
      </c>
      <c r="Q7693" s="4">
        <v>4</v>
      </c>
      <c r="R7693" t="s">
        <v>75</v>
      </c>
      <c r="T7693" s="2">
        <v>26.39</v>
      </c>
      <c r="U7693" s="4">
        <v>96</v>
      </c>
      <c r="V7693" t="s">
        <v>33</v>
      </c>
      <c r="W7693" s="3">
        <v>43277</v>
      </c>
      <c r="X7693" t="s">
        <v>39</v>
      </c>
      <c r="Y7693" t="s">
        <v>77</v>
      </c>
      <c r="Z7693" t="s">
        <v>113</v>
      </c>
    </row>
    <row r="7694" spans="1:26" x14ac:dyDescent="0.25">
      <c r="A7694">
        <v>5</v>
      </c>
      <c r="B7694" t="s">
        <v>43</v>
      </c>
      <c r="C7694">
        <v>6</v>
      </c>
      <c r="D7694" t="s">
        <v>50</v>
      </c>
      <c r="E7694" t="s">
        <v>192</v>
      </c>
      <c r="F7694" t="s">
        <v>13</v>
      </c>
      <c r="G7694" t="s">
        <v>5927</v>
      </c>
      <c r="H7694" s="1">
        <v>0.2</v>
      </c>
      <c r="I7694">
        <v>1</v>
      </c>
      <c r="J7694" s="3">
        <v>43769</v>
      </c>
      <c r="K7694" t="s">
        <v>6250</v>
      </c>
      <c r="L7694" t="s">
        <v>73</v>
      </c>
      <c r="M7694">
        <v>60610</v>
      </c>
      <c r="N7694">
        <v>451</v>
      </c>
      <c r="O7694" t="s">
        <v>1295</v>
      </c>
      <c r="P7694" s="4">
        <v>38</v>
      </c>
      <c r="Q7694" s="4">
        <v>4</v>
      </c>
      <c r="R7694" t="s">
        <v>75</v>
      </c>
      <c r="T7694" s="2">
        <v>38.159999999999997</v>
      </c>
      <c r="U7694" s="4">
        <v>509</v>
      </c>
      <c r="V7694" t="s">
        <v>33</v>
      </c>
      <c r="W7694" s="3">
        <v>43774</v>
      </c>
      <c r="X7694" t="s">
        <v>39</v>
      </c>
      <c r="Y7694" t="s">
        <v>139</v>
      </c>
      <c r="Z7694" t="s">
        <v>52</v>
      </c>
    </row>
    <row r="7695" spans="1:26" x14ac:dyDescent="0.25">
      <c r="A7695">
        <v>4</v>
      </c>
      <c r="B7695" t="s">
        <v>43</v>
      </c>
      <c r="C7695">
        <v>6</v>
      </c>
      <c r="D7695" t="s">
        <v>50</v>
      </c>
      <c r="E7695" t="s">
        <v>122</v>
      </c>
      <c r="F7695" t="s">
        <v>13</v>
      </c>
      <c r="G7695" t="s">
        <v>502</v>
      </c>
      <c r="H7695" s="1">
        <v>0.2</v>
      </c>
      <c r="I7695">
        <v>1</v>
      </c>
      <c r="J7695" s="3">
        <v>43550</v>
      </c>
      <c r="K7695" t="s">
        <v>6261</v>
      </c>
      <c r="L7695" t="s">
        <v>73</v>
      </c>
      <c r="M7695">
        <v>77070</v>
      </c>
      <c r="N7695">
        <v>1469</v>
      </c>
      <c r="O7695" t="s">
        <v>842</v>
      </c>
      <c r="P7695" s="4">
        <v>2</v>
      </c>
      <c r="Q7695" s="4">
        <v>5</v>
      </c>
      <c r="R7695" t="s">
        <v>75</v>
      </c>
      <c r="T7695" s="2">
        <v>1.8</v>
      </c>
      <c r="U7695" s="4">
        <v>144</v>
      </c>
      <c r="V7695" t="s">
        <v>33</v>
      </c>
      <c r="W7695" s="3">
        <v>43554</v>
      </c>
      <c r="X7695" t="s">
        <v>39</v>
      </c>
      <c r="Y7695" t="s">
        <v>77</v>
      </c>
      <c r="Z7695" t="s">
        <v>113</v>
      </c>
    </row>
    <row r="7696" spans="1:26" x14ac:dyDescent="0.25">
      <c r="A7696">
        <v>4</v>
      </c>
      <c r="B7696" t="s">
        <v>43</v>
      </c>
      <c r="C7696">
        <v>6</v>
      </c>
      <c r="D7696" t="s">
        <v>50</v>
      </c>
      <c r="E7696" t="s">
        <v>192</v>
      </c>
      <c r="F7696" t="s">
        <v>13</v>
      </c>
      <c r="G7696" t="s">
        <v>5244</v>
      </c>
      <c r="H7696" s="1">
        <v>0.2</v>
      </c>
      <c r="I7696">
        <v>1</v>
      </c>
      <c r="J7696" s="3">
        <v>42975</v>
      </c>
      <c r="K7696" t="s">
        <v>6744</v>
      </c>
      <c r="L7696" t="s">
        <v>73</v>
      </c>
      <c r="M7696">
        <v>60623</v>
      </c>
      <c r="N7696">
        <v>400</v>
      </c>
      <c r="O7696" t="s">
        <v>4747</v>
      </c>
      <c r="P7696" s="4">
        <v>875</v>
      </c>
      <c r="Q7696" s="4">
        <v>5</v>
      </c>
      <c r="R7696" t="s">
        <v>75</v>
      </c>
      <c r="T7696" s="2">
        <v>874.99</v>
      </c>
      <c r="U7696" s="4">
        <v>2800</v>
      </c>
      <c r="V7696" t="s">
        <v>33</v>
      </c>
      <c r="W7696" s="3">
        <v>42979</v>
      </c>
      <c r="X7696" t="s">
        <v>39</v>
      </c>
      <c r="Y7696" t="s">
        <v>139</v>
      </c>
      <c r="Z7696" t="s">
        <v>727</v>
      </c>
    </row>
    <row r="7697" spans="1:26" x14ac:dyDescent="0.25">
      <c r="A7697">
        <v>4</v>
      </c>
      <c r="B7697" t="s">
        <v>43</v>
      </c>
      <c r="C7697">
        <v>6</v>
      </c>
      <c r="D7697" t="s">
        <v>50</v>
      </c>
      <c r="E7697" t="s">
        <v>122</v>
      </c>
      <c r="F7697" t="s">
        <v>13</v>
      </c>
      <c r="G7697" t="s">
        <v>502</v>
      </c>
      <c r="H7697" s="1">
        <v>0.2</v>
      </c>
      <c r="I7697">
        <v>1</v>
      </c>
      <c r="J7697" s="3">
        <v>43550</v>
      </c>
      <c r="K7697" t="s">
        <v>6261</v>
      </c>
      <c r="L7697" t="s">
        <v>73</v>
      </c>
      <c r="M7697">
        <v>77070</v>
      </c>
      <c r="N7697">
        <v>404</v>
      </c>
      <c r="O7697" t="s">
        <v>822</v>
      </c>
      <c r="P7697" s="4">
        <v>570</v>
      </c>
      <c r="Q7697" s="4">
        <v>5</v>
      </c>
      <c r="R7697" t="s">
        <v>75</v>
      </c>
      <c r="T7697" s="2">
        <v>569.99</v>
      </c>
      <c r="U7697" s="4">
        <v>2400</v>
      </c>
      <c r="V7697" t="s">
        <v>33</v>
      </c>
      <c r="W7697" s="3">
        <v>43554</v>
      </c>
      <c r="X7697" t="s">
        <v>39</v>
      </c>
      <c r="Y7697" t="s">
        <v>77</v>
      </c>
      <c r="Z7697" t="s">
        <v>727</v>
      </c>
    </row>
    <row r="7698" spans="1:26" x14ac:dyDescent="0.25">
      <c r="A7698">
        <v>5</v>
      </c>
      <c r="B7698" t="s">
        <v>43</v>
      </c>
      <c r="C7698">
        <v>6</v>
      </c>
      <c r="D7698" t="s">
        <v>50</v>
      </c>
      <c r="E7698" t="s">
        <v>192</v>
      </c>
      <c r="F7698" t="s">
        <v>13</v>
      </c>
      <c r="G7698" t="s">
        <v>5310</v>
      </c>
      <c r="H7698" s="1">
        <v>0.2</v>
      </c>
      <c r="I7698">
        <v>1</v>
      </c>
      <c r="J7698" s="3">
        <v>42824</v>
      </c>
      <c r="K7698" t="s">
        <v>6279</v>
      </c>
      <c r="L7698" t="s">
        <v>73</v>
      </c>
      <c r="M7698">
        <v>60610</v>
      </c>
      <c r="N7698">
        <v>156</v>
      </c>
      <c r="O7698" t="s">
        <v>4832</v>
      </c>
      <c r="P7698" s="4">
        <v>14</v>
      </c>
      <c r="Q7698" s="4">
        <v>5</v>
      </c>
      <c r="R7698" t="s">
        <v>75</v>
      </c>
      <c r="T7698" s="2">
        <v>13.57</v>
      </c>
      <c r="U7698" s="4">
        <v>181</v>
      </c>
      <c r="V7698" t="s">
        <v>33</v>
      </c>
      <c r="W7698" s="3">
        <v>42829</v>
      </c>
      <c r="X7698" t="s">
        <v>39</v>
      </c>
      <c r="Y7698" t="s">
        <v>139</v>
      </c>
      <c r="Z7698" t="s">
        <v>52</v>
      </c>
    </row>
    <row r="7699" spans="1:26" x14ac:dyDescent="0.25">
      <c r="A7699">
        <v>4</v>
      </c>
      <c r="B7699" t="s">
        <v>43</v>
      </c>
      <c r="C7699">
        <v>6</v>
      </c>
      <c r="D7699" t="s">
        <v>50</v>
      </c>
      <c r="E7699" t="s">
        <v>498</v>
      </c>
      <c r="F7699" t="s">
        <v>13</v>
      </c>
      <c r="G7699" t="s">
        <v>677</v>
      </c>
      <c r="H7699" s="1">
        <v>0.2</v>
      </c>
      <c r="I7699">
        <v>1</v>
      </c>
      <c r="J7699" s="3">
        <v>42975</v>
      </c>
      <c r="K7699" t="s">
        <v>5504</v>
      </c>
      <c r="L7699" t="s">
        <v>73</v>
      </c>
      <c r="M7699">
        <v>75081</v>
      </c>
      <c r="N7699">
        <v>1100</v>
      </c>
      <c r="O7699" t="s">
        <v>4967</v>
      </c>
      <c r="P7699" s="4">
        <v>82</v>
      </c>
      <c r="Q7699" s="4">
        <v>5</v>
      </c>
      <c r="R7699" t="s">
        <v>75</v>
      </c>
      <c r="T7699" s="2">
        <v>82.5</v>
      </c>
      <c r="U7699" s="4">
        <v>1100</v>
      </c>
      <c r="V7699" t="s">
        <v>33</v>
      </c>
      <c r="W7699" s="3">
        <v>42979</v>
      </c>
      <c r="X7699" t="s">
        <v>39</v>
      </c>
      <c r="Y7699" t="s">
        <v>77</v>
      </c>
      <c r="Z7699" t="s">
        <v>52</v>
      </c>
    </row>
    <row r="7700" spans="1:26" x14ac:dyDescent="0.25">
      <c r="A7700">
        <v>4</v>
      </c>
      <c r="B7700" t="s">
        <v>43</v>
      </c>
      <c r="C7700">
        <v>6</v>
      </c>
      <c r="D7700" t="s">
        <v>50</v>
      </c>
      <c r="E7700" t="s">
        <v>498</v>
      </c>
      <c r="F7700" t="s">
        <v>13</v>
      </c>
      <c r="G7700" t="s">
        <v>95</v>
      </c>
      <c r="H7700" s="1">
        <v>0.2</v>
      </c>
      <c r="I7700">
        <v>1</v>
      </c>
      <c r="J7700" s="3">
        <v>43351</v>
      </c>
      <c r="K7700" t="s">
        <v>6227</v>
      </c>
      <c r="L7700" t="s">
        <v>73</v>
      </c>
      <c r="M7700">
        <v>75081</v>
      </c>
      <c r="N7700">
        <v>306</v>
      </c>
      <c r="O7700" t="s">
        <v>4896</v>
      </c>
      <c r="P7700" s="4">
        <v>22</v>
      </c>
      <c r="Q7700" s="4">
        <v>5</v>
      </c>
      <c r="R7700" t="s">
        <v>75</v>
      </c>
      <c r="T7700" s="2">
        <v>21.74</v>
      </c>
      <c r="U7700" s="4">
        <v>60</v>
      </c>
      <c r="V7700" t="s">
        <v>33</v>
      </c>
      <c r="W7700" s="3">
        <v>43355</v>
      </c>
      <c r="X7700" t="s">
        <v>39</v>
      </c>
      <c r="Y7700" t="s">
        <v>77</v>
      </c>
      <c r="Z7700" t="s">
        <v>52</v>
      </c>
    </row>
    <row r="7701" spans="1:26" x14ac:dyDescent="0.25">
      <c r="A7701">
        <v>6</v>
      </c>
      <c r="B7701" t="s">
        <v>10</v>
      </c>
      <c r="C7701">
        <v>6</v>
      </c>
      <c r="D7701" t="s">
        <v>50</v>
      </c>
      <c r="E7701" t="s">
        <v>498</v>
      </c>
      <c r="F7701" t="s">
        <v>13</v>
      </c>
      <c r="G7701" t="s">
        <v>6049</v>
      </c>
      <c r="H7701" s="1">
        <v>0.2</v>
      </c>
      <c r="I7701">
        <v>1</v>
      </c>
      <c r="J7701" s="3">
        <v>42695</v>
      </c>
      <c r="K7701" t="s">
        <v>6222</v>
      </c>
      <c r="L7701" t="s">
        <v>73</v>
      </c>
      <c r="M7701">
        <v>75220</v>
      </c>
      <c r="N7701">
        <v>1335</v>
      </c>
      <c r="O7701" t="s">
        <v>4731</v>
      </c>
      <c r="P7701" s="4">
        <v>17</v>
      </c>
      <c r="Q7701" s="4">
        <v>5</v>
      </c>
      <c r="R7701" t="s">
        <v>75</v>
      </c>
      <c r="T7701" s="2">
        <v>16.75</v>
      </c>
      <c r="U7701" s="4">
        <v>268</v>
      </c>
      <c r="V7701" t="s">
        <v>33</v>
      </c>
      <c r="W7701" s="3">
        <v>42701</v>
      </c>
      <c r="X7701" t="s">
        <v>39</v>
      </c>
      <c r="Y7701" t="s">
        <v>77</v>
      </c>
      <c r="Z7701" t="s">
        <v>52</v>
      </c>
    </row>
    <row r="7702" spans="1:26" x14ac:dyDescent="0.25">
      <c r="A7702">
        <v>5</v>
      </c>
      <c r="B7702" t="s">
        <v>43</v>
      </c>
      <c r="C7702">
        <v>6</v>
      </c>
      <c r="D7702" t="s">
        <v>50</v>
      </c>
      <c r="E7702" t="s">
        <v>417</v>
      </c>
      <c r="F7702" t="s">
        <v>13</v>
      </c>
      <c r="G7702" t="s">
        <v>608</v>
      </c>
      <c r="H7702" s="1">
        <v>0.2</v>
      </c>
      <c r="I7702">
        <v>1</v>
      </c>
      <c r="J7702" s="3">
        <v>43103</v>
      </c>
      <c r="K7702" t="s">
        <v>6741</v>
      </c>
      <c r="L7702" t="s">
        <v>73</v>
      </c>
      <c r="M7702">
        <v>78207</v>
      </c>
      <c r="N7702">
        <v>156</v>
      </c>
      <c r="O7702" t="s">
        <v>4832</v>
      </c>
      <c r="P7702" s="4">
        <v>14</v>
      </c>
      <c r="Q7702" s="4">
        <v>5</v>
      </c>
      <c r="R7702" t="s">
        <v>75</v>
      </c>
      <c r="T7702" s="2">
        <v>13.57</v>
      </c>
      <c r="U7702" s="4">
        <v>181</v>
      </c>
      <c r="V7702" t="s">
        <v>33</v>
      </c>
      <c r="W7702" s="3">
        <v>43108</v>
      </c>
      <c r="X7702" t="s">
        <v>39</v>
      </c>
      <c r="Y7702" t="s">
        <v>77</v>
      </c>
      <c r="Z7702" t="s">
        <v>52</v>
      </c>
    </row>
    <row r="7703" spans="1:26" x14ac:dyDescent="0.25">
      <c r="A7703">
        <v>5</v>
      </c>
      <c r="B7703" t="s">
        <v>43</v>
      </c>
      <c r="C7703">
        <v>6</v>
      </c>
      <c r="D7703" t="s">
        <v>50</v>
      </c>
      <c r="E7703" t="s">
        <v>998</v>
      </c>
      <c r="F7703" t="s">
        <v>13</v>
      </c>
      <c r="G7703" t="s">
        <v>5208</v>
      </c>
      <c r="H7703" s="1">
        <v>0.2</v>
      </c>
      <c r="I7703">
        <v>1</v>
      </c>
      <c r="J7703" s="3">
        <v>42653</v>
      </c>
      <c r="K7703" t="s">
        <v>6291</v>
      </c>
      <c r="L7703" t="s">
        <v>73</v>
      </c>
      <c r="M7703">
        <v>77340</v>
      </c>
      <c r="N7703">
        <v>1105</v>
      </c>
      <c r="O7703" t="s">
        <v>5089</v>
      </c>
      <c r="P7703" s="4">
        <v>72</v>
      </c>
      <c r="Q7703" s="4">
        <v>6</v>
      </c>
      <c r="R7703" t="s">
        <v>75</v>
      </c>
      <c r="T7703" s="2">
        <v>72</v>
      </c>
      <c r="U7703" s="4">
        <v>720</v>
      </c>
      <c r="V7703" t="s">
        <v>33</v>
      </c>
      <c r="W7703" s="3">
        <v>42658</v>
      </c>
      <c r="X7703" t="s">
        <v>39</v>
      </c>
      <c r="Y7703" t="s">
        <v>77</v>
      </c>
      <c r="Z7703" t="s">
        <v>52</v>
      </c>
    </row>
    <row r="7704" spans="1:26" x14ac:dyDescent="0.25">
      <c r="A7704">
        <v>4</v>
      </c>
      <c r="B7704" t="s">
        <v>43</v>
      </c>
      <c r="C7704">
        <v>6</v>
      </c>
      <c r="D7704" t="s">
        <v>50</v>
      </c>
      <c r="E7704" t="s">
        <v>5543</v>
      </c>
      <c r="F7704" t="s">
        <v>13</v>
      </c>
      <c r="G7704" t="s">
        <v>833</v>
      </c>
      <c r="H7704" s="1">
        <v>0.2</v>
      </c>
      <c r="I7704">
        <v>1</v>
      </c>
      <c r="J7704" s="3">
        <v>42697</v>
      </c>
      <c r="K7704" t="s">
        <v>5544</v>
      </c>
      <c r="L7704" t="s">
        <v>73</v>
      </c>
      <c r="M7704">
        <v>75150</v>
      </c>
      <c r="N7704">
        <v>1059</v>
      </c>
      <c r="O7704" t="s">
        <v>5111</v>
      </c>
      <c r="P7704" s="4">
        <v>2</v>
      </c>
      <c r="Q7704" s="4">
        <v>7</v>
      </c>
      <c r="R7704" t="s">
        <v>75</v>
      </c>
      <c r="T7704" s="2">
        <v>1.66</v>
      </c>
      <c r="U7704" s="4">
        <v>6</v>
      </c>
      <c r="V7704" t="s">
        <v>33</v>
      </c>
      <c r="W7704" s="3">
        <v>42701</v>
      </c>
      <c r="X7704" t="s">
        <v>39</v>
      </c>
      <c r="Y7704" t="s">
        <v>77</v>
      </c>
      <c r="Z7704" t="s">
        <v>113</v>
      </c>
    </row>
    <row r="7705" spans="1:26" x14ac:dyDescent="0.25">
      <c r="A7705">
        <v>4</v>
      </c>
      <c r="B7705" t="s">
        <v>43</v>
      </c>
      <c r="C7705">
        <v>6</v>
      </c>
      <c r="D7705" t="s">
        <v>50</v>
      </c>
      <c r="E7705" t="s">
        <v>122</v>
      </c>
      <c r="F7705" t="s">
        <v>13</v>
      </c>
      <c r="G7705" t="s">
        <v>5551</v>
      </c>
      <c r="H7705" s="1">
        <v>0.2</v>
      </c>
      <c r="I7705">
        <v>1</v>
      </c>
      <c r="J7705" s="3">
        <v>42859</v>
      </c>
      <c r="K7705" t="s">
        <v>6745</v>
      </c>
      <c r="L7705" t="s">
        <v>73</v>
      </c>
      <c r="M7705">
        <v>77095</v>
      </c>
      <c r="N7705">
        <v>1455</v>
      </c>
      <c r="O7705" t="s">
        <v>5185</v>
      </c>
      <c r="P7705" s="4">
        <v>118</v>
      </c>
      <c r="Q7705" s="4">
        <v>7</v>
      </c>
      <c r="R7705" t="s">
        <v>75</v>
      </c>
      <c r="T7705" s="2">
        <v>118.29</v>
      </c>
      <c r="U7705" s="4">
        <v>946</v>
      </c>
      <c r="V7705" t="s">
        <v>33</v>
      </c>
      <c r="W7705" s="3">
        <v>42863</v>
      </c>
      <c r="X7705" t="s">
        <v>39</v>
      </c>
      <c r="Y7705" t="s">
        <v>77</v>
      </c>
      <c r="Z7705" t="s">
        <v>52</v>
      </c>
    </row>
    <row r="7706" spans="1:26" x14ac:dyDescent="0.25">
      <c r="A7706">
        <v>7</v>
      </c>
      <c r="B7706" t="s">
        <v>25</v>
      </c>
      <c r="C7706">
        <v>6</v>
      </c>
      <c r="D7706" t="s">
        <v>50</v>
      </c>
      <c r="E7706" t="s">
        <v>122</v>
      </c>
      <c r="F7706" t="s">
        <v>13</v>
      </c>
      <c r="G7706" t="s">
        <v>5449</v>
      </c>
      <c r="H7706" s="1">
        <v>0.2</v>
      </c>
      <c r="I7706">
        <v>1</v>
      </c>
      <c r="J7706" s="3">
        <v>43424</v>
      </c>
      <c r="K7706" t="s">
        <v>5522</v>
      </c>
      <c r="L7706" t="s">
        <v>73</v>
      </c>
      <c r="M7706">
        <v>77095</v>
      </c>
      <c r="N7706">
        <v>1400</v>
      </c>
      <c r="O7706" t="s">
        <v>4934</v>
      </c>
      <c r="P7706" s="4">
        <v>46</v>
      </c>
      <c r="Q7706" s="4">
        <v>7</v>
      </c>
      <c r="R7706" t="s">
        <v>75</v>
      </c>
      <c r="T7706" s="2">
        <v>46.1</v>
      </c>
      <c r="U7706" s="4">
        <v>123</v>
      </c>
      <c r="V7706" t="s">
        <v>33</v>
      </c>
      <c r="W7706" s="3">
        <v>43431</v>
      </c>
      <c r="X7706" t="s">
        <v>39</v>
      </c>
      <c r="Y7706" t="s">
        <v>77</v>
      </c>
      <c r="Z7706" t="s">
        <v>52</v>
      </c>
    </row>
    <row r="7707" spans="1:26" x14ac:dyDescent="0.25">
      <c r="A7707">
        <v>5</v>
      </c>
      <c r="B7707" t="s">
        <v>43</v>
      </c>
      <c r="C7707">
        <v>6</v>
      </c>
      <c r="D7707" t="s">
        <v>50</v>
      </c>
      <c r="E7707" t="s">
        <v>998</v>
      </c>
      <c r="F7707" t="s">
        <v>13</v>
      </c>
      <c r="G7707" t="s">
        <v>5208</v>
      </c>
      <c r="H7707" s="1">
        <v>0.2</v>
      </c>
      <c r="I7707">
        <v>1</v>
      </c>
      <c r="J7707" s="3">
        <v>42653</v>
      </c>
      <c r="K7707" t="s">
        <v>6291</v>
      </c>
      <c r="L7707" t="s">
        <v>73</v>
      </c>
      <c r="M7707">
        <v>77340</v>
      </c>
      <c r="N7707">
        <v>431</v>
      </c>
      <c r="O7707" t="s">
        <v>1209</v>
      </c>
      <c r="P7707" s="4">
        <v>66</v>
      </c>
      <c r="Q7707" s="4">
        <v>7</v>
      </c>
      <c r="R7707" t="s">
        <v>75</v>
      </c>
      <c r="T7707" s="2">
        <v>66.150000000000006</v>
      </c>
      <c r="U7707" s="4">
        <v>756</v>
      </c>
      <c r="V7707" t="s">
        <v>33</v>
      </c>
      <c r="W7707" s="3">
        <v>42658</v>
      </c>
      <c r="X7707" t="s">
        <v>39</v>
      </c>
      <c r="Y7707" t="s">
        <v>77</v>
      </c>
      <c r="Z7707" t="s">
        <v>52</v>
      </c>
    </row>
    <row r="7708" spans="1:26" x14ac:dyDescent="0.25">
      <c r="A7708">
        <v>4</v>
      </c>
      <c r="B7708" t="s">
        <v>43</v>
      </c>
      <c r="C7708">
        <v>6</v>
      </c>
      <c r="D7708" t="s">
        <v>50</v>
      </c>
      <c r="E7708" t="s">
        <v>498</v>
      </c>
      <c r="F7708" t="s">
        <v>13</v>
      </c>
      <c r="G7708" t="s">
        <v>705</v>
      </c>
      <c r="H7708" s="1">
        <v>0.4</v>
      </c>
      <c r="I7708">
        <v>1</v>
      </c>
      <c r="J7708" s="3">
        <v>43059</v>
      </c>
      <c r="K7708" t="s">
        <v>6746</v>
      </c>
      <c r="L7708" t="s">
        <v>73</v>
      </c>
      <c r="M7708">
        <v>75217</v>
      </c>
      <c r="N7708">
        <v>1114</v>
      </c>
      <c r="O7708" t="s">
        <v>6747</v>
      </c>
      <c r="P7708" s="4">
        <v>56</v>
      </c>
      <c r="Q7708" s="4">
        <v>2</v>
      </c>
      <c r="R7708" t="s">
        <v>75</v>
      </c>
      <c r="T7708" s="2">
        <v>56</v>
      </c>
      <c r="U7708" s="4">
        <v>480</v>
      </c>
      <c r="V7708" t="s">
        <v>33</v>
      </c>
      <c r="W7708" s="3">
        <v>43063</v>
      </c>
      <c r="X7708" t="s">
        <v>39</v>
      </c>
      <c r="Y7708" t="s">
        <v>77</v>
      </c>
      <c r="Z7708" t="s">
        <v>422</v>
      </c>
    </row>
    <row r="7709" spans="1:26" x14ac:dyDescent="0.25">
      <c r="A7709">
        <v>6</v>
      </c>
      <c r="B7709" t="s">
        <v>10</v>
      </c>
      <c r="C7709">
        <v>6</v>
      </c>
      <c r="D7709" t="s">
        <v>50</v>
      </c>
      <c r="E7709" t="s">
        <v>737</v>
      </c>
      <c r="F7709" t="s">
        <v>13</v>
      </c>
      <c r="G7709" t="s">
        <v>5286</v>
      </c>
      <c r="H7709" s="1">
        <v>0.4</v>
      </c>
      <c r="I7709">
        <v>1</v>
      </c>
      <c r="J7709" s="3">
        <v>43678</v>
      </c>
      <c r="K7709" t="s">
        <v>6283</v>
      </c>
      <c r="L7709" t="s">
        <v>73</v>
      </c>
      <c r="M7709">
        <v>78745</v>
      </c>
      <c r="N7709">
        <v>275</v>
      </c>
      <c r="O7709" t="s">
        <v>5057</v>
      </c>
      <c r="P7709" s="4">
        <v>-264</v>
      </c>
      <c r="Q7709" s="4">
        <v>3</v>
      </c>
      <c r="R7709" t="s">
        <v>75</v>
      </c>
      <c r="T7709" s="2">
        <v>-264</v>
      </c>
      <c r="U7709" s="4">
        <v>1440</v>
      </c>
      <c r="V7709" t="s">
        <v>33</v>
      </c>
      <c r="W7709" s="3">
        <v>43684</v>
      </c>
      <c r="X7709" t="s">
        <v>39</v>
      </c>
      <c r="Y7709" t="s">
        <v>77</v>
      </c>
      <c r="Z7709" t="s">
        <v>422</v>
      </c>
    </row>
    <row r="7710" spans="1:26" x14ac:dyDescent="0.25">
      <c r="A7710">
        <v>5</v>
      </c>
      <c r="B7710" t="s">
        <v>43</v>
      </c>
      <c r="C7710">
        <v>6</v>
      </c>
      <c r="D7710" t="s">
        <v>50</v>
      </c>
      <c r="E7710" t="s">
        <v>122</v>
      </c>
      <c r="F7710" t="s">
        <v>13</v>
      </c>
      <c r="G7710" t="s">
        <v>688</v>
      </c>
      <c r="H7710" s="1">
        <v>0.4</v>
      </c>
      <c r="I7710">
        <v>1</v>
      </c>
      <c r="J7710" s="3">
        <v>42615</v>
      </c>
      <c r="K7710" t="s">
        <v>6748</v>
      </c>
      <c r="L7710" t="s">
        <v>73</v>
      </c>
      <c r="M7710">
        <v>77095</v>
      </c>
      <c r="N7710">
        <v>604</v>
      </c>
      <c r="O7710" t="s">
        <v>6683</v>
      </c>
      <c r="P7710" s="4">
        <v>-121</v>
      </c>
      <c r="Q7710" s="4">
        <v>3</v>
      </c>
      <c r="R7710" t="s">
        <v>75</v>
      </c>
      <c r="T7710" s="2">
        <v>-121.27</v>
      </c>
      <c r="U7710" s="4">
        <v>560</v>
      </c>
      <c r="V7710" t="s">
        <v>33</v>
      </c>
      <c r="W7710" s="3">
        <v>42620</v>
      </c>
      <c r="X7710" t="s">
        <v>39</v>
      </c>
      <c r="Y7710" t="s">
        <v>77</v>
      </c>
      <c r="Z7710" t="s">
        <v>422</v>
      </c>
    </row>
    <row r="7711" spans="1:26" x14ac:dyDescent="0.25">
      <c r="A7711">
        <v>5</v>
      </c>
      <c r="B7711" t="s">
        <v>43</v>
      </c>
      <c r="C7711">
        <v>6</v>
      </c>
      <c r="D7711" t="s">
        <v>50</v>
      </c>
      <c r="E7711" t="s">
        <v>457</v>
      </c>
      <c r="F7711" t="s">
        <v>13</v>
      </c>
      <c r="G7711" t="s">
        <v>1214</v>
      </c>
      <c r="H7711" s="1">
        <v>0</v>
      </c>
      <c r="I7711">
        <v>1</v>
      </c>
      <c r="J7711" s="3">
        <v>43512</v>
      </c>
      <c r="K7711" t="s">
        <v>6346</v>
      </c>
      <c r="L7711" t="s">
        <v>102</v>
      </c>
      <c r="M7711">
        <v>6824</v>
      </c>
      <c r="N7711">
        <v>306</v>
      </c>
      <c r="O7711" t="s">
        <v>4896</v>
      </c>
      <c r="P7711" s="4">
        <v>7</v>
      </c>
      <c r="Q7711" s="4">
        <v>1</v>
      </c>
      <c r="R7711" t="s">
        <v>104</v>
      </c>
      <c r="T7711" s="2">
        <v>7.35</v>
      </c>
      <c r="U7711" s="4">
        <v>15</v>
      </c>
      <c r="V7711" t="s">
        <v>33</v>
      </c>
      <c r="W7711" s="3">
        <v>43517</v>
      </c>
      <c r="X7711" t="s">
        <v>39</v>
      </c>
      <c r="Y7711" t="s">
        <v>461</v>
      </c>
      <c r="Z7711" t="s">
        <v>52</v>
      </c>
    </row>
    <row r="7712" spans="1:26" x14ac:dyDescent="0.25">
      <c r="A7712">
        <v>5</v>
      </c>
      <c r="B7712" t="s">
        <v>43</v>
      </c>
      <c r="C7712">
        <v>6</v>
      </c>
      <c r="D7712" t="s">
        <v>50</v>
      </c>
      <c r="E7712" t="s">
        <v>372</v>
      </c>
      <c r="F7712" t="s">
        <v>13</v>
      </c>
      <c r="G7712" t="s">
        <v>502</v>
      </c>
      <c r="H7712" s="1">
        <v>0</v>
      </c>
      <c r="I7712">
        <v>1</v>
      </c>
      <c r="J7712" s="3">
        <v>43033</v>
      </c>
      <c r="K7712" t="s">
        <v>5604</v>
      </c>
      <c r="L7712" t="s">
        <v>102</v>
      </c>
      <c r="M7712">
        <v>19711</v>
      </c>
      <c r="N7712">
        <v>451</v>
      </c>
      <c r="O7712" t="s">
        <v>1295</v>
      </c>
      <c r="P7712" s="4">
        <v>41</v>
      </c>
      <c r="Q7712" s="4">
        <v>1</v>
      </c>
      <c r="R7712" t="s">
        <v>104</v>
      </c>
      <c r="T7712" s="2">
        <v>41.34</v>
      </c>
      <c r="U7712" s="4">
        <v>159</v>
      </c>
      <c r="V7712" t="s">
        <v>33</v>
      </c>
      <c r="W7712" s="3">
        <v>43038</v>
      </c>
      <c r="X7712" t="s">
        <v>39</v>
      </c>
      <c r="Y7712" t="s">
        <v>161</v>
      </c>
      <c r="Z7712" t="s">
        <v>52</v>
      </c>
    </row>
    <row r="7713" spans="1:26" x14ac:dyDescent="0.25">
      <c r="A7713">
        <v>6</v>
      </c>
      <c r="B7713" t="s">
        <v>10</v>
      </c>
      <c r="C7713">
        <v>6</v>
      </c>
      <c r="D7713" t="s">
        <v>50</v>
      </c>
      <c r="E7713" t="s">
        <v>1550</v>
      </c>
      <c r="F7713" t="s">
        <v>13</v>
      </c>
      <c r="G7713" t="s">
        <v>5479</v>
      </c>
      <c r="H7713" s="1">
        <v>0</v>
      </c>
      <c r="I7713">
        <v>1</v>
      </c>
      <c r="J7713" s="3">
        <v>43079</v>
      </c>
      <c r="K7713" t="s">
        <v>5582</v>
      </c>
      <c r="L7713" t="s">
        <v>102</v>
      </c>
      <c r="M7713">
        <v>21215</v>
      </c>
      <c r="N7713">
        <v>431</v>
      </c>
      <c r="O7713" t="s">
        <v>1209</v>
      </c>
      <c r="P7713" s="4">
        <v>36</v>
      </c>
      <c r="Q7713" s="4">
        <v>1</v>
      </c>
      <c r="R7713" t="s">
        <v>104</v>
      </c>
      <c r="T7713" s="2">
        <v>36.450000000000003</v>
      </c>
      <c r="U7713" s="4">
        <v>135</v>
      </c>
      <c r="V7713" t="s">
        <v>33</v>
      </c>
      <c r="W7713" s="3">
        <v>43085</v>
      </c>
      <c r="X7713" t="s">
        <v>39</v>
      </c>
      <c r="Y7713" t="s">
        <v>1549</v>
      </c>
      <c r="Z7713" t="s">
        <v>52</v>
      </c>
    </row>
    <row r="7714" spans="1:26" x14ac:dyDescent="0.25">
      <c r="A7714">
        <v>5</v>
      </c>
      <c r="B7714" t="s">
        <v>43</v>
      </c>
      <c r="C7714">
        <v>6</v>
      </c>
      <c r="D7714" t="s">
        <v>50</v>
      </c>
      <c r="E7714" t="s">
        <v>1547</v>
      </c>
      <c r="F7714" t="s">
        <v>13</v>
      </c>
      <c r="G7714" t="s">
        <v>896</v>
      </c>
      <c r="H7714" s="1">
        <v>0</v>
      </c>
      <c r="I7714">
        <v>1</v>
      </c>
      <c r="J7714" s="3">
        <v>42996</v>
      </c>
      <c r="K7714" t="s">
        <v>6329</v>
      </c>
      <c r="L7714" t="s">
        <v>102</v>
      </c>
      <c r="M7714">
        <v>20735</v>
      </c>
      <c r="N7714">
        <v>1398</v>
      </c>
      <c r="O7714" t="s">
        <v>6749</v>
      </c>
      <c r="P7714" s="4">
        <v>130</v>
      </c>
      <c r="Q7714" s="4">
        <v>1</v>
      </c>
      <c r="R7714" t="s">
        <v>104</v>
      </c>
      <c r="T7714" s="2">
        <v>130</v>
      </c>
      <c r="U7714" s="4">
        <v>500</v>
      </c>
      <c r="V7714" t="s">
        <v>33</v>
      </c>
      <c r="W7714" s="3">
        <v>43001</v>
      </c>
      <c r="X7714" t="s">
        <v>39</v>
      </c>
      <c r="Y7714" t="s">
        <v>1549</v>
      </c>
      <c r="Z7714" t="s">
        <v>52</v>
      </c>
    </row>
    <row r="7715" spans="1:26" x14ac:dyDescent="0.25">
      <c r="A7715">
        <v>5</v>
      </c>
      <c r="B7715" t="s">
        <v>43</v>
      </c>
      <c r="C7715">
        <v>6</v>
      </c>
      <c r="D7715" t="s">
        <v>50</v>
      </c>
      <c r="E7715" t="s">
        <v>171</v>
      </c>
      <c r="F7715" t="s">
        <v>13</v>
      </c>
      <c r="G7715" t="s">
        <v>5602</v>
      </c>
      <c r="H7715" s="1">
        <v>0</v>
      </c>
      <c r="I7715">
        <v>1</v>
      </c>
      <c r="J7715" s="3">
        <v>43040</v>
      </c>
      <c r="K7715" t="s">
        <v>6750</v>
      </c>
      <c r="L7715" t="s">
        <v>102</v>
      </c>
      <c r="M7715">
        <v>10009</v>
      </c>
      <c r="N7715">
        <v>478</v>
      </c>
      <c r="O7715" t="s">
        <v>1153</v>
      </c>
      <c r="P7715" s="4">
        <v>1</v>
      </c>
      <c r="Q7715" s="4">
        <v>1</v>
      </c>
      <c r="R7715" t="s">
        <v>104</v>
      </c>
      <c r="T7715" s="2">
        <v>1.34</v>
      </c>
      <c r="U7715" s="4">
        <v>5</v>
      </c>
      <c r="V7715" t="s">
        <v>33</v>
      </c>
      <c r="W7715" s="3">
        <v>43045</v>
      </c>
      <c r="X7715" t="s">
        <v>39</v>
      </c>
      <c r="Y7715" t="s">
        <v>175</v>
      </c>
      <c r="Z7715" t="s">
        <v>52</v>
      </c>
    </row>
    <row r="7716" spans="1:26" x14ac:dyDescent="0.25">
      <c r="A7716">
        <v>6</v>
      </c>
      <c r="B7716" t="s">
        <v>10</v>
      </c>
      <c r="C7716">
        <v>6</v>
      </c>
      <c r="D7716" t="s">
        <v>50</v>
      </c>
      <c r="E7716" t="s">
        <v>171</v>
      </c>
      <c r="F7716" t="s">
        <v>13</v>
      </c>
      <c r="G7716" t="s">
        <v>387</v>
      </c>
      <c r="H7716" s="1">
        <v>0</v>
      </c>
      <c r="I7716">
        <v>1</v>
      </c>
      <c r="J7716" s="3">
        <v>42587</v>
      </c>
      <c r="K7716" t="s">
        <v>6371</v>
      </c>
      <c r="L7716" t="s">
        <v>102</v>
      </c>
      <c r="M7716">
        <v>10009</v>
      </c>
      <c r="N7716">
        <v>1277</v>
      </c>
      <c r="O7716" t="s">
        <v>4873</v>
      </c>
      <c r="P7716" s="4">
        <v>37</v>
      </c>
      <c r="Q7716" s="4">
        <v>1</v>
      </c>
      <c r="R7716" t="s">
        <v>104</v>
      </c>
      <c r="T7716" s="2">
        <v>36.72</v>
      </c>
      <c r="U7716" s="4">
        <v>136</v>
      </c>
      <c r="V7716" t="s">
        <v>33</v>
      </c>
      <c r="W7716" s="3">
        <v>42593</v>
      </c>
      <c r="X7716" t="s">
        <v>39</v>
      </c>
      <c r="Y7716" t="s">
        <v>175</v>
      </c>
      <c r="Z7716" t="s">
        <v>52</v>
      </c>
    </row>
    <row r="7717" spans="1:26" x14ac:dyDescent="0.25">
      <c r="A7717">
        <v>6</v>
      </c>
      <c r="B7717" t="s">
        <v>10</v>
      </c>
      <c r="C7717">
        <v>6</v>
      </c>
      <c r="D7717" t="s">
        <v>50</v>
      </c>
      <c r="E7717" t="s">
        <v>171</v>
      </c>
      <c r="F7717" t="s">
        <v>13</v>
      </c>
      <c r="G7717" t="s">
        <v>317</v>
      </c>
      <c r="H7717" s="1">
        <v>0</v>
      </c>
      <c r="I7717">
        <v>1</v>
      </c>
      <c r="J7717" s="3">
        <v>43330</v>
      </c>
      <c r="K7717" t="s">
        <v>6751</v>
      </c>
      <c r="L7717" t="s">
        <v>102</v>
      </c>
      <c r="M7717">
        <v>10035</v>
      </c>
      <c r="N7717">
        <v>729</v>
      </c>
      <c r="O7717" t="s">
        <v>4872</v>
      </c>
      <c r="P7717" s="4">
        <v>12</v>
      </c>
      <c r="Q7717" s="4">
        <v>1</v>
      </c>
      <c r="R7717" t="s">
        <v>104</v>
      </c>
      <c r="T7717" s="2">
        <v>11.6</v>
      </c>
      <c r="U7717" s="4">
        <v>40</v>
      </c>
      <c r="V7717" t="s">
        <v>33</v>
      </c>
      <c r="W7717" s="3">
        <v>43336</v>
      </c>
      <c r="X7717" t="s">
        <v>39</v>
      </c>
      <c r="Y7717" t="s">
        <v>175</v>
      </c>
      <c r="Z7717" t="s">
        <v>52</v>
      </c>
    </row>
    <row r="7718" spans="1:26" x14ac:dyDescent="0.25">
      <c r="A7718">
        <v>6</v>
      </c>
      <c r="B7718" t="s">
        <v>10</v>
      </c>
      <c r="C7718">
        <v>6</v>
      </c>
      <c r="D7718" t="s">
        <v>50</v>
      </c>
      <c r="E7718" t="s">
        <v>171</v>
      </c>
      <c r="F7718" t="s">
        <v>13</v>
      </c>
      <c r="G7718" t="s">
        <v>5794</v>
      </c>
      <c r="H7718" s="1">
        <v>0</v>
      </c>
      <c r="I7718">
        <v>1</v>
      </c>
      <c r="J7718" s="3">
        <v>43740</v>
      </c>
      <c r="K7718" t="s">
        <v>6752</v>
      </c>
      <c r="L7718" t="s">
        <v>102</v>
      </c>
      <c r="M7718">
        <v>10035</v>
      </c>
      <c r="N7718">
        <v>1272</v>
      </c>
      <c r="O7718" t="s">
        <v>6735</v>
      </c>
      <c r="P7718" s="4">
        <v>17</v>
      </c>
      <c r="Q7718" s="4">
        <v>1</v>
      </c>
      <c r="R7718" t="s">
        <v>104</v>
      </c>
      <c r="T7718" s="2">
        <v>17.16</v>
      </c>
      <c r="U7718" s="4">
        <v>66</v>
      </c>
      <c r="V7718" t="s">
        <v>33</v>
      </c>
      <c r="W7718" s="3">
        <v>43746</v>
      </c>
      <c r="X7718" t="s">
        <v>39</v>
      </c>
      <c r="Y7718" t="s">
        <v>175</v>
      </c>
      <c r="Z7718" t="s">
        <v>52</v>
      </c>
    </row>
    <row r="7719" spans="1:26" x14ac:dyDescent="0.25">
      <c r="A7719">
        <v>4</v>
      </c>
      <c r="B7719" t="s">
        <v>43</v>
      </c>
      <c r="C7719">
        <v>6</v>
      </c>
      <c r="D7719" t="s">
        <v>50</v>
      </c>
      <c r="E7719" t="s">
        <v>157</v>
      </c>
      <c r="F7719" t="s">
        <v>13</v>
      </c>
      <c r="G7719" t="s">
        <v>5339</v>
      </c>
      <c r="H7719" s="1">
        <v>0</v>
      </c>
      <c r="I7719">
        <v>1</v>
      </c>
      <c r="J7719" s="3">
        <v>43163</v>
      </c>
      <c r="K7719" t="s">
        <v>6753</v>
      </c>
      <c r="L7719" t="s">
        <v>102</v>
      </c>
      <c r="M7719">
        <v>3820</v>
      </c>
      <c r="N7719">
        <v>1012</v>
      </c>
      <c r="O7719" t="s">
        <v>990</v>
      </c>
      <c r="P7719" s="4">
        <v>58</v>
      </c>
      <c r="Q7719" s="4">
        <v>2</v>
      </c>
      <c r="R7719" t="s">
        <v>104</v>
      </c>
      <c r="T7719" s="2">
        <v>57.59</v>
      </c>
      <c r="U7719" s="4">
        <v>160</v>
      </c>
      <c r="V7719" t="s">
        <v>33</v>
      </c>
      <c r="W7719" s="3">
        <v>43167</v>
      </c>
      <c r="X7719" t="s">
        <v>39</v>
      </c>
      <c r="Y7719" t="s">
        <v>1529</v>
      </c>
      <c r="Z7719" t="s">
        <v>113</v>
      </c>
    </row>
    <row r="7720" spans="1:26" x14ac:dyDescent="0.25">
      <c r="A7720">
        <v>5</v>
      </c>
      <c r="B7720" t="s">
        <v>43</v>
      </c>
      <c r="C7720">
        <v>6</v>
      </c>
      <c r="D7720" t="s">
        <v>50</v>
      </c>
      <c r="E7720" t="s">
        <v>5063</v>
      </c>
      <c r="F7720" t="s">
        <v>13</v>
      </c>
      <c r="G7720" t="s">
        <v>536</v>
      </c>
      <c r="H7720" s="1">
        <v>0</v>
      </c>
      <c r="I7720">
        <v>1</v>
      </c>
      <c r="J7720" s="3">
        <v>42488</v>
      </c>
      <c r="K7720" t="s">
        <v>6754</v>
      </c>
      <c r="L7720" t="s">
        <v>102</v>
      </c>
      <c r="M7720">
        <v>14701</v>
      </c>
      <c r="N7720">
        <v>1011</v>
      </c>
      <c r="O7720" t="s">
        <v>5000</v>
      </c>
      <c r="P7720" s="4">
        <v>58</v>
      </c>
      <c r="Q7720" s="4">
        <v>2</v>
      </c>
      <c r="R7720" t="s">
        <v>104</v>
      </c>
      <c r="T7720" s="2">
        <v>57.59</v>
      </c>
      <c r="U7720" s="4">
        <v>160</v>
      </c>
      <c r="V7720" t="s">
        <v>33</v>
      </c>
      <c r="W7720" s="3">
        <v>42493</v>
      </c>
      <c r="X7720" t="s">
        <v>39</v>
      </c>
      <c r="Y7720" t="s">
        <v>175</v>
      </c>
      <c r="Z7720" t="s">
        <v>113</v>
      </c>
    </row>
    <row r="7721" spans="1:26" x14ac:dyDescent="0.25">
      <c r="A7721">
        <v>4</v>
      </c>
      <c r="B7721" t="s">
        <v>43</v>
      </c>
      <c r="C7721">
        <v>6</v>
      </c>
      <c r="D7721" t="s">
        <v>50</v>
      </c>
      <c r="E7721" t="s">
        <v>171</v>
      </c>
      <c r="F7721" t="s">
        <v>13</v>
      </c>
      <c r="G7721" t="s">
        <v>5561</v>
      </c>
      <c r="H7721" s="1">
        <v>0</v>
      </c>
      <c r="I7721">
        <v>1</v>
      </c>
      <c r="J7721" s="3">
        <v>43710</v>
      </c>
      <c r="K7721" t="s">
        <v>5573</v>
      </c>
      <c r="L7721" t="s">
        <v>102</v>
      </c>
      <c r="M7721">
        <v>10009</v>
      </c>
      <c r="N7721">
        <v>1616</v>
      </c>
      <c r="O7721" t="s">
        <v>4885</v>
      </c>
      <c r="P7721" s="4">
        <v>38</v>
      </c>
      <c r="Q7721" s="4">
        <v>2</v>
      </c>
      <c r="R7721" t="s">
        <v>104</v>
      </c>
      <c r="T7721" s="2">
        <v>38.08</v>
      </c>
      <c r="U7721" s="4">
        <v>238</v>
      </c>
      <c r="V7721" t="s">
        <v>33</v>
      </c>
      <c r="W7721" s="3">
        <v>43714</v>
      </c>
      <c r="X7721" t="s">
        <v>39</v>
      </c>
      <c r="Y7721" t="s">
        <v>175</v>
      </c>
      <c r="Z7721" t="s">
        <v>113</v>
      </c>
    </row>
    <row r="7722" spans="1:26" x14ac:dyDescent="0.25">
      <c r="A7722">
        <v>4</v>
      </c>
      <c r="B7722" t="s">
        <v>43</v>
      </c>
      <c r="C7722">
        <v>6</v>
      </c>
      <c r="D7722" t="s">
        <v>50</v>
      </c>
      <c r="E7722" t="s">
        <v>171</v>
      </c>
      <c r="F7722" t="s">
        <v>13</v>
      </c>
      <c r="G7722" t="s">
        <v>5339</v>
      </c>
      <c r="H7722" s="1">
        <v>0</v>
      </c>
      <c r="I7722">
        <v>1</v>
      </c>
      <c r="J7722" s="3">
        <v>42971</v>
      </c>
      <c r="K7722" t="s">
        <v>5644</v>
      </c>
      <c r="L7722" t="s">
        <v>102</v>
      </c>
      <c r="M7722">
        <v>10009</v>
      </c>
      <c r="N7722">
        <v>1080</v>
      </c>
      <c r="O7722" t="s">
        <v>518</v>
      </c>
      <c r="P7722" s="4">
        <v>12</v>
      </c>
      <c r="Q7722" s="4">
        <v>2</v>
      </c>
      <c r="R7722" t="s">
        <v>104</v>
      </c>
      <c r="T7722" s="2">
        <v>11.7</v>
      </c>
      <c r="U7722" s="4">
        <v>26</v>
      </c>
      <c r="V7722" t="s">
        <v>33</v>
      </c>
      <c r="W7722" s="3">
        <v>42975</v>
      </c>
      <c r="X7722" t="s">
        <v>39</v>
      </c>
      <c r="Y7722" t="s">
        <v>175</v>
      </c>
      <c r="Z7722" t="s">
        <v>113</v>
      </c>
    </row>
    <row r="7723" spans="1:26" x14ac:dyDescent="0.25">
      <c r="A7723">
        <v>5</v>
      </c>
      <c r="B7723" t="s">
        <v>43</v>
      </c>
      <c r="C7723">
        <v>6</v>
      </c>
      <c r="D7723" t="s">
        <v>50</v>
      </c>
      <c r="E7723" t="s">
        <v>171</v>
      </c>
      <c r="F7723" t="s">
        <v>13</v>
      </c>
      <c r="G7723" t="s">
        <v>5335</v>
      </c>
      <c r="H7723" s="1">
        <v>0</v>
      </c>
      <c r="I7723">
        <v>1</v>
      </c>
      <c r="J7723" s="3">
        <v>43415</v>
      </c>
      <c r="K7723" t="s">
        <v>5620</v>
      </c>
      <c r="L7723" t="s">
        <v>102</v>
      </c>
      <c r="M7723">
        <v>10011</v>
      </c>
      <c r="N7723">
        <v>961</v>
      </c>
      <c r="O7723" t="s">
        <v>4925</v>
      </c>
      <c r="P7723" s="4">
        <v>6</v>
      </c>
      <c r="Q7723" s="4">
        <v>2</v>
      </c>
      <c r="R7723" t="s">
        <v>104</v>
      </c>
      <c r="T7723" s="2">
        <v>6.48</v>
      </c>
      <c r="U7723" s="4">
        <v>36</v>
      </c>
      <c r="V7723" t="s">
        <v>33</v>
      </c>
      <c r="W7723" s="3">
        <v>43420</v>
      </c>
      <c r="X7723" t="s">
        <v>39</v>
      </c>
      <c r="Y7723" t="s">
        <v>175</v>
      </c>
      <c r="Z7723" t="s">
        <v>113</v>
      </c>
    </row>
    <row r="7724" spans="1:26" x14ac:dyDescent="0.25">
      <c r="A7724">
        <v>5</v>
      </c>
      <c r="B7724" t="s">
        <v>43</v>
      </c>
      <c r="C7724">
        <v>6</v>
      </c>
      <c r="D7724" t="s">
        <v>50</v>
      </c>
      <c r="E7724" t="s">
        <v>171</v>
      </c>
      <c r="F7724" t="s">
        <v>13</v>
      </c>
      <c r="G7724" t="s">
        <v>5912</v>
      </c>
      <c r="H7724" s="1">
        <v>0</v>
      </c>
      <c r="I7724">
        <v>1</v>
      </c>
      <c r="J7724" s="3">
        <v>43053</v>
      </c>
      <c r="K7724" t="s">
        <v>6364</v>
      </c>
      <c r="L7724" t="s">
        <v>102</v>
      </c>
      <c r="M7724">
        <v>10035</v>
      </c>
      <c r="N7724">
        <v>915</v>
      </c>
      <c r="O7724" t="s">
        <v>1237</v>
      </c>
      <c r="P7724" s="4">
        <v>24</v>
      </c>
      <c r="Q7724" s="4">
        <v>2</v>
      </c>
      <c r="R7724" t="s">
        <v>104</v>
      </c>
      <c r="T7724" s="2">
        <v>23.96</v>
      </c>
      <c r="U7724" s="4">
        <v>60</v>
      </c>
      <c r="V7724" t="s">
        <v>33</v>
      </c>
      <c r="W7724" s="3">
        <v>43058</v>
      </c>
      <c r="X7724" t="s">
        <v>39</v>
      </c>
      <c r="Y7724" t="s">
        <v>175</v>
      </c>
      <c r="Z7724" t="s">
        <v>113</v>
      </c>
    </row>
    <row r="7725" spans="1:26" x14ac:dyDescent="0.25">
      <c r="A7725">
        <v>5</v>
      </c>
      <c r="B7725" t="s">
        <v>43</v>
      </c>
      <c r="C7725">
        <v>6</v>
      </c>
      <c r="D7725" t="s">
        <v>50</v>
      </c>
      <c r="E7725" t="s">
        <v>171</v>
      </c>
      <c r="F7725" t="s">
        <v>13</v>
      </c>
      <c r="G7725" t="s">
        <v>5912</v>
      </c>
      <c r="H7725" s="1">
        <v>0</v>
      </c>
      <c r="I7725">
        <v>1</v>
      </c>
      <c r="J7725" s="3">
        <v>43053</v>
      </c>
      <c r="K7725" t="s">
        <v>6364</v>
      </c>
      <c r="L7725" t="s">
        <v>102</v>
      </c>
      <c r="M7725">
        <v>10035</v>
      </c>
      <c r="N7725">
        <v>920</v>
      </c>
      <c r="O7725" t="s">
        <v>4849</v>
      </c>
      <c r="P7725" s="4">
        <v>2</v>
      </c>
      <c r="Q7725" s="4">
        <v>2</v>
      </c>
      <c r="R7725" t="s">
        <v>104</v>
      </c>
      <c r="T7725" s="2">
        <v>2.2599999999999998</v>
      </c>
      <c r="U7725" s="4">
        <v>38</v>
      </c>
      <c r="V7725" t="s">
        <v>33</v>
      </c>
      <c r="W7725" s="3">
        <v>43058</v>
      </c>
      <c r="X7725" t="s">
        <v>39</v>
      </c>
      <c r="Y7725" t="s">
        <v>175</v>
      </c>
      <c r="Z7725" t="s">
        <v>113</v>
      </c>
    </row>
    <row r="7726" spans="1:26" x14ac:dyDescent="0.25">
      <c r="A7726">
        <v>4</v>
      </c>
      <c r="B7726" t="s">
        <v>43</v>
      </c>
      <c r="C7726">
        <v>6</v>
      </c>
      <c r="D7726" t="s">
        <v>50</v>
      </c>
      <c r="E7726" t="s">
        <v>1319</v>
      </c>
      <c r="F7726" t="s">
        <v>13</v>
      </c>
      <c r="G7726" t="s">
        <v>601</v>
      </c>
      <c r="H7726" s="1">
        <v>0</v>
      </c>
      <c r="I7726">
        <v>1</v>
      </c>
      <c r="J7726" s="3">
        <v>43123</v>
      </c>
      <c r="K7726" t="s">
        <v>6365</v>
      </c>
      <c r="L7726" t="s">
        <v>102</v>
      </c>
      <c r="N7726">
        <v>1032</v>
      </c>
      <c r="O7726" t="s">
        <v>4788</v>
      </c>
      <c r="P7726" s="4">
        <v>43</v>
      </c>
      <c r="Q7726" s="4">
        <v>2</v>
      </c>
      <c r="R7726" t="s">
        <v>104</v>
      </c>
      <c r="T7726" s="2">
        <v>42.99</v>
      </c>
      <c r="U7726" s="4">
        <v>100</v>
      </c>
      <c r="V7726" t="s">
        <v>33</v>
      </c>
      <c r="W7726" s="3">
        <v>43127</v>
      </c>
      <c r="X7726" t="s">
        <v>39</v>
      </c>
      <c r="Y7726" t="s">
        <v>1915</v>
      </c>
      <c r="Z7726" t="s">
        <v>113</v>
      </c>
    </row>
    <row r="7727" spans="1:26" x14ac:dyDescent="0.25">
      <c r="A7727">
        <v>5</v>
      </c>
      <c r="B7727" t="s">
        <v>43</v>
      </c>
      <c r="C7727">
        <v>6</v>
      </c>
      <c r="D7727" t="s">
        <v>50</v>
      </c>
      <c r="E7727" t="s">
        <v>316</v>
      </c>
      <c r="F7727" t="s">
        <v>13</v>
      </c>
      <c r="G7727" t="s">
        <v>608</v>
      </c>
      <c r="H7727" s="1">
        <v>0</v>
      </c>
      <c r="I7727">
        <v>1</v>
      </c>
      <c r="J7727" s="3">
        <v>42570</v>
      </c>
      <c r="K7727" t="s">
        <v>5639</v>
      </c>
      <c r="L7727" t="s">
        <v>102</v>
      </c>
      <c r="M7727">
        <v>6010</v>
      </c>
      <c r="N7727">
        <v>1299</v>
      </c>
      <c r="O7727" t="s">
        <v>4863</v>
      </c>
      <c r="P7727" s="4">
        <v>94</v>
      </c>
      <c r="Q7727" s="4">
        <v>2</v>
      </c>
      <c r="R7727" t="s">
        <v>104</v>
      </c>
      <c r="T7727" s="2">
        <v>93.59</v>
      </c>
      <c r="U7727" s="4">
        <v>360</v>
      </c>
      <c r="V7727" t="s">
        <v>33</v>
      </c>
      <c r="W7727" s="3">
        <v>42575</v>
      </c>
      <c r="X7727" t="s">
        <v>39</v>
      </c>
      <c r="Y7727" t="s">
        <v>461</v>
      </c>
      <c r="Z7727" t="s">
        <v>52</v>
      </c>
    </row>
    <row r="7728" spans="1:26" x14ac:dyDescent="0.25">
      <c r="A7728">
        <v>5</v>
      </c>
      <c r="B7728" t="s">
        <v>43</v>
      </c>
      <c r="C7728">
        <v>6</v>
      </c>
      <c r="D7728" t="s">
        <v>50</v>
      </c>
      <c r="E7728" t="s">
        <v>5580</v>
      </c>
      <c r="F7728" t="s">
        <v>13</v>
      </c>
      <c r="G7728" t="s">
        <v>5395</v>
      </c>
      <c r="H7728" s="1">
        <v>0</v>
      </c>
      <c r="I7728">
        <v>1</v>
      </c>
      <c r="J7728" s="3">
        <v>43102</v>
      </c>
      <c r="K7728" t="s">
        <v>5581</v>
      </c>
      <c r="L7728" t="s">
        <v>102</v>
      </c>
      <c r="M7728">
        <v>20877</v>
      </c>
      <c r="N7728">
        <v>725</v>
      </c>
      <c r="O7728" t="s">
        <v>6755</v>
      </c>
      <c r="P7728" s="4">
        <v>67</v>
      </c>
      <c r="Q7728" s="4">
        <v>2</v>
      </c>
      <c r="R7728" t="s">
        <v>104</v>
      </c>
      <c r="T7728" s="2">
        <v>67.27</v>
      </c>
      <c r="U7728" s="4">
        <v>232</v>
      </c>
      <c r="V7728" t="s">
        <v>33</v>
      </c>
      <c r="W7728" s="3">
        <v>43107</v>
      </c>
      <c r="X7728" t="s">
        <v>39</v>
      </c>
      <c r="Y7728" t="s">
        <v>1549</v>
      </c>
      <c r="Z7728" t="s">
        <v>52</v>
      </c>
    </row>
    <row r="7729" spans="1:26" x14ac:dyDescent="0.25">
      <c r="A7729">
        <v>4</v>
      </c>
      <c r="B7729" t="s">
        <v>43</v>
      </c>
      <c r="C7729">
        <v>6</v>
      </c>
      <c r="D7729" t="s">
        <v>50</v>
      </c>
      <c r="E7729" t="s">
        <v>171</v>
      </c>
      <c r="F7729" t="s">
        <v>13</v>
      </c>
      <c r="G7729" t="s">
        <v>516</v>
      </c>
      <c r="H7729" s="1">
        <v>0</v>
      </c>
      <c r="I7729">
        <v>1</v>
      </c>
      <c r="J7729" s="3">
        <v>42810</v>
      </c>
      <c r="K7729" t="s">
        <v>6756</v>
      </c>
      <c r="L7729" t="s">
        <v>102</v>
      </c>
      <c r="M7729">
        <v>10009</v>
      </c>
      <c r="N7729">
        <v>1281</v>
      </c>
      <c r="O7729" t="s">
        <v>4733</v>
      </c>
      <c r="P7729" s="4">
        <v>3</v>
      </c>
      <c r="Q7729" s="4">
        <v>2</v>
      </c>
      <c r="R7729" t="s">
        <v>104</v>
      </c>
      <c r="T7729" s="2">
        <v>2.58</v>
      </c>
      <c r="U7729" s="4">
        <v>86</v>
      </c>
      <c r="V7729" t="s">
        <v>33</v>
      </c>
      <c r="W7729" s="3">
        <v>42814</v>
      </c>
      <c r="X7729" t="s">
        <v>39</v>
      </c>
      <c r="Y7729" t="s">
        <v>175</v>
      </c>
      <c r="Z7729" t="s">
        <v>52</v>
      </c>
    </row>
    <row r="7730" spans="1:26" x14ac:dyDescent="0.25">
      <c r="A7730">
        <v>6</v>
      </c>
      <c r="B7730" t="s">
        <v>10</v>
      </c>
      <c r="C7730">
        <v>6</v>
      </c>
      <c r="D7730" t="s">
        <v>50</v>
      </c>
      <c r="E7730" t="s">
        <v>171</v>
      </c>
      <c r="F7730" t="s">
        <v>13</v>
      </c>
      <c r="G7730" t="s">
        <v>196</v>
      </c>
      <c r="H7730" s="1">
        <v>0</v>
      </c>
      <c r="I7730">
        <v>1</v>
      </c>
      <c r="J7730" s="3">
        <v>42984</v>
      </c>
      <c r="K7730" t="s">
        <v>6306</v>
      </c>
      <c r="L7730" t="s">
        <v>102</v>
      </c>
      <c r="M7730">
        <v>10011</v>
      </c>
      <c r="N7730">
        <v>1455</v>
      </c>
      <c r="O7730" t="s">
        <v>5185</v>
      </c>
      <c r="P7730" s="4">
        <v>101</v>
      </c>
      <c r="Q7730" s="4">
        <v>2</v>
      </c>
      <c r="R7730" t="s">
        <v>104</v>
      </c>
      <c r="T7730" s="2">
        <v>101.39</v>
      </c>
      <c r="U7730" s="4">
        <v>338</v>
      </c>
      <c r="V7730" t="s">
        <v>33</v>
      </c>
      <c r="W7730" s="3">
        <v>42990</v>
      </c>
      <c r="X7730" t="s">
        <v>39</v>
      </c>
      <c r="Y7730" t="s">
        <v>175</v>
      </c>
      <c r="Z7730" t="s">
        <v>52</v>
      </c>
    </row>
    <row r="7731" spans="1:26" x14ac:dyDescent="0.25">
      <c r="A7731">
        <v>4</v>
      </c>
      <c r="B7731" t="s">
        <v>43</v>
      </c>
      <c r="C7731">
        <v>6</v>
      </c>
      <c r="D7731" t="s">
        <v>50</v>
      </c>
      <c r="E7731" t="s">
        <v>171</v>
      </c>
      <c r="F7731" t="s">
        <v>13</v>
      </c>
      <c r="G7731" t="s">
        <v>5242</v>
      </c>
      <c r="H7731" s="1">
        <v>0</v>
      </c>
      <c r="I7731">
        <v>1</v>
      </c>
      <c r="J7731" s="3">
        <v>42708</v>
      </c>
      <c r="K7731" t="s">
        <v>6757</v>
      </c>
      <c r="L7731" t="s">
        <v>102</v>
      </c>
      <c r="M7731">
        <v>10024</v>
      </c>
      <c r="N7731">
        <v>1285</v>
      </c>
      <c r="O7731" t="s">
        <v>4822</v>
      </c>
      <c r="P7731" s="4">
        <v>62</v>
      </c>
      <c r="Q7731" s="4">
        <v>2</v>
      </c>
      <c r="R7731" t="s">
        <v>104</v>
      </c>
      <c r="T7731" s="2">
        <v>62.39</v>
      </c>
      <c r="U7731" s="4">
        <v>130</v>
      </c>
      <c r="V7731" t="s">
        <v>33</v>
      </c>
      <c r="W7731" s="3">
        <v>42712</v>
      </c>
      <c r="X7731" t="s">
        <v>39</v>
      </c>
      <c r="Y7731" t="s">
        <v>175</v>
      </c>
      <c r="Z7731" t="s">
        <v>52</v>
      </c>
    </row>
    <row r="7732" spans="1:26" x14ac:dyDescent="0.25">
      <c r="A7732">
        <v>6</v>
      </c>
      <c r="B7732" t="s">
        <v>10</v>
      </c>
      <c r="C7732">
        <v>6</v>
      </c>
      <c r="D7732" t="s">
        <v>50</v>
      </c>
      <c r="E7732" t="s">
        <v>171</v>
      </c>
      <c r="F7732" t="s">
        <v>13</v>
      </c>
      <c r="G7732" t="s">
        <v>5337</v>
      </c>
      <c r="H7732" s="1">
        <v>0</v>
      </c>
      <c r="I7732">
        <v>1</v>
      </c>
      <c r="J7732" s="3">
        <v>43779</v>
      </c>
      <c r="K7732" t="s">
        <v>6410</v>
      </c>
      <c r="L7732" t="s">
        <v>102</v>
      </c>
      <c r="M7732">
        <v>10024</v>
      </c>
      <c r="N7732">
        <v>34</v>
      </c>
      <c r="O7732" t="s">
        <v>4798</v>
      </c>
      <c r="P7732" s="4">
        <v>125</v>
      </c>
      <c r="Q7732" s="4">
        <v>2</v>
      </c>
      <c r="R7732" t="s">
        <v>104</v>
      </c>
      <c r="T7732" s="2">
        <v>124.96</v>
      </c>
      <c r="U7732" s="4">
        <v>431</v>
      </c>
      <c r="V7732" t="s">
        <v>33</v>
      </c>
      <c r="W7732" s="3">
        <v>43785</v>
      </c>
      <c r="X7732" t="s">
        <v>39</v>
      </c>
      <c r="Y7732" t="s">
        <v>175</v>
      </c>
      <c r="Z7732" t="s">
        <v>52</v>
      </c>
    </row>
    <row r="7733" spans="1:26" x14ac:dyDescent="0.25">
      <c r="A7733">
        <v>5</v>
      </c>
      <c r="B7733" t="s">
        <v>43</v>
      </c>
      <c r="C7733">
        <v>6</v>
      </c>
      <c r="D7733" t="s">
        <v>50</v>
      </c>
      <c r="E7733" t="s">
        <v>1389</v>
      </c>
      <c r="F7733" t="s">
        <v>13</v>
      </c>
      <c r="G7733" t="s">
        <v>1449</v>
      </c>
      <c r="H7733" s="1">
        <v>0</v>
      </c>
      <c r="I7733">
        <v>1</v>
      </c>
      <c r="J7733" s="3">
        <v>43152</v>
      </c>
      <c r="K7733" t="s">
        <v>5609</v>
      </c>
      <c r="L7733" t="s">
        <v>102</v>
      </c>
      <c r="M7733">
        <v>11572</v>
      </c>
      <c r="N7733">
        <v>932</v>
      </c>
      <c r="O7733" t="s">
        <v>4827</v>
      </c>
      <c r="P7733" s="4">
        <v>2</v>
      </c>
      <c r="Q7733" s="4">
        <v>2</v>
      </c>
      <c r="R7733" t="s">
        <v>104</v>
      </c>
      <c r="T7733" s="2">
        <v>2</v>
      </c>
      <c r="U7733" s="4">
        <v>40</v>
      </c>
      <c r="V7733" t="s">
        <v>33</v>
      </c>
      <c r="W7733" s="3">
        <v>43157</v>
      </c>
      <c r="X7733" t="s">
        <v>39</v>
      </c>
      <c r="Y7733" t="s">
        <v>175</v>
      </c>
      <c r="Z7733" t="s">
        <v>52</v>
      </c>
    </row>
    <row r="7734" spans="1:26" x14ac:dyDescent="0.25">
      <c r="A7734">
        <v>4</v>
      </c>
      <c r="B7734" t="s">
        <v>43</v>
      </c>
      <c r="C7734">
        <v>6</v>
      </c>
      <c r="D7734" t="s">
        <v>50</v>
      </c>
      <c r="E7734" t="s">
        <v>171</v>
      </c>
      <c r="F7734" t="s">
        <v>13</v>
      </c>
      <c r="G7734" t="s">
        <v>5561</v>
      </c>
      <c r="H7734" s="1">
        <v>0</v>
      </c>
      <c r="I7734">
        <v>1</v>
      </c>
      <c r="J7734" s="3">
        <v>43710</v>
      </c>
      <c r="K7734" t="s">
        <v>5573</v>
      </c>
      <c r="L7734" t="s">
        <v>102</v>
      </c>
      <c r="M7734">
        <v>10009</v>
      </c>
      <c r="N7734">
        <v>1471</v>
      </c>
      <c r="O7734" t="s">
        <v>524</v>
      </c>
      <c r="P7734" s="4">
        <v>40</v>
      </c>
      <c r="Q7734" s="4">
        <v>3</v>
      </c>
      <c r="R7734" t="s">
        <v>104</v>
      </c>
      <c r="T7734" s="2">
        <v>40.31</v>
      </c>
      <c r="U7734" s="4">
        <v>168</v>
      </c>
      <c r="V7734" t="s">
        <v>33</v>
      </c>
      <c r="W7734" s="3">
        <v>43714</v>
      </c>
      <c r="X7734" t="s">
        <v>39</v>
      </c>
      <c r="Y7734" t="s">
        <v>175</v>
      </c>
      <c r="Z7734" t="s">
        <v>113</v>
      </c>
    </row>
    <row r="7735" spans="1:26" x14ac:dyDescent="0.25">
      <c r="A7735">
        <v>6</v>
      </c>
      <c r="B7735" t="s">
        <v>10</v>
      </c>
      <c r="C7735">
        <v>6</v>
      </c>
      <c r="D7735" t="s">
        <v>50</v>
      </c>
      <c r="E7735" t="s">
        <v>171</v>
      </c>
      <c r="F7735" t="s">
        <v>13</v>
      </c>
      <c r="G7735" t="s">
        <v>5240</v>
      </c>
      <c r="H7735" s="1">
        <v>0</v>
      </c>
      <c r="I7735">
        <v>1</v>
      </c>
      <c r="J7735" s="3">
        <v>43277</v>
      </c>
      <c r="K7735" t="s">
        <v>5596</v>
      </c>
      <c r="L7735" t="s">
        <v>102</v>
      </c>
      <c r="M7735">
        <v>10035</v>
      </c>
      <c r="N7735">
        <v>125</v>
      </c>
      <c r="O7735" t="s">
        <v>4752</v>
      </c>
      <c r="P7735" s="4">
        <v>9</v>
      </c>
      <c r="Q7735" s="4">
        <v>3</v>
      </c>
      <c r="R7735" t="s">
        <v>104</v>
      </c>
      <c r="T7735" s="2">
        <v>9.02</v>
      </c>
      <c r="U7735" s="4">
        <v>21</v>
      </c>
      <c r="V7735" t="s">
        <v>33</v>
      </c>
      <c r="W7735" s="3">
        <v>43283</v>
      </c>
      <c r="X7735" t="s">
        <v>39</v>
      </c>
      <c r="Y7735" t="s">
        <v>175</v>
      </c>
      <c r="Z7735" t="s">
        <v>113</v>
      </c>
    </row>
    <row r="7736" spans="1:26" x14ac:dyDescent="0.25">
      <c r="A7736">
        <v>5</v>
      </c>
      <c r="B7736" t="s">
        <v>43</v>
      </c>
      <c r="C7736">
        <v>6</v>
      </c>
      <c r="D7736" t="s">
        <v>50</v>
      </c>
      <c r="E7736" t="s">
        <v>1539</v>
      </c>
      <c r="F7736" t="s">
        <v>13</v>
      </c>
      <c r="G7736" t="s">
        <v>1428</v>
      </c>
      <c r="H7736" s="1">
        <v>0</v>
      </c>
      <c r="I7736">
        <v>1</v>
      </c>
      <c r="J7736" s="3">
        <v>43268</v>
      </c>
      <c r="K7736" t="s">
        <v>6318</v>
      </c>
      <c r="L7736" t="s">
        <v>102</v>
      </c>
      <c r="M7736">
        <v>6708</v>
      </c>
      <c r="N7736">
        <v>1665</v>
      </c>
      <c r="O7736" t="s">
        <v>4976</v>
      </c>
      <c r="P7736" s="4">
        <v>153</v>
      </c>
      <c r="Q7736" s="4">
        <v>3</v>
      </c>
      <c r="R7736" t="s">
        <v>104</v>
      </c>
      <c r="T7736" s="2">
        <v>153.08000000000001</v>
      </c>
      <c r="U7736" s="4">
        <v>567</v>
      </c>
      <c r="V7736" t="s">
        <v>33</v>
      </c>
      <c r="W7736" s="3">
        <v>43273</v>
      </c>
      <c r="X7736" t="s">
        <v>39</v>
      </c>
      <c r="Y7736" t="s">
        <v>461</v>
      </c>
      <c r="Z7736" t="s">
        <v>52</v>
      </c>
    </row>
    <row r="7737" spans="1:26" x14ac:dyDescent="0.25">
      <c r="A7737">
        <v>5</v>
      </c>
      <c r="B7737" t="s">
        <v>43</v>
      </c>
      <c r="C7737">
        <v>6</v>
      </c>
      <c r="D7737" t="s">
        <v>50</v>
      </c>
      <c r="E7737" t="s">
        <v>5567</v>
      </c>
      <c r="F7737" t="s">
        <v>13</v>
      </c>
      <c r="G7737" t="s">
        <v>800</v>
      </c>
      <c r="H7737" s="1">
        <v>0</v>
      </c>
      <c r="I7737">
        <v>1</v>
      </c>
      <c r="J7737" s="3">
        <v>43360</v>
      </c>
      <c r="K7737" t="s">
        <v>5568</v>
      </c>
      <c r="L7737" t="s">
        <v>102</v>
      </c>
      <c r="M7737">
        <v>4401</v>
      </c>
      <c r="N7737">
        <v>1628</v>
      </c>
      <c r="O7737" t="s">
        <v>5046</v>
      </c>
      <c r="P7737" s="4">
        <v>131</v>
      </c>
      <c r="Q7737" s="4">
        <v>3</v>
      </c>
      <c r="R7737" t="s">
        <v>104</v>
      </c>
      <c r="T7737" s="2">
        <v>131.35</v>
      </c>
      <c r="U7737" s="4">
        <v>438</v>
      </c>
      <c r="V7737" t="s">
        <v>33</v>
      </c>
      <c r="W7737" s="3">
        <v>43365</v>
      </c>
      <c r="X7737" t="s">
        <v>39</v>
      </c>
      <c r="Y7737" t="s">
        <v>5569</v>
      </c>
      <c r="Z7737" t="s">
        <v>52</v>
      </c>
    </row>
    <row r="7738" spans="1:26" x14ac:dyDescent="0.25">
      <c r="A7738">
        <v>7</v>
      </c>
      <c r="B7738" t="s">
        <v>25</v>
      </c>
      <c r="C7738">
        <v>6</v>
      </c>
      <c r="D7738" t="s">
        <v>50</v>
      </c>
      <c r="E7738" t="s">
        <v>5026</v>
      </c>
      <c r="F7738" t="s">
        <v>13</v>
      </c>
      <c r="G7738" t="s">
        <v>5304</v>
      </c>
      <c r="H7738" s="1">
        <v>0</v>
      </c>
      <c r="I7738">
        <v>1</v>
      </c>
      <c r="J7738" s="3">
        <v>43810</v>
      </c>
      <c r="K7738" t="s">
        <v>6758</v>
      </c>
      <c r="L7738" t="s">
        <v>102</v>
      </c>
      <c r="M7738">
        <v>2740</v>
      </c>
      <c r="N7738">
        <v>1281</v>
      </c>
      <c r="O7738" t="s">
        <v>4733</v>
      </c>
      <c r="P7738" s="4">
        <v>4</v>
      </c>
      <c r="Q7738" s="4">
        <v>3</v>
      </c>
      <c r="R7738" t="s">
        <v>104</v>
      </c>
      <c r="T7738" s="2">
        <v>3.87</v>
      </c>
      <c r="U7738" s="4">
        <v>129</v>
      </c>
      <c r="V7738" t="s">
        <v>33</v>
      </c>
      <c r="W7738" s="3">
        <v>43817</v>
      </c>
      <c r="X7738" t="s">
        <v>39</v>
      </c>
      <c r="Y7738" t="s">
        <v>744</v>
      </c>
      <c r="Z7738" t="s">
        <v>52</v>
      </c>
    </row>
    <row r="7739" spans="1:26" x14ac:dyDescent="0.25">
      <c r="A7739">
        <v>4</v>
      </c>
      <c r="B7739" t="s">
        <v>43</v>
      </c>
      <c r="C7739">
        <v>6</v>
      </c>
      <c r="D7739" t="s">
        <v>50</v>
      </c>
      <c r="E7739" t="s">
        <v>683</v>
      </c>
      <c r="F7739" t="s">
        <v>13</v>
      </c>
      <c r="G7739" t="s">
        <v>800</v>
      </c>
      <c r="H7739" s="1">
        <v>0</v>
      </c>
      <c r="I7739">
        <v>1</v>
      </c>
      <c r="J7739" s="3">
        <v>42562</v>
      </c>
      <c r="K7739" t="s">
        <v>5583</v>
      </c>
      <c r="L7739" t="s">
        <v>102</v>
      </c>
      <c r="M7739">
        <v>7601</v>
      </c>
      <c r="N7739">
        <v>442</v>
      </c>
      <c r="O7739" t="s">
        <v>4892</v>
      </c>
      <c r="P7739" s="4">
        <v>57</v>
      </c>
      <c r="Q7739" s="4">
        <v>3</v>
      </c>
      <c r="R7739" t="s">
        <v>104</v>
      </c>
      <c r="T7739" s="2">
        <v>57.41</v>
      </c>
      <c r="U7739" s="4">
        <v>198</v>
      </c>
      <c r="V7739" t="s">
        <v>33</v>
      </c>
      <c r="W7739" s="3">
        <v>42566</v>
      </c>
      <c r="X7739" t="s">
        <v>39</v>
      </c>
      <c r="Y7739" t="s">
        <v>485</v>
      </c>
      <c r="Z7739" t="s">
        <v>52</v>
      </c>
    </row>
    <row r="7740" spans="1:26" x14ac:dyDescent="0.25">
      <c r="A7740">
        <v>4</v>
      </c>
      <c r="B7740" t="s">
        <v>43</v>
      </c>
      <c r="C7740">
        <v>6</v>
      </c>
      <c r="D7740" t="s">
        <v>50</v>
      </c>
      <c r="E7740" t="s">
        <v>1523</v>
      </c>
      <c r="F7740" t="s">
        <v>13</v>
      </c>
      <c r="G7740" t="s">
        <v>5364</v>
      </c>
      <c r="H7740" s="1">
        <v>0</v>
      </c>
      <c r="I7740">
        <v>1</v>
      </c>
      <c r="J7740" s="3">
        <v>43298</v>
      </c>
      <c r="K7740" t="s">
        <v>6309</v>
      </c>
      <c r="L7740" t="s">
        <v>102</v>
      </c>
      <c r="M7740">
        <v>8861</v>
      </c>
      <c r="N7740">
        <v>345</v>
      </c>
      <c r="O7740" t="s">
        <v>630</v>
      </c>
      <c r="P7740" s="4">
        <v>281</v>
      </c>
      <c r="Q7740" s="4">
        <v>3</v>
      </c>
      <c r="R7740" t="s">
        <v>104</v>
      </c>
      <c r="T7740" s="2">
        <v>280.58999999999997</v>
      </c>
      <c r="U7740" s="4">
        <v>597</v>
      </c>
      <c r="V7740" t="s">
        <v>33</v>
      </c>
      <c r="W7740" s="3">
        <v>43302</v>
      </c>
      <c r="X7740" t="s">
        <v>39</v>
      </c>
      <c r="Y7740" t="s">
        <v>485</v>
      </c>
      <c r="Z7740" t="s">
        <v>52</v>
      </c>
    </row>
    <row r="7741" spans="1:26" x14ac:dyDescent="0.25">
      <c r="A7741">
        <v>4</v>
      </c>
      <c r="B7741" t="s">
        <v>43</v>
      </c>
      <c r="C7741">
        <v>6</v>
      </c>
      <c r="D7741" t="s">
        <v>50</v>
      </c>
      <c r="E7741" t="s">
        <v>171</v>
      </c>
      <c r="F7741" t="s">
        <v>13</v>
      </c>
      <c r="G7741" t="s">
        <v>5561</v>
      </c>
      <c r="H7741" s="1">
        <v>0</v>
      </c>
      <c r="I7741">
        <v>1</v>
      </c>
      <c r="J7741" s="3">
        <v>43710</v>
      </c>
      <c r="K7741" t="s">
        <v>5573</v>
      </c>
      <c r="L7741" t="s">
        <v>102</v>
      </c>
      <c r="M7741">
        <v>10009</v>
      </c>
      <c r="N7741">
        <v>442</v>
      </c>
      <c r="O7741" t="s">
        <v>4892</v>
      </c>
      <c r="P7741" s="4">
        <v>57</v>
      </c>
      <c r="Q7741" s="4">
        <v>3</v>
      </c>
      <c r="R7741" t="s">
        <v>104</v>
      </c>
      <c r="T7741" s="2">
        <v>57.41</v>
      </c>
      <c r="U7741" s="4">
        <v>198</v>
      </c>
      <c r="V7741" t="s">
        <v>33</v>
      </c>
      <c r="W7741" s="3">
        <v>43714</v>
      </c>
      <c r="X7741" t="s">
        <v>39</v>
      </c>
      <c r="Y7741" t="s">
        <v>175</v>
      </c>
      <c r="Z7741" t="s">
        <v>52</v>
      </c>
    </row>
    <row r="7742" spans="1:26" x14ac:dyDescent="0.25">
      <c r="A7742">
        <v>6</v>
      </c>
      <c r="B7742" t="s">
        <v>10</v>
      </c>
      <c r="C7742">
        <v>6</v>
      </c>
      <c r="D7742" t="s">
        <v>50</v>
      </c>
      <c r="E7742" t="s">
        <v>171</v>
      </c>
      <c r="F7742" t="s">
        <v>13</v>
      </c>
      <c r="G7742" t="s">
        <v>486</v>
      </c>
      <c r="H7742" s="1">
        <v>0</v>
      </c>
      <c r="I7742">
        <v>1</v>
      </c>
      <c r="J7742" s="3">
        <v>43668</v>
      </c>
      <c r="K7742" t="s">
        <v>6759</v>
      </c>
      <c r="L7742" t="s">
        <v>102</v>
      </c>
      <c r="M7742">
        <v>10009</v>
      </c>
      <c r="N7742">
        <v>1491</v>
      </c>
      <c r="O7742" t="s">
        <v>8169</v>
      </c>
      <c r="P7742" s="4">
        <v>14</v>
      </c>
      <c r="Q7742" s="4">
        <v>3</v>
      </c>
      <c r="R7742" t="s">
        <v>104</v>
      </c>
      <c r="T7742" s="2">
        <v>14.09</v>
      </c>
      <c r="U7742" s="4">
        <v>30</v>
      </c>
      <c r="V7742" t="s">
        <v>33</v>
      </c>
      <c r="W7742" s="3">
        <v>43674</v>
      </c>
      <c r="X7742" t="s">
        <v>39</v>
      </c>
      <c r="Y7742" t="s">
        <v>175</v>
      </c>
      <c r="Z7742" t="s">
        <v>52</v>
      </c>
    </row>
    <row r="7743" spans="1:26" x14ac:dyDescent="0.25">
      <c r="A7743">
        <v>6</v>
      </c>
      <c r="B7743" t="s">
        <v>10</v>
      </c>
      <c r="C7743">
        <v>6</v>
      </c>
      <c r="D7743" t="s">
        <v>50</v>
      </c>
      <c r="E7743" t="s">
        <v>241</v>
      </c>
      <c r="F7743" t="s">
        <v>13</v>
      </c>
      <c r="G7743" t="s">
        <v>232</v>
      </c>
      <c r="H7743" s="1">
        <v>0</v>
      </c>
      <c r="I7743">
        <v>1</v>
      </c>
      <c r="J7743" s="3">
        <v>43761</v>
      </c>
      <c r="K7743" t="s">
        <v>5614</v>
      </c>
      <c r="L7743" t="s">
        <v>102</v>
      </c>
      <c r="M7743">
        <v>14609</v>
      </c>
      <c r="N7743">
        <v>891</v>
      </c>
      <c r="O7743" t="s">
        <v>8110</v>
      </c>
      <c r="P7743" s="4">
        <v>10</v>
      </c>
      <c r="Q7743" s="4">
        <v>3</v>
      </c>
      <c r="R7743" t="s">
        <v>104</v>
      </c>
      <c r="T7743" s="2">
        <v>10.050000000000001</v>
      </c>
      <c r="U7743" s="4">
        <v>36</v>
      </c>
      <c r="V7743" t="s">
        <v>33</v>
      </c>
      <c r="W7743" s="3">
        <v>43767</v>
      </c>
      <c r="X7743" t="s">
        <v>39</v>
      </c>
      <c r="Y7743" t="s">
        <v>175</v>
      </c>
      <c r="Z7743" t="s">
        <v>52</v>
      </c>
    </row>
    <row r="7744" spans="1:26" x14ac:dyDescent="0.25">
      <c r="A7744">
        <v>6</v>
      </c>
      <c r="B7744" t="s">
        <v>10</v>
      </c>
      <c r="C7744">
        <v>6</v>
      </c>
      <c r="D7744" t="s">
        <v>50</v>
      </c>
      <c r="E7744" t="s">
        <v>171</v>
      </c>
      <c r="F7744" t="s">
        <v>13</v>
      </c>
      <c r="G7744" t="s">
        <v>5240</v>
      </c>
      <c r="H7744" s="1">
        <v>0</v>
      </c>
      <c r="I7744">
        <v>1</v>
      </c>
      <c r="J7744" s="3">
        <v>43277</v>
      </c>
      <c r="K7744" t="s">
        <v>5596</v>
      </c>
      <c r="L7744" t="s">
        <v>102</v>
      </c>
      <c r="M7744">
        <v>10035</v>
      </c>
      <c r="N7744">
        <v>1262</v>
      </c>
      <c r="O7744" t="s">
        <v>5150</v>
      </c>
      <c r="P7744" s="4">
        <v>10</v>
      </c>
      <c r="Q7744" s="4">
        <v>4</v>
      </c>
      <c r="R7744" t="s">
        <v>104</v>
      </c>
      <c r="T7744" s="2">
        <v>9.8000000000000007</v>
      </c>
      <c r="U7744" s="4">
        <v>140</v>
      </c>
      <c r="V7744" t="s">
        <v>33</v>
      </c>
      <c r="W7744" s="3">
        <v>43283</v>
      </c>
      <c r="X7744" t="s">
        <v>39</v>
      </c>
      <c r="Y7744" t="s">
        <v>175</v>
      </c>
      <c r="Z7744" t="s">
        <v>113</v>
      </c>
    </row>
    <row r="7745" spans="1:26" x14ac:dyDescent="0.25">
      <c r="A7745">
        <v>4</v>
      </c>
      <c r="B7745" t="s">
        <v>43</v>
      </c>
      <c r="C7745">
        <v>6</v>
      </c>
      <c r="D7745" t="s">
        <v>50</v>
      </c>
      <c r="E7745" t="s">
        <v>171</v>
      </c>
      <c r="F7745" t="s">
        <v>13</v>
      </c>
      <c r="G7745" t="s">
        <v>5244</v>
      </c>
      <c r="H7745" s="1">
        <v>0</v>
      </c>
      <c r="I7745">
        <v>1</v>
      </c>
      <c r="J7745" s="3">
        <v>43743</v>
      </c>
      <c r="K7745" t="s">
        <v>5619</v>
      </c>
      <c r="L7745" t="s">
        <v>102</v>
      </c>
      <c r="M7745">
        <v>10035</v>
      </c>
      <c r="N7745">
        <v>20</v>
      </c>
      <c r="O7745" t="s">
        <v>6760</v>
      </c>
      <c r="P7745" s="4">
        <v>1352</v>
      </c>
      <c r="Q7745" s="4">
        <v>4</v>
      </c>
      <c r="R7745" t="s">
        <v>104</v>
      </c>
      <c r="T7745" s="2">
        <v>1351.99</v>
      </c>
      <c r="U7745" s="4">
        <v>5200</v>
      </c>
      <c r="V7745" t="s">
        <v>33</v>
      </c>
      <c r="W7745" s="3">
        <v>43747</v>
      </c>
      <c r="X7745" t="s">
        <v>39</v>
      </c>
      <c r="Y7745" t="s">
        <v>175</v>
      </c>
      <c r="Z7745" t="s">
        <v>422</v>
      </c>
    </row>
    <row r="7746" spans="1:26" x14ac:dyDescent="0.25">
      <c r="A7746">
        <v>5</v>
      </c>
      <c r="B7746" t="s">
        <v>43</v>
      </c>
      <c r="C7746">
        <v>6</v>
      </c>
      <c r="D7746" t="s">
        <v>50</v>
      </c>
      <c r="E7746" t="s">
        <v>171</v>
      </c>
      <c r="F7746" t="s">
        <v>13</v>
      </c>
      <c r="G7746" t="s">
        <v>5443</v>
      </c>
      <c r="H7746" s="1">
        <v>0</v>
      </c>
      <c r="I7746">
        <v>1</v>
      </c>
      <c r="J7746" s="3">
        <v>43232</v>
      </c>
      <c r="K7746" t="s">
        <v>5591</v>
      </c>
      <c r="L7746" t="s">
        <v>102</v>
      </c>
      <c r="M7746">
        <v>10024</v>
      </c>
      <c r="N7746">
        <v>942</v>
      </c>
      <c r="O7746" t="s">
        <v>4878</v>
      </c>
      <c r="P7746" s="4">
        <v>303</v>
      </c>
      <c r="Q7746" s="4">
        <v>4</v>
      </c>
      <c r="R7746" t="s">
        <v>104</v>
      </c>
      <c r="T7746" s="2">
        <v>303.33999999999997</v>
      </c>
      <c r="U7746" s="4">
        <v>632</v>
      </c>
      <c r="V7746" t="s">
        <v>33</v>
      </c>
      <c r="W7746" s="3">
        <v>43237</v>
      </c>
      <c r="X7746" t="s">
        <v>39</v>
      </c>
      <c r="Y7746" t="s">
        <v>175</v>
      </c>
      <c r="Z7746" t="s">
        <v>52</v>
      </c>
    </row>
    <row r="7747" spans="1:26" x14ac:dyDescent="0.25">
      <c r="A7747">
        <v>4</v>
      </c>
      <c r="B7747" t="s">
        <v>43</v>
      </c>
      <c r="C7747">
        <v>6</v>
      </c>
      <c r="D7747" t="s">
        <v>50</v>
      </c>
      <c r="E7747" t="s">
        <v>171</v>
      </c>
      <c r="F7747" t="s">
        <v>13</v>
      </c>
      <c r="G7747" t="s">
        <v>5244</v>
      </c>
      <c r="H7747" s="1">
        <v>0</v>
      </c>
      <c r="I7747">
        <v>1</v>
      </c>
      <c r="J7747" s="3">
        <v>43743</v>
      </c>
      <c r="K7747" t="s">
        <v>5619</v>
      </c>
      <c r="L7747" t="s">
        <v>102</v>
      </c>
      <c r="M7747">
        <v>10035</v>
      </c>
      <c r="N7747">
        <v>1400</v>
      </c>
      <c r="O7747" t="s">
        <v>4934</v>
      </c>
      <c r="P7747" s="4">
        <v>44</v>
      </c>
      <c r="Q7747" s="4">
        <v>4</v>
      </c>
      <c r="R7747" t="s">
        <v>104</v>
      </c>
      <c r="T7747" s="2">
        <v>43.9</v>
      </c>
      <c r="U7747" s="4">
        <v>88</v>
      </c>
      <c r="V7747" t="s">
        <v>33</v>
      </c>
      <c r="W7747" s="3">
        <v>43747</v>
      </c>
      <c r="X7747" t="s">
        <v>39</v>
      </c>
      <c r="Y7747" t="s">
        <v>175</v>
      </c>
      <c r="Z7747" t="s">
        <v>52</v>
      </c>
    </row>
    <row r="7748" spans="1:26" x14ac:dyDescent="0.25">
      <c r="A7748">
        <v>4</v>
      </c>
      <c r="B7748" t="s">
        <v>43</v>
      </c>
      <c r="C7748">
        <v>6</v>
      </c>
      <c r="D7748" t="s">
        <v>50</v>
      </c>
      <c r="E7748" t="s">
        <v>372</v>
      </c>
      <c r="F7748" t="s">
        <v>13</v>
      </c>
      <c r="G7748" t="s">
        <v>5371</v>
      </c>
      <c r="H7748" s="1">
        <v>0</v>
      </c>
      <c r="I7748">
        <v>1</v>
      </c>
      <c r="J7748" s="3">
        <v>43654</v>
      </c>
      <c r="K7748" t="s">
        <v>5566</v>
      </c>
      <c r="L7748" t="s">
        <v>102</v>
      </c>
      <c r="M7748">
        <v>19711</v>
      </c>
      <c r="N7748">
        <v>1058</v>
      </c>
      <c r="O7748" t="s">
        <v>4814</v>
      </c>
      <c r="P7748" s="4">
        <v>58</v>
      </c>
      <c r="Q7748" s="4">
        <v>5</v>
      </c>
      <c r="R7748" t="s">
        <v>104</v>
      </c>
      <c r="T7748" s="2">
        <v>58.18</v>
      </c>
      <c r="U7748" s="4">
        <v>142</v>
      </c>
      <c r="V7748" t="s">
        <v>33</v>
      </c>
      <c r="W7748" s="3">
        <v>43658</v>
      </c>
      <c r="X7748" t="s">
        <v>39</v>
      </c>
      <c r="Y7748" t="s">
        <v>161</v>
      </c>
      <c r="Z7748" t="s">
        <v>113</v>
      </c>
    </row>
    <row r="7749" spans="1:26" x14ac:dyDescent="0.25">
      <c r="A7749">
        <v>5</v>
      </c>
      <c r="B7749" t="s">
        <v>43</v>
      </c>
      <c r="C7749">
        <v>6</v>
      </c>
      <c r="D7749" t="s">
        <v>50</v>
      </c>
      <c r="E7749" t="s">
        <v>171</v>
      </c>
      <c r="F7749" t="s">
        <v>13</v>
      </c>
      <c r="G7749" t="s">
        <v>688</v>
      </c>
      <c r="H7749" s="1">
        <v>0</v>
      </c>
      <c r="I7749">
        <v>1</v>
      </c>
      <c r="J7749" s="3">
        <v>42985</v>
      </c>
      <c r="K7749" t="s">
        <v>5645</v>
      </c>
      <c r="L7749" t="s">
        <v>102</v>
      </c>
      <c r="M7749">
        <v>10011</v>
      </c>
      <c r="N7749">
        <v>961</v>
      </c>
      <c r="O7749" t="s">
        <v>4925</v>
      </c>
      <c r="P7749" s="4">
        <v>16</v>
      </c>
      <c r="Q7749" s="4">
        <v>5</v>
      </c>
      <c r="R7749" t="s">
        <v>104</v>
      </c>
      <c r="T7749" s="2">
        <v>16.2</v>
      </c>
      <c r="U7749" s="4">
        <v>90</v>
      </c>
      <c r="V7749" t="s">
        <v>33</v>
      </c>
      <c r="W7749" s="3">
        <v>42990</v>
      </c>
      <c r="X7749" t="s">
        <v>39</v>
      </c>
      <c r="Y7749" t="s">
        <v>175</v>
      </c>
      <c r="Z7749" t="s">
        <v>113</v>
      </c>
    </row>
    <row r="7750" spans="1:26" x14ac:dyDescent="0.25">
      <c r="A7750">
        <v>4</v>
      </c>
      <c r="B7750" t="s">
        <v>43</v>
      </c>
      <c r="C7750">
        <v>6</v>
      </c>
      <c r="D7750" t="s">
        <v>50</v>
      </c>
      <c r="E7750" t="s">
        <v>171</v>
      </c>
      <c r="F7750" t="s">
        <v>13</v>
      </c>
      <c r="G7750" t="s">
        <v>5479</v>
      </c>
      <c r="H7750" s="1">
        <v>0</v>
      </c>
      <c r="I7750">
        <v>1</v>
      </c>
      <c r="J7750" s="3">
        <v>42922</v>
      </c>
      <c r="K7750" t="s">
        <v>5576</v>
      </c>
      <c r="L7750" t="s">
        <v>102</v>
      </c>
      <c r="M7750">
        <v>10011</v>
      </c>
      <c r="N7750">
        <v>1230</v>
      </c>
      <c r="O7750" t="s">
        <v>4982</v>
      </c>
      <c r="P7750" s="4">
        <v>2</v>
      </c>
      <c r="Q7750" s="4">
        <v>5</v>
      </c>
      <c r="R7750" t="s">
        <v>104</v>
      </c>
      <c r="T7750" s="2">
        <v>2.5</v>
      </c>
      <c r="U7750" s="4">
        <v>125</v>
      </c>
      <c r="V7750" t="s">
        <v>33</v>
      </c>
      <c r="W7750" s="3">
        <v>42926</v>
      </c>
      <c r="X7750" t="s">
        <v>39</v>
      </c>
      <c r="Y7750" t="s">
        <v>175</v>
      </c>
      <c r="Z7750" t="s">
        <v>52</v>
      </c>
    </row>
    <row r="7751" spans="1:26" x14ac:dyDescent="0.25">
      <c r="A7751">
        <v>6</v>
      </c>
      <c r="B7751" t="s">
        <v>10</v>
      </c>
      <c r="C7751">
        <v>6</v>
      </c>
      <c r="D7751" t="s">
        <v>50</v>
      </c>
      <c r="E7751" t="s">
        <v>171</v>
      </c>
      <c r="F7751" t="s">
        <v>13</v>
      </c>
      <c r="G7751" t="s">
        <v>5304</v>
      </c>
      <c r="H7751" s="1">
        <v>0</v>
      </c>
      <c r="I7751">
        <v>1</v>
      </c>
      <c r="J7751" s="3">
        <v>43619</v>
      </c>
      <c r="K7751" t="s">
        <v>5646</v>
      </c>
      <c r="L7751" t="s">
        <v>102</v>
      </c>
      <c r="M7751">
        <v>10011</v>
      </c>
      <c r="N7751">
        <v>799</v>
      </c>
      <c r="O7751" t="s">
        <v>6761</v>
      </c>
      <c r="P7751" s="4">
        <v>36</v>
      </c>
      <c r="Q7751" s="4">
        <v>6</v>
      </c>
      <c r="R7751" t="s">
        <v>104</v>
      </c>
      <c r="T7751" s="2">
        <v>36.18</v>
      </c>
      <c r="U7751" s="4">
        <v>79</v>
      </c>
      <c r="V7751" t="s">
        <v>33</v>
      </c>
      <c r="W7751" s="3">
        <v>43625</v>
      </c>
      <c r="X7751" t="s">
        <v>39</v>
      </c>
      <c r="Y7751" t="s">
        <v>175</v>
      </c>
      <c r="Z7751" t="s">
        <v>422</v>
      </c>
    </row>
    <row r="7752" spans="1:26" x14ac:dyDescent="0.25">
      <c r="A7752">
        <v>4</v>
      </c>
      <c r="B7752" t="s">
        <v>43</v>
      </c>
      <c r="C7752">
        <v>6</v>
      </c>
      <c r="D7752" t="s">
        <v>50</v>
      </c>
      <c r="E7752" t="s">
        <v>667</v>
      </c>
      <c r="F7752" t="s">
        <v>13</v>
      </c>
      <c r="G7752" t="s">
        <v>5597</v>
      </c>
      <c r="H7752" s="1">
        <v>0</v>
      </c>
      <c r="I7752">
        <v>1</v>
      </c>
      <c r="J7752" s="3">
        <v>43723</v>
      </c>
      <c r="K7752" t="s">
        <v>5598</v>
      </c>
      <c r="L7752" t="s">
        <v>102</v>
      </c>
      <c r="M7752">
        <v>8701</v>
      </c>
      <c r="N7752">
        <v>1272</v>
      </c>
      <c r="O7752" t="s">
        <v>6735</v>
      </c>
      <c r="P7752" s="4">
        <v>103</v>
      </c>
      <c r="Q7752" s="4">
        <v>6</v>
      </c>
      <c r="R7752" t="s">
        <v>104</v>
      </c>
      <c r="T7752" s="2">
        <v>102.94</v>
      </c>
      <c r="U7752" s="4">
        <v>396</v>
      </c>
      <c r="V7752" t="s">
        <v>33</v>
      </c>
      <c r="W7752" s="3">
        <v>43727</v>
      </c>
      <c r="X7752" t="s">
        <v>39</v>
      </c>
      <c r="Y7752" t="s">
        <v>485</v>
      </c>
      <c r="Z7752" t="s">
        <v>52</v>
      </c>
    </row>
    <row r="7753" spans="1:26" x14ac:dyDescent="0.25">
      <c r="A7753">
        <v>5</v>
      </c>
      <c r="B7753" t="s">
        <v>43</v>
      </c>
      <c r="C7753">
        <v>6</v>
      </c>
      <c r="D7753" t="s">
        <v>50</v>
      </c>
      <c r="E7753" t="s">
        <v>171</v>
      </c>
      <c r="F7753" t="s">
        <v>13</v>
      </c>
      <c r="G7753" t="s">
        <v>5383</v>
      </c>
      <c r="H7753" s="1">
        <v>0</v>
      </c>
      <c r="I7753">
        <v>1</v>
      </c>
      <c r="J7753" s="3">
        <v>42694</v>
      </c>
      <c r="K7753" t="s">
        <v>6339</v>
      </c>
      <c r="L7753" t="s">
        <v>102</v>
      </c>
      <c r="M7753">
        <v>10024</v>
      </c>
      <c r="N7753">
        <v>1577</v>
      </c>
      <c r="O7753" t="s">
        <v>4980</v>
      </c>
      <c r="P7753" s="4">
        <v>217</v>
      </c>
      <c r="Q7753" s="4">
        <v>6</v>
      </c>
      <c r="R7753" t="s">
        <v>104</v>
      </c>
      <c r="T7753" s="2">
        <v>216.82</v>
      </c>
      <c r="U7753" s="4">
        <v>834</v>
      </c>
      <c r="V7753" t="s">
        <v>33</v>
      </c>
      <c r="W7753" s="3">
        <v>42699</v>
      </c>
      <c r="X7753" t="s">
        <v>39</v>
      </c>
      <c r="Y7753" t="s">
        <v>175</v>
      </c>
      <c r="Z7753" t="s">
        <v>52</v>
      </c>
    </row>
    <row r="7754" spans="1:26" x14ac:dyDescent="0.25">
      <c r="A7754">
        <v>6</v>
      </c>
      <c r="B7754" t="s">
        <v>10</v>
      </c>
      <c r="C7754">
        <v>6</v>
      </c>
      <c r="D7754" t="s">
        <v>50</v>
      </c>
      <c r="E7754" t="s">
        <v>171</v>
      </c>
      <c r="F7754" t="s">
        <v>13</v>
      </c>
      <c r="G7754" t="s">
        <v>1289</v>
      </c>
      <c r="H7754" s="1">
        <v>0</v>
      </c>
      <c r="I7754">
        <v>1</v>
      </c>
      <c r="J7754" s="3">
        <v>43502</v>
      </c>
      <c r="K7754" t="s">
        <v>6418</v>
      </c>
      <c r="L7754" t="s">
        <v>102</v>
      </c>
      <c r="M7754">
        <v>10024</v>
      </c>
      <c r="N7754">
        <v>778</v>
      </c>
      <c r="O7754" t="s">
        <v>1219</v>
      </c>
      <c r="P7754" s="4">
        <v>66</v>
      </c>
      <c r="Q7754" s="4">
        <v>6</v>
      </c>
      <c r="R7754" t="s">
        <v>104</v>
      </c>
      <c r="T7754" s="2">
        <v>65.959999999999994</v>
      </c>
      <c r="U7754" s="4">
        <v>227</v>
      </c>
      <c r="V7754" t="s">
        <v>33</v>
      </c>
      <c r="W7754" s="3">
        <v>43508</v>
      </c>
      <c r="X7754" t="s">
        <v>39</v>
      </c>
      <c r="Y7754" t="s">
        <v>175</v>
      </c>
      <c r="Z7754" t="s">
        <v>52</v>
      </c>
    </row>
    <row r="7755" spans="1:26" x14ac:dyDescent="0.25">
      <c r="A7755">
        <v>5</v>
      </c>
      <c r="B7755" t="s">
        <v>43</v>
      </c>
      <c r="C7755">
        <v>6</v>
      </c>
      <c r="D7755" t="s">
        <v>50</v>
      </c>
      <c r="E7755" t="s">
        <v>6762</v>
      </c>
      <c r="F7755" t="s">
        <v>13</v>
      </c>
      <c r="G7755" t="s">
        <v>5536</v>
      </c>
      <c r="H7755" s="1">
        <v>0</v>
      </c>
      <c r="I7755">
        <v>1</v>
      </c>
      <c r="J7755" s="3">
        <v>42407</v>
      </c>
      <c r="K7755" t="s">
        <v>6763</v>
      </c>
      <c r="L7755" t="s">
        <v>102</v>
      </c>
      <c r="M7755">
        <v>7036</v>
      </c>
      <c r="N7755">
        <v>1066</v>
      </c>
      <c r="O7755" t="s">
        <v>4928</v>
      </c>
      <c r="P7755" s="4">
        <v>50</v>
      </c>
      <c r="Q7755" s="4">
        <v>7</v>
      </c>
      <c r="R7755" t="s">
        <v>104</v>
      </c>
      <c r="T7755" s="2">
        <v>49.6</v>
      </c>
      <c r="U7755" s="4">
        <v>115</v>
      </c>
      <c r="V7755" t="s">
        <v>33</v>
      </c>
      <c r="W7755" s="3">
        <v>42412</v>
      </c>
      <c r="X7755" t="s">
        <v>39</v>
      </c>
      <c r="Y7755" t="s">
        <v>485</v>
      </c>
      <c r="Z7755" t="s">
        <v>113</v>
      </c>
    </row>
    <row r="7756" spans="1:26" x14ac:dyDescent="0.25">
      <c r="A7756">
        <v>5</v>
      </c>
      <c r="B7756" t="s">
        <v>43</v>
      </c>
      <c r="C7756">
        <v>6</v>
      </c>
      <c r="D7756" t="s">
        <v>50</v>
      </c>
      <c r="E7756" t="s">
        <v>1319</v>
      </c>
      <c r="F7756" t="s">
        <v>13</v>
      </c>
      <c r="G7756" t="s">
        <v>5602</v>
      </c>
      <c r="H7756" s="1">
        <v>0</v>
      </c>
      <c r="I7756">
        <v>1</v>
      </c>
      <c r="J7756" s="3">
        <v>43804</v>
      </c>
      <c r="K7756" t="s">
        <v>6764</v>
      </c>
      <c r="L7756" t="s">
        <v>102</v>
      </c>
      <c r="N7756">
        <v>1002</v>
      </c>
      <c r="O7756" t="s">
        <v>4906</v>
      </c>
      <c r="P7756" s="4">
        <v>68</v>
      </c>
      <c r="Q7756" s="4">
        <v>7</v>
      </c>
      <c r="R7756" t="s">
        <v>104</v>
      </c>
      <c r="T7756" s="2">
        <v>67.66</v>
      </c>
      <c r="U7756" s="4">
        <v>205</v>
      </c>
      <c r="V7756" t="s">
        <v>33</v>
      </c>
      <c r="W7756" s="3">
        <v>43809</v>
      </c>
      <c r="X7756" t="s">
        <v>39</v>
      </c>
      <c r="Y7756" t="s">
        <v>1915</v>
      </c>
      <c r="Z7756" t="s">
        <v>113</v>
      </c>
    </row>
    <row r="7757" spans="1:26" x14ac:dyDescent="0.25">
      <c r="A7757">
        <v>4</v>
      </c>
      <c r="B7757" t="s">
        <v>43</v>
      </c>
      <c r="C7757">
        <v>6</v>
      </c>
      <c r="D7757" t="s">
        <v>50</v>
      </c>
      <c r="E7757" t="s">
        <v>667</v>
      </c>
      <c r="F7757" t="s">
        <v>13</v>
      </c>
      <c r="G7757" t="s">
        <v>5284</v>
      </c>
      <c r="H7757" s="1">
        <v>0</v>
      </c>
      <c r="I7757">
        <v>1</v>
      </c>
      <c r="J7757" s="3">
        <v>43206</v>
      </c>
      <c r="K7757" t="s">
        <v>5572</v>
      </c>
      <c r="L7757" t="s">
        <v>102</v>
      </c>
      <c r="M7757">
        <v>8701</v>
      </c>
      <c r="N7757">
        <v>20</v>
      </c>
      <c r="O7757" t="s">
        <v>6760</v>
      </c>
      <c r="P7757" s="4">
        <v>2366</v>
      </c>
      <c r="Q7757" s="4">
        <v>7</v>
      </c>
      <c r="R7757" t="s">
        <v>104</v>
      </c>
      <c r="T7757" s="2">
        <v>2365.98</v>
      </c>
      <c r="U7757" s="4">
        <v>9100</v>
      </c>
      <c r="V7757" t="s">
        <v>33</v>
      </c>
      <c r="W7757" s="3">
        <v>43210</v>
      </c>
      <c r="X7757" t="s">
        <v>39</v>
      </c>
      <c r="Y7757" t="s">
        <v>485</v>
      </c>
      <c r="Z7757" t="s">
        <v>422</v>
      </c>
    </row>
    <row r="7758" spans="1:26" x14ac:dyDescent="0.25">
      <c r="A7758">
        <v>5</v>
      </c>
      <c r="B7758" t="s">
        <v>43</v>
      </c>
      <c r="C7758">
        <v>6</v>
      </c>
      <c r="D7758" t="s">
        <v>50</v>
      </c>
      <c r="E7758" t="s">
        <v>1547</v>
      </c>
      <c r="F7758" t="s">
        <v>13</v>
      </c>
      <c r="G7758" t="s">
        <v>896</v>
      </c>
      <c r="H7758" s="1">
        <v>0</v>
      </c>
      <c r="I7758">
        <v>1</v>
      </c>
      <c r="J7758" s="3">
        <v>42996</v>
      </c>
      <c r="K7758" t="s">
        <v>6329</v>
      </c>
      <c r="L7758" t="s">
        <v>102</v>
      </c>
      <c r="M7758">
        <v>20735</v>
      </c>
      <c r="N7758">
        <v>1299</v>
      </c>
      <c r="O7758" t="s">
        <v>4863</v>
      </c>
      <c r="P7758" s="4">
        <v>328</v>
      </c>
      <c r="Q7758" s="4">
        <v>7</v>
      </c>
      <c r="R7758" t="s">
        <v>104</v>
      </c>
      <c r="T7758" s="2">
        <v>327.58</v>
      </c>
      <c r="U7758" s="4">
        <v>1260</v>
      </c>
      <c r="V7758" t="s">
        <v>33</v>
      </c>
      <c r="W7758" s="3">
        <v>43001</v>
      </c>
      <c r="X7758" t="s">
        <v>39</v>
      </c>
      <c r="Y7758" t="s">
        <v>1549</v>
      </c>
      <c r="Z7758" t="s">
        <v>52</v>
      </c>
    </row>
    <row r="7759" spans="1:26" x14ac:dyDescent="0.25">
      <c r="A7759">
        <v>5</v>
      </c>
      <c r="B7759" t="s">
        <v>43</v>
      </c>
      <c r="C7759">
        <v>6</v>
      </c>
      <c r="D7759" t="s">
        <v>50</v>
      </c>
      <c r="E7759" t="s">
        <v>741</v>
      </c>
      <c r="F7759" t="s">
        <v>13</v>
      </c>
      <c r="G7759" t="s">
        <v>95</v>
      </c>
      <c r="H7759" s="1">
        <v>0</v>
      </c>
      <c r="I7759">
        <v>1</v>
      </c>
      <c r="J7759" s="3">
        <v>43536</v>
      </c>
      <c r="K7759" t="s">
        <v>6765</v>
      </c>
      <c r="L7759" t="s">
        <v>102</v>
      </c>
      <c r="M7759">
        <v>1852</v>
      </c>
      <c r="N7759">
        <v>1303</v>
      </c>
      <c r="O7759" t="s">
        <v>4947</v>
      </c>
      <c r="P7759" s="4">
        <v>32</v>
      </c>
      <c r="Q7759" s="4">
        <v>7</v>
      </c>
      <c r="R7759" t="s">
        <v>104</v>
      </c>
      <c r="T7759" s="2">
        <v>32.17</v>
      </c>
      <c r="U7759" s="4">
        <v>70</v>
      </c>
      <c r="V7759" t="s">
        <v>33</v>
      </c>
      <c r="W7759" s="3">
        <v>43541</v>
      </c>
      <c r="X7759" t="s">
        <v>39</v>
      </c>
      <c r="Y7759" t="s">
        <v>744</v>
      </c>
      <c r="Z7759" t="s">
        <v>52</v>
      </c>
    </row>
    <row r="7760" spans="1:26" x14ac:dyDescent="0.25">
      <c r="A7760">
        <v>4</v>
      </c>
      <c r="B7760" t="s">
        <v>43</v>
      </c>
      <c r="C7760">
        <v>6</v>
      </c>
      <c r="D7760" t="s">
        <v>50</v>
      </c>
      <c r="E7760" t="s">
        <v>171</v>
      </c>
      <c r="F7760" t="s">
        <v>13</v>
      </c>
      <c r="G7760" t="s">
        <v>5440</v>
      </c>
      <c r="H7760" s="1">
        <v>0</v>
      </c>
      <c r="I7760">
        <v>1</v>
      </c>
      <c r="J7760" s="3">
        <v>43387</v>
      </c>
      <c r="K7760" t="s">
        <v>6326</v>
      </c>
      <c r="L7760" t="s">
        <v>102</v>
      </c>
      <c r="M7760">
        <v>10009</v>
      </c>
      <c r="N7760">
        <v>1107</v>
      </c>
      <c r="O7760" t="s">
        <v>5166</v>
      </c>
      <c r="P7760" s="4">
        <v>273</v>
      </c>
      <c r="Q7760" s="4">
        <v>7</v>
      </c>
      <c r="R7760" t="s">
        <v>104</v>
      </c>
      <c r="T7760" s="2">
        <v>272.98</v>
      </c>
      <c r="U7760" s="4">
        <v>1092</v>
      </c>
      <c r="V7760" t="s">
        <v>33</v>
      </c>
      <c r="W7760" s="3">
        <v>43391</v>
      </c>
      <c r="X7760" t="s">
        <v>39</v>
      </c>
      <c r="Y7760" t="s">
        <v>175</v>
      </c>
      <c r="Z7760" t="s">
        <v>52</v>
      </c>
    </row>
    <row r="7761" spans="1:26" x14ac:dyDescent="0.25">
      <c r="A7761">
        <v>5</v>
      </c>
      <c r="B7761" t="s">
        <v>43</v>
      </c>
      <c r="C7761">
        <v>6</v>
      </c>
      <c r="D7761" t="s">
        <v>50</v>
      </c>
      <c r="E7761" t="s">
        <v>1263</v>
      </c>
      <c r="F7761" t="s">
        <v>13</v>
      </c>
      <c r="G7761" t="s">
        <v>5859</v>
      </c>
      <c r="H7761" s="1">
        <v>0</v>
      </c>
      <c r="I7761">
        <v>1</v>
      </c>
      <c r="J7761" s="3">
        <v>43429</v>
      </c>
      <c r="K7761" t="s">
        <v>6357</v>
      </c>
      <c r="L7761" t="s">
        <v>102</v>
      </c>
      <c r="M7761">
        <v>7060</v>
      </c>
      <c r="N7761">
        <v>973</v>
      </c>
      <c r="O7761" t="s">
        <v>6766</v>
      </c>
      <c r="P7761" s="4">
        <v>118</v>
      </c>
      <c r="Q7761" s="4">
        <v>8</v>
      </c>
      <c r="R7761" t="s">
        <v>104</v>
      </c>
      <c r="T7761" s="2">
        <v>118.37</v>
      </c>
      <c r="U7761" s="4">
        <v>320</v>
      </c>
      <c r="V7761" t="s">
        <v>33</v>
      </c>
      <c r="W7761" s="3">
        <v>43434</v>
      </c>
      <c r="X7761" t="s">
        <v>39</v>
      </c>
      <c r="Y7761" t="s">
        <v>485</v>
      </c>
      <c r="Z7761" t="s">
        <v>422</v>
      </c>
    </row>
    <row r="7762" spans="1:26" x14ac:dyDescent="0.25">
      <c r="A7762">
        <v>4</v>
      </c>
      <c r="B7762" t="s">
        <v>43</v>
      </c>
      <c r="C7762">
        <v>6</v>
      </c>
      <c r="D7762" t="s">
        <v>50</v>
      </c>
      <c r="E7762" t="s">
        <v>5567</v>
      </c>
      <c r="F7762" t="s">
        <v>13</v>
      </c>
      <c r="G7762" t="s">
        <v>5375</v>
      </c>
      <c r="H7762" s="1">
        <v>0</v>
      </c>
      <c r="I7762">
        <v>1</v>
      </c>
      <c r="J7762" s="3">
        <v>42586</v>
      </c>
      <c r="K7762" t="s">
        <v>6313</v>
      </c>
      <c r="L7762" t="s">
        <v>102</v>
      </c>
      <c r="M7762">
        <v>4401</v>
      </c>
      <c r="N7762">
        <v>1058</v>
      </c>
      <c r="O7762" t="s">
        <v>4814</v>
      </c>
      <c r="P7762" s="4">
        <v>105</v>
      </c>
      <c r="Q7762" s="4">
        <v>9</v>
      </c>
      <c r="R7762" t="s">
        <v>104</v>
      </c>
      <c r="T7762" s="2">
        <v>104.72</v>
      </c>
      <c r="U7762" s="4">
        <v>255</v>
      </c>
      <c r="V7762" t="s">
        <v>33</v>
      </c>
      <c r="W7762" s="3">
        <v>42590</v>
      </c>
      <c r="X7762" t="s">
        <v>39</v>
      </c>
      <c r="Y7762" t="s">
        <v>5569</v>
      </c>
      <c r="Z7762" t="s">
        <v>113</v>
      </c>
    </row>
    <row r="7763" spans="1:26" x14ac:dyDescent="0.25">
      <c r="A7763">
        <v>4</v>
      </c>
      <c r="B7763" t="s">
        <v>43</v>
      </c>
      <c r="C7763">
        <v>6</v>
      </c>
      <c r="D7763" t="s">
        <v>50</v>
      </c>
      <c r="E7763" t="s">
        <v>879</v>
      </c>
      <c r="F7763" t="s">
        <v>13</v>
      </c>
      <c r="G7763" t="s">
        <v>5417</v>
      </c>
      <c r="H7763" s="1">
        <v>0</v>
      </c>
      <c r="I7763">
        <v>1</v>
      </c>
      <c r="J7763" s="3">
        <v>42855</v>
      </c>
      <c r="K7763" t="s">
        <v>5560</v>
      </c>
      <c r="L7763" t="s">
        <v>102</v>
      </c>
      <c r="M7763">
        <v>1841</v>
      </c>
      <c r="N7763">
        <v>912</v>
      </c>
      <c r="O7763" t="s">
        <v>4952</v>
      </c>
      <c r="P7763" s="4">
        <v>59</v>
      </c>
      <c r="Q7763" s="4">
        <v>10</v>
      </c>
      <c r="R7763" t="s">
        <v>104</v>
      </c>
      <c r="T7763" s="2">
        <v>58.66</v>
      </c>
      <c r="U7763" s="4">
        <v>210</v>
      </c>
      <c r="V7763" t="s">
        <v>33</v>
      </c>
      <c r="W7763" s="3">
        <v>42859</v>
      </c>
      <c r="X7763" t="s">
        <v>39</v>
      </c>
      <c r="Y7763" t="s">
        <v>744</v>
      </c>
      <c r="Z7763" t="s">
        <v>52</v>
      </c>
    </row>
    <row r="7764" spans="1:26" x14ac:dyDescent="0.25">
      <c r="A7764">
        <v>4</v>
      </c>
      <c r="B7764" t="s">
        <v>43</v>
      </c>
      <c r="C7764">
        <v>6</v>
      </c>
      <c r="D7764" t="s">
        <v>50</v>
      </c>
      <c r="E7764" t="s">
        <v>171</v>
      </c>
      <c r="F7764" t="s">
        <v>13</v>
      </c>
      <c r="G7764" t="s">
        <v>5236</v>
      </c>
      <c r="H7764" s="1">
        <v>0</v>
      </c>
      <c r="I7764">
        <v>1</v>
      </c>
      <c r="J7764" s="3">
        <v>43797</v>
      </c>
      <c r="K7764" t="s">
        <v>6322</v>
      </c>
      <c r="L7764" t="s">
        <v>102</v>
      </c>
      <c r="M7764">
        <v>10035</v>
      </c>
      <c r="N7764">
        <v>775</v>
      </c>
      <c r="O7764" t="s">
        <v>5050</v>
      </c>
      <c r="P7764" s="4">
        <v>495</v>
      </c>
      <c r="Q7764" s="4">
        <v>11</v>
      </c>
      <c r="R7764" t="s">
        <v>104</v>
      </c>
      <c r="T7764" s="2">
        <v>494.97</v>
      </c>
      <c r="U7764" s="4">
        <v>1980</v>
      </c>
      <c r="V7764" t="s">
        <v>33</v>
      </c>
      <c r="W7764" s="3">
        <v>43801</v>
      </c>
      <c r="X7764" t="s">
        <v>39</v>
      </c>
      <c r="Y7764" t="s">
        <v>175</v>
      </c>
      <c r="Z7764" t="s">
        <v>52</v>
      </c>
    </row>
    <row r="7765" spans="1:26" x14ac:dyDescent="0.25">
      <c r="A7765">
        <v>6</v>
      </c>
      <c r="B7765" t="s">
        <v>10</v>
      </c>
      <c r="C7765">
        <v>6</v>
      </c>
      <c r="D7765" t="s">
        <v>50</v>
      </c>
      <c r="E7765" t="s">
        <v>528</v>
      </c>
      <c r="F7765" t="s">
        <v>13</v>
      </c>
      <c r="G7765" t="s">
        <v>5533</v>
      </c>
      <c r="H7765" s="1">
        <v>0.2</v>
      </c>
      <c r="I7765">
        <v>1</v>
      </c>
      <c r="J7765" s="3">
        <v>43716</v>
      </c>
      <c r="K7765" t="s">
        <v>6767</v>
      </c>
      <c r="L7765" t="s">
        <v>102</v>
      </c>
      <c r="M7765">
        <v>43017</v>
      </c>
      <c r="N7765">
        <v>923</v>
      </c>
      <c r="O7765" t="s">
        <v>5146</v>
      </c>
      <c r="P7765" s="4">
        <v>2</v>
      </c>
      <c r="Q7765" s="4">
        <v>1</v>
      </c>
      <c r="R7765" t="s">
        <v>104</v>
      </c>
      <c r="T7765" s="2">
        <v>1.71</v>
      </c>
      <c r="U7765" s="4">
        <v>9</v>
      </c>
      <c r="V7765" t="s">
        <v>33</v>
      </c>
      <c r="W7765" s="3">
        <v>43722</v>
      </c>
      <c r="X7765" t="s">
        <v>39</v>
      </c>
      <c r="Y7765" t="s">
        <v>309</v>
      </c>
      <c r="Z7765" t="s">
        <v>113</v>
      </c>
    </row>
    <row r="7766" spans="1:26" x14ac:dyDescent="0.25">
      <c r="A7766">
        <v>4</v>
      </c>
      <c r="B7766" t="s">
        <v>43</v>
      </c>
      <c r="C7766">
        <v>6</v>
      </c>
      <c r="D7766" t="s">
        <v>50</v>
      </c>
      <c r="E7766" t="s">
        <v>99</v>
      </c>
      <c r="F7766" t="s">
        <v>13</v>
      </c>
      <c r="G7766" t="s">
        <v>5304</v>
      </c>
      <c r="H7766" s="1">
        <v>0.2</v>
      </c>
      <c r="I7766">
        <v>1</v>
      </c>
      <c r="J7766" s="3">
        <v>42799</v>
      </c>
      <c r="K7766" t="s">
        <v>6445</v>
      </c>
      <c r="L7766" t="s">
        <v>102</v>
      </c>
      <c r="M7766">
        <v>19120</v>
      </c>
      <c r="N7766">
        <v>1467</v>
      </c>
      <c r="O7766" t="s">
        <v>1279</v>
      </c>
      <c r="P7766" s="4">
        <v>-1</v>
      </c>
      <c r="Q7766" s="4">
        <v>1</v>
      </c>
      <c r="R7766" t="s">
        <v>104</v>
      </c>
      <c r="T7766" s="2">
        <v>-1.29</v>
      </c>
      <c r="U7766" s="4">
        <v>10</v>
      </c>
      <c r="V7766" t="s">
        <v>33</v>
      </c>
      <c r="W7766" s="3">
        <v>42803</v>
      </c>
      <c r="X7766" t="s">
        <v>39</v>
      </c>
      <c r="Y7766" t="s">
        <v>105</v>
      </c>
      <c r="Z7766" t="s">
        <v>113</v>
      </c>
    </row>
    <row r="7767" spans="1:26" x14ac:dyDescent="0.25">
      <c r="A7767">
        <v>5</v>
      </c>
      <c r="B7767" t="s">
        <v>43</v>
      </c>
      <c r="C7767">
        <v>6</v>
      </c>
      <c r="D7767" t="s">
        <v>50</v>
      </c>
      <c r="E7767" t="s">
        <v>305</v>
      </c>
      <c r="F7767" t="s">
        <v>13</v>
      </c>
      <c r="G7767" t="s">
        <v>1224</v>
      </c>
      <c r="H7767" s="1">
        <v>0.2</v>
      </c>
      <c r="I7767">
        <v>1</v>
      </c>
      <c r="J7767" s="3">
        <v>43781</v>
      </c>
      <c r="K7767" t="s">
        <v>6393</v>
      </c>
      <c r="L7767" t="s">
        <v>102</v>
      </c>
      <c r="M7767">
        <v>43229</v>
      </c>
      <c r="N7767">
        <v>1604</v>
      </c>
      <c r="O7767" t="s">
        <v>1313</v>
      </c>
      <c r="P7767" s="4">
        <v>3</v>
      </c>
      <c r="Q7767" s="4">
        <v>2</v>
      </c>
      <c r="R7767" t="s">
        <v>104</v>
      </c>
      <c r="T7767" s="2">
        <v>3.01</v>
      </c>
      <c r="U7767" s="4">
        <v>19</v>
      </c>
      <c r="V7767" t="s">
        <v>33</v>
      </c>
      <c r="W7767" s="3">
        <v>43786</v>
      </c>
      <c r="X7767" t="s">
        <v>39</v>
      </c>
      <c r="Y7767" t="s">
        <v>309</v>
      </c>
      <c r="Z7767" t="s">
        <v>113</v>
      </c>
    </row>
    <row r="7768" spans="1:26" x14ac:dyDescent="0.25">
      <c r="A7768">
        <v>5</v>
      </c>
      <c r="B7768" t="s">
        <v>43</v>
      </c>
      <c r="C7768">
        <v>6</v>
      </c>
      <c r="D7768" t="s">
        <v>50</v>
      </c>
      <c r="E7768" t="s">
        <v>2422</v>
      </c>
      <c r="F7768" t="s">
        <v>13</v>
      </c>
      <c r="G7768" t="s">
        <v>5715</v>
      </c>
      <c r="H7768" s="1">
        <v>0.2</v>
      </c>
      <c r="I7768">
        <v>1</v>
      </c>
      <c r="J7768" s="3">
        <v>42747</v>
      </c>
      <c r="K7768" t="s">
        <v>6389</v>
      </c>
      <c r="L7768" t="s">
        <v>102</v>
      </c>
      <c r="M7768">
        <v>43615</v>
      </c>
      <c r="N7768">
        <v>1405</v>
      </c>
      <c r="O7768" t="s">
        <v>4855</v>
      </c>
      <c r="P7768" s="4">
        <v>2</v>
      </c>
      <c r="Q7768" s="4">
        <v>2</v>
      </c>
      <c r="R7768" t="s">
        <v>104</v>
      </c>
      <c r="T7768" s="2">
        <v>2.21</v>
      </c>
      <c r="U7768" s="4">
        <v>10</v>
      </c>
      <c r="V7768" t="s">
        <v>33</v>
      </c>
      <c r="W7768" s="3">
        <v>42752</v>
      </c>
      <c r="X7768" t="s">
        <v>39</v>
      </c>
      <c r="Y7768" t="s">
        <v>309</v>
      </c>
      <c r="Z7768" t="s">
        <v>113</v>
      </c>
    </row>
    <row r="7769" spans="1:26" x14ac:dyDescent="0.25">
      <c r="A7769">
        <v>7</v>
      </c>
      <c r="B7769" t="s">
        <v>25</v>
      </c>
      <c r="C7769">
        <v>6</v>
      </c>
      <c r="D7769" t="s">
        <v>50</v>
      </c>
      <c r="E7769" t="s">
        <v>99</v>
      </c>
      <c r="F7769" t="s">
        <v>13</v>
      </c>
      <c r="G7769" t="s">
        <v>5820</v>
      </c>
      <c r="H7769" s="1">
        <v>0.2</v>
      </c>
      <c r="I7769">
        <v>1</v>
      </c>
      <c r="J7769" s="3">
        <v>43338</v>
      </c>
      <c r="K7769" t="s">
        <v>6407</v>
      </c>
      <c r="L7769" t="s">
        <v>102</v>
      </c>
      <c r="M7769">
        <v>19140</v>
      </c>
      <c r="N7769">
        <v>1025</v>
      </c>
      <c r="O7769" t="s">
        <v>4753</v>
      </c>
      <c r="P7769" s="4">
        <v>13</v>
      </c>
      <c r="Q7769" s="4">
        <v>2</v>
      </c>
      <c r="R7769" t="s">
        <v>104</v>
      </c>
      <c r="T7769" s="2">
        <v>13.2</v>
      </c>
      <c r="U7769" s="4">
        <v>48</v>
      </c>
      <c r="V7769" t="s">
        <v>33</v>
      </c>
      <c r="W7769" s="3">
        <v>43345</v>
      </c>
      <c r="X7769" t="s">
        <v>39</v>
      </c>
      <c r="Y7769" t="s">
        <v>105</v>
      </c>
      <c r="Z7769" t="s">
        <v>113</v>
      </c>
    </row>
    <row r="7770" spans="1:26" x14ac:dyDescent="0.25">
      <c r="A7770">
        <v>6</v>
      </c>
      <c r="B7770" t="s">
        <v>10</v>
      </c>
      <c r="C7770">
        <v>6</v>
      </c>
      <c r="D7770" t="s">
        <v>50</v>
      </c>
      <c r="E7770" t="s">
        <v>2332</v>
      </c>
      <c r="F7770" t="s">
        <v>13</v>
      </c>
      <c r="G7770" t="s">
        <v>5778</v>
      </c>
      <c r="H7770" s="1">
        <v>0.2</v>
      </c>
      <c r="I7770">
        <v>1</v>
      </c>
      <c r="J7770" s="3">
        <v>43440</v>
      </c>
      <c r="K7770" t="s">
        <v>6435</v>
      </c>
      <c r="L7770" t="s">
        <v>102</v>
      </c>
      <c r="M7770">
        <v>11550</v>
      </c>
      <c r="N7770">
        <v>372</v>
      </c>
      <c r="O7770" t="s">
        <v>4813</v>
      </c>
      <c r="P7770" s="4">
        <v>90</v>
      </c>
      <c r="Q7770" s="4">
        <v>2</v>
      </c>
      <c r="R7770" t="s">
        <v>104</v>
      </c>
      <c r="T7770" s="2">
        <v>90</v>
      </c>
      <c r="U7770" s="4">
        <v>480</v>
      </c>
      <c r="V7770" t="s">
        <v>33</v>
      </c>
      <c r="W7770" s="3">
        <v>43446</v>
      </c>
      <c r="X7770" t="s">
        <v>39</v>
      </c>
      <c r="Y7770" t="s">
        <v>175</v>
      </c>
      <c r="Z7770" t="s">
        <v>727</v>
      </c>
    </row>
    <row r="7771" spans="1:26" x14ac:dyDescent="0.25">
      <c r="A7771">
        <v>5</v>
      </c>
      <c r="B7771" t="s">
        <v>43</v>
      </c>
      <c r="C7771">
        <v>6</v>
      </c>
      <c r="D7771" t="s">
        <v>50</v>
      </c>
      <c r="E7771" t="s">
        <v>372</v>
      </c>
      <c r="F7771" t="s">
        <v>13</v>
      </c>
      <c r="G7771" t="s">
        <v>5617</v>
      </c>
      <c r="H7771" s="1">
        <v>0.2</v>
      </c>
      <c r="I7771">
        <v>1</v>
      </c>
      <c r="J7771" s="3">
        <v>43411</v>
      </c>
      <c r="K7771" t="s">
        <v>6768</v>
      </c>
      <c r="L7771" t="s">
        <v>102</v>
      </c>
      <c r="M7771">
        <v>43055</v>
      </c>
      <c r="N7771">
        <v>1273</v>
      </c>
      <c r="O7771" t="s">
        <v>4783</v>
      </c>
      <c r="P7771" s="4">
        <v>22</v>
      </c>
      <c r="Q7771" s="4">
        <v>3</v>
      </c>
      <c r="R7771" t="s">
        <v>104</v>
      </c>
      <c r="T7771" s="2">
        <v>22.5</v>
      </c>
      <c r="U7771" s="4">
        <v>120</v>
      </c>
      <c r="V7771" t="s">
        <v>33</v>
      </c>
      <c r="W7771" s="3">
        <v>43416</v>
      </c>
      <c r="X7771" t="s">
        <v>39</v>
      </c>
      <c r="Y7771" t="s">
        <v>309</v>
      </c>
      <c r="Z7771" t="s">
        <v>113</v>
      </c>
    </row>
    <row r="7772" spans="1:26" x14ac:dyDescent="0.25">
      <c r="A7772">
        <v>4</v>
      </c>
      <c r="B7772" t="s">
        <v>43</v>
      </c>
      <c r="C7772">
        <v>6</v>
      </c>
      <c r="D7772" t="s">
        <v>50</v>
      </c>
      <c r="E7772" t="s">
        <v>99</v>
      </c>
      <c r="F7772" t="s">
        <v>13</v>
      </c>
      <c r="G7772" t="s">
        <v>5476</v>
      </c>
      <c r="H7772" s="1">
        <v>0.2</v>
      </c>
      <c r="I7772">
        <v>1</v>
      </c>
      <c r="J7772" s="3">
        <v>42431</v>
      </c>
      <c r="K7772" t="s">
        <v>6387</v>
      </c>
      <c r="L7772" t="s">
        <v>102</v>
      </c>
      <c r="M7772">
        <v>19120</v>
      </c>
      <c r="N7772">
        <v>890</v>
      </c>
      <c r="O7772" t="s">
        <v>4754</v>
      </c>
      <c r="P7772" s="4">
        <v>32</v>
      </c>
      <c r="Q7772" s="4">
        <v>3</v>
      </c>
      <c r="R7772" t="s">
        <v>104</v>
      </c>
      <c r="T7772" s="2">
        <v>32.130000000000003</v>
      </c>
      <c r="U7772" s="4">
        <v>151</v>
      </c>
      <c r="V7772" t="s">
        <v>33</v>
      </c>
      <c r="W7772" s="3">
        <v>42435</v>
      </c>
      <c r="X7772" t="s">
        <v>39</v>
      </c>
      <c r="Y7772" t="s">
        <v>105</v>
      </c>
      <c r="Z7772" t="s">
        <v>113</v>
      </c>
    </row>
    <row r="7773" spans="1:26" x14ac:dyDescent="0.25">
      <c r="A7773">
        <v>4</v>
      </c>
      <c r="B7773" t="s">
        <v>43</v>
      </c>
      <c r="C7773">
        <v>6</v>
      </c>
      <c r="D7773" t="s">
        <v>50</v>
      </c>
      <c r="E7773" t="s">
        <v>99</v>
      </c>
      <c r="F7773" t="s">
        <v>13</v>
      </c>
      <c r="G7773" t="s">
        <v>692</v>
      </c>
      <c r="H7773" s="1">
        <v>0.2</v>
      </c>
      <c r="I7773">
        <v>1</v>
      </c>
      <c r="J7773" s="3">
        <v>42963</v>
      </c>
      <c r="K7773" t="s">
        <v>5632</v>
      </c>
      <c r="L7773" t="s">
        <v>102</v>
      </c>
      <c r="M7773">
        <v>19134</v>
      </c>
      <c r="N7773">
        <v>1408</v>
      </c>
      <c r="O7773" t="s">
        <v>5190</v>
      </c>
      <c r="P7773" s="4">
        <v>-5</v>
      </c>
      <c r="Q7773" s="4">
        <v>3</v>
      </c>
      <c r="R7773" t="s">
        <v>104</v>
      </c>
      <c r="T7773" s="2">
        <v>-5.46</v>
      </c>
      <c r="U7773" s="4">
        <v>31</v>
      </c>
      <c r="V7773" t="s">
        <v>33</v>
      </c>
      <c r="W7773" s="3">
        <v>42967</v>
      </c>
      <c r="X7773" t="s">
        <v>39</v>
      </c>
      <c r="Y7773" t="s">
        <v>105</v>
      </c>
      <c r="Z7773" t="s">
        <v>113</v>
      </c>
    </row>
    <row r="7774" spans="1:26" x14ac:dyDescent="0.25">
      <c r="A7774">
        <v>5</v>
      </c>
      <c r="B7774" t="s">
        <v>43</v>
      </c>
      <c r="C7774">
        <v>6</v>
      </c>
      <c r="D7774" t="s">
        <v>50</v>
      </c>
      <c r="E7774" t="s">
        <v>1595</v>
      </c>
      <c r="F7774" t="s">
        <v>13</v>
      </c>
      <c r="G7774" t="s">
        <v>5941</v>
      </c>
      <c r="H7774" s="1">
        <v>0.2</v>
      </c>
      <c r="I7774">
        <v>1</v>
      </c>
      <c r="J7774" s="3">
        <v>43773</v>
      </c>
      <c r="K7774" t="s">
        <v>6417</v>
      </c>
      <c r="L7774" t="s">
        <v>102</v>
      </c>
      <c r="M7774">
        <v>43130</v>
      </c>
      <c r="N7774">
        <v>1409</v>
      </c>
      <c r="O7774" t="s">
        <v>464</v>
      </c>
      <c r="P7774" s="4">
        <v>-6</v>
      </c>
      <c r="Q7774" s="4">
        <v>4</v>
      </c>
      <c r="R7774" t="s">
        <v>104</v>
      </c>
      <c r="T7774" s="2">
        <v>-6.19</v>
      </c>
      <c r="U7774" s="4">
        <v>71</v>
      </c>
      <c r="V7774" t="s">
        <v>33</v>
      </c>
      <c r="W7774" s="3">
        <v>43778</v>
      </c>
      <c r="X7774" t="s">
        <v>39</v>
      </c>
      <c r="Y7774" t="s">
        <v>309</v>
      </c>
      <c r="Z7774" t="s">
        <v>113</v>
      </c>
    </row>
    <row r="7775" spans="1:26" x14ac:dyDescent="0.25">
      <c r="A7775">
        <v>5</v>
      </c>
      <c r="B7775" t="s">
        <v>43</v>
      </c>
      <c r="C7775">
        <v>6</v>
      </c>
      <c r="D7775" t="s">
        <v>50</v>
      </c>
      <c r="E7775" t="s">
        <v>99</v>
      </c>
      <c r="F7775" t="s">
        <v>13</v>
      </c>
      <c r="G7775" t="s">
        <v>516</v>
      </c>
      <c r="H7775" s="1">
        <v>0.2</v>
      </c>
      <c r="I7775">
        <v>1</v>
      </c>
      <c r="J7775" s="3">
        <v>43803</v>
      </c>
      <c r="K7775" t="s">
        <v>5629</v>
      </c>
      <c r="L7775" t="s">
        <v>102</v>
      </c>
      <c r="M7775">
        <v>19134</v>
      </c>
      <c r="N7775">
        <v>1006</v>
      </c>
      <c r="O7775" t="s">
        <v>4816</v>
      </c>
      <c r="P7775" s="4">
        <v>-29</v>
      </c>
      <c r="Q7775" s="4">
        <v>4</v>
      </c>
      <c r="R7775" t="s">
        <v>104</v>
      </c>
      <c r="T7775" s="2">
        <v>-28.8</v>
      </c>
      <c r="U7775" s="4">
        <v>256</v>
      </c>
      <c r="V7775" t="s">
        <v>33</v>
      </c>
      <c r="W7775" s="3">
        <v>43808</v>
      </c>
      <c r="X7775" t="s">
        <v>39</v>
      </c>
      <c r="Y7775" t="s">
        <v>105</v>
      </c>
      <c r="Z7775" t="s">
        <v>113</v>
      </c>
    </row>
    <row r="7776" spans="1:26" x14ac:dyDescent="0.25">
      <c r="A7776">
        <v>4</v>
      </c>
      <c r="B7776" t="s">
        <v>43</v>
      </c>
      <c r="C7776">
        <v>6</v>
      </c>
      <c r="D7776" t="s">
        <v>50</v>
      </c>
      <c r="E7776" t="s">
        <v>489</v>
      </c>
      <c r="F7776" t="s">
        <v>13</v>
      </c>
      <c r="G7776" t="s">
        <v>387</v>
      </c>
      <c r="H7776" s="1">
        <v>0.2</v>
      </c>
      <c r="I7776">
        <v>1</v>
      </c>
      <c r="J7776" s="3">
        <v>43326</v>
      </c>
      <c r="K7776" t="s">
        <v>6769</v>
      </c>
      <c r="L7776" t="s">
        <v>102</v>
      </c>
      <c r="M7776">
        <v>44312</v>
      </c>
      <c r="N7776">
        <v>1010</v>
      </c>
      <c r="O7776" t="s">
        <v>5099</v>
      </c>
      <c r="P7776" s="4">
        <v>49</v>
      </c>
      <c r="Q7776" s="4">
        <v>5</v>
      </c>
      <c r="R7776" t="s">
        <v>104</v>
      </c>
      <c r="T7776" s="2">
        <v>48.99</v>
      </c>
      <c r="U7776" s="4">
        <v>280</v>
      </c>
      <c r="V7776" t="s">
        <v>33</v>
      </c>
      <c r="W7776" s="3">
        <v>43330</v>
      </c>
      <c r="X7776" t="s">
        <v>39</v>
      </c>
      <c r="Y7776" t="s">
        <v>309</v>
      </c>
      <c r="Z7776" t="s">
        <v>113</v>
      </c>
    </row>
    <row r="7777" spans="1:26" x14ac:dyDescent="0.25">
      <c r="A7777">
        <v>5</v>
      </c>
      <c r="B7777" t="s">
        <v>43</v>
      </c>
      <c r="C7777">
        <v>6</v>
      </c>
      <c r="D7777" t="s">
        <v>50</v>
      </c>
      <c r="E7777" t="s">
        <v>3500</v>
      </c>
      <c r="F7777" t="s">
        <v>13</v>
      </c>
      <c r="G7777" t="s">
        <v>5800</v>
      </c>
      <c r="H7777" s="1">
        <v>0.2</v>
      </c>
      <c r="I7777">
        <v>1</v>
      </c>
      <c r="J7777" s="3">
        <v>43785</v>
      </c>
      <c r="K7777" t="s">
        <v>6404</v>
      </c>
      <c r="L7777" t="s">
        <v>102</v>
      </c>
      <c r="M7777">
        <v>43402</v>
      </c>
      <c r="N7777">
        <v>1021</v>
      </c>
      <c r="O7777" t="s">
        <v>807</v>
      </c>
      <c r="P7777" s="4">
        <v>-2</v>
      </c>
      <c r="Q7777" s="4">
        <v>5</v>
      </c>
      <c r="R7777" t="s">
        <v>104</v>
      </c>
      <c r="T7777" s="2">
        <v>-1.75</v>
      </c>
      <c r="U7777" s="4">
        <v>140</v>
      </c>
      <c r="V7777" t="s">
        <v>33</v>
      </c>
      <c r="W7777" s="3">
        <v>43790</v>
      </c>
      <c r="X7777" t="s">
        <v>39</v>
      </c>
      <c r="Y7777" t="s">
        <v>309</v>
      </c>
      <c r="Z7777" t="s">
        <v>113</v>
      </c>
    </row>
    <row r="7778" spans="1:26" x14ac:dyDescent="0.25">
      <c r="A7778">
        <v>5</v>
      </c>
      <c r="B7778" t="s">
        <v>43</v>
      </c>
      <c r="C7778">
        <v>6</v>
      </c>
      <c r="D7778" t="s">
        <v>50</v>
      </c>
      <c r="E7778" t="s">
        <v>305</v>
      </c>
      <c r="F7778" t="s">
        <v>13</v>
      </c>
      <c r="G7778" t="s">
        <v>5304</v>
      </c>
      <c r="H7778" s="1">
        <v>0.2</v>
      </c>
      <c r="I7778">
        <v>1</v>
      </c>
      <c r="J7778" s="3">
        <v>42706</v>
      </c>
      <c r="K7778" t="s">
        <v>6770</v>
      </c>
      <c r="L7778" t="s">
        <v>102</v>
      </c>
      <c r="M7778">
        <v>43229</v>
      </c>
      <c r="N7778">
        <v>915</v>
      </c>
      <c r="O7778" t="s">
        <v>1237</v>
      </c>
      <c r="P7778" s="4">
        <v>30</v>
      </c>
      <c r="Q7778" s="4">
        <v>5</v>
      </c>
      <c r="R7778" t="s">
        <v>104</v>
      </c>
      <c r="T7778" s="2">
        <v>29.95</v>
      </c>
      <c r="U7778" s="4">
        <v>120</v>
      </c>
      <c r="V7778" t="s">
        <v>33</v>
      </c>
      <c r="W7778" s="3">
        <v>42711</v>
      </c>
      <c r="X7778" t="s">
        <v>39</v>
      </c>
      <c r="Y7778" t="s">
        <v>309</v>
      </c>
      <c r="Z7778" t="s">
        <v>113</v>
      </c>
    </row>
    <row r="7779" spans="1:26" x14ac:dyDescent="0.25">
      <c r="A7779">
        <v>4</v>
      </c>
      <c r="B7779" t="s">
        <v>43</v>
      </c>
      <c r="C7779">
        <v>6</v>
      </c>
      <c r="D7779" t="s">
        <v>50</v>
      </c>
      <c r="E7779" t="s">
        <v>99</v>
      </c>
      <c r="F7779" t="s">
        <v>13</v>
      </c>
      <c r="G7779" t="s">
        <v>144</v>
      </c>
      <c r="H7779" s="1">
        <v>0.2</v>
      </c>
      <c r="I7779">
        <v>1</v>
      </c>
      <c r="J7779" s="3">
        <v>43520</v>
      </c>
      <c r="K7779" t="s">
        <v>6426</v>
      </c>
      <c r="L7779" t="s">
        <v>102</v>
      </c>
      <c r="M7779">
        <v>19134</v>
      </c>
      <c r="N7779">
        <v>1278</v>
      </c>
      <c r="O7779" t="s">
        <v>4749</v>
      </c>
      <c r="P7779" s="4">
        <v>214</v>
      </c>
      <c r="Q7779" s="4">
        <v>5</v>
      </c>
      <c r="R7779" t="s">
        <v>104</v>
      </c>
      <c r="T7779" s="2">
        <v>214.47</v>
      </c>
      <c r="U7779" s="4">
        <v>1320</v>
      </c>
      <c r="V7779" t="s">
        <v>33</v>
      </c>
      <c r="W7779" s="3">
        <v>43524</v>
      </c>
      <c r="X7779" t="s">
        <v>39</v>
      </c>
      <c r="Y7779" t="s">
        <v>105</v>
      </c>
      <c r="Z7779" t="s">
        <v>113</v>
      </c>
    </row>
    <row r="7780" spans="1:26" x14ac:dyDescent="0.25">
      <c r="A7780">
        <v>5</v>
      </c>
      <c r="B7780" t="s">
        <v>43</v>
      </c>
      <c r="C7780">
        <v>6</v>
      </c>
      <c r="D7780" t="s">
        <v>50</v>
      </c>
      <c r="E7780" t="s">
        <v>201</v>
      </c>
      <c r="F7780" t="s">
        <v>13</v>
      </c>
      <c r="G7780" t="s">
        <v>5927</v>
      </c>
      <c r="H7780" s="1">
        <v>0.2</v>
      </c>
      <c r="I7780">
        <v>1</v>
      </c>
      <c r="J7780" s="3">
        <v>43722</v>
      </c>
      <c r="K7780" t="s">
        <v>6771</v>
      </c>
      <c r="L7780" t="s">
        <v>102</v>
      </c>
      <c r="M7780">
        <v>45503</v>
      </c>
      <c r="N7780">
        <v>1029</v>
      </c>
      <c r="O7780" t="s">
        <v>644</v>
      </c>
      <c r="P7780" s="4">
        <v>190</v>
      </c>
      <c r="Q7780" s="4">
        <v>7</v>
      </c>
      <c r="R7780" t="s">
        <v>104</v>
      </c>
      <c r="T7780" s="2">
        <v>190.39</v>
      </c>
      <c r="U7780" s="4">
        <v>896</v>
      </c>
      <c r="V7780" t="s">
        <v>33</v>
      </c>
      <c r="W7780" s="3">
        <v>43727</v>
      </c>
      <c r="X7780" t="s">
        <v>39</v>
      </c>
      <c r="Y7780" t="s">
        <v>309</v>
      </c>
      <c r="Z7780" t="s">
        <v>113</v>
      </c>
    </row>
    <row r="7781" spans="1:26" x14ac:dyDescent="0.25">
      <c r="A7781">
        <v>4</v>
      </c>
      <c r="B7781" t="s">
        <v>43</v>
      </c>
      <c r="C7781">
        <v>6</v>
      </c>
      <c r="D7781" t="s">
        <v>50</v>
      </c>
      <c r="E7781" t="s">
        <v>1595</v>
      </c>
      <c r="F7781" t="s">
        <v>13</v>
      </c>
      <c r="G7781" t="s">
        <v>5732</v>
      </c>
      <c r="H7781" s="1">
        <v>0.4</v>
      </c>
      <c r="I7781">
        <v>1</v>
      </c>
      <c r="J7781" s="3">
        <v>43764</v>
      </c>
      <c r="K7781" t="s">
        <v>6449</v>
      </c>
      <c r="L7781" t="s">
        <v>102</v>
      </c>
      <c r="M7781">
        <v>17602</v>
      </c>
      <c r="N7781">
        <v>437</v>
      </c>
      <c r="O7781" t="s">
        <v>595</v>
      </c>
      <c r="P7781" s="4">
        <v>-13</v>
      </c>
      <c r="Q7781" s="4">
        <v>1</v>
      </c>
      <c r="R7781" t="s">
        <v>104</v>
      </c>
      <c r="T7781" s="2">
        <v>-13.33</v>
      </c>
      <c r="U7781" s="4">
        <v>62</v>
      </c>
      <c r="V7781" t="s">
        <v>33</v>
      </c>
      <c r="W7781" s="3">
        <v>43768</v>
      </c>
      <c r="X7781" t="s">
        <v>39</v>
      </c>
      <c r="Y7781" t="s">
        <v>105</v>
      </c>
      <c r="Z7781" t="s">
        <v>52</v>
      </c>
    </row>
    <row r="7782" spans="1:26" x14ac:dyDescent="0.25">
      <c r="A7782">
        <v>4</v>
      </c>
      <c r="B7782" t="s">
        <v>43</v>
      </c>
      <c r="C7782">
        <v>6</v>
      </c>
      <c r="D7782" t="s">
        <v>50</v>
      </c>
      <c r="E7782" t="s">
        <v>489</v>
      </c>
      <c r="F7782" t="s">
        <v>13</v>
      </c>
      <c r="G7782" t="s">
        <v>387</v>
      </c>
      <c r="H7782" s="1">
        <v>0.4</v>
      </c>
      <c r="I7782">
        <v>1</v>
      </c>
      <c r="J7782" s="3">
        <v>43326</v>
      </c>
      <c r="K7782" t="s">
        <v>6769</v>
      </c>
      <c r="L7782" t="s">
        <v>102</v>
      </c>
      <c r="M7782">
        <v>44312</v>
      </c>
      <c r="N7782">
        <v>436</v>
      </c>
      <c r="O7782" t="s">
        <v>5082</v>
      </c>
      <c r="P7782" s="4">
        <v>-56</v>
      </c>
      <c r="Q7782" s="4">
        <v>2</v>
      </c>
      <c r="R7782" t="s">
        <v>104</v>
      </c>
      <c r="T7782" s="2">
        <v>-56.31</v>
      </c>
      <c r="U7782" s="4">
        <v>260</v>
      </c>
      <c r="V7782" t="s">
        <v>33</v>
      </c>
      <c r="W7782" s="3">
        <v>43330</v>
      </c>
      <c r="X7782" t="s">
        <v>39</v>
      </c>
      <c r="Y7782" t="s">
        <v>309</v>
      </c>
      <c r="Z7782" t="s">
        <v>52</v>
      </c>
    </row>
    <row r="7783" spans="1:26" x14ac:dyDescent="0.25">
      <c r="A7783">
        <v>4</v>
      </c>
      <c r="B7783" t="s">
        <v>43</v>
      </c>
      <c r="C7783">
        <v>6</v>
      </c>
      <c r="D7783" t="s">
        <v>50</v>
      </c>
      <c r="E7783" t="s">
        <v>489</v>
      </c>
      <c r="F7783" t="s">
        <v>13</v>
      </c>
      <c r="G7783" t="s">
        <v>387</v>
      </c>
      <c r="H7783" s="1">
        <v>0.4</v>
      </c>
      <c r="I7783">
        <v>1</v>
      </c>
      <c r="J7783" s="3">
        <v>43326</v>
      </c>
      <c r="K7783" t="s">
        <v>6769</v>
      </c>
      <c r="L7783" t="s">
        <v>102</v>
      </c>
      <c r="M7783">
        <v>44312</v>
      </c>
      <c r="N7783">
        <v>1286</v>
      </c>
      <c r="O7783" t="s">
        <v>6772</v>
      </c>
      <c r="P7783" s="4">
        <v>-49</v>
      </c>
      <c r="Q7783" s="4">
        <v>2</v>
      </c>
      <c r="R7783" t="s">
        <v>104</v>
      </c>
      <c r="T7783" s="2">
        <v>-49.44</v>
      </c>
      <c r="U7783" s="4">
        <v>247</v>
      </c>
      <c r="V7783" t="s">
        <v>33</v>
      </c>
      <c r="W7783" s="3">
        <v>43330</v>
      </c>
      <c r="X7783" t="s">
        <v>39</v>
      </c>
      <c r="Y7783" t="s">
        <v>309</v>
      </c>
      <c r="Z7783" t="s">
        <v>52</v>
      </c>
    </row>
    <row r="7784" spans="1:26" x14ac:dyDescent="0.25">
      <c r="A7784">
        <v>5</v>
      </c>
      <c r="B7784" t="s">
        <v>43</v>
      </c>
      <c r="C7784">
        <v>6</v>
      </c>
      <c r="D7784" t="s">
        <v>50</v>
      </c>
      <c r="E7784" t="s">
        <v>667</v>
      </c>
      <c r="F7784" t="s">
        <v>13</v>
      </c>
      <c r="G7784" t="s">
        <v>144</v>
      </c>
      <c r="H7784" s="1">
        <v>0.4</v>
      </c>
      <c r="I7784">
        <v>1</v>
      </c>
      <c r="J7784" s="3">
        <v>43801</v>
      </c>
      <c r="K7784" t="s">
        <v>6438</v>
      </c>
      <c r="L7784" t="s">
        <v>102</v>
      </c>
      <c r="M7784">
        <v>44107</v>
      </c>
      <c r="N7784">
        <v>158</v>
      </c>
      <c r="O7784" t="s">
        <v>5125</v>
      </c>
      <c r="P7784" s="4">
        <v>-25</v>
      </c>
      <c r="Q7784" s="4">
        <v>2</v>
      </c>
      <c r="R7784" t="s">
        <v>104</v>
      </c>
      <c r="T7784" s="2">
        <v>-25.2</v>
      </c>
      <c r="U7784" s="4">
        <v>151</v>
      </c>
      <c r="V7784" t="s">
        <v>33</v>
      </c>
      <c r="W7784" s="3">
        <v>43806</v>
      </c>
      <c r="X7784" t="s">
        <v>39</v>
      </c>
      <c r="Y7784" t="s">
        <v>309</v>
      </c>
      <c r="Z7784" t="s">
        <v>52</v>
      </c>
    </row>
    <row r="7785" spans="1:26" x14ac:dyDescent="0.25">
      <c r="A7785">
        <v>5</v>
      </c>
      <c r="B7785" t="s">
        <v>43</v>
      </c>
      <c r="C7785">
        <v>6</v>
      </c>
      <c r="D7785" t="s">
        <v>50</v>
      </c>
      <c r="E7785" t="s">
        <v>2422</v>
      </c>
      <c r="F7785" t="s">
        <v>13</v>
      </c>
      <c r="G7785" t="s">
        <v>5715</v>
      </c>
      <c r="H7785" s="1">
        <v>0.4</v>
      </c>
      <c r="I7785">
        <v>1</v>
      </c>
      <c r="J7785" s="3">
        <v>42747</v>
      </c>
      <c r="K7785" t="s">
        <v>6389</v>
      </c>
      <c r="L7785" t="s">
        <v>102</v>
      </c>
      <c r="M7785">
        <v>43615</v>
      </c>
      <c r="N7785">
        <v>726</v>
      </c>
      <c r="O7785" t="s">
        <v>129</v>
      </c>
      <c r="P7785" s="4">
        <v>-43</v>
      </c>
      <c r="Q7785" s="4">
        <v>2</v>
      </c>
      <c r="R7785" t="s">
        <v>104</v>
      </c>
      <c r="T7785" s="2">
        <v>-43.12</v>
      </c>
      <c r="U7785" s="4">
        <v>235</v>
      </c>
      <c r="V7785" t="s">
        <v>33</v>
      </c>
      <c r="W7785" s="3">
        <v>42752</v>
      </c>
      <c r="X7785" t="s">
        <v>39</v>
      </c>
      <c r="Y7785" t="s">
        <v>309</v>
      </c>
      <c r="Z7785" t="s">
        <v>52</v>
      </c>
    </row>
    <row r="7786" spans="1:26" x14ac:dyDescent="0.25">
      <c r="A7786">
        <v>5</v>
      </c>
      <c r="B7786" t="s">
        <v>43</v>
      </c>
      <c r="C7786">
        <v>6</v>
      </c>
      <c r="D7786" t="s">
        <v>50</v>
      </c>
      <c r="E7786" t="s">
        <v>1595</v>
      </c>
      <c r="F7786" t="s">
        <v>13</v>
      </c>
      <c r="G7786" t="s">
        <v>5732</v>
      </c>
      <c r="H7786" s="1">
        <v>0.4</v>
      </c>
      <c r="I7786">
        <v>1</v>
      </c>
      <c r="J7786" s="3">
        <v>43793</v>
      </c>
      <c r="K7786" t="s">
        <v>6436</v>
      </c>
      <c r="L7786" t="s">
        <v>102</v>
      </c>
      <c r="M7786">
        <v>17602</v>
      </c>
      <c r="N7786">
        <v>342</v>
      </c>
      <c r="O7786" t="s">
        <v>4869</v>
      </c>
      <c r="P7786" s="4">
        <v>-15</v>
      </c>
      <c r="Q7786" s="4">
        <v>2</v>
      </c>
      <c r="R7786" t="s">
        <v>104</v>
      </c>
      <c r="T7786" s="2">
        <v>-15</v>
      </c>
      <c r="U7786" s="4">
        <v>90</v>
      </c>
      <c r="V7786" t="s">
        <v>33</v>
      </c>
      <c r="W7786" s="3">
        <v>43798</v>
      </c>
      <c r="X7786" t="s">
        <v>39</v>
      </c>
      <c r="Y7786" t="s">
        <v>105</v>
      </c>
      <c r="Z7786" t="s">
        <v>52</v>
      </c>
    </row>
    <row r="7787" spans="1:26" x14ac:dyDescent="0.25">
      <c r="A7787">
        <v>5</v>
      </c>
      <c r="B7787" t="s">
        <v>43</v>
      </c>
      <c r="C7787">
        <v>6</v>
      </c>
      <c r="D7787" t="s">
        <v>50</v>
      </c>
      <c r="E7787" t="s">
        <v>99</v>
      </c>
      <c r="F7787" t="s">
        <v>13</v>
      </c>
      <c r="G7787" t="s">
        <v>797</v>
      </c>
      <c r="H7787" s="1">
        <v>0.4</v>
      </c>
      <c r="I7787">
        <v>1</v>
      </c>
      <c r="J7787" s="3">
        <v>43409</v>
      </c>
      <c r="K7787" t="s">
        <v>6773</v>
      </c>
      <c r="L7787" t="s">
        <v>102</v>
      </c>
      <c r="M7787">
        <v>19134</v>
      </c>
      <c r="N7787">
        <v>139</v>
      </c>
      <c r="O7787" t="s">
        <v>5102</v>
      </c>
      <c r="P7787" s="4">
        <v>-16</v>
      </c>
      <c r="Q7787" s="4">
        <v>2</v>
      </c>
      <c r="R7787" t="s">
        <v>104</v>
      </c>
      <c r="T7787" s="2">
        <v>-15.99</v>
      </c>
      <c r="U7787" s="4">
        <v>24</v>
      </c>
      <c r="V7787" t="s">
        <v>33</v>
      </c>
      <c r="W7787" s="3">
        <v>43414</v>
      </c>
      <c r="X7787" t="s">
        <v>39</v>
      </c>
      <c r="Y7787" t="s">
        <v>105</v>
      </c>
      <c r="Z7787" t="s">
        <v>52</v>
      </c>
    </row>
    <row r="7788" spans="1:26" x14ac:dyDescent="0.25">
      <c r="A7788">
        <v>4</v>
      </c>
      <c r="B7788" t="s">
        <v>43</v>
      </c>
      <c r="C7788">
        <v>6</v>
      </c>
      <c r="D7788" t="s">
        <v>50</v>
      </c>
      <c r="E7788" t="s">
        <v>99</v>
      </c>
      <c r="F7788" t="s">
        <v>13</v>
      </c>
      <c r="G7788" t="s">
        <v>808</v>
      </c>
      <c r="H7788" s="1">
        <v>0.4</v>
      </c>
      <c r="I7788">
        <v>1</v>
      </c>
      <c r="J7788" s="3">
        <v>43344</v>
      </c>
      <c r="K7788" t="s">
        <v>6432</v>
      </c>
      <c r="L7788" t="s">
        <v>102</v>
      </c>
      <c r="M7788">
        <v>19140</v>
      </c>
      <c r="N7788">
        <v>137</v>
      </c>
      <c r="O7788" t="s">
        <v>344</v>
      </c>
      <c r="P7788" s="4">
        <v>-5</v>
      </c>
      <c r="Q7788" s="4">
        <v>2</v>
      </c>
      <c r="R7788" t="s">
        <v>104</v>
      </c>
      <c r="T7788" s="2">
        <v>-4.8</v>
      </c>
      <c r="U7788" s="4">
        <v>24</v>
      </c>
      <c r="V7788" t="s">
        <v>33</v>
      </c>
      <c r="W7788" s="3">
        <v>43348</v>
      </c>
      <c r="X7788" t="s">
        <v>39</v>
      </c>
      <c r="Y7788" t="s">
        <v>105</v>
      </c>
      <c r="Z7788" t="s">
        <v>52</v>
      </c>
    </row>
    <row r="7789" spans="1:26" x14ac:dyDescent="0.25">
      <c r="A7789">
        <v>5</v>
      </c>
      <c r="B7789" t="s">
        <v>43</v>
      </c>
      <c r="C7789">
        <v>6</v>
      </c>
      <c r="D7789" t="s">
        <v>50</v>
      </c>
      <c r="E7789" t="s">
        <v>3500</v>
      </c>
      <c r="F7789" t="s">
        <v>13</v>
      </c>
      <c r="G7789" t="s">
        <v>5800</v>
      </c>
      <c r="H7789" s="1">
        <v>0.4</v>
      </c>
      <c r="I7789">
        <v>1</v>
      </c>
      <c r="J7789" s="3">
        <v>43785</v>
      </c>
      <c r="K7789" t="s">
        <v>6404</v>
      </c>
      <c r="L7789" t="s">
        <v>102</v>
      </c>
      <c r="M7789">
        <v>43402</v>
      </c>
      <c r="N7789">
        <v>797</v>
      </c>
      <c r="O7789" t="s">
        <v>1421</v>
      </c>
      <c r="P7789" s="4">
        <v>75</v>
      </c>
      <c r="Q7789" s="4">
        <v>3</v>
      </c>
      <c r="R7789" t="s">
        <v>104</v>
      </c>
      <c r="T7789" s="2">
        <v>75</v>
      </c>
      <c r="U7789" s="4">
        <v>900</v>
      </c>
      <c r="V7789" t="s">
        <v>33</v>
      </c>
      <c r="W7789" s="3">
        <v>43790</v>
      </c>
      <c r="X7789" t="s">
        <v>39</v>
      </c>
      <c r="Y7789" t="s">
        <v>309</v>
      </c>
      <c r="Z7789" t="s">
        <v>727</v>
      </c>
    </row>
    <row r="7790" spans="1:26" x14ac:dyDescent="0.25">
      <c r="A7790">
        <v>5</v>
      </c>
      <c r="B7790" t="s">
        <v>43</v>
      </c>
      <c r="C7790">
        <v>6</v>
      </c>
      <c r="D7790" t="s">
        <v>50</v>
      </c>
      <c r="E7790" t="s">
        <v>2422</v>
      </c>
      <c r="F7790" t="s">
        <v>13</v>
      </c>
      <c r="G7790" t="s">
        <v>5715</v>
      </c>
      <c r="H7790" s="1">
        <v>0.4</v>
      </c>
      <c r="I7790">
        <v>1</v>
      </c>
      <c r="J7790" s="3">
        <v>42747</v>
      </c>
      <c r="K7790" t="s">
        <v>6389</v>
      </c>
      <c r="L7790" t="s">
        <v>102</v>
      </c>
      <c r="M7790">
        <v>43615</v>
      </c>
      <c r="N7790">
        <v>992</v>
      </c>
      <c r="O7790" t="s">
        <v>1102</v>
      </c>
      <c r="P7790" s="4">
        <v>-21</v>
      </c>
      <c r="Q7790" s="4">
        <v>3</v>
      </c>
      <c r="R7790" t="s">
        <v>104</v>
      </c>
      <c r="T7790" s="2">
        <v>-21.42</v>
      </c>
      <c r="U7790" s="4">
        <v>107</v>
      </c>
      <c r="V7790" t="s">
        <v>33</v>
      </c>
      <c r="W7790" s="3">
        <v>42752</v>
      </c>
      <c r="X7790" t="s">
        <v>39</v>
      </c>
      <c r="Y7790" t="s">
        <v>309</v>
      </c>
      <c r="Z7790" t="s">
        <v>52</v>
      </c>
    </row>
    <row r="7791" spans="1:26" x14ac:dyDescent="0.25">
      <c r="A7791">
        <v>5</v>
      </c>
      <c r="B7791" t="s">
        <v>43</v>
      </c>
      <c r="C7791">
        <v>6</v>
      </c>
      <c r="D7791" t="s">
        <v>50</v>
      </c>
      <c r="E7791" t="s">
        <v>2422</v>
      </c>
      <c r="F7791" t="s">
        <v>13</v>
      </c>
      <c r="G7791" t="s">
        <v>5331</v>
      </c>
      <c r="H7791" s="1">
        <v>0.4</v>
      </c>
      <c r="I7791">
        <v>1</v>
      </c>
      <c r="J7791" s="3">
        <v>42841</v>
      </c>
      <c r="K7791" t="s">
        <v>6386</v>
      </c>
      <c r="L7791" t="s">
        <v>102</v>
      </c>
      <c r="M7791">
        <v>43615</v>
      </c>
      <c r="N7791">
        <v>1272</v>
      </c>
      <c r="O7791" t="s">
        <v>6735</v>
      </c>
      <c r="P7791" s="4">
        <v>-28</v>
      </c>
      <c r="Q7791" s="4">
        <v>3</v>
      </c>
      <c r="R7791" t="s">
        <v>104</v>
      </c>
      <c r="T7791" s="2">
        <v>-27.72</v>
      </c>
      <c r="U7791" s="4">
        <v>119</v>
      </c>
      <c r="V7791" t="s">
        <v>33</v>
      </c>
      <c r="W7791" s="3">
        <v>42846</v>
      </c>
      <c r="X7791" t="s">
        <v>39</v>
      </c>
      <c r="Y7791" t="s">
        <v>309</v>
      </c>
      <c r="Z7791" t="s">
        <v>52</v>
      </c>
    </row>
    <row r="7792" spans="1:26" x14ac:dyDescent="0.25">
      <c r="A7792">
        <v>6</v>
      </c>
      <c r="B7792" t="s">
        <v>10</v>
      </c>
      <c r="C7792">
        <v>6</v>
      </c>
      <c r="D7792" t="s">
        <v>50</v>
      </c>
      <c r="E7792" t="s">
        <v>99</v>
      </c>
      <c r="F7792" t="s">
        <v>13</v>
      </c>
      <c r="G7792" t="s">
        <v>590</v>
      </c>
      <c r="H7792" s="1">
        <v>0.4</v>
      </c>
      <c r="I7792">
        <v>1</v>
      </c>
      <c r="J7792" s="3">
        <v>42620</v>
      </c>
      <c r="K7792" t="s">
        <v>5630</v>
      </c>
      <c r="L7792" t="s">
        <v>102</v>
      </c>
      <c r="M7792">
        <v>19134</v>
      </c>
      <c r="N7792">
        <v>931</v>
      </c>
      <c r="O7792" t="s">
        <v>4880</v>
      </c>
      <c r="P7792" s="4">
        <v>4</v>
      </c>
      <c r="Q7792" s="4">
        <v>3</v>
      </c>
      <c r="R7792" t="s">
        <v>104</v>
      </c>
      <c r="T7792" s="2">
        <v>4.32</v>
      </c>
      <c r="U7792" s="4">
        <v>32</v>
      </c>
      <c r="V7792" t="s">
        <v>33</v>
      </c>
      <c r="W7792" s="3">
        <v>42626</v>
      </c>
      <c r="X7792" t="s">
        <v>39</v>
      </c>
      <c r="Y7792" t="s">
        <v>105</v>
      </c>
      <c r="Z7792" t="s">
        <v>52</v>
      </c>
    </row>
    <row r="7793" spans="1:26" x14ac:dyDescent="0.25">
      <c r="A7793">
        <v>6</v>
      </c>
      <c r="B7793" t="s">
        <v>10</v>
      </c>
      <c r="C7793">
        <v>6</v>
      </c>
      <c r="D7793" t="s">
        <v>50</v>
      </c>
      <c r="E7793" t="s">
        <v>99</v>
      </c>
      <c r="F7793" t="s">
        <v>13</v>
      </c>
      <c r="G7793" t="s">
        <v>536</v>
      </c>
      <c r="H7793" s="1">
        <v>0.4</v>
      </c>
      <c r="I7793">
        <v>1</v>
      </c>
      <c r="J7793" s="3">
        <v>43432</v>
      </c>
      <c r="K7793" t="s">
        <v>5641</v>
      </c>
      <c r="L7793" t="s">
        <v>102</v>
      </c>
      <c r="M7793">
        <v>19140</v>
      </c>
      <c r="N7793">
        <v>1665</v>
      </c>
      <c r="O7793" t="s">
        <v>4976</v>
      </c>
      <c r="P7793" s="4">
        <v>-74</v>
      </c>
      <c r="Q7793" s="4">
        <v>3</v>
      </c>
      <c r="R7793" t="s">
        <v>104</v>
      </c>
      <c r="T7793" s="2">
        <v>-73.709999999999994</v>
      </c>
      <c r="U7793" s="4">
        <v>340</v>
      </c>
      <c r="V7793" t="s">
        <v>33</v>
      </c>
      <c r="W7793" s="3">
        <v>43438</v>
      </c>
      <c r="X7793" t="s">
        <v>39</v>
      </c>
      <c r="Y7793" t="s">
        <v>105</v>
      </c>
      <c r="Z7793" t="s">
        <v>52</v>
      </c>
    </row>
    <row r="7794" spans="1:26" x14ac:dyDescent="0.25">
      <c r="A7794">
        <v>5</v>
      </c>
      <c r="B7794" t="s">
        <v>43</v>
      </c>
      <c r="C7794">
        <v>6</v>
      </c>
      <c r="D7794" t="s">
        <v>50</v>
      </c>
      <c r="E7794" t="s">
        <v>2422</v>
      </c>
      <c r="F7794" t="s">
        <v>13</v>
      </c>
      <c r="G7794" t="s">
        <v>5715</v>
      </c>
      <c r="H7794" s="1">
        <v>0.4</v>
      </c>
      <c r="I7794">
        <v>1</v>
      </c>
      <c r="J7794" s="3">
        <v>42747</v>
      </c>
      <c r="K7794" t="s">
        <v>6389</v>
      </c>
      <c r="L7794" t="s">
        <v>102</v>
      </c>
      <c r="M7794">
        <v>43615</v>
      </c>
      <c r="N7794">
        <v>136</v>
      </c>
      <c r="O7794" t="s">
        <v>6774</v>
      </c>
      <c r="P7794" s="4">
        <v>3</v>
      </c>
      <c r="Q7794" s="4">
        <v>4</v>
      </c>
      <c r="R7794" t="s">
        <v>104</v>
      </c>
      <c r="T7794" s="2">
        <v>2.64</v>
      </c>
      <c r="U7794" s="4">
        <v>26</v>
      </c>
      <c r="V7794" t="s">
        <v>33</v>
      </c>
      <c r="W7794" s="3">
        <v>42752</v>
      </c>
      <c r="X7794" t="s">
        <v>39</v>
      </c>
      <c r="Y7794" t="s">
        <v>309</v>
      </c>
      <c r="Z7794" t="s">
        <v>52</v>
      </c>
    </row>
    <row r="7795" spans="1:26" x14ac:dyDescent="0.25">
      <c r="A7795">
        <v>6</v>
      </c>
      <c r="B7795" t="s">
        <v>10</v>
      </c>
      <c r="C7795">
        <v>6</v>
      </c>
      <c r="D7795" t="s">
        <v>50</v>
      </c>
      <c r="E7795" t="s">
        <v>178</v>
      </c>
      <c r="F7795" t="s">
        <v>13</v>
      </c>
      <c r="G7795" t="s">
        <v>880</v>
      </c>
      <c r="H7795" s="1">
        <v>0.4</v>
      </c>
      <c r="I7795">
        <v>1</v>
      </c>
      <c r="J7795" s="3">
        <v>43382</v>
      </c>
      <c r="K7795" t="s">
        <v>6775</v>
      </c>
      <c r="L7795" t="s">
        <v>102</v>
      </c>
      <c r="M7795">
        <v>45373</v>
      </c>
      <c r="N7795">
        <v>1071</v>
      </c>
      <c r="O7795" t="s">
        <v>4837</v>
      </c>
      <c r="P7795" s="4">
        <v>-16</v>
      </c>
      <c r="Q7795" s="4">
        <v>4</v>
      </c>
      <c r="R7795" t="s">
        <v>104</v>
      </c>
      <c r="T7795" s="2">
        <v>-15.58</v>
      </c>
      <c r="U7795" s="4">
        <v>24</v>
      </c>
      <c r="V7795" t="s">
        <v>33</v>
      </c>
      <c r="W7795" s="3">
        <v>43388</v>
      </c>
      <c r="X7795" t="s">
        <v>39</v>
      </c>
      <c r="Y7795" t="s">
        <v>309</v>
      </c>
      <c r="Z7795" t="s">
        <v>52</v>
      </c>
    </row>
    <row r="7796" spans="1:26" x14ac:dyDescent="0.25">
      <c r="A7796">
        <v>6</v>
      </c>
      <c r="B7796" t="s">
        <v>10</v>
      </c>
      <c r="C7796">
        <v>6</v>
      </c>
      <c r="D7796" t="s">
        <v>50</v>
      </c>
      <c r="E7796" t="s">
        <v>99</v>
      </c>
      <c r="F7796" t="s">
        <v>13</v>
      </c>
      <c r="G7796" t="s">
        <v>5443</v>
      </c>
      <c r="H7796" s="1">
        <v>0.4</v>
      </c>
      <c r="I7796">
        <v>1</v>
      </c>
      <c r="J7796" s="3">
        <v>43757</v>
      </c>
      <c r="K7796" t="s">
        <v>6422</v>
      </c>
      <c r="L7796" t="s">
        <v>102</v>
      </c>
      <c r="M7796">
        <v>19120</v>
      </c>
      <c r="N7796">
        <v>518</v>
      </c>
      <c r="O7796" t="s">
        <v>4742</v>
      </c>
      <c r="P7796" s="4">
        <v>-57</v>
      </c>
      <c r="Q7796" s="4">
        <v>4</v>
      </c>
      <c r="R7796" t="s">
        <v>104</v>
      </c>
      <c r="T7796" s="2">
        <v>-56.76</v>
      </c>
      <c r="U7796" s="4">
        <v>310</v>
      </c>
      <c r="V7796" t="s">
        <v>33</v>
      </c>
      <c r="W7796" s="3">
        <v>43763</v>
      </c>
      <c r="X7796" t="s">
        <v>39</v>
      </c>
      <c r="Y7796" t="s">
        <v>105</v>
      </c>
      <c r="Z7796" t="s">
        <v>52</v>
      </c>
    </row>
    <row r="7797" spans="1:26" x14ac:dyDescent="0.25">
      <c r="A7797">
        <v>4</v>
      </c>
      <c r="B7797" t="s">
        <v>43</v>
      </c>
      <c r="C7797">
        <v>6</v>
      </c>
      <c r="D7797" t="s">
        <v>50</v>
      </c>
      <c r="E7797" t="s">
        <v>99</v>
      </c>
      <c r="F7797" t="s">
        <v>13</v>
      </c>
      <c r="G7797" t="s">
        <v>692</v>
      </c>
      <c r="H7797" s="1">
        <v>0.4</v>
      </c>
      <c r="I7797">
        <v>1</v>
      </c>
      <c r="J7797" s="3">
        <v>42963</v>
      </c>
      <c r="K7797" t="s">
        <v>5632</v>
      </c>
      <c r="L7797" t="s">
        <v>102</v>
      </c>
      <c r="M7797">
        <v>19134</v>
      </c>
      <c r="N7797">
        <v>436</v>
      </c>
      <c r="O7797" t="s">
        <v>5082</v>
      </c>
      <c r="P7797" s="4">
        <v>-113</v>
      </c>
      <c r="Q7797" s="4">
        <v>4</v>
      </c>
      <c r="R7797" t="s">
        <v>104</v>
      </c>
      <c r="T7797" s="2">
        <v>-112.62</v>
      </c>
      <c r="U7797" s="4">
        <v>520</v>
      </c>
      <c r="V7797" t="s">
        <v>33</v>
      </c>
      <c r="W7797" s="3">
        <v>42967</v>
      </c>
      <c r="X7797" t="s">
        <v>39</v>
      </c>
      <c r="Y7797" t="s">
        <v>105</v>
      </c>
      <c r="Z7797" t="s">
        <v>52</v>
      </c>
    </row>
    <row r="7798" spans="1:26" x14ac:dyDescent="0.25">
      <c r="A7798">
        <v>4</v>
      </c>
      <c r="B7798" t="s">
        <v>43</v>
      </c>
      <c r="C7798">
        <v>6</v>
      </c>
      <c r="D7798" t="s">
        <v>50</v>
      </c>
      <c r="E7798" t="s">
        <v>99</v>
      </c>
      <c r="F7798" t="s">
        <v>13</v>
      </c>
      <c r="G7798" t="s">
        <v>5515</v>
      </c>
      <c r="H7798" s="1">
        <v>0.4</v>
      </c>
      <c r="I7798">
        <v>1</v>
      </c>
      <c r="J7798" s="3">
        <v>43771</v>
      </c>
      <c r="K7798" t="s">
        <v>5627</v>
      </c>
      <c r="L7798" t="s">
        <v>102</v>
      </c>
      <c r="M7798">
        <v>19140</v>
      </c>
      <c r="N7798">
        <v>1629</v>
      </c>
      <c r="O7798" t="s">
        <v>4800</v>
      </c>
      <c r="P7798" s="4">
        <v>-186</v>
      </c>
      <c r="Q7798" s="4">
        <v>4</v>
      </c>
      <c r="R7798" t="s">
        <v>104</v>
      </c>
      <c r="T7798" s="2">
        <v>-186.16</v>
      </c>
      <c r="U7798" s="4">
        <v>859</v>
      </c>
      <c r="V7798" t="s">
        <v>33</v>
      </c>
      <c r="W7798" s="3">
        <v>43775</v>
      </c>
      <c r="X7798" t="s">
        <v>39</v>
      </c>
      <c r="Y7798" t="s">
        <v>105</v>
      </c>
      <c r="Z7798" t="s">
        <v>52</v>
      </c>
    </row>
    <row r="7799" spans="1:26" x14ac:dyDescent="0.25">
      <c r="A7799">
        <v>6</v>
      </c>
      <c r="B7799" t="s">
        <v>10</v>
      </c>
      <c r="C7799">
        <v>6</v>
      </c>
      <c r="D7799" t="s">
        <v>50</v>
      </c>
      <c r="E7799" t="s">
        <v>99</v>
      </c>
      <c r="F7799" t="s">
        <v>13</v>
      </c>
      <c r="G7799" t="s">
        <v>5375</v>
      </c>
      <c r="H7799" s="1">
        <v>0.4</v>
      </c>
      <c r="I7799">
        <v>1</v>
      </c>
      <c r="J7799" s="3">
        <v>43760</v>
      </c>
      <c r="K7799" t="s">
        <v>6420</v>
      </c>
      <c r="L7799" t="s">
        <v>102</v>
      </c>
      <c r="M7799">
        <v>19134</v>
      </c>
      <c r="N7799">
        <v>991</v>
      </c>
      <c r="O7799" t="s">
        <v>162</v>
      </c>
      <c r="P7799" s="4">
        <v>-7</v>
      </c>
      <c r="Q7799" s="4">
        <v>5</v>
      </c>
      <c r="R7799" t="s">
        <v>104</v>
      </c>
      <c r="T7799" s="2">
        <v>-6.54</v>
      </c>
      <c r="U7799" s="4">
        <v>33</v>
      </c>
      <c r="V7799" t="s">
        <v>33</v>
      </c>
      <c r="W7799" s="3">
        <v>43766</v>
      </c>
      <c r="X7799" t="s">
        <v>39</v>
      </c>
      <c r="Y7799" t="s">
        <v>105</v>
      </c>
      <c r="Z7799" t="s">
        <v>52</v>
      </c>
    </row>
    <row r="7800" spans="1:26" x14ac:dyDescent="0.25">
      <c r="A7800">
        <v>6</v>
      </c>
      <c r="B7800" t="s">
        <v>10</v>
      </c>
      <c r="C7800">
        <v>6</v>
      </c>
      <c r="D7800" t="s">
        <v>50</v>
      </c>
      <c r="E7800" t="s">
        <v>99</v>
      </c>
      <c r="F7800" t="s">
        <v>13</v>
      </c>
      <c r="G7800" t="s">
        <v>5602</v>
      </c>
      <c r="H7800" s="1">
        <v>0.4</v>
      </c>
      <c r="I7800">
        <v>1</v>
      </c>
      <c r="J7800" s="3">
        <v>43585</v>
      </c>
      <c r="K7800" t="s">
        <v>6446</v>
      </c>
      <c r="L7800" t="s">
        <v>102</v>
      </c>
      <c r="M7800">
        <v>19143</v>
      </c>
      <c r="N7800">
        <v>1295</v>
      </c>
      <c r="O7800" t="s">
        <v>4877</v>
      </c>
      <c r="P7800" s="4">
        <v>-158</v>
      </c>
      <c r="Q7800" s="4">
        <v>5</v>
      </c>
      <c r="R7800" t="s">
        <v>104</v>
      </c>
      <c r="T7800" s="2">
        <v>-158.1</v>
      </c>
      <c r="U7800" s="4">
        <v>678</v>
      </c>
      <c r="V7800" t="s">
        <v>33</v>
      </c>
      <c r="W7800" s="3">
        <v>43591</v>
      </c>
      <c r="X7800" t="s">
        <v>39</v>
      </c>
      <c r="Y7800" t="s">
        <v>105</v>
      </c>
      <c r="Z7800" t="s">
        <v>52</v>
      </c>
    </row>
    <row r="7801" spans="1:26" x14ac:dyDescent="0.25">
      <c r="A7801">
        <v>7</v>
      </c>
      <c r="B7801" t="s">
        <v>25</v>
      </c>
      <c r="C7801">
        <v>6</v>
      </c>
      <c r="D7801" t="s">
        <v>50</v>
      </c>
      <c r="E7801" t="s">
        <v>99</v>
      </c>
      <c r="F7801" t="s">
        <v>13</v>
      </c>
      <c r="G7801" t="s">
        <v>5520</v>
      </c>
      <c r="H7801" s="1">
        <v>0.4</v>
      </c>
      <c r="I7801">
        <v>1</v>
      </c>
      <c r="J7801" s="3">
        <v>42985</v>
      </c>
      <c r="K7801" t="s">
        <v>6439</v>
      </c>
      <c r="L7801" t="s">
        <v>102</v>
      </c>
      <c r="M7801">
        <v>19134</v>
      </c>
      <c r="N7801">
        <v>1395</v>
      </c>
      <c r="O7801" t="s">
        <v>974</v>
      </c>
      <c r="P7801" s="4">
        <v>-132</v>
      </c>
      <c r="Q7801" s="4">
        <v>6</v>
      </c>
      <c r="R7801" t="s">
        <v>104</v>
      </c>
      <c r="T7801" s="2">
        <v>-131.99</v>
      </c>
      <c r="U7801" s="4">
        <v>792</v>
      </c>
      <c r="V7801" t="s">
        <v>33</v>
      </c>
      <c r="W7801" s="3">
        <v>42992</v>
      </c>
      <c r="X7801" t="s">
        <v>39</v>
      </c>
      <c r="Y7801" t="s">
        <v>105</v>
      </c>
      <c r="Z7801" t="s">
        <v>52</v>
      </c>
    </row>
    <row r="7802" spans="1:26" x14ac:dyDescent="0.25">
      <c r="A7802">
        <v>4</v>
      </c>
      <c r="B7802" t="s">
        <v>43</v>
      </c>
      <c r="C7802">
        <v>6</v>
      </c>
      <c r="D7802" t="s">
        <v>50</v>
      </c>
      <c r="E7802" t="s">
        <v>99</v>
      </c>
      <c r="F7802" t="s">
        <v>13</v>
      </c>
      <c r="G7802" t="s">
        <v>5304</v>
      </c>
      <c r="H7802" s="1">
        <v>0.4</v>
      </c>
      <c r="I7802">
        <v>1</v>
      </c>
      <c r="J7802" s="3">
        <v>42799</v>
      </c>
      <c r="K7802" t="s">
        <v>6445</v>
      </c>
      <c r="L7802" t="s">
        <v>102</v>
      </c>
      <c r="M7802">
        <v>19120</v>
      </c>
      <c r="N7802">
        <v>1392</v>
      </c>
      <c r="O7802" t="s">
        <v>4702</v>
      </c>
      <c r="P7802" s="4">
        <v>-93</v>
      </c>
      <c r="Q7802" s="4">
        <v>7</v>
      </c>
      <c r="R7802" t="s">
        <v>104</v>
      </c>
      <c r="T7802" s="2">
        <v>-93.23</v>
      </c>
      <c r="U7802" s="4">
        <v>466</v>
      </c>
      <c r="V7802" t="s">
        <v>33</v>
      </c>
      <c r="W7802" s="3">
        <v>42803</v>
      </c>
      <c r="X7802" t="s">
        <v>39</v>
      </c>
      <c r="Y7802" t="s">
        <v>105</v>
      </c>
      <c r="Z7802" t="s">
        <v>52</v>
      </c>
    </row>
    <row r="7803" spans="1:26" x14ac:dyDescent="0.25">
      <c r="A7803">
        <v>6</v>
      </c>
      <c r="B7803" t="s">
        <v>10</v>
      </c>
      <c r="C7803">
        <v>6</v>
      </c>
      <c r="D7803" t="s">
        <v>50</v>
      </c>
      <c r="E7803" t="s">
        <v>99</v>
      </c>
      <c r="F7803" t="s">
        <v>13</v>
      </c>
      <c r="G7803" t="s">
        <v>590</v>
      </c>
      <c r="H7803" s="1">
        <v>0.7</v>
      </c>
      <c r="I7803">
        <v>1</v>
      </c>
      <c r="J7803" s="3">
        <v>42620</v>
      </c>
      <c r="K7803" t="s">
        <v>5630</v>
      </c>
      <c r="L7803" t="s">
        <v>102</v>
      </c>
      <c r="M7803">
        <v>19134</v>
      </c>
      <c r="N7803">
        <v>1511</v>
      </c>
      <c r="O7803" t="s">
        <v>4870</v>
      </c>
      <c r="P7803" s="4">
        <v>-559</v>
      </c>
      <c r="Q7803" s="4">
        <v>4</v>
      </c>
      <c r="R7803" t="s">
        <v>104</v>
      </c>
      <c r="T7803" s="2">
        <v>-559.36</v>
      </c>
      <c r="U7803" s="4">
        <v>400</v>
      </c>
      <c r="V7803" t="s">
        <v>33</v>
      </c>
      <c r="W7803" s="3">
        <v>42626</v>
      </c>
      <c r="X7803" t="s">
        <v>39</v>
      </c>
      <c r="Y7803" t="s">
        <v>105</v>
      </c>
      <c r="Z7803" t="s">
        <v>422</v>
      </c>
    </row>
    <row r="7804" spans="1:26" x14ac:dyDescent="0.25">
      <c r="A7804">
        <v>4</v>
      </c>
      <c r="B7804" t="s">
        <v>43</v>
      </c>
      <c r="C7804">
        <v>6</v>
      </c>
      <c r="D7804" t="s">
        <v>50</v>
      </c>
      <c r="E7804" t="s">
        <v>2483</v>
      </c>
      <c r="F7804" t="s">
        <v>13</v>
      </c>
      <c r="G7804" t="s">
        <v>140</v>
      </c>
      <c r="H7804" s="1">
        <v>0</v>
      </c>
      <c r="I7804">
        <v>1</v>
      </c>
      <c r="J7804" s="3">
        <v>43786</v>
      </c>
      <c r="K7804" t="s">
        <v>6776</v>
      </c>
      <c r="L7804" t="s">
        <v>16</v>
      </c>
      <c r="M7804">
        <v>30605</v>
      </c>
      <c r="N7804">
        <v>1009</v>
      </c>
      <c r="O7804" t="s">
        <v>4968</v>
      </c>
      <c r="P7804" s="4">
        <v>29</v>
      </c>
      <c r="Q7804" s="4">
        <v>1</v>
      </c>
      <c r="R7804" t="s">
        <v>18</v>
      </c>
      <c r="T7804" s="2">
        <v>28.8</v>
      </c>
      <c r="U7804" s="4">
        <v>80</v>
      </c>
      <c r="V7804" t="s">
        <v>33</v>
      </c>
      <c r="W7804" s="3">
        <v>43790</v>
      </c>
      <c r="X7804" t="s">
        <v>39</v>
      </c>
      <c r="Y7804" t="s">
        <v>761</v>
      </c>
      <c r="Z7804" t="s">
        <v>113</v>
      </c>
    </row>
    <row r="7805" spans="1:26" x14ac:dyDescent="0.25">
      <c r="A7805">
        <v>7</v>
      </c>
      <c r="B7805" t="s">
        <v>25</v>
      </c>
      <c r="C7805">
        <v>6</v>
      </c>
      <c r="D7805" t="s">
        <v>50</v>
      </c>
      <c r="E7805" t="s">
        <v>2005</v>
      </c>
      <c r="F7805" t="s">
        <v>13</v>
      </c>
      <c r="G7805" t="s">
        <v>5210</v>
      </c>
      <c r="H7805" s="1">
        <v>0</v>
      </c>
      <c r="I7805">
        <v>1</v>
      </c>
      <c r="J7805" s="3">
        <v>42706</v>
      </c>
      <c r="K7805" t="s">
        <v>6468</v>
      </c>
      <c r="L7805" t="s">
        <v>16</v>
      </c>
      <c r="M7805">
        <v>30328</v>
      </c>
      <c r="N7805">
        <v>969</v>
      </c>
      <c r="O7805" t="s">
        <v>5081</v>
      </c>
      <c r="P7805" s="4">
        <v>1</v>
      </c>
      <c r="Q7805" s="4">
        <v>1</v>
      </c>
      <c r="R7805" t="s">
        <v>18</v>
      </c>
      <c r="T7805" s="2">
        <v>0.83</v>
      </c>
      <c r="U7805" s="4">
        <v>6</v>
      </c>
      <c r="V7805" t="s">
        <v>33</v>
      </c>
      <c r="W7805" s="3">
        <v>42713</v>
      </c>
      <c r="X7805" t="s">
        <v>39</v>
      </c>
      <c r="Y7805" t="s">
        <v>761</v>
      </c>
      <c r="Z7805" t="s">
        <v>113</v>
      </c>
    </row>
    <row r="7806" spans="1:26" x14ac:dyDescent="0.25">
      <c r="A7806">
        <v>5</v>
      </c>
      <c r="B7806" t="s">
        <v>43</v>
      </c>
      <c r="C7806">
        <v>6</v>
      </c>
      <c r="D7806" t="s">
        <v>50</v>
      </c>
      <c r="E7806" t="s">
        <v>870</v>
      </c>
      <c r="F7806" t="s">
        <v>13</v>
      </c>
      <c r="G7806" t="s">
        <v>5459</v>
      </c>
      <c r="H7806" s="1">
        <v>0</v>
      </c>
      <c r="I7806">
        <v>1</v>
      </c>
      <c r="J7806" s="3">
        <v>42695</v>
      </c>
      <c r="K7806" t="s">
        <v>6463</v>
      </c>
      <c r="L7806" t="s">
        <v>16</v>
      </c>
      <c r="M7806">
        <v>40475</v>
      </c>
      <c r="N7806">
        <v>1001</v>
      </c>
      <c r="O7806" t="s">
        <v>4930</v>
      </c>
      <c r="P7806" s="4">
        <v>10</v>
      </c>
      <c r="Q7806" s="4">
        <v>1</v>
      </c>
      <c r="R7806" t="s">
        <v>18</v>
      </c>
      <c r="T7806" s="2">
        <v>9.99</v>
      </c>
      <c r="U7806" s="4">
        <v>37</v>
      </c>
      <c r="V7806" t="s">
        <v>33</v>
      </c>
      <c r="W7806" s="3">
        <v>42700</v>
      </c>
      <c r="X7806" t="s">
        <v>39</v>
      </c>
      <c r="Y7806" t="s">
        <v>21</v>
      </c>
      <c r="Z7806" t="s">
        <v>52</v>
      </c>
    </row>
    <row r="7807" spans="1:26" x14ac:dyDescent="0.25">
      <c r="A7807">
        <v>4</v>
      </c>
      <c r="B7807" t="s">
        <v>43</v>
      </c>
      <c r="C7807">
        <v>6</v>
      </c>
      <c r="D7807" t="s">
        <v>50</v>
      </c>
      <c r="E7807" t="s">
        <v>1609</v>
      </c>
      <c r="F7807" t="s">
        <v>13</v>
      </c>
      <c r="G7807" t="s">
        <v>95</v>
      </c>
      <c r="H7807" s="1">
        <v>0</v>
      </c>
      <c r="I7807">
        <v>1</v>
      </c>
      <c r="J7807" s="3">
        <v>42464</v>
      </c>
      <c r="K7807" t="s">
        <v>6454</v>
      </c>
      <c r="L7807" t="s">
        <v>16</v>
      </c>
      <c r="M7807">
        <v>70506</v>
      </c>
      <c r="N7807">
        <v>1032</v>
      </c>
      <c r="O7807" t="s">
        <v>4788</v>
      </c>
      <c r="P7807" s="4">
        <v>43</v>
      </c>
      <c r="Q7807" s="4">
        <v>2</v>
      </c>
      <c r="R7807" t="s">
        <v>18</v>
      </c>
      <c r="T7807" s="2">
        <v>42.99</v>
      </c>
      <c r="U7807" s="4">
        <v>100</v>
      </c>
      <c r="V7807" t="s">
        <v>33</v>
      </c>
      <c r="W7807" s="3">
        <v>42468</v>
      </c>
      <c r="X7807" t="s">
        <v>39</v>
      </c>
      <c r="Y7807" t="s">
        <v>454</v>
      </c>
      <c r="Z7807" t="s">
        <v>113</v>
      </c>
    </row>
    <row r="7808" spans="1:26" x14ac:dyDescent="0.25">
      <c r="A7808">
        <v>4</v>
      </c>
      <c r="B7808" t="s">
        <v>43</v>
      </c>
      <c r="C7808">
        <v>6</v>
      </c>
      <c r="D7808" t="s">
        <v>50</v>
      </c>
      <c r="E7808" t="s">
        <v>672</v>
      </c>
      <c r="F7808" t="s">
        <v>13</v>
      </c>
      <c r="G7808" t="s">
        <v>5335</v>
      </c>
      <c r="H7808" s="1">
        <v>0</v>
      </c>
      <c r="I7808">
        <v>1</v>
      </c>
      <c r="J7808" s="3">
        <v>43250</v>
      </c>
      <c r="K7808" t="s">
        <v>6488</v>
      </c>
      <c r="L7808" t="s">
        <v>16</v>
      </c>
      <c r="M7808">
        <v>22204</v>
      </c>
      <c r="N7808">
        <v>1471</v>
      </c>
      <c r="O7808" t="s">
        <v>524</v>
      </c>
      <c r="P7808" s="4">
        <v>27</v>
      </c>
      <c r="Q7808" s="4">
        <v>2</v>
      </c>
      <c r="R7808" t="s">
        <v>18</v>
      </c>
      <c r="T7808" s="2">
        <v>26.88</v>
      </c>
      <c r="U7808" s="4">
        <v>112</v>
      </c>
      <c r="V7808" t="s">
        <v>33</v>
      </c>
      <c r="W7808" s="3">
        <v>43254</v>
      </c>
      <c r="X7808" t="s">
        <v>39</v>
      </c>
      <c r="Y7808" t="s">
        <v>205</v>
      </c>
      <c r="Z7808" t="s">
        <v>113</v>
      </c>
    </row>
    <row r="7809" spans="1:26" x14ac:dyDescent="0.25">
      <c r="A7809">
        <v>4</v>
      </c>
      <c r="B7809" t="s">
        <v>43</v>
      </c>
      <c r="C7809">
        <v>6</v>
      </c>
      <c r="D7809" t="s">
        <v>50</v>
      </c>
      <c r="E7809" t="s">
        <v>305</v>
      </c>
      <c r="F7809" t="s">
        <v>13</v>
      </c>
      <c r="G7809" t="s">
        <v>833</v>
      </c>
      <c r="H7809" s="1">
        <v>0</v>
      </c>
      <c r="I7809">
        <v>1</v>
      </c>
      <c r="J7809" s="3">
        <v>43726</v>
      </c>
      <c r="K7809" t="s">
        <v>5671</v>
      </c>
      <c r="L7809" t="s">
        <v>16</v>
      </c>
      <c r="M7809">
        <v>31907</v>
      </c>
      <c r="N7809">
        <v>160</v>
      </c>
      <c r="O7809" t="s">
        <v>177</v>
      </c>
      <c r="P7809" s="4">
        <v>119</v>
      </c>
      <c r="Q7809" s="4">
        <v>2</v>
      </c>
      <c r="R7809" t="s">
        <v>18</v>
      </c>
      <c r="T7809" s="2">
        <v>119.47</v>
      </c>
      <c r="U7809" s="4">
        <v>412</v>
      </c>
      <c r="V7809" t="s">
        <v>33</v>
      </c>
      <c r="W7809" s="3">
        <v>43730</v>
      </c>
      <c r="X7809" t="s">
        <v>39</v>
      </c>
      <c r="Y7809" t="s">
        <v>761</v>
      </c>
      <c r="Z7809" t="s">
        <v>52</v>
      </c>
    </row>
    <row r="7810" spans="1:26" x14ac:dyDescent="0.25">
      <c r="A7810">
        <v>6</v>
      </c>
      <c r="B7810" t="s">
        <v>10</v>
      </c>
      <c r="C7810">
        <v>6</v>
      </c>
      <c r="D7810" t="s">
        <v>50</v>
      </c>
      <c r="E7810" t="s">
        <v>5667</v>
      </c>
      <c r="F7810" t="s">
        <v>13</v>
      </c>
      <c r="G7810" t="s">
        <v>5387</v>
      </c>
      <c r="H7810" s="1">
        <v>0</v>
      </c>
      <c r="I7810">
        <v>1</v>
      </c>
      <c r="J7810" s="3">
        <v>42909</v>
      </c>
      <c r="K7810" t="s">
        <v>5668</v>
      </c>
      <c r="L7810" t="s">
        <v>16</v>
      </c>
      <c r="M7810">
        <v>30344</v>
      </c>
      <c r="N7810">
        <v>511</v>
      </c>
      <c r="O7810" t="s">
        <v>5030</v>
      </c>
      <c r="P7810" s="4">
        <v>18</v>
      </c>
      <c r="Q7810" s="4">
        <v>3</v>
      </c>
      <c r="R7810" t="s">
        <v>18</v>
      </c>
      <c r="T7810" s="2">
        <v>18</v>
      </c>
      <c r="U7810" s="4">
        <v>75</v>
      </c>
      <c r="V7810" t="s">
        <v>33</v>
      </c>
      <c r="W7810" s="3">
        <v>42915</v>
      </c>
      <c r="X7810" t="s">
        <v>39</v>
      </c>
      <c r="Y7810" t="s">
        <v>761</v>
      </c>
      <c r="Z7810" t="s">
        <v>113</v>
      </c>
    </row>
    <row r="7811" spans="1:26" x14ac:dyDescent="0.25">
      <c r="A7811">
        <v>5</v>
      </c>
      <c r="B7811" t="s">
        <v>43</v>
      </c>
      <c r="C7811">
        <v>6</v>
      </c>
      <c r="D7811" t="s">
        <v>50</v>
      </c>
      <c r="E7811" t="s">
        <v>201</v>
      </c>
      <c r="F7811" t="s">
        <v>13</v>
      </c>
      <c r="G7811" t="s">
        <v>1444</v>
      </c>
      <c r="H7811" s="1">
        <v>0</v>
      </c>
      <c r="I7811">
        <v>1</v>
      </c>
      <c r="J7811" s="3">
        <v>43355</v>
      </c>
      <c r="K7811" t="s">
        <v>5669</v>
      </c>
      <c r="L7811" t="s">
        <v>16</v>
      </c>
      <c r="M7811">
        <v>22153</v>
      </c>
      <c r="N7811">
        <v>914</v>
      </c>
      <c r="O7811" t="s">
        <v>5118</v>
      </c>
      <c r="P7811" s="4">
        <v>2</v>
      </c>
      <c r="Q7811" s="4">
        <v>3</v>
      </c>
      <c r="R7811" t="s">
        <v>18</v>
      </c>
      <c r="T7811" s="2">
        <v>1.66</v>
      </c>
      <c r="U7811" s="4">
        <v>21</v>
      </c>
      <c r="V7811" t="s">
        <v>33</v>
      </c>
      <c r="W7811" s="3">
        <v>43360</v>
      </c>
      <c r="X7811" t="s">
        <v>39</v>
      </c>
      <c r="Y7811" t="s">
        <v>205</v>
      </c>
      <c r="Z7811" t="s">
        <v>113</v>
      </c>
    </row>
    <row r="7812" spans="1:26" x14ac:dyDescent="0.25">
      <c r="A7812">
        <v>6</v>
      </c>
      <c r="B7812" t="s">
        <v>10</v>
      </c>
      <c r="C7812">
        <v>6</v>
      </c>
      <c r="D7812" t="s">
        <v>50</v>
      </c>
      <c r="E7812" t="s">
        <v>222</v>
      </c>
      <c r="F7812" t="s">
        <v>13</v>
      </c>
      <c r="G7812" t="s">
        <v>5459</v>
      </c>
      <c r="H7812" s="1">
        <v>0</v>
      </c>
      <c r="I7812">
        <v>1</v>
      </c>
      <c r="J7812" s="3">
        <v>42899</v>
      </c>
      <c r="K7812" t="s">
        <v>6464</v>
      </c>
      <c r="L7812" t="s">
        <v>16</v>
      </c>
      <c r="M7812">
        <v>35601</v>
      </c>
      <c r="N7812">
        <v>372</v>
      </c>
      <c r="O7812" t="s">
        <v>4813</v>
      </c>
      <c r="P7812" s="4">
        <v>315</v>
      </c>
      <c r="Q7812" s="4">
        <v>3</v>
      </c>
      <c r="R7812" t="s">
        <v>18</v>
      </c>
      <c r="T7812" s="2">
        <v>314.99</v>
      </c>
      <c r="U7812" s="4">
        <v>900</v>
      </c>
      <c r="V7812" t="s">
        <v>33</v>
      </c>
      <c r="W7812" s="3">
        <v>42905</v>
      </c>
      <c r="X7812" t="s">
        <v>39</v>
      </c>
      <c r="Y7812" t="s">
        <v>225</v>
      </c>
      <c r="Z7812" t="s">
        <v>727</v>
      </c>
    </row>
    <row r="7813" spans="1:26" x14ac:dyDescent="0.25">
      <c r="A7813">
        <v>4</v>
      </c>
      <c r="B7813" t="s">
        <v>43</v>
      </c>
      <c r="C7813">
        <v>6</v>
      </c>
      <c r="D7813" t="s">
        <v>50</v>
      </c>
      <c r="E7813" t="s">
        <v>2505</v>
      </c>
      <c r="F7813" t="s">
        <v>13</v>
      </c>
      <c r="G7813" t="s">
        <v>6485</v>
      </c>
      <c r="H7813" s="1">
        <v>0</v>
      </c>
      <c r="I7813">
        <v>1</v>
      </c>
      <c r="J7813" s="3">
        <v>42511</v>
      </c>
      <c r="K7813" t="s">
        <v>6486</v>
      </c>
      <c r="L7813" t="s">
        <v>16</v>
      </c>
      <c r="M7813">
        <v>23464</v>
      </c>
      <c r="N7813">
        <v>1286</v>
      </c>
      <c r="O7813" t="s">
        <v>6772</v>
      </c>
      <c r="P7813" s="4">
        <v>173</v>
      </c>
      <c r="Q7813" s="4">
        <v>3</v>
      </c>
      <c r="R7813" t="s">
        <v>18</v>
      </c>
      <c r="T7813" s="2">
        <v>173.03</v>
      </c>
      <c r="U7813" s="4">
        <v>618</v>
      </c>
      <c r="V7813" t="s">
        <v>33</v>
      </c>
      <c r="W7813" s="3">
        <v>42515</v>
      </c>
      <c r="X7813" t="s">
        <v>39</v>
      </c>
      <c r="Y7813" t="s">
        <v>205</v>
      </c>
      <c r="Z7813" t="s">
        <v>52</v>
      </c>
    </row>
    <row r="7814" spans="1:26" x14ac:dyDescent="0.25">
      <c r="A7814">
        <v>6</v>
      </c>
      <c r="B7814" t="s">
        <v>10</v>
      </c>
      <c r="C7814">
        <v>6</v>
      </c>
      <c r="D7814" t="s">
        <v>50</v>
      </c>
      <c r="E7814" t="s">
        <v>1012</v>
      </c>
      <c r="F7814" t="s">
        <v>13</v>
      </c>
      <c r="G7814" t="s">
        <v>647</v>
      </c>
      <c r="H7814" s="1">
        <v>0</v>
      </c>
      <c r="I7814">
        <v>1</v>
      </c>
      <c r="J7814" s="3">
        <v>43813</v>
      </c>
      <c r="K7814" t="s">
        <v>6777</v>
      </c>
      <c r="L7814" t="s">
        <v>16</v>
      </c>
      <c r="M7814">
        <v>72701</v>
      </c>
      <c r="N7814">
        <v>1096</v>
      </c>
      <c r="O7814" t="s">
        <v>599</v>
      </c>
      <c r="P7814" s="4">
        <v>70</v>
      </c>
      <c r="Q7814" s="4">
        <v>4</v>
      </c>
      <c r="R7814" t="s">
        <v>18</v>
      </c>
      <c r="T7814" s="2">
        <v>70.31</v>
      </c>
      <c r="U7814" s="4">
        <v>160</v>
      </c>
      <c r="V7814" t="s">
        <v>33</v>
      </c>
      <c r="W7814" s="3">
        <v>43819</v>
      </c>
      <c r="X7814" t="s">
        <v>39</v>
      </c>
      <c r="Y7814" t="s">
        <v>1016</v>
      </c>
      <c r="Z7814" t="s">
        <v>113</v>
      </c>
    </row>
    <row r="7815" spans="1:26" x14ac:dyDescent="0.25">
      <c r="A7815">
        <v>4</v>
      </c>
      <c r="B7815" t="s">
        <v>43</v>
      </c>
      <c r="C7815">
        <v>6</v>
      </c>
      <c r="D7815" t="s">
        <v>50</v>
      </c>
      <c r="E7815" t="s">
        <v>2509</v>
      </c>
      <c r="F7815" t="s">
        <v>13</v>
      </c>
      <c r="G7815" t="s">
        <v>709</v>
      </c>
      <c r="H7815" s="1">
        <v>0</v>
      </c>
      <c r="I7815">
        <v>1</v>
      </c>
      <c r="J7815" s="3">
        <v>42599</v>
      </c>
      <c r="K7815" t="s">
        <v>6476</v>
      </c>
      <c r="L7815" t="s">
        <v>16</v>
      </c>
      <c r="M7815">
        <v>72209</v>
      </c>
      <c r="N7815">
        <v>1014</v>
      </c>
      <c r="O7815" t="s">
        <v>296</v>
      </c>
      <c r="P7815" s="4">
        <v>122</v>
      </c>
      <c r="Q7815" s="4">
        <v>4</v>
      </c>
      <c r="R7815" t="s">
        <v>18</v>
      </c>
      <c r="T7815" s="2">
        <v>122.39</v>
      </c>
      <c r="U7815" s="4">
        <v>340</v>
      </c>
      <c r="V7815" t="s">
        <v>33</v>
      </c>
      <c r="W7815" s="3">
        <v>42603</v>
      </c>
      <c r="X7815" t="s">
        <v>39</v>
      </c>
      <c r="Y7815" t="s">
        <v>1016</v>
      </c>
      <c r="Z7815" t="s">
        <v>113</v>
      </c>
    </row>
    <row r="7816" spans="1:26" x14ac:dyDescent="0.25">
      <c r="A7816">
        <v>4</v>
      </c>
      <c r="B7816" t="s">
        <v>43</v>
      </c>
      <c r="C7816">
        <v>6</v>
      </c>
      <c r="D7816" t="s">
        <v>50</v>
      </c>
      <c r="E7816" t="s">
        <v>305</v>
      </c>
      <c r="F7816" t="s">
        <v>13</v>
      </c>
      <c r="G7816" t="s">
        <v>5469</v>
      </c>
      <c r="H7816" s="1">
        <v>0</v>
      </c>
      <c r="I7816">
        <v>1</v>
      </c>
      <c r="J7816" s="3">
        <v>43117</v>
      </c>
      <c r="K7816" t="s">
        <v>6778</v>
      </c>
      <c r="L7816" t="s">
        <v>16</v>
      </c>
      <c r="M7816">
        <v>31907</v>
      </c>
      <c r="N7816">
        <v>667</v>
      </c>
      <c r="O7816" t="s">
        <v>1275</v>
      </c>
      <c r="P7816" s="4">
        <v>32</v>
      </c>
      <c r="Q7816" s="4">
        <v>4</v>
      </c>
      <c r="R7816" t="s">
        <v>18</v>
      </c>
      <c r="T7816" s="2">
        <v>31.6</v>
      </c>
      <c r="U7816" s="4">
        <v>316</v>
      </c>
      <c r="V7816" t="s">
        <v>33</v>
      </c>
      <c r="W7816" s="3">
        <v>43121</v>
      </c>
      <c r="X7816" t="s">
        <v>39</v>
      </c>
      <c r="Y7816" t="s">
        <v>761</v>
      </c>
      <c r="Z7816" t="s">
        <v>113</v>
      </c>
    </row>
    <row r="7817" spans="1:26" x14ac:dyDescent="0.25">
      <c r="A7817">
        <v>7</v>
      </c>
      <c r="B7817" t="s">
        <v>25</v>
      </c>
      <c r="C7817">
        <v>6</v>
      </c>
      <c r="D7817" t="s">
        <v>50</v>
      </c>
      <c r="E7817" t="s">
        <v>305</v>
      </c>
      <c r="F7817" t="s">
        <v>13</v>
      </c>
      <c r="G7817" t="s">
        <v>5476</v>
      </c>
      <c r="H7817" s="1">
        <v>0</v>
      </c>
      <c r="I7817">
        <v>1</v>
      </c>
      <c r="J7817" s="3">
        <v>42997</v>
      </c>
      <c r="K7817" t="s">
        <v>6779</v>
      </c>
      <c r="L7817" t="s">
        <v>16</v>
      </c>
      <c r="M7817">
        <v>31907</v>
      </c>
      <c r="N7817">
        <v>957</v>
      </c>
      <c r="O7817" t="s">
        <v>4791</v>
      </c>
      <c r="P7817" s="4">
        <v>23</v>
      </c>
      <c r="Q7817" s="4">
        <v>4</v>
      </c>
      <c r="R7817" t="s">
        <v>18</v>
      </c>
      <c r="T7817" s="2">
        <v>23.23</v>
      </c>
      <c r="U7817" s="4">
        <v>66</v>
      </c>
      <c r="V7817" t="s">
        <v>33</v>
      </c>
      <c r="W7817" s="3">
        <v>43004</v>
      </c>
      <c r="X7817" t="s">
        <v>39</v>
      </c>
      <c r="Y7817" t="s">
        <v>761</v>
      </c>
      <c r="Z7817" t="s">
        <v>113</v>
      </c>
    </row>
    <row r="7818" spans="1:26" x14ac:dyDescent="0.25">
      <c r="A7818">
        <v>7</v>
      </c>
      <c r="B7818" t="s">
        <v>25</v>
      </c>
      <c r="C7818">
        <v>6</v>
      </c>
      <c r="D7818" t="s">
        <v>50</v>
      </c>
      <c r="E7818" t="s">
        <v>222</v>
      </c>
      <c r="F7818" t="s">
        <v>13</v>
      </c>
      <c r="G7818" t="s">
        <v>6184</v>
      </c>
      <c r="H7818" s="1">
        <v>0</v>
      </c>
      <c r="I7818">
        <v>1</v>
      </c>
      <c r="J7818" s="3">
        <v>42731</v>
      </c>
      <c r="K7818" t="s">
        <v>6478</v>
      </c>
      <c r="L7818" t="s">
        <v>16</v>
      </c>
      <c r="M7818">
        <v>35601</v>
      </c>
      <c r="N7818">
        <v>600</v>
      </c>
      <c r="O7818" t="s">
        <v>4862</v>
      </c>
      <c r="P7818" s="4">
        <v>184</v>
      </c>
      <c r="Q7818" s="4">
        <v>5</v>
      </c>
      <c r="R7818" t="s">
        <v>18</v>
      </c>
      <c r="T7818" s="2">
        <v>184.26</v>
      </c>
      <c r="U7818" s="4">
        <v>498</v>
      </c>
      <c r="V7818" t="s">
        <v>33</v>
      </c>
      <c r="W7818" s="3">
        <v>42738</v>
      </c>
      <c r="X7818" t="s">
        <v>39</v>
      </c>
      <c r="Y7818" t="s">
        <v>225</v>
      </c>
      <c r="Z7818" t="s">
        <v>113</v>
      </c>
    </row>
    <row r="7819" spans="1:26" x14ac:dyDescent="0.25">
      <c r="A7819">
        <v>6</v>
      </c>
      <c r="B7819" t="s">
        <v>10</v>
      </c>
      <c r="C7819">
        <v>6</v>
      </c>
      <c r="D7819" t="s">
        <v>50</v>
      </c>
      <c r="E7819" t="s">
        <v>1012</v>
      </c>
      <c r="F7819" t="s">
        <v>13</v>
      </c>
      <c r="G7819" t="s">
        <v>647</v>
      </c>
      <c r="H7819" s="1">
        <v>0</v>
      </c>
      <c r="I7819">
        <v>1</v>
      </c>
      <c r="J7819" s="3">
        <v>43813</v>
      </c>
      <c r="K7819" t="s">
        <v>6777</v>
      </c>
      <c r="L7819" t="s">
        <v>16</v>
      </c>
      <c r="M7819">
        <v>72701</v>
      </c>
      <c r="N7819">
        <v>966</v>
      </c>
      <c r="O7819" t="s">
        <v>4717</v>
      </c>
      <c r="P7819" s="4">
        <v>9</v>
      </c>
      <c r="Q7819" s="4">
        <v>5</v>
      </c>
      <c r="R7819" t="s">
        <v>18</v>
      </c>
      <c r="T7819" s="2">
        <v>8.5</v>
      </c>
      <c r="U7819" s="4">
        <v>45</v>
      </c>
      <c r="V7819" t="s">
        <v>33</v>
      </c>
      <c r="W7819" s="3">
        <v>43819</v>
      </c>
      <c r="X7819" t="s">
        <v>39</v>
      </c>
      <c r="Y7819" t="s">
        <v>1016</v>
      </c>
      <c r="Z7819" t="s">
        <v>113</v>
      </c>
    </row>
    <row r="7820" spans="1:26" x14ac:dyDescent="0.25">
      <c r="A7820">
        <v>4</v>
      </c>
      <c r="B7820" t="s">
        <v>43</v>
      </c>
      <c r="C7820">
        <v>6</v>
      </c>
      <c r="D7820" t="s">
        <v>50</v>
      </c>
      <c r="E7820" t="s">
        <v>2483</v>
      </c>
      <c r="F7820" t="s">
        <v>13</v>
      </c>
      <c r="G7820" t="s">
        <v>140</v>
      </c>
      <c r="H7820" s="1">
        <v>0</v>
      </c>
      <c r="I7820">
        <v>1</v>
      </c>
      <c r="J7820" s="3">
        <v>43786</v>
      </c>
      <c r="K7820" t="s">
        <v>6776</v>
      </c>
      <c r="L7820" t="s">
        <v>16</v>
      </c>
      <c r="M7820">
        <v>30605</v>
      </c>
      <c r="N7820">
        <v>1240</v>
      </c>
      <c r="O7820" t="s">
        <v>4907</v>
      </c>
      <c r="P7820" s="4">
        <v>56</v>
      </c>
      <c r="Q7820" s="4">
        <v>5</v>
      </c>
      <c r="R7820" t="s">
        <v>18</v>
      </c>
      <c r="T7820" s="2">
        <v>55.65</v>
      </c>
      <c r="U7820" s="4">
        <v>206</v>
      </c>
      <c r="V7820" t="s">
        <v>33</v>
      </c>
      <c r="W7820" s="3">
        <v>43790</v>
      </c>
      <c r="X7820" t="s">
        <v>39</v>
      </c>
      <c r="Y7820" t="s">
        <v>761</v>
      </c>
      <c r="Z7820" t="s">
        <v>52</v>
      </c>
    </row>
    <row r="7821" spans="1:26" x14ac:dyDescent="0.25">
      <c r="A7821">
        <v>5</v>
      </c>
      <c r="B7821" t="s">
        <v>43</v>
      </c>
      <c r="C7821">
        <v>6</v>
      </c>
      <c r="D7821" t="s">
        <v>50</v>
      </c>
      <c r="E7821" t="s">
        <v>237</v>
      </c>
      <c r="F7821" t="s">
        <v>13</v>
      </c>
      <c r="G7821" t="s">
        <v>1363</v>
      </c>
      <c r="H7821" s="1">
        <v>0</v>
      </c>
      <c r="I7821">
        <v>1</v>
      </c>
      <c r="J7821" s="3">
        <v>42467</v>
      </c>
      <c r="K7821" t="s">
        <v>6469</v>
      </c>
      <c r="L7821" t="s">
        <v>16</v>
      </c>
      <c r="M7821">
        <v>29203</v>
      </c>
      <c r="N7821">
        <v>163</v>
      </c>
      <c r="O7821" t="s">
        <v>453</v>
      </c>
      <c r="P7821" s="4">
        <v>164</v>
      </c>
      <c r="Q7821" s="4">
        <v>5</v>
      </c>
      <c r="R7821" t="s">
        <v>18</v>
      </c>
      <c r="T7821" s="2">
        <v>163.79</v>
      </c>
      <c r="U7821" s="4">
        <v>630</v>
      </c>
      <c r="V7821" t="s">
        <v>33</v>
      </c>
      <c r="W7821" s="3">
        <v>42472</v>
      </c>
      <c r="X7821" t="s">
        <v>39</v>
      </c>
      <c r="Y7821" t="s">
        <v>240</v>
      </c>
      <c r="Z7821" t="s">
        <v>52</v>
      </c>
    </row>
    <row r="7822" spans="1:26" x14ac:dyDescent="0.25">
      <c r="A7822">
        <v>6</v>
      </c>
      <c r="B7822" t="s">
        <v>10</v>
      </c>
      <c r="C7822">
        <v>6</v>
      </c>
      <c r="D7822" t="s">
        <v>50</v>
      </c>
      <c r="E7822" t="s">
        <v>2497</v>
      </c>
      <c r="F7822" t="s">
        <v>13</v>
      </c>
      <c r="G7822" t="s">
        <v>791</v>
      </c>
      <c r="H7822" s="1">
        <v>0</v>
      </c>
      <c r="I7822">
        <v>1</v>
      </c>
      <c r="J7822" s="3">
        <v>42947</v>
      </c>
      <c r="K7822" t="s">
        <v>6780</v>
      </c>
      <c r="L7822" t="s">
        <v>16</v>
      </c>
      <c r="M7822">
        <v>39401</v>
      </c>
      <c r="N7822">
        <v>1096</v>
      </c>
      <c r="O7822" t="s">
        <v>599</v>
      </c>
      <c r="P7822" s="4">
        <v>105</v>
      </c>
      <c r="Q7822" s="4">
        <v>6</v>
      </c>
      <c r="R7822" t="s">
        <v>18</v>
      </c>
      <c r="T7822" s="2">
        <v>105.47</v>
      </c>
      <c r="U7822" s="4">
        <v>240</v>
      </c>
      <c r="V7822" t="s">
        <v>33</v>
      </c>
      <c r="W7822" s="3">
        <v>42953</v>
      </c>
      <c r="X7822" t="s">
        <v>39</v>
      </c>
      <c r="Y7822" t="s">
        <v>887</v>
      </c>
      <c r="Z7822" t="s">
        <v>113</v>
      </c>
    </row>
    <row r="7823" spans="1:26" x14ac:dyDescent="0.25">
      <c r="A7823">
        <v>4</v>
      </c>
      <c r="B7823" t="s">
        <v>43</v>
      </c>
      <c r="C7823">
        <v>6</v>
      </c>
      <c r="D7823" t="s">
        <v>50</v>
      </c>
      <c r="E7823" t="s">
        <v>201</v>
      </c>
      <c r="F7823" t="s">
        <v>13</v>
      </c>
      <c r="G7823" t="s">
        <v>5551</v>
      </c>
      <c r="H7823" s="1">
        <v>0</v>
      </c>
      <c r="I7823">
        <v>1</v>
      </c>
      <c r="J7823" s="3">
        <v>43250</v>
      </c>
      <c r="K7823" t="s">
        <v>5680</v>
      </c>
      <c r="L7823" t="s">
        <v>16</v>
      </c>
      <c r="M7823">
        <v>22153</v>
      </c>
      <c r="N7823">
        <v>1278</v>
      </c>
      <c r="O7823" t="s">
        <v>4749</v>
      </c>
      <c r="P7823" s="4">
        <v>653</v>
      </c>
      <c r="Q7823" s="4">
        <v>6</v>
      </c>
      <c r="R7823" t="s">
        <v>18</v>
      </c>
      <c r="T7823" s="2">
        <v>653.29999999999995</v>
      </c>
      <c r="U7823" s="4">
        <v>1980</v>
      </c>
      <c r="V7823" t="s">
        <v>33</v>
      </c>
      <c r="W7823" s="3">
        <v>43254</v>
      </c>
      <c r="X7823" t="s">
        <v>39</v>
      </c>
      <c r="Y7823" t="s">
        <v>205</v>
      </c>
      <c r="Z7823" t="s">
        <v>113</v>
      </c>
    </row>
    <row r="7824" spans="1:26" x14ac:dyDescent="0.25">
      <c r="A7824">
        <v>4</v>
      </c>
      <c r="B7824" t="s">
        <v>43</v>
      </c>
      <c r="C7824">
        <v>6</v>
      </c>
      <c r="D7824" t="s">
        <v>50</v>
      </c>
      <c r="E7824" t="s">
        <v>201</v>
      </c>
      <c r="F7824" t="s">
        <v>13</v>
      </c>
      <c r="G7824" t="s">
        <v>612</v>
      </c>
      <c r="H7824" s="1">
        <v>0</v>
      </c>
      <c r="I7824">
        <v>1</v>
      </c>
      <c r="J7824" s="3">
        <v>42450</v>
      </c>
      <c r="K7824" t="s">
        <v>6466</v>
      </c>
      <c r="L7824" t="s">
        <v>16</v>
      </c>
      <c r="M7824">
        <v>22153</v>
      </c>
      <c r="N7824">
        <v>1398</v>
      </c>
      <c r="O7824" t="s">
        <v>6749</v>
      </c>
      <c r="P7824" s="4">
        <v>910</v>
      </c>
      <c r="Q7824" s="4">
        <v>7</v>
      </c>
      <c r="R7824" t="s">
        <v>18</v>
      </c>
      <c r="T7824" s="2">
        <v>909.98</v>
      </c>
      <c r="U7824" s="4">
        <v>3500</v>
      </c>
      <c r="V7824" t="s">
        <v>33</v>
      </c>
      <c r="W7824" s="3">
        <v>42454</v>
      </c>
      <c r="X7824" t="s">
        <v>39</v>
      </c>
      <c r="Y7824" t="s">
        <v>205</v>
      </c>
      <c r="Z7824" t="s">
        <v>52</v>
      </c>
    </row>
    <row r="7825" spans="1:26" x14ac:dyDescent="0.25">
      <c r="A7825">
        <v>4</v>
      </c>
      <c r="B7825" t="s">
        <v>43</v>
      </c>
      <c r="C7825">
        <v>6</v>
      </c>
      <c r="D7825" t="s">
        <v>50</v>
      </c>
      <c r="E7825" t="s">
        <v>305</v>
      </c>
      <c r="F7825" t="s">
        <v>13</v>
      </c>
      <c r="G7825" t="s">
        <v>833</v>
      </c>
      <c r="H7825" s="1">
        <v>0</v>
      </c>
      <c r="I7825">
        <v>1</v>
      </c>
      <c r="J7825" s="3">
        <v>43726</v>
      </c>
      <c r="K7825" t="s">
        <v>5671</v>
      </c>
      <c r="L7825" t="s">
        <v>16</v>
      </c>
      <c r="M7825">
        <v>31907</v>
      </c>
      <c r="N7825">
        <v>891</v>
      </c>
      <c r="O7825" t="s">
        <v>8110</v>
      </c>
      <c r="P7825" s="4">
        <v>27</v>
      </c>
      <c r="Q7825" s="4">
        <v>8</v>
      </c>
      <c r="R7825" t="s">
        <v>18</v>
      </c>
      <c r="T7825" s="2">
        <v>26.79</v>
      </c>
      <c r="U7825" s="4">
        <v>96</v>
      </c>
      <c r="V7825" t="s">
        <v>33</v>
      </c>
      <c r="W7825" s="3">
        <v>43730</v>
      </c>
      <c r="X7825" t="s">
        <v>39</v>
      </c>
      <c r="Y7825" t="s">
        <v>761</v>
      </c>
      <c r="Z7825" t="s">
        <v>52</v>
      </c>
    </row>
    <row r="7826" spans="1:26" x14ac:dyDescent="0.25">
      <c r="A7826">
        <v>5</v>
      </c>
      <c r="B7826" t="s">
        <v>43</v>
      </c>
      <c r="C7826">
        <v>6</v>
      </c>
      <c r="D7826" t="s">
        <v>50</v>
      </c>
      <c r="E7826" t="s">
        <v>237</v>
      </c>
      <c r="F7826" t="s">
        <v>13</v>
      </c>
      <c r="G7826" t="s">
        <v>5240</v>
      </c>
      <c r="H7826" s="1">
        <v>0.2</v>
      </c>
      <c r="I7826">
        <v>1</v>
      </c>
      <c r="J7826" s="3">
        <v>43754</v>
      </c>
      <c r="K7826" t="s">
        <v>5714</v>
      </c>
      <c r="L7826" t="s">
        <v>16</v>
      </c>
      <c r="M7826">
        <v>38401</v>
      </c>
      <c r="N7826">
        <v>1085</v>
      </c>
      <c r="O7826" t="s">
        <v>290</v>
      </c>
      <c r="P7826" s="4">
        <v>4</v>
      </c>
      <c r="Q7826" s="4">
        <v>2</v>
      </c>
      <c r="R7826" t="s">
        <v>18</v>
      </c>
      <c r="T7826" s="2">
        <v>4.4000000000000004</v>
      </c>
      <c r="U7826" s="4">
        <v>19</v>
      </c>
      <c r="V7826" t="s">
        <v>33</v>
      </c>
      <c r="W7826" s="3">
        <v>43759</v>
      </c>
      <c r="X7826" t="s">
        <v>39</v>
      </c>
      <c r="Y7826" t="s">
        <v>214</v>
      </c>
      <c r="Z7826" t="s">
        <v>113</v>
      </c>
    </row>
    <row r="7827" spans="1:26" x14ac:dyDescent="0.25">
      <c r="A7827">
        <v>5</v>
      </c>
      <c r="B7827" t="s">
        <v>43</v>
      </c>
      <c r="C7827">
        <v>6</v>
      </c>
      <c r="D7827" t="s">
        <v>50</v>
      </c>
      <c r="E7827" t="s">
        <v>843</v>
      </c>
      <c r="F7827" t="s">
        <v>13</v>
      </c>
      <c r="G7827" t="s">
        <v>5764</v>
      </c>
      <c r="H7827" s="1">
        <v>0.2</v>
      </c>
      <c r="I7827">
        <v>1</v>
      </c>
      <c r="J7827" s="3">
        <v>43772</v>
      </c>
      <c r="K7827" t="s">
        <v>6781</v>
      </c>
      <c r="L7827" t="s">
        <v>16</v>
      </c>
      <c r="M7827">
        <v>33178</v>
      </c>
      <c r="N7827">
        <v>1295</v>
      </c>
      <c r="O7827" t="s">
        <v>4877</v>
      </c>
      <c r="P7827" s="4">
        <v>27</v>
      </c>
      <c r="Q7827" s="4">
        <v>2</v>
      </c>
      <c r="R7827" t="s">
        <v>18</v>
      </c>
      <c r="T7827" s="2">
        <v>27.1</v>
      </c>
      <c r="U7827" s="4">
        <v>361</v>
      </c>
      <c r="V7827" t="s">
        <v>33</v>
      </c>
      <c r="W7827" s="3">
        <v>43777</v>
      </c>
      <c r="X7827" t="s">
        <v>39</v>
      </c>
      <c r="Y7827" t="s">
        <v>40</v>
      </c>
      <c r="Z7827" t="s">
        <v>52</v>
      </c>
    </row>
    <row r="7828" spans="1:26" x14ac:dyDescent="0.25">
      <c r="A7828">
        <v>5</v>
      </c>
      <c r="B7828" t="s">
        <v>43</v>
      </c>
      <c r="C7828">
        <v>6</v>
      </c>
      <c r="D7828" t="s">
        <v>50</v>
      </c>
      <c r="E7828" t="s">
        <v>231</v>
      </c>
      <c r="F7828" t="s">
        <v>13</v>
      </c>
      <c r="G7828" t="s">
        <v>5323</v>
      </c>
      <c r="H7828" s="1">
        <v>0.2</v>
      </c>
      <c r="I7828">
        <v>1</v>
      </c>
      <c r="J7828" s="3">
        <v>43758</v>
      </c>
      <c r="K7828" t="s">
        <v>6511</v>
      </c>
      <c r="L7828" t="s">
        <v>16</v>
      </c>
      <c r="M7828">
        <v>27707</v>
      </c>
      <c r="N7828">
        <v>1254</v>
      </c>
      <c r="O7828" t="s">
        <v>4712</v>
      </c>
      <c r="P7828" s="4">
        <v>1</v>
      </c>
      <c r="Q7828" s="4">
        <v>2</v>
      </c>
      <c r="R7828" t="s">
        <v>18</v>
      </c>
      <c r="T7828" s="2">
        <v>1.4</v>
      </c>
      <c r="U7828" s="4">
        <v>16</v>
      </c>
      <c r="V7828" t="s">
        <v>33</v>
      </c>
      <c r="W7828" s="3">
        <v>43763</v>
      </c>
      <c r="X7828" t="s">
        <v>39</v>
      </c>
      <c r="Y7828" t="s">
        <v>63</v>
      </c>
      <c r="Z7828" t="s">
        <v>52</v>
      </c>
    </row>
    <row r="7829" spans="1:26" x14ac:dyDescent="0.25">
      <c r="A7829">
        <v>6</v>
      </c>
      <c r="B7829" t="s">
        <v>10</v>
      </c>
      <c r="C7829">
        <v>6</v>
      </c>
      <c r="D7829" t="s">
        <v>50</v>
      </c>
      <c r="E7829" t="s">
        <v>450</v>
      </c>
      <c r="F7829" t="s">
        <v>13</v>
      </c>
      <c r="G7829" t="s">
        <v>5282</v>
      </c>
      <c r="H7829" s="1">
        <v>0.2</v>
      </c>
      <c r="I7829">
        <v>1</v>
      </c>
      <c r="J7829" s="3">
        <v>43620</v>
      </c>
      <c r="K7829" t="s">
        <v>5690</v>
      </c>
      <c r="L7829" t="s">
        <v>16</v>
      </c>
      <c r="M7829">
        <v>28110</v>
      </c>
      <c r="N7829">
        <v>927</v>
      </c>
      <c r="O7829" t="s">
        <v>5033</v>
      </c>
      <c r="P7829" s="4">
        <v>25</v>
      </c>
      <c r="Q7829" s="4">
        <v>2</v>
      </c>
      <c r="R7829" t="s">
        <v>18</v>
      </c>
      <c r="T7829" s="2">
        <v>25.19</v>
      </c>
      <c r="U7829" s="4">
        <v>72</v>
      </c>
      <c r="V7829" t="s">
        <v>33</v>
      </c>
      <c r="W7829" s="3">
        <v>43626</v>
      </c>
      <c r="X7829" t="s">
        <v>39</v>
      </c>
      <c r="Y7829" t="s">
        <v>63</v>
      </c>
      <c r="Z7829" t="s">
        <v>52</v>
      </c>
    </row>
    <row r="7830" spans="1:26" x14ac:dyDescent="0.25">
      <c r="A7830">
        <v>5</v>
      </c>
      <c r="B7830" t="s">
        <v>43</v>
      </c>
      <c r="C7830">
        <v>6</v>
      </c>
      <c r="D7830" t="s">
        <v>50</v>
      </c>
      <c r="E7830" t="s">
        <v>5710</v>
      </c>
      <c r="F7830" t="s">
        <v>13</v>
      </c>
      <c r="G7830" t="s">
        <v>833</v>
      </c>
      <c r="H7830" s="1">
        <v>0.2</v>
      </c>
      <c r="I7830">
        <v>1</v>
      </c>
      <c r="J7830" s="3">
        <v>43585</v>
      </c>
      <c r="K7830" t="s">
        <v>5711</v>
      </c>
      <c r="L7830" t="s">
        <v>16</v>
      </c>
      <c r="M7830">
        <v>33068</v>
      </c>
      <c r="N7830">
        <v>1061</v>
      </c>
      <c r="O7830" t="s">
        <v>4986</v>
      </c>
      <c r="P7830" s="4">
        <v>1</v>
      </c>
      <c r="Q7830" s="4">
        <v>3</v>
      </c>
      <c r="R7830" t="s">
        <v>18</v>
      </c>
      <c r="T7830" s="2">
        <v>0.74</v>
      </c>
      <c r="U7830" s="4">
        <v>2</v>
      </c>
      <c r="V7830" t="s">
        <v>33</v>
      </c>
      <c r="W7830" s="3">
        <v>43590</v>
      </c>
      <c r="X7830" t="s">
        <v>39</v>
      </c>
      <c r="Y7830" t="s">
        <v>40</v>
      </c>
      <c r="Z7830" t="s">
        <v>113</v>
      </c>
    </row>
    <row r="7831" spans="1:26" x14ac:dyDescent="0.25">
      <c r="A7831">
        <v>7</v>
      </c>
      <c r="B7831" t="s">
        <v>25</v>
      </c>
      <c r="C7831">
        <v>6</v>
      </c>
      <c r="D7831" t="s">
        <v>50</v>
      </c>
      <c r="E7831" t="s">
        <v>2569</v>
      </c>
      <c r="F7831" t="s">
        <v>13</v>
      </c>
      <c r="G7831" t="s">
        <v>5556</v>
      </c>
      <c r="H7831" s="1">
        <v>0.2</v>
      </c>
      <c r="I7831">
        <v>1</v>
      </c>
      <c r="J7831" s="3">
        <v>43612</v>
      </c>
      <c r="K7831" t="s">
        <v>6529</v>
      </c>
      <c r="L7831" t="s">
        <v>16</v>
      </c>
      <c r="M7831">
        <v>27405</v>
      </c>
      <c r="N7831">
        <v>1470</v>
      </c>
      <c r="O7831" t="s">
        <v>6782</v>
      </c>
      <c r="P7831" s="4">
        <v>0</v>
      </c>
      <c r="Q7831" s="4">
        <v>3</v>
      </c>
      <c r="R7831" t="s">
        <v>18</v>
      </c>
      <c r="T7831" s="2">
        <v>0.34</v>
      </c>
      <c r="U7831" s="4">
        <v>27</v>
      </c>
      <c r="V7831" t="s">
        <v>33</v>
      </c>
      <c r="W7831" s="3">
        <v>43619</v>
      </c>
      <c r="X7831" t="s">
        <v>39</v>
      </c>
      <c r="Y7831" t="s">
        <v>63</v>
      </c>
      <c r="Z7831" t="s">
        <v>113</v>
      </c>
    </row>
    <row r="7832" spans="1:26" x14ac:dyDescent="0.25">
      <c r="A7832">
        <v>4</v>
      </c>
      <c r="B7832" t="s">
        <v>43</v>
      </c>
      <c r="C7832">
        <v>6</v>
      </c>
      <c r="D7832" t="s">
        <v>50</v>
      </c>
      <c r="E7832" t="s">
        <v>708</v>
      </c>
      <c r="F7832" t="s">
        <v>13</v>
      </c>
      <c r="G7832" t="s">
        <v>692</v>
      </c>
      <c r="H7832" s="1">
        <v>0.2</v>
      </c>
      <c r="I7832">
        <v>1</v>
      </c>
      <c r="J7832" s="3">
        <v>43096</v>
      </c>
      <c r="K7832" t="s">
        <v>5687</v>
      </c>
      <c r="L7832" t="s">
        <v>16</v>
      </c>
      <c r="M7832">
        <v>37130</v>
      </c>
      <c r="N7832">
        <v>1065</v>
      </c>
      <c r="O7832" t="s">
        <v>5054</v>
      </c>
      <c r="P7832" s="4">
        <v>1</v>
      </c>
      <c r="Q7832" s="4">
        <v>3</v>
      </c>
      <c r="R7832" t="s">
        <v>18</v>
      </c>
      <c r="T7832" s="2">
        <v>0.71</v>
      </c>
      <c r="U7832" s="4">
        <v>5</v>
      </c>
      <c r="V7832" t="s">
        <v>33</v>
      </c>
      <c r="W7832" s="3">
        <v>43100</v>
      </c>
      <c r="X7832" t="s">
        <v>39</v>
      </c>
      <c r="Y7832" t="s">
        <v>214</v>
      </c>
      <c r="Z7832" t="s">
        <v>113</v>
      </c>
    </row>
    <row r="7833" spans="1:26" x14ac:dyDescent="0.25">
      <c r="A7833">
        <v>4</v>
      </c>
      <c r="B7833" t="s">
        <v>43</v>
      </c>
      <c r="C7833">
        <v>6</v>
      </c>
      <c r="D7833" t="s">
        <v>50</v>
      </c>
      <c r="E7833" t="s">
        <v>5695</v>
      </c>
      <c r="F7833" t="s">
        <v>13</v>
      </c>
      <c r="G7833" t="s">
        <v>5551</v>
      </c>
      <c r="H7833" s="1">
        <v>0.2</v>
      </c>
      <c r="I7833">
        <v>1</v>
      </c>
      <c r="J7833" s="3">
        <v>43377</v>
      </c>
      <c r="K7833" t="s">
        <v>5696</v>
      </c>
      <c r="L7833" t="s">
        <v>16</v>
      </c>
      <c r="M7833">
        <v>33134</v>
      </c>
      <c r="N7833">
        <v>1400</v>
      </c>
      <c r="O7833" t="s">
        <v>4934</v>
      </c>
      <c r="P7833" s="4">
        <v>20</v>
      </c>
      <c r="Q7833" s="4">
        <v>3</v>
      </c>
      <c r="R7833" t="s">
        <v>18</v>
      </c>
      <c r="T7833" s="2">
        <v>19.75</v>
      </c>
      <c r="U7833" s="4">
        <v>53</v>
      </c>
      <c r="V7833" t="s">
        <v>33</v>
      </c>
      <c r="W7833" s="3">
        <v>43381</v>
      </c>
      <c r="X7833" t="s">
        <v>39</v>
      </c>
      <c r="Y7833" t="s">
        <v>40</v>
      </c>
      <c r="Z7833" t="s">
        <v>52</v>
      </c>
    </row>
    <row r="7834" spans="1:26" x14ac:dyDescent="0.25">
      <c r="A7834">
        <v>5</v>
      </c>
      <c r="B7834" t="s">
        <v>43</v>
      </c>
      <c r="C7834">
        <v>6</v>
      </c>
      <c r="D7834" t="s">
        <v>50</v>
      </c>
      <c r="E7834" t="s">
        <v>1350</v>
      </c>
      <c r="F7834" t="s">
        <v>13</v>
      </c>
      <c r="G7834" t="s">
        <v>5256</v>
      </c>
      <c r="H7834" s="1">
        <v>0.2</v>
      </c>
      <c r="I7834">
        <v>1</v>
      </c>
      <c r="J7834" s="3">
        <v>43084</v>
      </c>
      <c r="K7834" t="s">
        <v>6783</v>
      </c>
      <c r="L7834" t="s">
        <v>16</v>
      </c>
      <c r="M7834">
        <v>27511</v>
      </c>
      <c r="N7834">
        <v>437</v>
      </c>
      <c r="O7834" t="s">
        <v>595</v>
      </c>
      <c r="P7834" s="4">
        <v>22</v>
      </c>
      <c r="Q7834" s="4">
        <v>3</v>
      </c>
      <c r="R7834" t="s">
        <v>18</v>
      </c>
      <c r="T7834" s="2">
        <v>21.54</v>
      </c>
      <c r="U7834" s="4">
        <v>246</v>
      </c>
      <c r="V7834" t="s">
        <v>33</v>
      </c>
      <c r="W7834" s="3">
        <v>43089</v>
      </c>
      <c r="X7834" t="s">
        <v>39</v>
      </c>
      <c r="Y7834" t="s">
        <v>63</v>
      </c>
      <c r="Z7834" t="s">
        <v>52</v>
      </c>
    </row>
    <row r="7835" spans="1:26" x14ac:dyDescent="0.25">
      <c r="A7835">
        <v>5</v>
      </c>
      <c r="B7835" t="s">
        <v>43</v>
      </c>
      <c r="C7835">
        <v>6</v>
      </c>
      <c r="D7835" t="s">
        <v>50</v>
      </c>
      <c r="E7835" t="s">
        <v>287</v>
      </c>
      <c r="F7835" t="s">
        <v>13</v>
      </c>
      <c r="G7835" t="s">
        <v>6504</v>
      </c>
      <c r="H7835" s="1">
        <v>0.2</v>
      </c>
      <c r="I7835">
        <v>1</v>
      </c>
      <c r="J7835" s="3">
        <v>43104</v>
      </c>
      <c r="K7835" t="s">
        <v>6784</v>
      </c>
      <c r="L7835" t="s">
        <v>16</v>
      </c>
      <c r="M7835">
        <v>28205</v>
      </c>
      <c r="N7835">
        <v>796</v>
      </c>
      <c r="O7835" t="s">
        <v>4794</v>
      </c>
      <c r="P7835" s="4">
        <v>120</v>
      </c>
      <c r="Q7835" s="4">
        <v>4</v>
      </c>
      <c r="R7835" t="s">
        <v>18</v>
      </c>
      <c r="T7835" s="2">
        <v>120</v>
      </c>
      <c r="U7835" s="4">
        <v>960</v>
      </c>
      <c r="V7835" t="s">
        <v>33</v>
      </c>
      <c r="W7835" s="3">
        <v>43109</v>
      </c>
      <c r="X7835" t="s">
        <v>39</v>
      </c>
      <c r="Y7835" t="s">
        <v>63</v>
      </c>
      <c r="Z7835" t="s">
        <v>727</v>
      </c>
    </row>
    <row r="7836" spans="1:26" x14ac:dyDescent="0.25">
      <c r="A7836">
        <v>6</v>
      </c>
      <c r="B7836" t="s">
        <v>10</v>
      </c>
      <c r="C7836">
        <v>6</v>
      </c>
      <c r="D7836" t="s">
        <v>50</v>
      </c>
      <c r="E7836" t="s">
        <v>906</v>
      </c>
      <c r="F7836" t="s">
        <v>13</v>
      </c>
      <c r="G7836" t="s">
        <v>28</v>
      </c>
      <c r="H7836" s="1">
        <v>0.2</v>
      </c>
      <c r="I7836">
        <v>1</v>
      </c>
      <c r="J7836" s="3">
        <v>43810</v>
      </c>
      <c r="K7836" t="s">
        <v>5683</v>
      </c>
      <c r="L7836" t="s">
        <v>16</v>
      </c>
      <c r="M7836">
        <v>32216</v>
      </c>
      <c r="N7836">
        <v>1106</v>
      </c>
      <c r="O7836" t="s">
        <v>1061</v>
      </c>
      <c r="P7836" s="4">
        <v>-17</v>
      </c>
      <c r="Q7836" s="4">
        <v>4</v>
      </c>
      <c r="R7836" t="s">
        <v>18</v>
      </c>
      <c r="T7836" s="2">
        <v>-16.55</v>
      </c>
      <c r="U7836" s="4">
        <v>74</v>
      </c>
      <c r="V7836" t="s">
        <v>33</v>
      </c>
      <c r="W7836" s="3">
        <v>43816</v>
      </c>
      <c r="X7836" t="s">
        <v>39</v>
      </c>
      <c r="Y7836" t="s">
        <v>40</v>
      </c>
      <c r="Z7836" t="s">
        <v>52</v>
      </c>
    </row>
    <row r="7837" spans="1:26" x14ac:dyDescent="0.25">
      <c r="A7837">
        <v>5</v>
      </c>
      <c r="B7837" t="s">
        <v>43</v>
      </c>
      <c r="C7837">
        <v>6</v>
      </c>
      <c r="D7837" t="s">
        <v>50</v>
      </c>
      <c r="E7837" t="s">
        <v>4353</v>
      </c>
      <c r="F7837" t="s">
        <v>13</v>
      </c>
      <c r="G7837" t="s">
        <v>701</v>
      </c>
      <c r="H7837" s="1">
        <v>0.2</v>
      </c>
      <c r="I7837">
        <v>1</v>
      </c>
      <c r="J7837" s="3">
        <v>43424</v>
      </c>
      <c r="K7837" t="s">
        <v>5686</v>
      </c>
      <c r="L7837" t="s">
        <v>16</v>
      </c>
      <c r="M7837">
        <v>32839</v>
      </c>
      <c r="N7837">
        <v>779</v>
      </c>
      <c r="O7837" t="s">
        <v>4893</v>
      </c>
      <c r="P7837" s="4">
        <v>24</v>
      </c>
      <c r="Q7837" s="4">
        <v>4</v>
      </c>
      <c r="R7837" t="s">
        <v>18</v>
      </c>
      <c r="T7837" s="2">
        <v>24.48</v>
      </c>
      <c r="U7837" s="4">
        <v>245</v>
      </c>
      <c r="V7837" t="s">
        <v>33</v>
      </c>
      <c r="W7837" s="3">
        <v>43429</v>
      </c>
      <c r="X7837" t="s">
        <v>39</v>
      </c>
      <c r="Y7837" t="s">
        <v>40</v>
      </c>
      <c r="Z7837" t="s">
        <v>52</v>
      </c>
    </row>
    <row r="7838" spans="1:26" x14ac:dyDescent="0.25">
      <c r="A7838">
        <v>5</v>
      </c>
      <c r="B7838" t="s">
        <v>43</v>
      </c>
      <c r="C7838">
        <v>6</v>
      </c>
      <c r="D7838" t="s">
        <v>50</v>
      </c>
      <c r="E7838" t="s">
        <v>906</v>
      </c>
      <c r="F7838" t="s">
        <v>13</v>
      </c>
      <c r="G7838" t="s">
        <v>770</v>
      </c>
      <c r="H7838" s="1">
        <v>0.2</v>
      </c>
      <c r="I7838">
        <v>1</v>
      </c>
      <c r="J7838" s="3">
        <v>43234</v>
      </c>
      <c r="K7838" t="s">
        <v>5697</v>
      </c>
      <c r="L7838" t="s">
        <v>16</v>
      </c>
      <c r="M7838">
        <v>32216</v>
      </c>
      <c r="N7838">
        <v>991</v>
      </c>
      <c r="O7838" t="s">
        <v>162</v>
      </c>
      <c r="P7838" s="4">
        <v>4</v>
      </c>
      <c r="Q7838" s="4">
        <v>5</v>
      </c>
      <c r="R7838" t="s">
        <v>18</v>
      </c>
      <c r="T7838" s="2">
        <v>4.3600000000000003</v>
      </c>
      <c r="U7838" s="4">
        <v>44</v>
      </c>
      <c r="V7838" t="s">
        <v>33</v>
      </c>
      <c r="W7838" s="3">
        <v>43239</v>
      </c>
      <c r="X7838" t="s">
        <v>39</v>
      </c>
      <c r="Y7838" t="s">
        <v>40</v>
      </c>
      <c r="Z7838" t="s">
        <v>52</v>
      </c>
    </row>
    <row r="7839" spans="1:26" x14ac:dyDescent="0.25">
      <c r="A7839">
        <v>4</v>
      </c>
      <c r="B7839" t="s">
        <v>43</v>
      </c>
      <c r="C7839">
        <v>6</v>
      </c>
      <c r="D7839" t="s">
        <v>50</v>
      </c>
      <c r="E7839" t="s">
        <v>906</v>
      </c>
      <c r="F7839" t="s">
        <v>13</v>
      </c>
      <c r="G7839" t="s">
        <v>5291</v>
      </c>
      <c r="H7839" s="1">
        <v>0.2</v>
      </c>
      <c r="I7839">
        <v>1</v>
      </c>
      <c r="J7839" s="3">
        <v>42825</v>
      </c>
      <c r="K7839" t="s">
        <v>6785</v>
      </c>
      <c r="L7839" t="s">
        <v>16</v>
      </c>
      <c r="M7839">
        <v>32216</v>
      </c>
      <c r="N7839">
        <v>1321</v>
      </c>
      <c r="O7839" t="s">
        <v>561</v>
      </c>
      <c r="P7839" s="4">
        <v>28</v>
      </c>
      <c r="Q7839" s="4">
        <v>5</v>
      </c>
      <c r="R7839" t="s">
        <v>18</v>
      </c>
      <c r="T7839" s="2">
        <v>27.99</v>
      </c>
      <c r="U7839" s="4">
        <v>80</v>
      </c>
      <c r="V7839" t="s">
        <v>33</v>
      </c>
      <c r="W7839" s="3">
        <v>42829</v>
      </c>
      <c r="X7839" t="s">
        <v>39</v>
      </c>
      <c r="Y7839" t="s">
        <v>40</v>
      </c>
      <c r="Z7839" t="s">
        <v>52</v>
      </c>
    </row>
    <row r="7840" spans="1:26" x14ac:dyDescent="0.25">
      <c r="A7840">
        <v>4</v>
      </c>
      <c r="B7840" t="s">
        <v>43</v>
      </c>
      <c r="C7840">
        <v>6</v>
      </c>
      <c r="D7840" t="s">
        <v>50</v>
      </c>
      <c r="E7840" t="s">
        <v>708</v>
      </c>
      <c r="F7840" t="s">
        <v>13</v>
      </c>
      <c r="G7840" t="s">
        <v>692</v>
      </c>
      <c r="H7840" s="1">
        <v>0.2</v>
      </c>
      <c r="I7840">
        <v>1</v>
      </c>
      <c r="J7840" s="3">
        <v>43096</v>
      </c>
      <c r="K7840" t="s">
        <v>5687</v>
      </c>
      <c r="L7840" t="s">
        <v>16</v>
      </c>
      <c r="M7840">
        <v>37130</v>
      </c>
      <c r="N7840">
        <v>1408</v>
      </c>
      <c r="O7840" t="s">
        <v>5190</v>
      </c>
      <c r="P7840" s="4">
        <v>-13</v>
      </c>
      <c r="Q7840" s="4">
        <v>7</v>
      </c>
      <c r="R7840" t="s">
        <v>18</v>
      </c>
      <c r="T7840" s="2">
        <v>-12.73</v>
      </c>
      <c r="U7840" s="4">
        <v>73</v>
      </c>
      <c r="V7840" t="s">
        <v>33</v>
      </c>
      <c r="W7840" s="3">
        <v>43100</v>
      </c>
      <c r="X7840" t="s">
        <v>39</v>
      </c>
      <c r="Y7840" t="s">
        <v>214</v>
      </c>
      <c r="Z7840" t="s">
        <v>113</v>
      </c>
    </row>
    <row r="7841" spans="1:26" x14ac:dyDescent="0.25">
      <c r="A7841">
        <v>5</v>
      </c>
      <c r="B7841" t="s">
        <v>43</v>
      </c>
      <c r="C7841">
        <v>6</v>
      </c>
      <c r="D7841" t="s">
        <v>50</v>
      </c>
      <c r="E7841" t="s">
        <v>36</v>
      </c>
      <c r="F7841" t="s">
        <v>13</v>
      </c>
      <c r="G7841" t="s">
        <v>1383</v>
      </c>
      <c r="H7841" s="1">
        <v>0.2</v>
      </c>
      <c r="I7841">
        <v>1</v>
      </c>
      <c r="J7841" s="3">
        <v>43353</v>
      </c>
      <c r="K7841" t="s">
        <v>6786</v>
      </c>
      <c r="L7841" t="s">
        <v>16</v>
      </c>
      <c r="M7841">
        <v>33311</v>
      </c>
      <c r="N7841">
        <v>733</v>
      </c>
      <c r="O7841" t="s">
        <v>4707</v>
      </c>
      <c r="P7841" s="4">
        <v>58</v>
      </c>
      <c r="Q7841" s="4">
        <v>7</v>
      </c>
      <c r="R7841" t="s">
        <v>18</v>
      </c>
      <c r="T7841" s="2">
        <v>58.46</v>
      </c>
      <c r="U7841" s="4">
        <v>520</v>
      </c>
      <c r="V7841" t="s">
        <v>33</v>
      </c>
      <c r="W7841" s="3">
        <v>43358</v>
      </c>
      <c r="X7841" t="s">
        <v>39</v>
      </c>
      <c r="Y7841" t="s">
        <v>40</v>
      </c>
      <c r="Z7841" t="s">
        <v>52</v>
      </c>
    </row>
    <row r="7842" spans="1:26" x14ac:dyDescent="0.25">
      <c r="A7842">
        <v>7</v>
      </c>
      <c r="B7842" t="s">
        <v>25</v>
      </c>
      <c r="C7842">
        <v>6</v>
      </c>
      <c r="D7842" t="s">
        <v>50</v>
      </c>
      <c r="E7842" t="s">
        <v>4283</v>
      </c>
      <c r="F7842" t="s">
        <v>13</v>
      </c>
      <c r="G7842" t="s">
        <v>359</v>
      </c>
      <c r="H7842" s="1">
        <v>0.2</v>
      </c>
      <c r="I7842">
        <v>1</v>
      </c>
      <c r="J7842" s="3">
        <v>43365</v>
      </c>
      <c r="K7842" t="s">
        <v>6509</v>
      </c>
      <c r="L7842" t="s">
        <v>16</v>
      </c>
      <c r="M7842">
        <v>37167</v>
      </c>
      <c r="N7842">
        <v>1254</v>
      </c>
      <c r="O7842" t="s">
        <v>4712</v>
      </c>
      <c r="P7842" s="4">
        <v>6</v>
      </c>
      <c r="Q7842" s="4">
        <v>8</v>
      </c>
      <c r="R7842" t="s">
        <v>18</v>
      </c>
      <c r="T7842" s="2">
        <v>5.59</v>
      </c>
      <c r="U7842" s="4">
        <v>64</v>
      </c>
      <c r="V7842" t="s">
        <v>33</v>
      </c>
      <c r="W7842" s="3">
        <v>43372</v>
      </c>
      <c r="X7842" t="s">
        <v>39</v>
      </c>
      <c r="Y7842" t="s">
        <v>214</v>
      </c>
      <c r="Z7842" t="s">
        <v>52</v>
      </c>
    </row>
    <row r="7843" spans="1:26" x14ac:dyDescent="0.25">
      <c r="A7843">
        <v>4</v>
      </c>
      <c r="B7843" t="s">
        <v>43</v>
      </c>
      <c r="C7843">
        <v>6</v>
      </c>
      <c r="D7843" t="s">
        <v>50</v>
      </c>
      <c r="E7843" t="s">
        <v>287</v>
      </c>
      <c r="F7843" t="s">
        <v>13</v>
      </c>
      <c r="G7843" t="s">
        <v>896</v>
      </c>
      <c r="H7843" s="1">
        <v>0.2</v>
      </c>
      <c r="I7843">
        <v>1</v>
      </c>
      <c r="J7843" s="3">
        <v>42675</v>
      </c>
      <c r="K7843" t="s">
        <v>6507</v>
      </c>
      <c r="L7843" t="s">
        <v>16</v>
      </c>
      <c r="M7843">
        <v>28205</v>
      </c>
      <c r="N7843">
        <v>435</v>
      </c>
      <c r="O7843" t="s">
        <v>4730</v>
      </c>
      <c r="P7843" s="4">
        <v>110</v>
      </c>
      <c r="Q7843" s="4">
        <v>9</v>
      </c>
      <c r="R7843" t="s">
        <v>18</v>
      </c>
      <c r="T7843" s="2">
        <v>110.12</v>
      </c>
      <c r="U7843" s="4">
        <v>979</v>
      </c>
      <c r="V7843" t="s">
        <v>33</v>
      </c>
      <c r="W7843" s="3">
        <v>42679</v>
      </c>
      <c r="X7843" t="s">
        <v>39</v>
      </c>
      <c r="Y7843" t="s">
        <v>63</v>
      </c>
      <c r="Z7843" t="s">
        <v>52</v>
      </c>
    </row>
    <row r="7844" spans="1:26" x14ac:dyDescent="0.25">
      <c r="A7844">
        <v>4</v>
      </c>
      <c r="B7844" t="s">
        <v>43</v>
      </c>
      <c r="C7844">
        <v>6</v>
      </c>
      <c r="D7844" t="s">
        <v>50</v>
      </c>
      <c r="E7844" t="s">
        <v>547</v>
      </c>
      <c r="F7844" t="s">
        <v>13</v>
      </c>
      <c r="G7844" t="s">
        <v>433</v>
      </c>
      <c r="H7844" s="1">
        <v>0.5</v>
      </c>
      <c r="I7844">
        <v>1</v>
      </c>
      <c r="J7844" s="3">
        <v>43304</v>
      </c>
      <c r="K7844" t="s">
        <v>6495</v>
      </c>
      <c r="L7844" t="s">
        <v>16</v>
      </c>
      <c r="M7844">
        <v>33614</v>
      </c>
      <c r="N7844">
        <v>1847</v>
      </c>
      <c r="O7844" t="s">
        <v>5186</v>
      </c>
      <c r="P7844" s="4">
        <v>-111</v>
      </c>
      <c r="Q7844" s="4">
        <v>1</v>
      </c>
      <c r="R7844" t="s">
        <v>18</v>
      </c>
      <c r="T7844" s="2">
        <v>-111.5</v>
      </c>
      <c r="U7844" s="4">
        <v>265</v>
      </c>
      <c r="V7844" t="s">
        <v>33</v>
      </c>
      <c r="W7844" s="3">
        <v>43308</v>
      </c>
      <c r="X7844" t="s">
        <v>39</v>
      </c>
      <c r="Y7844" t="s">
        <v>40</v>
      </c>
      <c r="Z7844" t="s">
        <v>422</v>
      </c>
    </row>
    <row r="7845" spans="1:26" x14ac:dyDescent="0.25">
      <c r="A7845">
        <v>5</v>
      </c>
      <c r="B7845" t="s">
        <v>43</v>
      </c>
      <c r="C7845">
        <v>6</v>
      </c>
      <c r="D7845" t="s">
        <v>50</v>
      </c>
      <c r="E7845" t="s">
        <v>6568</v>
      </c>
      <c r="F7845" t="s">
        <v>13</v>
      </c>
      <c r="G7845" t="s">
        <v>5364</v>
      </c>
      <c r="H7845" s="1">
        <v>0</v>
      </c>
      <c r="I7845">
        <v>1</v>
      </c>
      <c r="J7845" s="3">
        <v>43778</v>
      </c>
      <c r="K7845" t="s">
        <v>6569</v>
      </c>
      <c r="L7845" t="s">
        <v>30</v>
      </c>
      <c r="M7845">
        <v>92236</v>
      </c>
      <c r="N7845">
        <v>1328</v>
      </c>
      <c r="O7845" t="s">
        <v>4860</v>
      </c>
      <c r="P7845" s="4">
        <v>44</v>
      </c>
      <c r="Q7845" s="4">
        <v>1</v>
      </c>
      <c r="R7845" t="s">
        <v>32</v>
      </c>
      <c r="T7845" s="2">
        <v>44</v>
      </c>
      <c r="U7845" s="4">
        <v>100</v>
      </c>
      <c r="V7845" t="s">
        <v>33</v>
      </c>
      <c r="W7845" s="3">
        <v>43783</v>
      </c>
      <c r="X7845" t="s">
        <v>39</v>
      </c>
      <c r="Y7845" t="s">
        <v>34</v>
      </c>
      <c r="Z7845" t="s">
        <v>113</v>
      </c>
    </row>
    <row r="7846" spans="1:26" x14ac:dyDescent="0.25">
      <c r="A7846">
        <v>5</v>
      </c>
      <c r="B7846" t="s">
        <v>43</v>
      </c>
      <c r="C7846">
        <v>6</v>
      </c>
      <c r="D7846" t="s">
        <v>50</v>
      </c>
      <c r="E7846" t="s">
        <v>27</v>
      </c>
      <c r="F7846" t="s">
        <v>13</v>
      </c>
      <c r="G7846" t="s">
        <v>5238</v>
      </c>
      <c r="H7846" s="1">
        <v>0</v>
      </c>
      <c r="I7846">
        <v>1</v>
      </c>
      <c r="J7846" s="3">
        <v>42463</v>
      </c>
      <c r="K7846" t="s">
        <v>6555</v>
      </c>
      <c r="L7846" t="s">
        <v>30</v>
      </c>
      <c r="M7846">
        <v>90008</v>
      </c>
      <c r="N7846">
        <v>1011</v>
      </c>
      <c r="O7846" t="s">
        <v>5000</v>
      </c>
      <c r="P7846" s="4">
        <v>58</v>
      </c>
      <c r="Q7846" s="4">
        <v>2</v>
      </c>
      <c r="R7846" t="s">
        <v>32</v>
      </c>
      <c r="T7846" s="2">
        <v>57.59</v>
      </c>
      <c r="U7846" s="4">
        <v>160</v>
      </c>
      <c r="V7846" t="s">
        <v>33</v>
      </c>
      <c r="W7846" s="3">
        <v>42468</v>
      </c>
      <c r="X7846" t="s">
        <v>39</v>
      </c>
      <c r="Y7846" t="s">
        <v>34</v>
      </c>
      <c r="Z7846" t="s">
        <v>113</v>
      </c>
    </row>
    <row r="7847" spans="1:26" x14ac:dyDescent="0.25">
      <c r="A7847">
        <v>6</v>
      </c>
      <c r="B7847" t="s">
        <v>10</v>
      </c>
      <c r="C7847">
        <v>6</v>
      </c>
      <c r="D7847" t="s">
        <v>50</v>
      </c>
      <c r="E7847" t="s">
        <v>27</v>
      </c>
      <c r="F7847" t="s">
        <v>13</v>
      </c>
      <c r="G7847" t="s">
        <v>692</v>
      </c>
      <c r="H7847" s="1">
        <v>0</v>
      </c>
      <c r="I7847">
        <v>1</v>
      </c>
      <c r="J7847" s="3">
        <v>43428</v>
      </c>
      <c r="K7847" t="s">
        <v>5805</v>
      </c>
      <c r="L7847" t="s">
        <v>30</v>
      </c>
      <c r="M7847">
        <v>90036</v>
      </c>
      <c r="N7847">
        <v>1278</v>
      </c>
      <c r="O7847" t="s">
        <v>4749</v>
      </c>
      <c r="P7847" s="4">
        <v>218</v>
      </c>
      <c r="Q7847" s="4">
        <v>2</v>
      </c>
      <c r="R7847" t="s">
        <v>32</v>
      </c>
      <c r="T7847" s="2">
        <v>217.77</v>
      </c>
      <c r="U7847" s="4">
        <v>660</v>
      </c>
      <c r="V7847" t="s">
        <v>33</v>
      </c>
      <c r="W7847" s="3">
        <v>43434</v>
      </c>
      <c r="X7847" t="s">
        <v>39</v>
      </c>
      <c r="Y7847" t="s">
        <v>34</v>
      </c>
      <c r="Z7847" t="s">
        <v>113</v>
      </c>
    </row>
    <row r="7848" spans="1:26" x14ac:dyDescent="0.25">
      <c r="A7848">
        <v>4</v>
      </c>
      <c r="B7848" t="s">
        <v>43</v>
      </c>
      <c r="C7848">
        <v>6</v>
      </c>
      <c r="D7848" t="s">
        <v>50</v>
      </c>
      <c r="E7848" t="s">
        <v>6787</v>
      </c>
      <c r="F7848" t="s">
        <v>13</v>
      </c>
      <c r="G7848" t="s">
        <v>5395</v>
      </c>
      <c r="H7848" s="1">
        <v>0</v>
      </c>
      <c r="I7848">
        <v>1</v>
      </c>
      <c r="J7848" s="3">
        <v>43424</v>
      </c>
      <c r="K7848" t="s">
        <v>6788</v>
      </c>
      <c r="L7848" t="s">
        <v>30</v>
      </c>
      <c r="M7848">
        <v>90640</v>
      </c>
      <c r="N7848">
        <v>1472</v>
      </c>
      <c r="O7848" t="s">
        <v>4851</v>
      </c>
      <c r="P7848" s="4">
        <v>4</v>
      </c>
      <c r="Q7848" s="4">
        <v>2</v>
      </c>
      <c r="R7848" t="s">
        <v>32</v>
      </c>
      <c r="T7848" s="2">
        <v>3.9</v>
      </c>
      <c r="U7848" s="4">
        <v>28</v>
      </c>
      <c r="V7848" t="s">
        <v>33</v>
      </c>
      <c r="W7848" s="3">
        <v>43428</v>
      </c>
      <c r="X7848" t="s">
        <v>39</v>
      </c>
      <c r="Y7848" t="s">
        <v>34</v>
      </c>
      <c r="Z7848" t="s">
        <v>113</v>
      </c>
    </row>
    <row r="7849" spans="1:26" x14ac:dyDescent="0.25">
      <c r="A7849">
        <v>6</v>
      </c>
      <c r="B7849" t="s">
        <v>10</v>
      </c>
      <c r="C7849">
        <v>6</v>
      </c>
      <c r="D7849" t="s">
        <v>50</v>
      </c>
      <c r="E7849" t="s">
        <v>572</v>
      </c>
      <c r="F7849" t="s">
        <v>13</v>
      </c>
      <c r="G7849" t="s">
        <v>1438</v>
      </c>
      <c r="H7849" s="1">
        <v>0</v>
      </c>
      <c r="I7849">
        <v>1</v>
      </c>
      <c r="J7849" s="3">
        <v>43746</v>
      </c>
      <c r="K7849" t="s">
        <v>6575</v>
      </c>
      <c r="L7849" t="s">
        <v>30</v>
      </c>
      <c r="M7849">
        <v>92105</v>
      </c>
      <c r="N7849">
        <v>961</v>
      </c>
      <c r="O7849" t="s">
        <v>4925</v>
      </c>
      <c r="P7849" s="4">
        <v>6</v>
      </c>
      <c r="Q7849" s="4">
        <v>2</v>
      </c>
      <c r="R7849" t="s">
        <v>32</v>
      </c>
      <c r="T7849" s="2">
        <v>6.48</v>
      </c>
      <c r="U7849" s="4">
        <v>36</v>
      </c>
      <c r="V7849" t="s">
        <v>33</v>
      </c>
      <c r="W7849" s="3">
        <v>43752</v>
      </c>
      <c r="X7849" t="s">
        <v>39</v>
      </c>
      <c r="Y7849" t="s">
        <v>34</v>
      </c>
      <c r="Z7849" t="s">
        <v>113</v>
      </c>
    </row>
    <row r="7850" spans="1:26" x14ac:dyDescent="0.25">
      <c r="A7850">
        <v>4</v>
      </c>
      <c r="B7850" t="s">
        <v>43</v>
      </c>
      <c r="C7850">
        <v>6</v>
      </c>
      <c r="D7850" t="s">
        <v>50</v>
      </c>
      <c r="E7850" t="s">
        <v>88</v>
      </c>
      <c r="F7850" t="s">
        <v>13</v>
      </c>
      <c r="G7850" t="s">
        <v>5811</v>
      </c>
      <c r="H7850" s="1">
        <v>0</v>
      </c>
      <c r="I7850">
        <v>1</v>
      </c>
      <c r="J7850" s="3">
        <v>43140</v>
      </c>
      <c r="K7850" t="s">
        <v>6789</v>
      </c>
      <c r="L7850" t="s">
        <v>30</v>
      </c>
      <c r="M7850">
        <v>94110</v>
      </c>
      <c r="N7850">
        <v>1062</v>
      </c>
      <c r="O7850" t="s">
        <v>4711</v>
      </c>
      <c r="P7850" s="4">
        <v>11</v>
      </c>
      <c r="Q7850" s="4">
        <v>2</v>
      </c>
      <c r="R7850" t="s">
        <v>32</v>
      </c>
      <c r="T7850" s="2">
        <v>11.15</v>
      </c>
      <c r="U7850" s="4">
        <v>32</v>
      </c>
      <c r="V7850" t="s">
        <v>33</v>
      </c>
      <c r="W7850" s="3">
        <v>43144</v>
      </c>
      <c r="X7850" t="s">
        <v>39</v>
      </c>
      <c r="Y7850" t="s">
        <v>34</v>
      </c>
      <c r="Z7850" t="s">
        <v>113</v>
      </c>
    </row>
    <row r="7851" spans="1:26" x14ac:dyDescent="0.25">
      <c r="A7851">
        <v>4</v>
      </c>
      <c r="B7851" t="s">
        <v>43</v>
      </c>
      <c r="C7851">
        <v>6</v>
      </c>
      <c r="D7851" t="s">
        <v>50</v>
      </c>
      <c r="E7851" t="s">
        <v>88</v>
      </c>
      <c r="F7851" t="s">
        <v>13</v>
      </c>
      <c r="G7851" t="s">
        <v>5282</v>
      </c>
      <c r="H7851" s="1">
        <v>0</v>
      </c>
      <c r="I7851">
        <v>1</v>
      </c>
      <c r="J7851" s="3">
        <v>43533</v>
      </c>
      <c r="K7851" t="s">
        <v>6790</v>
      </c>
      <c r="L7851" t="s">
        <v>30</v>
      </c>
      <c r="M7851">
        <v>94110</v>
      </c>
      <c r="N7851">
        <v>1031</v>
      </c>
      <c r="O7851" t="s">
        <v>707</v>
      </c>
      <c r="P7851" s="4">
        <v>70</v>
      </c>
      <c r="Q7851" s="4">
        <v>2</v>
      </c>
      <c r="R7851" t="s">
        <v>32</v>
      </c>
      <c r="T7851" s="2">
        <v>69.989999999999995</v>
      </c>
      <c r="U7851" s="4">
        <v>200</v>
      </c>
      <c r="V7851" t="s">
        <v>33</v>
      </c>
      <c r="W7851" s="3">
        <v>43537</v>
      </c>
      <c r="X7851" t="s">
        <v>39</v>
      </c>
      <c r="Y7851" t="s">
        <v>34</v>
      </c>
      <c r="Z7851" t="s">
        <v>113</v>
      </c>
    </row>
    <row r="7852" spans="1:26" x14ac:dyDescent="0.25">
      <c r="A7852">
        <v>6</v>
      </c>
      <c r="B7852" t="s">
        <v>10</v>
      </c>
      <c r="C7852">
        <v>6</v>
      </c>
      <c r="D7852" t="s">
        <v>50</v>
      </c>
      <c r="E7852" t="s">
        <v>88</v>
      </c>
      <c r="F7852" t="s">
        <v>13</v>
      </c>
      <c r="G7852" t="s">
        <v>553</v>
      </c>
      <c r="H7852" s="1">
        <v>0</v>
      </c>
      <c r="I7852">
        <v>1</v>
      </c>
      <c r="J7852" s="3">
        <v>42981</v>
      </c>
      <c r="K7852" t="s">
        <v>6590</v>
      </c>
      <c r="L7852" t="s">
        <v>30</v>
      </c>
      <c r="M7852">
        <v>94122</v>
      </c>
      <c r="N7852">
        <v>966</v>
      </c>
      <c r="O7852" t="s">
        <v>4717</v>
      </c>
      <c r="P7852" s="4">
        <v>3</v>
      </c>
      <c r="Q7852" s="4">
        <v>2</v>
      </c>
      <c r="R7852" t="s">
        <v>32</v>
      </c>
      <c r="T7852" s="2">
        <v>3.4</v>
      </c>
      <c r="U7852" s="4">
        <v>18</v>
      </c>
      <c r="V7852" t="s">
        <v>33</v>
      </c>
      <c r="W7852" s="3">
        <v>42987</v>
      </c>
      <c r="X7852" t="s">
        <v>39</v>
      </c>
      <c r="Y7852" t="s">
        <v>34</v>
      </c>
      <c r="Z7852" t="s">
        <v>113</v>
      </c>
    </row>
    <row r="7853" spans="1:26" x14ac:dyDescent="0.25">
      <c r="A7853">
        <v>5</v>
      </c>
      <c r="B7853" t="s">
        <v>43</v>
      </c>
      <c r="C7853">
        <v>6</v>
      </c>
      <c r="D7853" t="s">
        <v>50</v>
      </c>
      <c r="E7853" t="s">
        <v>65</v>
      </c>
      <c r="F7853" t="s">
        <v>13</v>
      </c>
      <c r="G7853" t="s">
        <v>359</v>
      </c>
      <c r="H7853" s="1">
        <v>0</v>
      </c>
      <c r="I7853">
        <v>1</v>
      </c>
      <c r="J7853" s="3">
        <v>43003</v>
      </c>
      <c r="K7853" t="s">
        <v>5792</v>
      </c>
      <c r="L7853" t="s">
        <v>30</v>
      </c>
      <c r="M7853">
        <v>98103</v>
      </c>
      <c r="N7853">
        <v>1012</v>
      </c>
      <c r="O7853" t="s">
        <v>990</v>
      </c>
      <c r="P7853" s="4">
        <v>58</v>
      </c>
      <c r="Q7853" s="4">
        <v>2</v>
      </c>
      <c r="R7853" t="s">
        <v>32</v>
      </c>
      <c r="T7853" s="2">
        <v>57.59</v>
      </c>
      <c r="U7853" s="4">
        <v>160</v>
      </c>
      <c r="V7853" t="s">
        <v>33</v>
      </c>
      <c r="W7853" s="3">
        <v>43008</v>
      </c>
      <c r="X7853" t="s">
        <v>39</v>
      </c>
      <c r="Y7853" t="s">
        <v>69</v>
      </c>
      <c r="Z7853" t="s">
        <v>113</v>
      </c>
    </row>
    <row r="7854" spans="1:26" x14ac:dyDescent="0.25">
      <c r="A7854">
        <v>4</v>
      </c>
      <c r="B7854" t="s">
        <v>43</v>
      </c>
      <c r="C7854">
        <v>6</v>
      </c>
      <c r="D7854" t="s">
        <v>50</v>
      </c>
      <c r="E7854" t="s">
        <v>65</v>
      </c>
      <c r="F7854" t="s">
        <v>13</v>
      </c>
      <c r="G7854" t="s">
        <v>5205</v>
      </c>
      <c r="H7854" s="1">
        <v>0</v>
      </c>
      <c r="I7854">
        <v>1</v>
      </c>
      <c r="J7854" s="3">
        <v>43695</v>
      </c>
      <c r="K7854" t="s">
        <v>6791</v>
      </c>
      <c r="L7854" t="s">
        <v>30</v>
      </c>
      <c r="M7854">
        <v>98105</v>
      </c>
      <c r="N7854">
        <v>1283</v>
      </c>
      <c r="O7854" t="s">
        <v>4755</v>
      </c>
      <c r="P7854" s="4">
        <v>371</v>
      </c>
      <c r="Q7854" s="4">
        <v>2</v>
      </c>
      <c r="R7854" t="s">
        <v>32</v>
      </c>
      <c r="T7854" s="2">
        <v>371.32</v>
      </c>
      <c r="U7854" s="4">
        <v>844</v>
      </c>
      <c r="V7854" t="s">
        <v>33</v>
      </c>
      <c r="W7854" s="3">
        <v>43699</v>
      </c>
      <c r="X7854" t="s">
        <v>39</v>
      </c>
      <c r="Y7854" t="s">
        <v>69</v>
      </c>
      <c r="Z7854" t="s">
        <v>113</v>
      </c>
    </row>
    <row r="7855" spans="1:26" x14ac:dyDescent="0.25">
      <c r="A7855">
        <v>6</v>
      </c>
      <c r="B7855" t="s">
        <v>10</v>
      </c>
      <c r="C7855">
        <v>6</v>
      </c>
      <c r="D7855" t="s">
        <v>50</v>
      </c>
      <c r="E7855" t="s">
        <v>65</v>
      </c>
      <c r="F7855" t="s">
        <v>13</v>
      </c>
      <c r="G7855" t="s">
        <v>5291</v>
      </c>
      <c r="H7855" s="1">
        <v>0</v>
      </c>
      <c r="I7855">
        <v>1</v>
      </c>
      <c r="J7855" s="3">
        <v>42466</v>
      </c>
      <c r="K7855" t="s">
        <v>5741</v>
      </c>
      <c r="L7855" t="s">
        <v>30</v>
      </c>
      <c r="M7855">
        <v>98115</v>
      </c>
      <c r="N7855">
        <v>967</v>
      </c>
      <c r="O7855" t="s">
        <v>4989</v>
      </c>
      <c r="P7855" s="4">
        <v>2</v>
      </c>
      <c r="Q7855" s="4">
        <v>2</v>
      </c>
      <c r="R7855" t="s">
        <v>32</v>
      </c>
      <c r="T7855" s="2">
        <v>2.0299999999999998</v>
      </c>
      <c r="U7855" s="4">
        <v>34</v>
      </c>
      <c r="V7855" t="s">
        <v>33</v>
      </c>
      <c r="W7855" s="3">
        <v>42472</v>
      </c>
      <c r="X7855" t="s">
        <v>39</v>
      </c>
      <c r="Y7855" t="s">
        <v>69</v>
      </c>
      <c r="Z7855" t="s">
        <v>113</v>
      </c>
    </row>
    <row r="7856" spans="1:26" x14ac:dyDescent="0.25">
      <c r="A7856">
        <v>7</v>
      </c>
      <c r="B7856" t="s">
        <v>25</v>
      </c>
      <c r="C7856">
        <v>6</v>
      </c>
      <c r="D7856" t="s">
        <v>50</v>
      </c>
      <c r="E7856" t="s">
        <v>27</v>
      </c>
      <c r="F7856" t="s">
        <v>13</v>
      </c>
      <c r="G7856" t="s">
        <v>5814</v>
      </c>
      <c r="H7856" s="1">
        <v>0</v>
      </c>
      <c r="I7856">
        <v>1</v>
      </c>
      <c r="J7856" s="3">
        <v>43333</v>
      </c>
      <c r="K7856" t="s">
        <v>5815</v>
      </c>
      <c r="L7856" t="s">
        <v>30</v>
      </c>
      <c r="M7856">
        <v>90004</v>
      </c>
      <c r="N7856">
        <v>1014</v>
      </c>
      <c r="O7856" t="s">
        <v>296</v>
      </c>
      <c r="P7856" s="4">
        <v>92</v>
      </c>
      <c r="Q7856" s="4">
        <v>3</v>
      </c>
      <c r="R7856" t="s">
        <v>32</v>
      </c>
      <c r="T7856" s="2">
        <v>91.79</v>
      </c>
      <c r="U7856" s="4">
        <v>255</v>
      </c>
      <c r="V7856" t="s">
        <v>33</v>
      </c>
      <c r="W7856" s="3">
        <v>43340</v>
      </c>
      <c r="X7856" t="s">
        <v>39</v>
      </c>
      <c r="Y7856" t="s">
        <v>34</v>
      </c>
      <c r="Z7856" t="s">
        <v>113</v>
      </c>
    </row>
    <row r="7857" spans="1:26" x14ac:dyDescent="0.25">
      <c r="A7857">
        <v>5</v>
      </c>
      <c r="B7857" t="s">
        <v>43</v>
      </c>
      <c r="C7857">
        <v>6</v>
      </c>
      <c r="D7857" t="s">
        <v>50</v>
      </c>
      <c r="E7857" t="s">
        <v>27</v>
      </c>
      <c r="F7857" t="s">
        <v>13</v>
      </c>
      <c r="G7857" t="s">
        <v>5238</v>
      </c>
      <c r="H7857" s="1">
        <v>0</v>
      </c>
      <c r="I7857">
        <v>1</v>
      </c>
      <c r="J7857" s="3">
        <v>42463</v>
      </c>
      <c r="K7857" t="s">
        <v>6555</v>
      </c>
      <c r="L7857" t="s">
        <v>30</v>
      </c>
      <c r="M7857">
        <v>90008</v>
      </c>
      <c r="N7857">
        <v>602</v>
      </c>
      <c r="O7857" t="s">
        <v>4785</v>
      </c>
      <c r="P7857" s="4">
        <v>22</v>
      </c>
      <c r="Q7857" s="4">
        <v>3</v>
      </c>
      <c r="R7857" t="s">
        <v>32</v>
      </c>
      <c r="T7857" s="2">
        <v>22.43</v>
      </c>
      <c r="U7857" s="4">
        <v>62</v>
      </c>
      <c r="V7857" t="s">
        <v>33</v>
      </c>
      <c r="W7857" s="3">
        <v>42468</v>
      </c>
      <c r="X7857" t="s">
        <v>39</v>
      </c>
      <c r="Y7857" t="s">
        <v>34</v>
      </c>
      <c r="Z7857" t="s">
        <v>113</v>
      </c>
    </row>
    <row r="7858" spans="1:26" x14ac:dyDescent="0.25">
      <c r="A7858">
        <v>7</v>
      </c>
      <c r="B7858" t="s">
        <v>25</v>
      </c>
      <c r="C7858">
        <v>6</v>
      </c>
      <c r="D7858" t="s">
        <v>50</v>
      </c>
      <c r="E7858" t="s">
        <v>27</v>
      </c>
      <c r="F7858" t="s">
        <v>13</v>
      </c>
      <c r="G7858" t="s">
        <v>223</v>
      </c>
      <c r="H7858" s="1">
        <v>0</v>
      </c>
      <c r="I7858">
        <v>1</v>
      </c>
      <c r="J7858" s="3">
        <v>43419</v>
      </c>
      <c r="K7858" t="s">
        <v>6792</v>
      </c>
      <c r="L7858" t="s">
        <v>30</v>
      </c>
      <c r="M7858">
        <v>90008</v>
      </c>
      <c r="N7858">
        <v>913</v>
      </c>
      <c r="O7858" t="s">
        <v>1062</v>
      </c>
      <c r="P7858" s="4">
        <v>41</v>
      </c>
      <c r="Q7858" s="4">
        <v>3</v>
      </c>
      <c r="R7858" t="s">
        <v>32</v>
      </c>
      <c r="T7858" s="2">
        <v>40.75</v>
      </c>
      <c r="U7858" s="4">
        <v>99</v>
      </c>
      <c r="V7858" t="s">
        <v>33</v>
      </c>
      <c r="W7858" s="3">
        <v>43426</v>
      </c>
      <c r="X7858" t="s">
        <v>39</v>
      </c>
      <c r="Y7858" t="s">
        <v>34</v>
      </c>
      <c r="Z7858" t="s">
        <v>113</v>
      </c>
    </row>
    <row r="7859" spans="1:26" x14ac:dyDescent="0.25">
      <c r="A7859">
        <v>4</v>
      </c>
      <c r="B7859" t="s">
        <v>43</v>
      </c>
      <c r="C7859">
        <v>6</v>
      </c>
      <c r="D7859" t="s">
        <v>50</v>
      </c>
      <c r="E7859" t="s">
        <v>27</v>
      </c>
      <c r="F7859" t="s">
        <v>13</v>
      </c>
      <c r="G7859" t="s">
        <v>357</v>
      </c>
      <c r="H7859" s="1">
        <v>0</v>
      </c>
      <c r="I7859">
        <v>1</v>
      </c>
      <c r="J7859" s="3">
        <v>42455</v>
      </c>
      <c r="K7859" t="s">
        <v>6793</v>
      </c>
      <c r="L7859" t="s">
        <v>30</v>
      </c>
      <c r="M7859">
        <v>90036</v>
      </c>
      <c r="N7859">
        <v>1409</v>
      </c>
      <c r="O7859" t="s">
        <v>464</v>
      </c>
      <c r="P7859" s="4">
        <v>9</v>
      </c>
      <c r="Q7859" s="4">
        <v>3</v>
      </c>
      <c r="R7859" t="s">
        <v>32</v>
      </c>
      <c r="T7859" s="2">
        <v>8.6199999999999992</v>
      </c>
      <c r="U7859" s="4">
        <v>66</v>
      </c>
      <c r="V7859" t="s">
        <v>33</v>
      </c>
      <c r="W7859" s="3">
        <v>42459</v>
      </c>
      <c r="X7859" t="s">
        <v>39</v>
      </c>
      <c r="Y7859" t="s">
        <v>34</v>
      </c>
      <c r="Z7859" t="s">
        <v>113</v>
      </c>
    </row>
    <row r="7860" spans="1:26" x14ac:dyDescent="0.25">
      <c r="A7860">
        <v>5</v>
      </c>
      <c r="B7860" t="s">
        <v>43</v>
      </c>
      <c r="C7860">
        <v>6</v>
      </c>
      <c r="D7860" t="s">
        <v>50</v>
      </c>
      <c r="E7860" t="s">
        <v>27</v>
      </c>
      <c r="F7860" t="s">
        <v>13</v>
      </c>
      <c r="G7860" t="s">
        <v>5251</v>
      </c>
      <c r="H7860" s="1">
        <v>0</v>
      </c>
      <c r="I7860">
        <v>1</v>
      </c>
      <c r="J7860" s="3">
        <v>43074</v>
      </c>
      <c r="K7860" t="s">
        <v>6597</v>
      </c>
      <c r="L7860" t="s">
        <v>30</v>
      </c>
      <c r="M7860">
        <v>90049</v>
      </c>
      <c r="N7860">
        <v>1080</v>
      </c>
      <c r="O7860" t="s">
        <v>518</v>
      </c>
      <c r="P7860" s="4">
        <v>18</v>
      </c>
      <c r="Q7860" s="4">
        <v>3</v>
      </c>
      <c r="R7860" t="s">
        <v>32</v>
      </c>
      <c r="T7860" s="2">
        <v>17.55</v>
      </c>
      <c r="U7860" s="4">
        <v>39</v>
      </c>
      <c r="V7860" t="s">
        <v>33</v>
      </c>
      <c r="W7860" s="3">
        <v>43079</v>
      </c>
      <c r="X7860" t="s">
        <v>39</v>
      </c>
      <c r="Y7860" t="s">
        <v>34</v>
      </c>
      <c r="Z7860" t="s">
        <v>113</v>
      </c>
    </row>
    <row r="7861" spans="1:26" x14ac:dyDescent="0.25">
      <c r="A7861">
        <v>4</v>
      </c>
      <c r="B7861" t="s">
        <v>43</v>
      </c>
      <c r="C7861">
        <v>6</v>
      </c>
      <c r="D7861" t="s">
        <v>50</v>
      </c>
      <c r="E7861" t="s">
        <v>88</v>
      </c>
      <c r="F7861" t="s">
        <v>13</v>
      </c>
      <c r="G7861" t="s">
        <v>5325</v>
      </c>
      <c r="H7861" s="1">
        <v>0</v>
      </c>
      <c r="I7861">
        <v>1</v>
      </c>
      <c r="J7861" s="3">
        <v>43028</v>
      </c>
      <c r="K7861" t="s">
        <v>5744</v>
      </c>
      <c r="L7861" t="s">
        <v>30</v>
      </c>
      <c r="M7861">
        <v>94109</v>
      </c>
      <c r="N7861">
        <v>1012</v>
      </c>
      <c r="O7861" t="s">
        <v>990</v>
      </c>
      <c r="P7861" s="4">
        <v>86</v>
      </c>
      <c r="Q7861" s="4">
        <v>3</v>
      </c>
      <c r="R7861" t="s">
        <v>32</v>
      </c>
      <c r="T7861" s="2">
        <v>86.39</v>
      </c>
      <c r="U7861" s="4">
        <v>240</v>
      </c>
      <c r="V7861" t="s">
        <v>33</v>
      </c>
      <c r="W7861" s="3">
        <v>43032</v>
      </c>
      <c r="X7861" t="s">
        <v>39</v>
      </c>
      <c r="Y7861" t="s">
        <v>34</v>
      </c>
      <c r="Z7861" t="s">
        <v>113</v>
      </c>
    </row>
    <row r="7862" spans="1:26" x14ac:dyDescent="0.25">
      <c r="A7862">
        <v>4</v>
      </c>
      <c r="B7862" t="s">
        <v>43</v>
      </c>
      <c r="C7862">
        <v>6</v>
      </c>
      <c r="D7862" t="s">
        <v>50</v>
      </c>
      <c r="E7862" t="s">
        <v>88</v>
      </c>
      <c r="F7862" t="s">
        <v>13</v>
      </c>
      <c r="G7862" t="s">
        <v>5811</v>
      </c>
      <c r="H7862" s="1">
        <v>0</v>
      </c>
      <c r="I7862">
        <v>1</v>
      </c>
      <c r="J7862" s="3">
        <v>43140</v>
      </c>
      <c r="K7862" t="s">
        <v>6789</v>
      </c>
      <c r="L7862" t="s">
        <v>30</v>
      </c>
      <c r="M7862">
        <v>94110</v>
      </c>
      <c r="N7862">
        <v>1000</v>
      </c>
      <c r="O7862" t="s">
        <v>616</v>
      </c>
      <c r="P7862" s="4">
        <v>40</v>
      </c>
      <c r="Q7862" s="4">
        <v>3</v>
      </c>
      <c r="R7862" t="s">
        <v>32</v>
      </c>
      <c r="T7862" s="2">
        <v>39.590000000000003</v>
      </c>
      <c r="U7862" s="4">
        <v>90</v>
      </c>
      <c r="V7862" t="s">
        <v>33</v>
      </c>
      <c r="W7862" s="3">
        <v>43144</v>
      </c>
      <c r="X7862" t="s">
        <v>39</v>
      </c>
      <c r="Y7862" t="s">
        <v>34</v>
      </c>
      <c r="Z7862" t="s">
        <v>113</v>
      </c>
    </row>
    <row r="7863" spans="1:26" x14ac:dyDescent="0.25">
      <c r="A7863">
        <v>6</v>
      </c>
      <c r="B7863" t="s">
        <v>10</v>
      </c>
      <c r="C7863">
        <v>6</v>
      </c>
      <c r="D7863" t="s">
        <v>50</v>
      </c>
      <c r="E7863" t="s">
        <v>88</v>
      </c>
      <c r="F7863" t="s">
        <v>13</v>
      </c>
      <c r="G7863" t="s">
        <v>5375</v>
      </c>
      <c r="H7863" s="1">
        <v>0</v>
      </c>
      <c r="I7863">
        <v>1</v>
      </c>
      <c r="J7863" s="3">
        <v>43411</v>
      </c>
      <c r="K7863" t="s">
        <v>6794</v>
      </c>
      <c r="L7863" t="s">
        <v>30</v>
      </c>
      <c r="M7863">
        <v>94122</v>
      </c>
      <c r="N7863">
        <v>1115</v>
      </c>
      <c r="O7863" t="s">
        <v>784</v>
      </c>
      <c r="P7863" s="4">
        <v>163</v>
      </c>
      <c r="Q7863" s="4">
        <v>3</v>
      </c>
      <c r="R7863" t="s">
        <v>32</v>
      </c>
      <c r="T7863" s="2">
        <v>163.19</v>
      </c>
      <c r="U7863" s="4">
        <v>480</v>
      </c>
      <c r="V7863" t="s">
        <v>33</v>
      </c>
      <c r="W7863" s="3">
        <v>43417</v>
      </c>
      <c r="X7863" t="s">
        <v>39</v>
      </c>
      <c r="Y7863" t="s">
        <v>34</v>
      </c>
      <c r="Z7863" t="s">
        <v>113</v>
      </c>
    </row>
    <row r="7864" spans="1:26" x14ac:dyDescent="0.25">
      <c r="A7864">
        <v>4</v>
      </c>
      <c r="B7864" t="s">
        <v>43</v>
      </c>
      <c r="C7864">
        <v>6</v>
      </c>
      <c r="D7864" t="s">
        <v>50</v>
      </c>
      <c r="E7864" t="s">
        <v>88</v>
      </c>
      <c r="F7864" t="s">
        <v>13</v>
      </c>
      <c r="G7864" t="s">
        <v>5293</v>
      </c>
      <c r="H7864" s="1">
        <v>0</v>
      </c>
      <c r="I7864">
        <v>1</v>
      </c>
      <c r="J7864" s="3">
        <v>42574</v>
      </c>
      <c r="K7864" t="s">
        <v>6613</v>
      </c>
      <c r="L7864" t="s">
        <v>30</v>
      </c>
      <c r="M7864">
        <v>94122</v>
      </c>
      <c r="N7864">
        <v>916</v>
      </c>
      <c r="O7864" t="s">
        <v>160</v>
      </c>
      <c r="P7864" s="4">
        <v>5</v>
      </c>
      <c r="Q7864" s="4">
        <v>3</v>
      </c>
      <c r="R7864" t="s">
        <v>32</v>
      </c>
      <c r="T7864" s="2">
        <v>4.95</v>
      </c>
      <c r="U7864" s="4">
        <v>45</v>
      </c>
      <c r="V7864" t="s">
        <v>33</v>
      </c>
      <c r="W7864" s="3">
        <v>42578</v>
      </c>
      <c r="X7864" t="s">
        <v>39</v>
      </c>
      <c r="Y7864" t="s">
        <v>34</v>
      </c>
      <c r="Z7864" t="s">
        <v>113</v>
      </c>
    </row>
    <row r="7865" spans="1:26" x14ac:dyDescent="0.25">
      <c r="A7865">
        <v>4</v>
      </c>
      <c r="B7865" t="s">
        <v>43</v>
      </c>
      <c r="C7865">
        <v>6</v>
      </c>
      <c r="D7865" t="s">
        <v>50</v>
      </c>
      <c r="E7865" t="s">
        <v>1678</v>
      </c>
      <c r="F7865" t="s">
        <v>13</v>
      </c>
      <c r="G7865" t="s">
        <v>342</v>
      </c>
      <c r="H7865" s="1">
        <v>0</v>
      </c>
      <c r="I7865">
        <v>1</v>
      </c>
      <c r="J7865" s="3">
        <v>43319</v>
      </c>
      <c r="K7865" t="s">
        <v>6795</v>
      </c>
      <c r="L7865" t="s">
        <v>30</v>
      </c>
      <c r="M7865">
        <v>98026</v>
      </c>
      <c r="N7865">
        <v>1015</v>
      </c>
      <c r="O7865" t="s">
        <v>1397</v>
      </c>
      <c r="P7865" s="4">
        <v>86</v>
      </c>
      <c r="Q7865" s="4">
        <v>3</v>
      </c>
      <c r="R7865" t="s">
        <v>32</v>
      </c>
      <c r="T7865" s="2">
        <v>86.39</v>
      </c>
      <c r="U7865" s="4">
        <v>180</v>
      </c>
      <c r="V7865" t="s">
        <v>33</v>
      </c>
      <c r="W7865" s="3">
        <v>43323</v>
      </c>
      <c r="X7865" t="s">
        <v>39</v>
      </c>
      <c r="Y7865" t="s">
        <v>69</v>
      </c>
      <c r="Z7865" t="s">
        <v>113</v>
      </c>
    </row>
    <row r="7866" spans="1:26" x14ac:dyDescent="0.25">
      <c r="A7866">
        <v>4</v>
      </c>
      <c r="B7866" t="s">
        <v>43</v>
      </c>
      <c r="C7866">
        <v>6</v>
      </c>
      <c r="D7866" t="s">
        <v>50</v>
      </c>
      <c r="E7866" t="s">
        <v>65</v>
      </c>
      <c r="F7866" t="s">
        <v>13</v>
      </c>
      <c r="G7866" t="s">
        <v>5375</v>
      </c>
      <c r="H7866" s="1">
        <v>0</v>
      </c>
      <c r="I7866">
        <v>1</v>
      </c>
      <c r="J7866" s="3">
        <v>42414</v>
      </c>
      <c r="K7866" t="s">
        <v>6544</v>
      </c>
      <c r="L7866" t="s">
        <v>30</v>
      </c>
      <c r="M7866">
        <v>98103</v>
      </c>
      <c r="N7866">
        <v>1011</v>
      </c>
      <c r="O7866" t="s">
        <v>5000</v>
      </c>
      <c r="P7866" s="4">
        <v>86</v>
      </c>
      <c r="Q7866" s="4">
        <v>3</v>
      </c>
      <c r="R7866" t="s">
        <v>32</v>
      </c>
      <c r="T7866" s="2">
        <v>86.39</v>
      </c>
      <c r="U7866" s="4">
        <v>240</v>
      </c>
      <c r="V7866" t="s">
        <v>33</v>
      </c>
      <c r="W7866" s="3">
        <v>42418</v>
      </c>
      <c r="X7866" t="s">
        <v>39</v>
      </c>
      <c r="Y7866" t="s">
        <v>69</v>
      </c>
      <c r="Z7866" t="s">
        <v>113</v>
      </c>
    </row>
    <row r="7867" spans="1:26" x14ac:dyDescent="0.25">
      <c r="A7867">
        <v>4</v>
      </c>
      <c r="B7867" t="s">
        <v>43</v>
      </c>
      <c r="C7867">
        <v>6</v>
      </c>
      <c r="D7867" t="s">
        <v>50</v>
      </c>
      <c r="E7867" t="s">
        <v>65</v>
      </c>
      <c r="F7867" t="s">
        <v>13</v>
      </c>
      <c r="G7867" t="s">
        <v>1428</v>
      </c>
      <c r="H7867" s="1">
        <v>0</v>
      </c>
      <c r="I7867">
        <v>1</v>
      </c>
      <c r="J7867" s="3">
        <v>43387</v>
      </c>
      <c r="K7867" t="s">
        <v>6796</v>
      </c>
      <c r="L7867" t="s">
        <v>30</v>
      </c>
      <c r="M7867">
        <v>98115</v>
      </c>
      <c r="N7867">
        <v>1617</v>
      </c>
      <c r="O7867" t="s">
        <v>4732</v>
      </c>
      <c r="P7867" s="4">
        <v>30</v>
      </c>
      <c r="Q7867" s="4">
        <v>3</v>
      </c>
      <c r="R7867" t="s">
        <v>32</v>
      </c>
      <c r="T7867" s="2">
        <v>30.09</v>
      </c>
      <c r="U7867" s="4">
        <v>177</v>
      </c>
      <c r="V7867" t="s">
        <v>33</v>
      </c>
      <c r="W7867" s="3">
        <v>43391</v>
      </c>
      <c r="X7867" t="s">
        <v>39</v>
      </c>
      <c r="Y7867" t="s">
        <v>69</v>
      </c>
      <c r="Z7867" t="s">
        <v>113</v>
      </c>
    </row>
    <row r="7868" spans="1:26" x14ac:dyDescent="0.25">
      <c r="A7868">
        <v>5</v>
      </c>
      <c r="B7868" t="s">
        <v>43</v>
      </c>
      <c r="C7868">
        <v>6</v>
      </c>
      <c r="D7868" t="s">
        <v>50</v>
      </c>
      <c r="E7868" t="s">
        <v>27</v>
      </c>
      <c r="F7868" t="s">
        <v>13</v>
      </c>
      <c r="G7868" t="s">
        <v>1058</v>
      </c>
      <c r="H7868" s="1">
        <v>0</v>
      </c>
      <c r="I7868">
        <v>1</v>
      </c>
      <c r="J7868" s="3">
        <v>43717</v>
      </c>
      <c r="K7868" t="s">
        <v>6797</v>
      </c>
      <c r="L7868" t="s">
        <v>30</v>
      </c>
      <c r="M7868">
        <v>90032</v>
      </c>
      <c r="N7868">
        <v>1097</v>
      </c>
      <c r="O7868" t="s">
        <v>4708</v>
      </c>
      <c r="P7868" s="4">
        <v>51</v>
      </c>
      <c r="Q7868" s="4">
        <v>4</v>
      </c>
      <c r="R7868" t="s">
        <v>32</v>
      </c>
      <c r="T7868" s="2">
        <v>51.19</v>
      </c>
      <c r="U7868" s="4">
        <v>160</v>
      </c>
      <c r="V7868" t="s">
        <v>33</v>
      </c>
      <c r="W7868" s="3">
        <v>43722</v>
      </c>
      <c r="X7868" t="s">
        <v>39</v>
      </c>
      <c r="Y7868" t="s">
        <v>34</v>
      </c>
      <c r="Z7868" t="s">
        <v>113</v>
      </c>
    </row>
    <row r="7869" spans="1:26" x14ac:dyDescent="0.25">
      <c r="A7869">
        <v>4</v>
      </c>
      <c r="B7869" t="s">
        <v>43</v>
      </c>
      <c r="C7869">
        <v>6</v>
      </c>
      <c r="D7869" t="s">
        <v>50</v>
      </c>
      <c r="E7869" t="s">
        <v>27</v>
      </c>
      <c r="F7869" t="s">
        <v>13</v>
      </c>
      <c r="G7869" t="s">
        <v>5665</v>
      </c>
      <c r="H7869" s="1">
        <v>0</v>
      </c>
      <c r="I7869">
        <v>1</v>
      </c>
      <c r="J7869" s="3">
        <v>43077</v>
      </c>
      <c r="K7869" t="s">
        <v>6572</v>
      </c>
      <c r="L7869" t="s">
        <v>30</v>
      </c>
      <c r="M7869">
        <v>90036</v>
      </c>
      <c r="N7869">
        <v>1617</v>
      </c>
      <c r="O7869" t="s">
        <v>4732</v>
      </c>
      <c r="P7869" s="4">
        <v>40</v>
      </c>
      <c r="Q7869" s="4">
        <v>4</v>
      </c>
      <c r="R7869" t="s">
        <v>32</v>
      </c>
      <c r="T7869" s="2">
        <v>40.119999999999997</v>
      </c>
      <c r="U7869" s="4">
        <v>236</v>
      </c>
      <c r="V7869" t="s">
        <v>33</v>
      </c>
      <c r="W7869" s="3">
        <v>43081</v>
      </c>
      <c r="X7869" t="s">
        <v>39</v>
      </c>
      <c r="Y7869" t="s">
        <v>34</v>
      </c>
      <c r="Z7869" t="s">
        <v>113</v>
      </c>
    </row>
    <row r="7870" spans="1:26" x14ac:dyDescent="0.25">
      <c r="A7870">
        <v>6</v>
      </c>
      <c r="B7870" t="s">
        <v>10</v>
      </c>
      <c r="C7870">
        <v>6</v>
      </c>
      <c r="D7870" t="s">
        <v>50</v>
      </c>
      <c r="E7870" t="s">
        <v>572</v>
      </c>
      <c r="F7870" t="s">
        <v>13</v>
      </c>
      <c r="G7870" t="s">
        <v>1438</v>
      </c>
      <c r="H7870" s="1">
        <v>0</v>
      </c>
      <c r="I7870">
        <v>1</v>
      </c>
      <c r="J7870" s="3">
        <v>43746</v>
      </c>
      <c r="K7870" t="s">
        <v>6575</v>
      </c>
      <c r="L7870" t="s">
        <v>30</v>
      </c>
      <c r="M7870">
        <v>92105</v>
      </c>
      <c r="N7870">
        <v>1015</v>
      </c>
      <c r="O7870" t="s">
        <v>1397</v>
      </c>
      <c r="P7870" s="4">
        <v>115</v>
      </c>
      <c r="Q7870" s="4">
        <v>4</v>
      </c>
      <c r="R7870" t="s">
        <v>32</v>
      </c>
      <c r="T7870" s="2">
        <v>115.18</v>
      </c>
      <c r="U7870" s="4">
        <v>240</v>
      </c>
      <c r="V7870" t="s">
        <v>33</v>
      </c>
      <c r="W7870" s="3">
        <v>43752</v>
      </c>
      <c r="X7870" t="s">
        <v>39</v>
      </c>
      <c r="Y7870" t="s">
        <v>34</v>
      </c>
      <c r="Z7870" t="s">
        <v>113</v>
      </c>
    </row>
    <row r="7871" spans="1:26" x14ac:dyDescent="0.25">
      <c r="A7871">
        <v>5</v>
      </c>
      <c r="B7871" t="s">
        <v>43</v>
      </c>
      <c r="C7871">
        <v>6</v>
      </c>
      <c r="D7871" t="s">
        <v>50</v>
      </c>
      <c r="E7871" t="s">
        <v>65</v>
      </c>
      <c r="F7871" t="s">
        <v>13</v>
      </c>
      <c r="G7871" t="s">
        <v>5912</v>
      </c>
      <c r="H7871" s="1">
        <v>0</v>
      </c>
      <c r="I7871">
        <v>1</v>
      </c>
      <c r="J7871" s="3">
        <v>42518</v>
      </c>
      <c r="K7871" t="s">
        <v>6798</v>
      </c>
      <c r="L7871" t="s">
        <v>30</v>
      </c>
      <c r="M7871">
        <v>98115</v>
      </c>
      <c r="N7871">
        <v>914</v>
      </c>
      <c r="O7871" t="s">
        <v>5118</v>
      </c>
      <c r="P7871" s="4">
        <v>2</v>
      </c>
      <c r="Q7871" s="4">
        <v>4</v>
      </c>
      <c r="R7871" t="s">
        <v>32</v>
      </c>
      <c r="T7871" s="2">
        <v>2.21</v>
      </c>
      <c r="U7871" s="4">
        <v>28</v>
      </c>
      <c r="V7871" t="s">
        <v>33</v>
      </c>
      <c r="W7871" s="3">
        <v>42523</v>
      </c>
      <c r="X7871" t="s">
        <v>39</v>
      </c>
      <c r="Y7871" t="s">
        <v>69</v>
      </c>
      <c r="Z7871" t="s">
        <v>113</v>
      </c>
    </row>
    <row r="7872" spans="1:26" x14ac:dyDescent="0.25">
      <c r="A7872">
        <v>6</v>
      </c>
      <c r="B7872" t="s">
        <v>10</v>
      </c>
      <c r="C7872">
        <v>6</v>
      </c>
      <c r="D7872" t="s">
        <v>50</v>
      </c>
      <c r="E7872" t="s">
        <v>2032</v>
      </c>
      <c r="F7872" t="s">
        <v>13</v>
      </c>
      <c r="G7872" t="s">
        <v>800</v>
      </c>
      <c r="H7872" s="1">
        <v>0</v>
      </c>
      <c r="I7872">
        <v>1</v>
      </c>
      <c r="J7872" s="3">
        <v>43109</v>
      </c>
      <c r="K7872" t="s">
        <v>6799</v>
      </c>
      <c r="L7872" t="s">
        <v>30</v>
      </c>
      <c r="M7872">
        <v>93727</v>
      </c>
      <c r="N7872">
        <v>1010</v>
      </c>
      <c r="O7872" t="s">
        <v>5099</v>
      </c>
      <c r="P7872" s="4">
        <v>119</v>
      </c>
      <c r="Q7872" s="4">
        <v>5</v>
      </c>
      <c r="R7872" t="s">
        <v>32</v>
      </c>
      <c r="T7872" s="2">
        <v>118.98</v>
      </c>
      <c r="U7872" s="4">
        <v>350</v>
      </c>
      <c r="V7872" t="s">
        <v>33</v>
      </c>
      <c r="W7872" s="3">
        <v>43115</v>
      </c>
      <c r="X7872" t="s">
        <v>39</v>
      </c>
      <c r="Y7872" t="s">
        <v>34</v>
      </c>
      <c r="Z7872" t="s">
        <v>113</v>
      </c>
    </row>
    <row r="7873" spans="1:26" x14ac:dyDescent="0.25">
      <c r="A7873">
        <v>5</v>
      </c>
      <c r="B7873" t="s">
        <v>43</v>
      </c>
      <c r="C7873">
        <v>6</v>
      </c>
      <c r="D7873" t="s">
        <v>50</v>
      </c>
      <c r="E7873" t="s">
        <v>27</v>
      </c>
      <c r="F7873" t="s">
        <v>13</v>
      </c>
      <c r="G7873" t="s">
        <v>5778</v>
      </c>
      <c r="H7873" s="1">
        <v>0</v>
      </c>
      <c r="I7873">
        <v>1</v>
      </c>
      <c r="J7873" s="3">
        <v>43727</v>
      </c>
      <c r="K7873" t="s">
        <v>6547</v>
      </c>
      <c r="L7873" t="s">
        <v>30</v>
      </c>
      <c r="M7873">
        <v>90032</v>
      </c>
      <c r="N7873">
        <v>1094</v>
      </c>
      <c r="O7873" t="s">
        <v>4887</v>
      </c>
      <c r="P7873" s="4">
        <v>31</v>
      </c>
      <c r="Q7873" s="4">
        <v>5</v>
      </c>
      <c r="R7873" t="s">
        <v>32</v>
      </c>
      <c r="T7873" s="2">
        <v>31.49</v>
      </c>
      <c r="U7873" s="4">
        <v>150</v>
      </c>
      <c r="V7873" t="s">
        <v>33</v>
      </c>
      <c r="W7873" s="3">
        <v>43732</v>
      </c>
      <c r="X7873" t="s">
        <v>39</v>
      </c>
      <c r="Y7873" t="s">
        <v>34</v>
      </c>
      <c r="Z7873" t="s">
        <v>113</v>
      </c>
    </row>
    <row r="7874" spans="1:26" x14ac:dyDescent="0.25">
      <c r="A7874">
        <v>6</v>
      </c>
      <c r="B7874" t="s">
        <v>10</v>
      </c>
      <c r="C7874">
        <v>6</v>
      </c>
      <c r="D7874" t="s">
        <v>50</v>
      </c>
      <c r="E7874" t="s">
        <v>27</v>
      </c>
      <c r="F7874" t="s">
        <v>13</v>
      </c>
      <c r="G7874" t="s">
        <v>5769</v>
      </c>
      <c r="H7874" s="1">
        <v>0</v>
      </c>
      <c r="I7874">
        <v>1</v>
      </c>
      <c r="J7874" s="3">
        <v>43672</v>
      </c>
      <c r="K7874" t="s">
        <v>5770</v>
      </c>
      <c r="L7874" t="s">
        <v>30</v>
      </c>
      <c r="M7874">
        <v>90036</v>
      </c>
      <c r="N7874">
        <v>1035</v>
      </c>
      <c r="O7874" t="s">
        <v>4792</v>
      </c>
      <c r="P7874" s="4">
        <v>660</v>
      </c>
      <c r="Q7874" s="4">
        <v>5</v>
      </c>
      <c r="R7874" t="s">
        <v>32</v>
      </c>
      <c r="T7874" s="2">
        <v>659.98</v>
      </c>
      <c r="U7874" s="4">
        <v>1650</v>
      </c>
      <c r="V7874" t="s">
        <v>33</v>
      </c>
      <c r="W7874" s="3">
        <v>43678</v>
      </c>
      <c r="X7874" t="s">
        <v>39</v>
      </c>
      <c r="Y7874" t="s">
        <v>34</v>
      </c>
      <c r="Z7874" t="s">
        <v>113</v>
      </c>
    </row>
    <row r="7875" spans="1:26" x14ac:dyDescent="0.25">
      <c r="A7875">
        <v>4</v>
      </c>
      <c r="B7875" t="s">
        <v>43</v>
      </c>
      <c r="C7875">
        <v>6</v>
      </c>
      <c r="D7875" t="s">
        <v>50</v>
      </c>
      <c r="E7875" t="s">
        <v>27</v>
      </c>
      <c r="F7875" t="s">
        <v>13</v>
      </c>
      <c r="G7875" t="s">
        <v>172</v>
      </c>
      <c r="H7875" s="1">
        <v>0</v>
      </c>
      <c r="I7875">
        <v>1</v>
      </c>
      <c r="J7875" s="3">
        <v>42607</v>
      </c>
      <c r="K7875" t="s">
        <v>5717</v>
      </c>
      <c r="L7875" t="s">
        <v>30</v>
      </c>
      <c r="M7875">
        <v>90036</v>
      </c>
      <c r="N7875">
        <v>1404</v>
      </c>
      <c r="O7875" t="s">
        <v>1041</v>
      </c>
      <c r="P7875" s="4">
        <v>30</v>
      </c>
      <c r="Q7875" s="4">
        <v>5</v>
      </c>
      <c r="R7875" t="s">
        <v>32</v>
      </c>
      <c r="T7875" s="2">
        <v>30.43</v>
      </c>
      <c r="U7875" s="4">
        <v>95</v>
      </c>
      <c r="V7875" t="s">
        <v>33</v>
      </c>
      <c r="W7875" s="3">
        <v>42611</v>
      </c>
      <c r="X7875" t="s">
        <v>39</v>
      </c>
      <c r="Y7875" t="s">
        <v>34</v>
      </c>
      <c r="Z7875" t="s">
        <v>113</v>
      </c>
    </row>
    <row r="7876" spans="1:26" x14ac:dyDescent="0.25">
      <c r="A7876">
        <v>6</v>
      </c>
      <c r="B7876" t="s">
        <v>10</v>
      </c>
      <c r="C7876">
        <v>6</v>
      </c>
      <c r="D7876" t="s">
        <v>50</v>
      </c>
      <c r="E7876" t="s">
        <v>88</v>
      </c>
      <c r="F7876" t="s">
        <v>13</v>
      </c>
      <c r="G7876" t="s">
        <v>553</v>
      </c>
      <c r="H7876" s="1">
        <v>0</v>
      </c>
      <c r="I7876">
        <v>1</v>
      </c>
      <c r="J7876" s="3">
        <v>42981</v>
      </c>
      <c r="K7876" t="s">
        <v>6590</v>
      </c>
      <c r="L7876" t="s">
        <v>30</v>
      </c>
      <c r="M7876">
        <v>94122</v>
      </c>
      <c r="N7876">
        <v>1580</v>
      </c>
      <c r="O7876" t="s">
        <v>4847</v>
      </c>
      <c r="P7876" s="4">
        <v>47</v>
      </c>
      <c r="Q7876" s="4">
        <v>5</v>
      </c>
      <c r="R7876" t="s">
        <v>32</v>
      </c>
      <c r="T7876" s="2">
        <v>46.6</v>
      </c>
      <c r="U7876" s="4">
        <v>129</v>
      </c>
      <c r="V7876" t="s">
        <v>33</v>
      </c>
      <c r="W7876" s="3">
        <v>42987</v>
      </c>
      <c r="X7876" t="s">
        <v>39</v>
      </c>
      <c r="Y7876" t="s">
        <v>34</v>
      </c>
      <c r="Z7876" t="s">
        <v>113</v>
      </c>
    </row>
    <row r="7877" spans="1:26" x14ac:dyDescent="0.25">
      <c r="A7877">
        <v>6</v>
      </c>
      <c r="B7877" t="s">
        <v>10</v>
      </c>
      <c r="C7877">
        <v>6</v>
      </c>
      <c r="D7877" t="s">
        <v>50</v>
      </c>
      <c r="E7877" t="s">
        <v>4447</v>
      </c>
      <c r="F7877" t="s">
        <v>13</v>
      </c>
      <c r="G7877" t="s">
        <v>5487</v>
      </c>
      <c r="H7877" s="1">
        <v>0</v>
      </c>
      <c r="I7877">
        <v>1</v>
      </c>
      <c r="J7877" s="3">
        <v>43750</v>
      </c>
      <c r="K7877" t="s">
        <v>6643</v>
      </c>
      <c r="L7877" t="s">
        <v>30</v>
      </c>
      <c r="M7877">
        <v>87105</v>
      </c>
      <c r="N7877">
        <v>1616</v>
      </c>
      <c r="O7877" t="s">
        <v>4885</v>
      </c>
      <c r="P7877" s="4">
        <v>95</v>
      </c>
      <c r="Q7877" s="4">
        <v>5</v>
      </c>
      <c r="R7877" t="s">
        <v>32</v>
      </c>
      <c r="T7877" s="2">
        <v>95.2</v>
      </c>
      <c r="U7877" s="4">
        <v>595</v>
      </c>
      <c r="V7877" t="s">
        <v>33</v>
      </c>
      <c r="W7877" s="3">
        <v>43756</v>
      </c>
      <c r="X7877" t="s">
        <v>39</v>
      </c>
      <c r="Y7877" t="s">
        <v>413</v>
      </c>
      <c r="Z7877" t="s">
        <v>113</v>
      </c>
    </row>
    <row r="7878" spans="1:26" x14ac:dyDescent="0.25">
      <c r="A7878">
        <v>6</v>
      </c>
      <c r="B7878" t="s">
        <v>10</v>
      </c>
      <c r="C7878">
        <v>6</v>
      </c>
      <c r="D7878" t="s">
        <v>50</v>
      </c>
      <c r="E7878" t="s">
        <v>27</v>
      </c>
      <c r="F7878" t="s">
        <v>13</v>
      </c>
      <c r="G7878" t="s">
        <v>1022</v>
      </c>
      <c r="H7878" s="1">
        <v>0</v>
      </c>
      <c r="I7878">
        <v>1</v>
      </c>
      <c r="J7878" s="3">
        <v>43526</v>
      </c>
      <c r="K7878" t="s">
        <v>6800</v>
      </c>
      <c r="L7878" t="s">
        <v>30</v>
      </c>
      <c r="M7878">
        <v>90045</v>
      </c>
      <c r="N7878">
        <v>1006</v>
      </c>
      <c r="O7878" t="s">
        <v>4816</v>
      </c>
      <c r="P7878" s="4">
        <v>53</v>
      </c>
      <c r="Q7878" s="4">
        <v>6</v>
      </c>
      <c r="R7878" t="s">
        <v>32</v>
      </c>
      <c r="T7878" s="2">
        <v>52.79</v>
      </c>
      <c r="U7878" s="4">
        <v>480</v>
      </c>
      <c r="V7878" t="s">
        <v>33</v>
      </c>
      <c r="W7878" s="3">
        <v>43532</v>
      </c>
      <c r="X7878" t="s">
        <v>39</v>
      </c>
      <c r="Y7878" t="s">
        <v>34</v>
      </c>
      <c r="Z7878" t="s">
        <v>113</v>
      </c>
    </row>
    <row r="7879" spans="1:26" x14ac:dyDescent="0.25">
      <c r="A7879">
        <v>7</v>
      </c>
      <c r="B7879" t="s">
        <v>25</v>
      </c>
      <c r="C7879">
        <v>6</v>
      </c>
      <c r="D7879" t="s">
        <v>50</v>
      </c>
      <c r="E7879" t="s">
        <v>2078</v>
      </c>
      <c r="F7879" t="s">
        <v>13</v>
      </c>
      <c r="G7879" t="s">
        <v>5417</v>
      </c>
      <c r="H7879" s="1">
        <v>0</v>
      </c>
      <c r="I7879">
        <v>1</v>
      </c>
      <c r="J7879" s="3">
        <v>43751</v>
      </c>
      <c r="K7879" t="s">
        <v>6651</v>
      </c>
      <c r="L7879" t="s">
        <v>30</v>
      </c>
      <c r="M7879">
        <v>95823</v>
      </c>
      <c r="N7879">
        <v>1021</v>
      </c>
      <c r="O7879" t="s">
        <v>807</v>
      </c>
      <c r="P7879" s="4">
        <v>40</v>
      </c>
      <c r="Q7879" s="4">
        <v>6</v>
      </c>
      <c r="R7879" t="s">
        <v>32</v>
      </c>
      <c r="T7879" s="2">
        <v>39.89</v>
      </c>
      <c r="U7879" s="4">
        <v>210</v>
      </c>
      <c r="V7879" t="s">
        <v>33</v>
      </c>
      <c r="W7879" s="3">
        <v>43758</v>
      </c>
      <c r="X7879" t="s">
        <v>39</v>
      </c>
      <c r="Y7879" t="s">
        <v>34</v>
      </c>
      <c r="Z7879" t="s">
        <v>113</v>
      </c>
    </row>
    <row r="7880" spans="1:26" x14ac:dyDescent="0.25">
      <c r="A7880">
        <v>4</v>
      </c>
      <c r="B7880" t="s">
        <v>43</v>
      </c>
      <c r="C7880">
        <v>6</v>
      </c>
      <c r="D7880" t="s">
        <v>50</v>
      </c>
      <c r="E7880" t="s">
        <v>65</v>
      </c>
      <c r="F7880" t="s">
        <v>13</v>
      </c>
      <c r="G7880" t="s">
        <v>6201</v>
      </c>
      <c r="H7880" s="1">
        <v>0</v>
      </c>
      <c r="I7880">
        <v>1</v>
      </c>
      <c r="J7880" s="3">
        <v>43612</v>
      </c>
      <c r="K7880" t="s">
        <v>6582</v>
      </c>
      <c r="L7880" t="s">
        <v>30</v>
      </c>
      <c r="M7880">
        <v>98103</v>
      </c>
      <c r="N7880">
        <v>1003</v>
      </c>
      <c r="O7880" t="s">
        <v>4741</v>
      </c>
      <c r="P7880" s="4">
        <v>10</v>
      </c>
      <c r="Q7880" s="4">
        <v>6</v>
      </c>
      <c r="R7880" t="s">
        <v>32</v>
      </c>
      <c r="T7880" s="2">
        <v>9.82</v>
      </c>
      <c r="U7880" s="4">
        <v>98</v>
      </c>
      <c r="V7880" t="s">
        <v>33</v>
      </c>
      <c r="W7880" s="3">
        <v>43616</v>
      </c>
      <c r="X7880" t="s">
        <v>39</v>
      </c>
      <c r="Y7880" t="s">
        <v>69</v>
      </c>
      <c r="Z7880" t="s">
        <v>113</v>
      </c>
    </row>
    <row r="7881" spans="1:26" x14ac:dyDescent="0.25">
      <c r="A7881">
        <v>6</v>
      </c>
      <c r="B7881" t="s">
        <v>10</v>
      </c>
      <c r="C7881">
        <v>6</v>
      </c>
      <c r="D7881" t="s">
        <v>50</v>
      </c>
      <c r="E7881" t="s">
        <v>1663</v>
      </c>
      <c r="F7881" t="s">
        <v>13</v>
      </c>
      <c r="G7881" t="s">
        <v>8141</v>
      </c>
      <c r="H7881" s="1">
        <v>0</v>
      </c>
      <c r="I7881">
        <v>1</v>
      </c>
      <c r="J7881" s="3">
        <v>42577</v>
      </c>
      <c r="K7881" t="s">
        <v>6801</v>
      </c>
      <c r="L7881" t="s">
        <v>30</v>
      </c>
      <c r="M7881">
        <v>84020</v>
      </c>
      <c r="N7881">
        <v>1077</v>
      </c>
      <c r="O7881" t="s">
        <v>4948</v>
      </c>
      <c r="P7881" s="4">
        <v>35</v>
      </c>
      <c r="Q7881" s="4">
        <v>7</v>
      </c>
      <c r="R7881" t="s">
        <v>32</v>
      </c>
      <c r="T7881" s="2">
        <v>34.700000000000003</v>
      </c>
      <c r="U7881" s="4">
        <v>112</v>
      </c>
      <c r="V7881" t="s">
        <v>33</v>
      </c>
      <c r="W7881" s="3">
        <v>42583</v>
      </c>
      <c r="X7881" t="s">
        <v>39</v>
      </c>
      <c r="Y7881" t="s">
        <v>87</v>
      </c>
      <c r="Z7881" t="s">
        <v>113</v>
      </c>
    </row>
    <row r="7882" spans="1:26" x14ac:dyDescent="0.25">
      <c r="A7882">
        <v>6</v>
      </c>
      <c r="B7882" t="s">
        <v>10</v>
      </c>
      <c r="C7882">
        <v>6</v>
      </c>
      <c r="D7882" t="s">
        <v>50</v>
      </c>
      <c r="E7882" t="s">
        <v>27</v>
      </c>
      <c r="F7882" t="s">
        <v>13</v>
      </c>
      <c r="G7882" t="s">
        <v>692</v>
      </c>
      <c r="H7882" s="1">
        <v>0</v>
      </c>
      <c r="I7882">
        <v>1</v>
      </c>
      <c r="J7882" s="3">
        <v>43428</v>
      </c>
      <c r="K7882" t="s">
        <v>5805</v>
      </c>
      <c r="L7882" t="s">
        <v>30</v>
      </c>
      <c r="M7882">
        <v>90036</v>
      </c>
      <c r="N7882">
        <v>1010</v>
      </c>
      <c r="O7882" t="s">
        <v>5099</v>
      </c>
      <c r="P7882" s="4">
        <v>190</v>
      </c>
      <c r="Q7882" s="4">
        <v>8</v>
      </c>
      <c r="R7882" t="s">
        <v>32</v>
      </c>
      <c r="T7882" s="2">
        <v>190.37</v>
      </c>
      <c r="U7882" s="4">
        <v>560</v>
      </c>
      <c r="V7882" t="s">
        <v>33</v>
      </c>
      <c r="W7882" s="3">
        <v>43434</v>
      </c>
      <c r="X7882" t="s">
        <v>39</v>
      </c>
      <c r="Y7882" t="s">
        <v>34</v>
      </c>
      <c r="Z7882" t="s">
        <v>113</v>
      </c>
    </row>
    <row r="7883" spans="1:26" x14ac:dyDescent="0.25">
      <c r="A7883">
        <v>5</v>
      </c>
      <c r="B7883" t="s">
        <v>43</v>
      </c>
      <c r="C7883">
        <v>6</v>
      </c>
      <c r="D7883" t="s">
        <v>50</v>
      </c>
      <c r="E7883" t="s">
        <v>572</v>
      </c>
      <c r="F7883" t="s">
        <v>13</v>
      </c>
      <c r="G7883" t="s">
        <v>5375</v>
      </c>
      <c r="H7883" s="1">
        <v>0</v>
      </c>
      <c r="I7883">
        <v>1</v>
      </c>
      <c r="J7883" s="3">
        <v>43348</v>
      </c>
      <c r="K7883" t="s">
        <v>6802</v>
      </c>
      <c r="L7883" t="s">
        <v>30</v>
      </c>
      <c r="M7883">
        <v>92105</v>
      </c>
      <c r="N7883">
        <v>883</v>
      </c>
      <c r="O7883" t="s">
        <v>456</v>
      </c>
      <c r="P7883" s="4">
        <v>29</v>
      </c>
      <c r="Q7883" s="4">
        <v>8</v>
      </c>
      <c r="R7883" t="s">
        <v>32</v>
      </c>
      <c r="T7883" s="2">
        <v>29</v>
      </c>
      <c r="U7883" s="4">
        <v>116</v>
      </c>
      <c r="V7883" t="s">
        <v>33</v>
      </c>
      <c r="W7883" s="3">
        <v>43353</v>
      </c>
      <c r="X7883" t="s">
        <v>39</v>
      </c>
      <c r="Y7883" t="s">
        <v>34</v>
      </c>
      <c r="Z7883" t="s">
        <v>113</v>
      </c>
    </row>
    <row r="7884" spans="1:26" x14ac:dyDescent="0.25">
      <c r="A7884">
        <v>6</v>
      </c>
      <c r="B7884" t="s">
        <v>10</v>
      </c>
      <c r="C7884">
        <v>6</v>
      </c>
      <c r="D7884" t="s">
        <v>50</v>
      </c>
      <c r="E7884" t="s">
        <v>88</v>
      </c>
      <c r="F7884" t="s">
        <v>13</v>
      </c>
      <c r="G7884" t="s">
        <v>5282</v>
      </c>
      <c r="H7884" s="1">
        <v>0</v>
      </c>
      <c r="I7884">
        <v>1</v>
      </c>
      <c r="J7884" s="3">
        <v>43796</v>
      </c>
      <c r="K7884" t="s">
        <v>6611</v>
      </c>
      <c r="L7884" t="s">
        <v>30</v>
      </c>
      <c r="M7884">
        <v>94109</v>
      </c>
      <c r="N7884">
        <v>602</v>
      </c>
      <c r="O7884" t="s">
        <v>4785</v>
      </c>
      <c r="P7884" s="4">
        <v>60</v>
      </c>
      <c r="Q7884" s="4">
        <v>8</v>
      </c>
      <c r="R7884" t="s">
        <v>32</v>
      </c>
      <c r="T7884" s="2">
        <v>59.82</v>
      </c>
      <c r="U7884" s="4">
        <v>166</v>
      </c>
      <c r="V7884" t="s">
        <v>33</v>
      </c>
      <c r="W7884" s="3">
        <v>43802</v>
      </c>
      <c r="X7884" t="s">
        <v>39</v>
      </c>
      <c r="Y7884" t="s">
        <v>34</v>
      </c>
      <c r="Z7884" t="s">
        <v>113</v>
      </c>
    </row>
    <row r="7885" spans="1:26" x14ac:dyDescent="0.25">
      <c r="A7885">
        <v>4</v>
      </c>
      <c r="B7885" t="s">
        <v>43</v>
      </c>
      <c r="C7885">
        <v>6</v>
      </c>
      <c r="D7885" t="s">
        <v>50</v>
      </c>
      <c r="E7885" t="s">
        <v>27</v>
      </c>
      <c r="F7885" t="s">
        <v>13</v>
      </c>
      <c r="G7885" t="s">
        <v>317</v>
      </c>
      <c r="H7885" s="1">
        <v>0</v>
      </c>
      <c r="I7885">
        <v>1</v>
      </c>
      <c r="J7885" s="3">
        <v>42674</v>
      </c>
      <c r="K7885" t="s">
        <v>5772</v>
      </c>
      <c r="L7885" t="s">
        <v>30</v>
      </c>
      <c r="M7885">
        <v>90049</v>
      </c>
      <c r="N7885">
        <v>1068</v>
      </c>
      <c r="O7885" t="s">
        <v>5109</v>
      </c>
      <c r="P7885" s="4">
        <v>48</v>
      </c>
      <c r="Q7885" s="4">
        <v>9</v>
      </c>
      <c r="R7885" t="s">
        <v>32</v>
      </c>
      <c r="T7885" s="2">
        <v>47.86</v>
      </c>
      <c r="U7885" s="4">
        <v>252</v>
      </c>
      <c r="V7885" t="s">
        <v>33</v>
      </c>
      <c r="W7885" s="3">
        <v>42678</v>
      </c>
      <c r="X7885" t="s">
        <v>39</v>
      </c>
      <c r="Y7885" t="s">
        <v>34</v>
      </c>
      <c r="Z7885" t="s">
        <v>113</v>
      </c>
    </row>
    <row r="7886" spans="1:26" x14ac:dyDescent="0.25">
      <c r="A7886">
        <v>4</v>
      </c>
      <c r="B7886" t="s">
        <v>43</v>
      </c>
      <c r="C7886">
        <v>6</v>
      </c>
      <c r="D7886" t="s">
        <v>50</v>
      </c>
      <c r="E7886" t="s">
        <v>65</v>
      </c>
      <c r="F7886" t="s">
        <v>13</v>
      </c>
      <c r="G7886" t="s">
        <v>5205</v>
      </c>
      <c r="H7886" s="1">
        <v>0</v>
      </c>
      <c r="I7886">
        <v>1</v>
      </c>
      <c r="J7886" s="3">
        <v>43695</v>
      </c>
      <c r="K7886" t="s">
        <v>6791</v>
      </c>
      <c r="L7886" t="s">
        <v>30</v>
      </c>
      <c r="M7886">
        <v>98105</v>
      </c>
      <c r="N7886">
        <v>919</v>
      </c>
      <c r="O7886" t="s">
        <v>1336</v>
      </c>
      <c r="P7886" s="4">
        <v>224</v>
      </c>
      <c r="Q7886" s="4">
        <v>9</v>
      </c>
      <c r="R7886" t="s">
        <v>32</v>
      </c>
      <c r="T7886" s="2">
        <v>224.42</v>
      </c>
      <c r="U7886" s="4">
        <v>1496</v>
      </c>
      <c r="V7886" t="s">
        <v>33</v>
      </c>
      <c r="W7886" s="3">
        <v>43699</v>
      </c>
      <c r="X7886" t="s">
        <v>39</v>
      </c>
      <c r="Y7886" t="s">
        <v>69</v>
      </c>
      <c r="Z7886" t="s">
        <v>113</v>
      </c>
    </row>
    <row r="7887" spans="1:26" x14ac:dyDescent="0.25">
      <c r="A7887">
        <v>5</v>
      </c>
      <c r="B7887" t="s">
        <v>43</v>
      </c>
      <c r="C7887">
        <v>6</v>
      </c>
      <c r="D7887" t="s">
        <v>50</v>
      </c>
      <c r="E7887" t="s">
        <v>2069</v>
      </c>
      <c r="F7887" t="s">
        <v>13</v>
      </c>
      <c r="G7887" t="s">
        <v>1206</v>
      </c>
      <c r="H7887" s="1">
        <v>0</v>
      </c>
      <c r="I7887">
        <v>1</v>
      </c>
      <c r="J7887" s="3">
        <v>43619</v>
      </c>
      <c r="K7887" t="s">
        <v>6803</v>
      </c>
      <c r="L7887" t="s">
        <v>30</v>
      </c>
      <c r="M7887">
        <v>98226</v>
      </c>
      <c r="N7887">
        <v>1274</v>
      </c>
      <c r="O7887" t="s">
        <v>4950</v>
      </c>
      <c r="P7887" s="4">
        <v>363</v>
      </c>
      <c r="Q7887" s="4">
        <v>10</v>
      </c>
      <c r="R7887" t="s">
        <v>32</v>
      </c>
      <c r="T7887" s="2">
        <v>362.84</v>
      </c>
      <c r="U7887" s="4">
        <v>1100</v>
      </c>
      <c r="V7887" t="s">
        <v>33</v>
      </c>
      <c r="W7887" s="3">
        <v>43624</v>
      </c>
      <c r="X7887" t="s">
        <v>39</v>
      </c>
      <c r="Y7887" t="s">
        <v>69</v>
      </c>
      <c r="Z7887" t="s">
        <v>113</v>
      </c>
    </row>
    <row r="7888" spans="1:26" x14ac:dyDescent="0.25">
      <c r="A7888">
        <v>4</v>
      </c>
      <c r="B7888" t="s">
        <v>43</v>
      </c>
      <c r="C7888">
        <v>6</v>
      </c>
      <c r="D7888" t="s">
        <v>50</v>
      </c>
      <c r="E7888" t="s">
        <v>1658</v>
      </c>
      <c r="F7888" t="s">
        <v>13</v>
      </c>
      <c r="G7888" t="s">
        <v>914</v>
      </c>
      <c r="H7888" s="1">
        <v>0.2</v>
      </c>
      <c r="I7888">
        <v>1</v>
      </c>
      <c r="J7888" s="3">
        <v>43801</v>
      </c>
      <c r="K7888" t="s">
        <v>5813</v>
      </c>
      <c r="L7888" t="s">
        <v>30</v>
      </c>
      <c r="M7888">
        <v>94601</v>
      </c>
      <c r="N7888">
        <v>138</v>
      </c>
      <c r="O7888" t="s">
        <v>379</v>
      </c>
      <c r="P7888" s="4">
        <v>-8</v>
      </c>
      <c r="Q7888" s="4">
        <v>1</v>
      </c>
      <c r="R7888" t="s">
        <v>32</v>
      </c>
      <c r="T7888" s="2">
        <v>-8</v>
      </c>
      <c r="U7888" s="4">
        <v>40</v>
      </c>
      <c r="V7888" t="s">
        <v>33</v>
      </c>
      <c r="W7888" s="3">
        <v>43805</v>
      </c>
      <c r="X7888" t="s">
        <v>39</v>
      </c>
      <c r="Y7888" t="s">
        <v>34</v>
      </c>
      <c r="Z7888" t="s">
        <v>52</v>
      </c>
    </row>
    <row r="7889" spans="1:26" x14ac:dyDescent="0.25">
      <c r="A7889">
        <v>6</v>
      </c>
      <c r="B7889" t="s">
        <v>10</v>
      </c>
      <c r="C7889">
        <v>6</v>
      </c>
      <c r="D7889" t="s">
        <v>50</v>
      </c>
      <c r="E7889" t="s">
        <v>572</v>
      </c>
      <c r="F7889" t="s">
        <v>13</v>
      </c>
      <c r="G7889" t="s">
        <v>1438</v>
      </c>
      <c r="H7889" s="1">
        <v>0.2</v>
      </c>
      <c r="I7889">
        <v>1</v>
      </c>
      <c r="J7889" s="3">
        <v>43746</v>
      </c>
      <c r="K7889" t="s">
        <v>6575</v>
      </c>
      <c r="L7889" t="s">
        <v>30</v>
      </c>
      <c r="M7889">
        <v>92105</v>
      </c>
      <c r="N7889">
        <v>518</v>
      </c>
      <c r="O7889" t="s">
        <v>4742</v>
      </c>
      <c r="P7889" s="4">
        <v>12</v>
      </c>
      <c r="Q7889" s="4">
        <v>1</v>
      </c>
      <c r="R7889" t="s">
        <v>32</v>
      </c>
      <c r="T7889" s="2">
        <v>11.61</v>
      </c>
      <c r="U7889" s="4">
        <v>103</v>
      </c>
      <c r="V7889" t="s">
        <v>33</v>
      </c>
      <c r="W7889" s="3">
        <v>43752</v>
      </c>
      <c r="X7889" t="s">
        <v>39</v>
      </c>
      <c r="Y7889" t="s">
        <v>34</v>
      </c>
      <c r="Z7889" t="s">
        <v>52</v>
      </c>
    </row>
    <row r="7890" spans="1:26" x14ac:dyDescent="0.25">
      <c r="A7890">
        <v>7</v>
      </c>
      <c r="B7890" t="s">
        <v>25</v>
      </c>
      <c r="C7890">
        <v>6</v>
      </c>
      <c r="D7890" t="s">
        <v>50</v>
      </c>
      <c r="E7890" t="s">
        <v>333</v>
      </c>
      <c r="F7890" t="s">
        <v>13</v>
      </c>
      <c r="G7890" t="s">
        <v>5757</v>
      </c>
      <c r="H7890" s="1">
        <v>0.2</v>
      </c>
      <c r="I7890">
        <v>1</v>
      </c>
      <c r="J7890" s="3">
        <v>43459</v>
      </c>
      <c r="K7890" t="s">
        <v>5758</v>
      </c>
      <c r="L7890" t="s">
        <v>30</v>
      </c>
      <c r="M7890">
        <v>85023</v>
      </c>
      <c r="N7890">
        <v>890</v>
      </c>
      <c r="O7890" t="s">
        <v>4754</v>
      </c>
      <c r="P7890" s="4">
        <v>21</v>
      </c>
      <c r="Q7890" s="4">
        <v>2</v>
      </c>
      <c r="R7890" t="s">
        <v>32</v>
      </c>
      <c r="T7890" s="2">
        <v>21.42</v>
      </c>
      <c r="U7890" s="4">
        <v>101</v>
      </c>
      <c r="V7890" t="s">
        <v>33</v>
      </c>
      <c r="W7890" s="3">
        <v>43466</v>
      </c>
      <c r="X7890" t="s">
        <v>39</v>
      </c>
      <c r="Y7890" t="s">
        <v>199</v>
      </c>
      <c r="Z7890" t="s">
        <v>113</v>
      </c>
    </row>
    <row r="7891" spans="1:26" x14ac:dyDescent="0.25">
      <c r="A7891">
        <v>5</v>
      </c>
      <c r="B7891" t="s">
        <v>43</v>
      </c>
      <c r="C7891">
        <v>6</v>
      </c>
      <c r="D7891" t="s">
        <v>50</v>
      </c>
      <c r="E7891" t="s">
        <v>572</v>
      </c>
      <c r="F7891" t="s">
        <v>13</v>
      </c>
      <c r="G7891" t="s">
        <v>5497</v>
      </c>
      <c r="H7891" s="1">
        <v>0.2</v>
      </c>
      <c r="I7891">
        <v>1</v>
      </c>
      <c r="J7891" s="3">
        <v>43498</v>
      </c>
      <c r="K7891" t="s">
        <v>5723</v>
      </c>
      <c r="L7891" t="s">
        <v>30</v>
      </c>
      <c r="M7891">
        <v>92105</v>
      </c>
      <c r="N7891">
        <v>882</v>
      </c>
      <c r="O7891" t="s">
        <v>6804</v>
      </c>
      <c r="P7891" s="4">
        <v>39</v>
      </c>
      <c r="Q7891" s="4">
        <v>2</v>
      </c>
      <c r="R7891" t="s">
        <v>32</v>
      </c>
      <c r="T7891" s="2">
        <v>39</v>
      </c>
      <c r="U7891" s="4">
        <v>240</v>
      </c>
      <c r="V7891" t="s">
        <v>33</v>
      </c>
      <c r="W7891" s="3">
        <v>43503</v>
      </c>
      <c r="X7891" t="s">
        <v>39</v>
      </c>
      <c r="Y7891" t="s">
        <v>34</v>
      </c>
      <c r="Z7891" t="s">
        <v>422</v>
      </c>
    </row>
    <row r="7892" spans="1:26" x14ac:dyDescent="0.25">
      <c r="A7892">
        <v>5</v>
      </c>
      <c r="B7892" t="s">
        <v>43</v>
      </c>
      <c r="C7892">
        <v>6</v>
      </c>
      <c r="D7892" t="s">
        <v>50</v>
      </c>
      <c r="E7892" t="s">
        <v>27</v>
      </c>
      <c r="F7892" t="s">
        <v>13</v>
      </c>
      <c r="G7892" t="s">
        <v>5766</v>
      </c>
      <c r="H7892" s="1">
        <v>0.2</v>
      </c>
      <c r="I7892">
        <v>1</v>
      </c>
      <c r="J7892" s="3">
        <v>43460</v>
      </c>
      <c r="K7892" t="s">
        <v>5767</v>
      </c>
      <c r="L7892" t="s">
        <v>30</v>
      </c>
      <c r="M7892">
        <v>90004</v>
      </c>
      <c r="N7892">
        <v>1099</v>
      </c>
      <c r="O7892" t="s">
        <v>51</v>
      </c>
      <c r="P7892" s="4">
        <v>30</v>
      </c>
      <c r="Q7892" s="4">
        <v>2</v>
      </c>
      <c r="R7892" t="s">
        <v>32</v>
      </c>
      <c r="T7892" s="2">
        <v>30.24</v>
      </c>
      <c r="U7892" s="4">
        <v>302</v>
      </c>
      <c r="V7892" t="s">
        <v>33</v>
      </c>
      <c r="W7892" s="3">
        <v>43465</v>
      </c>
      <c r="X7892" t="s">
        <v>39</v>
      </c>
      <c r="Y7892" t="s">
        <v>34</v>
      </c>
      <c r="Z7892" t="s">
        <v>52</v>
      </c>
    </row>
    <row r="7893" spans="1:26" x14ac:dyDescent="0.25">
      <c r="A7893">
        <v>7</v>
      </c>
      <c r="B7893" t="s">
        <v>25</v>
      </c>
      <c r="C7893">
        <v>6</v>
      </c>
      <c r="D7893" t="s">
        <v>50</v>
      </c>
      <c r="E7893" t="s">
        <v>27</v>
      </c>
      <c r="F7893" t="s">
        <v>13</v>
      </c>
      <c r="G7893" t="s">
        <v>5814</v>
      </c>
      <c r="H7893" s="1">
        <v>0.2</v>
      </c>
      <c r="I7893">
        <v>1</v>
      </c>
      <c r="J7893" s="3">
        <v>43333</v>
      </c>
      <c r="K7893" t="s">
        <v>5815</v>
      </c>
      <c r="L7893" t="s">
        <v>30</v>
      </c>
      <c r="M7893">
        <v>90004</v>
      </c>
      <c r="N7893">
        <v>139</v>
      </c>
      <c r="O7893" t="s">
        <v>5102</v>
      </c>
      <c r="P7893" s="4">
        <v>-8</v>
      </c>
      <c r="Q7893" s="4">
        <v>2</v>
      </c>
      <c r="R7893" t="s">
        <v>32</v>
      </c>
      <c r="T7893" s="2">
        <v>-8</v>
      </c>
      <c r="U7893" s="4">
        <v>32</v>
      </c>
      <c r="V7893" t="s">
        <v>33</v>
      </c>
      <c r="W7893" s="3">
        <v>43340</v>
      </c>
      <c r="X7893" t="s">
        <v>39</v>
      </c>
      <c r="Y7893" t="s">
        <v>34</v>
      </c>
      <c r="Z7893" t="s">
        <v>52</v>
      </c>
    </row>
    <row r="7894" spans="1:26" x14ac:dyDescent="0.25">
      <c r="A7894">
        <v>7</v>
      </c>
      <c r="B7894" t="s">
        <v>25</v>
      </c>
      <c r="C7894">
        <v>6</v>
      </c>
      <c r="D7894" t="s">
        <v>50</v>
      </c>
      <c r="E7894" t="s">
        <v>27</v>
      </c>
      <c r="F7894" t="s">
        <v>13</v>
      </c>
      <c r="G7894" t="s">
        <v>6201</v>
      </c>
      <c r="H7894" s="1">
        <v>0.2</v>
      </c>
      <c r="I7894">
        <v>1</v>
      </c>
      <c r="J7894" s="3">
        <v>43006</v>
      </c>
      <c r="K7894" t="s">
        <v>6577</v>
      </c>
      <c r="L7894" t="s">
        <v>30</v>
      </c>
      <c r="M7894">
        <v>90032</v>
      </c>
      <c r="N7894">
        <v>1106</v>
      </c>
      <c r="O7894" t="s">
        <v>1061</v>
      </c>
      <c r="P7894" s="4">
        <v>-8</v>
      </c>
      <c r="Q7894" s="4">
        <v>2</v>
      </c>
      <c r="R7894" t="s">
        <v>32</v>
      </c>
      <c r="T7894" s="2">
        <v>-8.2799999999999994</v>
      </c>
      <c r="U7894" s="4">
        <v>37</v>
      </c>
      <c r="V7894" t="s">
        <v>33</v>
      </c>
      <c r="W7894" s="3">
        <v>43013</v>
      </c>
      <c r="X7894" t="s">
        <v>39</v>
      </c>
      <c r="Y7894" t="s">
        <v>34</v>
      </c>
      <c r="Z7894" t="s">
        <v>52</v>
      </c>
    </row>
    <row r="7895" spans="1:26" x14ac:dyDescent="0.25">
      <c r="A7895">
        <v>6</v>
      </c>
      <c r="B7895" t="s">
        <v>10</v>
      </c>
      <c r="C7895">
        <v>6</v>
      </c>
      <c r="D7895" t="s">
        <v>50</v>
      </c>
      <c r="E7895" t="s">
        <v>27</v>
      </c>
      <c r="F7895" t="s">
        <v>13</v>
      </c>
      <c r="G7895" t="s">
        <v>5499</v>
      </c>
      <c r="H7895" s="1">
        <v>0.2</v>
      </c>
      <c r="I7895">
        <v>1</v>
      </c>
      <c r="J7895" s="3">
        <v>42838</v>
      </c>
      <c r="K7895" t="s">
        <v>5720</v>
      </c>
      <c r="L7895" t="s">
        <v>30</v>
      </c>
      <c r="M7895">
        <v>90036</v>
      </c>
      <c r="N7895">
        <v>33</v>
      </c>
      <c r="O7895" t="s">
        <v>713</v>
      </c>
      <c r="P7895" s="4">
        <v>19</v>
      </c>
      <c r="Q7895" s="4">
        <v>2</v>
      </c>
      <c r="R7895" t="s">
        <v>32</v>
      </c>
      <c r="T7895" s="2">
        <v>19.39</v>
      </c>
      <c r="U7895" s="4">
        <v>259</v>
      </c>
      <c r="V7895" t="s">
        <v>33</v>
      </c>
      <c r="W7895" s="3">
        <v>42844</v>
      </c>
      <c r="X7895" t="s">
        <v>39</v>
      </c>
      <c r="Y7895" t="s">
        <v>34</v>
      </c>
      <c r="Z7895" t="s">
        <v>52</v>
      </c>
    </row>
    <row r="7896" spans="1:26" x14ac:dyDescent="0.25">
      <c r="A7896">
        <v>7</v>
      </c>
      <c r="B7896" t="s">
        <v>25</v>
      </c>
      <c r="C7896">
        <v>6</v>
      </c>
      <c r="D7896" t="s">
        <v>50</v>
      </c>
      <c r="E7896" t="s">
        <v>27</v>
      </c>
      <c r="F7896" t="s">
        <v>13</v>
      </c>
      <c r="G7896" t="s">
        <v>5263</v>
      </c>
      <c r="H7896" s="1">
        <v>0.2</v>
      </c>
      <c r="I7896">
        <v>1</v>
      </c>
      <c r="J7896" s="3">
        <v>43242</v>
      </c>
      <c r="K7896" t="s">
        <v>6805</v>
      </c>
      <c r="L7896" t="s">
        <v>30</v>
      </c>
      <c r="M7896">
        <v>90049</v>
      </c>
      <c r="N7896">
        <v>1175</v>
      </c>
      <c r="O7896" t="s">
        <v>508</v>
      </c>
      <c r="P7896" s="4">
        <v>22</v>
      </c>
      <c r="Q7896" s="4">
        <v>2</v>
      </c>
      <c r="R7896" t="s">
        <v>32</v>
      </c>
      <c r="T7896" s="2">
        <v>22.24</v>
      </c>
      <c r="U7896" s="4">
        <v>222</v>
      </c>
      <c r="V7896" t="s">
        <v>33</v>
      </c>
      <c r="W7896" s="3">
        <v>43249</v>
      </c>
      <c r="X7896" t="s">
        <v>39</v>
      </c>
      <c r="Y7896" t="s">
        <v>34</v>
      </c>
      <c r="Z7896" t="s">
        <v>52</v>
      </c>
    </row>
    <row r="7897" spans="1:26" x14ac:dyDescent="0.25">
      <c r="A7897">
        <v>7</v>
      </c>
      <c r="B7897" t="s">
        <v>25</v>
      </c>
      <c r="C7897">
        <v>6</v>
      </c>
      <c r="D7897" t="s">
        <v>50</v>
      </c>
      <c r="E7897" t="s">
        <v>2078</v>
      </c>
      <c r="F7897" t="s">
        <v>13</v>
      </c>
      <c r="G7897" t="s">
        <v>5417</v>
      </c>
      <c r="H7897" s="1">
        <v>0.2</v>
      </c>
      <c r="I7897">
        <v>1</v>
      </c>
      <c r="J7897" s="3">
        <v>43751</v>
      </c>
      <c r="K7897" t="s">
        <v>6651</v>
      </c>
      <c r="L7897" t="s">
        <v>30</v>
      </c>
      <c r="M7897">
        <v>95823</v>
      </c>
      <c r="N7897">
        <v>139</v>
      </c>
      <c r="O7897" t="s">
        <v>5102</v>
      </c>
      <c r="P7897" s="4">
        <v>-8</v>
      </c>
      <c r="Q7897" s="4">
        <v>2</v>
      </c>
      <c r="R7897" t="s">
        <v>32</v>
      </c>
      <c r="T7897" s="2">
        <v>-8</v>
      </c>
      <c r="U7897" s="4">
        <v>32</v>
      </c>
      <c r="V7897" t="s">
        <v>33</v>
      </c>
      <c r="W7897" s="3">
        <v>43758</v>
      </c>
      <c r="X7897" t="s">
        <v>39</v>
      </c>
      <c r="Y7897" t="s">
        <v>34</v>
      </c>
      <c r="Z7897" t="s">
        <v>52</v>
      </c>
    </row>
    <row r="7898" spans="1:26" x14ac:dyDescent="0.25">
      <c r="A7898">
        <v>4</v>
      </c>
      <c r="B7898" t="s">
        <v>43</v>
      </c>
      <c r="C7898">
        <v>6</v>
      </c>
      <c r="D7898" t="s">
        <v>50</v>
      </c>
      <c r="E7898" t="s">
        <v>572</v>
      </c>
      <c r="F7898" t="s">
        <v>13</v>
      </c>
      <c r="G7898" t="s">
        <v>5551</v>
      </c>
      <c r="H7898" s="1">
        <v>0.2</v>
      </c>
      <c r="I7898">
        <v>1</v>
      </c>
      <c r="J7898" s="3">
        <v>43419</v>
      </c>
      <c r="K7898" t="s">
        <v>6806</v>
      </c>
      <c r="L7898" t="s">
        <v>30</v>
      </c>
      <c r="M7898">
        <v>92024</v>
      </c>
      <c r="N7898">
        <v>1295</v>
      </c>
      <c r="O7898" t="s">
        <v>4877</v>
      </c>
      <c r="P7898" s="4">
        <v>27</v>
      </c>
      <c r="Q7898" s="4">
        <v>2</v>
      </c>
      <c r="R7898" t="s">
        <v>32</v>
      </c>
      <c r="T7898" s="2">
        <v>27.1</v>
      </c>
      <c r="U7898" s="4">
        <v>361</v>
      </c>
      <c r="V7898" t="s">
        <v>33</v>
      </c>
      <c r="W7898" s="3">
        <v>43423</v>
      </c>
      <c r="X7898" t="s">
        <v>39</v>
      </c>
      <c r="Y7898" t="s">
        <v>34</v>
      </c>
      <c r="Z7898" t="s">
        <v>52</v>
      </c>
    </row>
    <row r="7899" spans="1:26" x14ac:dyDescent="0.25">
      <c r="A7899">
        <v>5</v>
      </c>
      <c r="B7899" t="s">
        <v>43</v>
      </c>
      <c r="C7899">
        <v>6</v>
      </c>
      <c r="D7899" t="s">
        <v>50</v>
      </c>
      <c r="E7899" t="s">
        <v>572</v>
      </c>
      <c r="F7899" t="s">
        <v>13</v>
      </c>
      <c r="G7899" t="s">
        <v>5633</v>
      </c>
      <c r="H7899" s="1">
        <v>0.2</v>
      </c>
      <c r="I7899">
        <v>1</v>
      </c>
      <c r="J7899" s="3">
        <v>42636</v>
      </c>
      <c r="K7899" t="s">
        <v>5752</v>
      </c>
      <c r="L7899" t="s">
        <v>30</v>
      </c>
      <c r="M7899">
        <v>92037</v>
      </c>
      <c r="N7899">
        <v>1118</v>
      </c>
      <c r="O7899" t="s">
        <v>200</v>
      </c>
      <c r="P7899" s="4">
        <v>31</v>
      </c>
      <c r="Q7899" s="4">
        <v>2</v>
      </c>
      <c r="R7899" t="s">
        <v>32</v>
      </c>
      <c r="T7899" s="2">
        <v>31.49</v>
      </c>
      <c r="U7899" s="4">
        <v>84</v>
      </c>
      <c r="V7899" t="s">
        <v>33</v>
      </c>
      <c r="W7899" s="3">
        <v>42641</v>
      </c>
      <c r="X7899" t="s">
        <v>39</v>
      </c>
      <c r="Y7899" t="s">
        <v>34</v>
      </c>
      <c r="Z7899" t="s">
        <v>52</v>
      </c>
    </row>
    <row r="7900" spans="1:26" x14ac:dyDescent="0.25">
      <c r="A7900">
        <v>4</v>
      </c>
      <c r="B7900" t="s">
        <v>43</v>
      </c>
      <c r="C7900">
        <v>6</v>
      </c>
      <c r="D7900" t="s">
        <v>50</v>
      </c>
      <c r="E7900" t="s">
        <v>493</v>
      </c>
      <c r="F7900" t="s">
        <v>13</v>
      </c>
      <c r="G7900" t="s">
        <v>5800</v>
      </c>
      <c r="H7900" s="1">
        <v>0.2</v>
      </c>
      <c r="I7900">
        <v>1</v>
      </c>
      <c r="J7900" s="3">
        <v>43801</v>
      </c>
      <c r="K7900" t="s">
        <v>5801</v>
      </c>
      <c r="L7900" t="s">
        <v>30</v>
      </c>
      <c r="M7900">
        <v>80219</v>
      </c>
      <c r="N7900">
        <v>1439</v>
      </c>
      <c r="O7900" t="s">
        <v>6706</v>
      </c>
      <c r="P7900" s="4">
        <v>5</v>
      </c>
      <c r="Q7900" s="4">
        <v>2</v>
      </c>
      <c r="R7900" t="s">
        <v>32</v>
      </c>
      <c r="T7900" s="2">
        <v>4.96</v>
      </c>
      <c r="U7900" s="4">
        <v>50</v>
      </c>
      <c r="V7900" t="s">
        <v>33</v>
      </c>
      <c r="W7900" s="3">
        <v>43805</v>
      </c>
      <c r="X7900" t="s">
        <v>39</v>
      </c>
      <c r="Y7900" t="s">
        <v>285</v>
      </c>
      <c r="Z7900" t="s">
        <v>52</v>
      </c>
    </row>
    <row r="7901" spans="1:26" x14ac:dyDescent="0.25">
      <c r="A7901">
        <v>7</v>
      </c>
      <c r="B7901" t="s">
        <v>25</v>
      </c>
      <c r="C7901">
        <v>6</v>
      </c>
      <c r="D7901" t="s">
        <v>50</v>
      </c>
      <c r="E7901" t="s">
        <v>493</v>
      </c>
      <c r="F7901" t="s">
        <v>13</v>
      </c>
      <c r="G7901" t="s">
        <v>148</v>
      </c>
      <c r="H7901" s="1">
        <v>0.2</v>
      </c>
      <c r="I7901">
        <v>1</v>
      </c>
      <c r="J7901" s="3">
        <v>43160</v>
      </c>
      <c r="K7901" t="s">
        <v>6807</v>
      </c>
      <c r="L7901" t="s">
        <v>30</v>
      </c>
      <c r="M7901">
        <v>80219</v>
      </c>
      <c r="N7901">
        <v>1332</v>
      </c>
      <c r="O7901" t="s">
        <v>6808</v>
      </c>
      <c r="P7901" s="4">
        <v>14</v>
      </c>
      <c r="Q7901" s="4">
        <v>2</v>
      </c>
      <c r="R7901" t="s">
        <v>32</v>
      </c>
      <c r="T7901" s="2">
        <v>14</v>
      </c>
      <c r="U7901" s="4">
        <v>160</v>
      </c>
      <c r="V7901" t="s">
        <v>33</v>
      </c>
      <c r="W7901" s="3">
        <v>43167</v>
      </c>
      <c r="X7901" t="s">
        <v>39</v>
      </c>
      <c r="Y7901" t="s">
        <v>285</v>
      </c>
      <c r="Z7901" t="s">
        <v>52</v>
      </c>
    </row>
    <row r="7902" spans="1:26" x14ac:dyDescent="0.25">
      <c r="A7902">
        <v>7</v>
      </c>
      <c r="B7902" t="s">
        <v>25</v>
      </c>
      <c r="C7902">
        <v>6</v>
      </c>
      <c r="D7902" t="s">
        <v>50</v>
      </c>
      <c r="E7902" t="s">
        <v>333</v>
      </c>
      <c r="F7902" t="s">
        <v>13</v>
      </c>
      <c r="G7902" t="s">
        <v>5757</v>
      </c>
      <c r="H7902" s="1">
        <v>0.2</v>
      </c>
      <c r="I7902">
        <v>1</v>
      </c>
      <c r="J7902" s="3">
        <v>43459</v>
      </c>
      <c r="K7902" t="s">
        <v>5758</v>
      </c>
      <c r="L7902" t="s">
        <v>30</v>
      </c>
      <c r="M7902">
        <v>85023</v>
      </c>
      <c r="N7902">
        <v>920</v>
      </c>
      <c r="O7902" t="s">
        <v>4849</v>
      </c>
      <c r="P7902" s="4">
        <v>-8</v>
      </c>
      <c r="Q7902" s="4">
        <v>3</v>
      </c>
      <c r="R7902" t="s">
        <v>32</v>
      </c>
      <c r="T7902" s="2">
        <v>-7.9</v>
      </c>
      <c r="U7902" s="4">
        <v>45</v>
      </c>
      <c r="V7902" t="s">
        <v>33</v>
      </c>
      <c r="W7902" s="3">
        <v>43466</v>
      </c>
      <c r="X7902" t="s">
        <v>39</v>
      </c>
      <c r="Y7902" t="s">
        <v>199</v>
      </c>
      <c r="Z7902" t="s">
        <v>113</v>
      </c>
    </row>
    <row r="7903" spans="1:26" x14ac:dyDescent="0.25">
      <c r="A7903">
        <v>6</v>
      </c>
      <c r="B7903" t="s">
        <v>10</v>
      </c>
      <c r="C7903">
        <v>6</v>
      </c>
      <c r="D7903" t="s">
        <v>50</v>
      </c>
      <c r="E7903" t="s">
        <v>1707</v>
      </c>
      <c r="F7903" t="s">
        <v>13</v>
      </c>
      <c r="G7903" t="s">
        <v>661</v>
      </c>
      <c r="H7903" s="1">
        <v>0.2</v>
      </c>
      <c r="I7903">
        <v>1</v>
      </c>
      <c r="J7903" s="3">
        <v>43436</v>
      </c>
      <c r="K7903" t="s">
        <v>6809</v>
      </c>
      <c r="L7903" t="s">
        <v>30</v>
      </c>
      <c r="M7903">
        <v>80501</v>
      </c>
      <c r="N7903">
        <v>1615</v>
      </c>
      <c r="O7903" t="s">
        <v>4973</v>
      </c>
      <c r="P7903" s="4">
        <v>-6</v>
      </c>
      <c r="Q7903" s="4">
        <v>3</v>
      </c>
      <c r="R7903" t="s">
        <v>32</v>
      </c>
      <c r="T7903" s="2">
        <v>-6.21</v>
      </c>
      <c r="U7903" s="4">
        <v>166</v>
      </c>
      <c r="V7903" t="s">
        <v>33</v>
      </c>
      <c r="W7903" s="3">
        <v>43442</v>
      </c>
      <c r="X7903" t="s">
        <v>39</v>
      </c>
      <c r="Y7903" t="s">
        <v>285</v>
      </c>
      <c r="Z7903" t="s">
        <v>113</v>
      </c>
    </row>
    <row r="7904" spans="1:26" x14ac:dyDescent="0.25">
      <c r="A7904">
        <v>5</v>
      </c>
      <c r="B7904" t="s">
        <v>43</v>
      </c>
      <c r="C7904">
        <v>6</v>
      </c>
      <c r="D7904" t="s">
        <v>50</v>
      </c>
      <c r="E7904" t="s">
        <v>27</v>
      </c>
      <c r="F7904" t="s">
        <v>13</v>
      </c>
      <c r="G7904" t="s">
        <v>701</v>
      </c>
      <c r="H7904" s="1">
        <v>0.2</v>
      </c>
      <c r="I7904">
        <v>1</v>
      </c>
      <c r="J7904" s="3">
        <v>43732</v>
      </c>
      <c r="K7904" t="s">
        <v>6810</v>
      </c>
      <c r="L7904" t="s">
        <v>30</v>
      </c>
      <c r="M7904">
        <v>90008</v>
      </c>
      <c r="N7904">
        <v>1466</v>
      </c>
      <c r="O7904" t="s">
        <v>6811</v>
      </c>
      <c r="P7904" s="4">
        <v>177</v>
      </c>
      <c r="Q7904" s="4">
        <v>3</v>
      </c>
      <c r="R7904" t="s">
        <v>32</v>
      </c>
      <c r="T7904" s="2">
        <v>177.2</v>
      </c>
      <c r="U7904" s="4">
        <v>506</v>
      </c>
      <c r="V7904" t="s">
        <v>33</v>
      </c>
      <c r="W7904" s="3">
        <v>43737</v>
      </c>
      <c r="X7904" t="s">
        <v>39</v>
      </c>
      <c r="Y7904" t="s">
        <v>34</v>
      </c>
      <c r="Z7904" t="s">
        <v>422</v>
      </c>
    </row>
    <row r="7905" spans="1:26" x14ac:dyDescent="0.25">
      <c r="A7905">
        <v>4</v>
      </c>
      <c r="B7905" t="s">
        <v>43</v>
      </c>
      <c r="C7905">
        <v>6</v>
      </c>
      <c r="D7905" t="s">
        <v>50</v>
      </c>
      <c r="E7905" t="s">
        <v>27</v>
      </c>
      <c r="F7905" t="s">
        <v>13</v>
      </c>
      <c r="G7905" t="s">
        <v>705</v>
      </c>
      <c r="H7905" s="1">
        <v>0.2</v>
      </c>
      <c r="I7905">
        <v>1</v>
      </c>
      <c r="J7905" s="3">
        <v>42901</v>
      </c>
      <c r="K7905" t="s">
        <v>6812</v>
      </c>
      <c r="L7905" t="s">
        <v>30</v>
      </c>
      <c r="M7905">
        <v>90004</v>
      </c>
      <c r="N7905">
        <v>938</v>
      </c>
      <c r="O7905" t="s">
        <v>1238</v>
      </c>
      <c r="P7905" s="4">
        <v>23</v>
      </c>
      <c r="Q7905" s="4">
        <v>3</v>
      </c>
      <c r="R7905" t="s">
        <v>32</v>
      </c>
      <c r="T7905" s="2">
        <v>22.56</v>
      </c>
      <c r="U7905" s="4">
        <v>226</v>
      </c>
      <c r="V7905" t="s">
        <v>33</v>
      </c>
      <c r="W7905" s="3">
        <v>42905</v>
      </c>
      <c r="X7905" t="s">
        <v>39</v>
      </c>
      <c r="Y7905" t="s">
        <v>34</v>
      </c>
      <c r="Z7905" t="s">
        <v>52</v>
      </c>
    </row>
    <row r="7906" spans="1:26" x14ac:dyDescent="0.25">
      <c r="A7906">
        <v>5</v>
      </c>
      <c r="B7906" t="s">
        <v>43</v>
      </c>
      <c r="C7906">
        <v>6</v>
      </c>
      <c r="D7906" t="s">
        <v>50</v>
      </c>
      <c r="E7906" t="s">
        <v>27</v>
      </c>
      <c r="F7906" t="s">
        <v>13</v>
      </c>
      <c r="G7906" t="s">
        <v>701</v>
      </c>
      <c r="H7906" s="1">
        <v>0.2</v>
      </c>
      <c r="I7906">
        <v>1</v>
      </c>
      <c r="J7906" s="3">
        <v>43732</v>
      </c>
      <c r="K7906" t="s">
        <v>6810</v>
      </c>
      <c r="L7906" t="s">
        <v>30</v>
      </c>
      <c r="M7906">
        <v>90008</v>
      </c>
      <c r="N7906">
        <v>1629</v>
      </c>
      <c r="O7906" t="s">
        <v>4800</v>
      </c>
      <c r="P7906" s="4">
        <v>75</v>
      </c>
      <c r="Q7906" s="4">
        <v>3</v>
      </c>
      <c r="R7906" t="s">
        <v>32</v>
      </c>
      <c r="T7906" s="2">
        <v>75.180000000000007</v>
      </c>
      <c r="U7906" s="4">
        <v>859</v>
      </c>
      <c r="V7906" t="s">
        <v>33</v>
      </c>
      <c r="W7906" s="3">
        <v>43737</v>
      </c>
      <c r="X7906" t="s">
        <v>39</v>
      </c>
      <c r="Y7906" t="s">
        <v>34</v>
      </c>
      <c r="Z7906" t="s">
        <v>52</v>
      </c>
    </row>
    <row r="7907" spans="1:26" x14ac:dyDescent="0.25">
      <c r="A7907">
        <v>6</v>
      </c>
      <c r="B7907" t="s">
        <v>10</v>
      </c>
      <c r="C7907">
        <v>6</v>
      </c>
      <c r="D7907" t="s">
        <v>50</v>
      </c>
      <c r="E7907" t="s">
        <v>27</v>
      </c>
      <c r="F7907" t="s">
        <v>13</v>
      </c>
      <c r="G7907" t="s">
        <v>433</v>
      </c>
      <c r="H7907" s="1">
        <v>0.2</v>
      </c>
      <c r="I7907">
        <v>1</v>
      </c>
      <c r="J7907" s="3">
        <v>42856</v>
      </c>
      <c r="K7907" t="s">
        <v>6813</v>
      </c>
      <c r="L7907" t="s">
        <v>30</v>
      </c>
      <c r="M7907">
        <v>90008</v>
      </c>
      <c r="N7907">
        <v>1231</v>
      </c>
      <c r="O7907" t="s">
        <v>4828</v>
      </c>
      <c r="P7907" s="4">
        <v>11</v>
      </c>
      <c r="Q7907" s="4">
        <v>3</v>
      </c>
      <c r="R7907" t="s">
        <v>32</v>
      </c>
      <c r="T7907" s="2">
        <v>11.09</v>
      </c>
      <c r="U7907" s="4">
        <v>89</v>
      </c>
      <c r="V7907" t="s">
        <v>33</v>
      </c>
      <c r="W7907" s="3">
        <v>42862</v>
      </c>
      <c r="X7907" t="s">
        <v>39</v>
      </c>
      <c r="Y7907" t="s">
        <v>34</v>
      </c>
      <c r="Z7907" t="s">
        <v>52</v>
      </c>
    </row>
    <row r="7908" spans="1:26" x14ac:dyDescent="0.25">
      <c r="A7908">
        <v>6</v>
      </c>
      <c r="B7908" t="s">
        <v>10</v>
      </c>
      <c r="C7908">
        <v>6</v>
      </c>
      <c r="D7908" t="s">
        <v>50</v>
      </c>
      <c r="E7908" t="s">
        <v>27</v>
      </c>
      <c r="F7908" t="s">
        <v>13</v>
      </c>
      <c r="G7908" t="s">
        <v>1022</v>
      </c>
      <c r="H7908" s="1">
        <v>0.2</v>
      </c>
      <c r="I7908">
        <v>1</v>
      </c>
      <c r="J7908" s="3">
        <v>43526</v>
      </c>
      <c r="K7908" t="s">
        <v>6800</v>
      </c>
      <c r="L7908" t="s">
        <v>30</v>
      </c>
      <c r="M7908">
        <v>90045</v>
      </c>
      <c r="N7908">
        <v>1246</v>
      </c>
      <c r="O7908" t="s">
        <v>5170</v>
      </c>
      <c r="P7908" s="4">
        <v>15</v>
      </c>
      <c r="Q7908" s="4">
        <v>3</v>
      </c>
      <c r="R7908" t="s">
        <v>32</v>
      </c>
      <c r="T7908" s="2">
        <v>14.76</v>
      </c>
      <c r="U7908" s="4">
        <v>197</v>
      </c>
      <c r="V7908" t="s">
        <v>33</v>
      </c>
      <c r="W7908" s="3">
        <v>43532</v>
      </c>
      <c r="X7908" t="s">
        <v>39</v>
      </c>
      <c r="Y7908" t="s">
        <v>34</v>
      </c>
      <c r="Z7908" t="s">
        <v>52</v>
      </c>
    </row>
    <row r="7909" spans="1:26" x14ac:dyDescent="0.25">
      <c r="A7909">
        <v>4</v>
      </c>
      <c r="B7909" t="s">
        <v>43</v>
      </c>
      <c r="C7909">
        <v>6</v>
      </c>
      <c r="D7909" t="s">
        <v>50</v>
      </c>
      <c r="E7909" t="s">
        <v>572</v>
      </c>
      <c r="F7909" t="s">
        <v>13</v>
      </c>
      <c r="G7909" t="s">
        <v>1252</v>
      </c>
      <c r="H7909" s="1">
        <v>0.2</v>
      </c>
      <c r="I7909">
        <v>1</v>
      </c>
      <c r="J7909" s="3">
        <v>42816</v>
      </c>
      <c r="K7909" t="s">
        <v>5722</v>
      </c>
      <c r="L7909" t="s">
        <v>30</v>
      </c>
      <c r="M7909">
        <v>92037</v>
      </c>
      <c r="N7909">
        <v>450</v>
      </c>
      <c r="O7909" t="s">
        <v>4964</v>
      </c>
      <c r="P7909" s="4">
        <v>186</v>
      </c>
      <c r="Q7909" s="4">
        <v>3</v>
      </c>
      <c r="R7909" t="s">
        <v>32</v>
      </c>
      <c r="T7909" s="2">
        <v>186</v>
      </c>
      <c r="U7909" s="4">
        <v>1488</v>
      </c>
      <c r="V7909" t="s">
        <v>33</v>
      </c>
      <c r="W7909" s="3">
        <v>42820</v>
      </c>
      <c r="X7909" t="s">
        <v>39</v>
      </c>
      <c r="Y7909" t="s">
        <v>34</v>
      </c>
      <c r="Z7909" t="s">
        <v>52</v>
      </c>
    </row>
    <row r="7910" spans="1:26" x14ac:dyDescent="0.25">
      <c r="A7910">
        <v>5</v>
      </c>
      <c r="B7910" t="s">
        <v>43</v>
      </c>
      <c r="C7910">
        <v>6</v>
      </c>
      <c r="D7910" t="s">
        <v>50</v>
      </c>
      <c r="E7910" t="s">
        <v>572</v>
      </c>
      <c r="F7910" t="s">
        <v>13</v>
      </c>
      <c r="G7910" t="s">
        <v>5556</v>
      </c>
      <c r="H7910" s="1">
        <v>0.2</v>
      </c>
      <c r="I7910">
        <v>1</v>
      </c>
      <c r="J7910" s="3">
        <v>42851</v>
      </c>
      <c r="K7910" t="s">
        <v>5773</v>
      </c>
      <c r="L7910" t="s">
        <v>30</v>
      </c>
      <c r="M7910">
        <v>92105</v>
      </c>
      <c r="N7910">
        <v>1334</v>
      </c>
      <c r="O7910" t="s">
        <v>5180</v>
      </c>
      <c r="P7910" s="4">
        <v>39</v>
      </c>
      <c r="Q7910" s="4">
        <v>3</v>
      </c>
      <c r="R7910" t="s">
        <v>32</v>
      </c>
      <c r="T7910" s="2">
        <v>39</v>
      </c>
      <c r="U7910" s="4">
        <v>312</v>
      </c>
      <c r="V7910" t="s">
        <v>33</v>
      </c>
      <c r="W7910" s="3">
        <v>42856</v>
      </c>
      <c r="X7910" t="s">
        <v>39</v>
      </c>
      <c r="Y7910" t="s">
        <v>34</v>
      </c>
      <c r="Z7910" t="s">
        <v>52</v>
      </c>
    </row>
    <row r="7911" spans="1:26" x14ac:dyDescent="0.25">
      <c r="A7911">
        <v>5</v>
      </c>
      <c r="B7911" t="s">
        <v>43</v>
      </c>
      <c r="C7911">
        <v>6</v>
      </c>
      <c r="D7911" t="s">
        <v>50</v>
      </c>
      <c r="E7911" t="s">
        <v>88</v>
      </c>
      <c r="F7911" t="s">
        <v>13</v>
      </c>
      <c r="G7911" t="s">
        <v>5520</v>
      </c>
      <c r="H7911" s="1">
        <v>0.2</v>
      </c>
      <c r="I7911">
        <v>1</v>
      </c>
      <c r="J7911" s="3">
        <v>43697</v>
      </c>
      <c r="K7911" t="s">
        <v>6592</v>
      </c>
      <c r="L7911" t="s">
        <v>30</v>
      </c>
      <c r="M7911">
        <v>94109</v>
      </c>
      <c r="N7911">
        <v>1279</v>
      </c>
      <c r="O7911" t="s">
        <v>4710</v>
      </c>
      <c r="P7911" s="4">
        <v>11</v>
      </c>
      <c r="Q7911" s="4">
        <v>3</v>
      </c>
      <c r="R7911" t="s">
        <v>32</v>
      </c>
      <c r="T7911" s="2">
        <v>10.79</v>
      </c>
      <c r="U7911" s="4">
        <v>108</v>
      </c>
      <c r="V7911" t="s">
        <v>33</v>
      </c>
      <c r="W7911" s="3">
        <v>43702</v>
      </c>
      <c r="X7911" t="s">
        <v>39</v>
      </c>
      <c r="Y7911" t="s">
        <v>34</v>
      </c>
      <c r="Z7911" t="s">
        <v>52</v>
      </c>
    </row>
    <row r="7912" spans="1:26" x14ac:dyDescent="0.25">
      <c r="A7912">
        <v>4</v>
      </c>
      <c r="B7912" t="s">
        <v>43</v>
      </c>
      <c r="C7912">
        <v>6</v>
      </c>
      <c r="D7912" t="s">
        <v>50</v>
      </c>
      <c r="E7912" t="s">
        <v>88</v>
      </c>
      <c r="F7912" t="s">
        <v>13</v>
      </c>
      <c r="G7912" t="s">
        <v>5293</v>
      </c>
      <c r="H7912" s="1">
        <v>0.2</v>
      </c>
      <c r="I7912">
        <v>1</v>
      </c>
      <c r="J7912" s="3">
        <v>42574</v>
      </c>
      <c r="K7912" t="s">
        <v>6613</v>
      </c>
      <c r="L7912" t="s">
        <v>30</v>
      </c>
      <c r="M7912">
        <v>94122</v>
      </c>
      <c r="N7912">
        <v>158</v>
      </c>
      <c r="O7912" t="s">
        <v>5125</v>
      </c>
      <c r="P7912" s="4">
        <v>38</v>
      </c>
      <c r="Q7912" s="4">
        <v>3</v>
      </c>
      <c r="R7912" t="s">
        <v>32</v>
      </c>
      <c r="T7912" s="2">
        <v>37.799999999999997</v>
      </c>
      <c r="U7912" s="4">
        <v>302</v>
      </c>
      <c r="V7912" t="s">
        <v>33</v>
      </c>
      <c r="W7912" s="3">
        <v>42578</v>
      </c>
      <c r="X7912" t="s">
        <v>39</v>
      </c>
      <c r="Y7912" t="s">
        <v>34</v>
      </c>
      <c r="Z7912" t="s">
        <v>52</v>
      </c>
    </row>
    <row r="7913" spans="1:26" x14ac:dyDescent="0.25">
      <c r="A7913">
        <v>5</v>
      </c>
      <c r="B7913" t="s">
        <v>43</v>
      </c>
      <c r="C7913">
        <v>6</v>
      </c>
      <c r="D7913" t="s">
        <v>50</v>
      </c>
      <c r="E7913" t="s">
        <v>386</v>
      </c>
      <c r="F7913" t="s">
        <v>13</v>
      </c>
      <c r="G7913" t="s">
        <v>5316</v>
      </c>
      <c r="H7913" s="1">
        <v>0.2</v>
      </c>
      <c r="I7913">
        <v>1</v>
      </c>
      <c r="J7913" s="3">
        <v>43489</v>
      </c>
      <c r="K7913" t="s">
        <v>6578</v>
      </c>
      <c r="L7913" t="s">
        <v>30</v>
      </c>
      <c r="M7913">
        <v>95123</v>
      </c>
      <c r="N7913">
        <v>945</v>
      </c>
      <c r="O7913" t="s">
        <v>4876</v>
      </c>
      <c r="P7913" s="4">
        <v>8</v>
      </c>
      <c r="Q7913" s="4">
        <v>3</v>
      </c>
      <c r="R7913" t="s">
        <v>32</v>
      </c>
      <c r="T7913" s="2">
        <v>8.2799999999999994</v>
      </c>
      <c r="U7913" s="4">
        <v>110</v>
      </c>
      <c r="V7913" t="s">
        <v>33</v>
      </c>
      <c r="W7913" s="3">
        <v>43494</v>
      </c>
      <c r="X7913" t="s">
        <v>39</v>
      </c>
      <c r="Y7913" t="s">
        <v>34</v>
      </c>
      <c r="Z7913" t="s">
        <v>52</v>
      </c>
    </row>
    <row r="7914" spans="1:26" x14ac:dyDescent="0.25">
      <c r="A7914">
        <v>4</v>
      </c>
      <c r="B7914" t="s">
        <v>43</v>
      </c>
      <c r="C7914">
        <v>6</v>
      </c>
      <c r="D7914" t="s">
        <v>50</v>
      </c>
      <c r="E7914" t="s">
        <v>201</v>
      </c>
      <c r="F7914" t="s">
        <v>13</v>
      </c>
      <c r="G7914" t="s">
        <v>144</v>
      </c>
      <c r="H7914" s="1">
        <v>0.2</v>
      </c>
      <c r="I7914">
        <v>1</v>
      </c>
      <c r="J7914" s="3">
        <v>43372</v>
      </c>
      <c r="K7914" t="s">
        <v>6814</v>
      </c>
      <c r="L7914" t="s">
        <v>30</v>
      </c>
      <c r="M7914">
        <v>97477</v>
      </c>
      <c r="N7914">
        <v>1629</v>
      </c>
      <c r="O7914" t="s">
        <v>4800</v>
      </c>
      <c r="P7914" s="4">
        <v>75</v>
      </c>
      <c r="Q7914" s="4">
        <v>3</v>
      </c>
      <c r="R7914" t="s">
        <v>32</v>
      </c>
      <c r="T7914" s="2">
        <v>75.180000000000007</v>
      </c>
      <c r="U7914" s="4">
        <v>859</v>
      </c>
      <c r="V7914" t="s">
        <v>33</v>
      </c>
      <c r="W7914" s="3">
        <v>43376</v>
      </c>
      <c r="X7914" t="s">
        <v>39</v>
      </c>
      <c r="Y7914" t="s">
        <v>262</v>
      </c>
      <c r="Z7914" t="s">
        <v>52</v>
      </c>
    </row>
    <row r="7915" spans="1:26" x14ac:dyDescent="0.25">
      <c r="A7915">
        <v>6</v>
      </c>
      <c r="B7915" t="s">
        <v>10</v>
      </c>
      <c r="C7915">
        <v>6</v>
      </c>
      <c r="D7915" t="s">
        <v>50</v>
      </c>
      <c r="E7915" t="s">
        <v>201</v>
      </c>
      <c r="F7915" t="s">
        <v>13</v>
      </c>
      <c r="G7915" t="s">
        <v>5811</v>
      </c>
      <c r="H7915" s="1">
        <v>0.2</v>
      </c>
      <c r="I7915">
        <v>1</v>
      </c>
      <c r="J7915" s="3">
        <v>43727</v>
      </c>
      <c r="K7915" t="s">
        <v>5812</v>
      </c>
      <c r="L7915" t="s">
        <v>30</v>
      </c>
      <c r="M7915">
        <v>97477</v>
      </c>
      <c r="N7915">
        <v>1103</v>
      </c>
      <c r="O7915" t="s">
        <v>1193</v>
      </c>
      <c r="P7915" s="4">
        <v>19</v>
      </c>
      <c r="Q7915" s="4">
        <v>3</v>
      </c>
      <c r="R7915" t="s">
        <v>32</v>
      </c>
      <c r="T7915" s="2">
        <v>19.2</v>
      </c>
      <c r="U7915" s="4">
        <v>192</v>
      </c>
      <c r="V7915" t="s">
        <v>33</v>
      </c>
      <c r="W7915" s="3">
        <v>43733</v>
      </c>
      <c r="X7915" t="s">
        <v>39</v>
      </c>
      <c r="Y7915" t="s">
        <v>262</v>
      </c>
      <c r="Z7915" t="s">
        <v>52</v>
      </c>
    </row>
    <row r="7916" spans="1:26" x14ac:dyDescent="0.25">
      <c r="A7916">
        <v>6</v>
      </c>
      <c r="B7916" t="s">
        <v>10</v>
      </c>
      <c r="C7916">
        <v>6</v>
      </c>
      <c r="D7916" t="s">
        <v>50</v>
      </c>
      <c r="E7916" t="s">
        <v>6815</v>
      </c>
      <c r="F7916" t="s">
        <v>13</v>
      </c>
      <c r="G7916" t="s">
        <v>6098</v>
      </c>
      <c r="H7916" s="1">
        <v>0.2</v>
      </c>
      <c r="I7916">
        <v>1</v>
      </c>
      <c r="J7916" s="3">
        <v>42809</v>
      </c>
      <c r="K7916" t="s">
        <v>6816</v>
      </c>
      <c r="L7916" t="s">
        <v>30</v>
      </c>
      <c r="M7916">
        <v>84043</v>
      </c>
      <c r="N7916">
        <v>1460</v>
      </c>
      <c r="O7916" t="s">
        <v>5036</v>
      </c>
      <c r="P7916" s="4">
        <v>2</v>
      </c>
      <c r="Q7916" s="4">
        <v>3</v>
      </c>
      <c r="R7916" t="s">
        <v>32</v>
      </c>
      <c r="T7916" s="2">
        <v>1.68</v>
      </c>
      <c r="U7916" s="4">
        <v>17</v>
      </c>
      <c r="V7916" t="s">
        <v>33</v>
      </c>
      <c r="W7916" s="3">
        <v>42815</v>
      </c>
      <c r="X7916" t="s">
        <v>39</v>
      </c>
      <c r="Y7916" t="s">
        <v>87</v>
      </c>
      <c r="Z7916" t="s">
        <v>52</v>
      </c>
    </row>
    <row r="7917" spans="1:26" x14ac:dyDescent="0.25">
      <c r="A7917">
        <v>5</v>
      </c>
      <c r="B7917" t="s">
        <v>43</v>
      </c>
      <c r="C7917">
        <v>6</v>
      </c>
      <c r="D7917" t="s">
        <v>50</v>
      </c>
      <c r="E7917" t="s">
        <v>333</v>
      </c>
      <c r="F7917" t="s">
        <v>13</v>
      </c>
      <c r="G7917" t="s">
        <v>5467</v>
      </c>
      <c r="H7917" s="1">
        <v>0.2</v>
      </c>
      <c r="I7917">
        <v>1</v>
      </c>
      <c r="J7917" s="3">
        <v>43613</v>
      </c>
      <c r="K7917" t="s">
        <v>6644</v>
      </c>
      <c r="L7917" t="s">
        <v>30</v>
      </c>
      <c r="M7917">
        <v>85023</v>
      </c>
      <c r="N7917">
        <v>1014</v>
      </c>
      <c r="O7917" t="s">
        <v>296</v>
      </c>
      <c r="P7917" s="4">
        <v>54</v>
      </c>
      <c r="Q7917" s="4">
        <v>4</v>
      </c>
      <c r="R7917" t="s">
        <v>32</v>
      </c>
      <c r="T7917" s="2">
        <v>54.39</v>
      </c>
      <c r="U7917" s="4">
        <v>272</v>
      </c>
      <c r="V7917" t="s">
        <v>33</v>
      </c>
      <c r="W7917" s="3">
        <v>43618</v>
      </c>
      <c r="X7917" t="s">
        <v>39</v>
      </c>
      <c r="Y7917" t="s">
        <v>199</v>
      </c>
      <c r="Z7917" t="s">
        <v>113</v>
      </c>
    </row>
    <row r="7918" spans="1:26" x14ac:dyDescent="0.25">
      <c r="A7918">
        <v>5</v>
      </c>
      <c r="B7918" t="s">
        <v>43</v>
      </c>
      <c r="C7918">
        <v>6</v>
      </c>
      <c r="D7918" t="s">
        <v>50</v>
      </c>
      <c r="E7918" t="s">
        <v>4439</v>
      </c>
      <c r="F7918" t="s">
        <v>13</v>
      </c>
      <c r="G7918" t="s">
        <v>5612</v>
      </c>
      <c r="H7918" s="1">
        <v>0.2</v>
      </c>
      <c r="I7918">
        <v>1</v>
      </c>
      <c r="J7918" s="3">
        <v>42472</v>
      </c>
      <c r="K7918" t="s">
        <v>5751</v>
      </c>
      <c r="L7918" t="s">
        <v>30</v>
      </c>
      <c r="M7918">
        <v>90278</v>
      </c>
      <c r="N7918">
        <v>154</v>
      </c>
      <c r="O7918" t="s">
        <v>5025</v>
      </c>
      <c r="P7918" s="4">
        <v>38</v>
      </c>
      <c r="Q7918" s="4">
        <v>4</v>
      </c>
      <c r="R7918" t="s">
        <v>32</v>
      </c>
      <c r="T7918" s="2">
        <v>38.36</v>
      </c>
      <c r="U7918" s="4">
        <v>438</v>
      </c>
      <c r="V7918" t="s">
        <v>33</v>
      </c>
      <c r="W7918" s="3">
        <v>42477</v>
      </c>
      <c r="X7918" t="s">
        <v>39</v>
      </c>
      <c r="Y7918" t="s">
        <v>34</v>
      </c>
      <c r="Z7918" t="s">
        <v>52</v>
      </c>
    </row>
    <row r="7919" spans="1:26" x14ac:dyDescent="0.25">
      <c r="A7919">
        <v>4</v>
      </c>
      <c r="B7919" t="s">
        <v>43</v>
      </c>
      <c r="C7919">
        <v>6</v>
      </c>
      <c r="D7919" t="s">
        <v>50</v>
      </c>
      <c r="E7919" t="s">
        <v>88</v>
      </c>
      <c r="F7919" t="s">
        <v>13</v>
      </c>
      <c r="G7919" t="s">
        <v>5848</v>
      </c>
      <c r="H7919" s="1">
        <v>0.2</v>
      </c>
      <c r="I7919">
        <v>1</v>
      </c>
      <c r="J7919" s="3">
        <v>43674</v>
      </c>
      <c r="K7919" t="s">
        <v>6541</v>
      </c>
      <c r="L7919" t="s">
        <v>30</v>
      </c>
      <c r="M7919">
        <v>94110</v>
      </c>
      <c r="N7919">
        <v>1629</v>
      </c>
      <c r="O7919" t="s">
        <v>4800</v>
      </c>
      <c r="P7919" s="4">
        <v>100</v>
      </c>
      <c r="Q7919" s="4">
        <v>4</v>
      </c>
      <c r="R7919" t="s">
        <v>32</v>
      </c>
      <c r="T7919" s="2">
        <v>100.24</v>
      </c>
      <c r="U7919" s="4">
        <v>1146</v>
      </c>
      <c r="V7919" t="s">
        <v>33</v>
      </c>
      <c r="W7919" s="3">
        <v>43678</v>
      </c>
      <c r="X7919" t="s">
        <v>39</v>
      </c>
      <c r="Y7919" t="s">
        <v>34</v>
      </c>
      <c r="Z7919" t="s">
        <v>52</v>
      </c>
    </row>
    <row r="7920" spans="1:26" x14ac:dyDescent="0.25">
      <c r="A7920">
        <v>4</v>
      </c>
      <c r="B7920" t="s">
        <v>43</v>
      </c>
      <c r="C7920">
        <v>6</v>
      </c>
      <c r="D7920" t="s">
        <v>50</v>
      </c>
      <c r="E7920" t="s">
        <v>409</v>
      </c>
      <c r="F7920" t="s">
        <v>13</v>
      </c>
      <c r="G7920" t="s">
        <v>5297</v>
      </c>
      <c r="H7920" s="1">
        <v>0.2</v>
      </c>
      <c r="I7920">
        <v>1</v>
      </c>
      <c r="J7920" s="3">
        <v>43821</v>
      </c>
      <c r="K7920" t="s">
        <v>6580</v>
      </c>
      <c r="L7920" t="s">
        <v>30</v>
      </c>
      <c r="M7920">
        <v>88220</v>
      </c>
      <c r="N7920">
        <v>912</v>
      </c>
      <c r="O7920" t="s">
        <v>4952</v>
      </c>
      <c r="P7920" s="4">
        <v>7</v>
      </c>
      <c r="Q7920" s="4">
        <v>4</v>
      </c>
      <c r="R7920" t="s">
        <v>32</v>
      </c>
      <c r="T7920" s="2">
        <v>6.7</v>
      </c>
      <c r="U7920" s="4">
        <v>67</v>
      </c>
      <c r="V7920" t="s">
        <v>33</v>
      </c>
      <c r="W7920" s="3">
        <v>43825</v>
      </c>
      <c r="X7920" t="s">
        <v>39</v>
      </c>
      <c r="Y7920" t="s">
        <v>413</v>
      </c>
      <c r="Z7920" t="s">
        <v>52</v>
      </c>
    </row>
    <row r="7921" spans="1:26" x14ac:dyDescent="0.25">
      <c r="A7921">
        <v>4</v>
      </c>
      <c r="B7921" t="s">
        <v>43</v>
      </c>
      <c r="C7921">
        <v>6</v>
      </c>
      <c r="D7921" t="s">
        <v>50</v>
      </c>
      <c r="E7921" t="s">
        <v>2738</v>
      </c>
      <c r="F7921" t="s">
        <v>13</v>
      </c>
      <c r="G7921" t="s">
        <v>579</v>
      </c>
      <c r="H7921" s="1">
        <v>0.2</v>
      </c>
      <c r="I7921">
        <v>1</v>
      </c>
      <c r="J7921" s="3">
        <v>43183</v>
      </c>
      <c r="K7921" t="s">
        <v>6817</v>
      </c>
      <c r="L7921" t="s">
        <v>30</v>
      </c>
      <c r="M7921">
        <v>97030</v>
      </c>
      <c r="N7921">
        <v>340</v>
      </c>
      <c r="O7921" t="s">
        <v>4701</v>
      </c>
      <c r="P7921" s="4">
        <v>25</v>
      </c>
      <c r="Q7921" s="4">
        <v>4</v>
      </c>
      <c r="R7921" t="s">
        <v>32</v>
      </c>
      <c r="T7921" s="2">
        <v>25.2</v>
      </c>
      <c r="U7921" s="4">
        <v>403</v>
      </c>
      <c r="V7921" t="s">
        <v>33</v>
      </c>
      <c r="W7921" s="3">
        <v>43187</v>
      </c>
      <c r="X7921" t="s">
        <v>39</v>
      </c>
      <c r="Y7921" t="s">
        <v>262</v>
      </c>
      <c r="Z7921" t="s">
        <v>52</v>
      </c>
    </row>
    <row r="7922" spans="1:26" x14ac:dyDescent="0.25">
      <c r="A7922">
        <v>4</v>
      </c>
      <c r="B7922" t="s">
        <v>43</v>
      </c>
      <c r="C7922">
        <v>6</v>
      </c>
      <c r="D7922" t="s">
        <v>50</v>
      </c>
      <c r="E7922" t="s">
        <v>1084</v>
      </c>
      <c r="F7922" t="s">
        <v>13</v>
      </c>
      <c r="G7922" t="s">
        <v>5276</v>
      </c>
      <c r="H7922" s="1">
        <v>0.2</v>
      </c>
      <c r="I7922">
        <v>1</v>
      </c>
      <c r="J7922" s="3">
        <v>43004</v>
      </c>
      <c r="K7922" t="s">
        <v>6630</v>
      </c>
      <c r="L7922" t="s">
        <v>30</v>
      </c>
      <c r="M7922">
        <v>85204</v>
      </c>
      <c r="N7922">
        <v>1402</v>
      </c>
      <c r="O7922" t="s">
        <v>4844</v>
      </c>
      <c r="P7922" s="4">
        <v>23</v>
      </c>
      <c r="Q7922" s="4">
        <v>5</v>
      </c>
      <c r="R7922" t="s">
        <v>32</v>
      </c>
      <c r="T7922" s="2">
        <v>23.1</v>
      </c>
      <c r="U7922" s="4">
        <v>264</v>
      </c>
      <c r="V7922" t="s">
        <v>33</v>
      </c>
      <c r="W7922" s="3">
        <v>43008</v>
      </c>
      <c r="X7922" t="s">
        <v>39</v>
      </c>
      <c r="Y7922" t="s">
        <v>199</v>
      </c>
      <c r="Z7922" t="s">
        <v>52</v>
      </c>
    </row>
    <row r="7923" spans="1:26" x14ac:dyDescent="0.25">
      <c r="A7923">
        <v>5</v>
      </c>
      <c r="B7923" t="s">
        <v>43</v>
      </c>
      <c r="C7923">
        <v>6</v>
      </c>
      <c r="D7923" t="s">
        <v>50</v>
      </c>
      <c r="E7923" t="s">
        <v>333</v>
      </c>
      <c r="F7923" t="s">
        <v>13</v>
      </c>
      <c r="G7923" t="s">
        <v>5467</v>
      </c>
      <c r="H7923" s="1">
        <v>0.2</v>
      </c>
      <c r="I7923">
        <v>1</v>
      </c>
      <c r="J7923" s="3">
        <v>43613</v>
      </c>
      <c r="K7923" t="s">
        <v>6644</v>
      </c>
      <c r="L7923" t="s">
        <v>30</v>
      </c>
      <c r="M7923">
        <v>85023</v>
      </c>
      <c r="N7923">
        <v>1245</v>
      </c>
      <c r="O7923" t="s">
        <v>4954</v>
      </c>
      <c r="P7923" s="4">
        <v>20</v>
      </c>
      <c r="Q7923" s="4">
        <v>5</v>
      </c>
      <c r="R7923" t="s">
        <v>32</v>
      </c>
      <c r="T7923" s="2">
        <v>19.600000000000001</v>
      </c>
      <c r="U7923" s="4">
        <v>196</v>
      </c>
      <c r="V7923" t="s">
        <v>33</v>
      </c>
      <c r="W7923" s="3">
        <v>43618</v>
      </c>
      <c r="X7923" t="s">
        <v>39</v>
      </c>
      <c r="Y7923" t="s">
        <v>199</v>
      </c>
      <c r="Z7923" t="s">
        <v>52</v>
      </c>
    </row>
    <row r="7924" spans="1:26" x14ac:dyDescent="0.25">
      <c r="A7924">
        <v>7</v>
      </c>
      <c r="B7924" t="s">
        <v>25</v>
      </c>
      <c r="C7924">
        <v>6</v>
      </c>
      <c r="D7924" t="s">
        <v>50</v>
      </c>
      <c r="E7924" t="s">
        <v>27</v>
      </c>
      <c r="F7924" t="s">
        <v>13</v>
      </c>
      <c r="G7924" t="s">
        <v>5814</v>
      </c>
      <c r="H7924" s="1">
        <v>0.2</v>
      </c>
      <c r="I7924">
        <v>1</v>
      </c>
      <c r="J7924" s="3">
        <v>43333</v>
      </c>
      <c r="K7924" t="s">
        <v>5815</v>
      </c>
      <c r="L7924" t="s">
        <v>30</v>
      </c>
      <c r="M7924">
        <v>90004</v>
      </c>
      <c r="N7924">
        <v>1106</v>
      </c>
      <c r="O7924" t="s">
        <v>1061</v>
      </c>
      <c r="P7924" s="4">
        <v>-21</v>
      </c>
      <c r="Q7924" s="4">
        <v>5</v>
      </c>
      <c r="R7924" t="s">
        <v>32</v>
      </c>
      <c r="T7924" s="2">
        <v>-20.69</v>
      </c>
      <c r="U7924" s="4">
        <v>92</v>
      </c>
      <c r="V7924" t="s">
        <v>33</v>
      </c>
      <c r="W7924" s="3">
        <v>43340</v>
      </c>
      <c r="X7924" t="s">
        <v>39</v>
      </c>
      <c r="Y7924" t="s">
        <v>34</v>
      </c>
      <c r="Z7924" t="s">
        <v>52</v>
      </c>
    </row>
    <row r="7925" spans="1:26" x14ac:dyDescent="0.25">
      <c r="A7925">
        <v>5</v>
      </c>
      <c r="B7925" t="s">
        <v>43</v>
      </c>
      <c r="C7925">
        <v>6</v>
      </c>
      <c r="D7925" t="s">
        <v>50</v>
      </c>
      <c r="E7925" t="s">
        <v>88</v>
      </c>
      <c r="F7925" t="s">
        <v>13</v>
      </c>
      <c r="G7925" t="s">
        <v>5282</v>
      </c>
      <c r="H7925" s="1">
        <v>0.2</v>
      </c>
      <c r="I7925">
        <v>1</v>
      </c>
      <c r="J7925" s="3">
        <v>43589</v>
      </c>
      <c r="K7925" t="s">
        <v>5754</v>
      </c>
      <c r="L7925" t="s">
        <v>30</v>
      </c>
      <c r="M7925">
        <v>94109</v>
      </c>
      <c r="N7925">
        <v>1108</v>
      </c>
      <c r="O7925" t="s">
        <v>1202</v>
      </c>
      <c r="P7925" s="4">
        <v>21</v>
      </c>
      <c r="Q7925" s="4">
        <v>5</v>
      </c>
      <c r="R7925" t="s">
        <v>32</v>
      </c>
      <c r="T7925" s="2">
        <v>20.7</v>
      </c>
      <c r="U7925" s="4">
        <v>184</v>
      </c>
      <c r="V7925" t="s">
        <v>33</v>
      </c>
      <c r="W7925" s="3">
        <v>43594</v>
      </c>
      <c r="X7925" t="s">
        <v>39</v>
      </c>
      <c r="Y7925" t="s">
        <v>34</v>
      </c>
      <c r="Z7925" t="s">
        <v>52</v>
      </c>
    </row>
    <row r="7926" spans="1:26" x14ac:dyDescent="0.25">
      <c r="A7926">
        <v>4</v>
      </c>
      <c r="B7926" t="s">
        <v>43</v>
      </c>
      <c r="C7926">
        <v>6</v>
      </c>
      <c r="D7926" t="s">
        <v>50</v>
      </c>
      <c r="E7926" t="s">
        <v>5793</v>
      </c>
      <c r="F7926" t="s">
        <v>13</v>
      </c>
      <c r="G7926" t="s">
        <v>5310</v>
      </c>
      <c r="H7926" s="1">
        <v>0.2</v>
      </c>
      <c r="I7926">
        <v>1</v>
      </c>
      <c r="J7926" s="3">
        <v>43501</v>
      </c>
      <c r="K7926" t="s">
        <v>6603</v>
      </c>
      <c r="L7926" t="s">
        <v>30</v>
      </c>
      <c r="M7926">
        <v>90503</v>
      </c>
      <c r="N7926">
        <v>733</v>
      </c>
      <c r="O7926" t="s">
        <v>4707</v>
      </c>
      <c r="P7926" s="4">
        <v>42</v>
      </c>
      <c r="Q7926" s="4">
        <v>5</v>
      </c>
      <c r="R7926" t="s">
        <v>32</v>
      </c>
      <c r="T7926" s="2">
        <v>41.76</v>
      </c>
      <c r="U7926" s="4">
        <v>371</v>
      </c>
      <c r="V7926" t="s">
        <v>33</v>
      </c>
      <c r="W7926" s="3">
        <v>43505</v>
      </c>
      <c r="X7926" t="s">
        <v>39</v>
      </c>
      <c r="Y7926" t="s">
        <v>34</v>
      </c>
      <c r="Z7926" t="s">
        <v>52</v>
      </c>
    </row>
    <row r="7927" spans="1:26" x14ac:dyDescent="0.25">
      <c r="A7927">
        <v>7</v>
      </c>
      <c r="B7927" t="s">
        <v>25</v>
      </c>
      <c r="C7927">
        <v>6</v>
      </c>
      <c r="D7927" t="s">
        <v>50</v>
      </c>
      <c r="E7927" t="s">
        <v>65</v>
      </c>
      <c r="F7927" t="s">
        <v>13</v>
      </c>
      <c r="G7927" t="s">
        <v>5561</v>
      </c>
      <c r="H7927" s="1">
        <v>0.2</v>
      </c>
      <c r="I7927">
        <v>1</v>
      </c>
      <c r="J7927" s="3">
        <v>43519</v>
      </c>
      <c r="K7927" t="s">
        <v>6608</v>
      </c>
      <c r="L7927" t="s">
        <v>30</v>
      </c>
      <c r="M7927">
        <v>98115</v>
      </c>
      <c r="N7927">
        <v>931</v>
      </c>
      <c r="O7927" t="s">
        <v>4880</v>
      </c>
      <c r="P7927" s="4">
        <v>25</v>
      </c>
      <c r="Q7927" s="4">
        <v>5</v>
      </c>
      <c r="R7927" t="s">
        <v>32</v>
      </c>
      <c r="T7927" s="2">
        <v>25.19</v>
      </c>
      <c r="U7927" s="4">
        <v>72</v>
      </c>
      <c r="V7927" t="s">
        <v>33</v>
      </c>
      <c r="W7927" s="3">
        <v>43526</v>
      </c>
      <c r="X7927" t="s">
        <v>39</v>
      </c>
      <c r="Y7927" t="s">
        <v>69</v>
      </c>
      <c r="Z7927" t="s">
        <v>52</v>
      </c>
    </row>
    <row r="7928" spans="1:26" x14ac:dyDescent="0.25">
      <c r="A7928">
        <v>4</v>
      </c>
      <c r="B7928" t="s">
        <v>43</v>
      </c>
      <c r="C7928">
        <v>6</v>
      </c>
      <c r="D7928" t="s">
        <v>50</v>
      </c>
      <c r="E7928" t="s">
        <v>2730</v>
      </c>
      <c r="F7928" t="s">
        <v>13</v>
      </c>
      <c r="G7928" t="s">
        <v>709</v>
      </c>
      <c r="H7928" s="1">
        <v>0.2</v>
      </c>
      <c r="I7928">
        <v>1</v>
      </c>
      <c r="J7928" s="3">
        <v>43781</v>
      </c>
      <c r="K7928" t="s">
        <v>6818</v>
      </c>
      <c r="L7928" t="s">
        <v>30</v>
      </c>
      <c r="M7928">
        <v>85281</v>
      </c>
      <c r="N7928">
        <v>1408</v>
      </c>
      <c r="O7928" t="s">
        <v>5190</v>
      </c>
      <c r="P7928" s="4">
        <v>-11</v>
      </c>
      <c r="Q7928" s="4">
        <v>6</v>
      </c>
      <c r="R7928" t="s">
        <v>32</v>
      </c>
      <c r="T7928" s="2">
        <v>-10.91</v>
      </c>
      <c r="U7928" s="4">
        <v>62</v>
      </c>
      <c r="V7928" t="s">
        <v>33</v>
      </c>
      <c r="W7928" s="3">
        <v>43785</v>
      </c>
      <c r="X7928" t="s">
        <v>39</v>
      </c>
      <c r="Y7928" t="s">
        <v>199</v>
      </c>
      <c r="Z7928" t="s">
        <v>113</v>
      </c>
    </row>
    <row r="7929" spans="1:26" x14ac:dyDescent="0.25">
      <c r="A7929">
        <v>5</v>
      </c>
      <c r="B7929" t="s">
        <v>43</v>
      </c>
      <c r="C7929">
        <v>6</v>
      </c>
      <c r="D7929" t="s">
        <v>50</v>
      </c>
      <c r="E7929" t="s">
        <v>572</v>
      </c>
      <c r="F7929" t="s">
        <v>13</v>
      </c>
      <c r="G7929" t="s">
        <v>5400</v>
      </c>
      <c r="H7929" s="1">
        <v>0.2</v>
      </c>
      <c r="I7929">
        <v>1</v>
      </c>
      <c r="J7929" s="3">
        <v>43657</v>
      </c>
      <c r="K7929" t="s">
        <v>6652</v>
      </c>
      <c r="L7929" t="s">
        <v>30</v>
      </c>
      <c r="M7929">
        <v>92105</v>
      </c>
      <c r="N7929">
        <v>302</v>
      </c>
      <c r="O7929" t="s">
        <v>1412</v>
      </c>
      <c r="P7929" s="4">
        <v>5</v>
      </c>
      <c r="Q7929" s="4">
        <v>6</v>
      </c>
      <c r="R7929" t="s">
        <v>32</v>
      </c>
      <c r="T7929" s="2">
        <v>5.4</v>
      </c>
      <c r="U7929" s="4">
        <v>72</v>
      </c>
      <c r="V7929" t="s">
        <v>33</v>
      </c>
      <c r="W7929" s="3">
        <v>43662</v>
      </c>
      <c r="X7929" t="s">
        <v>39</v>
      </c>
      <c r="Y7929" t="s">
        <v>34</v>
      </c>
      <c r="Z7929" t="s">
        <v>52</v>
      </c>
    </row>
    <row r="7930" spans="1:26" x14ac:dyDescent="0.25">
      <c r="A7930">
        <v>4</v>
      </c>
      <c r="B7930" t="s">
        <v>43</v>
      </c>
      <c r="C7930">
        <v>6</v>
      </c>
      <c r="D7930" t="s">
        <v>50</v>
      </c>
      <c r="E7930" t="s">
        <v>88</v>
      </c>
      <c r="F7930" t="s">
        <v>13</v>
      </c>
      <c r="G7930" t="s">
        <v>5293</v>
      </c>
      <c r="H7930" s="1">
        <v>0.2</v>
      </c>
      <c r="I7930">
        <v>1</v>
      </c>
      <c r="J7930" s="3">
        <v>42574</v>
      </c>
      <c r="K7930" t="s">
        <v>6613</v>
      </c>
      <c r="L7930" t="s">
        <v>30</v>
      </c>
      <c r="M7930">
        <v>94122</v>
      </c>
      <c r="N7930">
        <v>1612</v>
      </c>
      <c r="O7930" t="s">
        <v>4957</v>
      </c>
      <c r="P7930" s="4">
        <v>60</v>
      </c>
      <c r="Q7930" s="4">
        <v>6</v>
      </c>
      <c r="R7930" t="s">
        <v>32</v>
      </c>
      <c r="T7930" s="2">
        <v>60.48</v>
      </c>
      <c r="U7930" s="4">
        <v>605</v>
      </c>
      <c r="V7930" t="s">
        <v>33</v>
      </c>
      <c r="W7930" s="3">
        <v>42578</v>
      </c>
      <c r="X7930" t="s">
        <v>39</v>
      </c>
      <c r="Y7930" t="s">
        <v>34</v>
      </c>
      <c r="Z7930" t="s">
        <v>52</v>
      </c>
    </row>
    <row r="7931" spans="1:26" x14ac:dyDescent="0.25">
      <c r="A7931">
        <v>4</v>
      </c>
      <c r="B7931" t="s">
        <v>43</v>
      </c>
      <c r="C7931">
        <v>6</v>
      </c>
      <c r="D7931" t="s">
        <v>50</v>
      </c>
      <c r="E7931" t="s">
        <v>493</v>
      </c>
      <c r="F7931" t="s">
        <v>13</v>
      </c>
      <c r="G7931" t="s">
        <v>5800</v>
      </c>
      <c r="H7931" s="1">
        <v>0.2</v>
      </c>
      <c r="I7931">
        <v>1</v>
      </c>
      <c r="J7931" s="3">
        <v>43801</v>
      </c>
      <c r="K7931" t="s">
        <v>5801</v>
      </c>
      <c r="L7931" t="s">
        <v>30</v>
      </c>
      <c r="M7931">
        <v>80219</v>
      </c>
      <c r="N7931">
        <v>1045</v>
      </c>
      <c r="O7931" t="s">
        <v>6819</v>
      </c>
      <c r="P7931" s="4">
        <v>-14</v>
      </c>
      <c r="Q7931" s="4">
        <v>6</v>
      </c>
      <c r="R7931" t="s">
        <v>32</v>
      </c>
      <c r="T7931" s="2">
        <v>-14.34</v>
      </c>
      <c r="U7931" s="4">
        <v>57</v>
      </c>
      <c r="V7931" t="s">
        <v>33</v>
      </c>
      <c r="W7931" s="3">
        <v>43805</v>
      </c>
      <c r="X7931" t="s">
        <v>39</v>
      </c>
      <c r="Y7931" t="s">
        <v>285</v>
      </c>
      <c r="Z7931" t="s">
        <v>52</v>
      </c>
    </row>
    <row r="7932" spans="1:26" x14ac:dyDescent="0.25">
      <c r="A7932">
        <v>5</v>
      </c>
      <c r="B7932" t="s">
        <v>43</v>
      </c>
      <c r="C7932">
        <v>6</v>
      </c>
      <c r="D7932" t="s">
        <v>50</v>
      </c>
      <c r="E7932" t="s">
        <v>65</v>
      </c>
      <c r="F7932" t="s">
        <v>13</v>
      </c>
      <c r="G7932" t="s">
        <v>1438</v>
      </c>
      <c r="H7932" s="1">
        <v>0.2</v>
      </c>
      <c r="I7932">
        <v>1</v>
      </c>
      <c r="J7932" s="3">
        <v>43488</v>
      </c>
      <c r="K7932" t="s">
        <v>6538</v>
      </c>
      <c r="L7932" t="s">
        <v>30</v>
      </c>
      <c r="M7932">
        <v>98103</v>
      </c>
      <c r="N7932">
        <v>783</v>
      </c>
      <c r="O7932" t="s">
        <v>4726</v>
      </c>
      <c r="P7932" s="4">
        <v>9</v>
      </c>
      <c r="Q7932" s="4">
        <v>6</v>
      </c>
      <c r="R7932" t="s">
        <v>32</v>
      </c>
      <c r="T7932" s="2">
        <v>8.64</v>
      </c>
      <c r="U7932" s="4">
        <v>86</v>
      </c>
      <c r="V7932" t="s">
        <v>33</v>
      </c>
      <c r="W7932" s="3">
        <v>43493</v>
      </c>
      <c r="X7932" t="s">
        <v>39</v>
      </c>
      <c r="Y7932" t="s">
        <v>69</v>
      </c>
      <c r="Z7932" t="s">
        <v>52</v>
      </c>
    </row>
    <row r="7933" spans="1:26" x14ac:dyDescent="0.25">
      <c r="A7933">
        <v>5</v>
      </c>
      <c r="B7933" t="s">
        <v>43</v>
      </c>
      <c r="C7933">
        <v>6</v>
      </c>
      <c r="D7933" t="s">
        <v>50</v>
      </c>
      <c r="E7933" t="s">
        <v>65</v>
      </c>
      <c r="F7933" t="s">
        <v>13</v>
      </c>
      <c r="G7933" t="s">
        <v>5912</v>
      </c>
      <c r="H7933" s="1">
        <v>0.2</v>
      </c>
      <c r="I7933">
        <v>1</v>
      </c>
      <c r="J7933" s="3">
        <v>42518</v>
      </c>
      <c r="K7933" t="s">
        <v>6798</v>
      </c>
      <c r="L7933" t="s">
        <v>30</v>
      </c>
      <c r="M7933">
        <v>98115</v>
      </c>
      <c r="N7933">
        <v>891</v>
      </c>
      <c r="O7933" t="s">
        <v>8110</v>
      </c>
      <c r="P7933" s="4">
        <v>6</v>
      </c>
      <c r="Q7933" s="4">
        <v>6</v>
      </c>
      <c r="R7933" t="s">
        <v>32</v>
      </c>
      <c r="T7933" s="2">
        <v>5.74</v>
      </c>
      <c r="U7933" s="4">
        <v>57</v>
      </c>
      <c r="V7933" t="s">
        <v>33</v>
      </c>
      <c r="W7933" s="3">
        <v>42523</v>
      </c>
      <c r="X7933" t="s">
        <v>39</v>
      </c>
      <c r="Y7933" t="s">
        <v>69</v>
      </c>
      <c r="Z7933" t="s">
        <v>52</v>
      </c>
    </row>
    <row r="7934" spans="1:26" x14ac:dyDescent="0.25">
      <c r="A7934">
        <v>6</v>
      </c>
      <c r="B7934" t="s">
        <v>10</v>
      </c>
      <c r="C7934">
        <v>6</v>
      </c>
      <c r="D7934" t="s">
        <v>50</v>
      </c>
      <c r="E7934" t="s">
        <v>2032</v>
      </c>
      <c r="F7934" t="s">
        <v>13</v>
      </c>
      <c r="G7934" t="s">
        <v>800</v>
      </c>
      <c r="H7934" s="1">
        <v>0.2</v>
      </c>
      <c r="I7934">
        <v>1</v>
      </c>
      <c r="J7934" s="3">
        <v>43109</v>
      </c>
      <c r="K7934" t="s">
        <v>6799</v>
      </c>
      <c r="L7934" t="s">
        <v>30</v>
      </c>
      <c r="M7934">
        <v>93727</v>
      </c>
      <c r="N7934">
        <v>1118</v>
      </c>
      <c r="O7934" t="s">
        <v>200</v>
      </c>
      <c r="P7934" s="4">
        <v>142</v>
      </c>
      <c r="Q7934" s="4">
        <v>9</v>
      </c>
      <c r="R7934" t="s">
        <v>32</v>
      </c>
      <c r="T7934" s="2">
        <v>141.72</v>
      </c>
      <c r="U7934" s="4">
        <v>378</v>
      </c>
      <c r="V7934" t="s">
        <v>33</v>
      </c>
      <c r="W7934" s="3">
        <v>43115</v>
      </c>
      <c r="X7934" t="s">
        <v>39</v>
      </c>
      <c r="Y7934" t="s">
        <v>34</v>
      </c>
      <c r="Z7934" t="s">
        <v>52</v>
      </c>
    </row>
    <row r="7935" spans="1:26" x14ac:dyDescent="0.25">
      <c r="A7935">
        <v>4</v>
      </c>
      <c r="B7935" t="s">
        <v>43</v>
      </c>
      <c r="C7935">
        <v>6</v>
      </c>
      <c r="D7935" t="s">
        <v>50</v>
      </c>
      <c r="E7935" t="s">
        <v>88</v>
      </c>
      <c r="F7935" t="s">
        <v>13</v>
      </c>
      <c r="G7935" t="s">
        <v>5425</v>
      </c>
      <c r="H7935" s="1">
        <v>0.2</v>
      </c>
      <c r="I7935">
        <v>1</v>
      </c>
      <c r="J7935" s="3">
        <v>43096</v>
      </c>
      <c r="K7935" t="s">
        <v>6576</v>
      </c>
      <c r="L7935" t="s">
        <v>30</v>
      </c>
      <c r="M7935">
        <v>94122</v>
      </c>
      <c r="N7935">
        <v>733</v>
      </c>
      <c r="O7935" t="s">
        <v>4707</v>
      </c>
      <c r="P7935" s="4">
        <v>75</v>
      </c>
      <c r="Q7935" s="4">
        <v>9</v>
      </c>
      <c r="R7935" t="s">
        <v>32</v>
      </c>
      <c r="T7935" s="2">
        <v>75.17</v>
      </c>
      <c r="U7935" s="4">
        <v>668</v>
      </c>
      <c r="V7935" t="s">
        <v>33</v>
      </c>
      <c r="W7935" s="3">
        <v>43100</v>
      </c>
      <c r="X7935" t="s">
        <v>39</v>
      </c>
      <c r="Y7935" t="s">
        <v>34</v>
      </c>
      <c r="Z7935" t="s">
        <v>52</v>
      </c>
    </row>
    <row r="7936" spans="1:26" x14ac:dyDescent="0.25">
      <c r="A7936">
        <v>7</v>
      </c>
      <c r="B7936" t="s">
        <v>25</v>
      </c>
      <c r="C7936">
        <v>6</v>
      </c>
      <c r="D7936" t="s">
        <v>50</v>
      </c>
      <c r="E7936" t="s">
        <v>3669</v>
      </c>
      <c r="F7936" t="s">
        <v>13</v>
      </c>
      <c r="G7936" t="s">
        <v>136</v>
      </c>
      <c r="H7936" s="1">
        <v>0.2</v>
      </c>
      <c r="I7936">
        <v>1</v>
      </c>
      <c r="J7936" s="3">
        <v>43241</v>
      </c>
      <c r="K7936" t="s">
        <v>6820</v>
      </c>
      <c r="L7936" t="s">
        <v>30</v>
      </c>
      <c r="M7936">
        <v>89431</v>
      </c>
      <c r="N7936">
        <v>1241</v>
      </c>
      <c r="O7936" t="s">
        <v>6821</v>
      </c>
      <c r="P7936" s="4">
        <v>180</v>
      </c>
      <c r="Q7936" s="4">
        <v>10</v>
      </c>
      <c r="R7936" t="s">
        <v>32</v>
      </c>
      <c r="T7936" s="2">
        <v>179.73</v>
      </c>
      <c r="U7936" s="4">
        <v>2396</v>
      </c>
      <c r="V7936" t="s">
        <v>33</v>
      </c>
      <c r="W7936" s="3">
        <v>43248</v>
      </c>
      <c r="X7936" t="s">
        <v>39</v>
      </c>
      <c r="Y7936" t="s">
        <v>831</v>
      </c>
      <c r="Z7936" t="s">
        <v>422</v>
      </c>
    </row>
    <row r="7937" spans="1:26" x14ac:dyDescent="0.25">
      <c r="A7937">
        <v>5</v>
      </c>
      <c r="B7937" t="s">
        <v>43</v>
      </c>
      <c r="C7937">
        <v>6</v>
      </c>
      <c r="D7937" t="s">
        <v>50</v>
      </c>
      <c r="E7937" t="s">
        <v>4439</v>
      </c>
      <c r="F7937" t="s">
        <v>13</v>
      </c>
      <c r="G7937" t="s">
        <v>5612</v>
      </c>
      <c r="H7937" s="1">
        <v>0.2</v>
      </c>
      <c r="I7937">
        <v>1</v>
      </c>
      <c r="J7937" s="3">
        <v>42472</v>
      </c>
      <c r="K7937" t="s">
        <v>5751</v>
      </c>
      <c r="L7937" t="s">
        <v>30</v>
      </c>
      <c r="M7937">
        <v>90278</v>
      </c>
      <c r="N7937">
        <v>1322</v>
      </c>
      <c r="O7937" t="s">
        <v>4900</v>
      </c>
      <c r="P7937" s="4">
        <v>94</v>
      </c>
      <c r="Q7937" s="4">
        <v>14</v>
      </c>
      <c r="R7937" t="s">
        <v>32</v>
      </c>
      <c r="T7937" s="2">
        <v>94.07</v>
      </c>
      <c r="U7937" s="4">
        <v>1075</v>
      </c>
      <c r="V7937" t="s">
        <v>33</v>
      </c>
      <c r="W7937" s="3">
        <v>42477</v>
      </c>
      <c r="X7937" t="s">
        <v>39</v>
      </c>
      <c r="Y7937" t="s">
        <v>34</v>
      </c>
      <c r="Z7937" t="s">
        <v>52</v>
      </c>
    </row>
    <row r="7938" spans="1:26" x14ac:dyDescent="0.25">
      <c r="A7938">
        <v>7</v>
      </c>
      <c r="B7938" t="s">
        <v>25</v>
      </c>
      <c r="C7938">
        <v>6</v>
      </c>
      <c r="D7938" t="s">
        <v>50</v>
      </c>
      <c r="E7938" t="s">
        <v>333</v>
      </c>
      <c r="F7938" t="s">
        <v>13</v>
      </c>
      <c r="G7938" t="s">
        <v>5757</v>
      </c>
      <c r="H7938" s="1">
        <v>0.7</v>
      </c>
      <c r="I7938">
        <v>1</v>
      </c>
      <c r="J7938" s="3">
        <v>43459</v>
      </c>
      <c r="K7938" t="s">
        <v>5758</v>
      </c>
      <c r="L7938" t="s">
        <v>30</v>
      </c>
      <c r="M7938">
        <v>85023</v>
      </c>
      <c r="N7938">
        <v>1242</v>
      </c>
      <c r="O7938" t="s">
        <v>4823</v>
      </c>
      <c r="P7938" s="4">
        <v>-387</v>
      </c>
      <c r="Q7938" s="4">
        <v>2</v>
      </c>
      <c r="R7938" t="s">
        <v>32</v>
      </c>
      <c r="T7938" s="2">
        <v>-386.96</v>
      </c>
      <c r="U7938" s="4">
        <v>270</v>
      </c>
      <c r="V7938" t="s">
        <v>33</v>
      </c>
      <c r="W7938" s="3">
        <v>43466</v>
      </c>
      <c r="X7938" t="s">
        <v>39</v>
      </c>
      <c r="Y7938" t="s">
        <v>199</v>
      </c>
      <c r="Z7938" t="s">
        <v>422</v>
      </c>
    </row>
    <row r="7939" spans="1:26" x14ac:dyDescent="0.25">
      <c r="A7939">
        <v>3</v>
      </c>
      <c r="B7939" t="s">
        <v>25</v>
      </c>
      <c r="C7939">
        <v>1</v>
      </c>
      <c r="D7939" t="s">
        <v>11</v>
      </c>
      <c r="E7939" t="s">
        <v>1456</v>
      </c>
      <c r="F7939" t="s">
        <v>13</v>
      </c>
      <c r="G7939" t="s">
        <v>263</v>
      </c>
      <c r="H7939" s="1">
        <v>0</v>
      </c>
      <c r="I7939">
        <v>1</v>
      </c>
      <c r="J7939" s="3">
        <v>43452</v>
      </c>
      <c r="K7939" t="s">
        <v>6822</v>
      </c>
      <c r="L7939" t="s">
        <v>73</v>
      </c>
      <c r="M7939">
        <v>68104</v>
      </c>
      <c r="N7939">
        <v>836</v>
      </c>
      <c r="O7939" t="s">
        <v>1150</v>
      </c>
      <c r="P7939" s="4">
        <v>113</v>
      </c>
      <c r="Q7939" s="4">
        <v>3</v>
      </c>
      <c r="R7939" t="s">
        <v>75</v>
      </c>
      <c r="T7939" s="2">
        <v>112.79</v>
      </c>
      <c r="U7939" s="4">
        <v>564</v>
      </c>
      <c r="V7939" t="s">
        <v>76</v>
      </c>
      <c r="W7939" s="3">
        <v>43455</v>
      </c>
      <c r="X7939" t="s">
        <v>130</v>
      </c>
      <c r="Y7939" t="s">
        <v>98</v>
      </c>
      <c r="Z7939" t="s">
        <v>24</v>
      </c>
    </row>
    <row r="7940" spans="1:26" x14ac:dyDescent="0.25">
      <c r="A7940">
        <v>2</v>
      </c>
      <c r="B7940" t="s">
        <v>25</v>
      </c>
      <c r="C7940">
        <v>1</v>
      </c>
      <c r="D7940" t="s">
        <v>11</v>
      </c>
      <c r="E7940" t="s">
        <v>535</v>
      </c>
      <c r="F7940" t="s">
        <v>13</v>
      </c>
      <c r="G7940" t="s">
        <v>6823</v>
      </c>
      <c r="H7940" s="1">
        <v>0</v>
      </c>
      <c r="I7940">
        <v>1</v>
      </c>
      <c r="J7940" s="3">
        <v>43395</v>
      </c>
      <c r="K7940" t="s">
        <v>6824</v>
      </c>
      <c r="L7940" t="s">
        <v>73</v>
      </c>
      <c r="M7940">
        <v>48227</v>
      </c>
      <c r="N7940">
        <v>547</v>
      </c>
      <c r="O7940" t="s">
        <v>1254</v>
      </c>
      <c r="P7940" s="4">
        <v>10</v>
      </c>
      <c r="Q7940" s="4">
        <v>5</v>
      </c>
      <c r="R7940" t="s">
        <v>75</v>
      </c>
      <c r="T7940" s="2">
        <v>10.050000000000001</v>
      </c>
      <c r="U7940" s="4">
        <v>31</v>
      </c>
      <c r="V7940" t="s">
        <v>76</v>
      </c>
      <c r="W7940" s="3">
        <v>43397</v>
      </c>
      <c r="X7940" t="s">
        <v>130</v>
      </c>
      <c r="Y7940" t="s">
        <v>156</v>
      </c>
      <c r="Z7940" t="s">
        <v>47</v>
      </c>
    </row>
    <row r="7941" spans="1:26" x14ac:dyDescent="0.25">
      <c r="A7941">
        <v>2</v>
      </c>
      <c r="B7941" t="s">
        <v>25</v>
      </c>
      <c r="C7941">
        <v>1</v>
      </c>
      <c r="D7941" t="s">
        <v>11</v>
      </c>
      <c r="E7941" t="s">
        <v>564</v>
      </c>
      <c r="F7941" t="s">
        <v>13</v>
      </c>
      <c r="G7941" t="s">
        <v>6825</v>
      </c>
      <c r="H7941" s="1">
        <v>0</v>
      </c>
      <c r="I7941">
        <v>1</v>
      </c>
      <c r="J7941" s="3">
        <v>42946</v>
      </c>
      <c r="K7941" t="s">
        <v>6826</v>
      </c>
      <c r="L7941" t="s">
        <v>73</v>
      </c>
      <c r="M7941">
        <v>55044</v>
      </c>
      <c r="N7941">
        <v>767</v>
      </c>
      <c r="O7941" t="s">
        <v>1989</v>
      </c>
      <c r="P7941" s="4">
        <v>39</v>
      </c>
      <c r="Q7941" s="4">
        <v>6</v>
      </c>
      <c r="R7941" t="s">
        <v>75</v>
      </c>
      <c r="T7941" s="2">
        <v>38.97</v>
      </c>
      <c r="U7941" s="4">
        <v>156</v>
      </c>
      <c r="V7941" t="s">
        <v>76</v>
      </c>
      <c r="W7941" s="3">
        <v>42948</v>
      </c>
      <c r="X7941" t="s">
        <v>130</v>
      </c>
      <c r="Y7941" t="s">
        <v>151</v>
      </c>
      <c r="Z7941" t="s">
        <v>24</v>
      </c>
    </row>
    <row r="7942" spans="1:26" x14ac:dyDescent="0.25">
      <c r="A7942">
        <v>3</v>
      </c>
      <c r="B7942" t="s">
        <v>25</v>
      </c>
      <c r="C7942">
        <v>1</v>
      </c>
      <c r="D7942" t="s">
        <v>11</v>
      </c>
      <c r="E7942" t="s">
        <v>122</v>
      </c>
      <c r="F7942" t="s">
        <v>13</v>
      </c>
      <c r="G7942" t="s">
        <v>6827</v>
      </c>
      <c r="H7942" s="1">
        <v>0.3</v>
      </c>
      <c r="I7942">
        <v>1</v>
      </c>
      <c r="J7942" s="3">
        <v>42620</v>
      </c>
      <c r="K7942" t="s">
        <v>6828</v>
      </c>
      <c r="L7942" t="s">
        <v>73</v>
      </c>
      <c r="M7942">
        <v>77036</v>
      </c>
      <c r="N7942">
        <v>1356</v>
      </c>
      <c r="O7942" t="s">
        <v>5655</v>
      </c>
      <c r="P7942" s="4">
        <v>-23</v>
      </c>
      <c r="Q7942" s="4">
        <v>1</v>
      </c>
      <c r="R7942" t="s">
        <v>75</v>
      </c>
      <c r="T7942" s="2">
        <v>-22.95</v>
      </c>
      <c r="U7942" s="4">
        <v>201</v>
      </c>
      <c r="V7942" t="s">
        <v>76</v>
      </c>
      <c r="W7942" s="3">
        <v>42623</v>
      </c>
      <c r="X7942" t="s">
        <v>130</v>
      </c>
      <c r="Y7942" t="s">
        <v>77</v>
      </c>
      <c r="Z7942" t="s">
        <v>41</v>
      </c>
    </row>
    <row r="7943" spans="1:26" x14ac:dyDescent="0.25">
      <c r="A7943">
        <v>3</v>
      </c>
      <c r="B7943" t="s">
        <v>25</v>
      </c>
      <c r="C7943">
        <v>1</v>
      </c>
      <c r="D7943" t="s">
        <v>11</v>
      </c>
      <c r="E7943" t="s">
        <v>823</v>
      </c>
      <c r="F7943" t="s">
        <v>13</v>
      </c>
      <c r="G7943" t="s">
        <v>6829</v>
      </c>
      <c r="H7943" s="1">
        <v>0.3</v>
      </c>
      <c r="I7943">
        <v>1</v>
      </c>
      <c r="J7943" s="3">
        <v>42818</v>
      </c>
      <c r="K7943" t="s">
        <v>6830</v>
      </c>
      <c r="L7943" t="s">
        <v>73</v>
      </c>
      <c r="M7943">
        <v>61604</v>
      </c>
      <c r="N7943">
        <v>1436</v>
      </c>
      <c r="O7943" t="s">
        <v>1767</v>
      </c>
      <c r="P7943" s="4">
        <v>-36</v>
      </c>
      <c r="Q7943" s="4">
        <v>3</v>
      </c>
      <c r="R7943" t="s">
        <v>75</v>
      </c>
      <c r="T7943" s="2">
        <v>-35.909999999999997</v>
      </c>
      <c r="U7943" s="4">
        <v>359</v>
      </c>
      <c r="V7943" t="s">
        <v>76</v>
      </c>
      <c r="W7943" s="3">
        <v>42821</v>
      </c>
      <c r="X7943" t="s">
        <v>130</v>
      </c>
      <c r="Y7943" t="s">
        <v>139</v>
      </c>
      <c r="Z7943" t="s">
        <v>22</v>
      </c>
    </row>
    <row r="7944" spans="1:26" x14ac:dyDescent="0.25">
      <c r="A7944">
        <v>2</v>
      </c>
      <c r="B7944" t="s">
        <v>25</v>
      </c>
      <c r="C7944">
        <v>1</v>
      </c>
      <c r="D7944" t="s">
        <v>11</v>
      </c>
      <c r="E7944" t="s">
        <v>498</v>
      </c>
      <c r="F7944" t="s">
        <v>13</v>
      </c>
      <c r="G7944" t="s">
        <v>6831</v>
      </c>
      <c r="H7944" s="1">
        <v>0.3</v>
      </c>
      <c r="I7944">
        <v>1</v>
      </c>
      <c r="J7944" s="3">
        <v>43671</v>
      </c>
      <c r="K7944" t="s">
        <v>6832</v>
      </c>
      <c r="L7944" t="s">
        <v>73</v>
      </c>
      <c r="M7944">
        <v>75217</v>
      </c>
      <c r="N7944">
        <v>1379</v>
      </c>
      <c r="O7944" t="s">
        <v>2095</v>
      </c>
      <c r="P7944" s="4">
        <v>-4</v>
      </c>
      <c r="Q7944" s="4">
        <v>6</v>
      </c>
      <c r="R7944" t="s">
        <v>75</v>
      </c>
      <c r="T7944" s="2">
        <v>-4.26</v>
      </c>
      <c r="U7944" s="4">
        <v>298</v>
      </c>
      <c r="V7944" t="s">
        <v>76</v>
      </c>
      <c r="W7944" s="3">
        <v>43673</v>
      </c>
      <c r="X7944" t="s">
        <v>130</v>
      </c>
      <c r="Y7944" t="s">
        <v>77</v>
      </c>
      <c r="Z7944" t="s">
        <v>41</v>
      </c>
    </row>
    <row r="7945" spans="1:26" x14ac:dyDescent="0.25">
      <c r="A7945">
        <v>3</v>
      </c>
      <c r="B7945" t="s">
        <v>25</v>
      </c>
      <c r="C7945">
        <v>1</v>
      </c>
      <c r="D7945" t="s">
        <v>11</v>
      </c>
      <c r="E7945" t="s">
        <v>192</v>
      </c>
      <c r="F7945" t="s">
        <v>13</v>
      </c>
      <c r="G7945" t="s">
        <v>893</v>
      </c>
      <c r="H7945" s="1">
        <v>0.3</v>
      </c>
      <c r="I7945">
        <v>1</v>
      </c>
      <c r="J7945" s="3">
        <v>43629</v>
      </c>
      <c r="K7945" t="s">
        <v>6833</v>
      </c>
      <c r="L7945" t="s">
        <v>73</v>
      </c>
      <c r="M7945">
        <v>60653</v>
      </c>
      <c r="N7945">
        <v>768</v>
      </c>
      <c r="O7945" t="s">
        <v>1719</v>
      </c>
      <c r="P7945" s="4">
        <v>-87</v>
      </c>
      <c r="Q7945" s="4">
        <v>7</v>
      </c>
      <c r="R7945" t="s">
        <v>75</v>
      </c>
      <c r="T7945" s="2">
        <v>-87.34</v>
      </c>
      <c r="U7945" s="4">
        <v>470</v>
      </c>
      <c r="V7945" t="s">
        <v>76</v>
      </c>
      <c r="W7945" s="3">
        <v>43632</v>
      </c>
      <c r="X7945" t="s">
        <v>130</v>
      </c>
      <c r="Y7945" t="s">
        <v>139</v>
      </c>
      <c r="Z7945" t="s">
        <v>24</v>
      </c>
    </row>
    <row r="7946" spans="1:26" x14ac:dyDescent="0.25">
      <c r="A7946">
        <v>2</v>
      </c>
      <c r="B7946" t="s">
        <v>25</v>
      </c>
      <c r="C7946">
        <v>1</v>
      </c>
      <c r="D7946" t="s">
        <v>11</v>
      </c>
      <c r="E7946" t="s">
        <v>2237</v>
      </c>
      <c r="F7946" t="s">
        <v>13</v>
      </c>
      <c r="G7946" t="s">
        <v>469</v>
      </c>
      <c r="H7946" s="1">
        <v>0.3</v>
      </c>
      <c r="I7946">
        <v>1</v>
      </c>
      <c r="J7946" s="3">
        <v>42459</v>
      </c>
      <c r="K7946" t="s">
        <v>6834</v>
      </c>
      <c r="L7946" t="s">
        <v>73</v>
      </c>
      <c r="M7946">
        <v>78521</v>
      </c>
      <c r="N7946">
        <v>767</v>
      </c>
      <c r="O7946" t="s">
        <v>1989</v>
      </c>
      <c r="P7946" s="4">
        <v>-9</v>
      </c>
      <c r="Q7946" s="4">
        <v>7</v>
      </c>
      <c r="R7946" t="s">
        <v>75</v>
      </c>
      <c r="T7946" s="2">
        <v>-9.09</v>
      </c>
      <c r="U7946" s="4">
        <v>127</v>
      </c>
      <c r="V7946" t="s">
        <v>76</v>
      </c>
      <c r="W7946" s="3">
        <v>42461</v>
      </c>
      <c r="X7946" t="s">
        <v>130</v>
      </c>
      <c r="Y7946" t="s">
        <v>77</v>
      </c>
      <c r="Z7946" t="s">
        <v>24</v>
      </c>
    </row>
    <row r="7947" spans="1:26" x14ac:dyDescent="0.25">
      <c r="A7947">
        <v>2</v>
      </c>
      <c r="B7947" t="s">
        <v>25</v>
      </c>
      <c r="C7947">
        <v>1</v>
      </c>
      <c r="D7947" t="s">
        <v>11</v>
      </c>
      <c r="E7947" t="s">
        <v>122</v>
      </c>
      <c r="F7947" t="s">
        <v>13</v>
      </c>
      <c r="G7947" t="s">
        <v>6835</v>
      </c>
      <c r="H7947" s="1">
        <v>0.32</v>
      </c>
      <c r="I7947">
        <v>1</v>
      </c>
      <c r="J7947" s="3">
        <v>43513</v>
      </c>
      <c r="K7947" t="s">
        <v>6836</v>
      </c>
      <c r="L7947" t="s">
        <v>73</v>
      </c>
      <c r="M7947">
        <v>77041</v>
      </c>
      <c r="N7947">
        <v>1437</v>
      </c>
      <c r="O7947" t="s">
        <v>973</v>
      </c>
      <c r="P7947" s="4">
        <v>-17</v>
      </c>
      <c r="Q7947" s="4">
        <v>1</v>
      </c>
      <c r="R7947" t="s">
        <v>75</v>
      </c>
      <c r="T7947" s="2">
        <v>-17.03</v>
      </c>
      <c r="U7947" s="4">
        <v>89</v>
      </c>
      <c r="V7947" t="s">
        <v>76</v>
      </c>
      <c r="W7947" s="3">
        <v>43515</v>
      </c>
      <c r="X7947" t="s">
        <v>130</v>
      </c>
      <c r="Y7947" t="s">
        <v>77</v>
      </c>
      <c r="Z7947" t="s">
        <v>22</v>
      </c>
    </row>
    <row r="7948" spans="1:26" x14ac:dyDescent="0.25">
      <c r="A7948">
        <v>3</v>
      </c>
      <c r="B7948" t="s">
        <v>25</v>
      </c>
      <c r="C7948">
        <v>1</v>
      </c>
      <c r="D7948" t="s">
        <v>11</v>
      </c>
      <c r="E7948" t="s">
        <v>122</v>
      </c>
      <c r="F7948" t="s">
        <v>13</v>
      </c>
      <c r="G7948" t="s">
        <v>6837</v>
      </c>
      <c r="H7948" s="1">
        <v>0.32</v>
      </c>
      <c r="I7948">
        <v>1</v>
      </c>
      <c r="J7948" s="3">
        <v>42813</v>
      </c>
      <c r="K7948" t="s">
        <v>6838</v>
      </c>
      <c r="L7948" t="s">
        <v>73</v>
      </c>
      <c r="M7948">
        <v>77041</v>
      </c>
      <c r="N7948">
        <v>384</v>
      </c>
      <c r="O7948" t="s">
        <v>1484</v>
      </c>
      <c r="P7948" s="4">
        <v>-68</v>
      </c>
      <c r="Q7948" s="4">
        <v>4</v>
      </c>
      <c r="R7948" t="s">
        <v>75</v>
      </c>
      <c r="T7948" s="2">
        <v>-67.67</v>
      </c>
      <c r="U7948" s="4">
        <v>383</v>
      </c>
      <c r="V7948" t="s">
        <v>76</v>
      </c>
      <c r="W7948" s="3">
        <v>42816</v>
      </c>
      <c r="X7948" t="s">
        <v>130</v>
      </c>
      <c r="Y7948" t="s">
        <v>77</v>
      </c>
      <c r="Z7948" t="s">
        <v>22</v>
      </c>
    </row>
    <row r="7949" spans="1:26" x14ac:dyDescent="0.25">
      <c r="A7949">
        <v>3</v>
      </c>
      <c r="B7949" t="s">
        <v>25</v>
      </c>
      <c r="C7949">
        <v>1</v>
      </c>
      <c r="D7949" t="s">
        <v>11</v>
      </c>
      <c r="E7949" t="s">
        <v>281</v>
      </c>
      <c r="F7949" t="s">
        <v>13</v>
      </c>
      <c r="G7949" t="s">
        <v>6839</v>
      </c>
      <c r="H7949" s="1">
        <v>0.5</v>
      </c>
      <c r="I7949">
        <v>1</v>
      </c>
      <c r="J7949" s="3">
        <v>42908</v>
      </c>
      <c r="K7949" t="s">
        <v>6840</v>
      </c>
      <c r="L7949" t="s">
        <v>73</v>
      </c>
      <c r="M7949">
        <v>60505</v>
      </c>
      <c r="N7949">
        <v>849</v>
      </c>
      <c r="O7949" t="s">
        <v>2452</v>
      </c>
      <c r="P7949" s="4">
        <v>-526</v>
      </c>
      <c r="Q7949" s="4">
        <v>7</v>
      </c>
      <c r="R7949" t="s">
        <v>75</v>
      </c>
      <c r="T7949" s="2">
        <v>-525.64</v>
      </c>
      <c r="U7949" s="4">
        <v>796</v>
      </c>
      <c r="V7949" t="s">
        <v>76</v>
      </c>
      <c r="W7949" s="3">
        <v>42911</v>
      </c>
      <c r="X7949" t="s">
        <v>130</v>
      </c>
      <c r="Y7949" t="s">
        <v>139</v>
      </c>
      <c r="Z7949" t="s">
        <v>41</v>
      </c>
    </row>
    <row r="7950" spans="1:26" x14ac:dyDescent="0.25">
      <c r="A7950">
        <v>2</v>
      </c>
      <c r="B7950" t="s">
        <v>25</v>
      </c>
      <c r="C7950">
        <v>1</v>
      </c>
      <c r="D7950" t="s">
        <v>11</v>
      </c>
      <c r="E7950" t="s">
        <v>192</v>
      </c>
      <c r="F7950" t="s">
        <v>13</v>
      </c>
      <c r="G7950" t="s">
        <v>6841</v>
      </c>
      <c r="H7950" s="1">
        <v>0.6</v>
      </c>
      <c r="I7950">
        <v>1</v>
      </c>
      <c r="J7950" s="3">
        <v>43345</v>
      </c>
      <c r="K7950" t="s">
        <v>6842</v>
      </c>
      <c r="L7950" t="s">
        <v>73</v>
      </c>
      <c r="M7950">
        <v>60653</v>
      </c>
      <c r="N7950">
        <v>503</v>
      </c>
      <c r="O7950" t="s">
        <v>2558</v>
      </c>
      <c r="P7950" s="4">
        <v>-76</v>
      </c>
      <c r="Q7950" s="4">
        <v>2</v>
      </c>
      <c r="R7950" t="s">
        <v>75</v>
      </c>
      <c r="T7950" s="2">
        <v>-75.84</v>
      </c>
      <c r="U7950" s="4">
        <v>84</v>
      </c>
      <c r="V7950" t="s">
        <v>76</v>
      </c>
      <c r="W7950" s="3">
        <v>43347</v>
      </c>
      <c r="X7950" t="s">
        <v>130</v>
      </c>
      <c r="Y7950" t="s">
        <v>139</v>
      </c>
      <c r="Z7950" t="s">
        <v>47</v>
      </c>
    </row>
    <row r="7951" spans="1:26" x14ac:dyDescent="0.25">
      <c r="A7951">
        <v>2</v>
      </c>
      <c r="B7951" t="s">
        <v>25</v>
      </c>
      <c r="C7951">
        <v>1</v>
      </c>
      <c r="D7951" t="s">
        <v>11</v>
      </c>
      <c r="E7951" t="s">
        <v>2818</v>
      </c>
      <c r="F7951" t="s">
        <v>13</v>
      </c>
      <c r="G7951" t="s">
        <v>959</v>
      </c>
      <c r="H7951" s="1">
        <v>0.6</v>
      </c>
      <c r="I7951">
        <v>1</v>
      </c>
      <c r="J7951" s="3">
        <v>42634</v>
      </c>
      <c r="K7951" t="s">
        <v>6843</v>
      </c>
      <c r="L7951" t="s">
        <v>73</v>
      </c>
      <c r="M7951">
        <v>75043</v>
      </c>
      <c r="N7951">
        <v>482</v>
      </c>
      <c r="O7951" t="s">
        <v>1506</v>
      </c>
      <c r="P7951" s="4">
        <v>-7</v>
      </c>
      <c r="Q7951" s="4">
        <v>2</v>
      </c>
      <c r="R7951" t="s">
        <v>75</v>
      </c>
      <c r="T7951" s="2">
        <v>-7.48</v>
      </c>
      <c r="U7951" s="4">
        <v>9</v>
      </c>
      <c r="V7951" t="s">
        <v>76</v>
      </c>
      <c r="W7951" s="3">
        <v>42636</v>
      </c>
      <c r="X7951" t="s">
        <v>130</v>
      </c>
      <c r="Y7951" t="s">
        <v>77</v>
      </c>
      <c r="Z7951" t="s">
        <v>47</v>
      </c>
    </row>
    <row r="7952" spans="1:26" x14ac:dyDescent="0.25">
      <c r="A7952">
        <v>2</v>
      </c>
      <c r="B7952" t="s">
        <v>25</v>
      </c>
      <c r="C7952">
        <v>1</v>
      </c>
      <c r="D7952" t="s">
        <v>11</v>
      </c>
      <c r="E7952" t="s">
        <v>2877</v>
      </c>
      <c r="F7952" t="s">
        <v>13</v>
      </c>
      <c r="G7952" t="s">
        <v>6844</v>
      </c>
      <c r="H7952" s="1">
        <v>0</v>
      </c>
      <c r="I7952">
        <v>1</v>
      </c>
      <c r="J7952" s="3">
        <v>43362</v>
      </c>
      <c r="K7952" t="s">
        <v>6845</v>
      </c>
      <c r="L7952" t="s">
        <v>102</v>
      </c>
      <c r="M7952">
        <v>2908</v>
      </c>
      <c r="N7952">
        <v>996</v>
      </c>
      <c r="O7952" t="s">
        <v>1488</v>
      </c>
      <c r="P7952" s="4">
        <v>244</v>
      </c>
      <c r="Q7952" s="4">
        <v>4</v>
      </c>
      <c r="R7952" t="s">
        <v>104</v>
      </c>
      <c r="T7952" s="2">
        <v>244.25</v>
      </c>
      <c r="U7952" s="4">
        <v>872</v>
      </c>
      <c r="V7952" t="s">
        <v>76</v>
      </c>
      <c r="W7952" s="3">
        <v>43364</v>
      </c>
      <c r="X7952" t="s">
        <v>130</v>
      </c>
      <c r="Y7952" t="s">
        <v>836</v>
      </c>
      <c r="Z7952" t="s">
        <v>24</v>
      </c>
    </row>
    <row r="7953" spans="1:26" x14ac:dyDescent="0.25">
      <c r="A7953">
        <v>3</v>
      </c>
      <c r="B7953" t="s">
        <v>25</v>
      </c>
      <c r="C7953">
        <v>1</v>
      </c>
      <c r="D7953" t="s">
        <v>11</v>
      </c>
      <c r="E7953" t="s">
        <v>375</v>
      </c>
      <c r="F7953" t="s">
        <v>13</v>
      </c>
      <c r="G7953" t="s">
        <v>246</v>
      </c>
      <c r="H7953" s="1">
        <v>0</v>
      </c>
      <c r="I7953">
        <v>1</v>
      </c>
      <c r="J7953" s="3">
        <v>42735</v>
      </c>
      <c r="K7953" t="s">
        <v>6846</v>
      </c>
      <c r="L7953" t="s">
        <v>102</v>
      </c>
      <c r="M7953">
        <v>2038</v>
      </c>
      <c r="N7953">
        <v>1183</v>
      </c>
      <c r="O7953" t="s">
        <v>1887</v>
      </c>
      <c r="P7953" s="4">
        <v>23</v>
      </c>
      <c r="Q7953" s="4">
        <v>5</v>
      </c>
      <c r="R7953" t="s">
        <v>104</v>
      </c>
      <c r="T7953" s="2">
        <v>23.38</v>
      </c>
      <c r="U7953" s="4">
        <v>63</v>
      </c>
      <c r="V7953" t="s">
        <v>76</v>
      </c>
      <c r="W7953" s="3">
        <v>42738</v>
      </c>
      <c r="X7953" t="s">
        <v>130</v>
      </c>
      <c r="Y7953" t="s">
        <v>744</v>
      </c>
      <c r="Z7953" t="s">
        <v>47</v>
      </c>
    </row>
    <row r="7954" spans="1:26" x14ac:dyDescent="0.25">
      <c r="A7954">
        <v>2</v>
      </c>
      <c r="B7954" t="s">
        <v>25</v>
      </c>
      <c r="C7954">
        <v>1</v>
      </c>
      <c r="D7954" t="s">
        <v>11</v>
      </c>
      <c r="E7954" t="s">
        <v>171</v>
      </c>
      <c r="F7954" t="s">
        <v>13</v>
      </c>
      <c r="G7954" t="s">
        <v>259</v>
      </c>
      <c r="H7954" s="1">
        <v>0.1</v>
      </c>
      <c r="I7954">
        <v>1</v>
      </c>
      <c r="J7954" s="3">
        <v>43722</v>
      </c>
      <c r="K7954" t="s">
        <v>6847</v>
      </c>
      <c r="L7954" t="s">
        <v>102</v>
      </c>
      <c r="M7954">
        <v>10035</v>
      </c>
      <c r="N7954">
        <v>1206</v>
      </c>
      <c r="O7954" t="s">
        <v>1566</v>
      </c>
      <c r="P7954" s="4">
        <v>-7</v>
      </c>
      <c r="Q7954" s="4">
        <v>5</v>
      </c>
      <c r="R7954" t="s">
        <v>104</v>
      </c>
      <c r="T7954" s="2">
        <v>-6.55</v>
      </c>
      <c r="U7954" s="4">
        <v>589</v>
      </c>
      <c r="V7954" t="s">
        <v>76</v>
      </c>
      <c r="W7954" s="3">
        <v>43724</v>
      </c>
      <c r="X7954" t="s">
        <v>130</v>
      </c>
      <c r="Y7954" t="s">
        <v>175</v>
      </c>
      <c r="Z7954" t="s">
        <v>24</v>
      </c>
    </row>
    <row r="7955" spans="1:26" x14ac:dyDescent="0.25">
      <c r="A7955">
        <v>2</v>
      </c>
      <c r="B7955" t="s">
        <v>25</v>
      </c>
      <c r="C7955">
        <v>1</v>
      </c>
      <c r="D7955" t="s">
        <v>11</v>
      </c>
      <c r="E7955" t="s">
        <v>171</v>
      </c>
      <c r="F7955" t="s">
        <v>13</v>
      </c>
      <c r="G7955" t="s">
        <v>6848</v>
      </c>
      <c r="H7955" s="1">
        <v>0.1</v>
      </c>
      <c r="I7955">
        <v>1</v>
      </c>
      <c r="J7955" s="3">
        <v>43041</v>
      </c>
      <c r="K7955" t="s">
        <v>6849</v>
      </c>
      <c r="L7955" t="s">
        <v>102</v>
      </c>
      <c r="M7955">
        <v>10011</v>
      </c>
      <c r="N7955">
        <v>844</v>
      </c>
      <c r="O7955" t="s">
        <v>2156</v>
      </c>
      <c r="P7955" s="4">
        <v>553</v>
      </c>
      <c r="Q7955" s="4">
        <v>11</v>
      </c>
      <c r="R7955" t="s">
        <v>104</v>
      </c>
      <c r="T7955" s="2">
        <v>553.39</v>
      </c>
      <c r="U7955" s="4">
        <v>2621</v>
      </c>
      <c r="V7955" t="s">
        <v>76</v>
      </c>
      <c r="W7955" s="3">
        <v>43043</v>
      </c>
      <c r="X7955" t="s">
        <v>130</v>
      </c>
      <c r="Y7955" t="s">
        <v>175</v>
      </c>
      <c r="Z7955" t="s">
        <v>24</v>
      </c>
    </row>
    <row r="7956" spans="1:26" x14ac:dyDescent="0.25">
      <c r="A7956">
        <v>2</v>
      </c>
      <c r="B7956" t="s">
        <v>25</v>
      </c>
      <c r="C7956">
        <v>1</v>
      </c>
      <c r="D7956" t="s">
        <v>11</v>
      </c>
      <c r="E7956" t="s">
        <v>1772</v>
      </c>
      <c r="F7956" t="s">
        <v>13</v>
      </c>
      <c r="G7956" t="s">
        <v>6850</v>
      </c>
      <c r="H7956" s="1">
        <v>0.2</v>
      </c>
      <c r="I7956">
        <v>1</v>
      </c>
      <c r="J7956" s="3">
        <v>43800</v>
      </c>
      <c r="K7956" t="s">
        <v>6851</v>
      </c>
      <c r="L7956" t="s">
        <v>102</v>
      </c>
      <c r="M7956">
        <v>43302</v>
      </c>
      <c r="N7956">
        <v>1046</v>
      </c>
      <c r="O7956" t="s">
        <v>2002</v>
      </c>
      <c r="P7956" s="4">
        <v>2</v>
      </c>
      <c r="Q7956" s="4">
        <v>2</v>
      </c>
      <c r="R7956" t="s">
        <v>104</v>
      </c>
      <c r="T7956" s="2">
        <v>1.74</v>
      </c>
      <c r="U7956" s="4">
        <v>8</v>
      </c>
      <c r="V7956" t="s">
        <v>76</v>
      </c>
      <c r="W7956" s="3">
        <v>43802</v>
      </c>
      <c r="X7956" t="s">
        <v>130</v>
      </c>
      <c r="Y7956" t="s">
        <v>309</v>
      </c>
      <c r="Z7956" t="s">
        <v>47</v>
      </c>
    </row>
    <row r="7957" spans="1:26" x14ac:dyDescent="0.25">
      <c r="A7957">
        <v>3</v>
      </c>
      <c r="B7957" t="s">
        <v>25</v>
      </c>
      <c r="C7957">
        <v>1</v>
      </c>
      <c r="D7957" t="s">
        <v>11</v>
      </c>
      <c r="E7957" t="s">
        <v>99</v>
      </c>
      <c r="F7957" t="s">
        <v>13</v>
      </c>
      <c r="G7957" t="s">
        <v>6852</v>
      </c>
      <c r="H7957" s="1">
        <v>0.2</v>
      </c>
      <c r="I7957">
        <v>1</v>
      </c>
      <c r="J7957" s="3">
        <v>43362</v>
      </c>
      <c r="K7957" t="s">
        <v>6853</v>
      </c>
      <c r="L7957" t="s">
        <v>102</v>
      </c>
      <c r="M7957">
        <v>19140</v>
      </c>
      <c r="N7957">
        <v>1187</v>
      </c>
      <c r="O7957" t="s">
        <v>1771</v>
      </c>
      <c r="P7957" s="4">
        <v>4</v>
      </c>
      <c r="Q7957" s="4">
        <v>3</v>
      </c>
      <c r="R7957" t="s">
        <v>104</v>
      </c>
      <c r="T7957" s="2">
        <v>3.84</v>
      </c>
      <c r="U7957" s="4">
        <v>26</v>
      </c>
      <c r="V7957" t="s">
        <v>76</v>
      </c>
      <c r="W7957" s="3">
        <v>43365</v>
      </c>
      <c r="X7957" t="s">
        <v>130</v>
      </c>
      <c r="Y7957" t="s">
        <v>105</v>
      </c>
      <c r="Z7957" t="s">
        <v>47</v>
      </c>
    </row>
    <row r="7958" spans="1:26" x14ac:dyDescent="0.25">
      <c r="A7958">
        <v>2</v>
      </c>
      <c r="B7958" t="s">
        <v>25</v>
      </c>
      <c r="C7958">
        <v>1</v>
      </c>
      <c r="D7958" t="s">
        <v>11</v>
      </c>
      <c r="E7958" t="s">
        <v>1595</v>
      </c>
      <c r="F7958" t="s">
        <v>13</v>
      </c>
      <c r="G7958" t="s">
        <v>6854</v>
      </c>
      <c r="H7958" s="1">
        <v>0.2</v>
      </c>
      <c r="I7958">
        <v>1</v>
      </c>
      <c r="J7958" s="3">
        <v>42622</v>
      </c>
      <c r="K7958" t="s">
        <v>6855</v>
      </c>
      <c r="L7958" t="s">
        <v>102</v>
      </c>
      <c r="M7958">
        <v>43130</v>
      </c>
      <c r="N7958">
        <v>1183</v>
      </c>
      <c r="O7958" t="s">
        <v>1887</v>
      </c>
      <c r="P7958" s="4">
        <v>13</v>
      </c>
      <c r="Q7958" s="4">
        <v>6</v>
      </c>
      <c r="R7958" t="s">
        <v>104</v>
      </c>
      <c r="T7958" s="2">
        <v>12.89</v>
      </c>
      <c r="U7958" s="4">
        <v>61</v>
      </c>
      <c r="V7958" t="s">
        <v>76</v>
      </c>
      <c r="W7958" s="3">
        <v>42624</v>
      </c>
      <c r="X7958" t="s">
        <v>130</v>
      </c>
      <c r="Y7958" t="s">
        <v>309</v>
      </c>
      <c r="Z7958" t="s">
        <v>47</v>
      </c>
    </row>
    <row r="7959" spans="1:26" x14ac:dyDescent="0.25">
      <c r="A7959">
        <v>2</v>
      </c>
      <c r="B7959" t="s">
        <v>25</v>
      </c>
      <c r="C7959">
        <v>1</v>
      </c>
      <c r="D7959" t="s">
        <v>11</v>
      </c>
      <c r="E7959" t="s">
        <v>99</v>
      </c>
      <c r="F7959" t="s">
        <v>13</v>
      </c>
      <c r="G7959" t="s">
        <v>6856</v>
      </c>
      <c r="H7959" s="1">
        <v>0.4</v>
      </c>
      <c r="I7959">
        <v>1</v>
      </c>
      <c r="J7959" s="3">
        <v>43699</v>
      </c>
      <c r="K7959" t="s">
        <v>6857</v>
      </c>
      <c r="L7959" t="s">
        <v>102</v>
      </c>
      <c r="M7959">
        <v>19143</v>
      </c>
      <c r="N7959">
        <v>312</v>
      </c>
      <c r="O7959" t="s">
        <v>1601</v>
      </c>
      <c r="P7959" s="4">
        <v>-84</v>
      </c>
      <c r="Q7959" s="4">
        <v>2</v>
      </c>
      <c r="R7959" t="s">
        <v>104</v>
      </c>
      <c r="T7959" s="2">
        <v>-83.88</v>
      </c>
      <c r="U7959" s="4">
        <v>315</v>
      </c>
      <c r="V7959" t="s">
        <v>76</v>
      </c>
      <c r="W7959" s="3">
        <v>43701</v>
      </c>
      <c r="X7959" t="s">
        <v>130</v>
      </c>
      <c r="Y7959" t="s">
        <v>105</v>
      </c>
      <c r="Z7959" t="s">
        <v>41</v>
      </c>
    </row>
    <row r="7960" spans="1:26" x14ac:dyDescent="0.25">
      <c r="A7960">
        <v>2</v>
      </c>
      <c r="B7960" t="s">
        <v>25</v>
      </c>
      <c r="C7960">
        <v>1</v>
      </c>
      <c r="D7960" t="s">
        <v>11</v>
      </c>
      <c r="E7960" t="s">
        <v>99</v>
      </c>
      <c r="F7960" t="s">
        <v>13</v>
      </c>
      <c r="G7960" t="s">
        <v>893</v>
      </c>
      <c r="H7960" s="1">
        <v>0.4</v>
      </c>
      <c r="I7960">
        <v>1</v>
      </c>
      <c r="J7960" s="3">
        <v>42466</v>
      </c>
      <c r="K7960" t="s">
        <v>6858</v>
      </c>
      <c r="L7960" t="s">
        <v>102</v>
      </c>
      <c r="M7960">
        <v>19143</v>
      </c>
      <c r="N7960">
        <v>964</v>
      </c>
      <c r="O7960" t="s">
        <v>1859</v>
      </c>
      <c r="P7960" s="4">
        <v>-36</v>
      </c>
      <c r="Q7960" s="4">
        <v>3</v>
      </c>
      <c r="R7960" t="s">
        <v>104</v>
      </c>
      <c r="T7960" s="2">
        <v>-36.11</v>
      </c>
      <c r="U7960" s="4">
        <v>155</v>
      </c>
      <c r="V7960" t="s">
        <v>76</v>
      </c>
      <c r="W7960" s="3">
        <v>42468</v>
      </c>
      <c r="X7960" t="s">
        <v>130</v>
      </c>
      <c r="Y7960" t="s">
        <v>105</v>
      </c>
      <c r="Z7960" t="s">
        <v>41</v>
      </c>
    </row>
    <row r="7961" spans="1:26" x14ac:dyDescent="0.25">
      <c r="A7961">
        <v>2</v>
      </c>
      <c r="B7961" t="s">
        <v>25</v>
      </c>
      <c r="C7961">
        <v>1</v>
      </c>
      <c r="D7961" t="s">
        <v>11</v>
      </c>
      <c r="E7961" t="s">
        <v>870</v>
      </c>
      <c r="F7961" t="s">
        <v>13</v>
      </c>
      <c r="G7961" t="s">
        <v>1374</v>
      </c>
      <c r="H7961" s="1">
        <v>0</v>
      </c>
      <c r="I7961">
        <v>1</v>
      </c>
      <c r="J7961" s="3">
        <v>43768</v>
      </c>
      <c r="K7961" t="s">
        <v>6859</v>
      </c>
      <c r="L7961" t="s">
        <v>16</v>
      </c>
      <c r="M7961">
        <v>40475</v>
      </c>
      <c r="N7961">
        <v>1089</v>
      </c>
      <c r="O7961" t="s">
        <v>1716</v>
      </c>
      <c r="P7961" s="4">
        <v>9</v>
      </c>
      <c r="Q7961" s="4">
        <v>1</v>
      </c>
      <c r="R7961" t="s">
        <v>18</v>
      </c>
      <c r="T7961" s="2">
        <v>9.16</v>
      </c>
      <c r="U7961" s="4">
        <v>34</v>
      </c>
      <c r="V7961" t="s">
        <v>76</v>
      </c>
      <c r="W7961" s="3">
        <v>43770</v>
      </c>
      <c r="X7961" t="s">
        <v>130</v>
      </c>
      <c r="Y7961" t="s">
        <v>21</v>
      </c>
      <c r="Z7961" t="s">
        <v>24</v>
      </c>
    </row>
    <row r="7962" spans="1:26" x14ac:dyDescent="0.25">
      <c r="A7962">
        <v>2</v>
      </c>
      <c r="B7962" t="s">
        <v>25</v>
      </c>
      <c r="C7962">
        <v>1</v>
      </c>
      <c r="D7962" t="s">
        <v>11</v>
      </c>
      <c r="E7962" t="s">
        <v>305</v>
      </c>
      <c r="F7962" t="s">
        <v>13</v>
      </c>
      <c r="G7962" t="s">
        <v>6860</v>
      </c>
      <c r="H7962" s="1">
        <v>0</v>
      </c>
      <c r="I7962">
        <v>1</v>
      </c>
      <c r="J7962" s="3">
        <v>43557</v>
      </c>
      <c r="K7962" t="s">
        <v>6861</v>
      </c>
      <c r="L7962" t="s">
        <v>16</v>
      </c>
      <c r="M7962">
        <v>31907</v>
      </c>
      <c r="N7962">
        <v>311</v>
      </c>
      <c r="O7962" t="s">
        <v>332</v>
      </c>
      <c r="P7962" s="4">
        <v>70</v>
      </c>
      <c r="Q7962" s="4">
        <v>2</v>
      </c>
      <c r="R7962" t="s">
        <v>18</v>
      </c>
      <c r="T7962" s="2">
        <v>70.010000000000005</v>
      </c>
      <c r="U7962" s="4">
        <v>412</v>
      </c>
      <c r="V7962" t="s">
        <v>76</v>
      </c>
      <c r="W7962" s="3">
        <v>43559</v>
      </c>
      <c r="X7962" t="s">
        <v>130</v>
      </c>
      <c r="Y7962" t="s">
        <v>761</v>
      </c>
      <c r="Z7962" t="s">
        <v>41</v>
      </c>
    </row>
    <row r="7963" spans="1:26" x14ac:dyDescent="0.25">
      <c r="A7963">
        <v>1</v>
      </c>
      <c r="B7963" t="s">
        <v>10</v>
      </c>
      <c r="C7963">
        <v>1</v>
      </c>
      <c r="D7963" t="s">
        <v>11</v>
      </c>
      <c r="E7963" t="s">
        <v>2009</v>
      </c>
      <c r="F7963" t="s">
        <v>13</v>
      </c>
      <c r="G7963" t="s">
        <v>6862</v>
      </c>
      <c r="H7963" s="1">
        <v>0</v>
      </c>
      <c r="I7963">
        <v>1</v>
      </c>
      <c r="J7963" s="3">
        <v>42724</v>
      </c>
      <c r="K7963" t="s">
        <v>6863</v>
      </c>
      <c r="L7963" t="s">
        <v>16</v>
      </c>
      <c r="M7963">
        <v>22801</v>
      </c>
      <c r="N7963">
        <v>847</v>
      </c>
      <c r="O7963" t="s">
        <v>806</v>
      </c>
      <c r="P7963" s="4">
        <v>100</v>
      </c>
      <c r="Q7963" s="4">
        <v>2</v>
      </c>
      <c r="R7963" t="s">
        <v>18</v>
      </c>
      <c r="T7963" s="2">
        <v>100.12</v>
      </c>
      <c r="U7963" s="4">
        <v>455</v>
      </c>
      <c r="V7963" t="s">
        <v>76</v>
      </c>
      <c r="W7963" s="3">
        <v>42725</v>
      </c>
      <c r="X7963" t="s">
        <v>130</v>
      </c>
      <c r="Y7963" t="s">
        <v>205</v>
      </c>
      <c r="Z7963" t="s">
        <v>41</v>
      </c>
    </row>
    <row r="7964" spans="1:26" x14ac:dyDescent="0.25">
      <c r="A7964">
        <v>1</v>
      </c>
      <c r="B7964" t="s">
        <v>10</v>
      </c>
      <c r="C7964">
        <v>1</v>
      </c>
      <c r="D7964" t="s">
        <v>11</v>
      </c>
      <c r="E7964" t="s">
        <v>2009</v>
      </c>
      <c r="F7964" t="s">
        <v>13</v>
      </c>
      <c r="G7964" t="s">
        <v>6862</v>
      </c>
      <c r="H7964" s="1">
        <v>0</v>
      </c>
      <c r="I7964">
        <v>1</v>
      </c>
      <c r="J7964" s="3">
        <v>42724</v>
      </c>
      <c r="K7964" t="s">
        <v>6863</v>
      </c>
      <c r="L7964" t="s">
        <v>16</v>
      </c>
      <c r="M7964">
        <v>22801</v>
      </c>
      <c r="N7964">
        <v>423</v>
      </c>
      <c r="O7964" t="s">
        <v>8203</v>
      </c>
      <c r="P7964" s="4">
        <v>494</v>
      </c>
      <c r="Q7964" s="4">
        <v>7</v>
      </c>
      <c r="R7964" t="s">
        <v>18</v>
      </c>
      <c r="T7964" s="2">
        <v>493.79</v>
      </c>
      <c r="U7964" s="4">
        <v>2244</v>
      </c>
      <c r="V7964" t="s">
        <v>76</v>
      </c>
      <c r="W7964" s="3">
        <v>42725</v>
      </c>
      <c r="X7964" t="s">
        <v>130</v>
      </c>
      <c r="Y7964" t="s">
        <v>205</v>
      </c>
      <c r="Z7964" t="s">
        <v>41</v>
      </c>
    </row>
    <row r="7965" spans="1:26" x14ac:dyDescent="0.25">
      <c r="A7965">
        <v>3</v>
      </c>
      <c r="B7965" t="s">
        <v>25</v>
      </c>
      <c r="C7965">
        <v>1</v>
      </c>
      <c r="D7965" t="s">
        <v>11</v>
      </c>
      <c r="E7965" t="s">
        <v>1645</v>
      </c>
      <c r="F7965" t="s">
        <v>13</v>
      </c>
      <c r="G7965" t="s">
        <v>6856</v>
      </c>
      <c r="H7965" s="1">
        <v>0.2</v>
      </c>
      <c r="I7965">
        <v>1</v>
      </c>
      <c r="J7965" s="3">
        <v>43740</v>
      </c>
      <c r="K7965" t="s">
        <v>6864</v>
      </c>
      <c r="L7965" t="s">
        <v>16</v>
      </c>
      <c r="M7965">
        <v>37918</v>
      </c>
      <c r="N7965">
        <v>553</v>
      </c>
      <c r="O7965" t="s">
        <v>1892</v>
      </c>
      <c r="P7965" s="4">
        <v>2</v>
      </c>
      <c r="Q7965" s="4">
        <v>1</v>
      </c>
      <c r="R7965" t="s">
        <v>18</v>
      </c>
      <c r="T7965" s="2">
        <v>1.57</v>
      </c>
      <c r="U7965" s="4">
        <v>10</v>
      </c>
      <c r="V7965" t="s">
        <v>76</v>
      </c>
      <c r="W7965" s="3">
        <v>43743</v>
      </c>
      <c r="X7965" t="s">
        <v>130</v>
      </c>
      <c r="Y7965" t="s">
        <v>214</v>
      </c>
      <c r="Z7965" t="s">
        <v>47</v>
      </c>
    </row>
    <row r="7966" spans="1:26" x14ac:dyDescent="0.25">
      <c r="A7966">
        <v>3</v>
      </c>
      <c r="B7966" t="s">
        <v>25</v>
      </c>
      <c r="C7966">
        <v>1</v>
      </c>
      <c r="D7966" t="s">
        <v>11</v>
      </c>
      <c r="E7966" t="s">
        <v>1645</v>
      </c>
      <c r="F7966" t="s">
        <v>13</v>
      </c>
      <c r="G7966" t="s">
        <v>6856</v>
      </c>
      <c r="H7966" s="1">
        <v>0.2</v>
      </c>
      <c r="I7966">
        <v>1</v>
      </c>
      <c r="J7966" s="3">
        <v>43740</v>
      </c>
      <c r="K7966" t="s">
        <v>6864</v>
      </c>
      <c r="L7966" t="s">
        <v>16</v>
      </c>
      <c r="M7966">
        <v>37918</v>
      </c>
      <c r="N7966">
        <v>572</v>
      </c>
      <c r="O7966" t="s">
        <v>1880</v>
      </c>
      <c r="P7966" s="4">
        <v>1</v>
      </c>
      <c r="Q7966" s="4">
        <v>2</v>
      </c>
      <c r="R7966" t="s">
        <v>18</v>
      </c>
      <c r="T7966" s="2">
        <v>1.33</v>
      </c>
      <c r="U7966" s="4">
        <v>12</v>
      </c>
      <c r="V7966" t="s">
        <v>76</v>
      </c>
      <c r="W7966" s="3">
        <v>43743</v>
      </c>
      <c r="X7966" t="s">
        <v>130</v>
      </c>
      <c r="Y7966" t="s">
        <v>214</v>
      </c>
      <c r="Z7966" t="s">
        <v>47</v>
      </c>
    </row>
    <row r="7967" spans="1:26" x14ac:dyDescent="0.25">
      <c r="A7967">
        <v>3</v>
      </c>
      <c r="B7967" t="s">
        <v>25</v>
      </c>
      <c r="C7967">
        <v>1</v>
      </c>
      <c r="D7967" t="s">
        <v>11</v>
      </c>
      <c r="E7967" t="s">
        <v>1645</v>
      </c>
      <c r="F7967" t="s">
        <v>13</v>
      </c>
      <c r="G7967" t="s">
        <v>6856</v>
      </c>
      <c r="H7967" s="1">
        <v>0.2</v>
      </c>
      <c r="I7967">
        <v>1</v>
      </c>
      <c r="J7967" s="3">
        <v>43740</v>
      </c>
      <c r="K7967" t="s">
        <v>6864</v>
      </c>
      <c r="L7967" t="s">
        <v>16</v>
      </c>
      <c r="M7967">
        <v>37918</v>
      </c>
      <c r="N7967">
        <v>579</v>
      </c>
      <c r="O7967" t="s">
        <v>2622</v>
      </c>
      <c r="P7967" s="4">
        <v>6</v>
      </c>
      <c r="Q7967" s="4">
        <v>2</v>
      </c>
      <c r="R7967" t="s">
        <v>18</v>
      </c>
      <c r="T7967" s="2">
        <v>5.93</v>
      </c>
      <c r="U7967" s="4">
        <v>20</v>
      </c>
      <c r="V7967" t="s">
        <v>76</v>
      </c>
      <c r="W7967" s="3">
        <v>43743</v>
      </c>
      <c r="X7967" t="s">
        <v>130</v>
      </c>
      <c r="Y7967" t="s">
        <v>214</v>
      </c>
      <c r="Z7967" t="s">
        <v>47</v>
      </c>
    </row>
    <row r="7968" spans="1:26" x14ac:dyDescent="0.25">
      <c r="A7968">
        <v>3</v>
      </c>
      <c r="B7968" t="s">
        <v>25</v>
      </c>
      <c r="C7968">
        <v>1</v>
      </c>
      <c r="D7968" t="s">
        <v>11</v>
      </c>
      <c r="E7968" t="s">
        <v>1645</v>
      </c>
      <c r="F7968" t="s">
        <v>13</v>
      </c>
      <c r="G7968" t="s">
        <v>6856</v>
      </c>
      <c r="H7968" s="1">
        <v>0.4</v>
      </c>
      <c r="I7968">
        <v>1</v>
      </c>
      <c r="J7968" s="3">
        <v>43740</v>
      </c>
      <c r="K7968" t="s">
        <v>6864</v>
      </c>
      <c r="L7968" t="s">
        <v>16</v>
      </c>
      <c r="M7968">
        <v>37918</v>
      </c>
      <c r="N7968">
        <v>426</v>
      </c>
      <c r="O7968" t="s">
        <v>1378</v>
      </c>
      <c r="P7968" s="4">
        <v>-1003</v>
      </c>
      <c r="Q7968" s="4">
        <v>7</v>
      </c>
      <c r="R7968" t="s">
        <v>18</v>
      </c>
      <c r="T7968" s="2">
        <v>-1002.78</v>
      </c>
      <c r="U7968" s="4">
        <v>2314</v>
      </c>
      <c r="V7968" t="s">
        <v>76</v>
      </c>
      <c r="W7968" s="3">
        <v>43743</v>
      </c>
      <c r="X7968" t="s">
        <v>130</v>
      </c>
      <c r="Y7968" t="s">
        <v>214</v>
      </c>
      <c r="Z7968" t="s">
        <v>41</v>
      </c>
    </row>
    <row r="7969" spans="1:26" x14ac:dyDescent="0.25">
      <c r="A7969">
        <v>2</v>
      </c>
      <c r="B7969" t="s">
        <v>25</v>
      </c>
      <c r="C7969">
        <v>1</v>
      </c>
      <c r="D7969" t="s">
        <v>11</v>
      </c>
      <c r="E7969" t="s">
        <v>65</v>
      </c>
      <c r="F7969" t="s">
        <v>13</v>
      </c>
      <c r="G7969" t="s">
        <v>6865</v>
      </c>
      <c r="H7969" s="1">
        <v>0</v>
      </c>
      <c r="I7969">
        <v>1</v>
      </c>
      <c r="J7969" s="3">
        <v>43594</v>
      </c>
      <c r="K7969" t="s">
        <v>6866</v>
      </c>
      <c r="L7969" t="s">
        <v>30</v>
      </c>
      <c r="M7969">
        <v>98105</v>
      </c>
      <c r="N7969">
        <v>1356</v>
      </c>
      <c r="O7969" t="s">
        <v>5655</v>
      </c>
      <c r="P7969" s="4">
        <v>63</v>
      </c>
      <c r="Q7969" s="4">
        <v>1</v>
      </c>
      <c r="R7969" t="s">
        <v>32</v>
      </c>
      <c r="T7969" s="2">
        <v>63.11</v>
      </c>
      <c r="U7969" s="4">
        <v>287</v>
      </c>
      <c r="V7969" t="s">
        <v>76</v>
      </c>
      <c r="W7969" s="3">
        <v>43596</v>
      </c>
      <c r="X7969" t="s">
        <v>130</v>
      </c>
      <c r="Y7969" t="s">
        <v>69</v>
      </c>
      <c r="Z7969" t="s">
        <v>41</v>
      </c>
    </row>
    <row r="7970" spans="1:26" x14ac:dyDescent="0.25">
      <c r="A7970">
        <v>1</v>
      </c>
      <c r="B7970" t="s">
        <v>10</v>
      </c>
      <c r="C7970">
        <v>1</v>
      </c>
      <c r="D7970" t="s">
        <v>11</v>
      </c>
      <c r="E7970" t="s">
        <v>27</v>
      </c>
      <c r="F7970" t="s">
        <v>13</v>
      </c>
      <c r="G7970" t="s">
        <v>6867</v>
      </c>
      <c r="H7970" s="1">
        <v>0</v>
      </c>
      <c r="I7970">
        <v>1</v>
      </c>
      <c r="J7970" s="3">
        <v>42720</v>
      </c>
      <c r="K7970" t="s">
        <v>6868</v>
      </c>
      <c r="L7970" t="s">
        <v>30</v>
      </c>
      <c r="M7970">
        <v>90049</v>
      </c>
      <c r="N7970">
        <v>620</v>
      </c>
      <c r="O7970" t="s">
        <v>8199</v>
      </c>
      <c r="P7970" s="4">
        <v>15</v>
      </c>
      <c r="Q7970" s="4">
        <v>2</v>
      </c>
      <c r="R7970" t="s">
        <v>32</v>
      </c>
      <c r="T7970" s="2">
        <v>14.67</v>
      </c>
      <c r="U7970" s="4">
        <v>44</v>
      </c>
      <c r="V7970" t="s">
        <v>76</v>
      </c>
      <c r="W7970" s="3">
        <v>42721</v>
      </c>
      <c r="X7970" t="s">
        <v>130</v>
      </c>
      <c r="Y7970" t="s">
        <v>34</v>
      </c>
      <c r="Z7970" t="s">
        <v>47</v>
      </c>
    </row>
    <row r="7971" spans="1:26" x14ac:dyDescent="0.25">
      <c r="A7971">
        <v>1</v>
      </c>
      <c r="B7971" t="s">
        <v>10</v>
      </c>
      <c r="C7971">
        <v>1</v>
      </c>
      <c r="D7971" t="s">
        <v>11</v>
      </c>
      <c r="E7971" t="s">
        <v>2056</v>
      </c>
      <c r="F7971" t="s">
        <v>13</v>
      </c>
      <c r="G7971" t="s">
        <v>695</v>
      </c>
      <c r="H7971" s="1">
        <v>0</v>
      </c>
      <c r="I7971">
        <v>1</v>
      </c>
      <c r="J7971" s="3">
        <v>42408</v>
      </c>
      <c r="K7971" t="s">
        <v>6869</v>
      </c>
      <c r="L7971" t="s">
        <v>30</v>
      </c>
      <c r="M7971">
        <v>89031</v>
      </c>
      <c r="N7971">
        <v>1055</v>
      </c>
      <c r="O7971" t="s">
        <v>5445</v>
      </c>
      <c r="P7971" s="4">
        <v>6</v>
      </c>
      <c r="Q7971" s="4">
        <v>2</v>
      </c>
      <c r="R7971" t="s">
        <v>32</v>
      </c>
      <c r="T7971" s="2">
        <v>5.53</v>
      </c>
      <c r="U7971" s="4">
        <v>15</v>
      </c>
      <c r="V7971" t="s">
        <v>76</v>
      </c>
      <c r="W7971" s="3">
        <v>42409</v>
      </c>
      <c r="X7971" t="s">
        <v>130</v>
      </c>
      <c r="Y7971" t="s">
        <v>831</v>
      </c>
      <c r="Z7971" t="s">
        <v>47</v>
      </c>
    </row>
    <row r="7972" spans="1:26" x14ac:dyDescent="0.25">
      <c r="A7972">
        <v>1</v>
      </c>
      <c r="B7972" t="s">
        <v>10</v>
      </c>
      <c r="C7972">
        <v>1</v>
      </c>
      <c r="D7972" t="s">
        <v>11</v>
      </c>
      <c r="E7972" t="s">
        <v>27</v>
      </c>
      <c r="F7972" t="s">
        <v>13</v>
      </c>
      <c r="G7972" t="s">
        <v>6848</v>
      </c>
      <c r="H7972" s="1">
        <v>0</v>
      </c>
      <c r="I7972">
        <v>1</v>
      </c>
      <c r="J7972" s="3">
        <v>43515</v>
      </c>
      <c r="K7972" t="s">
        <v>6870</v>
      </c>
      <c r="L7972" t="s">
        <v>30</v>
      </c>
      <c r="M7972">
        <v>90045</v>
      </c>
      <c r="N7972">
        <v>1563</v>
      </c>
      <c r="O7972" t="s">
        <v>1903</v>
      </c>
      <c r="P7972" s="4">
        <v>12</v>
      </c>
      <c r="Q7972" s="4">
        <v>3</v>
      </c>
      <c r="R7972" t="s">
        <v>32</v>
      </c>
      <c r="T7972" s="2">
        <v>12.06</v>
      </c>
      <c r="U7972" s="4">
        <v>45</v>
      </c>
      <c r="V7972" t="s">
        <v>76</v>
      </c>
      <c r="W7972" s="3">
        <v>43516</v>
      </c>
      <c r="X7972" t="s">
        <v>130</v>
      </c>
      <c r="Y7972" t="s">
        <v>34</v>
      </c>
      <c r="Z7972" t="s">
        <v>47</v>
      </c>
    </row>
    <row r="7973" spans="1:26" x14ac:dyDescent="0.25">
      <c r="A7973">
        <v>3</v>
      </c>
      <c r="B7973" t="s">
        <v>25</v>
      </c>
      <c r="C7973">
        <v>1</v>
      </c>
      <c r="D7973" t="s">
        <v>11</v>
      </c>
      <c r="E7973" t="s">
        <v>88</v>
      </c>
      <c r="F7973" t="s">
        <v>13</v>
      </c>
      <c r="G7973" t="s">
        <v>6871</v>
      </c>
      <c r="H7973" s="1">
        <v>0</v>
      </c>
      <c r="I7973">
        <v>1</v>
      </c>
      <c r="J7973" s="3">
        <v>43799</v>
      </c>
      <c r="K7973" t="s">
        <v>6872</v>
      </c>
      <c r="L7973" t="s">
        <v>30</v>
      </c>
      <c r="M7973">
        <v>94109</v>
      </c>
      <c r="N7973">
        <v>468</v>
      </c>
      <c r="O7973" t="s">
        <v>5366</v>
      </c>
      <c r="P7973" s="4">
        <v>10</v>
      </c>
      <c r="Q7973" s="4">
        <v>3</v>
      </c>
      <c r="R7973" t="s">
        <v>32</v>
      </c>
      <c r="T7973" s="2">
        <v>9.56</v>
      </c>
      <c r="U7973" s="4">
        <v>26</v>
      </c>
      <c r="V7973" t="s">
        <v>76</v>
      </c>
      <c r="W7973" s="3">
        <v>43802</v>
      </c>
      <c r="X7973" t="s">
        <v>130</v>
      </c>
      <c r="Y7973" t="s">
        <v>34</v>
      </c>
      <c r="Z7973" t="s">
        <v>47</v>
      </c>
    </row>
    <row r="7974" spans="1:26" x14ac:dyDescent="0.25">
      <c r="A7974">
        <v>3</v>
      </c>
      <c r="B7974" t="s">
        <v>25</v>
      </c>
      <c r="C7974">
        <v>1</v>
      </c>
      <c r="D7974" t="s">
        <v>11</v>
      </c>
      <c r="E7974" t="s">
        <v>88</v>
      </c>
      <c r="F7974" t="s">
        <v>13</v>
      </c>
      <c r="G7974" t="s">
        <v>6873</v>
      </c>
      <c r="H7974" s="1">
        <v>0</v>
      </c>
      <c r="I7974">
        <v>1</v>
      </c>
      <c r="J7974" s="3">
        <v>43265</v>
      </c>
      <c r="K7974" t="s">
        <v>6874</v>
      </c>
      <c r="L7974" t="s">
        <v>30</v>
      </c>
      <c r="M7974">
        <v>94122</v>
      </c>
      <c r="N7974">
        <v>730</v>
      </c>
      <c r="O7974" t="s">
        <v>927</v>
      </c>
      <c r="P7974" s="4">
        <v>4</v>
      </c>
      <c r="Q7974" s="4">
        <v>3</v>
      </c>
      <c r="R7974" t="s">
        <v>32</v>
      </c>
      <c r="T7974" s="2">
        <v>4.0999999999999996</v>
      </c>
      <c r="U7974" s="4">
        <v>9</v>
      </c>
      <c r="V7974" t="s">
        <v>76</v>
      </c>
      <c r="W7974" s="3">
        <v>43268</v>
      </c>
      <c r="X7974" t="s">
        <v>130</v>
      </c>
      <c r="Y7974" t="s">
        <v>34</v>
      </c>
      <c r="Z7974" t="s">
        <v>47</v>
      </c>
    </row>
    <row r="7975" spans="1:26" x14ac:dyDescent="0.25">
      <c r="A7975">
        <v>3</v>
      </c>
      <c r="B7975" t="s">
        <v>25</v>
      </c>
      <c r="C7975">
        <v>1</v>
      </c>
      <c r="D7975" t="s">
        <v>11</v>
      </c>
      <c r="E7975" t="s">
        <v>6875</v>
      </c>
      <c r="F7975" t="s">
        <v>13</v>
      </c>
      <c r="G7975" t="s">
        <v>6827</v>
      </c>
      <c r="H7975" s="1">
        <v>0</v>
      </c>
      <c r="I7975">
        <v>1</v>
      </c>
      <c r="J7975" s="3">
        <v>43654</v>
      </c>
      <c r="K7975" t="s">
        <v>6876</v>
      </c>
      <c r="L7975" t="s">
        <v>30</v>
      </c>
      <c r="M7975">
        <v>90660</v>
      </c>
      <c r="N7975">
        <v>510</v>
      </c>
      <c r="O7975" t="s">
        <v>686</v>
      </c>
      <c r="P7975" s="4">
        <v>63</v>
      </c>
      <c r="Q7975" s="4">
        <v>5</v>
      </c>
      <c r="R7975" t="s">
        <v>32</v>
      </c>
      <c r="T7975" s="2">
        <v>62.74</v>
      </c>
      <c r="U7975" s="4">
        <v>146</v>
      </c>
      <c r="V7975" t="s">
        <v>76</v>
      </c>
      <c r="W7975" s="3">
        <v>43657</v>
      </c>
      <c r="X7975" t="s">
        <v>130</v>
      </c>
      <c r="Y7975" t="s">
        <v>34</v>
      </c>
      <c r="Z7975" t="s">
        <v>47</v>
      </c>
    </row>
    <row r="7976" spans="1:26" x14ac:dyDescent="0.25">
      <c r="A7976">
        <v>2</v>
      </c>
      <c r="B7976" t="s">
        <v>25</v>
      </c>
      <c r="C7976">
        <v>1</v>
      </c>
      <c r="D7976" t="s">
        <v>11</v>
      </c>
      <c r="E7976" t="s">
        <v>88</v>
      </c>
      <c r="F7976" t="s">
        <v>13</v>
      </c>
      <c r="G7976" t="s">
        <v>6877</v>
      </c>
      <c r="H7976" s="1">
        <v>0</v>
      </c>
      <c r="I7976">
        <v>1</v>
      </c>
      <c r="J7976" s="3">
        <v>43547</v>
      </c>
      <c r="K7976" t="s">
        <v>6878</v>
      </c>
      <c r="L7976" t="s">
        <v>30</v>
      </c>
      <c r="M7976">
        <v>94122</v>
      </c>
      <c r="N7976">
        <v>494</v>
      </c>
      <c r="O7976" t="s">
        <v>2279</v>
      </c>
      <c r="P7976" s="4">
        <v>76</v>
      </c>
      <c r="Q7976" s="4">
        <v>8</v>
      </c>
      <c r="R7976" t="s">
        <v>32</v>
      </c>
      <c r="T7976" s="2">
        <v>76.260000000000005</v>
      </c>
      <c r="U7976" s="4">
        <v>212</v>
      </c>
      <c r="V7976" t="s">
        <v>76</v>
      </c>
      <c r="W7976" s="3">
        <v>43549</v>
      </c>
      <c r="X7976" t="s">
        <v>130</v>
      </c>
      <c r="Y7976" t="s">
        <v>34</v>
      </c>
      <c r="Z7976" t="s">
        <v>47</v>
      </c>
    </row>
    <row r="7977" spans="1:26" x14ac:dyDescent="0.25">
      <c r="A7977">
        <v>2</v>
      </c>
      <c r="B7977" t="s">
        <v>25</v>
      </c>
      <c r="C7977">
        <v>1</v>
      </c>
      <c r="D7977" t="s">
        <v>11</v>
      </c>
      <c r="E7977" t="s">
        <v>27</v>
      </c>
      <c r="F7977" t="s">
        <v>13</v>
      </c>
      <c r="G7977" t="s">
        <v>373</v>
      </c>
      <c r="H7977" s="1">
        <v>0.15</v>
      </c>
      <c r="I7977">
        <v>1</v>
      </c>
      <c r="J7977" s="3">
        <v>43624</v>
      </c>
      <c r="K7977" t="s">
        <v>6879</v>
      </c>
      <c r="L7977" t="s">
        <v>30</v>
      </c>
      <c r="M7977">
        <v>90049</v>
      </c>
      <c r="N7977">
        <v>1358</v>
      </c>
      <c r="O7977" t="s">
        <v>116</v>
      </c>
      <c r="P7977" s="4">
        <v>141</v>
      </c>
      <c r="Q7977" s="4">
        <v>2</v>
      </c>
      <c r="R7977" t="s">
        <v>32</v>
      </c>
      <c r="T7977" s="2">
        <v>140.96</v>
      </c>
      <c r="U7977" s="4">
        <v>1498</v>
      </c>
      <c r="V7977" t="s">
        <v>76</v>
      </c>
      <c r="W7977" s="3">
        <v>43626</v>
      </c>
      <c r="X7977" t="s">
        <v>130</v>
      </c>
      <c r="Y7977" t="s">
        <v>34</v>
      </c>
      <c r="Z7977" t="s">
        <v>22</v>
      </c>
    </row>
    <row r="7978" spans="1:26" x14ac:dyDescent="0.25">
      <c r="A7978">
        <v>1</v>
      </c>
      <c r="B7978" t="s">
        <v>10</v>
      </c>
      <c r="C7978">
        <v>1</v>
      </c>
      <c r="D7978" t="s">
        <v>11</v>
      </c>
      <c r="E7978" t="s">
        <v>823</v>
      </c>
      <c r="F7978" t="s">
        <v>13</v>
      </c>
      <c r="G7978" t="s">
        <v>6880</v>
      </c>
      <c r="H7978" s="1">
        <v>0.2</v>
      </c>
      <c r="I7978">
        <v>1</v>
      </c>
      <c r="J7978" s="3">
        <v>43627</v>
      </c>
      <c r="K7978" t="s">
        <v>6881</v>
      </c>
      <c r="L7978" t="s">
        <v>30</v>
      </c>
      <c r="M7978">
        <v>85345</v>
      </c>
      <c r="N7978">
        <v>760</v>
      </c>
      <c r="O7978" t="s">
        <v>1564</v>
      </c>
      <c r="P7978" s="4">
        <v>35</v>
      </c>
      <c r="Q7978" s="4">
        <v>1</v>
      </c>
      <c r="R7978" t="s">
        <v>32</v>
      </c>
      <c r="T7978" s="2">
        <v>35.1</v>
      </c>
      <c r="U7978" s="4">
        <v>281</v>
      </c>
      <c r="V7978" t="s">
        <v>76</v>
      </c>
      <c r="W7978" s="3">
        <v>43628</v>
      </c>
      <c r="X7978" t="s">
        <v>130</v>
      </c>
      <c r="Y7978" t="s">
        <v>199</v>
      </c>
      <c r="Z7978" t="s">
        <v>24</v>
      </c>
    </row>
    <row r="7979" spans="1:26" x14ac:dyDescent="0.25">
      <c r="A7979">
        <v>3</v>
      </c>
      <c r="B7979" t="s">
        <v>25</v>
      </c>
      <c r="C7979">
        <v>1</v>
      </c>
      <c r="D7979" t="s">
        <v>11</v>
      </c>
      <c r="E7979" t="s">
        <v>281</v>
      </c>
      <c r="F7979" t="s">
        <v>13</v>
      </c>
      <c r="G7979" t="s">
        <v>1395</v>
      </c>
      <c r="H7979" s="1">
        <v>0.2</v>
      </c>
      <c r="I7979">
        <v>1</v>
      </c>
      <c r="J7979" s="3">
        <v>43736</v>
      </c>
      <c r="K7979" t="s">
        <v>6882</v>
      </c>
      <c r="L7979" t="s">
        <v>30</v>
      </c>
      <c r="M7979">
        <v>80013</v>
      </c>
      <c r="N7979">
        <v>481</v>
      </c>
      <c r="O7979" t="s">
        <v>1187</v>
      </c>
      <c r="P7979" s="4">
        <v>3</v>
      </c>
      <c r="Q7979" s="4">
        <v>1</v>
      </c>
      <c r="R7979" t="s">
        <v>32</v>
      </c>
      <c r="T7979" s="2">
        <v>3.28</v>
      </c>
      <c r="U7979" s="4">
        <v>33</v>
      </c>
      <c r="V7979" t="s">
        <v>76</v>
      </c>
      <c r="W7979" s="3">
        <v>43739</v>
      </c>
      <c r="X7979" t="s">
        <v>130</v>
      </c>
      <c r="Y7979" t="s">
        <v>285</v>
      </c>
      <c r="Z7979" t="s">
        <v>47</v>
      </c>
    </row>
    <row r="7980" spans="1:26" x14ac:dyDescent="0.25">
      <c r="A7980">
        <v>1</v>
      </c>
      <c r="B7980" t="s">
        <v>10</v>
      </c>
      <c r="C7980">
        <v>1</v>
      </c>
      <c r="D7980" t="s">
        <v>11</v>
      </c>
      <c r="E7980" t="s">
        <v>27</v>
      </c>
      <c r="F7980" t="s">
        <v>13</v>
      </c>
      <c r="G7980" t="s">
        <v>6867</v>
      </c>
      <c r="H7980" s="1">
        <v>0.2</v>
      </c>
      <c r="I7980">
        <v>1</v>
      </c>
      <c r="J7980" s="3">
        <v>42720</v>
      </c>
      <c r="K7980" t="s">
        <v>6868</v>
      </c>
      <c r="L7980" t="s">
        <v>30</v>
      </c>
      <c r="M7980">
        <v>90049</v>
      </c>
      <c r="N7980">
        <v>529</v>
      </c>
      <c r="O7980" t="s">
        <v>697</v>
      </c>
      <c r="P7980" s="4">
        <v>18</v>
      </c>
      <c r="Q7980" s="4">
        <v>2</v>
      </c>
      <c r="R7980" t="s">
        <v>32</v>
      </c>
      <c r="T7980" s="2">
        <v>18.12</v>
      </c>
      <c r="U7980" s="4">
        <v>242</v>
      </c>
      <c r="V7980" t="s">
        <v>76</v>
      </c>
      <c r="W7980" s="3">
        <v>42721</v>
      </c>
      <c r="X7980" t="s">
        <v>130</v>
      </c>
      <c r="Y7980" t="s">
        <v>34</v>
      </c>
      <c r="Z7980" t="s">
        <v>24</v>
      </c>
    </row>
    <row r="7981" spans="1:26" x14ac:dyDescent="0.25">
      <c r="A7981">
        <v>1</v>
      </c>
      <c r="B7981" t="s">
        <v>10</v>
      </c>
      <c r="C7981">
        <v>1</v>
      </c>
      <c r="D7981" t="s">
        <v>11</v>
      </c>
      <c r="E7981" t="s">
        <v>572</v>
      </c>
      <c r="F7981" t="s">
        <v>13</v>
      </c>
      <c r="G7981" t="s">
        <v>6883</v>
      </c>
      <c r="H7981" s="1">
        <v>0.2</v>
      </c>
      <c r="I7981">
        <v>1</v>
      </c>
      <c r="J7981" s="3">
        <v>42639</v>
      </c>
      <c r="K7981" t="s">
        <v>6884</v>
      </c>
      <c r="L7981" t="s">
        <v>30</v>
      </c>
      <c r="M7981">
        <v>92105</v>
      </c>
      <c r="N7981">
        <v>833</v>
      </c>
      <c r="O7981" t="s">
        <v>23</v>
      </c>
      <c r="P7981" s="4">
        <v>73</v>
      </c>
      <c r="Q7981" s="4">
        <v>3</v>
      </c>
      <c r="R7981" t="s">
        <v>32</v>
      </c>
      <c r="T7981" s="2">
        <v>73.19</v>
      </c>
      <c r="U7981" s="4">
        <v>586</v>
      </c>
      <c r="V7981" t="s">
        <v>76</v>
      </c>
      <c r="W7981" s="3">
        <v>42640</v>
      </c>
      <c r="X7981" t="s">
        <v>130</v>
      </c>
      <c r="Y7981" t="s">
        <v>34</v>
      </c>
      <c r="Z7981" t="s">
        <v>24</v>
      </c>
    </row>
    <row r="7982" spans="1:26" x14ac:dyDescent="0.25">
      <c r="A7982">
        <v>1</v>
      </c>
      <c r="B7982" t="s">
        <v>10</v>
      </c>
      <c r="C7982">
        <v>1</v>
      </c>
      <c r="D7982" t="s">
        <v>11</v>
      </c>
      <c r="E7982" t="s">
        <v>2097</v>
      </c>
      <c r="F7982" t="s">
        <v>13</v>
      </c>
      <c r="G7982" t="s">
        <v>6860</v>
      </c>
      <c r="H7982" s="1">
        <v>0.2</v>
      </c>
      <c r="I7982">
        <v>1</v>
      </c>
      <c r="J7982" s="3">
        <v>43334</v>
      </c>
      <c r="K7982" t="s">
        <v>6885</v>
      </c>
      <c r="L7982" t="s">
        <v>30</v>
      </c>
      <c r="M7982">
        <v>80525</v>
      </c>
      <c r="N7982">
        <v>481</v>
      </c>
      <c r="O7982" t="s">
        <v>1187</v>
      </c>
      <c r="P7982" s="4">
        <v>10</v>
      </c>
      <c r="Q7982" s="4">
        <v>3</v>
      </c>
      <c r="R7982" t="s">
        <v>32</v>
      </c>
      <c r="T7982" s="2">
        <v>9.83</v>
      </c>
      <c r="U7982" s="4">
        <v>98</v>
      </c>
      <c r="V7982" t="s">
        <v>76</v>
      </c>
      <c r="W7982" s="3">
        <v>43335</v>
      </c>
      <c r="X7982" t="s">
        <v>130</v>
      </c>
      <c r="Y7982" t="s">
        <v>285</v>
      </c>
      <c r="Z7982" t="s">
        <v>47</v>
      </c>
    </row>
    <row r="7983" spans="1:26" x14ac:dyDescent="0.25">
      <c r="A7983">
        <v>3</v>
      </c>
      <c r="B7983" t="s">
        <v>25</v>
      </c>
      <c r="C7983">
        <v>1</v>
      </c>
      <c r="D7983" t="s">
        <v>11</v>
      </c>
      <c r="E7983" t="s">
        <v>572</v>
      </c>
      <c r="F7983" t="s">
        <v>13</v>
      </c>
      <c r="G7983" t="s">
        <v>565</v>
      </c>
      <c r="H7983" s="1">
        <v>0.2</v>
      </c>
      <c r="I7983">
        <v>1</v>
      </c>
      <c r="J7983" s="3">
        <v>43416</v>
      </c>
      <c r="K7983" t="s">
        <v>6886</v>
      </c>
      <c r="L7983" t="s">
        <v>30</v>
      </c>
      <c r="M7983">
        <v>92024</v>
      </c>
      <c r="N7983">
        <v>736</v>
      </c>
      <c r="O7983" t="s">
        <v>2000</v>
      </c>
      <c r="P7983" s="4">
        <v>-8</v>
      </c>
      <c r="Q7983" s="4">
        <v>3</v>
      </c>
      <c r="R7983" t="s">
        <v>32</v>
      </c>
      <c r="T7983" s="2">
        <v>-8.43</v>
      </c>
      <c r="U7983" s="4">
        <v>674</v>
      </c>
      <c r="V7983" t="s">
        <v>76</v>
      </c>
      <c r="W7983" s="3">
        <v>43419</v>
      </c>
      <c r="X7983" t="s">
        <v>130</v>
      </c>
      <c r="Y7983" t="s">
        <v>34</v>
      </c>
      <c r="Z7983" t="s">
        <v>41</v>
      </c>
    </row>
    <row r="7984" spans="1:26" x14ac:dyDescent="0.25">
      <c r="A7984">
        <v>2</v>
      </c>
      <c r="B7984" t="s">
        <v>25</v>
      </c>
      <c r="C7984">
        <v>1</v>
      </c>
      <c r="D7984" t="s">
        <v>11</v>
      </c>
      <c r="E7984" t="s">
        <v>27</v>
      </c>
      <c r="F7984" t="s">
        <v>13</v>
      </c>
      <c r="G7984" t="s">
        <v>6887</v>
      </c>
      <c r="H7984" s="1">
        <v>0.2</v>
      </c>
      <c r="I7984">
        <v>1</v>
      </c>
      <c r="J7984" s="3">
        <v>42999</v>
      </c>
      <c r="K7984" t="s">
        <v>6888</v>
      </c>
      <c r="L7984" t="s">
        <v>30</v>
      </c>
      <c r="M7984">
        <v>90036</v>
      </c>
      <c r="N7984">
        <v>836</v>
      </c>
      <c r="O7984" t="s">
        <v>1150</v>
      </c>
      <c r="P7984" s="4">
        <v>0</v>
      </c>
      <c r="Q7984" s="4">
        <v>4</v>
      </c>
      <c r="R7984" t="s">
        <v>32</v>
      </c>
      <c r="T7984" s="2">
        <v>0</v>
      </c>
      <c r="U7984" s="4">
        <v>602</v>
      </c>
      <c r="V7984" t="s">
        <v>76</v>
      </c>
      <c r="W7984" s="3">
        <v>43001</v>
      </c>
      <c r="X7984" t="s">
        <v>130</v>
      </c>
      <c r="Y7984" t="s">
        <v>34</v>
      </c>
      <c r="Z7984" t="s">
        <v>24</v>
      </c>
    </row>
    <row r="7985" spans="1:26" x14ac:dyDescent="0.25">
      <c r="A7985">
        <v>2</v>
      </c>
      <c r="B7985" t="s">
        <v>25</v>
      </c>
      <c r="C7985">
        <v>1</v>
      </c>
      <c r="D7985" t="s">
        <v>11</v>
      </c>
      <c r="E7985" t="s">
        <v>258</v>
      </c>
      <c r="F7985" t="s">
        <v>13</v>
      </c>
      <c r="G7985" t="s">
        <v>6889</v>
      </c>
      <c r="H7985" s="1">
        <v>0.2</v>
      </c>
      <c r="I7985">
        <v>1</v>
      </c>
      <c r="J7985" s="3">
        <v>43445</v>
      </c>
      <c r="K7985" t="s">
        <v>6890</v>
      </c>
      <c r="L7985" t="s">
        <v>30</v>
      </c>
      <c r="M7985">
        <v>97206</v>
      </c>
      <c r="N7985">
        <v>753</v>
      </c>
      <c r="O7985" t="s">
        <v>8104</v>
      </c>
      <c r="P7985" s="4">
        <v>25</v>
      </c>
      <c r="Q7985" s="4">
        <v>5</v>
      </c>
      <c r="R7985" t="s">
        <v>32</v>
      </c>
      <c r="T7985" s="2">
        <v>25.25</v>
      </c>
      <c r="U7985" s="4">
        <v>404</v>
      </c>
      <c r="V7985" t="s">
        <v>76</v>
      </c>
      <c r="W7985" s="3">
        <v>43447</v>
      </c>
      <c r="X7985" t="s">
        <v>130</v>
      </c>
      <c r="Y7985" t="s">
        <v>262</v>
      </c>
      <c r="Z7985" t="s">
        <v>24</v>
      </c>
    </row>
    <row r="7986" spans="1:26" x14ac:dyDescent="0.25">
      <c r="A7986">
        <v>2</v>
      </c>
      <c r="B7986" t="s">
        <v>25</v>
      </c>
      <c r="C7986">
        <v>1</v>
      </c>
      <c r="D7986" t="s">
        <v>11</v>
      </c>
      <c r="E7986" t="s">
        <v>572</v>
      </c>
      <c r="F7986" t="s">
        <v>13</v>
      </c>
      <c r="G7986" t="s">
        <v>6891</v>
      </c>
      <c r="H7986" s="1">
        <v>0.2</v>
      </c>
      <c r="I7986">
        <v>1</v>
      </c>
      <c r="J7986" s="3">
        <v>43772</v>
      </c>
      <c r="K7986" t="s">
        <v>6892</v>
      </c>
      <c r="L7986" t="s">
        <v>30</v>
      </c>
      <c r="M7986">
        <v>92037</v>
      </c>
      <c r="N7986">
        <v>429</v>
      </c>
      <c r="O7986" t="s">
        <v>1424</v>
      </c>
      <c r="P7986" s="4">
        <v>21</v>
      </c>
      <c r="Q7986" s="4">
        <v>12</v>
      </c>
      <c r="R7986" t="s">
        <v>32</v>
      </c>
      <c r="T7986" s="2">
        <v>20.91</v>
      </c>
      <c r="U7986" s="4">
        <v>1673</v>
      </c>
      <c r="V7986" t="s">
        <v>76</v>
      </c>
      <c r="W7986" s="3">
        <v>43774</v>
      </c>
      <c r="X7986" t="s">
        <v>130</v>
      </c>
      <c r="Y7986" t="s">
        <v>34</v>
      </c>
      <c r="Z7986" t="s">
        <v>41</v>
      </c>
    </row>
    <row r="7987" spans="1:26" x14ac:dyDescent="0.25">
      <c r="A7987">
        <v>0</v>
      </c>
      <c r="B7987" t="s">
        <v>10</v>
      </c>
      <c r="C7987">
        <v>0</v>
      </c>
      <c r="D7987" t="s">
        <v>11</v>
      </c>
      <c r="E7987" t="s">
        <v>6893</v>
      </c>
      <c r="F7987" t="s">
        <v>13</v>
      </c>
      <c r="G7987" t="s">
        <v>6894</v>
      </c>
      <c r="H7987" s="1">
        <v>0</v>
      </c>
      <c r="I7987">
        <v>1</v>
      </c>
      <c r="J7987" s="3">
        <v>43759</v>
      </c>
      <c r="K7987" t="s">
        <v>6895</v>
      </c>
      <c r="L7987" t="s">
        <v>73</v>
      </c>
      <c r="M7987">
        <v>74403</v>
      </c>
      <c r="N7987">
        <v>312</v>
      </c>
      <c r="O7987" t="s">
        <v>1601</v>
      </c>
      <c r="P7987" s="4">
        <v>63</v>
      </c>
      <c r="Q7987" s="4">
        <v>1</v>
      </c>
      <c r="R7987" t="s">
        <v>75</v>
      </c>
      <c r="T7987" s="2">
        <v>62.91</v>
      </c>
      <c r="U7987" s="4">
        <v>262</v>
      </c>
      <c r="V7987" t="s">
        <v>76</v>
      </c>
      <c r="W7987" s="3">
        <v>43759</v>
      </c>
      <c r="X7987" t="s">
        <v>773</v>
      </c>
      <c r="Y7987" t="s">
        <v>401</v>
      </c>
      <c r="Z7987" t="s">
        <v>41</v>
      </c>
    </row>
    <row r="7988" spans="1:26" x14ac:dyDescent="0.25">
      <c r="A7988">
        <v>0</v>
      </c>
      <c r="B7988" t="s">
        <v>10</v>
      </c>
      <c r="C7988">
        <v>0</v>
      </c>
      <c r="D7988" t="s">
        <v>11</v>
      </c>
      <c r="E7988" t="s">
        <v>94</v>
      </c>
      <c r="F7988" t="s">
        <v>13</v>
      </c>
      <c r="G7988" t="s">
        <v>273</v>
      </c>
      <c r="H7988" s="1">
        <v>0</v>
      </c>
      <c r="I7988">
        <v>1</v>
      </c>
      <c r="J7988" s="3">
        <v>43820</v>
      </c>
      <c r="K7988" t="s">
        <v>6896</v>
      </c>
      <c r="L7988" t="s">
        <v>73</v>
      </c>
      <c r="M7988">
        <v>68025</v>
      </c>
      <c r="N7988">
        <v>1505</v>
      </c>
      <c r="O7988" t="s">
        <v>560</v>
      </c>
      <c r="P7988" s="4">
        <v>7</v>
      </c>
      <c r="Q7988" s="4">
        <v>2</v>
      </c>
      <c r="R7988" t="s">
        <v>75</v>
      </c>
      <c r="T7988" s="2">
        <v>7</v>
      </c>
      <c r="U7988" s="4">
        <v>16</v>
      </c>
      <c r="V7988" t="s">
        <v>76</v>
      </c>
      <c r="W7988" s="3">
        <v>43820</v>
      </c>
      <c r="X7988" t="s">
        <v>773</v>
      </c>
      <c r="Y7988" t="s">
        <v>98</v>
      </c>
      <c r="Z7988" t="s">
        <v>47</v>
      </c>
    </row>
    <row r="7989" spans="1:26" x14ac:dyDescent="0.25">
      <c r="A7989">
        <v>0</v>
      </c>
      <c r="B7989" t="s">
        <v>10</v>
      </c>
      <c r="C7989">
        <v>0</v>
      </c>
      <c r="D7989" t="s">
        <v>11</v>
      </c>
      <c r="E7989" t="s">
        <v>192</v>
      </c>
      <c r="F7989" t="s">
        <v>13</v>
      </c>
      <c r="G7989" t="s">
        <v>6897</v>
      </c>
      <c r="H7989" s="1">
        <v>0.3</v>
      </c>
      <c r="I7989">
        <v>1</v>
      </c>
      <c r="J7989" s="3">
        <v>43537</v>
      </c>
      <c r="K7989" t="s">
        <v>6898</v>
      </c>
      <c r="L7989" t="s">
        <v>73</v>
      </c>
      <c r="M7989">
        <v>60610</v>
      </c>
      <c r="N7989">
        <v>1380</v>
      </c>
      <c r="O7989" t="s">
        <v>2522</v>
      </c>
      <c r="P7989" s="4">
        <v>-3</v>
      </c>
      <c r="Q7989" s="4">
        <v>1</v>
      </c>
      <c r="R7989" t="s">
        <v>75</v>
      </c>
      <c r="T7989" s="2">
        <v>-2.56</v>
      </c>
      <c r="U7989" s="4">
        <v>90</v>
      </c>
      <c r="V7989" t="s">
        <v>76</v>
      </c>
      <c r="W7989" s="3">
        <v>43537</v>
      </c>
      <c r="X7989" t="s">
        <v>773</v>
      </c>
      <c r="Y7989" t="s">
        <v>139</v>
      </c>
      <c r="Z7989" t="s">
        <v>24</v>
      </c>
    </row>
    <row r="7990" spans="1:26" x14ac:dyDescent="0.25">
      <c r="A7990">
        <v>0</v>
      </c>
      <c r="B7990" t="s">
        <v>10</v>
      </c>
      <c r="C7990">
        <v>0</v>
      </c>
      <c r="D7990" t="s">
        <v>11</v>
      </c>
      <c r="E7990" t="s">
        <v>787</v>
      </c>
      <c r="F7990" t="s">
        <v>13</v>
      </c>
      <c r="G7990" t="s">
        <v>6899</v>
      </c>
      <c r="H7990" s="1">
        <v>0</v>
      </c>
      <c r="I7990">
        <v>1</v>
      </c>
      <c r="J7990" s="3">
        <v>42999</v>
      </c>
      <c r="K7990" t="s">
        <v>6900</v>
      </c>
      <c r="L7990" t="s">
        <v>102</v>
      </c>
      <c r="M7990">
        <v>2169</v>
      </c>
      <c r="N7990">
        <v>504</v>
      </c>
      <c r="O7990" t="s">
        <v>286</v>
      </c>
      <c r="P7990" s="4">
        <v>15</v>
      </c>
      <c r="Q7990" s="4">
        <v>2</v>
      </c>
      <c r="R7990" t="s">
        <v>104</v>
      </c>
      <c r="T7990" s="2">
        <v>14.5</v>
      </c>
      <c r="U7990" s="4">
        <v>85</v>
      </c>
      <c r="V7990" t="s">
        <v>76</v>
      </c>
      <c r="W7990" s="3">
        <v>42999</v>
      </c>
      <c r="X7990" t="s">
        <v>773</v>
      </c>
      <c r="Y7990" t="s">
        <v>744</v>
      </c>
      <c r="Z7990" t="s">
        <v>47</v>
      </c>
    </row>
    <row r="7991" spans="1:26" x14ac:dyDescent="0.25">
      <c r="A7991">
        <v>0</v>
      </c>
      <c r="B7991" t="s">
        <v>10</v>
      </c>
      <c r="C7991">
        <v>0</v>
      </c>
      <c r="D7991" t="s">
        <v>11</v>
      </c>
      <c r="E7991" t="s">
        <v>171</v>
      </c>
      <c r="F7991" t="s">
        <v>13</v>
      </c>
      <c r="G7991" t="s">
        <v>6901</v>
      </c>
      <c r="H7991" s="1">
        <v>0.2</v>
      </c>
      <c r="I7991">
        <v>1</v>
      </c>
      <c r="J7991" s="3">
        <v>43425</v>
      </c>
      <c r="K7991" t="s">
        <v>6902</v>
      </c>
      <c r="L7991" t="s">
        <v>102</v>
      </c>
      <c r="M7991">
        <v>10009</v>
      </c>
      <c r="N7991">
        <v>840</v>
      </c>
      <c r="O7991" t="s">
        <v>2338</v>
      </c>
      <c r="P7991" s="4">
        <v>13</v>
      </c>
      <c r="Q7991" s="4">
        <v>2</v>
      </c>
      <c r="R7991" t="s">
        <v>104</v>
      </c>
      <c r="T7991" s="2">
        <v>12.78</v>
      </c>
      <c r="U7991" s="4">
        <v>114</v>
      </c>
      <c r="V7991" t="s">
        <v>76</v>
      </c>
      <c r="W7991" s="3">
        <v>43425</v>
      </c>
      <c r="X7991" t="s">
        <v>773</v>
      </c>
      <c r="Y7991" t="s">
        <v>175</v>
      </c>
      <c r="Z7991" t="s">
        <v>22</v>
      </c>
    </row>
    <row r="7992" spans="1:26" x14ac:dyDescent="0.25">
      <c r="A7992">
        <v>0</v>
      </c>
      <c r="B7992" t="s">
        <v>10</v>
      </c>
      <c r="C7992">
        <v>0</v>
      </c>
      <c r="D7992" t="s">
        <v>11</v>
      </c>
      <c r="E7992" t="s">
        <v>6903</v>
      </c>
      <c r="F7992" t="s">
        <v>13</v>
      </c>
      <c r="G7992" t="s">
        <v>373</v>
      </c>
      <c r="H7992" s="1">
        <v>0.2</v>
      </c>
      <c r="I7992">
        <v>1</v>
      </c>
      <c r="J7992" s="3">
        <v>43737</v>
      </c>
      <c r="K7992" t="s">
        <v>6904</v>
      </c>
      <c r="L7992" t="s">
        <v>102</v>
      </c>
      <c r="M7992">
        <v>44060</v>
      </c>
      <c r="N7992">
        <v>678</v>
      </c>
      <c r="O7992" t="s">
        <v>1878</v>
      </c>
      <c r="P7992" s="4">
        <v>7</v>
      </c>
      <c r="Q7992" s="4">
        <v>4</v>
      </c>
      <c r="R7992" t="s">
        <v>104</v>
      </c>
      <c r="T7992" s="2">
        <v>7.44</v>
      </c>
      <c r="U7992" s="4">
        <v>21</v>
      </c>
      <c r="V7992" t="s">
        <v>76</v>
      </c>
      <c r="W7992" s="3">
        <v>43737</v>
      </c>
      <c r="X7992" t="s">
        <v>773</v>
      </c>
      <c r="Y7992" t="s">
        <v>309</v>
      </c>
      <c r="Z7992" t="s">
        <v>47</v>
      </c>
    </row>
    <row r="7993" spans="1:26" x14ac:dyDescent="0.25">
      <c r="A7993">
        <v>0</v>
      </c>
      <c r="B7993" t="s">
        <v>10</v>
      </c>
      <c r="C7993">
        <v>0</v>
      </c>
      <c r="D7993" t="s">
        <v>11</v>
      </c>
      <c r="E7993" t="s">
        <v>99</v>
      </c>
      <c r="F7993" t="s">
        <v>13</v>
      </c>
      <c r="G7993" t="s">
        <v>6905</v>
      </c>
      <c r="H7993" s="1">
        <v>0.2</v>
      </c>
      <c r="I7993">
        <v>1</v>
      </c>
      <c r="J7993" s="3">
        <v>43170</v>
      </c>
      <c r="K7993" t="s">
        <v>6906</v>
      </c>
      <c r="L7993" t="s">
        <v>102</v>
      </c>
      <c r="M7993">
        <v>19140</v>
      </c>
      <c r="N7993">
        <v>485</v>
      </c>
      <c r="O7993" t="s">
        <v>2320</v>
      </c>
      <c r="P7993" s="4">
        <v>9</v>
      </c>
      <c r="Q7993" s="4">
        <v>4</v>
      </c>
      <c r="R7993" t="s">
        <v>104</v>
      </c>
      <c r="T7993" s="2">
        <v>9.48</v>
      </c>
      <c r="U7993" s="4">
        <v>30</v>
      </c>
      <c r="V7993" t="s">
        <v>76</v>
      </c>
      <c r="W7993" s="3">
        <v>43170</v>
      </c>
      <c r="X7993" t="s">
        <v>773</v>
      </c>
      <c r="Y7993" t="s">
        <v>105</v>
      </c>
      <c r="Z7993" t="s">
        <v>47</v>
      </c>
    </row>
    <row r="7994" spans="1:26" x14ac:dyDescent="0.25">
      <c r="A7994">
        <v>0</v>
      </c>
      <c r="B7994" t="s">
        <v>10</v>
      </c>
      <c r="C7994">
        <v>0</v>
      </c>
      <c r="D7994" t="s">
        <v>11</v>
      </c>
      <c r="E7994" t="s">
        <v>6903</v>
      </c>
      <c r="F7994" t="s">
        <v>13</v>
      </c>
      <c r="G7994" t="s">
        <v>373</v>
      </c>
      <c r="H7994" s="1">
        <v>0.3</v>
      </c>
      <c r="I7994">
        <v>1</v>
      </c>
      <c r="J7994" s="3">
        <v>43737</v>
      </c>
      <c r="K7994" t="s">
        <v>6904</v>
      </c>
      <c r="L7994" t="s">
        <v>102</v>
      </c>
      <c r="M7994">
        <v>44060</v>
      </c>
      <c r="N7994">
        <v>773</v>
      </c>
      <c r="O7994" t="s">
        <v>8124</v>
      </c>
      <c r="P7994" s="4">
        <v>-15</v>
      </c>
      <c r="Q7994" s="4">
        <v>1</v>
      </c>
      <c r="R7994" t="s">
        <v>104</v>
      </c>
      <c r="T7994" s="2">
        <v>-15.47</v>
      </c>
      <c r="U7994" s="4">
        <v>64</v>
      </c>
      <c r="V7994" t="s">
        <v>76</v>
      </c>
      <c r="W7994" s="3">
        <v>43737</v>
      </c>
      <c r="X7994" t="s">
        <v>773</v>
      </c>
      <c r="Y7994" t="s">
        <v>309</v>
      </c>
      <c r="Z7994" t="s">
        <v>24</v>
      </c>
    </row>
    <row r="7995" spans="1:26" x14ac:dyDescent="0.25">
      <c r="A7995">
        <v>0</v>
      </c>
      <c r="B7995" t="s">
        <v>10</v>
      </c>
      <c r="C7995">
        <v>0</v>
      </c>
      <c r="D7995" t="s">
        <v>11</v>
      </c>
      <c r="E7995" t="s">
        <v>6903</v>
      </c>
      <c r="F7995" t="s">
        <v>13</v>
      </c>
      <c r="G7995" t="s">
        <v>373</v>
      </c>
      <c r="H7995" s="1">
        <v>0.4</v>
      </c>
      <c r="I7995">
        <v>1</v>
      </c>
      <c r="J7995" s="3">
        <v>43737</v>
      </c>
      <c r="K7995" t="s">
        <v>6904</v>
      </c>
      <c r="L7995" t="s">
        <v>102</v>
      </c>
      <c r="M7995">
        <v>44060</v>
      </c>
      <c r="N7995">
        <v>1357</v>
      </c>
      <c r="O7995" t="s">
        <v>1847</v>
      </c>
      <c r="P7995" s="4">
        <v>-189</v>
      </c>
      <c r="Q7995" s="4">
        <v>2</v>
      </c>
      <c r="R7995" t="s">
        <v>104</v>
      </c>
      <c r="T7995" s="2">
        <v>-189.32</v>
      </c>
      <c r="U7995" s="4">
        <v>344</v>
      </c>
      <c r="V7995" t="s">
        <v>76</v>
      </c>
      <c r="W7995" s="3">
        <v>43737</v>
      </c>
      <c r="X7995" t="s">
        <v>773</v>
      </c>
      <c r="Y7995" t="s">
        <v>309</v>
      </c>
      <c r="Z7995" t="s">
        <v>41</v>
      </c>
    </row>
    <row r="7996" spans="1:26" x14ac:dyDescent="0.25">
      <c r="A7996">
        <v>0</v>
      </c>
      <c r="B7996" t="s">
        <v>10</v>
      </c>
      <c r="C7996">
        <v>0</v>
      </c>
      <c r="D7996" t="s">
        <v>11</v>
      </c>
      <c r="E7996" t="s">
        <v>171</v>
      </c>
      <c r="F7996" t="s">
        <v>13</v>
      </c>
      <c r="G7996" t="s">
        <v>6852</v>
      </c>
      <c r="H7996" s="1">
        <v>0.4</v>
      </c>
      <c r="I7996">
        <v>1</v>
      </c>
      <c r="J7996" s="3">
        <v>43788</v>
      </c>
      <c r="K7996" t="s">
        <v>6907</v>
      </c>
      <c r="L7996" t="s">
        <v>102</v>
      </c>
      <c r="M7996">
        <v>10011</v>
      </c>
      <c r="N7996">
        <v>829</v>
      </c>
      <c r="O7996" t="s">
        <v>1821</v>
      </c>
      <c r="P7996" s="4">
        <v>-29</v>
      </c>
      <c r="Q7996" s="4">
        <v>3</v>
      </c>
      <c r="R7996" t="s">
        <v>104</v>
      </c>
      <c r="T7996" s="2">
        <v>-29.32</v>
      </c>
      <c r="U7996" s="4">
        <v>80</v>
      </c>
      <c r="V7996" t="s">
        <v>76</v>
      </c>
      <c r="W7996" s="3">
        <v>43788</v>
      </c>
      <c r="X7996" t="s">
        <v>773</v>
      </c>
      <c r="Y7996" t="s">
        <v>175</v>
      </c>
      <c r="Z7996" t="s">
        <v>41</v>
      </c>
    </row>
    <row r="7997" spans="1:26" x14ac:dyDescent="0.25">
      <c r="A7997">
        <v>0</v>
      </c>
      <c r="B7997" t="s">
        <v>10</v>
      </c>
      <c r="C7997">
        <v>0</v>
      </c>
      <c r="D7997" t="s">
        <v>11</v>
      </c>
      <c r="E7997" t="s">
        <v>4283</v>
      </c>
      <c r="F7997" t="s">
        <v>13</v>
      </c>
      <c r="G7997" t="s">
        <v>6908</v>
      </c>
      <c r="H7997" s="1">
        <v>0</v>
      </c>
      <c r="I7997">
        <v>1</v>
      </c>
      <c r="J7997" s="3">
        <v>43136</v>
      </c>
      <c r="K7997" t="s">
        <v>6909</v>
      </c>
      <c r="L7997" t="s">
        <v>16</v>
      </c>
      <c r="M7997">
        <v>30080</v>
      </c>
      <c r="N7997">
        <v>379</v>
      </c>
      <c r="O7997" t="s">
        <v>1328</v>
      </c>
      <c r="P7997" s="4">
        <v>53</v>
      </c>
      <c r="Q7997" s="4">
        <v>2</v>
      </c>
      <c r="R7997" t="s">
        <v>18</v>
      </c>
      <c r="T7997" s="2">
        <v>52.8</v>
      </c>
      <c r="U7997" s="4">
        <v>240</v>
      </c>
      <c r="V7997" t="s">
        <v>76</v>
      </c>
      <c r="W7997" s="3">
        <v>43136</v>
      </c>
      <c r="X7997" t="s">
        <v>773</v>
      </c>
      <c r="Y7997" t="s">
        <v>761</v>
      </c>
      <c r="Z7997" t="s">
        <v>22</v>
      </c>
    </row>
    <row r="7998" spans="1:26" x14ac:dyDescent="0.25">
      <c r="A7998">
        <v>0</v>
      </c>
      <c r="B7998" t="s">
        <v>10</v>
      </c>
      <c r="C7998">
        <v>0</v>
      </c>
      <c r="D7998" t="s">
        <v>11</v>
      </c>
      <c r="E7998" t="s">
        <v>4283</v>
      </c>
      <c r="F7998" t="s">
        <v>13</v>
      </c>
      <c r="G7998" t="s">
        <v>6908</v>
      </c>
      <c r="H7998" s="1">
        <v>0</v>
      </c>
      <c r="I7998">
        <v>1</v>
      </c>
      <c r="J7998" s="3">
        <v>43136</v>
      </c>
      <c r="K7998" t="s">
        <v>6909</v>
      </c>
      <c r="L7998" t="s">
        <v>16</v>
      </c>
      <c r="M7998">
        <v>30080</v>
      </c>
      <c r="N7998">
        <v>548</v>
      </c>
      <c r="O7998" t="s">
        <v>6910</v>
      </c>
      <c r="P7998" s="4">
        <v>7</v>
      </c>
      <c r="Q7998" s="4">
        <v>3</v>
      </c>
      <c r="R7998" t="s">
        <v>18</v>
      </c>
      <c r="T7998" s="2">
        <v>7.16</v>
      </c>
      <c r="U7998" s="4">
        <v>19</v>
      </c>
      <c r="V7998" t="s">
        <v>76</v>
      </c>
      <c r="W7998" s="3">
        <v>43136</v>
      </c>
      <c r="X7998" t="s">
        <v>773</v>
      </c>
      <c r="Y7998" t="s">
        <v>761</v>
      </c>
      <c r="Z7998" t="s">
        <v>47</v>
      </c>
    </row>
    <row r="7999" spans="1:26" x14ac:dyDescent="0.25">
      <c r="A7999">
        <v>0</v>
      </c>
      <c r="B7999" t="s">
        <v>10</v>
      </c>
      <c r="C7999">
        <v>0</v>
      </c>
      <c r="D7999" t="s">
        <v>11</v>
      </c>
      <c r="E7999" t="s">
        <v>2613</v>
      </c>
      <c r="F7999" t="s">
        <v>13</v>
      </c>
      <c r="G7999" t="s">
        <v>6865</v>
      </c>
      <c r="H7999" s="1">
        <v>0</v>
      </c>
      <c r="I7999">
        <v>1</v>
      </c>
      <c r="J7999" s="3">
        <v>43435</v>
      </c>
      <c r="K7999" t="s">
        <v>6911</v>
      </c>
      <c r="L7999" t="s">
        <v>30</v>
      </c>
      <c r="M7999">
        <v>93030</v>
      </c>
      <c r="N7999">
        <v>1540</v>
      </c>
      <c r="O7999" t="s">
        <v>1079</v>
      </c>
      <c r="P7999" s="4">
        <v>2</v>
      </c>
      <c r="Q7999" s="4">
        <v>2</v>
      </c>
      <c r="R7999" t="s">
        <v>32</v>
      </c>
      <c r="T7999" s="2">
        <v>1.6</v>
      </c>
      <c r="U7999" s="4">
        <v>32</v>
      </c>
      <c r="V7999" t="s">
        <v>76</v>
      </c>
      <c r="W7999" s="3">
        <v>43435</v>
      </c>
      <c r="X7999" t="s">
        <v>773</v>
      </c>
      <c r="Y7999" t="s">
        <v>34</v>
      </c>
      <c r="Z7999" t="s">
        <v>47</v>
      </c>
    </row>
    <row r="8000" spans="1:26" x14ac:dyDescent="0.25">
      <c r="A8000">
        <v>0</v>
      </c>
      <c r="B8000" t="s">
        <v>10</v>
      </c>
      <c r="C8000">
        <v>0</v>
      </c>
      <c r="D8000" t="s">
        <v>11</v>
      </c>
      <c r="E8000" t="s">
        <v>27</v>
      </c>
      <c r="F8000" t="s">
        <v>13</v>
      </c>
      <c r="G8000" t="s">
        <v>193</v>
      </c>
      <c r="H8000" s="1">
        <v>0</v>
      </c>
      <c r="I8000">
        <v>1</v>
      </c>
      <c r="J8000" s="3">
        <v>42475</v>
      </c>
      <c r="K8000" t="s">
        <v>6912</v>
      </c>
      <c r="L8000" t="s">
        <v>30</v>
      </c>
      <c r="M8000">
        <v>90049</v>
      </c>
      <c r="N8000">
        <v>871</v>
      </c>
      <c r="O8000" t="s">
        <v>8166</v>
      </c>
      <c r="P8000" s="4">
        <v>77</v>
      </c>
      <c r="Q8000" s="4">
        <v>4</v>
      </c>
      <c r="R8000" t="s">
        <v>32</v>
      </c>
      <c r="T8000" s="2">
        <v>76.98</v>
      </c>
      <c r="U8000" s="4">
        <v>188</v>
      </c>
      <c r="V8000" t="s">
        <v>76</v>
      </c>
      <c r="W8000" s="3">
        <v>42475</v>
      </c>
      <c r="X8000" t="s">
        <v>773</v>
      </c>
      <c r="Y8000" t="s">
        <v>34</v>
      </c>
      <c r="Z8000" t="s">
        <v>47</v>
      </c>
    </row>
    <row r="8001" spans="1:26" x14ac:dyDescent="0.25">
      <c r="A8001">
        <v>0</v>
      </c>
      <c r="B8001" t="s">
        <v>10</v>
      </c>
      <c r="C8001">
        <v>0</v>
      </c>
      <c r="D8001" t="s">
        <v>11</v>
      </c>
      <c r="E8001" t="s">
        <v>65</v>
      </c>
      <c r="F8001" t="s">
        <v>13</v>
      </c>
      <c r="G8001" t="s">
        <v>273</v>
      </c>
      <c r="H8001" s="1">
        <v>0</v>
      </c>
      <c r="I8001">
        <v>1</v>
      </c>
      <c r="J8001" s="3">
        <v>43285</v>
      </c>
      <c r="K8001" t="s">
        <v>6913</v>
      </c>
      <c r="L8001" t="s">
        <v>30</v>
      </c>
      <c r="M8001">
        <v>98103</v>
      </c>
      <c r="N8001">
        <v>1053</v>
      </c>
      <c r="O8001" t="s">
        <v>1229</v>
      </c>
      <c r="P8001" s="4">
        <v>9</v>
      </c>
      <c r="Q8001" s="4">
        <v>5</v>
      </c>
      <c r="R8001" t="s">
        <v>32</v>
      </c>
      <c r="T8001" s="2">
        <v>8.64</v>
      </c>
      <c r="U8001" s="4">
        <v>25</v>
      </c>
      <c r="V8001" t="s">
        <v>76</v>
      </c>
      <c r="W8001" s="3">
        <v>43285</v>
      </c>
      <c r="X8001" t="s">
        <v>773</v>
      </c>
      <c r="Y8001" t="s">
        <v>69</v>
      </c>
      <c r="Z8001" t="s">
        <v>47</v>
      </c>
    </row>
    <row r="8002" spans="1:26" x14ac:dyDescent="0.25">
      <c r="A8002">
        <v>0</v>
      </c>
      <c r="B8002" t="s">
        <v>10</v>
      </c>
      <c r="C8002">
        <v>0</v>
      </c>
      <c r="D8002" t="s">
        <v>11</v>
      </c>
      <c r="E8002" t="s">
        <v>88</v>
      </c>
      <c r="F8002" t="s">
        <v>13</v>
      </c>
      <c r="G8002" t="s">
        <v>6899</v>
      </c>
      <c r="H8002" s="1">
        <v>0.15</v>
      </c>
      <c r="I8002">
        <v>1</v>
      </c>
      <c r="J8002" s="3">
        <v>42702</v>
      </c>
      <c r="K8002" t="s">
        <v>6914</v>
      </c>
      <c r="L8002" t="s">
        <v>30</v>
      </c>
      <c r="M8002">
        <v>94122</v>
      </c>
      <c r="N8002">
        <v>1428</v>
      </c>
      <c r="O8002" t="s">
        <v>1611</v>
      </c>
      <c r="P8002" s="4">
        <v>-5</v>
      </c>
      <c r="Q8002" s="4">
        <v>4</v>
      </c>
      <c r="R8002" t="s">
        <v>32</v>
      </c>
      <c r="T8002" s="2">
        <v>-4.84</v>
      </c>
      <c r="U8002" s="4">
        <v>411</v>
      </c>
      <c r="V8002" t="s">
        <v>76</v>
      </c>
      <c r="W8002" s="3">
        <v>42702</v>
      </c>
      <c r="X8002" t="s">
        <v>773</v>
      </c>
      <c r="Y8002" t="s">
        <v>34</v>
      </c>
      <c r="Z8002" t="s">
        <v>22</v>
      </c>
    </row>
    <row r="8003" spans="1:26" x14ac:dyDescent="0.25">
      <c r="A8003">
        <v>0</v>
      </c>
      <c r="B8003" t="s">
        <v>10</v>
      </c>
      <c r="C8003">
        <v>0</v>
      </c>
      <c r="D8003" t="s">
        <v>11</v>
      </c>
      <c r="E8003" t="s">
        <v>27</v>
      </c>
      <c r="F8003" t="s">
        <v>13</v>
      </c>
      <c r="G8003" t="s">
        <v>6915</v>
      </c>
      <c r="H8003" s="1">
        <v>0.15</v>
      </c>
      <c r="I8003">
        <v>1</v>
      </c>
      <c r="J8003" s="3">
        <v>43265</v>
      </c>
      <c r="K8003" t="s">
        <v>6916</v>
      </c>
      <c r="L8003" t="s">
        <v>30</v>
      </c>
      <c r="M8003">
        <v>90036</v>
      </c>
      <c r="N8003">
        <v>384</v>
      </c>
      <c r="O8003" t="s">
        <v>1484</v>
      </c>
      <c r="P8003" s="4">
        <v>35</v>
      </c>
      <c r="Q8003" s="4">
        <v>5</v>
      </c>
      <c r="R8003" t="s">
        <v>32</v>
      </c>
      <c r="T8003" s="2">
        <v>35.25</v>
      </c>
      <c r="U8003" s="4">
        <v>599</v>
      </c>
      <c r="V8003" t="s">
        <v>76</v>
      </c>
      <c r="W8003" s="3">
        <v>43265</v>
      </c>
      <c r="X8003" t="s">
        <v>773</v>
      </c>
      <c r="Y8003" t="s">
        <v>34</v>
      </c>
      <c r="Z8003" t="s">
        <v>22</v>
      </c>
    </row>
    <row r="8004" spans="1:26" x14ac:dyDescent="0.25">
      <c r="A8004">
        <v>0</v>
      </c>
      <c r="B8004" t="s">
        <v>10</v>
      </c>
      <c r="C8004">
        <v>0</v>
      </c>
      <c r="D8004" t="s">
        <v>11</v>
      </c>
      <c r="E8004" t="s">
        <v>1822</v>
      </c>
      <c r="F8004" t="s">
        <v>13</v>
      </c>
      <c r="G8004" t="s">
        <v>6917</v>
      </c>
      <c r="H8004" s="1">
        <v>0.2</v>
      </c>
      <c r="I8004">
        <v>1</v>
      </c>
      <c r="J8004" s="3">
        <v>43781</v>
      </c>
      <c r="K8004" t="s">
        <v>6918</v>
      </c>
      <c r="L8004" t="s">
        <v>30</v>
      </c>
      <c r="M8004">
        <v>85301</v>
      </c>
      <c r="N8004">
        <v>791</v>
      </c>
      <c r="O8004" t="s">
        <v>1725</v>
      </c>
      <c r="P8004" s="4">
        <v>10</v>
      </c>
      <c r="Q8004" s="4">
        <v>2</v>
      </c>
      <c r="R8004" t="s">
        <v>32</v>
      </c>
      <c r="T8004" s="2">
        <v>9.9700000000000006</v>
      </c>
      <c r="U8004" s="4">
        <v>114</v>
      </c>
      <c r="V8004" t="s">
        <v>76</v>
      </c>
      <c r="W8004" s="3">
        <v>43781</v>
      </c>
      <c r="X8004" t="s">
        <v>773</v>
      </c>
      <c r="Y8004" t="s">
        <v>199</v>
      </c>
      <c r="Z8004" t="s">
        <v>24</v>
      </c>
    </row>
    <row r="8005" spans="1:26" x14ac:dyDescent="0.25">
      <c r="A8005">
        <v>0</v>
      </c>
      <c r="B8005" t="s">
        <v>10</v>
      </c>
      <c r="C8005">
        <v>0</v>
      </c>
      <c r="D8005" t="s">
        <v>11</v>
      </c>
      <c r="E8005" t="s">
        <v>1822</v>
      </c>
      <c r="F8005" t="s">
        <v>13</v>
      </c>
      <c r="G8005" t="s">
        <v>6917</v>
      </c>
      <c r="H8005" s="1">
        <v>0.2</v>
      </c>
      <c r="I8005">
        <v>1</v>
      </c>
      <c r="J8005" s="3">
        <v>43781</v>
      </c>
      <c r="K8005" t="s">
        <v>6918</v>
      </c>
      <c r="L8005" t="s">
        <v>30</v>
      </c>
      <c r="M8005">
        <v>85301</v>
      </c>
      <c r="N8005">
        <v>1548</v>
      </c>
      <c r="O8005" t="s">
        <v>8191</v>
      </c>
      <c r="P8005" s="4">
        <v>-6</v>
      </c>
      <c r="Q8005" s="4">
        <v>2</v>
      </c>
      <c r="R8005" t="s">
        <v>32</v>
      </c>
      <c r="T8005" s="2">
        <v>-5.68</v>
      </c>
      <c r="U8005" s="4">
        <v>114</v>
      </c>
      <c r="V8005" t="s">
        <v>76</v>
      </c>
      <c r="W8005" s="3">
        <v>43781</v>
      </c>
      <c r="X8005" t="s">
        <v>773</v>
      </c>
      <c r="Y8005" t="s">
        <v>199</v>
      </c>
      <c r="Z8005" t="s">
        <v>47</v>
      </c>
    </row>
    <row r="8006" spans="1:26" x14ac:dyDescent="0.25">
      <c r="A8006">
        <v>0</v>
      </c>
      <c r="B8006" t="s">
        <v>10</v>
      </c>
      <c r="C8006">
        <v>0</v>
      </c>
      <c r="D8006" t="s">
        <v>11</v>
      </c>
      <c r="E8006" t="s">
        <v>6919</v>
      </c>
      <c r="F8006" t="s">
        <v>13</v>
      </c>
      <c r="G8006" t="s">
        <v>952</v>
      </c>
      <c r="H8006" s="1">
        <v>0.2</v>
      </c>
      <c r="I8006">
        <v>1</v>
      </c>
      <c r="J8006" s="3">
        <v>42653</v>
      </c>
      <c r="K8006" t="s">
        <v>6920</v>
      </c>
      <c r="L8006" t="s">
        <v>30</v>
      </c>
      <c r="M8006">
        <v>95336</v>
      </c>
      <c r="N8006">
        <v>747</v>
      </c>
      <c r="O8006" t="s">
        <v>103</v>
      </c>
      <c r="P8006" s="4">
        <v>14</v>
      </c>
      <c r="Q8006" s="4">
        <v>3</v>
      </c>
      <c r="R8006" t="s">
        <v>32</v>
      </c>
      <c r="T8006" s="2">
        <v>13.76</v>
      </c>
      <c r="U8006" s="4">
        <v>122</v>
      </c>
      <c r="V8006" t="s">
        <v>76</v>
      </c>
      <c r="W8006" s="3">
        <v>42653</v>
      </c>
      <c r="X8006" t="s">
        <v>773</v>
      </c>
      <c r="Y8006" t="s">
        <v>34</v>
      </c>
      <c r="Z8006" t="s">
        <v>24</v>
      </c>
    </row>
    <row r="8007" spans="1:26" x14ac:dyDescent="0.25">
      <c r="A8007">
        <v>0</v>
      </c>
      <c r="B8007" t="s">
        <v>10</v>
      </c>
      <c r="C8007">
        <v>0</v>
      </c>
      <c r="D8007" t="s">
        <v>11</v>
      </c>
      <c r="E8007" t="s">
        <v>65</v>
      </c>
      <c r="F8007" t="s">
        <v>13</v>
      </c>
      <c r="G8007" t="s">
        <v>6897</v>
      </c>
      <c r="H8007" s="1">
        <v>0.2</v>
      </c>
      <c r="I8007">
        <v>1</v>
      </c>
      <c r="J8007" s="3">
        <v>43710</v>
      </c>
      <c r="K8007" t="s">
        <v>6921</v>
      </c>
      <c r="L8007" t="s">
        <v>30</v>
      </c>
      <c r="M8007">
        <v>98103</v>
      </c>
      <c r="N8007">
        <v>762</v>
      </c>
      <c r="O8007" t="s">
        <v>170</v>
      </c>
      <c r="P8007" s="4">
        <v>-3</v>
      </c>
      <c r="Q8007" s="4">
        <v>3</v>
      </c>
      <c r="R8007" t="s">
        <v>32</v>
      </c>
      <c r="T8007" s="2">
        <v>-2.7</v>
      </c>
      <c r="U8007" s="4">
        <v>216</v>
      </c>
      <c r="V8007" t="s">
        <v>76</v>
      </c>
      <c r="W8007" s="3">
        <v>43710</v>
      </c>
      <c r="X8007" t="s">
        <v>773</v>
      </c>
      <c r="Y8007" t="s">
        <v>69</v>
      </c>
      <c r="Z8007" t="s">
        <v>24</v>
      </c>
    </row>
    <row r="8008" spans="1:26" x14ac:dyDescent="0.25">
      <c r="A8008">
        <v>0</v>
      </c>
      <c r="B8008" t="s">
        <v>10</v>
      </c>
      <c r="C8008">
        <v>0</v>
      </c>
      <c r="D8008" t="s">
        <v>11</v>
      </c>
      <c r="E8008" t="s">
        <v>781</v>
      </c>
      <c r="F8008" t="s">
        <v>13</v>
      </c>
      <c r="G8008" t="s">
        <v>6922</v>
      </c>
      <c r="H8008" s="1">
        <v>0.2</v>
      </c>
      <c r="I8008">
        <v>1</v>
      </c>
      <c r="J8008" s="3">
        <v>42569</v>
      </c>
      <c r="K8008" t="s">
        <v>6923</v>
      </c>
      <c r="L8008" t="s">
        <v>30</v>
      </c>
      <c r="M8008">
        <v>85705</v>
      </c>
      <c r="N8008">
        <v>1208</v>
      </c>
      <c r="O8008" t="s">
        <v>923</v>
      </c>
      <c r="P8008" s="4">
        <v>-26</v>
      </c>
      <c r="Q8008" s="4">
        <v>4</v>
      </c>
      <c r="R8008" t="s">
        <v>32</v>
      </c>
      <c r="T8008" s="2">
        <v>-25.91</v>
      </c>
      <c r="U8008" s="4">
        <v>259</v>
      </c>
      <c r="V8008" t="s">
        <v>76</v>
      </c>
      <c r="W8008" s="3">
        <v>42569</v>
      </c>
      <c r="X8008" t="s">
        <v>773</v>
      </c>
      <c r="Y8008" t="s">
        <v>199</v>
      </c>
      <c r="Z8008" t="s">
        <v>24</v>
      </c>
    </row>
    <row r="8009" spans="1:26" x14ac:dyDescent="0.25">
      <c r="A8009">
        <v>1</v>
      </c>
      <c r="B8009" t="s">
        <v>25</v>
      </c>
      <c r="C8009">
        <v>0</v>
      </c>
      <c r="D8009" t="s">
        <v>11</v>
      </c>
      <c r="E8009" t="s">
        <v>876</v>
      </c>
      <c r="F8009" t="s">
        <v>13</v>
      </c>
      <c r="G8009" t="s">
        <v>911</v>
      </c>
      <c r="H8009" s="1">
        <v>0.2</v>
      </c>
      <c r="I8009">
        <v>1</v>
      </c>
      <c r="J8009" s="3">
        <v>43355</v>
      </c>
      <c r="K8009" t="s">
        <v>6924</v>
      </c>
      <c r="L8009" t="s">
        <v>30</v>
      </c>
      <c r="M8009">
        <v>80027</v>
      </c>
      <c r="N8009">
        <v>767</v>
      </c>
      <c r="O8009" t="s">
        <v>1989</v>
      </c>
      <c r="P8009" s="4">
        <v>5</v>
      </c>
      <c r="Q8009" s="4">
        <v>4</v>
      </c>
      <c r="R8009" t="s">
        <v>32</v>
      </c>
      <c r="T8009" s="2">
        <v>5.2</v>
      </c>
      <c r="U8009" s="4">
        <v>83</v>
      </c>
      <c r="V8009" t="s">
        <v>76</v>
      </c>
      <c r="W8009" s="3">
        <v>43356</v>
      </c>
      <c r="X8009" t="s">
        <v>773</v>
      </c>
      <c r="Y8009" t="s">
        <v>285</v>
      </c>
      <c r="Z8009" t="s">
        <v>24</v>
      </c>
    </row>
    <row r="8010" spans="1:26" x14ac:dyDescent="0.25">
      <c r="A8010">
        <v>1</v>
      </c>
      <c r="B8010" t="s">
        <v>25</v>
      </c>
      <c r="C8010">
        <v>0</v>
      </c>
      <c r="D8010" t="s">
        <v>11</v>
      </c>
      <c r="E8010" t="s">
        <v>700</v>
      </c>
      <c r="F8010" t="s">
        <v>13</v>
      </c>
      <c r="G8010" t="s">
        <v>6883</v>
      </c>
      <c r="H8010" s="1">
        <v>0.2</v>
      </c>
      <c r="I8010">
        <v>1</v>
      </c>
      <c r="J8010" s="3">
        <v>43719</v>
      </c>
      <c r="K8010" t="s">
        <v>6925</v>
      </c>
      <c r="L8010" t="s">
        <v>30</v>
      </c>
      <c r="M8010">
        <v>90805</v>
      </c>
      <c r="N8010">
        <v>846</v>
      </c>
      <c r="O8010" t="s">
        <v>1923</v>
      </c>
      <c r="P8010" s="4">
        <v>257</v>
      </c>
      <c r="Q8010" s="4">
        <v>8</v>
      </c>
      <c r="R8010" t="s">
        <v>32</v>
      </c>
      <c r="T8010" s="2">
        <v>256.77999999999997</v>
      </c>
      <c r="U8010" s="4">
        <v>2054</v>
      </c>
      <c r="V8010" t="s">
        <v>76</v>
      </c>
      <c r="W8010" s="3">
        <v>43720</v>
      </c>
      <c r="X8010" t="s">
        <v>773</v>
      </c>
      <c r="Y8010" t="s">
        <v>34</v>
      </c>
      <c r="Z8010" t="s">
        <v>24</v>
      </c>
    </row>
    <row r="8011" spans="1:26" x14ac:dyDescent="0.25">
      <c r="A8011">
        <v>2</v>
      </c>
      <c r="B8011" t="s">
        <v>43</v>
      </c>
      <c r="C8011">
        <v>3</v>
      </c>
      <c r="D8011" t="s">
        <v>11</v>
      </c>
      <c r="E8011" t="s">
        <v>1465</v>
      </c>
      <c r="F8011" t="s">
        <v>13</v>
      </c>
      <c r="G8011" t="s">
        <v>6926</v>
      </c>
      <c r="H8011" s="1">
        <v>0</v>
      </c>
      <c r="I8011">
        <v>1</v>
      </c>
      <c r="J8011" s="3">
        <v>43730</v>
      </c>
      <c r="K8011" t="s">
        <v>6927</v>
      </c>
      <c r="L8011" t="s">
        <v>73</v>
      </c>
      <c r="M8011">
        <v>48911</v>
      </c>
      <c r="N8011">
        <v>1228</v>
      </c>
      <c r="O8011" t="s">
        <v>8116</v>
      </c>
      <c r="P8011" s="4">
        <v>41</v>
      </c>
      <c r="Q8011" s="4">
        <v>2</v>
      </c>
      <c r="R8011" t="s">
        <v>75</v>
      </c>
      <c r="T8011" s="2">
        <v>41.13</v>
      </c>
      <c r="U8011" s="4">
        <v>242</v>
      </c>
      <c r="V8011" t="s">
        <v>76</v>
      </c>
      <c r="W8011" s="3">
        <v>43732</v>
      </c>
      <c r="X8011" t="s">
        <v>20</v>
      </c>
      <c r="Y8011" t="s">
        <v>156</v>
      </c>
      <c r="Z8011" t="s">
        <v>22</v>
      </c>
    </row>
    <row r="8012" spans="1:26" x14ac:dyDescent="0.25">
      <c r="A8012">
        <v>2</v>
      </c>
      <c r="B8012" t="s">
        <v>43</v>
      </c>
      <c r="C8012">
        <v>3</v>
      </c>
      <c r="D8012" t="s">
        <v>11</v>
      </c>
      <c r="E8012" t="s">
        <v>1468</v>
      </c>
      <c r="F8012" t="s">
        <v>13</v>
      </c>
      <c r="G8012" t="s">
        <v>6928</v>
      </c>
      <c r="H8012" s="1">
        <v>0</v>
      </c>
      <c r="I8012">
        <v>1</v>
      </c>
      <c r="J8012" s="3">
        <v>43055</v>
      </c>
      <c r="K8012" t="s">
        <v>6929</v>
      </c>
      <c r="L8012" t="s">
        <v>73</v>
      </c>
      <c r="M8012">
        <v>53209</v>
      </c>
      <c r="N8012">
        <v>427</v>
      </c>
      <c r="O8012" t="s">
        <v>1302</v>
      </c>
      <c r="P8012" s="4">
        <v>111</v>
      </c>
      <c r="Q8012" s="4">
        <v>3</v>
      </c>
      <c r="R8012" t="s">
        <v>75</v>
      </c>
      <c r="T8012" s="2">
        <v>111.1</v>
      </c>
      <c r="U8012" s="4">
        <v>654</v>
      </c>
      <c r="V8012" t="s">
        <v>76</v>
      </c>
      <c r="W8012" s="3">
        <v>43057</v>
      </c>
      <c r="X8012" t="s">
        <v>20</v>
      </c>
      <c r="Y8012" t="s">
        <v>82</v>
      </c>
      <c r="Z8012" t="s">
        <v>41</v>
      </c>
    </row>
    <row r="8013" spans="1:26" x14ac:dyDescent="0.25">
      <c r="A8013">
        <v>2</v>
      </c>
      <c r="B8013" t="s">
        <v>43</v>
      </c>
      <c r="C8013">
        <v>3</v>
      </c>
      <c r="D8013" t="s">
        <v>11</v>
      </c>
      <c r="E8013" t="s">
        <v>1468</v>
      </c>
      <c r="F8013" t="s">
        <v>13</v>
      </c>
      <c r="G8013" t="s">
        <v>6928</v>
      </c>
      <c r="H8013" s="1">
        <v>0</v>
      </c>
      <c r="I8013">
        <v>1</v>
      </c>
      <c r="J8013" s="3">
        <v>43055</v>
      </c>
      <c r="K8013" t="s">
        <v>6929</v>
      </c>
      <c r="L8013" t="s">
        <v>73</v>
      </c>
      <c r="M8013">
        <v>53209</v>
      </c>
      <c r="N8013">
        <v>980</v>
      </c>
      <c r="O8013" t="s">
        <v>2507</v>
      </c>
      <c r="P8013" s="4">
        <v>36</v>
      </c>
      <c r="Q8013" s="4">
        <v>3</v>
      </c>
      <c r="R8013" t="s">
        <v>75</v>
      </c>
      <c r="T8013" s="2">
        <v>36.4</v>
      </c>
      <c r="U8013" s="4">
        <v>214</v>
      </c>
      <c r="V8013" t="s">
        <v>76</v>
      </c>
      <c r="W8013" s="3">
        <v>43057</v>
      </c>
      <c r="X8013" t="s">
        <v>20</v>
      </c>
      <c r="Y8013" t="s">
        <v>82</v>
      </c>
      <c r="Z8013" t="s">
        <v>41</v>
      </c>
    </row>
    <row r="8014" spans="1:26" x14ac:dyDescent="0.25">
      <c r="A8014">
        <v>4</v>
      </c>
      <c r="B8014" t="s">
        <v>25</v>
      </c>
      <c r="C8014">
        <v>3</v>
      </c>
      <c r="D8014" t="s">
        <v>11</v>
      </c>
      <c r="E8014" t="s">
        <v>1468</v>
      </c>
      <c r="F8014" t="s">
        <v>13</v>
      </c>
      <c r="G8014" t="s">
        <v>6930</v>
      </c>
      <c r="H8014" s="1">
        <v>0</v>
      </c>
      <c r="I8014">
        <v>1</v>
      </c>
      <c r="J8014" s="3">
        <v>42956</v>
      </c>
      <c r="K8014" t="s">
        <v>6931</v>
      </c>
      <c r="L8014" t="s">
        <v>73</v>
      </c>
      <c r="M8014">
        <v>53209</v>
      </c>
      <c r="N8014">
        <v>1228</v>
      </c>
      <c r="O8014" t="s">
        <v>8132</v>
      </c>
      <c r="P8014" s="4">
        <v>48</v>
      </c>
      <c r="Q8014" s="4">
        <v>5</v>
      </c>
      <c r="R8014" t="s">
        <v>75</v>
      </c>
      <c r="T8014" s="2">
        <v>48.12</v>
      </c>
      <c r="U8014" s="4">
        <v>687</v>
      </c>
      <c r="V8014" t="s">
        <v>76</v>
      </c>
      <c r="W8014" s="3">
        <v>42960</v>
      </c>
      <c r="X8014" t="s">
        <v>20</v>
      </c>
      <c r="Y8014" t="s">
        <v>82</v>
      </c>
      <c r="Z8014" t="s">
        <v>22</v>
      </c>
    </row>
    <row r="8015" spans="1:26" x14ac:dyDescent="0.25">
      <c r="A8015">
        <v>2</v>
      </c>
      <c r="B8015" t="s">
        <v>43</v>
      </c>
      <c r="C8015">
        <v>3</v>
      </c>
      <c r="D8015" t="s">
        <v>11</v>
      </c>
      <c r="E8015" t="s">
        <v>1468</v>
      </c>
      <c r="F8015" t="s">
        <v>13</v>
      </c>
      <c r="G8015" t="s">
        <v>6928</v>
      </c>
      <c r="H8015" s="1">
        <v>0</v>
      </c>
      <c r="I8015">
        <v>1</v>
      </c>
      <c r="J8015" s="3">
        <v>43055</v>
      </c>
      <c r="K8015" t="s">
        <v>6929</v>
      </c>
      <c r="L8015" t="s">
        <v>73</v>
      </c>
      <c r="M8015">
        <v>53209</v>
      </c>
      <c r="N8015">
        <v>104</v>
      </c>
      <c r="O8015" t="s">
        <v>2034</v>
      </c>
      <c r="P8015" s="4">
        <v>76</v>
      </c>
      <c r="Q8015" s="4">
        <v>6</v>
      </c>
      <c r="R8015" t="s">
        <v>75</v>
      </c>
      <c r="T8015" s="2">
        <v>76.09</v>
      </c>
      <c r="U8015" s="4">
        <v>186</v>
      </c>
      <c r="V8015" t="s">
        <v>76</v>
      </c>
      <c r="W8015" s="3">
        <v>43057</v>
      </c>
      <c r="X8015" t="s">
        <v>20</v>
      </c>
      <c r="Y8015" t="s">
        <v>82</v>
      </c>
      <c r="Z8015" t="s">
        <v>47</v>
      </c>
    </row>
    <row r="8016" spans="1:26" x14ac:dyDescent="0.25">
      <c r="A8016">
        <v>4</v>
      </c>
      <c r="B8016" t="s">
        <v>25</v>
      </c>
      <c r="C8016">
        <v>3</v>
      </c>
      <c r="D8016" t="s">
        <v>11</v>
      </c>
      <c r="E8016" t="s">
        <v>535</v>
      </c>
      <c r="F8016" t="s">
        <v>13</v>
      </c>
      <c r="G8016" t="s">
        <v>695</v>
      </c>
      <c r="H8016" s="1">
        <v>0</v>
      </c>
      <c r="I8016">
        <v>1</v>
      </c>
      <c r="J8016" s="3">
        <v>42878</v>
      </c>
      <c r="K8016" t="s">
        <v>6932</v>
      </c>
      <c r="L8016" t="s">
        <v>73</v>
      </c>
      <c r="M8016">
        <v>48234</v>
      </c>
      <c r="N8016">
        <v>1618</v>
      </c>
      <c r="O8016" t="s">
        <v>1464</v>
      </c>
      <c r="P8016" s="4">
        <v>20</v>
      </c>
      <c r="Q8016" s="4">
        <v>9</v>
      </c>
      <c r="R8016" t="s">
        <v>75</v>
      </c>
      <c r="T8016" s="2">
        <v>19.59</v>
      </c>
      <c r="U8016" s="4">
        <v>75</v>
      </c>
      <c r="V8016" t="s">
        <v>76</v>
      </c>
      <c r="W8016" s="3">
        <v>42882</v>
      </c>
      <c r="X8016" t="s">
        <v>20</v>
      </c>
      <c r="Y8016" t="s">
        <v>156</v>
      </c>
      <c r="Z8016" t="s">
        <v>47</v>
      </c>
    </row>
    <row r="8017" spans="1:26" x14ac:dyDescent="0.25">
      <c r="A8017">
        <v>4</v>
      </c>
      <c r="B8017" t="s">
        <v>25</v>
      </c>
      <c r="C8017">
        <v>3</v>
      </c>
      <c r="D8017" t="s">
        <v>11</v>
      </c>
      <c r="E8017" t="s">
        <v>122</v>
      </c>
      <c r="F8017" t="s">
        <v>13</v>
      </c>
      <c r="G8017" t="s">
        <v>6933</v>
      </c>
      <c r="H8017" s="1">
        <v>0.3</v>
      </c>
      <c r="I8017">
        <v>1</v>
      </c>
      <c r="J8017" s="3">
        <v>43263</v>
      </c>
      <c r="K8017" t="s">
        <v>6934</v>
      </c>
      <c r="L8017" t="s">
        <v>73</v>
      </c>
      <c r="M8017">
        <v>77070</v>
      </c>
      <c r="N8017">
        <v>749</v>
      </c>
      <c r="O8017" t="s">
        <v>5462</v>
      </c>
      <c r="P8017" s="4">
        <v>-119</v>
      </c>
      <c r="Q8017" s="4">
        <v>2</v>
      </c>
      <c r="R8017" t="s">
        <v>75</v>
      </c>
      <c r="T8017" s="2">
        <v>-119.23</v>
      </c>
      <c r="U8017" s="4">
        <v>379</v>
      </c>
      <c r="V8017" t="s">
        <v>76</v>
      </c>
      <c r="W8017" s="3">
        <v>43267</v>
      </c>
      <c r="X8017" t="s">
        <v>20</v>
      </c>
      <c r="Y8017" t="s">
        <v>77</v>
      </c>
      <c r="Z8017" t="s">
        <v>24</v>
      </c>
    </row>
    <row r="8018" spans="1:26" x14ac:dyDescent="0.25">
      <c r="A8018">
        <v>4</v>
      </c>
      <c r="B8018" t="s">
        <v>25</v>
      </c>
      <c r="C8018">
        <v>3</v>
      </c>
      <c r="D8018" t="s">
        <v>11</v>
      </c>
      <c r="E8018" t="s">
        <v>192</v>
      </c>
      <c r="F8018" t="s">
        <v>13</v>
      </c>
      <c r="G8018" t="s">
        <v>6825</v>
      </c>
      <c r="H8018" s="1">
        <v>0.3</v>
      </c>
      <c r="I8018">
        <v>1</v>
      </c>
      <c r="J8018" s="3">
        <v>43646</v>
      </c>
      <c r="K8018" t="s">
        <v>6935</v>
      </c>
      <c r="L8018" t="s">
        <v>73</v>
      </c>
      <c r="M8018">
        <v>60653</v>
      </c>
      <c r="N8018">
        <v>749</v>
      </c>
      <c r="O8018" t="s">
        <v>5462</v>
      </c>
      <c r="P8018" s="4">
        <v>-179</v>
      </c>
      <c r="Q8018" s="4">
        <v>3</v>
      </c>
      <c r="R8018" t="s">
        <v>75</v>
      </c>
      <c r="T8018" s="2">
        <v>-178.85</v>
      </c>
      <c r="U8018" s="4">
        <v>569</v>
      </c>
      <c r="V8018" t="s">
        <v>76</v>
      </c>
      <c r="W8018" s="3">
        <v>43650</v>
      </c>
      <c r="X8018" t="s">
        <v>20</v>
      </c>
      <c r="Y8018" t="s">
        <v>139</v>
      </c>
      <c r="Z8018" t="s">
        <v>24</v>
      </c>
    </row>
    <row r="8019" spans="1:26" x14ac:dyDescent="0.25">
      <c r="A8019">
        <v>5</v>
      </c>
      <c r="B8019" t="s">
        <v>25</v>
      </c>
      <c r="C8019">
        <v>3</v>
      </c>
      <c r="D8019" t="s">
        <v>11</v>
      </c>
      <c r="E8019" t="s">
        <v>122</v>
      </c>
      <c r="F8019" t="s">
        <v>13</v>
      </c>
      <c r="G8019" t="s">
        <v>6936</v>
      </c>
      <c r="H8019" s="1">
        <v>0.3</v>
      </c>
      <c r="I8019">
        <v>1</v>
      </c>
      <c r="J8019" s="3">
        <v>43725</v>
      </c>
      <c r="K8019" t="s">
        <v>6937</v>
      </c>
      <c r="L8019" t="s">
        <v>73</v>
      </c>
      <c r="M8019">
        <v>77036</v>
      </c>
      <c r="N8019">
        <v>773</v>
      </c>
      <c r="O8019" t="s">
        <v>8124</v>
      </c>
      <c r="P8019" s="4">
        <v>-77</v>
      </c>
      <c r="Q8019" s="4">
        <v>5</v>
      </c>
      <c r="R8019" t="s">
        <v>75</v>
      </c>
      <c r="T8019" s="2">
        <v>-77.33</v>
      </c>
      <c r="U8019" s="4">
        <v>318</v>
      </c>
      <c r="V8019" t="s">
        <v>76</v>
      </c>
      <c r="W8019" s="3">
        <v>43730</v>
      </c>
      <c r="X8019" t="s">
        <v>20</v>
      </c>
      <c r="Y8019" t="s">
        <v>77</v>
      </c>
      <c r="Z8019" t="s">
        <v>24</v>
      </c>
    </row>
    <row r="8020" spans="1:26" x14ac:dyDescent="0.25">
      <c r="A8020">
        <v>4</v>
      </c>
      <c r="B8020" t="s">
        <v>25</v>
      </c>
      <c r="C8020">
        <v>3</v>
      </c>
      <c r="D8020" t="s">
        <v>11</v>
      </c>
      <c r="E8020" t="s">
        <v>192</v>
      </c>
      <c r="F8020" t="s">
        <v>13</v>
      </c>
      <c r="G8020" t="s">
        <v>6938</v>
      </c>
      <c r="H8020" s="1">
        <v>0.3</v>
      </c>
      <c r="I8020">
        <v>1</v>
      </c>
      <c r="J8020" s="3">
        <v>43188</v>
      </c>
      <c r="K8020" t="s">
        <v>6939</v>
      </c>
      <c r="L8020" t="s">
        <v>73</v>
      </c>
      <c r="M8020">
        <v>60653</v>
      </c>
      <c r="N8020">
        <v>761</v>
      </c>
      <c r="O8020" t="s">
        <v>571</v>
      </c>
      <c r="P8020" s="4">
        <v>-36</v>
      </c>
      <c r="Q8020" s="4">
        <v>6</v>
      </c>
      <c r="R8020" t="s">
        <v>75</v>
      </c>
      <c r="T8020" s="2">
        <v>-36.18</v>
      </c>
      <c r="U8020" s="4">
        <v>844</v>
      </c>
      <c r="V8020" t="s">
        <v>76</v>
      </c>
      <c r="W8020" s="3">
        <v>43192</v>
      </c>
      <c r="X8020" t="s">
        <v>20</v>
      </c>
      <c r="Y8020" t="s">
        <v>139</v>
      </c>
      <c r="Z8020" t="s">
        <v>24</v>
      </c>
    </row>
    <row r="8021" spans="1:26" x14ac:dyDescent="0.25">
      <c r="A8021">
        <v>4</v>
      </c>
      <c r="B8021" t="s">
        <v>25</v>
      </c>
      <c r="C8021">
        <v>3</v>
      </c>
      <c r="D8021" t="s">
        <v>11</v>
      </c>
      <c r="E8021" t="s">
        <v>192</v>
      </c>
      <c r="F8021" t="s">
        <v>13</v>
      </c>
      <c r="G8021" t="s">
        <v>1374</v>
      </c>
      <c r="H8021" s="1">
        <v>0.6</v>
      </c>
      <c r="I8021">
        <v>1</v>
      </c>
      <c r="J8021" s="3">
        <v>43499</v>
      </c>
      <c r="K8021" t="s">
        <v>6940</v>
      </c>
      <c r="L8021" t="s">
        <v>73</v>
      </c>
      <c r="M8021">
        <v>60610</v>
      </c>
      <c r="N8021">
        <v>558</v>
      </c>
      <c r="O8021" t="s">
        <v>6941</v>
      </c>
      <c r="P8021" s="4">
        <v>-26</v>
      </c>
      <c r="Q8021" s="4">
        <v>1</v>
      </c>
      <c r="R8021" t="s">
        <v>75</v>
      </c>
      <c r="T8021" s="2">
        <v>-26.08</v>
      </c>
      <c r="U8021" s="4">
        <v>22</v>
      </c>
      <c r="V8021" t="s">
        <v>76</v>
      </c>
      <c r="W8021" s="3">
        <v>43503</v>
      </c>
      <c r="X8021" t="s">
        <v>20</v>
      </c>
      <c r="Y8021" t="s">
        <v>139</v>
      </c>
      <c r="Z8021" t="s">
        <v>47</v>
      </c>
    </row>
    <row r="8022" spans="1:26" x14ac:dyDescent="0.25">
      <c r="A8022">
        <v>4</v>
      </c>
      <c r="B8022" t="s">
        <v>25</v>
      </c>
      <c r="C8022">
        <v>3</v>
      </c>
      <c r="D8022" t="s">
        <v>11</v>
      </c>
      <c r="E8022" t="s">
        <v>192</v>
      </c>
      <c r="F8022" t="s">
        <v>13</v>
      </c>
      <c r="G8022" t="s">
        <v>6825</v>
      </c>
      <c r="H8022" s="1">
        <v>0.6</v>
      </c>
      <c r="I8022">
        <v>1</v>
      </c>
      <c r="J8022" s="3">
        <v>43646</v>
      </c>
      <c r="K8022" t="s">
        <v>6935</v>
      </c>
      <c r="L8022" t="s">
        <v>73</v>
      </c>
      <c r="M8022">
        <v>60653</v>
      </c>
      <c r="N8022">
        <v>1446</v>
      </c>
      <c r="O8022" t="s">
        <v>8154</v>
      </c>
      <c r="P8022" s="4">
        <v>-10</v>
      </c>
      <c r="Q8022" s="4">
        <v>2</v>
      </c>
      <c r="R8022" t="s">
        <v>75</v>
      </c>
      <c r="T8022" s="2">
        <v>-10.31</v>
      </c>
      <c r="U8022" s="4">
        <v>14</v>
      </c>
      <c r="V8022" t="s">
        <v>76</v>
      </c>
      <c r="W8022" s="3">
        <v>43650</v>
      </c>
      <c r="X8022" t="s">
        <v>20</v>
      </c>
      <c r="Y8022" t="s">
        <v>139</v>
      </c>
      <c r="Z8022" t="s">
        <v>47</v>
      </c>
    </row>
    <row r="8023" spans="1:26" x14ac:dyDescent="0.25">
      <c r="A8023">
        <v>4</v>
      </c>
      <c r="B8023" t="s">
        <v>25</v>
      </c>
      <c r="C8023">
        <v>3</v>
      </c>
      <c r="D8023" t="s">
        <v>11</v>
      </c>
      <c r="E8023" t="s">
        <v>122</v>
      </c>
      <c r="F8023" t="s">
        <v>13</v>
      </c>
      <c r="G8023" t="s">
        <v>6933</v>
      </c>
      <c r="H8023" s="1">
        <v>0.6</v>
      </c>
      <c r="I8023">
        <v>1</v>
      </c>
      <c r="J8023" s="3">
        <v>43263</v>
      </c>
      <c r="K8023" t="s">
        <v>6934</v>
      </c>
      <c r="L8023" t="s">
        <v>73</v>
      </c>
      <c r="M8023">
        <v>77070</v>
      </c>
      <c r="N8023">
        <v>486</v>
      </c>
      <c r="O8023" t="s">
        <v>1514</v>
      </c>
      <c r="P8023" s="4">
        <v>-5</v>
      </c>
      <c r="Q8023" s="4">
        <v>2</v>
      </c>
      <c r="R8023" t="s">
        <v>75</v>
      </c>
      <c r="T8023" s="2">
        <v>-4.54</v>
      </c>
      <c r="U8023" s="4">
        <v>7</v>
      </c>
      <c r="V8023" t="s">
        <v>76</v>
      </c>
      <c r="W8023" s="3">
        <v>43267</v>
      </c>
      <c r="X8023" t="s">
        <v>20</v>
      </c>
      <c r="Y8023" t="s">
        <v>77</v>
      </c>
      <c r="Z8023" t="s">
        <v>47</v>
      </c>
    </row>
    <row r="8024" spans="1:26" x14ac:dyDescent="0.25">
      <c r="A8024">
        <v>5</v>
      </c>
      <c r="B8024" t="s">
        <v>25</v>
      </c>
      <c r="C8024">
        <v>3</v>
      </c>
      <c r="D8024" t="s">
        <v>11</v>
      </c>
      <c r="E8024" t="s">
        <v>1735</v>
      </c>
      <c r="F8024" t="s">
        <v>13</v>
      </c>
      <c r="G8024" t="s">
        <v>6827</v>
      </c>
      <c r="H8024" s="1">
        <v>0.6</v>
      </c>
      <c r="I8024">
        <v>1</v>
      </c>
      <c r="J8024" s="3">
        <v>43090</v>
      </c>
      <c r="K8024" t="s">
        <v>6942</v>
      </c>
      <c r="L8024" t="s">
        <v>73</v>
      </c>
      <c r="M8024">
        <v>60174</v>
      </c>
      <c r="N8024">
        <v>866</v>
      </c>
      <c r="O8024" t="s">
        <v>8180</v>
      </c>
      <c r="P8024" s="4">
        <v>-34</v>
      </c>
      <c r="Q8024" s="4">
        <v>3</v>
      </c>
      <c r="R8024" t="s">
        <v>75</v>
      </c>
      <c r="T8024" s="2">
        <v>-33.64</v>
      </c>
      <c r="U8024" s="4">
        <v>52</v>
      </c>
      <c r="V8024" t="s">
        <v>76</v>
      </c>
      <c r="W8024" s="3">
        <v>43095</v>
      </c>
      <c r="X8024" t="s">
        <v>20</v>
      </c>
      <c r="Y8024" t="s">
        <v>139</v>
      </c>
      <c r="Z8024" t="s">
        <v>47</v>
      </c>
    </row>
    <row r="8025" spans="1:26" x14ac:dyDescent="0.25">
      <c r="A8025">
        <v>2</v>
      </c>
      <c r="B8025" t="s">
        <v>43</v>
      </c>
      <c r="C8025">
        <v>3</v>
      </c>
      <c r="D8025" t="s">
        <v>11</v>
      </c>
      <c r="E8025" t="s">
        <v>122</v>
      </c>
      <c r="F8025" t="s">
        <v>13</v>
      </c>
      <c r="G8025" t="s">
        <v>123</v>
      </c>
      <c r="H8025" s="1">
        <v>0.6</v>
      </c>
      <c r="I8025">
        <v>1</v>
      </c>
      <c r="J8025" s="3">
        <v>43330</v>
      </c>
      <c r="K8025" t="s">
        <v>6943</v>
      </c>
      <c r="L8025" t="s">
        <v>73</v>
      </c>
      <c r="M8025">
        <v>77070</v>
      </c>
      <c r="N8025">
        <v>1505</v>
      </c>
      <c r="O8025" t="s">
        <v>560</v>
      </c>
      <c r="P8025" s="4">
        <v>-4</v>
      </c>
      <c r="Q8025" s="4">
        <v>3</v>
      </c>
      <c r="R8025" t="s">
        <v>75</v>
      </c>
      <c r="T8025" s="2">
        <v>-3.82</v>
      </c>
      <c r="U8025" s="4">
        <v>10</v>
      </c>
      <c r="V8025" t="s">
        <v>76</v>
      </c>
      <c r="W8025" s="3">
        <v>43332</v>
      </c>
      <c r="X8025" t="s">
        <v>20</v>
      </c>
      <c r="Y8025" t="s">
        <v>77</v>
      </c>
      <c r="Z8025" t="s">
        <v>47</v>
      </c>
    </row>
    <row r="8026" spans="1:26" x14ac:dyDescent="0.25">
      <c r="A8026">
        <v>5</v>
      </c>
      <c r="B8026" t="s">
        <v>25</v>
      </c>
      <c r="C8026">
        <v>3</v>
      </c>
      <c r="D8026" t="s">
        <v>11</v>
      </c>
      <c r="E8026" t="s">
        <v>281</v>
      </c>
      <c r="F8026" t="s">
        <v>13</v>
      </c>
      <c r="G8026" t="s">
        <v>6944</v>
      </c>
      <c r="H8026" s="1">
        <v>0.6</v>
      </c>
      <c r="I8026">
        <v>1</v>
      </c>
      <c r="J8026" s="3">
        <v>43433</v>
      </c>
      <c r="K8026" t="s">
        <v>6945</v>
      </c>
      <c r="L8026" t="s">
        <v>73</v>
      </c>
      <c r="M8026">
        <v>60505</v>
      </c>
      <c r="N8026">
        <v>1538</v>
      </c>
      <c r="O8026" t="s">
        <v>8286</v>
      </c>
      <c r="P8026" s="4">
        <v>-303</v>
      </c>
      <c r="Q8026" s="4">
        <v>4</v>
      </c>
      <c r="R8026" t="s">
        <v>75</v>
      </c>
      <c r="T8026" s="2">
        <v>-302.72000000000003</v>
      </c>
      <c r="U8026" s="4">
        <v>242</v>
      </c>
      <c r="V8026" t="s">
        <v>76</v>
      </c>
      <c r="W8026" s="3">
        <v>43438</v>
      </c>
      <c r="X8026" t="s">
        <v>20</v>
      </c>
      <c r="Y8026" t="s">
        <v>139</v>
      </c>
      <c r="Z8026" t="s">
        <v>47</v>
      </c>
    </row>
    <row r="8027" spans="1:26" x14ac:dyDescent="0.25">
      <c r="A8027">
        <v>5</v>
      </c>
      <c r="B8027" t="s">
        <v>25</v>
      </c>
      <c r="C8027">
        <v>3</v>
      </c>
      <c r="D8027" t="s">
        <v>11</v>
      </c>
      <c r="E8027" t="s">
        <v>498</v>
      </c>
      <c r="F8027" t="s">
        <v>13</v>
      </c>
      <c r="G8027" t="s">
        <v>6946</v>
      </c>
      <c r="H8027" s="1">
        <v>0.6</v>
      </c>
      <c r="I8027">
        <v>1</v>
      </c>
      <c r="J8027" s="3">
        <v>43352</v>
      </c>
      <c r="K8027" t="s">
        <v>6947</v>
      </c>
      <c r="L8027" t="s">
        <v>73</v>
      </c>
      <c r="M8027">
        <v>75220</v>
      </c>
      <c r="N8027">
        <v>568</v>
      </c>
      <c r="O8027" t="s">
        <v>1585</v>
      </c>
      <c r="P8027" s="4">
        <v>-12</v>
      </c>
      <c r="Q8027" s="4">
        <v>4</v>
      </c>
      <c r="R8027" t="s">
        <v>75</v>
      </c>
      <c r="T8027" s="2">
        <v>-12.01</v>
      </c>
      <c r="U8027" s="4">
        <v>15</v>
      </c>
      <c r="V8027" t="s">
        <v>76</v>
      </c>
      <c r="W8027" s="3">
        <v>43357</v>
      </c>
      <c r="X8027" t="s">
        <v>20</v>
      </c>
      <c r="Y8027" t="s">
        <v>77</v>
      </c>
      <c r="Z8027" t="s">
        <v>47</v>
      </c>
    </row>
    <row r="8028" spans="1:26" x14ac:dyDescent="0.25">
      <c r="A8028">
        <v>2</v>
      </c>
      <c r="B8028" t="s">
        <v>43</v>
      </c>
      <c r="C8028">
        <v>3</v>
      </c>
      <c r="D8028" t="s">
        <v>11</v>
      </c>
      <c r="E8028" t="s">
        <v>122</v>
      </c>
      <c r="F8028" t="s">
        <v>13</v>
      </c>
      <c r="G8028" t="s">
        <v>123</v>
      </c>
      <c r="H8028" s="1">
        <v>0.6</v>
      </c>
      <c r="I8028">
        <v>1</v>
      </c>
      <c r="J8028" s="3">
        <v>43330</v>
      </c>
      <c r="K8028" t="s">
        <v>6943</v>
      </c>
      <c r="L8028" t="s">
        <v>73</v>
      </c>
      <c r="M8028">
        <v>77070</v>
      </c>
      <c r="N8028">
        <v>1220</v>
      </c>
      <c r="O8028" t="s">
        <v>1594</v>
      </c>
      <c r="P8028" s="4">
        <v>-2</v>
      </c>
      <c r="Q8028" s="4">
        <v>4</v>
      </c>
      <c r="R8028" t="s">
        <v>75</v>
      </c>
      <c r="T8028" s="2">
        <v>-2.14</v>
      </c>
      <c r="U8028" s="4">
        <v>5</v>
      </c>
      <c r="V8028" t="s">
        <v>76</v>
      </c>
      <c r="W8028" s="3">
        <v>43332</v>
      </c>
      <c r="X8028" t="s">
        <v>20</v>
      </c>
      <c r="Y8028" t="s">
        <v>77</v>
      </c>
      <c r="Z8028" t="s">
        <v>47</v>
      </c>
    </row>
    <row r="8029" spans="1:26" x14ac:dyDescent="0.25">
      <c r="A8029">
        <v>2</v>
      </c>
      <c r="B8029" t="s">
        <v>43</v>
      </c>
      <c r="C8029">
        <v>3</v>
      </c>
      <c r="D8029" t="s">
        <v>11</v>
      </c>
      <c r="E8029" t="s">
        <v>122</v>
      </c>
      <c r="F8029" t="s">
        <v>13</v>
      </c>
      <c r="G8029" t="s">
        <v>6948</v>
      </c>
      <c r="H8029" s="1">
        <v>0.6</v>
      </c>
      <c r="I8029">
        <v>1</v>
      </c>
      <c r="J8029" s="3">
        <v>43528</v>
      </c>
      <c r="K8029" t="s">
        <v>6949</v>
      </c>
      <c r="L8029" t="s">
        <v>73</v>
      </c>
      <c r="M8029">
        <v>77095</v>
      </c>
      <c r="N8029">
        <v>872</v>
      </c>
      <c r="O8029" t="s">
        <v>8146</v>
      </c>
      <c r="P8029" s="4">
        <v>-78</v>
      </c>
      <c r="Q8029" s="4">
        <v>5</v>
      </c>
      <c r="R8029" t="s">
        <v>75</v>
      </c>
      <c r="T8029" s="2">
        <v>-77.63</v>
      </c>
      <c r="U8029" s="4">
        <v>104</v>
      </c>
      <c r="V8029" t="s">
        <v>76</v>
      </c>
      <c r="W8029" s="3">
        <v>43530</v>
      </c>
      <c r="X8029" t="s">
        <v>20</v>
      </c>
      <c r="Y8029" t="s">
        <v>77</v>
      </c>
      <c r="Z8029" t="s">
        <v>47</v>
      </c>
    </row>
    <row r="8030" spans="1:26" x14ac:dyDescent="0.25">
      <c r="A8030">
        <v>2</v>
      </c>
      <c r="B8030" t="s">
        <v>43</v>
      </c>
      <c r="C8030">
        <v>3</v>
      </c>
      <c r="D8030" t="s">
        <v>11</v>
      </c>
      <c r="E8030" t="s">
        <v>1552</v>
      </c>
      <c r="F8030" t="s">
        <v>13</v>
      </c>
      <c r="G8030" t="s">
        <v>123</v>
      </c>
      <c r="H8030" s="1">
        <v>0</v>
      </c>
      <c r="I8030">
        <v>1</v>
      </c>
      <c r="J8030" s="3">
        <v>43066</v>
      </c>
      <c r="K8030" t="s">
        <v>6950</v>
      </c>
      <c r="L8030" t="s">
        <v>102</v>
      </c>
      <c r="M8030">
        <v>2149</v>
      </c>
      <c r="N8030">
        <v>1368</v>
      </c>
      <c r="O8030" t="s">
        <v>8213</v>
      </c>
      <c r="P8030" s="4">
        <v>32</v>
      </c>
      <c r="Q8030" s="4">
        <v>1</v>
      </c>
      <c r="R8030" t="s">
        <v>104</v>
      </c>
      <c r="T8030" s="2">
        <v>32.49</v>
      </c>
      <c r="U8030" s="4">
        <v>171</v>
      </c>
      <c r="V8030" t="s">
        <v>76</v>
      </c>
      <c r="W8030" s="3">
        <v>43068</v>
      </c>
      <c r="X8030" t="s">
        <v>20</v>
      </c>
      <c r="Y8030" t="s">
        <v>744</v>
      </c>
      <c r="Z8030" t="s">
        <v>22</v>
      </c>
    </row>
    <row r="8031" spans="1:26" x14ac:dyDescent="0.25">
      <c r="A8031">
        <v>3</v>
      </c>
      <c r="B8031" t="s">
        <v>10</v>
      </c>
      <c r="C8031">
        <v>3</v>
      </c>
      <c r="D8031" t="s">
        <v>11</v>
      </c>
      <c r="E8031" t="s">
        <v>2877</v>
      </c>
      <c r="F8031" t="s">
        <v>13</v>
      </c>
      <c r="G8031" t="s">
        <v>6951</v>
      </c>
      <c r="H8031" s="1">
        <v>0</v>
      </c>
      <c r="I8031">
        <v>1</v>
      </c>
      <c r="J8031" s="3">
        <v>42949</v>
      </c>
      <c r="K8031" t="s">
        <v>6952</v>
      </c>
      <c r="L8031" t="s">
        <v>102</v>
      </c>
      <c r="M8031">
        <v>2908</v>
      </c>
      <c r="N8031">
        <v>1214</v>
      </c>
      <c r="O8031" t="s">
        <v>1745</v>
      </c>
      <c r="P8031" s="4">
        <v>16</v>
      </c>
      <c r="Q8031" s="4">
        <v>1</v>
      </c>
      <c r="R8031" t="s">
        <v>104</v>
      </c>
      <c r="T8031" s="2">
        <v>15.54</v>
      </c>
      <c r="U8031" s="4">
        <v>111</v>
      </c>
      <c r="V8031" t="s">
        <v>76</v>
      </c>
      <c r="W8031" s="3">
        <v>42952</v>
      </c>
      <c r="X8031" t="s">
        <v>20</v>
      </c>
      <c r="Y8031" t="s">
        <v>836</v>
      </c>
      <c r="Z8031" t="s">
        <v>24</v>
      </c>
    </row>
    <row r="8032" spans="1:26" x14ac:dyDescent="0.25">
      <c r="A8032">
        <v>5</v>
      </c>
      <c r="B8032" t="s">
        <v>25</v>
      </c>
      <c r="C8032">
        <v>3</v>
      </c>
      <c r="D8032" t="s">
        <v>11</v>
      </c>
      <c r="E8032" t="s">
        <v>69</v>
      </c>
      <c r="F8032" t="s">
        <v>13</v>
      </c>
      <c r="G8032" t="s">
        <v>6953</v>
      </c>
      <c r="H8032" s="1">
        <v>0</v>
      </c>
      <c r="I8032">
        <v>1</v>
      </c>
      <c r="J8032" s="3">
        <v>43477</v>
      </c>
      <c r="K8032" t="s">
        <v>6954</v>
      </c>
      <c r="L8032" t="s">
        <v>102</v>
      </c>
      <c r="M8032">
        <v>20016</v>
      </c>
      <c r="N8032">
        <v>673</v>
      </c>
      <c r="O8032" t="s">
        <v>1511</v>
      </c>
      <c r="P8032" s="4">
        <v>16</v>
      </c>
      <c r="Q8032" s="4">
        <v>2</v>
      </c>
      <c r="R8032" t="s">
        <v>104</v>
      </c>
      <c r="T8032" s="2">
        <v>15.83</v>
      </c>
      <c r="U8032" s="4">
        <v>38</v>
      </c>
      <c r="V8032" t="s">
        <v>76</v>
      </c>
      <c r="W8032" s="3">
        <v>43482</v>
      </c>
      <c r="X8032" t="s">
        <v>20</v>
      </c>
      <c r="Y8032" t="s">
        <v>2324</v>
      </c>
      <c r="Z8032" t="s">
        <v>47</v>
      </c>
    </row>
    <row r="8033" spans="1:26" x14ac:dyDescent="0.25">
      <c r="A8033">
        <v>4</v>
      </c>
      <c r="B8033" t="s">
        <v>25</v>
      </c>
      <c r="C8033">
        <v>3</v>
      </c>
      <c r="D8033" t="s">
        <v>11</v>
      </c>
      <c r="E8033" t="s">
        <v>178</v>
      </c>
      <c r="F8033" t="s">
        <v>13</v>
      </c>
      <c r="G8033" t="s">
        <v>6880</v>
      </c>
      <c r="H8033" s="1">
        <v>0</v>
      </c>
      <c r="I8033">
        <v>1</v>
      </c>
      <c r="J8033" s="3">
        <v>43194</v>
      </c>
      <c r="K8033" t="s">
        <v>6955</v>
      </c>
      <c r="L8033" t="s">
        <v>102</v>
      </c>
      <c r="M8033">
        <v>12180</v>
      </c>
      <c r="N8033">
        <v>506</v>
      </c>
      <c r="O8033" t="s">
        <v>1108</v>
      </c>
      <c r="P8033" s="4">
        <v>7</v>
      </c>
      <c r="Q8033" s="4">
        <v>2</v>
      </c>
      <c r="R8033" t="s">
        <v>104</v>
      </c>
      <c r="T8033" s="2">
        <v>7.44</v>
      </c>
      <c r="U8033" s="4">
        <v>83</v>
      </c>
      <c r="V8033" t="s">
        <v>76</v>
      </c>
      <c r="W8033" s="3">
        <v>43198</v>
      </c>
      <c r="X8033" t="s">
        <v>20</v>
      </c>
      <c r="Y8033" t="s">
        <v>175</v>
      </c>
      <c r="Z8033" t="s">
        <v>47</v>
      </c>
    </row>
    <row r="8034" spans="1:26" x14ac:dyDescent="0.25">
      <c r="A8034">
        <v>2</v>
      </c>
      <c r="B8034" t="s">
        <v>43</v>
      </c>
      <c r="C8034">
        <v>3</v>
      </c>
      <c r="D8034" t="s">
        <v>11</v>
      </c>
      <c r="E8034" t="s">
        <v>1552</v>
      </c>
      <c r="F8034" t="s">
        <v>13</v>
      </c>
      <c r="G8034" t="s">
        <v>123</v>
      </c>
      <c r="H8034" s="1">
        <v>0</v>
      </c>
      <c r="I8034">
        <v>1</v>
      </c>
      <c r="J8034" s="3">
        <v>43066</v>
      </c>
      <c r="K8034" t="s">
        <v>6950</v>
      </c>
      <c r="L8034" t="s">
        <v>102</v>
      </c>
      <c r="M8034">
        <v>2149</v>
      </c>
      <c r="N8034">
        <v>1563</v>
      </c>
      <c r="O8034" t="s">
        <v>8217</v>
      </c>
      <c r="P8034" s="4">
        <v>5</v>
      </c>
      <c r="Q8034" s="4">
        <v>3</v>
      </c>
      <c r="R8034" t="s">
        <v>104</v>
      </c>
      <c r="T8034" s="2">
        <v>4.68</v>
      </c>
      <c r="U8034" s="4">
        <v>39</v>
      </c>
      <c r="V8034" t="s">
        <v>76</v>
      </c>
      <c r="W8034" s="3">
        <v>43068</v>
      </c>
      <c r="X8034" t="s">
        <v>20</v>
      </c>
      <c r="Y8034" t="s">
        <v>744</v>
      </c>
      <c r="Z8034" t="s">
        <v>47</v>
      </c>
    </row>
    <row r="8035" spans="1:26" x14ac:dyDescent="0.25">
      <c r="A8035">
        <v>4</v>
      </c>
      <c r="B8035" t="s">
        <v>25</v>
      </c>
      <c r="C8035">
        <v>3</v>
      </c>
      <c r="D8035" t="s">
        <v>11</v>
      </c>
      <c r="E8035" t="s">
        <v>171</v>
      </c>
      <c r="F8035" t="s">
        <v>13</v>
      </c>
      <c r="G8035" t="s">
        <v>6956</v>
      </c>
      <c r="H8035" s="1">
        <v>0</v>
      </c>
      <c r="I8035">
        <v>1</v>
      </c>
      <c r="J8035" s="3">
        <v>42890</v>
      </c>
      <c r="K8035" t="s">
        <v>6957</v>
      </c>
      <c r="L8035" t="s">
        <v>102</v>
      </c>
      <c r="M8035">
        <v>10024</v>
      </c>
      <c r="N8035">
        <v>615</v>
      </c>
      <c r="O8035" t="s">
        <v>8214</v>
      </c>
      <c r="P8035" s="4">
        <v>12</v>
      </c>
      <c r="Q8035" s="4">
        <v>3</v>
      </c>
      <c r="R8035" t="s">
        <v>104</v>
      </c>
      <c r="T8035" s="2">
        <v>12</v>
      </c>
      <c r="U8035" s="4">
        <v>35</v>
      </c>
      <c r="V8035" t="s">
        <v>76</v>
      </c>
      <c r="W8035" s="3">
        <v>42894</v>
      </c>
      <c r="X8035" t="s">
        <v>20</v>
      </c>
      <c r="Y8035" t="s">
        <v>175</v>
      </c>
      <c r="Z8035" t="s">
        <v>47</v>
      </c>
    </row>
    <row r="8036" spans="1:26" x14ac:dyDescent="0.25">
      <c r="A8036">
        <v>2</v>
      </c>
      <c r="B8036" t="s">
        <v>43</v>
      </c>
      <c r="C8036">
        <v>3</v>
      </c>
      <c r="D8036" t="s">
        <v>11</v>
      </c>
      <c r="E8036" t="s">
        <v>171</v>
      </c>
      <c r="F8036" t="s">
        <v>13</v>
      </c>
      <c r="G8036" t="s">
        <v>1266</v>
      </c>
      <c r="H8036" s="1">
        <v>0</v>
      </c>
      <c r="I8036">
        <v>1</v>
      </c>
      <c r="J8036" s="3">
        <v>43741</v>
      </c>
      <c r="K8036" t="s">
        <v>6958</v>
      </c>
      <c r="L8036" t="s">
        <v>102</v>
      </c>
      <c r="M8036">
        <v>10009</v>
      </c>
      <c r="N8036">
        <v>1047</v>
      </c>
      <c r="O8036" t="s">
        <v>299</v>
      </c>
      <c r="P8036" s="4">
        <v>22</v>
      </c>
      <c r="Q8036" s="4">
        <v>4</v>
      </c>
      <c r="R8036" t="s">
        <v>104</v>
      </c>
      <c r="T8036" s="2">
        <v>21.82</v>
      </c>
      <c r="U8036" s="4">
        <v>84</v>
      </c>
      <c r="V8036" t="s">
        <v>76</v>
      </c>
      <c r="W8036" s="3">
        <v>43743</v>
      </c>
      <c r="X8036" t="s">
        <v>20</v>
      </c>
      <c r="Y8036" t="s">
        <v>175</v>
      </c>
      <c r="Z8036" t="s">
        <v>47</v>
      </c>
    </row>
    <row r="8037" spans="1:26" x14ac:dyDescent="0.25">
      <c r="A8037">
        <v>3</v>
      </c>
      <c r="B8037" t="s">
        <v>10</v>
      </c>
      <c r="C8037">
        <v>3</v>
      </c>
      <c r="D8037" t="s">
        <v>11</v>
      </c>
      <c r="E8037" t="s">
        <v>171</v>
      </c>
      <c r="F8037" t="s">
        <v>13</v>
      </c>
      <c r="G8037" t="s">
        <v>6959</v>
      </c>
      <c r="H8037" s="1">
        <v>0.1</v>
      </c>
      <c r="I8037">
        <v>1</v>
      </c>
      <c r="J8037" s="3">
        <v>43711</v>
      </c>
      <c r="K8037" t="s">
        <v>6960</v>
      </c>
      <c r="L8037" t="s">
        <v>102</v>
      </c>
      <c r="M8037">
        <v>10035</v>
      </c>
      <c r="N8037">
        <v>1213</v>
      </c>
      <c r="O8037" t="s">
        <v>1829</v>
      </c>
      <c r="P8037" s="4">
        <v>14</v>
      </c>
      <c r="Q8037" s="4">
        <v>1</v>
      </c>
      <c r="R8037" t="s">
        <v>104</v>
      </c>
      <c r="T8037" s="2">
        <v>14.12</v>
      </c>
      <c r="U8037" s="4">
        <v>91</v>
      </c>
      <c r="V8037" t="s">
        <v>76</v>
      </c>
      <c r="W8037" s="3">
        <v>43714</v>
      </c>
      <c r="X8037" t="s">
        <v>20</v>
      </c>
      <c r="Y8037" t="s">
        <v>175</v>
      </c>
      <c r="Z8037" t="s">
        <v>24</v>
      </c>
    </row>
    <row r="8038" spans="1:26" x14ac:dyDescent="0.25">
      <c r="A8038">
        <v>3</v>
      </c>
      <c r="B8038" t="s">
        <v>10</v>
      </c>
      <c r="C8038">
        <v>3</v>
      </c>
      <c r="D8038" t="s">
        <v>11</v>
      </c>
      <c r="E8038" t="s">
        <v>171</v>
      </c>
      <c r="F8038" t="s">
        <v>13</v>
      </c>
      <c r="G8038" t="s">
        <v>6959</v>
      </c>
      <c r="H8038" s="1">
        <v>0.1</v>
      </c>
      <c r="I8038">
        <v>1</v>
      </c>
      <c r="J8038" s="3">
        <v>43711</v>
      </c>
      <c r="K8038" t="s">
        <v>6960</v>
      </c>
      <c r="L8038" t="s">
        <v>102</v>
      </c>
      <c r="M8038">
        <v>10035</v>
      </c>
      <c r="N8038">
        <v>763</v>
      </c>
      <c r="O8038" t="s">
        <v>543</v>
      </c>
      <c r="P8038" s="4">
        <v>-8</v>
      </c>
      <c r="Q8038" s="4">
        <v>2</v>
      </c>
      <c r="R8038" t="s">
        <v>104</v>
      </c>
      <c r="T8038" s="2">
        <v>-8.08</v>
      </c>
      <c r="U8038" s="4">
        <v>182</v>
      </c>
      <c r="V8038" t="s">
        <v>76</v>
      </c>
      <c r="W8038" s="3">
        <v>43714</v>
      </c>
      <c r="X8038" t="s">
        <v>20</v>
      </c>
      <c r="Y8038" t="s">
        <v>175</v>
      </c>
      <c r="Z8038" t="s">
        <v>24</v>
      </c>
    </row>
    <row r="8039" spans="1:26" x14ac:dyDescent="0.25">
      <c r="A8039">
        <v>2</v>
      </c>
      <c r="B8039" t="s">
        <v>43</v>
      </c>
      <c r="C8039">
        <v>3</v>
      </c>
      <c r="D8039" t="s">
        <v>11</v>
      </c>
      <c r="E8039" t="s">
        <v>171</v>
      </c>
      <c r="F8039" t="s">
        <v>13</v>
      </c>
      <c r="G8039" t="s">
        <v>71</v>
      </c>
      <c r="H8039" s="1">
        <v>0.1</v>
      </c>
      <c r="I8039">
        <v>1</v>
      </c>
      <c r="J8039" s="3">
        <v>43799</v>
      </c>
      <c r="K8039" t="s">
        <v>6961</v>
      </c>
      <c r="L8039" t="s">
        <v>102</v>
      </c>
      <c r="M8039">
        <v>10024</v>
      </c>
      <c r="N8039">
        <v>1372</v>
      </c>
      <c r="O8039" t="s">
        <v>424</v>
      </c>
      <c r="P8039" s="4">
        <v>262</v>
      </c>
      <c r="Q8039" s="4">
        <v>5</v>
      </c>
      <c r="R8039" t="s">
        <v>104</v>
      </c>
      <c r="T8039" s="2">
        <v>262.39</v>
      </c>
      <c r="U8039" s="4">
        <v>1243</v>
      </c>
      <c r="V8039" t="s">
        <v>76</v>
      </c>
      <c r="W8039" s="3">
        <v>43801</v>
      </c>
      <c r="X8039" t="s">
        <v>20</v>
      </c>
      <c r="Y8039" t="s">
        <v>175</v>
      </c>
      <c r="Z8039" t="s">
        <v>24</v>
      </c>
    </row>
    <row r="8040" spans="1:26" x14ac:dyDescent="0.25">
      <c r="A8040">
        <v>4</v>
      </c>
      <c r="B8040" t="s">
        <v>25</v>
      </c>
      <c r="C8040">
        <v>3</v>
      </c>
      <c r="D8040" t="s">
        <v>11</v>
      </c>
      <c r="E8040" t="s">
        <v>171</v>
      </c>
      <c r="F8040" t="s">
        <v>13</v>
      </c>
      <c r="G8040" t="s">
        <v>6928</v>
      </c>
      <c r="H8040" s="1">
        <v>0.2</v>
      </c>
      <c r="I8040">
        <v>1</v>
      </c>
      <c r="J8040" s="3">
        <v>42699</v>
      </c>
      <c r="K8040" t="s">
        <v>6962</v>
      </c>
      <c r="L8040" t="s">
        <v>102</v>
      </c>
      <c r="M8040">
        <v>10009</v>
      </c>
      <c r="N8040">
        <v>1429</v>
      </c>
      <c r="O8040" t="s">
        <v>1500</v>
      </c>
      <c r="P8040" s="4">
        <v>-38</v>
      </c>
      <c r="Q8040" s="4">
        <v>3</v>
      </c>
      <c r="R8040" t="s">
        <v>104</v>
      </c>
      <c r="T8040" s="2">
        <v>-37.94</v>
      </c>
      <c r="U8040" s="4">
        <v>276</v>
      </c>
      <c r="V8040" t="s">
        <v>76</v>
      </c>
      <c r="W8040" s="3">
        <v>42703</v>
      </c>
      <c r="X8040" t="s">
        <v>20</v>
      </c>
      <c r="Y8040" t="s">
        <v>175</v>
      </c>
      <c r="Z8040" t="s">
        <v>22</v>
      </c>
    </row>
    <row r="8041" spans="1:26" x14ac:dyDescent="0.25">
      <c r="A8041">
        <v>3</v>
      </c>
      <c r="B8041" t="s">
        <v>10</v>
      </c>
      <c r="C8041">
        <v>3</v>
      </c>
      <c r="D8041" t="s">
        <v>11</v>
      </c>
      <c r="E8041" t="s">
        <v>1595</v>
      </c>
      <c r="F8041" t="s">
        <v>13</v>
      </c>
      <c r="G8041" t="s">
        <v>959</v>
      </c>
      <c r="H8041" s="1">
        <v>0.2</v>
      </c>
      <c r="I8041">
        <v>1</v>
      </c>
      <c r="J8041" s="3">
        <v>43366</v>
      </c>
      <c r="K8041" t="s">
        <v>6963</v>
      </c>
      <c r="L8041" t="s">
        <v>102</v>
      </c>
      <c r="M8041">
        <v>43130</v>
      </c>
      <c r="N8041">
        <v>552</v>
      </c>
      <c r="O8041" t="s">
        <v>1517</v>
      </c>
      <c r="P8041" s="4">
        <v>8</v>
      </c>
      <c r="Q8041" s="4">
        <v>4</v>
      </c>
      <c r="R8041" t="s">
        <v>104</v>
      </c>
      <c r="T8041" s="2">
        <v>7.7</v>
      </c>
      <c r="U8041" s="4">
        <v>28</v>
      </c>
      <c r="V8041" t="s">
        <v>76</v>
      </c>
      <c r="W8041" s="3">
        <v>43369</v>
      </c>
      <c r="X8041" t="s">
        <v>20</v>
      </c>
      <c r="Y8041" t="s">
        <v>309</v>
      </c>
      <c r="Z8041" t="s">
        <v>47</v>
      </c>
    </row>
    <row r="8042" spans="1:26" x14ac:dyDescent="0.25">
      <c r="A8042">
        <v>5</v>
      </c>
      <c r="B8042" t="s">
        <v>25</v>
      </c>
      <c r="C8042">
        <v>3</v>
      </c>
      <c r="D8042" t="s">
        <v>11</v>
      </c>
      <c r="E8042" t="s">
        <v>201</v>
      </c>
      <c r="F8042" t="s">
        <v>13</v>
      </c>
      <c r="G8042" t="s">
        <v>6964</v>
      </c>
      <c r="H8042" s="1">
        <v>0.3</v>
      </c>
      <c r="I8042">
        <v>1</v>
      </c>
      <c r="J8042" s="3">
        <v>43771</v>
      </c>
      <c r="K8042" t="s">
        <v>6965</v>
      </c>
      <c r="L8042" t="s">
        <v>102</v>
      </c>
      <c r="M8042">
        <v>45503</v>
      </c>
      <c r="N8042">
        <v>1214</v>
      </c>
      <c r="O8042" t="s">
        <v>1745</v>
      </c>
      <c r="P8042" s="4">
        <v>-36</v>
      </c>
      <c r="Q8042" s="4">
        <v>2</v>
      </c>
      <c r="R8042" t="s">
        <v>104</v>
      </c>
      <c r="T8042" s="2">
        <v>-35.51</v>
      </c>
      <c r="U8042" s="4">
        <v>155</v>
      </c>
      <c r="V8042" t="s">
        <v>76</v>
      </c>
      <c r="W8042" s="3">
        <v>43776</v>
      </c>
      <c r="X8042" t="s">
        <v>20</v>
      </c>
      <c r="Y8042" t="s">
        <v>309</v>
      </c>
      <c r="Z8042" t="s">
        <v>24</v>
      </c>
    </row>
    <row r="8043" spans="1:26" x14ac:dyDescent="0.25">
      <c r="A8043">
        <v>2</v>
      </c>
      <c r="B8043" t="s">
        <v>43</v>
      </c>
      <c r="C8043">
        <v>3</v>
      </c>
      <c r="D8043" t="s">
        <v>11</v>
      </c>
      <c r="E8043" t="s">
        <v>1552</v>
      </c>
      <c r="F8043" t="s">
        <v>13</v>
      </c>
      <c r="G8043" t="s">
        <v>123</v>
      </c>
      <c r="H8043" s="1">
        <v>0.3</v>
      </c>
      <c r="I8043">
        <v>1</v>
      </c>
      <c r="J8043" s="3">
        <v>43066</v>
      </c>
      <c r="K8043" t="s">
        <v>6950</v>
      </c>
      <c r="L8043" t="s">
        <v>102</v>
      </c>
      <c r="M8043">
        <v>2149</v>
      </c>
      <c r="N8043">
        <v>843</v>
      </c>
      <c r="O8043" t="s">
        <v>2103</v>
      </c>
      <c r="P8043" s="4">
        <v>0</v>
      </c>
      <c r="Q8043" s="4">
        <v>4</v>
      </c>
      <c r="R8043" t="s">
        <v>104</v>
      </c>
      <c r="T8043" s="2">
        <v>0</v>
      </c>
      <c r="U8043" s="4">
        <v>446</v>
      </c>
      <c r="V8043" t="s">
        <v>76</v>
      </c>
      <c r="W8043" s="3">
        <v>43068</v>
      </c>
      <c r="X8043" t="s">
        <v>20</v>
      </c>
      <c r="Y8043" t="s">
        <v>744</v>
      </c>
      <c r="Z8043" t="s">
        <v>41</v>
      </c>
    </row>
    <row r="8044" spans="1:26" x14ac:dyDescent="0.25">
      <c r="A8044">
        <v>5</v>
      </c>
      <c r="B8044" t="s">
        <v>25</v>
      </c>
      <c r="C8044">
        <v>3</v>
      </c>
      <c r="D8044" t="s">
        <v>11</v>
      </c>
      <c r="E8044" t="s">
        <v>157</v>
      </c>
      <c r="F8044" t="s">
        <v>13</v>
      </c>
      <c r="G8044" t="s">
        <v>6823</v>
      </c>
      <c r="H8044" s="1">
        <v>0.3</v>
      </c>
      <c r="I8044">
        <v>1</v>
      </c>
      <c r="J8044" s="3">
        <v>43088</v>
      </c>
      <c r="K8044" t="s">
        <v>6966</v>
      </c>
      <c r="L8044" t="s">
        <v>102</v>
      </c>
      <c r="M8044">
        <v>3820</v>
      </c>
      <c r="N8044">
        <v>370</v>
      </c>
      <c r="O8044" t="s">
        <v>550</v>
      </c>
      <c r="P8044" s="4">
        <v>-105</v>
      </c>
      <c r="Q8044" s="4">
        <v>4</v>
      </c>
      <c r="R8044" t="s">
        <v>104</v>
      </c>
      <c r="T8044" s="2">
        <v>-105.32</v>
      </c>
      <c r="U8044" s="4">
        <v>1053</v>
      </c>
      <c r="V8044" t="s">
        <v>76</v>
      </c>
      <c r="W8044" s="3">
        <v>43093</v>
      </c>
      <c r="X8044" t="s">
        <v>20</v>
      </c>
      <c r="Y8044" t="s">
        <v>1529</v>
      </c>
      <c r="Z8044" t="s">
        <v>41</v>
      </c>
    </row>
    <row r="8045" spans="1:26" x14ac:dyDescent="0.25">
      <c r="A8045">
        <v>3</v>
      </c>
      <c r="B8045" t="s">
        <v>10</v>
      </c>
      <c r="C8045">
        <v>3</v>
      </c>
      <c r="D8045" t="s">
        <v>11</v>
      </c>
      <c r="E8045" t="s">
        <v>1595</v>
      </c>
      <c r="F8045" t="s">
        <v>13</v>
      </c>
      <c r="G8045" t="s">
        <v>6827</v>
      </c>
      <c r="H8045" s="1">
        <v>0.4</v>
      </c>
      <c r="I8045">
        <v>1</v>
      </c>
      <c r="J8045" s="3">
        <v>43649</v>
      </c>
      <c r="K8045" t="s">
        <v>6967</v>
      </c>
      <c r="L8045" t="s">
        <v>102</v>
      </c>
      <c r="M8045">
        <v>43130</v>
      </c>
      <c r="N8045">
        <v>318</v>
      </c>
      <c r="O8045" t="s">
        <v>856</v>
      </c>
      <c r="P8045" s="4">
        <v>-104</v>
      </c>
      <c r="Q8045" s="4">
        <v>2</v>
      </c>
      <c r="R8045" t="s">
        <v>104</v>
      </c>
      <c r="T8045" s="2">
        <v>-103.99</v>
      </c>
      <c r="U8045" s="4">
        <v>215</v>
      </c>
      <c r="V8045" t="s">
        <v>76</v>
      </c>
      <c r="W8045" s="3">
        <v>43652</v>
      </c>
      <c r="X8045" t="s">
        <v>20</v>
      </c>
      <c r="Y8045" t="s">
        <v>309</v>
      </c>
      <c r="Z8045" t="s">
        <v>41</v>
      </c>
    </row>
    <row r="8046" spans="1:26" x14ac:dyDescent="0.25">
      <c r="A8046">
        <v>2</v>
      </c>
      <c r="B8046" t="s">
        <v>43</v>
      </c>
      <c r="C8046">
        <v>3</v>
      </c>
      <c r="D8046" t="s">
        <v>11</v>
      </c>
      <c r="E8046" t="s">
        <v>99</v>
      </c>
      <c r="F8046" t="s">
        <v>13</v>
      </c>
      <c r="G8046" t="s">
        <v>273</v>
      </c>
      <c r="H8046" s="1">
        <v>0.4</v>
      </c>
      <c r="I8046">
        <v>1</v>
      </c>
      <c r="J8046" s="3">
        <v>43333</v>
      </c>
      <c r="K8046" t="s">
        <v>6968</v>
      </c>
      <c r="L8046" t="s">
        <v>102</v>
      </c>
      <c r="M8046">
        <v>19143</v>
      </c>
      <c r="N8046">
        <v>908</v>
      </c>
      <c r="O8046" t="s">
        <v>8198</v>
      </c>
      <c r="P8046" s="4">
        <v>-340</v>
      </c>
      <c r="Q8046" s="4">
        <v>9</v>
      </c>
      <c r="R8046" t="s">
        <v>104</v>
      </c>
      <c r="T8046" s="2">
        <v>-339.71</v>
      </c>
      <c r="U8046" s="4">
        <v>815</v>
      </c>
      <c r="V8046" t="s">
        <v>76</v>
      </c>
      <c r="W8046" s="3">
        <v>43335</v>
      </c>
      <c r="X8046" t="s">
        <v>20</v>
      </c>
      <c r="Y8046" t="s">
        <v>105</v>
      </c>
      <c r="Z8046" t="s">
        <v>41</v>
      </c>
    </row>
    <row r="8047" spans="1:26" x14ac:dyDescent="0.25">
      <c r="A8047">
        <v>5</v>
      </c>
      <c r="B8047" t="s">
        <v>25</v>
      </c>
      <c r="C8047">
        <v>3</v>
      </c>
      <c r="D8047" t="s">
        <v>11</v>
      </c>
      <c r="E8047" t="s">
        <v>672</v>
      </c>
      <c r="F8047" t="s">
        <v>13</v>
      </c>
      <c r="G8047" t="s">
        <v>6956</v>
      </c>
      <c r="H8047" s="1">
        <v>0</v>
      </c>
      <c r="I8047">
        <v>1</v>
      </c>
      <c r="J8047" s="3">
        <v>42997</v>
      </c>
      <c r="K8047" t="s">
        <v>6969</v>
      </c>
      <c r="L8047" t="s">
        <v>16</v>
      </c>
      <c r="M8047">
        <v>22204</v>
      </c>
      <c r="N8047">
        <v>1431</v>
      </c>
      <c r="O8047" t="s">
        <v>5248</v>
      </c>
      <c r="P8047" s="4">
        <v>4</v>
      </c>
      <c r="Q8047" s="4">
        <v>2</v>
      </c>
      <c r="R8047" t="s">
        <v>18</v>
      </c>
      <c r="T8047" s="2">
        <v>4.34</v>
      </c>
      <c r="U8047" s="4">
        <v>62</v>
      </c>
      <c r="V8047" t="s">
        <v>76</v>
      </c>
      <c r="W8047" s="3">
        <v>43002</v>
      </c>
      <c r="X8047" t="s">
        <v>20</v>
      </c>
      <c r="Y8047" t="s">
        <v>205</v>
      </c>
      <c r="Z8047" t="s">
        <v>22</v>
      </c>
    </row>
    <row r="8048" spans="1:26" x14ac:dyDescent="0.25">
      <c r="A8048">
        <v>4</v>
      </c>
      <c r="B8048" t="s">
        <v>25</v>
      </c>
      <c r="C8048">
        <v>3</v>
      </c>
      <c r="D8048" t="s">
        <v>11</v>
      </c>
      <c r="E8048" t="s">
        <v>672</v>
      </c>
      <c r="F8048" t="s">
        <v>13</v>
      </c>
      <c r="G8048" t="s">
        <v>6839</v>
      </c>
      <c r="H8048" s="1">
        <v>0</v>
      </c>
      <c r="I8048">
        <v>1</v>
      </c>
      <c r="J8048" s="3">
        <v>43000</v>
      </c>
      <c r="K8048" t="s">
        <v>6970</v>
      </c>
      <c r="L8048" t="s">
        <v>16</v>
      </c>
      <c r="M8048">
        <v>22204</v>
      </c>
      <c r="N8048">
        <v>1619</v>
      </c>
      <c r="O8048" t="s">
        <v>2469</v>
      </c>
      <c r="P8048" s="4">
        <v>11</v>
      </c>
      <c r="Q8048" s="4">
        <v>2</v>
      </c>
      <c r="R8048" t="s">
        <v>18</v>
      </c>
      <c r="T8048" s="2">
        <v>11.04</v>
      </c>
      <c r="U8048" s="4">
        <v>48</v>
      </c>
      <c r="V8048" t="s">
        <v>76</v>
      </c>
      <c r="W8048" s="3">
        <v>43004</v>
      </c>
      <c r="X8048" t="s">
        <v>20</v>
      </c>
      <c r="Y8048" t="s">
        <v>205</v>
      </c>
      <c r="Z8048" t="s">
        <v>47</v>
      </c>
    </row>
    <row r="8049" spans="1:26" x14ac:dyDescent="0.25">
      <c r="A8049">
        <v>5</v>
      </c>
      <c r="B8049" t="s">
        <v>25</v>
      </c>
      <c r="C8049">
        <v>3</v>
      </c>
      <c r="D8049" t="s">
        <v>11</v>
      </c>
      <c r="E8049" t="s">
        <v>4262</v>
      </c>
      <c r="F8049" t="s">
        <v>13</v>
      </c>
      <c r="G8049" t="s">
        <v>8120</v>
      </c>
      <c r="H8049" s="1">
        <v>0</v>
      </c>
      <c r="I8049">
        <v>1</v>
      </c>
      <c r="J8049" s="3">
        <v>43725</v>
      </c>
      <c r="K8049" t="s">
        <v>6971</v>
      </c>
      <c r="L8049" t="s">
        <v>16</v>
      </c>
      <c r="M8049">
        <v>30076</v>
      </c>
      <c r="N8049">
        <v>751</v>
      </c>
      <c r="O8049" t="s">
        <v>764</v>
      </c>
      <c r="P8049" s="4">
        <v>188</v>
      </c>
      <c r="Q8049" s="4">
        <v>4</v>
      </c>
      <c r="R8049" t="s">
        <v>18</v>
      </c>
      <c r="T8049" s="2">
        <v>188.22</v>
      </c>
      <c r="U8049" s="4">
        <v>724</v>
      </c>
      <c r="V8049" t="s">
        <v>76</v>
      </c>
      <c r="W8049" s="3">
        <v>43730</v>
      </c>
      <c r="X8049" t="s">
        <v>20</v>
      </c>
      <c r="Y8049" t="s">
        <v>761</v>
      </c>
      <c r="Z8049" t="s">
        <v>24</v>
      </c>
    </row>
    <row r="8050" spans="1:26" x14ac:dyDescent="0.25">
      <c r="A8050">
        <v>4</v>
      </c>
      <c r="B8050" t="s">
        <v>25</v>
      </c>
      <c r="C8050">
        <v>3</v>
      </c>
      <c r="D8050" t="s">
        <v>11</v>
      </c>
      <c r="E8050" t="s">
        <v>305</v>
      </c>
      <c r="F8050" t="s">
        <v>13</v>
      </c>
      <c r="G8050" t="s">
        <v>6946</v>
      </c>
      <c r="H8050" s="1">
        <v>0</v>
      </c>
      <c r="I8050">
        <v>1</v>
      </c>
      <c r="J8050" s="3">
        <v>43191</v>
      </c>
      <c r="K8050" t="s">
        <v>6972</v>
      </c>
      <c r="L8050" t="s">
        <v>16</v>
      </c>
      <c r="M8050">
        <v>31907</v>
      </c>
      <c r="N8050">
        <v>1352</v>
      </c>
      <c r="O8050" t="s">
        <v>617</v>
      </c>
      <c r="P8050" s="4">
        <v>3</v>
      </c>
      <c r="Q8050" s="4">
        <v>4</v>
      </c>
      <c r="R8050" t="s">
        <v>18</v>
      </c>
      <c r="T8050" s="2">
        <v>3.1</v>
      </c>
      <c r="U8050" s="4">
        <v>7</v>
      </c>
      <c r="V8050" t="s">
        <v>76</v>
      </c>
      <c r="W8050" s="3">
        <v>43195</v>
      </c>
      <c r="X8050" t="s">
        <v>20</v>
      </c>
      <c r="Y8050" t="s">
        <v>761</v>
      </c>
      <c r="Z8050" t="s">
        <v>47</v>
      </c>
    </row>
    <row r="8051" spans="1:26" x14ac:dyDescent="0.25">
      <c r="A8051">
        <v>2</v>
      </c>
      <c r="B8051" t="s">
        <v>43</v>
      </c>
      <c r="C8051">
        <v>3</v>
      </c>
      <c r="D8051" t="s">
        <v>11</v>
      </c>
      <c r="E8051" t="s">
        <v>12</v>
      </c>
      <c r="F8051" t="s">
        <v>13</v>
      </c>
      <c r="G8051" t="s">
        <v>6946</v>
      </c>
      <c r="H8051" s="1">
        <v>0</v>
      </c>
      <c r="I8051">
        <v>1</v>
      </c>
      <c r="J8051" s="3">
        <v>43555</v>
      </c>
      <c r="K8051" t="s">
        <v>6973</v>
      </c>
      <c r="L8051" t="s">
        <v>16</v>
      </c>
      <c r="M8051">
        <v>42420</v>
      </c>
      <c r="N8051">
        <v>108</v>
      </c>
      <c r="O8051" t="s">
        <v>2618</v>
      </c>
      <c r="P8051" s="4">
        <v>26</v>
      </c>
      <c r="Q8051" s="4">
        <v>5</v>
      </c>
      <c r="R8051" t="s">
        <v>18</v>
      </c>
      <c r="T8051" s="2">
        <v>25.62</v>
      </c>
      <c r="U8051" s="4">
        <v>61</v>
      </c>
      <c r="V8051" t="s">
        <v>76</v>
      </c>
      <c r="W8051" s="3">
        <v>43557</v>
      </c>
      <c r="X8051" t="s">
        <v>20</v>
      </c>
      <c r="Y8051" t="s">
        <v>21</v>
      </c>
      <c r="Z8051" t="s">
        <v>47</v>
      </c>
    </row>
    <row r="8052" spans="1:26" x14ac:dyDescent="0.25">
      <c r="A8052">
        <v>2</v>
      </c>
      <c r="B8052" t="s">
        <v>43</v>
      </c>
      <c r="C8052">
        <v>3</v>
      </c>
      <c r="D8052" t="s">
        <v>11</v>
      </c>
      <c r="E8052" t="s">
        <v>906</v>
      </c>
      <c r="F8052" t="s">
        <v>13</v>
      </c>
      <c r="G8052" t="s">
        <v>6894</v>
      </c>
      <c r="H8052" s="1">
        <v>0.2</v>
      </c>
      <c r="I8052">
        <v>1</v>
      </c>
      <c r="J8052" s="3">
        <v>42823</v>
      </c>
      <c r="K8052" t="s">
        <v>6974</v>
      </c>
      <c r="L8052" t="s">
        <v>16</v>
      </c>
      <c r="M8052">
        <v>32216</v>
      </c>
      <c r="N8052">
        <v>824</v>
      </c>
      <c r="O8052" t="s">
        <v>680</v>
      </c>
      <c r="P8052" s="4">
        <v>131</v>
      </c>
      <c r="Q8052" s="4">
        <v>5</v>
      </c>
      <c r="R8052" t="s">
        <v>18</v>
      </c>
      <c r="T8052" s="2">
        <v>131.28</v>
      </c>
      <c r="U8052" s="4">
        <v>1167</v>
      </c>
      <c r="V8052" t="s">
        <v>76</v>
      </c>
      <c r="W8052" s="3">
        <v>42825</v>
      </c>
      <c r="X8052" t="s">
        <v>20</v>
      </c>
      <c r="Y8052" t="s">
        <v>40</v>
      </c>
      <c r="Z8052" t="s">
        <v>24</v>
      </c>
    </row>
    <row r="8053" spans="1:26" x14ac:dyDescent="0.25">
      <c r="A8053">
        <v>4</v>
      </c>
      <c r="B8053" t="s">
        <v>25</v>
      </c>
      <c r="C8053">
        <v>3</v>
      </c>
      <c r="D8053" t="s">
        <v>11</v>
      </c>
      <c r="E8053" t="s">
        <v>2026</v>
      </c>
      <c r="F8053" t="s">
        <v>13</v>
      </c>
      <c r="G8053" t="s">
        <v>6975</v>
      </c>
      <c r="H8053" s="1">
        <v>0.2</v>
      </c>
      <c r="I8053">
        <v>1</v>
      </c>
      <c r="J8053" s="3">
        <v>43207</v>
      </c>
      <c r="K8053" t="s">
        <v>6976</v>
      </c>
      <c r="L8053" t="s">
        <v>16</v>
      </c>
      <c r="M8053">
        <v>27604</v>
      </c>
      <c r="N8053">
        <v>730</v>
      </c>
      <c r="O8053" t="s">
        <v>927</v>
      </c>
      <c r="P8053" s="4">
        <v>6</v>
      </c>
      <c r="Q8053" s="4">
        <v>8</v>
      </c>
      <c r="R8053" t="s">
        <v>18</v>
      </c>
      <c r="T8053" s="2">
        <v>6.29</v>
      </c>
      <c r="U8053" s="4">
        <v>19</v>
      </c>
      <c r="V8053" t="s">
        <v>76</v>
      </c>
      <c r="W8053" s="3">
        <v>43211</v>
      </c>
      <c r="X8053" t="s">
        <v>20</v>
      </c>
      <c r="Y8053" t="s">
        <v>63</v>
      </c>
      <c r="Z8053" t="s">
        <v>47</v>
      </c>
    </row>
    <row r="8054" spans="1:26" x14ac:dyDescent="0.25">
      <c r="A8054">
        <v>2</v>
      </c>
      <c r="B8054" t="s">
        <v>43</v>
      </c>
      <c r="C8054">
        <v>3</v>
      </c>
      <c r="D8054" t="s">
        <v>11</v>
      </c>
      <c r="E8054" t="s">
        <v>65</v>
      </c>
      <c r="F8054" t="s">
        <v>13</v>
      </c>
      <c r="G8054" t="s">
        <v>6908</v>
      </c>
      <c r="H8054" s="1">
        <v>0</v>
      </c>
      <c r="I8054">
        <v>1</v>
      </c>
      <c r="J8054" s="3">
        <v>42642</v>
      </c>
      <c r="K8054" t="s">
        <v>6977</v>
      </c>
      <c r="L8054" t="s">
        <v>30</v>
      </c>
      <c r="M8054">
        <v>98115</v>
      </c>
      <c r="N8054">
        <v>1036</v>
      </c>
      <c r="O8054" t="s">
        <v>169</v>
      </c>
      <c r="P8054" s="4">
        <v>3</v>
      </c>
      <c r="Q8054" s="4">
        <v>2</v>
      </c>
      <c r="R8054" t="s">
        <v>32</v>
      </c>
      <c r="T8054" s="2">
        <v>2.96</v>
      </c>
      <c r="U8054" s="4">
        <v>6</v>
      </c>
      <c r="V8054" t="s">
        <v>76</v>
      </c>
      <c r="W8054" s="3">
        <v>42644</v>
      </c>
      <c r="X8054" t="s">
        <v>20</v>
      </c>
      <c r="Y8054" t="s">
        <v>69</v>
      </c>
      <c r="Z8054" t="s">
        <v>47</v>
      </c>
    </row>
    <row r="8055" spans="1:26" x14ac:dyDescent="0.25">
      <c r="A8055">
        <v>2</v>
      </c>
      <c r="B8055" t="s">
        <v>43</v>
      </c>
      <c r="C8055">
        <v>3</v>
      </c>
      <c r="D8055" t="s">
        <v>11</v>
      </c>
      <c r="E8055" t="s">
        <v>65</v>
      </c>
      <c r="F8055" t="s">
        <v>13</v>
      </c>
      <c r="G8055" t="s">
        <v>6860</v>
      </c>
      <c r="H8055" s="1">
        <v>0</v>
      </c>
      <c r="I8055">
        <v>1</v>
      </c>
      <c r="J8055" s="3">
        <v>43058</v>
      </c>
      <c r="K8055" t="s">
        <v>6978</v>
      </c>
      <c r="L8055" t="s">
        <v>30</v>
      </c>
      <c r="M8055">
        <v>98115</v>
      </c>
      <c r="N8055">
        <v>1548</v>
      </c>
      <c r="O8055" t="s">
        <v>8191</v>
      </c>
      <c r="P8055" s="4">
        <v>23</v>
      </c>
      <c r="Q8055" s="4">
        <v>2</v>
      </c>
      <c r="R8055" t="s">
        <v>32</v>
      </c>
      <c r="T8055" s="2">
        <v>22.71</v>
      </c>
      <c r="U8055" s="4">
        <v>142</v>
      </c>
      <c r="V8055" t="s">
        <v>76</v>
      </c>
      <c r="W8055" s="3">
        <v>43060</v>
      </c>
      <c r="X8055" t="s">
        <v>20</v>
      </c>
      <c r="Y8055" t="s">
        <v>69</v>
      </c>
      <c r="Z8055" t="s">
        <v>47</v>
      </c>
    </row>
    <row r="8056" spans="1:26" x14ac:dyDescent="0.25">
      <c r="A8056">
        <v>4</v>
      </c>
      <c r="B8056" t="s">
        <v>25</v>
      </c>
      <c r="C8056">
        <v>3</v>
      </c>
      <c r="D8056" t="s">
        <v>11</v>
      </c>
      <c r="E8056" t="s">
        <v>65</v>
      </c>
      <c r="F8056" t="s">
        <v>13</v>
      </c>
      <c r="G8056" t="s">
        <v>6837</v>
      </c>
      <c r="H8056" s="1">
        <v>0</v>
      </c>
      <c r="I8056">
        <v>1</v>
      </c>
      <c r="J8056" s="3">
        <v>43802</v>
      </c>
      <c r="K8056" t="s">
        <v>6979</v>
      </c>
      <c r="L8056" t="s">
        <v>30</v>
      </c>
      <c r="M8056">
        <v>98115</v>
      </c>
      <c r="N8056">
        <v>313</v>
      </c>
      <c r="O8056" t="s">
        <v>1856</v>
      </c>
      <c r="P8056" s="4">
        <v>89</v>
      </c>
      <c r="Q8056" s="4">
        <v>2</v>
      </c>
      <c r="R8056" t="s">
        <v>32</v>
      </c>
      <c r="T8056" s="2">
        <v>88.73</v>
      </c>
      <c r="U8056" s="4">
        <v>522</v>
      </c>
      <c r="V8056" t="s">
        <v>76</v>
      </c>
      <c r="W8056" s="3">
        <v>43806</v>
      </c>
      <c r="X8056" t="s">
        <v>20</v>
      </c>
      <c r="Y8056" t="s">
        <v>69</v>
      </c>
      <c r="Z8056" t="s">
        <v>41</v>
      </c>
    </row>
    <row r="8057" spans="1:26" x14ac:dyDescent="0.25">
      <c r="A8057">
        <v>2</v>
      </c>
      <c r="B8057" t="s">
        <v>43</v>
      </c>
      <c r="C8057">
        <v>3</v>
      </c>
      <c r="D8057" t="s">
        <v>11</v>
      </c>
      <c r="E8057" t="s">
        <v>6980</v>
      </c>
      <c r="F8057" t="s">
        <v>13</v>
      </c>
      <c r="G8057" t="s">
        <v>6981</v>
      </c>
      <c r="H8057" s="1">
        <v>0</v>
      </c>
      <c r="I8057">
        <v>1</v>
      </c>
      <c r="J8057" s="3">
        <v>43771</v>
      </c>
      <c r="K8057" t="s">
        <v>6982</v>
      </c>
      <c r="L8057" t="s">
        <v>30</v>
      </c>
      <c r="M8057">
        <v>94526</v>
      </c>
      <c r="N8057">
        <v>531</v>
      </c>
      <c r="O8057" t="s">
        <v>5266</v>
      </c>
      <c r="P8057" s="4">
        <v>11</v>
      </c>
      <c r="Q8057" s="4">
        <v>3</v>
      </c>
      <c r="R8057" t="s">
        <v>32</v>
      </c>
      <c r="T8057" s="2">
        <v>10.51</v>
      </c>
      <c r="U8057" s="4">
        <v>25</v>
      </c>
      <c r="V8057" t="s">
        <v>76</v>
      </c>
      <c r="W8057" s="3">
        <v>43773</v>
      </c>
      <c r="X8057" t="s">
        <v>20</v>
      </c>
      <c r="Y8057" t="s">
        <v>34</v>
      </c>
      <c r="Z8057" t="s">
        <v>47</v>
      </c>
    </row>
    <row r="8058" spans="1:26" x14ac:dyDescent="0.25">
      <c r="A8058">
        <v>2</v>
      </c>
      <c r="B8058" t="s">
        <v>43</v>
      </c>
      <c r="C8058">
        <v>3</v>
      </c>
      <c r="D8058" t="s">
        <v>11</v>
      </c>
      <c r="E8058" t="s">
        <v>88</v>
      </c>
      <c r="F8058" t="s">
        <v>13</v>
      </c>
      <c r="G8058" t="s">
        <v>6983</v>
      </c>
      <c r="H8058" s="1">
        <v>0</v>
      </c>
      <c r="I8058">
        <v>1</v>
      </c>
      <c r="J8058" s="3">
        <v>42880</v>
      </c>
      <c r="K8058" t="s">
        <v>6984</v>
      </c>
      <c r="L8058" t="s">
        <v>30</v>
      </c>
      <c r="M8058">
        <v>94109</v>
      </c>
      <c r="N8058">
        <v>1595</v>
      </c>
      <c r="O8058" t="s">
        <v>1535</v>
      </c>
      <c r="P8058" s="4">
        <v>5</v>
      </c>
      <c r="Q8058" s="4">
        <v>3</v>
      </c>
      <c r="R8058" t="s">
        <v>32</v>
      </c>
      <c r="T8058" s="2">
        <v>4.8600000000000003</v>
      </c>
      <c r="U8058" s="4">
        <v>15</v>
      </c>
      <c r="V8058" t="s">
        <v>76</v>
      </c>
      <c r="W8058" s="3">
        <v>42882</v>
      </c>
      <c r="X8058" t="s">
        <v>20</v>
      </c>
      <c r="Y8058" t="s">
        <v>34</v>
      </c>
      <c r="Z8058" t="s">
        <v>47</v>
      </c>
    </row>
    <row r="8059" spans="1:26" x14ac:dyDescent="0.25">
      <c r="A8059">
        <v>2</v>
      </c>
      <c r="B8059" t="s">
        <v>43</v>
      </c>
      <c r="C8059">
        <v>3</v>
      </c>
      <c r="D8059" t="s">
        <v>11</v>
      </c>
      <c r="E8059" t="s">
        <v>386</v>
      </c>
      <c r="F8059" t="s">
        <v>13</v>
      </c>
      <c r="G8059" t="s">
        <v>6854</v>
      </c>
      <c r="H8059" s="1">
        <v>0</v>
      </c>
      <c r="I8059">
        <v>1</v>
      </c>
      <c r="J8059" s="3">
        <v>42479</v>
      </c>
      <c r="K8059" t="s">
        <v>6985</v>
      </c>
      <c r="L8059" t="s">
        <v>30</v>
      </c>
      <c r="M8059">
        <v>95123</v>
      </c>
      <c r="N8059">
        <v>617</v>
      </c>
      <c r="O8059" t="s">
        <v>8219</v>
      </c>
      <c r="P8059" s="4">
        <v>27</v>
      </c>
      <c r="Q8059" s="4">
        <v>3</v>
      </c>
      <c r="R8059" t="s">
        <v>32</v>
      </c>
      <c r="T8059" s="2">
        <v>26.65</v>
      </c>
      <c r="U8059" s="4">
        <v>76</v>
      </c>
      <c r="V8059" t="s">
        <v>76</v>
      </c>
      <c r="W8059" s="3">
        <v>42481</v>
      </c>
      <c r="X8059" t="s">
        <v>20</v>
      </c>
      <c r="Y8059" t="s">
        <v>34</v>
      </c>
      <c r="Z8059" t="s">
        <v>47</v>
      </c>
    </row>
    <row r="8060" spans="1:26" x14ac:dyDescent="0.25">
      <c r="A8060">
        <v>4</v>
      </c>
      <c r="B8060" t="s">
        <v>25</v>
      </c>
      <c r="C8060">
        <v>3</v>
      </c>
      <c r="D8060" t="s">
        <v>11</v>
      </c>
      <c r="E8060" t="s">
        <v>27</v>
      </c>
      <c r="F8060" t="s">
        <v>13</v>
      </c>
      <c r="G8060" t="s">
        <v>6986</v>
      </c>
      <c r="H8060" s="1">
        <v>0</v>
      </c>
      <c r="I8060">
        <v>1</v>
      </c>
      <c r="J8060" s="3">
        <v>43780</v>
      </c>
      <c r="K8060" t="s">
        <v>6987</v>
      </c>
      <c r="L8060" t="s">
        <v>30</v>
      </c>
      <c r="M8060">
        <v>90045</v>
      </c>
      <c r="N8060">
        <v>486</v>
      </c>
      <c r="O8060" t="s">
        <v>1514</v>
      </c>
      <c r="P8060" s="4">
        <v>12</v>
      </c>
      <c r="Q8060" s="4">
        <v>4</v>
      </c>
      <c r="R8060" t="s">
        <v>32</v>
      </c>
      <c r="T8060" s="2">
        <v>11.87</v>
      </c>
      <c r="U8060" s="4">
        <v>35</v>
      </c>
      <c r="V8060" t="s">
        <v>76</v>
      </c>
      <c r="W8060" s="3">
        <v>43784</v>
      </c>
      <c r="X8060" t="s">
        <v>20</v>
      </c>
      <c r="Y8060" t="s">
        <v>34</v>
      </c>
      <c r="Z8060" t="s">
        <v>47</v>
      </c>
    </row>
    <row r="8061" spans="1:26" x14ac:dyDescent="0.25">
      <c r="A8061">
        <v>5</v>
      </c>
      <c r="B8061" t="s">
        <v>25</v>
      </c>
      <c r="C8061">
        <v>3</v>
      </c>
      <c r="D8061" t="s">
        <v>11</v>
      </c>
      <c r="E8061" t="s">
        <v>3604</v>
      </c>
      <c r="F8061" t="s">
        <v>13</v>
      </c>
      <c r="G8061" t="s">
        <v>6854</v>
      </c>
      <c r="H8061" s="1">
        <v>0</v>
      </c>
      <c r="I8061">
        <v>1</v>
      </c>
      <c r="J8061" s="3">
        <v>42807</v>
      </c>
      <c r="K8061" t="s">
        <v>6988</v>
      </c>
      <c r="L8061" t="s">
        <v>30</v>
      </c>
      <c r="M8061">
        <v>95928</v>
      </c>
      <c r="N8061">
        <v>481</v>
      </c>
      <c r="O8061" t="s">
        <v>1187</v>
      </c>
      <c r="P8061" s="4">
        <v>92</v>
      </c>
      <c r="Q8061" s="4">
        <v>8</v>
      </c>
      <c r="R8061" t="s">
        <v>32</v>
      </c>
      <c r="T8061" s="2">
        <v>91.77</v>
      </c>
      <c r="U8061" s="4">
        <v>328</v>
      </c>
      <c r="V8061" t="s">
        <v>76</v>
      </c>
      <c r="W8061" s="3">
        <v>42812</v>
      </c>
      <c r="X8061" t="s">
        <v>20</v>
      </c>
      <c r="Y8061" t="s">
        <v>34</v>
      </c>
      <c r="Z8061" t="s">
        <v>47</v>
      </c>
    </row>
    <row r="8062" spans="1:26" x14ac:dyDescent="0.25">
      <c r="A8062">
        <v>4</v>
      </c>
      <c r="B8062" t="s">
        <v>25</v>
      </c>
      <c r="C8062">
        <v>3</v>
      </c>
      <c r="D8062" t="s">
        <v>11</v>
      </c>
      <c r="E8062" t="s">
        <v>65</v>
      </c>
      <c r="F8062" t="s">
        <v>13</v>
      </c>
      <c r="G8062" t="s">
        <v>382</v>
      </c>
      <c r="H8062" s="1">
        <v>0</v>
      </c>
      <c r="I8062">
        <v>1</v>
      </c>
      <c r="J8062" s="3">
        <v>43070</v>
      </c>
      <c r="K8062" t="s">
        <v>6989</v>
      </c>
      <c r="L8062" t="s">
        <v>30</v>
      </c>
      <c r="M8062">
        <v>98105</v>
      </c>
      <c r="N8062">
        <v>378</v>
      </c>
      <c r="O8062" t="s">
        <v>549</v>
      </c>
      <c r="P8062" s="4">
        <v>402</v>
      </c>
      <c r="Q8062" s="4">
        <v>9</v>
      </c>
      <c r="R8062" t="s">
        <v>32</v>
      </c>
      <c r="T8062" s="2">
        <v>401.81</v>
      </c>
      <c r="U8062" s="4">
        <v>1913</v>
      </c>
      <c r="V8062" t="s">
        <v>76</v>
      </c>
      <c r="W8062" s="3">
        <v>43074</v>
      </c>
      <c r="X8062" t="s">
        <v>20</v>
      </c>
      <c r="Y8062" t="s">
        <v>69</v>
      </c>
      <c r="Z8062" t="s">
        <v>41</v>
      </c>
    </row>
    <row r="8063" spans="1:26" x14ac:dyDescent="0.25">
      <c r="A8063">
        <v>2</v>
      </c>
      <c r="B8063" t="s">
        <v>43</v>
      </c>
      <c r="C8063">
        <v>3</v>
      </c>
      <c r="D8063" t="s">
        <v>11</v>
      </c>
      <c r="E8063" t="s">
        <v>65</v>
      </c>
      <c r="F8063" t="s">
        <v>13</v>
      </c>
      <c r="G8063" t="s">
        <v>6908</v>
      </c>
      <c r="H8063" s="1">
        <v>0</v>
      </c>
      <c r="I8063">
        <v>1</v>
      </c>
      <c r="J8063" s="3">
        <v>42642</v>
      </c>
      <c r="K8063" t="s">
        <v>6977</v>
      </c>
      <c r="L8063" t="s">
        <v>30</v>
      </c>
      <c r="M8063">
        <v>98115</v>
      </c>
      <c r="N8063">
        <v>313</v>
      </c>
      <c r="O8063" t="s">
        <v>1856</v>
      </c>
      <c r="P8063" s="4">
        <v>399</v>
      </c>
      <c r="Q8063" s="4">
        <v>9</v>
      </c>
      <c r="R8063" t="s">
        <v>32</v>
      </c>
      <c r="T8063" s="2">
        <v>399.3</v>
      </c>
      <c r="U8063" s="4">
        <v>2349</v>
      </c>
      <c r="V8063" t="s">
        <v>76</v>
      </c>
      <c r="W8063" s="3">
        <v>42644</v>
      </c>
      <c r="X8063" t="s">
        <v>20</v>
      </c>
      <c r="Y8063" t="s">
        <v>69</v>
      </c>
      <c r="Z8063" t="s">
        <v>41</v>
      </c>
    </row>
    <row r="8064" spans="1:26" x14ac:dyDescent="0.25">
      <c r="A8064">
        <v>2</v>
      </c>
      <c r="B8064" t="s">
        <v>43</v>
      </c>
      <c r="C8064">
        <v>3</v>
      </c>
      <c r="D8064" t="s">
        <v>11</v>
      </c>
      <c r="E8064" t="s">
        <v>6134</v>
      </c>
      <c r="F8064" t="s">
        <v>13</v>
      </c>
      <c r="G8064" t="s">
        <v>6946</v>
      </c>
      <c r="H8064" s="1">
        <v>0.15</v>
      </c>
      <c r="I8064">
        <v>1</v>
      </c>
      <c r="J8064" s="3">
        <v>43808</v>
      </c>
      <c r="K8064" t="s">
        <v>6990</v>
      </c>
      <c r="L8064" t="s">
        <v>30</v>
      </c>
      <c r="M8064">
        <v>93905</v>
      </c>
      <c r="N8064">
        <v>1228</v>
      </c>
      <c r="O8064" t="s">
        <v>8126</v>
      </c>
      <c r="P8064" s="4">
        <v>16</v>
      </c>
      <c r="Q8064" s="4">
        <v>3</v>
      </c>
      <c r="R8064" t="s">
        <v>32</v>
      </c>
      <c r="T8064" s="2">
        <v>15.7</v>
      </c>
      <c r="U8064" s="4">
        <v>148</v>
      </c>
      <c r="V8064" t="s">
        <v>76</v>
      </c>
      <c r="W8064" s="3">
        <v>43810</v>
      </c>
      <c r="X8064" t="s">
        <v>20</v>
      </c>
      <c r="Y8064" t="s">
        <v>34</v>
      </c>
      <c r="Z8064" t="s">
        <v>22</v>
      </c>
    </row>
    <row r="8065" spans="1:26" x14ac:dyDescent="0.25">
      <c r="A8065">
        <v>2</v>
      </c>
      <c r="B8065" t="s">
        <v>43</v>
      </c>
      <c r="C8065">
        <v>3</v>
      </c>
      <c r="D8065" t="s">
        <v>11</v>
      </c>
      <c r="E8065" t="s">
        <v>88</v>
      </c>
      <c r="F8065" t="s">
        <v>13</v>
      </c>
      <c r="G8065" t="s">
        <v>234</v>
      </c>
      <c r="H8065" s="1">
        <v>0.2</v>
      </c>
      <c r="I8065">
        <v>1</v>
      </c>
      <c r="J8065" s="3">
        <v>43723</v>
      </c>
      <c r="K8065" t="s">
        <v>6991</v>
      </c>
      <c r="L8065" t="s">
        <v>30</v>
      </c>
      <c r="M8065">
        <v>94109</v>
      </c>
      <c r="N8065">
        <v>370</v>
      </c>
      <c r="O8065" t="s">
        <v>550</v>
      </c>
      <c r="P8065" s="4">
        <v>11</v>
      </c>
      <c r="Q8065" s="4">
        <v>1</v>
      </c>
      <c r="R8065" t="s">
        <v>32</v>
      </c>
      <c r="T8065" s="2">
        <v>11.28</v>
      </c>
      <c r="U8065" s="4">
        <v>301</v>
      </c>
      <c r="V8065" t="s">
        <v>76</v>
      </c>
      <c r="W8065" s="3">
        <v>43725</v>
      </c>
      <c r="X8065" t="s">
        <v>20</v>
      </c>
      <c r="Y8065" t="s">
        <v>34</v>
      </c>
      <c r="Z8065" t="s">
        <v>41</v>
      </c>
    </row>
    <row r="8066" spans="1:26" x14ac:dyDescent="0.25">
      <c r="A8066">
        <v>5</v>
      </c>
      <c r="B8066" t="s">
        <v>25</v>
      </c>
      <c r="C8066">
        <v>3</v>
      </c>
      <c r="D8066" t="s">
        <v>11</v>
      </c>
      <c r="E8066" t="s">
        <v>3604</v>
      </c>
      <c r="F8066" t="s">
        <v>13</v>
      </c>
      <c r="G8066" t="s">
        <v>6854</v>
      </c>
      <c r="H8066" s="1">
        <v>0.2</v>
      </c>
      <c r="I8066">
        <v>1</v>
      </c>
      <c r="J8066" s="3">
        <v>42807</v>
      </c>
      <c r="K8066" t="s">
        <v>6988</v>
      </c>
      <c r="L8066" t="s">
        <v>30</v>
      </c>
      <c r="M8066">
        <v>95928</v>
      </c>
      <c r="N8066">
        <v>744</v>
      </c>
      <c r="O8066" t="s">
        <v>8109</v>
      </c>
      <c r="P8066" s="4">
        <v>103</v>
      </c>
      <c r="Q8066" s="4">
        <v>4</v>
      </c>
      <c r="R8066" t="s">
        <v>32</v>
      </c>
      <c r="T8066" s="2">
        <v>102.95</v>
      </c>
      <c r="U8066" s="4">
        <v>915</v>
      </c>
      <c r="V8066" t="s">
        <v>76</v>
      </c>
      <c r="W8066" s="3">
        <v>42812</v>
      </c>
      <c r="X8066" t="s">
        <v>20</v>
      </c>
      <c r="Y8066" t="s">
        <v>34</v>
      </c>
      <c r="Z8066" t="s">
        <v>24</v>
      </c>
    </row>
    <row r="8067" spans="1:26" x14ac:dyDescent="0.25">
      <c r="A8067">
        <v>4</v>
      </c>
      <c r="B8067" t="s">
        <v>25</v>
      </c>
      <c r="C8067">
        <v>3</v>
      </c>
      <c r="D8067" t="s">
        <v>11</v>
      </c>
      <c r="E8067" t="s">
        <v>65</v>
      </c>
      <c r="F8067" t="s">
        <v>13</v>
      </c>
      <c r="G8067" t="s">
        <v>382</v>
      </c>
      <c r="H8067" s="1">
        <v>0.2</v>
      </c>
      <c r="I8067">
        <v>1</v>
      </c>
      <c r="J8067" s="3">
        <v>43070</v>
      </c>
      <c r="K8067" t="s">
        <v>6989</v>
      </c>
      <c r="L8067" t="s">
        <v>30</v>
      </c>
      <c r="M8067">
        <v>98105</v>
      </c>
      <c r="N8067">
        <v>770</v>
      </c>
      <c r="O8067" t="s">
        <v>1026</v>
      </c>
      <c r="P8067" s="4">
        <v>125</v>
      </c>
      <c r="Q8067" s="4">
        <v>5</v>
      </c>
      <c r="R8067" t="s">
        <v>32</v>
      </c>
      <c r="T8067" s="2">
        <v>125.24</v>
      </c>
      <c r="U8067" s="4">
        <v>2004</v>
      </c>
      <c r="V8067" t="s">
        <v>76</v>
      </c>
      <c r="W8067" s="3">
        <v>43074</v>
      </c>
      <c r="X8067" t="s">
        <v>20</v>
      </c>
      <c r="Y8067" t="s">
        <v>69</v>
      </c>
      <c r="Z8067" t="s">
        <v>24</v>
      </c>
    </row>
    <row r="8068" spans="1:26" x14ac:dyDescent="0.25">
      <c r="A8068">
        <v>5</v>
      </c>
      <c r="B8068" t="s">
        <v>25</v>
      </c>
      <c r="C8068">
        <v>3</v>
      </c>
      <c r="D8068" t="s">
        <v>11</v>
      </c>
      <c r="E8068" t="s">
        <v>333</v>
      </c>
      <c r="F8068" t="s">
        <v>13</v>
      </c>
      <c r="G8068" t="s">
        <v>193</v>
      </c>
      <c r="H8068" s="1">
        <v>0.2</v>
      </c>
      <c r="I8068">
        <v>1</v>
      </c>
      <c r="J8068" s="3">
        <v>42866</v>
      </c>
      <c r="K8068" t="s">
        <v>6992</v>
      </c>
      <c r="L8068" t="s">
        <v>30</v>
      </c>
      <c r="M8068">
        <v>85023</v>
      </c>
      <c r="N8068">
        <v>739</v>
      </c>
      <c r="O8068" t="s">
        <v>2104</v>
      </c>
      <c r="P8068" s="4">
        <v>17</v>
      </c>
      <c r="Q8068" s="4">
        <v>7</v>
      </c>
      <c r="R8068" t="s">
        <v>32</v>
      </c>
      <c r="T8068" s="2">
        <v>16.8</v>
      </c>
      <c r="U8068" s="4">
        <v>192</v>
      </c>
      <c r="V8068" t="s">
        <v>76</v>
      </c>
      <c r="W8068" s="3">
        <v>42871</v>
      </c>
      <c r="X8068" t="s">
        <v>20</v>
      </c>
      <c r="Y8068" t="s">
        <v>199</v>
      </c>
      <c r="Z8068" t="s">
        <v>24</v>
      </c>
    </row>
    <row r="8069" spans="1:26" x14ac:dyDescent="0.25">
      <c r="A8069">
        <v>4</v>
      </c>
      <c r="B8069" t="s">
        <v>25</v>
      </c>
      <c r="C8069">
        <v>3</v>
      </c>
      <c r="D8069" t="s">
        <v>11</v>
      </c>
      <c r="E8069" t="s">
        <v>27</v>
      </c>
      <c r="F8069" t="s">
        <v>13</v>
      </c>
      <c r="G8069" t="s">
        <v>6993</v>
      </c>
      <c r="H8069" s="1">
        <v>0.2</v>
      </c>
      <c r="I8069">
        <v>1</v>
      </c>
      <c r="J8069" s="3">
        <v>43808</v>
      </c>
      <c r="K8069" t="s">
        <v>6994</v>
      </c>
      <c r="L8069" t="s">
        <v>30</v>
      </c>
      <c r="M8069">
        <v>90004</v>
      </c>
      <c r="N8069">
        <v>310</v>
      </c>
      <c r="O8069" t="s">
        <v>539</v>
      </c>
      <c r="P8069" s="4">
        <v>22</v>
      </c>
      <c r="Q8069" s="4">
        <v>9</v>
      </c>
      <c r="R8069" t="s">
        <v>32</v>
      </c>
      <c r="T8069" s="2">
        <v>22.41</v>
      </c>
      <c r="U8069" s="4">
        <v>896</v>
      </c>
      <c r="V8069" t="s">
        <v>76</v>
      </c>
      <c r="W8069" s="3">
        <v>43812</v>
      </c>
      <c r="X8069" t="s">
        <v>20</v>
      </c>
      <c r="Y8069" t="s">
        <v>34</v>
      </c>
      <c r="Z8069" t="s">
        <v>41</v>
      </c>
    </row>
    <row r="8070" spans="1:26" x14ac:dyDescent="0.25">
      <c r="A8070">
        <v>2</v>
      </c>
      <c r="B8070" t="s">
        <v>43</v>
      </c>
      <c r="C8070">
        <v>3</v>
      </c>
      <c r="D8070" t="s">
        <v>11</v>
      </c>
      <c r="E8070" t="s">
        <v>88</v>
      </c>
      <c r="F8070" t="s">
        <v>13</v>
      </c>
      <c r="G8070" t="s">
        <v>6880</v>
      </c>
      <c r="H8070" s="1">
        <v>0.2</v>
      </c>
      <c r="I8070">
        <v>1</v>
      </c>
      <c r="J8070" s="3">
        <v>43604</v>
      </c>
      <c r="K8070" t="s">
        <v>6995</v>
      </c>
      <c r="L8070" t="s">
        <v>30</v>
      </c>
      <c r="M8070">
        <v>94109</v>
      </c>
      <c r="N8070">
        <v>1457</v>
      </c>
      <c r="O8070" t="s">
        <v>1096</v>
      </c>
      <c r="P8070" s="4">
        <v>43</v>
      </c>
      <c r="Q8070" s="4">
        <v>12</v>
      </c>
      <c r="R8070" t="s">
        <v>32</v>
      </c>
      <c r="T8070" s="2">
        <v>42.59</v>
      </c>
      <c r="U8070" s="4">
        <v>681</v>
      </c>
      <c r="V8070" t="s">
        <v>76</v>
      </c>
      <c r="W8070" s="3">
        <v>43606</v>
      </c>
      <c r="X8070" t="s">
        <v>20</v>
      </c>
      <c r="Y8070" t="s">
        <v>34</v>
      </c>
      <c r="Z8070" t="s">
        <v>24</v>
      </c>
    </row>
    <row r="8071" spans="1:26" x14ac:dyDescent="0.25">
      <c r="A8071">
        <v>4</v>
      </c>
      <c r="B8071" t="s">
        <v>43</v>
      </c>
      <c r="C8071">
        <v>6</v>
      </c>
      <c r="D8071" t="s">
        <v>11</v>
      </c>
      <c r="E8071" t="s">
        <v>535</v>
      </c>
      <c r="F8071" t="s">
        <v>13</v>
      </c>
      <c r="G8071" t="s">
        <v>273</v>
      </c>
      <c r="H8071" s="1">
        <v>0</v>
      </c>
      <c r="I8071">
        <v>1</v>
      </c>
      <c r="J8071" s="3">
        <v>43638</v>
      </c>
      <c r="K8071" t="s">
        <v>6996</v>
      </c>
      <c r="L8071" t="s">
        <v>73</v>
      </c>
      <c r="M8071">
        <v>48227</v>
      </c>
      <c r="N8071">
        <v>833</v>
      </c>
      <c r="O8071" t="s">
        <v>23</v>
      </c>
      <c r="P8071" s="4">
        <v>146</v>
      </c>
      <c r="Q8071" s="4">
        <v>2</v>
      </c>
      <c r="R8071" t="s">
        <v>75</v>
      </c>
      <c r="T8071" s="2">
        <v>146.38999999999999</v>
      </c>
      <c r="U8071" s="4">
        <v>488</v>
      </c>
      <c r="V8071" t="s">
        <v>76</v>
      </c>
      <c r="W8071" s="3">
        <v>43642</v>
      </c>
      <c r="X8071" t="s">
        <v>39</v>
      </c>
      <c r="Y8071" t="s">
        <v>156</v>
      </c>
      <c r="Z8071" t="s">
        <v>24</v>
      </c>
    </row>
    <row r="8072" spans="1:26" x14ac:dyDescent="0.25">
      <c r="A8072">
        <v>6</v>
      </c>
      <c r="B8072" t="s">
        <v>10</v>
      </c>
      <c r="C8072">
        <v>6</v>
      </c>
      <c r="D8072" t="s">
        <v>11</v>
      </c>
      <c r="E8072" t="s">
        <v>1832</v>
      </c>
      <c r="F8072" t="s">
        <v>13</v>
      </c>
      <c r="G8072" t="s">
        <v>273</v>
      </c>
      <c r="H8072" s="1">
        <v>0</v>
      </c>
      <c r="I8072">
        <v>1</v>
      </c>
      <c r="J8072" s="3">
        <v>42620</v>
      </c>
      <c r="K8072" t="s">
        <v>6997</v>
      </c>
      <c r="L8072" t="s">
        <v>73</v>
      </c>
      <c r="M8072">
        <v>74133</v>
      </c>
      <c r="N8072">
        <v>1233</v>
      </c>
      <c r="O8072" t="s">
        <v>441</v>
      </c>
      <c r="P8072" s="4">
        <v>45</v>
      </c>
      <c r="Q8072" s="4">
        <v>2</v>
      </c>
      <c r="R8072" t="s">
        <v>75</v>
      </c>
      <c r="T8072" s="2">
        <v>45.35</v>
      </c>
      <c r="U8072" s="4">
        <v>162</v>
      </c>
      <c r="V8072" t="s">
        <v>76</v>
      </c>
      <c r="W8072" s="3">
        <v>42626</v>
      </c>
      <c r="X8072" t="s">
        <v>39</v>
      </c>
      <c r="Y8072" t="s">
        <v>401</v>
      </c>
      <c r="Z8072" t="s">
        <v>24</v>
      </c>
    </row>
    <row r="8073" spans="1:26" x14ac:dyDescent="0.25">
      <c r="A8073">
        <v>6</v>
      </c>
      <c r="B8073" t="s">
        <v>10</v>
      </c>
      <c r="C8073">
        <v>6</v>
      </c>
      <c r="D8073" t="s">
        <v>11</v>
      </c>
      <c r="E8073" t="s">
        <v>870</v>
      </c>
      <c r="F8073" t="s">
        <v>13</v>
      </c>
      <c r="G8073" t="s">
        <v>6930</v>
      </c>
      <c r="H8073" s="1">
        <v>0</v>
      </c>
      <c r="I8073">
        <v>1</v>
      </c>
      <c r="J8073" s="3">
        <v>43479</v>
      </c>
      <c r="K8073" t="s">
        <v>6998</v>
      </c>
      <c r="L8073" t="s">
        <v>73</v>
      </c>
      <c r="M8073">
        <v>47374</v>
      </c>
      <c r="N8073">
        <v>485</v>
      </c>
      <c r="O8073" t="s">
        <v>2320</v>
      </c>
      <c r="P8073" s="4">
        <v>9</v>
      </c>
      <c r="Q8073" s="4">
        <v>2</v>
      </c>
      <c r="R8073" t="s">
        <v>75</v>
      </c>
      <c r="T8073" s="2">
        <v>8.5299999999999994</v>
      </c>
      <c r="U8073" s="4">
        <v>19</v>
      </c>
      <c r="V8073" t="s">
        <v>76</v>
      </c>
      <c r="W8073" s="3">
        <v>43485</v>
      </c>
      <c r="X8073" t="s">
        <v>39</v>
      </c>
      <c r="Y8073" t="s">
        <v>167</v>
      </c>
      <c r="Z8073" t="s">
        <v>47</v>
      </c>
    </row>
    <row r="8074" spans="1:26" x14ac:dyDescent="0.25">
      <c r="A8074">
        <v>5</v>
      </c>
      <c r="B8074" t="s">
        <v>43</v>
      </c>
      <c r="C8074">
        <v>6</v>
      </c>
      <c r="D8074" t="s">
        <v>11</v>
      </c>
      <c r="E8074" t="s">
        <v>870</v>
      </c>
      <c r="F8074" t="s">
        <v>13</v>
      </c>
      <c r="G8074" t="s">
        <v>6948</v>
      </c>
      <c r="H8074" s="1">
        <v>0</v>
      </c>
      <c r="I8074">
        <v>1</v>
      </c>
      <c r="J8074" s="3">
        <v>43795</v>
      </c>
      <c r="K8074" t="s">
        <v>6999</v>
      </c>
      <c r="L8074" t="s">
        <v>73</v>
      </c>
      <c r="M8074">
        <v>47374</v>
      </c>
      <c r="N8074">
        <v>499</v>
      </c>
      <c r="O8074" t="s">
        <v>1672</v>
      </c>
      <c r="P8074" s="4">
        <v>10</v>
      </c>
      <c r="Q8074" s="4">
        <v>2</v>
      </c>
      <c r="R8074" t="s">
        <v>75</v>
      </c>
      <c r="T8074" s="2">
        <v>9.89</v>
      </c>
      <c r="U8074" s="4">
        <v>27</v>
      </c>
      <c r="V8074" t="s">
        <v>76</v>
      </c>
      <c r="W8074" s="3">
        <v>43800</v>
      </c>
      <c r="X8074" t="s">
        <v>39</v>
      </c>
      <c r="Y8074" t="s">
        <v>167</v>
      </c>
      <c r="Z8074" t="s">
        <v>47</v>
      </c>
    </row>
    <row r="8075" spans="1:26" x14ac:dyDescent="0.25">
      <c r="A8075">
        <v>7</v>
      </c>
      <c r="B8075" t="s">
        <v>25</v>
      </c>
      <c r="C8075">
        <v>6</v>
      </c>
      <c r="D8075" t="s">
        <v>11</v>
      </c>
      <c r="E8075" t="s">
        <v>7000</v>
      </c>
      <c r="F8075" t="s">
        <v>13</v>
      </c>
      <c r="G8075" t="s">
        <v>6841</v>
      </c>
      <c r="H8075" s="1">
        <v>0</v>
      </c>
      <c r="I8075">
        <v>1</v>
      </c>
      <c r="J8075" s="3">
        <v>42625</v>
      </c>
      <c r="K8075" t="s">
        <v>7001</v>
      </c>
      <c r="L8075" t="s">
        <v>73</v>
      </c>
      <c r="M8075">
        <v>66062</v>
      </c>
      <c r="N8075">
        <v>1450</v>
      </c>
      <c r="O8075" t="s">
        <v>8220</v>
      </c>
      <c r="P8075" s="4">
        <v>13</v>
      </c>
      <c r="Q8075" s="4">
        <v>2</v>
      </c>
      <c r="R8075" t="s">
        <v>75</v>
      </c>
      <c r="T8075" s="2">
        <v>12.98</v>
      </c>
      <c r="U8075" s="4">
        <v>41</v>
      </c>
      <c r="V8075" t="s">
        <v>76</v>
      </c>
      <c r="W8075" s="3">
        <v>42632</v>
      </c>
      <c r="X8075" t="s">
        <v>39</v>
      </c>
      <c r="Y8075" t="s">
        <v>2166</v>
      </c>
      <c r="Z8075" t="s">
        <v>47</v>
      </c>
    </row>
    <row r="8076" spans="1:26" x14ac:dyDescent="0.25">
      <c r="A8076">
        <v>4</v>
      </c>
      <c r="B8076" t="s">
        <v>43</v>
      </c>
      <c r="C8076">
        <v>6</v>
      </c>
      <c r="D8076" t="s">
        <v>11</v>
      </c>
      <c r="E8076" t="s">
        <v>7002</v>
      </c>
      <c r="F8076" t="s">
        <v>13</v>
      </c>
      <c r="G8076" t="s">
        <v>7003</v>
      </c>
      <c r="H8076" s="1">
        <v>0</v>
      </c>
      <c r="I8076">
        <v>1</v>
      </c>
      <c r="J8076" s="3">
        <v>43212</v>
      </c>
      <c r="K8076" t="s">
        <v>7004</v>
      </c>
      <c r="L8076" t="s">
        <v>73</v>
      </c>
      <c r="M8076">
        <v>65109</v>
      </c>
      <c r="N8076">
        <v>554</v>
      </c>
      <c r="O8076" t="s">
        <v>1541</v>
      </c>
      <c r="P8076" s="4">
        <v>9</v>
      </c>
      <c r="Q8076" s="4">
        <v>2</v>
      </c>
      <c r="R8076" t="s">
        <v>75</v>
      </c>
      <c r="T8076" s="2">
        <v>8.66</v>
      </c>
      <c r="U8076" s="4">
        <v>87</v>
      </c>
      <c r="V8076" t="s">
        <v>76</v>
      </c>
      <c r="W8076" s="3">
        <v>43216</v>
      </c>
      <c r="X8076" t="s">
        <v>39</v>
      </c>
      <c r="Y8076" t="s">
        <v>368</v>
      </c>
      <c r="Z8076" t="s">
        <v>47</v>
      </c>
    </row>
    <row r="8077" spans="1:26" x14ac:dyDescent="0.25">
      <c r="A8077">
        <v>6</v>
      </c>
      <c r="B8077" t="s">
        <v>10</v>
      </c>
      <c r="C8077">
        <v>6</v>
      </c>
      <c r="D8077" t="s">
        <v>11</v>
      </c>
      <c r="E8077" t="s">
        <v>535</v>
      </c>
      <c r="F8077" t="s">
        <v>13</v>
      </c>
      <c r="G8077" t="s">
        <v>6964</v>
      </c>
      <c r="H8077" s="1">
        <v>0</v>
      </c>
      <c r="I8077">
        <v>1</v>
      </c>
      <c r="J8077" s="3">
        <v>42535</v>
      </c>
      <c r="K8077" t="s">
        <v>7005</v>
      </c>
      <c r="L8077" t="s">
        <v>73</v>
      </c>
      <c r="M8077">
        <v>48234</v>
      </c>
      <c r="N8077">
        <v>839</v>
      </c>
      <c r="O8077" t="s">
        <v>2519</v>
      </c>
      <c r="P8077" s="4">
        <v>57</v>
      </c>
      <c r="Q8077" s="4">
        <v>3</v>
      </c>
      <c r="R8077" t="s">
        <v>75</v>
      </c>
      <c r="T8077" s="2">
        <v>57.49</v>
      </c>
      <c r="U8077" s="4">
        <v>213</v>
      </c>
      <c r="V8077" t="s">
        <v>76</v>
      </c>
      <c r="W8077" s="3">
        <v>42541</v>
      </c>
      <c r="X8077" t="s">
        <v>39</v>
      </c>
      <c r="Y8077" t="s">
        <v>156</v>
      </c>
      <c r="Z8077" t="s">
        <v>22</v>
      </c>
    </row>
    <row r="8078" spans="1:26" x14ac:dyDescent="0.25">
      <c r="A8078">
        <v>5</v>
      </c>
      <c r="B8078" t="s">
        <v>43</v>
      </c>
      <c r="C8078">
        <v>6</v>
      </c>
      <c r="D8078" t="s">
        <v>11</v>
      </c>
      <c r="E8078" t="s">
        <v>870</v>
      </c>
      <c r="F8078" t="s">
        <v>13</v>
      </c>
      <c r="G8078" t="s">
        <v>6948</v>
      </c>
      <c r="H8078" s="1">
        <v>0</v>
      </c>
      <c r="I8078">
        <v>1</v>
      </c>
      <c r="J8078" s="3">
        <v>43795</v>
      </c>
      <c r="K8078" t="s">
        <v>6999</v>
      </c>
      <c r="L8078" t="s">
        <v>73</v>
      </c>
      <c r="M8078">
        <v>47374</v>
      </c>
      <c r="N8078">
        <v>1372</v>
      </c>
      <c r="O8078" t="s">
        <v>424</v>
      </c>
      <c r="P8078" s="4">
        <v>240</v>
      </c>
      <c r="Q8078" s="4">
        <v>3</v>
      </c>
      <c r="R8078" t="s">
        <v>75</v>
      </c>
      <c r="T8078" s="2">
        <v>240.29</v>
      </c>
      <c r="U8078" s="4">
        <v>829</v>
      </c>
      <c r="V8078" t="s">
        <v>76</v>
      </c>
      <c r="W8078" s="3">
        <v>43800</v>
      </c>
      <c r="X8078" t="s">
        <v>39</v>
      </c>
      <c r="Y8078" t="s">
        <v>167</v>
      </c>
      <c r="Z8078" t="s">
        <v>24</v>
      </c>
    </row>
    <row r="8079" spans="1:26" x14ac:dyDescent="0.25">
      <c r="A8079">
        <v>4</v>
      </c>
      <c r="B8079" t="s">
        <v>43</v>
      </c>
      <c r="C8079">
        <v>6</v>
      </c>
      <c r="D8079" t="s">
        <v>11</v>
      </c>
      <c r="E8079" t="s">
        <v>347</v>
      </c>
      <c r="F8079" t="s">
        <v>13</v>
      </c>
      <c r="G8079" t="s">
        <v>911</v>
      </c>
      <c r="H8079" s="1">
        <v>0</v>
      </c>
      <c r="I8079">
        <v>1</v>
      </c>
      <c r="J8079" s="3">
        <v>43049</v>
      </c>
      <c r="K8079" t="s">
        <v>7006</v>
      </c>
      <c r="L8079" t="s">
        <v>73</v>
      </c>
      <c r="M8079">
        <v>55113</v>
      </c>
      <c r="N8079">
        <v>1505</v>
      </c>
      <c r="O8079" t="s">
        <v>560</v>
      </c>
      <c r="P8079" s="4">
        <v>13</v>
      </c>
      <c r="Q8079" s="4">
        <v>3</v>
      </c>
      <c r="R8079" t="s">
        <v>75</v>
      </c>
      <c r="T8079" s="2">
        <v>12.86</v>
      </c>
      <c r="U8079" s="4">
        <v>29</v>
      </c>
      <c r="V8079" t="s">
        <v>76</v>
      </c>
      <c r="W8079" s="3">
        <v>43053</v>
      </c>
      <c r="X8079" t="s">
        <v>39</v>
      </c>
      <c r="Y8079" t="s">
        <v>151</v>
      </c>
      <c r="Z8079" t="s">
        <v>47</v>
      </c>
    </row>
    <row r="8080" spans="1:26" x14ac:dyDescent="0.25">
      <c r="A8080">
        <v>5</v>
      </c>
      <c r="B8080" t="s">
        <v>43</v>
      </c>
      <c r="C8080">
        <v>6</v>
      </c>
      <c r="D8080" t="s">
        <v>11</v>
      </c>
      <c r="E8080" t="s">
        <v>870</v>
      </c>
      <c r="F8080" t="s">
        <v>13</v>
      </c>
      <c r="G8080" t="s">
        <v>6948</v>
      </c>
      <c r="H8080" s="1">
        <v>0</v>
      </c>
      <c r="I8080">
        <v>1</v>
      </c>
      <c r="J8080" s="3">
        <v>43795</v>
      </c>
      <c r="K8080" t="s">
        <v>6999</v>
      </c>
      <c r="L8080" t="s">
        <v>73</v>
      </c>
      <c r="M8080">
        <v>47374</v>
      </c>
      <c r="N8080">
        <v>964</v>
      </c>
      <c r="O8080" t="s">
        <v>1859</v>
      </c>
      <c r="P8080" s="4">
        <v>67</v>
      </c>
      <c r="Q8080" s="4">
        <v>3</v>
      </c>
      <c r="R8080" t="s">
        <v>75</v>
      </c>
      <c r="T8080" s="2">
        <v>67.06</v>
      </c>
      <c r="U8080" s="4">
        <v>258</v>
      </c>
      <c r="V8080" t="s">
        <v>76</v>
      </c>
      <c r="W8080" s="3">
        <v>43800</v>
      </c>
      <c r="X8080" t="s">
        <v>39</v>
      </c>
      <c r="Y8080" t="s">
        <v>167</v>
      </c>
      <c r="Z8080" t="s">
        <v>41</v>
      </c>
    </row>
    <row r="8081" spans="1:26" x14ac:dyDescent="0.25">
      <c r="A8081">
        <v>7</v>
      </c>
      <c r="B8081" t="s">
        <v>25</v>
      </c>
      <c r="C8081">
        <v>6</v>
      </c>
      <c r="D8081" t="s">
        <v>11</v>
      </c>
      <c r="E8081" t="s">
        <v>253</v>
      </c>
      <c r="F8081" t="s">
        <v>13</v>
      </c>
      <c r="G8081" t="s">
        <v>7007</v>
      </c>
      <c r="H8081" s="1">
        <v>0</v>
      </c>
      <c r="I8081">
        <v>1</v>
      </c>
      <c r="J8081" s="3">
        <v>43260</v>
      </c>
      <c r="K8081" t="s">
        <v>7008</v>
      </c>
      <c r="L8081" t="s">
        <v>73</v>
      </c>
      <c r="M8081">
        <v>55407</v>
      </c>
      <c r="N8081">
        <v>383</v>
      </c>
      <c r="O8081" t="s">
        <v>1970</v>
      </c>
      <c r="P8081" s="4">
        <v>173</v>
      </c>
      <c r="Q8081" s="4">
        <v>3</v>
      </c>
      <c r="R8081" t="s">
        <v>75</v>
      </c>
      <c r="T8081" s="2">
        <v>173.24</v>
      </c>
      <c r="U8081" s="4">
        <v>693</v>
      </c>
      <c r="V8081" t="s">
        <v>76</v>
      </c>
      <c r="W8081" s="3">
        <v>43267</v>
      </c>
      <c r="X8081" t="s">
        <v>39</v>
      </c>
      <c r="Y8081" t="s">
        <v>151</v>
      </c>
      <c r="Z8081" t="s">
        <v>41</v>
      </c>
    </row>
    <row r="8082" spans="1:26" x14ac:dyDescent="0.25">
      <c r="A8082">
        <v>6</v>
      </c>
      <c r="B8082" t="s">
        <v>10</v>
      </c>
      <c r="C8082">
        <v>6</v>
      </c>
      <c r="D8082" t="s">
        <v>11</v>
      </c>
      <c r="E8082" t="s">
        <v>209</v>
      </c>
      <c r="F8082" t="s">
        <v>13</v>
      </c>
      <c r="G8082" t="s">
        <v>6850</v>
      </c>
      <c r="H8082" s="1">
        <v>0</v>
      </c>
      <c r="I8082">
        <v>1</v>
      </c>
      <c r="J8082" s="3">
        <v>43446</v>
      </c>
      <c r="K8082" t="s">
        <v>7009</v>
      </c>
      <c r="L8082" t="s">
        <v>73</v>
      </c>
      <c r="M8082">
        <v>49201</v>
      </c>
      <c r="N8082">
        <v>1618</v>
      </c>
      <c r="O8082" t="s">
        <v>1464</v>
      </c>
      <c r="P8082" s="4">
        <v>9</v>
      </c>
      <c r="Q8082" s="4">
        <v>4</v>
      </c>
      <c r="R8082" t="s">
        <v>75</v>
      </c>
      <c r="T8082" s="2">
        <v>8.6999999999999993</v>
      </c>
      <c r="U8082" s="4">
        <v>33</v>
      </c>
      <c r="V8082" t="s">
        <v>76</v>
      </c>
      <c r="W8082" s="3">
        <v>43452</v>
      </c>
      <c r="X8082" t="s">
        <v>39</v>
      </c>
      <c r="Y8082" t="s">
        <v>156</v>
      </c>
      <c r="Z8082" t="s">
        <v>47</v>
      </c>
    </row>
    <row r="8083" spans="1:26" x14ac:dyDescent="0.25">
      <c r="A8083">
        <v>6</v>
      </c>
      <c r="B8083" t="s">
        <v>10</v>
      </c>
      <c r="C8083">
        <v>6</v>
      </c>
      <c r="D8083" t="s">
        <v>11</v>
      </c>
      <c r="E8083" t="s">
        <v>509</v>
      </c>
      <c r="F8083" t="s">
        <v>13</v>
      </c>
      <c r="G8083" t="s">
        <v>6938</v>
      </c>
      <c r="H8083" s="1">
        <v>0</v>
      </c>
      <c r="I8083">
        <v>1</v>
      </c>
      <c r="J8083" s="3">
        <v>43787</v>
      </c>
      <c r="K8083" t="s">
        <v>7010</v>
      </c>
      <c r="L8083" t="s">
        <v>73</v>
      </c>
      <c r="M8083">
        <v>48601</v>
      </c>
      <c r="N8083">
        <v>394</v>
      </c>
      <c r="O8083" t="s">
        <v>2330</v>
      </c>
      <c r="P8083" s="4">
        <v>8</v>
      </c>
      <c r="Q8083" s="4">
        <v>4</v>
      </c>
      <c r="R8083" t="s">
        <v>75</v>
      </c>
      <c r="T8083" s="2">
        <v>8.3000000000000007</v>
      </c>
      <c r="U8083" s="4">
        <v>20</v>
      </c>
      <c r="V8083" t="s">
        <v>76</v>
      </c>
      <c r="W8083" s="3">
        <v>43793</v>
      </c>
      <c r="X8083" t="s">
        <v>39</v>
      </c>
      <c r="Y8083" t="s">
        <v>156</v>
      </c>
      <c r="Z8083" t="s">
        <v>47</v>
      </c>
    </row>
    <row r="8084" spans="1:26" x14ac:dyDescent="0.25">
      <c r="A8084">
        <v>4</v>
      </c>
      <c r="B8084" t="s">
        <v>43</v>
      </c>
      <c r="C8084">
        <v>6</v>
      </c>
      <c r="D8084" t="s">
        <v>11</v>
      </c>
      <c r="E8084" t="s">
        <v>7011</v>
      </c>
      <c r="F8084" t="s">
        <v>13</v>
      </c>
      <c r="G8084" t="s">
        <v>7012</v>
      </c>
      <c r="H8084" s="1">
        <v>0</v>
      </c>
      <c r="I8084">
        <v>1</v>
      </c>
      <c r="J8084" s="3">
        <v>43179</v>
      </c>
      <c r="K8084" t="s">
        <v>7013</v>
      </c>
      <c r="L8084" t="s">
        <v>73</v>
      </c>
      <c r="M8084">
        <v>63376</v>
      </c>
      <c r="N8084">
        <v>429</v>
      </c>
      <c r="O8084" t="s">
        <v>1424</v>
      </c>
      <c r="P8084" s="4">
        <v>146</v>
      </c>
      <c r="Q8084" s="4">
        <v>4</v>
      </c>
      <c r="R8084" t="s">
        <v>75</v>
      </c>
      <c r="T8084" s="2">
        <v>146.4</v>
      </c>
      <c r="U8084" s="4">
        <v>697</v>
      </c>
      <c r="V8084" t="s">
        <v>76</v>
      </c>
      <c r="W8084" s="3">
        <v>43183</v>
      </c>
      <c r="X8084" t="s">
        <v>39</v>
      </c>
      <c r="Y8084" t="s">
        <v>368</v>
      </c>
      <c r="Z8084" t="s">
        <v>41</v>
      </c>
    </row>
    <row r="8085" spans="1:26" x14ac:dyDescent="0.25">
      <c r="A8085">
        <v>4</v>
      </c>
      <c r="B8085" t="s">
        <v>43</v>
      </c>
      <c r="C8085">
        <v>6</v>
      </c>
      <c r="D8085" t="s">
        <v>11</v>
      </c>
      <c r="E8085" t="s">
        <v>4958</v>
      </c>
      <c r="F8085" t="s">
        <v>13</v>
      </c>
      <c r="G8085" t="s">
        <v>469</v>
      </c>
      <c r="H8085" s="1">
        <v>0</v>
      </c>
      <c r="I8085">
        <v>1</v>
      </c>
      <c r="J8085" s="3">
        <v>42691</v>
      </c>
      <c r="K8085" t="s">
        <v>7014</v>
      </c>
      <c r="L8085" t="s">
        <v>73</v>
      </c>
      <c r="M8085">
        <v>56560</v>
      </c>
      <c r="N8085">
        <v>768</v>
      </c>
      <c r="O8085" t="s">
        <v>1719</v>
      </c>
      <c r="P8085" s="4">
        <v>82</v>
      </c>
      <c r="Q8085" s="4">
        <v>5</v>
      </c>
      <c r="R8085" t="s">
        <v>75</v>
      </c>
      <c r="T8085" s="2">
        <v>81.58</v>
      </c>
      <c r="U8085" s="4">
        <v>480</v>
      </c>
      <c r="V8085" t="s">
        <v>76</v>
      </c>
      <c r="W8085" s="3">
        <v>42695</v>
      </c>
      <c r="X8085" t="s">
        <v>39</v>
      </c>
      <c r="Y8085" t="s">
        <v>151</v>
      </c>
      <c r="Z8085" t="s">
        <v>24</v>
      </c>
    </row>
    <row r="8086" spans="1:26" x14ac:dyDescent="0.25">
      <c r="A8086">
        <v>5</v>
      </c>
      <c r="B8086" t="s">
        <v>43</v>
      </c>
      <c r="C8086">
        <v>6</v>
      </c>
      <c r="D8086" t="s">
        <v>11</v>
      </c>
      <c r="E8086" t="s">
        <v>7015</v>
      </c>
      <c r="F8086" t="s">
        <v>13</v>
      </c>
      <c r="G8086" t="s">
        <v>6917</v>
      </c>
      <c r="H8086" s="1">
        <v>0</v>
      </c>
      <c r="I8086">
        <v>1</v>
      </c>
      <c r="J8086" s="3">
        <v>43250</v>
      </c>
      <c r="K8086" t="s">
        <v>7016</v>
      </c>
      <c r="L8086" t="s">
        <v>73</v>
      </c>
      <c r="M8086">
        <v>54880</v>
      </c>
      <c r="N8086">
        <v>485</v>
      </c>
      <c r="O8086" t="s">
        <v>2320</v>
      </c>
      <c r="P8086" s="4">
        <v>21</v>
      </c>
      <c r="Q8086" s="4">
        <v>5</v>
      </c>
      <c r="R8086" t="s">
        <v>75</v>
      </c>
      <c r="T8086" s="2">
        <v>21.33</v>
      </c>
      <c r="U8086" s="4">
        <v>47</v>
      </c>
      <c r="V8086" t="s">
        <v>76</v>
      </c>
      <c r="W8086" s="3">
        <v>43255</v>
      </c>
      <c r="X8086" t="s">
        <v>39</v>
      </c>
      <c r="Y8086" t="s">
        <v>82</v>
      </c>
      <c r="Z8086" t="s">
        <v>47</v>
      </c>
    </row>
    <row r="8087" spans="1:26" x14ac:dyDescent="0.25">
      <c r="A8087">
        <v>6</v>
      </c>
      <c r="B8087" t="s">
        <v>10</v>
      </c>
      <c r="C8087">
        <v>6</v>
      </c>
      <c r="D8087" t="s">
        <v>11</v>
      </c>
      <c r="E8087" t="s">
        <v>1832</v>
      </c>
      <c r="F8087" t="s">
        <v>13</v>
      </c>
      <c r="G8087" t="s">
        <v>273</v>
      </c>
      <c r="H8087" s="1">
        <v>0</v>
      </c>
      <c r="I8087">
        <v>1</v>
      </c>
      <c r="J8087" s="3">
        <v>42620</v>
      </c>
      <c r="K8087" t="s">
        <v>6997</v>
      </c>
      <c r="L8087" t="s">
        <v>73</v>
      </c>
      <c r="M8087">
        <v>74133</v>
      </c>
      <c r="N8087">
        <v>964</v>
      </c>
      <c r="O8087" t="s">
        <v>1859</v>
      </c>
      <c r="P8087" s="4">
        <v>112</v>
      </c>
      <c r="Q8087" s="4">
        <v>5</v>
      </c>
      <c r="R8087" t="s">
        <v>75</v>
      </c>
      <c r="T8087" s="2">
        <v>111.77</v>
      </c>
      <c r="U8087" s="4">
        <v>430</v>
      </c>
      <c r="V8087" t="s">
        <v>76</v>
      </c>
      <c r="W8087" s="3">
        <v>42626</v>
      </c>
      <c r="X8087" t="s">
        <v>39</v>
      </c>
      <c r="Y8087" t="s">
        <v>401</v>
      </c>
      <c r="Z8087" t="s">
        <v>41</v>
      </c>
    </row>
    <row r="8088" spans="1:26" x14ac:dyDescent="0.25">
      <c r="A8088">
        <v>4</v>
      </c>
      <c r="B8088" t="s">
        <v>43</v>
      </c>
      <c r="C8088">
        <v>6</v>
      </c>
      <c r="D8088" t="s">
        <v>11</v>
      </c>
      <c r="E8088" t="s">
        <v>1413</v>
      </c>
      <c r="F8088" t="s">
        <v>13</v>
      </c>
      <c r="G8088" t="s">
        <v>123</v>
      </c>
      <c r="H8088" s="1">
        <v>0</v>
      </c>
      <c r="I8088">
        <v>1</v>
      </c>
      <c r="J8088" s="3">
        <v>42590</v>
      </c>
      <c r="K8088" t="s">
        <v>7017</v>
      </c>
      <c r="L8088" t="s">
        <v>73</v>
      </c>
      <c r="M8088">
        <v>48183</v>
      </c>
      <c r="N8088">
        <v>1185</v>
      </c>
      <c r="O8088" t="s">
        <v>2148</v>
      </c>
      <c r="P8088" s="4">
        <v>23</v>
      </c>
      <c r="Q8088" s="4">
        <v>6</v>
      </c>
      <c r="R8088" t="s">
        <v>75</v>
      </c>
      <c r="T8088" s="2">
        <v>22.63</v>
      </c>
      <c r="U8088" s="4">
        <v>54</v>
      </c>
      <c r="V8088" t="s">
        <v>76</v>
      </c>
      <c r="W8088" s="3">
        <v>42594</v>
      </c>
      <c r="X8088" t="s">
        <v>39</v>
      </c>
      <c r="Y8088" t="s">
        <v>156</v>
      </c>
      <c r="Z8088" t="s">
        <v>47</v>
      </c>
    </row>
    <row r="8089" spans="1:26" x14ac:dyDescent="0.25">
      <c r="A8089">
        <v>4</v>
      </c>
      <c r="B8089" t="s">
        <v>43</v>
      </c>
      <c r="C8089">
        <v>6</v>
      </c>
      <c r="D8089" t="s">
        <v>11</v>
      </c>
      <c r="E8089" t="s">
        <v>4961</v>
      </c>
      <c r="F8089" t="s">
        <v>13</v>
      </c>
      <c r="G8089" t="s">
        <v>7018</v>
      </c>
      <c r="H8089" s="1">
        <v>0</v>
      </c>
      <c r="I8089">
        <v>1</v>
      </c>
      <c r="J8089" s="3">
        <v>43002</v>
      </c>
      <c r="K8089" t="s">
        <v>7019</v>
      </c>
      <c r="L8089" t="s">
        <v>73</v>
      </c>
      <c r="M8089">
        <v>52001</v>
      </c>
      <c r="N8089">
        <v>845</v>
      </c>
      <c r="O8089" t="s">
        <v>2016</v>
      </c>
      <c r="P8089" s="4">
        <v>394</v>
      </c>
      <c r="Q8089" s="4">
        <v>10</v>
      </c>
      <c r="R8089" t="s">
        <v>75</v>
      </c>
      <c r="T8089" s="2">
        <v>394.27</v>
      </c>
      <c r="U8089" s="4">
        <v>1408</v>
      </c>
      <c r="V8089" t="s">
        <v>76</v>
      </c>
      <c r="W8089" s="3">
        <v>43006</v>
      </c>
      <c r="X8089" t="s">
        <v>39</v>
      </c>
      <c r="Y8089" t="s">
        <v>304</v>
      </c>
      <c r="Z8089" t="s">
        <v>24</v>
      </c>
    </row>
    <row r="8090" spans="1:26" x14ac:dyDescent="0.25">
      <c r="A8090">
        <v>4</v>
      </c>
      <c r="B8090" t="s">
        <v>43</v>
      </c>
      <c r="C8090">
        <v>6</v>
      </c>
      <c r="D8090" t="s">
        <v>11</v>
      </c>
      <c r="E8090" t="s">
        <v>498</v>
      </c>
      <c r="F8090" t="s">
        <v>13</v>
      </c>
      <c r="G8090" t="s">
        <v>7020</v>
      </c>
      <c r="H8090" s="1">
        <v>0.3</v>
      </c>
      <c r="I8090">
        <v>1</v>
      </c>
      <c r="J8090" s="3">
        <v>42571</v>
      </c>
      <c r="K8090" t="s">
        <v>7021</v>
      </c>
      <c r="L8090" t="s">
        <v>73</v>
      </c>
      <c r="M8090">
        <v>75217</v>
      </c>
      <c r="N8090">
        <v>828</v>
      </c>
      <c r="O8090" t="s">
        <v>1116</v>
      </c>
      <c r="P8090" s="4">
        <v>-140</v>
      </c>
      <c r="Q8090" s="4">
        <v>2</v>
      </c>
      <c r="R8090" t="s">
        <v>75</v>
      </c>
      <c r="T8090" s="2">
        <v>-140.19999999999999</v>
      </c>
      <c r="U8090" s="4">
        <v>981</v>
      </c>
      <c r="V8090" t="s">
        <v>76</v>
      </c>
      <c r="W8090" s="3">
        <v>42575</v>
      </c>
      <c r="X8090" t="s">
        <v>39</v>
      </c>
      <c r="Y8090" t="s">
        <v>77</v>
      </c>
      <c r="Z8090" t="s">
        <v>24</v>
      </c>
    </row>
    <row r="8091" spans="1:26" x14ac:dyDescent="0.25">
      <c r="A8091">
        <v>5</v>
      </c>
      <c r="B8091" t="s">
        <v>43</v>
      </c>
      <c r="C8091">
        <v>6</v>
      </c>
      <c r="D8091" t="s">
        <v>11</v>
      </c>
      <c r="E8091" t="s">
        <v>417</v>
      </c>
      <c r="F8091" t="s">
        <v>13</v>
      </c>
      <c r="G8091" t="s">
        <v>8120</v>
      </c>
      <c r="H8091" s="1">
        <v>0.3</v>
      </c>
      <c r="I8091">
        <v>1</v>
      </c>
      <c r="J8091" s="3">
        <v>43061</v>
      </c>
      <c r="K8091" t="s">
        <v>7022</v>
      </c>
      <c r="L8091" t="s">
        <v>73</v>
      </c>
      <c r="M8091">
        <v>78207</v>
      </c>
      <c r="N8091">
        <v>820</v>
      </c>
      <c r="O8091" t="s">
        <v>1493</v>
      </c>
      <c r="P8091" s="4">
        <v>-33</v>
      </c>
      <c r="Q8091" s="4">
        <v>2</v>
      </c>
      <c r="R8091" t="s">
        <v>75</v>
      </c>
      <c r="T8091" s="2">
        <v>-32.520000000000003</v>
      </c>
      <c r="U8091" s="4">
        <v>207</v>
      </c>
      <c r="V8091" t="s">
        <v>76</v>
      </c>
      <c r="W8091" s="3">
        <v>43066</v>
      </c>
      <c r="X8091" t="s">
        <v>39</v>
      </c>
      <c r="Y8091" t="s">
        <v>77</v>
      </c>
      <c r="Z8091" t="s">
        <v>41</v>
      </c>
    </row>
    <row r="8092" spans="1:26" x14ac:dyDescent="0.25">
      <c r="A8092">
        <v>5</v>
      </c>
      <c r="B8092" t="s">
        <v>43</v>
      </c>
      <c r="C8092">
        <v>6</v>
      </c>
      <c r="D8092" t="s">
        <v>11</v>
      </c>
      <c r="E8092" t="s">
        <v>122</v>
      </c>
      <c r="F8092" t="s">
        <v>13</v>
      </c>
      <c r="G8092" t="s">
        <v>259</v>
      </c>
      <c r="H8092" s="1">
        <v>0.3</v>
      </c>
      <c r="I8092">
        <v>1</v>
      </c>
      <c r="J8092" s="3">
        <v>43095</v>
      </c>
      <c r="K8092" t="s">
        <v>7023</v>
      </c>
      <c r="L8092" t="s">
        <v>73</v>
      </c>
      <c r="M8092">
        <v>77070</v>
      </c>
      <c r="N8092">
        <v>1205</v>
      </c>
      <c r="O8092" t="s">
        <v>2555</v>
      </c>
      <c r="P8092" s="4">
        <v>-90</v>
      </c>
      <c r="Q8092" s="4">
        <v>3</v>
      </c>
      <c r="R8092" t="s">
        <v>75</v>
      </c>
      <c r="T8092" s="2">
        <v>-90.38</v>
      </c>
      <c r="U8092" s="4">
        <v>275</v>
      </c>
      <c r="V8092" t="s">
        <v>76</v>
      </c>
      <c r="W8092" s="3">
        <v>43100</v>
      </c>
      <c r="X8092" t="s">
        <v>39</v>
      </c>
      <c r="Y8092" t="s">
        <v>77</v>
      </c>
      <c r="Z8092" t="s">
        <v>24</v>
      </c>
    </row>
    <row r="8093" spans="1:26" x14ac:dyDescent="0.25">
      <c r="A8093">
        <v>4</v>
      </c>
      <c r="B8093" t="s">
        <v>43</v>
      </c>
      <c r="C8093">
        <v>6</v>
      </c>
      <c r="D8093" t="s">
        <v>11</v>
      </c>
      <c r="E8093" t="s">
        <v>1850</v>
      </c>
      <c r="F8093" t="s">
        <v>13</v>
      </c>
      <c r="G8093" t="s">
        <v>6873</v>
      </c>
      <c r="H8093" s="1">
        <v>0.3</v>
      </c>
      <c r="I8093">
        <v>1</v>
      </c>
      <c r="J8093" s="3">
        <v>42563</v>
      </c>
      <c r="K8093" t="s">
        <v>7024</v>
      </c>
      <c r="L8093" t="s">
        <v>73</v>
      </c>
      <c r="M8093">
        <v>77573</v>
      </c>
      <c r="N8093">
        <v>832</v>
      </c>
      <c r="O8093" t="s">
        <v>2230</v>
      </c>
      <c r="P8093" s="4">
        <v>-15</v>
      </c>
      <c r="Q8093" s="4">
        <v>3</v>
      </c>
      <c r="R8093" t="s">
        <v>75</v>
      </c>
      <c r="T8093" s="2">
        <v>-14.64</v>
      </c>
      <c r="U8093" s="4">
        <v>512</v>
      </c>
      <c r="V8093" t="s">
        <v>76</v>
      </c>
      <c r="W8093" s="3">
        <v>42567</v>
      </c>
      <c r="X8093" t="s">
        <v>39</v>
      </c>
      <c r="Y8093" t="s">
        <v>77</v>
      </c>
      <c r="Z8093" t="s">
        <v>24</v>
      </c>
    </row>
    <row r="8094" spans="1:26" x14ac:dyDescent="0.25">
      <c r="A8094">
        <v>7</v>
      </c>
      <c r="B8094" t="s">
        <v>25</v>
      </c>
      <c r="C8094">
        <v>6</v>
      </c>
      <c r="D8094" t="s">
        <v>11</v>
      </c>
      <c r="E8094" t="s">
        <v>498</v>
      </c>
      <c r="F8094" t="s">
        <v>13</v>
      </c>
      <c r="G8094" t="s">
        <v>6889</v>
      </c>
      <c r="H8094" s="1">
        <v>0.3</v>
      </c>
      <c r="I8094">
        <v>1</v>
      </c>
      <c r="J8094" s="3">
        <v>43635</v>
      </c>
      <c r="K8094" t="s">
        <v>7025</v>
      </c>
      <c r="L8094" t="s">
        <v>73</v>
      </c>
      <c r="M8094">
        <v>75081</v>
      </c>
      <c r="N8094">
        <v>427</v>
      </c>
      <c r="O8094" t="s">
        <v>1302</v>
      </c>
      <c r="P8094" s="4">
        <v>-85</v>
      </c>
      <c r="Q8094" s="4">
        <v>3</v>
      </c>
      <c r="R8094" t="s">
        <v>75</v>
      </c>
      <c r="T8094" s="2">
        <v>-84.96</v>
      </c>
      <c r="U8094" s="4">
        <v>457</v>
      </c>
      <c r="V8094" t="s">
        <v>76</v>
      </c>
      <c r="W8094" s="3">
        <v>43642</v>
      </c>
      <c r="X8094" t="s">
        <v>39</v>
      </c>
      <c r="Y8094" t="s">
        <v>77</v>
      </c>
      <c r="Z8094" t="s">
        <v>41</v>
      </c>
    </row>
    <row r="8095" spans="1:26" x14ac:dyDescent="0.25">
      <c r="A8095">
        <v>4</v>
      </c>
      <c r="B8095" t="s">
        <v>43</v>
      </c>
      <c r="C8095">
        <v>6</v>
      </c>
      <c r="D8095" t="s">
        <v>11</v>
      </c>
      <c r="E8095" t="s">
        <v>7026</v>
      </c>
      <c r="F8095" t="s">
        <v>13</v>
      </c>
      <c r="G8095" t="s">
        <v>6944</v>
      </c>
      <c r="H8095" s="1">
        <v>0.3</v>
      </c>
      <c r="I8095">
        <v>1</v>
      </c>
      <c r="J8095" s="3">
        <v>42824</v>
      </c>
      <c r="K8095" t="s">
        <v>7027</v>
      </c>
      <c r="L8095" t="s">
        <v>73</v>
      </c>
      <c r="M8095">
        <v>61761</v>
      </c>
      <c r="N8095">
        <v>1206</v>
      </c>
      <c r="O8095" t="s">
        <v>1566</v>
      </c>
      <c r="P8095" s="4">
        <v>-110</v>
      </c>
      <c r="Q8095" s="4">
        <v>4</v>
      </c>
      <c r="R8095" t="s">
        <v>75</v>
      </c>
      <c r="T8095" s="2">
        <v>-110.02</v>
      </c>
      <c r="U8095" s="4">
        <v>367</v>
      </c>
      <c r="V8095" t="s">
        <v>76</v>
      </c>
      <c r="W8095" s="3">
        <v>42828</v>
      </c>
      <c r="X8095" t="s">
        <v>39</v>
      </c>
      <c r="Y8095" t="s">
        <v>139</v>
      </c>
      <c r="Z8095" t="s">
        <v>24</v>
      </c>
    </row>
    <row r="8096" spans="1:26" x14ac:dyDescent="0.25">
      <c r="A8096">
        <v>7</v>
      </c>
      <c r="B8096" t="s">
        <v>25</v>
      </c>
      <c r="C8096">
        <v>6</v>
      </c>
      <c r="D8096" t="s">
        <v>11</v>
      </c>
      <c r="E8096" t="s">
        <v>122</v>
      </c>
      <c r="F8096" t="s">
        <v>13</v>
      </c>
      <c r="G8096" t="s">
        <v>6848</v>
      </c>
      <c r="H8096" s="1">
        <v>0.3</v>
      </c>
      <c r="I8096">
        <v>1</v>
      </c>
      <c r="J8096" s="3">
        <v>43694</v>
      </c>
      <c r="K8096" t="s">
        <v>7028</v>
      </c>
      <c r="L8096" t="s">
        <v>73</v>
      </c>
      <c r="M8096">
        <v>77095</v>
      </c>
      <c r="N8096">
        <v>1385</v>
      </c>
      <c r="O8096" t="s">
        <v>2183</v>
      </c>
      <c r="P8096" s="4">
        <v>-2</v>
      </c>
      <c r="Q8096" s="4">
        <v>4</v>
      </c>
      <c r="R8096" t="s">
        <v>75</v>
      </c>
      <c r="T8096" s="2">
        <v>-2.13</v>
      </c>
      <c r="U8096" s="4">
        <v>75</v>
      </c>
      <c r="V8096" t="s">
        <v>76</v>
      </c>
      <c r="W8096" s="3">
        <v>43701</v>
      </c>
      <c r="X8096" t="s">
        <v>39</v>
      </c>
      <c r="Y8096" t="s">
        <v>77</v>
      </c>
      <c r="Z8096" t="s">
        <v>24</v>
      </c>
    </row>
    <row r="8097" spans="1:26" x14ac:dyDescent="0.25">
      <c r="A8097">
        <v>4</v>
      </c>
      <c r="B8097" t="s">
        <v>43</v>
      </c>
      <c r="C8097">
        <v>6</v>
      </c>
      <c r="D8097" t="s">
        <v>11</v>
      </c>
      <c r="E8097" t="s">
        <v>7029</v>
      </c>
      <c r="F8097" t="s">
        <v>13</v>
      </c>
      <c r="G8097" t="s">
        <v>7030</v>
      </c>
      <c r="H8097" s="1">
        <v>0.3</v>
      </c>
      <c r="I8097">
        <v>1</v>
      </c>
      <c r="J8097" s="3">
        <v>42430</v>
      </c>
      <c r="K8097" t="s">
        <v>7031</v>
      </c>
      <c r="L8097" t="s">
        <v>73</v>
      </c>
      <c r="M8097">
        <v>60126</v>
      </c>
      <c r="N8097">
        <v>1181</v>
      </c>
      <c r="O8097" t="s">
        <v>239</v>
      </c>
      <c r="P8097" s="4">
        <v>-172</v>
      </c>
      <c r="Q8097" s="4">
        <v>6</v>
      </c>
      <c r="R8097" t="s">
        <v>75</v>
      </c>
      <c r="T8097" s="2">
        <v>-172.12</v>
      </c>
      <c r="U8097" s="4">
        <v>634</v>
      </c>
      <c r="V8097" t="s">
        <v>76</v>
      </c>
      <c r="W8097" s="3">
        <v>42434</v>
      </c>
      <c r="X8097" t="s">
        <v>39</v>
      </c>
      <c r="Y8097" t="s">
        <v>139</v>
      </c>
      <c r="Z8097" t="s">
        <v>24</v>
      </c>
    </row>
    <row r="8098" spans="1:26" x14ac:dyDescent="0.25">
      <c r="A8098">
        <v>4</v>
      </c>
      <c r="B8098" t="s">
        <v>43</v>
      </c>
      <c r="C8098">
        <v>6</v>
      </c>
      <c r="D8098" t="s">
        <v>11</v>
      </c>
      <c r="E8098" t="s">
        <v>5200</v>
      </c>
      <c r="F8098" t="s">
        <v>13</v>
      </c>
      <c r="G8098" t="s">
        <v>6880</v>
      </c>
      <c r="H8098" s="1">
        <v>0.3</v>
      </c>
      <c r="I8098">
        <v>1</v>
      </c>
      <c r="J8098" s="3">
        <v>42626</v>
      </c>
      <c r="K8098" t="s">
        <v>7032</v>
      </c>
      <c r="L8098" t="s">
        <v>73</v>
      </c>
      <c r="M8098">
        <v>79762</v>
      </c>
      <c r="N8098">
        <v>1233</v>
      </c>
      <c r="O8098" t="s">
        <v>441</v>
      </c>
      <c r="P8098" s="4">
        <v>-10</v>
      </c>
      <c r="Q8098" s="4">
        <v>6</v>
      </c>
      <c r="R8098" t="s">
        <v>75</v>
      </c>
      <c r="T8098" s="2">
        <v>-9.7200000000000006</v>
      </c>
      <c r="U8098" s="4">
        <v>340</v>
      </c>
      <c r="V8098" t="s">
        <v>76</v>
      </c>
      <c r="W8098" s="3">
        <v>42630</v>
      </c>
      <c r="X8098" t="s">
        <v>39</v>
      </c>
      <c r="Y8098" t="s">
        <v>77</v>
      </c>
      <c r="Z8098" t="s">
        <v>24</v>
      </c>
    </row>
    <row r="8099" spans="1:26" x14ac:dyDescent="0.25">
      <c r="A8099">
        <v>4</v>
      </c>
      <c r="B8099" t="s">
        <v>43</v>
      </c>
      <c r="C8099">
        <v>6</v>
      </c>
      <c r="D8099" t="s">
        <v>11</v>
      </c>
      <c r="E8099" t="s">
        <v>369</v>
      </c>
      <c r="F8099" t="s">
        <v>13</v>
      </c>
      <c r="G8099" t="s">
        <v>131</v>
      </c>
      <c r="H8099" s="1">
        <v>0.3</v>
      </c>
      <c r="I8099">
        <v>1</v>
      </c>
      <c r="J8099" s="3">
        <v>43422</v>
      </c>
      <c r="K8099" t="s">
        <v>7033</v>
      </c>
      <c r="L8099" t="s">
        <v>73</v>
      </c>
      <c r="M8099">
        <v>77506</v>
      </c>
      <c r="N8099">
        <v>772</v>
      </c>
      <c r="O8099" t="s">
        <v>432</v>
      </c>
      <c r="P8099" s="4">
        <v>-18</v>
      </c>
      <c r="Q8099" s="4">
        <v>6</v>
      </c>
      <c r="R8099" t="s">
        <v>75</v>
      </c>
      <c r="T8099" s="2">
        <v>-18.22</v>
      </c>
      <c r="U8099" s="4">
        <v>255</v>
      </c>
      <c r="V8099" t="s">
        <v>76</v>
      </c>
      <c r="W8099" s="3">
        <v>43426</v>
      </c>
      <c r="X8099" t="s">
        <v>39</v>
      </c>
      <c r="Y8099" t="s">
        <v>77</v>
      </c>
      <c r="Z8099" t="s">
        <v>24</v>
      </c>
    </row>
    <row r="8100" spans="1:26" x14ac:dyDescent="0.25">
      <c r="A8100">
        <v>4</v>
      </c>
      <c r="B8100" t="s">
        <v>43</v>
      </c>
      <c r="C8100">
        <v>6</v>
      </c>
      <c r="D8100" t="s">
        <v>11</v>
      </c>
      <c r="E8100" t="s">
        <v>2250</v>
      </c>
      <c r="F8100" t="s">
        <v>13</v>
      </c>
      <c r="G8100" t="s">
        <v>131</v>
      </c>
      <c r="H8100" s="1">
        <v>0.3</v>
      </c>
      <c r="I8100">
        <v>1</v>
      </c>
      <c r="J8100" s="3">
        <v>43750</v>
      </c>
      <c r="K8100" t="s">
        <v>7034</v>
      </c>
      <c r="L8100" t="s">
        <v>73</v>
      </c>
      <c r="M8100">
        <v>61107</v>
      </c>
      <c r="N8100">
        <v>767</v>
      </c>
      <c r="O8100" t="s">
        <v>1989</v>
      </c>
      <c r="P8100" s="4">
        <v>-18</v>
      </c>
      <c r="Q8100" s="4">
        <v>14</v>
      </c>
      <c r="R8100" t="s">
        <v>75</v>
      </c>
      <c r="T8100" s="2">
        <v>-18.190000000000001</v>
      </c>
      <c r="U8100" s="4">
        <v>255</v>
      </c>
      <c r="V8100" t="s">
        <v>76</v>
      </c>
      <c r="W8100" s="3">
        <v>43754</v>
      </c>
      <c r="X8100" t="s">
        <v>39</v>
      </c>
      <c r="Y8100" t="s">
        <v>139</v>
      </c>
      <c r="Z8100" t="s">
        <v>24</v>
      </c>
    </row>
    <row r="8101" spans="1:26" x14ac:dyDescent="0.25">
      <c r="A8101">
        <v>5</v>
      </c>
      <c r="B8101" t="s">
        <v>43</v>
      </c>
      <c r="C8101">
        <v>6</v>
      </c>
      <c r="D8101" t="s">
        <v>11</v>
      </c>
      <c r="E8101" t="s">
        <v>122</v>
      </c>
      <c r="F8101" t="s">
        <v>13</v>
      </c>
      <c r="G8101" t="s">
        <v>991</v>
      </c>
      <c r="H8101" s="1">
        <v>0.32</v>
      </c>
      <c r="I8101">
        <v>1</v>
      </c>
      <c r="J8101" s="3">
        <v>42638</v>
      </c>
      <c r="K8101" t="s">
        <v>7035</v>
      </c>
      <c r="L8101" t="s">
        <v>73</v>
      </c>
      <c r="M8101">
        <v>77041</v>
      </c>
      <c r="N8101">
        <v>1228</v>
      </c>
      <c r="O8101" t="s">
        <v>8121</v>
      </c>
      <c r="P8101" s="4">
        <v>-97</v>
      </c>
      <c r="Q8101" s="4">
        <v>2</v>
      </c>
      <c r="R8101" t="s">
        <v>75</v>
      </c>
      <c r="T8101" s="2">
        <v>-97.23</v>
      </c>
      <c r="U8101" s="4">
        <v>301</v>
      </c>
      <c r="V8101" t="s">
        <v>76</v>
      </c>
      <c r="W8101" s="3">
        <v>42643</v>
      </c>
      <c r="X8101" t="s">
        <v>39</v>
      </c>
      <c r="Y8101" t="s">
        <v>77</v>
      </c>
      <c r="Z8101" t="s">
        <v>22</v>
      </c>
    </row>
    <row r="8102" spans="1:26" x14ac:dyDescent="0.25">
      <c r="A8102">
        <v>5</v>
      </c>
      <c r="B8102" t="s">
        <v>43</v>
      </c>
      <c r="C8102">
        <v>6</v>
      </c>
      <c r="D8102" t="s">
        <v>11</v>
      </c>
      <c r="E8102" t="s">
        <v>192</v>
      </c>
      <c r="F8102" t="s">
        <v>13</v>
      </c>
      <c r="G8102" t="s">
        <v>6901</v>
      </c>
      <c r="H8102" s="1">
        <v>0.5</v>
      </c>
      <c r="I8102">
        <v>1</v>
      </c>
      <c r="J8102" s="3">
        <v>43513</v>
      </c>
      <c r="K8102" t="s">
        <v>7036</v>
      </c>
      <c r="L8102" t="s">
        <v>73</v>
      </c>
      <c r="M8102">
        <v>60653</v>
      </c>
      <c r="N8102">
        <v>423</v>
      </c>
      <c r="O8102" t="s">
        <v>8203</v>
      </c>
      <c r="P8102" s="4">
        <v>-269</v>
      </c>
      <c r="Q8102" s="4">
        <v>3</v>
      </c>
      <c r="R8102" t="s">
        <v>75</v>
      </c>
      <c r="T8102" s="2">
        <v>-269.33999999999997</v>
      </c>
      <c r="U8102" s="4">
        <v>481</v>
      </c>
      <c r="V8102" t="s">
        <v>76</v>
      </c>
      <c r="W8102" s="3">
        <v>43518</v>
      </c>
      <c r="X8102" t="s">
        <v>39</v>
      </c>
      <c r="Y8102" t="s">
        <v>139</v>
      </c>
      <c r="Z8102" t="s">
        <v>41</v>
      </c>
    </row>
    <row r="8103" spans="1:26" x14ac:dyDescent="0.25">
      <c r="A8103">
        <v>6</v>
      </c>
      <c r="B8103" t="s">
        <v>10</v>
      </c>
      <c r="C8103">
        <v>6</v>
      </c>
      <c r="D8103" t="s">
        <v>11</v>
      </c>
      <c r="E8103" t="s">
        <v>192</v>
      </c>
      <c r="F8103" t="s">
        <v>13</v>
      </c>
      <c r="G8103" t="s">
        <v>246</v>
      </c>
      <c r="H8103" s="1">
        <v>0.6</v>
      </c>
      <c r="I8103">
        <v>1</v>
      </c>
      <c r="J8103" s="3">
        <v>43813</v>
      </c>
      <c r="K8103" t="s">
        <v>7037</v>
      </c>
      <c r="L8103" t="s">
        <v>73</v>
      </c>
      <c r="M8103">
        <v>60653</v>
      </c>
      <c r="N8103">
        <v>1054</v>
      </c>
      <c r="O8103" t="s">
        <v>5419</v>
      </c>
      <c r="P8103" s="4">
        <v>-1</v>
      </c>
      <c r="Q8103" s="4">
        <v>1</v>
      </c>
      <c r="R8103" t="s">
        <v>75</v>
      </c>
      <c r="T8103" s="2">
        <v>-1.32</v>
      </c>
      <c r="U8103" s="4">
        <v>2</v>
      </c>
      <c r="V8103" t="s">
        <v>76</v>
      </c>
      <c r="W8103" s="3">
        <v>43819</v>
      </c>
      <c r="X8103" t="s">
        <v>39</v>
      </c>
      <c r="Y8103" t="s">
        <v>139</v>
      </c>
      <c r="Z8103" t="s">
        <v>47</v>
      </c>
    </row>
    <row r="8104" spans="1:26" x14ac:dyDescent="0.25">
      <c r="A8104">
        <v>6</v>
      </c>
      <c r="B8104" t="s">
        <v>10</v>
      </c>
      <c r="C8104">
        <v>6</v>
      </c>
      <c r="D8104" t="s">
        <v>11</v>
      </c>
      <c r="E8104" t="s">
        <v>737</v>
      </c>
      <c r="F8104" t="s">
        <v>13</v>
      </c>
      <c r="G8104" t="s">
        <v>6901</v>
      </c>
      <c r="H8104" s="1">
        <v>0.6</v>
      </c>
      <c r="I8104">
        <v>1</v>
      </c>
      <c r="J8104" s="3">
        <v>43596</v>
      </c>
      <c r="K8104" t="s">
        <v>7038</v>
      </c>
      <c r="L8104" t="s">
        <v>73</v>
      </c>
      <c r="M8104">
        <v>78745</v>
      </c>
      <c r="N8104">
        <v>1533</v>
      </c>
      <c r="O8104" t="s">
        <v>711</v>
      </c>
      <c r="P8104" s="4">
        <v>-7</v>
      </c>
      <c r="Q8104" s="4">
        <v>1</v>
      </c>
      <c r="R8104" t="s">
        <v>75</v>
      </c>
      <c r="T8104" s="2">
        <v>-7</v>
      </c>
      <c r="U8104" s="4">
        <v>8</v>
      </c>
      <c r="V8104" t="s">
        <v>76</v>
      </c>
      <c r="W8104" s="3">
        <v>43602</v>
      </c>
      <c r="X8104" t="s">
        <v>39</v>
      </c>
      <c r="Y8104" t="s">
        <v>77</v>
      </c>
      <c r="Z8104" t="s">
        <v>47</v>
      </c>
    </row>
    <row r="8105" spans="1:26" x14ac:dyDescent="0.25">
      <c r="A8105">
        <v>6</v>
      </c>
      <c r="B8105" t="s">
        <v>10</v>
      </c>
      <c r="C8105">
        <v>6</v>
      </c>
      <c r="D8105" t="s">
        <v>11</v>
      </c>
      <c r="E8105" t="s">
        <v>192</v>
      </c>
      <c r="F8105" t="s">
        <v>13</v>
      </c>
      <c r="G8105" t="s">
        <v>6936</v>
      </c>
      <c r="H8105" s="1">
        <v>0.6</v>
      </c>
      <c r="I8105">
        <v>1</v>
      </c>
      <c r="J8105" s="3">
        <v>43575</v>
      </c>
      <c r="K8105" t="s">
        <v>7039</v>
      </c>
      <c r="L8105" t="s">
        <v>73</v>
      </c>
      <c r="M8105">
        <v>60610</v>
      </c>
      <c r="N8105">
        <v>558</v>
      </c>
      <c r="O8105" t="s">
        <v>6941</v>
      </c>
      <c r="P8105" s="4">
        <v>-52</v>
      </c>
      <c r="Q8105" s="4">
        <v>2</v>
      </c>
      <c r="R8105" t="s">
        <v>75</v>
      </c>
      <c r="T8105" s="2">
        <v>-52.17</v>
      </c>
      <c r="U8105" s="4">
        <v>44</v>
      </c>
      <c r="V8105" t="s">
        <v>76</v>
      </c>
      <c r="W8105" s="3">
        <v>43581</v>
      </c>
      <c r="X8105" t="s">
        <v>39</v>
      </c>
      <c r="Y8105" t="s">
        <v>139</v>
      </c>
      <c r="Z8105" t="s">
        <v>47</v>
      </c>
    </row>
    <row r="8106" spans="1:26" x14ac:dyDescent="0.25">
      <c r="A8106">
        <v>7</v>
      </c>
      <c r="B8106" t="s">
        <v>25</v>
      </c>
      <c r="C8106">
        <v>6</v>
      </c>
      <c r="D8106" t="s">
        <v>11</v>
      </c>
      <c r="E8106" t="s">
        <v>122</v>
      </c>
      <c r="F8106" t="s">
        <v>13</v>
      </c>
      <c r="G8106" t="s">
        <v>6848</v>
      </c>
      <c r="H8106" s="1">
        <v>0.6</v>
      </c>
      <c r="I8106">
        <v>1</v>
      </c>
      <c r="J8106" s="3">
        <v>43694</v>
      </c>
      <c r="K8106" t="s">
        <v>7028</v>
      </c>
      <c r="L8106" t="s">
        <v>73</v>
      </c>
      <c r="M8106">
        <v>77095</v>
      </c>
      <c r="N8106">
        <v>19</v>
      </c>
      <c r="O8106" t="s">
        <v>2275</v>
      </c>
      <c r="P8106" s="4">
        <v>-22</v>
      </c>
      <c r="Q8106" s="4">
        <v>2</v>
      </c>
      <c r="R8106" t="s">
        <v>75</v>
      </c>
      <c r="T8106" s="2">
        <v>-22.24</v>
      </c>
      <c r="U8106" s="4">
        <v>17</v>
      </c>
      <c r="V8106" t="s">
        <v>76</v>
      </c>
      <c r="W8106" s="3">
        <v>43701</v>
      </c>
      <c r="X8106" t="s">
        <v>39</v>
      </c>
      <c r="Y8106" t="s">
        <v>77</v>
      </c>
      <c r="Z8106" t="s">
        <v>47</v>
      </c>
    </row>
    <row r="8107" spans="1:26" x14ac:dyDescent="0.25">
      <c r="A8107">
        <v>6</v>
      </c>
      <c r="B8107" t="s">
        <v>10</v>
      </c>
      <c r="C8107">
        <v>6</v>
      </c>
      <c r="D8107" t="s">
        <v>11</v>
      </c>
      <c r="E8107" t="s">
        <v>281</v>
      </c>
      <c r="F8107" t="s">
        <v>13</v>
      </c>
      <c r="G8107" t="s">
        <v>6901</v>
      </c>
      <c r="H8107" s="1">
        <v>0.6</v>
      </c>
      <c r="I8107">
        <v>1</v>
      </c>
      <c r="J8107" s="3">
        <v>43346</v>
      </c>
      <c r="K8107" t="s">
        <v>7040</v>
      </c>
      <c r="L8107" t="s">
        <v>73</v>
      </c>
      <c r="M8107">
        <v>60505</v>
      </c>
      <c r="N8107">
        <v>1546</v>
      </c>
      <c r="O8107" t="s">
        <v>8185</v>
      </c>
      <c r="P8107" s="4">
        <v>-90</v>
      </c>
      <c r="Q8107" s="4">
        <v>3</v>
      </c>
      <c r="R8107" t="s">
        <v>75</v>
      </c>
      <c r="T8107" s="2">
        <v>-90.25</v>
      </c>
      <c r="U8107" s="4">
        <v>84</v>
      </c>
      <c r="V8107" t="s">
        <v>76</v>
      </c>
      <c r="W8107" s="3">
        <v>43352</v>
      </c>
      <c r="X8107" t="s">
        <v>39</v>
      </c>
      <c r="Y8107" t="s">
        <v>139</v>
      </c>
      <c r="Z8107" t="s">
        <v>47</v>
      </c>
    </row>
    <row r="8108" spans="1:26" x14ac:dyDescent="0.25">
      <c r="A8108">
        <v>4</v>
      </c>
      <c r="B8108" t="s">
        <v>43</v>
      </c>
      <c r="C8108">
        <v>6</v>
      </c>
      <c r="D8108" t="s">
        <v>11</v>
      </c>
      <c r="E8108" t="s">
        <v>1735</v>
      </c>
      <c r="F8108" t="s">
        <v>13</v>
      </c>
      <c r="G8108" t="s">
        <v>7041</v>
      </c>
      <c r="H8108" s="1">
        <v>0.6</v>
      </c>
      <c r="I8108">
        <v>1</v>
      </c>
      <c r="J8108" s="3">
        <v>42733</v>
      </c>
      <c r="K8108" t="s">
        <v>7042</v>
      </c>
      <c r="L8108" t="s">
        <v>73</v>
      </c>
      <c r="M8108">
        <v>60174</v>
      </c>
      <c r="N8108">
        <v>1055</v>
      </c>
      <c r="O8108" t="s">
        <v>5445</v>
      </c>
      <c r="P8108" s="4">
        <v>-5</v>
      </c>
      <c r="Q8108" s="4">
        <v>3</v>
      </c>
      <c r="R8108" t="s">
        <v>75</v>
      </c>
      <c r="T8108" s="2">
        <v>-4.8</v>
      </c>
      <c r="U8108" s="4">
        <v>9</v>
      </c>
      <c r="V8108" t="s">
        <v>76</v>
      </c>
      <c r="W8108" s="3">
        <v>42737</v>
      </c>
      <c r="X8108" t="s">
        <v>39</v>
      </c>
      <c r="Y8108" t="s">
        <v>139</v>
      </c>
      <c r="Z8108" t="s">
        <v>47</v>
      </c>
    </row>
    <row r="8109" spans="1:26" x14ac:dyDescent="0.25">
      <c r="A8109">
        <v>5</v>
      </c>
      <c r="B8109" t="s">
        <v>43</v>
      </c>
      <c r="C8109">
        <v>6</v>
      </c>
      <c r="D8109" t="s">
        <v>11</v>
      </c>
      <c r="E8109" t="s">
        <v>498</v>
      </c>
      <c r="F8109" t="s">
        <v>13</v>
      </c>
      <c r="G8109" t="s">
        <v>6975</v>
      </c>
      <c r="H8109" s="1">
        <v>0.6</v>
      </c>
      <c r="I8109">
        <v>1</v>
      </c>
      <c r="J8109" s="3">
        <v>43220</v>
      </c>
      <c r="K8109" t="s">
        <v>7043</v>
      </c>
      <c r="L8109" t="s">
        <v>73</v>
      </c>
      <c r="M8109">
        <v>75081</v>
      </c>
      <c r="N8109">
        <v>673</v>
      </c>
      <c r="O8109" t="s">
        <v>1511</v>
      </c>
      <c r="P8109" s="4">
        <v>-10</v>
      </c>
      <c r="Q8109" s="4">
        <v>3</v>
      </c>
      <c r="R8109" t="s">
        <v>75</v>
      </c>
      <c r="T8109" s="2">
        <v>-10.17</v>
      </c>
      <c r="U8109" s="4">
        <v>23</v>
      </c>
      <c r="V8109" t="s">
        <v>76</v>
      </c>
      <c r="W8109" s="3">
        <v>43225</v>
      </c>
      <c r="X8109" t="s">
        <v>39</v>
      </c>
      <c r="Y8109" t="s">
        <v>77</v>
      </c>
      <c r="Z8109" t="s">
        <v>47</v>
      </c>
    </row>
    <row r="8110" spans="1:26" x14ac:dyDescent="0.25">
      <c r="A8110">
        <v>6</v>
      </c>
      <c r="B8110" t="s">
        <v>10</v>
      </c>
      <c r="C8110">
        <v>6</v>
      </c>
      <c r="D8110" t="s">
        <v>11</v>
      </c>
      <c r="E8110" t="s">
        <v>498</v>
      </c>
      <c r="F8110" t="s">
        <v>13</v>
      </c>
      <c r="G8110" t="s">
        <v>338</v>
      </c>
      <c r="H8110" s="1">
        <v>0.6</v>
      </c>
      <c r="I8110">
        <v>1</v>
      </c>
      <c r="J8110" s="3">
        <v>43781</v>
      </c>
      <c r="K8110" t="s">
        <v>7044</v>
      </c>
      <c r="L8110" t="s">
        <v>73</v>
      </c>
      <c r="M8110">
        <v>75081</v>
      </c>
      <c r="N8110">
        <v>566</v>
      </c>
      <c r="O8110" t="s">
        <v>681</v>
      </c>
      <c r="P8110" s="4">
        <v>-18</v>
      </c>
      <c r="Q8110" s="4">
        <v>3</v>
      </c>
      <c r="R8110" t="s">
        <v>75</v>
      </c>
      <c r="T8110" s="2">
        <v>-17.71</v>
      </c>
      <c r="U8110" s="4">
        <v>23</v>
      </c>
      <c r="V8110" t="s">
        <v>76</v>
      </c>
      <c r="W8110" s="3">
        <v>43787</v>
      </c>
      <c r="X8110" t="s">
        <v>39</v>
      </c>
      <c r="Y8110" t="s">
        <v>77</v>
      </c>
      <c r="Z8110" t="s">
        <v>47</v>
      </c>
    </row>
    <row r="8111" spans="1:26" x14ac:dyDescent="0.25">
      <c r="A8111">
        <v>7</v>
      </c>
      <c r="B8111" t="s">
        <v>25</v>
      </c>
      <c r="C8111">
        <v>6</v>
      </c>
      <c r="D8111" t="s">
        <v>11</v>
      </c>
      <c r="E8111" t="s">
        <v>7045</v>
      </c>
      <c r="F8111" t="s">
        <v>13</v>
      </c>
      <c r="G8111" t="s">
        <v>7046</v>
      </c>
      <c r="H8111" s="1">
        <v>0.6</v>
      </c>
      <c r="I8111">
        <v>1</v>
      </c>
      <c r="J8111" s="3">
        <v>43335</v>
      </c>
      <c r="K8111" t="s">
        <v>7047</v>
      </c>
      <c r="L8111" t="s">
        <v>73</v>
      </c>
      <c r="M8111">
        <v>78577</v>
      </c>
      <c r="N8111">
        <v>673</v>
      </c>
      <c r="O8111" t="s">
        <v>1511</v>
      </c>
      <c r="P8111" s="4">
        <v>-10</v>
      </c>
      <c r="Q8111" s="4">
        <v>3</v>
      </c>
      <c r="R8111" t="s">
        <v>75</v>
      </c>
      <c r="T8111" s="2">
        <v>-10.17</v>
      </c>
      <c r="U8111" s="4">
        <v>23</v>
      </c>
      <c r="V8111" t="s">
        <v>76</v>
      </c>
      <c r="W8111" s="3">
        <v>43342</v>
      </c>
      <c r="X8111" t="s">
        <v>39</v>
      </c>
      <c r="Y8111" t="s">
        <v>77</v>
      </c>
      <c r="Z8111" t="s">
        <v>47</v>
      </c>
    </row>
    <row r="8112" spans="1:26" x14ac:dyDescent="0.25">
      <c r="A8112">
        <v>4</v>
      </c>
      <c r="B8112" t="s">
        <v>43</v>
      </c>
      <c r="C8112">
        <v>6</v>
      </c>
      <c r="D8112" t="s">
        <v>11</v>
      </c>
      <c r="E8112" t="s">
        <v>498</v>
      </c>
      <c r="F8112" t="s">
        <v>13</v>
      </c>
      <c r="G8112" t="s">
        <v>7020</v>
      </c>
      <c r="H8112" s="1">
        <v>0.6</v>
      </c>
      <c r="I8112">
        <v>1</v>
      </c>
      <c r="J8112" s="3">
        <v>42571</v>
      </c>
      <c r="K8112" t="s">
        <v>7021</v>
      </c>
      <c r="L8112" t="s">
        <v>73</v>
      </c>
      <c r="M8112">
        <v>75217</v>
      </c>
      <c r="N8112">
        <v>1618</v>
      </c>
      <c r="O8112" t="s">
        <v>1464</v>
      </c>
      <c r="P8112" s="4">
        <v>-14</v>
      </c>
      <c r="Q8112" s="4">
        <v>5</v>
      </c>
      <c r="R8112" t="s">
        <v>75</v>
      </c>
      <c r="T8112" s="2">
        <v>-14.23</v>
      </c>
      <c r="U8112" s="4">
        <v>17</v>
      </c>
      <c r="V8112" t="s">
        <v>76</v>
      </c>
      <c r="W8112" s="3">
        <v>42575</v>
      </c>
      <c r="X8112" t="s">
        <v>39</v>
      </c>
      <c r="Y8112" t="s">
        <v>77</v>
      </c>
      <c r="Z8112" t="s">
        <v>47</v>
      </c>
    </row>
    <row r="8113" spans="1:26" x14ac:dyDescent="0.25">
      <c r="A8113">
        <v>4</v>
      </c>
      <c r="B8113" t="s">
        <v>43</v>
      </c>
      <c r="C8113">
        <v>6</v>
      </c>
      <c r="D8113" t="s">
        <v>11</v>
      </c>
      <c r="E8113" t="s">
        <v>369</v>
      </c>
      <c r="F8113" t="s">
        <v>13</v>
      </c>
      <c r="G8113" t="s">
        <v>7048</v>
      </c>
      <c r="H8113" s="1">
        <v>0.6</v>
      </c>
      <c r="I8113">
        <v>1</v>
      </c>
      <c r="J8113" s="3">
        <v>43309</v>
      </c>
      <c r="K8113" t="s">
        <v>7049</v>
      </c>
      <c r="L8113" t="s">
        <v>73</v>
      </c>
      <c r="M8113">
        <v>77506</v>
      </c>
      <c r="N8113">
        <v>579</v>
      </c>
      <c r="O8113" t="s">
        <v>2622</v>
      </c>
      <c r="P8113" s="4">
        <v>-10</v>
      </c>
      <c r="Q8113" s="4">
        <v>5</v>
      </c>
      <c r="R8113" t="s">
        <v>75</v>
      </c>
      <c r="T8113" s="2">
        <v>-9.8800000000000008</v>
      </c>
      <c r="U8113" s="4">
        <v>25</v>
      </c>
      <c r="V8113" t="s">
        <v>76</v>
      </c>
      <c r="W8113" s="3">
        <v>43313</v>
      </c>
      <c r="X8113" t="s">
        <v>39</v>
      </c>
      <c r="Y8113" t="s">
        <v>77</v>
      </c>
      <c r="Z8113" t="s">
        <v>47</v>
      </c>
    </row>
    <row r="8114" spans="1:26" x14ac:dyDescent="0.25">
      <c r="A8114">
        <v>4</v>
      </c>
      <c r="B8114" t="s">
        <v>43</v>
      </c>
      <c r="C8114">
        <v>6</v>
      </c>
      <c r="D8114" t="s">
        <v>11</v>
      </c>
      <c r="E8114" t="s">
        <v>369</v>
      </c>
      <c r="F8114" t="s">
        <v>13</v>
      </c>
      <c r="G8114" t="s">
        <v>7048</v>
      </c>
      <c r="H8114" s="1">
        <v>0.6</v>
      </c>
      <c r="I8114">
        <v>1</v>
      </c>
      <c r="J8114" s="3">
        <v>43309</v>
      </c>
      <c r="K8114" t="s">
        <v>7049</v>
      </c>
      <c r="L8114" t="s">
        <v>73</v>
      </c>
      <c r="M8114">
        <v>77506</v>
      </c>
      <c r="N8114">
        <v>1538</v>
      </c>
      <c r="O8114" t="s">
        <v>8286</v>
      </c>
      <c r="P8114" s="4">
        <v>-378</v>
      </c>
      <c r="Q8114" s="4">
        <v>5</v>
      </c>
      <c r="R8114" t="s">
        <v>75</v>
      </c>
      <c r="T8114" s="2">
        <v>-378.4</v>
      </c>
      <c r="U8114" s="4">
        <v>303</v>
      </c>
      <c r="V8114" t="s">
        <v>76</v>
      </c>
      <c r="W8114" s="3">
        <v>43313</v>
      </c>
      <c r="X8114" t="s">
        <v>39</v>
      </c>
      <c r="Y8114" t="s">
        <v>77</v>
      </c>
      <c r="Z8114" t="s">
        <v>47</v>
      </c>
    </row>
    <row r="8115" spans="1:26" x14ac:dyDescent="0.25">
      <c r="A8115">
        <v>4</v>
      </c>
      <c r="B8115" t="s">
        <v>43</v>
      </c>
      <c r="C8115">
        <v>6</v>
      </c>
      <c r="D8115" t="s">
        <v>11</v>
      </c>
      <c r="E8115" t="s">
        <v>1550</v>
      </c>
      <c r="F8115" t="s">
        <v>13</v>
      </c>
      <c r="G8115" t="s">
        <v>7041</v>
      </c>
      <c r="H8115" s="1">
        <v>0</v>
      </c>
      <c r="I8115">
        <v>1</v>
      </c>
      <c r="J8115" s="3">
        <v>42932</v>
      </c>
      <c r="K8115" t="s">
        <v>7050</v>
      </c>
      <c r="L8115" t="s">
        <v>102</v>
      </c>
      <c r="M8115">
        <v>21215</v>
      </c>
      <c r="N8115">
        <v>764</v>
      </c>
      <c r="O8115" t="s">
        <v>8119</v>
      </c>
      <c r="P8115" s="4">
        <v>44</v>
      </c>
      <c r="Q8115" s="4">
        <v>1</v>
      </c>
      <c r="R8115" t="s">
        <v>104</v>
      </c>
      <c r="T8115" s="2">
        <v>43.78</v>
      </c>
      <c r="U8115" s="4">
        <v>151</v>
      </c>
      <c r="V8115" t="s">
        <v>76</v>
      </c>
      <c r="W8115" s="3">
        <v>42936</v>
      </c>
      <c r="X8115" t="s">
        <v>39</v>
      </c>
      <c r="Y8115" t="s">
        <v>1549</v>
      </c>
      <c r="Z8115" t="s">
        <v>24</v>
      </c>
    </row>
    <row r="8116" spans="1:26" x14ac:dyDescent="0.25">
      <c r="A8116">
        <v>7</v>
      </c>
      <c r="B8116" t="s">
        <v>25</v>
      </c>
      <c r="C8116">
        <v>6</v>
      </c>
      <c r="D8116" t="s">
        <v>11</v>
      </c>
      <c r="E8116" t="s">
        <v>375</v>
      </c>
      <c r="F8116" t="s">
        <v>13</v>
      </c>
      <c r="G8116" t="s">
        <v>6944</v>
      </c>
      <c r="H8116" s="1">
        <v>0</v>
      </c>
      <c r="I8116">
        <v>1</v>
      </c>
      <c r="J8116" s="3">
        <v>42979</v>
      </c>
      <c r="K8116" t="s">
        <v>7051</v>
      </c>
      <c r="L8116" t="s">
        <v>102</v>
      </c>
      <c r="M8116">
        <v>2038</v>
      </c>
      <c r="N8116">
        <v>772</v>
      </c>
      <c r="O8116" t="s">
        <v>432</v>
      </c>
      <c r="P8116" s="4">
        <v>15</v>
      </c>
      <c r="Q8116" s="4">
        <v>1</v>
      </c>
      <c r="R8116" t="s">
        <v>104</v>
      </c>
      <c r="T8116" s="2">
        <v>15.19</v>
      </c>
      <c r="U8116" s="4">
        <v>61</v>
      </c>
      <c r="V8116" t="s">
        <v>76</v>
      </c>
      <c r="W8116" s="3">
        <v>42986</v>
      </c>
      <c r="X8116" t="s">
        <v>39</v>
      </c>
      <c r="Y8116" t="s">
        <v>744</v>
      </c>
      <c r="Z8116" t="s">
        <v>24</v>
      </c>
    </row>
    <row r="8117" spans="1:26" x14ac:dyDescent="0.25">
      <c r="A8117">
        <v>4</v>
      </c>
      <c r="B8117" t="s">
        <v>43</v>
      </c>
      <c r="C8117">
        <v>6</v>
      </c>
      <c r="D8117" t="s">
        <v>11</v>
      </c>
      <c r="E8117" t="s">
        <v>1547</v>
      </c>
      <c r="F8117" t="s">
        <v>13</v>
      </c>
      <c r="G8117" t="s">
        <v>193</v>
      </c>
      <c r="H8117" s="1">
        <v>0</v>
      </c>
      <c r="I8117">
        <v>1</v>
      </c>
      <c r="J8117" s="3">
        <v>43742</v>
      </c>
      <c r="K8117" t="s">
        <v>7052</v>
      </c>
      <c r="L8117" t="s">
        <v>102</v>
      </c>
      <c r="M8117">
        <v>20735</v>
      </c>
      <c r="N8117">
        <v>16</v>
      </c>
      <c r="O8117" t="s">
        <v>1795</v>
      </c>
      <c r="P8117" s="4">
        <v>9</v>
      </c>
      <c r="Q8117" s="4">
        <v>1</v>
      </c>
      <c r="R8117" t="s">
        <v>104</v>
      </c>
      <c r="T8117" s="2">
        <v>8.59</v>
      </c>
      <c r="U8117" s="4">
        <v>20</v>
      </c>
      <c r="V8117" t="s">
        <v>76</v>
      </c>
      <c r="W8117" s="3">
        <v>43746</v>
      </c>
      <c r="X8117" t="s">
        <v>39</v>
      </c>
      <c r="Y8117" t="s">
        <v>1549</v>
      </c>
      <c r="Z8117" t="s">
        <v>47</v>
      </c>
    </row>
    <row r="8118" spans="1:26" x14ac:dyDescent="0.25">
      <c r="A8118">
        <v>4</v>
      </c>
      <c r="B8118" t="s">
        <v>43</v>
      </c>
      <c r="C8118">
        <v>6</v>
      </c>
      <c r="D8118" t="s">
        <v>11</v>
      </c>
      <c r="E8118" t="s">
        <v>7053</v>
      </c>
      <c r="F8118" t="s">
        <v>13</v>
      </c>
      <c r="G8118" t="s">
        <v>6873</v>
      </c>
      <c r="H8118" s="1">
        <v>0</v>
      </c>
      <c r="I8118">
        <v>1</v>
      </c>
      <c r="J8118" s="3">
        <v>43535</v>
      </c>
      <c r="K8118" t="s">
        <v>7054</v>
      </c>
      <c r="L8118" t="s">
        <v>102</v>
      </c>
      <c r="M8118">
        <v>2138</v>
      </c>
      <c r="N8118">
        <v>624</v>
      </c>
      <c r="O8118" t="s">
        <v>8215</v>
      </c>
      <c r="P8118" s="4">
        <v>12</v>
      </c>
      <c r="Q8118" s="4">
        <v>1</v>
      </c>
      <c r="R8118" t="s">
        <v>104</v>
      </c>
      <c r="T8118" s="2">
        <v>11.76</v>
      </c>
      <c r="U8118" s="4">
        <v>27</v>
      </c>
      <c r="V8118" t="s">
        <v>76</v>
      </c>
      <c r="W8118" s="3">
        <v>43539</v>
      </c>
      <c r="X8118" t="s">
        <v>39</v>
      </c>
      <c r="Y8118" t="s">
        <v>744</v>
      </c>
      <c r="Z8118" t="s">
        <v>47</v>
      </c>
    </row>
    <row r="8119" spans="1:26" x14ac:dyDescent="0.25">
      <c r="A8119">
        <v>5</v>
      </c>
      <c r="B8119" t="s">
        <v>43</v>
      </c>
      <c r="C8119">
        <v>6</v>
      </c>
      <c r="D8119" t="s">
        <v>11</v>
      </c>
      <c r="E8119" t="s">
        <v>7055</v>
      </c>
      <c r="F8119" t="s">
        <v>13</v>
      </c>
      <c r="G8119" t="s">
        <v>6908</v>
      </c>
      <c r="H8119" s="1">
        <v>0</v>
      </c>
      <c r="I8119">
        <v>1</v>
      </c>
      <c r="J8119" s="3">
        <v>42922</v>
      </c>
      <c r="K8119" t="s">
        <v>7056</v>
      </c>
      <c r="L8119" t="s">
        <v>102</v>
      </c>
      <c r="M8119">
        <v>1040</v>
      </c>
      <c r="N8119">
        <v>385</v>
      </c>
      <c r="O8119" t="s">
        <v>963</v>
      </c>
      <c r="P8119" s="4">
        <v>60</v>
      </c>
      <c r="Q8119" s="4">
        <v>2</v>
      </c>
      <c r="R8119" t="s">
        <v>104</v>
      </c>
      <c r="T8119" s="2">
        <v>60.39</v>
      </c>
      <c r="U8119" s="4">
        <v>302</v>
      </c>
      <c r="V8119" t="s">
        <v>76</v>
      </c>
      <c r="W8119" s="3">
        <v>42927</v>
      </c>
      <c r="X8119" t="s">
        <v>39</v>
      </c>
      <c r="Y8119" t="s">
        <v>744</v>
      </c>
      <c r="Z8119" t="s">
        <v>22</v>
      </c>
    </row>
    <row r="8120" spans="1:26" x14ac:dyDescent="0.25">
      <c r="A8120">
        <v>7</v>
      </c>
      <c r="B8120" t="s">
        <v>25</v>
      </c>
      <c r="C8120">
        <v>6</v>
      </c>
      <c r="D8120" t="s">
        <v>11</v>
      </c>
      <c r="E8120" t="s">
        <v>2877</v>
      </c>
      <c r="F8120" t="s">
        <v>13</v>
      </c>
      <c r="G8120" t="s">
        <v>7020</v>
      </c>
      <c r="H8120" s="1">
        <v>0</v>
      </c>
      <c r="I8120">
        <v>1</v>
      </c>
      <c r="J8120" s="3">
        <v>42735</v>
      </c>
      <c r="K8120" t="s">
        <v>7057</v>
      </c>
      <c r="L8120" t="s">
        <v>102</v>
      </c>
      <c r="M8120">
        <v>2908</v>
      </c>
      <c r="N8120">
        <v>1436</v>
      </c>
      <c r="O8120" t="s">
        <v>1767</v>
      </c>
      <c r="P8120" s="4">
        <v>79</v>
      </c>
      <c r="Q8120" s="4">
        <v>2</v>
      </c>
      <c r="R8120" t="s">
        <v>104</v>
      </c>
      <c r="T8120" s="2">
        <v>78.650000000000006</v>
      </c>
      <c r="U8120" s="4">
        <v>342</v>
      </c>
      <c r="V8120" t="s">
        <v>76</v>
      </c>
      <c r="W8120" s="3">
        <v>42742</v>
      </c>
      <c r="X8120" t="s">
        <v>39</v>
      </c>
      <c r="Y8120" t="s">
        <v>836</v>
      </c>
      <c r="Z8120" t="s">
        <v>22</v>
      </c>
    </row>
    <row r="8121" spans="1:26" x14ac:dyDescent="0.25">
      <c r="A8121">
        <v>7</v>
      </c>
      <c r="B8121" t="s">
        <v>25</v>
      </c>
      <c r="C8121">
        <v>6</v>
      </c>
      <c r="D8121" t="s">
        <v>11</v>
      </c>
      <c r="E8121" t="s">
        <v>7058</v>
      </c>
      <c r="F8121" t="s">
        <v>13</v>
      </c>
      <c r="G8121" t="s">
        <v>7059</v>
      </c>
      <c r="H8121" s="1">
        <v>0</v>
      </c>
      <c r="I8121">
        <v>1</v>
      </c>
      <c r="J8121" s="3">
        <v>43822</v>
      </c>
      <c r="K8121" t="s">
        <v>7060</v>
      </c>
      <c r="L8121" t="s">
        <v>102</v>
      </c>
      <c r="M8121">
        <v>6810</v>
      </c>
      <c r="N8121">
        <v>499</v>
      </c>
      <c r="O8121" t="s">
        <v>1672</v>
      </c>
      <c r="P8121" s="4">
        <v>10</v>
      </c>
      <c r="Q8121" s="4">
        <v>2</v>
      </c>
      <c r="R8121" t="s">
        <v>104</v>
      </c>
      <c r="T8121" s="2">
        <v>9.89</v>
      </c>
      <c r="U8121" s="4">
        <v>27</v>
      </c>
      <c r="V8121" t="s">
        <v>76</v>
      </c>
      <c r="W8121" s="3">
        <v>43829</v>
      </c>
      <c r="X8121" t="s">
        <v>39</v>
      </c>
      <c r="Y8121" t="s">
        <v>461</v>
      </c>
      <c r="Z8121" t="s">
        <v>47</v>
      </c>
    </row>
    <row r="8122" spans="1:26" x14ac:dyDescent="0.25">
      <c r="A8122">
        <v>6</v>
      </c>
      <c r="B8122" t="s">
        <v>10</v>
      </c>
      <c r="C8122">
        <v>6</v>
      </c>
      <c r="D8122" t="s">
        <v>11</v>
      </c>
      <c r="E8122" t="s">
        <v>237</v>
      </c>
      <c r="F8122" t="s">
        <v>13</v>
      </c>
      <c r="G8122" t="s">
        <v>1357</v>
      </c>
      <c r="H8122" s="1">
        <v>0</v>
      </c>
      <c r="I8122">
        <v>1</v>
      </c>
      <c r="J8122" s="3">
        <v>43698</v>
      </c>
      <c r="K8122" t="s">
        <v>7061</v>
      </c>
      <c r="L8122" t="s">
        <v>102</v>
      </c>
      <c r="M8122">
        <v>21044</v>
      </c>
      <c r="N8122">
        <v>492</v>
      </c>
      <c r="O8122" t="s">
        <v>5222</v>
      </c>
      <c r="P8122" s="4">
        <v>9</v>
      </c>
      <c r="Q8122" s="4">
        <v>2</v>
      </c>
      <c r="R8122" t="s">
        <v>104</v>
      </c>
      <c r="T8122" s="2">
        <v>8.5500000000000007</v>
      </c>
      <c r="U8122" s="4">
        <v>25</v>
      </c>
      <c r="V8122" t="s">
        <v>76</v>
      </c>
      <c r="W8122" s="3">
        <v>43704</v>
      </c>
      <c r="X8122" t="s">
        <v>39</v>
      </c>
      <c r="Y8122" t="s">
        <v>1549</v>
      </c>
      <c r="Z8122" t="s">
        <v>47</v>
      </c>
    </row>
    <row r="8123" spans="1:26" x14ac:dyDescent="0.25">
      <c r="A8123">
        <v>7</v>
      </c>
      <c r="B8123" t="s">
        <v>25</v>
      </c>
      <c r="C8123">
        <v>6</v>
      </c>
      <c r="D8123" t="s">
        <v>11</v>
      </c>
      <c r="E8123" t="s">
        <v>375</v>
      </c>
      <c r="F8123" t="s">
        <v>13</v>
      </c>
      <c r="G8123" t="s">
        <v>6944</v>
      </c>
      <c r="H8123" s="1">
        <v>0</v>
      </c>
      <c r="I8123">
        <v>1</v>
      </c>
      <c r="J8123" s="3">
        <v>42979</v>
      </c>
      <c r="K8123" t="s">
        <v>7051</v>
      </c>
      <c r="L8123" t="s">
        <v>102</v>
      </c>
      <c r="M8123">
        <v>2038</v>
      </c>
      <c r="N8123">
        <v>507</v>
      </c>
      <c r="O8123" t="s">
        <v>1949</v>
      </c>
      <c r="P8123" s="4">
        <v>27</v>
      </c>
      <c r="Q8123" s="4">
        <v>2</v>
      </c>
      <c r="R8123" t="s">
        <v>104</v>
      </c>
      <c r="T8123" s="2">
        <v>27.36</v>
      </c>
      <c r="U8123" s="4">
        <v>124</v>
      </c>
      <c r="V8123" t="s">
        <v>76</v>
      </c>
      <c r="W8123" s="3">
        <v>42986</v>
      </c>
      <c r="X8123" t="s">
        <v>39</v>
      </c>
      <c r="Y8123" t="s">
        <v>744</v>
      </c>
      <c r="Z8123" t="s">
        <v>47</v>
      </c>
    </row>
    <row r="8124" spans="1:26" x14ac:dyDescent="0.25">
      <c r="A8124">
        <v>4</v>
      </c>
      <c r="B8124" t="s">
        <v>43</v>
      </c>
      <c r="C8124">
        <v>6</v>
      </c>
      <c r="D8124" t="s">
        <v>11</v>
      </c>
      <c r="E8124" t="s">
        <v>171</v>
      </c>
      <c r="F8124" t="s">
        <v>13</v>
      </c>
      <c r="G8124" t="s">
        <v>6854</v>
      </c>
      <c r="H8124" s="1">
        <v>0</v>
      </c>
      <c r="I8124">
        <v>1</v>
      </c>
      <c r="J8124" s="3">
        <v>42829</v>
      </c>
      <c r="K8124" t="s">
        <v>7062</v>
      </c>
      <c r="L8124" t="s">
        <v>102</v>
      </c>
      <c r="M8124">
        <v>10009</v>
      </c>
      <c r="N8124">
        <v>555</v>
      </c>
      <c r="O8124" t="s">
        <v>1669</v>
      </c>
      <c r="P8124" s="4">
        <v>23</v>
      </c>
      <c r="Q8124" s="4">
        <v>2</v>
      </c>
      <c r="R8124" t="s">
        <v>104</v>
      </c>
      <c r="T8124" s="2">
        <v>22.76</v>
      </c>
      <c r="U8124" s="4">
        <v>108</v>
      </c>
      <c r="V8124" t="s">
        <v>76</v>
      </c>
      <c r="W8124" s="3">
        <v>42833</v>
      </c>
      <c r="X8124" t="s">
        <v>39</v>
      </c>
      <c r="Y8124" t="s">
        <v>175</v>
      </c>
      <c r="Z8124" t="s">
        <v>47</v>
      </c>
    </row>
    <row r="8125" spans="1:26" x14ac:dyDescent="0.25">
      <c r="A8125">
        <v>6</v>
      </c>
      <c r="B8125" t="s">
        <v>10</v>
      </c>
      <c r="C8125">
        <v>6</v>
      </c>
      <c r="D8125" t="s">
        <v>11</v>
      </c>
      <c r="E8125" t="s">
        <v>4025</v>
      </c>
      <c r="F8125" t="s">
        <v>13</v>
      </c>
      <c r="G8125" t="s">
        <v>6852</v>
      </c>
      <c r="H8125" s="1">
        <v>0</v>
      </c>
      <c r="I8125">
        <v>1</v>
      </c>
      <c r="J8125" s="3">
        <v>43351</v>
      </c>
      <c r="K8125" t="s">
        <v>7063</v>
      </c>
      <c r="L8125" t="s">
        <v>102</v>
      </c>
      <c r="M8125">
        <v>2148</v>
      </c>
      <c r="N8125">
        <v>388</v>
      </c>
      <c r="O8125" t="s">
        <v>2167</v>
      </c>
      <c r="P8125" s="4">
        <v>14</v>
      </c>
      <c r="Q8125" s="4">
        <v>3</v>
      </c>
      <c r="R8125" t="s">
        <v>104</v>
      </c>
      <c r="T8125" s="2">
        <v>13.92</v>
      </c>
      <c r="U8125" s="4">
        <v>174</v>
      </c>
      <c r="V8125" t="s">
        <v>76</v>
      </c>
      <c r="W8125" s="3">
        <v>43357</v>
      </c>
      <c r="X8125" t="s">
        <v>39</v>
      </c>
      <c r="Y8125" t="s">
        <v>744</v>
      </c>
      <c r="Z8125" t="s">
        <v>22</v>
      </c>
    </row>
    <row r="8126" spans="1:26" x14ac:dyDescent="0.25">
      <c r="A8126">
        <v>5</v>
      </c>
      <c r="B8126" t="s">
        <v>43</v>
      </c>
      <c r="C8126">
        <v>6</v>
      </c>
      <c r="D8126" t="s">
        <v>11</v>
      </c>
      <c r="E8126" t="s">
        <v>457</v>
      </c>
      <c r="F8126" t="s">
        <v>13</v>
      </c>
      <c r="G8126" t="s">
        <v>327</v>
      </c>
      <c r="H8126" s="1">
        <v>0</v>
      </c>
      <c r="I8126">
        <v>1</v>
      </c>
      <c r="J8126" s="3">
        <v>43800</v>
      </c>
      <c r="K8126" t="s">
        <v>7064</v>
      </c>
      <c r="L8126" t="s">
        <v>102</v>
      </c>
      <c r="M8126">
        <v>6824</v>
      </c>
      <c r="N8126">
        <v>741</v>
      </c>
      <c r="O8126" t="s">
        <v>1790</v>
      </c>
      <c r="P8126" s="4">
        <v>251</v>
      </c>
      <c r="Q8126" s="4">
        <v>3</v>
      </c>
      <c r="R8126" t="s">
        <v>104</v>
      </c>
      <c r="T8126" s="2">
        <v>251.2</v>
      </c>
      <c r="U8126" s="4">
        <v>897</v>
      </c>
      <c r="V8126" t="s">
        <v>76</v>
      </c>
      <c r="W8126" s="3">
        <v>43805</v>
      </c>
      <c r="X8126" t="s">
        <v>39</v>
      </c>
      <c r="Y8126" t="s">
        <v>461</v>
      </c>
      <c r="Z8126" t="s">
        <v>24</v>
      </c>
    </row>
    <row r="8127" spans="1:26" x14ac:dyDescent="0.25">
      <c r="A8127">
        <v>5</v>
      </c>
      <c r="B8127" t="s">
        <v>43</v>
      </c>
      <c r="C8127">
        <v>6</v>
      </c>
      <c r="D8127" t="s">
        <v>11</v>
      </c>
      <c r="E8127" t="s">
        <v>1552</v>
      </c>
      <c r="F8127" t="s">
        <v>13</v>
      </c>
      <c r="G8127" t="s">
        <v>1357</v>
      </c>
      <c r="H8127" s="1">
        <v>0</v>
      </c>
      <c r="I8127">
        <v>1</v>
      </c>
      <c r="J8127" s="3">
        <v>42999</v>
      </c>
      <c r="K8127" t="s">
        <v>7065</v>
      </c>
      <c r="L8127" t="s">
        <v>102</v>
      </c>
      <c r="M8127">
        <v>2149</v>
      </c>
      <c r="N8127">
        <v>751</v>
      </c>
      <c r="O8127" t="s">
        <v>764</v>
      </c>
      <c r="P8127" s="4">
        <v>141</v>
      </c>
      <c r="Q8127" s="4">
        <v>3</v>
      </c>
      <c r="R8127" t="s">
        <v>104</v>
      </c>
      <c r="T8127" s="2">
        <v>141.16</v>
      </c>
      <c r="U8127" s="4">
        <v>543</v>
      </c>
      <c r="V8127" t="s">
        <v>76</v>
      </c>
      <c r="W8127" s="3">
        <v>43004</v>
      </c>
      <c r="X8127" t="s">
        <v>39</v>
      </c>
      <c r="Y8127" t="s">
        <v>744</v>
      </c>
      <c r="Z8127" t="s">
        <v>24</v>
      </c>
    </row>
    <row r="8128" spans="1:26" x14ac:dyDescent="0.25">
      <c r="A8128">
        <v>4</v>
      </c>
      <c r="B8128" t="s">
        <v>43</v>
      </c>
      <c r="C8128">
        <v>6</v>
      </c>
      <c r="D8128" t="s">
        <v>11</v>
      </c>
      <c r="E8128" t="s">
        <v>171</v>
      </c>
      <c r="F8128" t="s">
        <v>13</v>
      </c>
      <c r="G8128" t="s">
        <v>1357</v>
      </c>
      <c r="H8128" s="1">
        <v>0</v>
      </c>
      <c r="I8128">
        <v>1</v>
      </c>
      <c r="J8128" s="3">
        <v>42939</v>
      </c>
      <c r="K8128" t="s">
        <v>7066</v>
      </c>
      <c r="L8128" t="s">
        <v>102</v>
      </c>
      <c r="M8128">
        <v>10009</v>
      </c>
      <c r="N8128">
        <v>871</v>
      </c>
      <c r="O8128" t="s">
        <v>8187</v>
      </c>
      <c r="P8128" s="4">
        <v>50</v>
      </c>
      <c r="Q8128" s="4">
        <v>3</v>
      </c>
      <c r="R8128" t="s">
        <v>104</v>
      </c>
      <c r="T8128" s="2">
        <v>50.24</v>
      </c>
      <c r="U8128" s="4">
        <v>129</v>
      </c>
      <c r="V8128" t="s">
        <v>76</v>
      </c>
      <c r="W8128" s="3">
        <v>42943</v>
      </c>
      <c r="X8128" t="s">
        <v>39</v>
      </c>
      <c r="Y8128" t="s">
        <v>175</v>
      </c>
      <c r="Z8128" t="s">
        <v>47</v>
      </c>
    </row>
    <row r="8129" spans="1:26" x14ac:dyDescent="0.25">
      <c r="A8129">
        <v>6</v>
      </c>
      <c r="B8129" t="s">
        <v>10</v>
      </c>
      <c r="C8129">
        <v>6</v>
      </c>
      <c r="D8129" t="s">
        <v>11</v>
      </c>
      <c r="E8129" t="s">
        <v>237</v>
      </c>
      <c r="F8129" t="s">
        <v>13</v>
      </c>
      <c r="G8129" t="s">
        <v>1357</v>
      </c>
      <c r="H8129" s="1">
        <v>0</v>
      </c>
      <c r="I8129">
        <v>1</v>
      </c>
      <c r="J8129" s="3">
        <v>43698</v>
      </c>
      <c r="K8129" t="s">
        <v>7061</v>
      </c>
      <c r="L8129" t="s">
        <v>102</v>
      </c>
      <c r="M8129">
        <v>21044</v>
      </c>
      <c r="N8129">
        <v>1445</v>
      </c>
      <c r="O8129" t="s">
        <v>8207</v>
      </c>
      <c r="P8129" s="4">
        <v>31</v>
      </c>
      <c r="Q8129" s="4">
        <v>4</v>
      </c>
      <c r="R8129" t="s">
        <v>104</v>
      </c>
      <c r="T8129" s="2">
        <v>31.25</v>
      </c>
      <c r="U8129" s="4">
        <v>92</v>
      </c>
      <c r="V8129" t="s">
        <v>76</v>
      </c>
      <c r="W8129" s="3">
        <v>43704</v>
      </c>
      <c r="X8129" t="s">
        <v>39</v>
      </c>
      <c r="Y8129" t="s">
        <v>1549</v>
      </c>
      <c r="Z8129" t="s">
        <v>47</v>
      </c>
    </row>
    <row r="8130" spans="1:26" x14ac:dyDescent="0.25">
      <c r="A8130">
        <v>7</v>
      </c>
      <c r="B8130" t="s">
        <v>25</v>
      </c>
      <c r="C8130">
        <v>6</v>
      </c>
      <c r="D8130" t="s">
        <v>11</v>
      </c>
      <c r="E8130" t="s">
        <v>1896</v>
      </c>
      <c r="F8130" t="s">
        <v>13</v>
      </c>
      <c r="G8130" t="s">
        <v>7067</v>
      </c>
      <c r="H8130" s="1">
        <v>0</v>
      </c>
      <c r="I8130">
        <v>1</v>
      </c>
      <c r="J8130" s="3">
        <v>42989</v>
      </c>
      <c r="K8130" t="s">
        <v>7068</v>
      </c>
      <c r="L8130" t="s">
        <v>102</v>
      </c>
      <c r="M8130">
        <v>7501</v>
      </c>
      <c r="N8130">
        <v>582</v>
      </c>
      <c r="O8130" t="s">
        <v>1579</v>
      </c>
      <c r="P8130" s="4">
        <v>4</v>
      </c>
      <c r="Q8130" s="4">
        <v>4</v>
      </c>
      <c r="R8130" t="s">
        <v>104</v>
      </c>
      <c r="T8130" s="2">
        <v>3.92</v>
      </c>
      <c r="U8130" s="4">
        <v>9</v>
      </c>
      <c r="V8130" t="s">
        <v>76</v>
      </c>
      <c r="W8130" s="3">
        <v>42996</v>
      </c>
      <c r="X8130" t="s">
        <v>39</v>
      </c>
      <c r="Y8130" t="s">
        <v>485</v>
      </c>
      <c r="Z8130" t="s">
        <v>47</v>
      </c>
    </row>
    <row r="8131" spans="1:26" x14ac:dyDescent="0.25">
      <c r="A8131">
        <v>6</v>
      </c>
      <c r="B8131" t="s">
        <v>10</v>
      </c>
      <c r="C8131">
        <v>6</v>
      </c>
      <c r="D8131" t="s">
        <v>11</v>
      </c>
      <c r="E8131" t="s">
        <v>1550</v>
      </c>
      <c r="F8131" t="s">
        <v>13</v>
      </c>
      <c r="G8131" t="s">
        <v>338</v>
      </c>
      <c r="H8131" s="1">
        <v>0</v>
      </c>
      <c r="I8131">
        <v>1</v>
      </c>
      <c r="J8131" s="3">
        <v>43797</v>
      </c>
      <c r="K8131" t="s">
        <v>7069</v>
      </c>
      <c r="L8131" t="s">
        <v>102</v>
      </c>
      <c r="M8131">
        <v>21215</v>
      </c>
      <c r="N8131">
        <v>577</v>
      </c>
      <c r="O8131" t="s">
        <v>1657</v>
      </c>
      <c r="P8131" s="4">
        <v>8</v>
      </c>
      <c r="Q8131" s="4">
        <v>5</v>
      </c>
      <c r="R8131" t="s">
        <v>104</v>
      </c>
      <c r="T8131" s="2">
        <v>7.52</v>
      </c>
      <c r="U8131" s="4">
        <v>21</v>
      </c>
      <c r="V8131" t="s">
        <v>76</v>
      </c>
      <c r="W8131" s="3">
        <v>43803</v>
      </c>
      <c r="X8131" t="s">
        <v>39</v>
      </c>
      <c r="Y8131" t="s">
        <v>1549</v>
      </c>
      <c r="Z8131" t="s">
        <v>47</v>
      </c>
    </row>
    <row r="8132" spans="1:26" x14ac:dyDescent="0.25">
      <c r="A8132">
        <v>6</v>
      </c>
      <c r="B8132" t="s">
        <v>10</v>
      </c>
      <c r="C8132">
        <v>6</v>
      </c>
      <c r="D8132" t="s">
        <v>11</v>
      </c>
      <c r="E8132" t="s">
        <v>1550</v>
      </c>
      <c r="F8132" t="s">
        <v>13</v>
      </c>
      <c r="G8132" t="s">
        <v>338</v>
      </c>
      <c r="H8132" s="1">
        <v>0</v>
      </c>
      <c r="I8132">
        <v>1</v>
      </c>
      <c r="J8132" s="3">
        <v>43797</v>
      </c>
      <c r="K8132" t="s">
        <v>7069</v>
      </c>
      <c r="L8132" t="s">
        <v>102</v>
      </c>
      <c r="M8132">
        <v>21215</v>
      </c>
      <c r="N8132">
        <v>1043</v>
      </c>
      <c r="O8132" t="s">
        <v>559</v>
      </c>
      <c r="P8132" s="4">
        <v>273</v>
      </c>
      <c r="Q8132" s="4">
        <v>5</v>
      </c>
      <c r="R8132" t="s">
        <v>104</v>
      </c>
      <c r="T8132" s="2">
        <v>272.79000000000002</v>
      </c>
      <c r="U8132" s="4">
        <v>1049</v>
      </c>
      <c r="V8132" t="s">
        <v>76</v>
      </c>
      <c r="W8132" s="3">
        <v>43803</v>
      </c>
      <c r="X8132" t="s">
        <v>39</v>
      </c>
      <c r="Y8132" t="s">
        <v>1549</v>
      </c>
      <c r="Z8132" t="s">
        <v>47</v>
      </c>
    </row>
    <row r="8133" spans="1:26" x14ac:dyDescent="0.25">
      <c r="A8133">
        <v>7</v>
      </c>
      <c r="B8133" t="s">
        <v>25</v>
      </c>
      <c r="C8133">
        <v>6</v>
      </c>
      <c r="D8133" t="s">
        <v>11</v>
      </c>
      <c r="E8133" t="s">
        <v>2877</v>
      </c>
      <c r="F8133" t="s">
        <v>13</v>
      </c>
      <c r="G8133" t="s">
        <v>7020</v>
      </c>
      <c r="H8133" s="1">
        <v>0</v>
      </c>
      <c r="I8133">
        <v>1</v>
      </c>
      <c r="J8133" s="3">
        <v>42735</v>
      </c>
      <c r="K8133" t="s">
        <v>7057</v>
      </c>
      <c r="L8133" t="s">
        <v>102</v>
      </c>
      <c r="M8133">
        <v>2908</v>
      </c>
      <c r="N8133">
        <v>753</v>
      </c>
      <c r="O8133" t="s">
        <v>8104</v>
      </c>
      <c r="P8133" s="4">
        <v>151</v>
      </c>
      <c r="Q8133" s="4">
        <v>6</v>
      </c>
      <c r="R8133" t="s">
        <v>104</v>
      </c>
      <c r="T8133" s="2">
        <v>151.47</v>
      </c>
      <c r="U8133" s="4">
        <v>606</v>
      </c>
      <c r="V8133" t="s">
        <v>76</v>
      </c>
      <c r="W8133" s="3">
        <v>42742</v>
      </c>
      <c r="X8133" t="s">
        <v>39</v>
      </c>
      <c r="Y8133" t="s">
        <v>836</v>
      </c>
      <c r="Z8133" t="s">
        <v>24</v>
      </c>
    </row>
    <row r="8134" spans="1:26" x14ac:dyDescent="0.25">
      <c r="A8134">
        <v>7</v>
      </c>
      <c r="B8134" t="s">
        <v>25</v>
      </c>
      <c r="C8134">
        <v>6</v>
      </c>
      <c r="D8134" t="s">
        <v>11</v>
      </c>
      <c r="E8134" t="s">
        <v>4035</v>
      </c>
      <c r="F8134" t="s">
        <v>13</v>
      </c>
      <c r="G8134" t="s">
        <v>7070</v>
      </c>
      <c r="H8134" s="1">
        <v>0</v>
      </c>
      <c r="I8134">
        <v>1</v>
      </c>
      <c r="J8134" s="3">
        <v>42886</v>
      </c>
      <c r="K8134" t="s">
        <v>7071</v>
      </c>
      <c r="L8134" t="s">
        <v>102</v>
      </c>
      <c r="M8134">
        <v>6360</v>
      </c>
      <c r="N8134">
        <v>22</v>
      </c>
      <c r="O8134" t="s">
        <v>811</v>
      </c>
      <c r="P8134" s="4">
        <v>9</v>
      </c>
      <c r="Q8134" s="4">
        <v>6</v>
      </c>
      <c r="R8134" t="s">
        <v>104</v>
      </c>
      <c r="T8134" s="2">
        <v>9.1</v>
      </c>
      <c r="U8134" s="4">
        <v>22</v>
      </c>
      <c r="V8134" t="s">
        <v>76</v>
      </c>
      <c r="W8134" s="3">
        <v>42893</v>
      </c>
      <c r="X8134" t="s">
        <v>39</v>
      </c>
      <c r="Y8134" t="s">
        <v>461</v>
      </c>
      <c r="Z8134" t="s">
        <v>47</v>
      </c>
    </row>
    <row r="8135" spans="1:26" x14ac:dyDescent="0.25">
      <c r="A8135">
        <v>6</v>
      </c>
      <c r="B8135" t="s">
        <v>10</v>
      </c>
      <c r="C8135">
        <v>6</v>
      </c>
      <c r="D8135" t="s">
        <v>11</v>
      </c>
      <c r="E8135" t="s">
        <v>2877</v>
      </c>
      <c r="F8135" t="s">
        <v>13</v>
      </c>
      <c r="G8135" t="s">
        <v>6889</v>
      </c>
      <c r="H8135" s="1">
        <v>0</v>
      </c>
      <c r="I8135">
        <v>1</v>
      </c>
      <c r="J8135" s="3">
        <v>43436</v>
      </c>
      <c r="K8135" t="s">
        <v>7072</v>
      </c>
      <c r="L8135" t="s">
        <v>102</v>
      </c>
      <c r="M8135">
        <v>2908</v>
      </c>
      <c r="N8135">
        <v>553</v>
      </c>
      <c r="O8135" t="s">
        <v>1892</v>
      </c>
      <c r="P8135" s="4">
        <v>24</v>
      </c>
      <c r="Q8135" s="4">
        <v>6</v>
      </c>
      <c r="R8135" t="s">
        <v>104</v>
      </c>
      <c r="T8135" s="2">
        <v>23.9</v>
      </c>
      <c r="U8135" s="4">
        <v>72</v>
      </c>
      <c r="V8135" t="s">
        <v>76</v>
      </c>
      <c r="W8135" s="3">
        <v>43442</v>
      </c>
      <c r="X8135" t="s">
        <v>39</v>
      </c>
      <c r="Y8135" t="s">
        <v>836</v>
      </c>
      <c r="Z8135" t="s">
        <v>47</v>
      </c>
    </row>
    <row r="8136" spans="1:26" x14ac:dyDescent="0.25">
      <c r="A8136">
        <v>4</v>
      </c>
      <c r="B8136" t="s">
        <v>43</v>
      </c>
      <c r="C8136">
        <v>6</v>
      </c>
      <c r="D8136" t="s">
        <v>11</v>
      </c>
      <c r="E8136" t="s">
        <v>171</v>
      </c>
      <c r="F8136" t="s">
        <v>13</v>
      </c>
      <c r="G8136" t="s">
        <v>7007</v>
      </c>
      <c r="H8136" s="1">
        <v>0</v>
      </c>
      <c r="I8136">
        <v>1</v>
      </c>
      <c r="J8136" s="3">
        <v>42683</v>
      </c>
      <c r="K8136" t="s">
        <v>7073</v>
      </c>
      <c r="L8136" t="s">
        <v>102</v>
      </c>
      <c r="M8136">
        <v>10035</v>
      </c>
      <c r="N8136">
        <v>548</v>
      </c>
      <c r="O8136" t="s">
        <v>6910</v>
      </c>
      <c r="P8136" s="4">
        <v>21</v>
      </c>
      <c r="Q8136" s="4">
        <v>9</v>
      </c>
      <c r="R8136" t="s">
        <v>104</v>
      </c>
      <c r="T8136" s="2">
        <v>21.48</v>
      </c>
      <c r="U8136" s="4">
        <v>57</v>
      </c>
      <c r="V8136" t="s">
        <v>76</v>
      </c>
      <c r="W8136" s="3">
        <v>42687</v>
      </c>
      <c r="X8136" t="s">
        <v>39</v>
      </c>
      <c r="Y8136" t="s">
        <v>175</v>
      </c>
      <c r="Z8136" t="s">
        <v>47</v>
      </c>
    </row>
    <row r="8137" spans="1:26" x14ac:dyDescent="0.25">
      <c r="A8137">
        <v>5</v>
      </c>
      <c r="B8137" t="s">
        <v>43</v>
      </c>
      <c r="C8137">
        <v>6</v>
      </c>
      <c r="D8137" t="s">
        <v>11</v>
      </c>
      <c r="E8137" t="s">
        <v>171</v>
      </c>
      <c r="F8137" t="s">
        <v>13</v>
      </c>
      <c r="G8137" t="s">
        <v>6908</v>
      </c>
      <c r="H8137" s="1">
        <v>0.1</v>
      </c>
      <c r="I8137">
        <v>1</v>
      </c>
      <c r="J8137" s="3">
        <v>42621</v>
      </c>
      <c r="K8137" t="s">
        <v>7074</v>
      </c>
      <c r="L8137" t="s">
        <v>102</v>
      </c>
      <c r="M8137">
        <v>10009</v>
      </c>
      <c r="N8137">
        <v>768</v>
      </c>
      <c r="O8137" t="s">
        <v>1719</v>
      </c>
      <c r="P8137" s="4">
        <v>13</v>
      </c>
      <c r="Q8137" s="4">
        <v>2</v>
      </c>
      <c r="R8137" t="s">
        <v>104</v>
      </c>
      <c r="T8137" s="2">
        <v>13.44</v>
      </c>
      <c r="U8137" s="4">
        <v>173</v>
      </c>
      <c r="V8137" t="s">
        <v>76</v>
      </c>
      <c r="W8137" s="3">
        <v>42626</v>
      </c>
      <c r="X8137" t="s">
        <v>39</v>
      </c>
      <c r="Y8137" t="s">
        <v>175</v>
      </c>
      <c r="Z8137" t="s">
        <v>24</v>
      </c>
    </row>
    <row r="8138" spans="1:26" x14ac:dyDescent="0.25">
      <c r="A8138">
        <v>4</v>
      </c>
      <c r="B8138" t="s">
        <v>43</v>
      </c>
      <c r="C8138">
        <v>6</v>
      </c>
      <c r="D8138" t="s">
        <v>11</v>
      </c>
      <c r="E8138" t="s">
        <v>171</v>
      </c>
      <c r="F8138" t="s">
        <v>13</v>
      </c>
      <c r="G8138" t="s">
        <v>6880</v>
      </c>
      <c r="H8138" s="1">
        <v>0.1</v>
      </c>
      <c r="I8138">
        <v>1</v>
      </c>
      <c r="J8138" s="3">
        <v>43324</v>
      </c>
      <c r="K8138" t="s">
        <v>7075</v>
      </c>
      <c r="L8138" t="s">
        <v>102</v>
      </c>
      <c r="M8138">
        <v>10011</v>
      </c>
      <c r="N8138">
        <v>754</v>
      </c>
      <c r="O8138" t="s">
        <v>945</v>
      </c>
      <c r="P8138" s="4">
        <v>-8</v>
      </c>
      <c r="Q8138" s="4">
        <v>2</v>
      </c>
      <c r="R8138" t="s">
        <v>104</v>
      </c>
      <c r="T8138" s="2">
        <v>-8.1</v>
      </c>
      <c r="U8138" s="4">
        <v>146</v>
      </c>
      <c r="V8138" t="s">
        <v>76</v>
      </c>
      <c r="W8138" s="3">
        <v>43328</v>
      </c>
      <c r="X8138" t="s">
        <v>39</v>
      </c>
      <c r="Y8138" t="s">
        <v>175</v>
      </c>
      <c r="Z8138" t="s">
        <v>24</v>
      </c>
    </row>
    <row r="8139" spans="1:26" x14ac:dyDescent="0.25">
      <c r="A8139">
        <v>4</v>
      </c>
      <c r="B8139" t="s">
        <v>43</v>
      </c>
      <c r="C8139">
        <v>6</v>
      </c>
      <c r="D8139" t="s">
        <v>11</v>
      </c>
      <c r="E8139" t="s">
        <v>171</v>
      </c>
      <c r="F8139" t="s">
        <v>13</v>
      </c>
      <c r="G8139" t="s">
        <v>451</v>
      </c>
      <c r="H8139" s="1">
        <v>0.1</v>
      </c>
      <c r="I8139">
        <v>1</v>
      </c>
      <c r="J8139" s="3">
        <v>42688</v>
      </c>
      <c r="K8139" t="s">
        <v>7076</v>
      </c>
      <c r="L8139" t="s">
        <v>102</v>
      </c>
      <c r="M8139">
        <v>10011</v>
      </c>
      <c r="N8139">
        <v>1374</v>
      </c>
      <c r="O8139" t="s">
        <v>2724</v>
      </c>
      <c r="P8139" s="4">
        <v>15</v>
      </c>
      <c r="Q8139" s="4">
        <v>2</v>
      </c>
      <c r="R8139" t="s">
        <v>104</v>
      </c>
      <c r="T8139" s="2">
        <v>14.62</v>
      </c>
      <c r="U8139" s="4">
        <v>69</v>
      </c>
      <c r="V8139" t="s">
        <v>76</v>
      </c>
      <c r="W8139" s="3">
        <v>42692</v>
      </c>
      <c r="X8139" t="s">
        <v>39</v>
      </c>
      <c r="Y8139" t="s">
        <v>175</v>
      </c>
      <c r="Z8139" t="s">
        <v>24</v>
      </c>
    </row>
    <row r="8140" spans="1:26" x14ac:dyDescent="0.25">
      <c r="A8140">
        <v>7</v>
      </c>
      <c r="B8140" t="s">
        <v>25</v>
      </c>
      <c r="C8140">
        <v>6</v>
      </c>
      <c r="D8140" t="s">
        <v>11</v>
      </c>
      <c r="E8140" t="s">
        <v>171</v>
      </c>
      <c r="F8140" t="s">
        <v>13</v>
      </c>
      <c r="G8140" t="s">
        <v>1266</v>
      </c>
      <c r="H8140" s="1">
        <v>0.1</v>
      </c>
      <c r="I8140">
        <v>1</v>
      </c>
      <c r="J8140" s="3">
        <v>42984</v>
      </c>
      <c r="K8140" t="s">
        <v>7077</v>
      </c>
      <c r="L8140" t="s">
        <v>102</v>
      </c>
      <c r="M8140">
        <v>10024</v>
      </c>
      <c r="N8140">
        <v>737</v>
      </c>
      <c r="O8140" t="s">
        <v>1985</v>
      </c>
      <c r="P8140" s="4">
        <v>60</v>
      </c>
      <c r="Q8140" s="4">
        <v>2</v>
      </c>
      <c r="R8140" t="s">
        <v>104</v>
      </c>
      <c r="T8140" s="2">
        <v>60.39</v>
      </c>
      <c r="U8140" s="4">
        <v>272</v>
      </c>
      <c r="V8140" t="s">
        <v>76</v>
      </c>
      <c r="W8140" s="3">
        <v>42991</v>
      </c>
      <c r="X8140" t="s">
        <v>39</v>
      </c>
      <c r="Y8140" t="s">
        <v>175</v>
      </c>
      <c r="Z8140" t="s">
        <v>24</v>
      </c>
    </row>
    <row r="8141" spans="1:26" x14ac:dyDescent="0.25">
      <c r="A8141">
        <v>5</v>
      </c>
      <c r="B8141" t="s">
        <v>43</v>
      </c>
      <c r="C8141">
        <v>6</v>
      </c>
      <c r="D8141" t="s">
        <v>11</v>
      </c>
      <c r="E8141" t="s">
        <v>171</v>
      </c>
      <c r="F8141" t="s">
        <v>13</v>
      </c>
      <c r="G8141" t="s">
        <v>7078</v>
      </c>
      <c r="H8141" s="1">
        <v>0.1</v>
      </c>
      <c r="I8141">
        <v>1</v>
      </c>
      <c r="J8141" s="3">
        <v>43216</v>
      </c>
      <c r="K8141" t="s">
        <v>7079</v>
      </c>
      <c r="L8141" t="s">
        <v>102</v>
      </c>
      <c r="M8141">
        <v>10009</v>
      </c>
      <c r="N8141">
        <v>1210</v>
      </c>
      <c r="O8141" t="s">
        <v>2366</v>
      </c>
      <c r="P8141" s="4">
        <v>63</v>
      </c>
      <c r="Q8141" s="4">
        <v>3</v>
      </c>
      <c r="R8141" t="s">
        <v>104</v>
      </c>
      <c r="T8141" s="2">
        <v>62.78</v>
      </c>
      <c r="U8141" s="4">
        <v>435</v>
      </c>
      <c r="V8141" t="s">
        <v>76</v>
      </c>
      <c r="W8141" s="3">
        <v>43221</v>
      </c>
      <c r="X8141" t="s">
        <v>39</v>
      </c>
      <c r="Y8141" t="s">
        <v>175</v>
      </c>
      <c r="Z8141" t="s">
        <v>24</v>
      </c>
    </row>
    <row r="8142" spans="1:26" x14ac:dyDescent="0.25">
      <c r="A8142">
        <v>7</v>
      </c>
      <c r="B8142" t="s">
        <v>25</v>
      </c>
      <c r="C8142">
        <v>6</v>
      </c>
      <c r="D8142" t="s">
        <v>11</v>
      </c>
      <c r="E8142" t="s">
        <v>1530</v>
      </c>
      <c r="F8142" t="s">
        <v>13</v>
      </c>
      <c r="G8142" t="s">
        <v>7080</v>
      </c>
      <c r="H8142" s="1">
        <v>0.1</v>
      </c>
      <c r="I8142">
        <v>1</v>
      </c>
      <c r="J8142" s="3">
        <v>43643</v>
      </c>
      <c r="K8142" t="s">
        <v>7081</v>
      </c>
      <c r="L8142" t="s">
        <v>102</v>
      </c>
      <c r="M8142">
        <v>13601</v>
      </c>
      <c r="N8142">
        <v>1457</v>
      </c>
      <c r="O8142" t="s">
        <v>1096</v>
      </c>
      <c r="P8142" s="4">
        <v>32</v>
      </c>
      <c r="Q8142" s="4">
        <v>3</v>
      </c>
      <c r="R8142" t="s">
        <v>104</v>
      </c>
      <c r="T8142" s="2">
        <v>31.94</v>
      </c>
      <c r="U8142" s="4">
        <v>192</v>
      </c>
      <c r="V8142" t="s">
        <v>76</v>
      </c>
      <c r="W8142" s="3">
        <v>43650</v>
      </c>
      <c r="X8142" t="s">
        <v>39</v>
      </c>
      <c r="Y8142" t="s">
        <v>175</v>
      </c>
      <c r="Z8142" t="s">
        <v>24</v>
      </c>
    </row>
    <row r="8143" spans="1:26" x14ac:dyDescent="0.25">
      <c r="A8143">
        <v>4</v>
      </c>
      <c r="B8143" t="s">
        <v>43</v>
      </c>
      <c r="C8143">
        <v>6</v>
      </c>
      <c r="D8143" t="s">
        <v>11</v>
      </c>
      <c r="E8143" t="s">
        <v>171</v>
      </c>
      <c r="F8143" t="s">
        <v>13</v>
      </c>
      <c r="G8143" t="s">
        <v>6986</v>
      </c>
      <c r="H8143" s="1">
        <v>0.1</v>
      </c>
      <c r="I8143">
        <v>1</v>
      </c>
      <c r="J8143" s="3">
        <v>42731</v>
      </c>
      <c r="K8143" t="s">
        <v>7082</v>
      </c>
      <c r="L8143" t="s">
        <v>102</v>
      </c>
      <c r="M8143">
        <v>10011</v>
      </c>
      <c r="N8143">
        <v>765</v>
      </c>
      <c r="O8143" t="s">
        <v>8112</v>
      </c>
      <c r="P8143" s="4">
        <v>162</v>
      </c>
      <c r="Q8143" s="4">
        <v>14</v>
      </c>
      <c r="R8143" t="s">
        <v>104</v>
      </c>
      <c r="T8143" s="2">
        <v>161.97</v>
      </c>
      <c r="U8143" s="4">
        <v>767</v>
      </c>
      <c r="V8143" t="s">
        <v>76</v>
      </c>
      <c r="W8143" s="3">
        <v>42735</v>
      </c>
      <c r="X8143" t="s">
        <v>39</v>
      </c>
      <c r="Y8143" t="s">
        <v>175</v>
      </c>
      <c r="Z8143" t="s">
        <v>24</v>
      </c>
    </row>
    <row r="8144" spans="1:26" x14ac:dyDescent="0.25">
      <c r="A8144">
        <v>4</v>
      </c>
      <c r="B8144" t="s">
        <v>43</v>
      </c>
      <c r="C8144">
        <v>6</v>
      </c>
      <c r="D8144" t="s">
        <v>11</v>
      </c>
      <c r="E8144" t="s">
        <v>1338</v>
      </c>
      <c r="F8144" t="s">
        <v>13</v>
      </c>
      <c r="G8144" t="s">
        <v>7046</v>
      </c>
      <c r="H8144" s="1">
        <v>0.2</v>
      </c>
      <c r="I8144">
        <v>1</v>
      </c>
      <c r="J8144" s="3">
        <v>43534</v>
      </c>
      <c r="K8144" t="s">
        <v>7083</v>
      </c>
      <c r="L8144" t="s">
        <v>102</v>
      </c>
      <c r="M8144">
        <v>19013</v>
      </c>
      <c r="N8144">
        <v>1618</v>
      </c>
      <c r="O8144" t="s">
        <v>1464</v>
      </c>
      <c r="P8144" s="4">
        <v>1</v>
      </c>
      <c r="Q8144" s="4">
        <v>1</v>
      </c>
      <c r="R8144" t="s">
        <v>104</v>
      </c>
      <c r="T8144" s="2">
        <v>0.5</v>
      </c>
      <c r="U8144" s="4">
        <v>7</v>
      </c>
      <c r="V8144" t="s">
        <v>76</v>
      </c>
      <c r="W8144" s="3">
        <v>43538</v>
      </c>
      <c r="X8144" t="s">
        <v>39</v>
      </c>
      <c r="Y8144" t="s">
        <v>105</v>
      </c>
      <c r="Z8144" t="s">
        <v>47</v>
      </c>
    </row>
    <row r="8145" spans="1:26" x14ac:dyDescent="0.25">
      <c r="A8145">
        <v>5</v>
      </c>
      <c r="B8145" t="s">
        <v>43</v>
      </c>
      <c r="C8145">
        <v>6</v>
      </c>
      <c r="D8145" t="s">
        <v>11</v>
      </c>
      <c r="E8145" t="s">
        <v>99</v>
      </c>
      <c r="F8145" t="s">
        <v>13</v>
      </c>
      <c r="G8145" t="s">
        <v>7084</v>
      </c>
      <c r="H8145" s="1">
        <v>0.2</v>
      </c>
      <c r="I8145">
        <v>1</v>
      </c>
      <c r="J8145" s="3">
        <v>42830</v>
      </c>
      <c r="K8145" t="s">
        <v>7085</v>
      </c>
      <c r="L8145" t="s">
        <v>102</v>
      </c>
      <c r="M8145">
        <v>19143</v>
      </c>
      <c r="N8145">
        <v>485</v>
      </c>
      <c r="O8145" t="s">
        <v>2320</v>
      </c>
      <c r="P8145" s="4">
        <v>2</v>
      </c>
      <c r="Q8145" s="4">
        <v>1</v>
      </c>
      <c r="R8145" t="s">
        <v>104</v>
      </c>
      <c r="T8145" s="2">
        <v>2.37</v>
      </c>
      <c r="U8145" s="4">
        <v>8</v>
      </c>
      <c r="V8145" t="s">
        <v>76</v>
      </c>
      <c r="W8145" s="3">
        <v>42835</v>
      </c>
      <c r="X8145" t="s">
        <v>39</v>
      </c>
      <c r="Y8145" t="s">
        <v>105</v>
      </c>
      <c r="Z8145" t="s">
        <v>47</v>
      </c>
    </row>
    <row r="8146" spans="1:26" x14ac:dyDescent="0.25">
      <c r="A8146">
        <v>4</v>
      </c>
      <c r="B8146" t="s">
        <v>43</v>
      </c>
      <c r="C8146">
        <v>6</v>
      </c>
      <c r="D8146" t="s">
        <v>11</v>
      </c>
      <c r="E8146" t="s">
        <v>1338</v>
      </c>
      <c r="F8146" t="s">
        <v>13</v>
      </c>
      <c r="G8146" t="s">
        <v>7046</v>
      </c>
      <c r="H8146" s="1">
        <v>0.2</v>
      </c>
      <c r="I8146">
        <v>1</v>
      </c>
      <c r="J8146" s="3">
        <v>43534</v>
      </c>
      <c r="K8146" t="s">
        <v>7083</v>
      </c>
      <c r="L8146" t="s">
        <v>102</v>
      </c>
      <c r="M8146">
        <v>19013</v>
      </c>
      <c r="N8146">
        <v>878</v>
      </c>
      <c r="O8146" t="s">
        <v>2302</v>
      </c>
      <c r="P8146" s="4">
        <v>12</v>
      </c>
      <c r="Q8146" s="4">
        <v>2</v>
      </c>
      <c r="R8146" t="s">
        <v>104</v>
      </c>
      <c r="T8146" s="2">
        <v>11.52</v>
      </c>
      <c r="U8146" s="4">
        <v>44</v>
      </c>
      <c r="V8146" t="s">
        <v>76</v>
      </c>
      <c r="W8146" s="3">
        <v>43538</v>
      </c>
      <c r="X8146" t="s">
        <v>39</v>
      </c>
      <c r="Y8146" t="s">
        <v>105</v>
      </c>
      <c r="Z8146" t="s">
        <v>47</v>
      </c>
    </row>
    <row r="8147" spans="1:26" x14ac:dyDescent="0.25">
      <c r="A8147">
        <v>5</v>
      </c>
      <c r="B8147" t="s">
        <v>43</v>
      </c>
      <c r="C8147">
        <v>6</v>
      </c>
      <c r="D8147" t="s">
        <v>11</v>
      </c>
      <c r="E8147" t="s">
        <v>99</v>
      </c>
      <c r="F8147" t="s">
        <v>13</v>
      </c>
      <c r="G8147" t="s">
        <v>6901</v>
      </c>
      <c r="H8147" s="1">
        <v>0.2</v>
      </c>
      <c r="I8147">
        <v>1</v>
      </c>
      <c r="J8147" s="3">
        <v>43012</v>
      </c>
      <c r="K8147" t="s">
        <v>7086</v>
      </c>
      <c r="L8147" t="s">
        <v>102</v>
      </c>
      <c r="M8147">
        <v>19134</v>
      </c>
      <c r="N8147">
        <v>483</v>
      </c>
      <c r="O8147" t="s">
        <v>1737</v>
      </c>
      <c r="P8147" s="4">
        <v>6</v>
      </c>
      <c r="Q8147" s="4">
        <v>3</v>
      </c>
      <c r="R8147" t="s">
        <v>104</v>
      </c>
      <c r="T8147" s="2">
        <v>6.49</v>
      </c>
      <c r="U8147" s="4">
        <v>65</v>
      </c>
      <c r="V8147" t="s">
        <v>76</v>
      </c>
      <c r="W8147" s="3">
        <v>43017</v>
      </c>
      <c r="X8147" t="s">
        <v>39</v>
      </c>
      <c r="Y8147" t="s">
        <v>105</v>
      </c>
      <c r="Z8147" t="s">
        <v>47</v>
      </c>
    </row>
    <row r="8148" spans="1:26" x14ac:dyDescent="0.25">
      <c r="A8148">
        <v>4</v>
      </c>
      <c r="B8148" t="s">
        <v>43</v>
      </c>
      <c r="C8148">
        <v>6</v>
      </c>
      <c r="D8148" t="s">
        <v>11</v>
      </c>
      <c r="E8148" t="s">
        <v>99</v>
      </c>
      <c r="F8148" t="s">
        <v>13</v>
      </c>
      <c r="G8148" t="s">
        <v>8120</v>
      </c>
      <c r="H8148" s="1">
        <v>0.2</v>
      </c>
      <c r="I8148">
        <v>1</v>
      </c>
      <c r="J8148" s="3">
        <v>43577</v>
      </c>
      <c r="K8148" t="s">
        <v>7087</v>
      </c>
      <c r="L8148" t="s">
        <v>102</v>
      </c>
      <c r="M8148">
        <v>19140</v>
      </c>
      <c r="N8148">
        <v>1534</v>
      </c>
      <c r="O8148" t="s">
        <v>8221</v>
      </c>
      <c r="P8148" s="4">
        <v>0</v>
      </c>
      <c r="Q8148" s="4">
        <v>3</v>
      </c>
      <c r="R8148" t="s">
        <v>104</v>
      </c>
      <c r="T8148" s="2">
        <v>0</v>
      </c>
      <c r="U8148" s="4">
        <v>254</v>
      </c>
      <c r="V8148" t="s">
        <v>76</v>
      </c>
      <c r="W8148" s="3">
        <v>43581</v>
      </c>
      <c r="X8148" t="s">
        <v>39</v>
      </c>
      <c r="Y8148" t="s">
        <v>105</v>
      </c>
      <c r="Z8148" t="s">
        <v>47</v>
      </c>
    </row>
    <row r="8149" spans="1:26" x14ac:dyDescent="0.25">
      <c r="A8149">
        <v>4</v>
      </c>
      <c r="B8149" t="s">
        <v>43</v>
      </c>
      <c r="C8149">
        <v>6</v>
      </c>
      <c r="D8149" t="s">
        <v>11</v>
      </c>
      <c r="E8149" t="s">
        <v>305</v>
      </c>
      <c r="F8149" t="s">
        <v>13</v>
      </c>
      <c r="G8149" t="s">
        <v>6865</v>
      </c>
      <c r="H8149" s="1">
        <v>0.2</v>
      </c>
      <c r="I8149">
        <v>1</v>
      </c>
      <c r="J8149" s="3">
        <v>42483</v>
      </c>
      <c r="K8149" t="s">
        <v>7088</v>
      </c>
      <c r="L8149" t="s">
        <v>102</v>
      </c>
      <c r="M8149">
        <v>43229</v>
      </c>
      <c r="N8149">
        <v>677</v>
      </c>
      <c r="O8149" t="s">
        <v>2260</v>
      </c>
      <c r="P8149" s="4">
        <v>8</v>
      </c>
      <c r="Q8149" s="4">
        <v>4</v>
      </c>
      <c r="R8149" t="s">
        <v>104</v>
      </c>
      <c r="T8149" s="2">
        <v>7.82</v>
      </c>
      <c r="U8149" s="4">
        <v>22</v>
      </c>
      <c r="V8149" t="s">
        <v>76</v>
      </c>
      <c r="W8149" s="3">
        <v>42487</v>
      </c>
      <c r="X8149" t="s">
        <v>39</v>
      </c>
      <c r="Y8149" t="s">
        <v>309</v>
      </c>
      <c r="Z8149" t="s">
        <v>47</v>
      </c>
    </row>
    <row r="8150" spans="1:26" x14ac:dyDescent="0.25">
      <c r="A8150">
        <v>5</v>
      </c>
      <c r="B8150" t="s">
        <v>43</v>
      </c>
      <c r="C8150">
        <v>6</v>
      </c>
      <c r="D8150" t="s">
        <v>11</v>
      </c>
      <c r="E8150" t="s">
        <v>99</v>
      </c>
      <c r="F8150" t="s">
        <v>13</v>
      </c>
      <c r="G8150" t="s">
        <v>7084</v>
      </c>
      <c r="H8150" s="1">
        <v>0.2</v>
      </c>
      <c r="I8150">
        <v>1</v>
      </c>
      <c r="J8150" s="3">
        <v>42830</v>
      </c>
      <c r="K8150" t="s">
        <v>7085</v>
      </c>
      <c r="L8150" t="s">
        <v>102</v>
      </c>
      <c r="M8150">
        <v>19143</v>
      </c>
      <c r="N8150">
        <v>1536</v>
      </c>
      <c r="O8150" t="s">
        <v>1631</v>
      </c>
      <c r="P8150" s="4">
        <v>-68</v>
      </c>
      <c r="Q8150" s="4">
        <v>4</v>
      </c>
      <c r="R8150" t="s">
        <v>104</v>
      </c>
      <c r="T8150" s="2">
        <v>-68.39</v>
      </c>
      <c r="U8150" s="4">
        <v>547</v>
      </c>
      <c r="V8150" t="s">
        <v>76</v>
      </c>
      <c r="W8150" s="3">
        <v>42835</v>
      </c>
      <c r="X8150" t="s">
        <v>39</v>
      </c>
      <c r="Y8150" t="s">
        <v>105</v>
      </c>
      <c r="Z8150" t="s">
        <v>47</v>
      </c>
    </row>
    <row r="8151" spans="1:26" x14ac:dyDescent="0.25">
      <c r="A8151">
        <v>4</v>
      </c>
      <c r="B8151" t="s">
        <v>43</v>
      </c>
      <c r="C8151">
        <v>6</v>
      </c>
      <c r="D8151" t="s">
        <v>11</v>
      </c>
      <c r="E8151" t="s">
        <v>99</v>
      </c>
      <c r="F8151" t="s">
        <v>13</v>
      </c>
      <c r="G8151" t="s">
        <v>327</v>
      </c>
      <c r="H8151" s="1">
        <v>0.2</v>
      </c>
      <c r="I8151">
        <v>1</v>
      </c>
      <c r="J8151" s="3">
        <v>42900</v>
      </c>
      <c r="K8151" t="s">
        <v>7089</v>
      </c>
      <c r="L8151" t="s">
        <v>102</v>
      </c>
      <c r="M8151">
        <v>19120</v>
      </c>
      <c r="N8151">
        <v>569</v>
      </c>
      <c r="O8151" t="s">
        <v>2643</v>
      </c>
      <c r="P8151" s="4">
        <v>5</v>
      </c>
      <c r="Q8151" s="4">
        <v>6</v>
      </c>
      <c r="R8151" t="s">
        <v>104</v>
      </c>
      <c r="T8151" s="2">
        <v>5.1100000000000003</v>
      </c>
      <c r="U8151" s="4">
        <v>51</v>
      </c>
      <c r="V8151" t="s">
        <v>76</v>
      </c>
      <c r="W8151" s="3">
        <v>42904</v>
      </c>
      <c r="X8151" t="s">
        <v>39</v>
      </c>
      <c r="Y8151" t="s">
        <v>105</v>
      </c>
      <c r="Z8151" t="s">
        <v>47</v>
      </c>
    </row>
    <row r="8152" spans="1:26" x14ac:dyDescent="0.25">
      <c r="A8152">
        <v>4</v>
      </c>
      <c r="B8152" t="s">
        <v>43</v>
      </c>
      <c r="C8152">
        <v>6</v>
      </c>
      <c r="D8152" t="s">
        <v>11</v>
      </c>
      <c r="E8152" t="s">
        <v>99</v>
      </c>
      <c r="F8152" t="s">
        <v>13</v>
      </c>
      <c r="G8152" t="s">
        <v>900</v>
      </c>
      <c r="H8152" s="1">
        <v>0.2</v>
      </c>
      <c r="I8152">
        <v>1</v>
      </c>
      <c r="J8152" s="3">
        <v>43797</v>
      </c>
      <c r="K8152" t="s">
        <v>7090</v>
      </c>
      <c r="L8152" t="s">
        <v>102</v>
      </c>
      <c r="M8152">
        <v>19120</v>
      </c>
      <c r="N8152">
        <v>1043</v>
      </c>
      <c r="O8152" t="s">
        <v>559</v>
      </c>
      <c r="P8152" s="4">
        <v>76</v>
      </c>
      <c r="Q8152" s="4">
        <v>6</v>
      </c>
      <c r="R8152" t="s">
        <v>104</v>
      </c>
      <c r="T8152" s="2">
        <v>75.540000000000006</v>
      </c>
      <c r="U8152" s="4">
        <v>1007</v>
      </c>
      <c r="V8152" t="s">
        <v>76</v>
      </c>
      <c r="W8152" s="3">
        <v>43801</v>
      </c>
      <c r="X8152" t="s">
        <v>39</v>
      </c>
      <c r="Y8152" t="s">
        <v>105</v>
      </c>
      <c r="Z8152" t="s">
        <v>47</v>
      </c>
    </row>
    <row r="8153" spans="1:26" x14ac:dyDescent="0.25">
      <c r="A8153">
        <v>4</v>
      </c>
      <c r="B8153" t="s">
        <v>43</v>
      </c>
      <c r="C8153">
        <v>6</v>
      </c>
      <c r="D8153" t="s">
        <v>11</v>
      </c>
      <c r="E8153" t="s">
        <v>2414</v>
      </c>
      <c r="F8153" t="s">
        <v>13</v>
      </c>
      <c r="G8153" t="s">
        <v>6951</v>
      </c>
      <c r="H8153" s="1">
        <v>0.2</v>
      </c>
      <c r="I8153">
        <v>1</v>
      </c>
      <c r="J8153" s="3">
        <v>43226</v>
      </c>
      <c r="K8153" t="s">
        <v>7091</v>
      </c>
      <c r="L8153" t="s">
        <v>102</v>
      </c>
      <c r="M8153">
        <v>44052</v>
      </c>
      <c r="N8153">
        <v>495</v>
      </c>
      <c r="O8153" t="s">
        <v>7092</v>
      </c>
      <c r="P8153" s="4">
        <v>12</v>
      </c>
      <c r="Q8153" s="4">
        <v>7</v>
      </c>
      <c r="R8153" t="s">
        <v>104</v>
      </c>
      <c r="T8153" s="2">
        <v>11.63</v>
      </c>
      <c r="U8153" s="4">
        <v>55</v>
      </c>
      <c r="V8153" t="s">
        <v>76</v>
      </c>
      <c r="W8153" s="3">
        <v>43230</v>
      </c>
      <c r="X8153" t="s">
        <v>39</v>
      </c>
      <c r="Y8153" t="s">
        <v>309</v>
      </c>
      <c r="Z8153" t="s">
        <v>47</v>
      </c>
    </row>
    <row r="8154" spans="1:26" x14ac:dyDescent="0.25">
      <c r="A8154">
        <v>4</v>
      </c>
      <c r="B8154" t="s">
        <v>43</v>
      </c>
      <c r="C8154">
        <v>6</v>
      </c>
      <c r="D8154" t="s">
        <v>11</v>
      </c>
      <c r="E8154" t="s">
        <v>201</v>
      </c>
      <c r="F8154" t="s">
        <v>13</v>
      </c>
      <c r="G8154" t="s">
        <v>6908</v>
      </c>
      <c r="H8154" s="1">
        <v>0.2</v>
      </c>
      <c r="I8154">
        <v>1</v>
      </c>
      <c r="J8154" s="3">
        <v>43414</v>
      </c>
      <c r="K8154" t="s">
        <v>7093</v>
      </c>
      <c r="L8154" t="s">
        <v>102</v>
      </c>
      <c r="M8154">
        <v>45503</v>
      </c>
      <c r="N8154">
        <v>494</v>
      </c>
      <c r="O8154" t="s">
        <v>2279</v>
      </c>
      <c r="P8154" s="4">
        <v>30</v>
      </c>
      <c r="Q8154" s="4">
        <v>7</v>
      </c>
      <c r="R8154" t="s">
        <v>104</v>
      </c>
      <c r="T8154" s="2">
        <v>29.66</v>
      </c>
      <c r="U8154" s="4">
        <v>148</v>
      </c>
      <c r="V8154" t="s">
        <v>76</v>
      </c>
      <c r="W8154" s="3">
        <v>43418</v>
      </c>
      <c r="X8154" t="s">
        <v>39</v>
      </c>
      <c r="Y8154" t="s">
        <v>309</v>
      </c>
      <c r="Z8154" t="s">
        <v>47</v>
      </c>
    </row>
    <row r="8155" spans="1:26" x14ac:dyDescent="0.25">
      <c r="A8155">
        <v>4</v>
      </c>
      <c r="B8155" t="s">
        <v>43</v>
      </c>
      <c r="C8155">
        <v>6</v>
      </c>
      <c r="D8155" t="s">
        <v>11</v>
      </c>
      <c r="E8155" t="s">
        <v>99</v>
      </c>
      <c r="F8155" t="s">
        <v>13</v>
      </c>
      <c r="G8155" t="s">
        <v>900</v>
      </c>
      <c r="H8155" s="1">
        <v>0.2</v>
      </c>
      <c r="I8155">
        <v>1</v>
      </c>
      <c r="J8155" s="3">
        <v>43797</v>
      </c>
      <c r="K8155" t="s">
        <v>7090</v>
      </c>
      <c r="L8155" t="s">
        <v>102</v>
      </c>
      <c r="M8155">
        <v>19120</v>
      </c>
      <c r="N8155">
        <v>509</v>
      </c>
      <c r="O8155" t="s">
        <v>1573</v>
      </c>
      <c r="P8155" s="4">
        <v>-13</v>
      </c>
      <c r="Q8155" s="4">
        <v>7</v>
      </c>
      <c r="R8155" t="s">
        <v>104</v>
      </c>
      <c r="T8155" s="2">
        <v>-12.91</v>
      </c>
      <c r="U8155" s="4">
        <v>516</v>
      </c>
      <c r="V8155" t="s">
        <v>76</v>
      </c>
      <c r="W8155" s="3">
        <v>43801</v>
      </c>
      <c r="X8155" t="s">
        <v>39</v>
      </c>
      <c r="Y8155" t="s">
        <v>105</v>
      </c>
      <c r="Z8155" t="s">
        <v>47</v>
      </c>
    </row>
    <row r="8156" spans="1:26" x14ac:dyDescent="0.25">
      <c r="A8156">
        <v>4</v>
      </c>
      <c r="B8156" t="s">
        <v>43</v>
      </c>
      <c r="C8156">
        <v>6</v>
      </c>
      <c r="D8156" t="s">
        <v>11</v>
      </c>
      <c r="E8156" t="s">
        <v>305</v>
      </c>
      <c r="F8156" t="s">
        <v>13</v>
      </c>
      <c r="G8156" t="s">
        <v>469</v>
      </c>
      <c r="H8156" s="1">
        <v>0.2</v>
      </c>
      <c r="I8156">
        <v>1</v>
      </c>
      <c r="J8156" s="3">
        <v>43111</v>
      </c>
      <c r="K8156" t="s">
        <v>7094</v>
      </c>
      <c r="L8156" t="s">
        <v>102</v>
      </c>
      <c r="M8156">
        <v>43229</v>
      </c>
      <c r="N8156">
        <v>1595</v>
      </c>
      <c r="O8156" t="s">
        <v>1535</v>
      </c>
      <c r="P8156" s="4">
        <v>9</v>
      </c>
      <c r="Q8156" s="4">
        <v>14</v>
      </c>
      <c r="R8156" t="s">
        <v>104</v>
      </c>
      <c r="T8156" s="2">
        <v>8.94</v>
      </c>
      <c r="U8156" s="4">
        <v>55</v>
      </c>
      <c r="V8156" t="s">
        <v>76</v>
      </c>
      <c r="W8156" s="3">
        <v>43115</v>
      </c>
      <c r="X8156" t="s">
        <v>39</v>
      </c>
      <c r="Y8156" t="s">
        <v>309</v>
      </c>
      <c r="Z8156" t="s">
        <v>47</v>
      </c>
    </row>
    <row r="8157" spans="1:26" x14ac:dyDescent="0.25">
      <c r="A8157">
        <v>4</v>
      </c>
      <c r="B8157" t="s">
        <v>43</v>
      </c>
      <c r="C8157">
        <v>6</v>
      </c>
      <c r="D8157" t="s">
        <v>11</v>
      </c>
      <c r="E8157" t="s">
        <v>305</v>
      </c>
      <c r="F8157" t="s">
        <v>13</v>
      </c>
      <c r="G8157" t="s">
        <v>6865</v>
      </c>
      <c r="H8157" s="1">
        <v>0.3</v>
      </c>
      <c r="I8157">
        <v>1</v>
      </c>
      <c r="J8157" s="3">
        <v>42483</v>
      </c>
      <c r="K8157" t="s">
        <v>7088</v>
      </c>
      <c r="L8157" t="s">
        <v>102</v>
      </c>
      <c r="M8157">
        <v>43229</v>
      </c>
      <c r="N8157">
        <v>761</v>
      </c>
      <c r="O8157" t="s">
        <v>571</v>
      </c>
      <c r="P8157" s="4">
        <v>-12</v>
      </c>
      <c r="Q8157" s="4">
        <v>2</v>
      </c>
      <c r="R8157" t="s">
        <v>104</v>
      </c>
      <c r="T8157" s="2">
        <v>-12.06</v>
      </c>
      <c r="U8157" s="4">
        <v>281</v>
      </c>
      <c r="V8157" t="s">
        <v>76</v>
      </c>
      <c r="W8157" s="3">
        <v>42487</v>
      </c>
      <c r="X8157" t="s">
        <v>39</v>
      </c>
      <c r="Y8157" t="s">
        <v>309</v>
      </c>
      <c r="Z8157" t="s">
        <v>24</v>
      </c>
    </row>
    <row r="8158" spans="1:26" x14ac:dyDescent="0.25">
      <c r="A8158">
        <v>4</v>
      </c>
      <c r="B8158" t="s">
        <v>43</v>
      </c>
      <c r="C8158">
        <v>6</v>
      </c>
      <c r="D8158" t="s">
        <v>11</v>
      </c>
      <c r="E8158" t="s">
        <v>305</v>
      </c>
      <c r="F8158" t="s">
        <v>13</v>
      </c>
      <c r="G8158" t="s">
        <v>6865</v>
      </c>
      <c r="H8158" s="1">
        <v>0.3</v>
      </c>
      <c r="I8158">
        <v>1</v>
      </c>
      <c r="J8158" s="3">
        <v>42483</v>
      </c>
      <c r="K8158" t="s">
        <v>7088</v>
      </c>
      <c r="L8158" t="s">
        <v>102</v>
      </c>
      <c r="M8158">
        <v>43229</v>
      </c>
      <c r="N8158">
        <v>761</v>
      </c>
      <c r="O8158" t="s">
        <v>571</v>
      </c>
      <c r="P8158" s="4">
        <v>-12</v>
      </c>
      <c r="Q8158" s="4">
        <v>2</v>
      </c>
      <c r="R8158" t="s">
        <v>104</v>
      </c>
      <c r="T8158" s="2">
        <v>-12.06</v>
      </c>
      <c r="U8158" s="4">
        <v>281</v>
      </c>
      <c r="V8158" t="s">
        <v>76</v>
      </c>
      <c r="W8158" s="3">
        <v>42487</v>
      </c>
      <c r="X8158" t="s">
        <v>39</v>
      </c>
      <c r="Y8158" t="s">
        <v>309</v>
      </c>
      <c r="Z8158" t="s">
        <v>24</v>
      </c>
    </row>
    <row r="8159" spans="1:26" x14ac:dyDescent="0.25">
      <c r="A8159">
        <v>4</v>
      </c>
      <c r="B8159" t="s">
        <v>43</v>
      </c>
      <c r="C8159">
        <v>6</v>
      </c>
      <c r="D8159" t="s">
        <v>11</v>
      </c>
      <c r="E8159" t="s">
        <v>879</v>
      </c>
      <c r="F8159" t="s">
        <v>13</v>
      </c>
      <c r="G8159" t="s">
        <v>6975</v>
      </c>
      <c r="H8159" s="1">
        <v>0.3</v>
      </c>
      <c r="I8159">
        <v>1</v>
      </c>
      <c r="J8159" s="3">
        <v>43813</v>
      </c>
      <c r="K8159" t="s">
        <v>7095</v>
      </c>
      <c r="L8159" t="s">
        <v>102</v>
      </c>
      <c r="M8159">
        <v>1841</v>
      </c>
      <c r="N8159">
        <v>370</v>
      </c>
      <c r="O8159" t="s">
        <v>550</v>
      </c>
      <c r="P8159" s="4">
        <v>-53</v>
      </c>
      <c r="Q8159" s="4">
        <v>2</v>
      </c>
      <c r="R8159" t="s">
        <v>104</v>
      </c>
      <c r="T8159" s="2">
        <v>-52.66</v>
      </c>
      <c r="U8159" s="4">
        <v>527</v>
      </c>
      <c r="V8159" t="s">
        <v>76</v>
      </c>
      <c r="W8159" s="3">
        <v>43817</v>
      </c>
      <c r="X8159" t="s">
        <v>39</v>
      </c>
      <c r="Y8159" t="s">
        <v>744</v>
      </c>
      <c r="Z8159" t="s">
        <v>41</v>
      </c>
    </row>
    <row r="8160" spans="1:26" x14ac:dyDescent="0.25">
      <c r="A8160">
        <v>4</v>
      </c>
      <c r="B8160" t="s">
        <v>43</v>
      </c>
      <c r="C8160">
        <v>6</v>
      </c>
      <c r="D8160" t="s">
        <v>11</v>
      </c>
      <c r="E8160" t="s">
        <v>99</v>
      </c>
      <c r="F8160" t="s">
        <v>13</v>
      </c>
      <c r="G8160" t="s">
        <v>1401</v>
      </c>
      <c r="H8160" s="1">
        <v>0.3</v>
      </c>
      <c r="I8160">
        <v>1</v>
      </c>
      <c r="J8160" s="3">
        <v>43059</v>
      </c>
      <c r="K8160" t="s">
        <v>7096</v>
      </c>
      <c r="L8160" t="s">
        <v>102</v>
      </c>
      <c r="M8160">
        <v>19140</v>
      </c>
      <c r="N8160">
        <v>755</v>
      </c>
      <c r="O8160" t="s">
        <v>1849</v>
      </c>
      <c r="P8160" s="4">
        <v>-93</v>
      </c>
      <c r="Q8160" s="4">
        <v>4</v>
      </c>
      <c r="R8160" t="s">
        <v>104</v>
      </c>
      <c r="T8160" s="2">
        <v>-93.47</v>
      </c>
      <c r="U8160" s="4">
        <v>344</v>
      </c>
      <c r="V8160" t="s">
        <v>76</v>
      </c>
      <c r="W8160" s="3">
        <v>43063</v>
      </c>
      <c r="X8160" t="s">
        <v>39</v>
      </c>
      <c r="Y8160" t="s">
        <v>105</v>
      </c>
      <c r="Z8160" t="s">
        <v>24</v>
      </c>
    </row>
    <row r="8161" spans="1:26" x14ac:dyDescent="0.25">
      <c r="A8161">
        <v>4</v>
      </c>
      <c r="B8161" t="s">
        <v>43</v>
      </c>
      <c r="C8161">
        <v>6</v>
      </c>
      <c r="D8161" t="s">
        <v>11</v>
      </c>
      <c r="E8161" t="s">
        <v>99</v>
      </c>
      <c r="F8161" t="s">
        <v>13</v>
      </c>
      <c r="G8161" t="s">
        <v>7046</v>
      </c>
      <c r="H8161" s="1">
        <v>0.3</v>
      </c>
      <c r="I8161">
        <v>1</v>
      </c>
      <c r="J8161" s="3">
        <v>43598</v>
      </c>
      <c r="K8161" t="s">
        <v>7097</v>
      </c>
      <c r="L8161" t="s">
        <v>102</v>
      </c>
      <c r="M8161">
        <v>19140</v>
      </c>
      <c r="N8161">
        <v>1209</v>
      </c>
      <c r="O8161" t="s">
        <v>1244</v>
      </c>
      <c r="P8161" s="4">
        <v>-124</v>
      </c>
      <c r="Q8161" s="4">
        <v>5</v>
      </c>
      <c r="R8161" t="s">
        <v>104</v>
      </c>
      <c r="T8161" s="2">
        <v>-124.43</v>
      </c>
      <c r="U8161" s="4">
        <v>458</v>
      </c>
      <c r="V8161" t="s">
        <v>76</v>
      </c>
      <c r="W8161" s="3">
        <v>43602</v>
      </c>
      <c r="X8161" t="s">
        <v>39</v>
      </c>
      <c r="Y8161" t="s">
        <v>105</v>
      </c>
      <c r="Z8161" t="s">
        <v>24</v>
      </c>
    </row>
    <row r="8162" spans="1:26" x14ac:dyDescent="0.25">
      <c r="A8162">
        <v>4</v>
      </c>
      <c r="B8162" t="s">
        <v>43</v>
      </c>
      <c r="C8162">
        <v>6</v>
      </c>
      <c r="D8162" t="s">
        <v>11</v>
      </c>
      <c r="E8162" t="s">
        <v>99</v>
      </c>
      <c r="F8162" t="s">
        <v>13</v>
      </c>
      <c r="G8162" t="s">
        <v>7098</v>
      </c>
      <c r="H8162" s="1">
        <v>0.3</v>
      </c>
      <c r="I8162">
        <v>1</v>
      </c>
      <c r="J8162" s="3">
        <v>43407</v>
      </c>
      <c r="K8162" t="s">
        <v>7099</v>
      </c>
      <c r="L8162" t="s">
        <v>102</v>
      </c>
      <c r="M8162">
        <v>19120</v>
      </c>
      <c r="N8162">
        <v>319</v>
      </c>
      <c r="O8162" t="s">
        <v>869</v>
      </c>
      <c r="P8162" s="4">
        <v>-13</v>
      </c>
      <c r="Q8162" s="4">
        <v>7</v>
      </c>
      <c r="R8162" t="s">
        <v>104</v>
      </c>
      <c r="T8162" s="2">
        <v>-13.43</v>
      </c>
      <c r="U8162" s="4">
        <v>470</v>
      </c>
      <c r="V8162" t="s">
        <v>76</v>
      </c>
      <c r="W8162" s="3">
        <v>43411</v>
      </c>
      <c r="X8162" t="s">
        <v>39</v>
      </c>
      <c r="Y8162" t="s">
        <v>105</v>
      </c>
      <c r="Z8162" t="s">
        <v>24</v>
      </c>
    </row>
    <row r="8163" spans="1:26" x14ac:dyDescent="0.25">
      <c r="A8163">
        <v>6</v>
      </c>
      <c r="B8163" t="s">
        <v>10</v>
      </c>
      <c r="C8163">
        <v>6</v>
      </c>
      <c r="D8163" t="s">
        <v>11</v>
      </c>
      <c r="E8163" t="s">
        <v>201</v>
      </c>
      <c r="F8163" t="s">
        <v>13</v>
      </c>
      <c r="G8163" t="s">
        <v>6928</v>
      </c>
      <c r="H8163" s="1">
        <v>0.4</v>
      </c>
      <c r="I8163">
        <v>1</v>
      </c>
      <c r="J8163" s="3">
        <v>42457</v>
      </c>
      <c r="K8163" t="s">
        <v>7100</v>
      </c>
      <c r="L8163" t="s">
        <v>102</v>
      </c>
      <c r="M8163">
        <v>45503</v>
      </c>
      <c r="N8163">
        <v>426</v>
      </c>
      <c r="O8163" t="s">
        <v>1378</v>
      </c>
      <c r="P8163" s="4">
        <v>-143</v>
      </c>
      <c r="Q8163" s="4">
        <v>1</v>
      </c>
      <c r="R8163" t="s">
        <v>104</v>
      </c>
      <c r="T8163" s="2">
        <v>-143.25</v>
      </c>
      <c r="U8163" s="4">
        <v>331</v>
      </c>
      <c r="V8163" t="s">
        <v>76</v>
      </c>
      <c r="W8163" s="3">
        <v>42463</v>
      </c>
      <c r="X8163" t="s">
        <v>39</v>
      </c>
      <c r="Y8163" t="s">
        <v>309</v>
      </c>
      <c r="Z8163" t="s">
        <v>41</v>
      </c>
    </row>
    <row r="8164" spans="1:26" x14ac:dyDescent="0.25">
      <c r="A8164">
        <v>4</v>
      </c>
      <c r="B8164" t="s">
        <v>43</v>
      </c>
      <c r="C8164">
        <v>6</v>
      </c>
      <c r="D8164" t="s">
        <v>11</v>
      </c>
      <c r="E8164" t="s">
        <v>171</v>
      </c>
      <c r="F8164" t="s">
        <v>13</v>
      </c>
      <c r="G8164" t="s">
        <v>338</v>
      </c>
      <c r="H8164" s="1">
        <v>0.4</v>
      </c>
      <c r="I8164">
        <v>1</v>
      </c>
      <c r="J8164" s="3">
        <v>42995</v>
      </c>
      <c r="K8164" t="s">
        <v>7101</v>
      </c>
      <c r="L8164" t="s">
        <v>102</v>
      </c>
      <c r="M8164">
        <v>10035</v>
      </c>
      <c r="N8164">
        <v>1356</v>
      </c>
      <c r="O8164" t="s">
        <v>5655</v>
      </c>
      <c r="P8164" s="4">
        <v>-103</v>
      </c>
      <c r="Q8164" s="4">
        <v>2</v>
      </c>
      <c r="R8164" t="s">
        <v>104</v>
      </c>
      <c r="T8164" s="2">
        <v>-103.27</v>
      </c>
      <c r="U8164" s="4">
        <v>344</v>
      </c>
      <c r="V8164" t="s">
        <v>76</v>
      </c>
      <c r="W8164" s="3">
        <v>42999</v>
      </c>
      <c r="X8164" t="s">
        <v>39</v>
      </c>
      <c r="Y8164" t="s">
        <v>175</v>
      </c>
      <c r="Z8164" t="s">
        <v>41</v>
      </c>
    </row>
    <row r="8165" spans="1:26" x14ac:dyDescent="0.25">
      <c r="A8165">
        <v>6</v>
      </c>
      <c r="B8165" t="s">
        <v>10</v>
      </c>
      <c r="C8165">
        <v>6</v>
      </c>
      <c r="D8165" t="s">
        <v>11</v>
      </c>
      <c r="E8165" t="s">
        <v>305</v>
      </c>
      <c r="F8165" t="s">
        <v>13</v>
      </c>
      <c r="G8165" t="s">
        <v>246</v>
      </c>
      <c r="H8165" s="1">
        <v>0.4</v>
      </c>
      <c r="I8165">
        <v>1</v>
      </c>
      <c r="J8165" s="3">
        <v>43209</v>
      </c>
      <c r="K8165" t="s">
        <v>7102</v>
      </c>
      <c r="L8165" t="s">
        <v>102</v>
      </c>
      <c r="M8165">
        <v>43229</v>
      </c>
      <c r="N8165">
        <v>380</v>
      </c>
      <c r="O8165" t="s">
        <v>2436</v>
      </c>
      <c r="P8165" s="4">
        <v>-58</v>
      </c>
      <c r="Q8165" s="4">
        <v>2</v>
      </c>
      <c r="R8165" t="s">
        <v>104</v>
      </c>
      <c r="T8165" s="2">
        <v>-58.13</v>
      </c>
      <c r="U8165" s="4">
        <v>205</v>
      </c>
      <c r="V8165" t="s">
        <v>76</v>
      </c>
      <c r="W8165" s="3">
        <v>43215</v>
      </c>
      <c r="X8165" t="s">
        <v>39</v>
      </c>
      <c r="Y8165" t="s">
        <v>309</v>
      </c>
      <c r="Z8165" t="s">
        <v>41</v>
      </c>
    </row>
    <row r="8166" spans="1:26" x14ac:dyDescent="0.25">
      <c r="A8166">
        <v>5</v>
      </c>
      <c r="B8166" t="s">
        <v>43</v>
      </c>
      <c r="C8166">
        <v>6</v>
      </c>
      <c r="D8166" t="s">
        <v>11</v>
      </c>
      <c r="E8166" t="s">
        <v>99</v>
      </c>
      <c r="F8166" t="s">
        <v>13</v>
      </c>
      <c r="G8166" t="s">
        <v>6915</v>
      </c>
      <c r="H8166" s="1">
        <v>0.4</v>
      </c>
      <c r="I8166">
        <v>1</v>
      </c>
      <c r="J8166" s="3">
        <v>43535</v>
      </c>
      <c r="K8166" t="s">
        <v>7103</v>
      </c>
      <c r="L8166" t="s">
        <v>102</v>
      </c>
      <c r="M8166">
        <v>19140</v>
      </c>
      <c r="N8166">
        <v>964</v>
      </c>
      <c r="O8166" t="s">
        <v>1859</v>
      </c>
      <c r="P8166" s="4">
        <v>-46</v>
      </c>
      <c r="Q8166" s="4">
        <v>3</v>
      </c>
      <c r="R8166" t="s">
        <v>104</v>
      </c>
      <c r="T8166" s="2">
        <v>-46.43</v>
      </c>
      <c r="U8166" s="4">
        <v>155</v>
      </c>
      <c r="V8166" t="s">
        <v>76</v>
      </c>
      <c r="W8166" s="3">
        <v>43540</v>
      </c>
      <c r="X8166" t="s">
        <v>39</v>
      </c>
      <c r="Y8166" t="s">
        <v>105</v>
      </c>
      <c r="Z8166" t="s">
        <v>41</v>
      </c>
    </row>
    <row r="8167" spans="1:26" x14ac:dyDescent="0.25">
      <c r="A8167">
        <v>4</v>
      </c>
      <c r="B8167" t="s">
        <v>43</v>
      </c>
      <c r="C8167">
        <v>6</v>
      </c>
      <c r="D8167" t="s">
        <v>11</v>
      </c>
      <c r="E8167" t="s">
        <v>99</v>
      </c>
      <c r="F8167" t="s">
        <v>13</v>
      </c>
      <c r="G8167" t="s">
        <v>900</v>
      </c>
      <c r="H8167" s="1">
        <v>0.4</v>
      </c>
      <c r="I8167">
        <v>1</v>
      </c>
      <c r="J8167" s="3">
        <v>43797</v>
      </c>
      <c r="K8167" t="s">
        <v>7090</v>
      </c>
      <c r="L8167" t="s">
        <v>102</v>
      </c>
      <c r="M8167">
        <v>19120</v>
      </c>
      <c r="N8167">
        <v>1356</v>
      </c>
      <c r="O8167" t="s">
        <v>5655</v>
      </c>
      <c r="P8167" s="4">
        <v>-620</v>
      </c>
      <c r="Q8167" s="4">
        <v>12</v>
      </c>
      <c r="R8167" t="s">
        <v>104</v>
      </c>
      <c r="T8167" s="2">
        <v>-619.6</v>
      </c>
      <c r="U8167" s="4">
        <v>2065</v>
      </c>
      <c r="V8167" t="s">
        <v>76</v>
      </c>
      <c r="W8167" s="3">
        <v>43801</v>
      </c>
      <c r="X8167" t="s">
        <v>39</v>
      </c>
      <c r="Y8167" t="s">
        <v>105</v>
      </c>
      <c r="Z8167" t="s">
        <v>41</v>
      </c>
    </row>
    <row r="8168" spans="1:26" x14ac:dyDescent="0.25">
      <c r="A8168">
        <v>5</v>
      </c>
      <c r="B8168" t="s">
        <v>43</v>
      </c>
      <c r="C8168">
        <v>6</v>
      </c>
      <c r="D8168" t="s">
        <v>11</v>
      </c>
      <c r="E8168" t="s">
        <v>99</v>
      </c>
      <c r="F8168" t="s">
        <v>13</v>
      </c>
      <c r="G8168" t="s">
        <v>7084</v>
      </c>
      <c r="H8168" s="1">
        <v>0.5</v>
      </c>
      <c r="I8168">
        <v>1</v>
      </c>
      <c r="J8168" s="3">
        <v>42830</v>
      </c>
      <c r="K8168" t="s">
        <v>7085</v>
      </c>
      <c r="L8168" t="s">
        <v>102</v>
      </c>
      <c r="M8168">
        <v>19143</v>
      </c>
      <c r="N8168">
        <v>384</v>
      </c>
      <c r="O8168" t="s">
        <v>1484</v>
      </c>
      <c r="P8168" s="4">
        <v>-211</v>
      </c>
      <c r="Q8168" s="4">
        <v>5</v>
      </c>
      <c r="R8168" t="s">
        <v>104</v>
      </c>
      <c r="T8168" s="2">
        <v>-211.47</v>
      </c>
      <c r="U8168" s="4">
        <v>352</v>
      </c>
      <c r="V8168" t="s">
        <v>76</v>
      </c>
      <c r="W8168" s="3">
        <v>42835</v>
      </c>
      <c r="X8168" t="s">
        <v>39</v>
      </c>
      <c r="Y8168" t="s">
        <v>105</v>
      </c>
      <c r="Z8168" t="s">
        <v>22</v>
      </c>
    </row>
    <row r="8169" spans="1:26" x14ac:dyDescent="0.25">
      <c r="A8169">
        <v>4</v>
      </c>
      <c r="B8169" t="s">
        <v>43</v>
      </c>
      <c r="C8169">
        <v>6</v>
      </c>
      <c r="D8169" t="s">
        <v>11</v>
      </c>
      <c r="E8169" t="s">
        <v>7104</v>
      </c>
      <c r="F8169" t="s">
        <v>13</v>
      </c>
      <c r="G8169" t="s">
        <v>6964</v>
      </c>
      <c r="H8169" s="1">
        <v>0</v>
      </c>
      <c r="I8169">
        <v>1</v>
      </c>
      <c r="J8169" s="3">
        <v>43821</v>
      </c>
      <c r="K8169" t="s">
        <v>7105</v>
      </c>
      <c r="L8169" t="s">
        <v>16</v>
      </c>
      <c r="M8169">
        <v>35401</v>
      </c>
      <c r="N8169">
        <v>1457</v>
      </c>
      <c r="O8169" t="s">
        <v>1096</v>
      </c>
      <c r="P8169" s="4">
        <v>35</v>
      </c>
      <c r="Q8169" s="4">
        <v>2</v>
      </c>
      <c r="R8169" t="s">
        <v>18</v>
      </c>
      <c r="T8169" s="2">
        <v>35.49</v>
      </c>
      <c r="U8169" s="4">
        <v>142</v>
      </c>
      <c r="V8169" t="s">
        <v>76</v>
      </c>
      <c r="W8169" s="3">
        <v>43825</v>
      </c>
      <c r="X8169" t="s">
        <v>39</v>
      </c>
      <c r="Y8169" t="s">
        <v>225</v>
      </c>
      <c r="Z8169" t="s">
        <v>24</v>
      </c>
    </row>
    <row r="8170" spans="1:26" x14ac:dyDescent="0.25">
      <c r="A8170">
        <v>5</v>
      </c>
      <c r="B8170" t="s">
        <v>43</v>
      </c>
      <c r="C8170">
        <v>6</v>
      </c>
      <c r="D8170" t="s">
        <v>11</v>
      </c>
      <c r="E8170" t="s">
        <v>12</v>
      </c>
      <c r="F8170" t="s">
        <v>13</v>
      </c>
      <c r="G8170" t="s">
        <v>7070</v>
      </c>
      <c r="H8170" s="1">
        <v>0</v>
      </c>
      <c r="I8170">
        <v>1</v>
      </c>
      <c r="J8170" s="3">
        <v>43789</v>
      </c>
      <c r="K8170" t="s">
        <v>7106</v>
      </c>
      <c r="L8170" t="s">
        <v>16</v>
      </c>
      <c r="M8170">
        <v>42420</v>
      </c>
      <c r="N8170">
        <v>32</v>
      </c>
      <c r="O8170" t="s">
        <v>265</v>
      </c>
      <c r="P8170" s="4">
        <v>12</v>
      </c>
      <c r="Q8170" s="4">
        <v>2</v>
      </c>
      <c r="R8170" t="s">
        <v>18</v>
      </c>
      <c r="T8170" s="2">
        <v>11.58</v>
      </c>
      <c r="U8170" s="4">
        <v>28</v>
      </c>
      <c r="V8170" t="s">
        <v>76</v>
      </c>
      <c r="W8170" s="3">
        <v>43794</v>
      </c>
      <c r="X8170" t="s">
        <v>39</v>
      </c>
      <c r="Y8170" t="s">
        <v>21</v>
      </c>
      <c r="Z8170" t="s">
        <v>47</v>
      </c>
    </row>
    <row r="8171" spans="1:26" x14ac:dyDescent="0.25">
      <c r="A8171">
        <v>6</v>
      </c>
      <c r="B8171" t="s">
        <v>10</v>
      </c>
      <c r="C8171">
        <v>6</v>
      </c>
      <c r="D8171" t="s">
        <v>11</v>
      </c>
      <c r="E8171" t="s">
        <v>876</v>
      </c>
      <c r="F8171" t="s">
        <v>13</v>
      </c>
      <c r="G8171" t="s">
        <v>7107</v>
      </c>
      <c r="H8171" s="1">
        <v>0</v>
      </c>
      <c r="I8171">
        <v>1</v>
      </c>
      <c r="J8171" s="3">
        <v>43365</v>
      </c>
      <c r="K8171" t="s">
        <v>7108</v>
      </c>
      <c r="L8171" t="s">
        <v>16</v>
      </c>
      <c r="M8171">
        <v>40214</v>
      </c>
      <c r="N8171">
        <v>678</v>
      </c>
      <c r="O8171" t="s">
        <v>1878</v>
      </c>
      <c r="P8171" s="4">
        <v>6</v>
      </c>
      <c r="Q8171" s="4">
        <v>2</v>
      </c>
      <c r="R8171" t="s">
        <v>18</v>
      </c>
      <c r="T8171" s="2">
        <v>6.37</v>
      </c>
      <c r="U8171" s="4">
        <v>13</v>
      </c>
      <c r="V8171" t="s">
        <v>76</v>
      </c>
      <c r="W8171" s="3">
        <v>43371</v>
      </c>
      <c r="X8171" t="s">
        <v>39</v>
      </c>
      <c r="Y8171" t="s">
        <v>21</v>
      </c>
      <c r="Z8171" t="s">
        <v>47</v>
      </c>
    </row>
    <row r="8172" spans="1:26" x14ac:dyDescent="0.25">
      <c r="A8172">
        <v>4</v>
      </c>
      <c r="B8172" t="s">
        <v>43</v>
      </c>
      <c r="C8172">
        <v>6</v>
      </c>
      <c r="D8172" t="s">
        <v>11</v>
      </c>
      <c r="E8172" t="s">
        <v>2009</v>
      </c>
      <c r="F8172" t="s">
        <v>13</v>
      </c>
      <c r="G8172" t="s">
        <v>6899</v>
      </c>
      <c r="H8172" s="1">
        <v>0</v>
      </c>
      <c r="I8172">
        <v>1</v>
      </c>
      <c r="J8172" s="3">
        <v>43054</v>
      </c>
      <c r="K8172" t="s">
        <v>7109</v>
      </c>
      <c r="L8172" t="s">
        <v>16</v>
      </c>
      <c r="M8172">
        <v>22801</v>
      </c>
      <c r="N8172">
        <v>12</v>
      </c>
      <c r="O8172" t="s">
        <v>1301</v>
      </c>
      <c r="P8172" s="4">
        <v>14</v>
      </c>
      <c r="Q8172" s="4">
        <v>2</v>
      </c>
      <c r="R8172" t="s">
        <v>18</v>
      </c>
      <c r="T8172" s="2">
        <v>14.39</v>
      </c>
      <c r="U8172" s="4">
        <v>40</v>
      </c>
      <c r="V8172" t="s">
        <v>76</v>
      </c>
      <c r="W8172" s="3">
        <v>43058</v>
      </c>
      <c r="X8172" t="s">
        <v>39</v>
      </c>
      <c r="Y8172" t="s">
        <v>205</v>
      </c>
      <c r="Z8172" t="s">
        <v>47</v>
      </c>
    </row>
    <row r="8173" spans="1:26" x14ac:dyDescent="0.25">
      <c r="A8173">
        <v>5</v>
      </c>
      <c r="B8173" t="s">
        <v>43</v>
      </c>
      <c r="C8173">
        <v>6</v>
      </c>
      <c r="D8173" t="s">
        <v>11</v>
      </c>
      <c r="E8173" t="s">
        <v>1329</v>
      </c>
      <c r="F8173" t="s">
        <v>13</v>
      </c>
      <c r="G8173" t="s">
        <v>746</v>
      </c>
      <c r="H8173" s="1">
        <v>0</v>
      </c>
      <c r="I8173">
        <v>1</v>
      </c>
      <c r="J8173" s="3">
        <v>43172</v>
      </c>
      <c r="K8173" t="s">
        <v>7110</v>
      </c>
      <c r="L8173" t="s">
        <v>16</v>
      </c>
      <c r="M8173">
        <v>22980</v>
      </c>
      <c r="N8173">
        <v>875</v>
      </c>
      <c r="O8173" t="s">
        <v>8179</v>
      </c>
      <c r="P8173" s="4">
        <v>41</v>
      </c>
      <c r="Q8173" s="4">
        <v>2</v>
      </c>
      <c r="R8173" t="s">
        <v>18</v>
      </c>
      <c r="T8173" s="2">
        <v>40.92</v>
      </c>
      <c r="U8173" s="4">
        <v>128</v>
      </c>
      <c r="V8173" t="s">
        <v>76</v>
      </c>
      <c r="W8173" s="3">
        <v>43177</v>
      </c>
      <c r="X8173" t="s">
        <v>39</v>
      </c>
      <c r="Y8173" t="s">
        <v>205</v>
      </c>
      <c r="Z8173" t="s">
        <v>47</v>
      </c>
    </row>
    <row r="8174" spans="1:26" x14ac:dyDescent="0.25">
      <c r="A8174">
        <v>4</v>
      </c>
      <c r="B8174" t="s">
        <v>43</v>
      </c>
      <c r="C8174">
        <v>6</v>
      </c>
      <c r="D8174" t="s">
        <v>11</v>
      </c>
      <c r="E8174" t="s">
        <v>876</v>
      </c>
      <c r="F8174" t="s">
        <v>13</v>
      </c>
      <c r="G8174" t="s">
        <v>7111</v>
      </c>
      <c r="H8174" s="1">
        <v>0</v>
      </c>
      <c r="I8174">
        <v>1</v>
      </c>
      <c r="J8174" s="3">
        <v>42940</v>
      </c>
      <c r="K8174" t="s">
        <v>7112</v>
      </c>
      <c r="L8174" t="s">
        <v>16</v>
      </c>
      <c r="M8174">
        <v>40214</v>
      </c>
      <c r="N8174">
        <v>570</v>
      </c>
      <c r="O8174" t="s">
        <v>46</v>
      </c>
      <c r="P8174" s="4">
        <v>6</v>
      </c>
      <c r="Q8174" s="4">
        <v>3</v>
      </c>
      <c r="R8174" t="s">
        <v>18</v>
      </c>
      <c r="T8174" s="2">
        <v>6.07</v>
      </c>
      <c r="U8174" s="4">
        <v>21</v>
      </c>
      <c r="V8174" t="s">
        <v>76</v>
      </c>
      <c r="W8174" s="3">
        <v>42944</v>
      </c>
      <c r="X8174" t="s">
        <v>39</v>
      </c>
      <c r="Y8174" t="s">
        <v>21</v>
      </c>
      <c r="Z8174" t="s">
        <v>47</v>
      </c>
    </row>
    <row r="8175" spans="1:26" x14ac:dyDescent="0.25">
      <c r="A8175">
        <v>5</v>
      </c>
      <c r="B8175" t="s">
        <v>43</v>
      </c>
      <c r="C8175">
        <v>6</v>
      </c>
      <c r="D8175" t="s">
        <v>11</v>
      </c>
      <c r="E8175" t="s">
        <v>3557</v>
      </c>
      <c r="F8175" t="s">
        <v>13</v>
      </c>
      <c r="G8175" t="s">
        <v>893</v>
      </c>
      <c r="H8175" s="1">
        <v>0</v>
      </c>
      <c r="I8175">
        <v>1</v>
      </c>
      <c r="J8175" s="3">
        <v>42395</v>
      </c>
      <c r="K8175" t="s">
        <v>7113</v>
      </c>
      <c r="L8175" t="s">
        <v>16</v>
      </c>
      <c r="M8175">
        <v>22304</v>
      </c>
      <c r="N8175">
        <v>576</v>
      </c>
      <c r="O8175" t="s">
        <v>2048</v>
      </c>
      <c r="P8175" s="4">
        <v>4</v>
      </c>
      <c r="Q8175" s="4">
        <v>3</v>
      </c>
      <c r="R8175" t="s">
        <v>18</v>
      </c>
      <c r="T8175" s="2">
        <v>4.47</v>
      </c>
      <c r="U8175" s="4">
        <v>12</v>
      </c>
      <c r="V8175" t="s">
        <v>76</v>
      </c>
      <c r="W8175" s="3">
        <v>42400</v>
      </c>
      <c r="X8175" t="s">
        <v>39</v>
      </c>
      <c r="Y8175" t="s">
        <v>205</v>
      </c>
      <c r="Z8175" t="s">
        <v>47</v>
      </c>
    </row>
    <row r="8176" spans="1:26" x14ac:dyDescent="0.25">
      <c r="A8176">
        <v>5</v>
      </c>
      <c r="B8176" t="s">
        <v>43</v>
      </c>
      <c r="C8176">
        <v>6</v>
      </c>
      <c r="D8176" t="s">
        <v>11</v>
      </c>
      <c r="E8176" t="s">
        <v>3557</v>
      </c>
      <c r="F8176" t="s">
        <v>13</v>
      </c>
      <c r="G8176" t="s">
        <v>893</v>
      </c>
      <c r="H8176" s="1">
        <v>0</v>
      </c>
      <c r="I8176">
        <v>1</v>
      </c>
      <c r="J8176" s="3">
        <v>42395</v>
      </c>
      <c r="K8176" t="s">
        <v>7113</v>
      </c>
      <c r="L8176" t="s">
        <v>16</v>
      </c>
      <c r="M8176">
        <v>22304</v>
      </c>
      <c r="N8176">
        <v>731</v>
      </c>
      <c r="O8176" t="s">
        <v>1522</v>
      </c>
      <c r="P8176" s="4">
        <v>31</v>
      </c>
      <c r="Q8176" s="4">
        <v>3</v>
      </c>
      <c r="R8176" t="s">
        <v>18</v>
      </c>
      <c r="T8176" s="2">
        <v>30.78</v>
      </c>
      <c r="U8176" s="4">
        <v>63</v>
      </c>
      <c r="V8176" t="s">
        <v>76</v>
      </c>
      <c r="W8176" s="3">
        <v>42400</v>
      </c>
      <c r="X8176" t="s">
        <v>39</v>
      </c>
      <c r="Y8176" t="s">
        <v>205</v>
      </c>
      <c r="Z8176" t="s">
        <v>47</v>
      </c>
    </row>
    <row r="8177" spans="1:26" x14ac:dyDescent="0.25">
      <c r="A8177">
        <v>7</v>
      </c>
      <c r="B8177" t="s">
        <v>25</v>
      </c>
      <c r="C8177">
        <v>6</v>
      </c>
      <c r="D8177" t="s">
        <v>11</v>
      </c>
      <c r="E8177" t="s">
        <v>305</v>
      </c>
      <c r="F8177" t="s">
        <v>13</v>
      </c>
      <c r="G8177" t="s">
        <v>6938</v>
      </c>
      <c r="H8177" s="1">
        <v>0</v>
      </c>
      <c r="I8177">
        <v>1</v>
      </c>
      <c r="J8177" s="3">
        <v>43628</v>
      </c>
      <c r="K8177" t="s">
        <v>7114</v>
      </c>
      <c r="L8177" t="s">
        <v>16</v>
      </c>
      <c r="M8177">
        <v>31907</v>
      </c>
      <c r="N8177">
        <v>908</v>
      </c>
      <c r="O8177" t="s">
        <v>8198</v>
      </c>
      <c r="P8177" s="4">
        <v>68</v>
      </c>
      <c r="Q8177" s="4">
        <v>3</v>
      </c>
      <c r="R8177" t="s">
        <v>18</v>
      </c>
      <c r="T8177" s="2">
        <v>67.94</v>
      </c>
      <c r="U8177" s="4">
        <v>453</v>
      </c>
      <c r="V8177" t="s">
        <v>76</v>
      </c>
      <c r="W8177" s="3">
        <v>43635</v>
      </c>
      <c r="X8177" t="s">
        <v>39</v>
      </c>
      <c r="Y8177" t="s">
        <v>761</v>
      </c>
      <c r="Z8177" t="s">
        <v>41</v>
      </c>
    </row>
    <row r="8178" spans="1:26" x14ac:dyDescent="0.25">
      <c r="A8178">
        <v>5</v>
      </c>
      <c r="B8178" t="s">
        <v>43</v>
      </c>
      <c r="C8178">
        <v>6</v>
      </c>
      <c r="D8178" t="s">
        <v>11</v>
      </c>
      <c r="E8178" t="s">
        <v>2489</v>
      </c>
      <c r="F8178" t="s">
        <v>13</v>
      </c>
      <c r="G8178" t="s">
        <v>1372</v>
      </c>
      <c r="H8178" s="1">
        <v>0</v>
      </c>
      <c r="I8178">
        <v>1</v>
      </c>
      <c r="J8178" s="3">
        <v>42443</v>
      </c>
      <c r="K8178" t="s">
        <v>7115</v>
      </c>
      <c r="L8178" t="s">
        <v>16</v>
      </c>
      <c r="M8178">
        <v>23320</v>
      </c>
      <c r="N8178">
        <v>742</v>
      </c>
      <c r="O8178" t="s">
        <v>1068</v>
      </c>
      <c r="P8178" s="4">
        <v>285</v>
      </c>
      <c r="Q8178" s="4">
        <v>4</v>
      </c>
      <c r="R8178" t="s">
        <v>18</v>
      </c>
      <c r="T8178" s="2">
        <v>284.98</v>
      </c>
      <c r="U8178" s="4">
        <v>1140</v>
      </c>
      <c r="V8178" t="s">
        <v>76</v>
      </c>
      <c r="W8178" s="3">
        <v>42448</v>
      </c>
      <c r="X8178" t="s">
        <v>39</v>
      </c>
      <c r="Y8178" t="s">
        <v>205</v>
      </c>
      <c r="Z8178" t="s">
        <v>24</v>
      </c>
    </row>
    <row r="8179" spans="1:26" x14ac:dyDescent="0.25">
      <c r="A8179">
        <v>7</v>
      </c>
      <c r="B8179" t="s">
        <v>25</v>
      </c>
      <c r="C8179">
        <v>6</v>
      </c>
      <c r="D8179" t="s">
        <v>11</v>
      </c>
      <c r="E8179" t="s">
        <v>5094</v>
      </c>
      <c r="F8179" t="s">
        <v>13</v>
      </c>
      <c r="G8179" t="s">
        <v>1372</v>
      </c>
      <c r="H8179" s="1">
        <v>0</v>
      </c>
      <c r="I8179">
        <v>1</v>
      </c>
      <c r="J8179" s="3">
        <v>43198</v>
      </c>
      <c r="K8179" t="s">
        <v>7116</v>
      </c>
      <c r="L8179" t="s">
        <v>16</v>
      </c>
      <c r="M8179">
        <v>71901</v>
      </c>
      <c r="N8179">
        <v>585</v>
      </c>
      <c r="O8179" t="s">
        <v>1794</v>
      </c>
      <c r="P8179" s="4">
        <v>32</v>
      </c>
      <c r="Q8179" s="4">
        <v>4</v>
      </c>
      <c r="R8179" t="s">
        <v>18</v>
      </c>
      <c r="T8179" s="2">
        <v>31.98</v>
      </c>
      <c r="U8179" s="4">
        <v>160</v>
      </c>
      <c r="V8179" t="s">
        <v>76</v>
      </c>
      <c r="W8179" s="3">
        <v>43205</v>
      </c>
      <c r="X8179" t="s">
        <v>39</v>
      </c>
      <c r="Y8179" t="s">
        <v>1016</v>
      </c>
      <c r="Z8179" t="s">
        <v>47</v>
      </c>
    </row>
    <row r="8180" spans="1:26" x14ac:dyDescent="0.25">
      <c r="A8180">
        <v>4</v>
      </c>
      <c r="B8180" t="s">
        <v>43</v>
      </c>
      <c r="C8180">
        <v>6</v>
      </c>
      <c r="D8180" t="s">
        <v>11</v>
      </c>
      <c r="E8180" t="s">
        <v>305</v>
      </c>
      <c r="F8180" t="s">
        <v>13</v>
      </c>
      <c r="G8180" t="s">
        <v>7098</v>
      </c>
      <c r="H8180" s="1">
        <v>0</v>
      </c>
      <c r="I8180">
        <v>1</v>
      </c>
      <c r="J8180" s="3">
        <v>43170</v>
      </c>
      <c r="K8180" t="s">
        <v>7117</v>
      </c>
      <c r="L8180" t="s">
        <v>16</v>
      </c>
      <c r="M8180">
        <v>31907</v>
      </c>
      <c r="N8180">
        <v>617</v>
      </c>
      <c r="O8180" t="s">
        <v>8205</v>
      </c>
      <c r="P8180" s="4">
        <v>32</v>
      </c>
      <c r="Q8180" s="4">
        <v>4</v>
      </c>
      <c r="R8180" t="s">
        <v>18</v>
      </c>
      <c r="T8180" s="2">
        <v>31.54</v>
      </c>
      <c r="U8180" s="4">
        <v>77</v>
      </c>
      <c r="V8180" t="s">
        <v>76</v>
      </c>
      <c r="W8180" s="3">
        <v>43174</v>
      </c>
      <c r="X8180" t="s">
        <v>39</v>
      </c>
      <c r="Y8180" t="s">
        <v>761</v>
      </c>
      <c r="Z8180" t="s">
        <v>47</v>
      </c>
    </row>
    <row r="8181" spans="1:26" x14ac:dyDescent="0.25">
      <c r="A8181">
        <v>4</v>
      </c>
      <c r="B8181" t="s">
        <v>43</v>
      </c>
      <c r="C8181">
        <v>6</v>
      </c>
      <c r="D8181" t="s">
        <v>11</v>
      </c>
      <c r="E8181" t="s">
        <v>209</v>
      </c>
      <c r="F8181" t="s">
        <v>13</v>
      </c>
      <c r="G8181" t="s">
        <v>7118</v>
      </c>
      <c r="H8181" s="1">
        <v>0</v>
      </c>
      <c r="I8181">
        <v>1</v>
      </c>
      <c r="J8181" s="3">
        <v>43454</v>
      </c>
      <c r="K8181" t="s">
        <v>7119</v>
      </c>
      <c r="L8181" t="s">
        <v>16</v>
      </c>
      <c r="M8181">
        <v>39212</v>
      </c>
      <c r="N8181">
        <v>393</v>
      </c>
      <c r="O8181" t="s">
        <v>679</v>
      </c>
      <c r="P8181" s="4">
        <v>7</v>
      </c>
      <c r="Q8181" s="4">
        <v>4</v>
      </c>
      <c r="R8181" t="s">
        <v>18</v>
      </c>
      <c r="T8181" s="2">
        <v>7.38</v>
      </c>
      <c r="U8181" s="4">
        <v>19</v>
      </c>
      <c r="V8181" t="s">
        <v>76</v>
      </c>
      <c r="W8181" s="3">
        <v>43458</v>
      </c>
      <c r="X8181" t="s">
        <v>39</v>
      </c>
      <c r="Y8181" t="s">
        <v>887</v>
      </c>
      <c r="Z8181" t="s">
        <v>47</v>
      </c>
    </row>
    <row r="8182" spans="1:26" x14ac:dyDescent="0.25">
      <c r="A8182">
        <v>7</v>
      </c>
      <c r="B8182" t="s">
        <v>25</v>
      </c>
      <c r="C8182">
        <v>6</v>
      </c>
      <c r="D8182" t="s">
        <v>11</v>
      </c>
      <c r="E8182" t="s">
        <v>3001</v>
      </c>
      <c r="F8182" t="s">
        <v>13</v>
      </c>
      <c r="G8182" t="s">
        <v>382</v>
      </c>
      <c r="H8182" s="1">
        <v>0</v>
      </c>
      <c r="I8182">
        <v>1</v>
      </c>
      <c r="J8182" s="3">
        <v>42983</v>
      </c>
      <c r="K8182" t="s">
        <v>7120</v>
      </c>
      <c r="L8182" t="s">
        <v>16</v>
      </c>
      <c r="M8182">
        <v>22901</v>
      </c>
      <c r="N8182">
        <v>1562</v>
      </c>
      <c r="O8182" t="s">
        <v>2266</v>
      </c>
      <c r="P8182" s="4">
        <v>12</v>
      </c>
      <c r="Q8182" s="4">
        <v>4</v>
      </c>
      <c r="R8182" t="s">
        <v>18</v>
      </c>
      <c r="T8182" s="2">
        <v>12.23</v>
      </c>
      <c r="U8182" s="4">
        <v>68</v>
      </c>
      <c r="V8182" t="s">
        <v>76</v>
      </c>
      <c r="W8182" s="3">
        <v>42990</v>
      </c>
      <c r="X8182" t="s">
        <v>39</v>
      </c>
      <c r="Y8182" t="s">
        <v>205</v>
      </c>
      <c r="Z8182" t="s">
        <v>47</v>
      </c>
    </row>
    <row r="8183" spans="1:26" x14ac:dyDescent="0.25">
      <c r="A8183">
        <v>6</v>
      </c>
      <c r="B8183" t="s">
        <v>10</v>
      </c>
      <c r="C8183">
        <v>6</v>
      </c>
      <c r="D8183" t="s">
        <v>11</v>
      </c>
      <c r="E8183" t="s">
        <v>672</v>
      </c>
      <c r="F8183" t="s">
        <v>13</v>
      </c>
      <c r="G8183" t="s">
        <v>7121</v>
      </c>
      <c r="H8183" s="1">
        <v>0</v>
      </c>
      <c r="I8183">
        <v>1</v>
      </c>
      <c r="J8183" s="3">
        <v>43393</v>
      </c>
      <c r="K8183" t="s">
        <v>7122</v>
      </c>
      <c r="L8183" t="s">
        <v>16</v>
      </c>
      <c r="M8183">
        <v>22204</v>
      </c>
      <c r="N8183">
        <v>123</v>
      </c>
      <c r="O8183" t="s">
        <v>920</v>
      </c>
      <c r="P8183" s="4">
        <v>18</v>
      </c>
      <c r="Q8183" s="4">
        <v>5</v>
      </c>
      <c r="R8183" t="s">
        <v>18</v>
      </c>
      <c r="T8183" s="2">
        <v>18.329999999999998</v>
      </c>
      <c r="U8183" s="4">
        <v>61</v>
      </c>
      <c r="V8183" t="s">
        <v>76</v>
      </c>
      <c r="W8183" s="3">
        <v>43399</v>
      </c>
      <c r="X8183" t="s">
        <v>39</v>
      </c>
      <c r="Y8183" t="s">
        <v>205</v>
      </c>
      <c r="Z8183" t="s">
        <v>47</v>
      </c>
    </row>
    <row r="8184" spans="1:26" x14ac:dyDescent="0.25">
      <c r="A8184">
        <v>5</v>
      </c>
      <c r="B8184" t="s">
        <v>43</v>
      </c>
      <c r="C8184">
        <v>6</v>
      </c>
      <c r="D8184" t="s">
        <v>11</v>
      </c>
      <c r="E8184" t="s">
        <v>2505</v>
      </c>
      <c r="F8184" t="s">
        <v>13</v>
      </c>
      <c r="G8184" t="s">
        <v>71</v>
      </c>
      <c r="H8184" s="1">
        <v>0</v>
      </c>
      <c r="I8184">
        <v>1</v>
      </c>
      <c r="J8184" s="3">
        <v>42698</v>
      </c>
      <c r="K8184" t="s">
        <v>7123</v>
      </c>
      <c r="L8184" t="s">
        <v>16</v>
      </c>
      <c r="M8184">
        <v>23464</v>
      </c>
      <c r="N8184">
        <v>620</v>
      </c>
      <c r="O8184" t="s">
        <v>8206</v>
      </c>
      <c r="P8184" s="4">
        <v>49</v>
      </c>
      <c r="Q8184" s="4">
        <v>5</v>
      </c>
      <c r="R8184" t="s">
        <v>18</v>
      </c>
      <c r="T8184" s="2">
        <v>48.91</v>
      </c>
      <c r="U8184" s="4">
        <v>111</v>
      </c>
      <c r="V8184" t="s">
        <v>76</v>
      </c>
      <c r="W8184" s="3">
        <v>42703</v>
      </c>
      <c r="X8184" t="s">
        <v>39</v>
      </c>
      <c r="Y8184" t="s">
        <v>205</v>
      </c>
      <c r="Z8184" t="s">
        <v>47</v>
      </c>
    </row>
    <row r="8185" spans="1:26" x14ac:dyDescent="0.25">
      <c r="A8185">
        <v>4</v>
      </c>
      <c r="B8185" t="s">
        <v>43</v>
      </c>
      <c r="C8185">
        <v>6</v>
      </c>
      <c r="D8185" t="s">
        <v>11</v>
      </c>
      <c r="E8185" t="s">
        <v>12</v>
      </c>
      <c r="F8185" t="s">
        <v>13</v>
      </c>
      <c r="G8185" t="s">
        <v>6938</v>
      </c>
      <c r="H8185" s="1">
        <v>0</v>
      </c>
      <c r="I8185">
        <v>1</v>
      </c>
      <c r="J8185" s="3">
        <v>42375</v>
      </c>
      <c r="K8185" t="s">
        <v>7124</v>
      </c>
      <c r="L8185" t="s">
        <v>16</v>
      </c>
      <c r="M8185">
        <v>42420</v>
      </c>
      <c r="N8185">
        <v>744</v>
      </c>
      <c r="O8185" t="s">
        <v>8109</v>
      </c>
      <c r="P8185" s="4">
        <v>746</v>
      </c>
      <c r="Q8185" s="4">
        <v>9</v>
      </c>
      <c r="R8185" t="s">
        <v>18</v>
      </c>
      <c r="T8185" s="2">
        <v>746.41</v>
      </c>
      <c r="U8185" s="4">
        <v>2574</v>
      </c>
      <c r="V8185" t="s">
        <v>76</v>
      </c>
      <c r="W8185" s="3">
        <v>42379</v>
      </c>
      <c r="X8185" t="s">
        <v>39</v>
      </c>
      <c r="Y8185" t="s">
        <v>21</v>
      </c>
      <c r="Z8185" t="s">
        <v>24</v>
      </c>
    </row>
    <row r="8186" spans="1:26" x14ac:dyDescent="0.25">
      <c r="A8186">
        <v>4</v>
      </c>
      <c r="B8186" t="s">
        <v>43</v>
      </c>
      <c r="C8186">
        <v>6</v>
      </c>
      <c r="D8186" t="s">
        <v>11</v>
      </c>
      <c r="E8186" t="s">
        <v>2995</v>
      </c>
      <c r="F8186" t="s">
        <v>13</v>
      </c>
      <c r="G8186" t="s">
        <v>7125</v>
      </c>
      <c r="H8186" s="1">
        <v>0</v>
      </c>
      <c r="I8186">
        <v>1</v>
      </c>
      <c r="J8186" s="3">
        <v>43316</v>
      </c>
      <c r="K8186" t="s">
        <v>7126</v>
      </c>
      <c r="L8186" t="s">
        <v>16</v>
      </c>
      <c r="M8186">
        <v>23434</v>
      </c>
      <c r="N8186">
        <v>108</v>
      </c>
      <c r="O8186" t="s">
        <v>2618</v>
      </c>
      <c r="P8186" s="4">
        <v>46</v>
      </c>
      <c r="Q8186" s="4">
        <v>9</v>
      </c>
      <c r="R8186" t="s">
        <v>18</v>
      </c>
      <c r="T8186" s="2">
        <v>46.12</v>
      </c>
      <c r="U8186" s="4">
        <v>110</v>
      </c>
      <c r="V8186" t="s">
        <v>76</v>
      </c>
      <c r="W8186" s="3">
        <v>43320</v>
      </c>
      <c r="X8186" t="s">
        <v>39</v>
      </c>
      <c r="Y8186" t="s">
        <v>205</v>
      </c>
      <c r="Z8186" t="s">
        <v>47</v>
      </c>
    </row>
    <row r="8187" spans="1:26" x14ac:dyDescent="0.25">
      <c r="A8187">
        <v>5</v>
      </c>
      <c r="B8187" t="s">
        <v>43</v>
      </c>
      <c r="C8187">
        <v>6</v>
      </c>
      <c r="D8187" t="s">
        <v>11</v>
      </c>
      <c r="E8187" t="s">
        <v>36</v>
      </c>
      <c r="F8187" t="s">
        <v>13</v>
      </c>
      <c r="G8187" t="s">
        <v>6852</v>
      </c>
      <c r="H8187" s="1">
        <v>0.2</v>
      </c>
      <c r="I8187">
        <v>1</v>
      </c>
      <c r="J8187" s="3">
        <v>43394</v>
      </c>
      <c r="K8187" t="s">
        <v>7127</v>
      </c>
      <c r="L8187" t="s">
        <v>16</v>
      </c>
      <c r="M8187">
        <v>33311</v>
      </c>
      <c r="N8187">
        <v>1447</v>
      </c>
      <c r="O8187" t="s">
        <v>8218</v>
      </c>
      <c r="P8187" s="4">
        <v>10</v>
      </c>
      <c r="Q8187" s="4">
        <v>2</v>
      </c>
      <c r="R8187" t="s">
        <v>18</v>
      </c>
      <c r="T8187" s="2">
        <v>9.68</v>
      </c>
      <c r="U8187" s="4">
        <v>46</v>
      </c>
      <c r="V8187" t="s">
        <v>76</v>
      </c>
      <c r="W8187" s="3">
        <v>43399</v>
      </c>
      <c r="X8187" t="s">
        <v>39</v>
      </c>
      <c r="Y8187" t="s">
        <v>40</v>
      </c>
      <c r="Z8187" t="s">
        <v>47</v>
      </c>
    </row>
    <row r="8188" spans="1:26" x14ac:dyDescent="0.25">
      <c r="A8188">
        <v>5</v>
      </c>
      <c r="B8188" t="s">
        <v>43</v>
      </c>
      <c r="C8188">
        <v>6</v>
      </c>
      <c r="D8188" t="s">
        <v>11</v>
      </c>
      <c r="E8188" t="s">
        <v>906</v>
      </c>
      <c r="F8188" t="s">
        <v>13</v>
      </c>
      <c r="G8188" t="s">
        <v>7128</v>
      </c>
      <c r="H8188" s="1">
        <v>0.2</v>
      </c>
      <c r="I8188">
        <v>1</v>
      </c>
      <c r="J8188" s="3">
        <v>42447</v>
      </c>
      <c r="K8188" t="s">
        <v>7129</v>
      </c>
      <c r="L8188" t="s">
        <v>16</v>
      </c>
      <c r="M8188">
        <v>32216</v>
      </c>
      <c r="N8188">
        <v>617</v>
      </c>
      <c r="O8188" t="s">
        <v>8205</v>
      </c>
      <c r="P8188" s="4">
        <v>8</v>
      </c>
      <c r="Q8188" s="4">
        <v>2</v>
      </c>
      <c r="R8188" t="s">
        <v>18</v>
      </c>
      <c r="T8188" s="2">
        <v>8.08</v>
      </c>
      <c r="U8188" s="4">
        <v>31</v>
      </c>
      <c r="V8188" t="s">
        <v>76</v>
      </c>
      <c r="W8188" s="3">
        <v>42452</v>
      </c>
      <c r="X8188" t="s">
        <v>39</v>
      </c>
      <c r="Y8188" t="s">
        <v>40</v>
      </c>
      <c r="Z8188" t="s">
        <v>47</v>
      </c>
    </row>
    <row r="8189" spans="1:26" x14ac:dyDescent="0.25">
      <c r="A8189">
        <v>5</v>
      </c>
      <c r="B8189" t="s">
        <v>43</v>
      </c>
      <c r="C8189">
        <v>6</v>
      </c>
      <c r="D8189" t="s">
        <v>11</v>
      </c>
      <c r="E8189" t="s">
        <v>906</v>
      </c>
      <c r="F8189" t="s">
        <v>13</v>
      </c>
      <c r="G8189" t="s">
        <v>7128</v>
      </c>
      <c r="H8189" s="1">
        <v>0.2</v>
      </c>
      <c r="I8189">
        <v>1</v>
      </c>
      <c r="J8189" s="3">
        <v>42447</v>
      </c>
      <c r="K8189" t="s">
        <v>7129</v>
      </c>
      <c r="L8189" t="s">
        <v>16</v>
      </c>
      <c r="M8189">
        <v>32216</v>
      </c>
      <c r="N8189">
        <v>479</v>
      </c>
      <c r="O8189" t="s">
        <v>8194</v>
      </c>
      <c r="P8189" s="4">
        <v>15</v>
      </c>
      <c r="Q8189" s="4">
        <v>3</v>
      </c>
      <c r="R8189" t="s">
        <v>18</v>
      </c>
      <c r="T8189" s="2">
        <v>15.29</v>
      </c>
      <c r="U8189" s="4">
        <v>122</v>
      </c>
      <c r="V8189" t="s">
        <v>76</v>
      </c>
      <c r="W8189" s="3">
        <v>42452</v>
      </c>
      <c r="X8189" t="s">
        <v>39</v>
      </c>
      <c r="Y8189" t="s">
        <v>40</v>
      </c>
      <c r="Z8189" t="s">
        <v>47</v>
      </c>
    </row>
    <row r="8190" spans="1:26" x14ac:dyDescent="0.25">
      <c r="A8190">
        <v>4</v>
      </c>
      <c r="B8190" t="s">
        <v>43</v>
      </c>
      <c r="C8190">
        <v>6</v>
      </c>
      <c r="D8190" t="s">
        <v>11</v>
      </c>
      <c r="E8190" t="s">
        <v>3592</v>
      </c>
      <c r="F8190" t="s">
        <v>13</v>
      </c>
      <c r="G8190" t="s">
        <v>263</v>
      </c>
      <c r="H8190" s="1">
        <v>0.2</v>
      </c>
      <c r="I8190">
        <v>1</v>
      </c>
      <c r="J8190" s="3">
        <v>43578</v>
      </c>
      <c r="K8190" t="s">
        <v>7130</v>
      </c>
      <c r="L8190" t="s">
        <v>16</v>
      </c>
      <c r="M8190">
        <v>37042</v>
      </c>
      <c r="N8190">
        <v>1541</v>
      </c>
      <c r="O8190" t="s">
        <v>2274</v>
      </c>
      <c r="P8190" s="4">
        <v>-12</v>
      </c>
      <c r="Q8190" s="4">
        <v>3</v>
      </c>
      <c r="R8190" t="s">
        <v>18</v>
      </c>
      <c r="T8190" s="2">
        <v>-11.69</v>
      </c>
      <c r="U8190" s="4">
        <v>78</v>
      </c>
      <c r="V8190" t="s">
        <v>76</v>
      </c>
      <c r="W8190" s="3">
        <v>43582</v>
      </c>
      <c r="X8190" t="s">
        <v>39</v>
      </c>
      <c r="Y8190" t="s">
        <v>214</v>
      </c>
      <c r="Z8190" t="s">
        <v>47</v>
      </c>
    </row>
    <row r="8191" spans="1:26" x14ac:dyDescent="0.25">
      <c r="A8191">
        <v>4</v>
      </c>
      <c r="B8191" t="s">
        <v>43</v>
      </c>
      <c r="C8191">
        <v>6</v>
      </c>
      <c r="D8191" t="s">
        <v>11</v>
      </c>
      <c r="E8191" t="s">
        <v>3592</v>
      </c>
      <c r="F8191" t="s">
        <v>13</v>
      </c>
      <c r="G8191" t="s">
        <v>263</v>
      </c>
      <c r="H8191" s="1">
        <v>0.2</v>
      </c>
      <c r="I8191">
        <v>1</v>
      </c>
      <c r="J8191" s="3">
        <v>43578</v>
      </c>
      <c r="K8191" t="s">
        <v>7130</v>
      </c>
      <c r="L8191" t="s">
        <v>16</v>
      </c>
      <c r="M8191">
        <v>37042</v>
      </c>
      <c r="N8191">
        <v>1228</v>
      </c>
      <c r="O8191" t="s">
        <v>8116</v>
      </c>
      <c r="P8191" s="4">
        <v>-15</v>
      </c>
      <c r="Q8191" s="4">
        <v>4</v>
      </c>
      <c r="R8191" t="s">
        <v>18</v>
      </c>
      <c r="T8191" s="2">
        <v>-14.52</v>
      </c>
      <c r="U8191" s="4">
        <v>387</v>
      </c>
      <c r="V8191" t="s">
        <v>76</v>
      </c>
      <c r="W8191" s="3">
        <v>43582</v>
      </c>
      <c r="X8191" t="s">
        <v>39</v>
      </c>
      <c r="Y8191" t="s">
        <v>214</v>
      </c>
      <c r="Z8191" t="s">
        <v>22</v>
      </c>
    </row>
    <row r="8192" spans="1:26" x14ac:dyDescent="0.25">
      <c r="A8192">
        <v>4</v>
      </c>
      <c r="B8192" t="s">
        <v>43</v>
      </c>
      <c r="C8192">
        <v>6</v>
      </c>
      <c r="D8192" t="s">
        <v>11</v>
      </c>
      <c r="E8192" t="s">
        <v>2559</v>
      </c>
      <c r="F8192" t="s">
        <v>13</v>
      </c>
      <c r="G8192" t="s">
        <v>6936</v>
      </c>
      <c r="H8192" s="1">
        <v>0.2</v>
      </c>
      <c r="I8192">
        <v>1</v>
      </c>
      <c r="J8192" s="3">
        <v>43734</v>
      </c>
      <c r="K8192" t="s">
        <v>7131</v>
      </c>
      <c r="L8192" t="s">
        <v>16</v>
      </c>
      <c r="M8192">
        <v>33023</v>
      </c>
      <c r="N8192">
        <v>1206</v>
      </c>
      <c r="O8192" t="s">
        <v>1566</v>
      </c>
      <c r="P8192" s="4">
        <v>-58</v>
      </c>
      <c r="Q8192" s="4">
        <v>4</v>
      </c>
      <c r="R8192" t="s">
        <v>18</v>
      </c>
      <c r="T8192" s="2">
        <v>-57.63</v>
      </c>
      <c r="U8192" s="4">
        <v>419</v>
      </c>
      <c r="V8192" t="s">
        <v>76</v>
      </c>
      <c r="W8192" s="3">
        <v>43738</v>
      </c>
      <c r="X8192" t="s">
        <v>39</v>
      </c>
      <c r="Y8192" t="s">
        <v>40</v>
      </c>
      <c r="Z8192" t="s">
        <v>24</v>
      </c>
    </row>
    <row r="8193" spans="1:26" x14ac:dyDescent="0.25">
      <c r="A8193">
        <v>6</v>
      </c>
      <c r="B8193" t="s">
        <v>10</v>
      </c>
      <c r="C8193">
        <v>6</v>
      </c>
      <c r="D8193" t="s">
        <v>11</v>
      </c>
      <c r="E8193" t="s">
        <v>1382</v>
      </c>
      <c r="F8193" t="s">
        <v>13</v>
      </c>
      <c r="G8193" t="s">
        <v>7070</v>
      </c>
      <c r="H8193" s="1">
        <v>0.2</v>
      </c>
      <c r="I8193">
        <v>1</v>
      </c>
      <c r="J8193" s="3">
        <v>43428</v>
      </c>
      <c r="K8193" t="s">
        <v>7132</v>
      </c>
      <c r="L8193" t="s">
        <v>16</v>
      </c>
      <c r="M8193">
        <v>33012</v>
      </c>
      <c r="N8193">
        <v>1228</v>
      </c>
      <c r="O8193" t="s">
        <v>8122</v>
      </c>
      <c r="P8193" s="4">
        <v>8</v>
      </c>
      <c r="Q8193" s="4">
        <v>5</v>
      </c>
      <c r="R8193" t="s">
        <v>18</v>
      </c>
      <c r="T8193" s="2">
        <v>8.5</v>
      </c>
      <c r="U8193" s="4">
        <v>340</v>
      </c>
      <c r="V8193" t="s">
        <v>76</v>
      </c>
      <c r="W8193" s="3">
        <v>43434</v>
      </c>
      <c r="X8193" t="s">
        <v>39</v>
      </c>
      <c r="Y8193" t="s">
        <v>40</v>
      </c>
      <c r="Z8193" t="s">
        <v>22</v>
      </c>
    </row>
    <row r="8194" spans="1:26" x14ac:dyDescent="0.25">
      <c r="A8194">
        <v>4</v>
      </c>
      <c r="B8194" t="s">
        <v>43</v>
      </c>
      <c r="C8194">
        <v>6</v>
      </c>
      <c r="D8194" t="s">
        <v>11</v>
      </c>
      <c r="E8194" t="s">
        <v>7133</v>
      </c>
      <c r="F8194" t="s">
        <v>13</v>
      </c>
      <c r="G8194" t="s">
        <v>7046</v>
      </c>
      <c r="H8194" s="1">
        <v>0.2</v>
      </c>
      <c r="I8194">
        <v>1</v>
      </c>
      <c r="J8194" s="3">
        <v>43585</v>
      </c>
      <c r="K8194" t="s">
        <v>7134</v>
      </c>
      <c r="L8194" t="s">
        <v>16</v>
      </c>
      <c r="M8194">
        <v>32771</v>
      </c>
      <c r="N8194">
        <v>1537</v>
      </c>
      <c r="O8194" t="s">
        <v>5374</v>
      </c>
      <c r="P8194" s="4">
        <v>-8</v>
      </c>
      <c r="Q8194" s="4">
        <v>6</v>
      </c>
      <c r="R8194" t="s">
        <v>18</v>
      </c>
      <c r="T8194" s="2">
        <v>-8.2799999999999994</v>
      </c>
      <c r="U8194" s="4">
        <v>221</v>
      </c>
      <c r="V8194" t="s">
        <v>76</v>
      </c>
      <c r="W8194" s="3">
        <v>43589</v>
      </c>
      <c r="X8194" t="s">
        <v>39</v>
      </c>
      <c r="Y8194" t="s">
        <v>40</v>
      </c>
      <c r="Z8194" t="s">
        <v>47</v>
      </c>
    </row>
    <row r="8195" spans="1:26" x14ac:dyDescent="0.25">
      <c r="A8195">
        <v>4</v>
      </c>
      <c r="B8195" t="s">
        <v>43</v>
      </c>
      <c r="C8195">
        <v>6</v>
      </c>
      <c r="D8195" t="s">
        <v>11</v>
      </c>
      <c r="E8195" t="s">
        <v>287</v>
      </c>
      <c r="F8195" t="s">
        <v>13</v>
      </c>
      <c r="G8195" t="s">
        <v>6856</v>
      </c>
      <c r="H8195" s="1">
        <v>0.4</v>
      </c>
      <c r="I8195">
        <v>1</v>
      </c>
      <c r="J8195" s="3">
        <v>43745</v>
      </c>
      <c r="K8195" t="s">
        <v>7135</v>
      </c>
      <c r="L8195" t="s">
        <v>16</v>
      </c>
      <c r="M8195">
        <v>28205</v>
      </c>
      <c r="N8195">
        <v>964</v>
      </c>
      <c r="O8195" t="s">
        <v>1859</v>
      </c>
      <c r="P8195" s="4">
        <v>-36</v>
      </c>
      <c r="Q8195" s="4">
        <v>3</v>
      </c>
      <c r="R8195" t="s">
        <v>18</v>
      </c>
      <c r="T8195" s="2">
        <v>-36.11</v>
      </c>
      <c r="U8195" s="4">
        <v>155</v>
      </c>
      <c r="V8195" t="s">
        <v>76</v>
      </c>
      <c r="W8195" s="3">
        <v>43749</v>
      </c>
      <c r="X8195" t="s">
        <v>39</v>
      </c>
      <c r="Y8195" t="s">
        <v>63</v>
      </c>
      <c r="Z8195" t="s">
        <v>41</v>
      </c>
    </row>
    <row r="8196" spans="1:26" x14ac:dyDescent="0.25">
      <c r="A8196">
        <v>4</v>
      </c>
      <c r="B8196" t="s">
        <v>43</v>
      </c>
      <c r="C8196">
        <v>6</v>
      </c>
      <c r="D8196" t="s">
        <v>11</v>
      </c>
      <c r="E8196" t="s">
        <v>667</v>
      </c>
      <c r="F8196" t="s">
        <v>13</v>
      </c>
      <c r="G8196" t="s">
        <v>1266</v>
      </c>
      <c r="H8196" s="1">
        <v>0</v>
      </c>
      <c r="I8196">
        <v>1</v>
      </c>
      <c r="J8196" s="3">
        <v>43605</v>
      </c>
      <c r="K8196" t="s">
        <v>7136</v>
      </c>
      <c r="L8196" t="s">
        <v>30</v>
      </c>
      <c r="M8196">
        <v>90712</v>
      </c>
      <c r="N8196">
        <v>677</v>
      </c>
      <c r="O8196" t="s">
        <v>2260</v>
      </c>
      <c r="P8196" s="4">
        <v>3</v>
      </c>
      <c r="Q8196" s="4">
        <v>1</v>
      </c>
      <c r="R8196" t="s">
        <v>32</v>
      </c>
      <c r="T8196" s="2">
        <v>3.35</v>
      </c>
      <c r="U8196" s="4">
        <v>7</v>
      </c>
      <c r="V8196" t="s">
        <v>76</v>
      </c>
      <c r="W8196" s="3">
        <v>43609</v>
      </c>
      <c r="X8196" t="s">
        <v>39</v>
      </c>
      <c r="Y8196" t="s">
        <v>34</v>
      </c>
      <c r="Z8196" t="s">
        <v>47</v>
      </c>
    </row>
    <row r="8197" spans="1:26" x14ac:dyDescent="0.25">
      <c r="A8197">
        <v>5</v>
      </c>
      <c r="B8197" t="s">
        <v>43</v>
      </c>
      <c r="C8197">
        <v>6</v>
      </c>
      <c r="D8197" t="s">
        <v>11</v>
      </c>
      <c r="E8197" t="s">
        <v>27</v>
      </c>
      <c r="F8197" t="s">
        <v>13</v>
      </c>
      <c r="G8197" t="s">
        <v>6975</v>
      </c>
      <c r="H8197" s="1">
        <v>0</v>
      </c>
      <c r="I8197">
        <v>1</v>
      </c>
      <c r="J8197" s="3">
        <v>42728</v>
      </c>
      <c r="K8197" t="s">
        <v>7137</v>
      </c>
      <c r="L8197" t="s">
        <v>30</v>
      </c>
      <c r="M8197">
        <v>90045</v>
      </c>
      <c r="N8197">
        <v>1619</v>
      </c>
      <c r="O8197" t="s">
        <v>2469</v>
      </c>
      <c r="P8197" s="4">
        <v>6</v>
      </c>
      <c r="Q8197" s="4">
        <v>1</v>
      </c>
      <c r="R8197" t="s">
        <v>32</v>
      </c>
      <c r="T8197" s="2">
        <v>5.52</v>
      </c>
      <c r="U8197" s="4">
        <v>24</v>
      </c>
      <c r="V8197" t="s">
        <v>76</v>
      </c>
      <c r="W8197" s="3">
        <v>42733</v>
      </c>
      <c r="X8197" t="s">
        <v>39</v>
      </c>
      <c r="Y8197" t="s">
        <v>34</v>
      </c>
      <c r="Z8197" t="s">
        <v>47</v>
      </c>
    </row>
    <row r="8198" spans="1:26" x14ac:dyDescent="0.25">
      <c r="A8198">
        <v>5</v>
      </c>
      <c r="B8198" t="s">
        <v>43</v>
      </c>
      <c r="C8198">
        <v>6</v>
      </c>
      <c r="D8198" t="s">
        <v>11</v>
      </c>
      <c r="E8198" t="s">
        <v>2078</v>
      </c>
      <c r="F8198" t="s">
        <v>13</v>
      </c>
      <c r="G8198" t="s">
        <v>6975</v>
      </c>
      <c r="H8198" s="1">
        <v>0</v>
      </c>
      <c r="I8198">
        <v>1</v>
      </c>
      <c r="J8198" s="3">
        <v>43414</v>
      </c>
      <c r="K8198" t="s">
        <v>7138</v>
      </c>
      <c r="L8198" t="s">
        <v>30</v>
      </c>
      <c r="M8198">
        <v>95823</v>
      </c>
      <c r="N8198">
        <v>571</v>
      </c>
      <c r="O8198" t="s">
        <v>1624</v>
      </c>
      <c r="P8198" s="4">
        <v>3</v>
      </c>
      <c r="Q8198" s="4">
        <v>1</v>
      </c>
      <c r="R8198" t="s">
        <v>32</v>
      </c>
      <c r="T8198" s="2">
        <v>2.79</v>
      </c>
      <c r="U8198" s="4">
        <v>10</v>
      </c>
      <c r="V8198" t="s">
        <v>76</v>
      </c>
      <c r="W8198" s="3">
        <v>43419</v>
      </c>
      <c r="X8198" t="s">
        <v>39</v>
      </c>
      <c r="Y8198" t="s">
        <v>34</v>
      </c>
      <c r="Z8198" t="s">
        <v>47</v>
      </c>
    </row>
    <row r="8199" spans="1:26" x14ac:dyDescent="0.25">
      <c r="A8199">
        <v>4</v>
      </c>
      <c r="B8199" t="s">
        <v>43</v>
      </c>
      <c r="C8199">
        <v>6</v>
      </c>
      <c r="D8199" t="s">
        <v>11</v>
      </c>
      <c r="E8199" t="s">
        <v>88</v>
      </c>
      <c r="F8199" t="s">
        <v>13</v>
      </c>
      <c r="G8199" t="s">
        <v>6825</v>
      </c>
      <c r="H8199" s="1">
        <v>0</v>
      </c>
      <c r="I8199">
        <v>1</v>
      </c>
      <c r="J8199" s="3">
        <v>43622</v>
      </c>
      <c r="K8199" t="s">
        <v>7139</v>
      </c>
      <c r="L8199" t="s">
        <v>30</v>
      </c>
      <c r="M8199">
        <v>94122</v>
      </c>
      <c r="N8199">
        <v>551</v>
      </c>
      <c r="O8199" t="s">
        <v>2065</v>
      </c>
      <c r="P8199" s="4">
        <v>2</v>
      </c>
      <c r="Q8199" s="4">
        <v>1</v>
      </c>
      <c r="R8199" t="s">
        <v>32</v>
      </c>
      <c r="T8199" s="2">
        <v>2.1800000000000002</v>
      </c>
      <c r="U8199" s="4">
        <v>5</v>
      </c>
      <c r="V8199" t="s">
        <v>76</v>
      </c>
      <c r="W8199" s="3">
        <v>43626</v>
      </c>
      <c r="X8199" t="s">
        <v>39</v>
      </c>
      <c r="Y8199" t="s">
        <v>34</v>
      </c>
      <c r="Z8199" t="s">
        <v>47</v>
      </c>
    </row>
    <row r="8200" spans="1:26" x14ac:dyDescent="0.25">
      <c r="A8200">
        <v>6</v>
      </c>
      <c r="B8200" t="s">
        <v>10</v>
      </c>
      <c r="C8200">
        <v>6</v>
      </c>
      <c r="D8200" t="s">
        <v>11</v>
      </c>
      <c r="E8200" t="s">
        <v>928</v>
      </c>
      <c r="F8200" t="s">
        <v>13</v>
      </c>
      <c r="G8200" t="s">
        <v>1109</v>
      </c>
      <c r="H8200" s="1">
        <v>0</v>
      </c>
      <c r="I8200">
        <v>1</v>
      </c>
      <c r="J8200" s="3">
        <v>43417</v>
      </c>
      <c r="K8200" t="s">
        <v>7140</v>
      </c>
      <c r="L8200" t="s">
        <v>30</v>
      </c>
      <c r="M8200">
        <v>98002</v>
      </c>
      <c r="N8200">
        <v>577</v>
      </c>
      <c r="O8200" t="s">
        <v>1657</v>
      </c>
      <c r="P8200" s="4">
        <v>2</v>
      </c>
      <c r="Q8200" s="4">
        <v>1</v>
      </c>
      <c r="R8200" t="s">
        <v>32</v>
      </c>
      <c r="T8200" s="2">
        <v>1.5</v>
      </c>
      <c r="U8200" s="4">
        <v>4</v>
      </c>
      <c r="V8200" t="s">
        <v>76</v>
      </c>
      <c r="W8200" s="3">
        <v>43423</v>
      </c>
      <c r="X8200" t="s">
        <v>39</v>
      </c>
      <c r="Y8200" t="s">
        <v>69</v>
      </c>
      <c r="Z8200" t="s">
        <v>47</v>
      </c>
    </row>
    <row r="8201" spans="1:26" x14ac:dyDescent="0.25">
      <c r="A8201">
        <v>4</v>
      </c>
      <c r="B8201" t="s">
        <v>43</v>
      </c>
      <c r="C8201">
        <v>6</v>
      </c>
      <c r="D8201" t="s">
        <v>11</v>
      </c>
      <c r="E8201" t="s">
        <v>65</v>
      </c>
      <c r="F8201" t="s">
        <v>13</v>
      </c>
      <c r="G8201" t="s">
        <v>7141</v>
      </c>
      <c r="H8201" s="1">
        <v>0</v>
      </c>
      <c r="I8201">
        <v>1</v>
      </c>
      <c r="J8201" s="3">
        <v>43363</v>
      </c>
      <c r="K8201" t="s">
        <v>7142</v>
      </c>
      <c r="L8201" t="s">
        <v>30</v>
      </c>
      <c r="M8201">
        <v>98105</v>
      </c>
      <c r="N8201">
        <v>1228</v>
      </c>
      <c r="O8201" t="s">
        <v>8140</v>
      </c>
      <c r="P8201" s="4">
        <v>41</v>
      </c>
      <c r="Q8201" s="4">
        <v>2</v>
      </c>
      <c r="R8201" t="s">
        <v>32</v>
      </c>
      <c r="T8201" s="2">
        <v>40.97</v>
      </c>
      <c r="U8201" s="4">
        <v>164</v>
      </c>
      <c r="V8201" t="s">
        <v>76</v>
      </c>
      <c r="W8201" s="3">
        <v>43367</v>
      </c>
      <c r="X8201" t="s">
        <v>39</v>
      </c>
      <c r="Y8201" t="s">
        <v>69</v>
      </c>
      <c r="Z8201" t="s">
        <v>22</v>
      </c>
    </row>
    <row r="8202" spans="1:26" x14ac:dyDescent="0.25">
      <c r="A8202">
        <v>6</v>
      </c>
      <c r="B8202" t="s">
        <v>10</v>
      </c>
      <c r="C8202">
        <v>6</v>
      </c>
      <c r="D8202" t="s">
        <v>11</v>
      </c>
      <c r="E8202" t="s">
        <v>7143</v>
      </c>
      <c r="F8202" t="s">
        <v>13</v>
      </c>
      <c r="G8202" t="s">
        <v>7070</v>
      </c>
      <c r="H8202" s="1">
        <v>0</v>
      </c>
      <c r="I8202">
        <v>1</v>
      </c>
      <c r="J8202" s="3">
        <v>42447</v>
      </c>
      <c r="K8202" t="s">
        <v>7144</v>
      </c>
      <c r="L8202" t="s">
        <v>30</v>
      </c>
      <c r="M8202">
        <v>91505</v>
      </c>
      <c r="N8202">
        <v>558</v>
      </c>
      <c r="O8202" t="s">
        <v>6941</v>
      </c>
      <c r="P8202" s="4">
        <v>14</v>
      </c>
      <c r="Q8202" s="4">
        <v>2</v>
      </c>
      <c r="R8202" t="s">
        <v>32</v>
      </c>
      <c r="T8202" s="2">
        <v>14.43</v>
      </c>
      <c r="U8202" s="4">
        <v>111</v>
      </c>
      <c r="V8202" t="s">
        <v>76</v>
      </c>
      <c r="W8202" s="3">
        <v>42453</v>
      </c>
      <c r="X8202" t="s">
        <v>39</v>
      </c>
      <c r="Y8202" t="s">
        <v>34</v>
      </c>
      <c r="Z8202" t="s">
        <v>47</v>
      </c>
    </row>
    <row r="8203" spans="1:26" x14ac:dyDescent="0.25">
      <c r="A8203">
        <v>7</v>
      </c>
      <c r="B8203" t="s">
        <v>25</v>
      </c>
      <c r="C8203">
        <v>6</v>
      </c>
      <c r="D8203" t="s">
        <v>11</v>
      </c>
      <c r="E8203" t="s">
        <v>27</v>
      </c>
      <c r="F8203" t="s">
        <v>13</v>
      </c>
      <c r="G8203" t="s">
        <v>6993</v>
      </c>
      <c r="H8203" s="1">
        <v>0</v>
      </c>
      <c r="I8203">
        <v>1</v>
      </c>
      <c r="J8203" s="3">
        <v>43428</v>
      </c>
      <c r="K8203" t="s">
        <v>7145</v>
      </c>
      <c r="L8203" t="s">
        <v>30</v>
      </c>
      <c r="M8203">
        <v>90045</v>
      </c>
      <c r="N8203">
        <v>498</v>
      </c>
      <c r="O8203" t="s">
        <v>1217</v>
      </c>
      <c r="P8203" s="4">
        <v>3</v>
      </c>
      <c r="Q8203" s="4">
        <v>2</v>
      </c>
      <c r="R8203" t="s">
        <v>32</v>
      </c>
      <c r="T8203" s="2">
        <v>3.08</v>
      </c>
      <c r="U8203" s="4">
        <v>10</v>
      </c>
      <c r="V8203" t="s">
        <v>76</v>
      </c>
      <c r="W8203" s="3">
        <v>43435</v>
      </c>
      <c r="X8203" t="s">
        <v>39</v>
      </c>
      <c r="Y8203" t="s">
        <v>34</v>
      </c>
      <c r="Z8203" t="s">
        <v>47</v>
      </c>
    </row>
    <row r="8204" spans="1:26" x14ac:dyDescent="0.25">
      <c r="A8204">
        <v>5</v>
      </c>
      <c r="B8204" t="s">
        <v>43</v>
      </c>
      <c r="C8204">
        <v>6</v>
      </c>
      <c r="D8204" t="s">
        <v>11</v>
      </c>
      <c r="E8204" t="s">
        <v>6641</v>
      </c>
      <c r="F8204" t="s">
        <v>13</v>
      </c>
      <c r="G8204" t="s">
        <v>640</v>
      </c>
      <c r="H8204" s="1">
        <v>0</v>
      </c>
      <c r="I8204">
        <v>1</v>
      </c>
      <c r="J8204" s="3">
        <v>43744</v>
      </c>
      <c r="K8204" t="s">
        <v>7146</v>
      </c>
      <c r="L8204" t="s">
        <v>30</v>
      </c>
      <c r="M8204">
        <v>83642</v>
      </c>
      <c r="N8204">
        <v>19</v>
      </c>
      <c r="O8204" t="s">
        <v>2275</v>
      </c>
      <c r="P8204" s="4">
        <v>3</v>
      </c>
      <c r="Q8204" s="4">
        <v>2</v>
      </c>
      <c r="R8204" t="s">
        <v>32</v>
      </c>
      <c r="T8204" s="2">
        <v>2.94</v>
      </c>
      <c r="U8204" s="4">
        <v>42</v>
      </c>
      <c r="V8204" t="s">
        <v>76</v>
      </c>
      <c r="W8204" s="3">
        <v>43749</v>
      </c>
      <c r="X8204" t="s">
        <v>39</v>
      </c>
      <c r="Y8204" t="s">
        <v>1677</v>
      </c>
      <c r="Z8204" t="s">
        <v>47</v>
      </c>
    </row>
    <row r="8205" spans="1:26" x14ac:dyDescent="0.25">
      <c r="A8205">
        <v>4</v>
      </c>
      <c r="B8205" t="s">
        <v>43</v>
      </c>
      <c r="C8205">
        <v>6</v>
      </c>
      <c r="D8205" t="s">
        <v>11</v>
      </c>
      <c r="E8205" t="s">
        <v>65</v>
      </c>
      <c r="F8205" t="s">
        <v>13</v>
      </c>
      <c r="G8205" t="s">
        <v>911</v>
      </c>
      <c r="H8205" s="1">
        <v>0</v>
      </c>
      <c r="I8205">
        <v>1</v>
      </c>
      <c r="J8205" s="3">
        <v>43417</v>
      </c>
      <c r="K8205" t="s">
        <v>7147</v>
      </c>
      <c r="L8205" t="s">
        <v>30</v>
      </c>
      <c r="M8205">
        <v>98103</v>
      </c>
      <c r="N8205">
        <v>495</v>
      </c>
      <c r="O8205" t="s">
        <v>7092</v>
      </c>
      <c r="P8205" s="4">
        <v>7</v>
      </c>
      <c r="Q8205" s="4">
        <v>2</v>
      </c>
      <c r="R8205" t="s">
        <v>32</v>
      </c>
      <c r="T8205" s="2">
        <v>7.23</v>
      </c>
      <c r="U8205" s="4">
        <v>20</v>
      </c>
      <c r="V8205" t="s">
        <v>76</v>
      </c>
      <c r="W8205" s="3">
        <v>43421</v>
      </c>
      <c r="X8205" t="s">
        <v>39</v>
      </c>
      <c r="Y8205" t="s">
        <v>69</v>
      </c>
      <c r="Z8205" t="s">
        <v>47</v>
      </c>
    </row>
    <row r="8206" spans="1:26" x14ac:dyDescent="0.25">
      <c r="A8206">
        <v>4</v>
      </c>
      <c r="B8206" t="s">
        <v>43</v>
      </c>
      <c r="C8206">
        <v>6</v>
      </c>
      <c r="D8206" t="s">
        <v>11</v>
      </c>
      <c r="E8206" t="s">
        <v>27</v>
      </c>
      <c r="F8206" t="s">
        <v>13</v>
      </c>
      <c r="G8206" t="s">
        <v>6837</v>
      </c>
      <c r="H8206" s="1">
        <v>0</v>
      </c>
      <c r="I8206">
        <v>1</v>
      </c>
      <c r="J8206" s="3">
        <v>43042</v>
      </c>
      <c r="K8206" t="s">
        <v>7148</v>
      </c>
      <c r="L8206" t="s">
        <v>30</v>
      </c>
      <c r="M8206">
        <v>90008</v>
      </c>
      <c r="N8206">
        <v>458</v>
      </c>
      <c r="O8206" t="s">
        <v>890</v>
      </c>
      <c r="P8206" s="4">
        <v>17</v>
      </c>
      <c r="Q8206" s="4">
        <v>3</v>
      </c>
      <c r="R8206" t="s">
        <v>32</v>
      </c>
      <c r="T8206" s="2">
        <v>16.61</v>
      </c>
      <c r="U8206" s="4">
        <v>43</v>
      </c>
      <c r="V8206" t="s">
        <v>76</v>
      </c>
      <c r="W8206" s="3">
        <v>43046</v>
      </c>
      <c r="X8206" t="s">
        <v>39</v>
      </c>
      <c r="Y8206" t="s">
        <v>34</v>
      </c>
      <c r="Z8206" t="s">
        <v>47</v>
      </c>
    </row>
    <row r="8207" spans="1:26" x14ac:dyDescent="0.25">
      <c r="A8207">
        <v>4</v>
      </c>
      <c r="B8207" t="s">
        <v>43</v>
      </c>
      <c r="C8207">
        <v>6</v>
      </c>
      <c r="D8207" t="s">
        <v>11</v>
      </c>
      <c r="E8207" t="s">
        <v>27</v>
      </c>
      <c r="F8207" t="s">
        <v>13</v>
      </c>
      <c r="G8207" t="s">
        <v>6908</v>
      </c>
      <c r="H8207" s="1">
        <v>0</v>
      </c>
      <c r="I8207">
        <v>1</v>
      </c>
      <c r="J8207" s="3">
        <v>43083</v>
      </c>
      <c r="K8207" t="s">
        <v>7149</v>
      </c>
      <c r="L8207" t="s">
        <v>30</v>
      </c>
      <c r="M8207">
        <v>90036</v>
      </c>
      <c r="N8207">
        <v>1054</v>
      </c>
      <c r="O8207" t="s">
        <v>5419</v>
      </c>
      <c r="P8207" s="4">
        <v>5</v>
      </c>
      <c r="Q8207" s="4">
        <v>3</v>
      </c>
      <c r="R8207" t="s">
        <v>32</v>
      </c>
      <c r="T8207" s="2">
        <v>5.18</v>
      </c>
      <c r="U8207" s="4">
        <v>15</v>
      </c>
      <c r="V8207" t="s">
        <v>76</v>
      </c>
      <c r="W8207" s="3">
        <v>43087</v>
      </c>
      <c r="X8207" t="s">
        <v>39</v>
      </c>
      <c r="Y8207" t="s">
        <v>34</v>
      </c>
      <c r="Z8207" t="s">
        <v>47</v>
      </c>
    </row>
    <row r="8208" spans="1:26" x14ac:dyDescent="0.25">
      <c r="A8208">
        <v>4</v>
      </c>
      <c r="B8208" t="s">
        <v>43</v>
      </c>
      <c r="C8208">
        <v>6</v>
      </c>
      <c r="D8208" t="s">
        <v>11</v>
      </c>
      <c r="E8208" t="s">
        <v>2078</v>
      </c>
      <c r="F8208" t="s">
        <v>13</v>
      </c>
      <c r="G8208" t="s">
        <v>7150</v>
      </c>
      <c r="H8208" s="1">
        <v>0</v>
      </c>
      <c r="I8208">
        <v>1</v>
      </c>
      <c r="J8208" s="3">
        <v>42997</v>
      </c>
      <c r="K8208" t="s">
        <v>7151</v>
      </c>
      <c r="L8208" t="s">
        <v>30</v>
      </c>
      <c r="M8208">
        <v>95823</v>
      </c>
      <c r="N8208">
        <v>1450</v>
      </c>
      <c r="O8208" t="s">
        <v>8220</v>
      </c>
      <c r="P8208" s="4">
        <v>19</v>
      </c>
      <c r="Q8208" s="4">
        <v>3</v>
      </c>
      <c r="R8208" t="s">
        <v>32</v>
      </c>
      <c r="T8208" s="2">
        <v>19.47</v>
      </c>
      <c r="U8208" s="4">
        <v>61</v>
      </c>
      <c r="V8208" t="s">
        <v>76</v>
      </c>
      <c r="W8208" s="3">
        <v>43001</v>
      </c>
      <c r="X8208" t="s">
        <v>39</v>
      </c>
      <c r="Y8208" t="s">
        <v>34</v>
      </c>
      <c r="Z8208" t="s">
        <v>47</v>
      </c>
    </row>
    <row r="8209" spans="1:26" x14ac:dyDescent="0.25">
      <c r="A8209">
        <v>6</v>
      </c>
      <c r="B8209" t="s">
        <v>10</v>
      </c>
      <c r="C8209">
        <v>6</v>
      </c>
      <c r="D8209" t="s">
        <v>11</v>
      </c>
      <c r="E8209" t="s">
        <v>65</v>
      </c>
      <c r="F8209" t="s">
        <v>13</v>
      </c>
      <c r="G8209" t="s">
        <v>7152</v>
      </c>
      <c r="H8209" s="1">
        <v>0</v>
      </c>
      <c r="I8209">
        <v>1</v>
      </c>
      <c r="J8209" s="3">
        <v>42984</v>
      </c>
      <c r="K8209" t="s">
        <v>7153</v>
      </c>
      <c r="L8209" t="s">
        <v>30</v>
      </c>
      <c r="M8209">
        <v>98103</v>
      </c>
      <c r="N8209">
        <v>876</v>
      </c>
      <c r="O8209" t="s">
        <v>8197</v>
      </c>
      <c r="P8209" s="4">
        <v>75</v>
      </c>
      <c r="Q8209" s="4">
        <v>3</v>
      </c>
      <c r="R8209" t="s">
        <v>32</v>
      </c>
      <c r="T8209" s="2">
        <v>74.81</v>
      </c>
      <c r="U8209" s="4">
        <v>192</v>
      </c>
      <c r="V8209" t="s">
        <v>76</v>
      </c>
      <c r="W8209" s="3">
        <v>42990</v>
      </c>
      <c r="X8209" t="s">
        <v>39</v>
      </c>
      <c r="Y8209" t="s">
        <v>69</v>
      </c>
      <c r="Z8209" t="s">
        <v>47</v>
      </c>
    </row>
    <row r="8210" spans="1:26" x14ac:dyDescent="0.25">
      <c r="A8210">
        <v>5</v>
      </c>
      <c r="B8210" t="s">
        <v>43</v>
      </c>
      <c r="C8210">
        <v>6</v>
      </c>
      <c r="D8210" t="s">
        <v>11</v>
      </c>
      <c r="E8210" t="s">
        <v>65</v>
      </c>
      <c r="F8210" t="s">
        <v>13</v>
      </c>
      <c r="G8210" t="s">
        <v>6959</v>
      </c>
      <c r="H8210" s="1">
        <v>0</v>
      </c>
      <c r="I8210">
        <v>1</v>
      </c>
      <c r="J8210" s="3">
        <v>43059</v>
      </c>
      <c r="K8210" t="s">
        <v>7154</v>
      </c>
      <c r="L8210" t="s">
        <v>30</v>
      </c>
      <c r="M8210">
        <v>98105</v>
      </c>
      <c r="N8210">
        <v>572</v>
      </c>
      <c r="O8210" t="s">
        <v>1880</v>
      </c>
      <c r="P8210" s="4">
        <v>6</v>
      </c>
      <c r="Q8210" s="4">
        <v>3</v>
      </c>
      <c r="R8210" t="s">
        <v>32</v>
      </c>
      <c r="T8210" s="2">
        <v>6.42</v>
      </c>
      <c r="U8210" s="4">
        <v>22</v>
      </c>
      <c r="V8210" t="s">
        <v>76</v>
      </c>
      <c r="W8210" s="3">
        <v>43064</v>
      </c>
      <c r="X8210" t="s">
        <v>39</v>
      </c>
      <c r="Y8210" t="s">
        <v>69</v>
      </c>
      <c r="Z8210" t="s">
        <v>47</v>
      </c>
    </row>
    <row r="8211" spans="1:26" x14ac:dyDescent="0.25">
      <c r="A8211">
        <v>4</v>
      </c>
      <c r="B8211" t="s">
        <v>43</v>
      </c>
      <c r="C8211">
        <v>6</v>
      </c>
      <c r="D8211" t="s">
        <v>11</v>
      </c>
      <c r="E8211" t="s">
        <v>65</v>
      </c>
      <c r="F8211" t="s">
        <v>13</v>
      </c>
      <c r="G8211" t="s">
        <v>193</v>
      </c>
      <c r="H8211" s="1">
        <v>0</v>
      </c>
      <c r="I8211">
        <v>1</v>
      </c>
      <c r="J8211" s="3">
        <v>43545</v>
      </c>
      <c r="K8211" t="s">
        <v>7155</v>
      </c>
      <c r="L8211" t="s">
        <v>30</v>
      </c>
      <c r="M8211">
        <v>98105</v>
      </c>
      <c r="N8211">
        <v>572</v>
      </c>
      <c r="O8211" t="s">
        <v>1880</v>
      </c>
      <c r="P8211" s="4">
        <v>6</v>
      </c>
      <c r="Q8211" s="4">
        <v>3</v>
      </c>
      <c r="R8211" t="s">
        <v>32</v>
      </c>
      <c r="T8211" s="2">
        <v>6.42</v>
      </c>
      <c r="U8211" s="4">
        <v>22</v>
      </c>
      <c r="V8211" t="s">
        <v>76</v>
      </c>
      <c r="W8211" s="3">
        <v>43549</v>
      </c>
      <c r="X8211" t="s">
        <v>39</v>
      </c>
      <c r="Y8211" t="s">
        <v>69</v>
      </c>
      <c r="Z8211" t="s">
        <v>47</v>
      </c>
    </row>
    <row r="8212" spans="1:26" x14ac:dyDescent="0.25">
      <c r="A8212">
        <v>7</v>
      </c>
      <c r="B8212" t="s">
        <v>25</v>
      </c>
      <c r="C8212">
        <v>6</v>
      </c>
      <c r="D8212" t="s">
        <v>11</v>
      </c>
      <c r="E8212" t="s">
        <v>65</v>
      </c>
      <c r="F8212" t="s">
        <v>13</v>
      </c>
      <c r="G8212" t="s">
        <v>7156</v>
      </c>
      <c r="H8212" s="1">
        <v>0</v>
      </c>
      <c r="I8212">
        <v>1</v>
      </c>
      <c r="J8212" s="3">
        <v>43428</v>
      </c>
      <c r="K8212" t="s">
        <v>7157</v>
      </c>
      <c r="L8212" t="s">
        <v>30</v>
      </c>
      <c r="M8212">
        <v>98105</v>
      </c>
      <c r="N8212">
        <v>878</v>
      </c>
      <c r="O8212" t="s">
        <v>2302</v>
      </c>
      <c r="P8212" s="4">
        <v>34</v>
      </c>
      <c r="Q8212" s="4">
        <v>3</v>
      </c>
      <c r="R8212" t="s">
        <v>32</v>
      </c>
      <c r="T8212" s="2">
        <v>33.729999999999997</v>
      </c>
      <c r="U8212" s="4">
        <v>82</v>
      </c>
      <c r="V8212" t="s">
        <v>76</v>
      </c>
      <c r="W8212" s="3">
        <v>43435</v>
      </c>
      <c r="X8212" t="s">
        <v>39</v>
      </c>
      <c r="Y8212" t="s">
        <v>69</v>
      </c>
      <c r="Z8212" t="s">
        <v>47</v>
      </c>
    </row>
    <row r="8213" spans="1:26" x14ac:dyDescent="0.25">
      <c r="A8213">
        <v>5</v>
      </c>
      <c r="B8213" t="s">
        <v>43</v>
      </c>
      <c r="C8213">
        <v>6</v>
      </c>
      <c r="D8213" t="s">
        <v>11</v>
      </c>
      <c r="E8213" t="s">
        <v>65</v>
      </c>
      <c r="F8213" t="s">
        <v>13</v>
      </c>
      <c r="G8213" t="s">
        <v>7158</v>
      </c>
      <c r="H8213" s="1">
        <v>0</v>
      </c>
      <c r="I8213">
        <v>1</v>
      </c>
      <c r="J8213" s="3">
        <v>43814</v>
      </c>
      <c r="K8213" t="s">
        <v>7159</v>
      </c>
      <c r="L8213" t="s">
        <v>30</v>
      </c>
      <c r="M8213">
        <v>98115</v>
      </c>
      <c r="N8213">
        <v>1057</v>
      </c>
      <c r="O8213" t="s">
        <v>1299</v>
      </c>
      <c r="P8213" s="4">
        <v>10</v>
      </c>
      <c r="Q8213" s="4">
        <v>3</v>
      </c>
      <c r="R8213" t="s">
        <v>32</v>
      </c>
      <c r="T8213" s="2">
        <v>9.7899999999999991</v>
      </c>
      <c r="U8213" s="4">
        <v>23</v>
      </c>
      <c r="V8213" t="s">
        <v>76</v>
      </c>
      <c r="W8213" s="3">
        <v>43819</v>
      </c>
      <c r="X8213" t="s">
        <v>39</v>
      </c>
      <c r="Y8213" t="s">
        <v>69</v>
      </c>
      <c r="Z8213" t="s">
        <v>47</v>
      </c>
    </row>
    <row r="8214" spans="1:26" x14ac:dyDescent="0.25">
      <c r="A8214">
        <v>4</v>
      </c>
      <c r="B8214" t="s">
        <v>43</v>
      </c>
      <c r="C8214">
        <v>6</v>
      </c>
      <c r="D8214" t="s">
        <v>11</v>
      </c>
      <c r="E8214" t="s">
        <v>65</v>
      </c>
      <c r="F8214" t="s">
        <v>13</v>
      </c>
      <c r="G8214" t="s">
        <v>7030</v>
      </c>
      <c r="H8214" s="1">
        <v>0</v>
      </c>
      <c r="I8214">
        <v>1</v>
      </c>
      <c r="J8214" s="3">
        <v>43654</v>
      </c>
      <c r="K8214" t="s">
        <v>7160</v>
      </c>
      <c r="L8214" t="s">
        <v>30</v>
      </c>
      <c r="M8214">
        <v>98115</v>
      </c>
      <c r="N8214">
        <v>1052</v>
      </c>
      <c r="O8214" t="s">
        <v>1589</v>
      </c>
      <c r="P8214" s="4">
        <v>5</v>
      </c>
      <c r="Q8214" s="4">
        <v>3</v>
      </c>
      <c r="R8214" t="s">
        <v>32</v>
      </c>
      <c r="T8214" s="2">
        <v>4.91</v>
      </c>
      <c r="U8214" s="4">
        <v>16</v>
      </c>
      <c r="V8214" t="s">
        <v>76</v>
      </c>
      <c r="W8214" s="3">
        <v>43658</v>
      </c>
      <c r="X8214" t="s">
        <v>39</v>
      </c>
      <c r="Y8214" t="s">
        <v>69</v>
      </c>
      <c r="Z8214" t="s">
        <v>47</v>
      </c>
    </row>
    <row r="8215" spans="1:26" x14ac:dyDescent="0.25">
      <c r="A8215">
        <v>5</v>
      </c>
      <c r="B8215" t="s">
        <v>43</v>
      </c>
      <c r="C8215">
        <v>6</v>
      </c>
      <c r="D8215" t="s">
        <v>11</v>
      </c>
      <c r="E8215" t="s">
        <v>7161</v>
      </c>
      <c r="F8215" t="s">
        <v>13</v>
      </c>
      <c r="G8215" t="s">
        <v>7152</v>
      </c>
      <c r="H8215" s="1">
        <v>0</v>
      </c>
      <c r="I8215">
        <v>1</v>
      </c>
      <c r="J8215" s="3">
        <v>42485</v>
      </c>
      <c r="K8215" t="s">
        <v>7162</v>
      </c>
      <c r="L8215" t="s">
        <v>30</v>
      </c>
      <c r="M8215">
        <v>91776</v>
      </c>
      <c r="N8215">
        <v>1547</v>
      </c>
      <c r="O8215" t="s">
        <v>8151</v>
      </c>
      <c r="P8215" s="4">
        <v>64</v>
      </c>
      <c r="Q8215" s="4">
        <v>5</v>
      </c>
      <c r="R8215" t="s">
        <v>32</v>
      </c>
      <c r="T8215" s="2">
        <v>63.68</v>
      </c>
      <c r="U8215" s="4">
        <v>303</v>
      </c>
      <c r="V8215" t="s">
        <v>76</v>
      </c>
      <c r="W8215" s="3">
        <v>42490</v>
      </c>
      <c r="X8215" t="s">
        <v>39</v>
      </c>
      <c r="Y8215" t="s">
        <v>34</v>
      </c>
      <c r="Z8215" t="s">
        <v>47</v>
      </c>
    </row>
    <row r="8216" spans="1:26" x14ac:dyDescent="0.25">
      <c r="A8216">
        <v>6</v>
      </c>
      <c r="B8216" t="s">
        <v>10</v>
      </c>
      <c r="C8216">
        <v>6</v>
      </c>
      <c r="D8216" t="s">
        <v>11</v>
      </c>
      <c r="E8216" t="s">
        <v>65</v>
      </c>
      <c r="F8216" t="s">
        <v>13</v>
      </c>
      <c r="G8216" t="s">
        <v>7163</v>
      </c>
      <c r="H8216" s="1">
        <v>0</v>
      </c>
      <c r="I8216">
        <v>1</v>
      </c>
      <c r="J8216" s="3">
        <v>43705</v>
      </c>
      <c r="K8216" t="s">
        <v>7164</v>
      </c>
      <c r="L8216" t="s">
        <v>30</v>
      </c>
      <c r="M8216">
        <v>98105</v>
      </c>
      <c r="N8216">
        <v>847</v>
      </c>
      <c r="O8216" t="s">
        <v>806</v>
      </c>
      <c r="P8216" s="4">
        <v>250</v>
      </c>
      <c r="Q8216" s="4">
        <v>5</v>
      </c>
      <c r="R8216" t="s">
        <v>32</v>
      </c>
      <c r="T8216" s="2">
        <v>250.31</v>
      </c>
      <c r="U8216" s="4">
        <v>1138</v>
      </c>
      <c r="V8216" t="s">
        <v>76</v>
      </c>
      <c r="W8216" s="3">
        <v>43711</v>
      </c>
      <c r="X8216" t="s">
        <v>39</v>
      </c>
      <c r="Y8216" t="s">
        <v>69</v>
      </c>
      <c r="Z8216" t="s">
        <v>41</v>
      </c>
    </row>
    <row r="8217" spans="1:26" x14ac:dyDescent="0.25">
      <c r="A8217">
        <v>5</v>
      </c>
      <c r="B8217" t="s">
        <v>43</v>
      </c>
      <c r="C8217">
        <v>6</v>
      </c>
      <c r="D8217" t="s">
        <v>11</v>
      </c>
      <c r="E8217" t="s">
        <v>3299</v>
      </c>
      <c r="F8217" t="s">
        <v>13</v>
      </c>
      <c r="G8217" t="s">
        <v>7059</v>
      </c>
      <c r="H8217" s="1">
        <v>0</v>
      </c>
      <c r="I8217">
        <v>1</v>
      </c>
      <c r="J8217" s="3">
        <v>42858</v>
      </c>
      <c r="K8217" t="s">
        <v>7165</v>
      </c>
      <c r="L8217" t="s">
        <v>30</v>
      </c>
      <c r="M8217">
        <v>91911</v>
      </c>
      <c r="N8217">
        <v>1367</v>
      </c>
      <c r="O8217" t="s">
        <v>8201</v>
      </c>
      <c r="P8217" s="4">
        <v>107</v>
      </c>
      <c r="Q8217" s="4">
        <v>6</v>
      </c>
      <c r="R8217" t="s">
        <v>32</v>
      </c>
      <c r="T8217" s="2">
        <v>106.54</v>
      </c>
      <c r="U8217" s="4">
        <v>666</v>
      </c>
      <c r="V8217" t="s">
        <v>76</v>
      </c>
      <c r="W8217" s="3">
        <v>42863</v>
      </c>
      <c r="X8217" t="s">
        <v>39</v>
      </c>
      <c r="Y8217" t="s">
        <v>34</v>
      </c>
      <c r="Z8217" t="s">
        <v>47</v>
      </c>
    </row>
    <row r="8218" spans="1:26" x14ac:dyDescent="0.25">
      <c r="A8218">
        <v>5</v>
      </c>
      <c r="B8218" t="s">
        <v>43</v>
      </c>
      <c r="C8218">
        <v>6</v>
      </c>
      <c r="D8218" t="s">
        <v>11</v>
      </c>
      <c r="E8218" t="s">
        <v>27</v>
      </c>
      <c r="F8218" t="s">
        <v>13</v>
      </c>
      <c r="G8218" t="s">
        <v>7018</v>
      </c>
      <c r="H8218" s="1">
        <v>0</v>
      </c>
      <c r="I8218">
        <v>1</v>
      </c>
      <c r="J8218" s="3">
        <v>42679</v>
      </c>
      <c r="K8218" t="s">
        <v>7166</v>
      </c>
      <c r="L8218" t="s">
        <v>30</v>
      </c>
      <c r="M8218">
        <v>90008</v>
      </c>
      <c r="N8218">
        <v>1220</v>
      </c>
      <c r="O8218" t="s">
        <v>1594</v>
      </c>
      <c r="P8218" s="4">
        <v>9</v>
      </c>
      <c r="Q8218" s="4">
        <v>6</v>
      </c>
      <c r="R8218" t="s">
        <v>32</v>
      </c>
      <c r="T8218" s="2">
        <v>8.82</v>
      </c>
      <c r="U8218" s="4">
        <v>20</v>
      </c>
      <c r="V8218" t="s">
        <v>76</v>
      </c>
      <c r="W8218" s="3">
        <v>42684</v>
      </c>
      <c r="X8218" t="s">
        <v>39</v>
      </c>
      <c r="Y8218" t="s">
        <v>34</v>
      </c>
      <c r="Z8218" t="s">
        <v>47</v>
      </c>
    </row>
    <row r="8219" spans="1:26" x14ac:dyDescent="0.25">
      <c r="A8219">
        <v>4</v>
      </c>
      <c r="B8219" t="s">
        <v>43</v>
      </c>
      <c r="C8219">
        <v>6</v>
      </c>
      <c r="D8219" t="s">
        <v>11</v>
      </c>
      <c r="E8219" t="s">
        <v>5962</v>
      </c>
      <c r="F8219" t="s">
        <v>13</v>
      </c>
      <c r="G8219" t="s">
        <v>6933</v>
      </c>
      <c r="H8219" s="1">
        <v>0</v>
      </c>
      <c r="I8219">
        <v>1</v>
      </c>
      <c r="J8219" s="3">
        <v>43052</v>
      </c>
      <c r="K8219" t="s">
        <v>7167</v>
      </c>
      <c r="L8219" t="s">
        <v>30</v>
      </c>
      <c r="M8219">
        <v>59601</v>
      </c>
      <c r="N8219">
        <v>591</v>
      </c>
      <c r="O8219" t="s">
        <v>1662</v>
      </c>
      <c r="P8219" s="4">
        <v>22</v>
      </c>
      <c r="Q8219" s="4">
        <v>7</v>
      </c>
      <c r="R8219" t="s">
        <v>32</v>
      </c>
      <c r="T8219" s="2">
        <v>21.75</v>
      </c>
      <c r="U8219" s="4">
        <v>64</v>
      </c>
      <c r="V8219" t="s">
        <v>76</v>
      </c>
      <c r="W8219" s="3">
        <v>43056</v>
      </c>
      <c r="X8219" t="s">
        <v>39</v>
      </c>
      <c r="Y8219" t="s">
        <v>1050</v>
      </c>
      <c r="Z8219" t="s">
        <v>47</v>
      </c>
    </row>
    <row r="8220" spans="1:26" x14ac:dyDescent="0.25">
      <c r="A8220">
        <v>7</v>
      </c>
      <c r="B8220" t="s">
        <v>25</v>
      </c>
      <c r="C8220">
        <v>6</v>
      </c>
      <c r="D8220" t="s">
        <v>11</v>
      </c>
      <c r="E8220" t="s">
        <v>65</v>
      </c>
      <c r="F8220" t="s">
        <v>13</v>
      </c>
      <c r="G8220" t="s">
        <v>746</v>
      </c>
      <c r="H8220" s="1">
        <v>0</v>
      </c>
      <c r="I8220">
        <v>1</v>
      </c>
      <c r="J8220" s="3">
        <v>43775</v>
      </c>
      <c r="K8220" t="s">
        <v>7168</v>
      </c>
      <c r="L8220" t="s">
        <v>30</v>
      </c>
      <c r="M8220">
        <v>98105</v>
      </c>
      <c r="N8220">
        <v>827</v>
      </c>
      <c r="O8220" t="s">
        <v>732</v>
      </c>
      <c r="P8220" s="4">
        <v>367</v>
      </c>
      <c r="Q8220" s="4">
        <v>7</v>
      </c>
      <c r="R8220" t="s">
        <v>32</v>
      </c>
      <c r="T8220" s="2">
        <v>366.63</v>
      </c>
      <c r="U8220" s="4">
        <v>2037</v>
      </c>
      <c r="V8220" t="s">
        <v>76</v>
      </c>
      <c r="W8220" s="3">
        <v>43782</v>
      </c>
      <c r="X8220" t="s">
        <v>39</v>
      </c>
      <c r="Y8220" t="s">
        <v>69</v>
      </c>
      <c r="Z8220" t="s">
        <v>41</v>
      </c>
    </row>
    <row r="8221" spans="1:26" x14ac:dyDescent="0.25">
      <c r="A8221">
        <v>6</v>
      </c>
      <c r="B8221" t="s">
        <v>10</v>
      </c>
      <c r="C8221">
        <v>6</v>
      </c>
      <c r="D8221" t="s">
        <v>11</v>
      </c>
      <c r="E8221" t="s">
        <v>3634</v>
      </c>
      <c r="F8221" t="s">
        <v>13</v>
      </c>
      <c r="G8221" t="s">
        <v>7125</v>
      </c>
      <c r="H8221" s="1">
        <v>0</v>
      </c>
      <c r="I8221">
        <v>1</v>
      </c>
      <c r="J8221" s="3">
        <v>43800</v>
      </c>
      <c r="K8221" t="s">
        <v>7169</v>
      </c>
      <c r="L8221" t="s">
        <v>30</v>
      </c>
      <c r="M8221">
        <v>95207</v>
      </c>
      <c r="N8221">
        <v>1546</v>
      </c>
      <c r="O8221" t="s">
        <v>8185</v>
      </c>
      <c r="P8221" s="4">
        <v>107</v>
      </c>
      <c r="Q8221" s="4">
        <v>9</v>
      </c>
      <c r="R8221" t="s">
        <v>32</v>
      </c>
      <c r="T8221" s="2">
        <v>107.04</v>
      </c>
      <c r="U8221" s="4">
        <v>630</v>
      </c>
      <c r="V8221" t="s">
        <v>76</v>
      </c>
      <c r="W8221" s="3">
        <v>43806</v>
      </c>
      <c r="X8221" t="s">
        <v>39</v>
      </c>
      <c r="Y8221" t="s">
        <v>34</v>
      </c>
      <c r="Z8221" t="s">
        <v>47</v>
      </c>
    </row>
    <row r="8222" spans="1:26" x14ac:dyDescent="0.25">
      <c r="A8222">
        <v>5</v>
      </c>
      <c r="B8222" t="s">
        <v>43</v>
      </c>
      <c r="C8222">
        <v>6</v>
      </c>
      <c r="D8222" t="s">
        <v>11</v>
      </c>
      <c r="E8222" t="s">
        <v>65</v>
      </c>
      <c r="F8222" t="s">
        <v>13</v>
      </c>
      <c r="G8222" t="s">
        <v>6856</v>
      </c>
      <c r="H8222" s="1">
        <v>0</v>
      </c>
      <c r="I8222">
        <v>1</v>
      </c>
      <c r="J8222" s="3">
        <v>42654</v>
      </c>
      <c r="K8222" t="s">
        <v>7170</v>
      </c>
      <c r="L8222" t="s">
        <v>30</v>
      </c>
      <c r="M8222">
        <v>98115</v>
      </c>
      <c r="N8222">
        <v>490</v>
      </c>
      <c r="O8222" t="s">
        <v>2142</v>
      </c>
      <c r="P8222" s="4">
        <v>19</v>
      </c>
      <c r="Q8222" s="4">
        <v>11</v>
      </c>
      <c r="R8222" t="s">
        <v>32</v>
      </c>
      <c r="T8222" s="2">
        <v>19.04</v>
      </c>
      <c r="U8222" s="4">
        <v>63</v>
      </c>
      <c r="V8222" t="s">
        <v>76</v>
      </c>
      <c r="W8222" s="3">
        <v>42659</v>
      </c>
      <c r="X8222" t="s">
        <v>39</v>
      </c>
      <c r="Y8222" t="s">
        <v>69</v>
      </c>
      <c r="Z8222" t="s">
        <v>47</v>
      </c>
    </row>
    <row r="8223" spans="1:26" x14ac:dyDescent="0.25">
      <c r="A8223">
        <v>5</v>
      </c>
      <c r="B8223" t="s">
        <v>43</v>
      </c>
      <c r="C8223">
        <v>6</v>
      </c>
      <c r="D8223" t="s">
        <v>11</v>
      </c>
      <c r="E8223" t="s">
        <v>88</v>
      </c>
      <c r="F8223" t="s">
        <v>13</v>
      </c>
      <c r="G8223" t="s">
        <v>1395</v>
      </c>
      <c r="H8223" s="1">
        <v>0.15</v>
      </c>
      <c r="I8223">
        <v>1</v>
      </c>
      <c r="J8223" s="3">
        <v>42560</v>
      </c>
      <c r="K8223" t="s">
        <v>7171</v>
      </c>
      <c r="L8223" t="s">
        <v>30</v>
      </c>
      <c r="M8223">
        <v>94122</v>
      </c>
      <c r="N8223">
        <v>384</v>
      </c>
      <c r="O8223" t="s">
        <v>1484</v>
      </c>
      <c r="P8223" s="4">
        <v>7</v>
      </c>
      <c r="Q8223" s="4">
        <v>1</v>
      </c>
      <c r="R8223" t="s">
        <v>32</v>
      </c>
      <c r="T8223" s="2">
        <v>7.05</v>
      </c>
      <c r="U8223" s="4">
        <v>120</v>
      </c>
      <c r="V8223" t="s">
        <v>76</v>
      </c>
      <c r="W8223" s="3">
        <v>42565</v>
      </c>
      <c r="X8223" t="s">
        <v>39</v>
      </c>
      <c r="Y8223" t="s">
        <v>34</v>
      </c>
      <c r="Z8223" t="s">
        <v>22</v>
      </c>
    </row>
    <row r="8224" spans="1:26" x14ac:dyDescent="0.25">
      <c r="A8224">
        <v>4</v>
      </c>
      <c r="B8224" t="s">
        <v>43</v>
      </c>
      <c r="C8224">
        <v>6</v>
      </c>
      <c r="D8224" t="s">
        <v>11</v>
      </c>
      <c r="E8224" t="s">
        <v>2032</v>
      </c>
      <c r="F8224" t="s">
        <v>13</v>
      </c>
      <c r="G8224" t="s">
        <v>7041</v>
      </c>
      <c r="H8224" s="1">
        <v>0.15</v>
      </c>
      <c r="I8224">
        <v>1</v>
      </c>
      <c r="J8224" s="3">
        <v>43390</v>
      </c>
      <c r="K8224" t="s">
        <v>7172</v>
      </c>
      <c r="L8224" t="s">
        <v>30</v>
      </c>
      <c r="M8224">
        <v>93727</v>
      </c>
      <c r="N8224">
        <v>1390</v>
      </c>
      <c r="O8224" t="s">
        <v>2215</v>
      </c>
      <c r="P8224" s="4">
        <v>21</v>
      </c>
      <c r="Q8224" s="4">
        <v>2</v>
      </c>
      <c r="R8224" t="s">
        <v>32</v>
      </c>
      <c r="T8224" s="2">
        <v>21.29</v>
      </c>
      <c r="U8224" s="4">
        <v>121</v>
      </c>
      <c r="V8224" t="s">
        <v>76</v>
      </c>
      <c r="W8224" s="3">
        <v>43394</v>
      </c>
      <c r="X8224" t="s">
        <v>39</v>
      </c>
      <c r="Y8224" t="s">
        <v>34</v>
      </c>
      <c r="Z8224" t="s">
        <v>22</v>
      </c>
    </row>
    <row r="8225" spans="1:26" x14ac:dyDescent="0.25">
      <c r="A8225">
        <v>4</v>
      </c>
      <c r="B8225" t="s">
        <v>43</v>
      </c>
      <c r="C8225">
        <v>6</v>
      </c>
      <c r="D8225" t="s">
        <v>11</v>
      </c>
      <c r="E8225" t="s">
        <v>7173</v>
      </c>
      <c r="F8225" t="s">
        <v>13</v>
      </c>
      <c r="G8225" t="s">
        <v>6928</v>
      </c>
      <c r="H8225" s="1">
        <v>0.15</v>
      </c>
      <c r="I8225">
        <v>1</v>
      </c>
      <c r="J8225" s="3">
        <v>43506</v>
      </c>
      <c r="K8225" t="s">
        <v>7174</v>
      </c>
      <c r="L8225" t="s">
        <v>30</v>
      </c>
      <c r="M8225">
        <v>92677</v>
      </c>
      <c r="N8225">
        <v>379</v>
      </c>
      <c r="O8225" t="s">
        <v>1328</v>
      </c>
      <c r="P8225" s="4">
        <v>17</v>
      </c>
      <c r="Q8225" s="4">
        <v>2</v>
      </c>
      <c r="R8225" t="s">
        <v>32</v>
      </c>
      <c r="T8225" s="2">
        <v>16.8</v>
      </c>
      <c r="U8225" s="4">
        <v>204</v>
      </c>
      <c r="V8225" t="s">
        <v>76</v>
      </c>
      <c r="W8225" s="3">
        <v>43510</v>
      </c>
      <c r="X8225" t="s">
        <v>39</v>
      </c>
      <c r="Y8225" t="s">
        <v>34</v>
      </c>
      <c r="Z8225" t="s">
        <v>22</v>
      </c>
    </row>
    <row r="8226" spans="1:26" x14ac:dyDescent="0.25">
      <c r="A8226">
        <v>5</v>
      </c>
      <c r="B8226" t="s">
        <v>43</v>
      </c>
      <c r="C8226">
        <v>6</v>
      </c>
      <c r="D8226" t="s">
        <v>11</v>
      </c>
      <c r="E8226" t="s">
        <v>27</v>
      </c>
      <c r="F8226" t="s">
        <v>13</v>
      </c>
      <c r="G8226" t="s">
        <v>6981</v>
      </c>
      <c r="H8226" s="1">
        <v>0.2</v>
      </c>
      <c r="I8226">
        <v>1</v>
      </c>
      <c r="J8226" s="3">
        <v>42972</v>
      </c>
      <c r="K8226" t="s">
        <v>7175</v>
      </c>
      <c r="L8226" t="s">
        <v>30</v>
      </c>
      <c r="M8226">
        <v>90045</v>
      </c>
      <c r="N8226">
        <v>747</v>
      </c>
      <c r="O8226" t="s">
        <v>103</v>
      </c>
      <c r="P8226" s="4">
        <v>5</v>
      </c>
      <c r="Q8226" s="4">
        <v>1</v>
      </c>
      <c r="R8226" t="s">
        <v>32</v>
      </c>
      <c r="T8226" s="2">
        <v>4.59</v>
      </c>
      <c r="U8226" s="4">
        <v>41</v>
      </c>
      <c r="V8226" t="s">
        <v>76</v>
      </c>
      <c r="W8226" s="3">
        <v>42977</v>
      </c>
      <c r="X8226" t="s">
        <v>39</v>
      </c>
      <c r="Y8226" t="s">
        <v>34</v>
      </c>
      <c r="Z8226" t="s">
        <v>24</v>
      </c>
    </row>
    <row r="8227" spans="1:26" x14ac:dyDescent="0.25">
      <c r="A8227">
        <v>4</v>
      </c>
      <c r="B8227" t="s">
        <v>43</v>
      </c>
      <c r="C8227">
        <v>6</v>
      </c>
      <c r="D8227" t="s">
        <v>11</v>
      </c>
      <c r="E8227" t="s">
        <v>4673</v>
      </c>
      <c r="F8227" t="s">
        <v>13</v>
      </c>
      <c r="G8227" t="s">
        <v>7041</v>
      </c>
      <c r="H8227" s="1">
        <v>0.2</v>
      </c>
      <c r="I8227">
        <v>1</v>
      </c>
      <c r="J8227" s="3">
        <v>43615</v>
      </c>
      <c r="K8227" t="s">
        <v>7176</v>
      </c>
      <c r="L8227" t="s">
        <v>30</v>
      </c>
      <c r="M8227">
        <v>97224</v>
      </c>
      <c r="N8227">
        <v>1562</v>
      </c>
      <c r="O8227" t="s">
        <v>2266</v>
      </c>
      <c r="P8227" s="4">
        <v>0</v>
      </c>
      <c r="Q8227" s="4">
        <v>1</v>
      </c>
      <c r="R8227" t="s">
        <v>32</v>
      </c>
      <c r="T8227" s="2">
        <v>-0.34</v>
      </c>
      <c r="U8227" s="4">
        <v>14</v>
      </c>
      <c r="V8227" t="s">
        <v>76</v>
      </c>
      <c r="W8227" s="3">
        <v>43619</v>
      </c>
      <c r="X8227" t="s">
        <v>39</v>
      </c>
      <c r="Y8227" t="s">
        <v>262</v>
      </c>
      <c r="Z8227" t="s">
        <v>47</v>
      </c>
    </row>
    <row r="8228" spans="1:26" x14ac:dyDescent="0.25">
      <c r="A8228">
        <v>4</v>
      </c>
      <c r="B8228" t="s">
        <v>43</v>
      </c>
      <c r="C8228">
        <v>6</v>
      </c>
      <c r="D8228" t="s">
        <v>11</v>
      </c>
      <c r="E8228" t="s">
        <v>59</v>
      </c>
      <c r="F8228" t="s">
        <v>13</v>
      </c>
      <c r="G8228" t="s">
        <v>695</v>
      </c>
      <c r="H8228" s="1">
        <v>0.2</v>
      </c>
      <c r="I8228">
        <v>1</v>
      </c>
      <c r="J8228" s="3">
        <v>42468</v>
      </c>
      <c r="K8228" t="s">
        <v>7177</v>
      </c>
      <c r="L8228" t="s">
        <v>30</v>
      </c>
      <c r="M8228">
        <v>94521</v>
      </c>
      <c r="N8228">
        <v>310</v>
      </c>
      <c r="O8228" t="s">
        <v>539</v>
      </c>
      <c r="P8228" s="4">
        <v>2</v>
      </c>
      <c r="Q8228" s="4">
        <v>1</v>
      </c>
      <c r="R8228" t="s">
        <v>32</v>
      </c>
      <c r="T8228" s="2">
        <v>2.4900000000000002</v>
      </c>
      <c r="U8228" s="4">
        <v>100</v>
      </c>
      <c r="V8228" t="s">
        <v>76</v>
      </c>
      <c r="W8228" s="3">
        <v>42472</v>
      </c>
      <c r="X8228" t="s">
        <v>39</v>
      </c>
      <c r="Y8228" t="s">
        <v>34</v>
      </c>
      <c r="Z8228" t="s">
        <v>41</v>
      </c>
    </row>
    <row r="8229" spans="1:26" x14ac:dyDescent="0.25">
      <c r="A8229">
        <v>6</v>
      </c>
      <c r="B8229" t="s">
        <v>10</v>
      </c>
      <c r="C8229">
        <v>6</v>
      </c>
      <c r="D8229" t="s">
        <v>11</v>
      </c>
      <c r="E8229" t="s">
        <v>5790</v>
      </c>
      <c r="F8229" t="s">
        <v>13</v>
      </c>
      <c r="G8229" t="s">
        <v>6880</v>
      </c>
      <c r="H8229" s="1">
        <v>0.2</v>
      </c>
      <c r="I8229">
        <v>1</v>
      </c>
      <c r="J8229" s="3">
        <v>42557</v>
      </c>
      <c r="K8229" t="s">
        <v>7178</v>
      </c>
      <c r="L8229" t="s">
        <v>30</v>
      </c>
      <c r="M8229">
        <v>92020</v>
      </c>
      <c r="N8229">
        <v>741</v>
      </c>
      <c r="O8229" t="s">
        <v>1790</v>
      </c>
      <c r="P8229" s="4">
        <v>48</v>
      </c>
      <c r="Q8229" s="4">
        <v>2</v>
      </c>
      <c r="R8229" t="s">
        <v>32</v>
      </c>
      <c r="T8229" s="2">
        <v>47.85</v>
      </c>
      <c r="U8229" s="4">
        <v>478</v>
      </c>
      <c r="V8229" t="s">
        <v>76</v>
      </c>
      <c r="W8229" s="3">
        <v>42563</v>
      </c>
      <c r="X8229" t="s">
        <v>39</v>
      </c>
      <c r="Y8229" t="s">
        <v>34</v>
      </c>
      <c r="Z8229" t="s">
        <v>24</v>
      </c>
    </row>
    <row r="8230" spans="1:26" x14ac:dyDescent="0.25">
      <c r="A8230">
        <v>7</v>
      </c>
      <c r="B8230" t="s">
        <v>25</v>
      </c>
      <c r="C8230">
        <v>6</v>
      </c>
      <c r="D8230" t="s">
        <v>11</v>
      </c>
      <c r="E8230" t="s">
        <v>27</v>
      </c>
      <c r="F8230" t="s">
        <v>13</v>
      </c>
      <c r="G8230" t="s">
        <v>6938</v>
      </c>
      <c r="H8230" s="1">
        <v>0.2</v>
      </c>
      <c r="I8230">
        <v>1</v>
      </c>
      <c r="J8230" s="3">
        <v>43779</v>
      </c>
      <c r="K8230" t="s">
        <v>7179</v>
      </c>
      <c r="L8230" t="s">
        <v>30</v>
      </c>
      <c r="M8230">
        <v>90008</v>
      </c>
      <c r="N8230">
        <v>758</v>
      </c>
      <c r="O8230" t="s">
        <v>2081</v>
      </c>
      <c r="P8230" s="4">
        <v>-36</v>
      </c>
      <c r="Q8230" s="4">
        <v>2</v>
      </c>
      <c r="R8230" t="s">
        <v>32</v>
      </c>
      <c r="T8230" s="2">
        <v>-36.21</v>
      </c>
      <c r="U8230" s="4">
        <v>241</v>
      </c>
      <c r="V8230" t="s">
        <v>76</v>
      </c>
      <c r="W8230" s="3">
        <v>43786</v>
      </c>
      <c r="X8230" t="s">
        <v>39</v>
      </c>
      <c r="Y8230" t="s">
        <v>34</v>
      </c>
      <c r="Z8230" t="s">
        <v>24</v>
      </c>
    </row>
    <row r="8231" spans="1:26" x14ac:dyDescent="0.25">
      <c r="A8231">
        <v>5</v>
      </c>
      <c r="B8231" t="s">
        <v>43</v>
      </c>
      <c r="C8231">
        <v>6</v>
      </c>
      <c r="D8231" t="s">
        <v>11</v>
      </c>
      <c r="E8231" t="s">
        <v>88</v>
      </c>
      <c r="F8231" t="s">
        <v>13</v>
      </c>
      <c r="G8231" t="s">
        <v>7107</v>
      </c>
      <c r="H8231" s="1">
        <v>0.2</v>
      </c>
      <c r="I8231">
        <v>1</v>
      </c>
      <c r="J8231" s="3">
        <v>42981</v>
      </c>
      <c r="K8231" t="s">
        <v>7180</v>
      </c>
      <c r="L8231" t="s">
        <v>30</v>
      </c>
      <c r="M8231">
        <v>94110</v>
      </c>
      <c r="N8231">
        <v>1208</v>
      </c>
      <c r="O8231" t="s">
        <v>923</v>
      </c>
      <c r="P8231" s="4">
        <v>-13</v>
      </c>
      <c r="Q8231" s="4">
        <v>2</v>
      </c>
      <c r="R8231" t="s">
        <v>32</v>
      </c>
      <c r="T8231" s="2">
        <v>-12.96</v>
      </c>
      <c r="U8231" s="4">
        <v>130</v>
      </c>
      <c r="V8231" t="s">
        <v>76</v>
      </c>
      <c r="W8231" s="3">
        <v>42986</v>
      </c>
      <c r="X8231" t="s">
        <v>39</v>
      </c>
      <c r="Y8231" t="s">
        <v>34</v>
      </c>
      <c r="Z8231" t="s">
        <v>24</v>
      </c>
    </row>
    <row r="8232" spans="1:26" x14ac:dyDescent="0.25">
      <c r="A8232">
        <v>4</v>
      </c>
      <c r="B8232" t="s">
        <v>43</v>
      </c>
      <c r="C8232">
        <v>6</v>
      </c>
      <c r="D8232" t="s">
        <v>11</v>
      </c>
      <c r="E8232" t="s">
        <v>65</v>
      </c>
      <c r="F8232" t="s">
        <v>13</v>
      </c>
      <c r="G8232" t="s">
        <v>6936</v>
      </c>
      <c r="H8232" s="1">
        <v>0.2</v>
      </c>
      <c r="I8232">
        <v>1</v>
      </c>
      <c r="J8232" s="3">
        <v>43360</v>
      </c>
      <c r="K8232" t="s">
        <v>7181</v>
      </c>
      <c r="L8232" t="s">
        <v>30</v>
      </c>
      <c r="M8232">
        <v>98103</v>
      </c>
      <c r="N8232">
        <v>791</v>
      </c>
      <c r="O8232" t="s">
        <v>1725</v>
      </c>
      <c r="P8232" s="4">
        <v>10</v>
      </c>
      <c r="Q8232" s="4">
        <v>2</v>
      </c>
      <c r="R8232" t="s">
        <v>32</v>
      </c>
      <c r="T8232" s="2">
        <v>9.9700000000000006</v>
      </c>
      <c r="U8232" s="4">
        <v>114</v>
      </c>
      <c r="V8232" t="s">
        <v>76</v>
      </c>
      <c r="W8232" s="3">
        <v>43364</v>
      </c>
      <c r="X8232" t="s">
        <v>39</v>
      </c>
      <c r="Y8232" t="s">
        <v>69</v>
      </c>
      <c r="Z8232" t="s">
        <v>24</v>
      </c>
    </row>
    <row r="8233" spans="1:26" x14ac:dyDescent="0.25">
      <c r="A8233">
        <v>7</v>
      </c>
      <c r="B8233" t="s">
        <v>25</v>
      </c>
      <c r="C8233">
        <v>6</v>
      </c>
      <c r="D8233" t="s">
        <v>11</v>
      </c>
      <c r="E8233" t="s">
        <v>65</v>
      </c>
      <c r="F8233" t="s">
        <v>13</v>
      </c>
      <c r="G8233" t="s">
        <v>746</v>
      </c>
      <c r="H8233" s="1">
        <v>0.2</v>
      </c>
      <c r="I8233">
        <v>1</v>
      </c>
      <c r="J8233" s="3">
        <v>43775</v>
      </c>
      <c r="K8233" t="s">
        <v>7168</v>
      </c>
      <c r="L8233" t="s">
        <v>30</v>
      </c>
      <c r="M8233">
        <v>98105</v>
      </c>
      <c r="N8233">
        <v>818</v>
      </c>
      <c r="O8233" t="s">
        <v>715</v>
      </c>
      <c r="P8233" s="4">
        <v>-73</v>
      </c>
      <c r="Q8233" s="4">
        <v>2</v>
      </c>
      <c r="R8233" t="s">
        <v>32</v>
      </c>
      <c r="T8233" s="2">
        <v>-73.05</v>
      </c>
      <c r="U8233" s="4">
        <v>450</v>
      </c>
      <c r="V8233" t="s">
        <v>76</v>
      </c>
      <c r="W8233" s="3">
        <v>43782</v>
      </c>
      <c r="X8233" t="s">
        <v>39</v>
      </c>
      <c r="Y8233" t="s">
        <v>69</v>
      </c>
      <c r="Z8233" t="s">
        <v>24</v>
      </c>
    </row>
    <row r="8234" spans="1:26" x14ac:dyDescent="0.25">
      <c r="A8234">
        <v>7</v>
      </c>
      <c r="B8234" t="s">
        <v>25</v>
      </c>
      <c r="C8234">
        <v>6</v>
      </c>
      <c r="D8234" t="s">
        <v>11</v>
      </c>
      <c r="E8234" t="s">
        <v>195</v>
      </c>
      <c r="F8234" t="s">
        <v>13</v>
      </c>
      <c r="G8234" t="s">
        <v>7020</v>
      </c>
      <c r="H8234" s="1">
        <v>0.2</v>
      </c>
      <c r="I8234">
        <v>1</v>
      </c>
      <c r="J8234" s="3">
        <v>43516</v>
      </c>
      <c r="K8234" t="s">
        <v>7182</v>
      </c>
      <c r="L8234" t="s">
        <v>30</v>
      </c>
      <c r="M8234">
        <v>85234</v>
      </c>
      <c r="N8234">
        <v>871</v>
      </c>
      <c r="O8234" t="s">
        <v>8187</v>
      </c>
      <c r="P8234" s="4">
        <v>16</v>
      </c>
      <c r="Q8234" s="4">
        <v>2</v>
      </c>
      <c r="R8234" t="s">
        <v>32</v>
      </c>
      <c r="T8234" s="2">
        <v>16.32</v>
      </c>
      <c r="U8234" s="4">
        <v>69</v>
      </c>
      <c r="V8234" t="s">
        <v>76</v>
      </c>
      <c r="W8234" s="3">
        <v>43523</v>
      </c>
      <c r="X8234" t="s">
        <v>39</v>
      </c>
      <c r="Y8234" t="s">
        <v>199</v>
      </c>
      <c r="Z8234" t="s">
        <v>47</v>
      </c>
    </row>
    <row r="8235" spans="1:26" x14ac:dyDescent="0.25">
      <c r="A8235">
        <v>5</v>
      </c>
      <c r="B8235" t="s">
        <v>43</v>
      </c>
      <c r="C8235">
        <v>6</v>
      </c>
      <c r="D8235" t="s">
        <v>11</v>
      </c>
      <c r="E8235" t="s">
        <v>333</v>
      </c>
      <c r="F8235" t="s">
        <v>13</v>
      </c>
      <c r="G8235" t="s">
        <v>6871</v>
      </c>
      <c r="H8235" s="1">
        <v>0.2</v>
      </c>
      <c r="I8235">
        <v>1</v>
      </c>
      <c r="J8235" s="3">
        <v>43382</v>
      </c>
      <c r="K8235" t="s">
        <v>7183</v>
      </c>
      <c r="L8235" t="s">
        <v>30</v>
      </c>
      <c r="M8235">
        <v>85023</v>
      </c>
      <c r="N8235">
        <v>1534</v>
      </c>
      <c r="O8235" t="s">
        <v>8221</v>
      </c>
      <c r="P8235" s="4">
        <v>0</v>
      </c>
      <c r="Q8235" s="4">
        <v>2</v>
      </c>
      <c r="R8235" t="s">
        <v>32</v>
      </c>
      <c r="T8235" s="2">
        <v>0</v>
      </c>
      <c r="U8235" s="4">
        <v>170</v>
      </c>
      <c r="V8235" t="s">
        <v>76</v>
      </c>
      <c r="W8235" s="3">
        <v>43387</v>
      </c>
      <c r="X8235" t="s">
        <v>39</v>
      </c>
      <c r="Y8235" t="s">
        <v>199</v>
      </c>
      <c r="Z8235" t="s">
        <v>47</v>
      </c>
    </row>
    <row r="8236" spans="1:26" x14ac:dyDescent="0.25">
      <c r="A8236">
        <v>7</v>
      </c>
      <c r="B8236" t="s">
        <v>25</v>
      </c>
      <c r="C8236">
        <v>6</v>
      </c>
      <c r="D8236" t="s">
        <v>11</v>
      </c>
      <c r="E8236" t="s">
        <v>281</v>
      </c>
      <c r="F8236" t="s">
        <v>13</v>
      </c>
      <c r="G8236" t="s">
        <v>7184</v>
      </c>
      <c r="H8236" s="1">
        <v>0.2</v>
      </c>
      <c r="I8236">
        <v>1</v>
      </c>
      <c r="J8236" s="3">
        <v>43367</v>
      </c>
      <c r="K8236" t="s">
        <v>7185</v>
      </c>
      <c r="L8236" t="s">
        <v>30</v>
      </c>
      <c r="M8236">
        <v>80013</v>
      </c>
      <c r="N8236">
        <v>593</v>
      </c>
      <c r="O8236" t="s">
        <v>663</v>
      </c>
      <c r="P8236" s="4">
        <v>8</v>
      </c>
      <c r="Q8236" s="4">
        <v>2</v>
      </c>
      <c r="R8236" t="s">
        <v>32</v>
      </c>
      <c r="T8236" s="2">
        <v>7.5</v>
      </c>
      <c r="U8236" s="4">
        <v>21</v>
      </c>
      <c r="V8236" t="s">
        <v>76</v>
      </c>
      <c r="W8236" s="3">
        <v>43374</v>
      </c>
      <c r="X8236" t="s">
        <v>39</v>
      </c>
      <c r="Y8236" t="s">
        <v>285</v>
      </c>
      <c r="Z8236" t="s">
        <v>47</v>
      </c>
    </row>
    <row r="8237" spans="1:26" x14ac:dyDescent="0.25">
      <c r="A8237">
        <v>7</v>
      </c>
      <c r="B8237" t="s">
        <v>25</v>
      </c>
      <c r="C8237">
        <v>6</v>
      </c>
      <c r="D8237" t="s">
        <v>11</v>
      </c>
      <c r="E8237" t="s">
        <v>27</v>
      </c>
      <c r="F8237" t="s">
        <v>13</v>
      </c>
      <c r="G8237" t="s">
        <v>7186</v>
      </c>
      <c r="H8237" s="1">
        <v>0.2</v>
      </c>
      <c r="I8237">
        <v>1</v>
      </c>
      <c r="J8237" s="3">
        <v>43320</v>
      </c>
      <c r="K8237" t="s">
        <v>7187</v>
      </c>
      <c r="L8237" t="s">
        <v>30</v>
      </c>
      <c r="M8237">
        <v>90036</v>
      </c>
      <c r="N8237">
        <v>423</v>
      </c>
      <c r="O8237" t="s">
        <v>8203</v>
      </c>
      <c r="P8237" s="4">
        <v>13</v>
      </c>
      <c r="Q8237" s="4">
        <v>2</v>
      </c>
      <c r="R8237" t="s">
        <v>32</v>
      </c>
      <c r="T8237" s="2">
        <v>12.83</v>
      </c>
      <c r="U8237" s="4">
        <v>513</v>
      </c>
      <c r="V8237" t="s">
        <v>76</v>
      </c>
      <c r="W8237" s="3">
        <v>43327</v>
      </c>
      <c r="X8237" t="s">
        <v>39</v>
      </c>
      <c r="Y8237" t="s">
        <v>34</v>
      </c>
      <c r="Z8237" t="s">
        <v>41</v>
      </c>
    </row>
    <row r="8238" spans="1:26" x14ac:dyDescent="0.25">
      <c r="A8238">
        <v>7</v>
      </c>
      <c r="B8238" t="s">
        <v>25</v>
      </c>
      <c r="C8238">
        <v>6</v>
      </c>
      <c r="D8238" t="s">
        <v>11</v>
      </c>
      <c r="E8238" t="s">
        <v>4629</v>
      </c>
      <c r="F8238" t="s">
        <v>13</v>
      </c>
      <c r="G8238" t="s">
        <v>7188</v>
      </c>
      <c r="H8238" s="1">
        <v>0.2</v>
      </c>
      <c r="I8238">
        <v>1</v>
      </c>
      <c r="J8238" s="3">
        <v>43823</v>
      </c>
      <c r="K8238" t="s">
        <v>7189</v>
      </c>
      <c r="L8238" t="s">
        <v>30</v>
      </c>
      <c r="M8238">
        <v>85224</v>
      </c>
      <c r="N8238">
        <v>760</v>
      </c>
      <c r="O8238" t="s">
        <v>1564</v>
      </c>
      <c r="P8238" s="4">
        <v>105</v>
      </c>
      <c r="Q8238" s="4">
        <v>3</v>
      </c>
      <c r="R8238" t="s">
        <v>32</v>
      </c>
      <c r="T8238" s="2">
        <v>105.3</v>
      </c>
      <c r="U8238" s="4">
        <v>842</v>
      </c>
      <c r="V8238" t="s">
        <v>76</v>
      </c>
      <c r="W8238" s="3">
        <v>43830</v>
      </c>
      <c r="X8238" t="s">
        <v>39</v>
      </c>
      <c r="Y8238" t="s">
        <v>199</v>
      </c>
      <c r="Z8238" t="s">
        <v>24</v>
      </c>
    </row>
    <row r="8239" spans="1:26" x14ac:dyDescent="0.25">
      <c r="A8239">
        <v>4</v>
      </c>
      <c r="B8239" t="s">
        <v>43</v>
      </c>
      <c r="C8239">
        <v>6</v>
      </c>
      <c r="D8239" t="s">
        <v>11</v>
      </c>
      <c r="E8239" t="s">
        <v>1670</v>
      </c>
      <c r="F8239" t="s">
        <v>13</v>
      </c>
      <c r="G8239" t="s">
        <v>6946</v>
      </c>
      <c r="H8239" s="1">
        <v>0.2</v>
      </c>
      <c r="I8239">
        <v>1</v>
      </c>
      <c r="J8239" s="3">
        <v>43376</v>
      </c>
      <c r="K8239" t="s">
        <v>7190</v>
      </c>
      <c r="L8239" t="s">
        <v>30</v>
      </c>
      <c r="M8239">
        <v>92630</v>
      </c>
      <c r="N8239">
        <v>744</v>
      </c>
      <c r="O8239" t="s">
        <v>8109</v>
      </c>
      <c r="P8239" s="4">
        <v>103</v>
      </c>
      <c r="Q8239" s="4">
        <v>4</v>
      </c>
      <c r="R8239" t="s">
        <v>32</v>
      </c>
      <c r="T8239" s="2">
        <v>102.95</v>
      </c>
      <c r="U8239" s="4">
        <v>915</v>
      </c>
      <c r="V8239" t="s">
        <v>76</v>
      </c>
      <c r="W8239" s="3">
        <v>43380</v>
      </c>
      <c r="X8239" t="s">
        <v>39</v>
      </c>
      <c r="Y8239" t="s">
        <v>34</v>
      </c>
      <c r="Z8239" t="s">
        <v>24</v>
      </c>
    </row>
    <row r="8240" spans="1:26" x14ac:dyDescent="0.25">
      <c r="A8240">
        <v>6</v>
      </c>
      <c r="B8240" t="s">
        <v>10</v>
      </c>
      <c r="C8240">
        <v>6</v>
      </c>
      <c r="D8240" t="s">
        <v>11</v>
      </c>
      <c r="E8240" t="s">
        <v>65</v>
      </c>
      <c r="F8240" t="s">
        <v>13</v>
      </c>
      <c r="G8240" t="s">
        <v>382</v>
      </c>
      <c r="H8240" s="1">
        <v>0.2</v>
      </c>
      <c r="I8240">
        <v>1</v>
      </c>
      <c r="J8240" s="3">
        <v>43629</v>
      </c>
      <c r="K8240" t="s">
        <v>7191</v>
      </c>
      <c r="L8240" t="s">
        <v>30</v>
      </c>
      <c r="M8240">
        <v>98103</v>
      </c>
      <c r="N8240">
        <v>773</v>
      </c>
      <c r="O8240" t="s">
        <v>8124</v>
      </c>
      <c r="P8240" s="4">
        <v>-25</v>
      </c>
      <c r="Q8240" s="4">
        <v>4</v>
      </c>
      <c r="R8240" t="s">
        <v>32</v>
      </c>
      <c r="T8240" s="2">
        <v>-25.47</v>
      </c>
      <c r="U8240" s="4">
        <v>291</v>
      </c>
      <c r="V8240" t="s">
        <v>76</v>
      </c>
      <c r="W8240" s="3">
        <v>43635</v>
      </c>
      <c r="X8240" t="s">
        <v>39</v>
      </c>
      <c r="Y8240" t="s">
        <v>69</v>
      </c>
      <c r="Z8240" t="s">
        <v>24</v>
      </c>
    </row>
    <row r="8241" spans="1:26" x14ac:dyDescent="0.25">
      <c r="A8241">
        <v>5</v>
      </c>
      <c r="B8241" t="s">
        <v>43</v>
      </c>
      <c r="C8241">
        <v>6</v>
      </c>
      <c r="D8241" t="s">
        <v>11</v>
      </c>
      <c r="E8241" t="s">
        <v>7192</v>
      </c>
      <c r="F8241" t="s">
        <v>13</v>
      </c>
      <c r="G8241" t="s">
        <v>7080</v>
      </c>
      <c r="H8241" s="1">
        <v>0.2</v>
      </c>
      <c r="I8241">
        <v>1</v>
      </c>
      <c r="J8241" s="3">
        <v>43411</v>
      </c>
      <c r="K8241" t="s">
        <v>7193</v>
      </c>
      <c r="L8241" t="s">
        <v>30</v>
      </c>
      <c r="M8241">
        <v>82001</v>
      </c>
      <c r="N8241">
        <v>770</v>
      </c>
      <c r="O8241" t="s">
        <v>1026</v>
      </c>
      <c r="P8241" s="4">
        <v>100</v>
      </c>
      <c r="Q8241" s="4">
        <v>4</v>
      </c>
      <c r="R8241" t="s">
        <v>32</v>
      </c>
      <c r="T8241" s="2">
        <v>100.2</v>
      </c>
      <c r="U8241" s="4">
        <v>1603</v>
      </c>
      <c r="V8241" t="s">
        <v>76</v>
      </c>
      <c r="W8241" s="3">
        <v>43416</v>
      </c>
      <c r="X8241" t="s">
        <v>39</v>
      </c>
      <c r="Y8241" t="s">
        <v>7194</v>
      </c>
      <c r="Z8241" t="s">
        <v>24</v>
      </c>
    </row>
    <row r="8242" spans="1:26" x14ac:dyDescent="0.25">
      <c r="A8242">
        <v>7</v>
      </c>
      <c r="B8242" t="s">
        <v>25</v>
      </c>
      <c r="C8242">
        <v>6</v>
      </c>
      <c r="D8242" t="s">
        <v>11</v>
      </c>
      <c r="E8242" t="s">
        <v>4629</v>
      </c>
      <c r="F8242" t="s">
        <v>13</v>
      </c>
      <c r="G8242" t="s">
        <v>7188</v>
      </c>
      <c r="H8242" s="1">
        <v>0.2</v>
      </c>
      <c r="I8242">
        <v>1</v>
      </c>
      <c r="J8242" s="3">
        <v>43823</v>
      </c>
      <c r="K8242" t="s">
        <v>7189</v>
      </c>
      <c r="L8242" t="s">
        <v>30</v>
      </c>
      <c r="M8242">
        <v>85224</v>
      </c>
      <c r="N8242">
        <v>91</v>
      </c>
      <c r="O8242" t="s">
        <v>1621</v>
      </c>
      <c r="P8242" s="4">
        <v>2</v>
      </c>
      <c r="Q8242" s="4">
        <v>4</v>
      </c>
      <c r="R8242" t="s">
        <v>32</v>
      </c>
      <c r="T8242" s="2">
        <v>1.92</v>
      </c>
      <c r="U8242" s="4">
        <v>9</v>
      </c>
      <c r="V8242" t="s">
        <v>76</v>
      </c>
      <c r="W8242" s="3">
        <v>43830</v>
      </c>
      <c r="X8242" t="s">
        <v>39</v>
      </c>
      <c r="Y8242" t="s">
        <v>199</v>
      </c>
      <c r="Z8242" t="s">
        <v>47</v>
      </c>
    </row>
    <row r="8243" spans="1:26" x14ac:dyDescent="0.25">
      <c r="A8243">
        <v>5</v>
      </c>
      <c r="B8243" t="s">
        <v>43</v>
      </c>
      <c r="C8243">
        <v>6</v>
      </c>
      <c r="D8243" t="s">
        <v>11</v>
      </c>
      <c r="E8243" t="s">
        <v>7161</v>
      </c>
      <c r="F8243" t="s">
        <v>13</v>
      </c>
      <c r="G8243" t="s">
        <v>7152</v>
      </c>
      <c r="H8243" s="1">
        <v>0.2</v>
      </c>
      <c r="I8243">
        <v>1</v>
      </c>
      <c r="J8243" s="3">
        <v>42485</v>
      </c>
      <c r="K8243" t="s">
        <v>7162</v>
      </c>
      <c r="L8243" t="s">
        <v>30</v>
      </c>
      <c r="M8243">
        <v>91776</v>
      </c>
      <c r="N8243">
        <v>786</v>
      </c>
      <c r="O8243" t="s">
        <v>1476</v>
      </c>
      <c r="P8243" s="4">
        <v>149</v>
      </c>
      <c r="Q8243" s="4">
        <v>5</v>
      </c>
      <c r="R8243" t="s">
        <v>32</v>
      </c>
      <c r="T8243" s="2">
        <v>148.69999999999999</v>
      </c>
      <c r="U8243" s="4">
        <v>1487</v>
      </c>
      <c r="V8243" t="s">
        <v>76</v>
      </c>
      <c r="W8243" s="3">
        <v>42490</v>
      </c>
      <c r="X8243" t="s">
        <v>39</v>
      </c>
      <c r="Y8243" t="s">
        <v>34</v>
      </c>
      <c r="Z8243" t="s">
        <v>24</v>
      </c>
    </row>
    <row r="8244" spans="1:26" x14ac:dyDescent="0.25">
      <c r="A8244">
        <v>5</v>
      </c>
      <c r="B8244" t="s">
        <v>43</v>
      </c>
      <c r="C8244">
        <v>6</v>
      </c>
      <c r="D8244" t="s">
        <v>11</v>
      </c>
      <c r="E8244" t="s">
        <v>823</v>
      </c>
      <c r="F8244" t="s">
        <v>13</v>
      </c>
      <c r="G8244" t="s">
        <v>7067</v>
      </c>
      <c r="H8244" s="1">
        <v>0.2</v>
      </c>
      <c r="I8244">
        <v>1</v>
      </c>
      <c r="J8244" s="3">
        <v>42904</v>
      </c>
      <c r="K8244" t="s">
        <v>7195</v>
      </c>
      <c r="L8244" t="s">
        <v>30</v>
      </c>
      <c r="M8244">
        <v>85345</v>
      </c>
      <c r="N8244">
        <v>673</v>
      </c>
      <c r="O8244" t="s">
        <v>1511</v>
      </c>
      <c r="P8244" s="4">
        <v>21</v>
      </c>
      <c r="Q8244" s="4">
        <v>5</v>
      </c>
      <c r="R8244" t="s">
        <v>32</v>
      </c>
      <c r="T8244" s="2">
        <v>20.72</v>
      </c>
      <c r="U8244" s="4">
        <v>75</v>
      </c>
      <c r="V8244" t="s">
        <v>76</v>
      </c>
      <c r="W8244" s="3">
        <v>42909</v>
      </c>
      <c r="X8244" t="s">
        <v>39</v>
      </c>
      <c r="Y8244" t="s">
        <v>199</v>
      </c>
      <c r="Z8244" t="s">
        <v>47</v>
      </c>
    </row>
    <row r="8245" spans="1:26" x14ac:dyDescent="0.25">
      <c r="A8245">
        <v>4</v>
      </c>
      <c r="B8245" t="s">
        <v>43</v>
      </c>
      <c r="C8245">
        <v>6</v>
      </c>
      <c r="D8245" t="s">
        <v>11</v>
      </c>
      <c r="E8245" t="s">
        <v>646</v>
      </c>
      <c r="F8245" t="s">
        <v>13</v>
      </c>
      <c r="G8245" t="s">
        <v>7184</v>
      </c>
      <c r="H8245" s="1">
        <v>0.2</v>
      </c>
      <c r="I8245">
        <v>1</v>
      </c>
      <c r="J8245" s="3">
        <v>43214</v>
      </c>
      <c r="K8245" t="s">
        <v>7196</v>
      </c>
      <c r="L8245" t="s">
        <v>30</v>
      </c>
      <c r="M8245">
        <v>80906</v>
      </c>
      <c r="N8245">
        <v>1372</v>
      </c>
      <c r="O8245" t="s">
        <v>424</v>
      </c>
      <c r="P8245" s="4">
        <v>149</v>
      </c>
      <c r="Q8245" s="4">
        <v>6</v>
      </c>
      <c r="R8245" t="s">
        <v>32</v>
      </c>
      <c r="T8245" s="2">
        <v>149.15</v>
      </c>
      <c r="U8245" s="4">
        <v>1326</v>
      </c>
      <c r="V8245" t="s">
        <v>76</v>
      </c>
      <c r="W8245" s="3">
        <v>43218</v>
      </c>
      <c r="X8245" t="s">
        <v>39</v>
      </c>
      <c r="Y8245" t="s">
        <v>285</v>
      </c>
      <c r="Z8245" t="s">
        <v>24</v>
      </c>
    </row>
    <row r="8246" spans="1:26" x14ac:dyDescent="0.25">
      <c r="A8246">
        <v>6</v>
      </c>
      <c r="B8246" t="s">
        <v>10</v>
      </c>
      <c r="C8246">
        <v>6</v>
      </c>
      <c r="D8246" t="s">
        <v>11</v>
      </c>
      <c r="E8246" t="s">
        <v>27</v>
      </c>
      <c r="F8246" t="s">
        <v>13</v>
      </c>
      <c r="G8246" t="s">
        <v>7197</v>
      </c>
      <c r="H8246" s="1">
        <v>0.2</v>
      </c>
      <c r="I8246">
        <v>1</v>
      </c>
      <c r="J8246" s="3">
        <v>42948</v>
      </c>
      <c r="K8246" t="s">
        <v>7198</v>
      </c>
      <c r="L8246" t="s">
        <v>30</v>
      </c>
      <c r="M8246">
        <v>90004</v>
      </c>
      <c r="N8246">
        <v>819</v>
      </c>
      <c r="O8246" t="s">
        <v>2515</v>
      </c>
      <c r="P8246" s="4">
        <v>-176</v>
      </c>
      <c r="Q8246" s="4">
        <v>6</v>
      </c>
      <c r="R8246" t="s">
        <v>32</v>
      </c>
      <c r="T8246" s="2">
        <v>-175.87</v>
      </c>
      <c r="U8246" s="4">
        <v>1005</v>
      </c>
      <c r="V8246" t="s">
        <v>76</v>
      </c>
      <c r="W8246" s="3">
        <v>42954</v>
      </c>
      <c r="X8246" t="s">
        <v>39</v>
      </c>
      <c r="Y8246" t="s">
        <v>34</v>
      </c>
      <c r="Z8246" t="s">
        <v>41</v>
      </c>
    </row>
    <row r="8247" spans="1:26" x14ac:dyDescent="0.25">
      <c r="A8247">
        <v>4</v>
      </c>
      <c r="B8247" t="s">
        <v>43</v>
      </c>
      <c r="C8247">
        <v>6</v>
      </c>
      <c r="D8247" t="s">
        <v>11</v>
      </c>
      <c r="E8247" t="s">
        <v>333</v>
      </c>
      <c r="F8247" t="s">
        <v>13</v>
      </c>
      <c r="G8247" t="s">
        <v>893</v>
      </c>
      <c r="H8247" s="1">
        <v>0.2</v>
      </c>
      <c r="I8247">
        <v>1</v>
      </c>
      <c r="J8247" s="3">
        <v>42653</v>
      </c>
      <c r="K8247" t="s">
        <v>7199</v>
      </c>
      <c r="L8247" t="s">
        <v>30</v>
      </c>
      <c r="M8247">
        <v>85023</v>
      </c>
      <c r="N8247">
        <v>1618</v>
      </c>
      <c r="O8247" t="s">
        <v>1464</v>
      </c>
      <c r="P8247" s="4">
        <v>4</v>
      </c>
      <c r="Q8247" s="4">
        <v>7</v>
      </c>
      <c r="R8247" t="s">
        <v>32</v>
      </c>
      <c r="T8247" s="2">
        <v>3.52</v>
      </c>
      <c r="U8247" s="4">
        <v>47</v>
      </c>
      <c r="V8247" t="s">
        <v>76</v>
      </c>
      <c r="W8247" s="3">
        <v>42657</v>
      </c>
      <c r="X8247" t="s">
        <v>39</v>
      </c>
      <c r="Y8247" t="s">
        <v>199</v>
      </c>
      <c r="Z8247" t="s">
        <v>47</v>
      </c>
    </row>
    <row r="8248" spans="1:26" x14ac:dyDescent="0.25">
      <c r="A8248">
        <v>4</v>
      </c>
      <c r="B8248" t="s">
        <v>43</v>
      </c>
      <c r="C8248">
        <v>6</v>
      </c>
      <c r="D8248" t="s">
        <v>11</v>
      </c>
      <c r="E8248" t="s">
        <v>667</v>
      </c>
      <c r="F8248" t="s">
        <v>13</v>
      </c>
      <c r="G8248" t="s">
        <v>1266</v>
      </c>
      <c r="H8248" s="1">
        <v>0.2</v>
      </c>
      <c r="I8248">
        <v>1</v>
      </c>
      <c r="J8248" s="3">
        <v>43605</v>
      </c>
      <c r="K8248" t="s">
        <v>7136</v>
      </c>
      <c r="L8248" t="s">
        <v>30</v>
      </c>
      <c r="M8248">
        <v>90712</v>
      </c>
      <c r="N8248">
        <v>754</v>
      </c>
      <c r="O8248" t="s">
        <v>945</v>
      </c>
      <c r="P8248" s="4">
        <v>-97</v>
      </c>
      <c r="Q8248" s="4">
        <v>8</v>
      </c>
      <c r="R8248" t="s">
        <v>32</v>
      </c>
      <c r="T8248" s="2">
        <v>-97.18</v>
      </c>
      <c r="U8248" s="4">
        <v>518</v>
      </c>
      <c r="V8248" t="s">
        <v>76</v>
      </c>
      <c r="W8248" s="3">
        <v>43609</v>
      </c>
      <c r="X8248" t="s">
        <v>39</v>
      </c>
      <c r="Y8248" t="s">
        <v>34</v>
      </c>
      <c r="Z8248" t="s">
        <v>24</v>
      </c>
    </row>
    <row r="8249" spans="1:26" x14ac:dyDescent="0.25">
      <c r="A8249">
        <v>5</v>
      </c>
      <c r="B8249" t="s">
        <v>43</v>
      </c>
      <c r="C8249">
        <v>6</v>
      </c>
      <c r="D8249" t="s">
        <v>11</v>
      </c>
      <c r="E8249" t="s">
        <v>572</v>
      </c>
      <c r="F8249" t="s">
        <v>13</v>
      </c>
      <c r="G8249" t="s">
        <v>7121</v>
      </c>
      <c r="H8249" s="1">
        <v>0.2</v>
      </c>
      <c r="I8249">
        <v>1</v>
      </c>
      <c r="J8249" s="3">
        <v>43070</v>
      </c>
      <c r="K8249" t="s">
        <v>7200</v>
      </c>
      <c r="L8249" t="s">
        <v>30</v>
      </c>
      <c r="M8249">
        <v>92037</v>
      </c>
      <c r="N8249">
        <v>786</v>
      </c>
      <c r="O8249" t="s">
        <v>1476</v>
      </c>
      <c r="P8249" s="4">
        <v>268</v>
      </c>
      <c r="Q8249" s="4">
        <v>9</v>
      </c>
      <c r="R8249" t="s">
        <v>32</v>
      </c>
      <c r="T8249" s="2">
        <v>267.67</v>
      </c>
      <c r="U8249" s="4">
        <v>2677</v>
      </c>
      <c r="V8249" t="s">
        <v>76</v>
      </c>
      <c r="W8249" s="3">
        <v>43075</v>
      </c>
      <c r="X8249" t="s">
        <v>39</v>
      </c>
      <c r="Y8249" t="s">
        <v>34</v>
      </c>
      <c r="Z8249" t="s">
        <v>24</v>
      </c>
    </row>
    <row r="8250" spans="1:26" x14ac:dyDescent="0.25">
      <c r="A8250">
        <v>6</v>
      </c>
      <c r="B8250" t="s">
        <v>10</v>
      </c>
      <c r="C8250">
        <v>6</v>
      </c>
      <c r="D8250" t="s">
        <v>11</v>
      </c>
      <c r="E8250" t="s">
        <v>201</v>
      </c>
      <c r="F8250" t="s">
        <v>13</v>
      </c>
      <c r="G8250" t="s">
        <v>6928</v>
      </c>
      <c r="H8250" s="1">
        <v>0.5</v>
      </c>
      <c r="I8250">
        <v>1</v>
      </c>
      <c r="J8250" s="3">
        <v>43449</v>
      </c>
      <c r="K8250" t="s">
        <v>7201</v>
      </c>
      <c r="L8250" t="s">
        <v>30</v>
      </c>
      <c r="M8250">
        <v>97477</v>
      </c>
      <c r="N8250">
        <v>370</v>
      </c>
      <c r="O8250" t="s">
        <v>550</v>
      </c>
      <c r="P8250" s="4">
        <v>-305</v>
      </c>
      <c r="Q8250" s="4">
        <v>3</v>
      </c>
      <c r="R8250" t="s">
        <v>32</v>
      </c>
      <c r="T8250" s="2">
        <v>-304.67</v>
      </c>
      <c r="U8250" s="4">
        <v>564</v>
      </c>
      <c r="V8250" t="s">
        <v>76</v>
      </c>
      <c r="W8250" s="3">
        <v>43455</v>
      </c>
      <c r="X8250" t="s">
        <v>39</v>
      </c>
      <c r="Y8250" t="s">
        <v>262</v>
      </c>
      <c r="Z8250" t="s">
        <v>41</v>
      </c>
    </row>
    <row r="8251" spans="1:26" x14ac:dyDescent="0.25">
      <c r="A8251">
        <v>7</v>
      </c>
      <c r="B8251" t="s">
        <v>25</v>
      </c>
      <c r="C8251">
        <v>6</v>
      </c>
      <c r="D8251" t="s">
        <v>11</v>
      </c>
      <c r="E8251" t="s">
        <v>195</v>
      </c>
      <c r="F8251" t="s">
        <v>13</v>
      </c>
      <c r="G8251" t="s">
        <v>7020</v>
      </c>
      <c r="H8251" s="1">
        <v>0.5</v>
      </c>
      <c r="I8251">
        <v>1</v>
      </c>
      <c r="J8251" s="3">
        <v>43516</v>
      </c>
      <c r="K8251" t="s">
        <v>7182</v>
      </c>
      <c r="L8251" t="s">
        <v>30</v>
      </c>
      <c r="M8251">
        <v>85234</v>
      </c>
      <c r="N8251">
        <v>964</v>
      </c>
      <c r="O8251" t="s">
        <v>1859</v>
      </c>
      <c r="P8251" s="4">
        <v>-186</v>
      </c>
      <c r="Q8251" s="4">
        <v>9</v>
      </c>
      <c r="R8251" t="s">
        <v>32</v>
      </c>
      <c r="T8251" s="2">
        <v>-185.72</v>
      </c>
      <c r="U8251" s="4">
        <v>387</v>
      </c>
      <c r="V8251" t="s">
        <v>76</v>
      </c>
      <c r="W8251" s="3">
        <v>43523</v>
      </c>
      <c r="X8251" t="s">
        <v>39</v>
      </c>
      <c r="Y8251" t="s">
        <v>199</v>
      </c>
      <c r="Z8251" t="s">
        <v>41</v>
      </c>
    </row>
    <row r="8252" spans="1:26" x14ac:dyDescent="0.25">
      <c r="A8252">
        <v>2</v>
      </c>
      <c r="B8252" t="s">
        <v>25</v>
      </c>
      <c r="C8252">
        <v>1</v>
      </c>
      <c r="D8252" t="s">
        <v>26</v>
      </c>
      <c r="E8252" t="s">
        <v>1732</v>
      </c>
      <c r="F8252" t="s">
        <v>13</v>
      </c>
      <c r="G8252" t="s">
        <v>746</v>
      </c>
      <c r="H8252" s="1">
        <v>0</v>
      </c>
      <c r="I8252">
        <v>1</v>
      </c>
      <c r="J8252" s="3">
        <v>43774</v>
      </c>
      <c r="K8252" t="s">
        <v>7202</v>
      </c>
      <c r="L8252" t="s">
        <v>73</v>
      </c>
      <c r="M8252">
        <v>46142</v>
      </c>
      <c r="N8252">
        <v>129</v>
      </c>
      <c r="O8252" t="s">
        <v>8163</v>
      </c>
      <c r="P8252" s="4">
        <v>2</v>
      </c>
      <c r="Q8252" s="4">
        <v>1</v>
      </c>
      <c r="R8252" t="s">
        <v>75</v>
      </c>
      <c r="T8252" s="2">
        <v>2.0299999999999998</v>
      </c>
      <c r="U8252" s="4">
        <v>4</v>
      </c>
      <c r="V8252" t="s">
        <v>76</v>
      </c>
      <c r="W8252" s="3">
        <v>43776</v>
      </c>
      <c r="X8252" t="s">
        <v>130</v>
      </c>
      <c r="Y8252" t="s">
        <v>167</v>
      </c>
      <c r="Z8252" t="s">
        <v>64</v>
      </c>
    </row>
    <row r="8253" spans="1:26" x14ac:dyDescent="0.25">
      <c r="A8253">
        <v>1</v>
      </c>
      <c r="B8253" t="s">
        <v>10</v>
      </c>
      <c r="C8253">
        <v>1</v>
      </c>
      <c r="D8253" t="s">
        <v>26</v>
      </c>
      <c r="E8253" t="s">
        <v>535</v>
      </c>
      <c r="F8253" t="s">
        <v>13</v>
      </c>
      <c r="G8253" t="s">
        <v>1357</v>
      </c>
      <c r="H8253" s="1">
        <v>0</v>
      </c>
      <c r="I8253">
        <v>1</v>
      </c>
      <c r="J8253" s="3">
        <v>43642</v>
      </c>
      <c r="K8253" t="s">
        <v>7203</v>
      </c>
      <c r="L8253" t="s">
        <v>73</v>
      </c>
      <c r="M8253">
        <v>48227</v>
      </c>
      <c r="N8253">
        <v>131</v>
      </c>
      <c r="O8253" t="s">
        <v>8246</v>
      </c>
      <c r="P8253" s="4">
        <v>2</v>
      </c>
      <c r="Q8253" s="4">
        <v>1</v>
      </c>
      <c r="R8253" t="s">
        <v>75</v>
      </c>
      <c r="T8253" s="2">
        <v>2.04</v>
      </c>
      <c r="U8253" s="4">
        <v>5</v>
      </c>
      <c r="V8253" t="s">
        <v>76</v>
      </c>
      <c r="W8253" s="3">
        <v>43643</v>
      </c>
      <c r="X8253" t="s">
        <v>130</v>
      </c>
      <c r="Y8253" t="s">
        <v>156</v>
      </c>
      <c r="Z8253" t="s">
        <v>64</v>
      </c>
    </row>
    <row r="8254" spans="1:26" x14ac:dyDescent="0.25">
      <c r="A8254">
        <v>1</v>
      </c>
      <c r="B8254" t="s">
        <v>10</v>
      </c>
      <c r="C8254">
        <v>1</v>
      </c>
      <c r="D8254" t="s">
        <v>26</v>
      </c>
      <c r="E8254" t="s">
        <v>201</v>
      </c>
      <c r="F8254" t="s">
        <v>13</v>
      </c>
      <c r="G8254" t="s">
        <v>7184</v>
      </c>
      <c r="H8254" s="1">
        <v>0</v>
      </c>
      <c r="I8254">
        <v>1</v>
      </c>
      <c r="J8254" s="3">
        <v>43569</v>
      </c>
      <c r="K8254" t="s">
        <v>7204</v>
      </c>
      <c r="L8254" t="s">
        <v>73</v>
      </c>
      <c r="M8254">
        <v>65807</v>
      </c>
      <c r="N8254">
        <v>35</v>
      </c>
      <c r="O8254" t="s">
        <v>586</v>
      </c>
      <c r="P8254" s="4">
        <v>4</v>
      </c>
      <c r="Q8254" s="4">
        <v>2</v>
      </c>
      <c r="R8254" t="s">
        <v>75</v>
      </c>
      <c r="T8254" s="2">
        <v>4.2</v>
      </c>
      <c r="U8254" s="4">
        <v>9</v>
      </c>
      <c r="V8254" t="s">
        <v>76</v>
      </c>
      <c r="W8254" s="3">
        <v>43570</v>
      </c>
      <c r="X8254" t="s">
        <v>130</v>
      </c>
      <c r="Y8254" t="s">
        <v>368</v>
      </c>
      <c r="Z8254" t="s">
        <v>54</v>
      </c>
    </row>
    <row r="8255" spans="1:26" x14ac:dyDescent="0.25">
      <c r="A8255">
        <v>1</v>
      </c>
      <c r="B8255" t="s">
        <v>10</v>
      </c>
      <c r="C8255">
        <v>1</v>
      </c>
      <c r="D8255" t="s">
        <v>26</v>
      </c>
      <c r="E8255" t="s">
        <v>375</v>
      </c>
      <c r="F8255" t="s">
        <v>13</v>
      </c>
      <c r="G8255" t="s">
        <v>6829</v>
      </c>
      <c r="H8255" s="1">
        <v>0</v>
      </c>
      <c r="I8255">
        <v>1</v>
      </c>
      <c r="J8255" s="3">
        <v>43466</v>
      </c>
      <c r="K8255" t="s">
        <v>7205</v>
      </c>
      <c r="L8255" t="s">
        <v>73</v>
      </c>
      <c r="M8255">
        <v>53132</v>
      </c>
      <c r="N8255">
        <v>1639</v>
      </c>
      <c r="O8255" t="s">
        <v>3140</v>
      </c>
      <c r="P8255" s="4">
        <v>2</v>
      </c>
      <c r="Q8255" s="4">
        <v>2</v>
      </c>
      <c r="R8255" t="s">
        <v>75</v>
      </c>
      <c r="T8255" s="2">
        <v>1.73</v>
      </c>
      <c r="U8255" s="4">
        <v>4</v>
      </c>
      <c r="V8255" t="s">
        <v>76</v>
      </c>
      <c r="W8255" s="3">
        <v>43467</v>
      </c>
      <c r="X8255" t="s">
        <v>130</v>
      </c>
      <c r="Y8255" t="s">
        <v>82</v>
      </c>
      <c r="Z8255" t="s">
        <v>54</v>
      </c>
    </row>
    <row r="8256" spans="1:26" x14ac:dyDescent="0.25">
      <c r="A8256">
        <v>3</v>
      </c>
      <c r="B8256" t="s">
        <v>25</v>
      </c>
      <c r="C8256">
        <v>1</v>
      </c>
      <c r="D8256" t="s">
        <v>26</v>
      </c>
      <c r="E8256" t="s">
        <v>253</v>
      </c>
      <c r="F8256" t="s">
        <v>13</v>
      </c>
      <c r="G8256" t="s">
        <v>6933</v>
      </c>
      <c r="H8256" s="1">
        <v>0</v>
      </c>
      <c r="I8256">
        <v>1</v>
      </c>
      <c r="J8256" s="3">
        <v>43783</v>
      </c>
      <c r="K8256" t="s">
        <v>7206</v>
      </c>
      <c r="L8256" t="s">
        <v>73</v>
      </c>
      <c r="M8256">
        <v>55407</v>
      </c>
      <c r="N8256">
        <v>1438</v>
      </c>
      <c r="O8256" t="s">
        <v>3448</v>
      </c>
      <c r="P8256" s="4">
        <v>7</v>
      </c>
      <c r="Q8256" s="4">
        <v>2</v>
      </c>
      <c r="R8256" t="s">
        <v>75</v>
      </c>
      <c r="T8256" s="2">
        <v>7.49</v>
      </c>
      <c r="U8256" s="4">
        <v>15</v>
      </c>
      <c r="V8256" t="s">
        <v>76</v>
      </c>
      <c r="W8256" s="3">
        <v>43786</v>
      </c>
      <c r="X8256" t="s">
        <v>130</v>
      </c>
      <c r="Y8256" t="s">
        <v>151</v>
      </c>
      <c r="Z8256" t="s">
        <v>119</v>
      </c>
    </row>
    <row r="8257" spans="1:26" x14ac:dyDescent="0.25">
      <c r="A8257">
        <v>3</v>
      </c>
      <c r="B8257" t="s">
        <v>25</v>
      </c>
      <c r="C8257">
        <v>1</v>
      </c>
      <c r="D8257" t="s">
        <v>26</v>
      </c>
      <c r="E8257" t="s">
        <v>2130</v>
      </c>
      <c r="F8257" t="s">
        <v>13</v>
      </c>
      <c r="G8257" t="s">
        <v>893</v>
      </c>
      <c r="H8257" s="1">
        <v>0</v>
      </c>
      <c r="I8257">
        <v>1</v>
      </c>
      <c r="J8257" s="3">
        <v>42853</v>
      </c>
      <c r="K8257" t="s">
        <v>7207</v>
      </c>
      <c r="L8257" t="s">
        <v>73</v>
      </c>
      <c r="M8257">
        <v>48640</v>
      </c>
      <c r="N8257">
        <v>651</v>
      </c>
      <c r="O8257" t="s">
        <v>1036</v>
      </c>
      <c r="P8257" s="4">
        <v>1906</v>
      </c>
      <c r="Q8257" s="4">
        <v>3</v>
      </c>
      <c r="R8257" t="s">
        <v>75</v>
      </c>
      <c r="T8257" s="2">
        <v>1906.49</v>
      </c>
      <c r="U8257" s="4">
        <v>3813</v>
      </c>
      <c r="V8257" t="s">
        <v>76</v>
      </c>
      <c r="W8257" s="3">
        <v>42856</v>
      </c>
      <c r="X8257" t="s">
        <v>130</v>
      </c>
      <c r="Y8257" t="s">
        <v>156</v>
      </c>
      <c r="Z8257" t="s">
        <v>54</v>
      </c>
    </row>
    <row r="8258" spans="1:26" x14ac:dyDescent="0.25">
      <c r="A8258">
        <v>3</v>
      </c>
      <c r="B8258" t="s">
        <v>25</v>
      </c>
      <c r="C8258">
        <v>1</v>
      </c>
      <c r="D8258" t="s">
        <v>26</v>
      </c>
      <c r="E8258" t="s">
        <v>6186</v>
      </c>
      <c r="F8258" t="s">
        <v>13</v>
      </c>
      <c r="G8258" t="s">
        <v>6856</v>
      </c>
      <c r="H8258" s="1">
        <v>0</v>
      </c>
      <c r="I8258">
        <v>1</v>
      </c>
      <c r="J8258" s="3">
        <v>43631</v>
      </c>
      <c r="K8258" t="s">
        <v>7208</v>
      </c>
      <c r="L8258" t="s">
        <v>73</v>
      </c>
      <c r="M8258">
        <v>55369</v>
      </c>
      <c r="N8258">
        <v>199</v>
      </c>
      <c r="O8258" t="s">
        <v>1341</v>
      </c>
      <c r="P8258" s="4">
        <v>22</v>
      </c>
      <c r="Q8258" s="4">
        <v>3</v>
      </c>
      <c r="R8258" t="s">
        <v>75</v>
      </c>
      <c r="T8258" s="2">
        <v>22.2</v>
      </c>
      <c r="U8258" s="4">
        <v>44</v>
      </c>
      <c r="V8258" t="s">
        <v>76</v>
      </c>
      <c r="W8258" s="3">
        <v>43634</v>
      </c>
      <c r="X8258" t="s">
        <v>130</v>
      </c>
      <c r="Y8258" t="s">
        <v>151</v>
      </c>
      <c r="Z8258" t="s">
        <v>35</v>
      </c>
    </row>
    <row r="8259" spans="1:26" x14ac:dyDescent="0.25">
      <c r="A8259">
        <v>2</v>
      </c>
      <c r="B8259" t="s">
        <v>25</v>
      </c>
      <c r="C8259">
        <v>1</v>
      </c>
      <c r="D8259" t="s">
        <v>26</v>
      </c>
      <c r="E8259" t="s">
        <v>1732</v>
      </c>
      <c r="F8259" t="s">
        <v>13</v>
      </c>
      <c r="G8259" t="s">
        <v>746</v>
      </c>
      <c r="H8259" s="1">
        <v>0</v>
      </c>
      <c r="I8259">
        <v>1</v>
      </c>
      <c r="J8259" s="3">
        <v>43774</v>
      </c>
      <c r="K8259" t="s">
        <v>7202</v>
      </c>
      <c r="L8259" t="s">
        <v>73</v>
      </c>
      <c r="M8259">
        <v>46142</v>
      </c>
      <c r="N8259">
        <v>538</v>
      </c>
      <c r="O8259" t="s">
        <v>125</v>
      </c>
      <c r="P8259" s="4">
        <v>82</v>
      </c>
      <c r="Q8259" s="4">
        <v>3</v>
      </c>
      <c r="R8259" t="s">
        <v>75</v>
      </c>
      <c r="T8259" s="2">
        <v>82.29</v>
      </c>
      <c r="U8259" s="4">
        <v>168</v>
      </c>
      <c r="V8259" t="s">
        <v>76</v>
      </c>
      <c r="W8259" s="3">
        <v>43776</v>
      </c>
      <c r="X8259" t="s">
        <v>130</v>
      </c>
      <c r="Y8259" t="s">
        <v>167</v>
      </c>
      <c r="Z8259" t="s">
        <v>64</v>
      </c>
    </row>
    <row r="8260" spans="1:26" x14ac:dyDescent="0.25">
      <c r="A8260">
        <v>3</v>
      </c>
      <c r="B8260" t="s">
        <v>25</v>
      </c>
      <c r="C8260">
        <v>1</v>
      </c>
      <c r="D8260" t="s">
        <v>26</v>
      </c>
      <c r="E8260" t="s">
        <v>6186</v>
      </c>
      <c r="F8260" t="s">
        <v>13</v>
      </c>
      <c r="G8260" t="s">
        <v>6856</v>
      </c>
      <c r="H8260" s="1">
        <v>0</v>
      </c>
      <c r="I8260">
        <v>1</v>
      </c>
      <c r="J8260" s="3">
        <v>43631</v>
      </c>
      <c r="K8260" t="s">
        <v>7208</v>
      </c>
      <c r="L8260" t="s">
        <v>73</v>
      </c>
      <c r="M8260">
        <v>55369</v>
      </c>
      <c r="N8260">
        <v>1792</v>
      </c>
      <c r="O8260" t="s">
        <v>4595</v>
      </c>
      <c r="P8260" s="4">
        <v>9</v>
      </c>
      <c r="Q8260" s="4">
        <v>3</v>
      </c>
      <c r="R8260" t="s">
        <v>75</v>
      </c>
      <c r="T8260" s="2">
        <v>8.7899999999999991</v>
      </c>
      <c r="U8260" s="4">
        <v>18</v>
      </c>
      <c r="V8260" t="s">
        <v>76</v>
      </c>
      <c r="W8260" s="3">
        <v>43634</v>
      </c>
      <c r="X8260" t="s">
        <v>130</v>
      </c>
      <c r="Y8260" t="s">
        <v>151</v>
      </c>
      <c r="Z8260" t="s">
        <v>64</v>
      </c>
    </row>
    <row r="8261" spans="1:26" x14ac:dyDescent="0.25">
      <c r="A8261">
        <v>1</v>
      </c>
      <c r="B8261" t="s">
        <v>10</v>
      </c>
      <c r="C8261">
        <v>1</v>
      </c>
      <c r="D8261" t="s">
        <v>26</v>
      </c>
      <c r="E8261" t="s">
        <v>535</v>
      </c>
      <c r="F8261" t="s">
        <v>13</v>
      </c>
      <c r="G8261" t="s">
        <v>1357</v>
      </c>
      <c r="H8261" s="1">
        <v>0</v>
      </c>
      <c r="I8261">
        <v>1</v>
      </c>
      <c r="J8261" s="3">
        <v>43642</v>
      </c>
      <c r="K8261" t="s">
        <v>7203</v>
      </c>
      <c r="L8261" t="s">
        <v>73</v>
      </c>
      <c r="M8261">
        <v>48227</v>
      </c>
      <c r="N8261">
        <v>676</v>
      </c>
      <c r="O8261" t="s">
        <v>3899</v>
      </c>
      <c r="P8261" s="4">
        <v>5</v>
      </c>
      <c r="Q8261" s="4">
        <v>4</v>
      </c>
      <c r="R8261" t="s">
        <v>75</v>
      </c>
      <c r="T8261" s="2">
        <v>5.41</v>
      </c>
      <c r="U8261" s="4">
        <v>16</v>
      </c>
      <c r="V8261" t="s">
        <v>76</v>
      </c>
      <c r="W8261" s="3">
        <v>43643</v>
      </c>
      <c r="X8261" t="s">
        <v>130</v>
      </c>
      <c r="Y8261" t="s">
        <v>156</v>
      </c>
      <c r="Z8261" t="s">
        <v>49</v>
      </c>
    </row>
    <row r="8262" spans="1:26" x14ac:dyDescent="0.25">
      <c r="A8262">
        <v>1</v>
      </c>
      <c r="B8262" t="s">
        <v>10</v>
      </c>
      <c r="C8262">
        <v>1</v>
      </c>
      <c r="D8262" t="s">
        <v>26</v>
      </c>
      <c r="E8262" t="s">
        <v>535</v>
      </c>
      <c r="F8262" t="s">
        <v>13</v>
      </c>
      <c r="G8262" t="s">
        <v>7141</v>
      </c>
      <c r="H8262" s="1">
        <v>0</v>
      </c>
      <c r="I8262">
        <v>1</v>
      </c>
      <c r="J8262" s="3">
        <v>43703</v>
      </c>
      <c r="K8262" t="s">
        <v>7209</v>
      </c>
      <c r="L8262" t="s">
        <v>73</v>
      </c>
      <c r="M8262">
        <v>48234</v>
      </c>
      <c r="N8262">
        <v>1113</v>
      </c>
      <c r="O8262" t="s">
        <v>3481</v>
      </c>
      <c r="P8262" s="4">
        <v>14</v>
      </c>
      <c r="Q8262" s="4">
        <v>4</v>
      </c>
      <c r="R8262" t="s">
        <v>75</v>
      </c>
      <c r="T8262" s="2">
        <v>13.97</v>
      </c>
      <c r="U8262" s="4">
        <v>54</v>
      </c>
      <c r="V8262" t="s">
        <v>76</v>
      </c>
      <c r="W8262" s="3">
        <v>43704</v>
      </c>
      <c r="X8262" t="s">
        <v>130</v>
      </c>
      <c r="Y8262" t="s">
        <v>156</v>
      </c>
      <c r="Z8262" t="s">
        <v>42</v>
      </c>
    </row>
    <row r="8263" spans="1:26" x14ac:dyDescent="0.25">
      <c r="A8263">
        <v>1</v>
      </c>
      <c r="B8263" t="s">
        <v>10</v>
      </c>
      <c r="C8263">
        <v>1</v>
      </c>
      <c r="D8263" t="s">
        <v>26</v>
      </c>
      <c r="E8263" t="s">
        <v>6020</v>
      </c>
      <c r="F8263" t="s">
        <v>13</v>
      </c>
      <c r="G8263" t="s">
        <v>6897</v>
      </c>
      <c r="H8263" s="1">
        <v>0</v>
      </c>
      <c r="I8263">
        <v>1</v>
      </c>
      <c r="J8263" s="3">
        <v>43074</v>
      </c>
      <c r="K8263" t="s">
        <v>7210</v>
      </c>
      <c r="L8263" t="s">
        <v>73</v>
      </c>
      <c r="M8263">
        <v>48104</v>
      </c>
      <c r="N8263">
        <v>1529</v>
      </c>
      <c r="O8263" t="s">
        <v>2973</v>
      </c>
      <c r="P8263" s="4">
        <v>76</v>
      </c>
      <c r="Q8263" s="4">
        <v>5</v>
      </c>
      <c r="R8263" t="s">
        <v>75</v>
      </c>
      <c r="T8263" s="2">
        <v>76.400000000000006</v>
      </c>
      <c r="U8263" s="4">
        <v>153</v>
      </c>
      <c r="V8263" t="s">
        <v>76</v>
      </c>
      <c r="W8263" s="3">
        <v>43075</v>
      </c>
      <c r="X8263" t="s">
        <v>130</v>
      </c>
      <c r="Y8263" t="s">
        <v>156</v>
      </c>
      <c r="Z8263" t="s">
        <v>54</v>
      </c>
    </row>
    <row r="8264" spans="1:26" x14ac:dyDescent="0.25">
      <c r="A8264">
        <v>3</v>
      </c>
      <c r="B8264" t="s">
        <v>25</v>
      </c>
      <c r="C8264">
        <v>1</v>
      </c>
      <c r="D8264" t="s">
        <v>26</v>
      </c>
      <c r="E8264" t="s">
        <v>6186</v>
      </c>
      <c r="F8264" t="s">
        <v>13</v>
      </c>
      <c r="G8264" t="s">
        <v>6856</v>
      </c>
      <c r="H8264" s="1">
        <v>0</v>
      </c>
      <c r="I8264">
        <v>1</v>
      </c>
      <c r="J8264" s="3">
        <v>43631</v>
      </c>
      <c r="K8264" t="s">
        <v>7208</v>
      </c>
      <c r="L8264" t="s">
        <v>73</v>
      </c>
      <c r="M8264">
        <v>55369</v>
      </c>
      <c r="N8264">
        <v>1546</v>
      </c>
      <c r="O8264" t="s">
        <v>3060</v>
      </c>
      <c r="P8264" s="4">
        <v>23</v>
      </c>
      <c r="Q8264" s="4">
        <v>5</v>
      </c>
      <c r="R8264" t="s">
        <v>75</v>
      </c>
      <c r="T8264" s="2">
        <v>22.83</v>
      </c>
      <c r="U8264" s="4">
        <v>85</v>
      </c>
      <c r="V8264" t="s">
        <v>76</v>
      </c>
      <c r="W8264" s="3">
        <v>43634</v>
      </c>
      <c r="X8264" t="s">
        <v>130</v>
      </c>
      <c r="Y8264" t="s">
        <v>151</v>
      </c>
      <c r="Z8264" t="s">
        <v>42</v>
      </c>
    </row>
    <row r="8265" spans="1:26" x14ac:dyDescent="0.25">
      <c r="A8265">
        <v>1</v>
      </c>
      <c r="B8265" t="s">
        <v>10</v>
      </c>
      <c r="C8265">
        <v>1</v>
      </c>
      <c r="D8265" t="s">
        <v>26</v>
      </c>
      <c r="E8265" t="s">
        <v>305</v>
      </c>
      <c r="F8265" t="s">
        <v>13</v>
      </c>
      <c r="G8265" t="s">
        <v>6867</v>
      </c>
      <c r="H8265" s="1">
        <v>0</v>
      </c>
      <c r="I8265">
        <v>1</v>
      </c>
      <c r="J8265" s="3">
        <v>43372</v>
      </c>
      <c r="K8265" t="s">
        <v>7211</v>
      </c>
      <c r="L8265" t="s">
        <v>73</v>
      </c>
      <c r="M8265">
        <v>47201</v>
      </c>
      <c r="N8265">
        <v>1143</v>
      </c>
      <c r="O8265" t="s">
        <v>3084</v>
      </c>
      <c r="P8265" s="4">
        <v>11</v>
      </c>
      <c r="Q8265" s="4">
        <v>7</v>
      </c>
      <c r="R8265" t="s">
        <v>75</v>
      </c>
      <c r="T8265" s="2">
        <v>10.63</v>
      </c>
      <c r="U8265" s="4">
        <v>41</v>
      </c>
      <c r="V8265" t="s">
        <v>76</v>
      </c>
      <c r="W8265" s="3">
        <v>43373</v>
      </c>
      <c r="X8265" t="s">
        <v>130</v>
      </c>
      <c r="Y8265" t="s">
        <v>167</v>
      </c>
      <c r="Z8265" t="s">
        <v>49</v>
      </c>
    </row>
    <row r="8266" spans="1:26" x14ac:dyDescent="0.25">
      <c r="A8266">
        <v>2</v>
      </c>
      <c r="B8266" t="s">
        <v>25</v>
      </c>
      <c r="C8266">
        <v>1</v>
      </c>
      <c r="D8266" t="s">
        <v>26</v>
      </c>
      <c r="E8266" t="s">
        <v>4969</v>
      </c>
      <c r="F8266" t="s">
        <v>13</v>
      </c>
      <c r="G8266" t="s">
        <v>959</v>
      </c>
      <c r="H8266" s="1">
        <v>0</v>
      </c>
      <c r="I8266">
        <v>1</v>
      </c>
      <c r="J8266" s="3">
        <v>42493</v>
      </c>
      <c r="K8266" t="s">
        <v>7212</v>
      </c>
      <c r="L8266" t="s">
        <v>73</v>
      </c>
      <c r="M8266">
        <v>54915</v>
      </c>
      <c r="N8266">
        <v>189</v>
      </c>
      <c r="O8266" t="s">
        <v>4359</v>
      </c>
      <c r="P8266" s="4">
        <v>10</v>
      </c>
      <c r="Q8266" s="4">
        <v>7</v>
      </c>
      <c r="R8266" t="s">
        <v>75</v>
      </c>
      <c r="T8266" s="2">
        <v>10.35</v>
      </c>
      <c r="U8266" s="4">
        <v>22</v>
      </c>
      <c r="V8266" t="s">
        <v>76</v>
      </c>
      <c r="W8266" s="3">
        <v>42495</v>
      </c>
      <c r="X8266" t="s">
        <v>130</v>
      </c>
      <c r="Y8266" t="s">
        <v>82</v>
      </c>
      <c r="Z8266" t="s">
        <v>35</v>
      </c>
    </row>
    <row r="8267" spans="1:26" x14ac:dyDescent="0.25">
      <c r="A8267">
        <v>2</v>
      </c>
      <c r="B8267" t="s">
        <v>25</v>
      </c>
      <c r="C8267">
        <v>1</v>
      </c>
      <c r="D8267" t="s">
        <v>26</v>
      </c>
      <c r="E8267" t="s">
        <v>1732</v>
      </c>
      <c r="F8267" t="s">
        <v>13</v>
      </c>
      <c r="G8267" t="s">
        <v>746</v>
      </c>
      <c r="H8267" s="1">
        <v>0</v>
      </c>
      <c r="I8267">
        <v>1</v>
      </c>
      <c r="J8267" s="3">
        <v>43774</v>
      </c>
      <c r="K8267" t="s">
        <v>7202</v>
      </c>
      <c r="L8267" t="s">
        <v>73</v>
      </c>
      <c r="M8267">
        <v>46142</v>
      </c>
      <c r="N8267">
        <v>1524</v>
      </c>
      <c r="O8267" t="s">
        <v>2908</v>
      </c>
      <c r="P8267" s="4">
        <v>31</v>
      </c>
      <c r="Q8267" s="4">
        <v>10</v>
      </c>
      <c r="R8267" t="s">
        <v>75</v>
      </c>
      <c r="T8267" s="2">
        <v>31.19</v>
      </c>
      <c r="U8267" s="4">
        <v>68</v>
      </c>
      <c r="V8267" t="s">
        <v>76</v>
      </c>
      <c r="W8267" s="3">
        <v>43776</v>
      </c>
      <c r="X8267" t="s">
        <v>130</v>
      </c>
      <c r="Y8267" t="s">
        <v>167</v>
      </c>
      <c r="Z8267" t="s">
        <v>64</v>
      </c>
    </row>
    <row r="8268" spans="1:26" x14ac:dyDescent="0.25">
      <c r="A8268">
        <v>3</v>
      </c>
      <c r="B8268" t="s">
        <v>25</v>
      </c>
      <c r="C8268">
        <v>1</v>
      </c>
      <c r="D8268" t="s">
        <v>26</v>
      </c>
      <c r="E8268" t="s">
        <v>2130</v>
      </c>
      <c r="F8268" t="s">
        <v>13</v>
      </c>
      <c r="G8268" t="s">
        <v>893</v>
      </c>
      <c r="H8268" s="1">
        <v>0.1</v>
      </c>
      <c r="I8268">
        <v>1</v>
      </c>
      <c r="J8268" s="3">
        <v>42853</v>
      </c>
      <c r="K8268" t="s">
        <v>7207</v>
      </c>
      <c r="L8268" t="s">
        <v>73</v>
      </c>
      <c r="M8268">
        <v>48640</v>
      </c>
      <c r="N8268">
        <v>955</v>
      </c>
      <c r="O8268" t="s">
        <v>7213</v>
      </c>
      <c r="P8268" s="4">
        <v>41</v>
      </c>
      <c r="Q8268" s="4">
        <v>1</v>
      </c>
      <c r="R8268" t="s">
        <v>75</v>
      </c>
      <c r="T8268" s="2">
        <v>41.5</v>
      </c>
      <c r="U8268" s="4">
        <v>187</v>
      </c>
      <c r="V8268" t="s">
        <v>76</v>
      </c>
      <c r="W8268" s="3">
        <v>42856</v>
      </c>
      <c r="X8268" t="s">
        <v>130</v>
      </c>
      <c r="Y8268" t="s">
        <v>156</v>
      </c>
      <c r="Z8268" t="s">
        <v>56</v>
      </c>
    </row>
    <row r="8269" spans="1:26" x14ac:dyDescent="0.25">
      <c r="A8269">
        <v>3</v>
      </c>
      <c r="B8269" t="s">
        <v>25</v>
      </c>
      <c r="C8269">
        <v>1</v>
      </c>
      <c r="D8269" t="s">
        <v>26</v>
      </c>
      <c r="E8269" t="s">
        <v>192</v>
      </c>
      <c r="F8269" t="s">
        <v>13</v>
      </c>
      <c r="G8269" t="s">
        <v>273</v>
      </c>
      <c r="H8269" s="1">
        <v>0.2</v>
      </c>
      <c r="I8269">
        <v>1</v>
      </c>
      <c r="J8269" s="3">
        <v>42443</v>
      </c>
      <c r="K8269" t="s">
        <v>7214</v>
      </c>
      <c r="L8269" t="s">
        <v>73</v>
      </c>
      <c r="M8269">
        <v>60653</v>
      </c>
      <c r="N8269">
        <v>1760</v>
      </c>
      <c r="O8269" t="s">
        <v>6110</v>
      </c>
      <c r="P8269" s="4">
        <v>3</v>
      </c>
      <c r="Q8269" s="4">
        <v>2</v>
      </c>
      <c r="R8269" t="s">
        <v>75</v>
      </c>
      <c r="T8269" s="2">
        <v>2.64</v>
      </c>
      <c r="U8269" s="4">
        <v>8</v>
      </c>
      <c r="V8269" t="s">
        <v>76</v>
      </c>
      <c r="W8269" s="3">
        <v>42446</v>
      </c>
      <c r="X8269" t="s">
        <v>130</v>
      </c>
      <c r="Y8269" t="s">
        <v>139</v>
      </c>
      <c r="Z8269" t="s">
        <v>64</v>
      </c>
    </row>
    <row r="8270" spans="1:26" x14ac:dyDescent="0.25">
      <c r="A8270">
        <v>3</v>
      </c>
      <c r="B8270" t="s">
        <v>25</v>
      </c>
      <c r="C8270">
        <v>1</v>
      </c>
      <c r="D8270" t="s">
        <v>26</v>
      </c>
      <c r="E8270" t="s">
        <v>122</v>
      </c>
      <c r="F8270" t="s">
        <v>13</v>
      </c>
      <c r="G8270" t="s">
        <v>6837</v>
      </c>
      <c r="H8270" s="1">
        <v>0.2</v>
      </c>
      <c r="I8270">
        <v>1</v>
      </c>
      <c r="J8270" s="3">
        <v>42813</v>
      </c>
      <c r="K8270" t="s">
        <v>6838</v>
      </c>
      <c r="L8270" t="s">
        <v>73</v>
      </c>
      <c r="M8270">
        <v>77041</v>
      </c>
      <c r="N8270">
        <v>1712</v>
      </c>
      <c r="O8270" t="s">
        <v>4492</v>
      </c>
      <c r="P8270" s="4">
        <v>24</v>
      </c>
      <c r="Q8270" s="4">
        <v>2</v>
      </c>
      <c r="R8270" t="s">
        <v>75</v>
      </c>
      <c r="T8270" s="2">
        <v>23.77</v>
      </c>
      <c r="U8270" s="4">
        <v>66</v>
      </c>
      <c r="V8270" t="s">
        <v>76</v>
      </c>
      <c r="W8270" s="3">
        <v>42816</v>
      </c>
      <c r="X8270" t="s">
        <v>130</v>
      </c>
      <c r="Y8270" t="s">
        <v>77</v>
      </c>
      <c r="Z8270" t="s">
        <v>64</v>
      </c>
    </row>
    <row r="8271" spans="1:26" x14ac:dyDescent="0.25">
      <c r="A8271">
        <v>3</v>
      </c>
      <c r="B8271" t="s">
        <v>25</v>
      </c>
      <c r="C8271">
        <v>1</v>
      </c>
      <c r="D8271" t="s">
        <v>26</v>
      </c>
      <c r="E8271" t="s">
        <v>122</v>
      </c>
      <c r="F8271" t="s">
        <v>13</v>
      </c>
      <c r="G8271" t="s">
        <v>6827</v>
      </c>
      <c r="H8271" s="1">
        <v>0.2</v>
      </c>
      <c r="I8271">
        <v>1</v>
      </c>
      <c r="J8271" s="3">
        <v>42620</v>
      </c>
      <c r="K8271" t="s">
        <v>6828</v>
      </c>
      <c r="L8271" t="s">
        <v>73</v>
      </c>
      <c r="M8271">
        <v>77036</v>
      </c>
      <c r="N8271">
        <v>523</v>
      </c>
      <c r="O8271" t="s">
        <v>3026</v>
      </c>
      <c r="P8271" s="4">
        <v>4</v>
      </c>
      <c r="Q8271" s="4">
        <v>3</v>
      </c>
      <c r="R8271" t="s">
        <v>75</v>
      </c>
      <c r="T8271" s="2">
        <v>3.55</v>
      </c>
      <c r="U8271" s="4">
        <v>22</v>
      </c>
      <c r="V8271" t="s">
        <v>76</v>
      </c>
      <c r="W8271" s="3">
        <v>42623</v>
      </c>
      <c r="X8271" t="s">
        <v>130</v>
      </c>
      <c r="Y8271" t="s">
        <v>77</v>
      </c>
      <c r="Z8271" t="s">
        <v>49</v>
      </c>
    </row>
    <row r="8272" spans="1:26" x14ac:dyDescent="0.25">
      <c r="A8272">
        <v>3</v>
      </c>
      <c r="B8272" t="s">
        <v>25</v>
      </c>
      <c r="C8272">
        <v>1</v>
      </c>
      <c r="D8272" t="s">
        <v>26</v>
      </c>
      <c r="E8272" t="s">
        <v>498</v>
      </c>
      <c r="F8272" t="s">
        <v>13</v>
      </c>
      <c r="G8272" t="s">
        <v>294</v>
      </c>
      <c r="H8272" s="1">
        <v>0.2</v>
      </c>
      <c r="I8272">
        <v>1</v>
      </c>
      <c r="J8272" s="3">
        <v>43726</v>
      </c>
      <c r="K8272" t="s">
        <v>7215</v>
      </c>
      <c r="L8272" t="s">
        <v>73</v>
      </c>
      <c r="M8272">
        <v>75220</v>
      </c>
      <c r="N8272">
        <v>946</v>
      </c>
      <c r="O8272" t="s">
        <v>8108</v>
      </c>
      <c r="P8272" s="4">
        <v>36</v>
      </c>
      <c r="Q8272" s="4">
        <v>4</v>
      </c>
      <c r="R8272" t="s">
        <v>75</v>
      </c>
      <c r="T8272" s="2">
        <v>35.89</v>
      </c>
      <c r="U8272" s="4">
        <v>115</v>
      </c>
      <c r="V8272" t="s">
        <v>76</v>
      </c>
      <c r="W8272" s="3">
        <v>43729</v>
      </c>
      <c r="X8272" t="s">
        <v>130</v>
      </c>
      <c r="Y8272" t="s">
        <v>77</v>
      </c>
      <c r="Z8272" t="s">
        <v>119</v>
      </c>
    </row>
    <row r="8273" spans="1:26" x14ac:dyDescent="0.25">
      <c r="A8273">
        <v>3</v>
      </c>
      <c r="B8273" t="s">
        <v>25</v>
      </c>
      <c r="C8273">
        <v>1</v>
      </c>
      <c r="D8273" t="s">
        <v>26</v>
      </c>
      <c r="E8273" t="s">
        <v>192</v>
      </c>
      <c r="F8273" t="s">
        <v>13</v>
      </c>
      <c r="G8273" t="s">
        <v>893</v>
      </c>
      <c r="H8273" s="1">
        <v>0.2</v>
      </c>
      <c r="I8273">
        <v>1</v>
      </c>
      <c r="J8273" s="3">
        <v>43629</v>
      </c>
      <c r="K8273" t="s">
        <v>6833</v>
      </c>
      <c r="L8273" t="s">
        <v>73</v>
      </c>
      <c r="M8273">
        <v>60653</v>
      </c>
      <c r="N8273">
        <v>282</v>
      </c>
      <c r="O8273" t="s">
        <v>8162</v>
      </c>
      <c r="P8273" s="4">
        <v>-39</v>
      </c>
      <c r="Q8273" s="4">
        <v>4</v>
      </c>
      <c r="R8273" t="s">
        <v>75</v>
      </c>
      <c r="T8273" s="2">
        <v>-39.119999999999997</v>
      </c>
      <c r="U8273" s="4">
        <v>165</v>
      </c>
      <c r="V8273" t="s">
        <v>76</v>
      </c>
      <c r="W8273" s="3">
        <v>43632</v>
      </c>
      <c r="X8273" t="s">
        <v>130</v>
      </c>
      <c r="Y8273" t="s">
        <v>139</v>
      </c>
      <c r="Z8273" t="s">
        <v>42</v>
      </c>
    </row>
    <row r="8274" spans="1:26" x14ac:dyDescent="0.25">
      <c r="A8274">
        <v>2</v>
      </c>
      <c r="B8274" t="s">
        <v>25</v>
      </c>
      <c r="C8274">
        <v>1</v>
      </c>
      <c r="D8274" t="s">
        <v>26</v>
      </c>
      <c r="E8274" t="s">
        <v>2237</v>
      </c>
      <c r="F8274" t="s">
        <v>13</v>
      </c>
      <c r="G8274" t="s">
        <v>469</v>
      </c>
      <c r="H8274" s="1">
        <v>0.2</v>
      </c>
      <c r="I8274">
        <v>1</v>
      </c>
      <c r="J8274" s="3">
        <v>42459</v>
      </c>
      <c r="K8274" t="s">
        <v>6834</v>
      </c>
      <c r="L8274" t="s">
        <v>73</v>
      </c>
      <c r="M8274">
        <v>78521</v>
      </c>
      <c r="N8274">
        <v>116</v>
      </c>
      <c r="O8274" t="s">
        <v>1284</v>
      </c>
      <c r="P8274" s="4">
        <v>113</v>
      </c>
      <c r="Q8274" s="4">
        <v>5</v>
      </c>
      <c r="R8274" t="s">
        <v>75</v>
      </c>
      <c r="T8274" s="2">
        <v>113.31</v>
      </c>
      <c r="U8274" s="4">
        <v>336</v>
      </c>
      <c r="V8274" t="s">
        <v>76</v>
      </c>
      <c r="W8274" s="3">
        <v>42461</v>
      </c>
      <c r="X8274" t="s">
        <v>130</v>
      </c>
      <c r="Y8274" t="s">
        <v>77</v>
      </c>
      <c r="Z8274" t="s">
        <v>119</v>
      </c>
    </row>
    <row r="8275" spans="1:26" x14ac:dyDescent="0.25">
      <c r="A8275">
        <v>3</v>
      </c>
      <c r="B8275" t="s">
        <v>25</v>
      </c>
      <c r="C8275">
        <v>1</v>
      </c>
      <c r="D8275" t="s">
        <v>26</v>
      </c>
      <c r="E8275" t="s">
        <v>122</v>
      </c>
      <c r="F8275" t="s">
        <v>13</v>
      </c>
      <c r="G8275" t="s">
        <v>6922</v>
      </c>
      <c r="H8275" s="1">
        <v>0.2</v>
      </c>
      <c r="I8275">
        <v>1</v>
      </c>
      <c r="J8275" s="3">
        <v>43648</v>
      </c>
      <c r="K8275" t="s">
        <v>7216</v>
      </c>
      <c r="L8275" t="s">
        <v>73</v>
      </c>
      <c r="M8275">
        <v>77036</v>
      </c>
      <c r="N8275">
        <v>1625</v>
      </c>
      <c r="O8275" t="s">
        <v>1028</v>
      </c>
      <c r="P8275" s="4">
        <v>59</v>
      </c>
      <c r="Q8275" s="4">
        <v>5</v>
      </c>
      <c r="R8275" t="s">
        <v>75</v>
      </c>
      <c r="T8275" s="2">
        <v>59.44</v>
      </c>
      <c r="U8275" s="4">
        <v>164</v>
      </c>
      <c r="V8275" t="s">
        <v>76</v>
      </c>
      <c r="W8275" s="3">
        <v>43651</v>
      </c>
      <c r="X8275" t="s">
        <v>130</v>
      </c>
      <c r="Y8275" t="s">
        <v>77</v>
      </c>
      <c r="Z8275" t="s">
        <v>64</v>
      </c>
    </row>
    <row r="8276" spans="1:26" x14ac:dyDescent="0.25">
      <c r="A8276">
        <v>2</v>
      </c>
      <c r="B8276" t="s">
        <v>25</v>
      </c>
      <c r="C8276">
        <v>1</v>
      </c>
      <c r="D8276" t="s">
        <v>26</v>
      </c>
      <c r="E8276" t="s">
        <v>122</v>
      </c>
      <c r="F8276" t="s">
        <v>13</v>
      </c>
      <c r="G8276" t="s">
        <v>6835</v>
      </c>
      <c r="H8276" s="1">
        <v>0.2</v>
      </c>
      <c r="I8276">
        <v>1</v>
      </c>
      <c r="J8276" s="3">
        <v>43513</v>
      </c>
      <c r="K8276" t="s">
        <v>6836</v>
      </c>
      <c r="L8276" t="s">
        <v>73</v>
      </c>
      <c r="M8276">
        <v>77041</v>
      </c>
      <c r="N8276">
        <v>524</v>
      </c>
      <c r="O8276" t="s">
        <v>6005</v>
      </c>
      <c r="P8276" s="4">
        <v>53</v>
      </c>
      <c r="Q8276" s="4">
        <v>6</v>
      </c>
      <c r="R8276" t="s">
        <v>75</v>
      </c>
      <c r="T8276" s="2">
        <v>52.63</v>
      </c>
      <c r="U8276" s="4">
        <v>175</v>
      </c>
      <c r="V8276" t="s">
        <v>76</v>
      </c>
      <c r="W8276" s="3">
        <v>43515</v>
      </c>
      <c r="X8276" t="s">
        <v>130</v>
      </c>
      <c r="Y8276" t="s">
        <v>77</v>
      </c>
      <c r="Z8276" t="s">
        <v>49</v>
      </c>
    </row>
    <row r="8277" spans="1:26" x14ac:dyDescent="0.25">
      <c r="A8277">
        <v>3</v>
      </c>
      <c r="B8277" t="s">
        <v>25</v>
      </c>
      <c r="C8277">
        <v>1</v>
      </c>
      <c r="D8277" t="s">
        <v>26</v>
      </c>
      <c r="E8277" t="s">
        <v>122</v>
      </c>
      <c r="F8277" t="s">
        <v>13</v>
      </c>
      <c r="G8277" t="s">
        <v>640</v>
      </c>
      <c r="H8277" s="1">
        <v>0.2</v>
      </c>
      <c r="I8277">
        <v>1</v>
      </c>
      <c r="J8277" s="3">
        <v>43682</v>
      </c>
      <c r="K8277" t="s">
        <v>7217</v>
      </c>
      <c r="L8277" t="s">
        <v>73</v>
      </c>
      <c r="M8277">
        <v>77070</v>
      </c>
      <c r="N8277">
        <v>1556</v>
      </c>
      <c r="O8277" t="s">
        <v>3237</v>
      </c>
      <c r="P8277" s="4">
        <v>8</v>
      </c>
      <c r="Q8277" s="4">
        <v>9</v>
      </c>
      <c r="R8277" t="s">
        <v>75</v>
      </c>
      <c r="T8277" s="2">
        <v>7.55</v>
      </c>
      <c r="U8277" s="4">
        <v>151</v>
      </c>
      <c r="V8277" t="s">
        <v>76</v>
      </c>
      <c r="W8277" s="3">
        <v>43685</v>
      </c>
      <c r="X8277" t="s">
        <v>130</v>
      </c>
      <c r="Y8277" t="s">
        <v>77</v>
      </c>
      <c r="Z8277" t="s">
        <v>42</v>
      </c>
    </row>
    <row r="8278" spans="1:26" x14ac:dyDescent="0.25">
      <c r="A8278">
        <v>3</v>
      </c>
      <c r="B8278" t="s">
        <v>25</v>
      </c>
      <c r="C8278">
        <v>1</v>
      </c>
      <c r="D8278" t="s">
        <v>26</v>
      </c>
      <c r="E8278" t="s">
        <v>122</v>
      </c>
      <c r="F8278" t="s">
        <v>13</v>
      </c>
      <c r="G8278" t="s">
        <v>6827</v>
      </c>
      <c r="H8278" s="1">
        <v>0.8</v>
      </c>
      <c r="I8278">
        <v>1</v>
      </c>
      <c r="J8278" s="3">
        <v>42620</v>
      </c>
      <c r="K8278" t="s">
        <v>6828</v>
      </c>
      <c r="L8278" t="s">
        <v>73</v>
      </c>
      <c r="M8278">
        <v>77036</v>
      </c>
      <c r="N8278">
        <v>134</v>
      </c>
      <c r="O8278" t="s">
        <v>817</v>
      </c>
      <c r="P8278" s="4">
        <v>-5</v>
      </c>
      <c r="Q8278" s="4">
        <v>2</v>
      </c>
      <c r="R8278" t="s">
        <v>75</v>
      </c>
      <c r="T8278" s="2">
        <v>-4.82</v>
      </c>
      <c r="U8278" s="4">
        <v>3</v>
      </c>
      <c r="V8278" t="s">
        <v>76</v>
      </c>
      <c r="W8278" s="3">
        <v>42623</v>
      </c>
      <c r="X8278" t="s">
        <v>130</v>
      </c>
      <c r="Y8278" t="s">
        <v>77</v>
      </c>
      <c r="Z8278" t="s">
        <v>54</v>
      </c>
    </row>
    <row r="8279" spans="1:26" x14ac:dyDescent="0.25">
      <c r="A8279">
        <v>3</v>
      </c>
      <c r="B8279" t="s">
        <v>25</v>
      </c>
      <c r="C8279">
        <v>1</v>
      </c>
      <c r="D8279" t="s">
        <v>26</v>
      </c>
      <c r="E8279" t="s">
        <v>122</v>
      </c>
      <c r="F8279" t="s">
        <v>13</v>
      </c>
      <c r="G8279" t="s">
        <v>6922</v>
      </c>
      <c r="H8279" s="1">
        <v>0.8</v>
      </c>
      <c r="I8279">
        <v>1</v>
      </c>
      <c r="J8279" s="3">
        <v>43648</v>
      </c>
      <c r="K8279" t="s">
        <v>7216</v>
      </c>
      <c r="L8279" t="s">
        <v>73</v>
      </c>
      <c r="M8279">
        <v>77036</v>
      </c>
      <c r="N8279">
        <v>1641</v>
      </c>
      <c r="O8279" t="s">
        <v>5936</v>
      </c>
      <c r="P8279" s="4">
        <v>-8</v>
      </c>
      <c r="Q8279" s="4">
        <v>4</v>
      </c>
      <c r="R8279" t="s">
        <v>75</v>
      </c>
      <c r="T8279" s="2">
        <v>-8.11</v>
      </c>
      <c r="U8279" s="4">
        <v>5</v>
      </c>
      <c r="V8279" t="s">
        <v>76</v>
      </c>
      <c r="W8279" s="3">
        <v>43651</v>
      </c>
      <c r="X8279" t="s">
        <v>130</v>
      </c>
      <c r="Y8279" t="s">
        <v>77</v>
      </c>
      <c r="Z8279" t="s">
        <v>54</v>
      </c>
    </row>
    <row r="8280" spans="1:26" x14ac:dyDescent="0.25">
      <c r="A8280">
        <v>1</v>
      </c>
      <c r="B8280" t="s">
        <v>10</v>
      </c>
      <c r="C8280">
        <v>1</v>
      </c>
      <c r="D8280" t="s">
        <v>26</v>
      </c>
      <c r="E8280" t="s">
        <v>122</v>
      </c>
      <c r="F8280" t="s">
        <v>13</v>
      </c>
      <c r="G8280" t="s">
        <v>1380</v>
      </c>
      <c r="H8280" s="1">
        <v>0.8</v>
      </c>
      <c r="I8280">
        <v>1</v>
      </c>
      <c r="J8280" s="3">
        <v>42616</v>
      </c>
      <c r="K8280" t="s">
        <v>7218</v>
      </c>
      <c r="L8280" t="s">
        <v>73</v>
      </c>
      <c r="M8280">
        <v>77095</v>
      </c>
      <c r="N8280">
        <v>720</v>
      </c>
      <c r="O8280" t="s">
        <v>5909</v>
      </c>
      <c r="P8280" s="4">
        <v>-12</v>
      </c>
      <c r="Q8280" s="4">
        <v>5</v>
      </c>
      <c r="R8280" t="s">
        <v>75</v>
      </c>
      <c r="T8280" s="2">
        <v>-11.52</v>
      </c>
      <c r="U8280" s="4">
        <v>8</v>
      </c>
      <c r="V8280" t="s">
        <v>76</v>
      </c>
      <c r="W8280" s="3">
        <v>42617</v>
      </c>
      <c r="X8280" t="s">
        <v>130</v>
      </c>
      <c r="Y8280" t="s">
        <v>77</v>
      </c>
      <c r="Z8280" t="s">
        <v>54</v>
      </c>
    </row>
    <row r="8281" spans="1:26" x14ac:dyDescent="0.25">
      <c r="A8281">
        <v>2</v>
      </c>
      <c r="B8281" t="s">
        <v>25</v>
      </c>
      <c r="C8281">
        <v>1</v>
      </c>
      <c r="D8281" t="s">
        <v>26</v>
      </c>
      <c r="E8281" t="s">
        <v>122</v>
      </c>
      <c r="F8281" t="s">
        <v>13</v>
      </c>
      <c r="G8281" t="s">
        <v>6894</v>
      </c>
      <c r="H8281" s="1">
        <v>0.8</v>
      </c>
      <c r="I8281">
        <v>1</v>
      </c>
      <c r="J8281" s="3">
        <v>42929</v>
      </c>
      <c r="K8281" t="s">
        <v>7219</v>
      </c>
      <c r="L8281" t="s">
        <v>73</v>
      </c>
      <c r="M8281">
        <v>77095</v>
      </c>
      <c r="N8281">
        <v>1644</v>
      </c>
      <c r="O8281" t="s">
        <v>2841</v>
      </c>
      <c r="P8281" s="4">
        <v>-67</v>
      </c>
      <c r="Q8281" s="4">
        <v>6</v>
      </c>
      <c r="R8281" t="s">
        <v>75</v>
      </c>
      <c r="T8281" s="2">
        <v>-66.510000000000005</v>
      </c>
      <c r="U8281" s="4">
        <v>42</v>
      </c>
      <c r="V8281" t="s">
        <v>76</v>
      </c>
      <c r="W8281" s="3">
        <v>42931</v>
      </c>
      <c r="X8281" t="s">
        <v>130</v>
      </c>
      <c r="Y8281" t="s">
        <v>77</v>
      </c>
      <c r="Z8281" t="s">
        <v>54</v>
      </c>
    </row>
    <row r="8282" spans="1:26" x14ac:dyDescent="0.25">
      <c r="A8282">
        <v>2</v>
      </c>
      <c r="B8282" t="s">
        <v>25</v>
      </c>
      <c r="C8282">
        <v>1</v>
      </c>
      <c r="D8282" t="s">
        <v>26</v>
      </c>
      <c r="E8282" t="s">
        <v>171</v>
      </c>
      <c r="F8282" t="s">
        <v>13</v>
      </c>
      <c r="G8282" t="s">
        <v>6839</v>
      </c>
      <c r="H8282" s="1">
        <v>0</v>
      </c>
      <c r="I8282">
        <v>1</v>
      </c>
      <c r="J8282" s="3">
        <v>43351</v>
      </c>
      <c r="K8282" t="s">
        <v>7220</v>
      </c>
      <c r="L8282" t="s">
        <v>102</v>
      </c>
      <c r="M8282">
        <v>10011</v>
      </c>
      <c r="N8282">
        <v>955</v>
      </c>
      <c r="O8282" t="s">
        <v>7213</v>
      </c>
      <c r="P8282" s="4">
        <v>62</v>
      </c>
      <c r="Q8282" s="4">
        <v>1</v>
      </c>
      <c r="R8282" t="s">
        <v>104</v>
      </c>
      <c r="T8282" s="2">
        <v>62.24</v>
      </c>
      <c r="U8282" s="4">
        <v>207</v>
      </c>
      <c r="V8282" t="s">
        <v>76</v>
      </c>
      <c r="W8282" s="3">
        <v>43353</v>
      </c>
      <c r="X8282" t="s">
        <v>130</v>
      </c>
      <c r="Y8282" t="s">
        <v>175</v>
      </c>
      <c r="Z8282" t="s">
        <v>56</v>
      </c>
    </row>
    <row r="8283" spans="1:26" x14ac:dyDescent="0.25">
      <c r="A8283">
        <v>2</v>
      </c>
      <c r="B8283" t="s">
        <v>25</v>
      </c>
      <c r="C8283">
        <v>1</v>
      </c>
      <c r="D8283" t="s">
        <v>26</v>
      </c>
      <c r="E8283" t="s">
        <v>171</v>
      </c>
      <c r="F8283" t="s">
        <v>13</v>
      </c>
      <c r="G8283" t="s">
        <v>259</v>
      </c>
      <c r="H8283" s="1">
        <v>0</v>
      </c>
      <c r="I8283">
        <v>1</v>
      </c>
      <c r="J8283" s="3">
        <v>43722</v>
      </c>
      <c r="K8283" t="s">
        <v>6847</v>
      </c>
      <c r="L8283" t="s">
        <v>102</v>
      </c>
      <c r="M8283">
        <v>10035</v>
      </c>
      <c r="N8283">
        <v>1444</v>
      </c>
      <c r="O8283" t="s">
        <v>3260</v>
      </c>
      <c r="P8283" s="4">
        <v>4</v>
      </c>
      <c r="Q8283" s="4">
        <v>1</v>
      </c>
      <c r="R8283" t="s">
        <v>104</v>
      </c>
      <c r="T8283" s="2">
        <v>3.55</v>
      </c>
      <c r="U8283" s="4">
        <v>71</v>
      </c>
      <c r="V8283" t="s">
        <v>76</v>
      </c>
      <c r="W8283" s="3">
        <v>43724</v>
      </c>
      <c r="X8283" t="s">
        <v>130</v>
      </c>
      <c r="Y8283" t="s">
        <v>175</v>
      </c>
      <c r="Z8283" t="s">
        <v>42</v>
      </c>
    </row>
    <row r="8284" spans="1:26" x14ac:dyDescent="0.25">
      <c r="A8284">
        <v>1</v>
      </c>
      <c r="B8284" t="s">
        <v>10</v>
      </c>
      <c r="C8284">
        <v>1</v>
      </c>
      <c r="D8284" t="s">
        <v>26</v>
      </c>
      <c r="E8284" t="s">
        <v>171</v>
      </c>
      <c r="F8284" t="s">
        <v>13</v>
      </c>
      <c r="G8284" t="s">
        <v>1395</v>
      </c>
      <c r="H8284" s="1">
        <v>0</v>
      </c>
      <c r="I8284">
        <v>1</v>
      </c>
      <c r="J8284" s="3">
        <v>43559</v>
      </c>
      <c r="K8284" t="s">
        <v>7221</v>
      </c>
      <c r="L8284" t="s">
        <v>102</v>
      </c>
      <c r="M8284">
        <v>10009</v>
      </c>
      <c r="N8284">
        <v>1307</v>
      </c>
      <c r="O8284" t="s">
        <v>639</v>
      </c>
      <c r="P8284" s="4">
        <v>7</v>
      </c>
      <c r="Q8284" s="4">
        <v>1</v>
      </c>
      <c r="R8284" t="s">
        <v>104</v>
      </c>
      <c r="T8284" s="2">
        <v>7.21</v>
      </c>
      <c r="U8284" s="4">
        <v>240</v>
      </c>
      <c r="V8284" t="s">
        <v>76</v>
      </c>
      <c r="W8284" s="3">
        <v>43560</v>
      </c>
      <c r="X8284" t="s">
        <v>130</v>
      </c>
      <c r="Y8284" t="s">
        <v>175</v>
      </c>
      <c r="Z8284" t="s">
        <v>356</v>
      </c>
    </row>
    <row r="8285" spans="1:26" x14ac:dyDescent="0.25">
      <c r="A8285">
        <v>2</v>
      </c>
      <c r="B8285" t="s">
        <v>25</v>
      </c>
      <c r="C8285">
        <v>1</v>
      </c>
      <c r="D8285" t="s">
        <v>26</v>
      </c>
      <c r="E8285" t="s">
        <v>171</v>
      </c>
      <c r="F8285" t="s">
        <v>13</v>
      </c>
      <c r="G8285" t="s">
        <v>7222</v>
      </c>
      <c r="H8285" s="1">
        <v>0</v>
      </c>
      <c r="I8285">
        <v>1</v>
      </c>
      <c r="J8285" s="3">
        <v>43564</v>
      </c>
      <c r="K8285" t="s">
        <v>7223</v>
      </c>
      <c r="L8285" t="s">
        <v>102</v>
      </c>
      <c r="M8285">
        <v>10011</v>
      </c>
      <c r="N8285">
        <v>455</v>
      </c>
      <c r="O8285" t="s">
        <v>4004</v>
      </c>
      <c r="P8285" s="4">
        <v>5</v>
      </c>
      <c r="Q8285" s="4">
        <v>2</v>
      </c>
      <c r="R8285" t="s">
        <v>104</v>
      </c>
      <c r="T8285" s="2">
        <v>4.8099999999999996</v>
      </c>
      <c r="U8285" s="4">
        <v>10</v>
      </c>
      <c r="V8285" t="s">
        <v>76</v>
      </c>
      <c r="W8285" s="3">
        <v>43566</v>
      </c>
      <c r="X8285" t="s">
        <v>130</v>
      </c>
      <c r="Y8285" t="s">
        <v>175</v>
      </c>
      <c r="Z8285" t="s">
        <v>35</v>
      </c>
    </row>
    <row r="8286" spans="1:26" x14ac:dyDescent="0.25">
      <c r="A8286">
        <v>2</v>
      </c>
      <c r="B8286" t="s">
        <v>25</v>
      </c>
      <c r="C8286">
        <v>1</v>
      </c>
      <c r="D8286" t="s">
        <v>26</v>
      </c>
      <c r="E8286" t="s">
        <v>7224</v>
      </c>
      <c r="F8286" t="s">
        <v>13</v>
      </c>
      <c r="G8286" t="s">
        <v>6887</v>
      </c>
      <c r="H8286" s="1">
        <v>0</v>
      </c>
      <c r="I8286">
        <v>1</v>
      </c>
      <c r="J8286" s="3">
        <v>43430</v>
      </c>
      <c r="K8286" t="s">
        <v>7225</v>
      </c>
      <c r="L8286" t="s">
        <v>102</v>
      </c>
      <c r="M8286">
        <v>6484</v>
      </c>
      <c r="N8286">
        <v>1756</v>
      </c>
      <c r="O8286" t="s">
        <v>4145</v>
      </c>
      <c r="P8286" s="4">
        <v>6</v>
      </c>
      <c r="Q8286" s="4">
        <v>2</v>
      </c>
      <c r="R8286" t="s">
        <v>104</v>
      </c>
      <c r="T8286" s="2">
        <v>6.41</v>
      </c>
      <c r="U8286" s="4">
        <v>13</v>
      </c>
      <c r="V8286" t="s">
        <v>76</v>
      </c>
      <c r="W8286" s="3">
        <v>43432</v>
      </c>
      <c r="X8286" t="s">
        <v>130</v>
      </c>
      <c r="Y8286" t="s">
        <v>461</v>
      </c>
      <c r="Z8286" t="s">
        <v>64</v>
      </c>
    </row>
    <row r="8287" spans="1:26" x14ac:dyDescent="0.25">
      <c r="A8287">
        <v>2</v>
      </c>
      <c r="B8287" t="s">
        <v>25</v>
      </c>
      <c r="C8287">
        <v>1</v>
      </c>
      <c r="D8287" t="s">
        <v>26</v>
      </c>
      <c r="E8287" t="s">
        <v>171</v>
      </c>
      <c r="F8287" t="s">
        <v>13</v>
      </c>
      <c r="G8287" t="s">
        <v>7118</v>
      </c>
      <c r="H8287" s="1">
        <v>0</v>
      </c>
      <c r="I8287">
        <v>1</v>
      </c>
      <c r="J8287" s="3">
        <v>42863</v>
      </c>
      <c r="K8287" t="s">
        <v>7226</v>
      </c>
      <c r="L8287" t="s">
        <v>102</v>
      </c>
      <c r="M8287">
        <v>10009</v>
      </c>
      <c r="N8287">
        <v>1705</v>
      </c>
      <c r="O8287" t="s">
        <v>976</v>
      </c>
      <c r="P8287" s="4">
        <v>18</v>
      </c>
      <c r="Q8287" s="4">
        <v>2</v>
      </c>
      <c r="R8287" t="s">
        <v>104</v>
      </c>
      <c r="T8287" s="2">
        <v>18.21</v>
      </c>
      <c r="U8287" s="4">
        <v>38</v>
      </c>
      <c r="V8287" t="s">
        <v>76</v>
      </c>
      <c r="W8287" s="3">
        <v>42865</v>
      </c>
      <c r="X8287" t="s">
        <v>130</v>
      </c>
      <c r="Y8287" t="s">
        <v>175</v>
      </c>
      <c r="Z8287" t="s">
        <v>64</v>
      </c>
    </row>
    <row r="8288" spans="1:26" x14ac:dyDescent="0.25">
      <c r="A8288">
        <v>2</v>
      </c>
      <c r="B8288" t="s">
        <v>25</v>
      </c>
      <c r="C8288">
        <v>1</v>
      </c>
      <c r="D8288" t="s">
        <v>26</v>
      </c>
      <c r="E8288" t="s">
        <v>171</v>
      </c>
      <c r="F8288" t="s">
        <v>13</v>
      </c>
      <c r="G8288" t="s">
        <v>6877</v>
      </c>
      <c r="H8288" s="1">
        <v>0</v>
      </c>
      <c r="I8288">
        <v>1</v>
      </c>
      <c r="J8288" s="3">
        <v>43115</v>
      </c>
      <c r="K8288" t="s">
        <v>7227</v>
      </c>
      <c r="L8288" t="s">
        <v>102</v>
      </c>
      <c r="M8288">
        <v>10009</v>
      </c>
      <c r="N8288">
        <v>1684</v>
      </c>
      <c r="O8288" t="s">
        <v>3428</v>
      </c>
      <c r="P8288" s="4">
        <v>40</v>
      </c>
      <c r="Q8288" s="4">
        <v>2</v>
      </c>
      <c r="R8288" t="s">
        <v>104</v>
      </c>
      <c r="T8288" s="2">
        <v>40.17</v>
      </c>
      <c r="U8288" s="4">
        <v>82</v>
      </c>
      <c r="V8288" t="s">
        <v>76</v>
      </c>
      <c r="W8288" s="3">
        <v>43117</v>
      </c>
      <c r="X8288" t="s">
        <v>130</v>
      </c>
      <c r="Y8288" t="s">
        <v>175</v>
      </c>
      <c r="Z8288" t="s">
        <v>64</v>
      </c>
    </row>
    <row r="8289" spans="1:26" x14ac:dyDescent="0.25">
      <c r="A8289">
        <v>2</v>
      </c>
      <c r="B8289" t="s">
        <v>25</v>
      </c>
      <c r="C8289">
        <v>1</v>
      </c>
      <c r="D8289" t="s">
        <v>26</v>
      </c>
      <c r="E8289" t="s">
        <v>171</v>
      </c>
      <c r="F8289" t="s">
        <v>13</v>
      </c>
      <c r="G8289" t="s">
        <v>7222</v>
      </c>
      <c r="H8289" s="1">
        <v>0</v>
      </c>
      <c r="I8289">
        <v>1</v>
      </c>
      <c r="J8289" s="3">
        <v>43564</v>
      </c>
      <c r="K8289" t="s">
        <v>7223</v>
      </c>
      <c r="L8289" t="s">
        <v>102</v>
      </c>
      <c r="M8289">
        <v>10011</v>
      </c>
      <c r="N8289">
        <v>1816</v>
      </c>
      <c r="O8289" t="s">
        <v>2830</v>
      </c>
      <c r="P8289" s="4">
        <v>6</v>
      </c>
      <c r="Q8289" s="4">
        <v>2</v>
      </c>
      <c r="R8289" t="s">
        <v>104</v>
      </c>
      <c r="T8289" s="2">
        <v>6.22</v>
      </c>
      <c r="U8289" s="4">
        <v>13</v>
      </c>
      <c r="V8289" t="s">
        <v>76</v>
      </c>
      <c r="W8289" s="3">
        <v>43566</v>
      </c>
      <c r="X8289" t="s">
        <v>130</v>
      </c>
      <c r="Y8289" t="s">
        <v>175</v>
      </c>
      <c r="Z8289" t="s">
        <v>64</v>
      </c>
    </row>
    <row r="8290" spans="1:26" x14ac:dyDescent="0.25">
      <c r="A8290">
        <v>2</v>
      </c>
      <c r="B8290" t="s">
        <v>25</v>
      </c>
      <c r="C8290">
        <v>1</v>
      </c>
      <c r="D8290" t="s">
        <v>26</v>
      </c>
      <c r="E8290" t="s">
        <v>171</v>
      </c>
      <c r="F8290" t="s">
        <v>13</v>
      </c>
      <c r="G8290" t="s">
        <v>7222</v>
      </c>
      <c r="H8290" s="1">
        <v>0</v>
      </c>
      <c r="I8290">
        <v>1</v>
      </c>
      <c r="J8290" s="3">
        <v>43564</v>
      </c>
      <c r="K8290" t="s">
        <v>7223</v>
      </c>
      <c r="L8290" t="s">
        <v>102</v>
      </c>
      <c r="M8290">
        <v>10011</v>
      </c>
      <c r="N8290">
        <v>376</v>
      </c>
      <c r="O8290" t="s">
        <v>866</v>
      </c>
      <c r="P8290" s="4">
        <v>10</v>
      </c>
      <c r="Q8290" s="4">
        <v>3</v>
      </c>
      <c r="R8290" t="s">
        <v>104</v>
      </c>
      <c r="T8290" s="2">
        <v>9.7100000000000009</v>
      </c>
      <c r="U8290" s="4">
        <v>36</v>
      </c>
      <c r="V8290" t="s">
        <v>76</v>
      </c>
      <c r="W8290" s="3">
        <v>43566</v>
      </c>
      <c r="X8290" t="s">
        <v>130</v>
      </c>
      <c r="Y8290" t="s">
        <v>175</v>
      </c>
      <c r="Z8290" t="s">
        <v>49</v>
      </c>
    </row>
    <row r="8291" spans="1:26" x14ac:dyDescent="0.25">
      <c r="A8291">
        <v>2</v>
      </c>
      <c r="B8291" t="s">
        <v>25</v>
      </c>
      <c r="C8291">
        <v>1</v>
      </c>
      <c r="D8291" t="s">
        <v>26</v>
      </c>
      <c r="E8291" t="s">
        <v>2877</v>
      </c>
      <c r="F8291" t="s">
        <v>13</v>
      </c>
      <c r="G8291" t="s">
        <v>6844</v>
      </c>
      <c r="H8291" s="1">
        <v>0</v>
      </c>
      <c r="I8291">
        <v>1</v>
      </c>
      <c r="J8291" s="3">
        <v>43362</v>
      </c>
      <c r="K8291" t="s">
        <v>6845</v>
      </c>
      <c r="L8291" t="s">
        <v>102</v>
      </c>
      <c r="M8291">
        <v>2908</v>
      </c>
      <c r="N8291">
        <v>948</v>
      </c>
      <c r="O8291" t="s">
        <v>4278</v>
      </c>
      <c r="P8291" s="4">
        <v>24</v>
      </c>
      <c r="Q8291" s="4">
        <v>3</v>
      </c>
      <c r="R8291" t="s">
        <v>104</v>
      </c>
      <c r="T8291" s="2">
        <v>23.77</v>
      </c>
      <c r="U8291" s="4">
        <v>50</v>
      </c>
      <c r="V8291" t="s">
        <v>76</v>
      </c>
      <c r="W8291" s="3">
        <v>43364</v>
      </c>
      <c r="X8291" t="s">
        <v>130</v>
      </c>
      <c r="Y8291" t="s">
        <v>836</v>
      </c>
      <c r="Z8291" t="s">
        <v>54</v>
      </c>
    </row>
    <row r="8292" spans="1:26" x14ac:dyDescent="0.25">
      <c r="A8292">
        <v>2</v>
      </c>
      <c r="B8292" t="s">
        <v>25</v>
      </c>
      <c r="C8292">
        <v>1</v>
      </c>
      <c r="D8292" t="s">
        <v>26</v>
      </c>
      <c r="E8292" t="s">
        <v>171</v>
      </c>
      <c r="F8292" t="s">
        <v>13</v>
      </c>
      <c r="G8292" t="s">
        <v>7222</v>
      </c>
      <c r="H8292" s="1">
        <v>0</v>
      </c>
      <c r="I8292">
        <v>1</v>
      </c>
      <c r="J8292" s="3">
        <v>43564</v>
      </c>
      <c r="K8292" t="s">
        <v>7223</v>
      </c>
      <c r="L8292" t="s">
        <v>102</v>
      </c>
      <c r="M8292">
        <v>10011</v>
      </c>
      <c r="N8292">
        <v>243</v>
      </c>
      <c r="O8292" t="s">
        <v>2793</v>
      </c>
      <c r="P8292" s="4">
        <v>4</v>
      </c>
      <c r="Q8292" s="4">
        <v>3</v>
      </c>
      <c r="R8292" t="s">
        <v>104</v>
      </c>
      <c r="T8292" s="2">
        <v>4.2300000000000004</v>
      </c>
      <c r="U8292" s="4">
        <v>9</v>
      </c>
      <c r="V8292" t="s">
        <v>76</v>
      </c>
      <c r="W8292" s="3">
        <v>43566</v>
      </c>
      <c r="X8292" t="s">
        <v>130</v>
      </c>
      <c r="Y8292" t="s">
        <v>175</v>
      </c>
      <c r="Z8292" t="s">
        <v>35</v>
      </c>
    </row>
    <row r="8293" spans="1:26" x14ac:dyDescent="0.25">
      <c r="A8293">
        <v>1</v>
      </c>
      <c r="B8293" t="s">
        <v>10</v>
      </c>
      <c r="C8293">
        <v>1</v>
      </c>
      <c r="D8293" t="s">
        <v>26</v>
      </c>
      <c r="E8293" t="s">
        <v>171</v>
      </c>
      <c r="F8293" t="s">
        <v>13</v>
      </c>
      <c r="G8293" t="s">
        <v>1276</v>
      </c>
      <c r="H8293" s="1">
        <v>0</v>
      </c>
      <c r="I8293">
        <v>1</v>
      </c>
      <c r="J8293" s="3">
        <v>42918</v>
      </c>
      <c r="K8293" t="s">
        <v>7228</v>
      </c>
      <c r="L8293" t="s">
        <v>102</v>
      </c>
      <c r="M8293">
        <v>10024</v>
      </c>
      <c r="N8293">
        <v>1812</v>
      </c>
      <c r="O8293" t="s">
        <v>3229</v>
      </c>
      <c r="P8293" s="4">
        <v>9</v>
      </c>
      <c r="Q8293" s="4">
        <v>3</v>
      </c>
      <c r="R8293" t="s">
        <v>104</v>
      </c>
      <c r="T8293" s="2">
        <v>9.33</v>
      </c>
      <c r="U8293" s="4">
        <v>19</v>
      </c>
      <c r="V8293" t="s">
        <v>76</v>
      </c>
      <c r="W8293" s="3">
        <v>42919</v>
      </c>
      <c r="X8293" t="s">
        <v>130</v>
      </c>
      <c r="Y8293" t="s">
        <v>175</v>
      </c>
      <c r="Z8293" t="s">
        <v>64</v>
      </c>
    </row>
    <row r="8294" spans="1:26" x14ac:dyDescent="0.25">
      <c r="A8294">
        <v>2</v>
      </c>
      <c r="B8294" t="s">
        <v>25</v>
      </c>
      <c r="C8294">
        <v>1</v>
      </c>
      <c r="D8294" t="s">
        <v>26</v>
      </c>
      <c r="E8294" t="s">
        <v>2877</v>
      </c>
      <c r="F8294" t="s">
        <v>13</v>
      </c>
      <c r="G8294" t="s">
        <v>6844</v>
      </c>
      <c r="H8294" s="1">
        <v>0</v>
      </c>
      <c r="I8294">
        <v>1</v>
      </c>
      <c r="J8294" s="3">
        <v>43362</v>
      </c>
      <c r="K8294" t="s">
        <v>6845</v>
      </c>
      <c r="L8294" t="s">
        <v>102</v>
      </c>
      <c r="M8294">
        <v>2908</v>
      </c>
      <c r="N8294">
        <v>96</v>
      </c>
      <c r="O8294" t="s">
        <v>8183</v>
      </c>
      <c r="P8294" s="4">
        <v>8</v>
      </c>
      <c r="Q8294" s="4">
        <v>3</v>
      </c>
      <c r="R8294" t="s">
        <v>104</v>
      </c>
      <c r="T8294" s="2">
        <v>7.67</v>
      </c>
      <c r="U8294" s="4">
        <v>17</v>
      </c>
      <c r="V8294" t="s">
        <v>76</v>
      </c>
      <c r="W8294" s="3">
        <v>43364</v>
      </c>
      <c r="X8294" t="s">
        <v>130</v>
      </c>
      <c r="Y8294" t="s">
        <v>836</v>
      </c>
      <c r="Z8294" t="s">
        <v>64</v>
      </c>
    </row>
    <row r="8295" spans="1:26" x14ac:dyDescent="0.25">
      <c r="A8295">
        <v>2</v>
      </c>
      <c r="B8295" t="s">
        <v>25</v>
      </c>
      <c r="C8295">
        <v>1</v>
      </c>
      <c r="D8295" t="s">
        <v>26</v>
      </c>
      <c r="E8295" t="s">
        <v>171</v>
      </c>
      <c r="F8295" t="s">
        <v>13</v>
      </c>
      <c r="G8295" t="s">
        <v>7222</v>
      </c>
      <c r="H8295" s="1">
        <v>0</v>
      </c>
      <c r="I8295">
        <v>1</v>
      </c>
      <c r="J8295" s="3">
        <v>43564</v>
      </c>
      <c r="K8295" t="s">
        <v>7223</v>
      </c>
      <c r="L8295" t="s">
        <v>102</v>
      </c>
      <c r="M8295">
        <v>10011</v>
      </c>
      <c r="N8295">
        <v>1202</v>
      </c>
      <c r="O8295" t="s">
        <v>2780</v>
      </c>
      <c r="P8295" s="4">
        <v>0</v>
      </c>
      <c r="Q8295" s="4">
        <v>3</v>
      </c>
      <c r="R8295" t="s">
        <v>104</v>
      </c>
      <c r="T8295" s="2">
        <v>0</v>
      </c>
      <c r="U8295" s="4">
        <v>502</v>
      </c>
      <c r="V8295" t="s">
        <v>76</v>
      </c>
      <c r="W8295" s="3">
        <v>43566</v>
      </c>
      <c r="X8295" t="s">
        <v>130</v>
      </c>
      <c r="Y8295" t="s">
        <v>175</v>
      </c>
      <c r="Z8295" t="s">
        <v>42</v>
      </c>
    </row>
    <row r="8296" spans="1:26" x14ac:dyDescent="0.25">
      <c r="A8296">
        <v>3</v>
      </c>
      <c r="B8296" t="s">
        <v>25</v>
      </c>
      <c r="C8296">
        <v>1</v>
      </c>
      <c r="D8296" t="s">
        <v>26</v>
      </c>
      <c r="E8296" t="s">
        <v>2915</v>
      </c>
      <c r="F8296" t="s">
        <v>13</v>
      </c>
      <c r="G8296" t="s">
        <v>6993</v>
      </c>
      <c r="H8296" s="1">
        <v>0</v>
      </c>
      <c r="I8296">
        <v>1</v>
      </c>
      <c r="J8296" s="3">
        <v>43557</v>
      </c>
      <c r="K8296" t="s">
        <v>7229</v>
      </c>
      <c r="L8296" t="s">
        <v>102</v>
      </c>
      <c r="M8296">
        <v>6450</v>
      </c>
      <c r="N8296">
        <v>1132</v>
      </c>
      <c r="O8296" t="s">
        <v>97</v>
      </c>
      <c r="P8296" s="4">
        <v>3</v>
      </c>
      <c r="Q8296" s="4">
        <v>4</v>
      </c>
      <c r="R8296" t="s">
        <v>104</v>
      </c>
      <c r="T8296" s="2">
        <v>2.89</v>
      </c>
      <c r="U8296" s="4">
        <v>11</v>
      </c>
      <c r="V8296" t="s">
        <v>76</v>
      </c>
      <c r="W8296" s="3">
        <v>43560</v>
      </c>
      <c r="X8296" t="s">
        <v>130</v>
      </c>
      <c r="Y8296" t="s">
        <v>461</v>
      </c>
      <c r="Z8296" t="s">
        <v>49</v>
      </c>
    </row>
    <row r="8297" spans="1:26" x14ac:dyDescent="0.25">
      <c r="A8297">
        <v>1</v>
      </c>
      <c r="B8297" t="s">
        <v>10</v>
      </c>
      <c r="C8297">
        <v>1</v>
      </c>
      <c r="D8297" t="s">
        <v>26</v>
      </c>
      <c r="E8297" t="s">
        <v>171</v>
      </c>
      <c r="F8297" t="s">
        <v>13</v>
      </c>
      <c r="G8297" t="s">
        <v>6841</v>
      </c>
      <c r="H8297" s="1">
        <v>0</v>
      </c>
      <c r="I8297">
        <v>1</v>
      </c>
      <c r="J8297" s="3">
        <v>43559</v>
      </c>
      <c r="K8297" t="s">
        <v>7230</v>
      </c>
      <c r="L8297" t="s">
        <v>102</v>
      </c>
      <c r="M8297">
        <v>10035</v>
      </c>
      <c r="N8297">
        <v>1141</v>
      </c>
      <c r="O8297" t="s">
        <v>4022</v>
      </c>
      <c r="P8297" s="4">
        <v>2</v>
      </c>
      <c r="Q8297" s="4">
        <v>4</v>
      </c>
      <c r="R8297" t="s">
        <v>104</v>
      </c>
      <c r="T8297" s="2">
        <v>2.04</v>
      </c>
      <c r="U8297" s="4">
        <v>7</v>
      </c>
      <c r="V8297" t="s">
        <v>76</v>
      </c>
      <c r="W8297" s="3">
        <v>43560</v>
      </c>
      <c r="X8297" t="s">
        <v>130</v>
      </c>
      <c r="Y8297" t="s">
        <v>175</v>
      </c>
      <c r="Z8297" t="s">
        <v>49</v>
      </c>
    </row>
    <row r="8298" spans="1:26" x14ac:dyDescent="0.25">
      <c r="A8298">
        <v>2</v>
      </c>
      <c r="B8298" t="s">
        <v>25</v>
      </c>
      <c r="C8298">
        <v>1</v>
      </c>
      <c r="D8298" t="s">
        <v>26</v>
      </c>
      <c r="E8298" t="s">
        <v>171</v>
      </c>
      <c r="F8298" t="s">
        <v>13</v>
      </c>
      <c r="G8298" t="s">
        <v>7222</v>
      </c>
      <c r="H8298" s="1">
        <v>0</v>
      </c>
      <c r="I8298">
        <v>1</v>
      </c>
      <c r="J8298" s="3">
        <v>43564</v>
      </c>
      <c r="K8298" t="s">
        <v>7223</v>
      </c>
      <c r="L8298" t="s">
        <v>102</v>
      </c>
      <c r="M8298">
        <v>10011</v>
      </c>
      <c r="N8298">
        <v>464</v>
      </c>
      <c r="O8298" t="s">
        <v>7231</v>
      </c>
      <c r="P8298" s="4">
        <v>92</v>
      </c>
      <c r="Q8298" s="4">
        <v>4</v>
      </c>
      <c r="R8298" t="s">
        <v>104</v>
      </c>
      <c r="T8298" s="2">
        <v>91.97</v>
      </c>
      <c r="U8298" s="4">
        <v>192</v>
      </c>
      <c r="V8298" t="s">
        <v>76</v>
      </c>
      <c r="W8298" s="3">
        <v>43566</v>
      </c>
      <c r="X8298" t="s">
        <v>130</v>
      </c>
      <c r="Y8298" t="s">
        <v>175</v>
      </c>
      <c r="Z8298" t="s">
        <v>64</v>
      </c>
    </row>
    <row r="8299" spans="1:26" x14ac:dyDescent="0.25">
      <c r="A8299">
        <v>2</v>
      </c>
      <c r="B8299" t="s">
        <v>25</v>
      </c>
      <c r="C8299">
        <v>1</v>
      </c>
      <c r="D8299" t="s">
        <v>26</v>
      </c>
      <c r="E8299" t="s">
        <v>171</v>
      </c>
      <c r="F8299" t="s">
        <v>13</v>
      </c>
      <c r="G8299" t="s">
        <v>259</v>
      </c>
      <c r="H8299" s="1">
        <v>0</v>
      </c>
      <c r="I8299">
        <v>1</v>
      </c>
      <c r="J8299" s="3">
        <v>43722</v>
      </c>
      <c r="K8299" t="s">
        <v>6847</v>
      </c>
      <c r="L8299" t="s">
        <v>102</v>
      </c>
      <c r="M8299">
        <v>10035</v>
      </c>
      <c r="N8299">
        <v>375</v>
      </c>
      <c r="O8299" t="s">
        <v>6157</v>
      </c>
      <c r="P8299" s="4">
        <v>9</v>
      </c>
      <c r="Q8299" s="4">
        <v>5</v>
      </c>
      <c r="R8299" t="s">
        <v>104</v>
      </c>
      <c r="T8299" s="2">
        <v>8.69</v>
      </c>
      <c r="U8299" s="4">
        <v>30</v>
      </c>
      <c r="V8299" t="s">
        <v>76</v>
      </c>
      <c r="W8299" s="3">
        <v>43724</v>
      </c>
      <c r="X8299" t="s">
        <v>130</v>
      </c>
      <c r="Y8299" t="s">
        <v>175</v>
      </c>
      <c r="Z8299" t="s">
        <v>49</v>
      </c>
    </row>
    <row r="8300" spans="1:26" x14ac:dyDescent="0.25">
      <c r="A8300">
        <v>2</v>
      </c>
      <c r="B8300" t="s">
        <v>25</v>
      </c>
      <c r="C8300">
        <v>1</v>
      </c>
      <c r="D8300" t="s">
        <v>26</v>
      </c>
      <c r="E8300" t="s">
        <v>171</v>
      </c>
      <c r="F8300" t="s">
        <v>13</v>
      </c>
      <c r="G8300" t="s">
        <v>6841</v>
      </c>
      <c r="H8300" s="1">
        <v>0</v>
      </c>
      <c r="I8300">
        <v>1</v>
      </c>
      <c r="J8300" s="3">
        <v>43760</v>
      </c>
      <c r="K8300" t="s">
        <v>7232</v>
      </c>
      <c r="L8300" t="s">
        <v>102</v>
      </c>
      <c r="M8300">
        <v>10024</v>
      </c>
      <c r="N8300">
        <v>774</v>
      </c>
      <c r="O8300" t="s">
        <v>325</v>
      </c>
      <c r="P8300" s="4">
        <v>29</v>
      </c>
      <c r="Q8300" s="4">
        <v>5</v>
      </c>
      <c r="R8300" t="s">
        <v>104</v>
      </c>
      <c r="T8300" s="2">
        <v>28.75</v>
      </c>
      <c r="U8300" s="4">
        <v>64</v>
      </c>
      <c r="V8300" t="s">
        <v>76</v>
      </c>
      <c r="W8300" s="3">
        <v>43762</v>
      </c>
      <c r="X8300" t="s">
        <v>130</v>
      </c>
      <c r="Y8300" t="s">
        <v>175</v>
      </c>
      <c r="Z8300" t="s">
        <v>119</v>
      </c>
    </row>
    <row r="8301" spans="1:26" x14ac:dyDescent="0.25">
      <c r="A8301">
        <v>3</v>
      </c>
      <c r="B8301" t="s">
        <v>25</v>
      </c>
      <c r="C8301">
        <v>1</v>
      </c>
      <c r="D8301" t="s">
        <v>26</v>
      </c>
      <c r="E8301" t="s">
        <v>171</v>
      </c>
      <c r="F8301" t="s">
        <v>13</v>
      </c>
      <c r="G8301" t="s">
        <v>1374</v>
      </c>
      <c r="H8301" s="1">
        <v>0</v>
      </c>
      <c r="I8301">
        <v>1</v>
      </c>
      <c r="J8301" s="3">
        <v>43258</v>
      </c>
      <c r="K8301" t="s">
        <v>7233</v>
      </c>
      <c r="L8301" t="s">
        <v>102</v>
      </c>
      <c r="M8301">
        <v>10035</v>
      </c>
      <c r="N8301">
        <v>1831</v>
      </c>
      <c r="O8301" t="s">
        <v>1131</v>
      </c>
      <c r="P8301" s="4">
        <v>16</v>
      </c>
      <c r="Q8301" s="4">
        <v>5</v>
      </c>
      <c r="R8301" t="s">
        <v>104</v>
      </c>
      <c r="T8301" s="2">
        <v>15.55</v>
      </c>
      <c r="U8301" s="4">
        <v>32</v>
      </c>
      <c r="V8301" t="s">
        <v>76</v>
      </c>
      <c r="W8301" s="3">
        <v>43261</v>
      </c>
      <c r="X8301" t="s">
        <v>130</v>
      </c>
      <c r="Y8301" t="s">
        <v>175</v>
      </c>
      <c r="Z8301" t="s">
        <v>64</v>
      </c>
    </row>
    <row r="8302" spans="1:26" x14ac:dyDescent="0.25">
      <c r="A8302">
        <v>3</v>
      </c>
      <c r="B8302" t="s">
        <v>25</v>
      </c>
      <c r="C8302">
        <v>1</v>
      </c>
      <c r="D8302" t="s">
        <v>26</v>
      </c>
      <c r="E8302" t="s">
        <v>171</v>
      </c>
      <c r="F8302" t="s">
        <v>13</v>
      </c>
      <c r="G8302" t="s">
        <v>6827</v>
      </c>
      <c r="H8302" s="1">
        <v>0</v>
      </c>
      <c r="I8302">
        <v>1</v>
      </c>
      <c r="J8302" s="3">
        <v>43365</v>
      </c>
      <c r="K8302" t="s">
        <v>7234</v>
      </c>
      <c r="L8302" t="s">
        <v>102</v>
      </c>
      <c r="M8302">
        <v>10035</v>
      </c>
      <c r="N8302">
        <v>1474</v>
      </c>
      <c r="O8302" t="s">
        <v>230</v>
      </c>
      <c r="P8302" s="4">
        <v>37</v>
      </c>
      <c r="Q8302" s="4">
        <v>6</v>
      </c>
      <c r="R8302" t="s">
        <v>104</v>
      </c>
      <c r="T8302" s="2">
        <v>37.22</v>
      </c>
      <c r="U8302" s="4">
        <v>128</v>
      </c>
      <c r="V8302" t="s">
        <v>76</v>
      </c>
      <c r="W8302" s="3">
        <v>43368</v>
      </c>
      <c r="X8302" t="s">
        <v>130</v>
      </c>
      <c r="Y8302" t="s">
        <v>175</v>
      </c>
      <c r="Z8302" t="s">
        <v>42</v>
      </c>
    </row>
    <row r="8303" spans="1:26" x14ac:dyDescent="0.25">
      <c r="A8303">
        <v>3</v>
      </c>
      <c r="B8303" t="s">
        <v>25</v>
      </c>
      <c r="C8303">
        <v>1</v>
      </c>
      <c r="D8303" t="s">
        <v>26</v>
      </c>
      <c r="E8303" t="s">
        <v>171</v>
      </c>
      <c r="F8303" t="s">
        <v>13</v>
      </c>
      <c r="G8303" t="s">
        <v>1380</v>
      </c>
      <c r="H8303" s="1">
        <v>0</v>
      </c>
      <c r="I8303">
        <v>1</v>
      </c>
      <c r="J8303" s="3">
        <v>43704</v>
      </c>
      <c r="K8303" t="s">
        <v>7235</v>
      </c>
      <c r="L8303" t="s">
        <v>102</v>
      </c>
      <c r="M8303">
        <v>10024</v>
      </c>
      <c r="N8303">
        <v>935</v>
      </c>
      <c r="O8303" t="s">
        <v>3467</v>
      </c>
      <c r="P8303" s="4">
        <v>17</v>
      </c>
      <c r="Q8303" s="4">
        <v>8</v>
      </c>
      <c r="R8303" t="s">
        <v>104</v>
      </c>
      <c r="T8303" s="2">
        <v>16.600000000000001</v>
      </c>
      <c r="U8303" s="4">
        <v>64</v>
      </c>
      <c r="V8303" t="s">
        <v>76</v>
      </c>
      <c r="W8303" s="3">
        <v>43707</v>
      </c>
      <c r="X8303" t="s">
        <v>130</v>
      </c>
      <c r="Y8303" t="s">
        <v>175</v>
      </c>
      <c r="Z8303" t="s">
        <v>42</v>
      </c>
    </row>
    <row r="8304" spans="1:26" x14ac:dyDescent="0.25">
      <c r="A8304">
        <v>2</v>
      </c>
      <c r="B8304" t="s">
        <v>25</v>
      </c>
      <c r="C8304">
        <v>1</v>
      </c>
      <c r="D8304" t="s">
        <v>26</v>
      </c>
      <c r="E8304" t="s">
        <v>2877</v>
      </c>
      <c r="F8304" t="s">
        <v>13</v>
      </c>
      <c r="G8304" t="s">
        <v>6844</v>
      </c>
      <c r="H8304" s="1">
        <v>0</v>
      </c>
      <c r="I8304">
        <v>1</v>
      </c>
      <c r="J8304" s="3">
        <v>43362</v>
      </c>
      <c r="K8304" t="s">
        <v>6845</v>
      </c>
      <c r="L8304" t="s">
        <v>102</v>
      </c>
      <c r="M8304">
        <v>2908</v>
      </c>
      <c r="N8304">
        <v>866</v>
      </c>
      <c r="O8304" t="s">
        <v>1197</v>
      </c>
      <c r="P8304" s="4">
        <v>482</v>
      </c>
      <c r="Q8304" s="4">
        <v>9</v>
      </c>
      <c r="R8304" t="s">
        <v>104</v>
      </c>
      <c r="T8304" s="2">
        <v>481.87</v>
      </c>
      <c r="U8304" s="4">
        <v>1606</v>
      </c>
      <c r="V8304" t="s">
        <v>76</v>
      </c>
      <c r="W8304" s="3">
        <v>43364</v>
      </c>
      <c r="X8304" t="s">
        <v>130</v>
      </c>
      <c r="Y8304" t="s">
        <v>836</v>
      </c>
      <c r="Z8304" t="s">
        <v>42</v>
      </c>
    </row>
    <row r="8305" spans="1:26" x14ac:dyDescent="0.25">
      <c r="A8305">
        <v>2</v>
      </c>
      <c r="B8305" t="s">
        <v>25</v>
      </c>
      <c r="C8305">
        <v>1</v>
      </c>
      <c r="D8305" t="s">
        <v>26</v>
      </c>
      <c r="E8305" t="s">
        <v>99</v>
      </c>
      <c r="F8305" t="s">
        <v>13</v>
      </c>
      <c r="G8305" t="s">
        <v>893</v>
      </c>
      <c r="H8305" s="1">
        <v>0.2</v>
      </c>
      <c r="I8305">
        <v>1</v>
      </c>
      <c r="J8305" s="3">
        <v>42466</v>
      </c>
      <c r="K8305" t="s">
        <v>6858</v>
      </c>
      <c r="L8305" t="s">
        <v>102</v>
      </c>
      <c r="M8305">
        <v>19143</v>
      </c>
      <c r="N8305">
        <v>1051</v>
      </c>
      <c r="O8305" t="s">
        <v>1166</v>
      </c>
      <c r="P8305" s="4">
        <v>-2</v>
      </c>
      <c r="Q8305" s="4">
        <v>1</v>
      </c>
      <c r="R8305" t="s">
        <v>104</v>
      </c>
      <c r="T8305" s="2">
        <v>-2.19</v>
      </c>
      <c r="U8305" s="4">
        <v>10</v>
      </c>
      <c r="V8305" t="s">
        <v>76</v>
      </c>
      <c r="W8305" s="3">
        <v>42468</v>
      </c>
      <c r="X8305" t="s">
        <v>130</v>
      </c>
      <c r="Y8305" t="s">
        <v>105</v>
      </c>
      <c r="Z8305" t="s">
        <v>356</v>
      </c>
    </row>
    <row r="8306" spans="1:26" x14ac:dyDescent="0.25">
      <c r="A8306">
        <v>2</v>
      </c>
      <c r="B8306" t="s">
        <v>25</v>
      </c>
      <c r="C8306">
        <v>1</v>
      </c>
      <c r="D8306" t="s">
        <v>26</v>
      </c>
      <c r="E8306" t="s">
        <v>99</v>
      </c>
      <c r="F8306" t="s">
        <v>13</v>
      </c>
      <c r="G8306" t="s">
        <v>482</v>
      </c>
      <c r="H8306" s="1">
        <v>0.2</v>
      </c>
      <c r="I8306">
        <v>1</v>
      </c>
      <c r="J8306" s="3">
        <v>43040</v>
      </c>
      <c r="K8306" t="s">
        <v>7236</v>
      </c>
      <c r="L8306" t="s">
        <v>102</v>
      </c>
      <c r="M8306">
        <v>19140</v>
      </c>
      <c r="N8306">
        <v>371</v>
      </c>
      <c r="O8306" t="s">
        <v>3086</v>
      </c>
      <c r="P8306" s="4">
        <v>-1</v>
      </c>
      <c r="Q8306" s="4">
        <v>2</v>
      </c>
      <c r="R8306" t="s">
        <v>104</v>
      </c>
      <c r="T8306" s="2">
        <v>-0.71</v>
      </c>
      <c r="U8306" s="4">
        <v>3</v>
      </c>
      <c r="V8306" t="s">
        <v>76</v>
      </c>
      <c r="W8306" s="3">
        <v>43042</v>
      </c>
      <c r="X8306" t="s">
        <v>130</v>
      </c>
      <c r="Y8306" t="s">
        <v>105</v>
      </c>
      <c r="Z8306" t="s">
        <v>176</v>
      </c>
    </row>
    <row r="8307" spans="1:26" x14ac:dyDescent="0.25">
      <c r="A8307">
        <v>3</v>
      </c>
      <c r="B8307" t="s">
        <v>25</v>
      </c>
      <c r="C8307">
        <v>1</v>
      </c>
      <c r="D8307" t="s">
        <v>26</v>
      </c>
      <c r="E8307" t="s">
        <v>99</v>
      </c>
      <c r="F8307" t="s">
        <v>13</v>
      </c>
      <c r="G8307" t="s">
        <v>6933</v>
      </c>
      <c r="H8307" s="1">
        <v>0.2</v>
      </c>
      <c r="I8307">
        <v>1</v>
      </c>
      <c r="J8307" s="3">
        <v>43380</v>
      </c>
      <c r="K8307" t="s">
        <v>7237</v>
      </c>
      <c r="L8307" t="s">
        <v>102</v>
      </c>
      <c r="M8307">
        <v>19143</v>
      </c>
      <c r="N8307">
        <v>222</v>
      </c>
      <c r="O8307" t="s">
        <v>245</v>
      </c>
      <c r="P8307" s="4">
        <v>2</v>
      </c>
      <c r="Q8307" s="4">
        <v>2</v>
      </c>
      <c r="R8307" t="s">
        <v>104</v>
      </c>
      <c r="T8307" s="2">
        <v>1.72</v>
      </c>
      <c r="U8307" s="4">
        <v>5</v>
      </c>
      <c r="V8307" t="s">
        <v>76</v>
      </c>
      <c r="W8307" s="3">
        <v>43383</v>
      </c>
      <c r="X8307" t="s">
        <v>130</v>
      </c>
      <c r="Y8307" t="s">
        <v>105</v>
      </c>
      <c r="Z8307" t="s">
        <v>35</v>
      </c>
    </row>
    <row r="8308" spans="1:26" x14ac:dyDescent="0.25">
      <c r="A8308">
        <v>2</v>
      </c>
      <c r="B8308" t="s">
        <v>25</v>
      </c>
      <c r="C8308">
        <v>1</v>
      </c>
      <c r="D8308" t="s">
        <v>26</v>
      </c>
      <c r="E8308" t="s">
        <v>99</v>
      </c>
      <c r="F8308" t="s">
        <v>13</v>
      </c>
      <c r="G8308" t="s">
        <v>462</v>
      </c>
      <c r="H8308" s="1">
        <v>0.2</v>
      </c>
      <c r="I8308">
        <v>1</v>
      </c>
      <c r="J8308" s="3">
        <v>42832</v>
      </c>
      <c r="K8308" t="s">
        <v>7238</v>
      </c>
      <c r="L8308" t="s">
        <v>102</v>
      </c>
      <c r="M8308">
        <v>19140</v>
      </c>
      <c r="N8308">
        <v>1147</v>
      </c>
      <c r="O8308" t="s">
        <v>1304</v>
      </c>
      <c r="P8308" s="4">
        <v>1</v>
      </c>
      <c r="Q8308" s="4">
        <v>3</v>
      </c>
      <c r="R8308" t="s">
        <v>104</v>
      </c>
      <c r="T8308" s="2">
        <v>1.03</v>
      </c>
      <c r="U8308" s="4">
        <v>12</v>
      </c>
      <c r="V8308" t="s">
        <v>76</v>
      </c>
      <c r="W8308" s="3">
        <v>42834</v>
      </c>
      <c r="X8308" t="s">
        <v>130</v>
      </c>
      <c r="Y8308" t="s">
        <v>105</v>
      </c>
      <c r="Z8308" t="s">
        <v>49</v>
      </c>
    </row>
    <row r="8309" spans="1:26" x14ac:dyDescent="0.25">
      <c r="A8309">
        <v>2</v>
      </c>
      <c r="B8309" t="s">
        <v>25</v>
      </c>
      <c r="C8309">
        <v>1</v>
      </c>
      <c r="D8309" t="s">
        <v>26</v>
      </c>
      <c r="E8309" t="s">
        <v>1296</v>
      </c>
      <c r="F8309" t="s">
        <v>13</v>
      </c>
      <c r="G8309" t="s">
        <v>7186</v>
      </c>
      <c r="H8309" s="1">
        <v>0.2</v>
      </c>
      <c r="I8309">
        <v>1</v>
      </c>
      <c r="J8309" s="3">
        <v>43428</v>
      </c>
      <c r="K8309" t="s">
        <v>7239</v>
      </c>
      <c r="L8309" t="s">
        <v>102</v>
      </c>
      <c r="M8309">
        <v>44105</v>
      </c>
      <c r="N8309">
        <v>374</v>
      </c>
      <c r="O8309" t="s">
        <v>1440</v>
      </c>
      <c r="P8309" s="4">
        <v>15</v>
      </c>
      <c r="Q8309" s="4">
        <v>3</v>
      </c>
      <c r="R8309" t="s">
        <v>104</v>
      </c>
      <c r="T8309" s="2">
        <v>15.28</v>
      </c>
      <c r="U8309" s="4">
        <v>41</v>
      </c>
      <c r="V8309" t="s">
        <v>76</v>
      </c>
      <c r="W8309" s="3">
        <v>43430</v>
      </c>
      <c r="X8309" t="s">
        <v>130</v>
      </c>
      <c r="Y8309" t="s">
        <v>309</v>
      </c>
      <c r="Z8309" t="s">
        <v>119</v>
      </c>
    </row>
    <row r="8310" spans="1:26" x14ac:dyDescent="0.25">
      <c r="A8310">
        <v>2</v>
      </c>
      <c r="B8310" t="s">
        <v>25</v>
      </c>
      <c r="C8310">
        <v>1</v>
      </c>
      <c r="D8310" t="s">
        <v>26</v>
      </c>
      <c r="E8310" t="s">
        <v>1296</v>
      </c>
      <c r="F8310" t="s">
        <v>13</v>
      </c>
      <c r="G8310" t="s">
        <v>6867</v>
      </c>
      <c r="H8310" s="1">
        <v>0.2</v>
      </c>
      <c r="I8310">
        <v>1</v>
      </c>
      <c r="J8310" s="3">
        <v>42884</v>
      </c>
      <c r="K8310" t="s">
        <v>7240</v>
      </c>
      <c r="L8310" t="s">
        <v>102</v>
      </c>
      <c r="M8310">
        <v>44105</v>
      </c>
      <c r="N8310">
        <v>538</v>
      </c>
      <c r="O8310" t="s">
        <v>125</v>
      </c>
      <c r="P8310" s="4">
        <v>29</v>
      </c>
      <c r="Q8310" s="4">
        <v>3</v>
      </c>
      <c r="R8310" t="s">
        <v>104</v>
      </c>
      <c r="T8310" s="2">
        <v>28.71</v>
      </c>
      <c r="U8310" s="4">
        <v>85</v>
      </c>
      <c r="V8310" t="s">
        <v>76</v>
      </c>
      <c r="W8310" s="3">
        <v>42886</v>
      </c>
      <c r="X8310" t="s">
        <v>130</v>
      </c>
      <c r="Y8310" t="s">
        <v>309</v>
      </c>
      <c r="Z8310" t="s">
        <v>64</v>
      </c>
    </row>
    <row r="8311" spans="1:26" x14ac:dyDescent="0.25">
      <c r="A8311">
        <v>3</v>
      </c>
      <c r="B8311" t="s">
        <v>25</v>
      </c>
      <c r="C8311">
        <v>1</v>
      </c>
      <c r="D8311" t="s">
        <v>26</v>
      </c>
      <c r="E8311" t="s">
        <v>99</v>
      </c>
      <c r="F8311" t="s">
        <v>13</v>
      </c>
      <c r="G8311" t="s">
        <v>123</v>
      </c>
      <c r="H8311" s="1">
        <v>0.2</v>
      </c>
      <c r="I8311">
        <v>1</v>
      </c>
      <c r="J8311" s="3">
        <v>42634</v>
      </c>
      <c r="K8311" t="s">
        <v>7241</v>
      </c>
      <c r="L8311" t="s">
        <v>102</v>
      </c>
      <c r="M8311">
        <v>19143</v>
      </c>
      <c r="N8311">
        <v>1622</v>
      </c>
      <c r="O8311" t="s">
        <v>532</v>
      </c>
      <c r="P8311" s="4">
        <v>4</v>
      </c>
      <c r="Q8311" s="4">
        <v>3</v>
      </c>
      <c r="R8311" t="s">
        <v>104</v>
      </c>
      <c r="T8311" s="2">
        <v>4.12</v>
      </c>
      <c r="U8311" s="4">
        <v>11</v>
      </c>
      <c r="V8311" t="s">
        <v>76</v>
      </c>
      <c r="W8311" s="3">
        <v>42637</v>
      </c>
      <c r="X8311" t="s">
        <v>130</v>
      </c>
      <c r="Y8311" t="s">
        <v>105</v>
      </c>
      <c r="Z8311" t="s">
        <v>64</v>
      </c>
    </row>
    <row r="8312" spans="1:26" x14ac:dyDescent="0.25">
      <c r="A8312">
        <v>1</v>
      </c>
      <c r="B8312" t="s">
        <v>10</v>
      </c>
      <c r="C8312">
        <v>1</v>
      </c>
      <c r="D8312" t="s">
        <v>26</v>
      </c>
      <c r="E8312" t="s">
        <v>1296</v>
      </c>
      <c r="F8312" t="s">
        <v>13</v>
      </c>
      <c r="G8312" t="s">
        <v>6951</v>
      </c>
      <c r="H8312" s="1">
        <v>0.2</v>
      </c>
      <c r="I8312">
        <v>1</v>
      </c>
      <c r="J8312" s="3">
        <v>43575</v>
      </c>
      <c r="K8312" t="s">
        <v>7242</v>
      </c>
      <c r="L8312" t="s">
        <v>102</v>
      </c>
      <c r="M8312">
        <v>44105</v>
      </c>
      <c r="N8312">
        <v>1551</v>
      </c>
      <c r="O8312" t="s">
        <v>3475</v>
      </c>
      <c r="P8312" s="4">
        <v>-21</v>
      </c>
      <c r="Q8312" s="4">
        <v>4</v>
      </c>
      <c r="R8312" t="s">
        <v>104</v>
      </c>
      <c r="T8312" s="2">
        <v>-21.21</v>
      </c>
      <c r="U8312" s="4">
        <v>849</v>
      </c>
      <c r="V8312" t="s">
        <v>76</v>
      </c>
      <c r="W8312" s="3">
        <v>43576</v>
      </c>
      <c r="X8312" t="s">
        <v>130</v>
      </c>
      <c r="Y8312" t="s">
        <v>309</v>
      </c>
      <c r="Z8312" t="s">
        <v>42</v>
      </c>
    </row>
    <row r="8313" spans="1:26" x14ac:dyDescent="0.25">
      <c r="A8313">
        <v>3</v>
      </c>
      <c r="B8313" t="s">
        <v>25</v>
      </c>
      <c r="C8313">
        <v>1</v>
      </c>
      <c r="D8313" t="s">
        <v>26</v>
      </c>
      <c r="E8313" t="s">
        <v>171</v>
      </c>
      <c r="F8313" t="s">
        <v>13</v>
      </c>
      <c r="G8313" t="s">
        <v>1380</v>
      </c>
      <c r="H8313" s="1">
        <v>0.2</v>
      </c>
      <c r="I8313">
        <v>1</v>
      </c>
      <c r="J8313" s="3">
        <v>43704</v>
      </c>
      <c r="K8313" t="s">
        <v>7235</v>
      </c>
      <c r="L8313" t="s">
        <v>102</v>
      </c>
      <c r="M8313">
        <v>10024</v>
      </c>
      <c r="N8313">
        <v>535</v>
      </c>
      <c r="O8313" t="s">
        <v>53</v>
      </c>
      <c r="P8313" s="4">
        <v>12</v>
      </c>
      <c r="Q8313" s="4">
        <v>6</v>
      </c>
      <c r="R8313" t="s">
        <v>104</v>
      </c>
      <c r="T8313" s="2">
        <v>11.56</v>
      </c>
      <c r="U8313" s="4">
        <v>37</v>
      </c>
      <c r="V8313" t="s">
        <v>76</v>
      </c>
      <c r="W8313" s="3">
        <v>43707</v>
      </c>
      <c r="X8313" t="s">
        <v>130</v>
      </c>
      <c r="Y8313" t="s">
        <v>175</v>
      </c>
      <c r="Z8313" t="s">
        <v>54</v>
      </c>
    </row>
    <row r="8314" spans="1:26" x14ac:dyDescent="0.25">
      <c r="A8314">
        <v>3</v>
      </c>
      <c r="B8314" t="s">
        <v>25</v>
      </c>
      <c r="C8314">
        <v>1</v>
      </c>
      <c r="D8314" t="s">
        <v>26</v>
      </c>
      <c r="E8314" t="s">
        <v>489</v>
      </c>
      <c r="F8314" t="s">
        <v>13</v>
      </c>
      <c r="G8314" t="s">
        <v>1374</v>
      </c>
      <c r="H8314" s="1">
        <v>0.2</v>
      </c>
      <c r="I8314">
        <v>1</v>
      </c>
      <c r="J8314" s="3">
        <v>43461</v>
      </c>
      <c r="K8314" t="s">
        <v>7243</v>
      </c>
      <c r="L8314" t="s">
        <v>102</v>
      </c>
      <c r="M8314">
        <v>44312</v>
      </c>
      <c r="N8314">
        <v>1219</v>
      </c>
      <c r="O8314" t="s">
        <v>308</v>
      </c>
      <c r="P8314" s="4">
        <v>6</v>
      </c>
      <c r="Q8314" s="4">
        <v>6</v>
      </c>
      <c r="R8314" t="s">
        <v>104</v>
      </c>
      <c r="T8314" s="2">
        <v>6.23</v>
      </c>
      <c r="U8314" s="4">
        <v>17</v>
      </c>
      <c r="V8314" t="s">
        <v>76</v>
      </c>
      <c r="W8314" s="3">
        <v>43464</v>
      </c>
      <c r="X8314" t="s">
        <v>130</v>
      </c>
      <c r="Y8314" t="s">
        <v>309</v>
      </c>
      <c r="Z8314" t="s">
        <v>176</v>
      </c>
    </row>
    <row r="8315" spans="1:26" x14ac:dyDescent="0.25">
      <c r="A8315">
        <v>2</v>
      </c>
      <c r="B8315" t="s">
        <v>25</v>
      </c>
      <c r="C8315">
        <v>1</v>
      </c>
      <c r="D8315" t="s">
        <v>26</v>
      </c>
      <c r="E8315" t="s">
        <v>1595</v>
      </c>
      <c r="F8315" t="s">
        <v>13</v>
      </c>
      <c r="G8315" t="s">
        <v>6854</v>
      </c>
      <c r="H8315" s="1">
        <v>0.2</v>
      </c>
      <c r="I8315">
        <v>1</v>
      </c>
      <c r="J8315" s="3">
        <v>42622</v>
      </c>
      <c r="K8315" t="s">
        <v>6855</v>
      </c>
      <c r="L8315" t="s">
        <v>102</v>
      </c>
      <c r="M8315">
        <v>43130</v>
      </c>
      <c r="N8315">
        <v>1135</v>
      </c>
      <c r="O8315" t="s">
        <v>3387</v>
      </c>
      <c r="P8315" s="4">
        <v>3</v>
      </c>
      <c r="Q8315" s="4">
        <v>9</v>
      </c>
      <c r="R8315" t="s">
        <v>104</v>
      </c>
      <c r="T8315" s="2">
        <v>2.7</v>
      </c>
      <c r="U8315" s="4">
        <v>31</v>
      </c>
      <c r="V8315" t="s">
        <v>76</v>
      </c>
      <c r="W8315" s="3">
        <v>42624</v>
      </c>
      <c r="X8315" t="s">
        <v>130</v>
      </c>
      <c r="Y8315" t="s">
        <v>309</v>
      </c>
      <c r="Z8315" t="s">
        <v>49</v>
      </c>
    </row>
    <row r="8316" spans="1:26" x14ac:dyDescent="0.25">
      <c r="A8316">
        <v>3</v>
      </c>
      <c r="B8316" t="s">
        <v>25</v>
      </c>
      <c r="C8316">
        <v>1</v>
      </c>
      <c r="D8316" t="s">
        <v>26</v>
      </c>
      <c r="E8316" t="s">
        <v>99</v>
      </c>
      <c r="F8316" t="s">
        <v>13</v>
      </c>
      <c r="G8316" t="s">
        <v>123</v>
      </c>
      <c r="H8316" s="1">
        <v>0.2</v>
      </c>
      <c r="I8316">
        <v>1</v>
      </c>
      <c r="J8316" s="3">
        <v>42634</v>
      </c>
      <c r="K8316" t="s">
        <v>7241</v>
      </c>
      <c r="L8316" t="s">
        <v>102</v>
      </c>
      <c r="M8316">
        <v>19143</v>
      </c>
      <c r="N8316">
        <v>1506</v>
      </c>
      <c r="O8316" t="s">
        <v>6061</v>
      </c>
      <c r="P8316" s="4">
        <v>7</v>
      </c>
      <c r="Q8316" s="4">
        <v>9</v>
      </c>
      <c r="R8316" t="s">
        <v>104</v>
      </c>
      <c r="T8316" s="2">
        <v>7.02</v>
      </c>
      <c r="U8316" s="4">
        <v>21</v>
      </c>
      <c r="V8316" t="s">
        <v>76</v>
      </c>
      <c r="W8316" s="3">
        <v>42637</v>
      </c>
      <c r="X8316" t="s">
        <v>130</v>
      </c>
      <c r="Y8316" t="s">
        <v>105</v>
      </c>
      <c r="Z8316" t="s">
        <v>35</v>
      </c>
    </row>
    <row r="8317" spans="1:26" x14ac:dyDescent="0.25">
      <c r="A8317">
        <v>1</v>
      </c>
      <c r="B8317" t="s">
        <v>10</v>
      </c>
      <c r="C8317">
        <v>1</v>
      </c>
      <c r="D8317" t="s">
        <v>26</v>
      </c>
      <c r="E8317" t="s">
        <v>178</v>
      </c>
      <c r="F8317" t="s">
        <v>13</v>
      </c>
      <c r="G8317" t="s">
        <v>6928</v>
      </c>
      <c r="H8317" s="1">
        <v>0.7</v>
      </c>
      <c r="I8317">
        <v>1</v>
      </c>
      <c r="J8317" s="3">
        <v>43075</v>
      </c>
      <c r="K8317" t="s">
        <v>7244</v>
      </c>
      <c r="L8317" t="s">
        <v>102</v>
      </c>
      <c r="M8317">
        <v>45373</v>
      </c>
      <c r="N8317">
        <v>905</v>
      </c>
      <c r="O8317" t="s">
        <v>257</v>
      </c>
      <c r="P8317" s="4">
        <v>-10</v>
      </c>
      <c r="Q8317" s="4">
        <v>3</v>
      </c>
      <c r="R8317" t="s">
        <v>104</v>
      </c>
      <c r="T8317" s="2">
        <v>-10.38</v>
      </c>
      <c r="U8317" s="4">
        <v>15</v>
      </c>
      <c r="V8317" t="s">
        <v>76</v>
      </c>
      <c r="W8317" s="3">
        <v>43076</v>
      </c>
      <c r="X8317" t="s">
        <v>130</v>
      </c>
      <c r="Y8317" t="s">
        <v>309</v>
      </c>
      <c r="Z8317" t="s">
        <v>54</v>
      </c>
    </row>
    <row r="8318" spans="1:26" x14ac:dyDescent="0.25">
      <c r="A8318">
        <v>3</v>
      </c>
      <c r="B8318" t="s">
        <v>25</v>
      </c>
      <c r="C8318">
        <v>1</v>
      </c>
      <c r="D8318" t="s">
        <v>26</v>
      </c>
      <c r="E8318" t="s">
        <v>667</v>
      </c>
      <c r="F8318" t="s">
        <v>13</v>
      </c>
      <c r="G8318" t="s">
        <v>6860</v>
      </c>
      <c r="H8318" s="1">
        <v>0.7</v>
      </c>
      <c r="I8318">
        <v>1</v>
      </c>
      <c r="J8318" s="3">
        <v>43676</v>
      </c>
      <c r="K8318" t="s">
        <v>7245</v>
      </c>
      <c r="L8318" t="s">
        <v>102</v>
      </c>
      <c r="M8318">
        <v>44107</v>
      </c>
      <c r="N8318">
        <v>704</v>
      </c>
      <c r="O8318" t="s">
        <v>3180</v>
      </c>
      <c r="P8318" s="4">
        <v>-54</v>
      </c>
      <c r="Q8318" s="4">
        <v>4</v>
      </c>
      <c r="R8318" t="s">
        <v>104</v>
      </c>
      <c r="T8318" s="2">
        <v>-53.74</v>
      </c>
      <c r="U8318" s="4">
        <v>77</v>
      </c>
      <c r="V8318" t="s">
        <v>76</v>
      </c>
      <c r="W8318" s="3">
        <v>43679</v>
      </c>
      <c r="X8318" t="s">
        <v>130</v>
      </c>
      <c r="Y8318" t="s">
        <v>309</v>
      </c>
      <c r="Z8318" t="s">
        <v>54</v>
      </c>
    </row>
    <row r="8319" spans="1:26" x14ac:dyDescent="0.25">
      <c r="A8319">
        <v>1</v>
      </c>
      <c r="B8319" t="s">
        <v>10</v>
      </c>
      <c r="C8319">
        <v>1</v>
      </c>
      <c r="D8319" t="s">
        <v>26</v>
      </c>
      <c r="E8319" t="s">
        <v>1296</v>
      </c>
      <c r="F8319" t="s">
        <v>13</v>
      </c>
      <c r="G8319" t="s">
        <v>6951</v>
      </c>
      <c r="H8319" s="1">
        <v>0.7</v>
      </c>
      <c r="I8319">
        <v>1</v>
      </c>
      <c r="J8319" s="3">
        <v>43575</v>
      </c>
      <c r="K8319" t="s">
        <v>7242</v>
      </c>
      <c r="L8319" t="s">
        <v>102</v>
      </c>
      <c r="M8319">
        <v>44105</v>
      </c>
      <c r="N8319">
        <v>1635</v>
      </c>
      <c r="O8319" t="s">
        <v>4172</v>
      </c>
      <c r="P8319" s="4">
        <v>-6</v>
      </c>
      <c r="Q8319" s="4">
        <v>5</v>
      </c>
      <c r="R8319" t="s">
        <v>104</v>
      </c>
      <c r="T8319" s="2">
        <v>-6.38</v>
      </c>
      <c r="U8319" s="4">
        <v>9</v>
      </c>
      <c r="V8319" t="s">
        <v>76</v>
      </c>
      <c r="W8319" s="3">
        <v>43576</v>
      </c>
      <c r="X8319" t="s">
        <v>130</v>
      </c>
      <c r="Y8319" t="s">
        <v>309</v>
      </c>
      <c r="Z8319" t="s">
        <v>54</v>
      </c>
    </row>
    <row r="8320" spans="1:26" x14ac:dyDescent="0.25">
      <c r="A8320">
        <v>2</v>
      </c>
      <c r="B8320" t="s">
        <v>25</v>
      </c>
      <c r="C8320">
        <v>1</v>
      </c>
      <c r="D8320" t="s">
        <v>26</v>
      </c>
      <c r="E8320" t="s">
        <v>99</v>
      </c>
      <c r="F8320" t="s">
        <v>13</v>
      </c>
      <c r="G8320" t="s">
        <v>7246</v>
      </c>
      <c r="H8320" s="1">
        <v>0.7</v>
      </c>
      <c r="I8320">
        <v>1</v>
      </c>
      <c r="J8320" s="3">
        <v>43346</v>
      </c>
      <c r="K8320" t="s">
        <v>7247</v>
      </c>
      <c r="L8320" t="s">
        <v>102</v>
      </c>
      <c r="M8320">
        <v>19143</v>
      </c>
      <c r="N8320">
        <v>689</v>
      </c>
      <c r="O8320" t="s">
        <v>2936</v>
      </c>
      <c r="P8320" s="4">
        <v>-761</v>
      </c>
      <c r="Q8320" s="4">
        <v>5</v>
      </c>
      <c r="R8320" t="s">
        <v>104</v>
      </c>
      <c r="T8320" s="2">
        <v>-760.98</v>
      </c>
      <c r="U8320" s="4">
        <v>1141</v>
      </c>
      <c r="V8320" t="s">
        <v>76</v>
      </c>
      <c r="W8320" s="3">
        <v>43348</v>
      </c>
      <c r="X8320" t="s">
        <v>130</v>
      </c>
      <c r="Y8320" t="s">
        <v>105</v>
      </c>
      <c r="Z8320" t="s">
        <v>54</v>
      </c>
    </row>
    <row r="8321" spans="1:26" x14ac:dyDescent="0.25">
      <c r="A8321">
        <v>1</v>
      </c>
      <c r="B8321" t="s">
        <v>10</v>
      </c>
      <c r="C8321">
        <v>1</v>
      </c>
      <c r="D8321" t="s">
        <v>26</v>
      </c>
      <c r="E8321" t="s">
        <v>672</v>
      </c>
      <c r="F8321" t="s">
        <v>13</v>
      </c>
      <c r="G8321" t="s">
        <v>7020</v>
      </c>
      <c r="H8321" s="1">
        <v>0</v>
      </c>
      <c r="I8321">
        <v>1</v>
      </c>
      <c r="J8321" s="3">
        <v>43306</v>
      </c>
      <c r="K8321" t="s">
        <v>7248</v>
      </c>
      <c r="L8321" t="s">
        <v>16</v>
      </c>
      <c r="M8321">
        <v>22204</v>
      </c>
      <c r="N8321">
        <v>177</v>
      </c>
      <c r="O8321" t="s">
        <v>8281</v>
      </c>
      <c r="P8321" s="4">
        <v>5</v>
      </c>
      <c r="Q8321" s="4">
        <v>1</v>
      </c>
      <c r="R8321" t="s">
        <v>18</v>
      </c>
      <c r="T8321" s="2">
        <v>4.8</v>
      </c>
      <c r="U8321" s="4">
        <v>10</v>
      </c>
      <c r="V8321" t="s">
        <v>76</v>
      </c>
      <c r="W8321" s="3">
        <v>43307</v>
      </c>
      <c r="X8321" t="s">
        <v>130</v>
      </c>
      <c r="Y8321" t="s">
        <v>205</v>
      </c>
      <c r="Z8321" t="s">
        <v>54</v>
      </c>
    </row>
    <row r="8322" spans="1:26" x14ac:dyDescent="0.25">
      <c r="A8322">
        <v>1</v>
      </c>
      <c r="B8322" t="s">
        <v>10</v>
      </c>
      <c r="C8322">
        <v>1</v>
      </c>
      <c r="D8322" t="s">
        <v>26</v>
      </c>
      <c r="E8322" t="s">
        <v>2009</v>
      </c>
      <c r="F8322" t="s">
        <v>13</v>
      </c>
      <c r="G8322" t="s">
        <v>6862</v>
      </c>
      <c r="H8322" s="1">
        <v>0</v>
      </c>
      <c r="I8322">
        <v>1</v>
      </c>
      <c r="J8322" s="3">
        <v>42724</v>
      </c>
      <c r="K8322" t="s">
        <v>6863</v>
      </c>
      <c r="L8322" t="s">
        <v>16</v>
      </c>
      <c r="M8322">
        <v>22801</v>
      </c>
      <c r="N8322">
        <v>1376</v>
      </c>
      <c r="O8322" t="s">
        <v>4324</v>
      </c>
      <c r="P8322" s="4">
        <v>0</v>
      </c>
      <c r="Q8322" s="4">
        <v>2</v>
      </c>
      <c r="R8322" t="s">
        <v>18</v>
      </c>
      <c r="T8322" s="2">
        <v>0</v>
      </c>
      <c r="U8322" s="4">
        <v>122</v>
      </c>
      <c r="V8322" t="s">
        <v>76</v>
      </c>
      <c r="W8322" s="3">
        <v>42725</v>
      </c>
      <c r="X8322" t="s">
        <v>130</v>
      </c>
      <c r="Y8322" t="s">
        <v>205</v>
      </c>
      <c r="Z8322" t="s">
        <v>42</v>
      </c>
    </row>
    <row r="8323" spans="1:26" x14ac:dyDescent="0.25">
      <c r="A8323">
        <v>2</v>
      </c>
      <c r="B8323" t="s">
        <v>25</v>
      </c>
      <c r="C8323">
        <v>1</v>
      </c>
      <c r="D8323" t="s">
        <v>26</v>
      </c>
      <c r="E8323" t="s">
        <v>870</v>
      </c>
      <c r="F8323" t="s">
        <v>13</v>
      </c>
      <c r="G8323" t="s">
        <v>1374</v>
      </c>
      <c r="H8323" s="1">
        <v>0</v>
      </c>
      <c r="I8323">
        <v>1</v>
      </c>
      <c r="J8323" s="3">
        <v>43768</v>
      </c>
      <c r="K8323" t="s">
        <v>6859</v>
      </c>
      <c r="L8323" t="s">
        <v>16</v>
      </c>
      <c r="M8323">
        <v>40475</v>
      </c>
      <c r="N8323">
        <v>71</v>
      </c>
      <c r="O8323" t="s">
        <v>8174</v>
      </c>
      <c r="P8323" s="4">
        <v>11</v>
      </c>
      <c r="Q8323" s="4">
        <v>2</v>
      </c>
      <c r="R8323" t="s">
        <v>18</v>
      </c>
      <c r="T8323" s="2">
        <v>10.52</v>
      </c>
      <c r="U8323" s="4">
        <v>35</v>
      </c>
      <c r="V8323" t="s">
        <v>76</v>
      </c>
      <c r="W8323" s="3">
        <v>43770</v>
      </c>
      <c r="X8323" t="s">
        <v>130</v>
      </c>
      <c r="Y8323" t="s">
        <v>21</v>
      </c>
      <c r="Z8323" t="s">
        <v>356</v>
      </c>
    </row>
    <row r="8324" spans="1:26" x14ac:dyDescent="0.25">
      <c r="A8324">
        <v>1</v>
      </c>
      <c r="B8324" t="s">
        <v>10</v>
      </c>
      <c r="C8324">
        <v>1</v>
      </c>
      <c r="D8324" t="s">
        <v>26</v>
      </c>
      <c r="E8324" t="s">
        <v>2009</v>
      </c>
      <c r="F8324" t="s">
        <v>13</v>
      </c>
      <c r="G8324" t="s">
        <v>6862</v>
      </c>
      <c r="H8324" s="1">
        <v>0</v>
      </c>
      <c r="I8324">
        <v>1</v>
      </c>
      <c r="J8324" s="3">
        <v>42724</v>
      </c>
      <c r="K8324" t="s">
        <v>6863</v>
      </c>
      <c r="L8324" t="s">
        <v>16</v>
      </c>
      <c r="M8324">
        <v>22801</v>
      </c>
      <c r="N8324">
        <v>1634</v>
      </c>
      <c r="O8324" t="s">
        <v>826</v>
      </c>
      <c r="P8324" s="4">
        <v>29</v>
      </c>
      <c r="Q8324" s="4">
        <v>3</v>
      </c>
      <c r="R8324" t="s">
        <v>18</v>
      </c>
      <c r="T8324" s="2">
        <v>29.29</v>
      </c>
      <c r="U8324" s="4">
        <v>62</v>
      </c>
      <c r="V8324" t="s">
        <v>76</v>
      </c>
      <c r="W8324" s="3">
        <v>42725</v>
      </c>
      <c r="X8324" t="s">
        <v>130</v>
      </c>
      <c r="Y8324" t="s">
        <v>205</v>
      </c>
      <c r="Z8324" t="s">
        <v>54</v>
      </c>
    </row>
    <row r="8325" spans="1:26" x14ac:dyDescent="0.25">
      <c r="A8325">
        <v>2</v>
      </c>
      <c r="B8325" t="s">
        <v>25</v>
      </c>
      <c r="C8325">
        <v>1</v>
      </c>
      <c r="D8325" t="s">
        <v>26</v>
      </c>
      <c r="E8325" t="s">
        <v>870</v>
      </c>
      <c r="F8325" t="s">
        <v>13</v>
      </c>
      <c r="G8325" t="s">
        <v>7080</v>
      </c>
      <c r="H8325" s="1">
        <v>0</v>
      </c>
      <c r="I8325">
        <v>1</v>
      </c>
      <c r="J8325" s="3">
        <v>42656</v>
      </c>
      <c r="K8325" t="s">
        <v>7249</v>
      </c>
      <c r="L8325" t="s">
        <v>16</v>
      </c>
      <c r="M8325">
        <v>23223</v>
      </c>
      <c r="N8325">
        <v>1650</v>
      </c>
      <c r="O8325" t="s">
        <v>3967</v>
      </c>
      <c r="P8325" s="4">
        <v>7</v>
      </c>
      <c r="Q8325" s="4">
        <v>3</v>
      </c>
      <c r="R8325" t="s">
        <v>18</v>
      </c>
      <c r="T8325" s="2">
        <v>7.13</v>
      </c>
      <c r="U8325" s="4">
        <v>15</v>
      </c>
      <c r="V8325" t="s">
        <v>76</v>
      </c>
      <c r="W8325" s="3">
        <v>42658</v>
      </c>
      <c r="X8325" t="s">
        <v>130</v>
      </c>
      <c r="Y8325" t="s">
        <v>205</v>
      </c>
      <c r="Z8325" t="s">
        <v>54</v>
      </c>
    </row>
    <row r="8326" spans="1:26" x14ac:dyDescent="0.25">
      <c r="A8326">
        <v>1</v>
      </c>
      <c r="B8326" t="s">
        <v>10</v>
      </c>
      <c r="C8326">
        <v>1</v>
      </c>
      <c r="D8326" t="s">
        <v>26</v>
      </c>
      <c r="E8326" t="s">
        <v>201</v>
      </c>
      <c r="F8326" t="s">
        <v>13</v>
      </c>
      <c r="G8326" t="s">
        <v>6938</v>
      </c>
      <c r="H8326" s="1">
        <v>0</v>
      </c>
      <c r="I8326">
        <v>1</v>
      </c>
      <c r="J8326" s="3">
        <v>43194</v>
      </c>
      <c r="K8326" t="s">
        <v>7250</v>
      </c>
      <c r="L8326" t="s">
        <v>16</v>
      </c>
      <c r="M8326">
        <v>22153</v>
      </c>
      <c r="N8326">
        <v>1658</v>
      </c>
      <c r="O8326" t="s">
        <v>8235</v>
      </c>
      <c r="P8326" s="4">
        <v>13</v>
      </c>
      <c r="Q8326" s="4">
        <v>3</v>
      </c>
      <c r="R8326" t="s">
        <v>18</v>
      </c>
      <c r="T8326" s="2">
        <v>13.07</v>
      </c>
      <c r="U8326" s="4">
        <v>28</v>
      </c>
      <c r="V8326" t="s">
        <v>76</v>
      </c>
      <c r="W8326" s="3">
        <v>43195</v>
      </c>
      <c r="X8326" t="s">
        <v>130</v>
      </c>
      <c r="Y8326" t="s">
        <v>205</v>
      </c>
      <c r="Z8326" t="s">
        <v>64</v>
      </c>
    </row>
    <row r="8327" spans="1:26" x14ac:dyDescent="0.25">
      <c r="A8327">
        <v>2</v>
      </c>
      <c r="B8327" t="s">
        <v>25</v>
      </c>
      <c r="C8327">
        <v>1</v>
      </c>
      <c r="D8327" t="s">
        <v>26</v>
      </c>
      <c r="E8327" t="s">
        <v>870</v>
      </c>
      <c r="F8327" t="s">
        <v>13</v>
      </c>
      <c r="G8327" t="s">
        <v>7080</v>
      </c>
      <c r="H8327" s="1">
        <v>0</v>
      </c>
      <c r="I8327">
        <v>1</v>
      </c>
      <c r="J8327" s="3">
        <v>42656</v>
      </c>
      <c r="K8327" t="s">
        <v>7249</v>
      </c>
      <c r="L8327" t="s">
        <v>16</v>
      </c>
      <c r="M8327">
        <v>23223</v>
      </c>
      <c r="N8327">
        <v>1485</v>
      </c>
      <c r="O8327" t="s">
        <v>6043</v>
      </c>
      <c r="P8327" s="4">
        <v>6</v>
      </c>
      <c r="Q8327" s="4">
        <v>4</v>
      </c>
      <c r="R8327" t="s">
        <v>18</v>
      </c>
      <c r="T8327" s="2">
        <v>6.3</v>
      </c>
      <c r="U8327" s="4">
        <v>315</v>
      </c>
      <c r="V8327" t="s">
        <v>76</v>
      </c>
      <c r="W8327" s="3">
        <v>42658</v>
      </c>
      <c r="X8327" t="s">
        <v>130</v>
      </c>
      <c r="Y8327" t="s">
        <v>205</v>
      </c>
      <c r="Z8327" t="s">
        <v>42</v>
      </c>
    </row>
    <row r="8328" spans="1:26" x14ac:dyDescent="0.25">
      <c r="A8328">
        <v>2</v>
      </c>
      <c r="B8328" t="s">
        <v>25</v>
      </c>
      <c r="C8328">
        <v>1</v>
      </c>
      <c r="D8328" t="s">
        <v>26</v>
      </c>
      <c r="E8328" t="s">
        <v>870</v>
      </c>
      <c r="F8328" t="s">
        <v>13</v>
      </c>
      <c r="G8328" t="s">
        <v>7080</v>
      </c>
      <c r="H8328" s="1">
        <v>0</v>
      </c>
      <c r="I8328">
        <v>1</v>
      </c>
      <c r="J8328" s="3">
        <v>42656</v>
      </c>
      <c r="K8328" t="s">
        <v>7249</v>
      </c>
      <c r="L8328" t="s">
        <v>16</v>
      </c>
      <c r="M8328">
        <v>23223</v>
      </c>
      <c r="N8328">
        <v>1253</v>
      </c>
      <c r="O8328" t="s">
        <v>3102</v>
      </c>
      <c r="P8328" s="4">
        <v>17</v>
      </c>
      <c r="Q8328" s="4">
        <v>5</v>
      </c>
      <c r="R8328" t="s">
        <v>18</v>
      </c>
      <c r="T8328" s="2">
        <v>17.47</v>
      </c>
      <c r="U8328" s="4">
        <v>36</v>
      </c>
      <c r="V8328" t="s">
        <v>76</v>
      </c>
      <c r="W8328" s="3">
        <v>42658</v>
      </c>
      <c r="X8328" t="s">
        <v>130</v>
      </c>
      <c r="Y8328" t="s">
        <v>205</v>
      </c>
      <c r="Z8328" t="s">
        <v>119</v>
      </c>
    </row>
    <row r="8329" spans="1:26" x14ac:dyDescent="0.25">
      <c r="A8329">
        <v>2</v>
      </c>
      <c r="B8329" t="s">
        <v>25</v>
      </c>
      <c r="C8329">
        <v>1</v>
      </c>
      <c r="D8329" t="s">
        <v>26</v>
      </c>
      <c r="E8329" t="s">
        <v>870</v>
      </c>
      <c r="F8329" t="s">
        <v>13</v>
      </c>
      <c r="G8329" t="s">
        <v>1374</v>
      </c>
      <c r="H8329" s="1">
        <v>0</v>
      </c>
      <c r="I8329">
        <v>1</v>
      </c>
      <c r="J8329" s="3">
        <v>43768</v>
      </c>
      <c r="K8329" t="s">
        <v>6859</v>
      </c>
      <c r="L8329" t="s">
        <v>16</v>
      </c>
      <c r="M8329">
        <v>40475</v>
      </c>
      <c r="N8329">
        <v>575</v>
      </c>
      <c r="O8329" t="s">
        <v>1071</v>
      </c>
      <c r="P8329" s="4">
        <v>4</v>
      </c>
      <c r="Q8329" s="4">
        <v>7</v>
      </c>
      <c r="R8329" t="s">
        <v>18</v>
      </c>
      <c r="T8329" s="2">
        <v>4.24</v>
      </c>
      <c r="U8329" s="4">
        <v>106</v>
      </c>
      <c r="V8329" t="s">
        <v>76</v>
      </c>
      <c r="W8329" s="3">
        <v>43770</v>
      </c>
      <c r="X8329" t="s">
        <v>130</v>
      </c>
      <c r="Y8329" t="s">
        <v>21</v>
      </c>
      <c r="Z8329" t="s">
        <v>42</v>
      </c>
    </row>
    <row r="8330" spans="1:26" x14ac:dyDescent="0.25">
      <c r="A8330">
        <v>2</v>
      </c>
      <c r="B8330" t="s">
        <v>25</v>
      </c>
      <c r="C8330">
        <v>1</v>
      </c>
      <c r="D8330" t="s">
        <v>26</v>
      </c>
      <c r="E8330" t="s">
        <v>870</v>
      </c>
      <c r="F8330" t="s">
        <v>13</v>
      </c>
      <c r="G8330" t="s">
        <v>1374</v>
      </c>
      <c r="H8330" s="1">
        <v>0</v>
      </c>
      <c r="I8330">
        <v>1</v>
      </c>
      <c r="J8330" s="3">
        <v>43768</v>
      </c>
      <c r="K8330" t="s">
        <v>6859</v>
      </c>
      <c r="L8330" t="s">
        <v>16</v>
      </c>
      <c r="M8330">
        <v>40475</v>
      </c>
      <c r="N8330">
        <v>1462</v>
      </c>
      <c r="O8330" t="s">
        <v>3332</v>
      </c>
      <c r="P8330" s="4">
        <v>14</v>
      </c>
      <c r="Q8330" s="4">
        <v>8</v>
      </c>
      <c r="R8330" t="s">
        <v>18</v>
      </c>
      <c r="T8330" s="2">
        <v>14.4</v>
      </c>
      <c r="U8330" s="4">
        <v>30</v>
      </c>
      <c r="V8330" t="s">
        <v>76</v>
      </c>
      <c r="W8330" s="3">
        <v>43770</v>
      </c>
      <c r="X8330" t="s">
        <v>130</v>
      </c>
      <c r="Y8330" t="s">
        <v>21</v>
      </c>
      <c r="Z8330" t="s">
        <v>35</v>
      </c>
    </row>
    <row r="8331" spans="1:26" x14ac:dyDescent="0.25">
      <c r="A8331">
        <v>2</v>
      </c>
      <c r="B8331" t="s">
        <v>25</v>
      </c>
      <c r="C8331">
        <v>1</v>
      </c>
      <c r="D8331" t="s">
        <v>26</v>
      </c>
      <c r="E8331" t="s">
        <v>1382</v>
      </c>
      <c r="F8331" t="s">
        <v>13</v>
      </c>
      <c r="G8331" t="s">
        <v>6926</v>
      </c>
      <c r="H8331" s="1">
        <v>0.2</v>
      </c>
      <c r="I8331">
        <v>1</v>
      </c>
      <c r="J8331" s="3">
        <v>42503</v>
      </c>
      <c r="K8331" t="s">
        <v>7251</v>
      </c>
      <c r="L8331" t="s">
        <v>16</v>
      </c>
      <c r="M8331">
        <v>33012</v>
      </c>
      <c r="N8331">
        <v>1507</v>
      </c>
      <c r="O8331" t="s">
        <v>346</v>
      </c>
      <c r="P8331" s="4">
        <v>2</v>
      </c>
      <c r="Q8331" s="4">
        <v>2</v>
      </c>
      <c r="R8331" t="s">
        <v>18</v>
      </c>
      <c r="T8331" s="2">
        <v>2.4</v>
      </c>
      <c r="U8331" s="4">
        <v>7</v>
      </c>
      <c r="V8331" t="s">
        <v>76</v>
      </c>
      <c r="W8331" s="3">
        <v>42505</v>
      </c>
      <c r="X8331" t="s">
        <v>130</v>
      </c>
      <c r="Y8331" t="s">
        <v>40</v>
      </c>
      <c r="Z8331" t="s">
        <v>176</v>
      </c>
    </row>
    <row r="8332" spans="1:26" x14ac:dyDescent="0.25">
      <c r="A8332">
        <v>3</v>
      </c>
      <c r="B8332" t="s">
        <v>25</v>
      </c>
      <c r="C8332">
        <v>1</v>
      </c>
      <c r="D8332" t="s">
        <v>26</v>
      </c>
      <c r="E8332" t="s">
        <v>1645</v>
      </c>
      <c r="F8332" t="s">
        <v>13</v>
      </c>
      <c r="G8332" t="s">
        <v>6856</v>
      </c>
      <c r="H8332" s="1">
        <v>0.2</v>
      </c>
      <c r="I8332">
        <v>1</v>
      </c>
      <c r="J8332" s="3">
        <v>43740</v>
      </c>
      <c r="K8332" t="s">
        <v>6864</v>
      </c>
      <c r="L8332" t="s">
        <v>16</v>
      </c>
      <c r="M8332">
        <v>37918</v>
      </c>
      <c r="N8332">
        <v>1796</v>
      </c>
      <c r="O8332" t="s">
        <v>3091</v>
      </c>
      <c r="P8332" s="4">
        <v>7</v>
      </c>
      <c r="Q8332" s="4">
        <v>4</v>
      </c>
      <c r="R8332" t="s">
        <v>18</v>
      </c>
      <c r="T8332" s="2">
        <v>7.26</v>
      </c>
      <c r="U8332" s="4">
        <v>21</v>
      </c>
      <c r="V8332" t="s">
        <v>76</v>
      </c>
      <c r="W8332" s="3">
        <v>43743</v>
      </c>
      <c r="X8332" t="s">
        <v>130</v>
      </c>
      <c r="Y8332" t="s">
        <v>214</v>
      </c>
      <c r="Z8332" t="s">
        <v>64</v>
      </c>
    </row>
    <row r="8333" spans="1:26" x14ac:dyDescent="0.25">
      <c r="A8333">
        <v>1</v>
      </c>
      <c r="B8333" t="s">
        <v>10</v>
      </c>
      <c r="C8333">
        <v>1</v>
      </c>
      <c r="D8333" t="s">
        <v>26</v>
      </c>
      <c r="E8333" t="s">
        <v>2548</v>
      </c>
      <c r="F8333" t="s">
        <v>13</v>
      </c>
      <c r="G8333" t="s">
        <v>263</v>
      </c>
      <c r="H8333" s="1">
        <v>0.2</v>
      </c>
      <c r="I8333">
        <v>1</v>
      </c>
      <c r="J8333" s="3">
        <v>43580</v>
      </c>
      <c r="K8333" t="s">
        <v>7252</v>
      </c>
      <c r="L8333" t="s">
        <v>16</v>
      </c>
      <c r="M8333">
        <v>37211</v>
      </c>
      <c r="N8333">
        <v>1499</v>
      </c>
      <c r="O8333" t="s">
        <v>534</v>
      </c>
      <c r="P8333" s="4">
        <v>7</v>
      </c>
      <c r="Q8333" s="4">
        <v>5</v>
      </c>
      <c r="R8333" t="s">
        <v>18</v>
      </c>
      <c r="T8333" s="2">
        <v>6.79</v>
      </c>
      <c r="U8333" s="4">
        <v>68</v>
      </c>
      <c r="V8333" t="s">
        <v>76</v>
      </c>
      <c r="W8333" s="3">
        <v>43581</v>
      </c>
      <c r="X8333" t="s">
        <v>130</v>
      </c>
      <c r="Y8333" t="s">
        <v>214</v>
      </c>
      <c r="Z8333" t="s">
        <v>49</v>
      </c>
    </row>
    <row r="8334" spans="1:26" x14ac:dyDescent="0.25">
      <c r="A8334">
        <v>1</v>
      </c>
      <c r="B8334" t="s">
        <v>10</v>
      </c>
      <c r="C8334">
        <v>1</v>
      </c>
      <c r="D8334" t="s">
        <v>26</v>
      </c>
      <c r="E8334" t="s">
        <v>1382</v>
      </c>
      <c r="F8334" t="s">
        <v>13</v>
      </c>
      <c r="G8334" t="s">
        <v>7150</v>
      </c>
      <c r="H8334" s="1">
        <v>0.2</v>
      </c>
      <c r="I8334">
        <v>1</v>
      </c>
      <c r="J8334" s="3">
        <v>43716</v>
      </c>
      <c r="K8334" t="s">
        <v>7253</v>
      </c>
      <c r="L8334" t="s">
        <v>16</v>
      </c>
      <c r="M8334">
        <v>33012</v>
      </c>
      <c r="N8334">
        <v>502</v>
      </c>
      <c r="O8334" t="s">
        <v>975</v>
      </c>
      <c r="P8334" s="4">
        <v>5</v>
      </c>
      <c r="Q8334" s="4">
        <v>5</v>
      </c>
      <c r="R8334" t="s">
        <v>18</v>
      </c>
      <c r="T8334" s="2">
        <v>5.4</v>
      </c>
      <c r="U8334" s="4">
        <v>62</v>
      </c>
      <c r="V8334" t="s">
        <v>76</v>
      </c>
      <c r="W8334" s="3">
        <v>43717</v>
      </c>
      <c r="X8334" t="s">
        <v>130</v>
      </c>
      <c r="Y8334" t="s">
        <v>40</v>
      </c>
      <c r="Z8334" t="s">
        <v>42</v>
      </c>
    </row>
    <row r="8335" spans="1:26" x14ac:dyDescent="0.25">
      <c r="A8335">
        <v>1</v>
      </c>
      <c r="B8335" t="s">
        <v>10</v>
      </c>
      <c r="C8335">
        <v>1</v>
      </c>
      <c r="D8335" t="s">
        <v>26</v>
      </c>
      <c r="E8335" t="s">
        <v>2548</v>
      </c>
      <c r="F8335" t="s">
        <v>13</v>
      </c>
      <c r="G8335" t="s">
        <v>263</v>
      </c>
      <c r="H8335" s="1">
        <v>0.2</v>
      </c>
      <c r="I8335">
        <v>1</v>
      </c>
      <c r="J8335" s="3">
        <v>43580</v>
      </c>
      <c r="K8335" t="s">
        <v>7252</v>
      </c>
      <c r="L8335" t="s">
        <v>16</v>
      </c>
      <c r="M8335">
        <v>37211</v>
      </c>
      <c r="N8335">
        <v>1126</v>
      </c>
      <c r="O8335" t="s">
        <v>1183</v>
      </c>
      <c r="P8335" s="4">
        <v>5</v>
      </c>
      <c r="Q8335" s="4">
        <v>9</v>
      </c>
      <c r="R8335" t="s">
        <v>18</v>
      </c>
      <c r="T8335" s="2">
        <v>5.26</v>
      </c>
      <c r="U8335" s="4">
        <v>42</v>
      </c>
      <c r="V8335" t="s">
        <v>76</v>
      </c>
      <c r="W8335" s="3">
        <v>43581</v>
      </c>
      <c r="X8335" t="s">
        <v>130</v>
      </c>
      <c r="Y8335" t="s">
        <v>214</v>
      </c>
      <c r="Z8335" t="s">
        <v>49</v>
      </c>
    </row>
    <row r="8336" spans="1:26" x14ac:dyDescent="0.25">
      <c r="A8336">
        <v>3</v>
      </c>
      <c r="B8336" t="s">
        <v>25</v>
      </c>
      <c r="C8336">
        <v>1</v>
      </c>
      <c r="D8336" t="s">
        <v>26</v>
      </c>
      <c r="E8336" t="s">
        <v>1645</v>
      </c>
      <c r="F8336" t="s">
        <v>13</v>
      </c>
      <c r="G8336" t="s">
        <v>6856</v>
      </c>
      <c r="H8336" s="1">
        <v>0.7</v>
      </c>
      <c r="I8336">
        <v>1</v>
      </c>
      <c r="J8336" s="3">
        <v>43740</v>
      </c>
      <c r="K8336" t="s">
        <v>6864</v>
      </c>
      <c r="L8336" t="s">
        <v>16</v>
      </c>
      <c r="M8336">
        <v>37918</v>
      </c>
      <c r="N8336">
        <v>901</v>
      </c>
      <c r="O8336" t="s">
        <v>3247</v>
      </c>
      <c r="P8336" s="4">
        <v>-22</v>
      </c>
      <c r="Q8336" s="4">
        <v>3</v>
      </c>
      <c r="R8336" t="s">
        <v>18</v>
      </c>
      <c r="T8336" s="2">
        <v>-21.89</v>
      </c>
      <c r="U8336" s="4">
        <v>27</v>
      </c>
      <c r="V8336" t="s">
        <v>76</v>
      </c>
      <c r="W8336" s="3">
        <v>43743</v>
      </c>
      <c r="X8336" t="s">
        <v>130</v>
      </c>
      <c r="Y8336" t="s">
        <v>214</v>
      </c>
      <c r="Z8336" t="s">
        <v>54</v>
      </c>
    </row>
    <row r="8337" spans="1:26" x14ac:dyDescent="0.25">
      <c r="A8337">
        <v>3</v>
      </c>
      <c r="B8337" t="s">
        <v>25</v>
      </c>
      <c r="C8337">
        <v>1</v>
      </c>
      <c r="D8337" t="s">
        <v>26</v>
      </c>
      <c r="E8337" t="s">
        <v>843</v>
      </c>
      <c r="F8337" t="s">
        <v>13</v>
      </c>
      <c r="G8337" t="s">
        <v>294</v>
      </c>
      <c r="H8337" s="1">
        <v>0.7</v>
      </c>
      <c r="I8337">
        <v>1</v>
      </c>
      <c r="J8337" s="3">
        <v>43430</v>
      </c>
      <c r="K8337" t="s">
        <v>7254</v>
      </c>
      <c r="L8337" t="s">
        <v>16</v>
      </c>
      <c r="M8337">
        <v>33142</v>
      </c>
      <c r="N8337">
        <v>1850</v>
      </c>
      <c r="O8337" t="s">
        <v>3958</v>
      </c>
      <c r="P8337" s="4">
        <v>-3</v>
      </c>
      <c r="Q8337" s="4">
        <v>4</v>
      </c>
      <c r="R8337" t="s">
        <v>18</v>
      </c>
      <c r="T8337" s="2">
        <v>-2.62</v>
      </c>
      <c r="U8337" s="4">
        <v>4</v>
      </c>
      <c r="V8337" t="s">
        <v>76</v>
      </c>
      <c r="W8337" s="3">
        <v>43433</v>
      </c>
      <c r="X8337" t="s">
        <v>130</v>
      </c>
      <c r="Y8337" t="s">
        <v>40</v>
      </c>
      <c r="Z8337" t="s">
        <v>54</v>
      </c>
    </row>
    <row r="8338" spans="1:26" x14ac:dyDescent="0.25">
      <c r="A8338">
        <v>3</v>
      </c>
      <c r="B8338" t="s">
        <v>25</v>
      </c>
      <c r="C8338">
        <v>1</v>
      </c>
      <c r="D8338" t="s">
        <v>26</v>
      </c>
      <c r="E8338" t="s">
        <v>1645</v>
      </c>
      <c r="F8338" t="s">
        <v>13</v>
      </c>
      <c r="G8338" t="s">
        <v>6856</v>
      </c>
      <c r="H8338" s="1">
        <v>0.7</v>
      </c>
      <c r="I8338">
        <v>1</v>
      </c>
      <c r="J8338" s="3">
        <v>43740</v>
      </c>
      <c r="K8338" t="s">
        <v>6864</v>
      </c>
      <c r="L8338" t="s">
        <v>16</v>
      </c>
      <c r="M8338">
        <v>37918</v>
      </c>
      <c r="N8338">
        <v>999</v>
      </c>
      <c r="O8338" t="s">
        <v>8139</v>
      </c>
      <c r="P8338" s="4">
        <v>-26</v>
      </c>
      <c r="Q8338" s="4">
        <v>4</v>
      </c>
      <c r="R8338" t="s">
        <v>18</v>
      </c>
      <c r="T8338" s="2">
        <v>-26.25</v>
      </c>
      <c r="U8338" s="4">
        <v>34</v>
      </c>
      <c r="V8338" t="s">
        <v>76</v>
      </c>
      <c r="W8338" s="3">
        <v>43743</v>
      </c>
      <c r="X8338" t="s">
        <v>130</v>
      </c>
      <c r="Y8338" t="s">
        <v>214</v>
      </c>
      <c r="Z8338" t="s">
        <v>54</v>
      </c>
    </row>
    <row r="8339" spans="1:26" x14ac:dyDescent="0.25">
      <c r="A8339">
        <v>2</v>
      </c>
      <c r="B8339" t="s">
        <v>25</v>
      </c>
      <c r="C8339">
        <v>1</v>
      </c>
      <c r="D8339" t="s">
        <v>26</v>
      </c>
      <c r="E8339" t="s">
        <v>1382</v>
      </c>
      <c r="F8339" t="s">
        <v>13</v>
      </c>
      <c r="G8339" t="s">
        <v>6926</v>
      </c>
      <c r="H8339" s="1">
        <v>0.7</v>
      </c>
      <c r="I8339">
        <v>1</v>
      </c>
      <c r="J8339" s="3">
        <v>42503</v>
      </c>
      <c r="K8339" t="s">
        <v>7251</v>
      </c>
      <c r="L8339" t="s">
        <v>16</v>
      </c>
      <c r="M8339">
        <v>33012</v>
      </c>
      <c r="N8339">
        <v>683</v>
      </c>
      <c r="O8339" t="s">
        <v>3242</v>
      </c>
      <c r="P8339" s="4">
        <v>-332</v>
      </c>
      <c r="Q8339" s="4">
        <v>8</v>
      </c>
      <c r="R8339" t="s">
        <v>18</v>
      </c>
      <c r="T8339" s="2">
        <v>-331.96</v>
      </c>
      <c r="U8339" s="4">
        <v>398</v>
      </c>
      <c r="V8339" t="s">
        <v>76</v>
      </c>
      <c r="W8339" s="3">
        <v>42505</v>
      </c>
      <c r="X8339" t="s">
        <v>130</v>
      </c>
      <c r="Y8339" t="s">
        <v>40</v>
      </c>
      <c r="Z8339" t="s">
        <v>54</v>
      </c>
    </row>
    <row r="8340" spans="1:26" x14ac:dyDescent="0.25">
      <c r="A8340">
        <v>2</v>
      </c>
      <c r="B8340" t="s">
        <v>25</v>
      </c>
      <c r="C8340">
        <v>1</v>
      </c>
      <c r="D8340" t="s">
        <v>26</v>
      </c>
      <c r="E8340" t="s">
        <v>65</v>
      </c>
      <c r="F8340" t="s">
        <v>13</v>
      </c>
      <c r="G8340" t="s">
        <v>6871</v>
      </c>
      <c r="H8340" s="1">
        <v>0</v>
      </c>
      <c r="I8340">
        <v>1</v>
      </c>
      <c r="J8340" s="3">
        <v>43550</v>
      </c>
      <c r="K8340" t="s">
        <v>7255</v>
      </c>
      <c r="L8340" t="s">
        <v>30</v>
      </c>
      <c r="M8340">
        <v>98105</v>
      </c>
      <c r="N8340">
        <v>353</v>
      </c>
      <c r="O8340" t="s">
        <v>3432</v>
      </c>
      <c r="P8340" s="4">
        <v>6</v>
      </c>
      <c r="Q8340" s="4">
        <v>1</v>
      </c>
      <c r="R8340" t="s">
        <v>32</v>
      </c>
      <c r="T8340" s="2">
        <v>5.95</v>
      </c>
      <c r="U8340" s="4">
        <v>20</v>
      </c>
      <c r="V8340" t="s">
        <v>76</v>
      </c>
      <c r="W8340" s="3">
        <v>43552</v>
      </c>
      <c r="X8340" t="s">
        <v>130</v>
      </c>
      <c r="Y8340" t="s">
        <v>69</v>
      </c>
      <c r="Z8340" t="s">
        <v>49</v>
      </c>
    </row>
    <row r="8341" spans="1:26" x14ac:dyDescent="0.25">
      <c r="A8341">
        <v>1</v>
      </c>
      <c r="B8341" t="s">
        <v>10</v>
      </c>
      <c r="C8341">
        <v>1</v>
      </c>
      <c r="D8341" t="s">
        <v>26</v>
      </c>
      <c r="E8341" t="s">
        <v>65</v>
      </c>
      <c r="F8341" t="s">
        <v>13</v>
      </c>
      <c r="G8341" t="s">
        <v>234</v>
      </c>
      <c r="H8341" s="1">
        <v>0</v>
      </c>
      <c r="I8341">
        <v>1</v>
      </c>
      <c r="J8341" s="3">
        <v>43713</v>
      </c>
      <c r="K8341" t="s">
        <v>7256</v>
      </c>
      <c r="L8341" t="s">
        <v>30</v>
      </c>
      <c r="M8341">
        <v>98115</v>
      </c>
      <c r="N8341">
        <v>1149</v>
      </c>
      <c r="O8341" t="s">
        <v>765</v>
      </c>
      <c r="P8341" s="4">
        <v>1</v>
      </c>
      <c r="Q8341" s="4">
        <v>1</v>
      </c>
      <c r="R8341" t="s">
        <v>32</v>
      </c>
      <c r="T8341" s="2">
        <v>0.72</v>
      </c>
      <c r="U8341" s="4">
        <v>3</v>
      </c>
      <c r="V8341" t="s">
        <v>76</v>
      </c>
      <c r="W8341" s="3">
        <v>43714</v>
      </c>
      <c r="X8341" t="s">
        <v>130</v>
      </c>
      <c r="Y8341" t="s">
        <v>69</v>
      </c>
      <c r="Z8341" t="s">
        <v>49</v>
      </c>
    </row>
    <row r="8342" spans="1:26" x14ac:dyDescent="0.25">
      <c r="A8342">
        <v>1</v>
      </c>
      <c r="B8342" t="s">
        <v>10</v>
      </c>
      <c r="C8342">
        <v>1</v>
      </c>
      <c r="D8342" t="s">
        <v>26</v>
      </c>
      <c r="E8342" t="s">
        <v>1804</v>
      </c>
      <c r="F8342" t="s">
        <v>13</v>
      </c>
      <c r="G8342" t="s">
        <v>7257</v>
      </c>
      <c r="H8342" s="1">
        <v>0</v>
      </c>
      <c r="I8342">
        <v>1</v>
      </c>
      <c r="J8342" s="3">
        <v>43068</v>
      </c>
      <c r="K8342" t="s">
        <v>7258</v>
      </c>
      <c r="L8342" t="s">
        <v>30</v>
      </c>
      <c r="M8342">
        <v>92704</v>
      </c>
      <c r="N8342">
        <v>356</v>
      </c>
      <c r="O8342" t="s">
        <v>2789</v>
      </c>
      <c r="P8342" s="4">
        <v>16</v>
      </c>
      <c r="Q8342" s="4">
        <v>2</v>
      </c>
      <c r="R8342" t="s">
        <v>32</v>
      </c>
      <c r="T8342" s="2">
        <v>15.76</v>
      </c>
      <c r="U8342" s="4">
        <v>56</v>
      </c>
      <c r="V8342" t="s">
        <v>76</v>
      </c>
      <c r="W8342" s="3">
        <v>43069</v>
      </c>
      <c r="X8342" t="s">
        <v>130</v>
      </c>
      <c r="Y8342" t="s">
        <v>34</v>
      </c>
      <c r="Z8342" t="s">
        <v>49</v>
      </c>
    </row>
    <row r="8343" spans="1:26" x14ac:dyDescent="0.25">
      <c r="A8343">
        <v>2</v>
      </c>
      <c r="B8343" t="s">
        <v>25</v>
      </c>
      <c r="C8343">
        <v>1</v>
      </c>
      <c r="D8343" t="s">
        <v>26</v>
      </c>
      <c r="E8343" t="s">
        <v>27</v>
      </c>
      <c r="F8343" t="s">
        <v>13</v>
      </c>
      <c r="G8343" t="s">
        <v>6887</v>
      </c>
      <c r="H8343" s="1">
        <v>0</v>
      </c>
      <c r="I8343">
        <v>1</v>
      </c>
      <c r="J8343" s="3">
        <v>42999</v>
      </c>
      <c r="K8343" t="s">
        <v>6888</v>
      </c>
      <c r="L8343" t="s">
        <v>30</v>
      </c>
      <c r="M8343">
        <v>90036</v>
      </c>
      <c r="N8343">
        <v>105</v>
      </c>
      <c r="O8343" t="s">
        <v>3181</v>
      </c>
      <c r="P8343" s="4">
        <v>3</v>
      </c>
      <c r="Q8343" s="4">
        <v>2</v>
      </c>
      <c r="R8343" t="s">
        <v>32</v>
      </c>
      <c r="T8343" s="2">
        <v>2.5299999999999998</v>
      </c>
      <c r="U8343" s="4">
        <v>8</v>
      </c>
      <c r="V8343" t="s">
        <v>76</v>
      </c>
      <c r="W8343" s="3">
        <v>43001</v>
      </c>
      <c r="X8343" t="s">
        <v>130</v>
      </c>
      <c r="Y8343" t="s">
        <v>34</v>
      </c>
      <c r="Z8343" t="s">
        <v>176</v>
      </c>
    </row>
    <row r="8344" spans="1:26" x14ac:dyDescent="0.25">
      <c r="A8344">
        <v>1</v>
      </c>
      <c r="B8344" t="s">
        <v>10</v>
      </c>
      <c r="C8344">
        <v>1</v>
      </c>
      <c r="D8344" t="s">
        <v>26</v>
      </c>
      <c r="E8344" t="s">
        <v>2732</v>
      </c>
      <c r="F8344" t="s">
        <v>13</v>
      </c>
      <c r="G8344" t="s">
        <v>6959</v>
      </c>
      <c r="H8344" s="1">
        <v>0</v>
      </c>
      <c r="I8344">
        <v>1</v>
      </c>
      <c r="J8344" s="3">
        <v>43712</v>
      </c>
      <c r="K8344" t="s">
        <v>7259</v>
      </c>
      <c r="L8344" t="s">
        <v>30</v>
      </c>
      <c r="M8344">
        <v>92307</v>
      </c>
      <c r="N8344">
        <v>1825</v>
      </c>
      <c r="O8344" t="s">
        <v>1353</v>
      </c>
      <c r="P8344" s="4">
        <v>6</v>
      </c>
      <c r="Q8344" s="4">
        <v>2</v>
      </c>
      <c r="R8344" t="s">
        <v>32</v>
      </c>
      <c r="T8344" s="2">
        <v>6.22</v>
      </c>
      <c r="U8344" s="4">
        <v>13</v>
      </c>
      <c r="V8344" t="s">
        <v>76</v>
      </c>
      <c r="W8344" s="3">
        <v>43713</v>
      </c>
      <c r="X8344" t="s">
        <v>130</v>
      </c>
      <c r="Y8344" t="s">
        <v>34</v>
      </c>
      <c r="Z8344" t="s">
        <v>64</v>
      </c>
    </row>
    <row r="8345" spans="1:26" x14ac:dyDescent="0.25">
      <c r="A8345">
        <v>1</v>
      </c>
      <c r="B8345" t="s">
        <v>10</v>
      </c>
      <c r="C8345">
        <v>1</v>
      </c>
      <c r="D8345" t="s">
        <v>26</v>
      </c>
      <c r="E8345" t="s">
        <v>27</v>
      </c>
      <c r="F8345" t="s">
        <v>13</v>
      </c>
      <c r="G8345" t="s">
        <v>6848</v>
      </c>
      <c r="H8345" s="1">
        <v>0</v>
      </c>
      <c r="I8345">
        <v>1</v>
      </c>
      <c r="J8345" s="3">
        <v>43515</v>
      </c>
      <c r="K8345" t="s">
        <v>6870</v>
      </c>
      <c r="L8345" t="s">
        <v>30</v>
      </c>
      <c r="M8345">
        <v>90045</v>
      </c>
      <c r="N8345">
        <v>1135</v>
      </c>
      <c r="O8345" t="s">
        <v>3387</v>
      </c>
      <c r="P8345" s="4">
        <v>3</v>
      </c>
      <c r="Q8345" s="4">
        <v>3</v>
      </c>
      <c r="R8345" t="s">
        <v>32</v>
      </c>
      <c r="T8345" s="2">
        <v>3.47</v>
      </c>
      <c r="U8345" s="4">
        <v>13</v>
      </c>
      <c r="V8345" t="s">
        <v>76</v>
      </c>
      <c r="W8345" s="3">
        <v>43516</v>
      </c>
      <c r="X8345" t="s">
        <v>130</v>
      </c>
      <c r="Y8345" t="s">
        <v>34</v>
      </c>
      <c r="Z8345" t="s">
        <v>49</v>
      </c>
    </row>
    <row r="8346" spans="1:26" x14ac:dyDescent="0.25">
      <c r="A8346">
        <v>3</v>
      </c>
      <c r="B8346" t="s">
        <v>25</v>
      </c>
      <c r="C8346">
        <v>1</v>
      </c>
      <c r="D8346" t="s">
        <v>26</v>
      </c>
      <c r="E8346" t="s">
        <v>88</v>
      </c>
      <c r="F8346" t="s">
        <v>13</v>
      </c>
      <c r="G8346" t="s">
        <v>6873</v>
      </c>
      <c r="H8346" s="1">
        <v>0</v>
      </c>
      <c r="I8346">
        <v>1</v>
      </c>
      <c r="J8346" s="3">
        <v>43265</v>
      </c>
      <c r="K8346" t="s">
        <v>6874</v>
      </c>
      <c r="L8346" t="s">
        <v>30</v>
      </c>
      <c r="M8346">
        <v>94122</v>
      </c>
      <c r="N8346">
        <v>1163</v>
      </c>
      <c r="O8346" t="s">
        <v>3754</v>
      </c>
      <c r="P8346" s="4">
        <v>3</v>
      </c>
      <c r="Q8346" s="4">
        <v>3</v>
      </c>
      <c r="R8346" t="s">
        <v>32</v>
      </c>
      <c r="T8346" s="2">
        <v>2.5099999999999998</v>
      </c>
      <c r="U8346" s="4">
        <v>9</v>
      </c>
      <c r="V8346" t="s">
        <v>76</v>
      </c>
      <c r="W8346" s="3">
        <v>43268</v>
      </c>
      <c r="X8346" t="s">
        <v>130</v>
      </c>
      <c r="Y8346" t="s">
        <v>34</v>
      </c>
      <c r="Z8346" t="s">
        <v>49</v>
      </c>
    </row>
    <row r="8347" spans="1:26" x14ac:dyDescent="0.25">
      <c r="A8347">
        <v>1</v>
      </c>
      <c r="B8347" t="s">
        <v>10</v>
      </c>
      <c r="C8347">
        <v>1</v>
      </c>
      <c r="D8347" t="s">
        <v>26</v>
      </c>
      <c r="E8347" t="s">
        <v>572</v>
      </c>
      <c r="F8347" t="s">
        <v>13</v>
      </c>
      <c r="G8347" t="s">
        <v>6883</v>
      </c>
      <c r="H8347" s="1">
        <v>0</v>
      </c>
      <c r="I8347">
        <v>1</v>
      </c>
      <c r="J8347" s="3">
        <v>42639</v>
      </c>
      <c r="K8347" t="s">
        <v>6884</v>
      </c>
      <c r="L8347" t="s">
        <v>30</v>
      </c>
      <c r="M8347">
        <v>92105</v>
      </c>
      <c r="N8347">
        <v>1821</v>
      </c>
      <c r="O8347" t="s">
        <v>2861</v>
      </c>
      <c r="P8347" s="4">
        <v>9</v>
      </c>
      <c r="Q8347" s="4">
        <v>3</v>
      </c>
      <c r="R8347" t="s">
        <v>32</v>
      </c>
      <c r="T8347" s="2">
        <v>9.33</v>
      </c>
      <c r="U8347" s="4">
        <v>19</v>
      </c>
      <c r="V8347" t="s">
        <v>76</v>
      </c>
      <c r="W8347" s="3">
        <v>42640</v>
      </c>
      <c r="X8347" t="s">
        <v>130</v>
      </c>
      <c r="Y8347" t="s">
        <v>34</v>
      </c>
      <c r="Z8347" t="s">
        <v>64</v>
      </c>
    </row>
    <row r="8348" spans="1:26" x14ac:dyDescent="0.25">
      <c r="A8348">
        <v>1</v>
      </c>
      <c r="B8348" t="s">
        <v>10</v>
      </c>
      <c r="C8348">
        <v>1</v>
      </c>
      <c r="D8348" t="s">
        <v>26</v>
      </c>
      <c r="E8348" t="s">
        <v>88</v>
      </c>
      <c r="F8348" t="s">
        <v>13</v>
      </c>
      <c r="G8348" t="s">
        <v>6926</v>
      </c>
      <c r="H8348" s="1">
        <v>0</v>
      </c>
      <c r="I8348">
        <v>1</v>
      </c>
      <c r="J8348" s="3">
        <v>42711</v>
      </c>
      <c r="K8348" t="s">
        <v>7260</v>
      </c>
      <c r="L8348" t="s">
        <v>30</v>
      </c>
      <c r="M8348">
        <v>94109</v>
      </c>
      <c r="N8348">
        <v>781</v>
      </c>
      <c r="O8348" t="s">
        <v>3455</v>
      </c>
      <c r="P8348" s="4">
        <v>81</v>
      </c>
      <c r="Q8348" s="4">
        <v>3</v>
      </c>
      <c r="R8348" t="s">
        <v>32</v>
      </c>
      <c r="T8348" s="2">
        <v>80.790000000000006</v>
      </c>
      <c r="U8348" s="4">
        <v>165</v>
      </c>
      <c r="V8348" t="s">
        <v>76</v>
      </c>
      <c r="W8348" s="3">
        <v>42712</v>
      </c>
      <c r="X8348" t="s">
        <v>130</v>
      </c>
      <c r="Y8348" t="s">
        <v>34</v>
      </c>
      <c r="Z8348" t="s">
        <v>64</v>
      </c>
    </row>
    <row r="8349" spans="1:26" x14ac:dyDescent="0.25">
      <c r="A8349">
        <v>2</v>
      </c>
      <c r="B8349" t="s">
        <v>25</v>
      </c>
      <c r="C8349">
        <v>1</v>
      </c>
      <c r="D8349" t="s">
        <v>26</v>
      </c>
      <c r="E8349" t="s">
        <v>88</v>
      </c>
      <c r="F8349" t="s">
        <v>13</v>
      </c>
      <c r="G8349" t="s">
        <v>6827</v>
      </c>
      <c r="H8349" s="1">
        <v>0</v>
      </c>
      <c r="I8349">
        <v>1</v>
      </c>
      <c r="J8349" s="3">
        <v>43345</v>
      </c>
      <c r="K8349" t="s">
        <v>7261</v>
      </c>
      <c r="L8349" t="s">
        <v>30</v>
      </c>
      <c r="M8349">
        <v>94122</v>
      </c>
      <c r="N8349">
        <v>1543</v>
      </c>
      <c r="O8349" t="s">
        <v>448</v>
      </c>
      <c r="P8349" s="4">
        <v>12</v>
      </c>
      <c r="Q8349" s="4">
        <v>3</v>
      </c>
      <c r="R8349" t="s">
        <v>32</v>
      </c>
      <c r="T8349" s="2">
        <v>12.1</v>
      </c>
      <c r="U8349" s="4">
        <v>47</v>
      </c>
      <c r="V8349" t="s">
        <v>76</v>
      </c>
      <c r="W8349" s="3">
        <v>43347</v>
      </c>
      <c r="X8349" t="s">
        <v>130</v>
      </c>
      <c r="Y8349" t="s">
        <v>34</v>
      </c>
      <c r="Z8349" t="s">
        <v>42</v>
      </c>
    </row>
    <row r="8350" spans="1:26" x14ac:dyDescent="0.25">
      <c r="A8350">
        <v>2</v>
      </c>
      <c r="B8350" t="s">
        <v>25</v>
      </c>
      <c r="C8350">
        <v>1</v>
      </c>
      <c r="D8350" t="s">
        <v>26</v>
      </c>
      <c r="E8350" t="s">
        <v>65</v>
      </c>
      <c r="F8350" t="s">
        <v>13</v>
      </c>
      <c r="G8350" t="s">
        <v>6865</v>
      </c>
      <c r="H8350" s="1">
        <v>0</v>
      </c>
      <c r="I8350">
        <v>1</v>
      </c>
      <c r="J8350" s="3">
        <v>43594</v>
      </c>
      <c r="K8350" t="s">
        <v>6866</v>
      </c>
      <c r="L8350" t="s">
        <v>30</v>
      </c>
      <c r="M8350">
        <v>98105</v>
      </c>
      <c r="N8350">
        <v>817</v>
      </c>
      <c r="O8350" t="s">
        <v>181</v>
      </c>
      <c r="P8350" s="4">
        <v>26</v>
      </c>
      <c r="Q8350" s="4">
        <v>3</v>
      </c>
      <c r="R8350" t="s">
        <v>32</v>
      </c>
      <c r="T8350" s="2">
        <v>26.07</v>
      </c>
      <c r="U8350" s="4">
        <v>104</v>
      </c>
      <c r="V8350" t="s">
        <v>76</v>
      </c>
      <c r="W8350" s="3">
        <v>43596</v>
      </c>
      <c r="X8350" t="s">
        <v>130</v>
      </c>
      <c r="Y8350" t="s">
        <v>69</v>
      </c>
      <c r="Z8350" t="s">
        <v>42</v>
      </c>
    </row>
    <row r="8351" spans="1:26" x14ac:dyDescent="0.25">
      <c r="A8351">
        <v>3</v>
      </c>
      <c r="B8351" t="s">
        <v>25</v>
      </c>
      <c r="C8351">
        <v>1</v>
      </c>
      <c r="D8351" t="s">
        <v>26</v>
      </c>
      <c r="E8351" t="s">
        <v>88</v>
      </c>
      <c r="F8351" t="s">
        <v>13</v>
      </c>
      <c r="G8351" t="s">
        <v>6873</v>
      </c>
      <c r="H8351" s="1">
        <v>0</v>
      </c>
      <c r="I8351">
        <v>1</v>
      </c>
      <c r="J8351" s="3">
        <v>43265</v>
      </c>
      <c r="K8351" t="s">
        <v>6874</v>
      </c>
      <c r="L8351" t="s">
        <v>30</v>
      </c>
      <c r="M8351">
        <v>94122</v>
      </c>
      <c r="N8351">
        <v>1141</v>
      </c>
      <c r="O8351" t="s">
        <v>4022</v>
      </c>
      <c r="P8351" s="4">
        <v>2</v>
      </c>
      <c r="Q8351" s="4">
        <v>4</v>
      </c>
      <c r="R8351" t="s">
        <v>32</v>
      </c>
      <c r="T8351" s="2">
        <v>2.04</v>
      </c>
      <c r="U8351" s="4">
        <v>7</v>
      </c>
      <c r="V8351" t="s">
        <v>76</v>
      </c>
      <c r="W8351" s="3">
        <v>43268</v>
      </c>
      <c r="X8351" t="s">
        <v>130</v>
      </c>
      <c r="Y8351" t="s">
        <v>34</v>
      </c>
      <c r="Z8351" t="s">
        <v>49</v>
      </c>
    </row>
    <row r="8352" spans="1:26" x14ac:dyDescent="0.25">
      <c r="A8352">
        <v>2</v>
      </c>
      <c r="B8352" t="s">
        <v>25</v>
      </c>
      <c r="C8352">
        <v>1</v>
      </c>
      <c r="D8352" t="s">
        <v>26</v>
      </c>
      <c r="E8352" t="s">
        <v>65</v>
      </c>
      <c r="F8352" t="s">
        <v>13</v>
      </c>
      <c r="G8352" t="s">
        <v>6865</v>
      </c>
      <c r="H8352" s="1">
        <v>0</v>
      </c>
      <c r="I8352">
        <v>1</v>
      </c>
      <c r="J8352" s="3">
        <v>43594</v>
      </c>
      <c r="K8352" t="s">
        <v>6866</v>
      </c>
      <c r="L8352" t="s">
        <v>30</v>
      </c>
      <c r="M8352">
        <v>98105</v>
      </c>
      <c r="N8352">
        <v>1362</v>
      </c>
      <c r="O8352" t="s">
        <v>4058</v>
      </c>
      <c r="P8352" s="4">
        <v>3</v>
      </c>
      <c r="Q8352" s="4">
        <v>4</v>
      </c>
      <c r="R8352" t="s">
        <v>32</v>
      </c>
      <c r="T8352" s="2">
        <v>2.68</v>
      </c>
      <c r="U8352" s="4">
        <v>67</v>
      </c>
      <c r="V8352" t="s">
        <v>76</v>
      </c>
      <c r="W8352" s="3">
        <v>43596</v>
      </c>
      <c r="X8352" t="s">
        <v>130</v>
      </c>
      <c r="Y8352" t="s">
        <v>69</v>
      </c>
      <c r="Z8352" t="s">
        <v>42</v>
      </c>
    </row>
    <row r="8353" spans="1:26" x14ac:dyDescent="0.25">
      <c r="A8353">
        <v>1</v>
      </c>
      <c r="B8353" t="s">
        <v>10</v>
      </c>
      <c r="C8353">
        <v>1</v>
      </c>
      <c r="D8353" t="s">
        <v>26</v>
      </c>
      <c r="E8353" t="s">
        <v>27</v>
      </c>
      <c r="F8353" t="s">
        <v>13</v>
      </c>
      <c r="G8353" t="s">
        <v>6883</v>
      </c>
      <c r="H8353" s="1">
        <v>0</v>
      </c>
      <c r="I8353">
        <v>1</v>
      </c>
      <c r="J8353" s="3">
        <v>43169</v>
      </c>
      <c r="K8353" t="s">
        <v>7262</v>
      </c>
      <c r="L8353" t="s">
        <v>30</v>
      </c>
      <c r="M8353">
        <v>90008</v>
      </c>
      <c r="N8353">
        <v>1350</v>
      </c>
      <c r="O8353" t="s">
        <v>3923</v>
      </c>
      <c r="P8353" s="4">
        <v>7</v>
      </c>
      <c r="Q8353" s="4">
        <v>5</v>
      </c>
      <c r="R8353" t="s">
        <v>32</v>
      </c>
      <c r="T8353" s="2">
        <v>7.15</v>
      </c>
      <c r="U8353" s="4">
        <v>15</v>
      </c>
      <c r="V8353" t="s">
        <v>76</v>
      </c>
      <c r="W8353" s="3">
        <v>43170</v>
      </c>
      <c r="X8353" t="s">
        <v>130</v>
      </c>
      <c r="Y8353" t="s">
        <v>34</v>
      </c>
      <c r="Z8353" t="s">
        <v>64</v>
      </c>
    </row>
    <row r="8354" spans="1:26" x14ac:dyDescent="0.25">
      <c r="A8354">
        <v>2</v>
      </c>
      <c r="B8354" t="s">
        <v>25</v>
      </c>
      <c r="C8354">
        <v>1</v>
      </c>
      <c r="D8354" t="s">
        <v>26</v>
      </c>
      <c r="E8354" t="s">
        <v>88</v>
      </c>
      <c r="F8354" t="s">
        <v>13</v>
      </c>
      <c r="G8354" t="s">
        <v>1266</v>
      </c>
      <c r="H8354" s="1">
        <v>0</v>
      </c>
      <c r="I8354">
        <v>1</v>
      </c>
      <c r="J8354" s="3">
        <v>43414</v>
      </c>
      <c r="K8354" t="s">
        <v>7263</v>
      </c>
      <c r="L8354" t="s">
        <v>30</v>
      </c>
      <c r="M8354">
        <v>94122</v>
      </c>
      <c r="N8354">
        <v>1796</v>
      </c>
      <c r="O8354" t="s">
        <v>3091</v>
      </c>
      <c r="P8354" s="4">
        <v>16</v>
      </c>
      <c r="Q8354" s="4">
        <v>5</v>
      </c>
      <c r="R8354" t="s">
        <v>32</v>
      </c>
      <c r="T8354" s="2">
        <v>15.55</v>
      </c>
      <c r="U8354" s="4">
        <v>32</v>
      </c>
      <c r="V8354" t="s">
        <v>76</v>
      </c>
      <c r="W8354" s="3">
        <v>43416</v>
      </c>
      <c r="X8354" t="s">
        <v>130</v>
      </c>
      <c r="Y8354" t="s">
        <v>34</v>
      </c>
      <c r="Z8354" t="s">
        <v>64</v>
      </c>
    </row>
    <row r="8355" spans="1:26" x14ac:dyDescent="0.25">
      <c r="A8355">
        <v>3</v>
      </c>
      <c r="B8355" t="s">
        <v>25</v>
      </c>
      <c r="C8355">
        <v>1</v>
      </c>
      <c r="D8355" t="s">
        <v>26</v>
      </c>
      <c r="E8355" t="s">
        <v>1618</v>
      </c>
      <c r="F8355" t="s">
        <v>13</v>
      </c>
      <c r="G8355" t="s">
        <v>6856</v>
      </c>
      <c r="H8355" s="1">
        <v>0</v>
      </c>
      <c r="I8355">
        <v>1</v>
      </c>
      <c r="J8355" s="3">
        <v>42516</v>
      </c>
      <c r="K8355" t="s">
        <v>7264</v>
      </c>
      <c r="L8355" t="s">
        <v>30</v>
      </c>
      <c r="M8355">
        <v>84107</v>
      </c>
      <c r="N8355">
        <v>1662</v>
      </c>
      <c r="O8355" t="s">
        <v>8176</v>
      </c>
      <c r="P8355" s="4">
        <v>23</v>
      </c>
      <c r="Q8355" s="4">
        <v>5</v>
      </c>
      <c r="R8355" t="s">
        <v>32</v>
      </c>
      <c r="T8355" s="2">
        <v>23.23</v>
      </c>
      <c r="U8355" s="4">
        <v>48</v>
      </c>
      <c r="V8355" t="s">
        <v>76</v>
      </c>
      <c r="W8355" s="3">
        <v>42519</v>
      </c>
      <c r="X8355" t="s">
        <v>130</v>
      </c>
      <c r="Y8355" t="s">
        <v>87</v>
      </c>
      <c r="Z8355" t="s">
        <v>64</v>
      </c>
    </row>
    <row r="8356" spans="1:26" x14ac:dyDescent="0.25">
      <c r="A8356">
        <v>2</v>
      </c>
      <c r="B8356" t="s">
        <v>25</v>
      </c>
      <c r="C8356">
        <v>1</v>
      </c>
      <c r="D8356" t="s">
        <v>26</v>
      </c>
      <c r="E8356" t="s">
        <v>700</v>
      </c>
      <c r="F8356" t="s">
        <v>13</v>
      </c>
      <c r="G8356" t="s">
        <v>6936</v>
      </c>
      <c r="H8356" s="1">
        <v>0</v>
      </c>
      <c r="I8356">
        <v>1</v>
      </c>
      <c r="J8356" s="3">
        <v>43444</v>
      </c>
      <c r="K8356" t="s">
        <v>7265</v>
      </c>
      <c r="L8356" t="s">
        <v>30</v>
      </c>
      <c r="M8356">
        <v>90805</v>
      </c>
      <c r="N8356">
        <v>1659</v>
      </c>
      <c r="O8356" t="s">
        <v>3769</v>
      </c>
      <c r="P8356" s="4">
        <v>37</v>
      </c>
      <c r="Q8356" s="4">
        <v>12</v>
      </c>
      <c r="R8356" t="s">
        <v>32</v>
      </c>
      <c r="T8356" s="2">
        <v>36.93</v>
      </c>
      <c r="U8356" s="4">
        <v>80</v>
      </c>
      <c r="V8356" t="s">
        <v>76</v>
      </c>
      <c r="W8356" s="3">
        <v>43446</v>
      </c>
      <c r="X8356" t="s">
        <v>130</v>
      </c>
      <c r="Y8356" t="s">
        <v>34</v>
      </c>
      <c r="Z8356" t="s">
        <v>64</v>
      </c>
    </row>
    <row r="8357" spans="1:26" x14ac:dyDescent="0.25">
      <c r="A8357">
        <v>1</v>
      </c>
      <c r="B8357" t="s">
        <v>10</v>
      </c>
      <c r="C8357">
        <v>1</v>
      </c>
      <c r="D8357" t="s">
        <v>26</v>
      </c>
      <c r="E8357" t="s">
        <v>823</v>
      </c>
      <c r="F8357" t="s">
        <v>13</v>
      </c>
      <c r="G8357" t="s">
        <v>6880</v>
      </c>
      <c r="H8357" s="1">
        <v>0.2</v>
      </c>
      <c r="I8357">
        <v>1</v>
      </c>
      <c r="J8357" s="3">
        <v>43627</v>
      </c>
      <c r="K8357" t="s">
        <v>6881</v>
      </c>
      <c r="L8357" t="s">
        <v>30</v>
      </c>
      <c r="M8357">
        <v>85345</v>
      </c>
      <c r="N8357">
        <v>1133</v>
      </c>
      <c r="O8357" t="s">
        <v>3375</v>
      </c>
      <c r="P8357" s="4">
        <v>2</v>
      </c>
      <c r="Q8357" s="4">
        <v>1</v>
      </c>
      <c r="R8357" t="s">
        <v>32</v>
      </c>
      <c r="T8357" s="2">
        <v>1.98</v>
      </c>
      <c r="U8357" s="4">
        <v>16</v>
      </c>
      <c r="V8357" t="s">
        <v>76</v>
      </c>
      <c r="W8357" s="3">
        <v>43628</v>
      </c>
      <c r="X8357" t="s">
        <v>130</v>
      </c>
      <c r="Y8357" t="s">
        <v>199</v>
      </c>
      <c r="Z8357" t="s">
        <v>49</v>
      </c>
    </row>
    <row r="8358" spans="1:26" x14ac:dyDescent="0.25">
      <c r="A8358">
        <v>1</v>
      </c>
      <c r="B8358" t="s">
        <v>10</v>
      </c>
      <c r="C8358">
        <v>1</v>
      </c>
      <c r="D8358" t="s">
        <v>26</v>
      </c>
      <c r="E8358" t="s">
        <v>65</v>
      </c>
      <c r="F8358" t="s">
        <v>13</v>
      </c>
      <c r="G8358" t="s">
        <v>640</v>
      </c>
      <c r="H8358" s="1">
        <v>0.2</v>
      </c>
      <c r="I8358">
        <v>1</v>
      </c>
      <c r="J8358" s="3">
        <v>43282</v>
      </c>
      <c r="K8358" t="s">
        <v>7266</v>
      </c>
      <c r="L8358" t="s">
        <v>30</v>
      </c>
      <c r="M8358">
        <v>98115</v>
      </c>
      <c r="N8358">
        <v>1850</v>
      </c>
      <c r="O8358" t="s">
        <v>3958</v>
      </c>
      <c r="P8358" s="4">
        <v>1</v>
      </c>
      <c r="Q8358" s="4">
        <v>1</v>
      </c>
      <c r="R8358" t="s">
        <v>32</v>
      </c>
      <c r="T8358" s="2">
        <v>0.9</v>
      </c>
      <c r="U8358" s="4">
        <v>2</v>
      </c>
      <c r="V8358" t="s">
        <v>76</v>
      </c>
      <c r="W8358" s="3">
        <v>43283</v>
      </c>
      <c r="X8358" t="s">
        <v>130</v>
      </c>
      <c r="Y8358" t="s">
        <v>69</v>
      </c>
      <c r="Z8358" t="s">
        <v>54</v>
      </c>
    </row>
    <row r="8359" spans="1:26" x14ac:dyDescent="0.25">
      <c r="A8359">
        <v>3</v>
      </c>
      <c r="B8359" t="s">
        <v>25</v>
      </c>
      <c r="C8359">
        <v>1</v>
      </c>
      <c r="D8359" t="s">
        <v>26</v>
      </c>
      <c r="E8359" t="s">
        <v>281</v>
      </c>
      <c r="F8359" t="s">
        <v>13</v>
      </c>
      <c r="G8359" t="s">
        <v>1395</v>
      </c>
      <c r="H8359" s="1">
        <v>0.2</v>
      </c>
      <c r="I8359">
        <v>1</v>
      </c>
      <c r="J8359" s="3">
        <v>43736</v>
      </c>
      <c r="K8359" t="s">
        <v>6882</v>
      </c>
      <c r="L8359" t="s">
        <v>30</v>
      </c>
      <c r="M8359">
        <v>80013</v>
      </c>
      <c r="N8359">
        <v>953</v>
      </c>
      <c r="O8359" t="s">
        <v>435</v>
      </c>
      <c r="P8359" s="4">
        <v>26</v>
      </c>
      <c r="Q8359" s="4">
        <v>2</v>
      </c>
      <c r="R8359" t="s">
        <v>32</v>
      </c>
      <c r="T8359" s="2">
        <v>26.22</v>
      </c>
      <c r="U8359" s="4">
        <v>210</v>
      </c>
      <c r="V8359" t="s">
        <v>76</v>
      </c>
      <c r="W8359" s="3">
        <v>43739</v>
      </c>
      <c r="X8359" t="s">
        <v>130</v>
      </c>
      <c r="Y8359" t="s">
        <v>285</v>
      </c>
      <c r="Z8359" t="s">
        <v>56</v>
      </c>
    </row>
    <row r="8360" spans="1:26" x14ac:dyDescent="0.25">
      <c r="A8360">
        <v>3</v>
      </c>
      <c r="B8360" t="s">
        <v>25</v>
      </c>
      <c r="C8360">
        <v>1</v>
      </c>
      <c r="D8360" t="s">
        <v>26</v>
      </c>
      <c r="E8360" t="s">
        <v>27</v>
      </c>
      <c r="F8360" t="s">
        <v>13</v>
      </c>
      <c r="G8360" t="s">
        <v>6930</v>
      </c>
      <c r="H8360" s="1">
        <v>0.2</v>
      </c>
      <c r="I8360">
        <v>1</v>
      </c>
      <c r="J8360" s="3">
        <v>43816</v>
      </c>
      <c r="K8360" t="s">
        <v>7267</v>
      </c>
      <c r="L8360" t="s">
        <v>30</v>
      </c>
      <c r="M8360">
        <v>90045</v>
      </c>
      <c r="N8360">
        <v>696</v>
      </c>
      <c r="O8360" t="s">
        <v>3151</v>
      </c>
      <c r="P8360" s="4">
        <v>4</v>
      </c>
      <c r="Q8360" s="4">
        <v>2</v>
      </c>
      <c r="R8360" t="s">
        <v>32</v>
      </c>
      <c r="T8360" s="2">
        <v>4.28</v>
      </c>
      <c r="U8360" s="4">
        <v>12</v>
      </c>
      <c r="V8360" t="s">
        <v>76</v>
      </c>
      <c r="W8360" s="3">
        <v>43819</v>
      </c>
      <c r="X8360" t="s">
        <v>130</v>
      </c>
      <c r="Y8360" t="s">
        <v>34</v>
      </c>
      <c r="Z8360" t="s">
        <v>54</v>
      </c>
    </row>
    <row r="8361" spans="1:26" x14ac:dyDescent="0.25">
      <c r="A8361">
        <v>3</v>
      </c>
      <c r="B8361" t="s">
        <v>25</v>
      </c>
      <c r="C8361">
        <v>1</v>
      </c>
      <c r="D8361" t="s">
        <v>26</v>
      </c>
      <c r="E8361" t="s">
        <v>281</v>
      </c>
      <c r="F8361" t="s">
        <v>13</v>
      </c>
      <c r="G8361" t="s">
        <v>1395</v>
      </c>
      <c r="H8361" s="1">
        <v>0.2</v>
      </c>
      <c r="I8361">
        <v>1</v>
      </c>
      <c r="J8361" s="3">
        <v>43736</v>
      </c>
      <c r="K8361" t="s">
        <v>6882</v>
      </c>
      <c r="L8361" t="s">
        <v>30</v>
      </c>
      <c r="M8361">
        <v>80013</v>
      </c>
      <c r="N8361">
        <v>776</v>
      </c>
      <c r="O8361" t="s">
        <v>515</v>
      </c>
      <c r="P8361" s="4">
        <v>-29</v>
      </c>
      <c r="Q8361" s="4">
        <v>2</v>
      </c>
      <c r="R8361" t="s">
        <v>32</v>
      </c>
      <c r="T8361" s="2">
        <v>-29.44</v>
      </c>
      <c r="U8361" s="4">
        <v>147</v>
      </c>
      <c r="V8361" t="s">
        <v>76</v>
      </c>
      <c r="W8361" s="3">
        <v>43739</v>
      </c>
      <c r="X8361" t="s">
        <v>130</v>
      </c>
      <c r="Y8361" t="s">
        <v>285</v>
      </c>
      <c r="Z8361" t="s">
        <v>42</v>
      </c>
    </row>
    <row r="8362" spans="1:26" x14ac:dyDescent="0.25">
      <c r="A8362">
        <v>1</v>
      </c>
      <c r="B8362" t="s">
        <v>10</v>
      </c>
      <c r="C8362">
        <v>1</v>
      </c>
      <c r="D8362" t="s">
        <v>26</v>
      </c>
      <c r="E8362" t="s">
        <v>27</v>
      </c>
      <c r="F8362" t="s">
        <v>13</v>
      </c>
      <c r="G8362" t="s">
        <v>451</v>
      </c>
      <c r="H8362" s="1">
        <v>0.2</v>
      </c>
      <c r="I8362">
        <v>1</v>
      </c>
      <c r="J8362" s="3">
        <v>43823</v>
      </c>
      <c r="K8362" t="s">
        <v>7268</v>
      </c>
      <c r="L8362" t="s">
        <v>30</v>
      </c>
      <c r="M8362">
        <v>90049</v>
      </c>
      <c r="N8362">
        <v>1609</v>
      </c>
      <c r="O8362" t="s">
        <v>1024</v>
      </c>
      <c r="P8362" s="4">
        <v>34</v>
      </c>
      <c r="Q8362" s="4">
        <v>3</v>
      </c>
      <c r="R8362" t="s">
        <v>32</v>
      </c>
      <c r="T8362" s="2">
        <v>33.93</v>
      </c>
      <c r="U8362" s="4">
        <v>90</v>
      </c>
      <c r="V8362" t="s">
        <v>76</v>
      </c>
      <c r="W8362" s="3">
        <v>43824</v>
      </c>
      <c r="X8362" t="s">
        <v>130</v>
      </c>
      <c r="Y8362" t="s">
        <v>34</v>
      </c>
      <c r="Z8362" t="s">
        <v>54</v>
      </c>
    </row>
    <row r="8363" spans="1:26" x14ac:dyDescent="0.25">
      <c r="A8363">
        <v>3</v>
      </c>
      <c r="B8363" t="s">
        <v>25</v>
      </c>
      <c r="C8363">
        <v>1</v>
      </c>
      <c r="D8363" t="s">
        <v>26</v>
      </c>
      <c r="E8363" t="s">
        <v>386</v>
      </c>
      <c r="F8363" t="s">
        <v>13</v>
      </c>
      <c r="G8363" t="s">
        <v>6854</v>
      </c>
      <c r="H8363" s="1">
        <v>0.2</v>
      </c>
      <c r="I8363">
        <v>1</v>
      </c>
      <c r="J8363" s="3">
        <v>42858</v>
      </c>
      <c r="K8363" t="s">
        <v>7269</v>
      </c>
      <c r="L8363" t="s">
        <v>30</v>
      </c>
      <c r="M8363">
        <v>95123</v>
      </c>
      <c r="N8363">
        <v>236</v>
      </c>
      <c r="O8363" t="s">
        <v>208</v>
      </c>
      <c r="P8363" s="4">
        <v>5</v>
      </c>
      <c r="Q8363" s="4">
        <v>3</v>
      </c>
      <c r="R8363" t="s">
        <v>32</v>
      </c>
      <c r="T8363" s="2">
        <v>5.19</v>
      </c>
      <c r="U8363" s="4">
        <v>14</v>
      </c>
      <c r="V8363" t="s">
        <v>76</v>
      </c>
      <c r="W8363" s="3">
        <v>42861</v>
      </c>
      <c r="X8363" t="s">
        <v>130</v>
      </c>
      <c r="Y8363" t="s">
        <v>34</v>
      </c>
      <c r="Z8363" t="s">
        <v>54</v>
      </c>
    </row>
    <row r="8364" spans="1:26" x14ac:dyDescent="0.25">
      <c r="A8364">
        <v>3</v>
      </c>
      <c r="B8364" t="s">
        <v>25</v>
      </c>
      <c r="C8364">
        <v>1</v>
      </c>
      <c r="D8364" t="s">
        <v>26</v>
      </c>
      <c r="E8364" t="s">
        <v>2097</v>
      </c>
      <c r="F8364" t="s">
        <v>13</v>
      </c>
      <c r="G8364" t="s">
        <v>7163</v>
      </c>
      <c r="H8364" s="1">
        <v>0.2</v>
      </c>
      <c r="I8364">
        <v>1</v>
      </c>
      <c r="J8364" s="3">
        <v>43731</v>
      </c>
      <c r="K8364" t="s">
        <v>7270</v>
      </c>
      <c r="L8364" t="s">
        <v>30</v>
      </c>
      <c r="M8364">
        <v>80525</v>
      </c>
      <c r="N8364">
        <v>1614</v>
      </c>
      <c r="O8364" t="s">
        <v>3450</v>
      </c>
      <c r="P8364" s="4">
        <v>5</v>
      </c>
      <c r="Q8364" s="4">
        <v>3</v>
      </c>
      <c r="R8364" t="s">
        <v>32</v>
      </c>
      <c r="T8364" s="2">
        <v>5.2</v>
      </c>
      <c r="U8364" s="4">
        <v>14</v>
      </c>
      <c r="V8364" t="s">
        <v>76</v>
      </c>
      <c r="W8364" s="3">
        <v>43734</v>
      </c>
      <c r="X8364" t="s">
        <v>130</v>
      </c>
      <c r="Y8364" t="s">
        <v>285</v>
      </c>
      <c r="Z8364" t="s">
        <v>119</v>
      </c>
    </row>
    <row r="8365" spans="1:26" x14ac:dyDescent="0.25">
      <c r="A8365">
        <v>1</v>
      </c>
      <c r="B8365" t="s">
        <v>10</v>
      </c>
      <c r="C8365">
        <v>1</v>
      </c>
      <c r="D8365" t="s">
        <v>26</v>
      </c>
      <c r="E8365" t="s">
        <v>1084</v>
      </c>
      <c r="F8365" t="s">
        <v>13</v>
      </c>
      <c r="G8365" t="s">
        <v>7141</v>
      </c>
      <c r="H8365" s="1">
        <v>0.2</v>
      </c>
      <c r="I8365">
        <v>1</v>
      </c>
      <c r="J8365" s="3">
        <v>42838</v>
      </c>
      <c r="K8365" t="s">
        <v>7271</v>
      </c>
      <c r="L8365" t="s">
        <v>30</v>
      </c>
      <c r="M8365">
        <v>85204</v>
      </c>
      <c r="N8365">
        <v>1771</v>
      </c>
      <c r="O8365" t="s">
        <v>4582</v>
      </c>
      <c r="P8365" s="4">
        <v>18</v>
      </c>
      <c r="Q8365" s="4">
        <v>3</v>
      </c>
      <c r="R8365" t="s">
        <v>32</v>
      </c>
      <c r="T8365" s="2">
        <v>17.82</v>
      </c>
      <c r="U8365" s="4">
        <v>55</v>
      </c>
      <c r="V8365" t="s">
        <v>76</v>
      </c>
      <c r="W8365" s="3">
        <v>42839</v>
      </c>
      <c r="X8365" t="s">
        <v>130</v>
      </c>
      <c r="Y8365" t="s">
        <v>199</v>
      </c>
      <c r="Z8365" t="s">
        <v>64</v>
      </c>
    </row>
    <row r="8366" spans="1:26" x14ac:dyDescent="0.25">
      <c r="A8366">
        <v>3</v>
      </c>
      <c r="B8366" t="s">
        <v>25</v>
      </c>
      <c r="C8366">
        <v>1</v>
      </c>
      <c r="D8366" t="s">
        <v>26</v>
      </c>
      <c r="E8366" t="s">
        <v>281</v>
      </c>
      <c r="F8366" t="s">
        <v>13</v>
      </c>
      <c r="G8366" t="s">
        <v>1395</v>
      </c>
      <c r="H8366" s="1">
        <v>0.2</v>
      </c>
      <c r="I8366">
        <v>1</v>
      </c>
      <c r="J8366" s="3">
        <v>43736</v>
      </c>
      <c r="K8366" t="s">
        <v>6882</v>
      </c>
      <c r="L8366" t="s">
        <v>30</v>
      </c>
      <c r="M8366">
        <v>80013</v>
      </c>
      <c r="N8366">
        <v>1792</v>
      </c>
      <c r="O8366" t="s">
        <v>4595</v>
      </c>
      <c r="P8366" s="4">
        <v>5</v>
      </c>
      <c r="Q8366" s="4">
        <v>3</v>
      </c>
      <c r="R8366" t="s">
        <v>32</v>
      </c>
      <c r="T8366" s="2">
        <v>5.2</v>
      </c>
      <c r="U8366" s="4">
        <v>14</v>
      </c>
      <c r="V8366" t="s">
        <v>76</v>
      </c>
      <c r="W8366" s="3">
        <v>43739</v>
      </c>
      <c r="X8366" t="s">
        <v>130</v>
      </c>
      <c r="Y8366" t="s">
        <v>285</v>
      </c>
      <c r="Z8366" t="s">
        <v>64</v>
      </c>
    </row>
    <row r="8367" spans="1:26" x14ac:dyDescent="0.25">
      <c r="A8367">
        <v>1</v>
      </c>
      <c r="B8367" t="s">
        <v>10</v>
      </c>
      <c r="C8367">
        <v>1</v>
      </c>
      <c r="D8367" t="s">
        <v>26</v>
      </c>
      <c r="E8367" t="s">
        <v>823</v>
      </c>
      <c r="F8367" t="s">
        <v>13</v>
      </c>
      <c r="G8367" t="s">
        <v>6880</v>
      </c>
      <c r="H8367" s="1">
        <v>0.2</v>
      </c>
      <c r="I8367">
        <v>1</v>
      </c>
      <c r="J8367" s="3">
        <v>43627</v>
      </c>
      <c r="K8367" t="s">
        <v>6881</v>
      </c>
      <c r="L8367" t="s">
        <v>30</v>
      </c>
      <c r="M8367">
        <v>85345</v>
      </c>
      <c r="N8367">
        <v>648</v>
      </c>
      <c r="O8367" t="s">
        <v>1005</v>
      </c>
      <c r="P8367" s="4">
        <v>-49</v>
      </c>
      <c r="Q8367" s="4">
        <v>3</v>
      </c>
      <c r="R8367" t="s">
        <v>32</v>
      </c>
      <c r="T8367" s="2">
        <v>-48.51</v>
      </c>
      <c r="U8367" s="4">
        <v>216</v>
      </c>
      <c r="V8367" t="s">
        <v>76</v>
      </c>
      <c r="W8367" s="3">
        <v>43628</v>
      </c>
      <c r="X8367" t="s">
        <v>130</v>
      </c>
      <c r="Y8367" t="s">
        <v>199</v>
      </c>
      <c r="Z8367" t="s">
        <v>42</v>
      </c>
    </row>
    <row r="8368" spans="1:26" x14ac:dyDescent="0.25">
      <c r="A8368">
        <v>2</v>
      </c>
      <c r="B8368" t="s">
        <v>25</v>
      </c>
      <c r="C8368">
        <v>1</v>
      </c>
      <c r="D8368" t="s">
        <v>26</v>
      </c>
      <c r="E8368" t="s">
        <v>88</v>
      </c>
      <c r="F8368" t="s">
        <v>13</v>
      </c>
      <c r="G8368" t="s">
        <v>1266</v>
      </c>
      <c r="H8368" s="1">
        <v>0.2</v>
      </c>
      <c r="I8368">
        <v>1</v>
      </c>
      <c r="J8368" s="3">
        <v>43414</v>
      </c>
      <c r="K8368" t="s">
        <v>7263</v>
      </c>
      <c r="L8368" t="s">
        <v>30</v>
      </c>
      <c r="M8368">
        <v>94122</v>
      </c>
      <c r="N8368">
        <v>68</v>
      </c>
      <c r="O8368" t="s">
        <v>8239</v>
      </c>
      <c r="P8368" s="4">
        <v>4</v>
      </c>
      <c r="Q8368" s="4">
        <v>4</v>
      </c>
      <c r="R8368" t="s">
        <v>32</v>
      </c>
      <c r="T8368" s="2">
        <v>4.46</v>
      </c>
      <c r="U8368" s="4">
        <v>13</v>
      </c>
      <c r="V8368" t="s">
        <v>76</v>
      </c>
      <c r="W8368" s="3">
        <v>43416</v>
      </c>
      <c r="X8368" t="s">
        <v>130</v>
      </c>
      <c r="Y8368" t="s">
        <v>34</v>
      </c>
      <c r="Z8368" t="s">
        <v>54</v>
      </c>
    </row>
    <row r="8369" spans="1:26" x14ac:dyDescent="0.25">
      <c r="A8369">
        <v>1</v>
      </c>
      <c r="B8369" t="s">
        <v>10</v>
      </c>
      <c r="C8369">
        <v>1</v>
      </c>
      <c r="D8369" t="s">
        <v>26</v>
      </c>
      <c r="E8369" t="s">
        <v>823</v>
      </c>
      <c r="F8369" t="s">
        <v>13</v>
      </c>
      <c r="G8369" t="s">
        <v>6880</v>
      </c>
      <c r="H8369" s="1">
        <v>0.2</v>
      </c>
      <c r="I8369">
        <v>1</v>
      </c>
      <c r="J8369" s="3">
        <v>43627</v>
      </c>
      <c r="K8369" t="s">
        <v>6881</v>
      </c>
      <c r="L8369" t="s">
        <v>30</v>
      </c>
      <c r="M8369">
        <v>85345</v>
      </c>
      <c r="N8369">
        <v>1474</v>
      </c>
      <c r="O8369" t="s">
        <v>230</v>
      </c>
      <c r="P8369" s="4">
        <v>8</v>
      </c>
      <c r="Q8369" s="4">
        <v>4</v>
      </c>
      <c r="R8369" t="s">
        <v>32</v>
      </c>
      <c r="T8369" s="2">
        <v>7.7</v>
      </c>
      <c r="U8369" s="4">
        <v>68</v>
      </c>
      <c r="V8369" t="s">
        <v>76</v>
      </c>
      <c r="W8369" s="3">
        <v>43628</v>
      </c>
      <c r="X8369" t="s">
        <v>130</v>
      </c>
      <c r="Y8369" t="s">
        <v>199</v>
      </c>
      <c r="Z8369" t="s">
        <v>42</v>
      </c>
    </row>
    <row r="8370" spans="1:26" x14ac:dyDescent="0.25">
      <c r="A8370">
        <v>1</v>
      </c>
      <c r="B8370" t="s">
        <v>10</v>
      </c>
      <c r="C8370">
        <v>1</v>
      </c>
      <c r="D8370" t="s">
        <v>26</v>
      </c>
      <c r="E8370" t="s">
        <v>823</v>
      </c>
      <c r="F8370" t="s">
        <v>13</v>
      </c>
      <c r="G8370" t="s">
        <v>6880</v>
      </c>
      <c r="H8370" s="1">
        <v>0.2</v>
      </c>
      <c r="I8370">
        <v>1</v>
      </c>
      <c r="J8370" s="3">
        <v>43627</v>
      </c>
      <c r="K8370" t="s">
        <v>6881</v>
      </c>
      <c r="L8370" t="s">
        <v>30</v>
      </c>
      <c r="M8370">
        <v>85345</v>
      </c>
      <c r="N8370">
        <v>350</v>
      </c>
      <c r="O8370" t="s">
        <v>4106</v>
      </c>
      <c r="P8370" s="4">
        <v>7</v>
      </c>
      <c r="Q8370" s="4">
        <v>5</v>
      </c>
      <c r="R8370" t="s">
        <v>32</v>
      </c>
      <c r="T8370" s="2">
        <v>6.6</v>
      </c>
      <c r="U8370" s="4">
        <v>88</v>
      </c>
      <c r="V8370" t="s">
        <v>76</v>
      </c>
      <c r="W8370" s="3">
        <v>43628</v>
      </c>
      <c r="X8370" t="s">
        <v>130</v>
      </c>
      <c r="Y8370" t="s">
        <v>199</v>
      </c>
      <c r="Z8370" t="s">
        <v>49</v>
      </c>
    </row>
    <row r="8371" spans="1:26" x14ac:dyDescent="0.25">
      <c r="A8371">
        <v>2</v>
      </c>
      <c r="B8371" t="s">
        <v>25</v>
      </c>
      <c r="C8371">
        <v>1</v>
      </c>
      <c r="D8371" t="s">
        <v>26</v>
      </c>
      <c r="E8371" t="s">
        <v>88</v>
      </c>
      <c r="F8371" t="s">
        <v>13</v>
      </c>
      <c r="G8371" t="s">
        <v>392</v>
      </c>
      <c r="H8371" s="1">
        <v>0.2</v>
      </c>
      <c r="I8371">
        <v>1</v>
      </c>
      <c r="J8371" s="3">
        <v>43750</v>
      </c>
      <c r="K8371" t="s">
        <v>7272</v>
      </c>
      <c r="L8371" t="s">
        <v>30</v>
      </c>
      <c r="M8371">
        <v>94110</v>
      </c>
      <c r="N8371">
        <v>407</v>
      </c>
      <c r="O8371" t="s">
        <v>3559</v>
      </c>
      <c r="P8371" s="4">
        <v>37</v>
      </c>
      <c r="Q8371" s="4">
        <v>5</v>
      </c>
      <c r="R8371" t="s">
        <v>32</v>
      </c>
      <c r="T8371" s="2">
        <v>36.92</v>
      </c>
      <c r="U8371" s="4">
        <v>102</v>
      </c>
      <c r="V8371" t="s">
        <v>76</v>
      </c>
      <c r="W8371" s="3">
        <v>43752</v>
      </c>
      <c r="X8371" t="s">
        <v>130</v>
      </c>
      <c r="Y8371" t="s">
        <v>34</v>
      </c>
      <c r="Z8371" t="s">
        <v>54</v>
      </c>
    </row>
    <row r="8372" spans="1:26" x14ac:dyDescent="0.25">
      <c r="A8372">
        <v>3</v>
      </c>
      <c r="B8372" t="s">
        <v>25</v>
      </c>
      <c r="C8372">
        <v>1</v>
      </c>
      <c r="D8372" t="s">
        <v>26</v>
      </c>
      <c r="E8372" t="s">
        <v>88</v>
      </c>
      <c r="F8372" t="s">
        <v>13</v>
      </c>
      <c r="G8372" t="s">
        <v>392</v>
      </c>
      <c r="H8372" s="1">
        <v>0.2</v>
      </c>
      <c r="I8372">
        <v>1</v>
      </c>
      <c r="J8372" s="3">
        <v>43390</v>
      </c>
      <c r="K8372" t="s">
        <v>7273</v>
      </c>
      <c r="L8372" t="s">
        <v>30</v>
      </c>
      <c r="M8372">
        <v>94122</v>
      </c>
      <c r="N8372">
        <v>237</v>
      </c>
      <c r="O8372" t="s">
        <v>8156</v>
      </c>
      <c r="P8372" s="4">
        <v>7</v>
      </c>
      <c r="Q8372" s="4">
        <v>5</v>
      </c>
      <c r="R8372" t="s">
        <v>32</v>
      </c>
      <c r="T8372" s="2">
        <v>6.58</v>
      </c>
      <c r="U8372" s="4">
        <v>18</v>
      </c>
      <c r="V8372" t="s">
        <v>76</v>
      </c>
      <c r="W8372" s="3">
        <v>43393</v>
      </c>
      <c r="X8372" t="s">
        <v>130</v>
      </c>
      <c r="Y8372" t="s">
        <v>34</v>
      </c>
      <c r="Z8372" t="s">
        <v>54</v>
      </c>
    </row>
    <row r="8373" spans="1:26" x14ac:dyDescent="0.25">
      <c r="A8373">
        <v>2</v>
      </c>
      <c r="B8373" t="s">
        <v>25</v>
      </c>
      <c r="C8373">
        <v>1</v>
      </c>
      <c r="D8373" t="s">
        <v>26</v>
      </c>
      <c r="E8373" t="s">
        <v>65</v>
      </c>
      <c r="F8373" t="s">
        <v>13</v>
      </c>
      <c r="G8373" t="s">
        <v>6865</v>
      </c>
      <c r="H8373" s="1">
        <v>0.2</v>
      </c>
      <c r="I8373">
        <v>1</v>
      </c>
      <c r="J8373" s="3">
        <v>43594</v>
      </c>
      <c r="K8373" t="s">
        <v>6866</v>
      </c>
      <c r="L8373" t="s">
        <v>30</v>
      </c>
      <c r="M8373">
        <v>98105</v>
      </c>
      <c r="N8373">
        <v>717</v>
      </c>
      <c r="O8373" t="s">
        <v>4245</v>
      </c>
      <c r="P8373" s="4">
        <v>46</v>
      </c>
      <c r="Q8373" s="4">
        <v>5</v>
      </c>
      <c r="R8373" t="s">
        <v>32</v>
      </c>
      <c r="T8373" s="2">
        <v>46.22</v>
      </c>
      <c r="U8373" s="4">
        <v>148</v>
      </c>
      <c r="V8373" t="s">
        <v>76</v>
      </c>
      <c r="W8373" s="3">
        <v>43596</v>
      </c>
      <c r="X8373" t="s">
        <v>130</v>
      </c>
      <c r="Y8373" t="s">
        <v>69</v>
      </c>
      <c r="Z8373" t="s">
        <v>54</v>
      </c>
    </row>
    <row r="8374" spans="1:26" x14ac:dyDescent="0.25">
      <c r="A8374">
        <v>3</v>
      </c>
      <c r="B8374" t="s">
        <v>25</v>
      </c>
      <c r="C8374">
        <v>1</v>
      </c>
      <c r="D8374" t="s">
        <v>26</v>
      </c>
      <c r="E8374" t="s">
        <v>65</v>
      </c>
      <c r="F8374" t="s">
        <v>13</v>
      </c>
      <c r="G8374" t="s">
        <v>6936</v>
      </c>
      <c r="H8374" s="1">
        <v>0.2</v>
      </c>
      <c r="I8374">
        <v>1</v>
      </c>
      <c r="J8374" s="3">
        <v>43547</v>
      </c>
      <c r="K8374" t="s">
        <v>7274</v>
      </c>
      <c r="L8374" t="s">
        <v>30</v>
      </c>
      <c r="M8374">
        <v>98105</v>
      </c>
      <c r="N8374">
        <v>414</v>
      </c>
      <c r="O8374" t="s">
        <v>1222</v>
      </c>
      <c r="P8374" s="4">
        <v>11</v>
      </c>
      <c r="Q8374" s="4">
        <v>5</v>
      </c>
      <c r="R8374" t="s">
        <v>32</v>
      </c>
      <c r="T8374" s="2">
        <v>11.3</v>
      </c>
      <c r="U8374" s="4">
        <v>35</v>
      </c>
      <c r="V8374" t="s">
        <v>76</v>
      </c>
      <c r="W8374" s="3">
        <v>43550</v>
      </c>
      <c r="X8374" t="s">
        <v>130</v>
      </c>
      <c r="Y8374" t="s">
        <v>69</v>
      </c>
      <c r="Z8374" t="s">
        <v>54</v>
      </c>
    </row>
    <row r="8375" spans="1:26" x14ac:dyDescent="0.25">
      <c r="A8375">
        <v>1</v>
      </c>
      <c r="B8375" t="s">
        <v>10</v>
      </c>
      <c r="C8375">
        <v>1</v>
      </c>
      <c r="D8375" t="s">
        <v>26</v>
      </c>
      <c r="E8375" t="s">
        <v>1084</v>
      </c>
      <c r="F8375" t="s">
        <v>13</v>
      </c>
      <c r="G8375" t="s">
        <v>7141</v>
      </c>
      <c r="H8375" s="1">
        <v>0.2</v>
      </c>
      <c r="I8375">
        <v>1</v>
      </c>
      <c r="J8375" s="3">
        <v>42838</v>
      </c>
      <c r="K8375" t="s">
        <v>7271</v>
      </c>
      <c r="L8375" t="s">
        <v>30</v>
      </c>
      <c r="M8375">
        <v>85204</v>
      </c>
      <c r="N8375">
        <v>1814</v>
      </c>
      <c r="O8375" t="s">
        <v>2943</v>
      </c>
      <c r="P8375" s="4">
        <v>11</v>
      </c>
      <c r="Q8375" s="4">
        <v>6</v>
      </c>
      <c r="R8375" t="s">
        <v>32</v>
      </c>
      <c r="T8375" s="2">
        <v>10.89</v>
      </c>
      <c r="U8375" s="4">
        <v>31</v>
      </c>
      <c r="V8375" t="s">
        <v>76</v>
      </c>
      <c r="W8375" s="3">
        <v>42839</v>
      </c>
      <c r="X8375" t="s">
        <v>130</v>
      </c>
      <c r="Y8375" t="s">
        <v>199</v>
      </c>
      <c r="Z8375" t="s">
        <v>64</v>
      </c>
    </row>
    <row r="8376" spans="1:26" x14ac:dyDescent="0.25">
      <c r="A8376">
        <v>2</v>
      </c>
      <c r="B8376" t="s">
        <v>25</v>
      </c>
      <c r="C8376">
        <v>1</v>
      </c>
      <c r="D8376" t="s">
        <v>26</v>
      </c>
      <c r="E8376" t="s">
        <v>333</v>
      </c>
      <c r="F8376" t="s">
        <v>13</v>
      </c>
      <c r="G8376" t="s">
        <v>6856</v>
      </c>
      <c r="H8376" s="1">
        <v>0.7</v>
      </c>
      <c r="I8376">
        <v>1</v>
      </c>
      <c r="J8376" s="3">
        <v>43715</v>
      </c>
      <c r="K8376" t="s">
        <v>7275</v>
      </c>
      <c r="L8376" t="s">
        <v>30</v>
      </c>
      <c r="M8376">
        <v>85023</v>
      </c>
      <c r="N8376">
        <v>1647</v>
      </c>
      <c r="O8376" t="s">
        <v>152</v>
      </c>
      <c r="P8376" s="4">
        <v>-6</v>
      </c>
      <c r="Q8376" s="4">
        <v>3</v>
      </c>
      <c r="R8376" t="s">
        <v>32</v>
      </c>
      <c r="T8376" s="2">
        <v>-6.02</v>
      </c>
      <c r="U8376" s="4">
        <v>8</v>
      </c>
      <c r="V8376" t="s">
        <v>76</v>
      </c>
      <c r="W8376" s="3">
        <v>43717</v>
      </c>
      <c r="X8376" t="s">
        <v>130</v>
      </c>
      <c r="Y8376" t="s">
        <v>199</v>
      </c>
      <c r="Z8376" t="s">
        <v>54</v>
      </c>
    </row>
    <row r="8377" spans="1:26" x14ac:dyDescent="0.25">
      <c r="A8377">
        <v>3</v>
      </c>
      <c r="B8377" t="s">
        <v>25</v>
      </c>
      <c r="C8377">
        <v>1</v>
      </c>
      <c r="D8377" t="s">
        <v>26</v>
      </c>
      <c r="E8377" t="s">
        <v>281</v>
      </c>
      <c r="F8377" t="s">
        <v>13</v>
      </c>
      <c r="G8377" t="s">
        <v>1395</v>
      </c>
      <c r="H8377" s="1">
        <v>0.7</v>
      </c>
      <c r="I8377">
        <v>1</v>
      </c>
      <c r="J8377" s="3">
        <v>43736</v>
      </c>
      <c r="K8377" t="s">
        <v>6882</v>
      </c>
      <c r="L8377" t="s">
        <v>30</v>
      </c>
      <c r="M8377">
        <v>80013</v>
      </c>
      <c r="N8377">
        <v>685</v>
      </c>
      <c r="O8377" t="s">
        <v>3478</v>
      </c>
      <c r="P8377" s="4">
        <v>-59</v>
      </c>
      <c r="Q8377" s="4">
        <v>4</v>
      </c>
      <c r="R8377" t="s">
        <v>32</v>
      </c>
      <c r="T8377" s="2">
        <v>-58.86</v>
      </c>
      <c r="U8377" s="4">
        <v>77</v>
      </c>
      <c r="V8377" t="s">
        <v>76</v>
      </c>
      <c r="W8377" s="3">
        <v>43739</v>
      </c>
      <c r="X8377" t="s">
        <v>130</v>
      </c>
      <c r="Y8377" t="s">
        <v>285</v>
      </c>
      <c r="Z8377" t="s">
        <v>54</v>
      </c>
    </row>
    <row r="8378" spans="1:26" x14ac:dyDescent="0.25">
      <c r="A8378">
        <v>3</v>
      </c>
      <c r="B8378" t="s">
        <v>25</v>
      </c>
      <c r="C8378">
        <v>1</v>
      </c>
      <c r="D8378" t="s">
        <v>26</v>
      </c>
      <c r="E8378" t="s">
        <v>646</v>
      </c>
      <c r="F8378" t="s">
        <v>13</v>
      </c>
      <c r="G8378" t="s">
        <v>1285</v>
      </c>
      <c r="H8378" s="1">
        <v>0.7</v>
      </c>
      <c r="I8378">
        <v>1</v>
      </c>
      <c r="J8378" s="3">
        <v>43240</v>
      </c>
      <c r="K8378" t="s">
        <v>7276</v>
      </c>
      <c r="L8378" t="s">
        <v>30</v>
      </c>
      <c r="M8378">
        <v>80906</v>
      </c>
      <c r="N8378">
        <v>688</v>
      </c>
      <c r="O8378" t="s">
        <v>1416</v>
      </c>
      <c r="P8378" s="4">
        <v>-33</v>
      </c>
      <c r="Q8378" s="4">
        <v>7</v>
      </c>
      <c r="R8378" t="s">
        <v>32</v>
      </c>
      <c r="T8378" s="2">
        <v>-32.51</v>
      </c>
      <c r="U8378" s="4">
        <v>41</v>
      </c>
      <c r="V8378" t="s">
        <v>76</v>
      </c>
      <c r="W8378" s="3">
        <v>43243</v>
      </c>
      <c r="X8378" t="s">
        <v>130</v>
      </c>
      <c r="Y8378" t="s">
        <v>285</v>
      </c>
      <c r="Z8378" t="s">
        <v>54</v>
      </c>
    </row>
    <row r="8379" spans="1:26" x14ac:dyDescent="0.25">
      <c r="A8379">
        <v>0</v>
      </c>
      <c r="B8379" t="s">
        <v>10</v>
      </c>
      <c r="C8379">
        <v>0</v>
      </c>
      <c r="D8379" t="s">
        <v>26</v>
      </c>
      <c r="E8379" t="s">
        <v>347</v>
      </c>
      <c r="F8379" t="s">
        <v>13</v>
      </c>
      <c r="G8379" t="s">
        <v>7067</v>
      </c>
      <c r="H8379" s="1">
        <v>0</v>
      </c>
      <c r="I8379">
        <v>1</v>
      </c>
      <c r="J8379" s="3">
        <v>43277</v>
      </c>
      <c r="K8379" t="s">
        <v>7277</v>
      </c>
      <c r="L8379" t="s">
        <v>73</v>
      </c>
      <c r="M8379">
        <v>48066</v>
      </c>
      <c r="N8379">
        <v>929</v>
      </c>
      <c r="O8379" t="s">
        <v>909</v>
      </c>
      <c r="P8379" s="4">
        <v>4</v>
      </c>
      <c r="Q8379" s="4">
        <v>1</v>
      </c>
      <c r="R8379" t="s">
        <v>75</v>
      </c>
      <c r="T8379" s="2">
        <v>3.77</v>
      </c>
      <c r="U8379" s="4">
        <v>8</v>
      </c>
      <c r="V8379" t="s">
        <v>76</v>
      </c>
      <c r="W8379" s="3">
        <v>43277</v>
      </c>
      <c r="X8379" t="s">
        <v>773</v>
      </c>
      <c r="Y8379" t="s">
        <v>156</v>
      </c>
      <c r="Z8379" t="s">
        <v>54</v>
      </c>
    </row>
    <row r="8380" spans="1:26" x14ac:dyDescent="0.25">
      <c r="A8380">
        <v>0</v>
      </c>
      <c r="B8380" t="s">
        <v>10</v>
      </c>
      <c r="C8380">
        <v>0</v>
      </c>
      <c r="D8380" t="s">
        <v>26</v>
      </c>
      <c r="E8380" t="s">
        <v>879</v>
      </c>
      <c r="F8380" t="s">
        <v>13</v>
      </c>
      <c r="G8380" t="s">
        <v>7278</v>
      </c>
      <c r="H8380" s="1">
        <v>0</v>
      </c>
      <c r="I8380">
        <v>1</v>
      </c>
      <c r="J8380" s="3">
        <v>43048</v>
      </c>
      <c r="K8380" t="s">
        <v>7279</v>
      </c>
      <c r="L8380" t="s">
        <v>73</v>
      </c>
      <c r="M8380">
        <v>46226</v>
      </c>
      <c r="N8380">
        <v>263</v>
      </c>
      <c r="O8380" t="s">
        <v>460</v>
      </c>
      <c r="P8380" s="4">
        <v>5</v>
      </c>
      <c r="Q8380" s="4">
        <v>3</v>
      </c>
      <c r="R8380" t="s">
        <v>75</v>
      </c>
      <c r="T8380" s="2">
        <v>5.16</v>
      </c>
      <c r="U8380" s="4">
        <v>11</v>
      </c>
      <c r="V8380" t="s">
        <v>76</v>
      </c>
      <c r="W8380" s="3">
        <v>43048</v>
      </c>
      <c r="X8380" t="s">
        <v>773</v>
      </c>
      <c r="Y8380" t="s">
        <v>167</v>
      </c>
      <c r="Z8380" t="s">
        <v>54</v>
      </c>
    </row>
    <row r="8381" spans="1:26" x14ac:dyDescent="0.25">
      <c r="A8381">
        <v>0</v>
      </c>
      <c r="B8381" t="s">
        <v>10</v>
      </c>
      <c r="C8381">
        <v>0</v>
      </c>
      <c r="D8381" t="s">
        <v>26</v>
      </c>
      <c r="E8381" t="s">
        <v>347</v>
      </c>
      <c r="F8381" t="s">
        <v>13</v>
      </c>
      <c r="G8381" t="s">
        <v>7067</v>
      </c>
      <c r="H8381" s="1">
        <v>0</v>
      </c>
      <c r="I8381">
        <v>1</v>
      </c>
      <c r="J8381" s="3">
        <v>43277</v>
      </c>
      <c r="K8381" t="s">
        <v>7277</v>
      </c>
      <c r="L8381" t="s">
        <v>73</v>
      </c>
      <c r="M8381">
        <v>48066</v>
      </c>
      <c r="N8381">
        <v>1384</v>
      </c>
      <c r="O8381" t="s">
        <v>3748</v>
      </c>
      <c r="P8381" s="4">
        <v>44</v>
      </c>
      <c r="Q8381" s="4">
        <v>4</v>
      </c>
      <c r="R8381" t="s">
        <v>75</v>
      </c>
      <c r="T8381" s="2">
        <v>44.47</v>
      </c>
      <c r="U8381" s="4">
        <v>171</v>
      </c>
      <c r="V8381" t="s">
        <v>76</v>
      </c>
      <c r="W8381" s="3">
        <v>43277</v>
      </c>
      <c r="X8381" t="s">
        <v>773</v>
      </c>
      <c r="Y8381" t="s">
        <v>156</v>
      </c>
      <c r="Z8381" t="s">
        <v>42</v>
      </c>
    </row>
    <row r="8382" spans="1:26" x14ac:dyDescent="0.25">
      <c r="A8382">
        <v>0</v>
      </c>
      <c r="B8382" t="s">
        <v>10</v>
      </c>
      <c r="C8382">
        <v>0</v>
      </c>
      <c r="D8382" t="s">
        <v>26</v>
      </c>
      <c r="E8382" t="s">
        <v>347</v>
      </c>
      <c r="F8382" t="s">
        <v>13</v>
      </c>
      <c r="G8382" t="s">
        <v>7067</v>
      </c>
      <c r="H8382" s="1">
        <v>0</v>
      </c>
      <c r="I8382">
        <v>1</v>
      </c>
      <c r="J8382" s="3">
        <v>43277</v>
      </c>
      <c r="K8382" t="s">
        <v>7277</v>
      </c>
      <c r="L8382" t="s">
        <v>73</v>
      </c>
      <c r="M8382">
        <v>48066</v>
      </c>
      <c r="N8382">
        <v>1625</v>
      </c>
      <c r="O8382" t="s">
        <v>1028</v>
      </c>
      <c r="P8382" s="4">
        <v>181</v>
      </c>
      <c r="Q8382" s="4">
        <v>9</v>
      </c>
      <c r="R8382" t="s">
        <v>75</v>
      </c>
      <c r="T8382" s="2">
        <v>180.77</v>
      </c>
      <c r="U8382" s="4">
        <v>369</v>
      </c>
      <c r="V8382" t="s">
        <v>76</v>
      </c>
      <c r="W8382" s="3">
        <v>43277</v>
      </c>
      <c r="X8382" t="s">
        <v>773</v>
      </c>
      <c r="Y8382" t="s">
        <v>156</v>
      </c>
      <c r="Z8382" t="s">
        <v>64</v>
      </c>
    </row>
    <row r="8383" spans="1:26" x14ac:dyDescent="0.25">
      <c r="A8383">
        <v>0</v>
      </c>
      <c r="B8383" t="s">
        <v>10</v>
      </c>
      <c r="C8383">
        <v>0</v>
      </c>
      <c r="D8383" t="s">
        <v>26</v>
      </c>
      <c r="E8383" t="s">
        <v>281</v>
      </c>
      <c r="F8383" t="s">
        <v>13</v>
      </c>
      <c r="G8383" t="s">
        <v>6829</v>
      </c>
      <c r="H8383" s="1">
        <v>0.2</v>
      </c>
      <c r="I8383">
        <v>1</v>
      </c>
      <c r="J8383" s="3">
        <v>42865</v>
      </c>
      <c r="K8383" t="s">
        <v>7280</v>
      </c>
      <c r="L8383" t="s">
        <v>73</v>
      </c>
      <c r="M8383">
        <v>60505</v>
      </c>
      <c r="N8383">
        <v>359</v>
      </c>
      <c r="O8383" t="s">
        <v>3927</v>
      </c>
      <c r="P8383" s="4">
        <v>4</v>
      </c>
      <c r="Q8383" s="4">
        <v>2</v>
      </c>
      <c r="R8383" t="s">
        <v>75</v>
      </c>
      <c r="T8383" s="2">
        <v>3.68</v>
      </c>
      <c r="U8383" s="4">
        <v>37</v>
      </c>
      <c r="V8383" t="s">
        <v>76</v>
      </c>
      <c r="W8383" s="3">
        <v>42865</v>
      </c>
      <c r="X8383" t="s">
        <v>773</v>
      </c>
      <c r="Y8383" t="s">
        <v>139</v>
      </c>
      <c r="Z8383" t="s">
        <v>49</v>
      </c>
    </row>
    <row r="8384" spans="1:26" x14ac:dyDescent="0.25">
      <c r="A8384">
        <v>0</v>
      </c>
      <c r="B8384" t="s">
        <v>10</v>
      </c>
      <c r="C8384">
        <v>0</v>
      </c>
      <c r="D8384" t="s">
        <v>26</v>
      </c>
      <c r="E8384" t="s">
        <v>192</v>
      </c>
      <c r="F8384" t="s">
        <v>13</v>
      </c>
      <c r="G8384" t="s">
        <v>6897</v>
      </c>
      <c r="H8384" s="1">
        <v>0.2</v>
      </c>
      <c r="I8384">
        <v>1</v>
      </c>
      <c r="J8384" s="3">
        <v>43537</v>
      </c>
      <c r="K8384" t="s">
        <v>6898</v>
      </c>
      <c r="L8384" t="s">
        <v>73</v>
      </c>
      <c r="M8384">
        <v>60610</v>
      </c>
      <c r="N8384">
        <v>1793</v>
      </c>
      <c r="O8384" t="s">
        <v>1265</v>
      </c>
      <c r="P8384" s="4">
        <v>6</v>
      </c>
      <c r="Q8384" s="4">
        <v>3</v>
      </c>
      <c r="R8384" t="s">
        <v>75</v>
      </c>
      <c r="T8384" s="2">
        <v>5.64</v>
      </c>
      <c r="U8384" s="4">
        <v>16</v>
      </c>
      <c r="V8384" t="s">
        <v>76</v>
      </c>
      <c r="W8384" s="3">
        <v>43537</v>
      </c>
      <c r="X8384" t="s">
        <v>773</v>
      </c>
      <c r="Y8384" t="s">
        <v>139</v>
      </c>
      <c r="Z8384" t="s">
        <v>64</v>
      </c>
    </row>
    <row r="8385" spans="1:26" x14ac:dyDescent="0.25">
      <c r="A8385">
        <v>0</v>
      </c>
      <c r="B8385" t="s">
        <v>10</v>
      </c>
      <c r="C8385">
        <v>0</v>
      </c>
      <c r="D8385" t="s">
        <v>26</v>
      </c>
      <c r="E8385" t="s">
        <v>498</v>
      </c>
      <c r="F8385" t="s">
        <v>13</v>
      </c>
      <c r="G8385" t="s">
        <v>1276</v>
      </c>
      <c r="H8385" s="1">
        <v>0.2</v>
      </c>
      <c r="I8385">
        <v>1</v>
      </c>
      <c r="J8385" s="3">
        <v>43193</v>
      </c>
      <c r="K8385" t="s">
        <v>7281</v>
      </c>
      <c r="L8385" t="s">
        <v>73</v>
      </c>
      <c r="M8385">
        <v>75081</v>
      </c>
      <c r="N8385">
        <v>1759</v>
      </c>
      <c r="O8385" t="s">
        <v>4319</v>
      </c>
      <c r="P8385" s="4">
        <v>3</v>
      </c>
      <c r="Q8385" s="4">
        <v>3</v>
      </c>
      <c r="R8385" t="s">
        <v>75</v>
      </c>
      <c r="T8385" s="2">
        <v>3.21</v>
      </c>
      <c r="U8385" s="4">
        <v>10</v>
      </c>
      <c r="V8385" t="s">
        <v>76</v>
      </c>
      <c r="W8385" s="3">
        <v>43193</v>
      </c>
      <c r="X8385" t="s">
        <v>773</v>
      </c>
      <c r="Y8385" t="s">
        <v>77</v>
      </c>
      <c r="Z8385" t="s">
        <v>64</v>
      </c>
    </row>
    <row r="8386" spans="1:26" x14ac:dyDescent="0.25">
      <c r="A8386">
        <v>0</v>
      </c>
      <c r="B8386" t="s">
        <v>10</v>
      </c>
      <c r="C8386">
        <v>0</v>
      </c>
      <c r="D8386" t="s">
        <v>26</v>
      </c>
      <c r="E8386" t="s">
        <v>5517</v>
      </c>
      <c r="F8386" t="s">
        <v>13</v>
      </c>
      <c r="G8386" t="s">
        <v>462</v>
      </c>
      <c r="H8386" s="1">
        <v>0.2</v>
      </c>
      <c r="I8386">
        <v>1</v>
      </c>
      <c r="J8386" s="3">
        <v>43773</v>
      </c>
      <c r="K8386" t="s">
        <v>7282</v>
      </c>
      <c r="L8386" t="s">
        <v>73</v>
      </c>
      <c r="M8386">
        <v>77803</v>
      </c>
      <c r="N8386">
        <v>1359</v>
      </c>
      <c r="O8386" t="s">
        <v>540</v>
      </c>
      <c r="P8386" s="4">
        <v>-13</v>
      </c>
      <c r="Q8386" s="4">
        <v>3</v>
      </c>
      <c r="R8386" t="s">
        <v>75</v>
      </c>
      <c r="T8386" s="2">
        <v>-12.53</v>
      </c>
      <c r="U8386" s="4">
        <v>53</v>
      </c>
      <c r="V8386" t="s">
        <v>76</v>
      </c>
      <c r="W8386" s="3">
        <v>43773</v>
      </c>
      <c r="X8386" t="s">
        <v>773</v>
      </c>
      <c r="Y8386" t="s">
        <v>77</v>
      </c>
      <c r="Z8386" t="s">
        <v>42</v>
      </c>
    </row>
    <row r="8387" spans="1:26" x14ac:dyDescent="0.25">
      <c r="A8387">
        <v>0</v>
      </c>
      <c r="B8387" t="s">
        <v>10</v>
      </c>
      <c r="C8387">
        <v>0</v>
      </c>
      <c r="D8387" t="s">
        <v>26</v>
      </c>
      <c r="E8387" t="s">
        <v>192</v>
      </c>
      <c r="F8387" t="s">
        <v>13</v>
      </c>
      <c r="G8387" t="s">
        <v>6897</v>
      </c>
      <c r="H8387" s="1">
        <v>0.2</v>
      </c>
      <c r="I8387">
        <v>1</v>
      </c>
      <c r="J8387" s="3">
        <v>43537</v>
      </c>
      <c r="K8387" t="s">
        <v>6898</v>
      </c>
      <c r="L8387" t="s">
        <v>73</v>
      </c>
      <c r="M8387">
        <v>60610</v>
      </c>
      <c r="N8387">
        <v>454</v>
      </c>
      <c r="O8387" t="s">
        <v>6151</v>
      </c>
      <c r="P8387" s="4">
        <v>2</v>
      </c>
      <c r="Q8387" s="4">
        <v>4</v>
      </c>
      <c r="R8387" t="s">
        <v>75</v>
      </c>
      <c r="T8387" s="2">
        <v>2.19</v>
      </c>
      <c r="U8387" s="4">
        <v>19</v>
      </c>
      <c r="V8387" t="s">
        <v>76</v>
      </c>
      <c r="W8387" s="3">
        <v>43537</v>
      </c>
      <c r="X8387" t="s">
        <v>773</v>
      </c>
      <c r="Y8387" t="s">
        <v>139</v>
      </c>
      <c r="Z8387" t="s">
        <v>49</v>
      </c>
    </row>
    <row r="8388" spans="1:26" x14ac:dyDescent="0.25">
      <c r="A8388">
        <v>0</v>
      </c>
      <c r="B8388" t="s">
        <v>10</v>
      </c>
      <c r="C8388">
        <v>0</v>
      </c>
      <c r="D8388" t="s">
        <v>26</v>
      </c>
      <c r="E8388" t="s">
        <v>192</v>
      </c>
      <c r="F8388" t="s">
        <v>13</v>
      </c>
      <c r="G8388" t="s">
        <v>6897</v>
      </c>
      <c r="H8388" s="1">
        <v>0.2</v>
      </c>
      <c r="I8388">
        <v>1</v>
      </c>
      <c r="J8388" s="3">
        <v>43537</v>
      </c>
      <c r="K8388" t="s">
        <v>6898</v>
      </c>
      <c r="L8388" t="s">
        <v>73</v>
      </c>
      <c r="M8388">
        <v>60610</v>
      </c>
      <c r="N8388">
        <v>539</v>
      </c>
      <c r="O8388" t="s">
        <v>8226</v>
      </c>
      <c r="P8388" s="4">
        <v>2</v>
      </c>
      <c r="Q8388" s="4">
        <v>5</v>
      </c>
      <c r="R8388" t="s">
        <v>75</v>
      </c>
      <c r="T8388" s="2">
        <v>1.86</v>
      </c>
      <c r="U8388" s="4">
        <v>30</v>
      </c>
      <c r="V8388" t="s">
        <v>76</v>
      </c>
      <c r="W8388" s="3">
        <v>43537</v>
      </c>
      <c r="X8388" t="s">
        <v>773</v>
      </c>
      <c r="Y8388" t="s">
        <v>139</v>
      </c>
      <c r="Z8388" t="s">
        <v>49</v>
      </c>
    </row>
    <row r="8389" spans="1:26" x14ac:dyDescent="0.25">
      <c r="A8389">
        <v>0</v>
      </c>
      <c r="B8389" t="s">
        <v>10</v>
      </c>
      <c r="C8389">
        <v>0</v>
      </c>
      <c r="D8389" t="s">
        <v>26</v>
      </c>
      <c r="E8389" t="s">
        <v>5517</v>
      </c>
      <c r="F8389" t="s">
        <v>13</v>
      </c>
      <c r="G8389" t="s">
        <v>462</v>
      </c>
      <c r="H8389" s="1">
        <v>0.8</v>
      </c>
      <c r="I8389">
        <v>1</v>
      </c>
      <c r="J8389" s="3">
        <v>43773</v>
      </c>
      <c r="K8389" t="s">
        <v>7282</v>
      </c>
      <c r="L8389" t="s">
        <v>73</v>
      </c>
      <c r="M8389">
        <v>77803</v>
      </c>
      <c r="N8389">
        <v>1443</v>
      </c>
      <c r="O8389" t="s">
        <v>4248</v>
      </c>
      <c r="P8389" s="4">
        <v>-2</v>
      </c>
      <c r="Q8389" s="4">
        <v>2</v>
      </c>
      <c r="R8389" t="s">
        <v>75</v>
      </c>
      <c r="T8389" s="2">
        <v>-2.3199999999999998</v>
      </c>
      <c r="U8389" s="4">
        <v>1</v>
      </c>
      <c r="V8389" t="s">
        <v>76</v>
      </c>
      <c r="W8389" s="3">
        <v>43773</v>
      </c>
      <c r="X8389" t="s">
        <v>773</v>
      </c>
      <c r="Y8389" t="s">
        <v>77</v>
      </c>
      <c r="Z8389" t="s">
        <v>54</v>
      </c>
    </row>
    <row r="8390" spans="1:26" x14ac:dyDescent="0.25">
      <c r="A8390">
        <v>0</v>
      </c>
      <c r="B8390" t="s">
        <v>10</v>
      </c>
      <c r="C8390">
        <v>0</v>
      </c>
      <c r="D8390" t="s">
        <v>26</v>
      </c>
      <c r="E8390" t="s">
        <v>5517</v>
      </c>
      <c r="F8390" t="s">
        <v>13</v>
      </c>
      <c r="G8390" t="s">
        <v>462</v>
      </c>
      <c r="H8390" s="1">
        <v>0.8</v>
      </c>
      <c r="I8390">
        <v>1</v>
      </c>
      <c r="J8390" s="3">
        <v>43773</v>
      </c>
      <c r="K8390" t="s">
        <v>7282</v>
      </c>
      <c r="L8390" t="s">
        <v>73</v>
      </c>
      <c r="M8390">
        <v>77803</v>
      </c>
      <c r="N8390">
        <v>1645</v>
      </c>
      <c r="O8390" t="s">
        <v>3418</v>
      </c>
      <c r="P8390" s="4">
        <v>-6</v>
      </c>
      <c r="Q8390" s="4">
        <v>4</v>
      </c>
      <c r="R8390" t="s">
        <v>75</v>
      </c>
      <c r="T8390" s="2">
        <v>-6.42</v>
      </c>
      <c r="U8390" s="4">
        <v>4</v>
      </c>
      <c r="V8390" t="s">
        <v>76</v>
      </c>
      <c r="W8390" s="3">
        <v>43773</v>
      </c>
      <c r="X8390" t="s">
        <v>773</v>
      </c>
      <c r="Y8390" t="s">
        <v>77</v>
      </c>
      <c r="Z8390" t="s">
        <v>54</v>
      </c>
    </row>
    <row r="8391" spans="1:26" x14ac:dyDescent="0.25">
      <c r="A8391">
        <v>0</v>
      </c>
      <c r="B8391" t="s">
        <v>10</v>
      </c>
      <c r="C8391">
        <v>0</v>
      </c>
      <c r="D8391" t="s">
        <v>26</v>
      </c>
      <c r="E8391" t="s">
        <v>281</v>
      </c>
      <c r="F8391" t="s">
        <v>13</v>
      </c>
      <c r="G8391" t="s">
        <v>6829</v>
      </c>
      <c r="H8391" s="1">
        <v>0.8</v>
      </c>
      <c r="I8391">
        <v>1</v>
      </c>
      <c r="J8391" s="3">
        <v>42865</v>
      </c>
      <c r="K8391" t="s">
        <v>7280</v>
      </c>
      <c r="L8391" t="s">
        <v>73</v>
      </c>
      <c r="M8391">
        <v>60505</v>
      </c>
      <c r="N8391">
        <v>1583</v>
      </c>
      <c r="O8391" t="s">
        <v>1282</v>
      </c>
      <c r="P8391" s="4">
        <v>-192</v>
      </c>
      <c r="Q8391" s="4">
        <v>5</v>
      </c>
      <c r="R8391" t="s">
        <v>75</v>
      </c>
      <c r="T8391" s="2">
        <v>-191.62</v>
      </c>
      <c r="U8391" s="4">
        <v>71</v>
      </c>
      <c r="V8391" t="s">
        <v>76</v>
      </c>
      <c r="W8391" s="3">
        <v>42865</v>
      </c>
      <c r="X8391" t="s">
        <v>773</v>
      </c>
      <c r="Y8391" t="s">
        <v>139</v>
      </c>
      <c r="Z8391" t="s">
        <v>56</v>
      </c>
    </row>
    <row r="8392" spans="1:26" x14ac:dyDescent="0.25">
      <c r="A8392">
        <v>0</v>
      </c>
      <c r="B8392" t="s">
        <v>10</v>
      </c>
      <c r="C8392">
        <v>0</v>
      </c>
      <c r="D8392" t="s">
        <v>26</v>
      </c>
      <c r="E8392" t="s">
        <v>5517</v>
      </c>
      <c r="F8392" t="s">
        <v>13</v>
      </c>
      <c r="G8392" t="s">
        <v>462</v>
      </c>
      <c r="H8392" s="1">
        <v>0.8</v>
      </c>
      <c r="I8392">
        <v>1</v>
      </c>
      <c r="J8392" s="3">
        <v>43773</v>
      </c>
      <c r="K8392" t="s">
        <v>7282</v>
      </c>
      <c r="L8392" t="s">
        <v>73</v>
      </c>
      <c r="M8392">
        <v>77803</v>
      </c>
      <c r="N8392">
        <v>709</v>
      </c>
      <c r="O8392" t="s">
        <v>1404</v>
      </c>
      <c r="P8392" s="4">
        <v>-13</v>
      </c>
      <c r="Q8392" s="4">
        <v>6</v>
      </c>
      <c r="R8392" t="s">
        <v>75</v>
      </c>
      <c r="T8392" s="2">
        <v>-13.19</v>
      </c>
      <c r="U8392" s="4">
        <v>8</v>
      </c>
      <c r="V8392" t="s">
        <v>76</v>
      </c>
      <c r="W8392" s="3">
        <v>43773</v>
      </c>
      <c r="X8392" t="s">
        <v>773</v>
      </c>
      <c r="Y8392" t="s">
        <v>77</v>
      </c>
      <c r="Z8392" t="s">
        <v>54</v>
      </c>
    </row>
    <row r="8393" spans="1:26" x14ac:dyDescent="0.25">
      <c r="A8393">
        <v>0</v>
      </c>
      <c r="B8393" t="s">
        <v>10</v>
      </c>
      <c r="C8393">
        <v>0</v>
      </c>
      <c r="D8393" t="s">
        <v>26</v>
      </c>
      <c r="E8393" t="s">
        <v>171</v>
      </c>
      <c r="F8393" t="s">
        <v>13</v>
      </c>
      <c r="G8393" t="s">
        <v>6897</v>
      </c>
      <c r="H8393" s="1">
        <v>0</v>
      </c>
      <c r="I8393">
        <v>1</v>
      </c>
      <c r="J8393" s="3">
        <v>43282</v>
      </c>
      <c r="K8393" t="s">
        <v>7283</v>
      </c>
      <c r="L8393" t="s">
        <v>102</v>
      </c>
      <c r="M8393">
        <v>10009</v>
      </c>
      <c r="N8393">
        <v>184</v>
      </c>
      <c r="O8393" t="s">
        <v>4111</v>
      </c>
      <c r="P8393" s="4">
        <v>14</v>
      </c>
      <c r="Q8393" s="4">
        <v>1</v>
      </c>
      <c r="R8393" t="s">
        <v>104</v>
      </c>
      <c r="T8393" s="2">
        <v>14.04</v>
      </c>
      <c r="U8393" s="4">
        <v>31</v>
      </c>
      <c r="V8393" t="s">
        <v>76</v>
      </c>
      <c r="W8393" s="3">
        <v>43282</v>
      </c>
      <c r="X8393" t="s">
        <v>773</v>
      </c>
      <c r="Y8393" t="s">
        <v>175</v>
      </c>
      <c r="Z8393" t="s">
        <v>35</v>
      </c>
    </row>
    <row r="8394" spans="1:26" x14ac:dyDescent="0.25">
      <c r="A8394">
        <v>0</v>
      </c>
      <c r="B8394" t="s">
        <v>10</v>
      </c>
      <c r="C8394">
        <v>0</v>
      </c>
      <c r="D8394" t="s">
        <v>26</v>
      </c>
      <c r="E8394" t="s">
        <v>171</v>
      </c>
      <c r="F8394" t="s">
        <v>13</v>
      </c>
      <c r="G8394" t="s">
        <v>123</v>
      </c>
      <c r="H8394" s="1">
        <v>0</v>
      </c>
      <c r="I8394">
        <v>1</v>
      </c>
      <c r="J8394" s="3">
        <v>43079</v>
      </c>
      <c r="K8394" t="s">
        <v>7284</v>
      </c>
      <c r="L8394" t="s">
        <v>102</v>
      </c>
      <c r="M8394">
        <v>10024</v>
      </c>
      <c r="N8394">
        <v>194</v>
      </c>
      <c r="O8394" t="s">
        <v>3426</v>
      </c>
      <c r="P8394" s="4">
        <v>3</v>
      </c>
      <c r="Q8394" s="4">
        <v>1</v>
      </c>
      <c r="R8394" t="s">
        <v>104</v>
      </c>
      <c r="T8394" s="2">
        <v>3.44</v>
      </c>
      <c r="U8394" s="4">
        <v>7</v>
      </c>
      <c r="V8394" t="s">
        <v>76</v>
      </c>
      <c r="W8394" s="3">
        <v>43079</v>
      </c>
      <c r="X8394" t="s">
        <v>773</v>
      </c>
      <c r="Y8394" t="s">
        <v>175</v>
      </c>
      <c r="Z8394" t="s">
        <v>35</v>
      </c>
    </row>
    <row r="8395" spans="1:26" x14ac:dyDescent="0.25">
      <c r="A8395">
        <v>0</v>
      </c>
      <c r="B8395" t="s">
        <v>10</v>
      </c>
      <c r="C8395">
        <v>0</v>
      </c>
      <c r="D8395" t="s">
        <v>26</v>
      </c>
      <c r="E8395" t="s">
        <v>171</v>
      </c>
      <c r="F8395" t="s">
        <v>13</v>
      </c>
      <c r="G8395" t="s">
        <v>273</v>
      </c>
      <c r="H8395" s="1">
        <v>0</v>
      </c>
      <c r="I8395">
        <v>1</v>
      </c>
      <c r="J8395" s="3">
        <v>43758</v>
      </c>
      <c r="K8395" t="s">
        <v>7285</v>
      </c>
      <c r="L8395" t="s">
        <v>102</v>
      </c>
      <c r="M8395">
        <v>10024</v>
      </c>
      <c r="N8395">
        <v>185</v>
      </c>
      <c r="O8395" t="s">
        <v>7286</v>
      </c>
      <c r="P8395" s="4">
        <v>12</v>
      </c>
      <c r="Q8395" s="4">
        <v>5</v>
      </c>
      <c r="R8395" t="s">
        <v>104</v>
      </c>
      <c r="T8395" s="2">
        <v>12.03</v>
      </c>
      <c r="U8395" s="4">
        <v>25</v>
      </c>
      <c r="V8395" t="s">
        <v>76</v>
      </c>
      <c r="W8395" s="3">
        <v>43758</v>
      </c>
      <c r="X8395" t="s">
        <v>773</v>
      </c>
      <c r="Y8395" t="s">
        <v>175</v>
      </c>
      <c r="Z8395" t="s">
        <v>35</v>
      </c>
    </row>
    <row r="8396" spans="1:26" x14ac:dyDescent="0.25">
      <c r="A8396">
        <v>0</v>
      </c>
      <c r="B8396" t="s">
        <v>10</v>
      </c>
      <c r="C8396">
        <v>0</v>
      </c>
      <c r="D8396" t="s">
        <v>26</v>
      </c>
      <c r="E8396" t="s">
        <v>171</v>
      </c>
      <c r="F8396" t="s">
        <v>13</v>
      </c>
      <c r="G8396" t="s">
        <v>123</v>
      </c>
      <c r="H8396" s="1">
        <v>0</v>
      </c>
      <c r="I8396">
        <v>1</v>
      </c>
      <c r="J8396" s="3">
        <v>43079</v>
      </c>
      <c r="K8396" t="s">
        <v>7284</v>
      </c>
      <c r="L8396" t="s">
        <v>102</v>
      </c>
      <c r="M8396">
        <v>10024</v>
      </c>
      <c r="N8396">
        <v>93</v>
      </c>
      <c r="O8396" t="s">
        <v>756</v>
      </c>
      <c r="P8396" s="4">
        <v>19</v>
      </c>
      <c r="Q8396" s="4">
        <v>6</v>
      </c>
      <c r="R8396" t="s">
        <v>104</v>
      </c>
      <c r="T8396" s="2">
        <v>18.989999999999998</v>
      </c>
      <c r="U8396" s="4">
        <v>41</v>
      </c>
      <c r="V8396" t="s">
        <v>76</v>
      </c>
      <c r="W8396" s="3">
        <v>43079</v>
      </c>
      <c r="X8396" t="s">
        <v>773</v>
      </c>
      <c r="Y8396" t="s">
        <v>175</v>
      </c>
      <c r="Z8396" t="s">
        <v>64</v>
      </c>
    </row>
    <row r="8397" spans="1:26" x14ac:dyDescent="0.25">
      <c r="A8397">
        <v>0</v>
      </c>
      <c r="B8397" t="s">
        <v>10</v>
      </c>
      <c r="C8397">
        <v>0</v>
      </c>
      <c r="D8397" t="s">
        <v>26</v>
      </c>
      <c r="E8397" t="s">
        <v>171</v>
      </c>
      <c r="F8397" t="s">
        <v>13</v>
      </c>
      <c r="G8397" t="s">
        <v>123</v>
      </c>
      <c r="H8397" s="1">
        <v>0</v>
      </c>
      <c r="I8397">
        <v>1</v>
      </c>
      <c r="J8397" s="3">
        <v>43079</v>
      </c>
      <c r="K8397" t="s">
        <v>7284</v>
      </c>
      <c r="L8397" t="s">
        <v>102</v>
      </c>
      <c r="M8397">
        <v>10024</v>
      </c>
      <c r="N8397">
        <v>1673</v>
      </c>
      <c r="O8397" t="s">
        <v>390</v>
      </c>
      <c r="P8397" s="4">
        <v>85</v>
      </c>
      <c r="Q8397" s="4">
        <v>7</v>
      </c>
      <c r="R8397" t="s">
        <v>104</v>
      </c>
      <c r="T8397" s="2">
        <v>84.94</v>
      </c>
      <c r="U8397" s="4">
        <v>185</v>
      </c>
      <c r="V8397" t="s">
        <v>76</v>
      </c>
      <c r="W8397" s="3">
        <v>43079</v>
      </c>
      <c r="X8397" t="s">
        <v>773</v>
      </c>
      <c r="Y8397" t="s">
        <v>175</v>
      </c>
      <c r="Z8397" t="s">
        <v>64</v>
      </c>
    </row>
    <row r="8398" spans="1:26" x14ac:dyDescent="0.25">
      <c r="A8398">
        <v>0</v>
      </c>
      <c r="B8398" t="s">
        <v>10</v>
      </c>
      <c r="C8398">
        <v>0</v>
      </c>
      <c r="D8398" t="s">
        <v>26</v>
      </c>
      <c r="E8398" t="s">
        <v>171</v>
      </c>
      <c r="F8398" t="s">
        <v>13</v>
      </c>
      <c r="G8398" t="s">
        <v>6897</v>
      </c>
      <c r="H8398" s="1">
        <v>0</v>
      </c>
      <c r="I8398">
        <v>1</v>
      </c>
      <c r="J8398" s="3">
        <v>43282</v>
      </c>
      <c r="K8398" t="s">
        <v>7283</v>
      </c>
      <c r="L8398" t="s">
        <v>102</v>
      </c>
      <c r="M8398">
        <v>10009</v>
      </c>
      <c r="N8398">
        <v>1477</v>
      </c>
      <c r="O8398" t="s">
        <v>389</v>
      </c>
      <c r="P8398" s="4">
        <v>34</v>
      </c>
      <c r="Q8398" s="4">
        <v>9</v>
      </c>
      <c r="R8398" t="s">
        <v>104</v>
      </c>
      <c r="T8398" s="2">
        <v>33.78</v>
      </c>
      <c r="U8398" s="4">
        <v>75</v>
      </c>
      <c r="V8398" t="s">
        <v>76</v>
      </c>
      <c r="W8398" s="3">
        <v>43282</v>
      </c>
      <c r="X8398" t="s">
        <v>773</v>
      </c>
      <c r="Y8398" t="s">
        <v>175</v>
      </c>
      <c r="Z8398" t="s">
        <v>64</v>
      </c>
    </row>
    <row r="8399" spans="1:26" x14ac:dyDescent="0.25">
      <c r="A8399">
        <v>0</v>
      </c>
      <c r="B8399" t="s">
        <v>10</v>
      </c>
      <c r="C8399">
        <v>0</v>
      </c>
      <c r="D8399" t="s">
        <v>26</v>
      </c>
      <c r="E8399" t="s">
        <v>99</v>
      </c>
      <c r="F8399" t="s">
        <v>13</v>
      </c>
      <c r="G8399" t="s">
        <v>6908</v>
      </c>
      <c r="H8399" s="1">
        <v>0.2</v>
      </c>
      <c r="I8399">
        <v>1</v>
      </c>
      <c r="J8399" s="3">
        <v>42905</v>
      </c>
      <c r="K8399" t="s">
        <v>7287</v>
      </c>
      <c r="L8399" t="s">
        <v>102</v>
      </c>
      <c r="M8399">
        <v>19134</v>
      </c>
      <c r="N8399">
        <v>1441</v>
      </c>
      <c r="O8399" t="s">
        <v>5903</v>
      </c>
      <c r="P8399" s="4">
        <v>2</v>
      </c>
      <c r="Q8399" s="4">
        <v>2</v>
      </c>
      <c r="R8399" t="s">
        <v>104</v>
      </c>
      <c r="T8399" s="2">
        <v>1.99</v>
      </c>
      <c r="U8399" s="4">
        <v>6</v>
      </c>
      <c r="V8399" t="s">
        <v>76</v>
      </c>
      <c r="W8399" s="3">
        <v>42905</v>
      </c>
      <c r="X8399" t="s">
        <v>773</v>
      </c>
      <c r="Y8399" t="s">
        <v>105</v>
      </c>
      <c r="Z8399" t="s">
        <v>35</v>
      </c>
    </row>
    <row r="8400" spans="1:26" x14ac:dyDescent="0.25">
      <c r="A8400">
        <v>0</v>
      </c>
      <c r="B8400" t="s">
        <v>10</v>
      </c>
      <c r="C8400">
        <v>0</v>
      </c>
      <c r="D8400" t="s">
        <v>26</v>
      </c>
      <c r="E8400" t="s">
        <v>6903</v>
      </c>
      <c r="F8400" t="s">
        <v>13</v>
      </c>
      <c r="G8400" t="s">
        <v>373</v>
      </c>
      <c r="H8400" s="1">
        <v>0.2</v>
      </c>
      <c r="I8400">
        <v>1</v>
      </c>
      <c r="J8400" s="3">
        <v>43737</v>
      </c>
      <c r="K8400" t="s">
        <v>6904</v>
      </c>
      <c r="L8400" t="s">
        <v>102</v>
      </c>
      <c r="M8400">
        <v>44060</v>
      </c>
      <c r="N8400">
        <v>1722</v>
      </c>
      <c r="O8400" t="s">
        <v>6287</v>
      </c>
      <c r="P8400" s="4">
        <v>3</v>
      </c>
      <c r="Q8400" s="4">
        <v>2</v>
      </c>
      <c r="R8400" t="s">
        <v>104</v>
      </c>
      <c r="T8400" s="2">
        <v>2.64</v>
      </c>
      <c r="U8400" s="4">
        <v>8</v>
      </c>
      <c r="V8400" t="s">
        <v>76</v>
      </c>
      <c r="W8400" s="3">
        <v>43737</v>
      </c>
      <c r="X8400" t="s">
        <v>773</v>
      </c>
      <c r="Y8400" t="s">
        <v>309</v>
      </c>
      <c r="Z8400" t="s">
        <v>64</v>
      </c>
    </row>
    <row r="8401" spans="1:26" x14ac:dyDescent="0.25">
      <c r="A8401">
        <v>0</v>
      </c>
      <c r="B8401" t="s">
        <v>10</v>
      </c>
      <c r="C8401">
        <v>0</v>
      </c>
      <c r="D8401" t="s">
        <v>26</v>
      </c>
      <c r="E8401" t="s">
        <v>6903</v>
      </c>
      <c r="F8401" t="s">
        <v>13</v>
      </c>
      <c r="G8401" t="s">
        <v>373</v>
      </c>
      <c r="H8401" s="1">
        <v>0.2</v>
      </c>
      <c r="I8401">
        <v>1</v>
      </c>
      <c r="J8401" s="3">
        <v>43737</v>
      </c>
      <c r="K8401" t="s">
        <v>6904</v>
      </c>
      <c r="L8401" t="s">
        <v>102</v>
      </c>
      <c r="M8401">
        <v>44060</v>
      </c>
      <c r="N8401">
        <v>1832</v>
      </c>
      <c r="O8401" t="s">
        <v>2983</v>
      </c>
      <c r="P8401" s="4">
        <v>5</v>
      </c>
      <c r="Q8401" s="4">
        <v>3</v>
      </c>
      <c r="R8401" t="s">
        <v>104</v>
      </c>
      <c r="T8401" s="2">
        <v>5.44</v>
      </c>
      <c r="U8401" s="4">
        <v>16</v>
      </c>
      <c r="V8401" t="s">
        <v>76</v>
      </c>
      <c r="W8401" s="3">
        <v>43737</v>
      </c>
      <c r="X8401" t="s">
        <v>773</v>
      </c>
      <c r="Y8401" t="s">
        <v>309</v>
      </c>
      <c r="Z8401" t="s">
        <v>64</v>
      </c>
    </row>
    <row r="8402" spans="1:26" x14ac:dyDescent="0.25">
      <c r="A8402">
        <v>0</v>
      </c>
      <c r="B8402" t="s">
        <v>10</v>
      </c>
      <c r="C8402">
        <v>0</v>
      </c>
      <c r="D8402" t="s">
        <v>26</v>
      </c>
      <c r="E8402" t="s">
        <v>2422</v>
      </c>
      <c r="F8402" t="s">
        <v>13</v>
      </c>
      <c r="G8402" t="s">
        <v>7125</v>
      </c>
      <c r="H8402" s="1">
        <v>0.2</v>
      </c>
      <c r="I8402">
        <v>1</v>
      </c>
      <c r="J8402" s="3">
        <v>43799</v>
      </c>
      <c r="K8402" t="s">
        <v>7288</v>
      </c>
      <c r="L8402" t="s">
        <v>102</v>
      </c>
      <c r="M8402">
        <v>43615</v>
      </c>
      <c r="N8402">
        <v>955</v>
      </c>
      <c r="O8402" t="s">
        <v>7213</v>
      </c>
      <c r="P8402" s="4">
        <v>83</v>
      </c>
      <c r="Q8402" s="4">
        <v>4</v>
      </c>
      <c r="R8402" t="s">
        <v>104</v>
      </c>
      <c r="T8402" s="2">
        <v>82.99</v>
      </c>
      <c r="U8402" s="4">
        <v>664</v>
      </c>
      <c r="V8402" t="s">
        <v>76</v>
      </c>
      <c r="W8402" s="3">
        <v>43799</v>
      </c>
      <c r="X8402" t="s">
        <v>773</v>
      </c>
      <c r="Y8402" t="s">
        <v>309</v>
      </c>
      <c r="Z8402" t="s">
        <v>56</v>
      </c>
    </row>
    <row r="8403" spans="1:26" x14ac:dyDescent="0.25">
      <c r="A8403">
        <v>0</v>
      </c>
      <c r="B8403" t="s">
        <v>10</v>
      </c>
      <c r="C8403">
        <v>0</v>
      </c>
      <c r="D8403" t="s">
        <v>26</v>
      </c>
      <c r="E8403" t="s">
        <v>1296</v>
      </c>
      <c r="F8403" t="s">
        <v>13</v>
      </c>
      <c r="G8403" t="s">
        <v>443</v>
      </c>
      <c r="H8403" s="1">
        <v>0.2</v>
      </c>
      <c r="I8403">
        <v>1</v>
      </c>
      <c r="J8403" s="3">
        <v>43087</v>
      </c>
      <c r="K8403" t="s">
        <v>7289</v>
      </c>
      <c r="L8403" t="s">
        <v>102</v>
      </c>
      <c r="M8403">
        <v>44105</v>
      </c>
      <c r="N8403">
        <v>1831</v>
      </c>
      <c r="O8403" t="s">
        <v>1131</v>
      </c>
      <c r="P8403" s="4">
        <v>7</v>
      </c>
      <c r="Q8403" s="4">
        <v>4</v>
      </c>
      <c r="R8403" t="s">
        <v>104</v>
      </c>
      <c r="T8403" s="2">
        <v>7.26</v>
      </c>
      <c r="U8403" s="4">
        <v>21</v>
      </c>
      <c r="V8403" t="s">
        <v>76</v>
      </c>
      <c r="W8403" s="3">
        <v>43087</v>
      </c>
      <c r="X8403" t="s">
        <v>773</v>
      </c>
      <c r="Y8403" t="s">
        <v>309</v>
      </c>
      <c r="Z8403" t="s">
        <v>64</v>
      </c>
    </row>
    <row r="8404" spans="1:26" x14ac:dyDescent="0.25">
      <c r="A8404">
        <v>0</v>
      </c>
      <c r="B8404" t="s">
        <v>10</v>
      </c>
      <c r="C8404">
        <v>0</v>
      </c>
      <c r="D8404" t="s">
        <v>26</v>
      </c>
      <c r="E8404" t="s">
        <v>171</v>
      </c>
      <c r="F8404" t="s">
        <v>13</v>
      </c>
      <c r="G8404" t="s">
        <v>6852</v>
      </c>
      <c r="H8404" s="1">
        <v>0.2</v>
      </c>
      <c r="I8404">
        <v>1</v>
      </c>
      <c r="J8404" s="3">
        <v>43788</v>
      </c>
      <c r="K8404" t="s">
        <v>6907</v>
      </c>
      <c r="L8404" t="s">
        <v>102</v>
      </c>
      <c r="M8404">
        <v>10011</v>
      </c>
      <c r="N8404">
        <v>43</v>
      </c>
      <c r="O8404" t="s">
        <v>8233</v>
      </c>
      <c r="P8404" s="4">
        <v>18</v>
      </c>
      <c r="Q8404" s="4">
        <v>7</v>
      </c>
      <c r="R8404" t="s">
        <v>104</v>
      </c>
      <c r="T8404" s="2">
        <v>18.25</v>
      </c>
      <c r="U8404" s="4">
        <v>58</v>
      </c>
      <c r="V8404" t="s">
        <v>76</v>
      </c>
      <c r="W8404" s="3">
        <v>43788</v>
      </c>
      <c r="X8404" t="s">
        <v>773</v>
      </c>
      <c r="Y8404" t="s">
        <v>175</v>
      </c>
      <c r="Z8404" t="s">
        <v>54</v>
      </c>
    </row>
    <row r="8405" spans="1:26" x14ac:dyDescent="0.25">
      <c r="A8405">
        <v>0</v>
      </c>
      <c r="B8405" t="s">
        <v>10</v>
      </c>
      <c r="C8405">
        <v>0</v>
      </c>
      <c r="D8405" t="s">
        <v>26</v>
      </c>
      <c r="E8405" t="s">
        <v>99</v>
      </c>
      <c r="F8405" t="s">
        <v>13</v>
      </c>
      <c r="G8405" t="s">
        <v>7290</v>
      </c>
      <c r="H8405" s="1">
        <v>0.7</v>
      </c>
      <c r="I8405">
        <v>1</v>
      </c>
      <c r="J8405" s="3">
        <v>43727</v>
      </c>
      <c r="K8405" t="s">
        <v>7291</v>
      </c>
      <c r="L8405" t="s">
        <v>102</v>
      </c>
      <c r="M8405">
        <v>19120</v>
      </c>
      <c r="N8405">
        <v>59</v>
      </c>
      <c r="O8405" t="s">
        <v>8278</v>
      </c>
      <c r="P8405" s="4">
        <v>-3</v>
      </c>
      <c r="Q8405" s="4">
        <v>3</v>
      </c>
      <c r="R8405" t="s">
        <v>104</v>
      </c>
      <c r="T8405" s="2">
        <v>-3.39</v>
      </c>
      <c r="U8405" s="4">
        <v>5</v>
      </c>
      <c r="V8405" t="s">
        <v>76</v>
      </c>
      <c r="W8405" s="3">
        <v>43727</v>
      </c>
      <c r="X8405" t="s">
        <v>773</v>
      </c>
      <c r="Y8405" t="s">
        <v>105</v>
      </c>
      <c r="Z8405" t="s">
        <v>54</v>
      </c>
    </row>
    <row r="8406" spans="1:26" x14ac:dyDescent="0.25">
      <c r="A8406">
        <v>0</v>
      </c>
      <c r="B8406" t="s">
        <v>10</v>
      </c>
      <c r="C8406">
        <v>0</v>
      </c>
      <c r="D8406" t="s">
        <v>26</v>
      </c>
      <c r="E8406" t="s">
        <v>4283</v>
      </c>
      <c r="F8406" t="s">
        <v>13</v>
      </c>
      <c r="G8406" t="s">
        <v>6908</v>
      </c>
      <c r="H8406" s="1">
        <v>0</v>
      </c>
      <c r="I8406">
        <v>1</v>
      </c>
      <c r="J8406" s="3">
        <v>43136</v>
      </c>
      <c r="K8406" t="s">
        <v>6909</v>
      </c>
      <c r="L8406" t="s">
        <v>16</v>
      </c>
      <c r="M8406">
        <v>30080</v>
      </c>
      <c r="N8406">
        <v>417</v>
      </c>
      <c r="O8406" t="s">
        <v>8236</v>
      </c>
      <c r="P8406" s="4">
        <v>2</v>
      </c>
      <c r="Q8406" s="4">
        <v>1</v>
      </c>
      <c r="R8406" t="s">
        <v>18</v>
      </c>
      <c r="T8406" s="2">
        <v>1.62</v>
      </c>
      <c r="U8406" s="4">
        <v>81</v>
      </c>
      <c r="V8406" t="s">
        <v>76</v>
      </c>
      <c r="W8406" s="3">
        <v>43136</v>
      </c>
      <c r="X8406" t="s">
        <v>773</v>
      </c>
      <c r="Y8406" t="s">
        <v>761</v>
      </c>
      <c r="Z8406" t="s">
        <v>42</v>
      </c>
    </row>
    <row r="8407" spans="1:26" x14ac:dyDescent="0.25">
      <c r="A8407">
        <v>0</v>
      </c>
      <c r="B8407" t="s">
        <v>10</v>
      </c>
      <c r="C8407">
        <v>0</v>
      </c>
      <c r="D8407" t="s">
        <v>26</v>
      </c>
      <c r="E8407" t="s">
        <v>4283</v>
      </c>
      <c r="F8407" t="s">
        <v>13</v>
      </c>
      <c r="G8407" t="s">
        <v>6908</v>
      </c>
      <c r="H8407" s="1">
        <v>0</v>
      </c>
      <c r="I8407">
        <v>1</v>
      </c>
      <c r="J8407" s="3">
        <v>43136</v>
      </c>
      <c r="K8407" t="s">
        <v>6909</v>
      </c>
      <c r="L8407" t="s">
        <v>16</v>
      </c>
      <c r="M8407">
        <v>30080</v>
      </c>
      <c r="N8407">
        <v>127</v>
      </c>
      <c r="O8407" t="s">
        <v>3937</v>
      </c>
      <c r="P8407" s="4">
        <v>79</v>
      </c>
      <c r="Q8407" s="4">
        <v>2</v>
      </c>
      <c r="R8407" t="s">
        <v>18</v>
      </c>
      <c r="T8407" s="2">
        <v>78.94</v>
      </c>
      <c r="U8407" s="4">
        <v>168</v>
      </c>
      <c r="V8407" t="s">
        <v>76</v>
      </c>
      <c r="W8407" s="3">
        <v>43136</v>
      </c>
      <c r="X8407" t="s">
        <v>773</v>
      </c>
      <c r="Y8407" t="s">
        <v>761</v>
      </c>
      <c r="Z8407" t="s">
        <v>119</v>
      </c>
    </row>
    <row r="8408" spans="1:26" x14ac:dyDescent="0.25">
      <c r="A8408">
        <v>0</v>
      </c>
      <c r="B8408" t="s">
        <v>10</v>
      </c>
      <c r="C8408">
        <v>0</v>
      </c>
      <c r="D8408" t="s">
        <v>26</v>
      </c>
      <c r="E8408" t="s">
        <v>2479</v>
      </c>
      <c r="F8408" t="s">
        <v>13</v>
      </c>
      <c r="G8408" t="s">
        <v>6926</v>
      </c>
      <c r="H8408" s="1">
        <v>0</v>
      </c>
      <c r="I8408">
        <v>1</v>
      </c>
      <c r="J8408" s="3">
        <v>43620</v>
      </c>
      <c r="K8408" t="s">
        <v>7292</v>
      </c>
      <c r="L8408" t="s">
        <v>16</v>
      </c>
      <c r="M8408">
        <v>72401</v>
      </c>
      <c r="N8408">
        <v>928</v>
      </c>
      <c r="O8408" t="s">
        <v>3961</v>
      </c>
      <c r="P8408" s="4">
        <v>4</v>
      </c>
      <c r="Q8408" s="4">
        <v>3</v>
      </c>
      <c r="R8408" t="s">
        <v>18</v>
      </c>
      <c r="T8408" s="2">
        <v>4.3899999999999997</v>
      </c>
      <c r="U8408" s="4">
        <v>10</v>
      </c>
      <c r="V8408" t="s">
        <v>76</v>
      </c>
      <c r="W8408" s="3">
        <v>43620</v>
      </c>
      <c r="X8408" t="s">
        <v>773</v>
      </c>
      <c r="Y8408" t="s">
        <v>1016</v>
      </c>
      <c r="Z8408" t="s">
        <v>54</v>
      </c>
    </row>
    <row r="8409" spans="1:26" x14ac:dyDescent="0.25">
      <c r="A8409">
        <v>0</v>
      </c>
      <c r="B8409" t="s">
        <v>10</v>
      </c>
      <c r="C8409">
        <v>0</v>
      </c>
      <c r="D8409" t="s">
        <v>26</v>
      </c>
      <c r="E8409" t="s">
        <v>4283</v>
      </c>
      <c r="F8409" t="s">
        <v>13</v>
      </c>
      <c r="G8409" t="s">
        <v>6908</v>
      </c>
      <c r="H8409" s="1">
        <v>0</v>
      </c>
      <c r="I8409">
        <v>1</v>
      </c>
      <c r="J8409" s="3">
        <v>43136</v>
      </c>
      <c r="K8409" t="s">
        <v>6909</v>
      </c>
      <c r="L8409" t="s">
        <v>16</v>
      </c>
      <c r="M8409">
        <v>30080</v>
      </c>
      <c r="N8409">
        <v>1625</v>
      </c>
      <c r="O8409" t="s">
        <v>1028</v>
      </c>
      <c r="P8409" s="4">
        <v>60</v>
      </c>
      <c r="Q8409" s="4">
        <v>3</v>
      </c>
      <c r="R8409" t="s">
        <v>18</v>
      </c>
      <c r="T8409" s="2">
        <v>60.26</v>
      </c>
      <c r="U8409" s="4">
        <v>123</v>
      </c>
      <c r="V8409" t="s">
        <v>76</v>
      </c>
      <c r="W8409" s="3">
        <v>43136</v>
      </c>
      <c r="X8409" t="s">
        <v>773</v>
      </c>
      <c r="Y8409" t="s">
        <v>761</v>
      </c>
      <c r="Z8409" t="s">
        <v>64</v>
      </c>
    </row>
    <row r="8410" spans="1:26" x14ac:dyDescent="0.25">
      <c r="A8410">
        <v>0</v>
      </c>
      <c r="B8410" t="s">
        <v>10</v>
      </c>
      <c r="C8410">
        <v>0</v>
      </c>
      <c r="D8410" t="s">
        <v>26</v>
      </c>
      <c r="E8410" t="s">
        <v>4283</v>
      </c>
      <c r="F8410" t="s">
        <v>13</v>
      </c>
      <c r="G8410" t="s">
        <v>6908</v>
      </c>
      <c r="H8410" s="1">
        <v>0</v>
      </c>
      <c r="I8410">
        <v>1</v>
      </c>
      <c r="J8410" s="3">
        <v>43136</v>
      </c>
      <c r="K8410" t="s">
        <v>6909</v>
      </c>
      <c r="L8410" t="s">
        <v>16</v>
      </c>
      <c r="M8410">
        <v>30080</v>
      </c>
      <c r="N8410">
        <v>282</v>
      </c>
      <c r="O8410" t="s">
        <v>8162</v>
      </c>
      <c r="P8410" s="4">
        <v>2</v>
      </c>
      <c r="Q8410" s="4">
        <v>3</v>
      </c>
      <c r="R8410" t="s">
        <v>18</v>
      </c>
      <c r="T8410" s="2">
        <v>1.54</v>
      </c>
      <c r="U8410" s="4">
        <v>154</v>
      </c>
      <c r="V8410" t="s">
        <v>76</v>
      </c>
      <c r="W8410" s="3">
        <v>43136</v>
      </c>
      <c r="X8410" t="s">
        <v>773</v>
      </c>
      <c r="Y8410" t="s">
        <v>761</v>
      </c>
      <c r="Z8410" t="s">
        <v>42</v>
      </c>
    </row>
    <row r="8411" spans="1:26" x14ac:dyDescent="0.25">
      <c r="A8411">
        <v>0</v>
      </c>
      <c r="B8411" t="s">
        <v>10</v>
      </c>
      <c r="C8411">
        <v>0</v>
      </c>
      <c r="D8411" t="s">
        <v>26</v>
      </c>
      <c r="E8411" t="s">
        <v>4264</v>
      </c>
      <c r="F8411" t="s">
        <v>13</v>
      </c>
      <c r="G8411" t="s">
        <v>1285</v>
      </c>
      <c r="H8411" s="1">
        <v>0</v>
      </c>
      <c r="I8411">
        <v>1</v>
      </c>
      <c r="J8411" s="3">
        <v>43244</v>
      </c>
      <c r="K8411" t="s">
        <v>7293</v>
      </c>
      <c r="L8411" t="s">
        <v>16</v>
      </c>
      <c r="M8411">
        <v>23602</v>
      </c>
      <c r="N8411">
        <v>1704</v>
      </c>
      <c r="O8411" t="s">
        <v>363</v>
      </c>
      <c r="P8411" s="4">
        <v>92</v>
      </c>
      <c r="Q8411" s="4">
        <v>4</v>
      </c>
      <c r="R8411" t="s">
        <v>18</v>
      </c>
      <c r="T8411" s="2">
        <v>91.97</v>
      </c>
      <c r="U8411" s="4">
        <v>192</v>
      </c>
      <c r="V8411" t="s">
        <v>76</v>
      </c>
      <c r="W8411" s="3">
        <v>43244</v>
      </c>
      <c r="X8411" t="s">
        <v>773</v>
      </c>
      <c r="Y8411" t="s">
        <v>205</v>
      </c>
      <c r="Z8411" t="s">
        <v>64</v>
      </c>
    </row>
    <row r="8412" spans="1:26" x14ac:dyDescent="0.25">
      <c r="A8412">
        <v>0</v>
      </c>
      <c r="B8412" t="s">
        <v>10</v>
      </c>
      <c r="C8412">
        <v>0</v>
      </c>
      <c r="D8412" t="s">
        <v>26</v>
      </c>
      <c r="E8412" t="s">
        <v>4283</v>
      </c>
      <c r="F8412" t="s">
        <v>13</v>
      </c>
      <c r="G8412" t="s">
        <v>6908</v>
      </c>
      <c r="H8412" s="1">
        <v>0</v>
      </c>
      <c r="I8412">
        <v>1</v>
      </c>
      <c r="J8412" s="3">
        <v>43136</v>
      </c>
      <c r="K8412" t="s">
        <v>6909</v>
      </c>
      <c r="L8412" t="s">
        <v>16</v>
      </c>
      <c r="M8412">
        <v>30080</v>
      </c>
      <c r="N8412">
        <v>1353</v>
      </c>
      <c r="O8412" t="s">
        <v>4227</v>
      </c>
      <c r="P8412" s="4">
        <v>0</v>
      </c>
      <c r="Q8412" s="4">
        <v>5</v>
      </c>
      <c r="R8412" t="s">
        <v>18</v>
      </c>
      <c r="T8412" s="2">
        <v>0.19</v>
      </c>
      <c r="U8412" s="4">
        <v>9</v>
      </c>
      <c r="V8412" t="s">
        <v>76</v>
      </c>
      <c r="W8412" s="3">
        <v>43136</v>
      </c>
      <c r="X8412" t="s">
        <v>773</v>
      </c>
      <c r="Y8412" t="s">
        <v>761</v>
      </c>
      <c r="Z8412" t="s">
        <v>176</v>
      </c>
    </row>
    <row r="8413" spans="1:26" x14ac:dyDescent="0.25">
      <c r="A8413">
        <v>0</v>
      </c>
      <c r="B8413" t="s">
        <v>10</v>
      </c>
      <c r="C8413">
        <v>0</v>
      </c>
      <c r="D8413" t="s">
        <v>26</v>
      </c>
      <c r="E8413" t="s">
        <v>4264</v>
      </c>
      <c r="F8413" t="s">
        <v>13</v>
      </c>
      <c r="G8413" t="s">
        <v>1285</v>
      </c>
      <c r="H8413" s="1">
        <v>0</v>
      </c>
      <c r="I8413">
        <v>1</v>
      </c>
      <c r="J8413" s="3">
        <v>43244</v>
      </c>
      <c r="K8413" t="s">
        <v>7293</v>
      </c>
      <c r="L8413" t="s">
        <v>16</v>
      </c>
      <c r="M8413">
        <v>23602</v>
      </c>
      <c r="N8413">
        <v>78</v>
      </c>
      <c r="O8413" t="s">
        <v>8232</v>
      </c>
      <c r="P8413" s="4">
        <v>20</v>
      </c>
      <c r="Q8413" s="4">
        <v>5</v>
      </c>
      <c r="R8413" t="s">
        <v>18</v>
      </c>
      <c r="T8413" s="2">
        <v>20.149999999999999</v>
      </c>
      <c r="U8413" s="4">
        <v>70</v>
      </c>
      <c r="V8413" t="s">
        <v>76</v>
      </c>
      <c r="W8413" s="3">
        <v>43244</v>
      </c>
      <c r="X8413" t="s">
        <v>773</v>
      </c>
      <c r="Y8413" t="s">
        <v>205</v>
      </c>
      <c r="Z8413" t="s">
        <v>356</v>
      </c>
    </row>
    <row r="8414" spans="1:26" x14ac:dyDescent="0.25">
      <c r="A8414">
        <v>0</v>
      </c>
      <c r="B8414" t="s">
        <v>10</v>
      </c>
      <c r="C8414">
        <v>0</v>
      </c>
      <c r="D8414" t="s">
        <v>26</v>
      </c>
      <c r="E8414" t="s">
        <v>2479</v>
      </c>
      <c r="F8414" t="s">
        <v>13</v>
      </c>
      <c r="G8414" t="s">
        <v>6926</v>
      </c>
      <c r="H8414" s="1">
        <v>0</v>
      </c>
      <c r="I8414">
        <v>1</v>
      </c>
      <c r="J8414" s="3">
        <v>43620</v>
      </c>
      <c r="K8414" t="s">
        <v>7292</v>
      </c>
      <c r="L8414" t="s">
        <v>16</v>
      </c>
      <c r="M8414">
        <v>72401</v>
      </c>
      <c r="N8414">
        <v>716</v>
      </c>
      <c r="O8414" t="s">
        <v>2867</v>
      </c>
      <c r="P8414" s="4">
        <v>54</v>
      </c>
      <c r="Q8414" s="4">
        <v>7</v>
      </c>
      <c r="R8414" t="s">
        <v>18</v>
      </c>
      <c r="T8414" s="2">
        <v>54.04</v>
      </c>
      <c r="U8414" s="4">
        <v>108</v>
      </c>
      <c r="V8414" t="s">
        <v>76</v>
      </c>
      <c r="W8414" s="3">
        <v>43620</v>
      </c>
      <c r="X8414" t="s">
        <v>773</v>
      </c>
      <c r="Y8414" t="s">
        <v>1016</v>
      </c>
      <c r="Z8414" t="s">
        <v>54</v>
      </c>
    </row>
    <row r="8415" spans="1:26" x14ac:dyDescent="0.25">
      <c r="A8415">
        <v>0</v>
      </c>
      <c r="B8415" t="s">
        <v>10</v>
      </c>
      <c r="C8415">
        <v>0</v>
      </c>
      <c r="D8415" t="s">
        <v>26</v>
      </c>
      <c r="E8415" t="s">
        <v>4283</v>
      </c>
      <c r="F8415" t="s">
        <v>13</v>
      </c>
      <c r="G8415" t="s">
        <v>6908</v>
      </c>
      <c r="H8415" s="1">
        <v>0</v>
      </c>
      <c r="I8415">
        <v>1</v>
      </c>
      <c r="J8415" s="3">
        <v>43136</v>
      </c>
      <c r="K8415" t="s">
        <v>6909</v>
      </c>
      <c r="L8415" t="s">
        <v>16</v>
      </c>
      <c r="M8415">
        <v>30080</v>
      </c>
      <c r="N8415">
        <v>1739</v>
      </c>
      <c r="O8415" t="s">
        <v>190</v>
      </c>
      <c r="P8415" s="4">
        <v>161</v>
      </c>
      <c r="Q8415" s="4">
        <v>7</v>
      </c>
      <c r="R8415" t="s">
        <v>18</v>
      </c>
      <c r="T8415" s="2">
        <v>160.91</v>
      </c>
      <c r="U8415" s="4">
        <v>342</v>
      </c>
      <c r="V8415" t="s">
        <v>76</v>
      </c>
      <c r="W8415" s="3">
        <v>43136</v>
      </c>
      <c r="X8415" t="s">
        <v>773</v>
      </c>
      <c r="Y8415" t="s">
        <v>761</v>
      </c>
      <c r="Z8415" t="s">
        <v>64</v>
      </c>
    </row>
    <row r="8416" spans="1:26" x14ac:dyDescent="0.25">
      <c r="A8416">
        <v>0</v>
      </c>
      <c r="B8416" t="s">
        <v>10</v>
      </c>
      <c r="C8416">
        <v>0</v>
      </c>
      <c r="D8416" t="s">
        <v>26</v>
      </c>
      <c r="E8416" t="s">
        <v>4295</v>
      </c>
      <c r="F8416" t="s">
        <v>13</v>
      </c>
      <c r="G8416" t="s">
        <v>482</v>
      </c>
      <c r="H8416" s="1">
        <v>0</v>
      </c>
      <c r="I8416">
        <v>1</v>
      </c>
      <c r="J8416" s="3">
        <v>42467</v>
      </c>
      <c r="K8416" t="s">
        <v>7294</v>
      </c>
      <c r="L8416" t="s">
        <v>16</v>
      </c>
      <c r="M8416">
        <v>30062</v>
      </c>
      <c r="N8416">
        <v>1831</v>
      </c>
      <c r="O8416" t="s">
        <v>1131</v>
      </c>
      <c r="P8416" s="4">
        <v>28</v>
      </c>
      <c r="Q8416" s="4">
        <v>9</v>
      </c>
      <c r="R8416" t="s">
        <v>18</v>
      </c>
      <c r="T8416" s="2">
        <v>27.99</v>
      </c>
      <c r="U8416" s="4">
        <v>58</v>
      </c>
      <c r="V8416" t="s">
        <v>76</v>
      </c>
      <c r="W8416" s="3">
        <v>42467</v>
      </c>
      <c r="X8416" t="s">
        <v>773</v>
      </c>
      <c r="Y8416" t="s">
        <v>761</v>
      </c>
      <c r="Z8416" t="s">
        <v>64</v>
      </c>
    </row>
    <row r="8417" spans="1:26" x14ac:dyDescent="0.25">
      <c r="A8417">
        <v>0</v>
      </c>
      <c r="B8417" t="s">
        <v>10</v>
      </c>
      <c r="C8417">
        <v>0</v>
      </c>
      <c r="D8417" t="s">
        <v>26</v>
      </c>
      <c r="E8417" t="s">
        <v>4283</v>
      </c>
      <c r="F8417" t="s">
        <v>13</v>
      </c>
      <c r="G8417" t="s">
        <v>6908</v>
      </c>
      <c r="H8417" s="1">
        <v>0</v>
      </c>
      <c r="I8417">
        <v>1</v>
      </c>
      <c r="J8417" s="3">
        <v>43136</v>
      </c>
      <c r="K8417" t="s">
        <v>6909</v>
      </c>
      <c r="L8417" t="s">
        <v>16</v>
      </c>
      <c r="M8417">
        <v>30080</v>
      </c>
      <c r="N8417">
        <v>1624</v>
      </c>
      <c r="O8417" t="s">
        <v>2823</v>
      </c>
      <c r="P8417" s="4">
        <v>171</v>
      </c>
      <c r="Q8417" s="4">
        <v>9</v>
      </c>
      <c r="R8417" t="s">
        <v>18</v>
      </c>
      <c r="T8417" s="2">
        <v>170.93</v>
      </c>
      <c r="U8417" s="4">
        <v>349</v>
      </c>
      <c r="V8417" t="s">
        <v>76</v>
      </c>
      <c r="W8417" s="3">
        <v>43136</v>
      </c>
      <c r="X8417" t="s">
        <v>773</v>
      </c>
      <c r="Y8417" t="s">
        <v>761</v>
      </c>
      <c r="Z8417" t="s">
        <v>64</v>
      </c>
    </row>
    <row r="8418" spans="1:26" x14ac:dyDescent="0.25">
      <c r="A8418">
        <v>0</v>
      </c>
      <c r="B8418" t="s">
        <v>10</v>
      </c>
      <c r="C8418">
        <v>0</v>
      </c>
      <c r="D8418" t="s">
        <v>26</v>
      </c>
      <c r="E8418" t="s">
        <v>450</v>
      </c>
      <c r="F8418" t="s">
        <v>13</v>
      </c>
      <c r="G8418" t="s">
        <v>7128</v>
      </c>
      <c r="H8418" s="1">
        <v>0.2</v>
      </c>
      <c r="I8418">
        <v>1</v>
      </c>
      <c r="J8418" s="3">
        <v>43750</v>
      </c>
      <c r="K8418" t="s">
        <v>7295</v>
      </c>
      <c r="L8418" t="s">
        <v>16</v>
      </c>
      <c r="M8418">
        <v>28110</v>
      </c>
      <c r="N8418">
        <v>1788</v>
      </c>
      <c r="O8418" t="s">
        <v>7296</v>
      </c>
      <c r="P8418" s="4">
        <v>3</v>
      </c>
      <c r="Q8418" s="4">
        <v>2</v>
      </c>
      <c r="R8418" t="s">
        <v>18</v>
      </c>
      <c r="T8418" s="2">
        <v>2.69</v>
      </c>
      <c r="U8418" s="4">
        <v>8</v>
      </c>
      <c r="V8418" t="s">
        <v>76</v>
      </c>
      <c r="W8418" s="3">
        <v>43750</v>
      </c>
      <c r="X8418" t="s">
        <v>773</v>
      </c>
      <c r="Y8418" t="s">
        <v>63</v>
      </c>
      <c r="Z8418" t="s">
        <v>64</v>
      </c>
    </row>
    <row r="8419" spans="1:26" x14ac:dyDescent="0.25">
      <c r="A8419">
        <v>0</v>
      </c>
      <c r="B8419" t="s">
        <v>10</v>
      </c>
      <c r="C8419">
        <v>0</v>
      </c>
      <c r="D8419" t="s">
        <v>26</v>
      </c>
      <c r="E8419" t="s">
        <v>2613</v>
      </c>
      <c r="F8419" t="s">
        <v>13</v>
      </c>
      <c r="G8419" t="s">
        <v>6865</v>
      </c>
      <c r="H8419" s="1">
        <v>0</v>
      </c>
      <c r="I8419">
        <v>1</v>
      </c>
      <c r="J8419" s="3">
        <v>43435</v>
      </c>
      <c r="K8419" t="s">
        <v>6911</v>
      </c>
      <c r="L8419" t="s">
        <v>30</v>
      </c>
      <c r="M8419">
        <v>93030</v>
      </c>
      <c r="N8419">
        <v>1676</v>
      </c>
      <c r="O8419" t="s">
        <v>2902</v>
      </c>
      <c r="P8419" s="4">
        <v>23</v>
      </c>
      <c r="Q8419" s="4">
        <v>1</v>
      </c>
      <c r="R8419" t="s">
        <v>32</v>
      </c>
      <c r="T8419" s="2">
        <v>22.99</v>
      </c>
      <c r="U8419" s="4">
        <v>48</v>
      </c>
      <c r="V8419" t="s">
        <v>76</v>
      </c>
      <c r="W8419" s="3">
        <v>43435</v>
      </c>
      <c r="X8419" t="s">
        <v>773</v>
      </c>
      <c r="Y8419" t="s">
        <v>34</v>
      </c>
      <c r="Z8419" t="s">
        <v>64</v>
      </c>
    </row>
    <row r="8420" spans="1:26" x14ac:dyDescent="0.25">
      <c r="A8420">
        <v>0</v>
      </c>
      <c r="B8420" t="s">
        <v>10</v>
      </c>
      <c r="C8420">
        <v>0</v>
      </c>
      <c r="D8420" t="s">
        <v>26</v>
      </c>
      <c r="E8420" t="s">
        <v>27</v>
      </c>
      <c r="F8420" t="s">
        <v>13</v>
      </c>
      <c r="G8420" t="s">
        <v>193</v>
      </c>
      <c r="H8420" s="1">
        <v>0</v>
      </c>
      <c r="I8420">
        <v>1</v>
      </c>
      <c r="J8420" s="3">
        <v>42475</v>
      </c>
      <c r="K8420" t="s">
        <v>6912</v>
      </c>
      <c r="L8420" t="s">
        <v>30</v>
      </c>
      <c r="M8420">
        <v>90049</v>
      </c>
      <c r="N8420">
        <v>297</v>
      </c>
      <c r="O8420" t="s">
        <v>2845</v>
      </c>
      <c r="P8420" s="4">
        <v>31</v>
      </c>
      <c r="Q8420" s="4">
        <v>2</v>
      </c>
      <c r="R8420" t="s">
        <v>32</v>
      </c>
      <c r="T8420" s="2">
        <v>31.02</v>
      </c>
      <c r="U8420" s="4">
        <v>107</v>
      </c>
      <c r="V8420" t="s">
        <v>76</v>
      </c>
      <c r="W8420" s="3">
        <v>42475</v>
      </c>
      <c r="X8420" t="s">
        <v>773</v>
      </c>
      <c r="Y8420" t="s">
        <v>34</v>
      </c>
      <c r="Z8420" t="s">
        <v>56</v>
      </c>
    </row>
    <row r="8421" spans="1:26" x14ac:dyDescent="0.25">
      <c r="A8421">
        <v>1</v>
      </c>
      <c r="B8421" t="s">
        <v>25</v>
      </c>
      <c r="C8421">
        <v>0</v>
      </c>
      <c r="D8421" t="s">
        <v>26</v>
      </c>
      <c r="E8421" t="s">
        <v>700</v>
      </c>
      <c r="F8421" t="s">
        <v>13</v>
      </c>
      <c r="G8421" t="s">
        <v>6883</v>
      </c>
      <c r="H8421" s="1">
        <v>0</v>
      </c>
      <c r="I8421">
        <v>1</v>
      </c>
      <c r="J8421" s="3">
        <v>43719</v>
      </c>
      <c r="K8421" t="s">
        <v>6925</v>
      </c>
      <c r="L8421" t="s">
        <v>30</v>
      </c>
      <c r="M8421">
        <v>90805</v>
      </c>
      <c r="N8421">
        <v>3</v>
      </c>
      <c r="O8421" t="s">
        <v>4266</v>
      </c>
      <c r="P8421" s="4">
        <v>11</v>
      </c>
      <c r="Q8421" s="4">
        <v>2</v>
      </c>
      <c r="R8421" t="s">
        <v>32</v>
      </c>
      <c r="T8421" s="2">
        <v>10.87</v>
      </c>
      <c r="U8421" s="4">
        <v>22</v>
      </c>
      <c r="V8421" t="s">
        <v>76</v>
      </c>
      <c r="W8421" s="3">
        <v>43720</v>
      </c>
      <c r="X8421" t="s">
        <v>773</v>
      </c>
      <c r="Y8421" t="s">
        <v>34</v>
      </c>
      <c r="Z8421" t="s">
        <v>119</v>
      </c>
    </row>
    <row r="8422" spans="1:26" x14ac:dyDescent="0.25">
      <c r="A8422">
        <v>0</v>
      </c>
      <c r="B8422" t="s">
        <v>10</v>
      </c>
      <c r="C8422">
        <v>0</v>
      </c>
      <c r="D8422" t="s">
        <v>26</v>
      </c>
      <c r="E8422" t="s">
        <v>6919</v>
      </c>
      <c r="F8422" t="s">
        <v>13</v>
      </c>
      <c r="G8422" t="s">
        <v>952</v>
      </c>
      <c r="H8422" s="1">
        <v>0</v>
      </c>
      <c r="I8422">
        <v>1</v>
      </c>
      <c r="J8422" s="3">
        <v>42653</v>
      </c>
      <c r="K8422" t="s">
        <v>6920</v>
      </c>
      <c r="L8422" t="s">
        <v>30</v>
      </c>
      <c r="M8422">
        <v>95336</v>
      </c>
      <c r="N8422">
        <v>4</v>
      </c>
      <c r="O8422" t="s">
        <v>8186</v>
      </c>
      <c r="P8422" s="4">
        <v>7</v>
      </c>
      <c r="Q8422" s="4">
        <v>2</v>
      </c>
      <c r="R8422" t="s">
        <v>32</v>
      </c>
      <c r="T8422" s="2">
        <v>7.49</v>
      </c>
      <c r="U8422" s="4">
        <v>15</v>
      </c>
      <c r="V8422" t="s">
        <v>76</v>
      </c>
      <c r="W8422" s="3">
        <v>42653</v>
      </c>
      <c r="X8422" t="s">
        <v>773</v>
      </c>
      <c r="Y8422" t="s">
        <v>34</v>
      </c>
      <c r="Z8422" t="s">
        <v>119</v>
      </c>
    </row>
    <row r="8423" spans="1:26" x14ac:dyDescent="0.25">
      <c r="A8423">
        <v>1</v>
      </c>
      <c r="B8423" t="s">
        <v>25</v>
      </c>
      <c r="C8423">
        <v>0</v>
      </c>
      <c r="D8423" t="s">
        <v>26</v>
      </c>
      <c r="E8423" t="s">
        <v>700</v>
      </c>
      <c r="F8423" t="s">
        <v>13</v>
      </c>
      <c r="G8423" t="s">
        <v>6883</v>
      </c>
      <c r="H8423" s="1">
        <v>0</v>
      </c>
      <c r="I8423">
        <v>1</v>
      </c>
      <c r="J8423" s="3">
        <v>43719</v>
      </c>
      <c r="K8423" t="s">
        <v>6925</v>
      </c>
      <c r="L8423" t="s">
        <v>30</v>
      </c>
      <c r="M8423">
        <v>90805</v>
      </c>
      <c r="N8423">
        <v>1796</v>
      </c>
      <c r="O8423" t="s">
        <v>3091</v>
      </c>
      <c r="P8423" s="4">
        <v>6</v>
      </c>
      <c r="Q8423" s="4">
        <v>2</v>
      </c>
      <c r="R8423" t="s">
        <v>32</v>
      </c>
      <c r="T8423" s="2">
        <v>6.22</v>
      </c>
      <c r="U8423" s="4">
        <v>13</v>
      </c>
      <c r="V8423" t="s">
        <v>76</v>
      </c>
      <c r="W8423" s="3">
        <v>43720</v>
      </c>
      <c r="X8423" t="s">
        <v>773</v>
      </c>
      <c r="Y8423" t="s">
        <v>34</v>
      </c>
      <c r="Z8423" t="s">
        <v>64</v>
      </c>
    </row>
    <row r="8424" spans="1:26" x14ac:dyDescent="0.25">
      <c r="A8424">
        <v>0</v>
      </c>
      <c r="B8424" t="s">
        <v>10</v>
      </c>
      <c r="C8424">
        <v>0</v>
      </c>
      <c r="D8424" t="s">
        <v>26</v>
      </c>
      <c r="E8424" t="s">
        <v>88</v>
      </c>
      <c r="F8424" t="s">
        <v>13</v>
      </c>
      <c r="G8424" t="s">
        <v>6899</v>
      </c>
      <c r="H8424" s="1">
        <v>0</v>
      </c>
      <c r="I8424">
        <v>1</v>
      </c>
      <c r="J8424" s="3">
        <v>42702</v>
      </c>
      <c r="K8424" t="s">
        <v>6914</v>
      </c>
      <c r="L8424" t="s">
        <v>30</v>
      </c>
      <c r="M8424">
        <v>94122</v>
      </c>
      <c r="N8424">
        <v>1504</v>
      </c>
      <c r="O8424" t="s">
        <v>774</v>
      </c>
      <c r="P8424" s="4">
        <v>0</v>
      </c>
      <c r="Q8424" s="4">
        <v>2</v>
      </c>
      <c r="R8424" t="s">
        <v>32</v>
      </c>
      <c r="T8424" s="2">
        <v>0.15</v>
      </c>
      <c r="U8424" s="4">
        <v>7</v>
      </c>
      <c r="V8424" t="s">
        <v>76</v>
      </c>
      <c r="W8424" s="3">
        <v>42702</v>
      </c>
      <c r="X8424" t="s">
        <v>773</v>
      </c>
      <c r="Y8424" t="s">
        <v>34</v>
      </c>
      <c r="Z8424" t="s">
        <v>356</v>
      </c>
    </row>
    <row r="8425" spans="1:26" x14ac:dyDescent="0.25">
      <c r="A8425">
        <v>0</v>
      </c>
      <c r="B8425" t="s">
        <v>10</v>
      </c>
      <c r="C8425">
        <v>0</v>
      </c>
      <c r="D8425" t="s">
        <v>26</v>
      </c>
      <c r="E8425" t="s">
        <v>3138</v>
      </c>
      <c r="F8425" t="s">
        <v>13</v>
      </c>
      <c r="G8425" t="s">
        <v>6986</v>
      </c>
      <c r="H8425" s="1">
        <v>0</v>
      </c>
      <c r="I8425">
        <v>1</v>
      </c>
      <c r="J8425" s="3">
        <v>43779</v>
      </c>
      <c r="K8425" t="s">
        <v>7297</v>
      </c>
      <c r="L8425" t="s">
        <v>30</v>
      </c>
      <c r="M8425">
        <v>92503</v>
      </c>
      <c r="N8425">
        <v>11</v>
      </c>
      <c r="O8425" t="s">
        <v>4162</v>
      </c>
      <c r="P8425" s="4">
        <v>2</v>
      </c>
      <c r="Q8425" s="4">
        <v>3</v>
      </c>
      <c r="R8425" t="s">
        <v>32</v>
      </c>
      <c r="T8425" s="2">
        <v>2.11</v>
      </c>
      <c r="U8425" s="4">
        <v>8</v>
      </c>
      <c r="V8425" t="s">
        <v>76</v>
      </c>
      <c r="W8425" s="3">
        <v>43779</v>
      </c>
      <c r="X8425" t="s">
        <v>773</v>
      </c>
      <c r="Y8425" t="s">
        <v>34</v>
      </c>
      <c r="Z8425" t="s">
        <v>49</v>
      </c>
    </row>
    <row r="8426" spans="1:26" x14ac:dyDescent="0.25">
      <c r="A8426">
        <v>0</v>
      </c>
      <c r="B8426" t="s">
        <v>10</v>
      </c>
      <c r="C8426">
        <v>0</v>
      </c>
      <c r="D8426" t="s">
        <v>26</v>
      </c>
      <c r="E8426" t="s">
        <v>2613</v>
      </c>
      <c r="F8426" t="s">
        <v>13</v>
      </c>
      <c r="G8426" t="s">
        <v>6865</v>
      </c>
      <c r="H8426" s="1">
        <v>0</v>
      </c>
      <c r="I8426">
        <v>1</v>
      </c>
      <c r="J8426" s="3">
        <v>43435</v>
      </c>
      <c r="K8426" t="s">
        <v>6911</v>
      </c>
      <c r="L8426" t="s">
        <v>30</v>
      </c>
      <c r="M8426">
        <v>93030</v>
      </c>
      <c r="N8426">
        <v>4</v>
      </c>
      <c r="O8426" t="s">
        <v>8186</v>
      </c>
      <c r="P8426" s="4">
        <v>11</v>
      </c>
      <c r="Q8426" s="4">
        <v>3</v>
      </c>
      <c r="R8426" t="s">
        <v>32</v>
      </c>
      <c r="T8426" s="2">
        <v>11.23</v>
      </c>
      <c r="U8426" s="4">
        <v>23</v>
      </c>
      <c r="V8426" t="s">
        <v>76</v>
      </c>
      <c r="W8426" s="3">
        <v>43435</v>
      </c>
      <c r="X8426" t="s">
        <v>773</v>
      </c>
      <c r="Y8426" t="s">
        <v>34</v>
      </c>
      <c r="Z8426" t="s">
        <v>119</v>
      </c>
    </row>
    <row r="8427" spans="1:26" x14ac:dyDescent="0.25">
      <c r="A8427">
        <v>0</v>
      </c>
      <c r="B8427" t="s">
        <v>10</v>
      </c>
      <c r="C8427">
        <v>0</v>
      </c>
      <c r="D8427" t="s">
        <v>26</v>
      </c>
      <c r="E8427" t="s">
        <v>88</v>
      </c>
      <c r="F8427" t="s">
        <v>13</v>
      </c>
      <c r="G8427" t="s">
        <v>443</v>
      </c>
      <c r="H8427" s="1">
        <v>0</v>
      </c>
      <c r="I8427">
        <v>1</v>
      </c>
      <c r="J8427" s="3">
        <v>42632</v>
      </c>
      <c r="K8427" t="s">
        <v>7298</v>
      </c>
      <c r="L8427" t="s">
        <v>30</v>
      </c>
      <c r="M8427">
        <v>94110</v>
      </c>
      <c r="N8427">
        <v>1353</v>
      </c>
      <c r="O8427" t="s">
        <v>4227</v>
      </c>
      <c r="P8427" s="4">
        <v>0</v>
      </c>
      <c r="Q8427" s="4">
        <v>3</v>
      </c>
      <c r="R8427" t="s">
        <v>32</v>
      </c>
      <c r="T8427" s="2">
        <v>0.11</v>
      </c>
      <c r="U8427" s="4">
        <v>6</v>
      </c>
      <c r="V8427" t="s">
        <v>76</v>
      </c>
      <c r="W8427" s="3">
        <v>42632</v>
      </c>
      <c r="X8427" t="s">
        <v>773</v>
      </c>
      <c r="Y8427" t="s">
        <v>34</v>
      </c>
      <c r="Z8427" t="s">
        <v>176</v>
      </c>
    </row>
    <row r="8428" spans="1:26" x14ac:dyDescent="0.25">
      <c r="A8428">
        <v>0</v>
      </c>
      <c r="B8428" t="s">
        <v>10</v>
      </c>
      <c r="C8428">
        <v>0</v>
      </c>
      <c r="D8428" t="s">
        <v>26</v>
      </c>
      <c r="E8428" t="s">
        <v>88</v>
      </c>
      <c r="F8428" t="s">
        <v>13</v>
      </c>
      <c r="G8428" t="s">
        <v>462</v>
      </c>
      <c r="H8428" s="1">
        <v>0</v>
      </c>
      <c r="I8428">
        <v>1</v>
      </c>
      <c r="J8428" s="3">
        <v>43775</v>
      </c>
      <c r="K8428" t="s">
        <v>7299</v>
      </c>
      <c r="L8428" t="s">
        <v>30</v>
      </c>
      <c r="M8428">
        <v>94122</v>
      </c>
      <c r="N8428">
        <v>1702</v>
      </c>
      <c r="O8428" t="s">
        <v>862</v>
      </c>
      <c r="P8428" s="4">
        <v>28</v>
      </c>
      <c r="Q8428" s="4">
        <v>3</v>
      </c>
      <c r="R8428" t="s">
        <v>32</v>
      </c>
      <c r="T8428" s="2">
        <v>28.17</v>
      </c>
      <c r="U8428" s="4">
        <v>60</v>
      </c>
      <c r="V8428" t="s">
        <v>76</v>
      </c>
      <c r="W8428" s="3">
        <v>43775</v>
      </c>
      <c r="X8428" t="s">
        <v>773</v>
      </c>
      <c r="Y8428" t="s">
        <v>34</v>
      </c>
      <c r="Z8428" t="s">
        <v>64</v>
      </c>
    </row>
    <row r="8429" spans="1:26" x14ac:dyDescent="0.25">
      <c r="A8429">
        <v>0</v>
      </c>
      <c r="B8429" t="s">
        <v>10</v>
      </c>
      <c r="C8429">
        <v>0</v>
      </c>
      <c r="D8429" t="s">
        <v>26</v>
      </c>
      <c r="E8429" t="s">
        <v>2613</v>
      </c>
      <c r="F8429" t="s">
        <v>13</v>
      </c>
      <c r="G8429" t="s">
        <v>6865</v>
      </c>
      <c r="H8429" s="1">
        <v>0</v>
      </c>
      <c r="I8429">
        <v>1</v>
      </c>
      <c r="J8429" s="3">
        <v>43435</v>
      </c>
      <c r="K8429" t="s">
        <v>6911</v>
      </c>
      <c r="L8429" t="s">
        <v>30</v>
      </c>
      <c r="M8429">
        <v>93030</v>
      </c>
      <c r="N8429">
        <v>1433</v>
      </c>
      <c r="O8429" t="s">
        <v>7300</v>
      </c>
      <c r="P8429" s="4">
        <v>223</v>
      </c>
      <c r="Q8429" s="4">
        <v>3</v>
      </c>
      <c r="R8429" t="s">
        <v>32</v>
      </c>
      <c r="T8429" s="2">
        <v>222.59</v>
      </c>
      <c r="U8429" s="4">
        <v>1113</v>
      </c>
      <c r="V8429" t="s">
        <v>76</v>
      </c>
      <c r="W8429" s="3">
        <v>43435</v>
      </c>
      <c r="X8429" t="s">
        <v>773</v>
      </c>
      <c r="Y8429" t="s">
        <v>34</v>
      </c>
      <c r="Z8429" t="s">
        <v>42</v>
      </c>
    </row>
    <row r="8430" spans="1:26" x14ac:dyDescent="0.25">
      <c r="A8430">
        <v>0</v>
      </c>
      <c r="B8430" t="s">
        <v>10</v>
      </c>
      <c r="C8430">
        <v>0</v>
      </c>
      <c r="D8430" t="s">
        <v>26</v>
      </c>
      <c r="E8430" t="s">
        <v>27</v>
      </c>
      <c r="F8430" t="s">
        <v>13</v>
      </c>
      <c r="G8430" t="s">
        <v>6956</v>
      </c>
      <c r="H8430" s="1">
        <v>0</v>
      </c>
      <c r="I8430">
        <v>1</v>
      </c>
      <c r="J8430" s="3">
        <v>42677</v>
      </c>
      <c r="K8430" t="s">
        <v>7301</v>
      </c>
      <c r="L8430" t="s">
        <v>30</v>
      </c>
      <c r="M8430">
        <v>90049</v>
      </c>
      <c r="N8430">
        <v>1306</v>
      </c>
      <c r="O8430" t="s">
        <v>186</v>
      </c>
      <c r="P8430" s="4">
        <v>3</v>
      </c>
      <c r="Q8430" s="4">
        <v>4</v>
      </c>
      <c r="R8430" t="s">
        <v>32</v>
      </c>
      <c r="T8430" s="2">
        <v>3.36</v>
      </c>
      <c r="U8430" s="4">
        <v>7</v>
      </c>
      <c r="V8430" t="s">
        <v>76</v>
      </c>
      <c r="W8430" s="3">
        <v>42677</v>
      </c>
      <c r="X8430" t="s">
        <v>773</v>
      </c>
      <c r="Y8430" t="s">
        <v>34</v>
      </c>
      <c r="Z8430" t="s">
        <v>49</v>
      </c>
    </row>
    <row r="8431" spans="1:26" x14ac:dyDescent="0.25">
      <c r="A8431">
        <v>0</v>
      </c>
      <c r="B8431" t="s">
        <v>10</v>
      </c>
      <c r="C8431">
        <v>0</v>
      </c>
      <c r="D8431" t="s">
        <v>26</v>
      </c>
      <c r="E8431" t="s">
        <v>88</v>
      </c>
      <c r="F8431" t="s">
        <v>13</v>
      </c>
      <c r="G8431" t="s">
        <v>6899</v>
      </c>
      <c r="H8431" s="1">
        <v>0</v>
      </c>
      <c r="I8431">
        <v>1</v>
      </c>
      <c r="J8431" s="3">
        <v>42702</v>
      </c>
      <c r="K8431" t="s">
        <v>6914</v>
      </c>
      <c r="L8431" t="s">
        <v>30</v>
      </c>
      <c r="M8431">
        <v>94122</v>
      </c>
      <c r="N8431">
        <v>197</v>
      </c>
      <c r="O8431" t="s">
        <v>627</v>
      </c>
      <c r="P8431" s="4">
        <v>20</v>
      </c>
      <c r="Q8431" s="4">
        <v>4</v>
      </c>
      <c r="R8431" t="s">
        <v>32</v>
      </c>
      <c r="T8431" s="2">
        <v>19.87</v>
      </c>
      <c r="U8431" s="4">
        <v>41</v>
      </c>
      <c r="V8431" t="s">
        <v>76</v>
      </c>
      <c r="W8431" s="3">
        <v>42702</v>
      </c>
      <c r="X8431" t="s">
        <v>773</v>
      </c>
      <c r="Y8431" t="s">
        <v>34</v>
      </c>
      <c r="Z8431" t="s">
        <v>35</v>
      </c>
    </row>
    <row r="8432" spans="1:26" x14ac:dyDescent="0.25">
      <c r="A8432">
        <v>0</v>
      </c>
      <c r="B8432" t="s">
        <v>10</v>
      </c>
      <c r="C8432">
        <v>0</v>
      </c>
      <c r="D8432" t="s">
        <v>26</v>
      </c>
      <c r="E8432" t="s">
        <v>88</v>
      </c>
      <c r="F8432" t="s">
        <v>13</v>
      </c>
      <c r="G8432" t="s">
        <v>462</v>
      </c>
      <c r="H8432" s="1">
        <v>0</v>
      </c>
      <c r="I8432">
        <v>1</v>
      </c>
      <c r="J8432" s="3">
        <v>43775</v>
      </c>
      <c r="K8432" t="s">
        <v>7299</v>
      </c>
      <c r="L8432" t="s">
        <v>30</v>
      </c>
      <c r="M8432">
        <v>94122</v>
      </c>
      <c r="N8432">
        <v>214</v>
      </c>
      <c r="O8432" t="s">
        <v>5958</v>
      </c>
      <c r="P8432" s="4">
        <v>20</v>
      </c>
      <c r="Q8432" s="4">
        <v>4</v>
      </c>
      <c r="R8432" t="s">
        <v>32</v>
      </c>
      <c r="T8432" s="2">
        <v>19.87</v>
      </c>
      <c r="U8432" s="4">
        <v>41</v>
      </c>
      <c r="V8432" t="s">
        <v>76</v>
      </c>
      <c r="W8432" s="3">
        <v>43775</v>
      </c>
      <c r="X8432" t="s">
        <v>773</v>
      </c>
      <c r="Y8432" t="s">
        <v>34</v>
      </c>
      <c r="Z8432" t="s">
        <v>35</v>
      </c>
    </row>
    <row r="8433" spans="1:26" x14ac:dyDescent="0.25">
      <c r="A8433">
        <v>0</v>
      </c>
      <c r="B8433" t="s">
        <v>10</v>
      </c>
      <c r="C8433">
        <v>0</v>
      </c>
      <c r="D8433" t="s">
        <v>26</v>
      </c>
      <c r="E8433" t="s">
        <v>88</v>
      </c>
      <c r="F8433" t="s">
        <v>13</v>
      </c>
      <c r="G8433" t="s">
        <v>462</v>
      </c>
      <c r="H8433" s="1">
        <v>0</v>
      </c>
      <c r="I8433">
        <v>1</v>
      </c>
      <c r="J8433" s="3">
        <v>43775</v>
      </c>
      <c r="K8433" t="s">
        <v>7299</v>
      </c>
      <c r="L8433" t="s">
        <v>30</v>
      </c>
      <c r="M8433">
        <v>94122</v>
      </c>
      <c r="N8433">
        <v>538</v>
      </c>
      <c r="O8433" t="s">
        <v>125</v>
      </c>
      <c r="P8433" s="4">
        <v>22</v>
      </c>
      <c r="Q8433" s="4">
        <v>4</v>
      </c>
      <c r="R8433" t="s">
        <v>32</v>
      </c>
      <c r="T8433" s="2">
        <v>22.23</v>
      </c>
      <c r="U8433" s="4">
        <v>45</v>
      </c>
      <c r="V8433" t="s">
        <v>76</v>
      </c>
      <c r="W8433" s="3">
        <v>43775</v>
      </c>
      <c r="X8433" t="s">
        <v>773</v>
      </c>
      <c r="Y8433" t="s">
        <v>34</v>
      </c>
      <c r="Z8433" t="s">
        <v>64</v>
      </c>
    </row>
    <row r="8434" spans="1:26" x14ac:dyDescent="0.25">
      <c r="A8434">
        <v>0</v>
      </c>
      <c r="B8434" t="s">
        <v>10</v>
      </c>
      <c r="C8434">
        <v>0</v>
      </c>
      <c r="D8434" t="s">
        <v>26</v>
      </c>
      <c r="E8434" t="s">
        <v>88</v>
      </c>
      <c r="F8434" t="s">
        <v>13</v>
      </c>
      <c r="G8434" t="s">
        <v>462</v>
      </c>
      <c r="H8434" s="1">
        <v>0</v>
      </c>
      <c r="I8434">
        <v>1</v>
      </c>
      <c r="J8434" s="3">
        <v>43775</v>
      </c>
      <c r="K8434" t="s">
        <v>7299</v>
      </c>
      <c r="L8434" t="s">
        <v>30</v>
      </c>
      <c r="M8434">
        <v>94122</v>
      </c>
      <c r="N8434">
        <v>152</v>
      </c>
      <c r="O8434" t="s">
        <v>3688</v>
      </c>
      <c r="P8434" s="4">
        <v>13</v>
      </c>
      <c r="Q8434" s="4">
        <v>5</v>
      </c>
      <c r="R8434" t="s">
        <v>32</v>
      </c>
      <c r="T8434" s="2">
        <v>12.67</v>
      </c>
      <c r="U8434" s="4">
        <v>26</v>
      </c>
      <c r="V8434" t="s">
        <v>76</v>
      </c>
      <c r="W8434" s="3">
        <v>43775</v>
      </c>
      <c r="X8434" t="s">
        <v>773</v>
      </c>
      <c r="Y8434" t="s">
        <v>34</v>
      </c>
      <c r="Z8434" t="s">
        <v>64</v>
      </c>
    </row>
    <row r="8435" spans="1:26" x14ac:dyDescent="0.25">
      <c r="A8435">
        <v>0</v>
      </c>
      <c r="B8435" t="s">
        <v>10</v>
      </c>
      <c r="C8435">
        <v>0</v>
      </c>
      <c r="D8435" t="s">
        <v>26</v>
      </c>
      <c r="E8435" t="s">
        <v>88</v>
      </c>
      <c r="F8435" t="s">
        <v>13</v>
      </c>
      <c r="G8435" t="s">
        <v>6880</v>
      </c>
      <c r="H8435" s="1">
        <v>0</v>
      </c>
      <c r="I8435">
        <v>1</v>
      </c>
      <c r="J8435" s="3">
        <v>43306</v>
      </c>
      <c r="K8435" t="s">
        <v>7302</v>
      </c>
      <c r="L8435" t="s">
        <v>30</v>
      </c>
      <c r="M8435">
        <v>94122</v>
      </c>
      <c r="N8435">
        <v>1140</v>
      </c>
      <c r="O8435" t="s">
        <v>3494</v>
      </c>
      <c r="P8435" s="4">
        <v>11</v>
      </c>
      <c r="Q8435" s="4">
        <v>9</v>
      </c>
      <c r="R8435" t="s">
        <v>32</v>
      </c>
      <c r="T8435" s="2">
        <v>11.15</v>
      </c>
      <c r="U8435" s="4">
        <v>37</v>
      </c>
      <c r="V8435" t="s">
        <v>76</v>
      </c>
      <c r="W8435" s="3">
        <v>43306</v>
      </c>
      <c r="X8435" t="s">
        <v>773</v>
      </c>
      <c r="Y8435" t="s">
        <v>34</v>
      </c>
      <c r="Z8435" t="s">
        <v>49</v>
      </c>
    </row>
    <row r="8436" spans="1:26" x14ac:dyDescent="0.25">
      <c r="A8436">
        <v>1</v>
      </c>
      <c r="B8436" t="s">
        <v>25</v>
      </c>
      <c r="C8436">
        <v>0</v>
      </c>
      <c r="D8436" t="s">
        <v>26</v>
      </c>
      <c r="E8436" t="s">
        <v>88</v>
      </c>
      <c r="F8436" t="s">
        <v>13</v>
      </c>
      <c r="G8436" t="s">
        <v>1401</v>
      </c>
      <c r="H8436" s="1">
        <v>0.2</v>
      </c>
      <c r="I8436">
        <v>1</v>
      </c>
      <c r="J8436" s="3">
        <v>43068</v>
      </c>
      <c r="K8436" t="s">
        <v>7303</v>
      </c>
      <c r="L8436" t="s">
        <v>30</v>
      </c>
      <c r="M8436">
        <v>94122</v>
      </c>
      <c r="N8436">
        <v>58</v>
      </c>
      <c r="O8436" t="s">
        <v>8149</v>
      </c>
      <c r="P8436" s="4">
        <v>2</v>
      </c>
      <c r="Q8436" s="4">
        <v>1</v>
      </c>
      <c r="R8436" t="s">
        <v>32</v>
      </c>
      <c r="T8436" s="2">
        <v>1.56</v>
      </c>
      <c r="U8436" s="4">
        <v>4</v>
      </c>
      <c r="V8436" t="s">
        <v>76</v>
      </c>
      <c r="W8436" s="3">
        <v>43069</v>
      </c>
      <c r="X8436" t="s">
        <v>773</v>
      </c>
      <c r="Y8436" t="s">
        <v>34</v>
      </c>
      <c r="Z8436" t="s">
        <v>54</v>
      </c>
    </row>
    <row r="8437" spans="1:26" x14ac:dyDescent="0.25">
      <c r="A8437">
        <v>0</v>
      </c>
      <c r="B8437" t="s">
        <v>10</v>
      </c>
      <c r="C8437">
        <v>0</v>
      </c>
      <c r="D8437" t="s">
        <v>26</v>
      </c>
      <c r="E8437" t="s">
        <v>1822</v>
      </c>
      <c r="F8437" t="s">
        <v>13</v>
      </c>
      <c r="G8437" t="s">
        <v>6917</v>
      </c>
      <c r="H8437" s="1">
        <v>0.2</v>
      </c>
      <c r="I8437">
        <v>1</v>
      </c>
      <c r="J8437" s="3">
        <v>43781</v>
      </c>
      <c r="K8437" t="s">
        <v>6918</v>
      </c>
      <c r="L8437" t="s">
        <v>30</v>
      </c>
      <c r="M8437">
        <v>85301</v>
      </c>
      <c r="N8437">
        <v>1776</v>
      </c>
      <c r="O8437" t="s">
        <v>3766</v>
      </c>
      <c r="P8437" s="4">
        <v>8</v>
      </c>
      <c r="Q8437" s="4">
        <v>5</v>
      </c>
      <c r="R8437" t="s">
        <v>32</v>
      </c>
      <c r="T8437" s="2">
        <v>8.3800000000000008</v>
      </c>
      <c r="U8437" s="4">
        <v>23</v>
      </c>
      <c r="V8437" t="s">
        <v>76</v>
      </c>
      <c r="W8437" s="3">
        <v>43781</v>
      </c>
      <c r="X8437" t="s">
        <v>773</v>
      </c>
      <c r="Y8437" t="s">
        <v>199</v>
      </c>
      <c r="Z8437" t="s">
        <v>64</v>
      </c>
    </row>
    <row r="8438" spans="1:26" x14ac:dyDescent="0.25">
      <c r="A8438">
        <v>1</v>
      </c>
      <c r="B8438" t="s">
        <v>25</v>
      </c>
      <c r="C8438">
        <v>0</v>
      </c>
      <c r="D8438" t="s">
        <v>26</v>
      </c>
      <c r="E8438" t="s">
        <v>6175</v>
      </c>
      <c r="F8438" t="s">
        <v>13</v>
      </c>
      <c r="G8438" t="s">
        <v>640</v>
      </c>
      <c r="H8438" s="1">
        <v>0.7</v>
      </c>
      <c r="I8438">
        <v>1</v>
      </c>
      <c r="J8438" s="3">
        <v>43291</v>
      </c>
      <c r="K8438" t="s">
        <v>7304</v>
      </c>
      <c r="L8438" t="s">
        <v>30</v>
      </c>
      <c r="M8438">
        <v>85364</v>
      </c>
      <c r="N8438">
        <v>712</v>
      </c>
      <c r="O8438" t="s">
        <v>1025</v>
      </c>
      <c r="P8438" s="4">
        <v>-36</v>
      </c>
      <c r="Q8438" s="4">
        <v>6</v>
      </c>
      <c r="R8438" t="s">
        <v>32</v>
      </c>
      <c r="T8438" s="2">
        <v>-35.880000000000003</v>
      </c>
      <c r="U8438" s="4">
        <v>45</v>
      </c>
      <c r="V8438" t="s">
        <v>76</v>
      </c>
      <c r="W8438" s="3">
        <v>43292</v>
      </c>
      <c r="X8438" t="s">
        <v>773</v>
      </c>
      <c r="Y8438" t="s">
        <v>199</v>
      </c>
      <c r="Z8438" t="s">
        <v>54</v>
      </c>
    </row>
    <row r="8439" spans="1:26" x14ac:dyDescent="0.25">
      <c r="A8439">
        <v>2</v>
      </c>
      <c r="B8439" t="s">
        <v>43</v>
      </c>
      <c r="C8439">
        <v>3</v>
      </c>
      <c r="D8439" t="s">
        <v>26</v>
      </c>
      <c r="E8439" t="s">
        <v>201</v>
      </c>
      <c r="F8439" t="s">
        <v>13</v>
      </c>
      <c r="G8439" t="s">
        <v>6951</v>
      </c>
      <c r="H8439" s="1">
        <v>0</v>
      </c>
      <c r="I8439">
        <v>1</v>
      </c>
      <c r="J8439" s="3">
        <v>43226</v>
      </c>
      <c r="K8439" t="s">
        <v>7305</v>
      </c>
      <c r="L8439" t="s">
        <v>73</v>
      </c>
      <c r="M8439">
        <v>65807</v>
      </c>
      <c r="N8439">
        <v>286</v>
      </c>
      <c r="O8439" t="s">
        <v>3575</v>
      </c>
      <c r="P8439" s="4">
        <v>15</v>
      </c>
      <c r="Q8439" s="4">
        <v>1</v>
      </c>
      <c r="R8439" t="s">
        <v>75</v>
      </c>
      <c r="T8439" s="2">
        <v>15.25</v>
      </c>
      <c r="U8439" s="4">
        <v>54</v>
      </c>
      <c r="V8439" t="s">
        <v>76</v>
      </c>
      <c r="W8439" s="3">
        <v>43228</v>
      </c>
      <c r="X8439" t="s">
        <v>20</v>
      </c>
      <c r="Y8439" t="s">
        <v>368</v>
      </c>
      <c r="Z8439" t="s">
        <v>56</v>
      </c>
    </row>
    <row r="8440" spans="1:26" x14ac:dyDescent="0.25">
      <c r="A8440">
        <v>3</v>
      </c>
      <c r="B8440" t="s">
        <v>10</v>
      </c>
      <c r="C8440">
        <v>3</v>
      </c>
      <c r="D8440" t="s">
        <v>26</v>
      </c>
      <c r="E8440" t="s">
        <v>1319</v>
      </c>
      <c r="F8440" t="s">
        <v>13</v>
      </c>
      <c r="G8440" t="s">
        <v>7306</v>
      </c>
      <c r="H8440" s="1">
        <v>0</v>
      </c>
      <c r="I8440">
        <v>1</v>
      </c>
      <c r="J8440" s="3">
        <v>43810</v>
      </c>
      <c r="K8440" t="s">
        <v>7307</v>
      </c>
      <c r="L8440" t="s">
        <v>73</v>
      </c>
      <c r="M8440">
        <v>52601</v>
      </c>
      <c r="N8440">
        <v>1253</v>
      </c>
      <c r="O8440" t="s">
        <v>3102</v>
      </c>
      <c r="P8440" s="4">
        <v>3</v>
      </c>
      <c r="Q8440" s="4">
        <v>1</v>
      </c>
      <c r="R8440" t="s">
        <v>75</v>
      </c>
      <c r="T8440" s="2">
        <v>3.49</v>
      </c>
      <c r="U8440" s="4">
        <v>7</v>
      </c>
      <c r="V8440" t="s">
        <v>76</v>
      </c>
      <c r="W8440" s="3">
        <v>43813</v>
      </c>
      <c r="X8440" t="s">
        <v>20</v>
      </c>
      <c r="Y8440" t="s">
        <v>304</v>
      </c>
      <c r="Z8440" t="s">
        <v>119</v>
      </c>
    </row>
    <row r="8441" spans="1:26" x14ac:dyDescent="0.25">
      <c r="A8441">
        <v>4</v>
      </c>
      <c r="B8441" t="s">
        <v>25</v>
      </c>
      <c r="C8441">
        <v>3</v>
      </c>
      <c r="D8441" t="s">
        <v>26</v>
      </c>
      <c r="E8441" t="s">
        <v>253</v>
      </c>
      <c r="F8441" t="s">
        <v>13</v>
      </c>
      <c r="G8441" t="s">
        <v>1266</v>
      </c>
      <c r="H8441" s="1">
        <v>0</v>
      </c>
      <c r="I8441">
        <v>1</v>
      </c>
      <c r="J8441" s="3">
        <v>43775</v>
      </c>
      <c r="K8441" t="s">
        <v>7308</v>
      </c>
      <c r="L8441" t="s">
        <v>73</v>
      </c>
      <c r="M8441">
        <v>55407</v>
      </c>
      <c r="N8441">
        <v>538</v>
      </c>
      <c r="O8441" t="s">
        <v>125</v>
      </c>
      <c r="P8441" s="4">
        <v>12</v>
      </c>
      <c r="Q8441" s="4">
        <v>1</v>
      </c>
      <c r="R8441" t="s">
        <v>75</v>
      </c>
      <c r="T8441" s="2">
        <v>12.13</v>
      </c>
      <c r="U8441" s="4">
        <v>26</v>
      </c>
      <c r="V8441" t="s">
        <v>76</v>
      </c>
      <c r="W8441" s="3">
        <v>43779</v>
      </c>
      <c r="X8441" t="s">
        <v>20</v>
      </c>
      <c r="Y8441" t="s">
        <v>151</v>
      </c>
      <c r="Z8441" t="s">
        <v>64</v>
      </c>
    </row>
    <row r="8442" spans="1:26" x14ac:dyDescent="0.25">
      <c r="A8442">
        <v>2</v>
      </c>
      <c r="B8442" t="s">
        <v>43</v>
      </c>
      <c r="C8442">
        <v>3</v>
      </c>
      <c r="D8442" t="s">
        <v>26</v>
      </c>
      <c r="E8442" t="s">
        <v>2163</v>
      </c>
      <c r="F8442" t="s">
        <v>13</v>
      </c>
      <c r="G8442" t="s">
        <v>695</v>
      </c>
      <c r="H8442" s="1">
        <v>0</v>
      </c>
      <c r="I8442">
        <v>1</v>
      </c>
      <c r="J8442" s="3">
        <v>42880</v>
      </c>
      <c r="K8442" t="s">
        <v>7309</v>
      </c>
      <c r="L8442" t="s">
        <v>73</v>
      </c>
      <c r="M8442">
        <v>67212</v>
      </c>
      <c r="N8442">
        <v>685</v>
      </c>
      <c r="O8442" t="s">
        <v>3478</v>
      </c>
      <c r="P8442" s="4">
        <v>60</v>
      </c>
      <c r="Q8442" s="4">
        <v>2</v>
      </c>
      <c r="R8442" t="s">
        <v>75</v>
      </c>
      <c r="T8442" s="2">
        <v>60.14</v>
      </c>
      <c r="U8442" s="4">
        <v>128</v>
      </c>
      <c r="V8442" t="s">
        <v>76</v>
      </c>
      <c r="W8442" s="3">
        <v>42882</v>
      </c>
      <c r="X8442" t="s">
        <v>20</v>
      </c>
      <c r="Y8442" t="s">
        <v>2166</v>
      </c>
      <c r="Z8442" t="s">
        <v>54</v>
      </c>
    </row>
    <row r="8443" spans="1:26" x14ac:dyDescent="0.25">
      <c r="A8443">
        <v>5</v>
      </c>
      <c r="B8443" t="s">
        <v>25</v>
      </c>
      <c r="C8443">
        <v>3</v>
      </c>
      <c r="D8443" t="s">
        <v>26</v>
      </c>
      <c r="E8443" t="s">
        <v>535</v>
      </c>
      <c r="F8443" t="s">
        <v>13</v>
      </c>
      <c r="G8443" t="s">
        <v>7310</v>
      </c>
      <c r="H8443" s="1">
        <v>0</v>
      </c>
      <c r="I8443">
        <v>1</v>
      </c>
      <c r="J8443" s="3">
        <v>43199</v>
      </c>
      <c r="K8443" t="s">
        <v>7311</v>
      </c>
      <c r="L8443" t="s">
        <v>73</v>
      </c>
      <c r="M8443">
        <v>48227</v>
      </c>
      <c r="N8443">
        <v>1521</v>
      </c>
      <c r="O8443" t="s">
        <v>1027</v>
      </c>
      <c r="P8443" s="4">
        <v>2</v>
      </c>
      <c r="Q8443" s="4">
        <v>2</v>
      </c>
      <c r="R8443" t="s">
        <v>75</v>
      </c>
      <c r="T8443" s="2">
        <v>2.4300000000000002</v>
      </c>
      <c r="U8443" s="4">
        <v>5</v>
      </c>
      <c r="V8443" t="s">
        <v>76</v>
      </c>
      <c r="W8443" s="3">
        <v>43204</v>
      </c>
      <c r="X8443" t="s">
        <v>20</v>
      </c>
      <c r="Y8443" t="s">
        <v>156</v>
      </c>
      <c r="Z8443" t="s">
        <v>54</v>
      </c>
    </row>
    <row r="8444" spans="1:26" x14ac:dyDescent="0.25">
      <c r="A8444">
        <v>4</v>
      </c>
      <c r="B8444" t="s">
        <v>25</v>
      </c>
      <c r="C8444">
        <v>3</v>
      </c>
      <c r="D8444" t="s">
        <v>26</v>
      </c>
      <c r="E8444" t="s">
        <v>2130</v>
      </c>
      <c r="F8444" t="s">
        <v>13</v>
      </c>
      <c r="G8444" t="s">
        <v>900</v>
      </c>
      <c r="H8444" s="1">
        <v>0</v>
      </c>
      <c r="I8444">
        <v>1</v>
      </c>
      <c r="J8444" s="3">
        <v>42524</v>
      </c>
      <c r="K8444" t="s">
        <v>7312</v>
      </c>
      <c r="L8444" t="s">
        <v>73</v>
      </c>
      <c r="M8444">
        <v>48640</v>
      </c>
      <c r="N8444">
        <v>1438</v>
      </c>
      <c r="O8444" t="s">
        <v>3448</v>
      </c>
      <c r="P8444" s="4">
        <v>7</v>
      </c>
      <c r="Q8444" s="4">
        <v>2</v>
      </c>
      <c r="R8444" t="s">
        <v>75</v>
      </c>
      <c r="T8444" s="2">
        <v>7.49</v>
      </c>
      <c r="U8444" s="4">
        <v>15</v>
      </c>
      <c r="V8444" t="s">
        <v>76</v>
      </c>
      <c r="W8444" s="3">
        <v>42528</v>
      </c>
      <c r="X8444" t="s">
        <v>20</v>
      </c>
      <c r="Y8444" t="s">
        <v>156</v>
      </c>
      <c r="Z8444" t="s">
        <v>119</v>
      </c>
    </row>
    <row r="8445" spans="1:26" x14ac:dyDescent="0.25">
      <c r="A8445">
        <v>2</v>
      </c>
      <c r="B8445" t="s">
        <v>43</v>
      </c>
      <c r="C8445">
        <v>3</v>
      </c>
      <c r="D8445" t="s">
        <v>26</v>
      </c>
      <c r="E8445" t="s">
        <v>2163</v>
      </c>
      <c r="F8445" t="s">
        <v>13</v>
      </c>
      <c r="G8445" t="s">
        <v>695</v>
      </c>
      <c r="H8445" s="1">
        <v>0</v>
      </c>
      <c r="I8445">
        <v>1</v>
      </c>
      <c r="J8445" s="3">
        <v>42880</v>
      </c>
      <c r="K8445" t="s">
        <v>7309</v>
      </c>
      <c r="L8445" t="s">
        <v>73</v>
      </c>
      <c r="M8445">
        <v>67212</v>
      </c>
      <c r="N8445">
        <v>1418</v>
      </c>
      <c r="O8445" t="s">
        <v>2894</v>
      </c>
      <c r="P8445" s="4">
        <v>8</v>
      </c>
      <c r="Q8445" s="4">
        <v>3</v>
      </c>
      <c r="R8445" t="s">
        <v>75</v>
      </c>
      <c r="T8445" s="2">
        <v>8.07</v>
      </c>
      <c r="U8445" s="4">
        <v>21</v>
      </c>
      <c r="V8445" t="s">
        <v>76</v>
      </c>
      <c r="W8445" s="3">
        <v>42882</v>
      </c>
      <c r="X8445" t="s">
        <v>20</v>
      </c>
      <c r="Y8445" t="s">
        <v>2166</v>
      </c>
      <c r="Z8445" t="s">
        <v>49</v>
      </c>
    </row>
    <row r="8446" spans="1:26" x14ac:dyDescent="0.25">
      <c r="A8446">
        <v>3</v>
      </c>
      <c r="B8446" t="s">
        <v>10</v>
      </c>
      <c r="C8446">
        <v>3</v>
      </c>
      <c r="D8446" t="s">
        <v>26</v>
      </c>
      <c r="E8446" t="s">
        <v>1319</v>
      </c>
      <c r="F8446" t="s">
        <v>13</v>
      </c>
      <c r="G8446" t="s">
        <v>7306</v>
      </c>
      <c r="H8446" s="1">
        <v>0</v>
      </c>
      <c r="I8446">
        <v>1</v>
      </c>
      <c r="J8446" s="3">
        <v>43810</v>
      </c>
      <c r="K8446" t="s">
        <v>7307</v>
      </c>
      <c r="L8446" t="s">
        <v>73</v>
      </c>
      <c r="M8446">
        <v>52601</v>
      </c>
      <c r="N8446">
        <v>1639</v>
      </c>
      <c r="O8446" t="s">
        <v>3140</v>
      </c>
      <c r="P8446" s="4">
        <v>3</v>
      </c>
      <c r="Q8446" s="4">
        <v>3</v>
      </c>
      <c r="R8446" t="s">
        <v>75</v>
      </c>
      <c r="T8446" s="2">
        <v>2.59</v>
      </c>
      <c r="U8446" s="4">
        <v>5</v>
      </c>
      <c r="V8446" t="s">
        <v>76</v>
      </c>
      <c r="W8446" s="3">
        <v>43813</v>
      </c>
      <c r="X8446" t="s">
        <v>20</v>
      </c>
      <c r="Y8446" t="s">
        <v>304</v>
      </c>
      <c r="Z8446" t="s">
        <v>54</v>
      </c>
    </row>
    <row r="8447" spans="1:26" x14ac:dyDescent="0.25">
      <c r="A8447">
        <v>5</v>
      </c>
      <c r="B8447" t="s">
        <v>25</v>
      </c>
      <c r="C8447">
        <v>3</v>
      </c>
      <c r="D8447" t="s">
        <v>26</v>
      </c>
      <c r="E8447" t="s">
        <v>3786</v>
      </c>
      <c r="F8447" t="s">
        <v>13</v>
      </c>
      <c r="G8447" t="s">
        <v>668</v>
      </c>
      <c r="H8447" s="1">
        <v>0</v>
      </c>
      <c r="I8447">
        <v>1</v>
      </c>
      <c r="J8447" s="3">
        <v>42605</v>
      </c>
      <c r="K8447" t="s">
        <v>7313</v>
      </c>
      <c r="L8447" t="s">
        <v>73</v>
      </c>
      <c r="M8447">
        <v>49505</v>
      </c>
      <c r="N8447">
        <v>1793</v>
      </c>
      <c r="O8447" t="s">
        <v>1265</v>
      </c>
      <c r="P8447" s="4">
        <v>10</v>
      </c>
      <c r="Q8447" s="4">
        <v>3</v>
      </c>
      <c r="R8447" t="s">
        <v>75</v>
      </c>
      <c r="T8447" s="2">
        <v>9.5299999999999994</v>
      </c>
      <c r="U8447" s="4">
        <v>19</v>
      </c>
      <c r="V8447" t="s">
        <v>76</v>
      </c>
      <c r="W8447" s="3">
        <v>42610</v>
      </c>
      <c r="X8447" t="s">
        <v>20</v>
      </c>
      <c r="Y8447" t="s">
        <v>156</v>
      </c>
      <c r="Z8447" t="s">
        <v>64</v>
      </c>
    </row>
    <row r="8448" spans="1:26" x14ac:dyDescent="0.25">
      <c r="A8448">
        <v>2</v>
      </c>
      <c r="B8448" t="s">
        <v>43</v>
      </c>
      <c r="C8448">
        <v>3</v>
      </c>
      <c r="D8448" t="s">
        <v>26</v>
      </c>
      <c r="E8448" t="s">
        <v>888</v>
      </c>
      <c r="F8448" t="s">
        <v>13</v>
      </c>
      <c r="G8448" t="s">
        <v>6827</v>
      </c>
      <c r="H8448" s="1">
        <v>0</v>
      </c>
      <c r="I8448">
        <v>1</v>
      </c>
      <c r="J8448" s="3">
        <v>43794</v>
      </c>
      <c r="K8448" t="s">
        <v>7314</v>
      </c>
      <c r="L8448" t="s">
        <v>73</v>
      </c>
      <c r="M8448">
        <v>48187</v>
      </c>
      <c r="N8448">
        <v>1202</v>
      </c>
      <c r="O8448" t="s">
        <v>2780</v>
      </c>
      <c r="P8448" s="4">
        <v>0</v>
      </c>
      <c r="Q8448" s="4">
        <v>3</v>
      </c>
      <c r="R8448" t="s">
        <v>75</v>
      </c>
      <c r="T8448" s="2">
        <v>0</v>
      </c>
      <c r="U8448" s="4">
        <v>502</v>
      </c>
      <c r="V8448" t="s">
        <v>76</v>
      </c>
      <c r="W8448" s="3">
        <v>43796</v>
      </c>
      <c r="X8448" t="s">
        <v>20</v>
      </c>
      <c r="Y8448" t="s">
        <v>156</v>
      </c>
      <c r="Z8448" t="s">
        <v>42</v>
      </c>
    </row>
    <row r="8449" spans="1:26" x14ac:dyDescent="0.25">
      <c r="A8449">
        <v>4</v>
      </c>
      <c r="B8449" t="s">
        <v>25</v>
      </c>
      <c r="C8449">
        <v>3</v>
      </c>
      <c r="D8449" t="s">
        <v>26</v>
      </c>
      <c r="E8449" t="s">
        <v>253</v>
      </c>
      <c r="F8449" t="s">
        <v>13</v>
      </c>
      <c r="G8449" t="s">
        <v>1266</v>
      </c>
      <c r="H8449" s="1">
        <v>0</v>
      </c>
      <c r="I8449">
        <v>1</v>
      </c>
      <c r="J8449" s="3">
        <v>43775</v>
      </c>
      <c r="K8449" t="s">
        <v>7308</v>
      </c>
      <c r="L8449" t="s">
        <v>73</v>
      </c>
      <c r="M8449">
        <v>55407</v>
      </c>
      <c r="N8449">
        <v>1155</v>
      </c>
      <c r="O8449" t="s">
        <v>3840</v>
      </c>
      <c r="P8449" s="4">
        <v>4</v>
      </c>
      <c r="Q8449" s="4">
        <v>5</v>
      </c>
      <c r="R8449" t="s">
        <v>75</v>
      </c>
      <c r="T8449" s="2">
        <v>3.61</v>
      </c>
      <c r="U8449" s="4">
        <v>14</v>
      </c>
      <c r="V8449" t="s">
        <v>76</v>
      </c>
      <c r="W8449" s="3">
        <v>43779</v>
      </c>
      <c r="X8449" t="s">
        <v>20</v>
      </c>
      <c r="Y8449" t="s">
        <v>151</v>
      </c>
      <c r="Z8449" t="s">
        <v>49</v>
      </c>
    </row>
    <row r="8450" spans="1:26" x14ac:dyDescent="0.25">
      <c r="A8450">
        <v>4</v>
      </c>
      <c r="B8450" t="s">
        <v>25</v>
      </c>
      <c r="C8450">
        <v>3</v>
      </c>
      <c r="D8450" t="s">
        <v>26</v>
      </c>
      <c r="E8450" t="s">
        <v>818</v>
      </c>
      <c r="F8450" t="s">
        <v>13</v>
      </c>
      <c r="G8450" t="s">
        <v>6951</v>
      </c>
      <c r="H8450" s="1">
        <v>0</v>
      </c>
      <c r="I8450">
        <v>1</v>
      </c>
      <c r="J8450" s="3">
        <v>42992</v>
      </c>
      <c r="K8450" t="s">
        <v>7315</v>
      </c>
      <c r="L8450" t="s">
        <v>73</v>
      </c>
      <c r="M8450">
        <v>50315</v>
      </c>
      <c r="N8450">
        <v>1645</v>
      </c>
      <c r="O8450" t="s">
        <v>3418</v>
      </c>
      <c r="P8450" s="4">
        <v>13</v>
      </c>
      <c r="Q8450" s="4">
        <v>5</v>
      </c>
      <c r="R8450" t="s">
        <v>75</v>
      </c>
      <c r="T8450" s="2">
        <v>12.69</v>
      </c>
      <c r="U8450" s="4">
        <v>26</v>
      </c>
      <c r="V8450" t="s">
        <v>76</v>
      </c>
      <c r="W8450" s="3">
        <v>42996</v>
      </c>
      <c r="X8450" t="s">
        <v>20</v>
      </c>
      <c r="Y8450" t="s">
        <v>304</v>
      </c>
      <c r="Z8450" t="s">
        <v>54</v>
      </c>
    </row>
    <row r="8451" spans="1:26" x14ac:dyDescent="0.25">
      <c r="A8451">
        <v>4</v>
      </c>
      <c r="B8451" t="s">
        <v>25</v>
      </c>
      <c r="C8451">
        <v>3</v>
      </c>
      <c r="D8451" t="s">
        <v>26</v>
      </c>
      <c r="E8451" t="s">
        <v>237</v>
      </c>
      <c r="F8451" t="s">
        <v>13</v>
      </c>
      <c r="G8451" t="s">
        <v>7150</v>
      </c>
      <c r="H8451" s="1">
        <v>0</v>
      </c>
      <c r="I8451">
        <v>1</v>
      </c>
      <c r="J8451" s="3">
        <v>43390</v>
      </c>
      <c r="K8451" t="s">
        <v>7316</v>
      </c>
      <c r="L8451" t="s">
        <v>73</v>
      </c>
      <c r="M8451">
        <v>65203</v>
      </c>
      <c r="N8451">
        <v>851</v>
      </c>
      <c r="O8451" t="s">
        <v>8137</v>
      </c>
      <c r="P8451" s="4">
        <v>752</v>
      </c>
      <c r="Q8451" s="4">
        <v>7</v>
      </c>
      <c r="R8451" t="s">
        <v>75</v>
      </c>
      <c r="T8451" s="2">
        <v>751.76</v>
      </c>
      <c r="U8451" s="4">
        <v>1928</v>
      </c>
      <c r="V8451" t="s">
        <v>76</v>
      </c>
      <c r="W8451" s="3">
        <v>43394</v>
      </c>
      <c r="X8451" t="s">
        <v>20</v>
      </c>
      <c r="Y8451" t="s">
        <v>368</v>
      </c>
      <c r="Z8451" t="s">
        <v>56</v>
      </c>
    </row>
    <row r="8452" spans="1:26" x14ac:dyDescent="0.25">
      <c r="A8452">
        <v>4</v>
      </c>
      <c r="B8452" t="s">
        <v>25</v>
      </c>
      <c r="C8452">
        <v>3</v>
      </c>
      <c r="D8452" t="s">
        <v>26</v>
      </c>
      <c r="E8452" t="s">
        <v>201</v>
      </c>
      <c r="F8452" t="s">
        <v>13</v>
      </c>
      <c r="G8452" t="s">
        <v>6908</v>
      </c>
      <c r="H8452" s="1">
        <v>0</v>
      </c>
      <c r="I8452">
        <v>1</v>
      </c>
      <c r="J8452" s="3">
        <v>43603</v>
      </c>
      <c r="K8452" t="s">
        <v>7317</v>
      </c>
      <c r="L8452" t="s">
        <v>73</v>
      </c>
      <c r="M8452">
        <v>65807</v>
      </c>
      <c r="N8452">
        <v>171</v>
      </c>
      <c r="O8452" t="s">
        <v>3523</v>
      </c>
      <c r="P8452" s="4">
        <v>198</v>
      </c>
      <c r="Q8452" s="4">
        <v>7</v>
      </c>
      <c r="R8452" t="s">
        <v>75</v>
      </c>
      <c r="T8452" s="2">
        <v>197.92</v>
      </c>
      <c r="U8452" s="4">
        <v>707</v>
      </c>
      <c r="V8452" t="s">
        <v>76</v>
      </c>
      <c r="W8452" s="3">
        <v>43607</v>
      </c>
      <c r="X8452" t="s">
        <v>20</v>
      </c>
      <c r="Y8452" t="s">
        <v>368</v>
      </c>
      <c r="Z8452" t="s">
        <v>56</v>
      </c>
    </row>
    <row r="8453" spans="1:26" x14ac:dyDescent="0.25">
      <c r="A8453">
        <v>4</v>
      </c>
      <c r="B8453" t="s">
        <v>25</v>
      </c>
      <c r="C8453">
        <v>3</v>
      </c>
      <c r="D8453" t="s">
        <v>26</v>
      </c>
      <c r="E8453" t="s">
        <v>201</v>
      </c>
      <c r="F8453" t="s">
        <v>13</v>
      </c>
      <c r="G8453" t="s">
        <v>6908</v>
      </c>
      <c r="H8453" s="1">
        <v>0</v>
      </c>
      <c r="I8453">
        <v>1</v>
      </c>
      <c r="J8453" s="3">
        <v>43603</v>
      </c>
      <c r="K8453" t="s">
        <v>7317</v>
      </c>
      <c r="L8453" t="s">
        <v>73</v>
      </c>
      <c r="M8453">
        <v>65807</v>
      </c>
      <c r="N8453">
        <v>1598</v>
      </c>
      <c r="O8453" t="s">
        <v>3942</v>
      </c>
      <c r="P8453" s="4">
        <v>21</v>
      </c>
      <c r="Q8453" s="4">
        <v>7</v>
      </c>
      <c r="R8453" t="s">
        <v>75</v>
      </c>
      <c r="T8453" s="2">
        <v>20.73</v>
      </c>
      <c r="U8453" s="4">
        <v>43</v>
      </c>
      <c r="V8453" t="s">
        <v>76</v>
      </c>
      <c r="W8453" s="3">
        <v>43607</v>
      </c>
      <c r="X8453" t="s">
        <v>20</v>
      </c>
      <c r="Y8453" t="s">
        <v>368</v>
      </c>
      <c r="Z8453" t="s">
        <v>54</v>
      </c>
    </row>
    <row r="8454" spans="1:26" x14ac:dyDescent="0.25">
      <c r="A8454">
        <v>2</v>
      </c>
      <c r="B8454" t="s">
        <v>43</v>
      </c>
      <c r="C8454">
        <v>3</v>
      </c>
      <c r="D8454" t="s">
        <v>26</v>
      </c>
      <c r="E8454" t="s">
        <v>1465</v>
      </c>
      <c r="F8454" t="s">
        <v>13</v>
      </c>
      <c r="G8454" t="s">
        <v>6926</v>
      </c>
      <c r="H8454" s="1">
        <v>0</v>
      </c>
      <c r="I8454">
        <v>1</v>
      </c>
      <c r="J8454" s="3">
        <v>43730</v>
      </c>
      <c r="K8454" t="s">
        <v>6927</v>
      </c>
      <c r="L8454" t="s">
        <v>73</v>
      </c>
      <c r="M8454">
        <v>48911</v>
      </c>
      <c r="N8454">
        <v>222</v>
      </c>
      <c r="O8454" t="s">
        <v>245</v>
      </c>
      <c r="P8454" s="4">
        <v>13</v>
      </c>
      <c r="Q8454" s="4">
        <v>9</v>
      </c>
      <c r="R8454" t="s">
        <v>75</v>
      </c>
      <c r="T8454" s="2">
        <v>13.31</v>
      </c>
      <c r="U8454" s="4">
        <v>28</v>
      </c>
      <c r="V8454" t="s">
        <v>76</v>
      </c>
      <c r="W8454" s="3">
        <v>43732</v>
      </c>
      <c r="X8454" t="s">
        <v>20</v>
      </c>
      <c r="Y8454" t="s">
        <v>156</v>
      </c>
      <c r="Z8454" t="s">
        <v>35</v>
      </c>
    </row>
    <row r="8455" spans="1:26" x14ac:dyDescent="0.25">
      <c r="A8455">
        <v>2</v>
      </c>
      <c r="B8455" t="s">
        <v>43</v>
      </c>
      <c r="C8455">
        <v>3</v>
      </c>
      <c r="D8455" t="s">
        <v>26</v>
      </c>
      <c r="E8455" t="s">
        <v>1468</v>
      </c>
      <c r="F8455" t="s">
        <v>13</v>
      </c>
      <c r="G8455" t="s">
        <v>6928</v>
      </c>
      <c r="H8455" s="1">
        <v>0</v>
      </c>
      <c r="I8455">
        <v>1</v>
      </c>
      <c r="J8455" s="3">
        <v>43055</v>
      </c>
      <c r="K8455" t="s">
        <v>6929</v>
      </c>
      <c r="L8455" t="s">
        <v>73</v>
      </c>
      <c r="M8455">
        <v>53209</v>
      </c>
      <c r="N8455">
        <v>1702</v>
      </c>
      <c r="O8455" t="s">
        <v>862</v>
      </c>
      <c r="P8455" s="4">
        <v>85</v>
      </c>
      <c r="Q8455" s="4">
        <v>9</v>
      </c>
      <c r="R8455" t="s">
        <v>75</v>
      </c>
      <c r="T8455" s="2">
        <v>84.52</v>
      </c>
      <c r="U8455" s="4">
        <v>180</v>
      </c>
      <c r="V8455" t="s">
        <v>76</v>
      </c>
      <c r="W8455" s="3">
        <v>43057</v>
      </c>
      <c r="X8455" t="s">
        <v>20</v>
      </c>
      <c r="Y8455" t="s">
        <v>82</v>
      </c>
      <c r="Z8455" t="s">
        <v>64</v>
      </c>
    </row>
    <row r="8456" spans="1:26" x14ac:dyDescent="0.25">
      <c r="A8456">
        <v>4</v>
      </c>
      <c r="B8456" t="s">
        <v>25</v>
      </c>
      <c r="C8456">
        <v>3</v>
      </c>
      <c r="D8456" t="s">
        <v>26</v>
      </c>
      <c r="E8456" t="s">
        <v>535</v>
      </c>
      <c r="F8456" t="s">
        <v>13</v>
      </c>
      <c r="G8456" t="s">
        <v>695</v>
      </c>
      <c r="H8456" s="1">
        <v>0.1</v>
      </c>
      <c r="I8456">
        <v>1</v>
      </c>
      <c r="J8456" s="3">
        <v>42878</v>
      </c>
      <c r="K8456" t="s">
        <v>6932</v>
      </c>
      <c r="L8456" t="s">
        <v>73</v>
      </c>
      <c r="M8456">
        <v>48234</v>
      </c>
      <c r="N8456">
        <v>793</v>
      </c>
      <c r="O8456" t="s">
        <v>3724</v>
      </c>
      <c r="P8456" s="4">
        <v>246</v>
      </c>
      <c r="Q8456" s="4">
        <v>5</v>
      </c>
      <c r="R8456" t="s">
        <v>75</v>
      </c>
      <c r="T8456" s="2">
        <v>245.7</v>
      </c>
      <c r="U8456" s="4">
        <v>851</v>
      </c>
      <c r="V8456" t="s">
        <v>76</v>
      </c>
      <c r="W8456" s="3">
        <v>42882</v>
      </c>
      <c r="X8456" t="s">
        <v>20</v>
      </c>
      <c r="Y8456" t="s">
        <v>156</v>
      </c>
      <c r="Z8456" t="s">
        <v>56</v>
      </c>
    </row>
    <row r="8457" spans="1:26" x14ac:dyDescent="0.25">
      <c r="A8457">
        <v>4</v>
      </c>
      <c r="B8457" t="s">
        <v>25</v>
      </c>
      <c r="C8457">
        <v>3</v>
      </c>
      <c r="D8457" t="s">
        <v>26</v>
      </c>
      <c r="E8457" t="s">
        <v>2818</v>
      </c>
      <c r="F8457" t="s">
        <v>13</v>
      </c>
      <c r="G8457" t="s">
        <v>6901</v>
      </c>
      <c r="H8457" s="1">
        <v>0.2</v>
      </c>
      <c r="I8457">
        <v>1</v>
      </c>
      <c r="J8457" s="3">
        <v>43712</v>
      </c>
      <c r="K8457" t="s">
        <v>7318</v>
      </c>
      <c r="L8457" t="s">
        <v>73</v>
      </c>
      <c r="M8457">
        <v>75043</v>
      </c>
      <c r="N8457">
        <v>889</v>
      </c>
      <c r="O8457" t="s">
        <v>303</v>
      </c>
      <c r="P8457" s="4">
        <v>4</v>
      </c>
      <c r="Q8457" s="4">
        <v>1</v>
      </c>
      <c r="R8457" t="s">
        <v>75</v>
      </c>
      <c r="T8457" s="2">
        <v>3.8</v>
      </c>
      <c r="U8457" s="4">
        <v>30</v>
      </c>
      <c r="V8457" t="s">
        <v>76</v>
      </c>
      <c r="W8457" s="3">
        <v>43716</v>
      </c>
      <c r="X8457" t="s">
        <v>20</v>
      </c>
      <c r="Y8457" t="s">
        <v>77</v>
      </c>
      <c r="Z8457" t="s">
        <v>49</v>
      </c>
    </row>
    <row r="8458" spans="1:26" x14ac:dyDescent="0.25">
      <c r="A8458">
        <v>2</v>
      </c>
      <c r="B8458" t="s">
        <v>43</v>
      </c>
      <c r="C8458">
        <v>3</v>
      </c>
      <c r="D8458" t="s">
        <v>26</v>
      </c>
      <c r="E8458" t="s">
        <v>192</v>
      </c>
      <c r="F8458" t="s">
        <v>13</v>
      </c>
      <c r="G8458" t="s">
        <v>338</v>
      </c>
      <c r="H8458" s="1">
        <v>0.2</v>
      </c>
      <c r="I8458">
        <v>1</v>
      </c>
      <c r="J8458" s="3">
        <v>42663</v>
      </c>
      <c r="K8458" t="s">
        <v>7319</v>
      </c>
      <c r="L8458" t="s">
        <v>73</v>
      </c>
      <c r="M8458">
        <v>60653</v>
      </c>
      <c r="N8458">
        <v>179</v>
      </c>
      <c r="O8458" t="s">
        <v>1342</v>
      </c>
      <c r="P8458" s="4">
        <v>8</v>
      </c>
      <c r="Q8458" s="4">
        <v>1</v>
      </c>
      <c r="R8458" t="s">
        <v>75</v>
      </c>
      <c r="T8458" s="2">
        <v>7.94</v>
      </c>
      <c r="U8458" s="4">
        <v>24</v>
      </c>
      <c r="V8458" t="s">
        <v>76</v>
      </c>
      <c r="W8458" s="3">
        <v>42665</v>
      </c>
      <c r="X8458" t="s">
        <v>20</v>
      </c>
      <c r="Y8458" t="s">
        <v>139</v>
      </c>
      <c r="Z8458" t="s">
        <v>35</v>
      </c>
    </row>
    <row r="8459" spans="1:26" x14ac:dyDescent="0.25">
      <c r="A8459">
        <v>2</v>
      </c>
      <c r="B8459" t="s">
        <v>43</v>
      </c>
      <c r="C8459">
        <v>3</v>
      </c>
      <c r="D8459" t="s">
        <v>26</v>
      </c>
      <c r="E8459" t="s">
        <v>122</v>
      </c>
      <c r="F8459" t="s">
        <v>13</v>
      </c>
      <c r="G8459" t="s">
        <v>6948</v>
      </c>
      <c r="H8459" s="1">
        <v>0.2</v>
      </c>
      <c r="I8459">
        <v>1</v>
      </c>
      <c r="J8459" s="3">
        <v>43528</v>
      </c>
      <c r="K8459" t="s">
        <v>6949</v>
      </c>
      <c r="L8459" t="s">
        <v>73</v>
      </c>
      <c r="M8459">
        <v>77095</v>
      </c>
      <c r="N8459">
        <v>206</v>
      </c>
      <c r="O8459" t="s">
        <v>4603</v>
      </c>
      <c r="P8459" s="4">
        <v>1</v>
      </c>
      <c r="Q8459" s="4">
        <v>1</v>
      </c>
      <c r="R8459" t="s">
        <v>75</v>
      </c>
      <c r="T8459" s="2">
        <v>0.86</v>
      </c>
      <c r="U8459" s="4">
        <v>2</v>
      </c>
      <c r="V8459" t="s">
        <v>76</v>
      </c>
      <c r="W8459" s="3">
        <v>43530</v>
      </c>
      <c r="X8459" t="s">
        <v>20</v>
      </c>
      <c r="Y8459" t="s">
        <v>77</v>
      </c>
      <c r="Z8459" t="s">
        <v>35</v>
      </c>
    </row>
    <row r="8460" spans="1:26" x14ac:dyDescent="0.25">
      <c r="A8460">
        <v>4</v>
      </c>
      <c r="B8460" t="s">
        <v>25</v>
      </c>
      <c r="C8460">
        <v>3</v>
      </c>
      <c r="D8460" t="s">
        <v>26</v>
      </c>
      <c r="E8460" t="s">
        <v>192</v>
      </c>
      <c r="F8460" t="s">
        <v>13</v>
      </c>
      <c r="G8460" t="s">
        <v>1374</v>
      </c>
      <c r="H8460" s="1">
        <v>0.2</v>
      </c>
      <c r="I8460">
        <v>1</v>
      </c>
      <c r="J8460" s="3">
        <v>43499</v>
      </c>
      <c r="K8460" t="s">
        <v>6940</v>
      </c>
      <c r="L8460" t="s">
        <v>73</v>
      </c>
      <c r="M8460">
        <v>60610</v>
      </c>
      <c r="N8460">
        <v>1800</v>
      </c>
      <c r="O8460" t="s">
        <v>3595</v>
      </c>
      <c r="P8460" s="4">
        <v>2</v>
      </c>
      <c r="Q8460" s="4">
        <v>1</v>
      </c>
      <c r="R8460" t="s">
        <v>75</v>
      </c>
      <c r="T8460" s="2">
        <v>1.81</v>
      </c>
      <c r="U8460" s="4">
        <v>5</v>
      </c>
      <c r="V8460" t="s">
        <v>76</v>
      </c>
      <c r="W8460" s="3">
        <v>43503</v>
      </c>
      <c r="X8460" t="s">
        <v>20</v>
      </c>
      <c r="Y8460" t="s">
        <v>139</v>
      </c>
      <c r="Z8460" t="s">
        <v>64</v>
      </c>
    </row>
    <row r="8461" spans="1:26" x14ac:dyDescent="0.25">
      <c r="A8461">
        <v>2</v>
      </c>
      <c r="B8461" t="s">
        <v>43</v>
      </c>
      <c r="C8461">
        <v>3</v>
      </c>
      <c r="D8461" t="s">
        <v>26</v>
      </c>
      <c r="E8461" t="s">
        <v>192</v>
      </c>
      <c r="F8461" t="s">
        <v>13</v>
      </c>
      <c r="G8461" t="s">
        <v>338</v>
      </c>
      <c r="H8461" s="1">
        <v>0.2</v>
      </c>
      <c r="I8461">
        <v>1</v>
      </c>
      <c r="J8461" s="3">
        <v>42663</v>
      </c>
      <c r="K8461" t="s">
        <v>7319</v>
      </c>
      <c r="L8461" t="s">
        <v>73</v>
      </c>
      <c r="M8461">
        <v>60653</v>
      </c>
      <c r="N8461">
        <v>1664</v>
      </c>
      <c r="O8461" t="s">
        <v>2805</v>
      </c>
      <c r="P8461" s="4">
        <v>1</v>
      </c>
      <c r="Q8461" s="4">
        <v>1</v>
      </c>
      <c r="R8461" t="s">
        <v>75</v>
      </c>
      <c r="T8461" s="2">
        <v>1.24</v>
      </c>
      <c r="U8461" s="4">
        <v>4</v>
      </c>
      <c r="V8461" t="s">
        <v>76</v>
      </c>
      <c r="W8461" s="3">
        <v>42665</v>
      </c>
      <c r="X8461" t="s">
        <v>20</v>
      </c>
      <c r="Y8461" t="s">
        <v>139</v>
      </c>
      <c r="Z8461" t="s">
        <v>64</v>
      </c>
    </row>
    <row r="8462" spans="1:26" x14ac:dyDescent="0.25">
      <c r="A8462">
        <v>2</v>
      </c>
      <c r="B8462" t="s">
        <v>43</v>
      </c>
      <c r="C8462">
        <v>3</v>
      </c>
      <c r="D8462" t="s">
        <v>26</v>
      </c>
      <c r="E8462" t="s">
        <v>122</v>
      </c>
      <c r="F8462" t="s">
        <v>13</v>
      </c>
      <c r="G8462" t="s">
        <v>6948</v>
      </c>
      <c r="H8462" s="1">
        <v>0.2</v>
      </c>
      <c r="I8462">
        <v>1</v>
      </c>
      <c r="J8462" s="3">
        <v>43528</v>
      </c>
      <c r="K8462" t="s">
        <v>6949</v>
      </c>
      <c r="L8462" t="s">
        <v>73</v>
      </c>
      <c r="M8462">
        <v>77095</v>
      </c>
      <c r="N8462">
        <v>473</v>
      </c>
      <c r="O8462" t="s">
        <v>883</v>
      </c>
      <c r="P8462" s="4">
        <v>1</v>
      </c>
      <c r="Q8462" s="4">
        <v>1</v>
      </c>
      <c r="R8462" t="s">
        <v>75</v>
      </c>
      <c r="T8462" s="2">
        <v>0.65</v>
      </c>
      <c r="U8462" s="4">
        <v>9</v>
      </c>
      <c r="V8462" t="s">
        <v>76</v>
      </c>
      <c r="W8462" s="3">
        <v>43530</v>
      </c>
      <c r="X8462" t="s">
        <v>20</v>
      </c>
      <c r="Y8462" t="s">
        <v>77</v>
      </c>
      <c r="Z8462" t="s">
        <v>42</v>
      </c>
    </row>
    <row r="8463" spans="1:26" x14ac:dyDescent="0.25">
      <c r="A8463">
        <v>4</v>
      </c>
      <c r="B8463" t="s">
        <v>25</v>
      </c>
      <c r="C8463">
        <v>3</v>
      </c>
      <c r="D8463" t="s">
        <v>26</v>
      </c>
      <c r="E8463" t="s">
        <v>192</v>
      </c>
      <c r="F8463" t="s">
        <v>13</v>
      </c>
      <c r="G8463" t="s">
        <v>6928</v>
      </c>
      <c r="H8463" s="1">
        <v>0.2</v>
      </c>
      <c r="I8463">
        <v>1</v>
      </c>
      <c r="J8463" s="3">
        <v>43439</v>
      </c>
      <c r="K8463" t="s">
        <v>7320</v>
      </c>
      <c r="L8463" t="s">
        <v>73</v>
      </c>
      <c r="M8463">
        <v>60623</v>
      </c>
      <c r="N8463">
        <v>1125</v>
      </c>
      <c r="O8463" t="s">
        <v>394</v>
      </c>
      <c r="P8463" s="4">
        <v>0</v>
      </c>
      <c r="Q8463" s="4">
        <v>2</v>
      </c>
      <c r="R8463" t="s">
        <v>75</v>
      </c>
      <c r="T8463" s="2">
        <v>0.31</v>
      </c>
      <c r="U8463" s="4">
        <v>4</v>
      </c>
      <c r="V8463" t="s">
        <v>76</v>
      </c>
      <c r="W8463" s="3">
        <v>43443</v>
      </c>
      <c r="X8463" t="s">
        <v>20</v>
      </c>
      <c r="Y8463" t="s">
        <v>139</v>
      </c>
      <c r="Z8463" t="s">
        <v>49</v>
      </c>
    </row>
    <row r="8464" spans="1:26" x14ac:dyDescent="0.25">
      <c r="A8464">
        <v>5</v>
      </c>
      <c r="B8464" t="s">
        <v>25</v>
      </c>
      <c r="C8464">
        <v>3</v>
      </c>
      <c r="D8464" t="s">
        <v>26</v>
      </c>
      <c r="E8464" t="s">
        <v>1735</v>
      </c>
      <c r="F8464" t="s">
        <v>13</v>
      </c>
      <c r="G8464" t="s">
        <v>6827</v>
      </c>
      <c r="H8464" s="1">
        <v>0.2</v>
      </c>
      <c r="I8464">
        <v>1</v>
      </c>
      <c r="J8464" s="3">
        <v>43090</v>
      </c>
      <c r="K8464" t="s">
        <v>6942</v>
      </c>
      <c r="L8464" t="s">
        <v>73</v>
      </c>
      <c r="M8464">
        <v>60174</v>
      </c>
      <c r="N8464">
        <v>1420</v>
      </c>
      <c r="O8464" t="s">
        <v>2951</v>
      </c>
      <c r="P8464" s="4">
        <v>14</v>
      </c>
      <c r="Q8464" s="4">
        <v>2</v>
      </c>
      <c r="R8464" t="s">
        <v>75</v>
      </c>
      <c r="T8464" s="2">
        <v>14.23</v>
      </c>
      <c r="U8464" s="4">
        <v>60</v>
      </c>
      <c r="V8464" t="s">
        <v>76</v>
      </c>
      <c r="W8464" s="3">
        <v>43095</v>
      </c>
      <c r="X8464" t="s">
        <v>20</v>
      </c>
      <c r="Y8464" t="s">
        <v>139</v>
      </c>
      <c r="Z8464" t="s">
        <v>49</v>
      </c>
    </row>
    <row r="8465" spans="1:26" x14ac:dyDescent="0.25">
      <c r="A8465">
        <v>4</v>
      </c>
      <c r="B8465" t="s">
        <v>25</v>
      </c>
      <c r="C8465">
        <v>3</v>
      </c>
      <c r="D8465" t="s">
        <v>26</v>
      </c>
      <c r="E8465" t="s">
        <v>192</v>
      </c>
      <c r="F8465" t="s">
        <v>13</v>
      </c>
      <c r="G8465" t="s">
        <v>1374</v>
      </c>
      <c r="H8465" s="1">
        <v>0.2</v>
      </c>
      <c r="I8465">
        <v>1</v>
      </c>
      <c r="J8465" s="3">
        <v>43499</v>
      </c>
      <c r="K8465" t="s">
        <v>6940</v>
      </c>
      <c r="L8465" t="s">
        <v>73</v>
      </c>
      <c r="M8465">
        <v>60610</v>
      </c>
      <c r="N8465">
        <v>1684</v>
      </c>
      <c r="O8465" t="s">
        <v>3428</v>
      </c>
      <c r="P8465" s="4">
        <v>24</v>
      </c>
      <c r="Q8465" s="4">
        <v>2</v>
      </c>
      <c r="R8465" t="s">
        <v>75</v>
      </c>
      <c r="T8465" s="2">
        <v>23.77</v>
      </c>
      <c r="U8465" s="4">
        <v>66</v>
      </c>
      <c r="V8465" t="s">
        <v>76</v>
      </c>
      <c r="W8465" s="3">
        <v>43503</v>
      </c>
      <c r="X8465" t="s">
        <v>20</v>
      </c>
      <c r="Y8465" t="s">
        <v>139</v>
      </c>
      <c r="Z8465" t="s">
        <v>64</v>
      </c>
    </row>
    <row r="8466" spans="1:26" x14ac:dyDescent="0.25">
      <c r="A8466">
        <v>5</v>
      </c>
      <c r="B8466" t="s">
        <v>25</v>
      </c>
      <c r="C8466">
        <v>3</v>
      </c>
      <c r="D8466" t="s">
        <v>26</v>
      </c>
      <c r="E8466" t="s">
        <v>192</v>
      </c>
      <c r="F8466" t="s">
        <v>13</v>
      </c>
      <c r="G8466" t="s">
        <v>6897</v>
      </c>
      <c r="H8466" s="1">
        <v>0.2</v>
      </c>
      <c r="I8466">
        <v>1</v>
      </c>
      <c r="J8466" s="3">
        <v>43348</v>
      </c>
      <c r="K8466" t="s">
        <v>7321</v>
      </c>
      <c r="L8466" t="s">
        <v>73</v>
      </c>
      <c r="M8466">
        <v>60653</v>
      </c>
      <c r="N8466">
        <v>1757</v>
      </c>
      <c r="O8466" t="s">
        <v>1407</v>
      </c>
      <c r="P8466" s="4">
        <v>3</v>
      </c>
      <c r="Q8466" s="4">
        <v>2</v>
      </c>
      <c r="R8466" t="s">
        <v>75</v>
      </c>
      <c r="T8466" s="2">
        <v>3.35</v>
      </c>
      <c r="U8466" s="4">
        <v>9</v>
      </c>
      <c r="V8466" t="s">
        <v>76</v>
      </c>
      <c r="W8466" s="3">
        <v>43353</v>
      </c>
      <c r="X8466" t="s">
        <v>20</v>
      </c>
      <c r="Y8466" t="s">
        <v>139</v>
      </c>
      <c r="Z8466" t="s">
        <v>64</v>
      </c>
    </row>
    <row r="8467" spans="1:26" x14ac:dyDescent="0.25">
      <c r="A8467">
        <v>3</v>
      </c>
      <c r="B8467" t="s">
        <v>10</v>
      </c>
      <c r="C8467">
        <v>3</v>
      </c>
      <c r="D8467" t="s">
        <v>26</v>
      </c>
      <c r="E8467" t="s">
        <v>192</v>
      </c>
      <c r="F8467" t="s">
        <v>13</v>
      </c>
      <c r="G8467" t="s">
        <v>123</v>
      </c>
      <c r="H8467" s="1">
        <v>0.2</v>
      </c>
      <c r="I8467">
        <v>1</v>
      </c>
      <c r="J8467" s="3">
        <v>43765</v>
      </c>
      <c r="K8467" t="s">
        <v>7322</v>
      </c>
      <c r="L8467" t="s">
        <v>73</v>
      </c>
      <c r="M8467">
        <v>60610</v>
      </c>
      <c r="N8467">
        <v>1304</v>
      </c>
      <c r="O8467" t="s">
        <v>983</v>
      </c>
      <c r="P8467" s="4">
        <v>2</v>
      </c>
      <c r="Q8467" s="4">
        <v>3</v>
      </c>
      <c r="R8467" t="s">
        <v>75</v>
      </c>
      <c r="T8467" s="2">
        <v>2.21</v>
      </c>
      <c r="U8467" s="4">
        <v>7</v>
      </c>
      <c r="V8467" t="s">
        <v>76</v>
      </c>
      <c r="W8467" s="3">
        <v>43768</v>
      </c>
      <c r="X8467" t="s">
        <v>20</v>
      </c>
      <c r="Y8467" t="s">
        <v>139</v>
      </c>
      <c r="Z8467" t="s">
        <v>49</v>
      </c>
    </row>
    <row r="8468" spans="1:26" x14ac:dyDescent="0.25">
      <c r="A8468">
        <v>5</v>
      </c>
      <c r="B8468" t="s">
        <v>25</v>
      </c>
      <c r="C8468">
        <v>3</v>
      </c>
      <c r="D8468" t="s">
        <v>26</v>
      </c>
      <c r="E8468" t="s">
        <v>122</v>
      </c>
      <c r="F8468" t="s">
        <v>13</v>
      </c>
      <c r="G8468" t="s">
        <v>6936</v>
      </c>
      <c r="H8468" s="1">
        <v>0.2</v>
      </c>
      <c r="I8468">
        <v>1</v>
      </c>
      <c r="J8468" s="3">
        <v>43725</v>
      </c>
      <c r="K8468" t="s">
        <v>6937</v>
      </c>
      <c r="L8468" t="s">
        <v>73</v>
      </c>
      <c r="M8468">
        <v>77036</v>
      </c>
      <c r="N8468">
        <v>1170</v>
      </c>
      <c r="O8468" t="s">
        <v>292</v>
      </c>
      <c r="P8468" s="4">
        <v>3</v>
      </c>
      <c r="Q8468" s="4">
        <v>3</v>
      </c>
      <c r="R8468" t="s">
        <v>75</v>
      </c>
      <c r="T8468" s="2">
        <v>3.22</v>
      </c>
      <c r="U8468" s="4">
        <v>10</v>
      </c>
      <c r="V8468" t="s">
        <v>76</v>
      </c>
      <c r="W8468" s="3">
        <v>43730</v>
      </c>
      <c r="X8468" t="s">
        <v>20</v>
      </c>
      <c r="Y8468" t="s">
        <v>77</v>
      </c>
      <c r="Z8468" t="s">
        <v>49</v>
      </c>
    </row>
    <row r="8469" spans="1:26" x14ac:dyDescent="0.25">
      <c r="A8469">
        <v>4</v>
      </c>
      <c r="B8469" t="s">
        <v>25</v>
      </c>
      <c r="C8469">
        <v>3</v>
      </c>
      <c r="D8469" t="s">
        <v>26</v>
      </c>
      <c r="E8469" t="s">
        <v>192</v>
      </c>
      <c r="F8469" t="s">
        <v>13</v>
      </c>
      <c r="G8469" t="s">
        <v>6938</v>
      </c>
      <c r="H8469" s="1">
        <v>0.2</v>
      </c>
      <c r="I8469">
        <v>1</v>
      </c>
      <c r="J8469" s="3">
        <v>43188</v>
      </c>
      <c r="K8469" t="s">
        <v>6939</v>
      </c>
      <c r="L8469" t="s">
        <v>73</v>
      </c>
      <c r="M8469">
        <v>60653</v>
      </c>
      <c r="N8469">
        <v>465</v>
      </c>
      <c r="O8469" t="s">
        <v>3584</v>
      </c>
      <c r="P8469" s="4">
        <v>16</v>
      </c>
      <c r="Q8469" s="4">
        <v>3</v>
      </c>
      <c r="R8469" t="s">
        <v>75</v>
      </c>
      <c r="T8469" s="2">
        <v>15.93</v>
      </c>
      <c r="U8469" s="4">
        <v>46</v>
      </c>
      <c r="V8469" t="s">
        <v>76</v>
      </c>
      <c r="W8469" s="3">
        <v>43192</v>
      </c>
      <c r="X8469" t="s">
        <v>20</v>
      </c>
      <c r="Y8469" t="s">
        <v>139</v>
      </c>
      <c r="Z8469" t="s">
        <v>64</v>
      </c>
    </row>
    <row r="8470" spans="1:26" x14ac:dyDescent="0.25">
      <c r="A8470">
        <v>2</v>
      </c>
      <c r="B8470" t="s">
        <v>43</v>
      </c>
      <c r="C8470">
        <v>3</v>
      </c>
      <c r="D8470" t="s">
        <v>26</v>
      </c>
      <c r="E8470" t="s">
        <v>5367</v>
      </c>
      <c r="F8470" t="s">
        <v>13</v>
      </c>
      <c r="G8470" t="s">
        <v>392</v>
      </c>
      <c r="H8470" s="1">
        <v>0.2</v>
      </c>
      <c r="I8470">
        <v>1</v>
      </c>
      <c r="J8470" s="3">
        <v>43634</v>
      </c>
      <c r="K8470" t="s">
        <v>7323</v>
      </c>
      <c r="L8470" t="s">
        <v>73</v>
      </c>
      <c r="M8470">
        <v>78415</v>
      </c>
      <c r="N8470">
        <v>1719</v>
      </c>
      <c r="O8470" t="s">
        <v>3286</v>
      </c>
      <c r="P8470" s="4">
        <v>23</v>
      </c>
      <c r="Q8470" s="4">
        <v>3</v>
      </c>
      <c r="R8470" t="s">
        <v>75</v>
      </c>
      <c r="T8470" s="2">
        <v>23.23</v>
      </c>
      <c r="U8470" s="4">
        <v>74</v>
      </c>
      <c r="V8470" t="s">
        <v>76</v>
      </c>
      <c r="W8470" s="3">
        <v>43636</v>
      </c>
      <c r="X8470" t="s">
        <v>20</v>
      </c>
      <c r="Y8470" t="s">
        <v>77</v>
      </c>
      <c r="Z8470" t="s">
        <v>64</v>
      </c>
    </row>
    <row r="8471" spans="1:26" x14ac:dyDescent="0.25">
      <c r="A8471">
        <v>4</v>
      </c>
      <c r="B8471" t="s">
        <v>25</v>
      </c>
      <c r="C8471">
        <v>3</v>
      </c>
      <c r="D8471" t="s">
        <v>26</v>
      </c>
      <c r="E8471" t="s">
        <v>122</v>
      </c>
      <c r="F8471" t="s">
        <v>13</v>
      </c>
      <c r="G8471" t="s">
        <v>6933</v>
      </c>
      <c r="H8471" s="1">
        <v>0.2</v>
      </c>
      <c r="I8471">
        <v>1</v>
      </c>
      <c r="J8471" s="3">
        <v>43263</v>
      </c>
      <c r="K8471" t="s">
        <v>6934</v>
      </c>
      <c r="L8471" t="s">
        <v>73</v>
      </c>
      <c r="M8471">
        <v>77070</v>
      </c>
      <c r="N8471">
        <v>1773</v>
      </c>
      <c r="O8471" t="s">
        <v>4055</v>
      </c>
      <c r="P8471" s="4">
        <v>6</v>
      </c>
      <c r="Q8471" s="4">
        <v>3</v>
      </c>
      <c r="R8471" t="s">
        <v>75</v>
      </c>
      <c r="T8471" s="2">
        <v>5.64</v>
      </c>
      <c r="U8471" s="4">
        <v>16</v>
      </c>
      <c r="V8471" t="s">
        <v>76</v>
      </c>
      <c r="W8471" s="3">
        <v>43267</v>
      </c>
      <c r="X8471" t="s">
        <v>20</v>
      </c>
      <c r="Y8471" t="s">
        <v>77</v>
      </c>
      <c r="Z8471" t="s">
        <v>64</v>
      </c>
    </row>
    <row r="8472" spans="1:26" x14ac:dyDescent="0.25">
      <c r="A8472">
        <v>2</v>
      </c>
      <c r="B8472" t="s">
        <v>43</v>
      </c>
      <c r="C8472">
        <v>3</v>
      </c>
      <c r="D8472" t="s">
        <v>26</v>
      </c>
      <c r="E8472" t="s">
        <v>192</v>
      </c>
      <c r="F8472" t="s">
        <v>13</v>
      </c>
      <c r="G8472" t="s">
        <v>338</v>
      </c>
      <c r="H8472" s="1">
        <v>0.2</v>
      </c>
      <c r="I8472">
        <v>1</v>
      </c>
      <c r="J8472" s="3">
        <v>42663</v>
      </c>
      <c r="K8472" t="s">
        <v>7319</v>
      </c>
      <c r="L8472" t="s">
        <v>73</v>
      </c>
      <c r="M8472">
        <v>60653</v>
      </c>
      <c r="N8472">
        <v>15</v>
      </c>
      <c r="O8472" t="s">
        <v>4502</v>
      </c>
      <c r="P8472" s="4">
        <v>32</v>
      </c>
      <c r="Q8472" s="4">
        <v>3</v>
      </c>
      <c r="R8472" t="s">
        <v>75</v>
      </c>
      <c r="T8472" s="2">
        <v>31.58</v>
      </c>
      <c r="U8472" s="4">
        <v>505</v>
      </c>
      <c r="V8472" t="s">
        <v>76</v>
      </c>
      <c r="W8472" s="3">
        <v>42665</v>
      </c>
      <c r="X8472" t="s">
        <v>20</v>
      </c>
      <c r="Y8472" t="s">
        <v>139</v>
      </c>
      <c r="Z8472" t="s">
        <v>42</v>
      </c>
    </row>
    <row r="8473" spans="1:26" x14ac:dyDescent="0.25">
      <c r="A8473">
        <v>5</v>
      </c>
      <c r="B8473" t="s">
        <v>25</v>
      </c>
      <c r="C8473">
        <v>3</v>
      </c>
      <c r="D8473" t="s">
        <v>26</v>
      </c>
      <c r="E8473" t="s">
        <v>192</v>
      </c>
      <c r="F8473" t="s">
        <v>13</v>
      </c>
      <c r="G8473" t="s">
        <v>6975</v>
      </c>
      <c r="H8473" s="1">
        <v>0.2</v>
      </c>
      <c r="I8473">
        <v>1</v>
      </c>
      <c r="J8473" s="3">
        <v>42868</v>
      </c>
      <c r="K8473" t="s">
        <v>7324</v>
      </c>
      <c r="L8473" t="s">
        <v>73</v>
      </c>
      <c r="M8473">
        <v>60623</v>
      </c>
      <c r="N8473">
        <v>109</v>
      </c>
      <c r="O8473" t="s">
        <v>3556</v>
      </c>
      <c r="P8473" s="4">
        <v>6</v>
      </c>
      <c r="Q8473" s="4">
        <v>4</v>
      </c>
      <c r="R8473" t="s">
        <v>75</v>
      </c>
      <c r="T8473" s="2">
        <v>5.6</v>
      </c>
      <c r="U8473" s="4">
        <v>16</v>
      </c>
      <c r="V8473" t="s">
        <v>76</v>
      </c>
      <c r="W8473" s="3">
        <v>42873</v>
      </c>
      <c r="X8473" t="s">
        <v>20</v>
      </c>
      <c r="Y8473" t="s">
        <v>139</v>
      </c>
      <c r="Z8473" t="s">
        <v>176</v>
      </c>
    </row>
    <row r="8474" spans="1:26" x14ac:dyDescent="0.25">
      <c r="A8474">
        <v>4</v>
      </c>
      <c r="B8474" t="s">
        <v>25</v>
      </c>
      <c r="C8474">
        <v>3</v>
      </c>
      <c r="D8474" t="s">
        <v>26</v>
      </c>
      <c r="E8474" t="s">
        <v>192</v>
      </c>
      <c r="F8474" t="s">
        <v>13</v>
      </c>
      <c r="G8474" t="s">
        <v>1374</v>
      </c>
      <c r="H8474" s="1">
        <v>0.2</v>
      </c>
      <c r="I8474">
        <v>1</v>
      </c>
      <c r="J8474" s="3">
        <v>43499</v>
      </c>
      <c r="K8474" t="s">
        <v>6940</v>
      </c>
      <c r="L8474" t="s">
        <v>73</v>
      </c>
      <c r="M8474">
        <v>60610</v>
      </c>
      <c r="N8474">
        <v>1680</v>
      </c>
      <c r="O8474" t="s">
        <v>3614</v>
      </c>
      <c r="P8474" s="4">
        <v>147</v>
      </c>
      <c r="Q8474" s="4">
        <v>5</v>
      </c>
      <c r="R8474" t="s">
        <v>75</v>
      </c>
      <c r="T8474" s="2">
        <v>146.79</v>
      </c>
      <c r="U8474" s="4">
        <v>419</v>
      </c>
      <c r="V8474" t="s">
        <v>76</v>
      </c>
      <c r="W8474" s="3">
        <v>43503</v>
      </c>
      <c r="X8474" t="s">
        <v>20</v>
      </c>
      <c r="Y8474" t="s">
        <v>139</v>
      </c>
      <c r="Z8474" t="s">
        <v>64</v>
      </c>
    </row>
    <row r="8475" spans="1:26" x14ac:dyDescent="0.25">
      <c r="A8475">
        <v>4</v>
      </c>
      <c r="B8475" t="s">
        <v>25</v>
      </c>
      <c r="C8475">
        <v>3</v>
      </c>
      <c r="D8475" t="s">
        <v>26</v>
      </c>
      <c r="E8475" t="s">
        <v>122</v>
      </c>
      <c r="F8475" t="s">
        <v>13</v>
      </c>
      <c r="G8475" t="s">
        <v>6933</v>
      </c>
      <c r="H8475" s="1">
        <v>0.2</v>
      </c>
      <c r="I8475">
        <v>1</v>
      </c>
      <c r="J8475" s="3">
        <v>43263</v>
      </c>
      <c r="K8475" t="s">
        <v>6934</v>
      </c>
      <c r="L8475" t="s">
        <v>73</v>
      </c>
      <c r="M8475">
        <v>77070</v>
      </c>
      <c r="N8475">
        <v>1174</v>
      </c>
      <c r="O8475" t="s">
        <v>3730</v>
      </c>
      <c r="P8475" s="4">
        <v>4</v>
      </c>
      <c r="Q8475" s="4">
        <v>8</v>
      </c>
      <c r="R8475" t="s">
        <v>75</v>
      </c>
      <c r="T8475" s="2">
        <v>3.94</v>
      </c>
      <c r="U8475" s="4">
        <v>11</v>
      </c>
      <c r="V8475" t="s">
        <v>76</v>
      </c>
      <c r="W8475" s="3">
        <v>43267</v>
      </c>
      <c r="X8475" t="s">
        <v>20</v>
      </c>
      <c r="Y8475" t="s">
        <v>77</v>
      </c>
      <c r="Z8475" t="s">
        <v>49</v>
      </c>
    </row>
    <row r="8476" spans="1:26" x14ac:dyDescent="0.25">
      <c r="A8476">
        <v>4</v>
      </c>
      <c r="B8476" t="s">
        <v>25</v>
      </c>
      <c r="C8476">
        <v>3</v>
      </c>
      <c r="D8476" t="s">
        <v>26</v>
      </c>
      <c r="E8476" t="s">
        <v>122</v>
      </c>
      <c r="F8476" t="s">
        <v>13</v>
      </c>
      <c r="G8476" t="s">
        <v>6933</v>
      </c>
      <c r="H8476" s="1">
        <v>0.2</v>
      </c>
      <c r="I8476">
        <v>1</v>
      </c>
      <c r="J8476" s="3">
        <v>43263</v>
      </c>
      <c r="K8476" t="s">
        <v>6934</v>
      </c>
      <c r="L8476" t="s">
        <v>73</v>
      </c>
      <c r="M8476">
        <v>77070</v>
      </c>
      <c r="N8476">
        <v>1503</v>
      </c>
      <c r="O8476" t="s">
        <v>3908</v>
      </c>
      <c r="P8476" s="4">
        <v>7</v>
      </c>
      <c r="Q8476" s="4">
        <v>9</v>
      </c>
      <c r="R8476" t="s">
        <v>75</v>
      </c>
      <c r="T8476" s="2">
        <v>6.75</v>
      </c>
      <c r="U8476" s="4">
        <v>68</v>
      </c>
      <c r="V8476" t="s">
        <v>76</v>
      </c>
      <c r="W8476" s="3">
        <v>43267</v>
      </c>
      <c r="X8476" t="s">
        <v>20</v>
      </c>
      <c r="Y8476" t="s">
        <v>77</v>
      </c>
      <c r="Z8476" t="s">
        <v>42</v>
      </c>
    </row>
    <row r="8477" spans="1:26" x14ac:dyDescent="0.25">
      <c r="A8477">
        <v>3</v>
      </c>
      <c r="B8477" t="s">
        <v>10</v>
      </c>
      <c r="C8477">
        <v>3</v>
      </c>
      <c r="D8477" t="s">
        <v>26</v>
      </c>
      <c r="E8477" t="s">
        <v>70</v>
      </c>
      <c r="F8477" t="s">
        <v>13</v>
      </c>
      <c r="G8477" t="s">
        <v>6948</v>
      </c>
      <c r="H8477" s="1">
        <v>0.2</v>
      </c>
      <c r="I8477">
        <v>1</v>
      </c>
      <c r="J8477" s="3">
        <v>43077</v>
      </c>
      <c r="K8477" t="s">
        <v>7325</v>
      </c>
      <c r="L8477" t="s">
        <v>73</v>
      </c>
      <c r="M8477">
        <v>76106</v>
      </c>
      <c r="N8477">
        <v>1741</v>
      </c>
      <c r="O8477" t="s">
        <v>2919</v>
      </c>
      <c r="P8477" s="4">
        <v>131</v>
      </c>
      <c r="Q8477" s="4">
        <v>11</v>
      </c>
      <c r="R8477" t="s">
        <v>75</v>
      </c>
      <c r="T8477" s="2">
        <v>130.76</v>
      </c>
      <c r="U8477" s="4">
        <v>361</v>
      </c>
      <c r="V8477" t="s">
        <v>76</v>
      </c>
      <c r="W8477" s="3">
        <v>43080</v>
      </c>
      <c r="X8477" t="s">
        <v>20</v>
      </c>
      <c r="Y8477" t="s">
        <v>77</v>
      </c>
      <c r="Z8477" t="s">
        <v>64</v>
      </c>
    </row>
    <row r="8478" spans="1:26" x14ac:dyDescent="0.25">
      <c r="A8478">
        <v>2</v>
      </c>
      <c r="B8478" t="s">
        <v>43</v>
      </c>
      <c r="C8478">
        <v>3</v>
      </c>
      <c r="D8478" t="s">
        <v>26</v>
      </c>
      <c r="E8478" t="s">
        <v>192</v>
      </c>
      <c r="F8478" t="s">
        <v>13</v>
      </c>
      <c r="G8478" t="s">
        <v>338</v>
      </c>
      <c r="H8478" s="1">
        <v>0.8</v>
      </c>
      <c r="I8478">
        <v>1</v>
      </c>
      <c r="J8478" s="3">
        <v>42663</v>
      </c>
      <c r="K8478" t="s">
        <v>7319</v>
      </c>
      <c r="L8478" t="s">
        <v>73</v>
      </c>
      <c r="M8478">
        <v>60653</v>
      </c>
      <c r="N8478">
        <v>1426</v>
      </c>
      <c r="O8478" t="s">
        <v>3716</v>
      </c>
      <c r="P8478" s="4">
        <v>-15</v>
      </c>
      <c r="Q8478" s="4">
        <v>1</v>
      </c>
      <c r="R8478" t="s">
        <v>75</v>
      </c>
      <c r="T8478" s="2">
        <v>-14.76</v>
      </c>
      <c r="U8478" s="4">
        <v>9</v>
      </c>
      <c r="V8478" t="s">
        <v>76</v>
      </c>
      <c r="W8478" s="3">
        <v>42665</v>
      </c>
      <c r="X8478" t="s">
        <v>20</v>
      </c>
      <c r="Y8478" t="s">
        <v>139</v>
      </c>
      <c r="Z8478" t="s">
        <v>54</v>
      </c>
    </row>
    <row r="8479" spans="1:26" x14ac:dyDescent="0.25">
      <c r="A8479">
        <v>4</v>
      </c>
      <c r="B8479" t="s">
        <v>25</v>
      </c>
      <c r="C8479">
        <v>3</v>
      </c>
      <c r="D8479" t="s">
        <v>26</v>
      </c>
      <c r="E8479" t="s">
        <v>122</v>
      </c>
      <c r="F8479" t="s">
        <v>13</v>
      </c>
      <c r="G8479" t="s">
        <v>6933</v>
      </c>
      <c r="H8479" s="1">
        <v>0.8</v>
      </c>
      <c r="I8479">
        <v>1</v>
      </c>
      <c r="J8479" s="3">
        <v>43263</v>
      </c>
      <c r="K8479" t="s">
        <v>6934</v>
      </c>
      <c r="L8479" t="s">
        <v>73</v>
      </c>
      <c r="M8479">
        <v>77070</v>
      </c>
      <c r="N8479">
        <v>54</v>
      </c>
      <c r="O8479" t="s">
        <v>8147</v>
      </c>
      <c r="P8479" s="4">
        <v>-3</v>
      </c>
      <c r="Q8479" s="4">
        <v>2</v>
      </c>
      <c r="R8479" t="s">
        <v>75</v>
      </c>
      <c r="T8479" s="2">
        <v>-2.67</v>
      </c>
      <c r="U8479" s="4">
        <v>2</v>
      </c>
      <c r="V8479" t="s">
        <v>76</v>
      </c>
      <c r="W8479" s="3">
        <v>43267</v>
      </c>
      <c r="X8479" t="s">
        <v>20</v>
      </c>
      <c r="Y8479" t="s">
        <v>77</v>
      </c>
      <c r="Z8479" t="s">
        <v>54</v>
      </c>
    </row>
    <row r="8480" spans="1:26" x14ac:dyDescent="0.25">
      <c r="A8480">
        <v>3</v>
      </c>
      <c r="B8480" t="s">
        <v>10</v>
      </c>
      <c r="C8480">
        <v>3</v>
      </c>
      <c r="D8480" t="s">
        <v>26</v>
      </c>
      <c r="E8480" t="s">
        <v>737</v>
      </c>
      <c r="F8480" t="s">
        <v>13</v>
      </c>
      <c r="G8480" t="s">
        <v>6889</v>
      </c>
      <c r="H8480" s="1">
        <v>0.8</v>
      </c>
      <c r="I8480">
        <v>1</v>
      </c>
      <c r="J8480" s="3">
        <v>43069</v>
      </c>
      <c r="K8480" t="s">
        <v>7326</v>
      </c>
      <c r="L8480" t="s">
        <v>73</v>
      </c>
      <c r="M8480">
        <v>78745</v>
      </c>
      <c r="N8480">
        <v>692</v>
      </c>
      <c r="O8480" t="s">
        <v>2987</v>
      </c>
      <c r="P8480" s="4">
        <v>-6</v>
      </c>
      <c r="Q8480" s="4">
        <v>3</v>
      </c>
      <c r="R8480" t="s">
        <v>75</v>
      </c>
      <c r="T8480" s="2">
        <v>-5.82</v>
      </c>
      <c r="U8480" s="4">
        <v>4</v>
      </c>
      <c r="V8480" t="s">
        <v>76</v>
      </c>
      <c r="W8480" s="3">
        <v>43072</v>
      </c>
      <c r="X8480" t="s">
        <v>20</v>
      </c>
      <c r="Y8480" t="s">
        <v>77</v>
      </c>
      <c r="Z8480" t="s">
        <v>54</v>
      </c>
    </row>
    <row r="8481" spans="1:26" x14ac:dyDescent="0.25">
      <c r="A8481">
        <v>4</v>
      </c>
      <c r="B8481" t="s">
        <v>25</v>
      </c>
      <c r="C8481">
        <v>3</v>
      </c>
      <c r="D8481" t="s">
        <v>26</v>
      </c>
      <c r="E8481" t="s">
        <v>122</v>
      </c>
      <c r="F8481" t="s">
        <v>13</v>
      </c>
      <c r="G8481" t="s">
        <v>6933</v>
      </c>
      <c r="H8481" s="1">
        <v>0.8</v>
      </c>
      <c r="I8481">
        <v>1</v>
      </c>
      <c r="J8481" s="3">
        <v>43263</v>
      </c>
      <c r="K8481" t="s">
        <v>6934</v>
      </c>
      <c r="L8481" t="s">
        <v>73</v>
      </c>
      <c r="M8481">
        <v>77070</v>
      </c>
      <c r="N8481">
        <v>142</v>
      </c>
      <c r="O8481" t="s">
        <v>3643</v>
      </c>
      <c r="P8481" s="4">
        <v>-161</v>
      </c>
      <c r="Q8481" s="4">
        <v>4</v>
      </c>
      <c r="R8481" t="s">
        <v>75</v>
      </c>
      <c r="T8481" s="2">
        <v>-160.96</v>
      </c>
      <c r="U8481" s="4">
        <v>64</v>
      </c>
      <c r="V8481" t="s">
        <v>76</v>
      </c>
      <c r="W8481" s="3">
        <v>43267</v>
      </c>
      <c r="X8481" t="s">
        <v>20</v>
      </c>
      <c r="Y8481" t="s">
        <v>77</v>
      </c>
      <c r="Z8481" t="s">
        <v>56</v>
      </c>
    </row>
    <row r="8482" spans="1:26" x14ac:dyDescent="0.25">
      <c r="A8482">
        <v>5</v>
      </c>
      <c r="B8482" t="s">
        <v>25</v>
      </c>
      <c r="C8482">
        <v>3</v>
      </c>
      <c r="D8482" t="s">
        <v>26</v>
      </c>
      <c r="E8482" t="s">
        <v>122</v>
      </c>
      <c r="F8482" t="s">
        <v>13</v>
      </c>
      <c r="G8482" t="s">
        <v>6936</v>
      </c>
      <c r="H8482" s="1">
        <v>0.8</v>
      </c>
      <c r="I8482">
        <v>1</v>
      </c>
      <c r="J8482" s="3">
        <v>43725</v>
      </c>
      <c r="K8482" t="s">
        <v>6937</v>
      </c>
      <c r="L8482" t="s">
        <v>73</v>
      </c>
      <c r="M8482">
        <v>77036</v>
      </c>
      <c r="N8482">
        <v>1630</v>
      </c>
      <c r="O8482" t="s">
        <v>772</v>
      </c>
      <c r="P8482" s="4">
        <v>-10</v>
      </c>
      <c r="Q8482" s="4">
        <v>5</v>
      </c>
      <c r="R8482" t="s">
        <v>75</v>
      </c>
      <c r="T8482" s="2">
        <v>-10.15</v>
      </c>
      <c r="U8482" s="4">
        <v>6</v>
      </c>
      <c r="V8482" t="s">
        <v>76</v>
      </c>
      <c r="W8482" s="3">
        <v>43730</v>
      </c>
      <c r="X8482" t="s">
        <v>20</v>
      </c>
      <c r="Y8482" t="s">
        <v>77</v>
      </c>
      <c r="Z8482" t="s">
        <v>54</v>
      </c>
    </row>
    <row r="8483" spans="1:26" x14ac:dyDescent="0.25">
      <c r="A8483">
        <v>5</v>
      </c>
      <c r="B8483" t="s">
        <v>25</v>
      </c>
      <c r="C8483">
        <v>3</v>
      </c>
      <c r="D8483" t="s">
        <v>26</v>
      </c>
      <c r="E8483" t="s">
        <v>122</v>
      </c>
      <c r="F8483" t="s">
        <v>13</v>
      </c>
      <c r="G8483" t="s">
        <v>6938</v>
      </c>
      <c r="H8483" s="1">
        <v>0.8</v>
      </c>
      <c r="I8483">
        <v>1</v>
      </c>
      <c r="J8483" s="3">
        <v>43782</v>
      </c>
      <c r="K8483" t="s">
        <v>7327</v>
      </c>
      <c r="L8483" t="s">
        <v>73</v>
      </c>
      <c r="M8483">
        <v>77095</v>
      </c>
      <c r="N8483">
        <v>858</v>
      </c>
      <c r="O8483" t="s">
        <v>4413</v>
      </c>
      <c r="P8483" s="4">
        <v>-25</v>
      </c>
      <c r="Q8483" s="4">
        <v>6</v>
      </c>
      <c r="R8483" t="s">
        <v>75</v>
      </c>
      <c r="T8483" s="2">
        <v>-24.71</v>
      </c>
      <c r="U8483" s="4">
        <v>9</v>
      </c>
      <c r="V8483" t="s">
        <v>76</v>
      </c>
      <c r="W8483" s="3">
        <v>43787</v>
      </c>
      <c r="X8483" t="s">
        <v>20</v>
      </c>
      <c r="Y8483" t="s">
        <v>77</v>
      </c>
      <c r="Z8483" t="s">
        <v>56</v>
      </c>
    </row>
    <row r="8484" spans="1:26" x14ac:dyDescent="0.25">
      <c r="A8484">
        <v>5</v>
      </c>
      <c r="B8484" t="s">
        <v>25</v>
      </c>
      <c r="C8484">
        <v>3</v>
      </c>
      <c r="D8484" t="s">
        <v>26</v>
      </c>
      <c r="E8484" t="s">
        <v>122</v>
      </c>
      <c r="F8484" t="s">
        <v>13</v>
      </c>
      <c r="G8484" t="s">
        <v>1374</v>
      </c>
      <c r="H8484" s="1">
        <v>0.8</v>
      </c>
      <c r="I8484">
        <v>1</v>
      </c>
      <c r="J8484" s="3">
        <v>43345</v>
      </c>
      <c r="K8484" t="s">
        <v>7328</v>
      </c>
      <c r="L8484" t="s">
        <v>73</v>
      </c>
      <c r="M8484">
        <v>77070</v>
      </c>
      <c r="N8484">
        <v>59</v>
      </c>
      <c r="O8484" t="s">
        <v>8278</v>
      </c>
      <c r="P8484" s="4">
        <v>-13</v>
      </c>
      <c r="Q8484" s="4">
        <v>8</v>
      </c>
      <c r="R8484" t="s">
        <v>75</v>
      </c>
      <c r="T8484" s="2">
        <v>-13.34</v>
      </c>
      <c r="U8484" s="4">
        <v>9</v>
      </c>
      <c r="V8484" t="s">
        <v>76</v>
      </c>
      <c r="W8484" s="3">
        <v>43350</v>
      </c>
      <c r="X8484" t="s">
        <v>20</v>
      </c>
      <c r="Y8484" t="s">
        <v>77</v>
      </c>
      <c r="Z8484" t="s">
        <v>54</v>
      </c>
    </row>
    <row r="8485" spans="1:26" x14ac:dyDescent="0.25">
      <c r="A8485">
        <v>4</v>
      </c>
      <c r="B8485" t="s">
        <v>25</v>
      </c>
      <c r="C8485">
        <v>3</v>
      </c>
      <c r="D8485" t="s">
        <v>26</v>
      </c>
      <c r="E8485" t="s">
        <v>171</v>
      </c>
      <c r="F8485" t="s">
        <v>13</v>
      </c>
      <c r="G8485" t="s">
        <v>263</v>
      </c>
      <c r="H8485" s="1">
        <v>0</v>
      </c>
      <c r="I8485">
        <v>1</v>
      </c>
      <c r="J8485" s="3">
        <v>43353</v>
      </c>
      <c r="K8485" t="s">
        <v>7329</v>
      </c>
      <c r="L8485" t="s">
        <v>102</v>
      </c>
      <c r="M8485">
        <v>10011</v>
      </c>
      <c r="N8485">
        <v>1659</v>
      </c>
      <c r="O8485" t="s">
        <v>3769</v>
      </c>
      <c r="P8485" s="4">
        <v>3</v>
      </c>
      <c r="Q8485" s="4">
        <v>1</v>
      </c>
      <c r="R8485" t="s">
        <v>104</v>
      </c>
      <c r="T8485" s="2">
        <v>3.08</v>
      </c>
      <c r="U8485" s="4">
        <v>7</v>
      </c>
      <c r="V8485" t="s">
        <v>76</v>
      </c>
      <c r="W8485" s="3">
        <v>43357</v>
      </c>
      <c r="X8485" t="s">
        <v>20</v>
      </c>
      <c r="Y8485" t="s">
        <v>175</v>
      </c>
      <c r="Z8485" t="s">
        <v>64</v>
      </c>
    </row>
    <row r="8486" spans="1:26" x14ac:dyDescent="0.25">
      <c r="A8486">
        <v>3</v>
      </c>
      <c r="B8486" t="s">
        <v>10</v>
      </c>
      <c r="C8486">
        <v>3</v>
      </c>
      <c r="D8486" t="s">
        <v>26</v>
      </c>
      <c r="E8486" t="s">
        <v>171</v>
      </c>
      <c r="F8486" t="s">
        <v>13</v>
      </c>
      <c r="G8486" t="s">
        <v>6959</v>
      </c>
      <c r="H8486" s="1">
        <v>0</v>
      </c>
      <c r="I8486">
        <v>1</v>
      </c>
      <c r="J8486" s="3">
        <v>43711</v>
      </c>
      <c r="K8486" t="s">
        <v>6960</v>
      </c>
      <c r="L8486" t="s">
        <v>102</v>
      </c>
      <c r="M8486">
        <v>10035</v>
      </c>
      <c r="N8486">
        <v>1305</v>
      </c>
      <c r="O8486" t="s">
        <v>3064</v>
      </c>
      <c r="P8486" s="4">
        <v>2</v>
      </c>
      <c r="Q8486" s="4">
        <v>2</v>
      </c>
      <c r="R8486" t="s">
        <v>104</v>
      </c>
      <c r="T8486" s="2">
        <v>2.2200000000000002</v>
      </c>
      <c r="U8486" s="4">
        <v>6</v>
      </c>
      <c r="V8486" t="s">
        <v>76</v>
      </c>
      <c r="W8486" s="3">
        <v>43714</v>
      </c>
      <c r="X8486" t="s">
        <v>20</v>
      </c>
      <c r="Y8486" t="s">
        <v>175</v>
      </c>
      <c r="Z8486" t="s">
        <v>49</v>
      </c>
    </row>
    <row r="8487" spans="1:26" x14ac:dyDescent="0.25">
      <c r="A8487">
        <v>3</v>
      </c>
      <c r="B8487" t="s">
        <v>10</v>
      </c>
      <c r="C8487">
        <v>3</v>
      </c>
      <c r="D8487" t="s">
        <v>26</v>
      </c>
      <c r="E8487" t="s">
        <v>2877</v>
      </c>
      <c r="F8487" t="s">
        <v>13</v>
      </c>
      <c r="G8487" t="s">
        <v>6951</v>
      </c>
      <c r="H8487" s="1">
        <v>0</v>
      </c>
      <c r="I8487">
        <v>1</v>
      </c>
      <c r="J8487" s="3">
        <v>42949</v>
      </c>
      <c r="K8487" t="s">
        <v>6952</v>
      </c>
      <c r="L8487" t="s">
        <v>102</v>
      </c>
      <c r="M8487">
        <v>2908</v>
      </c>
      <c r="N8487">
        <v>925</v>
      </c>
      <c r="O8487" t="s">
        <v>3651</v>
      </c>
      <c r="P8487" s="4">
        <v>4</v>
      </c>
      <c r="Q8487" s="4">
        <v>2</v>
      </c>
      <c r="R8487" t="s">
        <v>104</v>
      </c>
      <c r="T8487" s="2">
        <v>4.12</v>
      </c>
      <c r="U8487" s="4">
        <v>8</v>
      </c>
      <c r="V8487" t="s">
        <v>76</v>
      </c>
      <c r="W8487" s="3">
        <v>42952</v>
      </c>
      <c r="X8487" t="s">
        <v>20</v>
      </c>
      <c r="Y8487" t="s">
        <v>836</v>
      </c>
      <c r="Z8487" t="s">
        <v>64</v>
      </c>
    </row>
    <row r="8488" spans="1:26" x14ac:dyDescent="0.25">
      <c r="A8488">
        <v>4</v>
      </c>
      <c r="B8488" t="s">
        <v>25</v>
      </c>
      <c r="C8488">
        <v>3</v>
      </c>
      <c r="D8488" t="s">
        <v>26</v>
      </c>
      <c r="E8488" t="s">
        <v>171</v>
      </c>
      <c r="F8488" t="s">
        <v>13</v>
      </c>
      <c r="G8488" t="s">
        <v>263</v>
      </c>
      <c r="H8488" s="1">
        <v>0</v>
      </c>
      <c r="I8488">
        <v>1</v>
      </c>
      <c r="J8488" s="3">
        <v>43353</v>
      </c>
      <c r="K8488" t="s">
        <v>7329</v>
      </c>
      <c r="L8488" t="s">
        <v>102</v>
      </c>
      <c r="M8488">
        <v>10011</v>
      </c>
      <c r="N8488">
        <v>52</v>
      </c>
      <c r="O8488" t="s">
        <v>2799</v>
      </c>
      <c r="P8488" s="4">
        <v>9</v>
      </c>
      <c r="Q8488" s="4">
        <v>2</v>
      </c>
      <c r="R8488" t="s">
        <v>104</v>
      </c>
      <c r="T8488" s="2">
        <v>8.92</v>
      </c>
      <c r="U8488" s="4">
        <v>59</v>
      </c>
      <c r="V8488" t="s">
        <v>76</v>
      </c>
      <c r="W8488" s="3">
        <v>43357</v>
      </c>
      <c r="X8488" t="s">
        <v>20</v>
      </c>
      <c r="Y8488" t="s">
        <v>175</v>
      </c>
      <c r="Z8488" t="s">
        <v>42</v>
      </c>
    </row>
    <row r="8489" spans="1:26" x14ac:dyDescent="0.25">
      <c r="A8489">
        <v>4</v>
      </c>
      <c r="B8489" t="s">
        <v>25</v>
      </c>
      <c r="C8489">
        <v>3</v>
      </c>
      <c r="D8489" t="s">
        <v>26</v>
      </c>
      <c r="E8489" t="s">
        <v>178</v>
      </c>
      <c r="F8489" t="s">
        <v>13</v>
      </c>
      <c r="G8489" t="s">
        <v>6880</v>
      </c>
      <c r="H8489" s="1">
        <v>0</v>
      </c>
      <c r="I8489">
        <v>1</v>
      </c>
      <c r="J8489" s="3">
        <v>43194</v>
      </c>
      <c r="K8489" t="s">
        <v>6955</v>
      </c>
      <c r="L8489" t="s">
        <v>102</v>
      </c>
      <c r="M8489">
        <v>12180</v>
      </c>
      <c r="N8489">
        <v>1543</v>
      </c>
      <c r="O8489" t="s">
        <v>448</v>
      </c>
      <c r="P8489" s="4">
        <v>8</v>
      </c>
      <c r="Q8489" s="4">
        <v>2</v>
      </c>
      <c r="R8489" t="s">
        <v>104</v>
      </c>
      <c r="T8489" s="2">
        <v>8.07</v>
      </c>
      <c r="U8489" s="4">
        <v>31</v>
      </c>
      <c r="V8489" t="s">
        <v>76</v>
      </c>
      <c r="W8489" s="3">
        <v>43198</v>
      </c>
      <c r="X8489" t="s">
        <v>20</v>
      </c>
      <c r="Y8489" t="s">
        <v>175</v>
      </c>
      <c r="Z8489" t="s">
        <v>42</v>
      </c>
    </row>
    <row r="8490" spans="1:26" x14ac:dyDescent="0.25">
      <c r="A8490">
        <v>2</v>
      </c>
      <c r="B8490" t="s">
        <v>43</v>
      </c>
      <c r="C8490">
        <v>3</v>
      </c>
      <c r="D8490" t="s">
        <v>26</v>
      </c>
      <c r="E8490" t="s">
        <v>171</v>
      </c>
      <c r="F8490" t="s">
        <v>13</v>
      </c>
      <c r="G8490" t="s">
        <v>1266</v>
      </c>
      <c r="H8490" s="1">
        <v>0</v>
      </c>
      <c r="I8490">
        <v>1</v>
      </c>
      <c r="J8490" s="3">
        <v>43741</v>
      </c>
      <c r="K8490" t="s">
        <v>6958</v>
      </c>
      <c r="L8490" t="s">
        <v>102</v>
      </c>
      <c r="M8490">
        <v>10009</v>
      </c>
      <c r="N8490">
        <v>1325</v>
      </c>
      <c r="O8490" t="s">
        <v>5844</v>
      </c>
      <c r="P8490" s="4">
        <v>3</v>
      </c>
      <c r="Q8490" s="4">
        <v>3</v>
      </c>
      <c r="R8490" t="s">
        <v>104</v>
      </c>
      <c r="T8490" s="2">
        <v>3.12</v>
      </c>
      <c r="U8490" s="4">
        <v>7</v>
      </c>
      <c r="V8490" t="s">
        <v>76</v>
      </c>
      <c r="W8490" s="3">
        <v>43743</v>
      </c>
      <c r="X8490" t="s">
        <v>20</v>
      </c>
      <c r="Y8490" t="s">
        <v>175</v>
      </c>
      <c r="Z8490" t="s">
        <v>49</v>
      </c>
    </row>
    <row r="8491" spans="1:26" x14ac:dyDescent="0.25">
      <c r="A8491">
        <v>4</v>
      </c>
      <c r="B8491" t="s">
        <v>25</v>
      </c>
      <c r="C8491">
        <v>3</v>
      </c>
      <c r="D8491" t="s">
        <v>26</v>
      </c>
      <c r="E8491" t="s">
        <v>171</v>
      </c>
      <c r="F8491" t="s">
        <v>13</v>
      </c>
      <c r="G8491" t="s">
        <v>443</v>
      </c>
      <c r="H8491" s="1">
        <v>0</v>
      </c>
      <c r="I8491">
        <v>1</v>
      </c>
      <c r="J8491" s="3">
        <v>42810</v>
      </c>
      <c r="K8491" t="s">
        <v>7330</v>
      </c>
      <c r="L8491" t="s">
        <v>102</v>
      </c>
      <c r="M8491">
        <v>10009</v>
      </c>
      <c r="N8491">
        <v>255</v>
      </c>
      <c r="O8491" t="s">
        <v>3782</v>
      </c>
      <c r="P8491" s="4">
        <v>6</v>
      </c>
      <c r="Q8491" s="4">
        <v>3</v>
      </c>
      <c r="R8491" t="s">
        <v>104</v>
      </c>
      <c r="T8491" s="2">
        <v>6.31</v>
      </c>
      <c r="U8491" s="4">
        <v>18</v>
      </c>
      <c r="V8491" t="s">
        <v>76</v>
      </c>
      <c r="W8491" s="3">
        <v>42814</v>
      </c>
      <c r="X8491" t="s">
        <v>20</v>
      </c>
      <c r="Y8491" t="s">
        <v>175</v>
      </c>
      <c r="Z8491" t="s">
        <v>49</v>
      </c>
    </row>
    <row r="8492" spans="1:26" x14ac:dyDescent="0.25">
      <c r="A8492">
        <v>3</v>
      </c>
      <c r="B8492" t="s">
        <v>10</v>
      </c>
      <c r="C8492">
        <v>3</v>
      </c>
      <c r="D8492" t="s">
        <v>26</v>
      </c>
      <c r="E8492" t="s">
        <v>7331</v>
      </c>
      <c r="F8492" t="s">
        <v>13</v>
      </c>
      <c r="G8492" t="s">
        <v>1401</v>
      </c>
      <c r="H8492" s="1">
        <v>0</v>
      </c>
      <c r="I8492">
        <v>1</v>
      </c>
      <c r="J8492" s="3">
        <v>43003</v>
      </c>
      <c r="K8492" t="s">
        <v>7332</v>
      </c>
      <c r="L8492" t="s">
        <v>102</v>
      </c>
      <c r="M8492">
        <v>7002</v>
      </c>
      <c r="N8492">
        <v>1586</v>
      </c>
      <c r="O8492" t="s">
        <v>731</v>
      </c>
      <c r="P8492" s="4">
        <v>7</v>
      </c>
      <c r="Q8492" s="4">
        <v>3</v>
      </c>
      <c r="R8492" t="s">
        <v>104</v>
      </c>
      <c r="T8492" s="2">
        <v>7.09</v>
      </c>
      <c r="U8492" s="4">
        <v>14</v>
      </c>
      <c r="V8492" t="s">
        <v>76</v>
      </c>
      <c r="W8492" s="3">
        <v>43006</v>
      </c>
      <c r="X8492" t="s">
        <v>20</v>
      </c>
      <c r="Y8492" t="s">
        <v>485</v>
      </c>
      <c r="Z8492" t="s">
        <v>54</v>
      </c>
    </row>
    <row r="8493" spans="1:26" x14ac:dyDescent="0.25">
      <c r="A8493">
        <v>3</v>
      </c>
      <c r="B8493" t="s">
        <v>10</v>
      </c>
      <c r="C8493">
        <v>3</v>
      </c>
      <c r="D8493" t="s">
        <v>26</v>
      </c>
      <c r="E8493" t="s">
        <v>7053</v>
      </c>
      <c r="F8493" t="s">
        <v>13</v>
      </c>
      <c r="G8493" t="s">
        <v>7333</v>
      </c>
      <c r="H8493" s="1">
        <v>0</v>
      </c>
      <c r="I8493">
        <v>1</v>
      </c>
      <c r="J8493" s="3">
        <v>43061</v>
      </c>
      <c r="K8493" t="s">
        <v>7334</v>
      </c>
      <c r="L8493" t="s">
        <v>102</v>
      </c>
      <c r="M8493">
        <v>2138</v>
      </c>
      <c r="N8493">
        <v>1731</v>
      </c>
      <c r="O8493" t="s">
        <v>2806</v>
      </c>
      <c r="P8493" s="4">
        <v>28</v>
      </c>
      <c r="Q8493" s="4">
        <v>3</v>
      </c>
      <c r="R8493" t="s">
        <v>104</v>
      </c>
      <c r="T8493" s="2">
        <v>28.17</v>
      </c>
      <c r="U8493" s="4">
        <v>60</v>
      </c>
      <c r="V8493" t="s">
        <v>76</v>
      </c>
      <c r="W8493" s="3">
        <v>43064</v>
      </c>
      <c r="X8493" t="s">
        <v>20</v>
      </c>
      <c r="Y8493" t="s">
        <v>744</v>
      </c>
      <c r="Z8493" t="s">
        <v>64</v>
      </c>
    </row>
    <row r="8494" spans="1:26" x14ac:dyDescent="0.25">
      <c r="A8494">
        <v>2</v>
      </c>
      <c r="B8494" t="s">
        <v>43</v>
      </c>
      <c r="C8494">
        <v>3</v>
      </c>
      <c r="D8494" t="s">
        <v>26</v>
      </c>
      <c r="E8494" t="s">
        <v>1552</v>
      </c>
      <c r="F8494" t="s">
        <v>13</v>
      </c>
      <c r="G8494" t="s">
        <v>123</v>
      </c>
      <c r="H8494" s="1">
        <v>0</v>
      </c>
      <c r="I8494">
        <v>1</v>
      </c>
      <c r="J8494" s="3">
        <v>43066</v>
      </c>
      <c r="K8494" t="s">
        <v>6950</v>
      </c>
      <c r="L8494" t="s">
        <v>102</v>
      </c>
      <c r="M8494">
        <v>2149</v>
      </c>
      <c r="N8494">
        <v>1674</v>
      </c>
      <c r="O8494" t="s">
        <v>2807</v>
      </c>
      <c r="P8494" s="4">
        <v>28</v>
      </c>
      <c r="Q8494" s="4">
        <v>3</v>
      </c>
      <c r="R8494" t="s">
        <v>104</v>
      </c>
      <c r="T8494" s="2">
        <v>28.17</v>
      </c>
      <c r="U8494" s="4">
        <v>60</v>
      </c>
      <c r="V8494" t="s">
        <v>76</v>
      </c>
      <c r="W8494" s="3">
        <v>43068</v>
      </c>
      <c r="X8494" t="s">
        <v>20</v>
      </c>
      <c r="Y8494" t="s">
        <v>744</v>
      </c>
      <c r="Z8494" t="s">
        <v>64</v>
      </c>
    </row>
    <row r="8495" spans="1:26" x14ac:dyDescent="0.25">
      <c r="A8495">
        <v>5</v>
      </c>
      <c r="B8495" t="s">
        <v>25</v>
      </c>
      <c r="C8495">
        <v>3</v>
      </c>
      <c r="D8495" t="s">
        <v>26</v>
      </c>
      <c r="E8495" t="s">
        <v>171</v>
      </c>
      <c r="F8495" t="s">
        <v>13</v>
      </c>
      <c r="G8495" t="s">
        <v>7290</v>
      </c>
      <c r="H8495" s="1">
        <v>0</v>
      </c>
      <c r="I8495">
        <v>1</v>
      </c>
      <c r="J8495" s="3">
        <v>42691</v>
      </c>
      <c r="K8495" t="s">
        <v>7335</v>
      </c>
      <c r="L8495" t="s">
        <v>102</v>
      </c>
      <c r="M8495">
        <v>10024</v>
      </c>
      <c r="N8495">
        <v>1475</v>
      </c>
      <c r="O8495" t="s">
        <v>2900</v>
      </c>
      <c r="P8495" s="4">
        <v>17</v>
      </c>
      <c r="Q8495" s="4">
        <v>3</v>
      </c>
      <c r="R8495" t="s">
        <v>104</v>
      </c>
      <c r="T8495" s="2">
        <v>17.22</v>
      </c>
      <c r="U8495" s="4">
        <v>34</v>
      </c>
      <c r="V8495" t="s">
        <v>76</v>
      </c>
      <c r="W8495" s="3">
        <v>42696</v>
      </c>
      <c r="X8495" t="s">
        <v>20</v>
      </c>
      <c r="Y8495" t="s">
        <v>175</v>
      </c>
      <c r="Z8495" t="s">
        <v>64</v>
      </c>
    </row>
    <row r="8496" spans="1:26" x14ac:dyDescent="0.25">
      <c r="A8496">
        <v>4</v>
      </c>
      <c r="B8496" t="s">
        <v>25</v>
      </c>
      <c r="C8496">
        <v>3</v>
      </c>
      <c r="D8496" t="s">
        <v>26</v>
      </c>
      <c r="E8496" t="s">
        <v>3217</v>
      </c>
      <c r="F8496" t="s">
        <v>13</v>
      </c>
      <c r="G8496" t="s">
        <v>893</v>
      </c>
      <c r="H8496" s="1">
        <v>0</v>
      </c>
      <c r="I8496">
        <v>1</v>
      </c>
      <c r="J8496" s="3">
        <v>43362</v>
      </c>
      <c r="K8496" t="s">
        <v>7336</v>
      </c>
      <c r="L8496" t="s">
        <v>102</v>
      </c>
      <c r="M8496">
        <v>7050</v>
      </c>
      <c r="N8496">
        <v>77</v>
      </c>
      <c r="O8496" t="s">
        <v>2923</v>
      </c>
      <c r="P8496" s="4">
        <v>8</v>
      </c>
      <c r="Q8496" s="4">
        <v>3</v>
      </c>
      <c r="R8496" t="s">
        <v>104</v>
      </c>
      <c r="T8496" s="2">
        <v>8.1</v>
      </c>
      <c r="U8496" s="4">
        <v>28</v>
      </c>
      <c r="V8496" t="s">
        <v>76</v>
      </c>
      <c r="W8496" s="3">
        <v>43366</v>
      </c>
      <c r="X8496" t="s">
        <v>20</v>
      </c>
      <c r="Y8496" t="s">
        <v>485</v>
      </c>
      <c r="Z8496" t="s">
        <v>356</v>
      </c>
    </row>
    <row r="8497" spans="1:26" x14ac:dyDescent="0.25">
      <c r="A8497">
        <v>3</v>
      </c>
      <c r="B8497" t="s">
        <v>10</v>
      </c>
      <c r="C8497">
        <v>3</v>
      </c>
      <c r="D8497" t="s">
        <v>26</v>
      </c>
      <c r="E8497" t="s">
        <v>7053</v>
      </c>
      <c r="F8497" t="s">
        <v>13</v>
      </c>
      <c r="G8497" t="s">
        <v>7333</v>
      </c>
      <c r="H8497" s="1">
        <v>0</v>
      </c>
      <c r="I8497">
        <v>1</v>
      </c>
      <c r="J8497" s="3">
        <v>43061</v>
      </c>
      <c r="K8497" t="s">
        <v>7334</v>
      </c>
      <c r="L8497" t="s">
        <v>102</v>
      </c>
      <c r="M8497">
        <v>2138</v>
      </c>
      <c r="N8497">
        <v>1158</v>
      </c>
      <c r="O8497" t="s">
        <v>91</v>
      </c>
      <c r="P8497" s="4">
        <v>5</v>
      </c>
      <c r="Q8497" s="4">
        <v>4</v>
      </c>
      <c r="R8497" t="s">
        <v>104</v>
      </c>
      <c r="T8497" s="2">
        <v>4.96</v>
      </c>
      <c r="U8497" s="4">
        <v>17</v>
      </c>
      <c r="V8497" t="s">
        <v>76</v>
      </c>
      <c r="W8497" s="3">
        <v>43064</v>
      </c>
      <c r="X8497" t="s">
        <v>20</v>
      </c>
      <c r="Y8497" t="s">
        <v>744</v>
      </c>
      <c r="Z8497" t="s">
        <v>49</v>
      </c>
    </row>
    <row r="8498" spans="1:26" x14ac:dyDescent="0.25">
      <c r="A8498">
        <v>4</v>
      </c>
      <c r="B8498" t="s">
        <v>25</v>
      </c>
      <c r="C8498">
        <v>3</v>
      </c>
      <c r="D8498" t="s">
        <v>26</v>
      </c>
      <c r="E8498" t="s">
        <v>171</v>
      </c>
      <c r="F8498" t="s">
        <v>13</v>
      </c>
      <c r="G8498" t="s">
        <v>6956</v>
      </c>
      <c r="H8498" s="1">
        <v>0</v>
      </c>
      <c r="I8498">
        <v>1</v>
      </c>
      <c r="J8498" s="3">
        <v>42890</v>
      </c>
      <c r="K8498" t="s">
        <v>6957</v>
      </c>
      <c r="L8498" t="s">
        <v>102</v>
      </c>
      <c r="M8498">
        <v>10024</v>
      </c>
      <c r="N8498">
        <v>1660</v>
      </c>
      <c r="O8498" t="s">
        <v>8161</v>
      </c>
      <c r="P8498" s="4">
        <v>14</v>
      </c>
      <c r="Q8498" s="4">
        <v>4</v>
      </c>
      <c r="R8498" t="s">
        <v>104</v>
      </c>
      <c r="T8498" s="2">
        <v>14.31</v>
      </c>
      <c r="U8498" s="4">
        <v>30</v>
      </c>
      <c r="V8498" t="s">
        <v>76</v>
      </c>
      <c r="W8498" s="3">
        <v>42894</v>
      </c>
      <c r="X8498" t="s">
        <v>20</v>
      </c>
      <c r="Y8498" t="s">
        <v>175</v>
      </c>
      <c r="Z8498" t="s">
        <v>64</v>
      </c>
    </row>
    <row r="8499" spans="1:26" x14ac:dyDescent="0.25">
      <c r="A8499">
        <v>3</v>
      </c>
      <c r="B8499" t="s">
        <v>10</v>
      </c>
      <c r="C8499">
        <v>3</v>
      </c>
      <c r="D8499" t="s">
        <v>26</v>
      </c>
      <c r="E8499" t="s">
        <v>171</v>
      </c>
      <c r="F8499" t="s">
        <v>13</v>
      </c>
      <c r="G8499" t="s">
        <v>6959</v>
      </c>
      <c r="H8499" s="1">
        <v>0</v>
      </c>
      <c r="I8499">
        <v>1</v>
      </c>
      <c r="J8499" s="3">
        <v>43711</v>
      </c>
      <c r="K8499" t="s">
        <v>6960</v>
      </c>
      <c r="L8499" t="s">
        <v>102</v>
      </c>
      <c r="M8499">
        <v>10035</v>
      </c>
      <c r="N8499">
        <v>1680</v>
      </c>
      <c r="O8499" t="s">
        <v>3614</v>
      </c>
      <c r="P8499" s="4">
        <v>201</v>
      </c>
      <c r="Q8499" s="4">
        <v>4</v>
      </c>
      <c r="R8499" t="s">
        <v>104</v>
      </c>
      <c r="T8499" s="2">
        <v>201.31</v>
      </c>
      <c r="U8499" s="4">
        <v>419</v>
      </c>
      <c r="V8499" t="s">
        <v>76</v>
      </c>
      <c r="W8499" s="3">
        <v>43714</v>
      </c>
      <c r="X8499" t="s">
        <v>20</v>
      </c>
      <c r="Y8499" t="s">
        <v>175</v>
      </c>
      <c r="Z8499" t="s">
        <v>64</v>
      </c>
    </row>
    <row r="8500" spans="1:26" x14ac:dyDescent="0.25">
      <c r="A8500">
        <v>2</v>
      </c>
      <c r="B8500" t="s">
        <v>43</v>
      </c>
      <c r="C8500">
        <v>3</v>
      </c>
      <c r="D8500" t="s">
        <v>26</v>
      </c>
      <c r="E8500" t="s">
        <v>171</v>
      </c>
      <c r="F8500" t="s">
        <v>13</v>
      </c>
      <c r="G8500" t="s">
        <v>6901</v>
      </c>
      <c r="H8500" s="1">
        <v>0</v>
      </c>
      <c r="I8500">
        <v>1</v>
      </c>
      <c r="J8500" s="3">
        <v>43452</v>
      </c>
      <c r="K8500" t="s">
        <v>7337</v>
      </c>
      <c r="L8500" t="s">
        <v>102</v>
      </c>
      <c r="M8500">
        <v>10009</v>
      </c>
      <c r="N8500">
        <v>1553</v>
      </c>
      <c r="O8500" t="s">
        <v>3027</v>
      </c>
      <c r="P8500" s="4">
        <v>117</v>
      </c>
      <c r="Q8500" s="4">
        <v>4</v>
      </c>
      <c r="R8500" t="s">
        <v>104</v>
      </c>
      <c r="T8500" s="2">
        <v>117.01</v>
      </c>
      <c r="U8500" s="4">
        <v>900</v>
      </c>
      <c r="V8500" t="s">
        <v>76</v>
      </c>
      <c r="W8500" s="3">
        <v>43454</v>
      </c>
      <c r="X8500" t="s">
        <v>20</v>
      </c>
      <c r="Y8500" t="s">
        <v>175</v>
      </c>
      <c r="Z8500" t="s">
        <v>42</v>
      </c>
    </row>
    <row r="8501" spans="1:26" x14ac:dyDescent="0.25">
      <c r="A8501">
        <v>4</v>
      </c>
      <c r="B8501" t="s">
        <v>25</v>
      </c>
      <c r="C8501">
        <v>3</v>
      </c>
      <c r="D8501" t="s">
        <v>26</v>
      </c>
      <c r="E8501" t="s">
        <v>171</v>
      </c>
      <c r="F8501" t="s">
        <v>13</v>
      </c>
      <c r="G8501" t="s">
        <v>6928</v>
      </c>
      <c r="H8501" s="1">
        <v>0</v>
      </c>
      <c r="I8501">
        <v>1</v>
      </c>
      <c r="J8501" s="3">
        <v>42699</v>
      </c>
      <c r="K8501" t="s">
        <v>6962</v>
      </c>
      <c r="L8501" t="s">
        <v>102</v>
      </c>
      <c r="M8501">
        <v>10009</v>
      </c>
      <c r="N8501">
        <v>1559</v>
      </c>
      <c r="O8501" t="s">
        <v>3894</v>
      </c>
      <c r="P8501" s="4">
        <v>56</v>
      </c>
      <c r="Q8501" s="4">
        <v>4</v>
      </c>
      <c r="R8501" t="s">
        <v>104</v>
      </c>
      <c r="T8501" s="2">
        <v>55.9</v>
      </c>
      <c r="U8501" s="4">
        <v>1118</v>
      </c>
      <c r="V8501" t="s">
        <v>76</v>
      </c>
      <c r="W8501" s="3">
        <v>42703</v>
      </c>
      <c r="X8501" t="s">
        <v>20</v>
      </c>
      <c r="Y8501" t="s">
        <v>175</v>
      </c>
      <c r="Z8501" t="s">
        <v>42</v>
      </c>
    </row>
    <row r="8502" spans="1:26" x14ac:dyDescent="0.25">
      <c r="A8502">
        <v>5</v>
      </c>
      <c r="B8502" t="s">
        <v>25</v>
      </c>
      <c r="C8502">
        <v>3</v>
      </c>
      <c r="D8502" t="s">
        <v>26</v>
      </c>
      <c r="E8502" t="s">
        <v>171</v>
      </c>
      <c r="F8502" t="s">
        <v>13</v>
      </c>
      <c r="G8502" t="s">
        <v>6964</v>
      </c>
      <c r="H8502" s="1">
        <v>0</v>
      </c>
      <c r="I8502">
        <v>1</v>
      </c>
      <c r="J8502" s="3">
        <v>43777</v>
      </c>
      <c r="K8502" t="s">
        <v>7338</v>
      </c>
      <c r="L8502" t="s">
        <v>102</v>
      </c>
      <c r="M8502">
        <v>10035</v>
      </c>
      <c r="N8502">
        <v>1236</v>
      </c>
      <c r="O8502" t="s">
        <v>7339</v>
      </c>
      <c r="P8502" s="4">
        <v>33</v>
      </c>
      <c r="Q8502" s="4">
        <v>5</v>
      </c>
      <c r="R8502" t="s">
        <v>104</v>
      </c>
      <c r="T8502" s="2">
        <v>32.97</v>
      </c>
      <c r="U8502" s="4">
        <v>110</v>
      </c>
      <c r="V8502" t="s">
        <v>76</v>
      </c>
      <c r="W8502" s="3">
        <v>43782</v>
      </c>
      <c r="X8502" t="s">
        <v>20</v>
      </c>
      <c r="Y8502" t="s">
        <v>175</v>
      </c>
      <c r="Z8502" t="s">
        <v>49</v>
      </c>
    </row>
    <row r="8503" spans="1:26" x14ac:dyDescent="0.25">
      <c r="A8503">
        <v>3</v>
      </c>
      <c r="B8503" t="s">
        <v>10</v>
      </c>
      <c r="C8503">
        <v>3</v>
      </c>
      <c r="D8503" t="s">
        <v>26</v>
      </c>
      <c r="E8503" t="s">
        <v>7053</v>
      </c>
      <c r="F8503" t="s">
        <v>13</v>
      </c>
      <c r="G8503" t="s">
        <v>451</v>
      </c>
      <c r="H8503" s="1">
        <v>0</v>
      </c>
      <c r="I8503">
        <v>1</v>
      </c>
      <c r="J8503" s="3">
        <v>43009</v>
      </c>
      <c r="K8503" t="s">
        <v>7340</v>
      </c>
      <c r="L8503" t="s">
        <v>102</v>
      </c>
      <c r="M8503">
        <v>2138</v>
      </c>
      <c r="N8503">
        <v>260</v>
      </c>
      <c r="O8503" t="s">
        <v>728</v>
      </c>
      <c r="P8503" s="4">
        <v>10</v>
      </c>
      <c r="Q8503" s="4">
        <v>5</v>
      </c>
      <c r="R8503" t="s">
        <v>104</v>
      </c>
      <c r="T8503" s="2">
        <v>10.33</v>
      </c>
      <c r="U8503" s="4">
        <v>22</v>
      </c>
      <c r="V8503" t="s">
        <v>76</v>
      </c>
      <c r="W8503" s="3">
        <v>43012</v>
      </c>
      <c r="X8503" t="s">
        <v>20</v>
      </c>
      <c r="Y8503" t="s">
        <v>744</v>
      </c>
      <c r="Z8503" t="s">
        <v>54</v>
      </c>
    </row>
    <row r="8504" spans="1:26" x14ac:dyDescent="0.25">
      <c r="A8504">
        <v>2</v>
      </c>
      <c r="B8504" t="s">
        <v>43</v>
      </c>
      <c r="C8504">
        <v>3</v>
      </c>
      <c r="D8504" t="s">
        <v>26</v>
      </c>
      <c r="E8504" t="s">
        <v>1552</v>
      </c>
      <c r="F8504" t="s">
        <v>13</v>
      </c>
      <c r="G8504" t="s">
        <v>123</v>
      </c>
      <c r="H8504" s="1">
        <v>0</v>
      </c>
      <c r="I8504">
        <v>1</v>
      </c>
      <c r="J8504" s="3">
        <v>43066</v>
      </c>
      <c r="K8504" t="s">
        <v>6950</v>
      </c>
      <c r="L8504" t="s">
        <v>102</v>
      </c>
      <c r="M8504">
        <v>2149</v>
      </c>
      <c r="N8504">
        <v>1767</v>
      </c>
      <c r="O8504" t="s">
        <v>3462</v>
      </c>
      <c r="P8504" s="4">
        <v>70</v>
      </c>
      <c r="Q8504" s="4">
        <v>5</v>
      </c>
      <c r="R8504" t="s">
        <v>104</v>
      </c>
      <c r="T8504" s="2">
        <v>69.7</v>
      </c>
      <c r="U8504" s="4">
        <v>155</v>
      </c>
      <c r="V8504" t="s">
        <v>76</v>
      </c>
      <c r="W8504" s="3">
        <v>43068</v>
      </c>
      <c r="X8504" t="s">
        <v>20</v>
      </c>
      <c r="Y8504" t="s">
        <v>744</v>
      </c>
      <c r="Z8504" t="s">
        <v>64</v>
      </c>
    </row>
    <row r="8505" spans="1:26" x14ac:dyDescent="0.25">
      <c r="A8505">
        <v>5</v>
      </c>
      <c r="B8505" t="s">
        <v>25</v>
      </c>
      <c r="C8505">
        <v>3</v>
      </c>
      <c r="D8505" t="s">
        <v>26</v>
      </c>
      <c r="E8505" t="s">
        <v>157</v>
      </c>
      <c r="F8505" t="s">
        <v>13</v>
      </c>
      <c r="G8505" t="s">
        <v>6823</v>
      </c>
      <c r="H8505" s="1">
        <v>0</v>
      </c>
      <c r="I8505">
        <v>1</v>
      </c>
      <c r="J8505" s="3">
        <v>43088</v>
      </c>
      <c r="K8505" t="s">
        <v>6966</v>
      </c>
      <c r="L8505" t="s">
        <v>102</v>
      </c>
      <c r="M8505">
        <v>3820</v>
      </c>
      <c r="N8505">
        <v>1696</v>
      </c>
      <c r="O8505" t="s">
        <v>3904</v>
      </c>
      <c r="P8505" s="4">
        <v>15</v>
      </c>
      <c r="Q8505" s="4">
        <v>5</v>
      </c>
      <c r="R8505" t="s">
        <v>104</v>
      </c>
      <c r="T8505" s="2">
        <v>14.65</v>
      </c>
      <c r="U8505" s="4">
        <v>30</v>
      </c>
      <c r="V8505" t="s">
        <v>76</v>
      </c>
      <c r="W8505" s="3">
        <v>43093</v>
      </c>
      <c r="X8505" t="s">
        <v>20</v>
      </c>
      <c r="Y8505" t="s">
        <v>1529</v>
      </c>
      <c r="Z8505" t="s">
        <v>64</v>
      </c>
    </row>
    <row r="8506" spans="1:26" x14ac:dyDescent="0.25">
      <c r="A8506">
        <v>4</v>
      </c>
      <c r="B8506" t="s">
        <v>25</v>
      </c>
      <c r="C8506">
        <v>3</v>
      </c>
      <c r="D8506" t="s">
        <v>26</v>
      </c>
      <c r="E8506" t="s">
        <v>3217</v>
      </c>
      <c r="F8506" t="s">
        <v>13</v>
      </c>
      <c r="G8506" t="s">
        <v>893</v>
      </c>
      <c r="H8506" s="1">
        <v>0</v>
      </c>
      <c r="I8506">
        <v>1</v>
      </c>
      <c r="J8506" s="3">
        <v>43362</v>
      </c>
      <c r="K8506" t="s">
        <v>7336</v>
      </c>
      <c r="L8506" t="s">
        <v>102</v>
      </c>
      <c r="M8506">
        <v>7050</v>
      </c>
      <c r="N8506">
        <v>1520</v>
      </c>
      <c r="O8506" t="s">
        <v>78</v>
      </c>
      <c r="P8506" s="4">
        <v>13</v>
      </c>
      <c r="Q8506" s="4">
        <v>6</v>
      </c>
      <c r="R8506" t="s">
        <v>104</v>
      </c>
      <c r="T8506" s="2">
        <v>12.72</v>
      </c>
      <c r="U8506" s="4">
        <v>25</v>
      </c>
      <c r="V8506" t="s">
        <v>76</v>
      </c>
      <c r="W8506" s="3">
        <v>43366</v>
      </c>
      <c r="X8506" t="s">
        <v>20</v>
      </c>
      <c r="Y8506" t="s">
        <v>485</v>
      </c>
      <c r="Z8506" t="s">
        <v>54</v>
      </c>
    </row>
    <row r="8507" spans="1:26" x14ac:dyDescent="0.25">
      <c r="A8507">
        <v>2</v>
      </c>
      <c r="B8507" t="s">
        <v>43</v>
      </c>
      <c r="C8507">
        <v>3</v>
      </c>
      <c r="D8507" t="s">
        <v>26</v>
      </c>
      <c r="E8507" t="s">
        <v>700</v>
      </c>
      <c r="F8507" t="s">
        <v>13</v>
      </c>
      <c r="G8507" t="s">
        <v>999</v>
      </c>
      <c r="H8507" s="1">
        <v>0</v>
      </c>
      <c r="I8507">
        <v>1</v>
      </c>
      <c r="J8507" s="3">
        <v>42886</v>
      </c>
      <c r="K8507" t="s">
        <v>7341</v>
      </c>
      <c r="L8507" t="s">
        <v>102</v>
      </c>
      <c r="M8507">
        <v>11561</v>
      </c>
      <c r="N8507">
        <v>276</v>
      </c>
      <c r="O8507" t="s">
        <v>606</v>
      </c>
      <c r="P8507" s="4">
        <v>0</v>
      </c>
      <c r="Q8507" s="4">
        <v>6</v>
      </c>
      <c r="R8507" t="s">
        <v>104</v>
      </c>
      <c r="T8507" s="2">
        <v>0.3</v>
      </c>
      <c r="U8507" s="4">
        <v>8</v>
      </c>
      <c r="V8507" t="s">
        <v>76</v>
      </c>
      <c r="W8507" s="3">
        <v>42888</v>
      </c>
      <c r="X8507" t="s">
        <v>20</v>
      </c>
      <c r="Y8507" t="s">
        <v>175</v>
      </c>
      <c r="Z8507" t="s">
        <v>176</v>
      </c>
    </row>
    <row r="8508" spans="1:26" x14ac:dyDescent="0.25">
      <c r="A8508">
        <v>5</v>
      </c>
      <c r="B8508" t="s">
        <v>25</v>
      </c>
      <c r="C8508">
        <v>3</v>
      </c>
      <c r="D8508" t="s">
        <v>26</v>
      </c>
      <c r="E8508" t="s">
        <v>69</v>
      </c>
      <c r="F8508" t="s">
        <v>13</v>
      </c>
      <c r="G8508" t="s">
        <v>6953</v>
      </c>
      <c r="H8508" s="1">
        <v>0</v>
      </c>
      <c r="I8508">
        <v>1</v>
      </c>
      <c r="J8508" s="3">
        <v>43477</v>
      </c>
      <c r="K8508" t="s">
        <v>6954</v>
      </c>
      <c r="L8508" t="s">
        <v>102</v>
      </c>
      <c r="M8508">
        <v>20016</v>
      </c>
      <c r="N8508">
        <v>1746</v>
      </c>
      <c r="O8508" t="s">
        <v>350</v>
      </c>
      <c r="P8508" s="4">
        <v>19</v>
      </c>
      <c r="Q8508" s="4">
        <v>6</v>
      </c>
      <c r="R8508" t="s">
        <v>104</v>
      </c>
      <c r="T8508" s="2">
        <v>19.239999999999998</v>
      </c>
      <c r="U8508" s="4">
        <v>40</v>
      </c>
      <c r="V8508" t="s">
        <v>76</v>
      </c>
      <c r="W8508" s="3">
        <v>43482</v>
      </c>
      <c r="X8508" t="s">
        <v>20</v>
      </c>
      <c r="Y8508" t="s">
        <v>2324</v>
      </c>
      <c r="Z8508" t="s">
        <v>64</v>
      </c>
    </row>
    <row r="8509" spans="1:26" x14ac:dyDescent="0.25">
      <c r="A8509">
        <v>2</v>
      </c>
      <c r="B8509" t="s">
        <v>43</v>
      </c>
      <c r="C8509">
        <v>3</v>
      </c>
      <c r="D8509" t="s">
        <v>26</v>
      </c>
      <c r="E8509" t="s">
        <v>1552</v>
      </c>
      <c r="F8509" t="s">
        <v>13</v>
      </c>
      <c r="G8509" t="s">
        <v>123</v>
      </c>
      <c r="H8509" s="1">
        <v>0</v>
      </c>
      <c r="I8509">
        <v>1</v>
      </c>
      <c r="J8509" s="3">
        <v>43066</v>
      </c>
      <c r="K8509" t="s">
        <v>6950</v>
      </c>
      <c r="L8509" t="s">
        <v>102</v>
      </c>
      <c r="M8509">
        <v>2149</v>
      </c>
      <c r="N8509">
        <v>1775</v>
      </c>
      <c r="O8509" t="s">
        <v>1337</v>
      </c>
      <c r="P8509" s="4">
        <v>19</v>
      </c>
      <c r="Q8509" s="4">
        <v>6</v>
      </c>
      <c r="R8509" t="s">
        <v>104</v>
      </c>
      <c r="T8509" s="2">
        <v>19.239999999999998</v>
      </c>
      <c r="U8509" s="4">
        <v>40</v>
      </c>
      <c r="V8509" t="s">
        <v>76</v>
      </c>
      <c r="W8509" s="3">
        <v>43068</v>
      </c>
      <c r="X8509" t="s">
        <v>20</v>
      </c>
      <c r="Y8509" t="s">
        <v>744</v>
      </c>
      <c r="Z8509" t="s">
        <v>64</v>
      </c>
    </row>
    <row r="8510" spans="1:26" x14ac:dyDescent="0.25">
      <c r="A8510">
        <v>2</v>
      </c>
      <c r="B8510" t="s">
        <v>43</v>
      </c>
      <c r="C8510">
        <v>3</v>
      </c>
      <c r="D8510" t="s">
        <v>26</v>
      </c>
      <c r="E8510" t="s">
        <v>1905</v>
      </c>
      <c r="F8510" t="s">
        <v>13</v>
      </c>
      <c r="G8510" t="s">
        <v>999</v>
      </c>
      <c r="H8510" s="1">
        <v>0</v>
      </c>
      <c r="I8510">
        <v>1</v>
      </c>
      <c r="J8510" s="3">
        <v>43807</v>
      </c>
      <c r="K8510" t="s">
        <v>7342</v>
      </c>
      <c r="L8510" t="s">
        <v>102</v>
      </c>
      <c r="M8510">
        <v>2920</v>
      </c>
      <c r="N8510">
        <v>1336</v>
      </c>
      <c r="O8510" t="s">
        <v>1379</v>
      </c>
      <c r="P8510" s="4">
        <v>160</v>
      </c>
      <c r="Q8510" s="4">
        <v>6</v>
      </c>
      <c r="R8510" t="s">
        <v>104</v>
      </c>
      <c r="T8510" s="2">
        <v>160.04</v>
      </c>
      <c r="U8510" s="4">
        <v>593</v>
      </c>
      <c r="V8510" t="s">
        <v>76</v>
      </c>
      <c r="W8510" s="3">
        <v>43809</v>
      </c>
      <c r="X8510" t="s">
        <v>20</v>
      </c>
      <c r="Y8510" t="s">
        <v>836</v>
      </c>
      <c r="Z8510" t="s">
        <v>42</v>
      </c>
    </row>
    <row r="8511" spans="1:26" x14ac:dyDescent="0.25">
      <c r="A8511">
        <v>2</v>
      </c>
      <c r="B8511" t="s">
        <v>43</v>
      </c>
      <c r="C8511">
        <v>3</v>
      </c>
      <c r="D8511" t="s">
        <v>26</v>
      </c>
      <c r="E8511" t="s">
        <v>59</v>
      </c>
      <c r="F8511" t="s">
        <v>13</v>
      </c>
      <c r="G8511" t="s">
        <v>71</v>
      </c>
      <c r="H8511" s="1">
        <v>0</v>
      </c>
      <c r="I8511">
        <v>1</v>
      </c>
      <c r="J8511" s="3">
        <v>43072</v>
      </c>
      <c r="K8511" t="s">
        <v>7343</v>
      </c>
      <c r="L8511" t="s">
        <v>102</v>
      </c>
      <c r="M8511">
        <v>3301</v>
      </c>
      <c r="N8511">
        <v>1730</v>
      </c>
      <c r="O8511" t="s">
        <v>6068</v>
      </c>
      <c r="P8511" s="4">
        <v>85</v>
      </c>
      <c r="Q8511" s="4">
        <v>7</v>
      </c>
      <c r="R8511" t="s">
        <v>104</v>
      </c>
      <c r="T8511" s="2">
        <v>84.94</v>
      </c>
      <c r="U8511" s="4">
        <v>185</v>
      </c>
      <c r="V8511" t="s">
        <v>76</v>
      </c>
      <c r="W8511" s="3">
        <v>43074</v>
      </c>
      <c r="X8511" t="s">
        <v>20</v>
      </c>
      <c r="Y8511" t="s">
        <v>1529</v>
      </c>
      <c r="Z8511" t="s">
        <v>64</v>
      </c>
    </row>
    <row r="8512" spans="1:26" x14ac:dyDescent="0.25">
      <c r="A8512">
        <v>5</v>
      </c>
      <c r="B8512" t="s">
        <v>25</v>
      </c>
      <c r="C8512">
        <v>3</v>
      </c>
      <c r="D8512" t="s">
        <v>26</v>
      </c>
      <c r="E8512" t="s">
        <v>69</v>
      </c>
      <c r="F8512" t="s">
        <v>13</v>
      </c>
      <c r="G8512" t="s">
        <v>6860</v>
      </c>
      <c r="H8512" s="1">
        <v>0</v>
      </c>
      <c r="I8512">
        <v>1</v>
      </c>
      <c r="J8512" s="3">
        <v>43439</v>
      </c>
      <c r="K8512" t="s">
        <v>7344</v>
      </c>
      <c r="L8512" t="s">
        <v>102</v>
      </c>
      <c r="M8512">
        <v>20016</v>
      </c>
      <c r="N8512">
        <v>322</v>
      </c>
      <c r="O8512" t="s">
        <v>3691</v>
      </c>
      <c r="P8512" s="4">
        <v>13</v>
      </c>
      <c r="Q8512" s="4">
        <v>8</v>
      </c>
      <c r="R8512" t="s">
        <v>104</v>
      </c>
      <c r="T8512" s="2">
        <v>13.23</v>
      </c>
      <c r="U8512" s="4">
        <v>34</v>
      </c>
      <c r="V8512" t="s">
        <v>76</v>
      </c>
      <c r="W8512" s="3">
        <v>43444</v>
      </c>
      <c r="X8512" t="s">
        <v>20</v>
      </c>
      <c r="Y8512" t="s">
        <v>2324</v>
      </c>
      <c r="Z8512" t="s">
        <v>49</v>
      </c>
    </row>
    <row r="8513" spans="1:26" x14ac:dyDescent="0.25">
      <c r="A8513">
        <v>5</v>
      </c>
      <c r="B8513" t="s">
        <v>25</v>
      </c>
      <c r="C8513">
        <v>3</v>
      </c>
      <c r="D8513" t="s">
        <v>26</v>
      </c>
      <c r="E8513" t="s">
        <v>372</v>
      </c>
      <c r="F8513" t="s">
        <v>13</v>
      </c>
      <c r="G8513" t="s">
        <v>999</v>
      </c>
      <c r="H8513" s="1">
        <v>0</v>
      </c>
      <c r="I8513">
        <v>1</v>
      </c>
      <c r="J8513" s="3">
        <v>43598</v>
      </c>
      <c r="K8513" t="s">
        <v>7345</v>
      </c>
      <c r="L8513" t="s">
        <v>102</v>
      </c>
      <c r="M8513">
        <v>19711</v>
      </c>
      <c r="N8513">
        <v>714</v>
      </c>
      <c r="O8513" t="s">
        <v>3074</v>
      </c>
      <c r="P8513" s="4">
        <v>150</v>
      </c>
      <c r="Q8513" s="4">
        <v>9</v>
      </c>
      <c r="R8513" t="s">
        <v>104</v>
      </c>
      <c r="T8513" s="2">
        <v>149.76</v>
      </c>
      <c r="U8513" s="4">
        <v>300</v>
      </c>
      <c r="V8513" t="s">
        <v>76</v>
      </c>
      <c r="W8513" s="3">
        <v>43603</v>
      </c>
      <c r="X8513" t="s">
        <v>20</v>
      </c>
      <c r="Y8513" t="s">
        <v>161</v>
      </c>
      <c r="Z8513" t="s">
        <v>54</v>
      </c>
    </row>
    <row r="8514" spans="1:26" x14ac:dyDescent="0.25">
      <c r="A8514">
        <v>2</v>
      </c>
      <c r="B8514" t="s">
        <v>43</v>
      </c>
      <c r="C8514">
        <v>3</v>
      </c>
      <c r="D8514" t="s">
        <v>26</v>
      </c>
      <c r="E8514" t="s">
        <v>201</v>
      </c>
      <c r="F8514" t="s">
        <v>13</v>
      </c>
      <c r="G8514" t="s">
        <v>7150</v>
      </c>
      <c r="H8514" s="1">
        <v>0.2</v>
      </c>
      <c r="I8514">
        <v>1</v>
      </c>
      <c r="J8514" s="3">
        <v>42899</v>
      </c>
      <c r="K8514" t="s">
        <v>7346</v>
      </c>
      <c r="L8514" t="s">
        <v>102</v>
      </c>
      <c r="M8514">
        <v>45503</v>
      </c>
      <c r="N8514">
        <v>1135</v>
      </c>
      <c r="O8514" t="s">
        <v>3387</v>
      </c>
      <c r="P8514" s="4">
        <v>0</v>
      </c>
      <c r="Q8514" s="4">
        <v>1</v>
      </c>
      <c r="R8514" t="s">
        <v>104</v>
      </c>
      <c r="T8514" s="2">
        <v>0.3</v>
      </c>
      <c r="U8514" s="4">
        <v>3</v>
      </c>
      <c r="V8514" t="s">
        <v>76</v>
      </c>
      <c r="W8514" s="3">
        <v>42901</v>
      </c>
      <c r="X8514" t="s">
        <v>20</v>
      </c>
      <c r="Y8514" t="s">
        <v>309</v>
      </c>
      <c r="Z8514" t="s">
        <v>49</v>
      </c>
    </row>
    <row r="8515" spans="1:26" x14ac:dyDescent="0.25">
      <c r="A8515">
        <v>3</v>
      </c>
      <c r="B8515" t="s">
        <v>10</v>
      </c>
      <c r="C8515">
        <v>3</v>
      </c>
      <c r="D8515" t="s">
        <v>26</v>
      </c>
      <c r="E8515" t="s">
        <v>99</v>
      </c>
      <c r="F8515" t="s">
        <v>13</v>
      </c>
      <c r="G8515" t="s">
        <v>327</v>
      </c>
      <c r="H8515" s="1">
        <v>0.2</v>
      </c>
      <c r="I8515">
        <v>1</v>
      </c>
      <c r="J8515" s="3">
        <v>42693</v>
      </c>
      <c r="K8515" t="s">
        <v>7347</v>
      </c>
      <c r="L8515" t="s">
        <v>102</v>
      </c>
      <c r="M8515">
        <v>19134</v>
      </c>
      <c r="N8515">
        <v>9</v>
      </c>
      <c r="O8515" t="s">
        <v>8252</v>
      </c>
      <c r="P8515" s="4">
        <v>2</v>
      </c>
      <c r="Q8515" s="4">
        <v>1</v>
      </c>
      <c r="R8515" t="s">
        <v>104</v>
      </c>
      <c r="T8515" s="2">
        <v>1.98</v>
      </c>
      <c r="U8515" s="4">
        <v>6</v>
      </c>
      <c r="V8515" t="s">
        <v>76</v>
      </c>
      <c r="W8515" s="3">
        <v>42696</v>
      </c>
      <c r="X8515" t="s">
        <v>20</v>
      </c>
      <c r="Y8515" t="s">
        <v>105</v>
      </c>
      <c r="Z8515" t="s">
        <v>64</v>
      </c>
    </row>
    <row r="8516" spans="1:26" x14ac:dyDescent="0.25">
      <c r="A8516">
        <v>2</v>
      </c>
      <c r="B8516" t="s">
        <v>43</v>
      </c>
      <c r="C8516">
        <v>3</v>
      </c>
      <c r="D8516" t="s">
        <v>26</v>
      </c>
      <c r="E8516" t="s">
        <v>1597</v>
      </c>
      <c r="F8516" t="s">
        <v>13</v>
      </c>
      <c r="G8516" t="s">
        <v>6983</v>
      </c>
      <c r="H8516" s="1">
        <v>0.2</v>
      </c>
      <c r="I8516">
        <v>1</v>
      </c>
      <c r="J8516" s="3">
        <v>43365</v>
      </c>
      <c r="K8516" t="s">
        <v>7348</v>
      </c>
      <c r="L8516" t="s">
        <v>102</v>
      </c>
      <c r="M8516">
        <v>44134</v>
      </c>
      <c r="N8516">
        <v>343</v>
      </c>
      <c r="O8516" t="s">
        <v>3226</v>
      </c>
      <c r="P8516" s="4">
        <v>20</v>
      </c>
      <c r="Q8516" s="4">
        <v>2</v>
      </c>
      <c r="R8516" t="s">
        <v>104</v>
      </c>
      <c r="T8516" s="2">
        <v>19.989999999999998</v>
      </c>
      <c r="U8516" s="4">
        <v>64</v>
      </c>
      <c r="V8516" t="s">
        <v>76</v>
      </c>
      <c r="W8516" s="3">
        <v>43367</v>
      </c>
      <c r="X8516" t="s">
        <v>20</v>
      </c>
      <c r="Y8516" t="s">
        <v>309</v>
      </c>
      <c r="Z8516" t="s">
        <v>119</v>
      </c>
    </row>
    <row r="8517" spans="1:26" x14ac:dyDescent="0.25">
      <c r="A8517">
        <v>5</v>
      </c>
      <c r="B8517" t="s">
        <v>25</v>
      </c>
      <c r="C8517">
        <v>3</v>
      </c>
      <c r="D8517" t="s">
        <v>26</v>
      </c>
      <c r="E8517" t="s">
        <v>99</v>
      </c>
      <c r="F8517" t="s">
        <v>13</v>
      </c>
      <c r="G8517" t="s">
        <v>443</v>
      </c>
      <c r="H8517" s="1">
        <v>0.2</v>
      </c>
      <c r="I8517">
        <v>1</v>
      </c>
      <c r="J8517" s="3">
        <v>42854</v>
      </c>
      <c r="K8517" t="s">
        <v>7349</v>
      </c>
      <c r="L8517" t="s">
        <v>102</v>
      </c>
      <c r="M8517">
        <v>19120</v>
      </c>
      <c r="N8517">
        <v>1745</v>
      </c>
      <c r="O8517" t="s">
        <v>3368</v>
      </c>
      <c r="P8517" s="4">
        <v>3</v>
      </c>
      <c r="Q8517" s="4">
        <v>2</v>
      </c>
      <c r="R8517" t="s">
        <v>104</v>
      </c>
      <c r="T8517" s="2">
        <v>2.89</v>
      </c>
      <c r="U8517" s="4">
        <v>8</v>
      </c>
      <c r="V8517" t="s">
        <v>76</v>
      </c>
      <c r="W8517" s="3">
        <v>42859</v>
      </c>
      <c r="X8517" t="s">
        <v>20</v>
      </c>
      <c r="Y8517" t="s">
        <v>105</v>
      </c>
      <c r="Z8517" t="s">
        <v>64</v>
      </c>
    </row>
    <row r="8518" spans="1:26" x14ac:dyDescent="0.25">
      <c r="A8518">
        <v>2</v>
      </c>
      <c r="B8518" t="s">
        <v>43</v>
      </c>
      <c r="C8518">
        <v>3</v>
      </c>
      <c r="D8518" t="s">
        <v>26</v>
      </c>
      <c r="E8518" t="s">
        <v>171</v>
      </c>
      <c r="F8518" t="s">
        <v>13</v>
      </c>
      <c r="G8518" t="s">
        <v>71</v>
      </c>
      <c r="H8518" s="1">
        <v>0.2</v>
      </c>
      <c r="I8518">
        <v>1</v>
      </c>
      <c r="J8518" s="3">
        <v>43799</v>
      </c>
      <c r="K8518" t="s">
        <v>6961</v>
      </c>
      <c r="L8518" t="s">
        <v>102</v>
      </c>
      <c r="M8518">
        <v>10024</v>
      </c>
      <c r="N8518">
        <v>999</v>
      </c>
      <c r="O8518" t="s">
        <v>8139</v>
      </c>
      <c r="P8518" s="4">
        <v>23</v>
      </c>
      <c r="Q8518" s="4">
        <v>3</v>
      </c>
      <c r="R8518" t="s">
        <v>104</v>
      </c>
      <c r="T8518" s="2">
        <v>23.11</v>
      </c>
      <c r="U8518" s="4">
        <v>68</v>
      </c>
      <c r="V8518" t="s">
        <v>76</v>
      </c>
      <c r="W8518" s="3">
        <v>43801</v>
      </c>
      <c r="X8518" t="s">
        <v>20</v>
      </c>
      <c r="Y8518" t="s">
        <v>175</v>
      </c>
      <c r="Z8518" t="s">
        <v>54</v>
      </c>
    </row>
    <row r="8519" spans="1:26" x14ac:dyDescent="0.25">
      <c r="A8519">
        <v>4</v>
      </c>
      <c r="B8519" t="s">
        <v>25</v>
      </c>
      <c r="C8519">
        <v>3</v>
      </c>
      <c r="D8519" t="s">
        <v>26</v>
      </c>
      <c r="E8519" t="s">
        <v>305</v>
      </c>
      <c r="F8519" t="s">
        <v>13</v>
      </c>
      <c r="G8519" t="s">
        <v>7059</v>
      </c>
      <c r="H8519" s="1">
        <v>0.2</v>
      </c>
      <c r="I8519">
        <v>1</v>
      </c>
      <c r="J8519" s="3">
        <v>43442</v>
      </c>
      <c r="K8519" t="s">
        <v>7350</v>
      </c>
      <c r="L8519" t="s">
        <v>102</v>
      </c>
      <c r="M8519">
        <v>43229</v>
      </c>
      <c r="N8519">
        <v>129</v>
      </c>
      <c r="O8519" t="s">
        <v>8163</v>
      </c>
      <c r="P8519" s="4">
        <v>3</v>
      </c>
      <c r="Q8519" s="4">
        <v>3</v>
      </c>
      <c r="R8519" t="s">
        <v>104</v>
      </c>
      <c r="T8519" s="2">
        <v>3.44</v>
      </c>
      <c r="U8519" s="4">
        <v>11</v>
      </c>
      <c r="V8519" t="s">
        <v>76</v>
      </c>
      <c r="W8519" s="3">
        <v>43446</v>
      </c>
      <c r="X8519" t="s">
        <v>20</v>
      </c>
      <c r="Y8519" t="s">
        <v>309</v>
      </c>
      <c r="Z8519" t="s">
        <v>64</v>
      </c>
    </row>
    <row r="8520" spans="1:26" x14ac:dyDescent="0.25">
      <c r="A8520">
        <v>3</v>
      </c>
      <c r="B8520" t="s">
        <v>10</v>
      </c>
      <c r="C8520">
        <v>3</v>
      </c>
      <c r="D8520" t="s">
        <v>26</v>
      </c>
      <c r="E8520" t="s">
        <v>1595</v>
      </c>
      <c r="F8520" t="s">
        <v>13</v>
      </c>
      <c r="G8520" t="s">
        <v>959</v>
      </c>
      <c r="H8520" s="1">
        <v>0.2</v>
      </c>
      <c r="I8520">
        <v>1</v>
      </c>
      <c r="J8520" s="3">
        <v>43366</v>
      </c>
      <c r="K8520" t="s">
        <v>6963</v>
      </c>
      <c r="L8520" t="s">
        <v>102</v>
      </c>
      <c r="M8520">
        <v>43130</v>
      </c>
      <c r="N8520">
        <v>1768</v>
      </c>
      <c r="O8520" t="s">
        <v>3358</v>
      </c>
      <c r="P8520" s="4">
        <v>4</v>
      </c>
      <c r="Q8520" s="4">
        <v>3</v>
      </c>
      <c r="R8520" t="s">
        <v>104</v>
      </c>
      <c r="T8520" s="2">
        <v>4.03</v>
      </c>
      <c r="U8520" s="4">
        <v>12</v>
      </c>
      <c r="V8520" t="s">
        <v>76</v>
      </c>
      <c r="W8520" s="3">
        <v>43369</v>
      </c>
      <c r="X8520" t="s">
        <v>20</v>
      </c>
      <c r="Y8520" t="s">
        <v>309</v>
      </c>
      <c r="Z8520" t="s">
        <v>64</v>
      </c>
    </row>
    <row r="8521" spans="1:26" x14ac:dyDescent="0.25">
      <c r="A8521">
        <v>2</v>
      </c>
      <c r="B8521" t="s">
        <v>43</v>
      </c>
      <c r="C8521">
        <v>3</v>
      </c>
      <c r="D8521" t="s">
        <v>26</v>
      </c>
      <c r="E8521" t="s">
        <v>99</v>
      </c>
      <c r="F8521" t="s">
        <v>13</v>
      </c>
      <c r="G8521" t="s">
        <v>6889</v>
      </c>
      <c r="H8521" s="1">
        <v>0.2</v>
      </c>
      <c r="I8521">
        <v>1</v>
      </c>
      <c r="J8521" s="3">
        <v>43324</v>
      </c>
      <c r="K8521" t="s">
        <v>7351</v>
      </c>
      <c r="L8521" t="s">
        <v>102</v>
      </c>
      <c r="M8521">
        <v>19134</v>
      </c>
      <c r="N8521">
        <v>349</v>
      </c>
      <c r="O8521" t="s">
        <v>5991</v>
      </c>
      <c r="P8521" s="4">
        <v>3</v>
      </c>
      <c r="Q8521" s="4">
        <v>4</v>
      </c>
      <c r="R8521" t="s">
        <v>104</v>
      </c>
      <c r="T8521" s="2">
        <v>2.8</v>
      </c>
      <c r="U8521" s="4">
        <v>37</v>
      </c>
      <c r="V8521" t="s">
        <v>76</v>
      </c>
      <c r="W8521" s="3">
        <v>43326</v>
      </c>
      <c r="X8521" t="s">
        <v>20</v>
      </c>
      <c r="Y8521" t="s">
        <v>105</v>
      </c>
      <c r="Z8521" t="s">
        <v>49</v>
      </c>
    </row>
    <row r="8522" spans="1:26" x14ac:dyDescent="0.25">
      <c r="A8522">
        <v>3</v>
      </c>
      <c r="B8522" t="s">
        <v>10</v>
      </c>
      <c r="C8522">
        <v>3</v>
      </c>
      <c r="D8522" t="s">
        <v>26</v>
      </c>
      <c r="E8522" t="s">
        <v>1595</v>
      </c>
      <c r="F8522" t="s">
        <v>13</v>
      </c>
      <c r="G8522" t="s">
        <v>6827</v>
      </c>
      <c r="H8522" s="1">
        <v>0.2</v>
      </c>
      <c r="I8522">
        <v>1</v>
      </c>
      <c r="J8522" s="3">
        <v>43649</v>
      </c>
      <c r="K8522" t="s">
        <v>6967</v>
      </c>
      <c r="L8522" t="s">
        <v>102</v>
      </c>
      <c r="M8522">
        <v>43130</v>
      </c>
      <c r="N8522">
        <v>1087</v>
      </c>
      <c r="O8522" t="s">
        <v>8268</v>
      </c>
      <c r="P8522" s="4">
        <v>11</v>
      </c>
      <c r="Q8522" s="4">
        <v>4</v>
      </c>
      <c r="R8522" t="s">
        <v>104</v>
      </c>
      <c r="T8522" s="2">
        <v>11.1</v>
      </c>
      <c r="U8522" s="4">
        <v>33</v>
      </c>
      <c r="V8522" t="s">
        <v>76</v>
      </c>
      <c r="W8522" s="3">
        <v>43652</v>
      </c>
      <c r="X8522" t="s">
        <v>20</v>
      </c>
      <c r="Y8522" t="s">
        <v>309</v>
      </c>
      <c r="Z8522" t="s">
        <v>64</v>
      </c>
    </row>
    <row r="8523" spans="1:26" x14ac:dyDescent="0.25">
      <c r="A8523">
        <v>3</v>
      </c>
      <c r="B8523" t="s">
        <v>10</v>
      </c>
      <c r="C8523">
        <v>3</v>
      </c>
      <c r="D8523" t="s">
        <v>26</v>
      </c>
      <c r="E8523" t="s">
        <v>1595</v>
      </c>
      <c r="F8523" t="s">
        <v>13</v>
      </c>
      <c r="G8523" t="s">
        <v>6827</v>
      </c>
      <c r="H8523" s="1">
        <v>0.2</v>
      </c>
      <c r="I8523">
        <v>1</v>
      </c>
      <c r="J8523" s="3">
        <v>43649</v>
      </c>
      <c r="K8523" t="s">
        <v>6967</v>
      </c>
      <c r="L8523" t="s">
        <v>102</v>
      </c>
      <c r="M8523">
        <v>43130</v>
      </c>
      <c r="N8523">
        <v>1654</v>
      </c>
      <c r="O8523" t="s">
        <v>3702</v>
      </c>
      <c r="P8523" s="4">
        <v>11</v>
      </c>
      <c r="Q8523" s="4">
        <v>6</v>
      </c>
      <c r="R8523" t="s">
        <v>104</v>
      </c>
      <c r="T8523" s="2">
        <v>11.22</v>
      </c>
      <c r="U8523" s="4">
        <v>31</v>
      </c>
      <c r="V8523" t="s">
        <v>76</v>
      </c>
      <c r="W8523" s="3">
        <v>43652</v>
      </c>
      <c r="X8523" t="s">
        <v>20</v>
      </c>
      <c r="Y8523" t="s">
        <v>309</v>
      </c>
      <c r="Z8523" t="s">
        <v>64</v>
      </c>
    </row>
    <row r="8524" spans="1:26" x14ac:dyDescent="0.25">
      <c r="A8524">
        <v>5</v>
      </c>
      <c r="B8524" t="s">
        <v>25</v>
      </c>
      <c r="C8524">
        <v>3</v>
      </c>
      <c r="D8524" t="s">
        <v>26</v>
      </c>
      <c r="E8524" t="s">
        <v>171</v>
      </c>
      <c r="F8524" t="s">
        <v>13</v>
      </c>
      <c r="G8524" t="s">
        <v>6891</v>
      </c>
      <c r="H8524" s="1">
        <v>0.2</v>
      </c>
      <c r="I8524">
        <v>1</v>
      </c>
      <c r="J8524" s="3">
        <v>43366</v>
      </c>
      <c r="K8524" t="s">
        <v>7352</v>
      </c>
      <c r="L8524" t="s">
        <v>102</v>
      </c>
      <c r="M8524">
        <v>10009</v>
      </c>
      <c r="N8524">
        <v>17</v>
      </c>
      <c r="O8524" t="s">
        <v>1442</v>
      </c>
      <c r="P8524" s="4">
        <v>4</v>
      </c>
      <c r="Q8524" s="4">
        <v>7</v>
      </c>
      <c r="R8524" t="s">
        <v>104</v>
      </c>
      <c r="T8524" s="2">
        <v>3.68</v>
      </c>
      <c r="U8524" s="4">
        <v>11</v>
      </c>
      <c r="V8524" t="s">
        <v>76</v>
      </c>
      <c r="W8524" s="3">
        <v>43371</v>
      </c>
      <c r="X8524" t="s">
        <v>20</v>
      </c>
      <c r="Y8524" t="s">
        <v>175</v>
      </c>
      <c r="Z8524" t="s">
        <v>54</v>
      </c>
    </row>
    <row r="8525" spans="1:26" x14ac:dyDescent="0.25">
      <c r="A8525">
        <v>3</v>
      </c>
      <c r="B8525" t="s">
        <v>10</v>
      </c>
      <c r="C8525">
        <v>3</v>
      </c>
      <c r="D8525" t="s">
        <v>26</v>
      </c>
      <c r="E8525" t="s">
        <v>1595</v>
      </c>
      <c r="F8525" t="s">
        <v>13</v>
      </c>
      <c r="G8525" t="s">
        <v>959</v>
      </c>
      <c r="H8525" s="1">
        <v>0.7</v>
      </c>
      <c r="I8525">
        <v>1</v>
      </c>
      <c r="J8525" s="3">
        <v>43366</v>
      </c>
      <c r="K8525" t="s">
        <v>6963</v>
      </c>
      <c r="L8525" t="s">
        <v>102</v>
      </c>
      <c r="M8525">
        <v>43130</v>
      </c>
      <c r="N8525">
        <v>640</v>
      </c>
      <c r="O8525" t="s">
        <v>3761</v>
      </c>
      <c r="P8525" s="4">
        <v>-10</v>
      </c>
      <c r="Q8525" s="4">
        <v>7</v>
      </c>
      <c r="R8525" t="s">
        <v>104</v>
      </c>
      <c r="T8525" s="2">
        <v>-9.76</v>
      </c>
      <c r="U8525" s="4">
        <v>12</v>
      </c>
      <c r="V8525" t="s">
        <v>76</v>
      </c>
      <c r="W8525" s="3">
        <v>43369</v>
      </c>
      <c r="X8525" t="s">
        <v>20</v>
      </c>
      <c r="Y8525" t="s">
        <v>309</v>
      </c>
      <c r="Z8525" t="s">
        <v>54</v>
      </c>
    </row>
    <row r="8526" spans="1:26" x14ac:dyDescent="0.25">
      <c r="A8526">
        <v>2</v>
      </c>
      <c r="B8526" t="s">
        <v>43</v>
      </c>
      <c r="C8526">
        <v>3</v>
      </c>
      <c r="D8526" t="s">
        <v>26</v>
      </c>
      <c r="E8526" t="s">
        <v>12</v>
      </c>
      <c r="F8526" t="s">
        <v>13</v>
      </c>
      <c r="G8526" t="s">
        <v>193</v>
      </c>
      <c r="H8526" s="1">
        <v>0</v>
      </c>
      <c r="I8526">
        <v>1</v>
      </c>
      <c r="J8526" s="3">
        <v>43069</v>
      </c>
      <c r="K8526" t="s">
        <v>7353</v>
      </c>
      <c r="L8526" t="s">
        <v>16</v>
      </c>
      <c r="M8526">
        <v>42420</v>
      </c>
      <c r="N8526">
        <v>4</v>
      </c>
      <c r="O8526" t="s">
        <v>8244</v>
      </c>
      <c r="P8526" s="4">
        <v>8</v>
      </c>
      <c r="Q8526" s="4">
        <v>2</v>
      </c>
      <c r="R8526" t="s">
        <v>18</v>
      </c>
      <c r="T8526" s="2">
        <v>8.2200000000000006</v>
      </c>
      <c r="U8526" s="4">
        <v>17</v>
      </c>
      <c r="V8526" t="s">
        <v>76</v>
      </c>
      <c r="W8526" s="3">
        <v>43071</v>
      </c>
      <c r="X8526" t="s">
        <v>20</v>
      </c>
      <c r="Y8526" t="s">
        <v>21</v>
      </c>
      <c r="Z8526" t="s">
        <v>119</v>
      </c>
    </row>
    <row r="8527" spans="1:26" x14ac:dyDescent="0.25">
      <c r="A8527">
        <v>2</v>
      </c>
      <c r="B8527" t="s">
        <v>43</v>
      </c>
      <c r="C8527">
        <v>3</v>
      </c>
      <c r="D8527" t="s">
        <v>26</v>
      </c>
      <c r="E8527" t="s">
        <v>12</v>
      </c>
      <c r="F8527" t="s">
        <v>13</v>
      </c>
      <c r="G8527" t="s">
        <v>193</v>
      </c>
      <c r="H8527" s="1">
        <v>0</v>
      </c>
      <c r="I8527">
        <v>1</v>
      </c>
      <c r="J8527" s="3">
        <v>43069</v>
      </c>
      <c r="K8527" t="s">
        <v>7353</v>
      </c>
      <c r="L8527" t="s">
        <v>16</v>
      </c>
      <c r="M8527">
        <v>42420</v>
      </c>
      <c r="N8527">
        <v>1588</v>
      </c>
      <c r="O8527" t="s">
        <v>4332</v>
      </c>
      <c r="P8527" s="4">
        <v>32</v>
      </c>
      <c r="Q8527" s="4">
        <v>2</v>
      </c>
      <c r="R8527" t="s">
        <v>18</v>
      </c>
      <c r="T8527" s="2">
        <v>32.35</v>
      </c>
      <c r="U8527" s="4">
        <v>72</v>
      </c>
      <c r="V8527" t="s">
        <v>76</v>
      </c>
      <c r="W8527" s="3">
        <v>43071</v>
      </c>
      <c r="X8527" t="s">
        <v>20</v>
      </c>
      <c r="Y8527" t="s">
        <v>21</v>
      </c>
      <c r="Z8527" t="s">
        <v>119</v>
      </c>
    </row>
    <row r="8528" spans="1:26" x14ac:dyDescent="0.25">
      <c r="A8528">
        <v>4</v>
      </c>
      <c r="B8528" t="s">
        <v>25</v>
      </c>
      <c r="C8528">
        <v>3</v>
      </c>
      <c r="D8528" t="s">
        <v>26</v>
      </c>
      <c r="E8528" t="s">
        <v>998</v>
      </c>
      <c r="F8528" t="s">
        <v>13</v>
      </c>
      <c r="G8528" t="s">
        <v>7046</v>
      </c>
      <c r="H8528" s="1">
        <v>0</v>
      </c>
      <c r="I8528">
        <v>1</v>
      </c>
      <c r="J8528" s="3">
        <v>43824</v>
      </c>
      <c r="K8528" t="s">
        <v>7354</v>
      </c>
      <c r="L8528" t="s">
        <v>16</v>
      </c>
      <c r="M8528">
        <v>35810</v>
      </c>
      <c r="N8528">
        <v>151</v>
      </c>
      <c r="O8528" t="s">
        <v>4525</v>
      </c>
      <c r="P8528" s="4">
        <v>1</v>
      </c>
      <c r="Q8528" s="4">
        <v>2</v>
      </c>
      <c r="R8528" t="s">
        <v>18</v>
      </c>
      <c r="T8528" s="2">
        <v>1.19</v>
      </c>
      <c r="U8528" s="4">
        <v>4</v>
      </c>
      <c r="V8528" t="s">
        <v>76</v>
      </c>
      <c r="W8528" s="3">
        <v>43828</v>
      </c>
      <c r="X8528" t="s">
        <v>20</v>
      </c>
      <c r="Y8528" t="s">
        <v>225</v>
      </c>
      <c r="Z8528" t="s">
        <v>176</v>
      </c>
    </row>
    <row r="8529" spans="1:26" x14ac:dyDescent="0.25">
      <c r="A8529">
        <v>4</v>
      </c>
      <c r="B8529" t="s">
        <v>25</v>
      </c>
      <c r="C8529">
        <v>3</v>
      </c>
      <c r="D8529" t="s">
        <v>26</v>
      </c>
      <c r="E8529" t="s">
        <v>998</v>
      </c>
      <c r="F8529" t="s">
        <v>13</v>
      </c>
      <c r="G8529" t="s">
        <v>7046</v>
      </c>
      <c r="H8529" s="1">
        <v>0</v>
      </c>
      <c r="I8529">
        <v>1</v>
      </c>
      <c r="J8529" s="3">
        <v>43824</v>
      </c>
      <c r="K8529" t="s">
        <v>7354</v>
      </c>
      <c r="L8529" t="s">
        <v>16</v>
      </c>
      <c r="M8529">
        <v>35810</v>
      </c>
      <c r="N8529">
        <v>13</v>
      </c>
      <c r="O8529" t="s">
        <v>4384</v>
      </c>
      <c r="P8529" s="4">
        <v>46</v>
      </c>
      <c r="Q8529" s="4">
        <v>2</v>
      </c>
      <c r="R8529" t="s">
        <v>18</v>
      </c>
      <c r="T8529" s="2">
        <v>46.12</v>
      </c>
      <c r="U8529" s="4">
        <v>96</v>
      </c>
      <c r="V8529" t="s">
        <v>76</v>
      </c>
      <c r="W8529" s="3">
        <v>43828</v>
      </c>
      <c r="X8529" t="s">
        <v>20</v>
      </c>
      <c r="Y8529" t="s">
        <v>225</v>
      </c>
      <c r="Z8529" t="s">
        <v>64</v>
      </c>
    </row>
    <row r="8530" spans="1:26" x14ac:dyDescent="0.25">
      <c r="A8530">
        <v>5</v>
      </c>
      <c r="B8530" t="s">
        <v>25</v>
      </c>
      <c r="C8530">
        <v>3</v>
      </c>
      <c r="D8530" t="s">
        <v>26</v>
      </c>
      <c r="E8530" t="s">
        <v>4262</v>
      </c>
      <c r="F8530" t="s">
        <v>13</v>
      </c>
      <c r="G8530" t="s">
        <v>8120</v>
      </c>
      <c r="H8530" s="1">
        <v>0</v>
      </c>
      <c r="I8530">
        <v>1</v>
      </c>
      <c r="J8530" s="3">
        <v>43725</v>
      </c>
      <c r="K8530" t="s">
        <v>6971</v>
      </c>
      <c r="L8530" t="s">
        <v>16</v>
      </c>
      <c r="M8530">
        <v>30076</v>
      </c>
      <c r="N8530">
        <v>538</v>
      </c>
      <c r="O8530" t="s">
        <v>125</v>
      </c>
      <c r="P8530" s="4">
        <v>50</v>
      </c>
      <c r="Q8530" s="4">
        <v>3</v>
      </c>
      <c r="R8530" t="s">
        <v>18</v>
      </c>
      <c r="T8530" s="2">
        <v>49.97</v>
      </c>
      <c r="U8530" s="4">
        <v>106</v>
      </c>
      <c r="V8530" t="s">
        <v>76</v>
      </c>
      <c r="W8530" s="3">
        <v>43730</v>
      </c>
      <c r="X8530" t="s">
        <v>20</v>
      </c>
      <c r="Y8530" t="s">
        <v>761</v>
      </c>
      <c r="Z8530" t="s">
        <v>64</v>
      </c>
    </row>
    <row r="8531" spans="1:26" x14ac:dyDescent="0.25">
      <c r="A8531">
        <v>4</v>
      </c>
      <c r="B8531" t="s">
        <v>25</v>
      </c>
      <c r="C8531">
        <v>3</v>
      </c>
      <c r="D8531" t="s">
        <v>26</v>
      </c>
      <c r="E8531" t="s">
        <v>672</v>
      </c>
      <c r="F8531" t="s">
        <v>13</v>
      </c>
      <c r="G8531" t="s">
        <v>6839</v>
      </c>
      <c r="H8531" s="1">
        <v>0</v>
      </c>
      <c r="I8531">
        <v>1</v>
      </c>
      <c r="J8531" s="3">
        <v>43000</v>
      </c>
      <c r="K8531" t="s">
        <v>6970</v>
      </c>
      <c r="L8531" t="s">
        <v>16</v>
      </c>
      <c r="M8531">
        <v>22204</v>
      </c>
      <c r="N8531">
        <v>1818</v>
      </c>
      <c r="O8531" t="s">
        <v>3521</v>
      </c>
      <c r="P8531" s="4">
        <v>16</v>
      </c>
      <c r="Q8531" s="4">
        <v>5</v>
      </c>
      <c r="R8531" t="s">
        <v>18</v>
      </c>
      <c r="T8531" s="2">
        <v>15.55</v>
      </c>
      <c r="U8531" s="4">
        <v>32</v>
      </c>
      <c r="V8531" t="s">
        <v>76</v>
      </c>
      <c r="W8531" s="3">
        <v>43004</v>
      </c>
      <c r="X8531" t="s">
        <v>20</v>
      </c>
      <c r="Y8531" t="s">
        <v>205</v>
      </c>
      <c r="Z8531" t="s">
        <v>64</v>
      </c>
    </row>
    <row r="8532" spans="1:26" x14ac:dyDescent="0.25">
      <c r="A8532">
        <v>4</v>
      </c>
      <c r="B8532" t="s">
        <v>25</v>
      </c>
      <c r="C8532">
        <v>3</v>
      </c>
      <c r="D8532" t="s">
        <v>26</v>
      </c>
      <c r="E8532" t="s">
        <v>998</v>
      </c>
      <c r="F8532" t="s">
        <v>13</v>
      </c>
      <c r="G8532" t="s">
        <v>7046</v>
      </c>
      <c r="H8532" s="1">
        <v>0</v>
      </c>
      <c r="I8532">
        <v>1</v>
      </c>
      <c r="J8532" s="3">
        <v>43824</v>
      </c>
      <c r="K8532" t="s">
        <v>7354</v>
      </c>
      <c r="L8532" t="s">
        <v>16</v>
      </c>
      <c r="M8532">
        <v>35810</v>
      </c>
      <c r="N8532">
        <v>1708</v>
      </c>
      <c r="O8532" t="s">
        <v>3050</v>
      </c>
      <c r="P8532" s="4">
        <v>302</v>
      </c>
      <c r="Q8532" s="4">
        <v>6</v>
      </c>
      <c r="R8532" t="s">
        <v>18</v>
      </c>
      <c r="T8532" s="2">
        <v>301.97000000000003</v>
      </c>
      <c r="U8532" s="4">
        <v>629</v>
      </c>
      <c r="V8532" t="s">
        <v>76</v>
      </c>
      <c r="W8532" s="3">
        <v>43828</v>
      </c>
      <c r="X8532" t="s">
        <v>20</v>
      </c>
      <c r="Y8532" t="s">
        <v>225</v>
      </c>
      <c r="Z8532" t="s">
        <v>64</v>
      </c>
    </row>
    <row r="8533" spans="1:26" x14ac:dyDescent="0.25">
      <c r="A8533">
        <v>5</v>
      </c>
      <c r="B8533" t="s">
        <v>25</v>
      </c>
      <c r="C8533">
        <v>3</v>
      </c>
      <c r="D8533" t="s">
        <v>26</v>
      </c>
      <c r="E8533" t="s">
        <v>209</v>
      </c>
      <c r="F8533" t="s">
        <v>13</v>
      </c>
      <c r="G8533" t="s">
        <v>6897</v>
      </c>
      <c r="H8533" s="1">
        <v>0</v>
      </c>
      <c r="I8533">
        <v>1</v>
      </c>
      <c r="J8533" s="3">
        <v>43809</v>
      </c>
      <c r="K8533" t="s">
        <v>7355</v>
      </c>
      <c r="L8533" t="s">
        <v>16</v>
      </c>
      <c r="M8533">
        <v>39212</v>
      </c>
      <c r="N8533">
        <v>259</v>
      </c>
      <c r="O8533" t="s">
        <v>4225</v>
      </c>
      <c r="P8533" s="4">
        <v>22</v>
      </c>
      <c r="Q8533" s="4">
        <v>8</v>
      </c>
      <c r="R8533" t="s">
        <v>18</v>
      </c>
      <c r="T8533" s="2">
        <v>22</v>
      </c>
      <c r="U8533" s="4">
        <v>46</v>
      </c>
      <c r="V8533" t="s">
        <v>76</v>
      </c>
      <c r="W8533" s="3">
        <v>43814</v>
      </c>
      <c r="X8533" t="s">
        <v>20</v>
      </c>
      <c r="Y8533" t="s">
        <v>887</v>
      </c>
      <c r="Z8533" t="s">
        <v>54</v>
      </c>
    </row>
    <row r="8534" spans="1:26" x14ac:dyDescent="0.25">
      <c r="A8534">
        <v>2</v>
      </c>
      <c r="B8534" t="s">
        <v>43</v>
      </c>
      <c r="C8534">
        <v>3</v>
      </c>
      <c r="D8534" t="s">
        <v>26</v>
      </c>
      <c r="E8534" t="s">
        <v>1986</v>
      </c>
      <c r="F8534" t="s">
        <v>13</v>
      </c>
      <c r="G8534" t="s">
        <v>6944</v>
      </c>
      <c r="H8534" s="1">
        <v>0</v>
      </c>
      <c r="I8534">
        <v>1</v>
      </c>
      <c r="J8534" s="3">
        <v>43688</v>
      </c>
      <c r="K8534" t="s">
        <v>7356</v>
      </c>
      <c r="L8534" t="s">
        <v>16</v>
      </c>
      <c r="M8534">
        <v>70601</v>
      </c>
      <c r="N8534">
        <v>1426</v>
      </c>
      <c r="O8534" t="s">
        <v>3716</v>
      </c>
      <c r="P8534" s="4">
        <v>220</v>
      </c>
      <c r="Q8534" s="4">
        <v>11</v>
      </c>
      <c r="R8534" t="s">
        <v>18</v>
      </c>
      <c r="T8534" s="2">
        <v>219.65</v>
      </c>
      <c r="U8534" s="4">
        <v>478</v>
      </c>
      <c r="V8534" t="s">
        <v>76</v>
      </c>
      <c r="W8534" s="3">
        <v>43690</v>
      </c>
      <c r="X8534" t="s">
        <v>20</v>
      </c>
      <c r="Y8534" t="s">
        <v>454</v>
      </c>
      <c r="Z8534" t="s">
        <v>54</v>
      </c>
    </row>
    <row r="8535" spans="1:26" x14ac:dyDescent="0.25">
      <c r="A8535">
        <v>3</v>
      </c>
      <c r="B8535" t="s">
        <v>10</v>
      </c>
      <c r="C8535">
        <v>3</v>
      </c>
      <c r="D8535" t="s">
        <v>26</v>
      </c>
      <c r="E8535" t="s">
        <v>906</v>
      </c>
      <c r="F8535" t="s">
        <v>13</v>
      </c>
      <c r="G8535" t="s">
        <v>6975</v>
      </c>
      <c r="H8535" s="1">
        <v>0.2</v>
      </c>
      <c r="I8535">
        <v>1</v>
      </c>
      <c r="J8535" s="3">
        <v>42881</v>
      </c>
      <c r="K8535" t="s">
        <v>7357</v>
      </c>
      <c r="L8535" t="s">
        <v>16</v>
      </c>
      <c r="M8535">
        <v>28540</v>
      </c>
      <c r="N8535">
        <v>1791</v>
      </c>
      <c r="O8535" t="s">
        <v>6200</v>
      </c>
      <c r="P8535" s="4">
        <v>6</v>
      </c>
      <c r="Q8535" s="4">
        <v>1</v>
      </c>
      <c r="R8535" t="s">
        <v>18</v>
      </c>
      <c r="T8535" s="2">
        <v>5.94</v>
      </c>
      <c r="U8535" s="4">
        <v>18</v>
      </c>
      <c r="V8535" t="s">
        <v>76</v>
      </c>
      <c r="W8535" s="3">
        <v>42884</v>
      </c>
      <c r="X8535" t="s">
        <v>20</v>
      </c>
      <c r="Y8535" t="s">
        <v>63</v>
      </c>
      <c r="Z8535" t="s">
        <v>64</v>
      </c>
    </row>
    <row r="8536" spans="1:26" x14ac:dyDescent="0.25">
      <c r="A8536">
        <v>3</v>
      </c>
      <c r="B8536" t="s">
        <v>10</v>
      </c>
      <c r="C8536">
        <v>3</v>
      </c>
      <c r="D8536" t="s">
        <v>26</v>
      </c>
      <c r="E8536" t="s">
        <v>906</v>
      </c>
      <c r="F8536" t="s">
        <v>13</v>
      </c>
      <c r="G8536" t="s">
        <v>6975</v>
      </c>
      <c r="H8536" s="1">
        <v>0.2</v>
      </c>
      <c r="I8536">
        <v>1</v>
      </c>
      <c r="J8536" s="3">
        <v>42881</v>
      </c>
      <c r="K8536" t="s">
        <v>7357</v>
      </c>
      <c r="L8536" t="s">
        <v>16</v>
      </c>
      <c r="M8536">
        <v>28540</v>
      </c>
      <c r="N8536">
        <v>1438</v>
      </c>
      <c r="O8536" t="s">
        <v>3448</v>
      </c>
      <c r="P8536" s="4">
        <v>4</v>
      </c>
      <c r="Q8536" s="4">
        <v>2</v>
      </c>
      <c r="R8536" t="s">
        <v>18</v>
      </c>
      <c r="T8536" s="2">
        <v>4.43</v>
      </c>
      <c r="U8536" s="4">
        <v>12</v>
      </c>
      <c r="V8536" t="s">
        <v>76</v>
      </c>
      <c r="W8536" s="3">
        <v>42884</v>
      </c>
      <c r="X8536" t="s">
        <v>20</v>
      </c>
      <c r="Y8536" t="s">
        <v>63</v>
      </c>
      <c r="Z8536" t="s">
        <v>119</v>
      </c>
    </row>
    <row r="8537" spans="1:26" x14ac:dyDescent="0.25">
      <c r="A8537">
        <v>2</v>
      </c>
      <c r="B8537" t="s">
        <v>43</v>
      </c>
      <c r="C8537">
        <v>3</v>
      </c>
      <c r="D8537" t="s">
        <v>26</v>
      </c>
      <c r="E8537" t="s">
        <v>316</v>
      </c>
      <c r="F8537" t="s">
        <v>13</v>
      </c>
      <c r="G8537" t="s">
        <v>7358</v>
      </c>
      <c r="H8537" s="1">
        <v>0.2</v>
      </c>
      <c r="I8537">
        <v>1</v>
      </c>
      <c r="J8537" s="3">
        <v>43353</v>
      </c>
      <c r="K8537" t="s">
        <v>7359</v>
      </c>
      <c r="L8537" t="s">
        <v>16</v>
      </c>
      <c r="M8537">
        <v>37620</v>
      </c>
      <c r="N8537">
        <v>360</v>
      </c>
      <c r="O8537" t="s">
        <v>6483</v>
      </c>
      <c r="P8537" s="4">
        <v>8</v>
      </c>
      <c r="Q8537" s="4">
        <v>3</v>
      </c>
      <c r="R8537" t="s">
        <v>18</v>
      </c>
      <c r="T8537" s="2">
        <v>8.44</v>
      </c>
      <c r="U8537" s="4">
        <v>68</v>
      </c>
      <c r="V8537" t="s">
        <v>76</v>
      </c>
      <c r="W8537" s="3">
        <v>43355</v>
      </c>
      <c r="X8537" t="s">
        <v>20</v>
      </c>
      <c r="Y8537" t="s">
        <v>214</v>
      </c>
      <c r="Z8537" t="s">
        <v>49</v>
      </c>
    </row>
    <row r="8538" spans="1:26" x14ac:dyDescent="0.25">
      <c r="A8538">
        <v>4</v>
      </c>
      <c r="B8538" t="s">
        <v>25</v>
      </c>
      <c r="C8538">
        <v>3</v>
      </c>
      <c r="D8538" t="s">
        <v>26</v>
      </c>
      <c r="E8538" t="s">
        <v>287</v>
      </c>
      <c r="F8538" t="s">
        <v>13</v>
      </c>
      <c r="G8538" t="s">
        <v>900</v>
      </c>
      <c r="H8538" s="1">
        <v>0.2</v>
      </c>
      <c r="I8538">
        <v>1</v>
      </c>
      <c r="J8538" s="3">
        <v>43458</v>
      </c>
      <c r="K8538" t="s">
        <v>7360</v>
      </c>
      <c r="L8538" t="s">
        <v>16</v>
      </c>
      <c r="M8538">
        <v>28205</v>
      </c>
      <c r="N8538">
        <v>1553</v>
      </c>
      <c r="O8538" t="s">
        <v>3027</v>
      </c>
      <c r="P8538" s="4">
        <v>-47</v>
      </c>
      <c r="Q8538" s="4">
        <v>3</v>
      </c>
      <c r="R8538" t="s">
        <v>18</v>
      </c>
      <c r="T8538" s="2">
        <v>-47.25</v>
      </c>
      <c r="U8538" s="4">
        <v>540</v>
      </c>
      <c r="V8538" t="s">
        <v>76</v>
      </c>
      <c r="W8538" s="3">
        <v>43462</v>
      </c>
      <c r="X8538" t="s">
        <v>20</v>
      </c>
      <c r="Y8538" t="s">
        <v>63</v>
      </c>
      <c r="Z8538" t="s">
        <v>42</v>
      </c>
    </row>
    <row r="8539" spans="1:26" x14ac:dyDescent="0.25">
      <c r="A8539">
        <v>3</v>
      </c>
      <c r="B8539" t="s">
        <v>10</v>
      </c>
      <c r="C8539">
        <v>3</v>
      </c>
      <c r="D8539" t="s">
        <v>26</v>
      </c>
      <c r="E8539" t="s">
        <v>906</v>
      </c>
      <c r="F8539" t="s">
        <v>13</v>
      </c>
      <c r="G8539" t="s">
        <v>6975</v>
      </c>
      <c r="H8539" s="1">
        <v>0.2</v>
      </c>
      <c r="I8539">
        <v>1</v>
      </c>
      <c r="J8539" s="3">
        <v>42881</v>
      </c>
      <c r="K8539" t="s">
        <v>7357</v>
      </c>
      <c r="L8539" t="s">
        <v>16</v>
      </c>
      <c r="M8539">
        <v>28540</v>
      </c>
      <c r="N8539">
        <v>1732</v>
      </c>
      <c r="O8539" t="s">
        <v>2796</v>
      </c>
      <c r="P8539" s="4">
        <v>54</v>
      </c>
      <c r="Q8539" s="4">
        <v>4</v>
      </c>
      <c r="R8539" t="s">
        <v>18</v>
      </c>
      <c r="T8539" s="2">
        <v>53.8</v>
      </c>
      <c r="U8539" s="4">
        <v>154</v>
      </c>
      <c r="V8539" t="s">
        <v>76</v>
      </c>
      <c r="W8539" s="3">
        <v>42884</v>
      </c>
      <c r="X8539" t="s">
        <v>20</v>
      </c>
      <c r="Y8539" t="s">
        <v>63</v>
      </c>
      <c r="Z8539" t="s">
        <v>64</v>
      </c>
    </row>
    <row r="8540" spans="1:26" x14ac:dyDescent="0.25">
      <c r="A8540">
        <v>2</v>
      </c>
      <c r="B8540" t="s">
        <v>43</v>
      </c>
      <c r="C8540">
        <v>3</v>
      </c>
      <c r="D8540" t="s">
        <v>26</v>
      </c>
      <c r="E8540" t="s">
        <v>843</v>
      </c>
      <c r="F8540" t="s">
        <v>13</v>
      </c>
      <c r="G8540" t="s">
        <v>6915</v>
      </c>
      <c r="H8540" s="1">
        <v>0.2</v>
      </c>
      <c r="I8540">
        <v>1</v>
      </c>
      <c r="J8540" s="3">
        <v>43463</v>
      </c>
      <c r="K8540" t="s">
        <v>7361</v>
      </c>
      <c r="L8540" t="s">
        <v>16</v>
      </c>
      <c r="M8540">
        <v>33178</v>
      </c>
      <c r="N8540">
        <v>152</v>
      </c>
      <c r="O8540" t="s">
        <v>3688</v>
      </c>
      <c r="P8540" s="4">
        <v>9</v>
      </c>
      <c r="Q8540" s="4">
        <v>6</v>
      </c>
      <c r="R8540" t="s">
        <v>18</v>
      </c>
      <c r="T8540" s="2">
        <v>8.8699999999999992</v>
      </c>
      <c r="U8540" s="4">
        <v>25</v>
      </c>
      <c r="V8540" t="s">
        <v>76</v>
      </c>
      <c r="W8540" s="3">
        <v>43465</v>
      </c>
      <c r="X8540" t="s">
        <v>20</v>
      </c>
      <c r="Y8540" t="s">
        <v>40</v>
      </c>
      <c r="Z8540" t="s">
        <v>64</v>
      </c>
    </row>
    <row r="8541" spans="1:26" x14ac:dyDescent="0.25">
      <c r="A8541">
        <v>2</v>
      </c>
      <c r="B8541" t="s">
        <v>43</v>
      </c>
      <c r="C8541">
        <v>3</v>
      </c>
      <c r="D8541" t="s">
        <v>26</v>
      </c>
      <c r="E8541" t="s">
        <v>843</v>
      </c>
      <c r="F8541" t="s">
        <v>13</v>
      </c>
      <c r="G8541" t="s">
        <v>6915</v>
      </c>
      <c r="H8541" s="1">
        <v>0.2</v>
      </c>
      <c r="I8541">
        <v>1</v>
      </c>
      <c r="J8541" s="3">
        <v>43463</v>
      </c>
      <c r="K8541" t="s">
        <v>7361</v>
      </c>
      <c r="L8541" t="s">
        <v>16</v>
      </c>
      <c r="M8541">
        <v>33178</v>
      </c>
      <c r="N8541">
        <v>1689</v>
      </c>
      <c r="O8541" t="s">
        <v>1112</v>
      </c>
      <c r="P8541" s="4">
        <v>13</v>
      </c>
      <c r="Q8541" s="4">
        <v>7</v>
      </c>
      <c r="R8541" t="s">
        <v>18</v>
      </c>
      <c r="T8541" s="2">
        <v>13.09</v>
      </c>
      <c r="U8541" s="4">
        <v>37</v>
      </c>
      <c r="V8541" t="s">
        <v>76</v>
      </c>
      <c r="W8541" s="3">
        <v>43465</v>
      </c>
      <c r="X8541" t="s">
        <v>20</v>
      </c>
      <c r="Y8541" t="s">
        <v>40</v>
      </c>
      <c r="Z8541" t="s">
        <v>64</v>
      </c>
    </row>
    <row r="8542" spans="1:26" x14ac:dyDescent="0.25">
      <c r="A8542">
        <v>2</v>
      </c>
      <c r="B8542" t="s">
        <v>43</v>
      </c>
      <c r="C8542">
        <v>3</v>
      </c>
      <c r="D8542" t="s">
        <v>26</v>
      </c>
      <c r="E8542" t="s">
        <v>635</v>
      </c>
      <c r="F8542" t="s">
        <v>13</v>
      </c>
      <c r="G8542" t="s">
        <v>6993</v>
      </c>
      <c r="H8542" s="1">
        <v>0.7</v>
      </c>
      <c r="I8542">
        <v>1</v>
      </c>
      <c r="J8542" s="3">
        <v>42984</v>
      </c>
      <c r="K8542" t="s">
        <v>7362</v>
      </c>
      <c r="L8542" t="s">
        <v>16</v>
      </c>
      <c r="M8542">
        <v>33319</v>
      </c>
      <c r="N8542">
        <v>697</v>
      </c>
      <c r="O8542" t="s">
        <v>4242</v>
      </c>
      <c r="P8542" s="4">
        <v>-3</v>
      </c>
      <c r="Q8542" s="4">
        <v>1</v>
      </c>
      <c r="R8542" t="s">
        <v>18</v>
      </c>
      <c r="T8542" s="2">
        <v>-2.5299999999999998</v>
      </c>
      <c r="U8542" s="4">
        <v>3</v>
      </c>
      <c r="V8542" t="s">
        <v>76</v>
      </c>
      <c r="W8542" s="3">
        <v>42986</v>
      </c>
      <c r="X8542" t="s">
        <v>20</v>
      </c>
      <c r="Y8542" t="s">
        <v>40</v>
      </c>
      <c r="Z8542" t="s">
        <v>54</v>
      </c>
    </row>
    <row r="8543" spans="1:26" x14ac:dyDescent="0.25">
      <c r="A8543">
        <v>4</v>
      </c>
      <c r="B8543" t="s">
        <v>25</v>
      </c>
      <c r="C8543">
        <v>3</v>
      </c>
      <c r="D8543" t="s">
        <v>26</v>
      </c>
      <c r="E8543" t="s">
        <v>287</v>
      </c>
      <c r="F8543" t="s">
        <v>13</v>
      </c>
      <c r="G8543" t="s">
        <v>900</v>
      </c>
      <c r="H8543" s="1">
        <v>0.7</v>
      </c>
      <c r="I8543">
        <v>1</v>
      </c>
      <c r="J8543" s="3">
        <v>43458</v>
      </c>
      <c r="K8543" t="s">
        <v>7360</v>
      </c>
      <c r="L8543" t="s">
        <v>16</v>
      </c>
      <c r="M8543">
        <v>28205</v>
      </c>
      <c r="N8543">
        <v>694</v>
      </c>
      <c r="O8543" t="s">
        <v>1344</v>
      </c>
      <c r="P8543" s="4">
        <v>-20</v>
      </c>
      <c r="Q8543" s="4">
        <v>3</v>
      </c>
      <c r="R8543" t="s">
        <v>18</v>
      </c>
      <c r="T8543" s="2">
        <v>-20.45</v>
      </c>
      <c r="U8543" s="4">
        <v>28</v>
      </c>
      <c r="V8543" t="s">
        <v>76</v>
      </c>
      <c r="W8543" s="3">
        <v>43462</v>
      </c>
      <c r="X8543" t="s">
        <v>20</v>
      </c>
      <c r="Y8543" t="s">
        <v>63</v>
      </c>
      <c r="Z8543" t="s">
        <v>54</v>
      </c>
    </row>
    <row r="8544" spans="1:26" x14ac:dyDescent="0.25">
      <c r="A8544">
        <v>4</v>
      </c>
      <c r="B8544" t="s">
        <v>25</v>
      </c>
      <c r="C8544">
        <v>3</v>
      </c>
      <c r="D8544" t="s">
        <v>26</v>
      </c>
      <c r="E8544" t="s">
        <v>2556</v>
      </c>
      <c r="F8544" t="s">
        <v>13</v>
      </c>
      <c r="G8544" t="s">
        <v>6944</v>
      </c>
      <c r="H8544" s="1">
        <v>0.7</v>
      </c>
      <c r="I8544">
        <v>1</v>
      </c>
      <c r="J8544" s="3">
        <v>43779</v>
      </c>
      <c r="K8544" t="s">
        <v>7363</v>
      </c>
      <c r="L8544" t="s">
        <v>16</v>
      </c>
      <c r="M8544">
        <v>33021</v>
      </c>
      <c r="N8544">
        <v>720</v>
      </c>
      <c r="O8544" t="s">
        <v>5909</v>
      </c>
      <c r="P8544" s="4">
        <v>-8</v>
      </c>
      <c r="Q8544" s="4">
        <v>5</v>
      </c>
      <c r="R8544" t="s">
        <v>18</v>
      </c>
      <c r="T8544" s="2">
        <v>-7.68</v>
      </c>
      <c r="U8544" s="4">
        <v>12</v>
      </c>
      <c r="V8544" t="s">
        <v>76</v>
      </c>
      <c r="W8544" s="3">
        <v>43783</v>
      </c>
      <c r="X8544" t="s">
        <v>20</v>
      </c>
      <c r="Y8544" t="s">
        <v>40</v>
      </c>
      <c r="Z8544" t="s">
        <v>54</v>
      </c>
    </row>
    <row r="8545" spans="1:26" x14ac:dyDescent="0.25">
      <c r="A8545">
        <v>4</v>
      </c>
      <c r="B8545" t="s">
        <v>25</v>
      </c>
      <c r="C8545">
        <v>3</v>
      </c>
      <c r="D8545" t="s">
        <v>26</v>
      </c>
      <c r="E8545" t="s">
        <v>27</v>
      </c>
      <c r="F8545" t="s">
        <v>13</v>
      </c>
      <c r="G8545" t="s">
        <v>6993</v>
      </c>
      <c r="H8545" s="1">
        <v>0</v>
      </c>
      <c r="I8545">
        <v>1</v>
      </c>
      <c r="J8545" s="3">
        <v>43808</v>
      </c>
      <c r="K8545" t="s">
        <v>6994</v>
      </c>
      <c r="L8545" t="s">
        <v>30</v>
      </c>
      <c r="M8545">
        <v>90004</v>
      </c>
      <c r="N8545">
        <v>793</v>
      </c>
      <c r="O8545" t="s">
        <v>3724</v>
      </c>
      <c r="P8545" s="4">
        <v>68</v>
      </c>
      <c r="Q8545" s="4">
        <v>1</v>
      </c>
      <c r="R8545" t="s">
        <v>32</v>
      </c>
      <c r="T8545" s="2">
        <v>68.040000000000006</v>
      </c>
      <c r="U8545" s="4">
        <v>189</v>
      </c>
      <c r="V8545" t="s">
        <v>76</v>
      </c>
      <c r="W8545" s="3">
        <v>43812</v>
      </c>
      <c r="X8545" t="s">
        <v>20</v>
      </c>
      <c r="Y8545" t="s">
        <v>34</v>
      </c>
      <c r="Z8545" t="s">
        <v>56</v>
      </c>
    </row>
    <row r="8546" spans="1:26" x14ac:dyDescent="0.25">
      <c r="A8546">
        <v>2</v>
      </c>
      <c r="B8546" t="s">
        <v>43</v>
      </c>
      <c r="C8546">
        <v>3</v>
      </c>
      <c r="D8546" t="s">
        <v>26</v>
      </c>
      <c r="E8546" t="s">
        <v>88</v>
      </c>
      <c r="F8546" t="s">
        <v>13</v>
      </c>
      <c r="G8546" t="s">
        <v>6880</v>
      </c>
      <c r="H8546" s="1">
        <v>0</v>
      </c>
      <c r="I8546">
        <v>1</v>
      </c>
      <c r="J8546" s="3">
        <v>43604</v>
      </c>
      <c r="K8546" t="s">
        <v>6995</v>
      </c>
      <c r="L8546" t="s">
        <v>30</v>
      </c>
      <c r="M8546">
        <v>94109</v>
      </c>
      <c r="N8546">
        <v>1128</v>
      </c>
      <c r="O8546" t="s">
        <v>736</v>
      </c>
      <c r="P8546" s="4">
        <v>1</v>
      </c>
      <c r="Q8546" s="4">
        <v>1</v>
      </c>
      <c r="R8546" t="s">
        <v>32</v>
      </c>
      <c r="T8546" s="2">
        <v>1.39</v>
      </c>
      <c r="U8546" s="4">
        <v>6</v>
      </c>
      <c r="V8546" t="s">
        <v>76</v>
      </c>
      <c r="W8546" s="3">
        <v>43606</v>
      </c>
      <c r="X8546" t="s">
        <v>20</v>
      </c>
      <c r="Y8546" t="s">
        <v>34</v>
      </c>
      <c r="Z8546" t="s">
        <v>49</v>
      </c>
    </row>
    <row r="8547" spans="1:26" x14ac:dyDescent="0.25">
      <c r="A8547">
        <v>2</v>
      </c>
      <c r="B8547" t="s">
        <v>43</v>
      </c>
      <c r="C8547">
        <v>3</v>
      </c>
      <c r="D8547" t="s">
        <v>26</v>
      </c>
      <c r="E8547" t="s">
        <v>863</v>
      </c>
      <c r="F8547" t="s">
        <v>13</v>
      </c>
      <c r="G8547" t="s">
        <v>6865</v>
      </c>
      <c r="H8547" s="1">
        <v>0</v>
      </c>
      <c r="I8547">
        <v>1</v>
      </c>
      <c r="J8547" s="3">
        <v>43344</v>
      </c>
      <c r="K8547" t="s">
        <v>7364</v>
      </c>
      <c r="L8547" t="s">
        <v>30</v>
      </c>
      <c r="M8547">
        <v>92646</v>
      </c>
      <c r="N8547">
        <v>774</v>
      </c>
      <c r="O8547" t="s">
        <v>325</v>
      </c>
      <c r="P8547" s="4">
        <v>6</v>
      </c>
      <c r="Q8547" s="4">
        <v>1</v>
      </c>
      <c r="R8547" t="s">
        <v>32</v>
      </c>
      <c r="T8547" s="2">
        <v>5.75</v>
      </c>
      <c r="U8547" s="4">
        <v>13</v>
      </c>
      <c r="V8547" t="s">
        <v>76</v>
      </c>
      <c r="W8547" s="3">
        <v>43346</v>
      </c>
      <c r="X8547" t="s">
        <v>20</v>
      </c>
      <c r="Y8547" t="s">
        <v>34</v>
      </c>
      <c r="Z8547" t="s">
        <v>119</v>
      </c>
    </row>
    <row r="8548" spans="1:26" x14ac:dyDescent="0.25">
      <c r="A8548">
        <v>2</v>
      </c>
      <c r="B8548" t="s">
        <v>43</v>
      </c>
      <c r="C8548">
        <v>3</v>
      </c>
      <c r="D8548" t="s">
        <v>26</v>
      </c>
      <c r="E8548" t="s">
        <v>572</v>
      </c>
      <c r="F8548" t="s">
        <v>13</v>
      </c>
      <c r="G8548" t="s">
        <v>6871</v>
      </c>
      <c r="H8548" s="1">
        <v>0</v>
      </c>
      <c r="I8548">
        <v>1</v>
      </c>
      <c r="J8548" s="3">
        <v>43047</v>
      </c>
      <c r="K8548" t="s">
        <v>7365</v>
      </c>
      <c r="L8548" t="s">
        <v>30</v>
      </c>
      <c r="M8548">
        <v>92024</v>
      </c>
      <c r="N8548">
        <v>109</v>
      </c>
      <c r="O8548" t="s">
        <v>3556</v>
      </c>
      <c r="P8548" s="4">
        <v>2</v>
      </c>
      <c r="Q8548" s="4">
        <v>1</v>
      </c>
      <c r="R8548" t="s">
        <v>32</v>
      </c>
      <c r="T8548" s="2">
        <v>2.4</v>
      </c>
      <c r="U8548" s="4">
        <v>5</v>
      </c>
      <c r="V8548" t="s">
        <v>76</v>
      </c>
      <c r="W8548" s="3">
        <v>43049</v>
      </c>
      <c r="X8548" t="s">
        <v>20</v>
      </c>
      <c r="Y8548" t="s">
        <v>34</v>
      </c>
      <c r="Z8548" t="s">
        <v>176</v>
      </c>
    </row>
    <row r="8549" spans="1:26" x14ac:dyDescent="0.25">
      <c r="A8549">
        <v>2</v>
      </c>
      <c r="B8549" t="s">
        <v>43</v>
      </c>
      <c r="C8549">
        <v>3</v>
      </c>
      <c r="D8549" t="s">
        <v>26</v>
      </c>
      <c r="E8549" t="s">
        <v>27</v>
      </c>
      <c r="F8549" t="s">
        <v>13</v>
      </c>
      <c r="G8549" t="s">
        <v>7030</v>
      </c>
      <c r="H8549" s="1">
        <v>0</v>
      </c>
      <c r="I8549">
        <v>1</v>
      </c>
      <c r="J8549" s="3">
        <v>42576</v>
      </c>
      <c r="K8549" t="s">
        <v>7366</v>
      </c>
      <c r="L8549" t="s">
        <v>30</v>
      </c>
      <c r="M8549">
        <v>90045</v>
      </c>
      <c r="N8549">
        <v>1763</v>
      </c>
      <c r="O8549" t="s">
        <v>3191</v>
      </c>
      <c r="P8549" s="4">
        <v>3</v>
      </c>
      <c r="Q8549" s="4">
        <v>1</v>
      </c>
      <c r="R8549" t="s">
        <v>32</v>
      </c>
      <c r="T8549" s="2">
        <v>3.18</v>
      </c>
      <c r="U8549" s="4">
        <v>6</v>
      </c>
      <c r="V8549" t="s">
        <v>76</v>
      </c>
      <c r="W8549" s="3">
        <v>42578</v>
      </c>
      <c r="X8549" t="s">
        <v>20</v>
      </c>
      <c r="Y8549" t="s">
        <v>34</v>
      </c>
      <c r="Z8549" t="s">
        <v>64</v>
      </c>
    </row>
    <row r="8550" spans="1:26" x14ac:dyDescent="0.25">
      <c r="A8550">
        <v>3</v>
      </c>
      <c r="B8550" t="s">
        <v>10</v>
      </c>
      <c r="C8550">
        <v>3</v>
      </c>
      <c r="D8550" t="s">
        <v>26</v>
      </c>
      <c r="E8550" t="s">
        <v>88</v>
      </c>
      <c r="F8550" t="s">
        <v>13</v>
      </c>
      <c r="G8550" t="s">
        <v>695</v>
      </c>
      <c r="H8550" s="1">
        <v>0</v>
      </c>
      <c r="I8550">
        <v>1</v>
      </c>
      <c r="J8550" s="3">
        <v>42483</v>
      </c>
      <c r="K8550" t="s">
        <v>7367</v>
      </c>
      <c r="L8550" t="s">
        <v>30</v>
      </c>
      <c r="M8550">
        <v>94109</v>
      </c>
      <c r="N8550">
        <v>1682</v>
      </c>
      <c r="O8550" t="s">
        <v>3440</v>
      </c>
      <c r="P8550" s="4">
        <v>23</v>
      </c>
      <c r="Q8550" s="4">
        <v>1</v>
      </c>
      <c r="R8550" t="s">
        <v>32</v>
      </c>
      <c r="T8550" s="2">
        <v>22.99</v>
      </c>
      <c r="U8550" s="4">
        <v>49</v>
      </c>
      <c r="V8550" t="s">
        <v>76</v>
      </c>
      <c r="W8550" s="3">
        <v>42486</v>
      </c>
      <c r="X8550" t="s">
        <v>20</v>
      </c>
      <c r="Y8550" t="s">
        <v>34</v>
      </c>
      <c r="Z8550" t="s">
        <v>64</v>
      </c>
    </row>
    <row r="8551" spans="1:26" x14ac:dyDescent="0.25">
      <c r="A8551">
        <v>2</v>
      </c>
      <c r="B8551" t="s">
        <v>43</v>
      </c>
      <c r="C8551">
        <v>3</v>
      </c>
      <c r="D8551" t="s">
        <v>26</v>
      </c>
      <c r="E8551" t="s">
        <v>65</v>
      </c>
      <c r="F8551" t="s">
        <v>13</v>
      </c>
      <c r="G8551" t="s">
        <v>482</v>
      </c>
      <c r="H8551" s="1">
        <v>0</v>
      </c>
      <c r="I8551">
        <v>1</v>
      </c>
      <c r="J8551" s="3">
        <v>43540</v>
      </c>
      <c r="K8551" t="s">
        <v>7368</v>
      </c>
      <c r="L8551" t="s">
        <v>30</v>
      </c>
      <c r="M8551">
        <v>98105</v>
      </c>
      <c r="N8551">
        <v>1818</v>
      </c>
      <c r="O8551" t="s">
        <v>3521</v>
      </c>
      <c r="P8551" s="4">
        <v>3</v>
      </c>
      <c r="Q8551" s="4">
        <v>1</v>
      </c>
      <c r="R8551" t="s">
        <v>32</v>
      </c>
      <c r="T8551" s="2">
        <v>3.11</v>
      </c>
      <c r="U8551" s="4">
        <v>6</v>
      </c>
      <c r="V8551" t="s">
        <v>76</v>
      </c>
      <c r="W8551" s="3">
        <v>43542</v>
      </c>
      <c r="X8551" t="s">
        <v>20</v>
      </c>
      <c r="Y8551" t="s">
        <v>69</v>
      </c>
      <c r="Z8551" t="s">
        <v>64</v>
      </c>
    </row>
    <row r="8552" spans="1:26" x14ac:dyDescent="0.25">
      <c r="A8552">
        <v>2</v>
      </c>
      <c r="B8552" t="s">
        <v>43</v>
      </c>
      <c r="C8552">
        <v>3</v>
      </c>
      <c r="D8552" t="s">
        <v>26</v>
      </c>
      <c r="E8552" t="s">
        <v>88</v>
      </c>
      <c r="F8552" t="s">
        <v>13</v>
      </c>
      <c r="G8552" t="s">
        <v>6844</v>
      </c>
      <c r="H8552" s="1">
        <v>0</v>
      </c>
      <c r="I8552">
        <v>1</v>
      </c>
      <c r="J8552" s="3">
        <v>43005</v>
      </c>
      <c r="K8552" t="s">
        <v>7369</v>
      </c>
      <c r="L8552" t="s">
        <v>30</v>
      </c>
      <c r="M8552">
        <v>94110</v>
      </c>
      <c r="N8552">
        <v>1268</v>
      </c>
      <c r="O8552" t="s">
        <v>468</v>
      </c>
      <c r="P8552" s="4">
        <v>4</v>
      </c>
      <c r="Q8552" s="4">
        <v>1</v>
      </c>
      <c r="R8552" t="s">
        <v>32</v>
      </c>
      <c r="T8552" s="2">
        <v>4.34</v>
      </c>
      <c r="U8552" s="4">
        <v>16</v>
      </c>
      <c r="V8552" t="s">
        <v>76</v>
      </c>
      <c r="W8552" s="3">
        <v>43007</v>
      </c>
      <c r="X8552" t="s">
        <v>20</v>
      </c>
      <c r="Y8552" t="s">
        <v>34</v>
      </c>
      <c r="Z8552" t="s">
        <v>42</v>
      </c>
    </row>
    <row r="8553" spans="1:26" x14ac:dyDescent="0.25">
      <c r="A8553">
        <v>2</v>
      </c>
      <c r="B8553" t="s">
        <v>43</v>
      </c>
      <c r="C8553">
        <v>3</v>
      </c>
      <c r="D8553" t="s">
        <v>26</v>
      </c>
      <c r="E8553" t="s">
        <v>65</v>
      </c>
      <c r="F8553" t="s">
        <v>13</v>
      </c>
      <c r="G8553" t="s">
        <v>482</v>
      </c>
      <c r="H8553" s="1">
        <v>0</v>
      </c>
      <c r="I8553">
        <v>1</v>
      </c>
      <c r="J8553" s="3">
        <v>43540</v>
      </c>
      <c r="K8553" t="s">
        <v>7368</v>
      </c>
      <c r="L8553" t="s">
        <v>30</v>
      </c>
      <c r="M8553">
        <v>98105</v>
      </c>
      <c r="N8553">
        <v>1375</v>
      </c>
      <c r="O8553" t="s">
        <v>610</v>
      </c>
      <c r="P8553" s="4">
        <v>2</v>
      </c>
      <c r="Q8553" s="4">
        <v>1</v>
      </c>
      <c r="R8553" t="s">
        <v>32</v>
      </c>
      <c r="T8553" s="2">
        <v>1.86</v>
      </c>
      <c r="U8553" s="4">
        <v>47</v>
      </c>
      <c r="V8553" t="s">
        <v>76</v>
      </c>
      <c r="W8553" s="3">
        <v>43542</v>
      </c>
      <c r="X8553" t="s">
        <v>20</v>
      </c>
      <c r="Y8553" t="s">
        <v>69</v>
      </c>
      <c r="Z8553" t="s">
        <v>42</v>
      </c>
    </row>
    <row r="8554" spans="1:26" x14ac:dyDescent="0.25">
      <c r="A8554">
        <v>2</v>
      </c>
      <c r="B8554" t="s">
        <v>43</v>
      </c>
      <c r="C8554">
        <v>3</v>
      </c>
      <c r="D8554" t="s">
        <v>26</v>
      </c>
      <c r="E8554" t="s">
        <v>27</v>
      </c>
      <c r="F8554" t="s">
        <v>13</v>
      </c>
      <c r="G8554" t="s">
        <v>123</v>
      </c>
      <c r="H8554" s="1">
        <v>0</v>
      </c>
      <c r="I8554">
        <v>1</v>
      </c>
      <c r="J8554" s="3">
        <v>42685</v>
      </c>
      <c r="K8554" t="s">
        <v>7370</v>
      </c>
      <c r="L8554" t="s">
        <v>30</v>
      </c>
      <c r="M8554">
        <v>90004</v>
      </c>
      <c r="N8554">
        <v>460</v>
      </c>
      <c r="O8554" t="s">
        <v>3951</v>
      </c>
      <c r="P8554" s="4">
        <v>2</v>
      </c>
      <c r="Q8554" s="4">
        <v>2</v>
      </c>
      <c r="R8554" t="s">
        <v>32</v>
      </c>
      <c r="T8554" s="2">
        <v>2.02</v>
      </c>
      <c r="U8554" s="4">
        <v>8</v>
      </c>
      <c r="V8554" t="s">
        <v>76</v>
      </c>
      <c r="W8554" s="3">
        <v>42687</v>
      </c>
      <c r="X8554" t="s">
        <v>20</v>
      </c>
      <c r="Y8554" t="s">
        <v>34</v>
      </c>
      <c r="Z8554" t="s">
        <v>56</v>
      </c>
    </row>
    <row r="8555" spans="1:26" x14ac:dyDescent="0.25">
      <c r="A8555">
        <v>4</v>
      </c>
      <c r="B8555" t="s">
        <v>25</v>
      </c>
      <c r="C8555">
        <v>3</v>
      </c>
      <c r="D8555" t="s">
        <v>26</v>
      </c>
      <c r="E8555" t="s">
        <v>27</v>
      </c>
      <c r="F8555" t="s">
        <v>13</v>
      </c>
      <c r="G8555" t="s">
        <v>6993</v>
      </c>
      <c r="H8555" s="1">
        <v>0</v>
      </c>
      <c r="I8555">
        <v>1</v>
      </c>
      <c r="J8555" s="3">
        <v>43808</v>
      </c>
      <c r="K8555" t="s">
        <v>6994</v>
      </c>
      <c r="L8555" t="s">
        <v>30</v>
      </c>
      <c r="M8555">
        <v>90004</v>
      </c>
      <c r="N8555">
        <v>1128</v>
      </c>
      <c r="O8555" t="s">
        <v>736</v>
      </c>
      <c r="P8555" s="4">
        <v>3</v>
      </c>
      <c r="Q8555" s="4">
        <v>2</v>
      </c>
      <c r="R8555" t="s">
        <v>32</v>
      </c>
      <c r="T8555" s="2">
        <v>2.79</v>
      </c>
      <c r="U8555" s="4">
        <v>11</v>
      </c>
      <c r="V8555" t="s">
        <v>76</v>
      </c>
      <c r="W8555" s="3">
        <v>43812</v>
      </c>
      <c r="X8555" t="s">
        <v>20</v>
      </c>
      <c r="Y8555" t="s">
        <v>34</v>
      </c>
      <c r="Z8555" t="s">
        <v>49</v>
      </c>
    </row>
    <row r="8556" spans="1:26" x14ac:dyDescent="0.25">
      <c r="A8556">
        <v>2</v>
      </c>
      <c r="B8556" t="s">
        <v>43</v>
      </c>
      <c r="C8556">
        <v>3</v>
      </c>
      <c r="D8556" t="s">
        <v>26</v>
      </c>
      <c r="E8556" t="s">
        <v>88</v>
      </c>
      <c r="F8556" t="s">
        <v>13</v>
      </c>
      <c r="G8556" t="s">
        <v>6880</v>
      </c>
      <c r="H8556" s="1">
        <v>0</v>
      </c>
      <c r="I8556">
        <v>1</v>
      </c>
      <c r="J8556" s="3">
        <v>43604</v>
      </c>
      <c r="K8556" t="s">
        <v>6995</v>
      </c>
      <c r="L8556" t="s">
        <v>30</v>
      </c>
      <c r="M8556">
        <v>94109</v>
      </c>
      <c r="N8556">
        <v>1124</v>
      </c>
      <c r="O8556" t="s">
        <v>3063</v>
      </c>
      <c r="P8556" s="4">
        <v>1</v>
      </c>
      <c r="Q8556" s="4">
        <v>2</v>
      </c>
      <c r="R8556" t="s">
        <v>32</v>
      </c>
      <c r="T8556" s="2">
        <v>1.02</v>
      </c>
      <c r="U8556" s="4">
        <v>4</v>
      </c>
      <c r="V8556" t="s">
        <v>76</v>
      </c>
      <c r="W8556" s="3">
        <v>43606</v>
      </c>
      <c r="X8556" t="s">
        <v>20</v>
      </c>
      <c r="Y8556" t="s">
        <v>34</v>
      </c>
      <c r="Z8556" t="s">
        <v>49</v>
      </c>
    </row>
    <row r="8557" spans="1:26" x14ac:dyDescent="0.25">
      <c r="A8557">
        <v>5</v>
      </c>
      <c r="B8557" t="s">
        <v>25</v>
      </c>
      <c r="C8557">
        <v>3</v>
      </c>
      <c r="D8557" t="s">
        <v>26</v>
      </c>
      <c r="E8557" t="s">
        <v>27</v>
      </c>
      <c r="F8557" t="s">
        <v>13</v>
      </c>
      <c r="G8557" t="s">
        <v>273</v>
      </c>
      <c r="H8557" s="1">
        <v>0</v>
      </c>
      <c r="I8557">
        <v>1</v>
      </c>
      <c r="J8557" s="3">
        <v>43815</v>
      </c>
      <c r="K8557" t="s">
        <v>7371</v>
      </c>
      <c r="L8557" t="s">
        <v>30</v>
      </c>
      <c r="M8557">
        <v>90036</v>
      </c>
      <c r="N8557">
        <v>1689</v>
      </c>
      <c r="O8557" t="s">
        <v>1112</v>
      </c>
      <c r="P8557" s="4">
        <v>6</v>
      </c>
      <c r="Q8557" s="4">
        <v>2</v>
      </c>
      <c r="R8557" t="s">
        <v>32</v>
      </c>
      <c r="T8557" s="2">
        <v>6.41</v>
      </c>
      <c r="U8557" s="4">
        <v>13</v>
      </c>
      <c r="V8557" t="s">
        <v>76</v>
      </c>
      <c r="W8557" s="3">
        <v>43820</v>
      </c>
      <c r="X8557" t="s">
        <v>20</v>
      </c>
      <c r="Y8557" t="s">
        <v>34</v>
      </c>
      <c r="Z8557" t="s">
        <v>64</v>
      </c>
    </row>
    <row r="8558" spans="1:26" x14ac:dyDescent="0.25">
      <c r="A8558">
        <v>2</v>
      </c>
      <c r="B8558" t="s">
        <v>43</v>
      </c>
      <c r="C8558">
        <v>3</v>
      </c>
      <c r="D8558" t="s">
        <v>26</v>
      </c>
      <c r="E8558" t="s">
        <v>88</v>
      </c>
      <c r="F8558" t="s">
        <v>13</v>
      </c>
      <c r="G8558" t="s">
        <v>6844</v>
      </c>
      <c r="H8558" s="1">
        <v>0</v>
      </c>
      <c r="I8558">
        <v>1</v>
      </c>
      <c r="J8558" s="3">
        <v>43005</v>
      </c>
      <c r="K8558" t="s">
        <v>7369</v>
      </c>
      <c r="L8558" t="s">
        <v>30</v>
      </c>
      <c r="M8558">
        <v>94110</v>
      </c>
      <c r="N8558">
        <v>1831</v>
      </c>
      <c r="O8558" t="s">
        <v>1131</v>
      </c>
      <c r="P8558" s="4">
        <v>6</v>
      </c>
      <c r="Q8558" s="4">
        <v>2</v>
      </c>
      <c r="R8558" t="s">
        <v>32</v>
      </c>
      <c r="T8558" s="2">
        <v>6.22</v>
      </c>
      <c r="U8558" s="4">
        <v>13</v>
      </c>
      <c r="V8558" t="s">
        <v>76</v>
      </c>
      <c r="W8558" s="3">
        <v>43007</v>
      </c>
      <c r="X8558" t="s">
        <v>20</v>
      </c>
      <c r="Y8558" t="s">
        <v>34</v>
      </c>
      <c r="Z8558" t="s">
        <v>64</v>
      </c>
    </row>
    <row r="8559" spans="1:26" x14ac:dyDescent="0.25">
      <c r="A8559">
        <v>4</v>
      </c>
      <c r="B8559" t="s">
        <v>25</v>
      </c>
      <c r="C8559">
        <v>3</v>
      </c>
      <c r="D8559" t="s">
        <v>26</v>
      </c>
      <c r="E8559" t="s">
        <v>88</v>
      </c>
      <c r="F8559" t="s">
        <v>13</v>
      </c>
      <c r="G8559" t="s">
        <v>392</v>
      </c>
      <c r="H8559" s="1">
        <v>0</v>
      </c>
      <c r="I8559">
        <v>1</v>
      </c>
      <c r="J8559" s="3">
        <v>43732</v>
      </c>
      <c r="K8559" t="s">
        <v>7372</v>
      </c>
      <c r="L8559" t="s">
        <v>30</v>
      </c>
      <c r="M8559">
        <v>94110</v>
      </c>
      <c r="N8559">
        <v>90</v>
      </c>
      <c r="O8559" t="s">
        <v>1161</v>
      </c>
      <c r="P8559" s="4">
        <v>2</v>
      </c>
      <c r="Q8559" s="4">
        <v>2</v>
      </c>
      <c r="R8559" t="s">
        <v>32</v>
      </c>
      <c r="T8559" s="2">
        <v>2.19</v>
      </c>
      <c r="U8559" s="4">
        <v>7</v>
      </c>
      <c r="V8559" t="s">
        <v>76</v>
      </c>
      <c r="W8559" s="3">
        <v>43736</v>
      </c>
      <c r="X8559" t="s">
        <v>20</v>
      </c>
      <c r="Y8559" t="s">
        <v>34</v>
      </c>
      <c r="Z8559" t="s">
        <v>356</v>
      </c>
    </row>
    <row r="8560" spans="1:26" x14ac:dyDescent="0.25">
      <c r="A8560">
        <v>5</v>
      </c>
      <c r="B8560" t="s">
        <v>25</v>
      </c>
      <c r="C8560">
        <v>3</v>
      </c>
      <c r="D8560" t="s">
        <v>26</v>
      </c>
      <c r="E8560" t="s">
        <v>2056</v>
      </c>
      <c r="F8560" t="s">
        <v>13</v>
      </c>
      <c r="G8560" t="s">
        <v>6829</v>
      </c>
      <c r="H8560" s="1">
        <v>0</v>
      </c>
      <c r="I8560">
        <v>1</v>
      </c>
      <c r="J8560" s="3">
        <v>43394</v>
      </c>
      <c r="K8560" t="s">
        <v>7373</v>
      </c>
      <c r="L8560" t="s">
        <v>30</v>
      </c>
      <c r="M8560">
        <v>89031</v>
      </c>
      <c r="N8560">
        <v>1235</v>
      </c>
      <c r="O8560" t="s">
        <v>3708</v>
      </c>
      <c r="P8560" s="4">
        <v>29</v>
      </c>
      <c r="Q8560" s="4">
        <v>3</v>
      </c>
      <c r="R8560" t="s">
        <v>32</v>
      </c>
      <c r="T8560" s="2">
        <v>29.44</v>
      </c>
      <c r="U8560" s="4">
        <v>113</v>
      </c>
      <c r="V8560" t="s">
        <v>76</v>
      </c>
      <c r="W8560" s="3">
        <v>43399</v>
      </c>
      <c r="X8560" t="s">
        <v>20</v>
      </c>
      <c r="Y8560" t="s">
        <v>831</v>
      </c>
      <c r="Z8560" t="s">
        <v>49</v>
      </c>
    </row>
    <row r="8561" spans="1:26" x14ac:dyDescent="0.25">
      <c r="A8561">
        <v>2</v>
      </c>
      <c r="B8561" t="s">
        <v>43</v>
      </c>
      <c r="C8561">
        <v>3</v>
      </c>
      <c r="D8561" t="s">
        <v>26</v>
      </c>
      <c r="E8561" t="s">
        <v>6980</v>
      </c>
      <c r="F8561" t="s">
        <v>13</v>
      </c>
      <c r="G8561" t="s">
        <v>6981</v>
      </c>
      <c r="H8561" s="1">
        <v>0</v>
      </c>
      <c r="I8561">
        <v>1</v>
      </c>
      <c r="J8561" s="3">
        <v>43771</v>
      </c>
      <c r="K8561" t="s">
        <v>6982</v>
      </c>
      <c r="L8561" t="s">
        <v>30</v>
      </c>
      <c r="M8561">
        <v>94526</v>
      </c>
      <c r="N8561">
        <v>1527</v>
      </c>
      <c r="O8561" t="s">
        <v>4665</v>
      </c>
      <c r="P8561" s="4">
        <v>0</v>
      </c>
      <c r="Q8561" s="4">
        <v>3</v>
      </c>
      <c r="R8561" t="s">
        <v>32</v>
      </c>
      <c r="T8561" s="2">
        <v>0.17</v>
      </c>
      <c r="U8561" s="4">
        <v>6</v>
      </c>
      <c r="V8561" t="s">
        <v>76</v>
      </c>
      <c r="W8561" s="3">
        <v>43773</v>
      </c>
      <c r="X8561" t="s">
        <v>20</v>
      </c>
      <c r="Y8561" t="s">
        <v>34</v>
      </c>
      <c r="Z8561" t="s">
        <v>176</v>
      </c>
    </row>
    <row r="8562" spans="1:26" x14ac:dyDescent="0.25">
      <c r="A8562">
        <v>2</v>
      </c>
      <c r="B8562" t="s">
        <v>43</v>
      </c>
      <c r="C8562">
        <v>3</v>
      </c>
      <c r="D8562" t="s">
        <v>26</v>
      </c>
      <c r="E8562" t="s">
        <v>572</v>
      </c>
      <c r="F8562" t="s">
        <v>13</v>
      </c>
      <c r="G8562" t="s">
        <v>6901</v>
      </c>
      <c r="H8562" s="1">
        <v>0</v>
      </c>
      <c r="I8562">
        <v>1</v>
      </c>
      <c r="J8562" s="3">
        <v>43205</v>
      </c>
      <c r="K8562" t="s">
        <v>7374</v>
      </c>
      <c r="L8562" t="s">
        <v>30</v>
      </c>
      <c r="M8562">
        <v>92105</v>
      </c>
      <c r="N8562">
        <v>1704</v>
      </c>
      <c r="O8562" t="s">
        <v>363</v>
      </c>
      <c r="P8562" s="4">
        <v>69</v>
      </c>
      <c r="Q8562" s="4">
        <v>3</v>
      </c>
      <c r="R8562" t="s">
        <v>32</v>
      </c>
      <c r="T8562" s="2">
        <v>68.98</v>
      </c>
      <c r="U8562" s="4">
        <v>144</v>
      </c>
      <c r="V8562" t="s">
        <v>76</v>
      </c>
      <c r="W8562" s="3">
        <v>43207</v>
      </c>
      <c r="X8562" t="s">
        <v>20</v>
      </c>
      <c r="Y8562" t="s">
        <v>34</v>
      </c>
      <c r="Z8562" t="s">
        <v>64</v>
      </c>
    </row>
    <row r="8563" spans="1:26" x14ac:dyDescent="0.25">
      <c r="A8563">
        <v>2</v>
      </c>
      <c r="B8563" t="s">
        <v>43</v>
      </c>
      <c r="C8563">
        <v>3</v>
      </c>
      <c r="D8563" t="s">
        <v>26</v>
      </c>
      <c r="E8563" t="s">
        <v>88</v>
      </c>
      <c r="F8563" t="s">
        <v>13</v>
      </c>
      <c r="G8563" t="s">
        <v>6844</v>
      </c>
      <c r="H8563" s="1">
        <v>0</v>
      </c>
      <c r="I8563">
        <v>1</v>
      </c>
      <c r="J8563" s="3">
        <v>43005</v>
      </c>
      <c r="K8563" t="s">
        <v>7369</v>
      </c>
      <c r="L8563" t="s">
        <v>30</v>
      </c>
      <c r="M8563">
        <v>94110</v>
      </c>
      <c r="N8563">
        <v>1709</v>
      </c>
      <c r="O8563" t="s">
        <v>345</v>
      </c>
      <c r="P8563" s="4">
        <v>73</v>
      </c>
      <c r="Q8563" s="4">
        <v>3</v>
      </c>
      <c r="R8563" t="s">
        <v>32</v>
      </c>
      <c r="T8563" s="2">
        <v>73.41</v>
      </c>
      <c r="U8563" s="4">
        <v>147</v>
      </c>
      <c r="V8563" t="s">
        <v>76</v>
      </c>
      <c r="W8563" s="3">
        <v>43007</v>
      </c>
      <c r="X8563" t="s">
        <v>20</v>
      </c>
      <c r="Y8563" t="s">
        <v>34</v>
      </c>
      <c r="Z8563" t="s">
        <v>64</v>
      </c>
    </row>
    <row r="8564" spans="1:26" x14ac:dyDescent="0.25">
      <c r="A8564">
        <v>5</v>
      </c>
      <c r="B8564" t="s">
        <v>25</v>
      </c>
      <c r="C8564">
        <v>3</v>
      </c>
      <c r="D8564" t="s">
        <v>26</v>
      </c>
      <c r="E8564" t="s">
        <v>4546</v>
      </c>
      <c r="F8564" t="s">
        <v>13</v>
      </c>
      <c r="G8564" t="s">
        <v>7078</v>
      </c>
      <c r="H8564" s="1">
        <v>0</v>
      </c>
      <c r="I8564">
        <v>1</v>
      </c>
      <c r="J8564" s="3">
        <v>42693</v>
      </c>
      <c r="K8564" t="s">
        <v>7375</v>
      </c>
      <c r="L8564" t="s">
        <v>30</v>
      </c>
      <c r="M8564">
        <v>84106</v>
      </c>
      <c r="N8564">
        <v>1678</v>
      </c>
      <c r="O8564" t="s">
        <v>3163</v>
      </c>
      <c r="P8564" s="4">
        <v>80</v>
      </c>
      <c r="Q8564" s="4">
        <v>3</v>
      </c>
      <c r="R8564" t="s">
        <v>32</v>
      </c>
      <c r="T8564" s="2">
        <v>79.89</v>
      </c>
      <c r="U8564" s="4">
        <v>166</v>
      </c>
      <c r="V8564" t="s">
        <v>76</v>
      </c>
      <c r="W8564" s="3">
        <v>42698</v>
      </c>
      <c r="X8564" t="s">
        <v>20</v>
      </c>
      <c r="Y8564" t="s">
        <v>87</v>
      </c>
      <c r="Z8564" t="s">
        <v>64</v>
      </c>
    </row>
    <row r="8565" spans="1:26" x14ac:dyDescent="0.25">
      <c r="A8565">
        <v>5</v>
      </c>
      <c r="B8565" t="s">
        <v>25</v>
      </c>
      <c r="C8565">
        <v>3</v>
      </c>
      <c r="D8565" t="s">
        <v>26</v>
      </c>
      <c r="E8565" t="s">
        <v>65</v>
      </c>
      <c r="F8565" t="s">
        <v>13</v>
      </c>
      <c r="G8565" t="s">
        <v>7012</v>
      </c>
      <c r="H8565" s="1">
        <v>0</v>
      </c>
      <c r="I8565">
        <v>1</v>
      </c>
      <c r="J8565" s="3">
        <v>42837</v>
      </c>
      <c r="K8565" t="s">
        <v>7376</v>
      </c>
      <c r="L8565" t="s">
        <v>30</v>
      </c>
      <c r="M8565">
        <v>98103</v>
      </c>
      <c r="N8565">
        <v>1361</v>
      </c>
      <c r="O8565" t="s">
        <v>3459</v>
      </c>
      <c r="P8565" s="4">
        <v>0</v>
      </c>
      <c r="Q8565" s="4">
        <v>3</v>
      </c>
      <c r="R8565" t="s">
        <v>32</v>
      </c>
      <c r="T8565" s="2">
        <v>0.41</v>
      </c>
      <c r="U8565" s="4">
        <v>41</v>
      </c>
      <c r="V8565" t="s">
        <v>76</v>
      </c>
      <c r="W8565" s="3">
        <v>42842</v>
      </c>
      <c r="X8565" t="s">
        <v>20</v>
      </c>
      <c r="Y8565" t="s">
        <v>69</v>
      </c>
      <c r="Z8565" t="s">
        <v>42</v>
      </c>
    </row>
    <row r="8566" spans="1:26" x14ac:dyDescent="0.25">
      <c r="A8566">
        <v>4</v>
      </c>
      <c r="B8566" t="s">
        <v>25</v>
      </c>
      <c r="C8566">
        <v>3</v>
      </c>
      <c r="D8566" t="s">
        <v>26</v>
      </c>
      <c r="E8566" t="s">
        <v>65</v>
      </c>
      <c r="F8566" t="s">
        <v>13</v>
      </c>
      <c r="G8566" t="s">
        <v>382</v>
      </c>
      <c r="H8566" s="1">
        <v>0</v>
      </c>
      <c r="I8566">
        <v>1</v>
      </c>
      <c r="J8566" s="3">
        <v>43070</v>
      </c>
      <c r="K8566" t="s">
        <v>6989</v>
      </c>
      <c r="L8566" t="s">
        <v>30</v>
      </c>
      <c r="M8566">
        <v>98105</v>
      </c>
      <c r="N8566">
        <v>1554</v>
      </c>
      <c r="O8566" t="s">
        <v>2966</v>
      </c>
      <c r="P8566" s="4">
        <v>3</v>
      </c>
      <c r="Q8566" s="4">
        <v>3</v>
      </c>
      <c r="R8566" t="s">
        <v>32</v>
      </c>
      <c r="T8566" s="2">
        <v>2.93</v>
      </c>
      <c r="U8566" s="4">
        <v>147</v>
      </c>
      <c r="V8566" t="s">
        <v>76</v>
      </c>
      <c r="W8566" s="3">
        <v>43074</v>
      </c>
      <c r="X8566" t="s">
        <v>20</v>
      </c>
      <c r="Y8566" t="s">
        <v>69</v>
      </c>
      <c r="Z8566" t="s">
        <v>42</v>
      </c>
    </row>
    <row r="8567" spans="1:26" x14ac:dyDescent="0.25">
      <c r="A8567">
        <v>5</v>
      </c>
      <c r="B8567" t="s">
        <v>25</v>
      </c>
      <c r="C8567">
        <v>3</v>
      </c>
      <c r="D8567" t="s">
        <v>26</v>
      </c>
      <c r="E8567" t="s">
        <v>88</v>
      </c>
      <c r="F8567" t="s">
        <v>13</v>
      </c>
      <c r="G8567" t="s">
        <v>1266</v>
      </c>
      <c r="H8567" s="1">
        <v>0</v>
      </c>
      <c r="I8567">
        <v>1</v>
      </c>
      <c r="J8567" s="3">
        <v>43362</v>
      </c>
      <c r="K8567" t="s">
        <v>7377</v>
      </c>
      <c r="L8567" t="s">
        <v>30</v>
      </c>
      <c r="M8567">
        <v>94109</v>
      </c>
      <c r="N8567">
        <v>971</v>
      </c>
      <c r="O8567" t="s">
        <v>4365</v>
      </c>
      <c r="P8567" s="4">
        <v>2</v>
      </c>
      <c r="Q8567" s="4">
        <v>3</v>
      </c>
      <c r="R8567" t="s">
        <v>32</v>
      </c>
      <c r="T8567" s="2">
        <v>1.87</v>
      </c>
      <c r="U8567" s="4">
        <v>6</v>
      </c>
      <c r="V8567" t="s">
        <v>76</v>
      </c>
      <c r="W8567" s="3">
        <v>43367</v>
      </c>
      <c r="X8567" t="s">
        <v>20</v>
      </c>
      <c r="Y8567" t="s">
        <v>34</v>
      </c>
      <c r="Z8567" t="s">
        <v>356</v>
      </c>
    </row>
    <row r="8568" spans="1:26" x14ac:dyDescent="0.25">
      <c r="A8568">
        <v>3</v>
      </c>
      <c r="B8568" t="s">
        <v>10</v>
      </c>
      <c r="C8568">
        <v>3</v>
      </c>
      <c r="D8568" t="s">
        <v>26</v>
      </c>
      <c r="E8568" t="s">
        <v>88</v>
      </c>
      <c r="F8568" t="s">
        <v>13</v>
      </c>
      <c r="G8568" t="s">
        <v>7290</v>
      </c>
      <c r="H8568" s="1">
        <v>0</v>
      </c>
      <c r="I8568">
        <v>1</v>
      </c>
      <c r="J8568" s="3">
        <v>43753</v>
      </c>
      <c r="K8568" t="s">
        <v>7378</v>
      </c>
      <c r="L8568" t="s">
        <v>30</v>
      </c>
      <c r="M8568">
        <v>94110</v>
      </c>
      <c r="N8568">
        <v>1236</v>
      </c>
      <c r="O8568" t="s">
        <v>7339</v>
      </c>
      <c r="P8568" s="4">
        <v>26</v>
      </c>
      <c r="Q8568" s="4">
        <v>4</v>
      </c>
      <c r="R8568" t="s">
        <v>32</v>
      </c>
      <c r="T8568" s="2">
        <v>26.38</v>
      </c>
      <c r="U8568" s="4">
        <v>88</v>
      </c>
      <c r="V8568" t="s">
        <v>76</v>
      </c>
      <c r="W8568" s="3">
        <v>43756</v>
      </c>
      <c r="X8568" t="s">
        <v>20</v>
      </c>
      <c r="Y8568" t="s">
        <v>34</v>
      </c>
      <c r="Z8568" t="s">
        <v>49</v>
      </c>
    </row>
    <row r="8569" spans="1:26" x14ac:dyDescent="0.25">
      <c r="A8569">
        <v>3</v>
      </c>
      <c r="B8569" t="s">
        <v>10</v>
      </c>
      <c r="C8569">
        <v>3</v>
      </c>
      <c r="D8569" t="s">
        <v>26</v>
      </c>
      <c r="E8569" t="s">
        <v>27</v>
      </c>
      <c r="F8569" t="s">
        <v>13</v>
      </c>
      <c r="G8569" t="s">
        <v>6993</v>
      </c>
      <c r="H8569" s="1">
        <v>0</v>
      </c>
      <c r="I8569">
        <v>1</v>
      </c>
      <c r="J8569" s="3">
        <v>42731</v>
      </c>
      <c r="K8569" t="s">
        <v>7379</v>
      </c>
      <c r="L8569" t="s">
        <v>30</v>
      </c>
      <c r="M8569">
        <v>90004</v>
      </c>
      <c r="N8569">
        <v>1506</v>
      </c>
      <c r="O8569" t="s">
        <v>6061</v>
      </c>
      <c r="P8569" s="4">
        <v>5</v>
      </c>
      <c r="Q8569" s="4">
        <v>4</v>
      </c>
      <c r="R8569" t="s">
        <v>32</v>
      </c>
      <c r="T8569" s="2">
        <v>5.43</v>
      </c>
      <c r="U8569" s="4">
        <v>12</v>
      </c>
      <c r="V8569" t="s">
        <v>76</v>
      </c>
      <c r="W8569" s="3">
        <v>42734</v>
      </c>
      <c r="X8569" t="s">
        <v>20</v>
      </c>
      <c r="Y8569" t="s">
        <v>34</v>
      </c>
      <c r="Z8569" t="s">
        <v>35</v>
      </c>
    </row>
    <row r="8570" spans="1:26" x14ac:dyDescent="0.25">
      <c r="A8570">
        <v>2</v>
      </c>
      <c r="B8570" t="s">
        <v>43</v>
      </c>
      <c r="C8570">
        <v>3</v>
      </c>
      <c r="D8570" t="s">
        <v>26</v>
      </c>
      <c r="E8570" t="s">
        <v>27</v>
      </c>
      <c r="F8570" t="s">
        <v>13</v>
      </c>
      <c r="G8570" t="s">
        <v>123</v>
      </c>
      <c r="H8570" s="1">
        <v>0</v>
      </c>
      <c r="I8570">
        <v>1</v>
      </c>
      <c r="J8570" s="3">
        <v>42685</v>
      </c>
      <c r="K8570" t="s">
        <v>7370</v>
      </c>
      <c r="L8570" t="s">
        <v>30</v>
      </c>
      <c r="M8570">
        <v>90004</v>
      </c>
      <c r="N8570">
        <v>1777</v>
      </c>
      <c r="O8570" t="s">
        <v>7380</v>
      </c>
      <c r="P8570" s="4">
        <v>56</v>
      </c>
      <c r="Q8570" s="4">
        <v>4</v>
      </c>
      <c r="R8570" t="s">
        <v>32</v>
      </c>
      <c r="T8570" s="2">
        <v>55.76</v>
      </c>
      <c r="U8570" s="4">
        <v>124</v>
      </c>
      <c r="V8570" t="s">
        <v>76</v>
      </c>
      <c r="W8570" s="3">
        <v>42687</v>
      </c>
      <c r="X8570" t="s">
        <v>20</v>
      </c>
      <c r="Y8570" t="s">
        <v>34</v>
      </c>
      <c r="Z8570" t="s">
        <v>64</v>
      </c>
    </row>
    <row r="8571" spans="1:26" x14ac:dyDescent="0.25">
      <c r="A8571">
        <v>2</v>
      </c>
      <c r="B8571" t="s">
        <v>43</v>
      </c>
      <c r="C8571">
        <v>3</v>
      </c>
      <c r="D8571" t="s">
        <v>26</v>
      </c>
      <c r="E8571" t="s">
        <v>27</v>
      </c>
      <c r="F8571" t="s">
        <v>13</v>
      </c>
      <c r="G8571" t="s">
        <v>7030</v>
      </c>
      <c r="H8571" s="1">
        <v>0</v>
      </c>
      <c r="I8571">
        <v>1</v>
      </c>
      <c r="J8571" s="3">
        <v>42576</v>
      </c>
      <c r="K8571" t="s">
        <v>7366</v>
      </c>
      <c r="L8571" t="s">
        <v>30</v>
      </c>
      <c r="M8571">
        <v>90045</v>
      </c>
      <c r="N8571">
        <v>80</v>
      </c>
      <c r="O8571" t="s">
        <v>3034</v>
      </c>
      <c r="P8571" s="4">
        <v>5</v>
      </c>
      <c r="Q8571" s="4">
        <v>4</v>
      </c>
      <c r="R8571" t="s">
        <v>32</v>
      </c>
      <c r="T8571" s="2">
        <v>4.5</v>
      </c>
      <c r="U8571" s="4">
        <v>16</v>
      </c>
      <c r="V8571" t="s">
        <v>76</v>
      </c>
      <c r="W8571" s="3">
        <v>42578</v>
      </c>
      <c r="X8571" t="s">
        <v>20</v>
      </c>
      <c r="Y8571" t="s">
        <v>34</v>
      </c>
      <c r="Z8571" t="s">
        <v>356</v>
      </c>
    </row>
    <row r="8572" spans="1:26" x14ac:dyDescent="0.25">
      <c r="A8572">
        <v>2</v>
      </c>
      <c r="B8572" t="s">
        <v>43</v>
      </c>
      <c r="C8572">
        <v>3</v>
      </c>
      <c r="D8572" t="s">
        <v>26</v>
      </c>
      <c r="E8572" t="s">
        <v>6980</v>
      </c>
      <c r="F8572" t="s">
        <v>13</v>
      </c>
      <c r="G8572" t="s">
        <v>6981</v>
      </c>
      <c r="H8572" s="1">
        <v>0</v>
      </c>
      <c r="I8572">
        <v>1</v>
      </c>
      <c r="J8572" s="3">
        <v>43771</v>
      </c>
      <c r="K8572" t="s">
        <v>6982</v>
      </c>
      <c r="L8572" t="s">
        <v>30</v>
      </c>
      <c r="M8572">
        <v>94526</v>
      </c>
      <c r="N8572">
        <v>1174</v>
      </c>
      <c r="O8572" t="s">
        <v>3730</v>
      </c>
      <c r="P8572" s="4">
        <v>4</v>
      </c>
      <c r="Q8572" s="4">
        <v>5</v>
      </c>
      <c r="R8572" t="s">
        <v>32</v>
      </c>
      <c r="T8572" s="2">
        <v>4.22</v>
      </c>
      <c r="U8572" s="4">
        <v>9</v>
      </c>
      <c r="V8572" t="s">
        <v>76</v>
      </c>
      <c r="W8572" s="3">
        <v>43773</v>
      </c>
      <c r="X8572" t="s">
        <v>20</v>
      </c>
      <c r="Y8572" t="s">
        <v>34</v>
      </c>
      <c r="Z8572" t="s">
        <v>49</v>
      </c>
    </row>
    <row r="8573" spans="1:26" x14ac:dyDescent="0.25">
      <c r="A8573">
        <v>2</v>
      </c>
      <c r="B8573" t="s">
        <v>43</v>
      </c>
      <c r="C8573">
        <v>3</v>
      </c>
      <c r="D8573" t="s">
        <v>26</v>
      </c>
      <c r="E8573" t="s">
        <v>27</v>
      </c>
      <c r="F8573" t="s">
        <v>13</v>
      </c>
      <c r="G8573" t="s">
        <v>8120</v>
      </c>
      <c r="H8573" s="1">
        <v>0</v>
      </c>
      <c r="I8573">
        <v>1</v>
      </c>
      <c r="J8573" s="3">
        <v>42995</v>
      </c>
      <c r="K8573" t="s">
        <v>7381</v>
      </c>
      <c r="L8573" t="s">
        <v>30</v>
      </c>
      <c r="M8573">
        <v>90036</v>
      </c>
      <c r="N8573">
        <v>1820</v>
      </c>
      <c r="O8573" t="s">
        <v>634</v>
      </c>
      <c r="P8573" s="4">
        <v>16</v>
      </c>
      <c r="Q8573" s="4">
        <v>5</v>
      </c>
      <c r="R8573" t="s">
        <v>32</v>
      </c>
      <c r="T8573" s="2">
        <v>15.55</v>
      </c>
      <c r="U8573" s="4">
        <v>32</v>
      </c>
      <c r="V8573" t="s">
        <v>76</v>
      </c>
      <c r="W8573" s="3">
        <v>42997</v>
      </c>
      <c r="X8573" t="s">
        <v>20</v>
      </c>
      <c r="Y8573" t="s">
        <v>34</v>
      </c>
      <c r="Z8573" t="s">
        <v>64</v>
      </c>
    </row>
    <row r="8574" spans="1:26" x14ac:dyDescent="0.25">
      <c r="A8574">
        <v>4</v>
      </c>
      <c r="B8574" t="s">
        <v>25</v>
      </c>
      <c r="C8574">
        <v>3</v>
      </c>
      <c r="D8574" t="s">
        <v>26</v>
      </c>
      <c r="E8574" t="s">
        <v>65</v>
      </c>
      <c r="F8574" t="s">
        <v>13</v>
      </c>
      <c r="G8574" t="s">
        <v>382</v>
      </c>
      <c r="H8574" s="1">
        <v>0</v>
      </c>
      <c r="I8574">
        <v>1</v>
      </c>
      <c r="J8574" s="3">
        <v>43070</v>
      </c>
      <c r="K8574" t="s">
        <v>6989</v>
      </c>
      <c r="L8574" t="s">
        <v>30</v>
      </c>
      <c r="M8574">
        <v>98105</v>
      </c>
      <c r="N8574">
        <v>1823</v>
      </c>
      <c r="O8574" t="s">
        <v>4008</v>
      </c>
      <c r="P8574" s="4">
        <v>16</v>
      </c>
      <c r="Q8574" s="4">
        <v>5</v>
      </c>
      <c r="R8574" t="s">
        <v>32</v>
      </c>
      <c r="T8574" s="2">
        <v>15.55</v>
      </c>
      <c r="U8574" s="4">
        <v>32</v>
      </c>
      <c r="V8574" t="s">
        <v>76</v>
      </c>
      <c r="W8574" s="3">
        <v>43074</v>
      </c>
      <c r="X8574" t="s">
        <v>20</v>
      </c>
      <c r="Y8574" t="s">
        <v>69</v>
      </c>
      <c r="Z8574" t="s">
        <v>64</v>
      </c>
    </row>
    <row r="8575" spans="1:26" x14ac:dyDescent="0.25">
      <c r="A8575">
        <v>4</v>
      </c>
      <c r="B8575" t="s">
        <v>25</v>
      </c>
      <c r="C8575">
        <v>3</v>
      </c>
      <c r="D8575" t="s">
        <v>26</v>
      </c>
      <c r="E8575" t="s">
        <v>65</v>
      </c>
      <c r="F8575" t="s">
        <v>13</v>
      </c>
      <c r="G8575" t="s">
        <v>382</v>
      </c>
      <c r="H8575" s="1">
        <v>0</v>
      </c>
      <c r="I8575">
        <v>1</v>
      </c>
      <c r="J8575" s="3">
        <v>43070</v>
      </c>
      <c r="K8575" t="s">
        <v>6989</v>
      </c>
      <c r="L8575" t="s">
        <v>30</v>
      </c>
      <c r="M8575">
        <v>98105</v>
      </c>
      <c r="N8575">
        <v>1840</v>
      </c>
      <c r="O8575" t="s">
        <v>8177</v>
      </c>
      <c r="P8575" s="4">
        <v>53</v>
      </c>
      <c r="Q8575" s="4">
        <v>5</v>
      </c>
      <c r="R8575" t="s">
        <v>32</v>
      </c>
      <c r="T8575" s="2">
        <v>52.53</v>
      </c>
      <c r="U8575" s="4">
        <v>114</v>
      </c>
      <c r="V8575" t="s">
        <v>76</v>
      </c>
      <c r="W8575" s="3">
        <v>43074</v>
      </c>
      <c r="X8575" t="s">
        <v>20</v>
      </c>
      <c r="Y8575" t="s">
        <v>69</v>
      </c>
      <c r="Z8575" t="s">
        <v>64</v>
      </c>
    </row>
    <row r="8576" spans="1:26" x14ac:dyDescent="0.25">
      <c r="A8576">
        <v>5</v>
      </c>
      <c r="B8576" t="s">
        <v>25</v>
      </c>
      <c r="C8576">
        <v>3</v>
      </c>
      <c r="D8576" t="s">
        <v>26</v>
      </c>
      <c r="E8576" t="s">
        <v>27</v>
      </c>
      <c r="F8576" t="s">
        <v>13</v>
      </c>
      <c r="G8576" t="s">
        <v>273</v>
      </c>
      <c r="H8576" s="1">
        <v>0</v>
      </c>
      <c r="I8576">
        <v>1</v>
      </c>
      <c r="J8576" s="3">
        <v>43815</v>
      </c>
      <c r="K8576" t="s">
        <v>7371</v>
      </c>
      <c r="L8576" t="s">
        <v>30</v>
      </c>
      <c r="M8576">
        <v>90036</v>
      </c>
      <c r="N8576">
        <v>1390</v>
      </c>
      <c r="O8576" t="s">
        <v>8289</v>
      </c>
      <c r="P8576" s="4">
        <v>8</v>
      </c>
      <c r="Q8576" s="4">
        <v>5</v>
      </c>
      <c r="R8576" t="s">
        <v>32</v>
      </c>
      <c r="T8576" s="2">
        <v>7.94</v>
      </c>
      <c r="U8576" s="4">
        <v>159</v>
      </c>
      <c r="V8576" t="s">
        <v>76</v>
      </c>
      <c r="W8576" s="3">
        <v>43820</v>
      </c>
      <c r="X8576" t="s">
        <v>20</v>
      </c>
      <c r="Y8576" t="s">
        <v>34</v>
      </c>
      <c r="Z8576" t="s">
        <v>42</v>
      </c>
    </row>
    <row r="8577" spans="1:26" x14ac:dyDescent="0.25">
      <c r="A8577">
        <v>4</v>
      </c>
      <c r="B8577" t="s">
        <v>25</v>
      </c>
      <c r="C8577">
        <v>3</v>
      </c>
      <c r="D8577" t="s">
        <v>26</v>
      </c>
      <c r="E8577" t="s">
        <v>88</v>
      </c>
      <c r="F8577" t="s">
        <v>13</v>
      </c>
      <c r="G8577" t="s">
        <v>392</v>
      </c>
      <c r="H8577" s="1">
        <v>0</v>
      </c>
      <c r="I8577">
        <v>1</v>
      </c>
      <c r="J8577" s="3">
        <v>43732</v>
      </c>
      <c r="K8577" t="s">
        <v>7372</v>
      </c>
      <c r="L8577" t="s">
        <v>30</v>
      </c>
      <c r="M8577">
        <v>94110</v>
      </c>
      <c r="N8577">
        <v>148</v>
      </c>
      <c r="O8577" t="s">
        <v>3863</v>
      </c>
      <c r="P8577" s="4">
        <v>15</v>
      </c>
      <c r="Q8577" s="4">
        <v>6</v>
      </c>
      <c r="R8577" t="s">
        <v>32</v>
      </c>
      <c r="T8577" s="2">
        <v>15.23</v>
      </c>
      <c r="U8577" s="4">
        <v>31</v>
      </c>
      <c r="V8577" t="s">
        <v>76</v>
      </c>
      <c r="W8577" s="3">
        <v>43736</v>
      </c>
      <c r="X8577" t="s">
        <v>20</v>
      </c>
      <c r="Y8577" t="s">
        <v>34</v>
      </c>
      <c r="Z8577" t="s">
        <v>64</v>
      </c>
    </row>
    <row r="8578" spans="1:26" x14ac:dyDescent="0.25">
      <c r="A8578">
        <v>5</v>
      </c>
      <c r="B8578" t="s">
        <v>25</v>
      </c>
      <c r="C8578">
        <v>3</v>
      </c>
      <c r="D8578" t="s">
        <v>26</v>
      </c>
      <c r="E8578" t="s">
        <v>2056</v>
      </c>
      <c r="F8578" t="s">
        <v>13</v>
      </c>
      <c r="G8578" t="s">
        <v>6829</v>
      </c>
      <c r="H8578" s="1">
        <v>0</v>
      </c>
      <c r="I8578">
        <v>1</v>
      </c>
      <c r="J8578" s="3">
        <v>43394</v>
      </c>
      <c r="K8578" t="s">
        <v>7373</v>
      </c>
      <c r="L8578" t="s">
        <v>30</v>
      </c>
      <c r="M8578">
        <v>89031</v>
      </c>
      <c r="N8578">
        <v>1724</v>
      </c>
      <c r="O8578" t="s">
        <v>2898</v>
      </c>
      <c r="P8578" s="4">
        <v>18</v>
      </c>
      <c r="Q8578" s="4">
        <v>6</v>
      </c>
      <c r="R8578" t="s">
        <v>32</v>
      </c>
      <c r="T8578" s="2">
        <v>17.579999999999998</v>
      </c>
      <c r="U8578" s="4">
        <v>36</v>
      </c>
      <c r="V8578" t="s">
        <v>76</v>
      </c>
      <c r="W8578" s="3">
        <v>43399</v>
      </c>
      <c r="X8578" t="s">
        <v>20</v>
      </c>
      <c r="Y8578" t="s">
        <v>831</v>
      </c>
      <c r="Z8578" t="s">
        <v>64</v>
      </c>
    </row>
    <row r="8579" spans="1:26" x14ac:dyDescent="0.25">
      <c r="A8579">
        <v>5</v>
      </c>
      <c r="B8579" t="s">
        <v>25</v>
      </c>
      <c r="C8579">
        <v>3</v>
      </c>
      <c r="D8579" t="s">
        <v>26</v>
      </c>
      <c r="E8579" t="s">
        <v>4447</v>
      </c>
      <c r="F8579" t="s">
        <v>13</v>
      </c>
      <c r="G8579" t="s">
        <v>7007</v>
      </c>
      <c r="H8579" s="1">
        <v>0</v>
      </c>
      <c r="I8579">
        <v>1</v>
      </c>
      <c r="J8579" s="3">
        <v>43537</v>
      </c>
      <c r="K8579" t="s">
        <v>7382</v>
      </c>
      <c r="L8579" t="s">
        <v>30</v>
      </c>
      <c r="M8579">
        <v>87105</v>
      </c>
      <c r="N8579">
        <v>1675</v>
      </c>
      <c r="O8579" t="s">
        <v>6345</v>
      </c>
      <c r="P8579" s="4">
        <v>138</v>
      </c>
      <c r="Q8579" s="4">
        <v>6</v>
      </c>
      <c r="R8579" t="s">
        <v>32</v>
      </c>
      <c r="T8579" s="2">
        <v>138.36000000000001</v>
      </c>
      <c r="U8579" s="4">
        <v>288</v>
      </c>
      <c r="V8579" t="s">
        <v>76</v>
      </c>
      <c r="W8579" s="3">
        <v>43542</v>
      </c>
      <c r="X8579" t="s">
        <v>20</v>
      </c>
      <c r="Y8579" t="s">
        <v>413</v>
      </c>
      <c r="Z8579" t="s">
        <v>64</v>
      </c>
    </row>
    <row r="8580" spans="1:26" x14ac:dyDescent="0.25">
      <c r="A8580">
        <v>2</v>
      </c>
      <c r="B8580" t="s">
        <v>43</v>
      </c>
      <c r="C8580">
        <v>3</v>
      </c>
      <c r="D8580" t="s">
        <v>26</v>
      </c>
      <c r="E8580" t="s">
        <v>6980</v>
      </c>
      <c r="F8580" t="s">
        <v>13</v>
      </c>
      <c r="G8580" t="s">
        <v>6981</v>
      </c>
      <c r="H8580" s="1">
        <v>0</v>
      </c>
      <c r="I8580">
        <v>1</v>
      </c>
      <c r="J8580" s="3">
        <v>43771</v>
      </c>
      <c r="K8580" t="s">
        <v>6982</v>
      </c>
      <c r="L8580" t="s">
        <v>30</v>
      </c>
      <c r="M8580">
        <v>94526</v>
      </c>
      <c r="N8580">
        <v>1623</v>
      </c>
      <c r="O8580" t="s">
        <v>1073</v>
      </c>
      <c r="P8580" s="4">
        <v>38</v>
      </c>
      <c r="Q8580" s="4">
        <v>7</v>
      </c>
      <c r="R8580" t="s">
        <v>32</v>
      </c>
      <c r="T8580" s="2">
        <v>38.29</v>
      </c>
      <c r="U8580" s="4">
        <v>77</v>
      </c>
      <c r="V8580" t="s">
        <v>76</v>
      </c>
      <c r="W8580" s="3">
        <v>43773</v>
      </c>
      <c r="X8580" t="s">
        <v>20</v>
      </c>
      <c r="Y8580" t="s">
        <v>34</v>
      </c>
      <c r="Z8580" t="s">
        <v>119</v>
      </c>
    </row>
    <row r="8581" spans="1:26" x14ac:dyDescent="0.25">
      <c r="A8581">
        <v>5</v>
      </c>
      <c r="B8581" t="s">
        <v>25</v>
      </c>
      <c r="C8581">
        <v>3</v>
      </c>
      <c r="D8581" t="s">
        <v>26</v>
      </c>
      <c r="E8581" t="s">
        <v>4447</v>
      </c>
      <c r="F8581" t="s">
        <v>13</v>
      </c>
      <c r="G8581" t="s">
        <v>7007</v>
      </c>
      <c r="H8581" s="1">
        <v>0</v>
      </c>
      <c r="I8581">
        <v>1</v>
      </c>
      <c r="J8581" s="3">
        <v>43537</v>
      </c>
      <c r="K8581" t="s">
        <v>7382</v>
      </c>
      <c r="L8581" t="s">
        <v>30</v>
      </c>
      <c r="M8581">
        <v>87105</v>
      </c>
      <c r="N8581">
        <v>1836</v>
      </c>
      <c r="O8581" t="s">
        <v>2998</v>
      </c>
      <c r="P8581" s="4">
        <v>22</v>
      </c>
      <c r="Q8581" s="4">
        <v>7</v>
      </c>
      <c r="R8581" t="s">
        <v>32</v>
      </c>
      <c r="T8581" s="2">
        <v>21.77</v>
      </c>
      <c r="U8581" s="4">
        <v>45</v>
      </c>
      <c r="V8581" t="s">
        <v>76</v>
      </c>
      <c r="W8581" s="3">
        <v>43542</v>
      </c>
      <c r="X8581" t="s">
        <v>20</v>
      </c>
      <c r="Y8581" t="s">
        <v>413</v>
      </c>
      <c r="Z8581" t="s">
        <v>64</v>
      </c>
    </row>
    <row r="8582" spans="1:26" x14ac:dyDescent="0.25">
      <c r="A8582">
        <v>2</v>
      </c>
      <c r="B8582" t="s">
        <v>43</v>
      </c>
      <c r="C8582">
        <v>3</v>
      </c>
      <c r="D8582" t="s">
        <v>26</v>
      </c>
      <c r="E8582" t="s">
        <v>6980</v>
      </c>
      <c r="F8582" t="s">
        <v>13</v>
      </c>
      <c r="G8582" t="s">
        <v>6981</v>
      </c>
      <c r="H8582" s="1">
        <v>0</v>
      </c>
      <c r="I8582">
        <v>1</v>
      </c>
      <c r="J8582" s="3">
        <v>43771</v>
      </c>
      <c r="K8582" t="s">
        <v>6982</v>
      </c>
      <c r="L8582" t="s">
        <v>30</v>
      </c>
      <c r="M8582">
        <v>94526</v>
      </c>
      <c r="N8582">
        <v>1483</v>
      </c>
      <c r="O8582" t="s">
        <v>1288</v>
      </c>
      <c r="P8582" s="4">
        <v>23</v>
      </c>
      <c r="Q8582" s="4">
        <v>7</v>
      </c>
      <c r="R8582" t="s">
        <v>32</v>
      </c>
      <c r="T8582" s="2">
        <v>22.63</v>
      </c>
      <c r="U8582" s="4">
        <v>453</v>
      </c>
      <c r="V8582" t="s">
        <v>76</v>
      </c>
      <c r="W8582" s="3">
        <v>43773</v>
      </c>
      <c r="X8582" t="s">
        <v>20</v>
      </c>
      <c r="Y8582" t="s">
        <v>34</v>
      </c>
      <c r="Z8582" t="s">
        <v>42</v>
      </c>
    </row>
    <row r="8583" spans="1:26" x14ac:dyDescent="0.25">
      <c r="A8583">
        <v>5</v>
      </c>
      <c r="B8583" t="s">
        <v>25</v>
      </c>
      <c r="C8583">
        <v>3</v>
      </c>
      <c r="D8583" t="s">
        <v>26</v>
      </c>
      <c r="E8583" t="s">
        <v>4447</v>
      </c>
      <c r="F8583" t="s">
        <v>13</v>
      </c>
      <c r="G8583" t="s">
        <v>7007</v>
      </c>
      <c r="H8583" s="1">
        <v>0</v>
      </c>
      <c r="I8583">
        <v>1</v>
      </c>
      <c r="J8583" s="3">
        <v>43537</v>
      </c>
      <c r="K8583" t="s">
        <v>7382</v>
      </c>
      <c r="L8583" t="s">
        <v>30</v>
      </c>
      <c r="M8583">
        <v>87105</v>
      </c>
      <c r="N8583">
        <v>1456</v>
      </c>
      <c r="O8583" t="s">
        <v>219</v>
      </c>
      <c r="P8583" s="4">
        <v>25</v>
      </c>
      <c r="Q8583" s="4">
        <v>8</v>
      </c>
      <c r="R8583" t="s">
        <v>32</v>
      </c>
      <c r="T8583" s="2">
        <v>25.42</v>
      </c>
      <c r="U8583" s="4">
        <v>91</v>
      </c>
      <c r="V8583" t="s">
        <v>76</v>
      </c>
      <c r="W8583" s="3">
        <v>43542</v>
      </c>
      <c r="X8583" t="s">
        <v>20</v>
      </c>
      <c r="Y8583" t="s">
        <v>413</v>
      </c>
      <c r="Z8583" t="s">
        <v>42</v>
      </c>
    </row>
    <row r="8584" spans="1:26" x14ac:dyDescent="0.25">
      <c r="A8584">
        <v>5</v>
      </c>
      <c r="B8584" t="s">
        <v>25</v>
      </c>
      <c r="C8584">
        <v>3</v>
      </c>
      <c r="D8584" t="s">
        <v>26</v>
      </c>
      <c r="E8584" t="s">
        <v>27</v>
      </c>
      <c r="F8584" t="s">
        <v>13</v>
      </c>
      <c r="G8584" t="s">
        <v>234</v>
      </c>
      <c r="H8584" s="1">
        <v>0</v>
      </c>
      <c r="I8584">
        <v>1</v>
      </c>
      <c r="J8584" s="3">
        <v>43010</v>
      </c>
      <c r="K8584" t="s">
        <v>7383</v>
      </c>
      <c r="L8584" t="s">
        <v>30</v>
      </c>
      <c r="M8584">
        <v>90045</v>
      </c>
      <c r="N8584">
        <v>584</v>
      </c>
      <c r="O8584" t="s">
        <v>8143</v>
      </c>
      <c r="P8584" s="4">
        <v>76</v>
      </c>
      <c r="Q8584" s="4">
        <v>14</v>
      </c>
      <c r="R8584" t="s">
        <v>32</v>
      </c>
      <c r="T8584" s="2">
        <v>75.7</v>
      </c>
      <c r="U8584" s="4">
        <v>270</v>
      </c>
      <c r="V8584" t="s">
        <v>76</v>
      </c>
      <c r="W8584" s="3">
        <v>43015</v>
      </c>
      <c r="X8584" t="s">
        <v>20</v>
      </c>
      <c r="Y8584" t="s">
        <v>34</v>
      </c>
      <c r="Z8584" t="s">
        <v>42</v>
      </c>
    </row>
    <row r="8585" spans="1:26" x14ac:dyDescent="0.25">
      <c r="A8585">
        <v>2</v>
      </c>
      <c r="B8585" t="s">
        <v>43</v>
      </c>
      <c r="C8585">
        <v>3</v>
      </c>
      <c r="D8585" t="s">
        <v>26</v>
      </c>
      <c r="E8585" t="s">
        <v>1595</v>
      </c>
      <c r="F8585" t="s">
        <v>13</v>
      </c>
      <c r="G8585" t="s">
        <v>482</v>
      </c>
      <c r="H8585" s="1">
        <v>0.2</v>
      </c>
      <c r="I8585">
        <v>1</v>
      </c>
      <c r="J8585" s="3">
        <v>43351</v>
      </c>
      <c r="K8585" t="s">
        <v>7384</v>
      </c>
      <c r="L8585" t="s">
        <v>30</v>
      </c>
      <c r="M8585">
        <v>93534</v>
      </c>
      <c r="N8585">
        <v>1492</v>
      </c>
      <c r="O8585" t="s">
        <v>8173</v>
      </c>
      <c r="P8585" s="4">
        <v>12</v>
      </c>
      <c r="Q8585" s="4">
        <v>2</v>
      </c>
      <c r="R8585" t="s">
        <v>32</v>
      </c>
      <c r="T8585" s="2">
        <v>11.56</v>
      </c>
      <c r="U8585" s="4">
        <v>33</v>
      </c>
      <c r="V8585" t="s">
        <v>76</v>
      </c>
      <c r="W8585" s="3">
        <v>43353</v>
      </c>
      <c r="X8585" t="s">
        <v>20</v>
      </c>
      <c r="Y8585" t="s">
        <v>34</v>
      </c>
      <c r="Z8585" t="s">
        <v>54</v>
      </c>
    </row>
    <row r="8586" spans="1:26" x14ac:dyDescent="0.25">
      <c r="A8586">
        <v>4</v>
      </c>
      <c r="B8586" t="s">
        <v>25</v>
      </c>
      <c r="C8586">
        <v>3</v>
      </c>
      <c r="D8586" t="s">
        <v>26</v>
      </c>
      <c r="E8586" t="s">
        <v>572</v>
      </c>
      <c r="F8586" t="s">
        <v>13</v>
      </c>
      <c r="G8586" t="s">
        <v>7098</v>
      </c>
      <c r="H8586" s="1">
        <v>0.2</v>
      </c>
      <c r="I8586">
        <v>1</v>
      </c>
      <c r="J8586" s="3">
        <v>42920</v>
      </c>
      <c r="K8586" t="s">
        <v>7385</v>
      </c>
      <c r="L8586" t="s">
        <v>30</v>
      </c>
      <c r="M8586">
        <v>92024</v>
      </c>
      <c r="N8586">
        <v>264</v>
      </c>
      <c r="O8586" t="s">
        <v>658</v>
      </c>
      <c r="P8586" s="4">
        <v>7</v>
      </c>
      <c r="Q8586" s="4">
        <v>2</v>
      </c>
      <c r="R8586" t="s">
        <v>32</v>
      </c>
      <c r="T8586" s="2">
        <v>7.43</v>
      </c>
      <c r="U8586" s="4">
        <v>23</v>
      </c>
      <c r="V8586" t="s">
        <v>76</v>
      </c>
      <c r="W8586" s="3">
        <v>42924</v>
      </c>
      <c r="X8586" t="s">
        <v>20</v>
      </c>
      <c r="Y8586" t="s">
        <v>34</v>
      </c>
      <c r="Z8586" t="s">
        <v>54</v>
      </c>
    </row>
    <row r="8587" spans="1:26" x14ac:dyDescent="0.25">
      <c r="A8587">
        <v>4</v>
      </c>
      <c r="B8587" t="s">
        <v>25</v>
      </c>
      <c r="C8587">
        <v>3</v>
      </c>
      <c r="D8587" t="s">
        <v>26</v>
      </c>
      <c r="E8587" t="s">
        <v>818</v>
      </c>
      <c r="F8587" t="s">
        <v>13</v>
      </c>
      <c r="G8587" t="s">
        <v>6983</v>
      </c>
      <c r="H8587" s="1">
        <v>0.2</v>
      </c>
      <c r="I8587">
        <v>1</v>
      </c>
      <c r="J8587" s="3">
        <v>42436</v>
      </c>
      <c r="K8587" t="s">
        <v>7386</v>
      </c>
      <c r="L8587" t="s">
        <v>30</v>
      </c>
      <c r="M8587">
        <v>98198</v>
      </c>
      <c r="N8587">
        <v>422</v>
      </c>
      <c r="O8587" t="s">
        <v>3529</v>
      </c>
      <c r="P8587" s="4">
        <v>34</v>
      </c>
      <c r="Q8587" s="4">
        <v>2</v>
      </c>
      <c r="R8587" t="s">
        <v>32</v>
      </c>
      <c r="T8587" s="2">
        <v>33.64</v>
      </c>
      <c r="U8587" s="4">
        <v>108</v>
      </c>
      <c r="V8587" t="s">
        <v>76</v>
      </c>
      <c r="W8587" s="3">
        <v>42440</v>
      </c>
      <c r="X8587" t="s">
        <v>20</v>
      </c>
      <c r="Y8587" t="s">
        <v>69</v>
      </c>
      <c r="Z8587" t="s">
        <v>54</v>
      </c>
    </row>
    <row r="8588" spans="1:26" x14ac:dyDescent="0.25">
      <c r="A8588">
        <v>5</v>
      </c>
      <c r="B8588" t="s">
        <v>25</v>
      </c>
      <c r="C8588">
        <v>3</v>
      </c>
      <c r="D8588" t="s">
        <v>26</v>
      </c>
      <c r="E8588" t="s">
        <v>88</v>
      </c>
      <c r="F8588" t="s">
        <v>13</v>
      </c>
      <c r="G8588" t="s">
        <v>1266</v>
      </c>
      <c r="H8588" s="1">
        <v>0.2</v>
      </c>
      <c r="I8588">
        <v>1</v>
      </c>
      <c r="J8588" s="3">
        <v>43362</v>
      </c>
      <c r="K8588" t="s">
        <v>7377</v>
      </c>
      <c r="L8588" t="s">
        <v>30</v>
      </c>
      <c r="M8588">
        <v>94109</v>
      </c>
      <c r="N8588">
        <v>410</v>
      </c>
      <c r="O8588" t="s">
        <v>1368</v>
      </c>
      <c r="P8588" s="4">
        <v>4</v>
      </c>
      <c r="Q8588" s="4">
        <v>3</v>
      </c>
      <c r="R8588" t="s">
        <v>32</v>
      </c>
      <c r="T8588" s="2">
        <v>4.18</v>
      </c>
      <c r="U8588" s="4">
        <v>12</v>
      </c>
      <c r="V8588" t="s">
        <v>76</v>
      </c>
      <c r="W8588" s="3">
        <v>43367</v>
      </c>
      <c r="X8588" t="s">
        <v>20</v>
      </c>
      <c r="Y8588" t="s">
        <v>34</v>
      </c>
      <c r="Z8588" t="s">
        <v>54</v>
      </c>
    </row>
    <row r="8589" spans="1:26" x14ac:dyDescent="0.25">
      <c r="A8589">
        <v>5</v>
      </c>
      <c r="B8589" t="s">
        <v>25</v>
      </c>
      <c r="C8589">
        <v>3</v>
      </c>
      <c r="D8589" t="s">
        <v>26</v>
      </c>
      <c r="E8589" t="s">
        <v>2056</v>
      </c>
      <c r="F8589" t="s">
        <v>13</v>
      </c>
      <c r="G8589" t="s">
        <v>6829</v>
      </c>
      <c r="H8589" s="1">
        <v>0.2</v>
      </c>
      <c r="I8589">
        <v>1</v>
      </c>
      <c r="J8589" s="3">
        <v>43394</v>
      </c>
      <c r="K8589" t="s">
        <v>7373</v>
      </c>
      <c r="L8589" t="s">
        <v>30</v>
      </c>
      <c r="M8589">
        <v>89031</v>
      </c>
      <c r="N8589">
        <v>896</v>
      </c>
      <c r="O8589" t="s">
        <v>3789</v>
      </c>
      <c r="P8589" s="4">
        <v>1644</v>
      </c>
      <c r="Q8589" s="4">
        <v>3</v>
      </c>
      <c r="R8589" t="s">
        <v>32</v>
      </c>
      <c r="T8589" s="2">
        <v>1644.29</v>
      </c>
      <c r="U8589" s="4">
        <v>4536</v>
      </c>
      <c r="V8589" t="s">
        <v>76</v>
      </c>
      <c r="W8589" s="3">
        <v>43399</v>
      </c>
      <c r="X8589" t="s">
        <v>20</v>
      </c>
      <c r="Y8589" t="s">
        <v>831</v>
      </c>
      <c r="Z8589" t="s">
        <v>54</v>
      </c>
    </row>
    <row r="8590" spans="1:26" x14ac:dyDescent="0.25">
      <c r="A8590">
        <v>2</v>
      </c>
      <c r="B8590" t="s">
        <v>43</v>
      </c>
      <c r="C8590">
        <v>3</v>
      </c>
      <c r="D8590" t="s">
        <v>26</v>
      </c>
      <c r="E8590" t="s">
        <v>1822</v>
      </c>
      <c r="F8590" t="s">
        <v>13</v>
      </c>
      <c r="G8590" t="s">
        <v>6825</v>
      </c>
      <c r="H8590" s="1">
        <v>0.2</v>
      </c>
      <c r="I8590">
        <v>1</v>
      </c>
      <c r="J8590" s="3">
        <v>42585</v>
      </c>
      <c r="K8590" t="s">
        <v>7387</v>
      </c>
      <c r="L8590" t="s">
        <v>30</v>
      </c>
      <c r="M8590">
        <v>85301</v>
      </c>
      <c r="N8590">
        <v>1624</v>
      </c>
      <c r="O8590" t="s">
        <v>2823</v>
      </c>
      <c r="P8590" s="4">
        <v>34</v>
      </c>
      <c r="Q8590" s="4">
        <v>3</v>
      </c>
      <c r="R8590" t="s">
        <v>32</v>
      </c>
      <c r="T8590" s="2">
        <v>33.72</v>
      </c>
      <c r="U8590" s="4">
        <v>93</v>
      </c>
      <c r="V8590" t="s">
        <v>76</v>
      </c>
      <c r="W8590" s="3">
        <v>42587</v>
      </c>
      <c r="X8590" t="s">
        <v>20</v>
      </c>
      <c r="Y8590" t="s">
        <v>199</v>
      </c>
      <c r="Z8590" t="s">
        <v>64</v>
      </c>
    </row>
    <row r="8591" spans="1:26" x14ac:dyDescent="0.25">
      <c r="A8591">
        <v>2</v>
      </c>
      <c r="B8591" t="s">
        <v>43</v>
      </c>
      <c r="C8591">
        <v>3</v>
      </c>
      <c r="D8591" t="s">
        <v>26</v>
      </c>
      <c r="E8591" t="s">
        <v>1595</v>
      </c>
      <c r="F8591" t="s">
        <v>13</v>
      </c>
      <c r="G8591" t="s">
        <v>482</v>
      </c>
      <c r="H8591" s="1">
        <v>0.2</v>
      </c>
      <c r="I8591">
        <v>1</v>
      </c>
      <c r="J8591" s="3">
        <v>43351</v>
      </c>
      <c r="K8591" t="s">
        <v>7384</v>
      </c>
      <c r="L8591" t="s">
        <v>30</v>
      </c>
      <c r="M8591">
        <v>93534</v>
      </c>
      <c r="N8591">
        <v>1310</v>
      </c>
      <c r="O8591" t="s">
        <v>1247</v>
      </c>
      <c r="P8591" s="4">
        <v>23</v>
      </c>
      <c r="Q8591" s="4">
        <v>4</v>
      </c>
      <c r="R8591" t="s">
        <v>32</v>
      </c>
      <c r="T8591" s="2">
        <v>23.5</v>
      </c>
      <c r="U8591" s="4">
        <v>67</v>
      </c>
      <c r="V8591" t="s">
        <v>76</v>
      </c>
      <c r="W8591" s="3">
        <v>43353</v>
      </c>
      <c r="X8591" t="s">
        <v>20</v>
      </c>
      <c r="Y8591" t="s">
        <v>34</v>
      </c>
      <c r="Z8591" t="s">
        <v>54</v>
      </c>
    </row>
    <row r="8592" spans="1:26" x14ac:dyDescent="0.25">
      <c r="A8592">
        <v>2</v>
      </c>
      <c r="B8592" t="s">
        <v>43</v>
      </c>
      <c r="C8592">
        <v>3</v>
      </c>
      <c r="D8592" t="s">
        <v>26</v>
      </c>
      <c r="E8592" t="s">
        <v>65</v>
      </c>
      <c r="F8592" t="s">
        <v>13</v>
      </c>
      <c r="G8592" t="s">
        <v>6848</v>
      </c>
      <c r="H8592" s="1">
        <v>0.2</v>
      </c>
      <c r="I8592">
        <v>1</v>
      </c>
      <c r="J8592" s="3">
        <v>43456</v>
      </c>
      <c r="K8592" t="s">
        <v>7388</v>
      </c>
      <c r="L8592" t="s">
        <v>30</v>
      </c>
      <c r="M8592">
        <v>98115</v>
      </c>
      <c r="N8592">
        <v>1646</v>
      </c>
      <c r="O8592" t="s">
        <v>416</v>
      </c>
      <c r="P8592" s="4">
        <v>19</v>
      </c>
      <c r="Q8592" s="4">
        <v>4</v>
      </c>
      <c r="R8592" t="s">
        <v>32</v>
      </c>
      <c r="T8592" s="2">
        <v>19.38</v>
      </c>
      <c r="U8592" s="4">
        <v>55</v>
      </c>
      <c r="V8592" t="s">
        <v>76</v>
      </c>
      <c r="W8592" s="3">
        <v>43458</v>
      </c>
      <c r="X8592" t="s">
        <v>20</v>
      </c>
      <c r="Y8592" t="s">
        <v>69</v>
      </c>
      <c r="Z8592" t="s">
        <v>54</v>
      </c>
    </row>
    <row r="8593" spans="1:26" x14ac:dyDescent="0.25">
      <c r="A8593">
        <v>2</v>
      </c>
      <c r="B8593" t="s">
        <v>43</v>
      </c>
      <c r="C8593">
        <v>3</v>
      </c>
      <c r="D8593" t="s">
        <v>26</v>
      </c>
      <c r="E8593" t="s">
        <v>6980</v>
      </c>
      <c r="F8593" t="s">
        <v>13</v>
      </c>
      <c r="G8593" t="s">
        <v>6981</v>
      </c>
      <c r="H8593" s="1">
        <v>0.2</v>
      </c>
      <c r="I8593">
        <v>1</v>
      </c>
      <c r="J8593" s="3">
        <v>43771</v>
      </c>
      <c r="K8593" t="s">
        <v>6982</v>
      </c>
      <c r="L8593" t="s">
        <v>30</v>
      </c>
      <c r="M8593">
        <v>94526</v>
      </c>
      <c r="N8593">
        <v>713</v>
      </c>
      <c r="O8593" t="s">
        <v>6430</v>
      </c>
      <c r="P8593" s="4">
        <v>207</v>
      </c>
      <c r="Q8593" s="4">
        <v>6</v>
      </c>
      <c r="R8593" t="s">
        <v>32</v>
      </c>
      <c r="T8593" s="2">
        <v>206.62</v>
      </c>
      <c r="U8593" s="4">
        <v>590</v>
      </c>
      <c r="V8593" t="s">
        <v>76</v>
      </c>
      <c r="W8593" s="3">
        <v>43773</v>
      </c>
      <c r="X8593" t="s">
        <v>20</v>
      </c>
      <c r="Y8593" t="s">
        <v>34</v>
      </c>
      <c r="Z8593" t="s">
        <v>54</v>
      </c>
    </row>
    <row r="8594" spans="1:26" x14ac:dyDescent="0.25">
      <c r="A8594">
        <v>5</v>
      </c>
      <c r="B8594" t="s">
        <v>43</v>
      </c>
      <c r="C8594">
        <v>6</v>
      </c>
      <c r="D8594" t="s">
        <v>26</v>
      </c>
      <c r="E8594" t="s">
        <v>870</v>
      </c>
      <c r="F8594" t="s">
        <v>13</v>
      </c>
      <c r="G8594" t="s">
        <v>294</v>
      </c>
      <c r="H8594" s="1">
        <v>0</v>
      </c>
      <c r="I8594">
        <v>1</v>
      </c>
      <c r="J8594" s="3">
        <v>42796</v>
      </c>
      <c r="K8594" t="s">
        <v>7389</v>
      </c>
      <c r="L8594" t="s">
        <v>73</v>
      </c>
      <c r="M8594">
        <v>47374</v>
      </c>
      <c r="N8594">
        <v>30</v>
      </c>
      <c r="O8594" t="s">
        <v>934</v>
      </c>
      <c r="P8594" s="4">
        <v>3</v>
      </c>
      <c r="Q8594" s="4">
        <v>1</v>
      </c>
      <c r="R8594" t="s">
        <v>75</v>
      </c>
      <c r="T8594" s="2">
        <v>2.64</v>
      </c>
      <c r="U8594" s="4">
        <v>10</v>
      </c>
      <c r="V8594" t="s">
        <v>76</v>
      </c>
      <c r="W8594" s="3">
        <v>42801</v>
      </c>
      <c r="X8594" t="s">
        <v>39</v>
      </c>
      <c r="Y8594" t="s">
        <v>167</v>
      </c>
      <c r="Z8594" t="s">
        <v>49</v>
      </c>
    </row>
    <row r="8595" spans="1:26" x14ac:dyDescent="0.25">
      <c r="A8595">
        <v>5</v>
      </c>
      <c r="B8595" t="s">
        <v>43</v>
      </c>
      <c r="C8595">
        <v>6</v>
      </c>
      <c r="D8595" t="s">
        <v>26</v>
      </c>
      <c r="E8595" t="s">
        <v>3339</v>
      </c>
      <c r="F8595" t="s">
        <v>13</v>
      </c>
      <c r="G8595" t="s">
        <v>234</v>
      </c>
      <c r="H8595" s="1">
        <v>0</v>
      </c>
      <c r="I8595">
        <v>1</v>
      </c>
      <c r="J8595" s="3">
        <v>43827</v>
      </c>
      <c r="K8595" t="s">
        <v>7390</v>
      </c>
      <c r="L8595" t="s">
        <v>73</v>
      </c>
      <c r="M8595">
        <v>58103</v>
      </c>
      <c r="N8595">
        <v>1508</v>
      </c>
      <c r="O8595" t="s">
        <v>3043</v>
      </c>
      <c r="P8595" s="4">
        <v>1</v>
      </c>
      <c r="Q8595" s="4">
        <v>1</v>
      </c>
      <c r="R8595" t="s">
        <v>75</v>
      </c>
      <c r="T8595" s="2">
        <v>0.87</v>
      </c>
      <c r="U8595" s="4">
        <v>2</v>
      </c>
      <c r="V8595" t="s">
        <v>76</v>
      </c>
      <c r="W8595" s="3">
        <v>43832</v>
      </c>
      <c r="X8595" t="s">
        <v>39</v>
      </c>
      <c r="Y8595" t="s">
        <v>3341</v>
      </c>
      <c r="Z8595" t="s">
        <v>49</v>
      </c>
    </row>
    <row r="8596" spans="1:26" x14ac:dyDescent="0.25">
      <c r="A8596">
        <v>7</v>
      </c>
      <c r="B8596" t="s">
        <v>25</v>
      </c>
      <c r="C8596">
        <v>6</v>
      </c>
      <c r="D8596" t="s">
        <v>26</v>
      </c>
      <c r="E8596" t="s">
        <v>2762</v>
      </c>
      <c r="F8596" t="s">
        <v>13</v>
      </c>
      <c r="G8596" t="s">
        <v>6883</v>
      </c>
      <c r="H8596" s="1">
        <v>0</v>
      </c>
      <c r="I8596">
        <v>1</v>
      </c>
      <c r="J8596" s="3">
        <v>43647</v>
      </c>
      <c r="K8596" t="s">
        <v>7391</v>
      </c>
      <c r="L8596" t="s">
        <v>73</v>
      </c>
      <c r="M8596">
        <v>46203</v>
      </c>
      <c r="N8596">
        <v>649</v>
      </c>
      <c r="O8596" t="s">
        <v>68</v>
      </c>
      <c r="P8596" s="4">
        <v>78</v>
      </c>
      <c r="Q8596" s="4">
        <v>1</v>
      </c>
      <c r="R8596" t="s">
        <v>75</v>
      </c>
      <c r="T8596" s="2">
        <v>78.2</v>
      </c>
      <c r="U8596" s="4">
        <v>170</v>
      </c>
      <c r="V8596" t="s">
        <v>76</v>
      </c>
      <c r="W8596" s="3">
        <v>43654</v>
      </c>
      <c r="X8596" t="s">
        <v>39</v>
      </c>
      <c r="Y8596" t="s">
        <v>167</v>
      </c>
      <c r="Z8596" t="s">
        <v>54</v>
      </c>
    </row>
    <row r="8597" spans="1:26" x14ac:dyDescent="0.25">
      <c r="A8597">
        <v>6</v>
      </c>
      <c r="B8597" t="s">
        <v>10</v>
      </c>
      <c r="C8597">
        <v>6</v>
      </c>
      <c r="D8597" t="s">
        <v>26</v>
      </c>
      <c r="E8597" t="s">
        <v>147</v>
      </c>
      <c r="F8597" t="s">
        <v>13</v>
      </c>
      <c r="G8597" t="s">
        <v>6901</v>
      </c>
      <c r="H8597" s="1">
        <v>0</v>
      </c>
      <c r="I8597">
        <v>1</v>
      </c>
      <c r="J8597" s="3">
        <v>42957</v>
      </c>
      <c r="K8597" t="s">
        <v>7392</v>
      </c>
      <c r="L8597" t="s">
        <v>73</v>
      </c>
      <c r="M8597">
        <v>55122</v>
      </c>
      <c r="N8597">
        <v>188</v>
      </c>
      <c r="O8597" t="s">
        <v>1259</v>
      </c>
      <c r="P8597" s="4">
        <v>2</v>
      </c>
      <c r="Q8597" s="4">
        <v>1</v>
      </c>
      <c r="R8597" t="s">
        <v>75</v>
      </c>
      <c r="T8597" s="2">
        <v>1.8</v>
      </c>
      <c r="U8597" s="4">
        <v>4</v>
      </c>
      <c r="V8597" t="s">
        <v>76</v>
      </c>
      <c r="W8597" s="3">
        <v>42963</v>
      </c>
      <c r="X8597" t="s">
        <v>39</v>
      </c>
      <c r="Y8597" t="s">
        <v>151</v>
      </c>
      <c r="Z8597" t="s">
        <v>35</v>
      </c>
    </row>
    <row r="8598" spans="1:26" x14ac:dyDescent="0.25">
      <c r="A8598">
        <v>6</v>
      </c>
      <c r="B8598" t="s">
        <v>10</v>
      </c>
      <c r="C8598">
        <v>6</v>
      </c>
      <c r="D8598" t="s">
        <v>26</v>
      </c>
      <c r="E8598" t="s">
        <v>870</v>
      </c>
      <c r="F8598" t="s">
        <v>13</v>
      </c>
      <c r="G8598" t="s">
        <v>6930</v>
      </c>
      <c r="H8598" s="1">
        <v>0</v>
      </c>
      <c r="I8598">
        <v>1</v>
      </c>
      <c r="J8598" s="3">
        <v>43479</v>
      </c>
      <c r="K8598" t="s">
        <v>6998</v>
      </c>
      <c r="L8598" t="s">
        <v>73</v>
      </c>
      <c r="M8598">
        <v>47374</v>
      </c>
      <c r="N8598">
        <v>1669</v>
      </c>
      <c r="O8598" t="s">
        <v>3889</v>
      </c>
      <c r="P8598" s="4">
        <v>6</v>
      </c>
      <c r="Q8598" s="4">
        <v>1</v>
      </c>
      <c r="R8598" t="s">
        <v>75</v>
      </c>
      <c r="T8598" s="2">
        <v>5.56</v>
      </c>
      <c r="U8598" s="4">
        <v>11</v>
      </c>
      <c r="V8598" t="s">
        <v>76</v>
      </c>
      <c r="W8598" s="3">
        <v>43485</v>
      </c>
      <c r="X8598" t="s">
        <v>39</v>
      </c>
      <c r="Y8598" t="s">
        <v>167</v>
      </c>
      <c r="Z8598" t="s">
        <v>64</v>
      </c>
    </row>
    <row r="8599" spans="1:26" x14ac:dyDescent="0.25">
      <c r="A8599">
        <v>6</v>
      </c>
      <c r="B8599" t="s">
        <v>10</v>
      </c>
      <c r="C8599">
        <v>6</v>
      </c>
      <c r="D8599" t="s">
        <v>26</v>
      </c>
      <c r="E8599" t="s">
        <v>7393</v>
      </c>
      <c r="F8599" t="s">
        <v>13</v>
      </c>
      <c r="G8599" t="s">
        <v>123</v>
      </c>
      <c r="H8599" s="1">
        <v>0</v>
      </c>
      <c r="I8599">
        <v>1</v>
      </c>
      <c r="J8599" s="3">
        <v>43335</v>
      </c>
      <c r="K8599" t="s">
        <v>7394</v>
      </c>
      <c r="L8599" t="s">
        <v>73</v>
      </c>
      <c r="M8599">
        <v>53081</v>
      </c>
      <c r="N8599">
        <v>1271</v>
      </c>
      <c r="O8599" t="s">
        <v>775</v>
      </c>
      <c r="P8599" s="4">
        <v>4</v>
      </c>
      <c r="Q8599" s="4">
        <v>1</v>
      </c>
      <c r="R8599" t="s">
        <v>75</v>
      </c>
      <c r="T8599" s="2">
        <v>4.1900000000000004</v>
      </c>
      <c r="U8599" s="4">
        <v>15</v>
      </c>
      <c r="V8599" t="s">
        <v>76</v>
      </c>
      <c r="W8599" s="3">
        <v>43341</v>
      </c>
      <c r="X8599" t="s">
        <v>39</v>
      </c>
      <c r="Y8599" t="s">
        <v>82</v>
      </c>
      <c r="Z8599" t="s">
        <v>42</v>
      </c>
    </row>
    <row r="8600" spans="1:26" x14ac:dyDescent="0.25">
      <c r="A8600">
        <v>4</v>
      </c>
      <c r="B8600" t="s">
        <v>43</v>
      </c>
      <c r="C8600">
        <v>6</v>
      </c>
      <c r="D8600" t="s">
        <v>26</v>
      </c>
      <c r="E8600" t="s">
        <v>347</v>
      </c>
      <c r="F8600" t="s">
        <v>13</v>
      </c>
      <c r="G8600" t="s">
        <v>911</v>
      </c>
      <c r="H8600" s="1">
        <v>0</v>
      </c>
      <c r="I8600">
        <v>1</v>
      </c>
      <c r="J8600" s="3">
        <v>43049</v>
      </c>
      <c r="K8600" t="s">
        <v>7006</v>
      </c>
      <c r="L8600" t="s">
        <v>73</v>
      </c>
      <c r="M8600">
        <v>55113</v>
      </c>
      <c r="N8600">
        <v>863</v>
      </c>
      <c r="O8600" t="s">
        <v>3187</v>
      </c>
      <c r="P8600" s="4">
        <v>179</v>
      </c>
      <c r="Q8600" s="4">
        <v>2</v>
      </c>
      <c r="R8600" t="s">
        <v>75</v>
      </c>
      <c r="T8600" s="2">
        <v>178.91</v>
      </c>
      <c r="U8600" s="4">
        <v>716</v>
      </c>
      <c r="V8600" t="s">
        <v>76</v>
      </c>
      <c r="W8600" s="3">
        <v>43053</v>
      </c>
      <c r="X8600" t="s">
        <v>39</v>
      </c>
      <c r="Y8600" t="s">
        <v>151</v>
      </c>
      <c r="Z8600" t="s">
        <v>56</v>
      </c>
    </row>
    <row r="8601" spans="1:26" x14ac:dyDescent="0.25">
      <c r="A8601">
        <v>5</v>
      </c>
      <c r="B8601" t="s">
        <v>43</v>
      </c>
      <c r="C8601">
        <v>6</v>
      </c>
      <c r="D8601" t="s">
        <v>26</v>
      </c>
      <c r="E8601" t="s">
        <v>879</v>
      </c>
      <c r="F8601" t="s">
        <v>13</v>
      </c>
      <c r="G8601" t="s">
        <v>7080</v>
      </c>
      <c r="H8601" s="1">
        <v>0</v>
      </c>
      <c r="I8601">
        <v>1</v>
      </c>
      <c r="J8601" s="3">
        <v>43409</v>
      </c>
      <c r="K8601" t="s">
        <v>7395</v>
      </c>
      <c r="L8601" t="s">
        <v>73</v>
      </c>
      <c r="M8601">
        <v>46226</v>
      </c>
      <c r="N8601">
        <v>1319</v>
      </c>
      <c r="O8601" t="s">
        <v>3204</v>
      </c>
      <c r="P8601" s="4">
        <v>16</v>
      </c>
      <c r="Q8601" s="4">
        <v>2</v>
      </c>
      <c r="R8601" t="s">
        <v>75</v>
      </c>
      <c r="T8601" s="2">
        <v>16.27</v>
      </c>
      <c r="U8601" s="4">
        <v>40</v>
      </c>
      <c r="V8601" t="s">
        <v>76</v>
      </c>
      <c r="W8601" s="3">
        <v>43414</v>
      </c>
      <c r="X8601" t="s">
        <v>39</v>
      </c>
      <c r="Y8601" t="s">
        <v>167</v>
      </c>
      <c r="Z8601" t="s">
        <v>49</v>
      </c>
    </row>
    <row r="8602" spans="1:26" x14ac:dyDescent="0.25">
      <c r="A8602">
        <v>4</v>
      </c>
      <c r="B8602" t="s">
        <v>43</v>
      </c>
      <c r="C8602">
        <v>6</v>
      </c>
      <c r="D8602" t="s">
        <v>26</v>
      </c>
      <c r="E8602" t="s">
        <v>209</v>
      </c>
      <c r="F8602" t="s">
        <v>13</v>
      </c>
      <c r="G8602" t="s">
        <v>123</v>
      </c>
      <c r="H8602" s="1">
        <v>0</v>
      </c>
      <c r="I8602">
        <v>1</v>
      </c>
      <c r="J8602" s="3">
        <v>43070</v>
      </c>
      <c r="K8602" t="s">
        <v>7396</v>
      </c>
      <c r="L8602" t="s">
        <v>73</v>
      </c>
      <c r="M8602">
        <v>49201</v>
      </c>
      <c r="N8602">
        <v>1120</v>
      </c>
      <c r="O8602" t="s">
        <v>3645</v>
      </c>
      <c r="P8602" s="4">
        <v>1</v>
      </c>
      <c r="Q8602" s="4">
        <v>2</v>
      </c>
      <c r="R8602" t="s">
        <v>75</v>
      </c>
      <c r="T8602" s="2">
        <v>1.02</v>
      </c>
      <c r="U8602" s="4">
        <v>4</v>
      </c>
      <c r="V8602" t="s">
        <v>76</v>
      </c>
      <c r="W8602" s="3">
        <v>43074</v>
      </c>
      <c r="X8602" t="s">
        <v>39</v>
      </c>
      <c r="Y8602" t="s">
        <v>156</v>
      </c>
      <c r="Z8602" t="s">
        <v>49</v>
      </c>
    </row>
    <row r="8603" spans="1:26" x14ac:dyDescent="0.25">
      <c r="A8603">
        <v>5</v>
      </c>
      <c r="B8603" t="s">
        <v>43</v>
      </c>
      <c r="C8603">
        <v>6</v>
      </c>
      <c r="D8603" t="s">
        <v>26</v>
      </c>
      <c r="E8603" t="s">
        <v>6893</v>
      </c>
      <c r="F8603" t="s">
        <v>13</v>
      </c>
      <c r="G8603" t="s">
        <v>7098</v>
      </c>
      <c r="H8603" s="1">
        <v>0</v>
      </c>
      <c r="I8603">
        <v>1</v>
      </c>
      <c r="J8603" s="3">
        <v>43516</v>
      </c>
      <c r="K8603" t="s">
        <v>7397</v>
      </c>
      <c r="L8603" t="s">
        <v>73</v>
      </c>
      <c r="M8603">
        <v>74403</v>
      </c>
      <c r="N8603">
        <v>1169</v>
      </c>
      <c r="O8603" t="s">
        <v>2889</v>
      </c>
      <c r="P8603" s="4">
        <v>2</v>
      </c>
      <c r="Q8603" s="4">
        <v>2</v>
      </c>
      <c r="R8603" t="s">
        <v>75</v>
      </c>
      <c r="T8603" s="2">
        <v>1.9</v>
      </c>
      <c r="U8603" s="4">
        <v>7</v>
      </c>
      <c r="V8603" t="s">
        <v>76</v>
      </c>
      <c r="W8603" s="3">
        <v>43521</v>
      </c>
      <c r="X8603" t="s">
        <v>39</v>
      </c>
      <c r="Y8603" t="s">
        <v>401</v>
      </c>
      <c r="Z8603" t="s">
        <v>49</v>
      </c>
    </row>
    <row r="8604" spans="1:26" x14ac:dyDescent="0.25">
      <c r="A8604">
        <v>5</v>
      </c>
      <c r="B8604" t="s">
        <v>43</v>
      </c>
      <c r="C8604">
        <v>6</v>
      </c>
      <c r="D8604" t="s">
        <v>26</v>
      </c>
      <c r="E8604" t="s">
        <v>7015</v>
      </c>
      <c r="F8604" t="s">
        <v>13</v>
      </c>
      <c r="G8604" t="s">
        <v>6917</v>
      </c>
      <c r="H8604" s="1">
        <v>0</v>
      </c>
      <c r="I8604">
        <v>1</v>
      </c>
      <c r="J8604" s="3">
        <v>43250</v>
      </c>
      <c r="K8604" t="s">
        <v>7016</v>
      </c>
      <c r="L8604" t="s">
        <v>73</v>
      </c>
      <c r="M8604">
        <v>54880</v>
      </c>
      <c r="N8604">
        <v>1149</v>
      </c>
      <c r="O8604" t="s">
        <v>765</v>
      </c>
      <c r="P8604" s="4">
        <v>1</v>
      </c>
      <c r="Q8604" s="4">
        <v>2</v>
      </c>
      <c r="R8604" t="s">
        <v>75</v>
      </c>
      <c r="T8604" s="2">
        <v>1.45</v>
      </c>
      <c r="U8604" s="4">
        <v>6</v>
      </c>
      <c r="V8604" t="s">
        <v>76</v>
      </c>
      <c r="W8604" s="3">
        <v>43255</v>
      </c>
      <c r="X8604" t="s">
        <v>39</v>
      </c>
      <c r="Y8604" t="s">
        <v>82</v>
      </c>
      <c r="Z8604" t="s">
        <v>49</v>
      </c>
    </row>
    <row r="8605" spans="1:26" x14ac:dyDescent="0.25">
      <c r="A8605">
        <v>7</v>
      </c>
      <c r="B8605" t="s">
        <v>25</v>
      </c>
      <c r="C8605">
        <v>6</v>
      </c>
      <c r="D8605" t="s">
        <v>26</v>
      </c>
      <c r="E8605" t="s">
        <v>7000</v>
      </c>
      <c r="F8605" t="s">
        <v>13</v>
      </c>
      <c r="G8605" t="s">
        <v>6841</v>
      </c>
      <c r="H8605" s="1">
        <v>0</v>
      </c>
      <c r="I8605">
        <v>1</v>
      </c>
      <c r="J8605" s="3">
        <v>42625</v>
      </c>
      <c r="K8605" t="s">
        <v>7001</v>
      </c>
      <c r="L8605" t="s">
        <v>73</v>
      </c>
      <c r="M8605">
        <v>66062</v>
      </c>
      <c r="N8605">
        <v>683</v>
      </c>
      <c r="O8605" t="s">
        <v>3242</v>
      </c>
      <c r="P8605" s="4">
        <v>149</v>
      </c>
      <c r="Q8605" s="4">
        <v>2</v>
      </c>
      <c r="R8605" t="s">
        <v>75</v>
      </c>
      <c r="T8605" s="2">
        <v>149.38</v>
      </c>
      <c r="U8605" s="4">
        <v>332</v>
      </c>
      <c r="V8605" t="s">
        <v>76</v>
      </c>
      <c r="W8605" s="3">
        <v>42632</v>
      </c>
      <c r="X8605" t="s">
        <v>39</v>
      </c>
      <c r="Y8605" t="s">
        <v>2166</v>
      </c>
      <c r="Z8605" t="s">
        <v>54</v>
      </c>
    </row>
    <row r="8606" spans="1:26" x14ac:dyDescent="0.25">
      <c r="A8606">
        <v>6</v>
      </c>
      <c r="B8606" t="s">
        <v>10</v>
      </c>
      <c r="C8606">
        <v>6</v>
      </c>
      <c r="D8606" t="s">
        <v>26</v>
      </c>
      <c r="E8606" t="s">
        <v>1832</v>
      </c>
      <c r="F8606" t="s">
        <v>13</v>
      </c>
      <c r="G8606" t="s">
        <v>273</v>
      </c>
      <c r="H8606" s="1">
        <v>0</v>
      </c>
      <c r="I8606">
        <v>1</v>
      </c>
      <c r="J8606" s="3">
        <v>42620</v>
      </c>
      <c r="K8606" t="s">
        <v>6997</v>
      </c>
      <c r="L8606" t="s">
        <v>73</v>
      </c>
      <c r="M8606">
        <v>74133</v>
      </c>
      <c r="N8606">
        <v>266</v>
      </c>
      <c r="O8606" t="s">
        <v>117</v>
      </c>
      <c r="P8606" s="4">
        <v>15</v>
      </c>
      <c r="Q8606" s="4">
        <v>2</v>
      </c>
      <c r="R8606" t="s">
        <v>75</v>
      </c>
      <c r="T8606" s="2">
        <v>15.39</v>
      </c>
      <c r="U8606" s="4">
        <v>32</v>
      </c>
      <c r="V8606" t="s">
        <v>76</v>
      </c>
      <c r="W8606" s="3">
        <v>42626</v>
      </c>
      <c r="X8606" t="s">
        <v>39</v>
      </c>
      <c r="Y8606" t="s">
        <v>401</v>
      </c>
      <c r="Z8606" t="s">
        <v>54</v>
      </c>
    </row>
    <row r="8607" spans="1:26" x14ac:dyDescent="0.25">
      <c r="A8607">
        <v>6</v>
      </c>
      <c r="B8607" t="s">
        <v>10</v>
      </c>
      <c r="C8607">
        <v>6</v>
      </c>
      <c r="D8607" t="s">
        <v>26</v>
      </c>
      <c r="E8607" t="s">
        <v>870</v>
      </c>
      <c r="F8607" t="s">
        <v>13</v>
      </c>
      <c r="G8607" t="s">
        <v>6930</v>
      </c>
      <c r="H8607" s="1">
        <v>0</v>
      </c>
      <c r="I8607">
        <v>1</v>
      </c>
      <c r="J8607" s="3">
        <v>43479</v>
      </c>
      <c r="K8607" t="s">
        <v>6998</v>
      </c>
      <c r="L8607" t="s">
        <v>73</v>
      </c>
      <c r="M8607">
        <v>47374</v>
      </c>
      <c r="N8607">
        <v>276</v>
      </c>
      <c r="O8607" t="s">
        <v>606</v>
      </c>
      <c r="P8607" s="4">
        <v>0</v>
      </c>
      <c r="Q8607" s="4">
        <v>2</v>
      </c>
      <c r="R8607" t="s">
        <v>75</v>
      </c>
      <c r="T8607" s="2">
        <v>0.1</v>
      </c>
      <c r="U8607" s="4">
        <v>3</v>
      </c>
      <c r="V8607" t="s">
        <v>76</v>
      </c>
      <c r="W8607" s="3">
        <v>43485</v>
      </c>
      <c r="X8607" t="s">
        <v>39</v>
      </c>
      <c r="Y8607" t="s">
        <v>167</v>
      </c>
      <c r="Z8607" t="s">
        <v>176</v>
      </c>
    </row>
    <row r="8608" spans="1:26" x14ac:dyDescent="0.25">
      <c r="A8608">
        <v>6</v>
      </c>
      <c r="B8608" t="s">
        <v>10</v>
      </c>
      <c r="C8608">
        <v>6</v>
      </c>
      <c r="D8608" t="s">
        <v>26</v>
      </c>
      <c r="E8608" t="s">
        <v>3330</v>
      </c>
      <c r="F8608" t="s">
        <v>13</v>
      </c>
      <c r="G8608" t="s">
        <v>7156</v>
      </c>
      <c r="H8608" s="1">
        <v>0</v>
      </c>
      <c r="I8608">
        <v>1</v>
      </c>
      <c r="J8608" s="3">
        <v>43309</v>
      </c>
      <c r="K8608" t="s">
        <v>7398</v>
      </c>
      <c r="L8608" t="s">
        <v>73</v>
      </c>
      <c r="M8608">
        <v>49423</v>
      </c>
      <c r="N8608">
        <v>1679</v>
      </c>
      <c r="O8608" t="s">
        <v>1198</v>
      </c>
      <c r="P8608" s="4">
        <v>54</v>
      </c>
      <c r="Q8608" s="4">
        <v>2</v>
      </c>
      <c r="R8608" t="s">
        <v>75</v>
      </c>
      <c r="T8608" s="2">
        <v>53.86</v>
      </c>
      <c r="U8608" s="4">
        <v>110</v>
      </c>
      <c r="V8608" t="s">
        <v>76</v>
      </c>
      <c r="W8608" s="3">
        <v>43315</v>
      </c>
      <c r="X8608" t="s">
        <v>39</v>
      </c>
      <c r="Y8608" t="s">
        <v>156</v>
      </c>
      <c r="Z8608" t="s">
        <v>64</v>
      </c>
    </row>
    <row r="8609" spans="1:26" x14ac:dyDescent="0.25">
      <c r="A8609">
        <v>4</v>
      </c>
      <c r="B8609" t="s">
        <v>43</v>
      </c>
      <c r="C8609">
        <v>6</v>
      </c>
      <c r="D8609" t="s">
        <v>26</v>
      </c>
      <c r="E8609" t="s">
        <v>209</v>
      </c>
      <c r="F8609" t="s">
        <v>13</v>
      </c>
      <c r="G8609" t="s">
        <v>123</v>
      </c>
      <c r="H8609" s="1">
        <v>0</v>
      </c>
      <c r="I8609">
        <v>1</v>
      </c>
      <c r="J8609" s="3">
        <v>43070</v>
      </c>
      <c r="K8609" t="s">
        <v>7396</v>
      </c>
      <c r="L8609" t="s">
        <v>73</v>
      </c>
      <c r="M8609">
        <v>49201</v>
      </c>
      <c r="N8609">
        <v>1658</v>
      </c>
      <c r="O8609" t="s">
        <v>8235</v>
      </c>
      <c r="P8609" s="4">
        <v>9</v>
      </c>
      <c r="Q8609" s="4">
        <v>2</v>
      </c>
      <c r="R8609" t="s">
        <v>75</v>
      </c>
      <c r="T8609" s="2">
        <v>8.7100000000000009</v>
      </c>
      <c r="U8609" s="4">
        <v>19</v>
      </c>
      <c r="V8609" t="s">
        <v>76</v>
      </c>
      <c r="W8609" s="3">
        <v>43074</v>
      </c>
      <c r="X8609" t="s">
        <v>39</v>
      </c>
      <c r="Y8609" t="s">
        <v>156</v>
      </c>
      <c r="Z8609" t="s">
        <v>64</v>
      </c>
    </row>
    <row r="8610" spans="1:26" x14ac:dyDescent="0.25">
      <c r="A8610">
        <v>6</v>
      </c>
      <c r="B8610" t="s">
        <v>10</v>
      </c>
      <c r="C8610">
        <v>6</v>
      </c>
      <c r="D8610" t="s">
        <v>26</v>
      </c>
      <c r="E8610" t="s">
        <v>1452</v>
      </c>
      <c r="F8610" t="s">
        <v>13</v>
      </c>
      <c r="G8610" t="s">
        <v>6887</v>
      </c>
      <c r="H8610" s="1">
        <v>0</v>
      </c>
      <c r="I8610">
        <v>1</v>
      </c>
      <c r="J8610" s="3">
        <v>43388</v>
      </c>
      <c r="K8610" t="s">
        <v>7399</v>
      </c>
      <c r="L8610" t="s">
        <v>73</v>
      </c>
      <c r="M8610">
        <v>73120</v>
      </c>
      <c r="N8610">
        <v>1799</v>
      </c>
      <c r="O8610" t="s">
        <v>256</v>
      </c>
      <c r="P8610" s="4">
        <v>6</v>
      </c>
      <c r="Q8610" s="4">
        <v>2</v>
      </c>
      <c r="R8610" t="s">
        <v>75</v>
      </c>
      <c r="T8610" s="2">
        <v>6.22</v>
      </c>
      <c r="U8610" s="4">
        <v>13</v>
      </c>
      <c r="V8610" t="s">
        <v>76</v>
      </c>
      <c r="W8610" s="3">
        <v>43394</v>
      </c>
      <c r="X8610" t="s">
        <v>39</v>
      </c>
      <c r="Y8610" t="s">
        <v>401</v>
      </c>
      <c r="Z8610" t="s">
        <v>64</v>
      </c>
    </row>
    <row r="8611" spans="1:26" x14ac:dyDescent="0.25">
      <c r="A8611">
        <v>4</v>
      </c>
      <c r="B8611" t="s">
        <v>43</v>
      </c>
      <c r="C8611">
        <v>6</v>
      </c>
      <c r="D8611" t="s">
        <v>26</v>
      </c>
      <c r="E8611" t="s">
        <v>305</v>
      </c>
      <c r="F8611" t="s">
        <v>13</v>
      </c>
      <c r="G8611" t="s">
        <v>6827</v>
      </c>
      <c r="H8611" s="1">
        <v>0</v>
      </c>
      <c r="I8611">
        <v>1</v>
      </c>
      <c r="J8611" s="3">
        <v>42898</v>
      </c>
      <c r="K8611" t="s">
        <v>7400</v>
      </c>
      <c r="L8611" t="s">
        <v>73</v>
      </c>
      <c r="M8611">
        <v>47201</v>
      </c>
      <c r="N8611">
        <v>1339</v>
      </c>
      <c r="O8611" t="s">
        <v>1333</v>
      </c>
      <c r="P8611" s="4">
        <v>7</v>
      </c>
      <c r="Q8611" s="4">
        <v>2</v>
      </c>
      <c r="R8611" t="s">
        <v>75</v>
      </c>
      <c r="T8611" s="2">
        <v>6.88</v>
      </c>
      <c r="U8611" s="4">
        <v>25</v>
      </c>
      <c r="V8611" t="s">
        <v>76</v>
      </c>
      <c r="W8611" s="3">
        <v>42902</v>
      </c>
      <c r="X8611" t="s">
        <v>39</v>
      </c>
      <c r="Y8611" t="s">
        <v>167</v>
      </c>
      <c r="Z8611" t="s">
        <v>42</v>
      </c>
    </row>
    <row r="8612" spans="1:26" x14ac:dyDescent="0.25">
      <c r="A8612">
        <v>6</v>
      </c>
      <c r="B8612" t="s">
        <v>10</v>
      </c>
      <c r="C8612">
        <v>6</v>
      </c>
      <c r="D8612" t="s">
        <v>26</v>
      </c>
      <c r="E8612" t="s">
        <v>870</v>
      </c>
      <c r="F8612" t="s">
        <v>13</v>
      </c>
      <c r="G8612" t="s">
        <v>6930</v>
      </c>
      <c r="H8612" s="1">
        <v>0</v>
      </c>
      <c r="I8612">
        <v>1</v>
      </c>
      <c r="J8612" s="3">
        <v>43479</v>
      </c>
      <c r="K8612" t="s">
        <v>6998</v>
      </c>
      <c r="L8612" t="s">
        <v>73</v>
      </c>
      <c r="M8612">
        <v>47374</v>
      </c>
      <c r="N8612">
        <v>1503</v>
      </c>
      <c r="O8612" t="s">
        <v>3908</v>
      </c>
      <c r="P8612" s="4">
        <v>5</v>
      </c>
      <c r="Q8612" s="4">
        <v>2</v>
      </c>
      <c r="R8612" t="s">
        <v>75</v>
      </c>
      <c r="T8612" s="2">
        <v>5.25</v>
      </c>
      <c r="U8612" s="4">
        <v>19</v>
      </c>
      <c r="V8612" t="s">
        <v>76</v>
      </c>
      <c r="W8612" s="3">
        <v>43485</v>
      </c>
      <c r="X8612" t="s">
        <v>39</v>
      </c>
      <c r="Y8612" t="s">
        <v>167</v>
      </c>
      <c r="Z8612" t="s">
        <v>42</v>
      </c>
    </row>
    <row r="8613" spans="1:26" x14ac:dyDescent="0.25">
      <c r="A8613">
        <v>5</v>
      </c>
      <c r="B8613" t="s">
        <v>43</v>
      </c>
      <c r="C8613">
        <v>6</v>
      </c>
      <c r="D8613" t="s">
        <v>26</v>
      </c>
      <c r="E8613" t="s">
        <v>209</v>
      </c>
      <c r="F8613" t="s">
        <v>13</v>
      </c>
      <c r="G8613" t="s">
        <v>6877</v>
      </c>
      <c r="H8613" s="1">
        <v>0</v>
      </c>
      <c r="I8613">
        <v>1</v>
      </c>
      <c r="J8613" s="3">
        <v>43710</v>
      </c>
      <c r="K8613" t="s">
        <v>7401</v>
      </c>
      <c r="L8613" t="s">
        <v>73</v>
      </c>
      <c r="M8613">
        <v>49201</v>
      </c>
      <c r="N8613">
        <v>644</v>
      </c>
      <c r="O8613" t="s">
        <v>2961</v>
      </c>
      <c r="P8613" s="4">
        <v>81</v>
      </c>
      <c r="Q8613" s="4">
        <v>2</v>
      </c>
      <c r="R8613" t="s">
        <v>75</v>
      </c>
      <c r="T8613" s="2">
        <v>81.05</v>
      </c>
      <c r="U8613" s="4">
        <v>352</v>
      </c>
      <c r="V8613" t="s">
        <v>76</v>
      </c>
      <c r="W8613" s="3">
        <v>43715</v>
      </c>
      <c r="X8613" t="s">
        <v>39</v>
      </c>
      <c r="Y8613" t="s">
        <v>156</v>
      </c>
      <c r="Z8613" t="s">
        <v>42</v>
      </c>
    </row>
    <row r="8614" spans="1:26" x14ac:dyDescent="0.25">
      <c r="A8614">
        <v>6</v>
      </c>
      <c r="B8614" t="s">
        <v>10</v>
      </c>
      <c r="C8614">
        <v>6</v>
      </c>
      <c r="D8614" t="s">
        <v>26</v>
      </c>
      <c r="E8614" t="s">
        <v>209</v>
      </c>
      <c r="F8614" t="s">
        <v>13</v>
      </c>
      <c r="G8614" t="s">
        <v>6850</v>
      </c>
      <c r="H8614" s="1">
        <v>0</v>
      </c>
      <c r="I8614">
        <v>1</v>
      </c>
      <c r="J8614" s="3">
        <v>43446</v>
      </c>
      <c r="K8614" t="s">
        <v>7009</v>
      </c>
      <c r="L8614" t="s">
        <v>73</v>
      </c>
      <c r="M8614">
        <v>49201</v>
      </c>
      <c r="N8614">
        <v>642</v>
      </c>
      <c r="O8614" t="s">
        <v>3009</v>
      </c>
      <c r="P8614" s="4">
        <v>7</v>
      </c>
      <c r="Q8614" s="4">
        <v>2</v>
      </c>
      <c r="R8614" t="s">
        <v>75</v>
      </c>
      <c r="T8614" s="2">
        <v>6.71</v>
      </c>
      <c r="U8614" s="4">
        <v>27</v>
      </c>
      <c r="V8614" t="s">
        <v>76</v>
      </c>
      <c r="W8614" s="3">
        <v>43452</v>
      </c>
      <c r="X8614" t="s">
        <v>39</v>
      </c>
      <c r="Y8614" t="s">
        <v>156</v>
      </c>
      <c r="Z8614" t="s">
        <v>42</v>
      </c>
    </row>
    <row r="8615" spans="1:26" x14ac:dyDescent="0.25">
      <c r="A8615">
        <v>6</v>
      </c>
      <c r="B8615" t="s">
        <v>10</v>
      </c>
      <c r="C8615">
        <v>6</v>
      </c>
      <c r="D8615" t="s">
        <v>26</v>
      </c>
      <c r="E8615" t="s">
        <v>201</v>
      </c>
      <c r="F8615" t="s">
        <v>13</v>
      </c>
      <c r="G8615" t="s">
        <v>640</v>
      </c>
      <c r="H8615" s="1">
        <v>0</v>
      </c>
      <c r="I8615">
        <v>1</v>
      </c>
      <c r="J8615" s="3">
        <v>42584</v>
      </c>
      <c r="K8615" t="s">
        <v>7402</v>
      </c>
      <c r="L8615" t="s">
        <v>73</v>
      </c>
      <c r="M8615">
        <v>65807</v>
      </c>
      <c r="N8615">
        <v>1461</v>
      </c>
      <c r="O8615" t="s">
        <v>3240</v>
      </c>
      <c r="P8615" s="4">
        <v>226</v>
      </c>
      <c r="Q8615" s="4">
        <v>2</v>
      </c>
      <c r="R8615" t="s">
        <v>75</v>
      </c>
      <c r="T8615" s="2">
        <v>226.36</v>
      </c>
      <c r="U8615" s="4">
        <v>838</v>
      </c>
      <c r="V8615" t="s">
        <v>76</v>
      </c>
      <c r="W8615" s="3">
        <v>42590</v>
      </c>
      <c r="X8615" t="s">
        <v>39</v>
      </c>
      <c r="Y8615" t="s">
        <v>368</v>
      </c>
      <c r="Z8615" t="s">
        <v>42</v>
      </c>
    </row>
    <row r="8616" spans="1:26" x14ac:dyDescent="0.25">
      <c r="A8616">
        <v>6</v>
      </c>
      <c r="B8616" t="s">
        <v>10</v>
      </c>
      <c r="C8616">
        <v>6</v>
      </c>
      <c r="D8616" t="s">
        <v>26</v>
      </c>
      <c r="E8616" t="s">
        <v>1832</v>
      </c>
      <c r="F8616" t="s">
        <v>13</v>
      </c>
      <c r="G8616" t="s">
        <v>273</v>
      </c>
      <c r="H8616" s="1">
        <v>0</v>
      </c>
      <c r="I8616">
        <v>1</v>
      </c>
      <c r="J8616" s="3">
        <v>42620</v>
      </c>
      <c r="K8616" t="s">
        <v>6997</v>
      </c>
      <c r="L8616" t="s">
        <v>73</v>
      </c>
      <c r="M8616">
        <v>74133</v>
      </c>
      <c r="N8616">
        <v>118</v>
      </c>
      <c r="O8616" t="s">
        <v>796</v>
      </c>
      <c r="P8616" s="4">
        <v>6</v>
      </c>
      <c r="Q8616" s="4">
        <v>2</v>
      </c>
      <c r="R8616" t="s">
        <v>75</v>
      </c>
      <c r="T8616" s="2">
        <v>5.76</v>
      </c>
      <c r="U8616" s="4">
        <v>20</v>
      </c>
      <c r="V8616" t="s">
        <v>76</v>
      </c>
      <c r="W8616" s="3">
        <v>42626</v>
      </c>
      <c r="X8616" t="s">
        <v>39</v>
      </c>
      <c r="Y8616" t="s">
        <v>401</v>
      </c>
      <c r="Z8616" t="s">
        <v>42</v>
      </c>
    </row>
    <row r="8617" spans="1:26" x14ac:dyDescent="0.25">
      <c r="A8617">
        <v>5</v>
      </c>
      <c r="B8617" t="s">
        <v>43</v>
      </c>
      <c r="C8617">
        <v>6</v>
      </c>
      <c r="D8617" t="s">
        <v>26</v>
      </c>
      <c r="E8617" t="s">
        <v>6893</v>
      </c>
      <c r="F8617" t="s">
        <v>13</v>
      </c>
      <c r="G8617" t="s">
        <v>7098</v>
      </c>
      <c r="H8617" s="1">
        <v>0</v>
      </c>
      <c r="I8617">
        <v>1</v>
      </c>
      <c r="J8617" s="3">
        <v>43516</v>
      </c>
      <c r="K8617" t="s">
        <v>7397</v>
      </c>
      <c r="L8617" t="s">
        <v>73</v>
      </c>
      <c r="M8617">
        <v>74403</v>
      </c>
      <c r="N8617">
        <v>519</v>
      </c>
      <c r="O8617" t="s">
        <v>3431</v>
      </c>
      <c r="P8617" s="4">
        <v>3</v>
      </c>
      <c r="Q8617" s="4">
        <v>3</v>
      </c>
      <c r="R8617" t="s">
        <v>75</v>
      </c>
      <c r="T8617" s="2">
        <v>3.41</v>
      </c>
      <c r="U8617" s="4">
        <v>13</v>
      </c>
      <c r="V8617" t="s">
        <v>76</v>
      </c>
      <c r="W8617" s="3">
        <v>43521</v>
      </c>
      <c r="X8617" t="s">
        <v>39</v>
      </c>
      <c r="Y8617" t="s">
        <v>401</v>
      </c>
      <c r="Z8617" t="s">
        <v>56</v>
      </c>
    </row>
    <row r="8618" spans="1:26" x14ac:dyDescent="0.25">
      <c r="A8618">
        <v>6</v>
      </c>
      <c r="B8618" t="s">
        <v>10</v>
      </c>
      <c r="C8618">
        <v>6</v>
      </c>
      <c r="D8618" t="s">
        <v>26</v>
      </c>
      <c r="E8618" t="s">
        <v>1452</v>
      </c>
      <c r="F8618" t="s">
        <v>13</v>
      </c>
      <c r="G8618" t="s">
        <v>6887</v>
      </c>
      <c r="H8618" s="1">
        <v>0</v>
      </c>
      <c r="I8618">
        <v>1</v>
      </c>
      <c r="J8618" s="3">
        <v>43388</v>
      </c>
      <c r="K8618" t="s">
        <v>7399</v>
      </c>
      <c r="L8618" t="s">
        <v>73</v>
      </c>
      <c r="M8618">
        <v>73120</v>
      </c>
      <c r="N8618">
        <v>864</v>
      </c>
      <c r="O8618" t="s">
        <v>3988</v>
      </c>
      <c r="P8618" s="4">
        <v>252</v>
      </c>
      <c r="Q8618" s="4">
        <v>3</v>
      </c>
      <c r="R8618" t="s">
        <v>75</v>
      </c>
      <c r="T8618" s="2">
        <v>251.89</v>
      </c>
      <c r="U8618" s="4">
        <v>869</v>
      </c>
      <c r="V8618" t="s">
        <v>76</v>
      </c>
      <c r="W8618" s="3">
        <v>43394</v>
      </c>
      <c r="X8618" t="s">
        <v>39</v>
      </c>
      <c r="Y8618" t="s">
        <v>401</v>
      </c>
      <c r="Z8618" t="s">
        <v>56</v>
      </c>
    </row>
    <row r="8619" spans="1:26" x14ac:dyDescent="0.25">
      <c r="A8619">
        <v>5</v>
      </c>
      <c r="B8619" t="s">
        <v>43</v>
      </c>
      <c r="C8619">
        <v>6</v>
      </c>
      <c r="D8619" t="s">
        <v>26</v>
      </c>
      <c r="E8619" t="s">
        <v>7015</v>
      </c>
      <c r="F8619" t="s">
        <v>13</v>
      </c>
      <c r="G8619" t="s">
        <v>6917</v>
      </c>
      <c r="H8619" s="1">
        <v>0</v>
      </c>
      <c r="I8619">
        <v>1</v>
      </c>
      <c r="J8619" s="3">
        <v>43250</v>
      </c>
      <c r="K8619" t="s">
        <v>7016</v>
      </c>
      <c r="L8619" t="s">
        <v>73</v>
      </c>
      <c r="M8619">
        <v>54880</v>
      </c>
      <c r="N8619">
        <v>40</v>
      </c>
      <c r="O8619" t="s">
        <v>439</v>
      </c>
      <c r="P8619" s="4">
        <v>109</v>
      </c>
      <c r="Q8619" s="4">
        <v>3</v>
      </c>
      <c r="R8619" t="s">
        <v>75</v>
      </c>
      <c r="T8619" s="2">
        <v>109.42</v>
      </c>
      <c r="U8619" s="4">
        <v>365</v>
      </c>
      <c r="V8619" t="s">
        <v>76</v>
      </c>
      <c r="W8619" s="3">
        <v>43255</v>
      </c>
      <c r="X8619" t="s">
        <v>39</v>
      </c>
      <c r="Y8619" t="s">
        <v>82</v>
      </c>
      <c r="Z8619" t="s">
        <v>56</v>
      </c>
    </row>
    <row r="8620" spans="1:26" x14ac:dyDescent="0.25">
      <c r="A8620">
        <v>5</v>
      </c>
      <c r="B8620" t="s">
        <v>43</v>
      </c>
      <c r="C8620">
        <v>6</v>
      </c>
      <c r="D8620" t="s">
        <v>26</v>
      </c>
      <c r="E8620" t="s">
        <v>7000</v>
      </c>
      <c r="F8620" t="s">
        <v>13</v>
      </c>
      <c r="G8620" t="s">
        <v>6951</v>
      </c>
      <c r="H8620" s="1">
        <v>0</v>
      </c>
      <c r="I8620">
        <v>1</v>
      </c>
      <c r="J8620" s="3">
        <v>43348</v>
      </c>
      <c r="K8620" t="s">
        <v>7403</v>
      </c>
      <c r="L8620" t="s">
        <v>73</v>
      </c>
      <c r="M8620">
        <v>66062</v>
      </c>
      <c r="N8620">
        <v>1238</v>
      </c>
      <c r="O8620" t="s">
        <v>3881</v>
      </c>
      <c r="P8620" s="4">
        <v>27</v>
      </c>
      <c r="Q8620" s="4">
        <v>3</v>
      </c>
      <c r="R8620" t="s">
        <v>75</v>
      </c>
      <c r="T8620" s="2">
        <v>26.98</v>
      </c>
      <c r="U8620" s="4">
        <v>108</v>
      </c>
      <c r="V8620" t="s">
        <v>76</v>
      </c>
      <c r="W8620" s="3">
        <v>43353</v>
      </c>
      <c r="X8620" t="s">
        <v>39</v>
      </c>
      <c r="Y8620" t="s">
        <v>2166</v>
      </c>
      <c r="Z8620" t="s">
        <v>49</v>
      </c>
    </row>
    <row r="8621" spans="1:26" x14ac:dyDescent="0.25">
      <c r="A8621">
        <v>6</v>
      </c>
      <c r="B8621" t="s">
        <v>10</v>
      </c>
      <c r="C8621">
        <v>6</v>
      </c>
      <c r="D8621" t="s">
        <v>26</v>
      </c>
      <c r="E8621" t="s">
        <v>147</v>
      </c>
      <c r="F8621" t="s">
        <v>13</v>
      </c>
      <c r="G8621" t="s">
        <v>6901</v>
      </c>
      <c r="H8621" s="1">
        <v>0</v>
      </c>
      <c r="I8621">
        <v>1</v>
      </c>
      <c r="J8621" s="3">
        <v>42957</v>
      </c>
      <c r="K8621" t="s">
        <v>7392</v>
      </c>
      <c r="L8621" t="s">
        <v>73</v>
      </c>
      <c r="M8621">
        <v>55122</v>
      </c>
      <c r="N8621">
        <v>1258</v>
      </c>
      <c r="O8621" t="s">
        <v>3879</v>
      </c>
      <c r="P8621" s="4">
        <v>13</v>
      </c>
      <c r="Q8621" s="4">
        <v>3</v>
      </c>
      <c r="R8621" t="s">
        <v>75</v>
      </c>
      <c r="T8621" s="2">
        <v>12.51</v>
      </c>
      <c r="U8621" s="4">
        <v>30</v>
      </c>
      <c r="V8621" t="s">
        <v>76</v>
      </c>
      <c r="W8621" s="3">
        <v>42963</v>
      </c>
      <c r="X8621" t="s">
        <v>39</v>
      </c>
      <c r="Y8621" t="s">
        <v>151</v>
      </c>
      <c r="Z8621" t="s">
        <v>49</v>
      </c>
    </row>
    <row r="8622" spans="1:26" x14ac:dyDescent="0.25">
      <c r="A8622">
        <v>4</v>
      </c>
      <c r="B8622" t="s">
        <v>43</v>
      </c>
      <c r="C8622">
        <v>6</v>
      </c>
      <c r="D8622" t="s">
        <v>26</v>
      </c>
      <c r="E8622" t="s">
        <v>347</v>
      </c>
      <c r="F8622" t="s">
        <v>13</v>
      </c>
      <c r="G8622" t="s">
        <v>911</v>
      </c>
      <c r="H8622" s="1">
        <v>0</v>
      </c>
      <c r="I8622">
        <v>1</v>
      </c>
      <c r="J8622" s="3">
        <v>43049</v>
      </c>
      <c r="K8622" t="s">
        <v>7006</v>
      </c>
      <c r="L8622" t="s">
        <v>73</v>
      </c>
      <c r="M8622">
        <v>55113</v>
      </c>
      <c r="N8622">
        <v>712</v>
      </c>
      <c r="O8622" t="s">
        <v>1025</v>
      </c>
      <c r="P8622" s="4">
        <v>34</v>
      </c>
      <c r="Q8622" s="4">
        <v>3</v>
      </c>
      <c r="R8622" t="s">
        <v>75</v>
      </c>
      <c r="T8622" s="2">
        <v>34.39</v>
      </c>
      <c r="U8622" s="4">
        <v>75</v>
      </c>
      <c r="V8622" t="s">
        <v>76</v>
      </c>
      <c r="W8622" s="3">
        <v>43053</v>
      </c>
      <c r="X8622" t="s">
        <v>39</v>
      </c>
      <c r="Y8622" t="s">
        <v>151</v>
      </c>
      <c r="Z8622" t="s">
        <v>54</v>
      </c>
    </row>
    <row r="8623" spans="1:26" x14ac:dyDescent="0.25">
      <c r="A8623">
        <v>7</v>
      </c>
      <c r="B8623" t="s">
        <v>25</v>
      </c>
      <c r="C8623">
        <v>6</v>
      </c>
      <c r="D8623" t="s">
        <v>26</v>
      </c>
      <c r="E8623" t="s">
        <v>364</v>
      </c>
      <c r="F8623" t="s">
        <v>13</v>
      </c>
      <c r="G8623" t="s">
        <v>7012</v>
      </c>
      <c r="H8623" s="1">
        <v>0</v>
      </c>
      <c r="I8623">
        <v>1</v>
      </c>
      <c r="J8623" s="3">
        <v>43715</v>
      </c>
      <c r="K8623" t="s">
        <v>7404</v>
      </c>
      <c r="L8623" t="s">
        <v>73</v>
      </c>
      <c r="M8623">
        <v>64055</v>
      </c>
      <c r="N8623">
        <v>682</v>
      </c>
      <c r="O8623" t="s">
        <v>319</v>
      </c>
      <c r="P8623" s="4">
        <v>757</v>
      </c>
      <c r="Q8623" s="4">
        <v>3</v>
      </c>
      <c r="R8623" t="s">
        <v>75</v>
      </c>
      <c r="T8623" s="2">
        <v>757.41</v>
      </c>
      <c r="U8623" s="4">
        <v>1578</v>
      </c>
      <c r="V8623" t="s">
        <v>76</v>
      </c>
      <c r="W8623" s="3">
        <v>43722</v>
      </c>
      <c r="X8623" t="s">
        <v>39</v>
      </c>
      <c r="Y8623" t="s">
        <v>368</v>
      </c>
      <c r="Z8623" t="s">
        <v>54</v>
      </c>
    </row>
    <row r="8624" spans="1:26" x14ac:dyDescent="0.25">
      <c r="A8624">
        <v>4</v>
      </c>
      <c r="B8624" t="s">
        <v>43</v>
      </c>
      <c r="C8624">
        <v>6</v>
      </c>
      <c r="D8624" t="s">
        <v>26</v>
      </c>
      <c r="E8624" t="s">
        <v>2135</v>
      </c>
      <c r="F8624" t="s">
        <v>13</v>
      </c>
      <c r="G8624" t="s">
        <v>294</v>
      </c>
      <c r="H8624" s="1">
        <v>0</v>
      </c>
      <c r="I8624">
        <v>1</v>
      </c>
      <c r="J8624" s="3">
        <v>42507</v>
      </c>
      <c r="K8624" t="s">
        <v>7405</v>
      </c>
      <c r="L8624" t="s">
        <v>73</v>
      </c>
      <c r="M8624">
        <v>54703</v>
      </c>
      <c r="N8624">
        <v>1529</v>
      </c>
      <c r="O8624" t="s">
        <v>2973</v>
      </c>
      <c r="P8624" s="4">
        <v>46</v>
      </c>
      <c r="Q8624" s="4">
        <v>3</v>
      </c>
      <c r="R8624" t="s">
        <v>75</v>
      </c>
      <c r="T8624" s="2">
        <v>45.84</v>
      </c>
      <c r="U8624" s="4">
        <v>92</v>
      </c>
      <c r="V8624" t="s">
        <v>76</v>
      </c>
      <c r="W8624" s="3">
        <v>42511</v>
      </c>
      <c r="X8624" t="s">
        <v>39</v>
      </c>
      <c r="Y8624" t="s">
        <v>82</v>
      </c>
      <c r="Z8624" t="s">
        <v>54</v>
      </c>
    </row>
    <row r="8625" spans="1:26" x14ac:dyDescent="0.25">
      <c r="A8625">
        <v>6</v>
      </c>
      <c r="B8625" t="s">
        <v>10</v>
      </c>
      <c r="C8625">
        <v>6</v>
      </c>
      <c r="D8625" t="s">
        <v>26</v>
      </c>
      <c r="E8625" t="s">
        <v>1468</v>
      </c>
      <c r="F8625" t="s">
        <v>13</v>
      </c>
      <c r="G8625" t="s">
        <v>7358</v>
      </c>
      <c r="H8625" s="1">
        <v>0</v>
      </c>
      <c r="I8625">
        <v>1</v>
      </c>
      <c r="J8625" s="3">
        <v>43780</v>
      </c>
      <c r="K8625" t="s">
        <v>7406</v>
      </c>
      <c r="L8625" t="s">
        <v>73</v>
      </c>
      <c r="M8625">
        <v>53209</v>
      </c>
      <c r="N8625">
        <v>1318</v>
      </c>
      <c r="O8625" t="s">
        <v>1213</v>
      </c>
      <c r="P8625" s="4">
        <v>9</v>
      </c>
      <c r="Q8625" s="4">
        <v>3</v>
      </c>
      <c r="R8625" t="s">
        <v>75</v>
      </c>
      <c r="T8625" s="2">
        <v>8.57</v>
      </c>
      <c r="U8625" s="4">
        <v>18</v>
      </c>
      <c r="V8625" t="s">
        <v>76</v>
      </c>
      <c r="W8625" s="3">
        <v>43786</v>
      </c>
      <c r="X8625" t="s">
        <v>39</v>
      </c>
      <c r="Y8625" t="s">
        <v>82</v>
      </c>
      <c r="Z8625" t="s">
        <v>54</v>
      </c>
    </row>
    <row r="8626" spans="1:26" x14ac:dyDescent="0.25">
      <c r="A8626">
        <v>4</v>
      </c>
      <c r="B8626" t="s">
        <v>43</v>
      </c>
      <c r="C8626">
        <v>6</v>
      </c>
      <c r="D8626" t="s">
        <v>26</v>
      </c>
      <c r="E8626" t="s">
        <v>1413</v>
      </c>
      <c r="F8626" t="s">
        <v>13</v>
      </c>
      <c r="G8626" t="s">
        <v>123</v>
      </c>
      <c r="H8626" s="1">
        <v>0</v>
      </c>
      <c r="I8626">
        <v>1</v>
      </c>
      <c r="J8626" s="3">
        <v>42590</v>
      </c>
      <c r="K8626" t="s">
        <v>7017</v>
      </c>
      <c r="L8626" t="s">
        <v>73</v>
      </c>
      <c r="M8626">
        <v>48183</v>
      </c>
      <c r="N8626">
        <v>774</v>
      </c>
      <c r="O8626" t="s">
        <v>325</v>
      </c>
      <c r="P8626" s="4">
        <v>17</v>
      </c>
      <c r="Q8626" s="4">
        <v>3</v>
      </c>
      <c r="R8626" t="s">
        <v>75</v>
      </c>
      <c r="T8626" s="2">
        <v>17.25</v>
      </c>
      <c r="U8626" s="4">
        <v>38</v>
      </c>
      <c r="V8626" t="s">
        <v>76</v>
      </c>
      <c r="W8626" s="3">
        <v>42594</v>
      </c>
      <c r="X8626" t="s">
        <v>39</v>
      </c>
      <c r="Y8626" t="s">
        <v>156</v>
      </c>
      <c r="Z8626" t="s">
        <v>119</v>
      </c>
    </row>
    <row r="8627" spans="1:26" x14ac:dyDescent="0.25">
      <c r="A8627">
        <v>6</v>
      </c>
      <c r="B8627" t="s">
        <v>10</v>
      </c>
      <c r="C8627">
        <v>6</v>
      </c>
      <c r="D8627" t="s">
        <v>26</v>
      </c>
      <c r="E8627" t="s">
        <v>7393</v>
      </c>
      <c r="F8627" t="s">
        <v>13</v>
      </c>
      <c r="G8627" t="s">
        <v>123</v>
      </c>
      <c r="H8627" s="1">
        <v>0</v>
      </c>
      <c r="I8627">
        <v>1</v>
      </c>
      <c r="J8627" s="3">
        <v>43335</v>
      </c>
      <c r="K8627" t="s">
        <v>7394</v>
      </c>
      <c r="L8627" t="s">
        <v>73</v>
      </c>
      <c r="M8627">
        <v>53081</v>
      </c>
      <c r="N8627">
        <v>226</v>
      </c>
      <c r="O8627" t="s">
        <v>3183</v>
      </c>
      <c r="P8627" s="4">
        <v>18</v>
      </c>
      <c r="Q8627" s="4">
        <v>3</v>
      </c>
      <c r="R8627" t="s">
        <v>75</v>
      </c>
      <c r="T8627" s="2">
        <v>17.670000000000002</v>
      </c>
      <c r="U8627" s="4">
        <v>38</v>
      </c>
      <c r="V8627" t="s">
        <v>76</v>
      </c>
      <c r="W8627" s="3">
        <v>43341</v>
      </c>
      <c r="X8627" t="s">
        <v>39</v>
      </c>
      <c r="Y8627" t="s">
        <v>82</v>
      </c>
      <c r="Z8627" t="s">
        <v>35</v>
      </c>
    </row>
    <row r="8628" spans="1:26" x14ac:dyDescent="0.25">
      <c r="A8628">
        <v>6</v>
      </c>
      <c r="B8628" t="s">
        <v>10</v>
      </c>
      <c r="C8628">
        <v>6</v>
      </c>
      <c r="D8628" t="s">
        <v>26</v>
      </c>
      <c r="E8628" t="s">
        <v>1772</v>
      </c>
      <c r="F8628" t="s">
        <v>13</v>
      </c>
      <c r="G8628" t="s">
        <v>7125</v>
      </c>
      <c r="H8628" s="1">
        <v>0</v>
      </c>
      <c r="I8628">
        <v>1</v>
      </c>
      <c r="J8628" s="3">
        <v>43561</v>
      </c>
      <c r="K8628" t="s">
        <v>7407</v>
      </c>
      <c r="L8628" t="s">
        <v>73</v>
      </c>
      <c r="M8628">
        <v>52302</v>
      </c>
      <c r="N8628">
        <v>538</v>
      </c>
      <c r="O8628" t="s">
        <v>125</v>
      </c>
      <c r="P8628" s="4">
        <v>50</v>
      </c>
      <c r="Q8628" s="4">
        <v>3</v>
      </c>
      <c r="R8628" t="s">
        <v>75</v>
      </c>
      <c r="T8628" s="2">
        <v>49.97</v>
      </c>
      <c r="U8628" s="4">
        <v>106</v>
      </c>
      <c r="V8628" t="s">
        <v>76</v>
      </c>
      <c r="W8628" s="3">
        <v>43567</v>
      </c>
      <c r="X8628" t="s">
        <v>39</v>
      </c>
      <c r="Y8628" t="s">
        <v>304</v>
      </c>
      <c r="Z8628" t="s">
        <v>64</v>
      </c>
    </row>
    <row r="8629" spans="1:26" x14ac:dyDescent="0.25">
      <c r="A8629">
        <v>4</v>
      </c>
      <c r="B8629" t="s">
        <v>43</v>
      </c>
      <c r="C8629">
        <v>6</v>
      </c>
      <c r="D8629" t="s">
        <v>26</v>
      </c>
      <c r="E8629" t="s">
        <v>209</v>
      </c>
      <c r="F8629" t="s">
        <v>13</v>
      </c>
      <c r="G8629" t="s">
        <v>123</v>
      </c>
      <c r="H8629" s="1">
        <v>0</v>
      </c>
      <c r="I8629">
        <v>1</v>
      </c>
      <c r="J8629" s="3">
        <v>43070</v>
      </c>
      <c r="K8629" t="s">
        <v>7396</v>
      </c>
      <c r="L8629" t="s">
        <v>73</v>
      </c>
      <c r="M8629">
        <v>49201</v>
      </c>
      <c r="N8629">
        <v>1810</v>
      </c>
      <c r="O8629" t="s">
        <v>7408</v>
      </c>
      <c r="P8629" s="4">
        <v>9</v>
      </c>
      <c r="Q8629" s="4">
        <v>3</v>
      </c>
      <c r="R8629" t="s">
        <v>75</v>
      </c>
      <c r="T8629" s="2">
        <v>9.33</v>
      </c>
      <c r="U8629" s="4">
        <v>19</v>
      </c>
      <c r="V8629" t="s">
        <v>76</v>
      </c>
      <c r="W8629" s="3">
        <v>43074</v>
      </c>
      <c r="X8629" t="s">
        <v>39</v>
      </c>
      <c r="Y8629" t="s">
        <v>156</v>
      </c>
      <c r="Z8629" t="s">
        <v>64</v>
      </c>
    </row>
    <row r="8630" spans="1:26" x14ac:dyDescent="0.25">
      <c r="A8630">
        <v>4</v>
      </c>
      <c r="B8630" t="s">
        <v>43</v>
      </c>
      <c r="C8630">
        <v>6</v>
      </c>
      <c r="D8630" t="s">
        <v>26</v>
      </c>
      <c r="E8630" t="s">
        <v>347</v>
      </c>
      <c r="F8630" t="s">
        <v>13</v>
      </c>
      <c r="G8630" t="s">
        <v>911</v>
      </c>
      <c r="H8630" s="1">
        <v>0</v>
      </c>
      <c r="I8630">
        <v>1</v>
      </c>
      <c r="J8630" s="3">
        <v>43049</v>
      </c>
      <c r="K8630" t="s">
        <v>7006</v>
      </c>
      <c r="L8630" t="s">
        <v>73</v>
      </c>
      <c r="M8630">
        <v>55113</v>
      </c>
      <c r="N8630">
        <v>1551</v>
      </c>
      <c r="O8630" t="s">
        <v>3475</v>
      </c>
      <c r="P8630" s="4">
        <v>143</v>
      </c>
      <c r="Q8630" s="4">
        <v>3</v>
      </c>
      <c r="R8630" t="s">
        <v>75</v>
      </c>
      <c r="T8630" s="2">
        <v>143.19</v>
      </c>
      <c r="U8630" s="4">
        <v>796</v>
      </c>
      <c r="V8630" t="s">
        <v>76</v>
      </c>
      <c r="W8630" s="3">
        <v>43053</v>
      </c>
      <c r="X8630" t="s">
        <v>39</v>
      </c>
      <c r="Y8630" t="s">
        <v>151</v>
      </c>
      <c r="Z8630" t="s">
        <v>42</v>
      </c>
    </row>
    <row r="8631" spans="1:26" x14ac:dyDescent="0.25">
      <c r="A8631">
        <v>7</v>
      </c>
      <c r="B8631" t="s">
        <v>25</v>
      </c>
      <c r="C8631">
        <v>6</v>
      </c>
      <c r="D8631" t="s">
        <v>26</v>
      </c>
      <c r="E8631" t="s">
        <v>7000</v>
      </c>
      <c r="F8631" t="s">
        <v>13</v>
      </c>
      <c r="G8631" t="s">
        <v>6841</v>
      </c>
      <c r="H8631" s="1">
        <v>0</v>
      </c>
      <c r="I8631">
        <v>1</v>
      </c>
      <c r="J8631" s="3">
        <v>42625</v>
      </c>
      <c r="K8631" t="s">
        <v>7001</v>
      </c>
      <c r="L8631" t="s">
        <v>73</v>
      </c>
      <c r="M8631">
        <v>66062</v>
      </c>
      <c r="N8631">
        <v>461</v>
      </c>
      <c r="O8631" t="s">
        <v>4141</v>
      </c>
      <c r="P8631" s="4">
        <v>7</v>
      </c>
      <c r="Q8631" s="4">
        <v>3</v>
      </c>
      <c r="R8631" t="s">
        <v>75</v>
      </c>
      <c r="T8631" s="2">
        <v>7.16</v>
      </c>
      <c r="U8631" s="4">
        <v>358</v>
      </c>
      <c r="V8631" t="s">
        <v>76</v>
      </c>
      <c r="W8631" s="3">
        <v>42632</v>
      </c>
      <c r="X8631" t="s">
        <v>39</v>
      </c>
      <c r="Y8631" t="s">
        <v>2166</v>
      </c>
      <c r="Z8631" t="s">
        <v>356</v>
      </c>
    </row>
    <row r="8632" spans="1:26" x14ac:dyDescent="0.25">
      <c r="A8632">
        <v>4</v>
      </c>
      <c r="B8632" t="s">
        <v>43</v>
      </c>
      <c r="C8632">
        <v>6</v>
      </c>
      <c r="D8632" t="s">
        <v>26</v>
      </c>
      <c r="E8632" t="s">
        <v>1468</v>
      </c>
      <c r="F8632" t="s">
        <v>13</v>
      </c>
      <c r="G8632" t="s">
        <v>6850</v>
      </c>
      <c r="H8632" s="1">
        <v>0</v>
      </c>
      <c r="I8632">
        <v>1</v>
      </c>
      <c r="J8632" s="3">
        <v>43705</v>
      </c>
      <c r="K8632" t="s">
        <v>7409</v>
      </c>
      <c r="L8632" t="s">
        <v>73</v>
      </c>
      <c r="M8632">
        <v>53209</v>
      </c>
      <c r="N8632">
        <v>87</v>
      </c>
      <c r="O8632" t="s">
        <v>1190</v>
      </c>
      <c r="P8632" s="4">
        <v>6</v>
      </c>
      <c r="Q8632" s="4">
        <v>3</v>
      </c>
      <c r="R8632" t="s">
        <v>75</v>
      </c>
      <c r="T8632" s="2">
        <v>5.89</v>
      </c>
      <c r="U8632" s="4">
        <v>22</v>
      </c>
      <c r="V8632" t="s">
        <v>76</v>
      </c>
      <c r="W8632" s="3">
        <v>43709</v>
      </c>
      <c r="X8632" t="s">
        <v>39</v>
      </c>
      <c r="Y8632" t="s">
        <v>82</v>
      </c>
      <c r="Z8632" t="s">
        <v>356</v>
      </c>
    </row>
    <row r="8633" spans="1:26" x14ac:dyDescent="0.25">
      <c r="A8633">
        <v>4</v>
      </c>
      <c r="B8633" t="s">
        <v>43</v>
      </c>
      <c r="C8633">
        <v>6</v>
      </c>
      <c r="D8633" t="s">
        <v>26</v>
      </c>
      <c r="E8633" t="s">
        <v>1832</v>
      </c>
      <c r="F8633" t="s">
        <v>13</v>
      </c>
      <c r="G8633" t="s">
        <v>193</v>
      </c>
      <c r="H8633" s="1">
        <v>0</v>
      </c>
      <c r="I8633">
        <v>1</v>
      </c>
      <c r="J8633" s="3">
        <v>43760</v>
      </c>
      <c r="K8633" t="s">
        <v>7410</v>
      </c>
      <c r="L8633" t="s">
        <v>73</v>
      </c>
      <c r="M8633">
        <v>74133</v>
      </c>
      <c r="N8633">
        <v>523</v>
      </c>
      <c r="O8633" t="s">
        <v>3026</v>
      </c>
      <c r="P8633" s="4">
        <v>12</v>
      </c>
      <c r="Q8633" s="4">
        <v>4</v>
      </c>
      <c r="R8633" t="s">
        <v>75</v>
      </c>
      <c r="T8633" s="2">
        <v>12.03</v>
      </c>
      <c r="U8633" s="4">
        <v>36</v>
      </c>
      <c r="V8633" t="s">
        <v>76</v>
      </c>
      <c r="W8633" s="3">
        <v>43764</v>
      </c>
      <c r="X8633" t="s">
        <v>39</v>
      </c>
      <c r="Y8633" t="s">
        <v>401</v>
      </c>
      <c r="Z8633" t="s">
        <v>49</v>
      </c>
    </row>
    <row r="8634" spans="1:26" x14ac:dyDescent="0.25">
      <c r="A8634">
        <v>5</v>
      </c>
      <c r="B8634" t="s">
        <v>43</v>
      </c>
      <c r="C8634">
        <v>6</v>
      </c>
      <c r="D8634" t="s">
        <v>26</v>
      </c>
      <c r="E8634" t="s">
        <v>7015</v>
      </c>
      <c r="F8634" t="s">
        <v>13</v>
      </c>
      <c r="G8634" t="s">
        <v>7152</v>
      </c>
      <c r="H8634" s="1">
        <v>0</v>
      </c>
      <c r="I8634">
        <v>1</v>
      </c>
      <c r="J8634" s="3">
        <v>43091</v>
      </c>
      <c r="K8634" t="s">
        <v>7411</v>
      </c>
      <c r="L8634" t="s">
        <v>73</v>
      </c>
      <c r="M8634">
        <v>54880</v>
      </c>
      <c r="N8634">
        <v>1152</v>
      </c>
      <c r="O8634" t="s">
        <v>3061</v>
      </c>
      <c r="P8634" s="4">
        <v>5</v>
      </c>
      <c r="Q8634" s="4">
        <v>4</v>
      </c>
      <c r="R8634" t="s">
        <v>75</v>
      </c>
      <c r="T8634" s="2">
        <v>4.96</v>
      </c>
      <c r="U8634" s="4">
        <v>17</v>
      </c>
      <c r="V8634" t="s">
        <v>76</v>
      </c>
      <c r="W8634" s="3">
        <v>43096</v>
      </c>
      <c r="X8634" t="s">
        <v>39</v>
      </c>
      <c r="Y8634" t="s">
        <v>82</v>
      </c>
      <c r="Z8634" t="s">
        <v>49</v>
      </c>
    </row>
    <row r="8635" spans="1:26" x14ac:dyDescent="0.25">
      <c r="A8635">
        <v>5</v>
      </c>
      <c r="B8635" t="s">
        <v>43</v>
      </c>
      <c r="C8635">
        <v>6</v>
      </c>
      <c r="D8635" t="s">
        <v>26</v>
      </c>
      <c r="E8635" t="s">
        <v>329</v>
      </c>
      <c r="F8635" t="s">
        <v>13</v>
      </c>
      <c r="G8635" t="s">
        <v>1276</v>
      </c>
      <c r="H8635" s="1">
        <v>0</v>
      </c>
      <c r="I8635">
        <v>1</v>
      </c>
      <c r="J8635" s="3">
        <v>42690</v>
      </c>
      <c r="K8635" t="s">
        <v>7412</v>
      </c>
      <c r="L8635" t="s">
        <v>73</v>
      </c>
      <c r="M8635">
        <v>47401</v>
      </c>
      <c r="N8635">
        <v>1633</v>
      </c>
      <c r="O8635" t="s">
        <v>111</v>
      </c>
      <c r="P8635" s="4">
        <v>14</v>
      </c>
      <c r="Q8635" s="4">
        <v>4</v>
      </c>
      <c r="R8635" t="s">
        <v>75</v>
      </c>
      <c r="T8635" s="2">
        <v>14.27</v>
      </c>
      <c r="U8635" s="4">
        <v>29</v>
      </c>
      <c r="V8635" t="s">
        <v>76</v>
      </c>
      <c r="W8635" s="3">
        <v>42695</v>
      </c>
      <c r="X8635" t="s">
        <v>39</v>
      </c>
      <c r="Y8635" t="s">
        <v>167</v>
      </c>
      <c r="Z8635" t="s">
        <v>54</v>
      </c>
    </row>
    <row r="8636" spans="1:26" x14ac:dyDescent="0.25">
      <c r="A8636">
        <v>4</v>
      </c>
      <c r="B8636" t="s">
        <v>43</v>
      </c>
      <c r="C8636">
        <v>6</v>
      </c>
      <c r="D8636" t="s">
        <v>26</v>
      </c>
      <c r="E8636" t="s">
        <v>4961</v>
      </c>
      <c r="F8636" t="s">
        <v>13</v>
      </c>
      <c r="G8636" t="s">
        <v>7018</v>
      </c>
      <c r="H8636" s="1">
        <v>0</v>
      </c>
      <c r="I8636">
        <v>1</v>
      </c>
      <c r="J8636" s="3">
        <v>43002</v>
      </c>
      <c r="K8636" t="s">
        <v>7019</v>
      </c>
      <c r="L8636" t="s">
        <v>73</v>
      </c>
      <c r="M8636">
        <v>52001</v>
      </c>
      <c r="N8636">
        <v>54</v>
      </c>
      <c r="O8636" t="s">
        <v>8147</v>
      </c>
      <c r="P8636" s="4">
        <v>7</v>
      </c>
      <c r="Q8636" s="4">
        <v>4</v>
      </c>
      <c r="R8636" t="s">
        <v>75</v>
      </c>
      <c r="T8636" s="2">
        <v>6.86</v>
      </c>
      <c r="U8636" s="4">
        <v>15</v>
      </c>
      <c r="V8636" t="s">
        <v>76</v>
      </c>
      <c r="W8636" s="3">
        <v>43006</v>
      </c>
      <c r="X8636" t="s">
        <v>39</v>
      </c>
      <c r="Y8636" t="s">
        <v>304</v>
      </c>
      <c r="Z8636" t="s">
        <v>54</v>
      </c>
    </row>
    <row r="8637" spans="1:26" x14ac:dyDescent="0.25">
      <c r="A8637">
        <v>6</v>
      </c>
      <c r="B8637" t="s">
        <v>10</v>
      </c>
      <c r="C8637">
        <v>6</v>
      </c>
      <c r="D8637" t="s">
        <v>26</v>
      </c>
      <c r="E8637" t="s">
        <v>209</v>
      </c>
      <c r="F8637" t="s">
        <v>13</v>
      </c>
      <c r="G8637" t="s">
        <v>7046</v>
      </c>
      <c r="H8637" s="1">
        <v>0</v>
      </c>
      <c r="I8637">
        <v>1</v>
      </c>
      <c r="J8637" s="3">
        <v>43486</v>
      </c>
      <c r="K8637" t="s">
        <v>7413</v>
      </c>
      <c r="L8637" t="s">
        <v>73</v>
      </c>
      <c r="M8637">
        <v>49201</v>
      </c>
      <c r="N8637">
        <v>244</v>
      </c>
      <c r="O8637" t="s">
        <v>3413</v>
      </c>
      <c r="P8637" s="4">
        <v>42</v>
      </c>
      <c r="Q8637" s="4">
        <v>4</v>
      </c>
      <c r="R8637" t="s">
        <v>75</v>
      </c>
      <c r="T8637" s="2">
        <v>42.07</v>
      </c>
      <c r="U8637" s="4">
        <v>90</v>
      </c>
      <c r="V8637" t="s">
        <v>76</v>
      </c>
      <c r="W8637" s="3">
        <v>43492</v>
      </c>
      <c r="X8637" t="s">
        <v>39</v>
      </c>
      <c r="Y8637" t="s">
        <v>156</v>
      </c>
      <c r="Z8637" t="s">
        <v>54</v>
      </c>
    </row>
    <row r="8638" spans="1:26" x14ac:dyDescent="0.25">
      <c r="A8638">
        <v>6</v>
      </c>
      <c r="B8638" t="s">
        <v>10</v>
      </c>
      <c r="C8638">
        <v>6</v>
      </c>
      <c r="D8638" t="s">
        <v>26</v>
      </c>
      <c r="E8638" t="s">
        <v>1452</v>
      </c>
      <c r="F8638" t="s">
        <v>13</v>
      </c>
      <c r="G8638" t="s">
        <v>6887</v>
      </c>
      <c r="H8638" s="1">
        <v>0</v>
      </c>
      <c r="I8638">
        <v>1</v>
      </c>
      <c r="J8638" s="3">
        <v>43388</v>
      </c>
      <c r="K8638" t="s">
        <v>7399</v>
      </c>
      <c r="L8638" t="s">
        <v>73</v>
      </c>
      <c r="M8638">
        <v>73120</v>
      </c>
      <c r="N8638">
        <v>901</v>
      </c>
      <c r="O8638" t="s">
        <v>3247</v>
      </c>
      <c r="P8638" s="4">
        <v>56</v>
      </c>
      <c r="Q8638" s="4">
        <v>4</v>
      </c>
      <c r="R8638" t="s">
        <v>75</v>
      </c>
      <c r="T8638" s="2">
        <v>55.94</v>
      </c>
      <c r="U8638" s="4">
        <v>122</v>
      </c>
      <c r="V8638" t="s">
        <v>76</v>
      </c>
      <c r="W8638" s="3">
        <v>43394</v>
      </c>
      <c r="X8638" t="s">
        <v>39</v>
      </c>
      <c r="Y8638" t="s">
        <v>401</v>
      </c>
      <c r="Z8638" t="s">
        <v>54</v>
      </c>
    </row>
    <row r="8639" spans="1:26" x14ac:dyDescent="0.25">
      <c r="A8639">
        <v>6</v>
      </c>
      <c r="B8639" t="s">
        <v>10</v>
      </c>
      <c r="C8639">
        <v>6</v>
      </c>
      <c r="D8639" t="s">
        <v>26</v>
      </c>
      <c r="E8639" t="s">
        <v>147</v>
      </c>
      <c r="F8639" t="s">
        <v>13</v>
      </c>
      <c r="G8639" t="s">
        <v>6901</v>
      </c>
      <c r="H8639" s="1">
        <v>0</v>
      </c>
      <c r="I8639">
        <v>1</v>
      </c>
      <c r="J8639" s="3">
        <v>42957</v>
      </c>
      <c r="K8639" t="s">
        <v>7392</v>
      </c>
      <c r="L8639" t="s">
        <v>73</v>
      </c>
      <c r="M8639">
        <v>55122</v>
      </c>
      <c r="N8639">
        <v>197</v>
      </c>
      <c r="O8639" t="s">
        <v>627</v>
      </c>
      <c r="P8639" s="4">
        <v>20</v>
      </c>
      <c r="Q8639" s="4">
        <v>4</v>
      </c>
      <c r="R8639" t="s">
        <v>75</v>
      </c>
      <c r="T8639" s="2">
        <v>19.87</v>
      </c>
      <c r="U8639" s="4">
        <v>41</v>
      </c>
      <c r="V8639" t="s">
        <v>76</v>
      </c>
      <c r="W8639" s="3">
        <v>42963</v>
      </c>
      <c r="X8639" t="s">
        <v>39</v>
      </c>
      <c r="Y8639" t="s">
        <v>151</v>
      </c>
      <c r="Z8639" t="s">
        <v>35</v>
      </c>
    </row>
    <row r="8640" spans="1:26" x14ac:dyDescent="0.25">
      <c r="A8640">
        <v>6</v>
      </c>
      <c r="B8640" t="s">
        <v>10</v>
      </c>
      <c r="C8640">
        <v>6</v>
      </c>
      <c r="D8640" t="s">
        <v>26</v>
      </c>
      <c r="E8640" t="s">
        <v>7393</v>
      </c>
      <c r="F8640" t="s">
        <v>13</v>
      </c>
      <c r="G8640" t="s">
        <v>123</v>
      </c>
      <c r="H8640" s="1">
        <v>0</v>
      </c>
      <c r="I8640">
        <v>1</v>
      </c>
      <c r="J8640" s="3">
        <v>43335</v>
      </c>
      <c r="K8640" t="s">
        <v>7394</v>
      </c>
      <c r="L8640" t="s">
        <v>73</v>
      </c>
      <c r="M8640">
        <v>53081</v>
      </c>
      <c r="N8640">
        <v>1265</v>
      </c>
      <c r="O8640" t="s">
        <v>6039</v>
      </c>
      <c r="P8640" s="4">
        <v>12</v>
      </c>
      <c r="Q8640" s="4">
        <v>4</v>
      </c>
      <c r="R8640" t="s">
        <v>75</v>
      </c>
      <c r="T8640" s="2">
        <v>11.59</v>
      </c>
      <c r="U8640" s="4">
        <v>25</v>
      </c>
      <c r="V8640" t="s">
        <v>76</v>
      </c>
      <c r="W8640" s="3">
        <v>43341</v>
      </c>
      <c r="X8640" t="s">
        <v>39</v>
      </c>
      <c r="Y8640" t="s">
        <v>82</v>
      </c>
      <c r="Z8640" t="s">
        <v>35</v>
      </c>
    </row>
    <row r="8641" spans="1:26" x14ac:dyDescent="0.25">
      <c r="A8641">
        <v>5</v>
      </c>
      <c r="B8641" t="s">
        <v>43</v>
      </c>
      <c r="C8641">
        <v>6</v>
      </c>
      <c r="D8641" t="s">
        <v>26</v>
      </c>
      <c r="E8641" t="s">
        <v>305</v>
      </c>
      <c r="F8641" t="s">
        <v>13</v>
      </c>
      <c r="G8641" t="s">
        <v>7030</v>
      </c>
      <c r="H8641" s="1">
        <v>0</v>
      </c>
      <c r="I8641">
        <v>1</v>
      </c>
      <c r="J8641" s="3">
        <v>43816</v>
      </c>
      <c r="K8641" t="s">
        <v>7414</v>
      </c>
      <c r="L8641" t="s">
        <v>73</v>
      </c>
      <c r="M8641">
        <v>47201</v>
      </c>
      <c r="N8641">
        <v>1655</v>
      </c>
      <c r="O8641" t="s">
        <v>8237</v>
      </c>
      <c r="P8641" s="4">
        <v>13</v>
      </c>
      <c r="Q8641" s="4">
        <v>4</v>
      </c>
      <c r="R8641" t="s">
        <v>75</v>
      </c>
      <c r="T8641" s="2">
        <v>13.24</v>
      </c>
      <c r="U8641" s="4">
        <v>28</v>
      </c>
      <c r="V8641" t="s">
        <v>76</v>
      </c>
      <c r="W8641" s="3">
        <v>43821</v>
      </c>
      <c r="X8641" t="s">
        <v>39</v>
      </c>
      <c r="Y8641" t="s">
        <v>167</v>
      </c>
      <c r="Z8641" t="s">
        <v>64</v>
      </c>
    </row>
    <row r="8642" spans="1:26" x14ac:dyDescent="0.25">
      <c r="A8642">
        <v>7</v>
      </c>
      <c r="B8642" t="s">
        <v>25</v>
      </c>
      <c r="C8642">
        <v>6</v>
      </c>
      <c r="D8642" t="s">
        <v>26</v>
      </c>
      <c r="E8642" t="s">
        <v>2762</v>
      </c>
      <c r="F8642" t="s">
        <v>13</v>
      </c>
      <c r="G8642" t="s">
        <v>6883</v>
      </c>
      <c r="H8642" s="1">
        <v>0</v>
      </c>
      <c r="I8642">
        <v>1</v>
      </c>
      <c r="J8642" s="3">
        <v>43647</v>
      </c>
      <c r="K8642" t="s">
        <v>7391</v>
      </c>
      <c r="L8642" t="s">
        <v>73</v>
      </c>
      <c r="M8642">
        <v>46203</v>
      </c>
      <c r="N8642">
        <v>1831</v>
      </c>
      <c r="O8642" t="s">
        <v>1131</v>
      </c>
      <c r="P8642" s="4">
        <v>12</v>
      </c>
      <c r="Q8642" s="4">
        <v>4</v>
      </c>
      <c r="R8642" t="s">
        <v>75</v>
      </c>
      <c r="T8642" s="2">
        <v>12.44</v>
      </c>
      <c r="U8642" s="4">
        <v>26</v>
      </c>
      <c r="V8642" t="s">
        <v>76</v>
      </c>
      <c r="W8642" s="3">
        <v>43654</v>
      </c>
      <c r="X8642" t="s">
        <v>39</v>
      </c>
      <c r="Y8642" t="s">
        <v>167</v>
      </c>
      <c r="Z8642" t="s">
        <v>64</v>
      </c>
    </row>
    <row r="8643" spans="1:26" x14ac:dyDescent="0.25">
      <c r="A8643">
        <v>7</v>
      </c>
      <c r="B8643" t="s">
        <v>25</v>
      </c>
      <c r="C8643">
        <v>6</v>
      </c>
      <c r="D8643" t="s">
        <v>26</v>
      </c>
      <c r="E8643" t="s">
        <v>2762</v>
      </c>
      <c r="F8643" t="s">
        <v>13</v>
      </c>
      <c r="G8643" t="s">
        <v>6883</v>
      </c>
      <c r="H8643" s="1">
        <v>0</v>
      </c>
      <c r="I8643">
        <v>1</v>
      </c>
      <c r="J8643" s="3">
        <v>43647</v>
      </c>
      <c r="K8643" t="s">
        <v>7391</v>
      </c>
      <c r="L8643" t="s">
        <v>73</v>
      </c>
      <c r="M8643">
        <v>46203</v>
      </c>
      <c r="N8643">
        <v>420</v>
      </c>
      <c r="O8643" t="s">
        <v>3553</v>
      </c>
      <c r="P8643" s="4">
        <v>13</v>
      </c>
      <c r="Q8643" s="4">
        <v>4</v>
      </c>
      <c r="R8643" t="s">
        <v>75</v>
      </c>
      <c r="T8643" s="2">
        <v>13.32</v>
      </c>
      <c r="U8643" s="4">
        <v>444</v>
      </c>
      <c r="V8643" t="s">
        <v>76</v>
      </c>
      <c r="W8643" s="3">
        <v>43654</v>
      </c>
      <c r="X8643" t="s">
        <v>39</v>
      </c>
      <c r="Y8643" t="s">
        <v>167</v>
      </c>
      <c r="Z8643" t="s">
        <v>42</v>
      </c>
    </row>
    <row r="8644" spans="1:26" x14ac:dyDescent="0.25">
      <c r="A8644">
        <v>5</v>
      </c>
      <c r="B8644" t="s">
        <v>43</v>
      </c>
      <c r="C8644">
        <v>6</v>
      </c>
      <c r="D8644" t="s">
        <v>26</v>
      </c>
      <c r="E8644" t="s">
        <v>1452</v>
      </c>
      <c r="F8644" t="s">
        <v>13</v>
      </c>
      <c r="G8644" t="s">
        <v>6933</v>
      </c>
      <c r="H8644" s="1">
        <v>0</v>
      </c>
      <c r="I8644">
        <v>1</v>
      </c>
      <c r="J8644" s="3">
        <v>43422</v>
      </c>
      <c r="K8644" t="s">
        <v>7415</v>
      </c>
      <c r="L8644" t="s">
        <v>73</v>
      </c>
      <c r="M8644">
        <v>73120</v>
      </c>
      <c r="N8644">
        <v>1559</v>
      </c>
      <c r="O8644" t="s">
        <v>3894</v>
      </c>
      <c r="P8644" s="4">
        <v>56</v>
      </c>
      <c r="Q8644" s="4">
        <v>4</v>
      </c>
      <c r="R8644" t="s">
        <v>75</v>
      </c>
      <c r="T8644" s="2">
        <v>55.9</v>
      </c>
      <c r="U8644" s="4">
        <v>1118</v>
      </c>
      <c r="V8644" t="s">
        <v>76</v>
      </c>
      <c r="W8644" s="3">
        <v>43427</v>
      </c>
      <c r="X8644" t="s">
        <v>39</v>
      </c>
      <c r="Y8644" t="s">
        <v>401</v>
      </c>
      <c r="Z8644" t="s">
        <v>42</v>
      </c>
    </row>
    <row r="8645" spans="1:26" x14ac:dyDescent="0.25">
      <c r="A8645">
        <v>5</v>
      </c>
      <c r="B8645" t="s">
        <v>43</v>
      </c>
      <c r="C8645">
        <v>6</v>
      </c>
      <c r="D8645" t="s">
        <v>26</v>
      </c>
      <c r="E8645" t="s">
        <v>7015</v>
      </c>
      <c r="F8645" t="s">
        <v>13</v>
      </c>
      <c r="G8645" t="s">
        <v>6917</v>
      </c>
      <c r="H8645" s="1">
        <v>0</v>
      </c>
      <c r="I8645">
        <v>1</v>
      </c>
      <c r="J8645" s="3">
        <v>43250</v>
      </c>
      <c r="K8645" t="s">
        <v>7016</v>
      </c>
      <c r="L8645" t="s">
        <v>73</v>
      </c>
      <c r="M8645">
        <v>54880</v>
      </c>
      <c r="N8645">
        <v>589</v>
      </c>
      <c r="O8645" t="s">
        <v>626</v>
      </c>
      <c r="P8645" s="4">
        <v>14</v>
      </c>
      <c r="Q8645" s="4">
        <v>4</v>
      </c>
      <c r="R8645" t="s">
        <v>75</v>
      </c>
      <c r="T8645" s="2">
        <v>13.93</v>
      </c>
      <c r="U8645" s="4">
        <v>50</v>
      </c>
      <c r="V8645" t="s">
        <v>76</v>
      </c>
      <c r="W8645" s="3">
        <v>43255</v>
      </c>
      <c r="X8645" t="s">
        <v>39</v>
      </c>
      <c r="Y8645" t="s">
        <v>82</v>
      </c>
      <c r="Z8645" t="s">
        <v>42</v>
      </c>
    </row>
    <row r="8646" spans="1:26" x14ac:dyDescent="0.25">
      <c r="A8646">
        <v>4</v>
      </c>
      <c r="B8646" t="s">
        <v>43</v>
      </c>
      <c r="C8646">
        <v>6</v>
      </c>
      <c r="D8646" t="s">
        <v>26</v>
      </c>
      <c r="E8646" t="s">
        <v>1468</v>
      </c>
      <c r="F8646" t="s">
        <v>13</v>
      </c>
      <c r="G8646" t="s">
        <v>6850</v>
      </c>
      <c r="H8646" s="1">
        <v>0</v>
      </c>
      <c r="I8646">
        <v>1</v>
      </c>
      <c r="J8646" s="3">
        <v>43705</v>
      </c>
      <c r="K8646" t="s">
        <v>7409</v>
      </c>
      <c r="L8646" t="s">
        <v>73</v>
      </c>
      <c r="M8646">
        <v>53209</v>
      </c>
      <c r="N8646">
        <v>37</v>
      </c>
      <c r="O8646" t="s">
        <v>3422</v>
      </c>
      <c r="P8646" s="4">
        <v>27</v>
      </c>
      <c r="Q8646" s="4">
        <v>5</v>
      </c>
      <c r="R8646" t="s">
        <v>75</v>
      </c>
      <c r="T8646" s="2">
        <v>26.56</v>
      </c>
      <c r="U8646" s="4">
        <v>92</v>
      </c>
      <c r="V8646" t="s">
        <v>76</v>
      </c>
      <c r="W8646" s="3">
        <v>43709</v>
      </c>
      <c r="X8646" t="s">
        <v>39</v>
      </c>
      <c r="Y8646" t="s">
        <v>82</v>
      </c>
      <c r="Z8646" t="s">
        <v>56</v>
      </c>
    </row>
    <row r="8647" spans="1:26" x14ac:dyDescent="0.25">
      <c r="A8647">
        <v>6</v>
      </c>
      <c r="B8647" t="s">
        <v>10</v>
      </c>
      <c r="C8647">
        <v>6</v>
      </c>
      <c r="D8647" t="s">
        <v>26</v>
      </c>
      <c r="E8647" t="s">
        <v>209</v>
      </c>
      <c r="F8647" t="s">
        <v>13</v>
      </c>
      <c r="G8647" t="s">
        <v>6850</v>
      </c>
      <c r="H8647" s="1">
        <v>0</v>
      </c>
      <c r="I8647">
        <v>1</v>
      </c>
      <c r="J8647" s="3">
        <v>43446</v>
      </c>
      <c r="K8647" t="s">
        <v>7009</v>
      </c>
      <c r="L8647" t="s">
        <v>73</v>
      </c>
      <c r="M8647">
        <v>49201</v>
      </c>
      <c r="N8647">
        <v>1149</v>
      </c>
      <c r="O8647" t="s">
        <v>765</v>
      </c>
      <c r="P8647" s="4">
        <v>4</v>
      </c>
      <c r="Q8647" s="4">
        <v>5</v>
      </c>
      <c r="R8647" t="s">
        <v>75</v>
      </c>
      <c r="T8647" s="2">
        <v>3.61</v>
      </c>
      <c r="U8647" s="4">
        <v>14</v>
      </c>
      <c r="V8647" t="s">
        <v>76</v>
      </c>
      <c r="W8647" s="3">
        <v>43452</v>
      </c>
      <c r="X8647" t="s">
        <v>39</v>
      </c>
      <c r="Y8647" t="s">
        <v>156</v>
      </c>
      <c r="Z8647" t="s">
        <v>49</v>
      </c>
    </row>
    <row r="8648" spans="1:26" x14ac:dyDescent="0.25">
      <c r="A8648">
        <v>5</v>
      </c>
      <c r="B8648" t="s">
        <v>43</v>
      </c>
      <c r="C8648">
        <v>6</v>
      </c>
      <c r="D8648" t="s">
        <v>26</v>
      </c>
      <c r="E8648" t="s">
        <v>7015</v>
      </c>
      <c r="F8648" t="s">
        <v>13</v>
      </c>
      <c r="G8648" t="s">
        <v>6917</v>
      </c>
      <c r="H8648" s="1">
        <v>0</v>
      </c>
      <c r="I8648">
        <v>1</v>
      </c>
      <c r="J8648" s="3">
        <v>43250</v>
      </c>
      <c r="K8648" t="s">
        <v>7016</v>
      </c>
      <c r="L8648" t="s">
        <v>73</v>
      </c>
      <c r="M8648">
        <v>54880</v>
      </c>
      <c r="N8648">
        <v>1160</v>
      </c>
      <c r="O8648" t="s">
        <v>361</v>
      </c>
      <c r="P8648" s="4">
        <v>4</v>
      </c>
      <c r="Q8648" s="4">
        <v>5</v>
      </c>
      <c r="R8648" t="s">
        <v>75</v>
      </c>
      <c r="T8648" s="2">
        <v>3.97</v>
      </c>
      <c r="U8648" s="4">
        <v>15</v>
      </c>
      <c r="V8648" t="s">
        <v>76</v>
      </c>
      <c r="W8648" s="3">
        <v>43255</v>
      </c>
      <c r="X8648" t="s">
        <v>39</v>
      </c>
      <c r="Y8648" t="s">
        <v>82</v>
      </c>
      <c r="Z8648" t="s">
        <v>49</v>
      </c>
    </row>
    <row r="8649" spans="1:26" x14ac:dyDescent="0.25">
      <c r="A8649">
        <v>5</v>
      </c>
      <c r="B8649" t="s">
        <v>43</v>
      </c>
      <c r="C8649">
        <v>6</v>
      </c>
      <c r="D8649" t="s">
        <v>26</v>
      </c>
      <c r="E8649" t="s">
        <v>879</v>
      </c>
      <c r="F8649" t="s">
        <v>13</v>
      </c>
      <c r="G8649" t="s">
        <v>7080</v>
      </c>
      <c r="H8649" s="1">
        <v>0</v>
      </c>
      <c r="I8649">
        <v>1</v>
      </c>
      <c r="J8649" s="3">
        <v>43409</v>
      </c>
      <c r="K8649" t="s">
        <v>7395</v>
      </c>
      <c r="L8649" t="s">
        <v>73</v>
      </c>
      <c r="M8649">
        <v>46226</v>
      </c>
      <c r="N8649">
        <v>1310</v>
      </c>
      <c r="O8649" t="s">
        <v>1247</v>
      </c>
      <c r="P8649" s="4">
        <v>50</v>
      </c>
      <c r="Q8649" s="4">
        <v>5</v>
      </c>
      <c r="R8649" t="s">
        <v>75</v>
      </c>
      <c r="T8649" s="2">
        <v>50.35</v>
      </c>
      <c r="U8649" s="4">
        <v>105</v>
      </c>
      <c r="V8649" t="s">
        <v>76</v>
      </c>
      <c r="W8649" s="3">
        <v>43414</v>
      </c>
      <c r="X8649" t="s">
        <v>39</v>
      </c>
      <c r="Y8649" t="s">
        <v>167</v>
      </c>
      <c r="Z8649" t="s">
        <v>54</v>
      </c>
    </row>
    <row r="8650" spans="1:26" x14ac:dyDescent="0.25">
      <c r="A8650">
        <v>6</v>
      </c>
      <c r="B8650" t="s">
        <v>10</v>
      </c>
      <c r="C8650">
        <v>6</v>
      </c>
      <c r="D8650" t="s">
        <v>26</v>
      </c>
      <c r="E8650" t="s">
        <v>209</v>
      </c>
      <c r="F8650" t="s">
        <v>13</v>
      </c>
      <c r="G8650" t="s">
        <v>7046</v>
      </c>
      <c r="H8650" s="1">
        <v>0</v>
      </c>
      <c r="I8650">
        <v>1</v>
      </c>
      <c r="J8650" s="3">
        <v>43486</v>
      </c>
      <c r="K8650" t="s">
        <v>7413</v>
      </c>
      <c r="L8650" t="s">
        <v>73</v>
      </c>
      <c r="M8650">
        <v>49201</v>
      </c>
      <c r="N8650">
        <v>237</v>
      </c>
      <c r="O8650" t="s">
        <v>1418</v>
      </c>
      <c r="P8650" s="4">
        <v>7</v>
      </c>
      <c r="Q8650" s="4">
        <v>5</v>
      </c>
      <c r="R8650" t="s">
        <v>75</v>
      </c>
      <c r="T8650" s="2">
        <v>7.06</v>
      </c>
      <c r="U8650" s="4">
        <v>14</v>
      </c>
      <c r="V8650" t="s">
        <v>76</v>
      </c>
      <c r="W8650" s="3">
        <v>43492</v>
      </c>
      <c r="X8650" t="s">
        <v>39</v>
      </c>
      <c r="Y8650" t="s">
        <v>156</v>
      </c>
      <c r="Z8650" t="s">
        <v>54</v>
      </c>
    </row>
    <row r="8651" spans="1:26" x14ac:dyDescent="0.25">
      <c r="A8651">
        <v>5</v>
      </c>
      <c r="B8651" t="s">
        <v>43</v>
      </c>
      <c r="C8651">
        <v>6</v>
      </c>
      <c r="D8651" t="s">
        <v>26</v>
      </c>
      <c r="E8651" t="s">
        <v>3727</v>
      </c>
      <c r="F8651" t="s">
        <v>13</v>
      </c>
      <c r="G8651" t="s">
        <v>828</v>
      </c>
      <c r="H8651" s="1">
        <v>0</v>
      </c>
      <c r="I8651">
        <v>1</v>
      </c>
      <c r="J8651" s="3">
        <v>42921</v>
      </c>
      <c r="K8651" t="s">
        <v>7416</v>
      </c>
      <c r="L8651" t="s">
        <v>73</v>
      </c>
      <c r="M8651">
        <v>48310</v>
      </c>
      <c r="N8651">
        <v>534</v>
      </c>
      <c r="O8651" t="s">
        <v>4217</v>
      </c>
      <c r="P8651" s="4">
        <v>9</v>
      </c>
      <c r="Q8651" s="4">
        <v>5</v>
      </c>
      <c r="R8651" t="s">
        <v>75</v>
      </c>
      <c r="T8651" s="2">
        <v>8.93</v>
      </c>
      <c r="U8651" s="4">
        <v>19</v>
      </c>
      <c r="V8651" t="s">
        <v>76</v>
      </c>
      <c r="W8651" s="3">
        <v>42926</v>
      </c>
      <c r="X8651" t="s">
        <v>39</v>
      </c>
      <c r="Y8651" t="s">
        <v>156</v>
      </c>
      <c r="Z8651" t="s">
        <v>54</v>
      </c>
    </row>
    <row r="8652" spans="1:26" x14ac:dyDescent="0.25">
      <c r="A8652">
        <v>6</v>
      </c>
      <c r="B8652" t="s">
        <v>10</v>
      </c>
      <c r="C8652">
        <v>6</v>
      </c>
      <c r="D8652" t="s">
        <v>26</v>
      </c>
      <c r="E8652" t="s">
        <v>201</v>
      </c>
      <c r="F8652" t="s">
        <v>13</v>
      </c>
      <c r="G8652" t="s">
        <v>640</v>
      </c>
      <c r="H8652" s="1">
        <v>0</v>
      </c>
      <c r="I8652">
        <v>1</v>
      </c>
      <c r="J8652" s="3">
        <v>42584</v>
      </c>
      <c r="K8652" t="s">
        <v>7402</v>
      </c>
      <c r="L8652" t="s">
        <v>73</v>
      </c>
      <c r="M8652">
        <v>65807</v>
      </c>
      <c r="N8652">
        <v>1632</v>
      </c>
      <c r="O8652" t="s">
        <v>3714</v>
      </c>
      <c r="P8652" s="4">
        <v>13</v>
      </c>
      <c r="Q8652" s="4">
        <v>5</v>
      </c>
      <c r="R8652" t="s">
        <v>75</v>
      </c>
      <c r="T8652" s="2">
        <v>12.55</v>
      </c>
      <c r="U8652" s="4">
        <v>27</v>
      </c>
      <c r="V8652" t="s">
        <v>76</v>
      </c>
      <c r="W8652" s="3">
        <v>42590</v>
      </c>
      <c r="X8652" t="s">
        <v>39</v>
      </c>
      <c r="Y8652" t="s">
        <v>368</v>
      </c>
      <c r="Z8652" t="s">
        <v>54</v>
      </c>
    </row>
    <row r="8653" spans="1:26" x14ac:dyDescent="0.25">
      <c r="A8653">
        <v>5</v>
      </c>
      <c r="B8653" t="s">
        <v>43</v>
      </c>
      <c r="C8653">
        <v>6</v>
      </c>
      <c r="D8653" t="s">
        <v>26</v>
      </c>
      <c r="E8653" t="s">
        <v>3339</v>
      </c>
      <c r="F8653" t="s">
        <v>13</v>
      </c>
      <c r="G8653" t="s">
        <v>234</v>
      </c>
      <c r="H8653" s="1">
        <v>0</v>
      </c>
      <c r="I8653">
        <v>1</v>
      </c>
      <c r="J8653" s="3">
        <v>43827</v>
      </c>
      <c r="K8653" t="s">
        <v>7390</v>
      </c>
      <c r="L8653" t="s">
        <v>73</v>
      </c>
      <c r="M8653">
        <v>58103</v>
      </c>
      <c r="N8653">
        <v>1645</v>
      </c>
      <c r="O8653" t="s">
        <v>3418</v>
      </c>
      <c r="P8653" s="4">
        <v>13</v>
      </c>
      <c r="Q8653" s="4">
        <v>5</v>
      </c>
      <c r="R8653" t="s">
        <v>75</v>
      </c>
      <c r="T8653" s="2">
        <v>12.69</v>
      </c>
      <c r="U8653" s="4">
        <v>26</v>
      </c>
      <c r="V8653" t="s">
        <v>76</v>
      </c>
      <c r="W8653" s="3">
        <v>43832</v>
      </c>
      <c r="X8653" t="s">
        <v>39</v>
      </c>
      <c r="Y8653" t="s">
        <v>3341</v>
      </c>
      <c r="Z8653" t="s">
        <v>54</v>
      </c>
    </row>
    <row r="8654" spans="1:26" x14ac:dyDescent="0.25">
      <c r="A8654">
        <v>5</v>
      </c>
      <c r="B8654" t="s">
        <v>43</v>
      </c>
      <c r="C8654">
        <v>6</v>
      </c>
      <c r="D8654" t="s">
        <v>26</v>
      </c>
      <c r="E8654" t="s">
        <v>329</v>
      </c>
      <c r="F8654" t="s">
        <v>13</v>
      </c>
      <c r="G8654" t="s">
        <v>1276</v>
      </c>
      <c r="H8654" s="1">
        <v>0</v>
      </c>
      <c r="I8654">
        <v>1</v>
      </c>
      <c r="J8654" s="3">
        <v>42690</v>
      </c>
      <c r="K8654" t="s">
        <v>7412</v>
      </c>
      <c r="L8654" t="s">
        <v>73</v>
      </c>
      <c r="M8654">
        <v>47401</v>
      </c>
      <c r="N8654">
        <v>4</v>
      </c>
      <c r="O8654" t="s">
        <v>3045</v>
      </c>
      <c r="P8654" s="4">
        <v>37</v>
      </c>
      <c r="Q8654" s="4">
        <v>5</v>
      </c>
      <c r="R8654" t="s">
        <v>75</v>
      </c>
      <c r="T8654" s="2">
        <v>36.82</v>
      </c>
      <c r="U8654" s="4">
        <v>78</v>
      </c>
      <c r="V8654" t="s">
        <v>76</v>
      </c>
      <c r="W8654" s="3">
        <v>42695</v>
      </c>
      <c r="X8654" t="s">
        <v>39</v>
      </c>
      <c r="Y8654" t="s">
        <v>167</v>
      </c>
      <c r="Z8654" t="s">
        <v>119</v>
      </c>
    </row>
    <row r="8655" spans="1:26" x14ac:dyDescent="0.25">
      <c r="A8655">
        <v>4</v>
      </c>
      <c r="B8655" t="s">
        <v>43</v>
      </c>
      <c r="C8655">
        <v>6</v>
      </c>
      <c r="D8655" t="s">
        <v>26</v>
      </c>
      <c r="E8655" t="s">
        <v>1456</v>
      </c>
      <c r="F8655" t="s">
        <v>13</v>
      </c>
      <c r="G8655" t="s">
        <v>1339</v>
      </c>
      <c r="H8655" s="1">
        <v>0</v>
      </c>
      <c r="I8655">
        <v>1</v>
      </c>
      <c r="J8655" s="3">
        <v>43614</v>
      </c>
      <c r="K8655" t="s">
        <v>7417</v>
      </c>
      <c r="L8655" t="s">
        <v>73</v>
      </c>
      <c r="M8655">
        <v>68104</v>
      </c>
      <c r="N8655">
        <v>1289</v>
      </c>
      <c r="O8655" t="s">
        <v>3627</v>
      </c>
      <c r="P8655" s="4">
        <v>1</v>
      </c>
      <c r="Q8655" s="4">
        <v>5</v>
      </c>
      <c r="R8655" t="s">
        <v>75</v>
      </c>
      <c r="T8655" s="2">
        <v>1.18</v>
      </c>
      <c r="U8655" s="4">
        <v>24</v>
      </c>
      <c r="V8655" t="s">
        <v>76</v>
      </c>
      <c r="W8655" s="3">
        <v>43618</v>
      </c>
      <c r="X8655" t="s">
        <v>39</v>
      </c>
      <c r="Y8655" t="s">
        <v>98</v>
      </c>
      <c r="Z8655" t="s">
        <v>176</v>
      </c>
    </row>
    <row r="8656" spans="1:26" x14ac:dyDescent="0.25">
      <c r="A8656">
        <v>4</v>
      </c>
      <c r="B8656" t="s">
        <v>43</v>
      </c>
      <c r="C8656">
        <v>6</v>
      </c>
      <c r="D8656" t="s">
        <v>26</v>
      </c>
      <c r="E8656" t="s">
        <v>1456</v>
      </c>
      <c r="F8656" t="s">
        <v>13</v>
      </c>
      <c r="G8656" t="s">
        <v>7310</v>
      </c>
      <c r="H8656" s="1">
        <v>0</v>
      </c>
      <c r="I8656">
        <v>1</v>
      </c>
      <c r="J8656" s="3">
        <v>43207</v>
      </c>
      <c r="K8656" t="s">
        <v>7418</v>
      </c>
      <c r="L8656" t="s">
        <v>73</v>
      </c>
      <c r="M8656">
        <v>68104</v>
      </c>
      <c r="N8656">
        <v>111</v>
      </c>
      <c r="O8656" t="s">
        <v>514</v>
      </c>
      <c r="P8656" s="4">
        <v>9</v>
      </c>
      <c r="Q8656" s="4">
        <v>5</v>
      </c>
      <c r="R8656" t="s">
        <v>75</v>
      </c>
      <c r="T8656" s="2">
        <v>9.01</v>
      </c>
      <c r="U8656" s="4">
        <v>29</v>
      </c>
      <c r="V8656" t="s">
        <v>76</v>
      </c>
      <c r="W8656" s="3">
        <v>43211</v>
      </c>
      <c r="X8656" t="s">
        <v>39</v>
      </c>
      <c r="Y8656" t="s">
        <v>98</v>
      </c>
      <c r="Z8656" t="s">
        <v>176</v>
      </c>
    </row>
    <row r="8657" spans="1:26" x14ac:dyDescent="0.25">
      <c r="A8657">
        <v>5</v>
      </c>
      <c r="B8657" t="s">
        <v>43</v>
      </c>
      <c r="C8657">
        <v>6</v>
      </c>
      <c r="D8657" t="s">
        <v>26</v>
      </c>
      <c r="E8657" t="s">
        <v>879</v>
      </c>
      <c r="F8657" t="s">
        <v>13</v>
      </c>
      <c r="G8657" t="s">
        <v>7080</v>
      </c>
      <c r="H8657" s="1">
        <v>0</v>
      </c>
      <c r="I8657">
        <v>1</v>
      </c>
      <c r="J8657" s="3">
        <v>43409</v>
      </c>
      <c r="K8657" t="s">
        <v>7395</v>
      </c>
      <c r="L8657" t="s">
        <v>73</v>
      </c>
      <c r="M8657">
        <v>46226</v>
      </c>
      <c r="N8657">
        <v>214</v>
      </c>
      <c r="O8657" t="s">
        <v>5958</v>
      </c>
      <c r="P8657" s="4">
        <v>25</v>
      </c>
      <c r="Q8657" s="4">
        <v>5</v>
      </c>
      <c r="R8657" t="s">
        <v>75</v>
      </c>
      <c r="T8657" s="2">
        <v>24.84</v>
      </c>
      <c r="U8657" s="4">
        <v>52</v>
      </c>
      <c r="V8657" t="s">
        <v>76</v>
      </c>
      <c r="W8657" s="3">
        <v>43414</v>
      </c>
      <c r="X8657" t="s">
        <v>39</v>
      </c>
      <c r="Y8657" t="s">
        <v>167</v>
      </c>
      <c r="Z8657" t="s">
        <v>35</v>
      </c>
    </row>
    <row r="8658" spans="1:26" x14ac:dyDescent="0.25">
      <c r="A8658">
        <v>5</v>
      </c>
      <c r="B8658" t="s">
        <v>43</v>
      </c>
      <c r="C8658">
        <v>6</v>
      </c>
      <c r="D8658" t="s">
        <v>26</v>
      </c>
      <c r="E8658" t="s">
        <v>329</v>
      </c>
      <c r="F8658" t="s">
        <v>13</v>
      </c>
      <c r="G8658" t="s">
        <v>1276</v>
      </c>
      <c r="H8658" s="1">
        <v>0</v>
      </c>
      <c r="I8658">
        <v>1</v>
      </c>
      <c r="J8658" s="3">
        <v>42690</v>
      </c>
      <c r="K8658" t="s">
        <v>7412</v>
      </c>
      <c r="L8658" t="s">
        <v>73</v>
      </c>
      <c r="M8658">
        <v>47401</v>
      </c>
      <c r="N8658">
        <v>666</v>
      </c>
      <c r="O8658" t="s">
        <v>714</v>
      </c>
      <c r="P8658" s="4">
        <v>42</v>
      </c>
      <c r="Q8658" s="4">
        <v>5</v>
      </c>
      <c r="R8658" t="s">
        <v>75</v>
      </c>
      <c r="T8658" s="2">
        <v>42.36</v>
      </c>
      <c r="U8658" s="4">
        <v>169</v>
      </c>
      <c r="V8658" t="s">
        <v>76</v>
      </c>
      <c r="W8658" s="3">
        <v>42695</v>
      </c>
      <c r="X8658" t="s">
        <v>39</v>
      </c>
      <c r="Y8658" t="s">
        <v>167</v>
      </c>
      <c r="Z8658" t="s">
        <v>42</v>
      </c>
    </row>
    <row r="8659" spans="1:26" x14ac:dyDescent="0.25">
      <c r="A8659">
        <v>6</v>
      </c>
      <c r="B8659" t="s">
        <v>10</v>
      </c>
      <c r="C8659">
        <v>6</v>
      </c>
      <c r="D8659" t="s">
        <v>26</v>
      </c>
      <c r="E8659" t="s">
        <v>870</v>
      </c>
      <c r="F8659" t="s">
        <v>13</v>
      </c>
      <c r="G8659" t="s">
        <v>6930</v>
      </c>
      <c r="H8659" s="1">
        <v>0</v>
      </c>
      <c r="I8659">
        <v>1</v>
      </c>
      <c r="J8659" s="3">
        <v>43479</v>
      </c>
      <c r="K8659" t="s">
        <v>6998</v>
      </c>
      <c r="L8659" t="s">
        <v>73</v>
      </c>
      <c r="M8659">
        <v>47374</v>
      </c>
      <c r="N8659">
        <v>1545</v>
      </c>
      <c r="O8659" t="s">
        <v>391</v>
      </c>
      <c r="P8659" s="4">
        <v>18</v>
      </c>
      <c r="Q8659" s="4">
        <v>5</v>
      </c>
      <c r="R8659" t="s">
        <v>75</v>
      </c>
      <c r="T8659" s="2">
        <v>17.52</v>
      </c>
      <c r="U8659" s="4">
        <v>67</v>
      </c>
      <c r="V8659" t="s">
        <v>76</v>
      </c>
      <c r="W8659" s="3">
        <v>43485</v>
      </c>
      <c r="X8659" t="s">
        <v>39</v>
      </c>
      <c r="Y8659" t="s">
        <v>167</v>
      </c>
      <c r="Z8659" t="s">
        <v>42</v>
      </c>
    </row>
    <row r="8660" spans="1:26" x14ac:dyDescent="0.25">
      <c r="A8660">
        <v>5</v>
      </c>
      <c r="B8660" t="s">
        <v>43</v>
      </c>
      <c r="C8660">
        <v>6</v>
      </c>
      <c r="D8660" t="s">
        <v>26</v>
      </c>
      <c r="E8660" t="s">
        <v>870</v>
      </c>
      <c r="F8660" t="s">
        <v>13</v>
      </c>
      <c r="G8660" t="s">
        <v>294</v>
      </c>
      <c r="H8660" s="1">
        <v>0</v>
      </c>
      <c r="I8660">
        <v>1</v>
      </c>
      <c r="J8660" s="3">
        <v>42796</v>
      </c>
      <c r="K8660" t="s">
        <v>7389</v>
      </c>
      <c r="L8660" t="s">
        <v>73</v>
      </c>
      <c r="M8660">
        <v>47374</v>
      </c>
      <c r="N8660">
        <v>374</v>
      </c>
      <c r="O8660" t="s">
        <v>1440</v>
      </c>
      <c r="P8660" s="4">
        <v>51</v>
      </c>
      <c r="Q8660" s="4">
        <v>6</v>
      </c>
      <c r="R8660" t="s">
        <v>75</v>
      </c>
      <c r="T8660" s="2">
        <v>50.94</v>
      </c>
      <c r="U8660" s="4">
        <v>102</v>
      </c>
      <c r="V8660" t="s">
        <v>76</v>
      </c>
      <c r="W8660" s="3">
        <v>42801</v>
      </c>
      <c r="X8660" t="s">
        <v>39</v>
      </c>
      <c r="Y8660" t="s">
        <v>167</v>
      </c>
      <c r="Z8660" t="s">
        <v>119</v>
      </c>
    </row>
    <row r="8661" spans="1:26" x14ac:dyDescent="0.25">
      <c r="A8661">
        <v>6</v>
      </c>
      <c r="B8661" t="s">
        <v>10</v>
      </c>
      <c r="C8661">
        <v>6</v>
      </c>
      <c r="D8661" t="s">
        <v>26</v>
      </c>
      <c r="E8661" t="s">
        <v>1452</v>
      </c>
      <c r="F8661" t="s">
        <v>13</v>
      </c>
      <c r="G8661" t="s">
        <v>6887</v>
      </c>
      <c r="H8661" s="1">
        <v>0</v>
      </c>
      <c r="I8661">
        <v>1</v>
      </c>
      <c r="J8661" s="3">
        <v>43388</v>
      </c>
      <c r="K8661" t="s">
        <v>7399</v>
      </c>
      <c r="L8661" t="s">
        <v>73</v>
      </c>
      <c r="M8661">
        <v>73120</v>
      </c>
      <c r="N8661">
        <v>218</v>
      </c>
      <c r="O8661" t="s">
        <v>1403</v>
      </c>
      <c r="P8661" s="4">
        <v>14</v>
      </c>
      <c r="Q8661" s="4">
        <v>6</v>
      </c>
      <c r="R8661" t="s">
        <v>75</v>
      </c>
      <c r="T8661" s="2">
        <v>14.44</v>
      </c>
      <c r="U8661" s="4">
        <v>29</v>
      </c>
      <c r="V8661" t="s">
        <v>76</v>
      </c>
      <c r="W8661" s="3">
        <v>43394</v>
      </c>
      <c r="X8661" t="s">
        <v>39</v>
      </c>
      <c r="Y8661" t="s">
        <v>401</v>
      </c>
      <c r="Z8661" t="s">
        <v>35</v>
      </c>
    </row>
    <row r="8662" spans="1:26" x14ac:dyDescent="0.25">
      <c r="A8662">
        <v>5</v>
      </c>
      <c r="B8662" t="s">
        <v>43</v>
      </c>
      <c r="C8662">
        <v>6</v>
      </c>
      <c r="D8662" t="s">
        <v>26</v>
      </c>
      <c r="E8662" t="s">
        <v>329</v>
      </c>
      <c r="F8662" t="s">
        <v>13</v>
      </c>
      <c r="G8662" t="s">
        <v>1276</v>
      </c>
      <c r="H8662" s="1">
        <v>0</v>
      </c>
      <c r="I8662">
        <v>1</v>
      </c>
      <c r="J8662" s="3">
        <v>42690</v>
      </c>
      <c r="K8662" t="s">
        <v>7412</v>
      </c>
      <c r="L8662" t="s">
        <v>73</v>
      </c>
      <c r="M8662">
        <v>47401</v>
      </c>
      <c r="N8662">
        <v>1751</v>
      </c>
      <c r="O8662" t="s">
        <v>3144</v>
      </c>
      <c r="P8662" s="4">
        <v>14</v>
      </c>
      <c r="Q8662" s="4">
        <v>6</v>
      </c>
      <c r="R8662" t="s">
        <v>75</v>
      </c>
      <c r="T8662" s="2">
        <v>14.26</v>
      </c>
      <c r="U8662" s="4">
        <v>32</v>
      </c>
      <c r="V8662" t="s">
        <v>76</v>
      </c>
      <c r="W8662" s="3">
        <v>42695</v>
      </c>
      <c r="X8662" t="s">
        <v>39</v>
      </c>
      <c r="Y8662" t="s">
        <v>167</v>
      </c>
      <c r="Z8662" t="s">
        <v>64</v>
      </c>
    </row>
    <row r="8663" spans="1:26" x14ac:dyDescent="0.25">
      <c r="A8663">
        <v>5</v>
      </c>
      <c r="B8663" t="s">
        <v>43</v>
      </c>
      <c r="C8663">
        <v>6</v>
      </c>
      <c r="D8663" t="s">
        <v>26</v>
      </c>
      <c r="E8663" t="s">
        <v>7015</v>
      </c>
      <c r="F8663" t="s">
        <v>13</v>
      </c>
      <c r="G8663" t="s">
        <v>6917</v>
      </c>
      <c r="H8663" s="1">
        <v>0</v>
      </c>
      <c r="I8663">
        <v>1</v>
      </c>
      <c r="J8663" s="3">
        <v>43250</v>
      </c>
      <c r="K8663" t="s">
        <v>7016</v>
      </c>
      <c r="L8663" t="s">
        <v>73</v>
      </c>
      <c r="M8663">
        <v>54880</v>
      </c>
      <c r="N8663">
        <v>1708</v>
      </c>
      <c r="O8663" t="s">
        <v>3050</v>
      </c>
      <c r="P8663" s="4">
        <v>302</v>
      </c>
      <c r="Q8663" s="4">
        <v>6</v>
      </c>
      <c r="R8663" t="s">
        <v>75</v>
      </c>
      <c r="T8663" s="2">
        <v>301.97000000000003</v>
      </c>
      <c r="U8663" s="4">
        <v>629</v>
      </c>
      <c r="V8663" t="s">
        <v>76</v>
      </c>
      <c r="W8663" s="3">
        <v>43255</v>
      </c>
      <c r="X8663" t="s">
        <v>39</v>
      </c>
      <c r="Y8663" t="s">
        <v>82</v>
      </c>
      <c r="Z8663" t="s">
        <v>64</v>
      </c>
    </row>
    <row r="8664" spans="1:26" x14ac:dyDescent="0.25">
      <c r="A8664">
        <v>6</v>
      </c>
      <c r="B8664" t="s">
        <v>10</v>
      </c>
      <c r="C8664">
        <v>6</v>
      </c>
      <c r="D8664" t="s">
        <v>26</v>
      </c>
      <c r="E8664" t="s">
        <v>3330</v>
      </c>
      <c r="F8664" t="s">
        <v>13</v>
      </c>
      <c r="G8664" t="s">
        <v>7156</v>
      </c>
      <c r="H8664" s="1">
        <v>0</v>
      </c>
      <c r="I8664">
        <v>1</v>
      </c>
      <c r="J8664" s="3">
        <v>43309</v>
      </c>
      <c r="K8664" t="s">
        <v>7398</v>
      </c>
      <c r="L8664" t="s">
        <v>73</v>
      </c>
      <c r="M8664">
        <v>49423</v>
      </c>
      <c r="N8664">
        <v>1507</v>
      </c>
      <c r="O8664" t="s">
        <v>346</v>
      </c>
      <c r="P8664" s="4">
        <v>9</v>
      </c>
      <c r="Q8664" s="4">
        <v>7</v>
      </c>
      <c r="R8664" t="s">
        <v>75</v>
      </c>
      <c r="T8664" s="2">
        <v>9.1999999999999993</v>
      </c>
      <c r="U8664" s="4">
        <v>20</v>
      </c>
      <c r="V8664" t="s">
        <v>76</v>
      </c>
      <c r="W8664" s="3">
        <v>43315</v>
      </c>
      <c r="X8664" t="s">
        <v>39</v>
      </c>
      <c r="Y8664" t="s">
        <v>156</v>
      </c>
      <c r="Z8664" t="s">
        <v>176</v>
      </c>
    </row>
    <row r="8665" spans="1:26" x14ac:dyDescent="0.25">
      <c r="A8665">
        <v>6</v>
      </c>
      <c r="B8665" t="s">
        <v>10</v>
      </c>
      <c r="C8665">
        <v>6</v>
      </c>
      <c r="D8665" t="s">
        <v>26</v>
      </c>
      <c r="E8665" t="s">
        <v>1452</v>
      </c>
      <c r="F8665" t="s">
        <v>13</v>
      </c>
      <c r="G8665" t="s">
        <v>6887</v>
      </c>
      <c r="H8665" s="1">
        <v>0</v>
      </c>
      <c r="I8665">
        <v>1</v>
      </c>
      <c r="J8665" s="3">
        <v>43388</v>
      </c>
      <c r="K8665" t="s">
        <v>7399</v>
      </c>
      <c r="L8665" t="s">
        <v>73</v>
      </c>
      <c r="M8665">
        <v>73120</v>
      </c>
      <c r="N8665">
        <v>198</v>
      </c>
      <c r="O8665" t="s">
        <v>3791</v>
      </c>
      <c r="P8665" s="4">
        <v>10</v>
      </c>
      <c r="Q8665" s="4">
        <v>7</v>
      </c>
      <c r="R8665" t="s">
        <v>75</v>
      </c>
      <c r="T8665" s="2">
        <v>9.8800000000000008</v>
      </c>
      <c r="U8665" s="4">
        <v>20</v>
      </c>
      <c r="V8665" t="s">
        <v>76</v>
      </c>
      <c r="W8665" s="3">
        <v>43394</v>
      </c>
      <c r="X8665" t="s">
        <v>39</v>
      </c>
      <c r="Y8665" t="s">
        <v>401</v>
      </c>
      <c r="Z8665" t="s">
        <v>35</v>
      </c>
    </row>
    <row r="8666" spans="1:26" x14ac:dyDescent="0.25">
      <c r="A8666">
        <v>5</v>
      </c>
      <c r="B8666" t="s">
        <v>43</v>
      </c>
      <c r="C8666">
        <v>6</v>
      </c>
      <c r="D8666" t="s">
        <v>26</v>
      </c>
      <c r="E8666" t="s">
        <v>7015</v>
      </c>
      <c r="F8666" t="s">
        <v>13</v>
      </c>
      <c r="G8666" t="s">
        <v>6917</v>
      </c>
      <c r="H8666" s="1">
        <v>0</v>
      </c>
      <c r="I8666">
        <v>1</v>
      </c>
      <c r="J8666" s="3">
        <v>43250</v>
      </c>
      <c r="K8666" t="s">
        <v>7016</v>
      </c>
      <c r="L8666" t="s">
        <v>73</v>
      </c>
      <c r="M8666">
        <v>54880</v>
      </c>
      <c r="N8666">
        <v>1821</v>
      </c>
      <c r="O8666" t="s">
        <v>2861</v>
      </c>
      <c r="P8666" s="4">
        <v>22</v>
      </c>
      <c r="Q8666" s="4">
        <v>7</v>
      </c>
      <c r="R8666" t="s">
        <v>75</v>
      </c>
      <c r="T8666" s="2">
        <v>21.77</v>
      </c>
      <c r="U8666" s="4">
        <v>45</v>
      </c>
      <c r="V8666" t="s">
        <v>76</v>
      </c>
      <c r="W8666" s="3">
        <v>43255</v>
      </c>
      <c r="X8666" t="s">
        <v>39</v>
      </c>
      <c r="Y8666" t="s">
        <v>82</v>
      </c>
      <c r="Z8666" t="s">
        <v>64</v>
      </c>
    </row>
    <row r="8667" spans="1:26" x14ac:dyDescent="0.25">
      <c r="A8667">
        <v>6</v>
      </c>
      <c r="B8667" t="s">
        <v>10</v>
      </c>
      <c r="C8667">
        <v>6</v>
      </c>
      <c r="D8667" t="s">
        <v>26</v>
      </c>
      <c r="E8667" t="s">
        <v>1468</v>
      </c>
      <c r="F8667" t="s">
        <v>13</v>
      </c>
      <c r="G8667" t="s">
        <v>6873</v>
      </c>
      <c r="H8667" s="1">
        <v>0</v>
      </c>
      <c r="I8667">
        <v>1</v>
      </c>
      <c r="J8667" s="3">
        <v>43153</v>
      </c>
      <c r="K8667" t="s">
        <v>7419</v>
      </c>
      <c r="L8667" t="s">
        <v>73</v>
      </c>
      <c r="M8667">
        <v>53209</v>
      </c>
      <c r="N8667">
        <v>286</v>
      </c>
      <c r="O8667" t="s">
        <v>3575</v>
      </c>
      <c r="P8667" s="4">
        <v>137</v>
      </c>
      <c r="Q8667" s="4">
        <v>9</v>
      </c>
      <c r="R8667" t="s">
        <v>75</v>
      </c>
      <c r="T8667" s="2">
        <v>137.29</v>
      </c>
      <c r="U8667" s="4">
        <v>490</v>
      </c>
      <c r="V8667" t="s">
        <v>76</v>
      </c>
      <c r="W8667" s="3">
        <v>43159</v>
      </c>
      <c r="X8667" t="s">
        <v>39</v>
      </c>
      <c r="Y8667" t="s">
        <v>82</v>
      </c>
      <c r="Z8667" t="s">
        <v>56</v>
      </c>
    </row>
    <row r="8668" spans="1:26" x14ac:dyDescent="0.25">
      <c r="A8668">
        <v>4</v>
      </c>
      <c r="B8668" t="s">
        <v>43</v>
      </c>
      <c r="C8668">
        <v>6</v>
      </c>
      <c r="D8668" t="s">
        <v>26</v>
      </c>
      <c r="E8668" t="s">
        <v>1413</v>
      </c>
      <c r="F8668" t="s">
        <v>13</v>
      </c>
      <c r="G8668" t="s">
        <v>123</v>
      </c>
      <c r="H8668" s="1">
        <v>0.1</v>
      </c>
      <c r="I8668">
        <v>1</v>
      </c>
      <c r="J8668" s="3">
        <v>42590</v>
      </c>
      <c r="K8668" t="s">
        <v>7017</v>
      </c>
      <c r="L8668" t="s">
        <v>73</v>
      </c>
      <c r="M8668">
        <v>48183</v>
      </c>
      <c r="N8668">
        <v>66</v>
      </c>
      <c r="O8668" t="s">
        <v>5891</v>
      </c>
      <c r="P8668" s="4">
        <v>37</v>
      </c>
      <c r="Q8668" s="4">
        <v>3</v>
      </c>
      <c r="R8668" t="s">
        <v>75</v>
      </c>
      <c r="T8668" s="2">
        <v>37.229999999999997</v>
      </c>
      <c r="U8668" s="4">
        <v>168</v>
      </c>
      <c r="V8668" t="s">
        <v>76</v>
      </c>
      <c r="W8668" s="3">
        <v>42594</v>
      </c>
      <c r="X8668" t="s">
        <v>39</v>
      </c>
      <c r="Y8668" t="s">
        <v>156</v>
      </c>
      <c r="Z8668" t="s">
        <v>56</v>
      </c>
    </row>
    <row r="8669" spans="1:26" x14ac:dyDescent="0.25">
      <c r="A8669">
        <v>7</v>
      </c>
      <c r="B8669" t="s">
        <v>25</v>
      </c>
      <c r="C8669">
        <v>6</v>
      </c>
      <c r="D8669" t="s">
        <v>26</v>
      </c>
      <c r="E8669" t="s">
        <v>498</v>
      </c>
      <c r="F8669" t="s">
        <v>13</v>
      </c>
      <c r="G8669" t="s">
        <v>338</v>
      </c>
      <c r="H8669" s="1">
        <v>0.2</v>
      </c>
      <c r="I8669">
        <v>1</v>
      </c>
      <c r="J8669" s="3">
        <v>43023</v>
      </c>
      <c r="K8669" t="s">
        <v>7420</v>
      </c>
      <c r="L8669" t="s">
        <v>73</v>
      </c>
      <c r="M8669">
        <v>75217</v>
      </c>
      <c r="N8669">
        <v>1501</v>
      </c>
      <c r="O8669" t="s">
        <v>412</v>
      </c>
      <c r="P8669" s="4">
        <v>2</v>
      </c>
      <c r="Q8669" s="4">
        <v>1</v>
      </c>
      <c r="R8669" t="s">
        <v>75</v>
      </c>
      <c r="T8669" s="2">
        <v>1.67</v>
      </c>
      <c r="U8669" s="4">
        <v>4</v>
      </c>
      <c r="V8669" t="s">
        <v>76</v>
      </c>
      <c r="W8669" s="3">
        <v>43030</v>
      </c>
      <c r="X8669" t="s">
        <v>39</v>
      </c>
      <c r="Y8669" t="s">
        <v>77</v>
      </c>
      <c r="Z8669" t="s">
        <v>119</v>
      </c>
    </row>
    <row r="8670" spans="1:26" x14ac:dyDescent="0.25">
      <c r="A8670">
        <v>4</v>
      </c>
      <c r="B8670" t="s">
        <v>43</v>
      </c>
      <c r="C8670">
        <v>6</v>
      </c>
      <c r="D8670" t="s">
        <v>26</v>
      </c>
      <c r="E8670" t="s">
        <v>122</v>
      </c>
      <c r="F8670" t="s">
        <v>13</v>
      </c>
      <c r="G8670" t="s">
        <v>6877</v>
      </c>
      <c r="H8670" s="1">
        <v>0.2</v>
      </c>
      <c r="I8670">
        <v>1</v>
      </c>
      <c r="J8670" s="3">
        <v>43306</v>
      </c>
      <c r="K8670" t="s">
        <v>7421</v>
      </c>
      <c r="L8670" t="s">
        <v>73</v>
      </c>
      <c r="M8670">
        <v>77041</v>
      </c>
      <c r="N8670">
        <v>1324</v>
      </c>
      <c r="O8670" t="s">
        <v>6414</v>
      </c>
      <c r="P8670" s="4">
        <v>7</v>
      </c>
      <c r="Q8670" s="4">
        <v>1</v>
      </c>
      <c r="R8670" t="s">
        <v>75</v>
      </c>
      <c r="T8670" s="2">
        <v>7.07</v>
      </c>
      <c r="U8670" s="4">
        <v>21</v>
      </c>
      <c r="V8670" t="s">
        <v>76</v>
      </c>
      <c r="W8670" s="3">
        <v>43310</v>
      </c>
      <c r="X8670" t="s">
        <v>39</v>
      </c>
      <c r="Y8670" t="s">
        <v>77</v>
      </c>
      <c r="Z8670" t="s">
        <v>119</v>
      </c>
    </row>
    <row r="8671" spans="1:26" x14ac:dyDescent="0.25">
      <c r="A8671">
        <v>5</v>
      </c>
      <c r="B8671" t="s">
        <v>43</v>
      </c>
      <c r="C8671">
        <v>6</v>
      </c>
      <c r="D8671" t="s">
        <v>26</v>
      </c>
      <c r="E8671" t="s">
        <v>3003</v>
      </c>
      <c r="F8671" t="s">
        <v>13</v>
      </c>
      <c r="G8671" t="s">
        <v>482</v>
      </c>
      <c r="H8671" s="1">
        <v>0.2</v>
      </c>
      <c r="I8671">
        <v>1</v>
      </c>
      <c r="J8671" s="3">
        <v>43662</v>
      </c>
      <c r="K8671" t="s">
        <v>7422</v>
      </c>
      <c r="L8671" t="s">
        <v>73</v>
      </c>
      <c r="M8671">
        <v>60098</v>
      </c>
      <c r="N8671">
        <v>474</v>
      </c>
      <c r="O8671" t="s">
        <v>3362</v>
      </c>
      <c r="P8671" s="4">
        <v>1</v>
      </c>
      <c r="Q8671" s="4">
        <v>2</v>
      </c>
      <c r="R8671" t="s">
        <v>75</v>
      </c>
      <c r="T8671" s="2">
        <v>0.91</v>
      </c>
      <c r="U8671" s="4">
        <v>3</v>
      </c>
      <c r="V8671" t="s">
        <v>76</v>
      </c>
      <c r="W8671" s="3">
        <v>43667</v>
      </c>
      <c r="X8671" t="s">
        <v>39</v>
      </c>
      <c r="Y8671" t="s">
        <v>139</v>
      </c>
      <c r="Z8671" t="s">
        <v>49</v>
      </c>
    </row>
    <row r="8672" spans="1:26" x14ac:dyDescent="0.25">
      <c r="A8672">
        <v>6</v>
      </c>
      <c r="B8672" t="s">
        <v>10</v>
      </c>
      <c r="C8672">
        <v>6</v>
      </c>
      <c r="D8672" t="s">
        <v>26</v>
      </c>
      <c r="E8672" t="s">
        <v>737</v>
      </c>
      <c r="F8672" t="s">
        <v>13</v>
      </c>
      <c r="G8672" t="s">
        <v>6901</v>
      </c>
      <c r="H8672" s="1">
        <v>0.2</v>
      </c>
      <c r="I8672">
        <v>1</v>
      </c>
      <c r="J8672" s="3">
        <v>43596</v>
      </c>
      <c r="K8672" t="s">
        <v>7038</v>
      </c>
      <c r="L8672" t="s">
        <v>73</v>
      </c>
      <c r="M8672">
        <v>78745</v>
      </c>
      <c r="N8672">
        <v>1165</v>
      </c>
      <c r="O8672" t="s">
        <v>3935</v>
      </c>
      <c r="P8672" s="4">
        <v>1</v>
      </c>
      <c r="Q8672" s="4">
        <v>2</v>
      </c>
      <c r="R8672" t="s">
        <v>75</v>
      </c>
      <c r="T8672" s="2">
        <v>0.59</v>
      </c>
      <c r="U8672" s="4">
        <v>5</v>
      </c>
      <c r="V8672" t="s">
        <v>76</v>
      </c>
      <c r="W8672" s="3">
        <v>43602</v>
      </c>
      <c r="X8672" t="s">
        <v>39</v>
      </c>
      <c r="Y8672" t="s">
        <v>77</v>
      </c>
      <c r="Z8672" t="s">
        <v>49</v>
      </c>
    </row>
    <row r="8673" spans="1:26" x14ac:dyDescent="0.25">
      <c r="A8673">
        <v>4</v>
      </c>
      <c r="B8673" t="s">
        <v>43</v>
      </c>
      <c r="C8673">
        <v>6</v>
      </c>
      <c r="D8673" t="s">
        <v>26</v>
      </c>
      <c r="E8673" t="s">
        <v>498</v>
      </c>
      <c r="F8673" t="s">
        <v>13</v>
      </c>
      <c r="G8673" t="s">
        <v>6922</v>
      </c>
      <c r="H8673" s="1">
        <v>0.2</v>
      </c>
      <c r="I8673">
        <v>1</v>
      </c>
      <c r="J8673" s="3">
        <v>43769</v>
      </c>
      <c r="K8673" t="s">
        <v>7423</v>
      </c>
      <c r="L8673" t="s">
        <v>73</v>
      </c>
      <c r="M8673">
        <v>75217</v>
      </c>
      <c r="N8673">
        <v>1168</v>
      </c>
      <c r="O8673" t="s">
        <v>666</v>
      </c>
      <c r="P8673" s="4">
        <v>1</v>
      </c>
      <c r="Q8673" s="4">
        <v>2</v>
      </c>
      <c r="R8673" t="s">
        <v>75</v>
      </c>
      <c r="T8673" s="2">
        <v>0.59</v>
      </c>
      <c r="U8673" s="4">
        <v>5</v>
      </c>
      <c r="V8673" t="s">
        <v>76</v>
      </c>
      <c r="W8673" s="3">
        <v>43773</v>
      </c>
      <c r="X8673" t="s">
        <v>39</v>
      </c>
      <c r="Y8673" t="s">
        <v>77</v>
      </c>
      <c r="Z8673" t="s">
        <v>49</v>
      </c>
    </row>
    <row r="8674" spans="1:26" x14ac:dyDescent="0.25">
      <c r="A8674">
        <v>4</v>
      </c>
      <c r="B8674" t="s">
        <v>43</v>
      </c>
      <c r="C8674">
        <v>6</v>
      </c>
      <c r="D8674" t="s">
        <v>26</v>
      </c>
      <c r="E8674" t="s">
        <v>369</v>
      </c>
      <c r="F8674" t="s">
        <v>13</v>
      </c>
      <c r="G8674" t="s">
        <v>131</v>
      </c>
      <c r="H8674" s="1">
        <v>0.2</v>
      </c>
      <c r="I8674">
        <v>1</v>
      </c>
      <c r="J8674" s="3">
        <v>43422</v>
      </c>
      <c r="K8674" t="s">
        <v>7033</v>
      </c>
      <c r="L8674" t="s">
        <v>73</v>
      </c>
      <c r="M8674">
        <v>77506</v>
      </c>
      <c r="N8674">
        <v>29</v>
      </c>
      <c r="O8674" t="s">
        <v>473</v>
      </c>
      <c r="P8674" s="4">
        <v>1</v>
      </c>
      <c r="Q8674" s="4">
        <v>2</v>
      </c>
      <c r="R8674" t="s">
        <v>75</v>
      </c>
      <c r="T8674" s="2">
        <v>1.03</v>
      </c>
      <c r="U8674" s="4">
        <v>6</v>
      </c>
      <c r="V8674" t="s">
        <v>76</v>
      </c>
      <c r="W8674" s="3">
        <v>43426</v>
      </c>
      <c r="X8674" t="s">
        <v>39</v>
      </c>
      <c r="Y8674" t="s">
        <v>77</v>
      </c>
      <c r="Z8674" t="s">
        <v>49</v>
      </c>
    </row>
    <row r="8675" spans="1:26" x14ac:dyDescent="0.25">
      <c r="A8675">
        <v>6</v>
      </c>
      <c r="B8675" t="s">
        <v>10</v>
      </c>
      <c r="C8675">
        <v>6</v>
      </c>
      <c r="D8675" t="s">
        <v>26</v>
      </c>
      <c r="E8675" t="s">
        <v>498</v>
      </c>
      <c r="F8675" t="s">
        <v>13</v>
      </c>
      <c r="G8675" t="s">
        <v>338</v>
      </c>
      <c r="H8675" s="1">
        <v>0.2</v>
      </c>
      <c r="I8675">
        <v>1</v>
      </c>
      <c r="J8675" s="3">
        <v>43781</v>
      </c>
      <c r="K8675" t="s">
        <v>7044</v>
      </c>
      <c r="L8675" t="s">
        <v>73</v>
      </c>
      <c r="M8675">
        <v>75081</v>
      </c>
      <c r="N8675">
        <v>4</v>
      </c>
      <c r="O8675" t="s">
        <v>8186</v>
      </c>
      <c r="P8675" s="4">
        <v>4</v>
      </c>
      <c r="Q8675" s="4">
        <v>2</v>
      </c>
      <c r="R8675" t="s">
        <v>75</v>
      </c>
      <c r="T8675" s="2">
        <v>4.43</v>
      </c>
      <c r="U8675" s="4">
        <v>12</v>
      </c>
      <c r="V8675" t="s">
        <v>76</v>
      </c>
      <c r="W8675" s="3">
        <v>43787</v>
      </c>
      <c r="X8675" t="s">
        <v>39</v>
      </c>
      <c r="Y8675" t="s">
        <v>77</v>
      </c>
      <c r="Z8675" t="s">
        <v>119</v>
      </c>
    </row>
    <row r="8676" spans="1:26" x14ac:dyDescent="0.25">
      <c r="A8676">
        <v>5</v>
      </c>
      <c r="B8676" t="s">
        <v>43</v>
      </c>
      <c r="C8676">
        <v>6</v>
      </c>
      <c r="D8676" t="s">
        <v>26</v>
      </c>
      <c r="E8676" t="s">
        <v>122</v>
      </c>
      <c r="F8676" t="s">
        <v>13</v>
      </c>
      <c r="G8676" t="s">
        <v>991</v>
      </c>
      <c r="H8676" s="1">
        <v>0.2</v>
      </c>
      <c r="I8676">
        <v>1</v>
      </c>
      <c r="J8676" s="3">
        <v>42638</v>
      </c>
      <c r="K8676" t="s">
        <v>7035</v>
      </c>
      <c r="L8676" t="s">
        <v>73</v>
      </c>
      <c r="M8676">
        <v>77041</v>
      </c>
      <c r="N8676">
        <v>1292</v>
      </c>
      <c r="O8676" t="s">
        <v>118</v>
      </c>
      <c r="P8676" s="4">
        <v>1</v>
      </c>
      <c r="Q8676" s="4">
        <v>2</v>
      </c>
      <c r="R8676" t="s">
        <v>75</v>
      </c>
      <c r="T8676" s="2">
        <v>1.1000000000000001</v>
      </c>
      <c r="U8676" s="4">
        <v>3</v>
      </c>
      <c r="V8676" t="s">
        <v>76</v>
      </c>
      <c r="W8676" s="3">
        <v>42643</v>
      </c>
      <c r="X8676" t="s">
        <v>39</v>
      </c>
      <c r="Y8676" t="s">
        <v>77</v>
      </c>
      <c r="Z8676" t="s">
        <v>119</v>
      </c>
    </row>
    <row r="8677" spans="1:26" x14ac:dyDescent="0.25">
      <c r="A8677">
        <v>4</v>
      </c>
      <c r="B8677" t="s">
        <v>43</v>
      </c>
      <c r="C8677">
        <v>6</v>
      </c>
      <c r="D8677" t="s">
        <v>26</v>
      </c>
      <c r="E8677" t="s">
        <v>1850</v>
      </c>
      <c r="F8677" t="s">
        <v>13</v>
      </c>
      <c r="G8677" t="s">
        <v>6873</v>
      </c>
      <c r="H8677" s="1">
        <v>0.2</v>
      </c>
      <c r="I8677">
        <v>1</v>
      </c>
      <c r="J8677" s="3">
        <v>42563</v>
      </c>
      <c r="K8677" t="s">
        <v>7024</v>
      </c>
      <c r="L8677" t="s">
        <v>73</v>
      </c>
      <c r="M8677">
        <v>77573</v>
      </c>
      <c r="N8677">
        <v>1518</v>
      </c>
      <c r="O8677" t="s">
        <v>3125</v>
      </c>
      <c r="P8677" s="4">
        <v>1</v>
      </c>
      <c r="Q8677" s="4">
        <v>2</v>
      </c>
      <c r="R8677" t="s">
        <v>75</v>
      </c>
      <c r="T8677" s="2">
        <v>0.56999999999999995</v>
      </c>
      <c r="U8677" s="4">
        <v>3</v>
      </c>
      <c r="V8677" t="s">
        <v>76</v>
      </c>
      <c r="W8677" s="3">
        <v>42567</v>
      </c>
      <c r="X8677" t="s">
        <v>39</v>
      </c>
      <c r="Y8677" t="s">
        <v>77</v>
      </c>
      <c r="Z8677" t="s">
        <v>176</v>
      </c>
    </row>
    <row r="8678" spans="1:26" x14ac:dyDescent="0.25">
      <c r="A8678">
        <v>7</v>
      </c>
      <c r="B8678" t="s">
        <v>25</v>
      </c>
      <c r="C8678">
        <v>6</v>
      </c>
      <c r="D8678" t="s">
        <v>26</v>
      </c>
      <c r="E8678" t="s">
        <v>465</v>
      </c>
      <c r="F8678" t="s">
        <v>13</v>
      </c>
      <c r="G8678" t="s">
        <v>6827</v>
      </c>
      <c r="H8678" s="1">
        <v>0.2</v>
      </c>
      <c r="I8678">
        <v>1</v>
      </c>
      <c r="J8678" s="3">
        <v>43773</v>
      </c>
      <c r="K8678" t="s">
        <v>7424</v>
      </c>
      <c r="L8678" t="s">
        <v>73</v>
      </c>
      <c r="M8678">
        <v>75051</v>
      </c>
      <c r="N8678">
        <v>122</v>
      </c>
      <c r="O8678" t="s">
        <v>993</v>
      </c>
      <c r="P8678" s="4">
        <v>9</v>
      </c>
      <c r="Q8678" s="4">
        <v>2</v>
      </c>
      <c r="R8678" t="s">
        <v>75</v>
      </c>
      <c r="T8678" s="2">
        <v>8.8800000000000008</v>
      </c>
      <c r="U8678" s="4">
        <v>24</v>
      </c>
      <c r="V8678" t="s">
        <v>76</v>
      </c>
      <c r="W8678" s="3">
        <v>43780</v>
      </c>
      <c r="X8678" t="s">
        <v>39</v>
      </c>
      <c r="Y8678" t="s">
        <v>77</v>
      </c>
      <c r="Z8678" t="s">
        <v>35</v>
      </c>
    </row>
    <row r="8679" spans="1:26" x14ac:dyDescent="0.25">
      <c r="A8679">
        <v>6</v>
      </c>
      <c r="B8679" t="s">
        <v>10</v>
      </c>
      <c r="C8679">
        <v>6</v>
      </c>
      <c r="D8679" t="s">
        <v>26</v>
      </c>
      <c r="E8679" t="s">
        <v>122</v>
      </c>
      <c r="F8679" t="s">
        <v>13</v>
      </c>
      <c r="G8679" t="s">
        <v>6848</v>
      </c>
      <c r="H8679" s="1">
        <v>0.2</v>
      </c>
      <c r="I8679">
        <v>1</v>
      </c>
      <c r="J8679" s="3">
        <v>42697</v>
      </c>
      <c r="K8679" t="s">
        <v>7425</v>
      </c>
      <c r="L8679" t="s">
        <v>73</v>
      </c>
      <c r="M8679">
        <v>77036</v>
      </c>
      <c r="N8679">
        <v>122</v>
      </c>
      <c r="O8679" t="s">
        <v>993</v>
      </c>
      <c r="P8679" s="4">
        <v>9</v>
      </c>
      <c r="Q8679" s="4">
        <v>2</v>
      </c>
      <c r="R8679" t="s">
        <v>75</v>
      </c>
      <c r="T8679" s="2">
        <v>8.8800000000000008</v>
      </c>
      <c r="U8679" s="4">
        <v>24</v>
      </c>
      <c r="V8679" t="s">
        <v>76</v>
      </c>
      <c r="W8679" s="3">
        <v>42703</v>
      </c>
      <c r="X8679" t="s">
        <v>39</v>
      </c>
      <c r="Y8679" t="s">
        <v>77</v>
      </c>
      <c r="Z8679" t="s">
        <v>35</v>
      </c>
    </row>
    <row r="8680" spans="1:26" x14ac:dyDescent="0.25">
      <c r="A8680">
        <v>6</v>
      </c>
      <c r="B8680" t="s">
        <v>10</v>
      </c>
      <c r="C8680">
        <v>6</v>
      </c>
      <c r="D8680" t="s">
        <v>26</v>
      </c>
      <c r="E8680" t="s">
        <v>369</v>
      </c>
      <c r="F8680" t="s">
        <v>13</v>
      </c>
      <c r="G8680" t="s">
        <v>7107</v>
      </c>
      <c r="H8680" s="1">
        <v>0.2</v>
      </c>
      <c r="I8680">
        <v>1</v>
      </c>
      <c r="J8680" s="3">
        <v>43737</v>
      </c>
      <c r="K8680" t="s">
        <v>7426</v>
      </c>
      <c r="L8680" t="s">
        <v>73</v>
      </c>
      <c r="M8680">
        <v>77506</v>
      </c>
      <c r="N8680">
        <v>208</v>
      </c>
      <c r="O8680" t="s">
        <v>2978</v>
      </c>
      <c r="P8680" s="4">
        <v>3</v>
      </c>
      <c r="Q8680" s="4">
        <v>2</v>
      </c>
      <c r="R8680" t="s">
        <v>75</v>
      </c>
      <c r="T8680" s="2">
        <v>2.59</v>
      </c>
      <c r="U8680" s="4">
        <v>8</v>
      </c>
      <c r="V8680" t="s">
        <v>76</v>
      </c>
      <c r="W8680" s="3">
        <v>43743</v>
      </c>
      <c r="X8680" t="s">
        <v>39</v>
      </c>
      <c r="Y8680" t="s">
        <v>77</v>
      </c>
      <c r="Z8680" t="s">
        <v>35</v>
      </c>
    </row>
    <row r="8681" spans="1:26" x14ac:dyDescent="0.25">
      <c r="A8681">
        <v>4</v>
      </c>
      <c r="B8681" t="s">
        <v>43</v>
      </c>
      <c r="C8681">
        <v>6</v>
      </c>
      <c r="D8681" t="s">
        <v>26</v>
      </c>
      <c r="E8681" t="s">
        <v>369</v>
      </c>
      <c r="F8681" t="s">
        <v>13</v>
      </c>
      <c r="G8681" t="s">
        <v>131</v>
      </c>
      <c r="H8681" s="1">
        <v>0.2</v>
      </c>
      <c r="I8681">
        <v>1</v>
      </c>
      <c r="J8681" s="3">
        <v>43422</v>
      </c>
      <c r="K8681" t="s">
        <v>7033</v>
      </c>
      <c r="L8681" t="s">
        <v>73</v>
      </c>
      <c r="M8681">
        <v>77506</v>
      </c>
      <c r="N8681">
        <v>179</v>
      </c>
      <c r="O8681" t="s">
        <v>1342</v>
      </c>
      <c r="P8681" s="4">
        <v>16</v>
      </c>
      <c r="Q8681" s="4">
        <v>2</v>
      </c>
      <c r="R8681" t="s">
        <v>75</v>
      </c>
      <c r="T8681" s="2">
        <v>15.88</v>
      </c>
      <c r="U8681" s="4">
        <v>49</v>
      </c>
      <c r="V8681" t="s">
        <v>76</v>
      </c>
      <c r="W8681" s="3">
        <v>43426</v>
      </c>
      <c r="X8681" t="s">
        <v>39</v>
      </c>
      <c r="Y8681" t="s">
        <v>77</v>
      </c>
      <c r="Z8681" t="s">
        <v>35</v>
      </c>
    </row>
    <row r="8682" spans="1:26" x14ac:dyDescent="0.25">
      <c r="A8682">
        <v>5</v>
      </c>
      <c r="B8682" t="s">
        <v>43</v>
      </c>
      <c r="C8682">
        <v>6</v>
      </c>
      <c r="D8682" t="s">
        <v>26</v>
      </c>
      <c r="E8682" t="s">
        <v>7029</v>
      </c>
      <c r="F8682" t="s">
        <v>13</v>
      </c>
      <c r="G8682" t="s">
        <v>6891</v>
      </c>
      <c r="H8682" s="1">
        <v>0.2</v>
      </c>
      <c r="I8682">
        <v>1</v>
      </c>
      <c r="J8682" s="3">
        <v>43208</v>
      </c>
      <c r="K8682" t="s">
        <v>7427</v>
      </c>
      <c r="L8682" t="s">
        <v>73</v>
      </c>
      <c r="M8682">
        <v>60126</v>
      </c>
      <c r="N8682">
        <v>98</v>
      </c>
      <c r="O8682" t="s">
        <v>3369</v>
      </c>
      <c r="P8682" s="4">
        <v>3</v>
      </c>
      <c r="Q8682" s="4">
        <v>2</v>
      </c>
      <c r="R8682" t="s">
        <v>75</v>
      </c>
      <c r="T8682" s="2">
        <v>3.26</v>
      </c>
      <c r="U8682" s="4">
        <v>10</v>
      </c>
      <c r="V8682" t="s">
        <v>76</v>
      </c>
      <c r="W8682" s="3">
        <v>43213</v>
      </c>
      <c r="X8682" t="s">
        <v>39</v>
      </c>
      <c r="Y8682" t="s">
        <v>139</v>
      </c>
      <c r="Z8682" t="s">
        <v>64</v>
      </c>
    </row>
    <row r="8683" spans="1:26" x14ac:dyDescent="0.25">
      <c r="A8683">
        <v>6</v>
      </c>
      <c r="B8683" t="s">
        <v>10</v>
      </c>
      <c r="C8683">
        <v>6</v>
      </c>
      <c r="D8683" t="s">
        <v>26</v>
      </c>
      <c r="E8683" t="s">
        <v>737</v>
      </c>
      <c r="F8683" t="s">
        <v>13</v>
      </c>
      <c r="G8683" t="s">
        <v>6901</v>
      </c>
      <c r="H8683" s="1">
        <v>0.2</v>
      </c>
      <c r="I8683">
        <v>1</v>
      </c>
      <c r="J8683" s="3">
        <v>43596</v>
      </c>
      <c r="K8683" t="s">
        <v>7038</v>
      </c>
      <c r="L8683" t="s">
        <v>73</v>
      </c>
      <c r="M8683">
        <v>78745</v>
      </c>
      <c r="N8683">
        <v>1721</v>
      </c>
      <c r="O8683" t="s">
        <v>3404</v>
      </c>
      <c r="P8683" s="4">
        <v>2</v>
      </c>
      <c r="Q8683" s="4">
        <v>2</v>
      </c>
      <c r="R8683" t="s">
        <v>75</v>
      </c>
      <c r="T8683" s="2">
        <v>2.14</v>
      </c>
      <c r="U8683" s="4">
        <v>7</v>
      </c>
      <c r="V8683" t="s">
        <v>76</v>
      </c>
      <c r="W8683" s="3">
        <v>43602</v>
      </c>
      <c r="X8683" t="s">
        <v>39</v>
      </c>
      <c r="Y8683" t="s">
        <v>77</v>
      </c>
      <c r="Z8683" t="s">
        <v>64</v>
      </c>
    </row>
    <row r="8684" spans="1:26" x14ac:dyDescent="0.25">
      <c r="A8684">
        <v>4</v>
      </c>
      <c r="B8684" t="s">
        <v>43</v>
      </c>
      <c r="C8684">
        <v>6</v>
      </c>
      <c r="D8684" t="s">
        <v>26</v>
      </c>
      <c r="E8684" t="s">
        <v>498</v>
      </c>
      <c r="F8684" t="s">
        <v>13</v>
      </c>
      <c r="G8684" t="s">
        <v>6850</v>
      </c>
      <c r="H8684" s="1">
        <v>0.2</v>
      </c>
      <c r="I8684">
        <v>1</v>
      </c>
      <c r="J8684" s="3">
        <v>43750</v>
      </c>
      <c r="K8684" t="s">
        <v>7428</v>
      </c>
      <c r="L8684" t="s">
        <v>73</v>
      </c>
      <c r="M8684">
        <v>75081</v>
      </c>
      <c r="N8684">
        <v>1793</v>
      </c>
      <c r="O8684" t="s">
        <v>1265</v>
      </c>
      <c r="P8684" s="4">
        <v>4</v>
      </c>
      <c r="Q8684" s="4">
        <v>2</v>
      </c>
      <c r="R8684" t="s">
        <v>75</v>
      </c>
      <c r="T8684" s="2">
        <v>3.76</v>
      </c>
      <c r="U8684" s="4">
        <v>10</v>
      </c>
      <c r="V8684" t="s">
        <v>76</v>
      </c>
      <c r="W8684" s="3">
        <v>43754</v>
      </c>
      <c r="X8684" t="s">
        <v>39</v>
      </c>
      <c r="Y8684" t="s">
        <v>77</v>
      </c>
      <c r="Z8684" t="s">
        <v>64</v>
      </c>
    </row>
    <row r="8685" spans="1:26" x14ac:dyDescent="0.25">
      <c r="A8685">
        <v>4</v>
      </c>
      <c r="B8685" t="s">
        <v>43</v>
      </c>
      <c r="C8685">
        <v>6</v>
      </c>
      <c r="D8685" t="s">
        <v>26</v>
      </c>
      <c r="E8685" t="s">
        <v>122</v>
      </c>
      <c r="F8685" t="s">
        <v>13</v>
      </c>
      <c r="G8685" t="s">
        <v>6953</v>
      </c>
      <c r="H8685" s="1">
        <v>0.2</v>
      </c>
      <c r="I8685">
        <v>1</v>
      </c>
      <c r="J8685" s="3">
        <v>42485</v>
      </c>
      <c r="K8685" t="s">
        <v>7429</v>
      </c>
      <c r="L8685" t="s">
        <v>73</v>
      </c>
      <c r="M8685">
        <v>77095</v>
      </c>
      <c r="N8685">
        <v>1784</v>
      </c>
      <c r="O8685" t="s">
        <v>2958</v>
      </c>
      <c r="P8685" s="4">
        <v>4</v>
      </c>
      <c r="Q8685" s="4">
        <v>2</v>
      </c>
      <c r="R8685" t="s">
        <v>75</v>
      </c>
      <c r="T8685" s="2">
        <v>3.63</v>
      </c>
      <c r="U8685" s="4">
        <v>10</v>
      </c>
      <c r="V8685" t="s">
        <v>76</v>
      </c>
      <c r="W8685" s="3">
        <v>42489</v>
      </c>
      <c r="X8685" t="s">
        <v>39</v>
      </c>
      <c r="Y8685" t="s">
        <v>77</v>
      </c>
      <c r="Z8685" t="s">
        <v>64</v>
      </c>
    </row>
    <row r="8686" spans="1:26" x14ac:dyDescent="0.25">
      <c r="A8686">
        <v>4</v>
      </c>
      <c r="B8686" t="s">
        <v>43</v>
      </c>
      <c r="C8686">
        <v>6</v>
      </c>
      <c r="D8686" t="s">
        <v>26</v>
      </c>
      <c r="E8686" t="s">
        <v>369</v>
      </c>
      <c r="F8686" t="s">
        <v>13</v>
      </c>
      <c r="G8686" t="s">
        <v>131</v>
      </c>
      <c r="H8686" s="1">
        <v>0.2</v>
      </c>
      <c r="I8686">
        <v>1</v>
      </c>
      <c r="J8686" s="3">
        <v>43422</v>
      </c>
      <c r="K8686" t="s">
        <v>7033</v>
      </c>
      <c r="L8686" t="s">
        <v>73</v>
      </c>
      <c r="M8686">
        <v>77506</v>
      </c>
      <c r="N8686">
        <v>1671</v>
      </c>
      <c r="O8686" t="s">
        <v>748</v>
      </c>
      <c r="P8686" s="4">
        <v>7</v>
      </c>
      <c r="Q8686" s="4">
        <v>2</v>
      </c>
      <c r="R8686" t="s">
        <v>75</v>
      </c>
      <c r="T8686" s="2">
        <v>6.63</v>
      </c>
      <c r="U8686" s="4">
        <v>20</v>
      </c>
      <c r="V8686" t="s">
        <v>76</v>
      </c>
      <c r="W8686" s="3">
        <v>43426</v>
      </c>
      <c r="X8686" t="s">
        <v>39</v>
      </c>
      <c r="Y8686" t="s">
        <v>77</v>
      </c>
      <c r="Z8686" t="s">
        <v>64</v>
      </c>
    </row>
    <row r="8687" spans="1:26" x14ac:dyDescent="0.25">
      <c r="A8687">
        <v>5</v>
      </c>
      <c r="B8687" t="s">
        <v>43</v>
      </c>
      <c r="C8687">
        <v>6</v>
      </c>
      <c r="D8687" t="s">
        <v>26</v>
      </c>
      <c r="E8687" t="s">
        <v>281</v>
      </c>
      <c r="F8687" t="s">
        <v>13</v>
      </c>
      <c r="G8687" t="s">
        <v>6948</v>
      </c>
      <c r="H8687" s="1">
        <v>0.2</v>
      </c>
      <c r="I8687">
        <v>1</v>
      </c>
      <c r="J8687" s="3">
        <v>43212</v>
      </c>
      <c r="K8687" t="s">
        <v>7430</v>
      </c>
      <c r="L8687" t="s">
        <v>73</v>
      </c>
      <c r="M8687">
        <v>60505</v>
      </c>
      <c r="N8687">
        <v>1271</v>
      </c>
      <c r="O8687" t="s">
        <v>775</v>
      </c>
      <c r="P8687" s="4">
        <v>2</v>
      </c>
      <c r="Q8687" s="4">
        <v>2</v>
      </c>
      <c r="R8687" t="s">
        <v>75</v>
      </c>
      <c r="T8687" s="2">
        <v>2.4</v>
      </c>
      <c r="U8687" s="4">
        <v>24</v>
      </c>
      <c r="V8687" t="s">
        <v>76</v>
      </c>
      <c r="W8687" s="3">
        <v>43217</v>
      </c>
      <c r="X8687" t="s">
        <v>39</v>
      </c>
      <c r="Y8687" t="s">
        <v>139</v>
      </c>
      <c r="Z8687" t="s">
        <v>42</v>
      </c>
    </row>
    <row r="8688" spans="1:26" x14ac:dyDescent="0.25">
      <c r="A8688">
        <v>6</v>
      </c>
      <c r="B8688" t="s">
        <v>10</v>
      </c>
      <c r="C8688">
        <v>6</v>
      </c>
      <c r="D8688" t="s">
        <v>26</v>
      </c>
      <c r="E8688" t="s">
        <v>737</v>
      </c>
      <c r="F8688" t="s">
        <v>13</v>
      </c>
      <c r="G8688" t="s">
        <v>6901</v>
      </c>
      <c r="H8688" s="1">
        <v>0.2</v>
      </c>
      <c r="I8688">
        <v>1</v>
      </c>
      <c r="J8688" s="3">
        <v>43596</v>
      </c>
      <c r="K8688" t="s">
        <v>7038</v>
      </c>
      <c r="L8688" t="s">
        <v>73</v>
      </c>
      <c r="M8688">
        <v>78745</v>
      </c>
      <c r="N8688">
        <v>1375</v>
      </c>
      <c r="O8688" t="s">
        <v>610</v>
      </c>
      <c r="P8688" s="4">
        <v>-15</v>
      </c>
      <c r="Q8688" s="4">
        <v>2</v>
      </c>
      <c r="R8688" t="s">
        <v>75</v>
      </c>
      <c r="T8688" s="2">
        <v>-14.88</v>
      </c>
      <c r="U8688" s="4">
        <v>74</v>
      </c>
      <c r="V8688" t="s">
        <v>76</v>
      </c>
      <c r="W8688" s="3">
        <v>43602</v>
      </c>
      <c r="X8688" t="s">
        <v>39</v>
      </c>
      <c r="Y8688" t="s">
        <v>77</v>
      </c>
      <c r="Z8688" t="s">
        <v>42</v>
      </c>
    </row>
    <row r="8689" spans="1:26" x14ac:dyDescent="0.25">
      <c r="A8689">
        <v>5</v>
      </c>
      <c r="B8689" t="s">
        <v>43</v>
      </c>
      <c r="C8689">
        <v>6</v>
      </c>
      <c r="D8689" t="s">
        <v>26</v>
      </c>
      <c r="E8689" t="s">
        <v>498</v>
      </c>
      <c r="F8689" t="s">
        <v>13</v>
      </c>
      <c r="G8689" t="s">
        <v>7007</v>
      </c>
      <c r="H8689" s="1">
        <v>0.2</v>
      </c>
      <c r="I8689">
        <v>1</v>
      </c>
      <c r="J8689" s="3">
        <v>43764</v>
      </c>
      <c r="K8689" t="s">
        <v>7431</v>
      </c>
      <c r="L8689" t="s">
        <v>73</v>
      </c>
      <c r="M8689">
        <v>75217</v>
      </c>
      <c r="N8689">
        <v>1110</v>
      </c>
      <c r="O8689" t="s">
        <v>3321</v>
      </c>
      <c r="P8689" s="4">
        <v>6</v>
      </c>
      <c r="Q8689" s="4">
        <v>2</v>
      </c>
      <c r="R8689" t="s">
        <v>75</v>
      </c>
      <c r="T8689" s="2">
        <v>5.56</v>
      </c>
      <c r="U8689" s="4">
        <v>56</v>
      </c>
      <c r="V8689" t="s">
        <v>76</v>
      </c>
      <c r="W8689" s="3">
        <v>43769</v>
      </c>
      <c r="X8689" t="s">
        <v>39</v>
      </c>
      <c r="Y8689" t="s">
        <v>77</v>
      </c>
      <c r="Z8689" t="s">
        <v>42</v>
      </c>
    </row>
    <row r="8690" spans="1:26" x14ac:dyDescent="0.25">
      <c r="A8690">
        <v>7</v>
      </c>
      <c r="B8690" t="s">
        <v>25</v>
      </c>
      <c r="C8690">
        <v>6</v>
      </c>
      <c r="D8690" t="s">
        <v>26</v>
      </c>
      <c r="E8690" t="s">
        <v>122</v>
      </c>
      <c r="F8690" t="s">
        <v>13</v>
      </c>
      <c r="G8690" t="s">
        <v>6848</v>
      </c>
      <c r="H8690" s="1">
        <v>0.2</v>
      </c>
      <c r="I8690">
        <v>1</v>
      </c>
      <c r="J8690" s="3">
        <v>43694</v>
      </c>
      <c r="K8690" t="s">
        <v>7028</v>
      </c>
      <c r="L8690" t="s">
        <v>73</v>
      </c>
      <c r="M8690">
        <v>77095</v>
      </c>
      <c r="N8690">
        <v>63</v>
      </c>
      <c r="O8690" t="s">
        <v>4686</v>
      </c>
      <c r="P8690" s="4">
        <v>-1</v>
      </c>
      <c r="Q8690" s="4">
        <v>2</v>
      </c>
      <c r="R8690" t="s">
        <v>75</v>
      </c>
      <c r="T8690" s="2">
        <v>-1.04</v>
      </c>
      <c r="U8690" s="4">
        <v>6</v>
      </c>
      <c r="V8690" t="s">
        <v>76</v>
      </c>
      <c r="W8690" s="3">
        <v>43701</v>
      </c>
      <c r="X8690" t="s">
        <v>39</v>
      </c>
      <c r="Y8690" t="s">
        <v>77</v>
      </c>
      <c r="Z8690" t="s">
        <v>356</v>
      </c>
    </row>
    <row r="8691" spans="1:26" x14ac:dyDescent="0.25">
      <c r="A8691">
        <v>5</v>
      </c>
      <c r="B8691" t="s">
        <v>43</v>
      </c>
      <c r="C8691">
        <v>6</v>
      </c>
      <c r="D8691" t="s">
        <v>26</v>
      </c>
      <c r="E8691" t="s">
        <v>192</v>
      </c>
      <c r="F8691" t="s">
        <v>13</v>
      </c>
      <c r="G8691" t="s">
        <v>7125</v>
      </c>
      <c r="H8691" s="1">
        <v>0.2</v>
      </c>
      <c r="I8691">
        <v>1</v>
      </c>
      <c r="J8691" s="3">
        <v>43591</v>
      </c>
      <c r="K8691" t="s">
        <v>7432</v>
      </c>
      <c r="L8691" t="s">
        <v>73</v>
      </c>
      <c r="M8691">
        <v>60623</v>
      </c>
      <c r="N8691">
        <v>341</v>
      </c>
      <c r="O8691" t="s">
        <v>6316</v>
      </c>
      <c r="P8691" s="4">
        <v>1</v>
      </c>
      <c r="Q8691" s="4">
        <v>3</v>
      </c>
      <c r="R8691" t="s">
        <v>75</v>
      </c>
      <c r="T8691" s="2">
        <v>0.64</v>
      </c>
      <c r="U8691" s="4">
        <v>6</v>
      </c>
      <c r="V8691" t="s">
        <v>76</v>
      </c>
      <c r="W8691" s="3">
        <v>43596</v>
      </c>
      <c r="X8691" t="s">
        <v>39</v>
      </c>
      <c r="Y8691" t="s">
        <v>139</v>
      </c>
      <c r="Z8691" t="s">
        <v>49</v>
      </c>
    </row>
    <row r="8692" spans="1:26" x14ac:dyDescent="0.25">
      <c r="A8692">
        <v>4</v>
      </c>
      <c r="B8692" t="s">
        <v>43</v>
      </c>
      <c r="C8692">
        <v>6</v>
      </c>
      <c r="D8692" t="s">
        <v>26</v>
      </c>
      <c r="E8692" t="s">
        <v>122</v>
      </c>
      <c r="F8692" t="s">
        <v>13</v>
      </c>
      <c r="G8692" t="s">
        <v>6953</v>
      </c>
      <c r="H8692" s="1">
        <v>0.2</v>
      </c>
      <c r="I8692">
        <v>1</v>
      </c>
      <c r="J8692" s="3">
        <v>42485</v>
      </c>
      <c r="K8692" t="s">
        <v>7429</v>
      </c>
      <c r="L8692" t="s">
        <v>73</v>
      </c>
      <c r="M8692">
        <v>77095</v>
      </c>
      <c r="N8692">
        <v>11</v>
      </c>
      <c r="O8692" t="s">
        <v>4162</v>
      </c>
      <c r="P8692" s="4">
        <v>1</v>
      </c>
      <c r="Q8692" s="4">
        <v>3</v>
      </c>
      <c r="R8692" t="s">
        <v>75</v>
      </c>
      <c r="T8692" s="2">
        <v>0.55000000000000004</v>
      </c>
      <c r="U8692" s="4">
        <v>6</v>
      </c>
      <c r="V8692" t="s">
        <v>76</v>
      </c>
      <c r="W8692" s="3">
        <v>42489</v>
      </c>
      <c r="X8692" t="s">
        <v>39</v>
      </c>
      <c r="Y8692" t="s">
        <v>77</v>
      </c>
      <c r="Z8692" t="s">
        <v>49</v>
      </c>
    </row>
    <row r="8693" spans="1:26" x14ac:dyDescent="0.25">
      <c r="A8693">
        <v>7</v>
      </c>
      <c r="B8693" t="s">
        <v>25</v>
      </c>
      <c r="C8693">
        <v>6</v>
      </c>
      <c r="D8693" t="s">
        <v>26</v>
      </c>
      <c r="E8693" t="s">
        <v>122</v>
      </c>
      <c r="F8693" t="s">
        <v>13</v>
      </c>
      <c r="G8693" t="s">
        <v>6848</v>
      </c>
      <c r="H8693" s="1">
        <v>0.2</v>
      </c>
      <c r="I8693">
        <v>1</v>
      </c>
      <c r="J8693" s="3">
        <v>43694</v>
      </c>
      <c r="K8693" t="s">
        <v>7028</v>
      </c>
      <c r="L8693" t="s">
        <v>73</v>
      </c>
      <c r="M8693">
        <v>77095</v>
      </c>
      <c r="N8693">
        <v>245</v>
      </c>
      <c r="O8693" t="s">
        <v>3837</v>
      </c>
      <c r="P8693" s="4">
        <v>1</v>
      </c>
      <c r="Q8693" s="4">
        <v>3</v>
      </c>
      <c r="R8693" t="s">
        <v>75</v>
      </c>
      <c r="T8693" s="2">
        <v>1</v>
      </c>
      <c r="U8693" s="4">
        <v>8</v>
      </c>
      <c r="V8693" t="s">
        <v>76</v>
      </c>
      <c r="W8693" s="3">
        <v>43701</v>
      </c>
      <c r="X8693" t="s">
        <v>39</v>
      </c>
      <c r="Y8693" t="s">
        <v>77</v>
      </c>
      <c r="Z8693" t="s">
        <v>49</v>
      </c>
    </row>
    <row r="8694" spans="1:26" x14ac:dyDescent="0.25">
      <c r="A8694">
        <v>4</v>
      </c>
      <c r="B8694" t="s">
        <v>43</v>
      </c>
      <c r="C8694">
        <v>6</v>
      </c>
      <c r="D8694" t="s">
        <v>26</v>
      </c>
      <c r="E8694" t="s">
        <v>498</v>
      </c>
      <c r="F8694" t="s">
        <v>13</v>
      </c>
      <c r="G8694" t="s">
        <v>6936</v>
      </c>
      <c r="H8694" s="1">
        <v>0.2</v>
      </c>
      <c r="I8694">
        <v>1</v>
      </c>
      <c r="J8694" s="3">
        <v>43167</v>
      </c>
      <c r="K8694" t="s">
        <v>7433</v>
      </c>
      <c r="L8694" t="s">
        <v>73</v>
      </c>
      <c r="M8694">
        <v>75217</v>
      </c>
      <c r="N8694">
        <v>1589</v>
      </c>
      <c r="O8694" t="s">
        <v>8277</v>
      </c>
      <c r="P8694" s="4">
        <v>49</v>
      </c>
      <c r="Q8694" s="4">
        <v>3</v>
      </c>
      <c r="R8694" t="s">
        <v>75</v>
      </c>
      <c r="T8694" s="2">
        <v>49.39</v>
      </c>
      <c r="U8694" s="4">
        <v>146</v>
      </c>
      <c r="V8694" t="s">
        <v>76</v>
      </c>
      <c r="W8694" s="3">
        <v>43171</v>
      </c>
      <c r="X8694" t="s">
        <v>39</v>
      </c>
      <c r="Y8694" t="s">
        <v>77</v>
      </c>
      <c r="Z8694" t="s">
        <v>119</v>
      </c>
    </row>
    <row r="8695" spans="1:26" x14ac:dyDescent="0.25">
      <c r="A8695">
        <v>4</v>
      </c>
      <c r="B8695" t="s">
        <v>43</v>
      </c>
      <c r="C8695">
        <v>6</v>
      </c>
      <c r="D8695" t="s">
        <v>26</v>
      </c>
      <c r="E8695" t="s">
        <v>192</v>
      </c>
      <c r="F8695" t="s">
        <v>13</v>
      </c>
      <c r="G8695" t="s">
        <v>7333</v>
      </c>
      <c r="H8695" s="1">
        <v>0.2</v>
      </c>
      <c r="I8695">
        <v>1</v>
      </c>
      <c r="J8695" s="3">
        <v>42501</v>
      </c>
      <c r="K8695" t="s">
        <v>7434</v>
      </c>
      <c r="L8695" t="s">
        <v>73</v>
      </c>
      <c r="M8695">
        <v>60610</v>
      </c>
      <c r="N8695">
        <v>337</v>
      </c>
      <c r="O8695" t="s">
        <v>8290</v>
      </c>
      <c r="P8695" s="4">
        <v>6</v>
      </c>
      <c r="Q8695" s="4">
        <v>3</v>
      </c>
      <c r="R8695" t="s">
        <v>75</v>
      </c>
      <c r="T8695" s="2">
        <v>5.68</v>
      </c>
      <c r="U8695" s="4">
        <v>17</v>
      </c>
      <c r="V8695" t="s">
        <v>76</v>
      </c>
      <c r="W8695" s="3">
        <v>42505</v>
      </c>
      <c r="X8695" t="s">
        <v>39</v>
      </c>
      <c r="Y8695" t="s">
        <v>139</v>
      </c>
      <c r="Z8695" t="s">
        <v>64</v>
      </c>
    </row>
    <row r="8696" spans="1:26" x14ac:dyDescent="0.25">
      <c r="A8696">
        <v>4</v>
      </c>
      <c r="B8696" t="s">
        <v>43</v>
      </c>
      <c r="C8696">
        <v>6</v>
      </c>
      <c r="D8696" t="s">
        <v>26</v>
      </c>
      <c r="E8696" t="s">
        <v>7029</v>
      </c>
      <c r="F8696" t="s">
        <v>13</v>
      </c>
      <c r="G8696" t="s">
        <v>7030</v>
      </c>
      <c r="H8696" s="1">
        <v>0.2</v>
      </c>
      <c r="I8696">
        <v>1</v>
      </c>
      <c r="J8696" s="3">
        <v>42430</v>
      </c>
      <c r="K8696" t="s">
        <v>7031</v>
      </c>
      <c r="L8696" t="s">
        <v>73</v>
      </c>
      <c r="M8696">
        <v>60126</v>
      </c>
      <c r="N8696">
        <v>337</v>
      </c>
      <c r="O8696" t="s">
        <v>8290</v>
      </c>
      <c r="P8696" s="4">
        <v>6</v>
      </c>
      <c r="Q8696" s="4">
        <v>3</v>
      </c>
      <c r="R8696" t="s">
        <v>75</v>
      </c>
      <c r="T8696" s="2">
        <v>5.68</v>
      </c>
      <c r="U8696" s="4">
        <v>17</v>
      </c>
      <c r="V8696" t="s">
        <v>76</v>
      </c>
      <c r="W8696" s="3">
        <v>42434</v>
      </c>
      <c r="X8696" t="s">
        <v>39</v>
      </c>
      <c r="Y8696" t="s">
        <v>139</v>
      </c>
      <c r="Z8696" t="s">
        <v>64</v>
      </c>
    </row>
    <row r="8697" spans="1:26" x14ac:dyDescent="0.25">
      <c r="A8697">
        <v>4</v>
      </c>
      <c r="B8697" t="s">
        <v>43</v>
      </c>
      <c r="C8697">
        <v>6</v>
      </c>
      <c r="D8697" t="s">
        <v>26</v>
      </c>
      <c r="E8697" t="s">
        <v>1850</v>
      </c>
      <c r="F8697" t="s">
        <v>13</v>
      </c>
      <c r="G8697" t="s">
        <v>6873</v>
      </c>
      <c r="H8697" s="1">
        <v>0.2</v>
      </c>
      <c r="I8697">
        <v>1</v>
      </c>
      <c r="J8697" s="3">
        <v>42563</v>
      </c>
      <c r="K8697" t="s">
        <v>7024</v>
      </c>
      <c r="L8697" t="s">
        <v>73</v>
      </c>
      <c r="M8697">
        <v>77573</v>
      </c>
      <c r="N8697">
        <v>1746</v>
      </c>
      <c r="O8697" t="s">
        <v>350</v>
      </c>
      <c r="P8697" s="4">
        <v>6</v>
      </c>
      <c r="Q8697" s="4">
        <v>3</v>
      </c>
      <c r="R8697" t="s">
        <v>75</v>
      </c>
      <c r="T8697" s="2">
        <v>5.61</v>
      </c>
      <c r="U8697" s="4">
        <v>16</v>
      </c>
      <c r="V8697" t="s">
        <v>76</v>
      </c>
      <c r="W8697" s="3">
        <v>42567</v>
      </c>
      <c r="X8697" t="s">
        <v>39</v>
      </c>
      <c r="Y8697" t="s">
        <v>77</v>
      </c>
      <c r="Z8697" t="s">
        <v>64</v>
      </c>
    </row>
    <row r="8698" spans="1:26" x14ac:dyDescent="0.25">
      <c r="A8698">
        <v>5</v>
      </c>
      <c r="B8698" t="s">
        <v>43</v>
      </c>
      <c r="C8698">
        <v>6</v>
      </c>
      <c r="D8698" t="s">
        <v>26</v>
      </c>
      <c r="E8698" t="s">
        <v>192</v>
      </c>
      <c r="F8698" t="s">
        <v>13</v>
      </c>
      <c r="G8698" t="s">
        <v>6944</v>
      </c>
      <c r="H8698" s="1">
        <v>0.2</v>
      </c>
      <c r="I8698">
        <v>1</v>
      </c>
      <c r="J8698" s="3">
        <v>43096</v>
      </c>
      <c r="K8698" t="s">
        <v>7435</v>
      </c>
      <c r="L8698" t="s">
        <v>73</v>
      </c>
      <c r="M8698">
        <v>60610</v>
      </c>
      <c r="N8698">
        <v>1514</v>
      </c>
      <c r="O8698" t="s">
        <v>3895</v>
      </c>
      <c r="P8698" s="4">
        <v>-3</v>
      </c>
      <c r="Q8698" s="4">
        <v>3</v>
      </c>
      <c r="R8698" t="s">
        <v>75</v>
      </c>
      <c r="T8698" s="2">
        <v>-3.17</v>
      </c>
      <c r="U8698" s="4">
        <v>13</v>
      </c>
      <c r="V8698" t="s">
        <v>76</v>
      </c>
      <c r="W8698" s="3">
        <v>43101</v>
      </c>
      <c r="X8698" t="s">
        <v>39</v>
      </c>
      <c r="Y8698" t="s">
        <v>139</v>
      </c>
      <c r="Z8698" t="s">
        <v>42</v>
      </c>
    </row>
    <row r="8699" spans="1:26" x14ac:dyDescent="0.25">
      <c r="A8699">
        <v>5</v>
      </c>
      <c r="B8699" t="s">
        <v>43</v>
      </c>
      <c r="C8699">
        <v>6</v>
      </c>
      <c r="D8699" t="s">
        <v>26</v>
      </c>
      <c r="E8699" t="s">
        <v>7029</v>
      </c>
      <c r="F8699" t="s">
        <v>13</v>
      </c>
      <c r="G8699" t="s">
        <v>6891</v>
      </c>
      <c r="H8699" s="1">
        <v>0.2</v>
      </c>
      <c r="I8699">
        <v>1</v>
      </c>
      <c r="J8699" s="3">
        <v>43208</v>
      </c>
      <c r="K8699" t="s">
        <v>7427</v>
      </c>
      <c r="L8699" t="s">
        <v>73</v>
      </c>
      <c r="M8699">
        <v>60126</v>
      </c>
      <c r="N8699">
        <v>1382</v>
      </c>
      <c r="O8699" t="s">
        <v>236</v>
      </c>
      <c r="P8699" s="4">
        <v>-49</v>
      </c>
      <c r="Q8699" s="4">
        <v>3</v>
      </c>
      <c r="R8699" t="s">
        <v>75</v>
      </c>
      <c r="T8699" s="2">
        <v>-48.95</v>
      </c>
      <c r="U8699" s="4">
        <v>230</v>
      </c>
      <c r="V8699" t="s">
        <v>76</v>
      </c>
      <c r="W8699" s="3">
        <v>43213</v>
      </c>
      <c r="X8699" t="s">
        <v>39</v>
      </c>
      <c r="Y8699" t="s">
        <v>139</v>
      </c>
      <c r="Z8699" t="s">
        <v>42</v>
      </c>
    </row>
    <row r="8700" spans="1:26" x14ac:dyDescent="0.25">
      <c r="A8700">
        <v>6</v>
      </c>
      <c r="B8700" t="s">
        <v>10</v>
      </c>
      <c r="C8700">
        <v>6</v>
      </c>
      <c r="D8700" t="s">
        <v>26</v>
      </c>
      <c r="E8700" t="s">
        <v>498</v>
      </c>
      <c r="F8700" t="s">
        <v>13</v>
      </c>
      <c r="G8700" t="s">
        <v>338</v>
      </c>
      <c r="H8700" s="1">
        <v>0.2</v>
      </c>
      <c r="I8700">
        <v>1</v>
      </c>
      <c r="J8700" s="3">
        <v>43781</v>
      </c>
      <c r="K8700" t="s">
        <v>7044</v>
      </c>
      <c r="L8700" t="s">
        <v>73</v>
      </c>
      <c r="M8700">
        <v>75081</v>
      </c>
      <c r="N8700">
        <v>647</v>
      </c>
      <c r="O8700" t="s">
        <v>1318</v>
      </c>
      <c r="P8700" s="4">
        <v>-16</v>
      </c>
      <c r="Q8700" s="4">
        <v>3</v>
      </c>
      <c r="R8700" t="s">
        <v>75</v>
      </c>
      <c r="T8700" s="2">
        <v>-15.59</v>
      </c>
      <c r="U8700" s="4">
        <v>78</v>
      </c>
      <c r="V8700" t="s">
        <v>76</v>
      </c>
      <c r="W8700" s="3">
        <v>43787</v>
      </c>
      <c r="X8700" t="s">
        <v>39</v>
      </c>
      <c r="Y8700" t="s">
        <v>77</v>
      </c>
      <c r="Z8700" t="s">
        <v>42</v>
      </c>
    </row>
    <row r="8701" spans="1:26" x14ac:dyDescent="0.25">
      <c r="A8701">
        <v>4</v>
      </c>
      <c r="B8701" t="s">
        <v>43</v>
      </c>
      <c r="C8701">
        <v>6</v>
      </c>
      <c r="D8701" t="s">
        <v>26</v>
      </c>
      <c r="E8701" t="s">
        <v>498</v>
      </c>
      <c r="F8701" t="s">
        <v>13</v>
      </c>
      <c r="G8701" t="s">
        <v>7020</v>
      </c>
      <c r="H8701" s="1">
        <v>0.2</v>
      </c>
      <c r="I8701">
        <v>1</v>
      </c>
      <c r="J8701" s="3">
        <v>42571</v>
      </c>
      <c r="K8701" t="s">
        <v>7021</v>
      </c>
      <c r="L8701" t="s">
        <v>73</v>
      </c>
      <c r="M8701">
        <v>75217</v>
      </c>
      <c r="N8701">
        <v>982</v>
      </c>
      <c r="O8701" t="s">
        <v>905</v>
      </c>
      <c r="P8701" s="4">
        <v>39</v>
      </c>
      <c r="Q8701" s="4">
        <v>3</v>
      </c>
      <c r="R8701" t="s">
        <v>75</v>
      </c>
      <c r="T8701" s="2">
        <v>38.57</v>
      </c>
      <c r="U8701" s="4">
        <v>343</v>
      </c>
      <c r="V8701" t="s">
        <v>76</v>
      </c>
      <c r="W8701" s="3">
        <v>42575</v>
      </c>
      <c r="X8701" t="s">
        <v>39</v>
      </c>
      <c r="Y8701" t="s">
        <v>77</v>
      </c>
      <c r="Z8701" t="s">
        <v>42</v>
      </c>
    </row>
    <row r="8702" spans="1:26" x14ac:dyDescent="0.25">
      <c r="A8702">
        <v>6</v>
      </c>
      <c r="B8702" t="s">
        <v>10</v>
      </c>
      <c r="C8702">
        <v>6</v>
      </c>
      <c r="D8702" t="s">
        <v>26</v>
      </c>
      <c r="E8702" t="s">
        <v>369</v>
      </c>
      <c r="F8702" t="s">
        <v>13</v>
      </c>
      <c r="G8702" t="s">
        <v>7107</v>
      </c>
      <c r="H8702" s="1">
        <v>0.2</v>
      </c>
      <c r="I8702">
        <v>1</v>
      </c>
      <c r="J8702" s="3">
        <v>43737</v>
      </c>
      <c r="K8702" t="s">
        <v>7426</v>
      </c>
      <c r="L8702" t="s">
        <v>73</v>
      </c>
      <c r="M8702">
        <v>77506</v>
      </c>
      <c r="N8702">
        <v>4</v>
      </c>
      <c r="O8702" t="s">
        <v>8244</v>
      </c>
      <c r="P8702" s="4">
        <v>9</v>
      </c>
      <c r="Q8702" s="4">
        <v>4</v>
      </c>
      <c r="R8702" t="s">
        <v>75</v>
      </c>
      <c r="T8702" s="2">
        <v>9.44</v>
      </c>
      <c r="U8702" s="4">
        <v>28</v>
      </c>
      <c r="V8702" t="s">
        <v>76</v>
      </c>
      <c r="W8702" s="3">
        <v>43743</v>
      </c>
      <c r="X8702" t="s">
        <v>39</v>
      </c>
      <c r="Y8702" t="s">
        <v>77</v>
      </c>
      <c r="Z8702" t="s">
        <v>119</v>
      </c>
    </row>
    <row r="8703" spans="1:26" x14ac:dyDescent="0.25">
      <c r="A8703">
        <v>5</v>
      </c>
      <c r="B8703" t="s">
        <v>43</v>
      </c>
      <c r="C8703">
        <v>6</v>
      </c>
      <c r="D8703" t="s">
        <v>26</v>
      </c>
      <c r="E8703" t="s">
        <v>5837</v>
      </c>
      <c r="F8703" t="s">
        <v>13</v>
      </c>
      <c r="G8703" t="s">
        <v>893</v>
      </c>
      <c r="H8703" s="1">
        <v>0.2</v>
      </c>
      <c r="I8703">
        <v>1</v>
      </c>
      <c r="J8703" s="3">
        <v>42978</v>
      </c>
      <c r="K8703" t="s">
        <v>7436</v>
      </c>
      <c r="L8703" t="s">
        <v>73</v>
      </c>
      <c r="M8703">
        <v>76021</v>
      </c>
      <c r="N8703">
        <v>1085</v>
      </c>
      <c r="O8703" t="s">
        <v>8229</v>
      </c>
      <c r="P8703" s="4">
        <v>7</v>
      </c>
      <c r="Q8703" s="4">
        <v>4</v>
      </c>
      <c r="R8703" t="s">
        <v>75</v>
      </c>
      <c r="T8703" s="2">
        <v>6.81</v>
      </c>
      <c r="U8703" s="4">
        <v>21</v>
      </c>
      <c r="V8703" t="s">
        <v>76</v>
      </c>
      <c r="W8703" s="3">
        <v>42983</v>
      </c>
      <c r="X8703" t="s">
        <v>39</v>
      </c>
      <c r="Y8703" t="s">
        <v>77</v>
      </c>
      <c r="Z8703" t="s">
        <v>64</v>
      </c>
    </row>
    <row r="8704" spans="1:26" x14ac:dyDescent="0.25">
      <c r="A8704">
        <v>6</v>
      </c>
      <c r="B8704" t="s">
        <v>10</v>
      </c>
      <c r="C8704">
        <v>6</v>
      </c>
      <c r="D8704" t="s">
        <v>26</v>
      </c>
      <c r="E8704" t="s">
        <v>122</v>
      </c>
      <c r="F8704" t="s">
        <v>13</v>
      </c>
      <c r="G8704" t="s">
        <v>893</v>
      </c>
      <c r="H8704" s="1">
        <v>0.2</v>
      </c>
      <c r="I8704">
        <v>1</v>
      </c>
      <c r="J8704" s="3">
        <v>43570</v>
      </c>
      <c r="K8704" t="s">
        <v>7437</v>
      </c>
      <c r="L8704" t="s">
        <v>73</v>
      </c>
      <c r="M8704">
        <v>77041</v>
      </c>
      <c r="N8704">
        <v>1810</v>
      </c>
      <c r="O8704" t="s">
        <v>7408</v>
      </c>
      <c r="P8704" s="4">
        <v>7</v>
      </c>
      <c r="Q8704" s="4">
        <v>4</v>
      </c>
      <c r="R8704" t="s">
        <v>75</v>
      </c>
      <c r="T8704" s="2">
        <v>7.26</v>
      </c>
      <c r="U8704" s="4">
        <v>21</v>
      </c>
      <c r="V8704" t="s">
        <v>76</v>
      </c>
      <c r="W8704" s="3">
        <v>43576</v>
      </c>
      <c r="X8704" t="s">
        <v>39</v>
      </c>
      <c r="Y8704" t="s">
        <v>77</v>
      </c>
      <c r="Z8704" t="s">
        <v>64</v>
      </c>
    </row>
    <row r="8705" spans="1:26" x14ac:dyDescent="0.25">
      <c r="A8705">
        <v>5</v>
      </c>
      <c r="B8705" t="s">
        <v>43</v>
      </c>
      <c r="C8705">
        <v>6</v>
      </c>
      <c r="D8705" t="s">
        <v>26</v>
      </c>
      <c r="E8705" t="s">
        <v>192</v>
      </c>
      <c r="F8705" t="s">
        <v>13</v>
      </c>
      <c r="G8705" t="s">
        <v>7158</v>
      </c>
      <c r="H8705" s="1">
        <v>0.2</v>
      </c>
      <c r="I8705">
        <v>1</v>
      </c>
      <c r="J8705" s="3">
        <v>43571</v>
      </c>
      <c r="K8705" t="s">
        <v>7438</v>
      </c>
      <c r="L8705" t="s">
        <v>73</v>
      </c>
      <c r="M8705">
        <v>60610</v>
      </c>
      <c r="N8705">
        <v>1140</v>
      </c>
      <c r="O8705" t="s">
        <v>3494</v>
      </c>
      <c r="P8705" s="4">
        <v>2</v>
      </c>
      <c r="Q8705" s="4">
        <v>5</v>
      </c>
      <c r="R8705" t="s">
        <v>75</v>
      </c>
      <c r="T8705" s="2">
        <v>2.06</v>
      </c>
      <c r="U8705" s="4">
        <v>17</v>
      </c>
      <c r="V8705" t="s">
        <v>76</v>
      </c>
      <c r="W8705" s="3">
        <v>43576</v>
      </c>
      <c r="X8705" t="s">
        <v>39</v>
      </c>
      <c r="Y8705" t="s">
        <v>139</v>
      </c>
      <c r="Z8705" t="s">
        <v>49</v>
      </c>
    </row>
    <row r="8706" spans="1:26" x14ac:dyDescent="0.25">
      <c r="A8706">
        <v>5</v>
      </c>
      <c r="B8706" t="s">
        <v>43</v>
      </c>
      <c r="C8706">
        <v>6</v>
      </c>
      <c r="D8706" t="s">
        <v>26</v>
      </c>
      <c r="E8706" t="s">
        <v>122</v>
      </c>
      <c r="F8706" t="s">
        <v>13</v>
      </c>
      <c r="G8706" t="s">
        <v>7020</v>
      </c>
      <c r="H8706" s="1">
        <v>0.2</v>
      </c>
      <c r="I8706">
        <v>1</v>
      </c>
      <c r="J8706" s="3">
        <v>42905</v>
      </c>
      <c r="K8706" t="s">
        <v>7439</v>
      </c>
      <c r="L8706" t="s">
        <v>73</v>
      </c>
      <c r="M8706">
        <v>77070</v>
      </c>
      <c r="N8706">
        <v>1344</v>
      </c>
      <c r="O8706" t="s">
        <v>3093</v>
      </c>
      <c r="P8706" s="4">
        <v>14</v>
      </c>
      <c r="Q8706" s="4">
        <v>5</v>
      </c>
      <c r="R8706" t="s">
        <v>75</v>
      </c>
      <c r="T8706" s="2">
        <v>14.31</v>
      </c>
      <c r="U8706" s="4">
        <v>229</v>
      </c>
      <c r="V8706" t="s">
        <v>76</v>
      </c>
      <c r="W8706" s="3">
        <v>42910</v>
      </c>
      <c r="X8706" t="s">
        <v>39</v>
      </c>
      <c r="Y8706" t="s">
        <v>77</v>
      </c>
      <c r="Z8706" t="s">
        <v>42</v>
      </c>
    </row>
    <row r="8707" spans="1:26" x14ac:dyDescent="0.25">
      <c r="A8707">
        <v>7</v>
      </c>
      <c r="B8707" t="s">
        <v>25</v>
      </c>
      <c r="C8707">
        <v>6</v>
      </c>
      <c r="D8707" t="s">
        <v>26</v>
      </c>
      <c r="E8707" t="s">
        <v>417</v>
      </c>
      <c r="F8707" t="s">
        <v>13</v>
      </c>
      <c r="G8707" t="s">
        <v>6823</v>
      </c>
      <c r="H8707" s="1">
        <v>0.2</v>
      </c>
      <c r="I8707">
        <v>1</v>
      </c>
      <c r="J8707" s="3">
        <v>43381</v>
      </c>
      <c r="K8707" t="s">
        <v>7440</v>
      </c>
      <c r="L8707" t="s">
        <v>73</v>
      </c>
      <c r="M8707">
        <v>78207</v>
      </c>
      <c r="N8707">
        <v>210</v>
      </c>
      <c r="O8707" t="s">
        <v>3131</v>
      </c>
      <c r="P8707" s="4">
        <v>20</v>
      </c>
      <c r="Q8707" s="4">
        <v>6</v>
      </c>
      <c r="R8707" t="s">
        <v>75</v>
      </c>
      <c r="T8707" s="2">
        <v>20.3</v>
      </c>
      <c r="U8707" s="4">
        <v>60</v>
      </c>
      <c r="V8707" t="s">
        <v>76</v>
      </c>
      <c r="W8707" s="3">
        <v>43388</v>
      </c>
      <c r="X8707" t="s">
        <v>39</v>
      </c>
      <c r="Y8707" t="s">
        <v>77</v>
      </c>
      <c r="Z8707" t="s">
        <v>35</v>
      </c>
    </row>
    <row r="8708" spans="1:26" x14ac:dyDescent="0.25">
      <c r="A8708">
        <v>4</v>
      </c>
      <c r="B8708" t="s">
        <v>43</v>
      </c>
      <c r="C8708">
        <v>6</v>
      </c>
      <c r="D8708" t="s">
        <v>26</v>
      </c>
      <c r="E8708" t="s">
        <v>281</v>
      </c>
      <c r="F8708" t="s">
        <v>13</v>
      </c>
      <c r="G8708" t="s">
        <v>7290</v>
      </c>
      <c r="H8708" s="1">
        <v>0.2</v>
      </c>
      <c r="I8708">
        <v>1</v>
      </c>
      <c r="J8708" s="3">
        <v>43656</v>
      </c>
      <c r="K8708" t="s">
        <v>7441</v>
      </c>
      <c r="L8708" t="s">
        <v>73</v>
      </c>
      <c r="M8708">
        <v>60505</v>
      </c>
      <c r="N8708">
        <v>646</v>
      </c>
      <c r="O8708" t="s">
        <v>3662</v>
      </c>
      <c r="P8708" s="4">
        <v>26</v>
      </c>
      <c r="Q8708" s="4">
        <v>6</v>
      </c>
      <c r="R8708" t="s">
        <v>75</v>
      </c>
      <c r="T8708" s="2">
        <v>26.12</v>
      </c>
      <c r="U8708" s="4">
        <v>298</v>
      </c>
      <c r="V8708" t="s">
        <v>76</v>
      </c>
      <c r="W8708" s="3">
        <v>43660</v>
      </c>
      <c r="X8708" t="s">
        <v>39</v>
      </c>
      <c r="Y8708" t="s">
        <v>139</v>
      </c>
      <c r="Z8708" t="s">
        <v>42</v>
      </c>
    </row>
    <row r="8709" spans="1:26" x14ac:dyDescent="0.25">
      <c r="A8709">
        <v>4</v>
      </c>
      <c r="B8709" t="s">
        <v>43</v>
      </c>
      <c r="C8709">
        <v>6</v>
      </c>
      <c r="D8709" t="s">
        <v>26</v>
      </c>
      <c r="E8709" t="s">
        <v>1850</v>
      </c>
      <c r="F8709" t="s">
        <v>13</v>
      </c>
      <c r="G8709" t="s">
        <v>6873</v>
      </c>
      <c r="H8709" s="1">
        <v>0.2</v>
      </c>
      <c r="I8709">
        <v>1</v>
      </c>
      <c r="J8709" s="3">
        <v>42563</v>
      </c>
      <c r="K8709" t="s">
        <v>7024</v>
      </c>
      <c r="L8709" t="s">
        <v>73</v>
      </c>
      <c r="M8709">
        <v>77573</v>
      </c>
      <c r="N8709">
        <v>676</v>
      </c>
      <c r="O8709" t="s">
        <v>3899</v>
      </c>
      <c r="P8709" s="4">
        <v>4</v>
      </c>
      <c r="Q8709" s="4">
        <v>7</v>
      </c>
      <c r="R8709" t="s">
        <v>75</v>
      </c>
      <c r="T8709" s="2">
        <v>3.9</v>
      </c>
      <c r="U8709" s="4">
        <v>22</v>
      </c>
      <c r="V8709" t="s">
        <v>76</v>
      </c>
      <c r="W8709" s="3">
        <v>42567</v>
      </c>
      <c r="X8709" t="s">
        <v>39</v>
      </c>
      <c r="Y8709" t="s">
        <v>77</v>
      </c>
      <c r="Z8709" t="s">
        <v>49</v>
      </c>
    </row>
    <row r="8710" spans="1:26" x14ac:dyDescent="0.25">
      <c r="A8710">
        <v>5</v>
      </c>
      <c r="B8710" t="s">
        <v>43</v>
      </c>
      <c r="C8710">
        <v>6</v>
      </c>
      <c r="D8710" t="s">
        <v>26</v>
      </c>
      <c r="E8710" t="s">
        <v>122</v>
      </c>
      <c r="F8710" t="s">
        <v>13</v>
      </c>
      <c r="G8710" t="s">
        <v>991</v>
      </c>
      <c r="H8710" s="1">
        <v>0.2</v>
      </c>
      <c r="I8710">
        <v>1</v>
      </c>
      <c r="J8710" s="3">
        <v>42638</v>
      </c>
      <c r="K8710" t="s">
        <v>7035</v>
      </c>
      <c r="L8710" t="s">
        <v>73</v>
      </c>
      <c r="M8710">
        <v>77041</v>
      </c>
      <c r="N8710">
        <v>1751</v>
      </c>
      <c r="O8710" t="s">
        <v>3144</v>
      </c>
      <c r="P8710" s="4">
        <v>11</v>
      </c>
      <c r="Q8710" s="4">
        <v>8</v>
      </c>
      <c r="R8710" t="s">
        <v>75</v>
      </c>
      <c r="T8710" s="2">
        <v>10.56</v>
      </c>
      <c r="U8710" s="4">
        <v>34</v>
      </c>
      <c r="V8710" t="s">
        <v>76</v>
      </c>
      <c r="W8710" s="3">
        <v>42643</v>
      </c>
      <c r="X8710" t="s">
        <v>39</v>
      </c>
      <c r="Y8710" t="s">
        <v>77</v>
      </c>
      <c r="Z8710" t="s">
        <v>64</v>
      </c>
    </row>
    <row r="8711" spans="1:26" x14ac:dyDescent="0.25">
      <c r="A8711">
        <v>7</v>
      </c>
      <c r="B8711" t="s">
        <v>25</v>
      </c>
      <c r="C8711">
        <v>6</v>
      </c>
      <c r="D8711" t="s">
        <v>26</v>
      </c>
      <c r="E8711" t="s">
        <v>7045</v>
      </c>
      <c r="F8711" t="s">
        <v>13</v>
      </c>
      <c r="G8711" t="s">
        <v>7046</v>
      </c>
      <c r="H8711" s="1">
        <v>0.2</v>
      </c>
      <c r="I8711">
        <v>1</v>
      </c>
      <c r="J8711" s="3">
        <v>43335</v>
      </c>
      <c r="K8711" t="s">
        <v>7047</v>
      </c>
      <c r="L8711" t="s">
        <v>73</v>
      </c>
      <c r="M8711">
        <v>78577</v>
      </c>
      <c r="N8711">
        <v>1373</v>
      </c>
      <c r="O8711" t="s">
        <v>972</v>
      </c>
      <c r="P8711" s="4">
        <v>-173</v>
      </c>
      <c r="Q8711" s="4">
        <v>8</v>
      </c>
      <c r="R8711" t="s">
        <v>75</v>
      </c>
      <c r="T8711" s="2">
        <v>-172.73</v>
      </c>
      <c r="U8711" s="4">
        <v>727</v>
      </c>
      <c r="V8711" t="s">
        <v>76</v>
      </c>
      <c r="W8711" s="3">
        <v>43342</v>
      </c>
      <c r="X8711" t="s">
        <v>39</v>
      </c>
      <c r="Y8711" t="s">
        <v>77</v>
      </c>
      <c r="Z8711" t="s">
        <v>42</v>
      </c>
    </row>
    <row r="8712" spans="1:26" x14ac:dyDescent="0.25">
      <c r="A8712">
        <v>5</v>
      </c>
      <c r="B8712" t="s">
        <v>43</v>
      </c>
      <c r="C8712">
        <v>6</v>
      </c>
      <c r="D8712" t="s">
        <v>26</v>
      </c>
      <c r="E8712" t="s">
        <v>122</v>
      </c>
      <c r="F8712" t="s">
        <v>13</v>
      </c>
      <c r="G8712" t="s">
        <v>6825</v>
      </c>
      <c r="H8712" s="1">
        <v>0.2</v>
      </c>
      <c r="I8712">
        <v>1</v>
      </c>
      <c r="J8712" s="3">
        <v>43348</v>
      </c>
      <c r="K8712" t="s">
        <v>7442</v>
      </c>
      <c r="L8712" t="s">
        <v>73</v>
      </c>
      <c r="M8712">
        <v>77070</v>
      </c>
      <c r="N8712">
        <v>105</v>
      </c>
      <c r="O8712" t="s">
        <v>3181</v>
      </c>
      <c r="P8712" s="4">
        <v>4</v>
      </c>
      <c r="Q8712" s="4">
        <v>9</v>
      </c>
      <c r="R8712" t="s">
        <v>75</v>
      </c>
      <c r="T8712" s="2">
        <v>4.2699999999999996</v>
      </c>
      <c r="U8712" s="4">
        <v>28</v>
      </c>
      <c r="V8712" t="s">
        <v>76</v>
      </c>
      <c r="W8712" s="3">
        <v>43353</v>
      </c>
      <c r="X8712" t="s">
        <v>39</v>
      </c>
      <c r="Y8712" t="s">
        <v>77</v>
      </c>
      <c r="Z8712" t="s">
        <v>176</v>
      </c>
    </row>
    <row r="8713" spans="1:26" x14ac:dyDescent="0.25">
      <c r="A8713">
        <v>6</v>
      </c>
      <c r="B8713" t="s">
        <v>10</v>
      </c>
      <c r="C8713">
        <v>6</v>
      </c>
      <c r="D8713" t="s">
        <v>26</v>
      </c>
      <c r="E8713" t="s">
        <v>192</v>
      </c>
      <c r="F8713" t="s">
        <v>13</v>
      </c>
      <c r="G8713" t="s">
        <v>6854</v>
      </c>
      <c r="H8713" s="1">
        <v>0.2</v>
      </c>
      <c r="I8713">
        <v>1</v>
      </c>
      <c r="J8713" s="3">
        <v>43715</v>
      </c>
      <c r="K8713" t="s">
        <v>7443</v>
      </c>
      <c r="L8713" t="s">
        <v>73</v>
      </c>
      <c r="M8713">
        <v>60610</v>
      </c>
      <c r="N8713">
        <v>538</v>
      </c>
      <c r="O8713" t="s">
        <v>125</v>
      </c>
      <c r="P8713" s="4">
        <v>26</v>
      </c>
      <c r="Q8713" s="4">
        <v>9</v>
      </c>
      <c r="R8713" t="s">
        <v>75</v>
      </c>
      <c r="T8713" s="2">
        <v>26.47</v>
      </c>
      <c r="U8713" s="4">
        <v>73</v>
      </c>
      <c r="V8713" t="s">
        <v>76</v>
      </c>
      <c r="W8713" s="3">
        <v>43721</v>
      </c>
      <c r="X8713" t="s">
        <v>39</v>
      </c>
      <c r="Y8713" t="s">
        <v>139</v>
      </c>
      <c r="Z8713" t="s">
        <v>64</v>
      </c>
    </row>
    <row r="8714" spans="1:26" x14ac:dyDescent="0.25">
      <c r="A8714">
        <v>6</v>
      </c>
      <c r="B8714" t="s">
        <v>10</v>
      </c>
      <c r="C8714">
        <v>6</v>
      </c>
      <c r="D8714" t="s">
        <v>26</v>
      </c>
      <c r="E8714" t="s">
        <v>122</v>
      </c>
      <c r="F8714" t="s">
        <v>13</v>
      </c>
      <c r="G8714" t="s">
        <v>7186</v>
      </c>
      <c r="H8714" s="1">
        <v>0.2</v>
      </c>
      <c r="I8714">
        <v>1</v>
      </c>
      <c r="J8714" s="3">
        <v>42983</v>
      </c>
      <c r="K8714" t="s">
        <v>7444</v>
      </c>
      <c r="L8714" t="s">
        <v>73</v>
      </c>
      <c r="M8714">
        <v>77036</v>
      </c>
      <c r="N8714">
        <v>1516</v>
      </c>
      <c r="O8714" t="s">
        <v>3664</v>
      </c>
      <c r="P8714" s="4">
        <v>-15</v>
      </c>
      <c r="Q8714" s="4">
        <v>9</v>
      </c>
      <c r="R8714" t="s">
        <v>75</v>
      </c>
      <c r="T8714" s="2">
        <v>-14.69</v>
      </c>
      <c r="U8714" s="4">
        <v>69</v>
      </c>
      <c r="V8714" t="s">
        <v>76</v>
      </c>
      <c r="W8714" s="3">
        <v>42989</v>
      </c>
      <c r="X8714" t="s">
        <v>39</v>
      </c>
      <c r="Y8714" t="s">
        <v>77</v>
      </c>
      <c r="Z8714" t="s">
        <v>356</v>
      </c>
    </row>
    <row r="8715" spans="1:26" x14ac:dyDescent="0.25">
      <c r="A8715">
        <v>4</v>
      </c>
      <c r="B8715" t="s">
        <v>43</v>
      </c>
      <c r="C8715">
        <v>6</v>
      </c>
      <c r="D8715" t="s">
        <v>26</v>
      </c>
      <c r="E8715" t="s">
        <v>122</v>
      </c>
      <c r="F8715" t="s">
        <v>13</v>
      </c>
      <c r="G8715" t="s">
        <v>7084</v>
      </c>
      <c r="H8715" s="1">
        <v>0.2</v>
      </c>
      <c r="I8715">
        <v>1</v>
      </c>
      <c r="J8715" s="3">
        <v>42527</v>
      </c>
      <c r="K8715" t="s">
        <v>7445</v>
      </c>
      <c r="L8715" t="s">
        <v>73</v>
      </c>
      <c r="M8715">
        <v>77070</v>
      </c>
      <c r="N8715">
        <v>1365</v>
      </c>
      <c r="O8715" t="s">
        <v>716</v>
      </c>
      <c r="P8715" s="4">
        <v>34</v>
      </c>
      <c r="Q8715" s="4">
        <v>10</v>
      </c>
      <c r="R8715" t="s">
        <v>75</v>
      </c>
      <c r="T8715" s="2">
        <v>33.83</v>
      </c>
      <c r="U8715" s="4">
        <v>100</v>
      </c>
      <c r="V8715" t="s">
        <v>76</v>
      </c>
      <c r="W8715" s="3">
        <v>42531</v>
      </c>
      <c r="X8715" t="s">
        <v>39</v>
      </c>
      <c r="Y8715" t="s">
        <v>77</v>
      </c>
      <c r="Z8715" t="s">
        <v>35</v>
      </c>
    </row>
    <row r="8716" spans="1:26" x14ac:dyDescent="0.25">
      <c r="A8716">
        <v>4</v>
      </c>
      <c r="B8716" t="s">
        <v>43</v>
      </c>
      <c r="C8716">
        <v>6</v>
      </c>
      <c r="D8716" t="s">
        <v>26</v>
      </c>
      <c r="E8716" t="s">
        <v>192</v>
      </c>
      <c r="F8716" t="s">
        <v>13</v>
      </c>
      <c r="G8716" t="s">
        <v>7278</v>
      </c>
      <c r="H8716" s="1">
        <v>0.8</v>
      </c>
      <c r="I8716">
        <v>1</v>
      </c>
      <c r="J8716" s="3">
        <v>43752</v>
      </c>
      <c r="K8716" t="s">
        <v>7446</v>
      </c>
      <c r="L8716" t="s">
        <v>73</v>
      </c>
      <c r="M8716">
        <v>60623</v>
      </c>
      <c r="N8716">
        <v>422</v>
      </c>
      <c r="O8716" t="s">
        <v>3529</v>
      </c>
      <c r="P8716" s="4">
        <v>-24</v>
      </c>
      <c r="Q8716" s="4">
        <v>1</v>
      </c>
      <c r="R8716" t="s">
        <v>75</v>
      </c>
      <c r="T8716" s="2">
        <v>-23.55</v>
      </c>
      <c r="U8716" s="4">
        <v>13</v>
      </c>
      <c r="V8716" t="s">
        <v>76</v>
      </c>
      <c r="W8716" s="3">
        <v>43756</v>
      </c>
      <c r="X8716" t="s">
        <v>39</v>
      </c>
      <c r="Y8716" t="s">
        <v>139</v>
      </c>
      <c r="Z8716" t="s">
        <v>54</v>
      </c>
    </row>
    <row r="8717" spans="1:26" x14ac:dyDescent="0.25">
      <c r="A8717">
        <v>4</v>
      </c>
      <c r="B8717" t="s">
        <v>43</v>
      </c>
      <c r="C8717">
        <v>6</v>
      </c>
      <c r="D8717" t="s">
        <v>26</v>
      </c>
      <c r="E8717" t="s">
        <v>2216</v>
      </c>
      <c r="F8717" t="s">
        <v>13</v>
      </c>
      <c r="G8717" t="s">
        <v>6865</v>
      </c>
      <c r="H8717" s="1">
        <v>0.8</v>
      </c>
      <c r="I8717">
        <v>1</v>
      </c>
      <c r="J8717" s="3">
        <v>43417</v>
      </c>
      <c r="K8717" t="s">
        <v>7447</v>
      </c>
      <c r="L8717" t="s">
        <v>73</v>
      </c>
      <c r="M8717">
        <v>60035</v>
      </c>
      <c r="N8717">
        <v>1845</v>
      </c>
      <c r="O8717" t="s">
        <v>1057</v>
      </c>
      <c r="P8717" s="4">
        <v>-5</v>
      </c>
      <c r="Q8717" s="4">
        <v>2</v>
      </c>
      <c r="R8717" t="s">
        <v>75</v>
      </c>
      <c r="T8717" s="2">
        <v>-4.7</v>
      </c>
      <c r="U8717" s="4">
        <v>3</v>
      </c>
      <c r="V8717" t="s">
        <v>76</v>
      </c>
      <c r="W8717" s="3">
        <v>43421</v>
      </c>
      <c r="X8717" t="s">
        <v>39</v>
      </c>
      <c r="Y8717" t="s">
        <v>139</v>
      </c>
      <c r="Z8717" t="s">
        <v>54</v>
      </c>
    </row>
    <row r="8718" spans="1:26" x14ac:dyDescent="0.25">
      <c r="A8718">
        <v>4</v>
      </c>
      <c r="B8718" t="s">
        <v>43</v>
      </c>
      <c r="C8718">
        <v>6</v>
      </c>
      <c r="D8718" t="s">
        <v>26</v>
      </c>
      <c r="E8718" t="s">
        <v>498</v>
      </c>
      <c r="F8718" t="s">
        <v>13</v>
      </c>
      <c r="G8718" t="s">
        <v>6938</v>
      </c>
      <c r="H8718" s="1">
        <v>0.8</v>
      </c>
      <c r="I8718">
        <v>1</v>
      </c>
      <c r="J8718" s="3">
        <v>42905</v>
      </c>
      <c r="K8718" t="s">
        <v>7448</v>
      </c>
      <c r="L8718" t="s">
        <v>73</v>
      </c>
      <c r="M8718">
        <v>75081</v>
      </c>
      <c r="N8718">
        <v>721</v>
      </c>
      <c r="O8718" t="s">
        <v>1148</v>
      </c>
      <c r="P8718" s="4">
        <v>-10</v>
      </c>
      <c r="Q8718" s="4">
        <v>2</v>
      </c>
      <c r="R8718" t="s">
        <v>75</v>
      </c>
      <c r="T8718" s="2">
        <v>-9.56</v>
      </c>
      <c r="U8718" s="4">
        <v>6</v>
      </c>
      <c r="V8718" t="s">
        <v>76</v>
      </c>
      <c r="W8718" s="3">
        <v>42909</v>
      </c>
      <c r="X8718" t="s">
        <v>39</v>
      </c>
      <c r="Y8718" t="s">
        <v>77</v>
      </c>
      <c r="Z8718" t="s">
        <v>54</v>
      </c>
    </row>
    <row r="8719" spans="1:26" x14ac:dyDescent="0.25">
      <c r="A8719">
        <v>5</v>
      </c>
      <c r="B8719" t="s">
        <v>43</v>
      </c>
      <c r="C8719">
        <v>6</v>
      </c>
      <c r="D8719" t="s">
        <v>26</v>
      </c>
      <c r="E8719" t="s">
        <v>122</v>
      </c>
      <c r="F8719" t="s">
        <v>13</v>
      </c>
      <c r="G8719" t="s">
        <v>991</v>
      </c>
      <c r="H8719" s="1">
        <v>0.8</v>
      </c>
      <c r="I8719">
        <v>1</v>
      </c>
      <c r="J8719" s="3">
        <v>42638</v>
      </c>
      <c r="K8719" t="s">
        <v>7035</v>
      </c>
      <c r="L8719" t="s">
        <v>73</v>
      </c>
      <c r="M8719">
        <v>77041</v>
      </c>
      <c r="N8719">
        <v>269</v>
      </c>
      <c r="O8719" t="s">
        <v>3712</v>
      </c>
      <c r="P8719" s="4">
        <v>-4</v>
      </c>
      <c r="Q8719" s="4">
        <v>2</v>
      </c>
      <c r="R8719" t="s">
        <v>75</v>
      </c>
      <c r="T8719" s="2">
        <v>-4.3600000000000003</v>
      </c>
      <c r="U8719" s="4">
        <v>3</v>
      </c>
      <c r="V8719" t="s">
        <v>76</v>
      </c>
      <c r="W8719" s="3">
        <v>42643</v>
      </c>
      <c r="X8719" t="s">
        <v>39</v>
      </c>
      <c r="Y8719" t="s">
        <v>77</v>
      </c>
      <c r="Z8719" t="s">
        <v>54</v>
      </c>
    </row>
    <row r="8720" spans="1:26" x14ac:dyDescent="0.25">
      <c r="A8720">
        <v>5</v>
      </c>
      <c r="B8720" t="s">
        <v>43</v>
      </c>
      <c r="C8720">
        <v>6</v>
      </c>
      <c r="D8720" t="s">
        <v>26</v>
      </c>
      <c r="E8720" t="s">
        <v>122</v>
      </c>
      <c r="F8720" t="s">
        <v>13</v>
      </c>
      <c r="G8720" t="s">
        <v>6825</v>
      </c>
      <c r="H8720" s="1">
        <v>0.8</v>
      </c>
      <c r="I8720">
        <v>1</v>
      </c>
      <c r="J8720" s="3">
        <v>43348</v>
      </c>
      <c r="K8720" t="s">
        <v>7442</v>
      </c>
      <c r="L8720" t="s">
        <v>73</v>
      </c>
      <c r="M8720">
        <v>77070</v>
      </c>
      <c r="N8720">
        <v>613</v>
      </c>
      <c r="O8720" t="s">
        <v>1268</v>
      </c>
      <c r="P8720" s="4">
        <v>-166</v>
      </c>
      <c r="Q8720" s="4">
        <v>3</v>
      </c>
      <c r="R8720" t="s">
        <v>75</v>
      </c>
      <c r="T8720" s="2">
        <v>-166.39</v>
      </c>
      <c r="U8720" s="4">
        <v>63</v>
      </c>
      <c r="V8720" t="s">
        <v>76</v>
      </c>
      <c r="W8720" s="3">
        <v>43353</v>
      </c>
      <c r="X8720" t="s">
        <v>39</v>
      </c>
      <c r="Y8720" t="s">
        <v>77</v>
      </c>
      <c r="Z8720" t="s">
        <v>56</v>
      </c>
    </row>
    <row r="8721" spans="1:26" x14ac:dyDescent="0.25">
      <c r="A8721">
        <v>5</v>
      </c>
      <c r="B8721" t="s">
        <v>43</v>
      </c>
      <c r="C8721">
        <v>6</v>
      </c>
      <c r="D8721" t="s">
        <v>26</v>
      </c>
      <c r="E8721" t="s">
        <v>192</v>
      </c>
      <c r="F8721" t="s">
        <v>13</v>
      </c>
      <c r="G8721" t="s">
        <v>7067</v>
      </c>
      <c r="H8721" s="1">
        <v>0.8</v>
      </c>
      <c r="I8721">
        <v>1</v>
      </c>
      <c r="J8721" s="3">
        <v>43718</v>
      </c>
      <c r="K8721" t="s">
        <v>7449</v>
      </c>
      <c r="L8721" t="s">
        <v>73</v>
      </c>
      <c r="M8721">
        <v>60653</v>
      </c>
      <c r="N8721">
        <v>651</v>
      </c>
      <c r="O8721" t="s">
        <v>1036</v>
      </c>
      <c r="P8721" s="4">
        <v>-1144</v>
      </c>
      <c r="Q8721" s="4">
        <v>3</v>
      </c>
      <c r="R8721" t="s">
        <v>75</v>
      </c>
      <c r="T8721" s="2">
        <v>-1143.8900000000001</v>
      </c>
      <c r="U8721" s="4">
        <v>763</v>
      </c>
      <c r="V8721" t="s">
        <v>76</v>
      </c>
      <c r="W8721" s="3">
        <v>43723</v>
      </c>
      <c r="X8721" t="s">
        <v>39</v>
      </c>
      <c r="Y8721" t="s">
        <v>139</v>
      </c>
      <c r="Z8721" t="s">
        <v>54</v>
      </c>
    </row>
    <row r="8722" spans="1:26" x14ac:dyDescent="0.25">
      <c r="A8722">
        <v>7</v>
      </c>
      <c r="B8722" t="s">
        <v>25</v>
      </c>
      <c r="C8722">
        <v>6</v>
      </c>
      <c r="D8722" t="s">
        <v>26</v>
      </c>
      <c r="E8722" t="s">
        <v>498</v>
      </c>
      <c r="F8722" t="s">
        <v>13</v>
      </c>
      <c r="G8722" t="s">
        <v>6889</v>
      </c>
      <c r="H8722" s="1">
        <v>0.8</v>
      </c>
      <c r="I8722">
        <v>1</v>
      </c>
      <c r="J8722" s="3">
        <v>43635</v>
      </c>
      <c r="K8722" t="s">
        <v>7025</v>
      </c>
      <c r="L8722" t="s">
        <v>73</v>
      </c>
      <c r="M8722">
        <v>75081</v>
      </c>
      <c r="N8722">
        <v>697</v>
      </c>
      <c r="O8722" t="s">
        <v>4242</v>
      </c>
      <c r="P8722" s="4">
        <v>-11</v>
      </c>
      <c r="Q8722" s="4">
        <v>3</v>
      </c>
      <c r="R8722" t="s">
        <v>75</v>
      </c>
      <c r="T8722" s="2">
        <v>-11.02</v>
      </c>
      <c r="U8722" s="4">
        <v>7</v>
      </c>
      <c r="V8722" t="s">
        <v>76</v>
      </c>
      <c r="W8722" s="3">
        <v>43642</v>
      </c>
      <c r="X8722" t="s">
        <v>39</v>
      </c>
      <c r="Y8722" t="s">
        <v>77</v>
      </c>
      <c r="Z8722" t="s">
        <v>54</v>
      </c>
    </row>
    <row r="8723" spans="1:26" x14ac:dyDescent="0.25">
      <c r="A8723">
        <v>6</v>
      </c>
      <c r="B8723" t="s">
        <v>10</v>
      </c>
      <c r="C8723">
        <v>6</v>
      </c>
      <c r="D8723" t="s">
        <v>26</v>
      </c>
      <c r="E8723" t="s">
        <v>122</v>
      </c>
      <c r="F8723" t="s">
        <v>13</v>
      </c>
      <c r="G8723" t="s">
        <v>7186</v>
      </c>
      <c r="H8723" s="1">
        <v>0.8</v>
      </c>
      <c r="I8723">
        <v>1</v>
      </c>
      <c r="J8723" s="3">
        <v>42983</v>
      </c>
      <c r="K8723" t="s">
        <v>7444</v>
      </c>
      <c r="L8723" t="s">
        <v>73</v>
      </c>
      <c r="M8723">
        <v>77036</v>
      </c>
      <c r="N8723">
        <v>47</v>
      </c>
      <c r="O8723" t="s">
        <v>8271</v>
      </c>
      <c r="P8723" s="4">
        <v>-8</v>
      </c>
      <c r="Q8723" s="4">
        <v>3</v>
      </c>
      <c r="R8723" t="s">
        <v>75</v>
      </c>
      <c r="T8723" s="2">
        <v>-7.82</v>
      </c>
      <c r="U8723" s="4">
        <v>4</v>
      </c>
      <c r="V8723" t="s">
        <v>76</v>
      </c>
      <c r="W8723" s="3">
        <v>42989</v>
      </c>
      <c r="X8723" t="s">
        <v>39</v>
      </c>
      <c r="Y8723" t="s">
        <v>77</v>
      </c>
      <c r="Z8723" t="s">
        <v>54</v>
      </c>
    </row>
    <row r="8724" spans="1:26" x14ac:dyDescent="0.25">
      <c r="A8724">
        <v>5</v>
      </c>
      <c r="B8724" t="s">
        <v>43</v>
      </c>
      <c r="C8724">
        <v>6</v>
      </c>
      <c r="D8724" t="s">
        <v>26</v>
      </c>
      <c r="E8724" t="s">
        <v>122</v>
      </c>
      <c r="F8724" t="s">
        <v>13</v>
      </c>
      <c r="G8724" t="s">
        <v>338</v>
      </c>
      <c r="H8724" s="1">
        <v>0.8</v>
      </c>
      <c r="I8724">
        <v>1</v>
      </c>
      <c r="J8724" s="3">
        <v>43311</v>
      </c>
      <c r="K8724" t="s">
        <v>7450</v>
      </c>
      <c r="L8724" t="s">
        <v>73</v>
      </c>
      <c r="M8724">
        <v>77070</v>
      </c>
      <c r="N8724">
        <v>716</v>
      </c>
      <c r="O8724" t="s">
        <v>2867</v>
      </c>
      <c r="P8724" s="4">
        <v>-14</v>
      </c>
      <c r="Q8724" s="4">
        <v>3</v>
      </c>
      <c r="R8724" t="s">
        <v>75</v>
      </c>
      <c r="T8724" s="2">
        <v>-13.9</v>
      </c>
      <c r="U8724" s="4">
        <v>9</v>
      </c>
      <c r="V8724" t="s">
        <v>76</v>
      </c>
      <c r="W8724" s="3">
        <v>43316</v>
      </c>
      <c r="X8724" t="s">
        <v>39</v>
      </c>
      <c r="Y8724" t="s">
        <v>77</v>
      </c>
      <c r="Z8724" t="s">
        <v>54</v>
      </c>
    </row>
    <row r="8725" spans="1:26" x14ac:dyDescent="0.25">
      <c r="A8725">
        <v>7</v>
      </c>
      <c r="B8725" t="s">
        <v>25</v>
      </c>
      <c r="C8725">
        <v>6</v>
      </c>
      <c r="D8725" t="s">
        <v>26</v>
      </c>
      <c r="E8725" t="s">
        <v>1751</v>
      </c>
      <c r="F8725" t="s">
        <v>13</v>
      </c>
      <c r="G8725" t="s">
        <v>7070</v>
      </c>
      <c r="H8725" s="1">
        <v>0.8</v>
      </c>
      <c r="I8725">
        <v>1</v>
      </c>
      <c r="J8725" s="3">
        <v>43566</v>
      </c>
      <c r="K8725" t="s">
        <v>7451</v>
      </c>
      <c r="L8725" t="s">
        <v>73</v>
      </c>
      <c r="M8725">
        <v>79424</v>
      </c>
      <c r="N8725">
        <v>674</v>
      </c>
      <c r="O8725" t="s">
        <v>261</v>
      </c>
      <c r="P8725" s="4">
        <v>-17</v>
      </c>
      <c r="Q8725" s="4">
        <v>3</v>
      </c>
      <c r="R8725" t="s">
        <v>75</v>
      </c>
      <c r="T8725" s="2">
        <v>-17.05</v>
      </c>
      <c r="U8725" s="4">
        <v>11</v>
      </c>
      <c r="V8725" t="s">
        <v>76</v>
      </c>
      <c r="W8725" s="3">
        <v>43573</v>
      </c>
      <c r="X8725" t="s">
        <v>39</v>
      </c>
      <c r="Y8725" t="s">
        <v>77</v>
      </c>
      <c r="Z8725" t="s">
        <v>54</v>
      </c>
    </row>
    <row r="8726" spans="1:26" x14ac:dyDescent="0.25">
      <c r="A8726">
        <v>7</v>
      </c>
      <c r="B8726" t="s">
        <v>25</v>
      </c>
      <c r="C8726">
        <v>6</v>
      </c>
      <c r="D8726" t="s">
        <v>26</v>
      </c>
      <c r="E8726" t="s">
        <v>122</v>
      </c>
      <c r="F8726" t="s">
        <v>13</v>
      </c>
      <c r="G8726" t="s">
        <v>6848</v>
      </c>
      <c r="H8726" s="1">
        <v>0.8</v>
      </c>
      <c r="I8726">
        <v>1</v>
      </c>
      <c r="J8726" s="3">
        <v>43694</v>
      </c>
      <c r="K8726" t="s">
        <v>7028</v>
      </c>
      <c r="L8726" t="s">
        <v>73</v>
      </c>
      <c r="M8726">
        <v>77095</v>
      </c>
      <c r="N8726">
        <v>304</v>
      </c>
      <c r="O8726" t="s">
        <v>1232</v>
      </c>
      <c r="P8726" s="4">
        <v>-99</v>
      </c>
      <c r="Q8726" s="4">
        <v>4</v>
      </c>
      <c r="R8726" t="s">
        <v>75</v>
      </c>
      <c r="T8726" s="2">
        <v>-99.1</v>
      </c>
      <c r="U8726" s="4">
        <v>39</v>
      </c>
      <c r="V8726" t="s">
        <v>76</v>
      </c>
      <c r="W8726" s="3">
        <v>43701</v>
      </c>
      <c r="X8726" t="s">
        <v>39</v>
      </c>
      <c r="Y8726" t="s">
        <v>77</v>
      </c>
      <c r="Z8726" t="s">
        <v>56</v>
      </c>
    </row>
    <row r="8727" spans="1:26" x14ac:dyDescent="0.25">
      <c r="A8727">
        <v>4</v>
      </c>
      <c r="B8727" t="s">
        <v>43</v>
      </c>
      <c r="C8727">
        <v>6</v>
      </c>
      <c r="D8727" t="s">
        <v>26</v>
      </c>
      <c r="E8727" t="s">
        <v>2250</v>
      </c>
      <c r="F8727" t="s">
        <v>13</v>
      </c>
      <c r="G8727" t="s">
        <v>7452</v>
      </c>
      <c r="H8727" s="1">
        <v>0.8</v>
      </c>
      <c r="I8727">
        <v>1</v>
      </c>
      <c r="J8727" s="3">
        <v>43304</v>
      </c>
      <c r="K8727" t="s">
        <v>7453</v>
      </c>
      <c r="L8727" t="s">
        <v>73</v>
      </c>
      <c r="M8727">
        <v>61107</v>
      </c>
      <c r="N8727">
        <v>693</v>
      </c>
      <c r="O8727" t="s">
        <v>3343</v>
      </c>
      <c r="P8727" s="4">
        <v>-19</v>
      </c>
      <c r="Q8727" s="4">
        <v>4</v>
      </c>
      <c r="R8727" t="s">
        <v>75</v>
      </c>
      <c r="T8727" s="2">
        <v>-18.84</v>
      </c>
      <c r="U8727" s="4">
        <v>11</v>
      </c>
      <c r="V8727" t="s">
        <v>76</v>
      </c>
      <c r="W8727" s="3">
        <v>43308</v>
      </c>
      <c r="X8727" t="s">
        <v>39</v>
      </c>
      <c r="Y8727" t="s">
        <v>139</v>
      </c>
      <c r="Z8727" t="s">
        <v>54</v>
      </c>
    </row>
    <row r="8728" spans="1:26" x14ac:dyDescent="0.25">
      <c r="A8728">
        <v>5</v>
      </c>
      <c r="B8728" t="s">
        <v>43</v>
      </c>
      <c r="C8728">
        <v>6</v>
      </c>
      <c r="D8728" t="s">
        <v>26</v>
      </c>
      <c r="E8728" t="s">
        <v>417</v>
      </c>
      <c r="F8728" t="s">
        <v>13</v>
      </c>
      <c r="G8728" t="s">
        <v>991</v>
      </c>
      <c r="H8728" s="1">
        <v>0.8</v>
      </c>
      <c r="I8728">
        <v>1</v>
      </c>
      <c r="J8728" s="3">
        <v>43032</v>
      </c>
      <c r="K8728" t="s">
        <v>7454</v>
      </c>
      <c r="L8728" t="s">
        <v>73</v>
      </c>
      <c r="M8728">
        <v>78207</v>
      </c>
      <c r="N8728">
        <v>260</v>
      </c>
      <c r="O8728" t="s">
        <v>728</v>
      </c>
      <c r="P8728" s="4">
        <v>-6</v>
      </c>
      <c r="Q8728" s="4">
        <v>4</v>
      </c>
      <c r="R8728" t="s">
        <v>75</v>
      </c>
      <c r="T8728" s="2">
        <v>-6.29</v>
      </c>
      <c r="U8728" s="4">
        <v>4</v>
      </c>
      <c r="V8728" t="s">
        <v>76</v>
      </c>
      <c r="W8728" s="3">
        <v>43037</v>
      </c>
      <c r="X8728" t="s">
        <v>39</v>
      </c>
      <c r="Y8728" t="s">
        <v>77</v>
      </c>
      <c r="Z8728" t="s">
        <v>54</v>
      </c>
    </row>
    <row r="8729" spans="1:26" x14ac:dyDescent="0.25">
      <c r="A8729">
        <v>6</v>
      </c>
      <c r="B8729" t="s">
        <v>10</v>
      </c>
      <c r="C8729">
        <v>6</v>
      </c>
      <c r="D8729" t="s">
        <v>26</v>
      </c>
      <c r="E8729" t="s">
        <v>3194</v>
      </c>
      <c r="F8729" t="s">
        <v>13</v>
      </c>
      <c r="G8729" t="s">
        <v>6860</v>
      </c>
      <c r="H8729" s="1">
        <v>0.8</v>
      </c>
      <c r="I8729">
        <v>1</v>
      </c>
      <c r="J8729" s="3">
        <v>42696</v>
      </c>
      <c r="K8729" t="s">
        <v>7455</v>
      </c>
      <c r="L8729" t="s">
        <v>73</v>
      </c>
      <c r="M8729">
        <v>60440</v>
      </c>
      <c r="N8729">
        <v>245</v>
      </c>
      <c r="O8729" t="s">
        <v>8272</v>
      </c>
      <c r="P8729" s="4">
        <v>-16</v>
      </c>
      <c r="Q8729" s="4">
        <v>5</v>
      </c>
      <c r="R8729" t="s">
        <v>75</v>
      </c>
      <c r="T8729" s="2">
        <v>-16.47</v>
      </c>
      <c r="U8729" s="4">
        <v>10</v>
      </c>
      <c r="V8729" t="s">
        <v>76</v>
      </c>
      <c r="W8729" s="3">
        <v>42702</v>
      </c>
      <c r="X8729" t="s">
        <v>39</v>
      </c>
      <c r="Y8729" t="s">
        <v>139</v>
      </c>
      <c r="Z8729" t="s">
        <v>54</v>
      </c>
    </row>
    <row r="8730" spans="1:26" x14ac:dyDescent="0.25">
      <c r="A8730">
        <v>6</v>
      </c>
      <c r="B8730" t="s">
        <v>10</v>
      </c>
      <c r="C8730">
        <v>6</v>
      </c>
      <c r="D8730" t="s">
        <v>26</v>
      </c>
      <c r="E8730" t="s">
        <v>498</v>
      </c>
      <c r="F8730" t="s">
        <v>13</v>
      </c>
      <c r="G8730" t="s">
        <v>338</v>
      </c>
      <c r="H8730" s="1">
        <v>0.8</v>
      </c>
      <c r="I8730">
        <v>1</v>
      </c>
      <c r="J8730" s="3">
        <v>43781</v>
      </c>
      <c r="K8730" t="s">
        <v>7044</v>
      </c>
      <c r="L8730" t="s">
        <v>73</v>
      </c>
      <c r="M8730">
        <v>75081</v>
      </c>
      <c r="N8730">
        <v>1529</v>
      </c>
      <c r="O8730" t="s">
        <v>2973</v>
      </c>
      <c r="P8730" s="4">
        <v>-46</v>
      </c>
      <c r="Q8730" s="4">
        <v>5</v>
      </c>
      <c r="R8730" t="s">
        <v>75</v>
      </c>
      <c r="T8730" s="2">
        <v>-45.84</v>
      </c>
      <c r="U8730" s="4">
        <v>31</v>
      </c>
      <c r="V8730" t="s">
        <v>76</v>
      </c>
      <c r="W8730" s="3">
        <v>43787</v>
      </c>
      <c r="X8730" t="s">
        <v>39</v>
      </c>
      <c r="Y8730" t="s">
        <v>77</v>
      </c>
      <c r="Z8730" t="s">
        <v>54</v>
      </c>
    </row>
    <row r="8731" spans="1:26" x14ac:dyDescent="0.25">
      <c r="A8731">
        <v>6</v>
      </c>
      <c r="B8731" t="s">
        <v>10</v>
      </c>
      <c r="C8731">
        <v>6</v>
      </c>
      <c r="D8731" t="s">
        <v>26</v>
      </c>
      <c r="E8731" t="s">
        <v>122</v>
      </c>
      <c r="F8731" t="s">
        <v>13</v>
      </c>
      <c r="G8731" t="s">
        <v>7186</v>
      </c>
      <c r="H8731" s="1">
        <v>0.8</v>
      </c>
      <c r="I8731">
        <v>1</v>
      </c>
      <c r="J8731" s="3">
        <v>42983</v>
      </c>
      <c r="K8731" t="s">
        <v>7444</v>
      </c>
      <c r="L8731" t="s">
        <v>73</v>
      </c>
      <c r="M8731">
        <v>77036</v>
      </c>
      <c r="N8731">
        <v>46</v>
      </c>
      <c r="O8731" t="s">
        <v>8240</v>
      </c>
      <c r="P8731" s="4">
        <v>-25</v>
      </c>
      <c r="Q8731" s="4">
        <v>5</v>
      </c>
      <c r="R8731" t="s">
        <v>75</v>
      </c>
      <c r="T8731" s="2">
        <v>-25.22</v>
      </c>
      <c r="U8731" s="4">
        <v>16</v>
      </c>
      <c r="V8731" t="s">
        <v>76</v>
      </c>
      <c r="W8731" s="3">
        <v>42989</v>
      </c>
      <c r="X8731" t="s">
        <v>39</v>
      </c>
      <c r="Y8731" t="s">
        <v>77</v>
      </c>
      <c r="Z8731" t="s">
        <v>54</v>
      </c>
    </row>
    <row r="8732" spans="1:26" x14ac:dyDescent="0.25">
      <c r="A8732">
        <v>4</v>
      </c>
      <c r="B8732" t="s">
        <v>43</v>
      </c>
      <c r="C8732">
        <v>6</v>
      </c>
      <c r="D8732" t="s">
        <v>26</v>
      </c>
      <c r="E8732" t="s">
        <v>3827</v>
      </c>
      <c r="F8732" t="s">
        <v>13</v>
      </c>
      <c r="G8732" t="s">
        <v>7163</v>
      </c>
      <c r="H8732" s="1">
        <v>0.8</v>
      </c>
      <c r="I8732">
        <v>1</v>
      </c>
      <c r="J8732" s="3">
        <v>43026</v>
      </c>
      <c r="K8732" t="s">
        <v>7456</v>
      </c>
      <c r="L8732" t="s">
        <v>73</v>
      </c>
      <c r="M8732">
        <v>78501</v>
      </c>
      <c r="N8732">
        <v>1582</v>
      </c>
      <c r="O8732" t="s">
        <v>3000</v>
      </c>
      <c r="P8732" s="4">
        <v>-187</v>
      </c>
      <c r="Q8732" s="4">
        <v>6</v>
      </c>
      <c r="R8732" t="s">
        <v>75</v>
      </c>
      <c r="T8732" s="2">
        <v>-186.57</v>
      </c>
      <c r="U8732" s="4">
        <v>73</v>
      </c>
      <c r="V8732" t="s">
        <v>76</v>
      </c>
      <c r="W8732" s="3">
        <v>43030</v>
      </c>
      <c r="X8732" t="s">
        <v>39</v>
      </c>
      <c r="Y8732" t="s">
        <v>77</v>
      </c>
      <c r="Z8732" t="s">
        <v>56</v>
      </c>
    </row>
    <row r="8733" spans="1:26" x14ac:dyDescent="0.25">
      <c r="A8733">
        <v>6</v>
      </c>
      <c r="B8733" t="s">
        <v>10</v>
      </c>
      <c r="C8733">
        <v>6</v>
      </c>
      <c r="D8733" t="s">
        <v>26</v>
      </c>
      <c r="E8733" t="s">
        <v>281</v>
      </c>
      <c r="F8733" t="s">
        <v>13</v>
      </c>
      <c r="G8733" t="s">
        <v>6933</v>
      </c>
      <c r="H8733" s="1">
        <v>0.8</v>
      </c>
      <c r="I8733">
        <v>1</v>
      </c>
      <c r="J8733" s="3">
        <v>42565</v>
      </c>
      <c r="K8733" t="s">
        <v>7457</v>
      </c>
      <c r="L8733" t="s">
        <v>73</v>
      </c>
      <c r="M8733">
        <v>60505</v>
      </c>
      <c r="N8733">
        <v>43</v>
      </c>
      <c r="O8733" t="s">
        <v>951</v>
      </c>
      <c r="P8733" s="4">
        <v>-46</v>
      </c>
      <c r="Q8733" s="4">
        <v>7</v>
      </c>
      <c r="R8733" t="s">
        <v>75</v>
      </c>
      <c r="T8733" s="2">
        <v>-46.39</v>
      </c>
      <c r="U8733" s="4">
        <v>30</v>
      </c>
      <c r="V8733" t="s">
        <v>76</v>
      </c>
      <c r="W8733" s="3">
        <v>42571</v>
      </c>
      <c r="X8733" t="s">
        <v>39</v>
      </c>
      <c r="Y8733" t="s">
        <v>139</v>
      </c>
      <c r="Z8733" t="s">
        <v>54</v>
      </c>
    </row>
    <row r="8734" spans="1:26" x14ac:dyDescent="0.25">
      <c r="A8734">
        <v>5</v>
      </c>
      <c r="B8734" t="s">
        <v>43</v>
      </c>
      <c r="C8734">
        <v>6</v>
      </c>
      <c r="D8734" t="s">
        <v>26</v>
      </c>
      <c r="E8734" t="s">
        <v>6980</v>
      </c>
      <c r="F8734" t="s">
        <v>13</v>
      </c>
      <c r="G8734" t="s">
        <v>6860</v>
      </c>
      <c r="H8734" s="1">
        <v>0.8</v>
      </c>
      <c r="I8734">
        <v>1</v>
      </c>
      <c r="J8734" s="3">
        <v>43585</v>
      </c>
      <c r="K8734" t="s">
        <v>7458</v>
      </c>
      <c r="L8734" t="s">
        <v>73</v>
      </c>
      <c r="M8734">
        <v>61832</v>
      </c>
      <c r="N8734">
        <v>694</v>
      </c>
      <c r="O8734" t="s">
        <v>1344</v>
      </c>
      <c r="P8734" s="4">
        <v>-69</v>
      </c>
      <c r="Q8734" s="4">
        <v>7</v>
      </c>
      <c r="R8734" t="s">
        <v>75</v>
      </c>
      <c r="T8734" s="2">
        <v>-69.400000000000006</v>
      </c>
      <c r="U8734" s="4">
        <v>43</v>
      </c>
      <c r="V8734" t="s">
        <v>76</v>
      </c>
      <c r="W8734" s="3">
        <v>43590</v>
      </c>
      <c r="X8734" t="s">
        <v>39</v>
      </c>
      <c r="Y8734" t="s">
        <v>139</v>
      </c>
      <c r="Z8734" t="s">
        <v>54</v>
      </c>
    </row>
    <row r="8735" spans="1:26" x14ac:dyDescent="0.25">
      <c r="A8735">
        <v>4</v>
      </c>
      <c r="B8735" t="s">
        <v>43</v>
      </c>
      <c r="C8735">
        <v>6</v>
      </c>
      <c r="D8735" t="s">
        <v>26</v>
      </c>
      <c r="E8735" t="s">
        <v>192</v>
      </c>
      <c r="F8735" t="s">
        <v>13</v>
      </c>
      <c r="G8735" t="s">
        <v>7333</v>
      </c>
      <c r="H8735" s="1">
        <v>0.8</v>
      </c>
      <c r="I8735">
        <v>1</v>
      </c>
      <c r="J8735" s="3">
        <v>42501</v>
      </c>
      <c r="K8735" t="s">
        <v>7434</v>
      </c>
      <c r="L8735" t="s">
        <v>73</v>
      </c>
      <c r="M8735">
        <v>60610</v>
      </c>
      <c r="N8735">
        <v>234</v>
      </c>
      <c r="O8735" t="s">
        <v>3066</v>
      </c>
      <c r="P8735" s="4">
        <v>-173</v>
      </c>
      <c r="Q8735" s="4">
        <v>9</v>
      </c>
      <c r="R8735" t="s">
        <v>75</v>
      </c>
      <c r="T8735" s="2">
        <v>-172.56</v>
      </c>
      <c r="U8735" s="4">
        <v>105</v>
      </c>
      <c r="V8735" t="s">
        <v>76</v>
      </c>
      <c r="W8735" s="3">
        <v>42505</v>
      </c>
      <c r="X8735" t="s">
        <v>39</v>
      </c>
      <c r="Y8735" t="s">
        <v>139</v>
      </c>
      <c r="Z8735" t="s">
        <v>54</v>
      </c>
    </row>
    <row r="8736" spans="1:26" x14ac:dyDescent="0.25">
      <c r="A8736">
        <v>4</v>
      </c>
      <c r="B8736" t="s">
        <v>43</v>
      </c>
      <c r="C8736">
        <v>6</v>
      </c>
      <c r="D8736" t="s">
        <v>26</v>
      </c>
      <c r="E8736" t="s">
        <v>192</v>
      </c>
      <c r="F8736" t="s">
        <v>13</v>
      </c>
      <c r="G8736" t="s">
        <v>7278</v>
      </c>
      <c r="H8736" s="1">
        <v>0.8</v>
      </c>
      <c r="I8736">
        <v>1</v>
      </c>
      <c r="J8736" s="3">
        <v>43752</v>
      </c>
      <c r="K8736" t="s">
        <v>7446</v>
      </c>
      <c r="L8736" t="s">
        <v>73</v>
      </c>
      <c r="M8736">
        <v>60623</v>
      </c>
      <c r="N8736">
        <v>714</v>
      </c>
      <c r="O8736" t="s">
        <v>8172</v>
      </c>
      <c r="P8736" s="4">
        <v>-42</v>
      </c>
      <c r="Q8736" s="4">
        <v>9</v>
      </c>
      <c r="R8736" t="s">
        <v>75</v>
      </c>
      <c r="T8736" s="2">
        <v>-42.46</v>
      </c>
      <c r="U8736" s="4">
        <v>27</v>
      </c>
      <c r="V8736" t="s">
        <v>76</v>
      </c>
      <c r="W8736" s="3">
        <v>43756</v>
      </c>
      <c r="X8736" t="s">
        <v>39</v>
      </c>
      <c r="Y8736" t="s">
        <v>139</v>
      </c>
      <c r="Z8736" t="s">
        <v>54</v>
      </c>
    </row>
    <row r="8737" spans="1:26" x14ac:dyDescent="0.25">
      <c r="A8737">
        <v>6</v>
      </c>
      <c r="B8737" t="s">
        <v>10</v>
      </c>
      <c r="C8737">
        <v>6</v>
      </c>
      <c r="D8737" t="s">
        <v>26</v>
      </c>
      <c r="E8737" t="s">
        <v>672</v>
      </c>
      <c r="F8737" t="s">
        <v>13</v>
      </c>
      <c r="G8737" t="s">
        <v>7070</v>
      </c>
      <c r="H8737" s="1">
        <v>0.8</v>
      </c>
      <c r="I8737">
        <v>1</v>
      </c>
      <c r="J8737" s="3">
        <v>43738</v>
      </c>
      <c r="K8737" t="s">
        <v>7459</v>
      </c>
      <c r="L8737" t="s">
        <v>73</v>
      </c>
      <c r="M8737">
        <v>76017</v>
      </c>
      <c r="N8737">
        <v>692</v>
      </c>
      <c r="O8737" t="s">
        <v>2987</v>
      </c>
      <c r="P8737" s="4">
        <v>-17</v>
      </c>
      <c r="Q8737" s="4">
        <v>9</v>
      </c>
      <c r="R8737" t="s">
        <v>75</v>
      </c>
      <c r="T8737" s="2">
        <v>-17.47</v>
      </c>
      <c r="U8737" s="4">
        <v>12</v>
      </c>
      <c r="V8737" t="s">
        <v>76</v>
      </c>
      <c r="W8737" s="3">
        <v>43744</v>
      </c>
      <c r="X8737" t="s">
        <v>39</v>
      </c>
      <c r="Y8737" t="s">
        <v>77</v>
      </c>
      <c r="Z8737" t="s">
        <v>54</v>
      </c>
    </row>
    <row r="8738" spans="1:26" x14ac:dyDescent="0.25">
      <c r="A8738">
        <v>4</v>
      </c>
      <c r="B8738" t="s">
        <v>43</v>
      </c>
      <c r="C8738">
        <v>6</v>
      </c>
      <c r="D8738" t="s">
        <v>26</v>
      </c>
      <c r="E8738" t="s">
        <v>498</v>
      </c>
      <c r="F8738" t="s">
        <v>13</v>
      </c>
      <c r="G8738" t="s">
        <v>6936</v>
      </c>
      <c r="H8738" s="1">
        <v>0.8</v>
      </c>
      <c r="I8738">
        <v>1</v>
      </c>
      <c r="J8738" s="3">
        <v>43167</v>
      </c>
      <c r="K8738" t="s">
        <v>7433</v>
      </c>
      <c r="L8738" t="s">
        <v>73</v>
      </c>
      <c r="M8738">
        <v>75217</v>
      </c>
      <c r="N8738">
        <v>1316</v>
      </c>
      <c r="O8738" t="s">
        <v>3150</v>
      </c>
      <c r="P8738" s="4">
        <v>-14</v>
      </c>
      <c r="Q8738" s="4">
        <v>9</v>
      </c>
      <c r="R8738" t="s">
        <v>75</v>
      </c>
      <c r="T8738" s="2">
        <v>-14.17</v>
      </c>
      <c r="U8738" s="4">
        <v>9</v>
      </c>
      <c r="V8738" t="s">
        <v>76</v>
      </c>
      <c r="W8738" s="3">
        <v>43171</v>
      </c>
      <c r="X8738" t="s">
        <v>39</v>
      </c>
      <c r="Y8738" t="s">
        <v>77</v>
      </c>
      <c r="Z8738" t="s">
        <v>54</v>
      </c>
    </row>
    <row r="8739" spans="1:26" x14ac:dyDescent="0.25">
      <c r="A8739">
        <v>7</v>
      </c>
      <c r="B8739" t="s">
        <v>25</v>
      </c>
      <c r="C8739">
        <v>6</v>
      </c>
      <c r="D8739" t="s">
        <v>26</v>
      </c>
      <c r="E8739" t="s">
        <v>498</v>
      </c>
      <c r="F8739" t="s">
        <v>13</v>
      </c>
      <c r="G8739" t="s">
        <v>338</v>
      </c>
      <c r="H8739" s="1">
        <v>0.8</v>
      </c>
      <c r="I8739">
        <v>1</v>
      </c>
      <c r="J8739" s="3">
        <v>43023</v>
      </c>
      <c r="K8739" t="s">
        <v>7420</v>
      </c>
      <c r="L8739" t="s">
        <v>73</v>
      </c>
      <c r="M8739">
        <v>75217</v>
      </c>
      <c r="N8739">
        <v>267</v>
      </c>
      <c r="O8739" t="s">
        <v>3985</v>
      </c>
      <c r="P8739" s="4">
        <v>-7</v>
      </c>
      <c r="Q8739" s="4">
        <v>10</v>
      </c>
      <c r="R8739" t="s">
        <v>75</v>
      </c>
      <c r="T8739" s="2">
        <v>-6.93</v>
      </c>
      <c r="U8739" s="4">
        <v>4</v>
      </c>
      <c r="V8739" t="s">
        <v>76</v>
      </c>
      <c r="W8739" s="3">
        <v>43030</v>
      </c>
      <c r="X8739" t="s">
        <v>39</v>
      </c>
      <c r="Y8739" t="s">
        <v>77</v>
      </c>
      <c r="Z8739" t="s">
        <v>54</v>
      </c>
    </row>
    <row r="8740" spans="1:26" x14ac:dyDescent="0.25">
      <c r="A8740">
        <v>6</v>
      </c>
      <c r="B8740" t="s">
        <v>10</v>
      </c>
      <c r="C8740">
        <v>6</v>
      </c>
      <c r="D8740" t="s">
        <v>26</v>
      </c>
      <c r="E8740" t="s">
        <v>372</v>
      </c>
      <c r="F8740" t="s">
        <v>13</v>
      </c>
      <c r="G8740" t="s">
        <v>7111</v>
      </c>
      <c r="H8740" s="1">
        <v>0</v>
      </c>
      <c r="I8740">
        <v>1</v>
      </c>
      <c r="J8740" s="3">
        <v>42565</v>
      </c>
      <c r="K8740" t="s">
        <v>7460</v>
      </c>
      <c r="L8740" t="s">
        <v>102</v>
      </c>
      <c r="M8740">
        <v>19711</v>
      </c>
      <c r="N8740">
        <v>288</v>
      </c>
      <c r="O8740" t="s">
        <v>6078</v>
      </c>
      <c r="P8740" s="4">
        <v>11</v>
      </c>
      <c r="Q8740" s="4">
        <v>1</v>
      </c>
      <c r="R8740" t="s">
        <v>104</v>
      </c>
      <c r="T8740" s="2">
        <v>11.05</v>
      </c>
      <c r="U8740" s="4">
        <v>39</v>
      </c>
      <c r="V8740" t="s">
        <v>76</v>
      </c>
      <c r="W8740" s="3">
        <v>42571</v>
      </c>
      <c r="X8740" t="s">
        <v>39</v>
      </c>
      <c r="Y8740" t="s">
        <v>161</v>
      </c>
      <c r="Z8740" t="s">
        <v>56</v>
      </c>
    </row>
    <row r="8741" spans="1:26" x14ac:dyDescent="0.25">
      <c r="A8741">
        <v>6</v>
      </c>
      <c r="B8741" t="s">
        <v>10</v>
      </c>
      <c r="C8741">
        <v>6</v>
      </c>
      <c r="D8741" t="s">
        <v>26</v>
      </c>
      <c r="E8741" t="s">
        <v>1550</v>
      </c>
      <c r="F8741" t="s">
        <v>13</v>
      </c>
      <c r="G8741" t="s">
        <v>338</v>
      </c>
      <c r="H8741" s="1">
        <v>0</v>
      </c>
      <c r="I8741">
        <v>1</v>
      </c>
      <c r="J8741" s="3">
        <v>43797</v>
      </c>
      <c r="K8741" t="s">
        <v>7069</v>
      </c>
      <c r="L8741" t="s">
        <v>102</v>
      </c>
      <c r="M8741">
        <v>21215</v>
      </c>
      <c r="N8741">
        <v>321</v>
      </c>
      <c r="O8741" t="s">
        <v>2810</v>
      </c>
      <c r="P8741" s="4">
        <v>1</v>
      </c>
      <c r="Q8741" s="4">
        <v>1</v>
      </c>
      <c r="R8741" t="s">
        <v>104</v>
      </c>
      <c r="T8741" s="2">
        <v>0.74</v>
      </c>
      <c r="U8741" s="4">
        <v>2</v>
      </c>
      <c r="V8741" t="s">
        <v>76</v>
      </c>
      <c r="W8741" s="3">
        <v>43803</v>
      </c>
      <c r="X8741" t="s">
        <v>39</v>
      </c>
      <c r="Y8741" t="s">
        <v>1549</v>
      </c>
      <c r="Z8741" t="s">
        <v>49</v>
      </c>
    </row>
    <row r="8742" spans="1:26" x14ac:dyDescent="0.25">
      <c r="A8742">
        <v>4</v>
      </c>
      <c r="B8742" t="s">
        <v>43</v>
      </c>
      <c r="C8742">
        <v>6</v>
      </c>
      <c r="D8742" t="s">
        <v>26</v>
      </c>
      <c r="E8742" t="s">
        <v>171</v>
      </c>
      <c r="F8742" t="s">
        <v>13</v>
      </c>
      <c r="G8742" t="s">
        <v>6889</v>
      </c>
      <c r="H8742" s="1">
        <v>0</v>
      </c>
      <c r="I8742">
        <v>1</v>
      </c>
      <c r="J8742" s="3">
        <v>42849</v>
      </c>
      <c r="K8742" t="s">
        <v>7461</v>
      </c>
      <c r="L8742" t="s">
        <v>102</v>
      </c>
      <c r="M8742">
        <v>10009</v>
      </c>
      <c r="N8742">
        <v>362</v>
      </c>
      <c r="O8742" t="s">
        <v>2826</v>
      </c>
      <c r="P8742" s="4">
        <v>8</v>
      </c>
      <c r="Q8742" s="4">
        <v>1</v>
      </c>
      <c r="R8742" t="s">
        <v>104</v>
      </c>
      <c r="T8742" s="2">
        <v>7.54</v>
      </c>
      <c r="U8742" s="4">
        <v>26</v>
      </c>
      <c r="V8742" t="s">
        <v>76</v>
      </c>
      <c r="W8742" s="3">
        <v>42853</v>
      </c>
      <c r="X8742" t="s">
        <v>39</v>
      </c>
      <c r="Y8742" t="s">
        <v>175</v>
      </c>
      <c r="Z8742" t="s">
        <v>49</v>
      </c>
    </row>
    <row r="8743" spans="1:26" x14ac:dyDescent="0.25">
      <c r="A8743">
        <v>4</v>
      </c>
      <c r="B8743" t="s">
        <v>43</v>
      </c>
      <c r="C8743">
        <v>6</v>
      </c>
      <c r="D8743" t="s">
        <v>26</v>
      </c>
      <c r="E8743" t="s">
        <v>2877</v>
      </c>
      <c r="F8743" t="s">
        <v>13</v>
      </c>
      <c r="G8743" t="s">
        <v>6944</v>
      </c>
      <c r="H8743" s="1">
        <v>0</v>
      </c>
      <c r="I8743">
        <v>1</v>
      </c>
      <c r="J8743" s="3">
        <v>43377</v>
      </c>
      <c r="K8743" t="s">
        <v>7462</v>
      </c>
      <c r="L8743" t="s">
        <v>102</v>
      </c>
      <c r="M8743">
        <v>2908</v>
      </c>
      <c r="N8743">
        <v>901</v>
      </c>
      <c r="O8743" t="s">
        <v>3247</v>
      </c>
      <c r="P8743" s="4">
        <v>14</v>
      </c>
      <c r="Q8743" s="4">
        <v>1</v>
      </c>
      <c r="R8743" t="s">
        <v>104</v>
      </c>
      <c r="T8743" s="2">
        <v>13.98</v>
      </c>
      <c r="U8743" s="4">
        <v>30</v>
      </c>
      <c r="V8743" t="s">
        <v>76</v>
      </c>
      <c r="W8743" s="3">
        <v>43381</v>
      </c>
      <c r="X8743" t="s">
        <v>39</v>
      </c>
      <c r="Y8743" t="s">
        <v>836</v>
      </c>
      <c r="Z8743" t="s">
        <v>54</v>
      </c>
    </row>
    <row r="8744" spans="1:26" x14ac:dyDescent="0.25">
      <c r="A8744">
        <v>6</v>
      </c>
      <c r="B8744" t="s">
        <v>10</v>
      </c>
      <c r="C8744">
        <v>6</v>
      </c>
      <c r="D8744" t="s">
        <v>26</v>
      </c>
      <c r="E8744" t="s">
        <v>171</v>
      </c>
      <c r="F8744" t="s">
        <v>13</v>
      </c>
      <c r="G8744" t="s">
        <v>6862</v>
      </c>
      <c r="H8744" s="1">
        <v>0</v>
      </c>
      <c r="I8744">
        <v>1</v>
      </c>
      <c r="J8744" s="3">
        <v>43559</v>
      </c>
      <c r="K8744" t="s">
        <v>7463</v>
      </c>
      <c r="L8744" t="s">
        <v>102</v>
      </c>
      <c r="M8744">
        <v>10011</v>
      </c>
      <c r="N8744">
        <v>374</v>
      </c>
      <c r="O8744" t="s">
        <v>1440</v>
      </c>
      <c r="P8744" s="4">
        <v>8</v>
      </c>
      <c r="Q8744" s="4">
        <v>1</v>
      </c>
      <c r="R8744" t="s">
        <v>104</v>
      </c>
      <c r="T8744" s="2">
        <v>8.49</v>
      </c>
      <c r="U8744" s="4">
        <v>17</v>
      </c>
      <c r="V8744" t="s">
        <v>76</v>
      </c>
      <c r="W8744" s="3">
        <v>43565</v>
      </c>
      <c r="X8744" t="s">
        <v>39</v>
      </c>
      <c r="Y8744" t="s">
        <v>175</v>
      </c>
      <c r="Z8744" t="s">
        <v>119</v>
      </c>
    </row>
    <row r="8745" spans="1:26" x14ac:dyDescent="0.25">
      <c r="A8745">
        <v>4</v>
      </c>
      <c r="B8745" t="s">
        <v>43</v>
      </c>
      <c r="C8745">
        <v>6</v>
      </c>
      <c r="D8745" t="s">
        <v>26</v>
      </c>
      <c r="E8745" t="s">
        <v>320</v>
      </c>
      <c r="F8745" t="s">
        <v>13</v>
      </c>
      <c r="G8745" t="s">
        <v>6865</v>
      </c>
      <c r="H8745" s="1">
        <v>0</v>
      </c>
      <c r="I8745">
        <v>1</v>
      </c>
      <c r="J8745" s="3">
        <v>43677</v>
      </c>
      <c r="K8745" t="s">
        <v>7464</v>
      </c>
      <c r="L8745" t="s">
        <v>102</v>
      </c>
      <c r="M8745">
        <v>19805</v>
      </c>
      <c r="N8745">
        <v>262</v>
      </c>
      <c r="O8745" t="s">
        <v>275</v>
      </c>
      <c r="P8745" s="4">
        <v>6</v>
      </c>
      <c r="Q8745" s="4">
        <v>1</v>
      </c>
      <c r="R8745" t="s">
        <v>104</v>
      </c>
      <c r="T8745" s="2">
        <v>5.54</v>
      </c>
      <c r="U8745" s="4">
        <v>12</v>
      </c>
      <c r="V8745" t="s">
        <v>76</v>
      </c>
      <c r="W8745" s="3">
        <v>43681</v>
      </c>
      <c r="X8745" t="s">
        <v>39</v>
      </c>
      <c r="Y8745" t="s">
        <v>161</v>
      </c>
      <c r="Z8745" t="s">
        <v>64</v>
      </c>
    </row>
    <row r="8746" spans="1:26" x14ac:dyDescent="0.25">
      <c r="A8746">
        <v>5</v>
      </c>
      <c r="B8746" t="s">
        <v>43</v>
      </c>
      <c r="C8746">
        <v>6</v>
      </c>
      <c r="D8746" t="s">
        <v>26</v>
      </c>
      <c r="E8746" t="s">
        <v>7465</v>
      </c>
      <c r="F8746" t="s">
        <v>13</v>
      </c>
      <c r="G8746" t="s">
        <v>6936</v>
      </c>
      <c r="H8746" s="1">
        <v>0</v>
      </c>
      <c r="I8746">
        <v>1</v>
      </c>
      <c r="J8746" s="3">
        <v>43565</v>
      </c>
      <c r="K8746" t="s">
        <v>7466</v>
      </c>
      <c r="L8746" t="s">
        <v>102</v>
      </c>
      <c r="M8746">
        <v>8901</v>
      </c>
      <c r="N8746">
        <v>1660</v>
      </c>
      <c r="O8746" t="s">
        <v>8161</v>
      </c>
      <c r="P8746" s="4">
        <v>4</v>
      </c>
      <c r="Q8746" s="4">
        <v>1</v>
      </c>
      <c r="R8746" t="s">
        <v>104</v>
      </c>
      <c r="T8746" s="2">
        <v>3.58</v>
      </c>
      <c r="U8746" s="4">
        <v>8</v>
      </c>
      <c r="V8746" t="s">
        <v>76</v>
      </c>
      <c r="W8746" s="3">
        <v>43570</v>
      </c>
      <c r="X8746" t="s">
        <v>39</v>
      </c>
      <c r="Y8746" t="s">
        <v>485</v>
      </c>
      <c r="Z8746" t="s">
        <v>64</v>
      </c>
    </row>
    <row r="8747" spans="1:26" x14ac:dyDescent="0.25">
      <c r="A8747">
        <v>4</v>
      </c>
      <c r="B8747" t="s">
        <v>43</v>
      </c>
      <c r="C8747">
        <v>6</v>
      </c>
      <c r="D8747" t="s">
        <v>26</v>
      </c>
      <c r="E8747" t="s">
        <v>171</v>
      </c>
      <c r="F8747" t="s">
        <v>13</v>
      </c>
      <c r="G8747" t="s">
        <v>6894</v>
      </c>
      <c r="H8747" s="1">
        <v>0</v>
      </c>
      <c r="I8747">
        <v>1</v>
      </c>
      <c r="J8747" s="3">
        <v>43444</v>
      </c>
      <c r="K8747" t="s">
        <v>7467</v>
      </c>
      <c r="L8747" t="s">
        <v>102</v>
      </c>
      <c r="M8747">
        <v>10024</v>
      </c>
      <c r="N8747">
        <v>1826</v>
      </c>
      <c r="O8747" t="s">
        <v>5841</v>
      </c>
      <c r="P8747" s="4">
        <v>3</v>
      </c>
      <c r="Q8747" s="4">
        <v>1</v>
      </c>
      <c r="R8747" t="s">
        <v>104</v>
      </c>
      <c r="T8747" s="2">
        <v>3.11</v>
      </c>
      <c r="U8747" s="4">
        <v>6</v>
      </c>
      <c r="V8747" t="s">
        <v>76</v>
      </c>
      <c r="W8747" s="3">
        <v>43448</v>
      </c>
      <c r="X8747" t="s">
        <v>39</v>
      </c>
      <c r="Y8747" t="s">
        <v>175</v>
      </c>
      <c r="Z8747" t="s">
        <v>64</v>
      </c>
    </row>
    <row r="8748" spans="1:26" x14ac:dyDescent="0.25">
      <c r="A8748">
        <v>4</v>
      </c>
      <c r="B8748" t="s">
        <v>43</v>
      </c>
      <c r="C8748">
        <v>6</v>
      </c>
      <c r="D8748" t="s">
        <v>26</v>
      </c>
      <c r="E8748" t="s">
        <v>879</v>
      </c>
      <c r="F8748" t="s">
        <v>13</v>
      </c>
      <c r="G8748" t="s">
        <v>6975</v>
      </c>
      <c r="H8748" s="1">
        <v>0</v>
      </c>
      <c r="I8748">
        <v>1</v>
      </c>
      <c r="J8748" s="3">
        <v>43813</v>
      </c>
      <c r="K8748" t="s">
        <v>7095</v>
      </c>
      <c r="L8748" t="s">
        <v>102</v>
      </c>
      <c r="M8748">
        <v>1841</v>
      </c>
      <c r="N8748">
        <v>1381</v>
      </c>
      <c r="O8748" t="s">
        <v>585</v>
      </c>
      <c r="P8748" s="4">
        <v>2</v>
      </c>
      <c r="Q8748" s="4">
        <v>1</v>
      </c>
      <c r="R8748" t="s">
        <v>104</v>
      </c>
      <c r="T8748" s="2">
        <v>2.2200000000000002</v>
      </c>
      <c r="U8748" s="4">
        <v>74</v>
      </c>
      <c r="V8748" t="s">
        <v>76</v>
      </c>
      <c r="W8748" s="3">
        <v>43817</v>
      </c>
      <c r="X8748" t="s">
        <v>39</v>
      </c>
      <c r="Y8748" t="s">
        <v>744</v>
      </c>
      <c r="Z8748" t="s">
        <v>42</v>
      </c>
    </row>
    <row r="8749" spans="1:26" x14ac:dyDescent="0.25">
      <c r="A8749">
        <v>4</v>
      </c>
      <c r="B8749" t="s">
        <v>43</v>
      </c>
      <c r="C8749">
        <v>6</v>
      </c>
      <c r="D8749" t="s">
        <v>26</v>
      </c>
      <c r="E8749" t="s">
        <v>1547</v>
      </c>
      <c r="F8749" t="s">
        <v>13</v>
      </c>
      <c r="G8749" t="s">
        <v>6905</v>
      </c>
      <c r="H8749" s="1">
        <v>0</v>
      </c>
      <c r="I8749">
        <v>1</v>
      </c>
      <c r="J8749" s="3">
        <v>43096</v>
      </c>
      <c r="K8749" t="s">
        <v>7468</v>
      </c>
      <c r="L8749" t="s">
        <v>102</v>
      </c>
      <c r="M8749">
        <v>20735</v>
      </c>
      <c r="N8749">
        <v>954</v>
      </c>
      <c r="O8749" t="s">
        <v>426</v>
      </c>
      <c r="P8749" s="4">
        <v>103</v>
      </c>
      <c r="Q8749" s="4">
        <v>2</v>
      </c>
      <c r="R8749" t="s">
        <v>104</v>
      </c>
      <c r="T8749" s="2">
        <v>103.23</v>
      </c>
      <c r="U8749" s="4">
        <v>356</v>
      </c>
      <c r="V8749" t="s">
        <v>76</v>
      </c>
      <c r="W8749" s="3">
        <v>43100</v>
      </c>
      <c r="X8749" t="s">
        <v>39</v>
      </c>
      <c r="Y8749" t="s">
        <v>1549</v>
      </c>
      <c r="Z8749" t="s">
        <v>56</v>
      </c>
    </row>
    <row r="8750" spans="1:26" x14ac:dyDescent="0.25">
      <c r="A8750">
        <v>4</v>
      </c>
      <c r="B8750" t="s">
        <v>43</v>
      </c>
      <c r="C8750">
        <v>6</v>
      </c>
      <c r="D8750" t="s">
        <v>26</v>
      </c>
      <c r="E8750" t="s">
        <v>171</v>
      </c>
      <c r="F8750" t="s">
        <v>13</v>
      </c>
      <c r="G8750" t="s">
        <v>443</v>
      </c>
      <c r="H8750" s="1">
        <v>0</v>
      </c>
      <c r="I8750">
        <v>1</v>
      </c>
      <c r="J8750" s="3">
        <v>43094</v>
      </c>
      <c r="K8750" t="s">
        <v>7469</v>
      </c>
      <c r="L8750" t="s">
        <v>102</v>
      </c>
      <c r="M8750">
        <v>10011</v>
      </c>
      <c r="N8750">
        <v>955</v>
      </c>
      <c r="O8750" t="s">
        <v>7213</v>
      </c>
      <c r="P8750" s="4">
        <v>124</v>
      </c>
      <c r="Q8750" s="4">
        <v>2</v>
      </c>
      <c r="R8750" t="s">
        <v>104</v>
      </c>
      <c r="T8750" s="2">
        <v>124.49</v>
      </c>
      <c r="U8750" s="4">
        <v>415</v>
      </c>
      <c r="V8750" t="s">
        <v>76</v>
      </c>
      <c r="W8750" s="3">
        <v>43098</v>
      </c>
      <c r="X8750" t="s">
        <v>39</v>
      </c>
      <c r="Y8750" t="s">
        <v>175</v>
      </c>
      <c r="Z8750" t="s">
        <v>56</v>
      </c>
    </row>
    <row r="8751" spans="1:26" x14ac:dyDescent="0.25">
      <c r="A8751">
        <v>4</v>
      </c>
      <c r="B8751" t="s">
        <v>43</v>
      </c>
      <c r="C8751">
        <v>6</v>
      </c>
      <c r="D8751" t="s">
        <v>26</v>
      </c>
      <c r="E8751" t="s">
        <v>481</v>
      </c>
      <c r="F8751" t="s">
        <v>13</v>
      </c>
      <c r="G8751" t="s">
        <v>6856</v>
      </c>
      <c r="H8751" s="1">
        <v>0</v>
      </c>
      <c r="I8751">
        <v>1</v>
      </c>
      <c r="J8751" s="3">
        <v>43115</v>
      </c>
      <c r="K8751" t="s">
        <v>7470</v>
      </c>
      <c r="L8751" t="s">
        <v>102</v>
      </c>
      <c r="M8751">
        <v>7090</v>
      </c>
      <c r="N8751">
        <v>126</v>
      </c>
      <c r="O8751" t="s">
        <v>874</v>
      </c>
      <c r="P8751" s="4">
        <v>1</v>
      </c>
      <c r="Q8751" s="4">
        <v>2</v>
      </c>
      <c r="R8751" t="s">
        <v>104</v>
      </c>
      <c r="T8751" s="2">
        <v>1.35</v>
      </c>
      <c r="U8751" s="4">
        <v>5</v>
      </c>
      <c r="V8751" t="s">
        <v>76</v>
      </c>
      <c r="W8751" s="3">
        <v>43119</v>
      </c>
      <c r="X8751" t="s">
        <v>39</v>
      </c>
      <c r="Y8751" t="s">
        <v>485</v>
      </c>
      <c r="Z8751" t="s">
        <v>49</v>
      </c>
    </row>
    <row r="8752" spans="1:26" x14ac:dyDescent="0.25">
      <c r="A8752">
        <v>4</v>
      </c>
      <c r="B8752" t="s">
        <v>43</v>
      </c>
      <c r="C8752">
        <v>6</v>
      </c>
      <c r="D8752" t="s">
        <v>26</v>
      </c>
      <c r="E8752" t="s">
        <v>171</v>
      </c>
      <c r="F8752" t="s">
        <v>13</v>
      </c>
      <c r="G8752" t="s">
        <v>6854</v>
      </c>
      <c r="H8752" s="1">
        <v>0</v>
      </c>
      <c r="I8752">
        <v>1</v>
      </c>
      <c r="J8752" s="3">
        <v>42829</v>
      </c>
      <c r="K8752" t="s">
        <v>7062</v>
      </c>
      <c r="L8752" t="s">
        <v>102</v>
      </c>
      <c r="M8752">
        <v>10009</v>
      </c>
      <c r="N8752">
        <v>525</v>
      </c>
      <c r="O8752" t="s">
        <v>3515</v>
      </c>
      <c r="P8752" s="4">
        <v>4</v>
      </c>
      <c r="Q8752" s="4">
        <v>2</v>
      </c>
      <c r="R8752" t="s">
        <v>104</v>
      </c>
      <c r="T8752" s="2">
        <v>4.3499999999999996</v>
      </c>
      <c r="U8752" s="4">
        <v>11</v>
      </c>
      <c r="V8752" t="s">
        <v>76</v>
      </c>
      <c r="W8752" s="3">
        <v>42833</v>
      </c>
      <c r="X8752" t="s">
        <v>39</v>
      </c>
      <c r="Y8752" t="s">
        <v>175</v>
      </c>
      <c r="Z8752" t="s">
        <v>49</v>
      </c>
    </row>
    <row r="8753" spans="1:26" x14ac:dyDescent="0.25">
      <c r="A8753">
        <v>5</v>
      </c>
      <c r="B8753" t="s">
        <v>43</v>
      </c>
      <c r="C8753">
        <v>6</v>
      </c>
      <c r="D8753" t="s">
        <v>26</v>
      </c>
      <c r="E8753" t="s">
        <v>171</v>
      </c>
      <c r="F8753" t="s">
        <v>13</v>
      </c>
      <c r="G8753" t="s">
        <v>6908</v>
      </c>
      <c r="H8753" s="1">
        <v>0</v>
      </c>
      <c r="I8753">
        <v>1</v>
      </c>
      <c r="J8753" s="3">
        <v>42621</v>
      </c>
      <c r="K8753" t="s">
        <v>7074</v>
      </c>
      <c r="L8753" t="s">
        <v>102</v>
      </c>
      <c r="M8753">
        <v>10009</v>
      </c>
      <c r="N8753">
        <v>1174</v>
      </c>
      <c r="O8753" t="s">
        <v>3730</v>
      </c>
      <c r="P8753" s="4">
        <v>2</v>
      </c>
      <c r="Q8753" s="4">
        <v>2</v>
      </c>
      <c r="R8753" t="s">
        <v>104</v>
      </c>
      <c r="T8753" s="2">
        <v>1.69</v>
      </c>
      <c r="U8753" s="4">
        <v>4</v>
      </c>
      <c r="V8753" t="s">
        <v>76</v>
      </c>
      <c r="W8753" s="3">
        <v>42626</v>
      </c>
      <c r="X8753" t="s">
        <v>39</v>
      </c>
      <c r="Y8753" t="s">
        <v>175</v>
      </c>
      <c r="Z8753" t="s">
        <v>49</v>
      </c>
    </row>
    <row r="8754" spans="1:26" x14ac:dyDescent="0.25">
      <c r="A8754">
        <v>4</v>
      </c>
      <c r="B8754" t="s">
        <v>43</v>
      </c>
      <c r="C8754">
        <v>6</v>
      </c>
      <c r="D8754" t="s">
        <v>26</v>
      </c>
      <c r="E8754" t="s">
        <v>171</v>
      </c>
      <c r="F8754" t="s">
        <v>13</v>
      </c>
      <c r="G8754" t="s">
        <v>911</v>
      </c>
      <c r="H8754" s="1">
        <v>0</v>
      </c>
      <c r="I8754">
        <v>1</v>
      </c>
      <c r="J8754" s="3">
        <v>42958</v>
      </c>
      <c r="K8754" t="s">
        <v>7471</v>
      </c>
      <c r="L8754" t="s">
        <v>102</v>
      </c>
      <c r="M8754">
        <v>10035</v>
      </c>
      <c r="N8754">
        <v>1146</v>
      </c>
      <c r="O8754" t="s">
        <v>622</v>
      </c>
      <c r="P8754" s="4">
        <v>3</v>
      </c>
      <c r="Q8754" s="4">
        <v>2</v>
      </c>
      <c r="R8754" t="s">
        <v>104</v>
      </c>
      <c r="T8754" s="2">
        <v>3.11</v>
      </c>
      <c r="U8754" s="4">
        <v>12</v>
      </c>
      <c r="V8754" t="s">
        <v>76</v>
      </c>
      <c r="W8754" s="3">
        <v>42962</v>
      </c>
      <c r="X8754" t="s">
        <v>39</v>
      </c>
      <c r="Y8754" t="s">
        <v>175</v>
      </c>
      <c r="Z8754" t="s">
        <v>49</v>
      </c>
    </row>
    <row r="8755" spans="1:26" x14ac:dyDescent="0.25">
      <c r="A8755">
        <v>6</v>
      </c>
      <c r="B8755" t="s">
        <v>10</v>
      </c>
      <c r="C8755">
        <v>6</v>
      </c>
      <c r="D8755" t="s">
        <v>26</v>
      </c>
      <c r="E8755" t="s">
        <v>4622</v>
      </c>
      <c r="F8755" t="s">
        <v>13</v>
      </c>
      <c r="G8755" t="s">
        <v>6862</v>
      </c>
      <c r="H8755" s="1">
        <v>0</v>
      </c>
      <c r="I8755">
        <v>1</v>
      </c>
      <c r="J8755" s="3">
        <v>42899</v>
      </c>
      <c r="K8755" t="s">
        <v>7472</v>
      </c>
      <c r="L8755" t="s">
        <v>102</v>
      </c>
      <c r="M8755">
        <v>4240</v>
      </c>
      <c r="N8755">
        <v>68</v>
      </c>
      <c r="O8755" t="s">
        <v>8239</v>
      </c>
      <c r="P8755" s="4">
        <v>4</v>
      </c>
      <c r="Q8755" s="4">
        <v>2</v>
      </c>
      <c r="R8755" t="s">
        <v>104</v>
      </c>
      <c r="T8755" s="2">
        <v>3.88</v>
      </c>
      <c r="U8755" s="4">
        <v>8</v>
      </c>
      <c r="V8755" t="s">
        <v>76</v>
      </c>
      <c r="W8755" s="3">
        <v>42905</v>
      </c>
      <c r="X8755" t="s">
        <v>39</v>
      </c>
      <c r="Y8755" t="s">
        <v>5569</v>
      </c>
      <c r="Z8755" t="s">
        <v>54</v>
      </c>
    </row>
    <row r="8756" spans="1:26" x14ac:dyDescent="0.25">
      <c r="A8756">
        <v>6</v>
      </c>
      <c r="B8756" t="s">
        <v>10</v>
      </c>
      <c r="C8756">
        <v>6</v>
      </c>
      <c r="D8756" t="s">
        <v>26</v>
      </c>
      <c r="E8756" t="s">
        <v>4622</v>
      </c>
      <c r="F8756" t="s">
        <v>13</v>
      </c>
      <c r="G8756" t="s">
        <v>6862</v>
      </c>
      <c r="H8756" s="1">
        <v>0</v>
      </c>
      <c r="I8756">
        <v>1</v>
      </c>
      <c r="J8756" s="3">
        <v>42899</v>
      </c>
      <c r="K8756" t="s">
        <v>7472</v>
      </c>
      <c r="L8756" t="s">
        <v>102</v>
      </c>
      <c r="M8756">
        <v>4240</v>
      </c>
      <c r="N8756">
        <v>1338</v>
      </c>
      <c r="O8756" t="s">
        <v>1218</v>
      </c>
      <c r="P8756" s="4">
        <v>13</v>
      </c>
      <c r="Q8756" s="4">
        <v>2</v>
      </c>
      <c r="R8756" t="s">
        <v>104</v>
      </c>
      <c r="T8756" s="2">
        <v>13.43</v>
      </c>
      <c r="U8756" s="4">
        <v>30</v>
      </c>
      <c r="V8756" t="s">
        <v>76</v>
      </c>
      <c r="W8756" s="3">
        <v>42905</v>
      </c>
      <c r="X8756" t="s">
        <v>39</v>
      </c>
      <c r="Y8756" t="s">
        <v>5569</v>
      </c>
      <c r="Z8756" t="s">
        <v>54</v>
      </c>
    </row>
    <row r="8757" spans="1:26" x14ac:dyDescent="0.25">
      <c r="A8757">
        <v>7</v>
      </c>
      <c r="B8757" t="s">
        <v>25</v>
      </c>
      <c r="C8757">
        <v>6</v>
      </c>
      <c r="D8757" t="s">
        <v>26</v>
      </c>
      <c r="E8757" t="s">
        <v>5564</v>
      </c>
      <c r="F8757" t="s">
        <v>13</v>
      </c>
      <c r="G8757" t="s">
        <v>6856</v>
      </c>
      <c r="H8757" s="1">
        <v>0</v>
      </c>
      <c r="I8757">
        <v>1</v>
      </c>
      <c r="J8757" s="3">
        <v>43082</v>
      </c>
      <c r="K8757" t="s">
        <v>7473</v>
      </c>
      <c r="L8757" t="s">
        <v>102</v>
      </c>
      <c r="M8757">
        <v>2151</v>
      </c>
      <c r="N8757">
        <v>674</v>
      </c>
      <c r="O8757" t="s">
        <v>261</v>
      </c>
      <c r="P8757" s="4">
        <v>19</v>
      </c>
      <c r="Q8757" s="4">
        <v>2</v>
      </c>
      <c r="R8757" t="s">
        <v>104</v>
      </c>
      <c r="T8757" s="2">
        <v>18.940000000000001</v>
      </c>
      <c r="U8757" s="4">
        <v>38</v>
      </c>
      <c r="V8757" t="s">
        <v>76</v>
      </c>
      <c r="W8757" s="3">
        <v>43089</v>
      </c>
      <c r="X8757" t="s">
        <v>39</v>
      </c>
      <c r="Y8757" t="s">
        <v>744</v>
      </c>
      <c r="Z8757" t="s">
        <v>54</v>
      </c>
    </row>
    <row r="8758" spans="1:26" x14ac:dyDescent="0.25">
      <c r="A8758">
        <v>4</v>
      </c>
      <c r="B8758" t="s">
        <v>43</v>
      </c>
      <c r="C8758">
        <v>6</v>
      </c>
      <c r="D8758" t="s">
        <v>26</v>
      </c>
      <c r="E8758" t="s">
        <v>1776</v>
      </c>
      <c r="F8758" t="s">
        <v>13</v>
      </c>
      <c r="G8758" t="s">
        <v>1285</v>
      </c>
      <c r="H8758" s="1">
        <v>0</v>
      </c>
      <c r="I8758">
        <v>1</v>
      </c>
      <c r="J8758" s="3">
        <v>43637</v>
      </c>
      <c r="K8758" t="s">
        <v>7474</v>
      </c>
      <c r="L8758" t="s">
        <v>102</v>
      </c>
      <c r="M8758">
        <v>26003</v>
      </c>
      <c r="N8758">
        <v>1850</v>
      </c>
      <c r="O8758" t="s">
        <v>3958</v>
      </c>
      <c r="P8758" s="4">
        <v>3</v>
      </c>
      <c r="Q8758" s="4">
        <v>2</v>
      </c>
      <c r="R8758" t="s">
        <v>104</v>
      </c>
      <c r="T8758" s="2">
        <v>3.06</v>
      </c>
      <c r="U8758" s="4">
        <v>6</v>
      </c>
      <c r="V8758" t="s">
        <v>76</v>
      </c>
      <c r="W8758" s="3">
        <v>43641</v>
      </c>
      <c r="X8758" t="s">
        <v>39</v>
      </c>
      <c r="Y8758" t="s">
        <v>1778</v>
      </c>
      <c r="Z8758" t="s">
        <v>54</v>
      </c>
    </row>
    <row r="8759" spans="1:26" x14ac:dyDescent="0.25">
      <c r="A8759">
        <v>4</v>
      </c>
      <c r="B8759" t="s">
        <v>43</v>
      </c>
      <c r="C8759">
        <v>6</v>
      </c>
      <c r="D8759" t="s">
        <v>26</v>
      </c>
      <c r="E8759" t="s">
        <v>481</v>
      </c>
      <c r="F8759" t="s">
        <v>13</v>
      </c>
      <c r="G8759" t="s">
        <v>6856</v>
      </c>
      <c r="H8759" s="1">
        <v>0</v>
      </c>
      <c r="I8759">
        <v>1</v>
      </c>
      <c r="J8759" s="3">
        <v>43115</v>
      </c>
      <c r="K8759" t="s">
        <v>7470</v>
      </c>
      <c r="L8759" t="s">
        <v>102</v>
      </c>
      <c r="M8759">
        <v>7090</v>
      </c>
      <c r="N8759">
        <v>1324</v>
      </c>
      <c r="O8759" t="s">
        <v>6414</v>
      </c>
      <c r="P8759" s="4">
        <v>25</v>
      </c>
      <c r="Q8759" s="4">
        <v>2</v>
      </c>
      <c r="R8759" t="s">
        <v>104</v>
      </c>
      <c r="T8759" s="2">
        <v>24.6</v>
      </c>
      <c r="U8759" s="4">
        <v>52</v>
      </c>
      <c r="V8759" t="s">
        <v>76</v>
      </c>
      <c r="W8759" s="3">
        <v>43119</v>
      </c>
      <c r="X8759" t="s">
        <v>39</v>
      </c>
      <c r="Y8759" t="s">
        <v>485</v>
      </c>
      <c r="Z8759" t="s">
        <v>119</v>
      </c>
    </row>
    <row r="8760" spans="1:26" x14ac:dyDescent="0.25">
      <c r="A8760">
        <v>6</v>
      </c>
      <c r="B8760" t="s">
        <v>10</v>
      </c>
      <c r="C8760">
        <v>6</v>
      </c>
      <c r="D8760" t="s">
        <v>26</v>
      </c>
      <c r="E8760" t="s">
        <v>171</v>
      </c>
      <c r="F8760" t="s">
        <v>13</v>
      </c>
      <c r="G8760" t="s">
        <v>7163</v>
      </c>
      <c r="H8760" s="1">
        <v>0</v>
      </c>
      <c r="I8760">
        <v>1</v>
      </c>
      <c r="J8760" s="3">
        <v>42431</v>
      </c>
      <c r="K8760" t="s">
        <v>7475</v>
      </c>
      <c r="L8760" t="s">
        <v>102</v>
      </c>
      <c r="M8760">
        <v>10009</v>
      </c>
      <c r="N8760">
        <v>1501</v>
      </c>
      <c r="O8760" t="s">
        <v>412</v>
      </c>
      <c r="P8760" s="4">
        <v>5</v>
      </c>
      <c r="Q8760" s="4">
        <v>2</v>
      </c>
      <c r="R8760" t="s">
        <v>104</v>
      </c>
      <c r="T8760" s="2">
        <v>5.34</v>
      </c>
      <c r="U8760" s="4">
        <v>11</v>
      </c>
      <c r="V8760" t="s">
        <v>76</v>
      </c>
      <c r="W8760" s="3">
        <v>42437</v>
      </c>
      <c r="X8760" t="s">
        <v>39</v>
      </c>
      <c r="Y8760" t="s">
        <v>175</v>
      </c>
      <c r="Z8760" t="s">
        <v>119</v>
      </c>
    </row>
    <row r="8761" spans="1:26" x14ac:dyDescent="0.25">
      <c r="A8761">
        <v>5</v>
      </c>
      <c r="B8761" t="s">
        <v>43</v>
      </c>
      <c r="C8761">
        <v>6</v>
      </c>
      <c r="D8761" t="s">
        <v>26</v>
      </c>
      <c r="E8761" t="s">
        <v>7465</v>
      </c>
      <c r="F8761" t="s">
        <v>13</v>
      </c>
      <c r="G8761" t="s">
        <v>6936</v>
      </c>
      <c r="H8761" s="1">
        <v>0</v>
      </c>
      <c r="I8761">
        <v>1</v>
      </c>
      <c r="J8761" s="3">
        <v>43565</v>
      </c>
      <c r="K8761" t="s">
        <v>7466</v>
      </c>
      <c r="L8761" t="s">
        <v>102</v>
      </c>
      <c r="M8761">
        <v>8901</v>
      </c>
      <c r="N8761">
        <v>1216</v>
      </c>
      <c r="O8761" t="s">
        <v>703</v>
      </c>
      <c r="P8761" s="4">
        <v>4</v>
      </c>
      <c r="Q8761" s="4">
        <v>2</v>
      </c>
      <c r="R8761" t="s">
        <v>104</v>
      </c>
      <c r="T8761" s="2">
        <v>3.58</v>
      </c>
      <c r="U8761" s="4">
        <v>7</v>
      </c>
      <c r="V8761" t="s">
        <v>76</v>
      </c>
      <c r="W8761" s="3">
        <v>43570</v>
      </c>
      <c r="X8761" t="s">
        <v>39</v>
      </c>
      <c r="Y8761" t="s">
        <v>485</v>
      </c>
      <c r="Z8761" t="s">
        <v>176</v>
      </c>
    </row>
    <row r="8762" spans="1:26" x14ac:dyDescent="0.25">
      <c r="A8762">
        <v>6</v>
      </c>
      <c r="B8762" t="s">
        <v>10</v>
      </c>
      <c r="C8762">
        <v>6</v>
      </c>
      <c r="D8762" t="s">
        <v>26</v>
      </c>
      <c r="E8762" t="s">
        <v>787</v>
      </c>
      <c r="F8762" t="s">
        <v>13</v>
      </c>
      <c r="G8762" t="s">
        <v>462</v>
      </c>
      <c r="H8762" s="1">
        <v>0</v>
      </c>
      <c r="I8762">
        <v>1</v>
      </c>
      <c r="J8762" s="3">
        <v>43649</v>
      </c>
      <c r="K8762" t="s">
        <v>7476</v>
      </c>
      <c r="L8762" t="s">
        <v>102</v>
      </c>
      <c r="M8762">
        <v>2169</v>
      </c>
      <c r="N8762">
        <v>1671</v>
      </c>
      <c r="O8762" t="s">
        <v>748</v>
      </c>
      <c r="P8762" s="4">
        <v>12</v>
      </c>
      <c r="Q8762" s="4">
        <v>2</v>
      </c>
      <c r="R8762" t="s">
        <v>104</v>
      </c>
      <c r="T8762" s="2">
        <v>11.54</v>
      </c>
      <c r="U8762" s="4">
        <v>25</v>
      </c>
      <c r="V8762" t="s">
        <v>76</v>
      </c>
      <c r="W8762" s="3">
        <v>43655</v>
      </c>
      <c r="X8762" t="s">
        <v>39</v>
      </c>
      <c r="Y8762" t="s">
        <v>744</v>
      </c>
      <c r="Z8762" t="s">
        <v>64</v>
      </c>
    </row>
    <row r="8763" spans="1:26" x14ac:dyDescent="0.25">
      <c r="A8763">
        <v>6</v>
      </c>
      <c r="B8763" t="s">
        <v>10</v>
      </c>
      <c r="C8763">
        <v>6</v>
      </c>
      <c r="D8763" t="s">
        <v>26</v>
      </c>
      <c r="E8763" t="s">
        <v>1523</v>
      </c>
      <c r="F8763" t="s">
        <v>13</v>
      </c>
      <c r="G8763" t="s">
        <v>6825</v>
      </c>
      <c r="H8763" s="1">
        <v>0</v>
      </c>
      <c r="I8763">
        <v>1</v>
      </c>
      <c r="J8763" s="3">
        <v>43513</v>
      </c>
      <c r="K8763" t="s">
        <v>7477</v>
      </c>
      <c r="L8763" t="s">
        <v>102</v>
      </c>
      <c r="M8763">
        <v>8861</v>
      </c>
      <c r="N8763">
        <v>96</v>
      </c>
      <c r="O8763" t="s">
        <v>8225</v>
      </c>
      <c r="P8763" s="4">
        <v>6</v>
      </c>
      <c r="Q8763" s="4">
        <v>2</v>
      </c>
      <c r="R8763" t="s">
        <v>104</v>
      </c>
      <c r="T8763" s="2">
        <v>5.76</v>
      </c>
      <c r="U8763" s="4">
        <v>12</v>
      </c>
      <c r="V8763" t="s">
        <v>76</v>
      </c>
      <c r="W8763" s="3">
        <v>43519</v>
      </c>
      <c r="X8763" t="s">
        <v>39</v>
      </c>
      <c r="Y8763" t="s">
        <v>485</v>
      </c>
      <c r="Z8763" t="s">
        <v>64</v>
      </c>
    </row>
    <row r="8764" spans="1:26" x14ac:dyDescent="0.25">
      <c r="A8764">
        <v>4</v>
      </c>
      <c r="B8764" t="s">
        <v>43</v>
      </c>
      <c r="C8764">
        <v>6</v>
      </c>
      <c r="D8764" t="s">
        <v>26</v>
      </c>
      <c r="E8764" t="s">
        <v>171</v>
      </c>
      <c r="F8764" t="s">
        <v>13</v>
      </c>
      <c r="G8764" t="s">
        <v>451</v>
      </c>
      <c r="H8764" s="1">
        <v>0</v>
      </c>
      <c r="I8764">
        <v>1</v>
      </c>
      <c r="J8764" s="3">
        <v>42688</v>
      </c>
      <c r="K8764" t="s">
        <v>7076</v>
      </c>
      <c r="L8764" t="s">
        <v>102</v>
      </c>
      <c r="M8764">
        <v>10011</v>
      </c>
      <c r="N8764">
        <v>98</v>
      </c>
      <c r="O8764" t="s">
        <v>8164</v>
      </c>
      <c r="P8764" s="4">
        <v>5</v>
      </c>
      <c r="Q8764" s="4">
        <v>2</v>
      </c>
      <c r="R8764" t="s">
        <v>104</v>
      </c>
      <c r="T8764" s="2">
        <v>5.23</v>
      </c>
      <c r="U8764" s="4">
        <v>11</v>
      </c>
      <c r="V8764" t="s">
        <v>76</v>
      </c>
      <c r="W8764" s="3">
        <v>42692</v>
      </c>
      <c r="X8764" t="s">
        <v>39</v>
      </c>
      <c r="Y8764" t="s">
        <v>175</v>
      </c>
      <c r="Z8764" t="s">
        <v>64</v>
      </c>
    </row>
    <row r="8765" spans="1:26" x14ac:dyDescent="0.25">
      <c r="A8765">
        <v>6</v>
      </c>
      <c r="B8765" t="s">
        <v>10</v>
      </c>
      <c r="C8765">
        <v>6</v>
      </c>
      <c r="D8765" t="s">
        <v>26</v>
      </c>
      <c r="E8765" t="s">
        <v>1539</v>
      </c>
      <c r="F8765" t="s">
        <v>13</v>
      </c>
      <c r="G8765" t="s">
        <v>6856</v>
      </c>
      <c r="H8765" s="1">
        <v>0</v>
      </c>
      <c r="I8765">
        <v>1</v>
      </c>
      <c r="J8765" s="3">
        <v>43723</v>
      </c>
      <c r="K8765" t="s">
        <v>7478</v>
      </c>
      <c r="L8765" t="s">
        <v>102</v>
      </c>
      <c r="M8765">
        <v>6708</v>
      </c>
      <c r="N8765">
        <v>584</v>
      </c>
      <c r="O8765" t="s">
        <v>8143</v>
      </c>
      <c r="P8765" s="4">
        <v>11</v>
      </c>
      <c r="Q8765" s="4">
        <v>2</v>
      </c>
      <c r="R8765" t="s">
        <v>104</v>
      </c>
      <c r="T8765" s="2">
        <v>10.81</v>
      </c>
      <c r="U8765" s="4">
        <v>39</v>
      </c>
      <c r="V8765" t="s">
        <v>76</v>
      </c>
      <c r="W8765" s="3">
        <v>43729</v>
      </c>
      <c r="X8765" t="s">
        <v>39</v>
      </c>
      <c r="Y8765" t="s">
        <v>461</v>
      </c>
      <c r="Z8765" t="s">
        <v>42</v>
      </c>
    </row>
    <row r="8766" spans="1:26" x14ac:dyDescent="0.25">
      <c r="A8766">
        <v>4</v>
      </c>
      <c r="B8766" t="s">
        <v>43</v>
      </c>
      <c r="C8766">
        <v>6</v>
      </c>
      <c r="D8766" t="s">
        <v>26</v>
      </c>
      <c r="E8766" t="s">
        <v>171</v>
      </c>
      <c r="F8766" t="s">
        <v>13</v>
      </c>
      <c r="G8766" t="s">
        <v>1357</v>
      </c>
      <c r="H8766" s="1">
        <v>0</v>
      </c>
      <c r="I8766">
        <v>1</v>
      </c>
      <c r="J8766" s="3">
        <v>42939</v>
      </c>
      <c r="K8766" t="s">
        <v>7066</v>
      </c>
      <c r="L8766" t="s">
        <v>102</v>
      </c>
      <c r="M8766">
        <v>10009</v>
      </c>
      <c r="N8766">
        <v>295</v>
      </c>
      <c r="O8766" t="s">
        <v>55</v>
      </c>
      <c r="P8766" s="4">
        <v>21</v>
      </c>
      <c r="Q8766" s="4">
        <v>3</v>
      </c>
      <c r="R8766" t="s">
        <v>104</v>
      </c>
      <c r="T8766" s="2">
        <v>20.68</v>
      </c>
      <c r="U8766" s="4">
        <v>69</v>
      </c>
      <c r="V8766" t="s">
        <v>76</v>
      </c>
      <c r="W8766" s="3">
        <v>42943</v>
      </c>
      <c r="X8766" t="s">
        <v>39</v>
      </c>
      <c r="Y8766" t="s">
        <v>175</v>
      </c>
      <c r="Z8766" t="s">
        <v>56</v>
      </c>
    </row>
    <row r="8767" spans="1:26" x14ac:dyDescent="0.25">
      <c r="A8767">
        <v>6</v>
      </c>
      <c r="B8767" t="s">
        <v>10</v>
      </c>
      <c r="C8767">
        <v>6</v>
      </c>
      <c r="D8767" t="s">
        <v>26</v>
      </c>
      <c r="E8767" t="s">
        <v>372</v>
      </c>
      <c r="F8767" t="s">
        <v>13</v>
      </c>
      <c r="G8767" t="s">
        <v>6908</v>
      </c>
      <c r="H8767" s="1">
        <v>0</v>
      </c>
      <c r="I8767">
        <v>1</v>
      </c>
      <c r="J8767" s="3">
        <v>42608</v>
      </c>
      <c r="K8767" t="s">
        <v>7479</v>
      </c>
      <c r="L8767" t="s">
        <v>102</v>
      </c>
      <c r="M8767">
        <v>19711</v>
      </c>
      <c r="N8767">
        <v>1157</v>
      </c>
      <c r="O8767" t="s">
        <v>7480</v>
      </c>
      <c r="P8767" s="4">
        <v>3</v>
      </c>
      <c r="Q8767" s="4">
        <v>3</v>
      </c>
      <c r="R8767" t="s">
        <v>104</v>
      </c>
      <c r="T8767" s="2">
        <v>2.5099999999999998</v>
      </c>
      <c r="U8767" s="4">
        <v>9</v>
      </c>
      <c r="V8767" t="s">
        <v>76</v>
      </c>
      <c r="W8767" s="3">
        <v>42614</v>
      </c>
      <c r="X8767" t="s">
        <v>39</v>
      </c>
      <c r="Y8767" t="s">
        <v>161</v>
      </c>
      <c r="Z8767" t="s">
        <v>49</v>
      </c>
    </row>
    <row r="8768" spans="1:26" x14ac:dyDescent="0.25">
      <c r="A8768">
        <v>4</v>
      </c>
      <c r="B8768" t="s">
        <v>43</v>
      </c>
      <c r="C8768">
        <v>6</v>
      </c>
      <c r="D8768" t="s">
        <v>26</v>
      </c>
      <c r="E8768" t="s">
        <v>171</v>
      </c>
      <c r="F8768" t="s">
        <v>13</v>
      </c>
      <c r="G8768" t="s">
        <v>6894</v>
      </c>
      <c r="H8768" s="1">
        <v>0</v>
      </c>
      <c r="I8768">
        <v>1</v>
      </c>
      <c r="J8768" s="3">
        <v>42634</v>
      </c>
      <c r="K8768" t="s">
        <v>7481</v>
      </c>
      <c r="L8768" t="s">
        <v>102</v>
      </c>
      <c r="M8768">
        <v>10011</v>
      </c>
      <c r="N8768">
        <v>350</v>
      </c>
      <c r="O8768" t="s">
        <v>4106</v>
      </c>
      <c r="P8768" s="4">
        <v>17</v>
      </c>
      <c r="Q8768" s="4">
        <v>3</v>
      </c>
      <c r="R8768" t="s">
        <v>104</v>
      </c>
      <c r="T8768" s="2">
        <v>17.170000000000002</v>
      </c>
      <c r="U8768" s="4">
        <v>66</v>
      </c>
      <c r="V8768" t="s">
        <v>76</v>
      </c>
      <c r="W8768" s="3">
        <v>42638</v>
      </c>
      <c r="X8768" t="s">
        <v>39</v>
      </c>
      <c r="Y8768" t="s">
        <v>175</v>
      </c>
      <c r="Z8768" t="s">
        <v>49</v>
      </c>
    </row>
    <row r="8769" spans="1:26" x14ac:dyDescent="0.25">
      <c r="A8769">
        <v>4</v>
      </c>
      <c r="B8769" t="s">
        <v>43</v>
      </c>
      <c r="C8769">
        <v>6</v>
      </c>
      <c r="D8769" t="s">
        <v>26</v>
      </c>
      <c r="E8769" t="s">
        <v>171</v>
      </c>
      <c r="F8769" t="s">
        <v>13</v>
      </c>
      <c r="G8769" t="s">
        <v>327</v>
      </c>
      <c r="H8769" s="1">
        <v>0</v>
      </c>
      <c r="I8769">
        <v>1</v>
      </c>
      <c r="J8769" s="3">
        <v>42920</v>
      </c>
      <c r="K8769" t="s">
        <v>7482</v>
      </c>
      <c r="L8769" t="s">
        <v>102</v>
      </c>
      <c r="M8769">
        <v>10035</v>
      </c>
      <c r="N8769">
        <v>459</v>
      </c>
      <c r="O8769" t="s">
        <v>3216</v>
      </c>
      <c r="P8769" s="4">
        <v>4</v>
      </c>
      <c r="Q8769" s="4">
        <v>3</v>
      </c>
      <c r="R8769" t="s">
        <v>104</v>
      </c>
      <c r="T8769" s="2">
        <v>4.49</v>
      </c>
      <c r="U8769" s="4">
        <v>15</v>
      </c>
      <c r="V8769" t="s">
        <v>76</v>
      </c>
      <c r="W8769" s="3">
        <v>42924</v>
      </c>
      <c r="X8769" t="s">
        <v>39</v>
      </c>
      <c r="Y8769" t="s">
        <v>175</v>
      </c>
      <c r="Z8769" t="s">
        <v>49</v>
      </c>
    </row>
    <row r="8770" spans="1:26" x14ac:dyDescent="0.25">
      <c r="A8770">
        <v>4</v>
      </c>
      <c r="B8770" t="s">
        <v>43</v>
      </c>
      <c r="C8770">
        <v>6</v>
      </c>
      <c r="D8770" t="s">
        <v>26</v>
      </c>
      <c r="E8770" t="s">
        <v>320</v>
      </c>
      <c r="F8770" t="s">
        <v>13</v>
      </c>
      <c r="G8770" t="s">
        <v>6865</v>
      </c>
      <c r="H8770" s="1">
        <v>0</v>
      </c>
      <c r="I8770">
        <v>1</v>
      </c>
      <c r="J8770" s="3">
        <v>43677</v>
      </c>
      <c r="K8770" t="s">
        <v>7464</v>
      </c>
      <c r="L8770" t="s">
        <v>102</v>
      </c>
      <c r="M8770">
        <v>19805</v>
      </c>
      <c r="N8770">
        <v>336</v>
      </c>
      <c r="O8770" t="s">
        <v>8275</v>
      </c>
      <c r="P8770" s="4">
        <v>5</v>
      </c>
      <c r="Q8770" s="4">
        <v>3</v>
      </c>
      <c r="R8770" t="s">
        <v>104</v>
      </c>
      <c r="T8770" s="2">
        <v>5.39</v>
      </c>
      <c r="U8770" s="4">
        <v>11</v>
      </c>
      <c r="V8770" t="s">
        <v>76</v>
      </c>
      <c r="W8770" s="3">
        <v>43681</v>
      </c>
      <c r="X8770" t="s">
        <v>39</v>
      </c>
      <c r="Y8770" t="s">
        <v>161</v>
      </c>
      <c r="Z8770" t="s">
        <v>54</v>
      </c>
    </row>
    <row r="8771" spans="1:26" x14ac:dyDescent="0.25">
      <c r="A8771">
        <v>5</v>
      </c>
      <c r="B8771" t="s">
        <v>43</v>
      </c>
      <c r="C8771">
        <v>6</v>
      </c>
      <c r="D8771" t="s">
        <v>26</v>
      </c>
      <c r="E8771" t="s">
        <v>1550</v>
      </c>
      <c r="F8771" t="s">
        <v>13</v>
      </c>
      <c r="G8771" t="s">
        <v>6975</v>
      </c>
      <c r="H8771" s="1">
        <v>0</v>
      </c>
      <c r="I8771">
        <v>1</v>
      </c>
      <c r="J8771" s="3">
        <v>42473</v>
      </c>
      <c r="K8771" t="s">
        <v>7483</v>
      </c>
      <c r="L8771" t="s">
        <v>102</v>
      </c>
      <c r="M8771">
        <v>21215</v>
      </c>
      <c r="N8771">
        <v>186</v>
      </c>
      <c r="O8771" t="s">
        <v>4268</v>
      </c>
      <c r="P8771" s="4">
        <v>4</v>
      </c>
      <c r="Q8771" s="4">
        <v>3</v>
      </c>
      <c r="R8771" t="s">
        <v>104</v>
      </c>
      <c r="T8771" s="2">
        <v>3.6</v>
      </c>
      <c r="U8771" s="4">
        <v>8</v>
      </c>
      <c r="V8771" t="s">
        <v>76</v>
      </c>
      <c r="W8771" s="3">
        <v>42478</v>
      </c>
      <c r="X8771" t="s">
        <v>39</v>
      </c>
      <c r="Y8771" t="s">
        <v>1549</v>
      </c>
      <c r="Z8771" t="s">
        <v>35</v>
      </c>
    </row>
    <row r="8772" spans="1:26" x14ac:dyDescent="0.25">
      <c r="A8772">
        <v>7</v>
      </c>
      <c r="B8772" t="s">
        <v>25</v>
      </c>
      <c r="C8772">
        <v>6</v>
      </c>
      <c r="D8772" t="s">
        <v>26</v>
      </c>
      <c r="E8772" t="s">
        <v>1896</v>
      </c>
      <c r="F8772" t="s">
        <v>13</v>
      </c>
      <c r="G8772" t="s">
        <v>7067</v>
      </c>
      <c r="H8772" s="1">
        <v>0</v>
      </c>
      <c r="I8772">
        <v>1</v>
      </c>
      <c r="J8772" s="3">
        <v>42989</v>
      </c>
      <c r="K8772" t="s">
        <v>7068</v>
      </c>
      <c r="L8772" t="s">
        <v>102</v>
      </c>
      <c r="M8772">
        <v>7501</v>
      </c>
      <c r="N8772">
        <v>214</v>
      </c>
      <c r="O8772" t="s">
        <v>5958</v>
      </c>
      <c r="P8772" s="4">
        <v>15</v>
      </c>
      <c r="Q8772" s="4">
        <v>3</v>
      </c>
      <c r="R8772" t="s">
        <v>104</v>
      </c>
      <c r="T8772" s="2">
        <v>14.9</v>
      </c>
      <c r="U8772" s="4">
        <v>31</v>
      </c>
      <c r="V8772" t="s">
        <v>76</v>
      </c>
      <c r="W8772" s="3">
        <v>42996</v>
      </c>
      <c r="X8772" t="s">
        <v>39</v>
      </c>
      <c r="Y8772" t="s">
        <v>485</v>
      </c>
      <c r="Z8772" t="s">
        <v>35</v>
      </c>
    </row>
    <row r="8773" spans="1:26" x14ac:dyDescent="0.25">
      <c r="A8773">
        <v>6</v>
      </c>
      <c r="B8773" t="s">
        <v>10</v>
      </c>
      <c r="C8773">
        <v>6</v>
      </c>
      <c r="D8773" t="s">
        <v>26</v>
      </c>
      <c r="E8773" t="s">
        <v>171</v>
      </c>
      <c r="F8773" t="s">
        <v>13</v>
      </c>
      <c r="G8773" t="s">
        <v>6837</v>
      </c>
      <c r="H8773" s="1">
        <v>0</v>
      </c>
      <c r="I8773">
        <v>1</v>
      </c>
      <c r="J8773" s="3">
        <v>43417</v>
      </c>
      <c r="K8773" t="s">
        <v>7484</v>
      </c>
      <c r="L8773" t="s">
        <v>102</v>
      </c>
      <c r="M8773">
        <v>10011</v>
      </c>
      <c r="N8773">
        <v>208</v>
      </c>
      <c r="O8773" t="s">
        <v>2978</v>
      </c>
      <c r="P8773" s="4">
        <v>7</v>
      </c>
      <c r="Q8773" s="4">
        <v>3</v>
      </c>
      <c r="R8773" t="s">
        <v>104</v>
      </c>
      <c r="T8773" s="2">
        <v>6.87</v>
      </c>
      <c r="U8773" s="4">
        <v>15</v>
      </c>
      <c r="V8773" t="s">
        <v>76</v>
      </c>
      <c r="W8773" s="3">
        <v>43423</v>
      </c>
      <c r="X8773" t="s">
        <v>39</v>
      </c>
      <c r="Y8773" t="s">
        <v>175</v>
      </c>
      <c r="Z8773" t="s">
        <v>35</v>
      </c>
    </row>
    <row r="8774" spans="1:26" x14ac:dyDescent="0.25">
      <c r="A8774">
        <v>5</v>
      </c>
      <c r="B8774" t="s">
        <v>43</v>
      </c>
      <c r="C8774">
        <v>6</v>
      </c>
      <c r="D8774" t="s">
        <v>26</v>
      </c>
      <c r="E8774" t="s">
        <v>457</v>
      </c>
      <c r="F8774" t="s">
        <v>13</v>
      </c>
      <c r="G8774" t="s">
        <v>327</v>
      </c>
      <c r="H8774" s="1">
        <v>0</v>
      </c>
      <c r="I8774">
        <v>1</v>
      </c>
      <c r="J8774" s="3">
        <v>43800</v>
      </c>
      <c r="K8774" t="s">
        <v>7064</v>
      </c>
      <c r="L8774" t="s">
        <v>102</v>
      </c>
      <c r="M8774">
        <v>6824</v>
      </c>
      <c r="N8774">
        <v>1818</v>
      </c>
      <c r="O8774" t="s">
        <v>3521</v>
      </c>
      <c r="P8774" s="4">
        <v>9</v>
      </c>
      <c r="Q8774" s="4">
        <v>3</v>
      </c>
      <c r="R8774" t="s">
        <v>104</v>
      </c>
      <c r="T8774" s="2">
        <v>9.33</v>
      </c>
      <c r="U8774" s="4">
        <v>19</v>
      </c>
      <c r="V8774" t="s">
        <v>76</v>
      </c>
      <c r="W8774" s="3">
        <v>43805</v>
      </c>
      <c r="X8774" t="s">
        <v>39</v>
      </c>
      <c r="Y8774" t="s">
        <v>461</v>
      </c>
      <c r="Z8774" t="s">
        <v>64</v>
      </c>
    </row>
    <row r="8775" spans="1:26" x14ac:dyDescent="0.25">
      <c r="A8775">
        <v>5</v>
      </c>
      <c r="B8775" t="s">
        <v>43</v>
      </c>
      <c r="C8775">
        <v>6</v>
      </c>
      <c r="D8775" t="s">
        <v>26</v>
      </c>
      <c r="E8775" t="s">
        <v>879</v>
      </c>
      <c r="F8775" t="s">
        <v>13</v>
      </c>
      <c r="G8775" t="s">
        <v>7290</v>
      </c>
      <c r="H8775" s="1">
        <v>0</v>
      </c>
      <c r="I8775">
        <v>1</v>
      </c>
      <c r="J8775" s="3">
        <v>42511</v>
      </c>
      <c r="K8775" t="s">
        <v>7485</v>
      </c>
      <c r="L8775" t="s">
        <v>102</v>
      </c>
      <c r="M8775">
        <v>1841</v>
      </c>
      <c r="N8775">
        <v>1792</v>
      </c>
      <c r="O8775" t="s">
        <v>4595</v>
      </c>
      <c r="P8775" s="4">
        <v>9</v>
      </c>
      <c r="Q8775" s="4">
        <v>3</v>
      </c>
      <c r="R8775" t="s">
        <v>104</v>
      </c>
      <c r="T8775" s="2">
        <v>8.7899999999999991</v>
      </c>
      <c r="U8775" s="4">
        <v>18</v>
      </c>
      <c r="V8775" t="s">
        <v>76</v>
      </c>
      <c r="W8775" s="3">
        <v>42516</v>
      </c>
      <c r="X8775" t="s">
        <v>39</v>
      </c>
      <c r="Y8775" t="s">
        <v>744</v>
      </c>
      <c r="Z8775" t="s">
        <v>64</v>
      </c>
    </row>
    <row r="8776" spans="1:26" x14ac:dyDescent="0.25">
      <c r="A8776">
        <v>7</v>
      </c>
      <c r="B8776" t="s">
        <v>25</v>
      </c>
      <c r="C8776">
        <v>6</v>
      </c>
      <c r="D8776" t="s">
        <v>26</v>
      </c>
      <c r="E8776" t="s">
        <v>5564</v>
      </c>
      <c r="F8776" t="s">
        <v>13</v>
      </c>
      <c r="G8776" t="s">
        <v>6856</v>
      </c>
      <c r="H8776" s="1">
        <v>0</v>
      </c>
      <c r="I8776">
        <v>1</v>
      </c>
      <c r="J8776" s="3">
        <v>43082</v>
      </c>
      <c r="K8776" t="s">
        <v>7473</v>
      </c>
      <c r="L8776" t="s">
        <v>102</v>
      </c>
      <c r="M8776">
        <v>2151</v>
      </c>
      <c r="N8776">
        <v>1827</v>
      </c>
      <c r="O8776" t="s">
        <v>1149</v>
      </c>
      <c r="P8776" s="4">
        <v>9</v>
      </c>
      <c r="Q8776" s="4">
        <v>3</v>
      </c>
      <c r="R8776" t="s">
        <v>104</v>
      </c>
      <c r="T8776" s="2">
        <v>9.33</v>
      </c>
      <c r="U8776" s="4">
        <v>19</v>
      </c>
      <c r="V8776" t="s">
        <v>76</v>
      </c>
      <c r="W8776" s="3">
        <v>43089</v>
      </c>
      <c r="X8776" t="s">
        <v>39</v>
      </c>
      <c r="Y8776" t="s">
        <v>744</v>
      </c>
      <c r="Z8776" t="s">
        <v>64</v>
      </c>
    </row>
    <row r="8777" spans="1:26" x14ac:dyDescent="0.25">
      <c r="A8777">
        <v>6</v>
      </c>
      <c r="B8777" t="s">
        <v>10</v>
      </c>
      <c r="C8777">
        <v>6</v>
      </c>
      <c r="D8777" t="s">
        <v>26</v>
      </c>
      <c r="E8777" t="s">
        <v>171</v>
      </c>
      <c r="F8777" t="s">
        <v>13</v>
      </c>
      <c r="G8777" t="s">
        <v>6835</v>
      </c>
      <c r="H8777" s="1">
        <v>0</v>
      </c>
      <c r="I8777">
        <v>1</v>
      </c>
      <c r="J8777" s="3">
        <v>43744</v>
      </c>
      <c r="K8777" t="s">
        <v>7486</v>
      </c>
      <c r="L8777" t="s">
        <v>102</v>
      </c>
      <c r="M8777">
        <v>10035</v>
      </c>
      <c r="N8777">
        <v>96</v>
      </c>
      <c r="O8777" t="s">
        <v>8183</v>
      </c>
      <c r="P8777" s="4">
        <v>8</v>
      </c>
      <c r="Q8777" s="4">
        <v>3</v>
      </c>
      <c r="R8777" t="s">
        <v>104</v>
      </c>
      <c r="T8777" s="2">
        <v>7.67</v>
      </c>
      <c r="U8777" s="4">
        <v>17</v>
      </c>
      <c r="V8777" t="s">
        <v>76</v>
      </c>
      <c r="W8777" s="3">
        <v>43750</v>
      </c>
      <c r="X8777" t="s">
        <v>39</v>
      </c>
      <c r="Y8777" t="s">
        <v>175</v>
      </c>
      <c r="Z8777" t="s">
        <v>64</v>
      </c>
    </row>
    <row r="8778" spans="1:26" x14ac:dyDescent="0.25">
      <c r="A8778">
        <v>7</v>
      </c>
      <c r="B8778" t="s">
        <v>25</v>
      </c>
      <c r="C8778">
        <v>6</v>
      </c>
      <c r="D8778" t="s">
        <v>26</v>
      </c>
      <c r="E8778" t="s">
        <v>2877</v>
      </c>
      <c r="F8778" t="s">
        <v>13</v>
      </c>
      <c r="G8778" t="s">
        <v>7020</v>
      </c>
      <c r="H8778" s="1">
        <v>0</v>
      </c>
      <c r="I8778">
        <v>1</v>
      </c>
      <c r="J8778" s="3">
        <v>42735</v>
      </c>
      <c r="K8778" t="s">
        <v>7057</v>
      </c>
      <c r="L8778" t="s">
        <v>102</v>
      </c>
      <c r="M8778">
        <v>2908</v>
      </c>
      <c r="N8778">
        <v>1768</v>
      </c>
      <c r="O8778" t="s">
        <v>3358</v>
      </c>
      <c r="P8778" s="4">
        <v>7</v>
      </c>
      <c r="Q8778" s="4">
        <v>3</v>
      </c>
      <c r="R8778" t="s">
        <v>104</v>
      </c>
      <c r="T8778" s="2">
        <v>7.02</v>
      </c>
      <c r="U8778" s="4">
        <v>15</v>
      </c>
      <c r="V8778" t="s">
        <v>76</v>
      </c>
      <c r="W8778" s="3">
        <v>42742</v>
      </c>
      <c r="X8778" t="s">
        <v>39</v>
      </c>
      <c r="Y8778" t="s">
        <v>836</v>
      </c>
      <c r="Z8778" t="s">
        <v>64</v>
      </c>
    </row>
    <row r="8779" spans="1:26" x14ac:dyDescent="0.25">
      <c r="A8779">
        <v>4</v>
      </c>
      <c r="B8779" t="s">
        <v>43</v>
      </c>
      <c r="C8779">
        <v>6</v>
      </c>
      <c r="D8779" t="s">
        <v>26</v>
      </c>
      <c r="E8779" t="s">
        <v>171</v>
      </c>
      <c r="F8779" t="s">
        <v>13</v>
      </c>
      <c r="G8779" t="s">
        <v>828</v>
      </c>
      <c r="H8779" s="1">
        <v>0</v>
      </c>
      <c r="I8779">
        <v>1</v>
      </c>
      <c r="J8779" s="3">
        <v>43799</v>
      </c>
      <c r="K8779" t="s">
        <v>7487</v>
      </c>
      <c r="L8779" t="s">
        <v>102</v>
      </c>
      <c r="M8779">
        <v>10011</v>
      </c>
      <c r="N8779">
        <v>648</v>
      </c>
      <c r="O8779" t="s">
        <v>1005</v>
      </c>
      <c r="P8779" s="4">
        <v>5</v>
      </c>
      <c r="Q8779" s="4">
        <v>3</v>
      </c>
      <c r="R8779" t="s">
        <v>104</v>
      </c>
      <c r="T8779" s="2">
        <v>5.39</v>
      </c>
      <c r="U8779" s="4">
        <v>269</v>
      </c>
      <c r="V8779" t="s">
        <v>76</v>
      </c>
      <c r="W8779" s="3">
        <v>43803</v>
      </c>
      <c r="X8779" t="s">
        <v>39</v>
      </c>
      <c r="Y8779" t="s">
        <v>175</v>
      </c>
      <c r="Z8779" t="s">
        <v>42</v>
      </c>
    </row>
    <row r="8780" spans="1:26" x14ac:dyDescent="0.25">
      <c r="A8780">
        <v>6</v>
      </c>
      <c r="B8780" t="s">
        <v>10</v>
      </c>
      <c r="C8780">
        <v>6</v>
      </c>
      <c r="D8780" t="s">
        <v>26</v>
      </c>
      <c r="E8780" t="s">
        <v>171</v>
      </c>
      <c r="F8780" t="s">
        <v>13</v>
      </c>
      <c r="G8780" t="s">
        <v>6835</v>
      </c>
      <c r="H8780" s="1">
        <v>0</v>
      </c>
      <c r="I8780">
        <v>1</v>
      </c>
      <c r="J8780" s="3">
        <v>43744</v>
      </c>
      <c r="K8780" t="s">
        <v>7486</v>
      </c>
      <c r="L8780" t="s">
        <v>102</v>
      </c>
      <c r="M8780">
        <v>10035</v>
      </c>
      <c r="N8780">
        <v>1484</v>
      </c>
      <c r="O8780" t="s">
        <v>423</v>
      </c>
      <c r="P8780" s="4">
        <v>10</v>
      </c>
      <c r="Q8780" s="4">
        <v>3</v>
      </c>
      <c r="R8780" t="s">
        <v>104</v>
      </c>
      <c r="T8780" s="2">
        <v>10.35</v>
      </c>
      <c r="U8780" s="4">
        <v>345</v>
      </c>
      <c r="V8780" t="s">
        <v>76</v>
      </c>
      <c r="W8780" s="3">
        <v>43750</v>
      </c>
      <c r="X8780" t="s">
        <v>39</v>
      </c>
      <c r="Y8780" t="s">
        <v>175</v>
      </c>
      <c r="Z8780" t="s">
        <v>42</v>
      </c>
    </row>
    <row r="8781" spans="1:26" x14ac:dyDescent="0.25">
      <c r="A8781">
        <v>5</v>
      </c>
      <c r="B8781" t="s">
        <v>43</v>
      </c>
      <c r="C8781">
        <v>6</v>
      </c>
      <c r="D8781" t="s">
        <v>26</v>
      </c>
      <c r="E8781" t="s">
        <v>171</v>
      </c>
      <c r="F8781" t="s">
        <v>13</v>
      </c>
      <c r="G8781" t="s">
        <v>6856</v>
      </c>
      <c r="H8781" s="1">
        <v>0</v>
      </c>
      <c r="I8781">
        <v>1</v>
      </c>
      <c r="J8781" s="3">
        <v>43048</v>
      </c>
      <c r="K8781" t="s">
        <v>7488</v>
      </c>
      <c r="L8781" t="s">
        <v>102</v>
      </c>
      <c r="M8781">
        <v>10035</v>
      </c>
      <c r="N8781">
        <v>1263</v>
      </c>
      <c r="O8781" t="s">
        <v>8273</v>
      </c>
      <c r="P8781" s="4">
        <v>3</v>
      </c>
      <c r="Q8781" s="4">
        <v>3</v>
      </c>
      <c r="R8781" t="s">
        <v>104</v>
      </c>
      <c r="T8781" s="2">
        <v>3.05</v>
      </c>
      <c r="U8781" s="4">
        <v>18</v>
      </c>
      <c r="V8781" t="s">
        <v>76</v>
      </c>
      <c r="W8781" s="3">
        <v>43053</v>
      </c>
      <c r="X8781" t="s">
        <v>39</v>
      </c>
      <c r="Y8781" t="s">
        <v>175</v>
      </c>
      <c r="Z8781" t="s">
        <v>42</v>
      </c>
    </row>
    <row r="8782" spans="1:26" x14ac:dyDescent="0.25">
      <c r="A8782">
        <v>4</v>
      </c>
      <c r="B8782" t="s">
        <v>43</v>
      </c>
      <c r="C8782">
        <v>6</v>
      </c>
      <c r="D8782" t="s">
        <v>26</v>
      </c>
      <c r="E8782" t="s">
        <v>2877</v>
      </c>
      <c r="F8782" t="s">
        <v>13</v>
      </c>
      <c r="G8782" t="s">
        <v>6944</v>
      </c>
      <c r="H8782" s="1">
        <v>0</v>
      </c>
      <c r="I8782">
        <v>1</v>
      </c>
      <c r="J8782" s="3">
        <v>43377</v>
      </c>
      <c r="K8782" t="s">
        <v>7462</v>
      </c>
      <c r="L8782" t="s">
        <v>102</v>
      </c>
      <c r="M8782">
        <v>2908</v>
      </c>
      <c r="N8782">
        <v>983</v>
      </c>
      <c r="O8782" t="s">
        <v>7489</v>
      </c>
      <c r="P8782" s="4">
        <v>35</v>
      </c>
      <c r="Q8782" s="4">
        <v>3</v>
      </c>
      <c r="R8782" t="s">
        <v>104</v>
      </c>
      <c r="T8782" s="2">
        <v>34.54</v>
      </c>
      <c r="U8782" s="4">
        <v>119</v>
      </c>
      <c r="V8782" t="s">
        <v>76</v>
      </c>
      <c r="W8782" s="3">
        <v>43381</v>
      </c>
      <c r="X8782" t="s">
        <v>39</v>
      </c>
      <c r="Y8782" t="s">
        <v>836</v>
      </c>
      <c r="Z8782" t="s">
        <v>42</v>
      </c>
    </row>
    <row r="8783" spans="1:26" x14ac:dyDescent="0.25">
      <c r="A8783">
        <v>4</v>
      </c>
      <c r="B8783" t="s">
        <v>43</v>
      </c>
      <c r="C8783">
        <v>6</v>
      </c>
      <c r="D8783" t="s">
        <v>26</v>
      </c>
      <c r="E8783" t="s">
        <v>879</v>
      </c>
      <c r="F8783" t="s">
        <v>13</v>
      </c>
      <c r="G8783" t="s">
        <v>6975</v>
      </c>
      <c r="H8783" s="1">
        <v>0</v>
      </c>
      <c r="I8783">
        <v>1</v>
      </c>
      <c r="J8783" s="3">
        <v>43813</v>
      </c>
      <c r="K8783" t="s">
        <v>7095</v>
      </c>
      <c r="L8783" t="s">
        <v>102</v>
      </c>
      <c r="M8783">
        <v>1841</v>
      </c>
      <c r="N8783">
        <v>82</v>
      </c>
      <c r="O8783" t="s">
        <v>4187</v>
      </c>
      <c r="P8783" s="4">
        <v>7</v>
      </c>
      <c r="Q8783" s="4">
        <v>3</v>
      </c>
      <c r="R8783" t="s">
        <v>104</v>
      </c>
      <c r="T8783" s="2">
        <v>6.68</v>
      </c>
      <c r="U8783" s="4">
        <v>26</v>
      </c>
      <c r="V8783" t="s">
        <v>76</v>
      </c>
      <c r="W8783" s="3">
        <v>43817</v>
      </c>
      <c r="X8783" t="s">
        <v>39</v>
      </c>
      <c r="Y8783" t="s">
        <v>744</v>
      </c>
      <c r="Z8783" t="s">
        <v>356</v>
      </c>
    </row>
    <row r="8784" spans="1:26" x14ac:dyDescent="0.25">
      <c r="A8784">
        <v>5</v>
      </c>
      <c r="B8784" t="s">
        <v>43</v>
      </c>
      <c r="C8784">
        <v>6</v>
      </c>
      <c r="D8784" t="s">
        <v>26</v>
      </c>
      <c r="E8784" t="s">
        <v>59</v>
      </c>
      <c r="F8784" t="s">
        <v>13</v>
      </c>
      <c r="G8784" t="s">
        <v>746</v>
      </c>
      <c r="H8784" s="1">
        <v>0</v>
      </c>
      <c r="I8784">
        <v>1</v>
      </c>
      <c r="J8784" s="3">
        <v>43341</v>
      </c>
      <c r="K8784" t="s">
        <v>7490</v>
      </c>
      <c r="L8784" t="s">
        <v>102</v>
      </c>
      <c r="M8784">
        <v>3301</v>
      </c>
      <c r="N8784">
        <v>77</v>
      </c>
      <c r="O8784" t="s">
        <v>2923</v>
      </c>
      <c r="P8784" s="4">
        <v>8</v>
      </c>
      <c r="Q8784" s="4">
        <v>3</v>
      </c>
      <c r="R8784" t="s">
        <v>104</v>
      </c>
      <c r="T8784" s="2">
        <v>8.1</v>
      </c>
      <c r="U8784" s="4">
        <v>28</v>
      </c>
      <c r="V8784" t="s">
        <v>76</v>
      </c>
      <c r="W8784" s="3">
        <v>43346</v>
      </c>
      <c r="X8784" t="s">
        <v>39</v>
      </c>
      <c r="Y8784" t="s">
        <v>1529</v>
      </c>
      <c r="Z8784" t="s">
        <v>356</v>
      </c>
    </row>
    <row r="8785" spans="1:26" x14ac:dyDescent="0.25">
      <c r="A8785">
        <v>7</v>
      </c>
      <c r="B8785" t="s">
        <v>25</v>
      </c>
      <c r="C8785">
        <v>6</v>
      </c>
      <c r="D8785" t="s">
        <v>26</v>
      </c>
      <c r="E8785" t="s">
        <v>1896</v>
      </c>
      <c r="F8785" t="s">
        <v>13</v>
      </c>
      <c r="G8785" t="s">
        <v>7067</v>
      </c>
      <c r="H8785" s="1">
        <v>0</v>
      </c>
      <c r="I8785">
        <v>1</v>
      </c>
      <c r="J8785" s="3">
        <v>42989</v>
      </c>
      <c r="K8785" t="s">
        <v>7068</v>
      </c>
      <c r="L8785" t="s">
        <v>102</v>
      </c>
      <c r="M8785">
        <v>7501</v>
      </c>
      <c r="N8785">
        <v>632</v>
      </c>
      <c r="O8785" t="s">
        <v>2962</v>
      </c>
      <c r="P8785" s="4">
        <v>30</v>
      </c>
      <c r="Q8785" s="4">
        <v>4</v>
      </c>
      <c r="R8785" t="s">
        <v>104</v>
      </c>
      <c r="T8785" s="2">
        <v>29.98</v>
      </c>
      <c r="U8785" s="4">
        <v>111</v>
      </c>
      <c r="V8785" t="s">
        <v>76</v>
      </c>
      <c r="W8785" s="3">
        <v>42996</v>
      </c>
      <c r="X8785" t="s">
        <v>39</v>
      </c>
      <c r="Y8785" t="s">
        <v>485</v>
      </c>
      <c r="Z8785" t="s">
        <v>56</v>
      </c>
    </row>
    <row r="8786" spans="1:26" x14ac:dyDescent="0.25">
      <c r="A8786">
        <v>4</v>
      </c>
      <c r="B8786" t="s">
        <v>43</v>
      </c>
      <c r="C8786">
        <v>6</v>
      </c>
      <c r="D8786" t="s">
        <v>26</v>
      </c>
      <c r="E8786" t="s">
        <v>171</v>
      </c>
      <c r="F8786" t="s">
        <v>13</v>
      </c>
      <c r="G8786" t="s">
        <v>259</v>
      </c>
      <c r="H8786" s="1">
        <v>0</v>
      </c>
      <c r="I8786">
        <v>1</v>
      </c>
      <c r="J8786" s="3">
        <v>42969</v>
      </c>
      <c r="K8786" t="s">
        <v>7491</v>
      </c>
      <c r="L8786" t="s">
        <v>102</v>
      </c>
      <c r="M8786">
        <v>10009</v>
      </c>
      <c r="N8786">
        <v>1170</v>
      </c>
      <c r="O8786" t="s">
        <v>292</v>
      </c>
      <c r="P8786" s="4">
        <v>8</v>
      </c>
      <c r="Q8786" s="4">
        <v>4</v>
      </c>
      <c r="R8786" t="s">
        <v>104</v>
      </c>
      <c r="T8786" s="2">
        <v>7.6</v>
      </c>
      <c r="U8786" s="4">
        <v>17</v>
      </c>
      <c r="V8786" t="s">
        <v>76</v>
      </c>
      <c r="W8786" s="3">
        <v>42973</v>
      </c>
      <c r="X8786" t="s">
        <v>39</v>
      </c>
      <c r="Y8786" t="s">
        <v>175</v>
      </c>
      <c r="Z8786" t="s">
        <v>49</v>
      </c>
    </row>
    <row r="8787" spans="1:26" x14ac:dyDescent="0.25">
      <c r="A8787">
        <v>7</v>
      </c>
      <c r="B8787" t="s">
        <v>25</v>
      </c>
      <c r="C8787">
        <v>6</v>
      </c>
      <c r="D8787" t="s">
        <v>26</v>
      </c>
      <c r="E8787" t="s">
        <v>1896</v>
      </c>
      <c r="F8787" t="s">
        <v>13</v>
      </c>
      <c r="G8787" t="s">
        <v>7067</v>
      </c>
      <c r="H8787" s="1">
        <v>0</v>
      </c>
      <c r="I8787">
        <v>1</v>
      </c>
      <c r="J8787" s="3">
        <v>42989</v>
      </c>
      <c r="K8787" t="s">
        <v>7068</v>
      </c>
      <c r="L8787" t="s">
        <v>102</v>
      </c>
      <c r="M8787">
        <v>7501</v>
      </c>
      <c r="N8787">
        <v>899</v>
      </c>
      <c r="O8787" t="s">
        <v>651</v>
      </c>
      <c r="P8787" s="4">
        <v>96</v>
      </c>
      <c r="Q8787" s="4">
        <v>4</v>
      </c>
      <c r="R8787" t="s">
        <v>104</v>
      </c>
      <c r="T8787" s="2">
        <v>96.42</v>
      </c>
      <c r="U8787" s="4">
        <v>210</v>
      </c>
      <c r="V8787" t="s">
        <v>76</v>
      </c>
      <c r="W8787" s="3">
        <v>42996</v>
      </c>
      <c r="X8787" t="s">
        <v>39</v>
      </c>
      <c r="Y8787" t="s">
        <v>485</v>
      </c>
      <c r="Z8787" t="s">
        <v>54</v>
      </c>
    </row>
    <row r="8788" spans="1:26" x14ac:dyDescent="0.25">
      <c r="A8788">
        <v>4</v>
      </c>
      <c r="B8788" t="s">
        <v>43</v>
      </c>
      <c r="C8788">
        <v>6</v>
      </c>
      <c r="D8788" t="s">
        <v>26</v>
      </c>
      <c r="E8788" t="s">
        <v>1550</v>
      </c>
      <c r="F8788" t="s">
        <v>13</v>
      </c>
      <c r="G8788" t="s">
        <v>7041</v>
      </c>
      <c r="H8788" s="1">
        <v>0</v>
      </c>
      <c r="I8788">
        <v>1</v>
      </c>
      <c r="J8788" s="3">
        <v>42932</v>
      </c>
      <c r="K8788" t="s">
        <v>7050</v>
      </c>
      <c r="L8788" t="s">
        <v>102</v>
      </c>
      <c r="M8788">
        <v>21215</v>
      </c>
      <c r="N8788">
        <v>41</v>
      </c>
      <c r="O8788" t="s">
        <v>8256</v>
      </c>
      <c r="P8788" s="4">
        <v>5</v>
      </c>
      <c r="Q8788" s="4">
        <v>4</v>
      </c>
      <c r="R8788" t="s">
        <v>104</v>
      </c>
      <c r="T8788" s="2">
        <v>5.41</v>
      </c>
      <c r="U8788" s="4">
        <v>12</v>
      </c>
      <c r="V8788" t="s">
        <v>76</v>
      </c>
      <c r="W8788" s="3">
        <v>42936</v>
      </c>
      <c r="X8788" t="s">
        <v>39</v>
      </c>
      <c r="Y8788" t="s">
        <v>1549</v>
      </c>
      <c r="Z8788" t="s">
        <v>176</v>
      </c>
    </row>
    <row r="8789" spans="1:26" x14ac:dyDescent="0.25">
      <c r="A8789">
        <v>6</v>
      </c>
      <c r="B8789" t="s">
        <v>10</v>
      </c>
      <c r="C8789">
        <v>6</v>
      </c>
      <c r="D8789" t="s">
        <v>26</v>
      </c>
      <c r="E8789" t="s">
        <v>4025</v>
      </c>
      <c r="F8789" t="s">
        <v>13</v>
      </c>
      <c r="G8789" t="s">
        <v>6852</v>
      </c>
      <c r="H8789" s="1">
        <v>0</v>
      </c>
      <c r="I8789">
        <v>1</v>
      </c>
      <c r="J8789" s="3">
        <v>43351</v>
      </c>
      <c r="K8789" t="s">
        <v>7063</v>
      </c>
      <c r="L8789" t="s">
        <v>102</v>
      </c>
      <c r="M8789">
        <v>2148</v>
      </c>
      <c r="N8789">
        <v>231</v>
      </c>
      <c r="O8789" t="s">
        <v>3005</v>
      </c>
      <c r="P8789" s="4">
        <v>7</v>
      </c>
      <c r="Q8789" s="4">
        <v>4</v>
      </c>
      <c r="R8789" t="s">
        <v>104</v>
      </c>
      <c r="T8789" s="2">
        <v>6.94</v>
      </c>
      <c r="U8789" s="4">
        <v>15</v>
      </c>
      <c r="V8789" t="s">
        <v>76</v>
      </c>
      <c r="W8789" s="3">
        <v>43357</v>
      </c>
      <c r="X8789" t="s">
        <v>39</v>
      </c>
      <c r="Y8789" t="s">
        <v>744</v>
      </c>
      <c r="Z8789" t="s">
        <v>35</v>
      </c>
    </row>
    <row r="8790" spans="1:26" x14ac:dyDescent="0.25">
      <c r="A8790">
        <v>5</v>
      </c>
      <c r="B8790" t="s">
        <v>43</v>
      </c>
      <c r="C8790">
        <v>6</v>
      </c>
      <c r="D8790" t="s">
        <v>26</v>
      </c>
      <c r="E8790" t="s">
        <v>171</v>
      </c>
      <c r="F8790" t="s">
        <v>13</v>
      </c>
      <c r="G8790" t="s">
        <v>6936</v>
      </c>
      <c r="H8790" s="1">
        <v>0</v>
      </c>
      <c r="I8790">
        <v>1</v>
      </c>
      <c r="J8790" s="3">
        <v>43688</v>
      </c>
      <c r="K8790" t="s">
        <v>7492</v>
      </c>
      <c r="L8790" t="s">
        <v>102</v>
      </c>
      <c r="M8790">
        <v>10009</v>
      </c>
      <c r="N8790">
        <v>1831</v>
      </c>
      <c r="O8790" t="s">
        <v>1131</v>
      </c>
      <c r="P8790" s="4">
        <v>12</v>
      </c>
      <c r="Q8790" s="4">
        <v>4</v>
      </c>
      <c r="R8790" t="s">
        <v>104</v>
      </c>
      <c r="T8790" s="2">
        <v>12.44</v>
      </c>
      <c r="U8790" s="4">
        <v>26</v>
      </c>
      <c r="V8790" t="s">
        <v>76</v>
      </c>
      <c r="W8790" s="3">
        <v>43693</v>
      </c>
      <c r="X8790" t="s">
        <v>39</v>
      </c>
      <c r="Y8790" t="s">
        <v>175</v>
      </c>
      <c r="Z8790" t="s">
        <v>64</v>
      </c>
    </row>
    <row r="8791" spans="1:26" x14ac:dyDescent="0.25">
      <c r="A8791">
        <v>7</v>
      </c>
      <c r="B8791" t="s">
        <v>25</v>
      </c>
      <c r="C8791">
        <v>6</v>
      </c>
      <c r="D8791" t="s">
        <v>26</v>
      </c>
      <c r="E8791" t="s">
        <v>2877</v>
      </c>
      <c r="F8791" t="s">
        <v>13</v>
      </c>
      <c r="G8791" t="s">
        <v>7020</v>
      </c>
      <c r="H8791" s="1">
        <v>0</v>
      </c>
      <c r="I8791">
        <v>1</v>
      </c>
      <c r="J8791" s="3">
        <v>42735</v>
      </c>
      <c r="K8791" t="s">
        <v>7057</v>
      </c>
      <c r="L8791" t="s">
        <v>102</v>
      </c>
      <c r="M8791">
        <v>2908</v>
      </c>
      <c r="N8791">
        <v>1710</v>
      </c>
      <c r="O8791" t="s">
        <v>2783</v>
      </c>
      <c r="P8791" s="4">
        <v>92</v>
      </c>
      <c r="Q8791" s="4">
        <v>4</v>
      </c>
      <c r="R8791" t="s">
        <v>104</v>
      </c>
      <c r="T8791" s="2">
        <v>91.95</v>
      </c>
      <c r="U8791" s="4">
        <v>196</v>
      </c>
      <c r="V8791" t="s">
        <v>76</v>
      </c>
      <c r="W8791" s="3">
        <v>42742</v>
      </c>
      <c r="X8791" t="s">
        <v>39</v>
      </c>
      <c r="Y8791" t="s">
        <v>836</v>
      </c>
      <c r="Z8791" t="s">
        <v>64</v>
      </c>
    </row>
    <row r="8792" spans="1:26" x14ac:dyDescent="0.25">
      <c r="A8792">
        <v>6</v>
      </c>
      <c r="B8792" t="s">
        <v>10</v>
      </c>
      <c r="C8792">
        <v>6</v>
      </c>
      <c r="D8792" t="s">
        <v>26</v>
      </c>
      <c r="E8792" t="s">
        <v>1263</v>
      </c>
      <c r="F8792" t="s">
        <v>13</v>
      </c>
      <c r="G8792" t="s">
        <v>6883</v>
      </c>
      <c r="H8792" s="1">
        <v>0</v>
      </c>
      <c r="I8792">
        <v>1</v>
      </c>
      <c r="J8792" s="3">
        <v>43563</v>
      </c>
      <c r="K8792" t="s">
        <v>7493</v>
      </c>
      <c r="L8792" t="s">
        <v>102</v>
      </c>
      <c r="M8792">
        <v>7060</v>
      </c>
      <c r="N8792">
        <v>1550</v>
      </c>
      <c r="O8792" t="s">
        <v>1123</v>
      </c>
      <c r="P8792" s="4">
        <v>622</v>
      </c>
      <c r="Q8792" s="4">
        <v>4</v>
      </c>
      <c r="R8792" t="s">
        <v>104</v>
      </c>
      <c r="T8792" s="2">
        <v>621.97</v>
      </c>
      <c r="U8792" s="4">
        <v>2592</v>
      </c>
      <c r="V8792" t="s">
        <v>76</v>
      </c>
      <c r="W8792" s="3">
        <v>43569</v>
      </c>
      <c r="X8792" t="s">
        <v>39</v>
      </c>
      <c r="Y8792" t="s">
        <v>485</v>
      </c>
      <c r="Z8792" t="s">
        <v>42</v>
      </c>
    </row>
    <row r="8793" spans="1:26" x14ac:dyDescent="0.25">
      <c r="A8793">
        <v>4</v>
      </c>
      <c r="B8793" t="s">
        <v>43</v>
      </c>
      <c r="C8793">
        <v>6</v>
      </c>
      <c r="D8793" t="s">
        <v>26</v>
      </c>
      <c r="E8793" t="s">
        <v>171</v>
      </c>
      <c r="F8793" t="s">
        <v>13</v>
      </c>
      <c r="G8793" t="s">
        <v>828</v>
      </c>
      <c r="H8793" s="1">
        <v>0</v>
      </c>
      <c r="I8793">
        <v>1</v>
      </c>
      <c r="J8793" s="3">
        <v>43799</v>
      </c>
      <c r="K8793" t="s">
        <v>7487</v>
      </c>
      <c r="L8793" t="s">
        <v>102</v>
      </c>
      <c r="M8793">
        <v>10011</v>
      </c>
      <c r="N8793">
        <v>934</v>
      </c>
      <c r="O8793" t="s">
        <v>3277</v>
      </c>
      <c r="P8793" s="4">
        <v>2</v>
      </c>
      <c r="Q8793" s="4">
        <v>4</v>
      </c>
      <c r="R8793" t="s">
        <v>104</v>
      </c>
      <c r="T8793" s="2">
        <v>1.67</v>
      </c>
      <c r="U8793" s="4">
        <v>84</v>
      </c>
      <c r="V8793" t="s">
        <v>76</v>
      </c>
      <c r="W8793" s="3">
        <v>43803</v>
      </c>
      <c r="X8793" t="s">
        <v>39</v>
      </c>
      <c r="Y8793" t="s">
        <v>175</v>
      </c>
      <c r="Z8793" t="s">
        <v>42</v>
      </c>
    </row>
    <row r="8794" spans="1:26" x14ac:dyDescent="0.25">
      <c r="A8794">
        <v>4</v>
      </c>
      <c r="B8794" t="s">
        <v>43</v>
      </c>
      <c r="C8794">
        <v>6</v>
      </c>
      <c r="D8794" t="s">
        <v>26</v>
      </c>
      <c r="E8794" t="s">
        <v>171</v>
      </c>
      <c r="F8794" t="s">
        <v>13</v>
      </c>
      <c r="G8794" t="s">
        <v>7494</v>
      </c>
      <c r="H8794" s="1">
        <v>0</v>
      </c>
      <c r="I8794">
        <v>1</v>
      </c>
      <c r="J8794" s="3">
        <v>42726</v>
      </c>
      <c r="K8794" t="s">
        <v>7495</v>
      </c>
      <c r="L8794" t="s">
        <v>102</v>
      </c>
      <c r="M8794">
        <v>10024</v>
      </c>
      <c r="N8794">
        <v>516</v>
      </c>
      <c r="O8794" t="s">
        <v>7496</v>
      </c>
      <c r="P8794" s="4">
        <v>56</v>
      </c>
      <c r="Q8794" s="4">
        <v>4</v>
      </c>
      <c r="R8794" t="s">
        <v>104</v>
      </c>
      <c r="T8794" s="2">
        <v>56.26</v>
      </c>
      <c r="U8794" s="4">
        <v>216</v>
      </c>
      <c r="V8794" t="s">
        <v>76</v>
      </c>
      <c r="W8794" s="3">
        <v>42730</v>
      </c>
      <c r="X8794" t="s">
        <v>39</v>
      </c>
      <c r="Y8794" t="s">
        <v>175</v>
      </c>
      <c r="Z8794" t="s">
        <v>42</v>
      </c>
    </row>
    <row r="8795" spans="1:26" x14ac:dyDescent="0.25">
      <c r="A8795">
        <v>6</v>
      </c>
      <c r="B8795" t="s">
        <v>10</v>
      </c>
      <c r="C8795">
        <v>6</v>
      </c>
      <c r="D8795" t="s">
        <v>26</v>
      </c>
      <c r="E8795" t="s">
        <v>1263</v>
      </c>
      <c r="F8795" t="s">
        <v>13</v>
      </c>
      <c r="G8795" t="s">
        <v>6883</v>
      </c>
      <c r="H8795" s="1">
        <v>0</v>
      </c>
      <c r="I8795">
        <v>1</v>
      </c>
      <c r="J8795" s="3">
        <v>43563</v>
      </c>
      <c r="K8795" t="s">
        <v>7493</v>
      </c>
      <c r="L8795" t="s">
        <v>102</v>
      </c>
      <c r="M8795">
        <v>7060</v>
      </c>
      <c r="N8795">
        <v>336</v>
      </c>
      <c r="O8795" t="s">
        <v>2784</v>
      </c>
      <c r="P8795" s="4">
        <v>10</v>
      </c>
      <c r="Q8795" s="4">
        <v>5</v>
      </c>
      <c r="R8795" t="s">
        <v>104</v>
      </c>
      <c r="T8795" s="2">
        <v>10.49</v>
      </c>
      <c r="U8795" s="4">
        <v>42</v>
      </c>
      <c r="V8795" t="s">
        <v>76</v>
      </c>
      <c r="W8795" s="3">
        <v>43569</v>
      </c>
      <c r="X8795" t="s">
        <v>39</v>
      </c>
      <c r="Y8795" t="s">
        <v>485</v>
      </c>
      <c r="Z8795" t="s">
        <v>56</v>
      </c>
    </row>
    <row r="8796" spans="1:26" x14ac:dyDescent="0.25">
      <c r="A8796">
        <v>6</v>
      </c>
      <c r="B8796" t="s">
        <v>10</v>
      </c>
      <c r="C8796">
        <v>6</v>
      </c>
      <c r="D8796" t="s">
        <v>26</v>
      </c>
      <c r="E8796" t="s">
        <v>171</v>
      </c>
      <c r="F8796" t="s">
        <v>13</v>
      </c>
      <c r="G8796" t="s">
        <v>911</v>
      </c>
      <c r="H8796" s="1">
        <v>0</v>
      </c>
      <c r="I8796">
        <v>1</v>
      </c>
      <c r="J8796" s="3">
        <v>43055</v>
      </c>
      <c r="K8796" t="s">
        <v>7497</v>
      </c>
      <c r="L8796" t="s">
        <v>102</v>
      </c>
      <c r="M8796">
        <v>10011</v>
      </c>
      <c r="N8796">
        <v>613</v>
      </c>
      <c r="O8796" t="s">
        <v>1268</v>
      </c>
      <c r="P8796" s="4">
        <v>141</v>
      </c>
      <c r="Q8796" s="4">
        <v>5</v>
      </c>
      <c r="R8796" t="s">
        <v>104</v>
      </c>
      <c r="T8796" s="2">
        <v>141.28</v>
      </c>
      <c r="U8796" s="4">
        <v>523</v>
      </c>
      <c r="V8796" t="s">
        <v>76</v>
      </c>
      <c r="W8796" s="3">
        <v>43061</v>
      </c>
      <c r="X8796" t="s">
        <v>39</v>
      </c>
      <c r="Y8796" t="s">
        <v>175</v>
      </c>
      <c r="Z8796" t="s">
        <v>56</v>
      </c>
    </row>
    <row r="8797" spans="1:26" x14ac:dyDescent="0.25">
      <c r="A8797">
        <v>4</v>
      </c>
      <c r="B8797" t="s">
        <v>43</v>
      </c>
      <c r="C8797">
        <v>6</v>
      </c>
      <c r="D8797" t="s">
        <v>26</v>
      </c>
      <c r="E8797" t="s">
        <v>171</v>
      </c>
      <c r="F8797" t="s">
        <v>13</v>
      </c>
      <c r="G8797" t="s">
        <v>193</v>
      </c>
      <c r="H8797" s="1">
        <v>0</v>
      </c>
      <c r="I8797">
        <v>1</v>
      </c>
      <c r="J8797" s="3">
        <v>43229</v>
      </c>
      <c r="K8797" t="s">
        <v>7498</v>
      </c>
      <c r="L8797" t="s">
        <v>102</v>
      </c>
      <c r="M8797">
        <v>10024</v>
      </c>
      <c r="N8797">
        <v>1419</v>
      </c>
      <c r="O8797" t="s">
        <v>4030</v>
      </c>
      <c r="P8797" s="4">
        <v>3</v>
      </c>
      <c r="Q8797" s="4">
        <v>5</v>
      </c>
      <c r="R8797" t="s">
        <v>104</v>
      </c>
      <c r="T8797" s="2">
        <v>3.44</v>
      </c>
      <c r="U8797" s="4">
        <v>8</v>
      </c>
      <c r="V8797" t="s">
        <v>76</v>
      </c>
      <c r="W8797" s="3">
        <v>43233</v>
      </c>
      <c r="X8797" t="s">
        <v>39</v>
      </c>
      <c r="Y8797" t="s">
        <v>175</v>
      </c>
      <c r="Z8797" t="s">
        <v>49</v>
      </c>
    </row>
    <row r="8798" spans="1:26" x14ac:dyDescent="0.25">
      <c r="A8798">
        <v>4</v>
      </c>
      <c r="B8798" t="s">
        <v>43</v>
      </c>
      <c r="C8798">
        <v>6</v>
      </c>
      <c r="D8798" t="s">
        <v>26</v>
      </c>
      <c r="E8798" t="s">
        <v>320</v>
      </c>
      <c r="F8798" t="s">
        <v>13</v>
      </c>
      <c r="G8798" t="s">
        <v>6865</v>
      </c>
      <c r="H8798" s="1">
        <v>0</v>
      </c>
      <c r="I8798">
        <v>1</v>
      </c>
      <c r="J8798" s="3">
        <v>43677</v>
      </c>
      <c r="K8798" t="s">
        <v>7464</v>
      </c>
      <c r="L8798" t="s">
        <v>102</v>
      </c>
      <c r="M8798">
        <v>19805</v>
      </c>
      <c r="N8798">
        <v>649</v>
      </c>
      <c r="O8798" t="s">
        <v>68</v>
      </c>
      <c r="P8798" s="4">
        <v>391</v>
      </c>
      <c r="Q8798" s="4">
        <v>5</v>
      </c>
      <c r="R8798" t="s">
        <v>104</v>
      </c>
      <c r="T8798" s="2">
        <v>390.98</v>
      </c>
      <c r="U8798" s="4">
        <v>850</v>
      </c>
      <c r="V8798" t="s">
        <v>76</v>
      </c>
      <c r="W8798" s="3">
        <v>43681</v>
      </c>
      <c r="X8798" t="s">
        <v>39</v>
      </c>
      <c r="Y8798" t="s">
        <v>161</v>
      </c>
      <c r="Z8798" t="s">
        <v>54</v>
      </c>
    </row>
    <row r="8799" spans="1:26" x14ac:dyDescent="0.25">
      <c r="A8799">
        <v>7</v>
      </c>
      <c r="B8799" t="s">
        <v>25</v>
      </c>
      <c r="C8799">
        <v>6</v>
      </c>
      <c r="D8799" t="s">
        <v>26</v>
      </c>
      <c r="E8799" t="s">
        <v>375</v>
      </c>
      <c r="F8799" t="s">
        <v>13</v>
      </c>
      <c r="G8799" t="s">
        <v>6944</v>
      </c>
      <c r="H8799" s="1">
        <v>0</v>
      </c>
      <c r="I8799">
        <v>1</v>
      </c>
      <c r="J8799" s="3">
        <v>42979</v>
      </c>
      <c r="K8799" t="s">
        <v>7051</v>
      </c>
      <c r="L8799" t="s">
        <v>102</v>
      </c>
      <c r="M8799">
        <v>2038</v>
      </c>
      <c r="N8799">
        <v>513</v>
      </c>
      <c r="O8799" t="s">
        <v>2851</v>
      </c>
      <c r="P8799" s="4">
        <v>52</v>
      </c>
      <c r="Q8799" s="4">
        <v>5</v>
      </c>
      <c r="R8799" t="s">
        <v>104</v>
      </c>
      <c r="T8799" s="2">
        <v>51.57</v>
      </c>
      <c r="U8799" s="4">
        <v>115</v>
      </c>
      <c r="V8799" t="s">
        <v>76</v>
      </c>
      <c r="W8799" s="3">
        <v>42986</v>
      </c>
      <c r="X8799" t="s">
        <v>39</v>
      </c>
      <c r="Y8799" t="s">
        <v>744</v>
      </c>
      <c r="Z8799" t="s">
        <v>54</v>
      </c>
    </row>
    <row r="8800" spans="1:26" x14ac:dyDescent="0.25">
      <c r="A8800">
        <v>4</v>
      </c>
      <c r="B8800" t="s">
        <v>43</v>
      </c>
      <c r="C8800">
        <v>6</v>
      </c>
      <c r="D8800" t="s">
        <v>26</v>
      </c>
      <c r="E8800" t="s">
        <v>1776</v>
      </c>
      <c r="F8800" t="s">
        <v>13</v>
      </c>
      <c r="G8800" t="s">
        <v>1285</v>
      </c>
      <c r="H8800" s="1">
        <v>0</v>
      </c>
      <c r="I8800">
        <v>1</v>
      </c>
      <c r="J8800" s="3">
        <v>43637</v>
      </c>
      <c r="K8800" t="s">
        <v>7474</v>
      </c>
      <c r="L8800" t="s">
        <v>102</v>
      </c>
      <c r="M8800">
        <v>26003</v>
      </c>
      <c r="N8800">
        <v>905</v>
      </c>
      <c r="O8800" t="s">
        <v>257</v>
      </c>
      <c r="P8800" s="4">
        <v>40</v>
      </c>
      <c r="Q8800" s="4">
        <v>5</v>
      </c>
      <c r="R8800" t="s">
        <v>104</v>
      </c>
      <c r="T8800" s="2">
        <v>40.380000000000003</v>
      </c>
      <c r="U8800" s="4">
        <v>82</v>
      </c>
      <c r="V8800" t="s">
        <v>76</v>
      </c>
      <c r="W8800" s="3">
        <v>43641</v>
      </c>
      <c r="X8800" t="s">
        <v>39</v>
      </c>
      <c r="Y8800" t="s">
        <v>1778</v>
      </c>
      <c r="Z8800" t="s">
        <v>54</v>
      </c>
    </row>
    <row r="8801" spans="1:26" x14ac:dyDescent="0.25">
      <c r="A8801">
        <v>4</v>
      </c>
      <c r="B8801" t="s">
        <v>43</v>
      </c>
      <c r="C8801">
        <v>6</v>
      </c>
      <c r="D8801" t="s">
        <v>26</v>
      </c>
      <c r="E8801" t="s">
        <v>1547</v>
      </c>
      <c r="F8801" t="s">
        <v>13</v>
      </c>
      <c r="G8801" t="s">
        <v>6905</v>
      </c>
      <c r="H8801" s="1">
        <v>0</v>
      </c>
      <c r="I8801">
        <v>1</v>
      </c>
      <c r="J8801" s="3">
        <v>43096</v>
      </c>
      <c r="K8801" t="s">
        <v>7468</v>
      </c>
      <c r="L8801" t="s">
        <v>102</v>
      </c>
      <c r="M8801">
        <v>20735</v>
      </c>
      <c r="N8801">
        <v>1747</v>
      </c>
      <c r="O8801" t="s">
        <v>3740</v>
      </c>
      <c r="P8801" s="4">
        <v>14</v>
      </c>
      <c r="Q8801" s="4">
        <v>5</v>
      </c>
      <c r="R8801" t="s">
        <v>104</v>
      </c>
      <c r="T8801" s="2">
        <v>14.16</v>
      </c>
      <c r="U8801" s="4">
        <v>29</v>
      </c>
      <c r="V8801" t="s">
        <v>76</v>
      </c>
      <c r="W8801" s="3">
        <v>43100</v>
      </c>
      <c r="X8801" t="s">
        <v>39</v>
      </c>
      <c r="Y8801" t="s">
        <v>1549</v>
      </c>
      <c r="Z8801" t="s">
        <v>64</v>
      </c>
    </row>
    <row r="8802" spans="1:26" x14ac:dyDescent="0.25">
      <c r="A8802">
        <v>6</v>
      </c>
      <c r="B8802" t="s">
        <v>10</v>
      </c>
      <c r="C8802">
        <v>6</v>
      </c>
      <c r="D8802" t="s">
        <v>26</v>
      </c>
      <c r="E8802" t="s">
        <v>237</v>
      </c>
      <c r="F8802" t="s">
        <v>13</v>
      </c>
      <c r="G8802" t="s">
        <v>1357</v>
      </c>
      <c r="H8802" s="1">
        <v>0</v>
      </c>
      <c r="I8802">
        <v>1</v>
      </c>
      <c r="J8802" s="3">
        <v>43698</v>
      </c>
      <c r="K8802" t="s">
        <v>7061</v>
      </c>
      <c r="L8802" t="s">
        <v>102</v>
      </c>
      <c r="M8802">
        <v>21044</v>
      </c>
      <c r="N8802">
        <v>1678</v>
      </c>
      <c r="O8802" t="s">
        <v>3163</v>
      </c>
      <c r="P8802" s="4">
        <v>133</v>
      </c>
      <c r="Q8802" s="4">
        <v>5</v>
      </c>
      <c r="R8802" t="s">
        <v>104</v>
      </c>
      <c r="T8802" s="2">
        <v>133.15</v>
      </c>
      <c r="U8802" s="4">
        <v>277</v>
      </c>
      <c r="V8802" t="s">
        <v>76</v>
      </c>
      <c r="W8802" s="3">
        <v>43704</v>
      </c>
      <c r="X8802" t="s">
        <v>39</v>
      </c>
      <c r="Y8802" t="s">
        <v>1549</v>
      </c>
      <c r="Z8802" t="s">
        <v>64</v>
      </c>
    </row>
    <row r="8803" spans="1:26" x14ac:dyDescent="0.25">
      <c r="A8803">
        <v>6</v>
      </c>
      <c r="B8803" t="s">
        <v>10</v>
      </c>
      <c r="C8803">
        <v>6</v>
      </c>
      <c r="D8803" t="s">
        <v>26</v>
      </c>
      <c r="E8803" t="s">
        <v>171</v>
      </c>
      <c r="F8803" t="s">
        <v>13</v>
      </c>
      <c r="G8803" t="s">
        <v>7163</v>
      </c>
      <c r="H8803" s="1">
        <v>0</v>
      </c>
      <c r="I8803">
        <v>1</v>
      </c>
      <c r="J8803" s="3">
        <v>42431</v>
      </c>
      <c r="K8803" t="s">
        <v>7475</v>
      </c>
      <c r="L8803" t="s">
        <v>102</v>
      </c>
      <c r="M8803">
        <v>10009</v>
      </c>
      <c r="N8803">
        <v>149</v>
      </c>
      <c r="O8803" t="s">
        <v>184</v>
      </c>
      <c r="P8803" s="4">
        <v>17</v>
      </c>
      <c r="Q8803" s="4">
        <v>5</v>
      </c>
      <c r="R8803" t="s">
        <v>104</v>
      </c>
      <c r="T8803" s="2">
        <v>17.47</v>
      </c>
      <c r="U8803" s="4">
        <v>36</v>
      </c>
      <c r="V8803" t="s">
        <v>76</v>
      </c>
      <c r="W8803" s="3">
        <v>42437</v>
      </c>
      <c r="X8803" t="s">
        <v>39</v>
      </c>
      <c r="Y8803" t="s">
        <v>175</v>
      </c>
      <c r="Z8803" t="s">
        <v>64</v>
      </c>
    </row>
    <row r="8804" spans="1:26" x14ac:dyDescent="0.25">
      <c r="A8804">
        <v>4</v>
      </c>
      <c r="B8804" t="s">
        <v>43</v>
      </c>
      <c r="C8804">
        <v>6</v>
      </c>
      <c r="D8804" t="s">
        <v>26</v>
      </c>
      <c r="E8804" t="s">
        <v>1539</v>
      </c>
      <c r="F8804" t="s">
        <v>13</v>
      </c>
      <c r="G8804" t="s">
        <v>7078</v>
      </c>
      <c r="H8804" s="1">
        <v>0</v>
      </c>
      <c r="I8804">
        <v>1</v>
      </c>
      <c r="J8804" s="3">
        <v>43565</v>
      </c>
      <c r="K8804" t="s">
        <v>7499</v>
      </c>
      <c r="L8804" t="s">
        <v>102</v>
      </c>
      <c r="M8804">
        <v>6708</v>
      </c>
      <c r="N8804">
        <v>1344</v>
      </c>
      <c r="O8804" t="s">
        <v>3093</v>
      </c>
      <c r="P8804" s="4">
        <v>72</v>
      </c>
      <c r="Q8804" s="4">
        <v>5</v>
      </c>
      <c r="R8804" t="s">
        <v>104</v>
      </c>
      <c r="T8804" s="2">
        <v>71.540000000000006</v>
      </c>
      <c r="U8804" s="4">
        <v>286</v>
      </c>
      <c r="V8804" t="s">
        <v>76</v>
      </c>
      <c r="W8804" s="3">
        <v>43569</v>
      </c>
      <c r="X8804" t="s">
        <v>39</v>
      </c>
      <c r="Y8804" t="s">
        <v>461</v>
      </c>
      <c r="Z8804" t="s">
        <v>42</v>
      </c>
    </row>
    <row r="8805" spans="1:26" x14ac:dyDescent="0.25">
      <c r="A8805">
        <v>4</v>
      </c>
      <c r="B8805" t="s">
        <v>43</v>
      </c>
      <c r="C8805">
        <v>6</v>
      </c>
      <c r="D8805" t="s">
        <v>26</v>
      </c>
      <c r="E8805" t="s">
        <v>59</v>
      </c>
      <c r="F8805" t="s">
        <v>13</v>
      </c>
      <c r="G8805" t="s">
        <v>7041</v>
      </c>
      <c r="H8805" s="1">
        <v>0</v>
      </c>
      <c r="I8805">
        <v>1</v>
      </c>
      <c r="J8805" s="3">
        <v>43730</v>
      </c>
      <c r="K8805" t="s">
        <v>7500</v>
      </c>
      <c r="L8805" t="s">
        <v>102</v>
      </c>
      <c r="M8805">
        <v>3301</v>
      </c>
      <c r="N8805">
        <v>1545</v>
      </c>
      <c r="O8805" t="s">
        <v>391</v>
      </c>
      <c r="P8805" s="4">
        <v>18</v>
      </c>
      <c r="Q8805" s="4">
        <v>5</v>
      </c>
      <c r="R8805" t="s">
        <v>104</v>
      </c>
      <c r="T8805" s="2">
        <v>17.52</v>
      </c>
      <c r="U8805" s="4">
        <v>67</v>
      </c>
      <c r="V8805" t="s">
        <v>76</v>
      </c>
      <c r="W8805" s="3">
        <v>43734</v>
      </c>
      <c r="X8805" t="s">
        <v>39</v>
      </c>
      <c r="Y8805" t="s">
        <v>1529</v>
      </c>
      <c r="Z8805" t="s">
        <v>42</v>
      </c>
    </row>
    <row r="8806" spans="1:26" x14ac:dyDescent="0.25">
      <c r="A8806">
        <v>6</v>
      </c>
      <c r="B8806" t="s">
        <v>10</v>
      </c>
      <c r="C8806">
        <v>6</v>
      </c>
      <c r="D8806" t="s">
        <v>26</v>
      </c>
      <c r="E8806" t="s">
        <v>1523</v>
      </c>
      <c r="F8806" t="s">
        <v>13</v>
      </c>
      <c r="G8806" t="s">
        <v>6825</v>
      </c>
      <c r="H8806" s="1">
        <v>0</v>
      </c>
      <c r="I8806">
        <v>1</v>
      </c>
      <c r="J8806" s="3">
        <v>43513</v>
      </c>
      <c r="K8806" t="s">
        <v>7477</v>
      </c>
      <c r="L8806" t="s">
        <v>102</v>
      </c>
      <c r="M8806">
        <v>8861</v>
      </c>
      <c r="N8806">
        <v>637</v>
      </c>
      <c r="O8806" t="s">
        <v>3371</v>
      </c>
      <c r="P8806" s="4">
        <v>40</v>
      </c>
      <c r="Q8806" s="4">
        <v>5</v>
      </c>
      <c r="R8806" t="s">
        <v>104</v>
      </c>
      <c r="T8806" s="2">
        <v>39.950000000000003</v>
      </c>
      <c r="U8806" s="4">
        <v>166</v>
      </c>
      <c r="V8806" t="s">
        <v>76</v>
      </c>
      <c r="W8806" s="3">
        <v>43519</v>
      </c>
      <c r="X8806" t="s">
        <v>39</v>
      </c>
      <c r="Y8806" t="s">
        <v>485</v>
      </c>
      <c r="Z8806" t="s">
        <v>42</v>
      </c>
    </row>
    <row r="8807" spans="1:26" x14ac:dyDescent="0.25">
      <c r="A8807">
        <v>6</v>
      </c>
      <c r="B8807" t="s">
        <v>10</v>
      </c>
      <c r="C8807">
        <v>6</v>
      </c>
      <c r="D8807" t="s">
        <v>26</v>
      </c>
      <c r="E8807" t="s">
        <v>2877</v>
      </c>
      <c r="F8807" t="s">
        <v>13</v>
      </c>
      <c r="G8807" t="s">
        <v>6889</v>
      </c>
      <c r="H8807" s="1">
        <v>0</v>
      </c>
      <c r="I8807">
        <v>1</v>
      </c>
      <c r="J8807" s="3">
        <v>43436</v>
      </c>
      <c r="K8807" t="s">
        <v>7072</v>
      </c>
      <c r="L8807" t="s">
        <v>102</v>
      </c>
      <c r="M8807">
        <v>2908</v>
      </c>
      <c r="N8807">
        <v>514</v>
      </c>
      <c r="O8807" t="s">
        <v>939</v>
      </c>
      <c r="P8807" s="4">
        <v>582</v>
      </c>
      <c r="Q8807" s="4">
        <v>5</v>
      </c>
      <c r="R8807" t="s">
        <v>104</v>
      </c>
      <c r="T8807" s="2">
        <v>582.23</v>
      </c>
      <c r="U8807" s="4">
        <v>2079</v>
      </c>
      <c r="V8807" t="s">
        <v>76</v>
      </c>
      <c r="W8807" s="3">
        <v>43442</v>
      </c>
      <c r="X8807" t="s">
        <v>39</v>
      </c>
      <c r="Y8807" t="s">
        <v>836</v>
      </c>
      <c r="Z8807" t="s">
        <v>42</v>
      </c>
    </row>
    <row r="8808" spans="1:26" x14ac:dyDescent="0.25">
      <c r="A8808">
        <v>5</v>
      </c>
      <c r="B8808" t="s">
        <v>43</v>
      </c>
      <c r="C8808">
        <v>6</v>
      </c>
      <c r="D8808" t="s">
        <v>26</v>
      </c>
      <c r="E8808" t="s">
        <v>879</v>
      </c>
      <c r="F8808" t="s">
        <v>13</v>
      </c>
      <c r="G8808" t="s">
        <v>7290</v>
      </c>
      <c r="H8808" s="1">
        <v>0</v>
      </c>
      <c r="I8808">
        <v>1</v>
      </c>
      <c r="J8808" s="3">
        <v>42511</v>
      </c>
      <c r="K8808" t="s">
        <v>7485</v>
      </c>
      <c r="L8808" t="s">
        <v>102</v>
      </c>
      <c r="M8808">
        <v>1841</v>
      </c>
      <c r="N8808">
        <v>291</v>
      </c>
      <c r="O8808" t="s">
        <v>3038</v>
      </c>
      <c r="P8808" s="4">
        <v>69</v>
      </c>
      <c r="Q8808" s="4">
        <v>6</v>
      </c>
      <c r="R8808" t="s">
        <v>104</v>
      </c>
      <c r="T8808" s="2">
        <v>68.849999999999994</v>
      </c>
      <c r="U8808" s="4">
        <v>246</v>
      </c>
      <c r="V8808" t="s">
        <v>76</v>
      </c>
      <c r="W8808" s="3">
        <v>42516</v>
      </c>
      <c r="X8808" t="s">
        <v>39</v>
      </c>
      <c r="Y8808" t="s">
        <v>744</v>
      </c>
      <c r="Z8808" t="s">
        <v>56</v>
      </c>
    </row>
    <row r="8809" spans="1:26" x14ac:dyDescent="0.25">
      <c r="A8809">
        <v>5</v>
      </c>
      <c r="B8809" t="s">
        <v>43</v>
      </c>
      <c r="C8809">
        <v>6</v>
      </c>
      <c r="D8809" t="s">
        <v>26</v>
      </c>
      <c r="E8809" t="s">
        <v>171</v>
      </c>
      <c r="F8809" t="s">
        <v>13</v>
      </c>
      <c r="G8809" t="s">
        <v>7121</v>
      </c>
      <c r="H8809" s="1">
        <v>0</v>
      </c>
      <c r="I8809">
        <v>1</v>
      </c>
      <c r="J8809" s="3">
        <v>42789</v>
      </c>
      <c r="K8809" t="s">
        <v>7501</v>
      </c>
      <c r="L8809" t="s">
        <v>102</v>
      </c>
      <c r="M8809">
        <v>10024</v>
      </c>
      <c r="N8809">
        <v>860</v>
      </c>
      <c r="O8809" t="s">
        <v>1312</v>
      </c>
      <c r="P8809" s="4">
        <v>7</v>
      </c>
      <c r="Q8809" s="4">
        <v>6</v>
      </c>
      <c r="R8809" t="s">
        <v>104</v>
      </c>
      <c r="T8809" s="2">
        <v>6.72</v>
      </c>
      <c r="U8809" s="4">
        <v>27</v>
      </c>
      <c r="V8809" t="s">
        <v>76</v>
      </c>
      <c r="W8809" s="3">
        <v>42794</v>
      </c>
      <c r="X8809" t="s">
        <v>39</v>
      </c>
      <c r="Y8809" t="s">
        <v>175</v>
      </c>
      <c r="Z8809" t="s">
        <v>56</v>
      </c>
    </row>
    <row r="8810" spans="1:26" x14ac:dyDescent="0.25">
      <c r="A8810">
        <v>6</v>
      </c>
      <c r="B8810" t="s">
        <v>10</v>
      </c>
      <c r="C8810">
        <v>6</v>
      </c>
      <c r="D8810" t="s">
        <v>26</v>
      </c>
      <c r="E8810" t="s">
        <v>59</v>
      </c>
      <c r="F8810" t="s">
        <v>13</v>
      </c>
      <c r="G8810" t="s">
        <v>246</v>
      </c>
      <c r="H8810" s="1">
        <v>0</v>
      </c>
      <c r="I8810">
        <v>1</v>
      </c>
      <c r="J8810" s="3">
        <v>43683</v>
      </c>
      <c r="K8810" t="s">
        <v>7502</v>
      </c>
      <c r="L8810" t="s">
        <v>102</v>
      </c>
      <c r="M8810">
        <v>3301</v>
      </c>
      <c r="N8810">
        <v>889</v>
      </c>
      <c r="O8810" t="s">
        <v>303</v>
      </c>
      <c r="P8810" s="4">
        <v>68</v>
      </c>
      <c r="Q8810" s="4">
        <v>6</v>
      </c>
      <c r="R8810" t="s">
        <v>104</v>
      </c>
      <c r="T8810" s="2">
        <v>68.36</v>
      </c>
      <c r="U8810" s="4">
        <v>228</v>
      </c>
      <c r="V8810" t="s">
        <v>76</v>
      </c>
      <c r="W8810" s="3">
        <v>43689</v>
      </c>
      <c r="X8810" t="s">
        <v>39</v>
      </c>
      <c r="Y8810" t="s">
        <v>1529</v>
      </c>
      <c r="Z8810" t="s">
        <v>49</v>
      </c>
    </row>
    <row r="8811" spans="1:26" x14ac:dyDescent="0.25">
      <c r="A8811">
        <v>6</v>
      </c>
      <c r="B8811" t="s">
        <v>10</v>
      </c>
      <c r="C8811">
        <v>6</v>
      </c>
      <c r="D8811" t="s">
        <v>26</v>
      </c>
      <c r="E8811" t="s">
        <v>4735</v>
      </c>
      <c r="F8811" t="s">
        <v>13</v>
      </c>
      <c r="G8811" t="s">
        <v>6983</v>
      </c>
      <c r="H8811" s="1">
        <v>0</v>
      </c>
      <c r="I8811">
        <v>1</v>
      </c>
      <c r="J8811" s="3">
        <v>43423</v>
      </c>
      <c r="K8811" t="s">
        <v>7503</v>
      </c>
      <c r="L8811" t="s">
        <v>102</v>
      </c>
      <c r="M8811">
        <v>14304</v>
      </c>
      <c r="N8811">
        <v>1157</v>
      </c>
      <c r="O8811" t="s">
        <v>7480</v>
      </c>
      <c r="P8811" s="4">
        <v>5</v>
      </c>
      <c r="Q8811" s="4">
        <v>6</v>
      </c>
      <c r="R8811" t="s">
        <v>104</v>
      </c>
      <c r="T8811" s="2">
        <v>5.01</v>
      </c>
      <c r="U8811" s="4">
        <v>17</v>
      </c>
      <c r="V8811" t="s">
        <v>76</v>
      </c>
      <c r="W8811" s="3">
        <v>43429</v>
      </c>
      <c r="X8811" t="s">
        <v>39</v>
      </c>
      <c r="Y8811" t="s">
        <v>175</v>
      </c>
      <c r="Z8811" t="s">
        <v>49</v>
      </c>
    </row>
    <row r="8812" spans="1:26" x14ac:dyDescent="0.25">
      <c r="A8812">
        <v>4</v>
      </c>
      <c r="B8812" t="s">
        <v>43</v>
      </c>
      <c r="C8812">
        <v>6</v>
      </c>
      <c r="D8812" t="s">
        <v>26</v>
      </c>
      <c r="E8812" t="s">
        <v>879</v>
      </c>
      <c r="F8812" t="s">
        <v>13</v>
      </c>
      <c r="G8812" t="s">
        <v>6975</v>
      </c>
      <c r="H8812" s="1">
        <v>0</v>
      </c>
      <c r="I8812">
        <v>1</v>
      </c>
      <c r="J8812" s="3">
        <v>43813</v>
      </c>
      <c r="K8812" t="s">
        <v>7095</v>
      </c>
      <c r="L8812" t="s">
        <v>102</v>
      </c>
      <c r="M8812">
        <v>1841</v>
      </c>
      <c r="N8812">
        <v>41</v>
      </c>
      <c r="O8812" t="s">
        <v>8256</v>
      </c>
      <c r="P8812" s="4">
        <v>8</v>
      </c>
      <c r="Q8812" s="4">
        <v>6</v>
      </c>
      <c r="R8812" t="s">
        <v>104</v>
      </c>
      <c r="T8812" s="2">
        <v>8.1199999999999992</v>
      </c>
      <c r="U8812" s="4">
        <v>17</v>
      </c>
      <c r="V8812" t="s">
        <v>76</v>
      </c>
      <c r="W8812" s="3">
        <v>43817</v>
      </c>
      <c r="X8812" t="s">
        <v>39</v>
      </c>
      <c r="Y8812" t="s">
        <v>744</v>
      </c>
      <c r="Z8812" t="s">
        <v>176</v>
      </c>
    </row>
    <row r="8813" spans="1:26" x14ac:dyDescent="0.25">
      <c r="A8813">
        <v>7</v>
      </c>
      <c r="B8813" t="s">
        <v>25</v>
      </c>
      <c r="C8813">
        <v>6</v>
      </c>
      <c r="D8813" t="s">
        <v>26</v>
      </c>
      <c r="E8813" t="s">
        <v>1896</v>
      </c>
      <c r="F8813" t="s">
        <v>13</v>
      </c>
      <c r="G8813" t="s">
        <v>7067</v>
      </c>
      <c r="H8813" s="1">
        <v>0</v>
      </c>
      <c r="I8813">
        <v>1</v>
      </c>
      <c r="J8813" s="3">
        <v>42989</v>
      </c>
      <c r="K8813" t="s">
        <v>7068</v>
      </c>
      <c r="L8813" t="s">
        <v>102</v>
      </c>
      <c r="M8813">
        <v>7501</v>
      </c>
      <c r="N8813">
        <v>1811</v>
      </c>
      <c r="O8813" t="s">
        <v>4380</v>
      </c>
      <c r="P8813" s="4">
        <v>19</v>
      </c>
      <c r="Q8813" s="4">
        <v>6</v>
      </c>
      <c r="R8813" t="s">
        <v>104</v>
      </c>
      <c r="T8813" s="2">
        <v>18.66</v>
      </c>
      <c r="U8813" s="4">
        <v>39</v>
      </c>
      <c r="V8813" t="s">
        <v>76</v>
      </c>
      <c r="W8813" s="3">
        <v>42996</v>
      </c>
      <c r="X8813" t="s">
        <v>39</v>
      </c>
      <c r="Y8813" t="s">
        <v>485</v>
      </c>
      <c r="Z8813" t="s">
        <v>64</v>
      </c>
    </row>
    <row r="8814" spans="1:26" x14ac:dyDescent="0.25">
      <c r="A8814">
        <v>7</v>
      </c>
      <c r="B8814" t="s">
        <v>25</v>
      </c>
      <c r="C8814">
        <v>6</v>
      </c>
      <c r="D8814" t="s">
        <v>26</v>
      </c>
      <c r="E8814" t="s">
        <v>375</v>
      </c>
      <c r="F8814" t="s">
        <v>13</v>
      </c>
      <c r="G8814" t="s">
        <v>6944</v>
      </c>
      <c r="H8814" s="1">
        <v>0</v>
      </c>
      <c r="I8814">
        <v>1</v>
      </c>
      <c r="J8814" s="3">
        <v>42979</v>
      </c>
      <c r="K8814" t="s">
        <v>7051</v>
      </c>
      <c r="L8814" t="s">
        <v>102</v>
      </c>
      <c r="M8814">
        <v>2038</v>
      </c>
      <c r="N8814">
        <v>100</v>
      </c>
      <c r="O8814" t="s">
        <v>614</v>
      </c>
      <c r="P8814" s="4">
        <v>316</v>
      </c>
      <c r="Q8814" s="4">
        <v>6</v>
      </c>
      <c r="R8814" t="s">
        <v>104</v>
      </c>
      <c r="T8814" s="2">
        <v>315.74</v>
      </c>
      <c r="U8814" s="4">
        <v>1089</v>
      </c>
      <c r="V8814" t="s">
        <v>76</v>
      </c>
      <c r="W8814" s="3">
        <v>42986</v>
      </c>
      <c r="X8814" t="s">
        <v>39</v>
      </c>
      <c r="Y8814" t="s">
        <v>744</v>
      </c>
      <c r="Z8814" t="s">
        <v>42</v>
      </c>
    </row>
    <row r="8815" spans="1:26" x14ac:dyDescent="0.25">
      <c r="A8815">
        <v>4</v>
      </c>
      <c r="B8815" t="s">
        <v>43</v>
      </c>
      <c r="C8815">
        <v>6</v>
      </c>
      <c r="D8815" t="s">
        <v>26</v>
      </c>
      <c r="E8815" t="s">
        <v>171</v>
      </c>
      <c r="F8815" t="s">
        <v>13</v>
      </c>
      <c r="G8815" t="s">
        <v>7290</v>
      </c>
      <c r="H8815" s="1">
        <v>0</v>
      </c>
      <c r="I8815">
        <v>1</v>
      </c>
      <c r="J8815" s="3">
        <v>43795</v>
      </c>
      <c r="K8815" t="s">
        <v>7504</v>
      </c>
      <c r="L8815" t="s">
        <v>102</v>
      </c>
      <c r="M8815">
        <v>10009</v>
      </c>
      <c r="N8815">
        <v>336</v>
      </c>
      <c r="O8815" t="s">
        <v>2784</v>
      </c>
      <c r="P8815" s="4">
        <v>15</v>
      </c>
      <c r="Q8815" s="4">
        <v>7</v>
      </c>
      <c r="R8815" t="s">
        <v>104</v>
      </c>
      <c r="T8815" s="2">
        <v>14.68</v>
      </c>
      <c r="U8815" s="4">
        <v>59</v>
      </c>
      <c r="V8815" t="s">
        <v>76</v>
      </c>
      <c r="W8815" s="3">
        <v>43799</v>
      </c>
      <c r="X8815" t="s">
        <v>39</v>
      </c>
      <c r="Y8815" t="s">
        <v>175</v>
      </c>
      <c r="Z8815" t="s">
        <v>56</v>
      </c>
    </row>
    <row r="8816" spans="1:26" x14ac:dyDescent="0.25">
      <c r="A8816">
        <v>5</v>
      </c>
      <c r="B8816" t="s">
        <v>43</v>
      </c>
      <c r="C8816">
        <v>6</v>
      </c>
      <c r="D8816" t="s">
        <v>26</v>
      </c>
      <c r="E8816" t="s">
        <v>237</v>
      </c>
      <c r="F8816" t="s">
        <v>13</v>
      </c>
      <c r="G8816" t="s">
        <v>7003</v>
      </c>
      <c r="H8816" s="1">
        <v>0</v>
      </c>
      <c r="I8816">
        <v>1</v>
      </c>
      <c r="J8816" s="3">
        <v>43752</v>
      </c>
      <c r="K8816" t="s">
        <v>7505</v>
      </c>
      <c r="L8816" t="s">
        <v>102</v>
      </c>
      <c r="M8816">
        <v>21044</v>
      </c>
      <c r="N8816">
        <v>58</v>
      </c>
      <c r="O8816" t="s">
        <v>8149</v>
      </c>
      <c r="P8816" s="4">
        <v>18</v>
      </c>
      <c r="Q8816" s="4">
        <v>7</v>
      </c>
      <c r="R8816" t="s">
        <v>104</v>
      </c>
      <c r="T8816" s="2">
        <v>18.45</v>
      </c>
      <c r="U8816" s="4">
        <v>38</v>
      </c>
      <c r="V8816" t="s">
        <v>76</v>
      </c>
      <c r="W8816" s="3">
        <v>43757</v>
      </c>
      <c r="X8816" t="s">
        <v>39</v>
      </c>
      <c r="Y8816" t="s">
        <v>1549</v>
      </c>
      <c r="Z8816" t="s">
        <v>54</v>
      </c>
    </row>
    <row r="8817" spans="1:26" x14ac:dyDescent="0.25">
      <c r="A8817">
        <v>5</v>
      </c>
      <c r="B8817" t="s">
        <v>43</v>
      </c>
      <c r="C8817">
        <v>6</v>
      </c>
      <c r="D8817" t="s">
        <v>26</v>
      </c>
      <c r="E8817" t="s">
        <v>879</v>
      </c>
      <c r="F8817" t="s">
        <v>13</v>
      </c>
      <c r="G8817" t="s">
        <v>7290</v>
      </c>
      <c r="H8817" s="1">
        <v>0</v>
      </c>
      <c r="I8817">
        <v>1</v>
      </c>
      <c r="J8817" s="3">
        <v>42511</v>
      </c>
      <c r="K8817" t="s">
        <v>7485</v>
      </c>
      <c r="L8817" t="s">
        <v>102</v>
      </c>
      <c r="M8817">
        <v>1841</v>
      </c>
      <c r="N8817">
        <v>704</v>
      </c>
      <c r="O8817" t="s">
        <v>3180</v>
      </c>
      <c r="P8817" s="4">
        <v>219</v>
      </c>
      <c r="Q8817" s="4">
        <v>7</v>
      </c>
      <c r="R8817" t="s">
        <v>104</v>
      </c>
      <c r="T8817" s="2">
        <v>219.45</v>
      </c>
      <c r="U8817" s="4">
        <v>448</v>
      </c>
      <c r="V8817" t="s">
        <v>76</v>
      </c>
      <c r="W8817" s="3">
        <v>42516</v>
      </c>
      <c r="X8817" t="s">
        <v>39</v>
      </c>
      <c r="Y8817" t="s">
        <v>744</v>
      </c>
      <c r="Z8817" t="s">
        <v>54</v>
      </c>
    </row>
    <row r="8818" spans="1:26" x14ac:dyDescent="0.25">
      <c r="A8818">
        <v>5</v>
      </c>
      <c r="B8818" t="s">
        <v>43</v>
      </c>
      <c r="C8818">
        <v>6</v>
      </c>
      <c r="D8818" t="s">
        <v>26</v>
      </c>
      <c r="E8818" t="s">
        <v>171</v>
      </c>
      <c r="F8818" t="s">
        <v>13</v>
      </c>
      <c r="G8818" t="s">
        <v>7358</v>
      </c>
      <c r="H8818" s="1">
        <v>0</v>
      </c>
      <c r="I8818">
        <v>1</v>
      </c>
      <c r="J8818" s="3">
        <v>43543</v>
      </c>
      <c r="K8818" t="s">
        <v>7506</v>
      </c>
      <c r="L8818" t="s">
        <v>102</v>
      </c>
      <c r="M8818">
        <v>10024</v>
      </c>
      <c r="N8818">
        <v>216</v>
      </c>
      <c r="O8818" t="s">
        <v>5999</v>
      </c>
      <c r="P8818" s="4">
        <v>13</v>
      </c>
      <c r="Q8818" s="4">
        <v>7</v>
      </c>
      <c r="R8818" t="s">
        <v>104</v>
      </c>
      <c r="T8818" s="2">
        <v>13.3</v>
      </c>
      <c r="U8818" s="4">
        <v>29</v>
      </c>
      <c r="V8818" t="s">
        <v>76</v>
      </c>
      <c r="W8818" s="3">
        <v>43548</v>
      </c>
      <c r="X8818" t="s">
        <v>39</v>
      </c>
      <c r="Y8818" t="s">
        <v>175</v>
      </c>
      <c r="Z8818" t="s">
        <v>35</v>
      </c>
    </row>
    <row r="8819" spans="1:26" x14ac:dyDescent="0.25">
      <c r="A8819">
        <v>6</v>
      </c>
      <c r="B8819" t="s">
        <v>10</v>
      </c>
      <c r="C8819">
        <v>6</v>
      </c>
      <c r="D8819" t="s">
        <v>26</v>
      </c>
      <c r="E8819" t="s">
        <v>59</v>
      </c>
      <c r="F8819" t="s">
        <v>13</v>
      </c>
      <c r="G8819" t="s">
        <v>246</v>
      </c>
      <c r="H8819" s="1">
        <v>0</v>
      </c>
      <c r="I8819">
        <v>1</v>
      </c>
      <c r="J8819" s="3">
        <v>43683</v>
      </c>
      <c r="K8819" t="s">
        <v>7502</v>
      </c>
      <c r="L8819" t="s">
        <v>102</v>
      </c>
      <c r="M8819">
        <v>3301</v>
      </c>
      <c r="N8819">
        <v>189</v>
      </c>
      <c r="O8819" t="s">
        <v>4359</v>
      </c>
      <c r="P8819" s="4">
        <v>12</v>
      </c>
      <c r="Q8819" s="4">
        <v>8</v>
      </c>
      <c r="R8819" t="s">
        <v>104</v>
      </c>
      <c r="T8819" s="2">
        <v>11.83</v>
      </c>
      <c r="U8819" s="4">
        <v>25</v>
      </c>
      <c r="V8819" t="s">
        <v>76</v>
      </c>
      <c r="W8819" s="3">
        <v>43689</v>
      </c>
      <c r="X8819" t="s">
        <v>39</v>
      </c>
      <c r="Y8819" t="s">
        <v>1529</v>
      </c>
      <c r="Z8819" t="s">
        <v>35</v>
      </c>
    </row>
    <row r="8820" spans="1:26" x14ac:dyDescent="0.25">
      <c r="A8820">
        <v>4</v>
      </c>
      <c r="B8820" t="s">
        <v>43</v>
      </c>
      <c r="C8820">
        <v>6</v>
      </c>
      <c r="D8820" t="s">
        <v>26</v>
      </c>
      <c r="E8820" t="s">
        <v>1776</v>
      </c>
      <c r="F8820" t="s">
        <v>13</v>
      </c>
      <c r="G8820" t="s">
        <v>1285</v>
      </c>
      <c r="H8820" s="1">
        <v>0</v>
      </c>
      <c r="I8820">
        <v>1</v>
      </c>
      <c r="J8820" s="3">
        <v>43637</v>
      </c>
      <c r="K8820" t="s">
        <v>7474</v>
      </c>
      <c r="L8820" t="s">
        <v>102</v>
      </c>
      <c r="M8820">
        <v>26003</v>
      </c>
      <c r="N8820">
        <v>1700</v>
      </c>
      <c r="O8820" t="s">
        <v>858</v>
      </c>
      <c r="P8820" s="4">
        <v>219</v>
      </c>
      <c r="Q8820" s="4">
        <v>8</v>
      </c>
      <c r="R8820" t="s">
        <v>104</v>
      </c>
      <c r="T8820" s="2">
        <v>219.44</v>
      </c>
      <c r="U8820" s="4">
        <v>448</v>
      </c>
      <c r="V8820" t="s">
        <v>76</v>
      </c>
      <c r="W8820" s="3">
        <v>43641</v>
      </c>
      <c r="X8820" t="s">
        <v>39</v>
      </c>
      <c r="Y8820" t="s">
        <v>1778</v>
      </c>
      <c r="Z8820" t="s">
        <v>64</v>
      </c>
    </row>
    <row r="8821" spans="1:26" x14ac:dyDescent="0.25">
      <c r="A8821">
        <v>4</v>
      </c>
      <c r="B8821" t="s">
        <v>43</v>
      </c>
      <c r="C8821">
        <v>6</v>
      </c>
      <c r="D8821" t="s">
        <v>26</v>
      </c>
      <c r="E8821" t="s">
        <v>1550</v>
      </c>
      <c r="F8821" t="s">
        <v>13</v>
      </c>
      <c r="G8821" t="s">
        <v>7041</v>
      </c>
      <c r="H8821" s="1">
        <v>0</v>
      </c>
      <c r="I8821">
        <v>1</v>
      </c>
      <c r="J8821" s="3">
        <v>42932</v>
      </c>
      <c r="K8821" t="s">
        <v>7050</v>
      </c>
      <c r="L8821" t="s">
        <v>102</v>
      </c>
      <c r="M8821">
        <v>21215</v>
      </c>
      <c r="N8821">
        <v>1626</v>
      </c>
      <c r="O8821" t="s">
        <v>875</v>
      </c>
      <c r="P8821" s="4">
        <v>63</v>
      </c>
      <c r="Q8821" s="4">
        <v>9</v>
      </c>
      <c r="R8821" t="s">
        <v>104</v>
      </c>
      <c r="T8821" s="2">
        <v>63.13</v>
      </c>
      <c r="U8821" s="4">
        <v>137</v>
      </c>
      <c r="V8821" t="s">
        <v>76</v>
      </c>
      <c r="W8821" s="3">
        <v>42936</v>
      </c>
      <c r="X8821" t="s">
        <v>39</v>
      </c>
      <c r="Y8821" t="s">
        <v>1549</v>
      </c>
      <c r="Z8821" t="s">
        <v>119</v>
      </c>
    </row>
    <row r="8822" spans="1:26" x14ac:dyDescent="0.25">
      <c r="A8822">
        <v>6</v>
      </c>
      <c r="B8822" t="s">
        <v>10</v>
      </c>
      <c r="C8822">
        <v>6</v>
      </c>
      <c r="D8822" t="s">
        <v>26</v>
      </c>
      <c r="E8822" t="s">
        <v>178</v>
      </c>
      <c r="F8822" t="s">
        <v>13</v>
      </c>
      <c r="G8822" t="s">
        <v>1285</v>
      </c>
      <c r="H8822" s="1">
        <v>0.2</v>
      </c>
      <c r="I8822">
        <v>1</v>
      </c>
      <c r="J8822" s="3">
        <v>43198</v>
      </c>
      <c r="K8822" t="s">
        <v>7507</v>
      </c>
      <c r="L8822" t="s">
        <v>102</v>
      </c>
      <c r="M8822">
        <v>45373</v>
      </c>
      <c r="N8822">
        <v>3</v>
      </c>
      <c r="O8822" t="s">
        <v>4266</v>
      </c>
      <c r="P8822" s="4">
        <v>3</v>
      </c>
      <c r="Q8822" s="4">
        <v>1</v>
      </c>
      <c r="R8822" t="s">
        <v>104</v>
      </c>
      <c r="T8822" s="2">
        <v>3.22</v>
      </c>
      <c r="U8822" s="4">
        <v>9</v>
      </c>
      <c r="V8822" t="s">
        <v>76</v>
      </c>
      <c r="W8822" s="3">
        <v>43204</v>
      </c>
      <c r="X8822" t="s">
        <v>39</v>
      </c>
      <c r="Y8822" t="s">
        <v>309</v>
      </c>
      <c r="Z8822" t="s">
        <v>119</v>
      </c>
    </row>
    <row r="8823" spans="1:26" x14ac:dyDescent="0.25">
      <c r="A8823">
        <v>4</v>
      </c>
      <c r="B8823" t="s">
        <v>43</v>
      </c>
      <c r="C8823">
        <v>6</v>
      </c>
      <c r="D8823" t="s">
        <v>26</v>
      </c>
      <c r="E8823" t="s">
        <v>667</v>
      </c>
      <c r="F8823" t="s">
        <v>13</v>
      </c>
      <c r="G8823" t="s">
        <v>7150</v>
      </c>
      <c r="H8823" s="1">
        <v>0.2</v>
      </c>
      <c r="I8823">
        <v>1</v>
      </c>
      <c r="J8823" s="3">
        <v>43759</v>
      </c>
      <c r="K8823" t="s">
        <v>7508</v>
      </c>
      <c r="L8823" t="s">
        <v>102</v>
      </c>
      <c r="M8823">
        <v>44107</v>
      </c>
      <c r="N8823">
        <v>1365</v>
      </c>
      <c r="O8823" t="s">
        <v>8250</v>
      </c>
      <c r="P8823" s="4">
        <v>1</v>
      </c>
      <c r="Q8823" s="4">
        <v>1</v>
      </c>
      <c r="R8823" t="s">
        <v>104</v>
      </c>
      <c r="T8823" s="2">
        <v>1.37</v>
      </c>
      <c r="U8823" s="4">
        <v>4</v>
      </c>
      <c r="V8823" t="s">
        <v>76</v>
      </c>
      <c r="W8823" s="3">
        <v>43763</v>
      </c>
      <c r="X8823" t="s">
        <v>39</v>
      </c>
      <c r="Y8823" t="s">
        <v>309</v>
      </c>
      <c r="Z8823" t="s">
        <v>64</v>
      </c>
    </row>
    <row r="8824" spans="1:26" x14ac:dyDescent="0.25">
      <c r="A8824">
        <v>4</v>
      </c>
      <c r="B8824" t="s">
        <v>43</v>
      </c>
      <c r="C8824">
        <v>6</v>
      </c>
      <c r="D8824" t="s">
        <v>26</v>
      </c>
      <c r="E8824" t="s">
        <v>201</v>
      </c>
      <c r="F8824" t="s">
        <v>13</v>
      </c>
      <c r="G8824" t="s">
        <v>6908</v>
      </c>
      <c r="H8824" s="1">
        <v>0.2</v>
      </c>
      <c r="I8824">
        <v>1</v>
      </c>
      <c r="J8824" s="3">
        <v>43414</v>
      </c>
      <c r="K8824" t="s">
        <v>7093</v>
      </c>
      <c r="L8824" t="s">
        <v>102</v>
      </c>
      <c r="M8824">
        <v>45503</v>
      </c>
      <c r="N8824">
        <v>1718</v>
      </c>
      <c r="O8824" t="s">
        <v>2980</v>
      </c>
      <c r="P8824" s="4">
        <v>2</v>
      </c>
      <c r="Q8824" s="4">
        <v>1</v>
      </c>
      <c r="R8824" t="s">
        <v>104</v>
      </c>
      <c r="T8824" s="2">
        <v>1.68</v>
      </c>
      <c r="U8824" s="4">
        <v>5</v>
      </c>
      <c r="V8824" t="s">
        <v>76</v>
      </c>
      <c r="W8824" s="3">
        <v>43418</v>
      </c>
      <c r="X8824" t="s">
        <v>39</v>
      </c>
      <c r="Y8824" t="s">
        <v>309</v>
      </c>
      <c r="Z8824" t="s">
        <v>64</v>
      </c>
    </row>
    <row r="8825" spans="1:26" x14ac:dyDescent="0.25">
      <c r="A8825">
        <v>5</v>
      </c>
      <c r="B8825" t="s">
        <v>43</v>
      </c>
      <c r="C8825">
        <v>6</v>
      </c>
      <c r="D8825" t="s">
        <v>26</v>
      </c>
      <c r="E8825" t="s">
        <v>99</v>
      </c>
      <c r="F8825" t="s">
        <v>13</v>
      </c>
      <c r="G8825" t="s">
        <v>6915</v>
      </c>
      <c r="H8825" s="1">
        <v>0.2</v>
      </c>
      <c r="I8825">
        <v>1</v>
      </c>
      <c r="J8825" s="3">
        <v>43535</v>
      </c>
      <c r="K8825" t="s">
        <v>7103</v>
      </c>
      <c r="L8825" t="s">
        <v>102</v>
      </c>
      <c r="M8825">
        <v>19140</v>
      </c>
      <c r="N8825">
        <v>516</v>
      </c>
      <c r="O8825" t="s">
        <v>7496</v>
      </c>
      <c r="P8825" s="4">
        <v>3</v>
      </c>
      <c r="Q8825" s="4">
        <v>1</v>
      </c>
      <c r="R8825" t="s">
        <v>104</v>
      </c>
      <c r="T8825" s="2">
        <v>3.25</v>
      </c>
      <c r="U8825" s="4">
        <v>43</v>
      </c>
      <c r="V8825" t="s">
        <v>76</v>
      </c>
      <c r="W8825" s="3">
        <v>43540</v>
      </c>
      <c r="X8825" t="s">
        <v>39</v>
      </c>
      <c r="Y8825" t="s">
        <v>105</v>
      </c>
      <c r="Z8825" t="s">
        <v>42</v>
      </c>
    </row>
    <row r="8826" spans="1:26" x14ac:dyDescent="0.25">
      <c r="A8826">
        <v>4</v>
      </c>
      <c r="B8826" t="s">
        <v>43</v>
      </c>
      <c r="C8826">
        <v>6</v>
      </c>
      <c r="D8826" t="s">
        <v>26</v>
      </c>
      <c r="E8826" t="s">
        <v>667</v>
      </c>
      <c r="F8826" t="s">
        <v>13</v>
      </c>
      <c r="G8826" t="s">
        <v>7150</v>
      </c>
      <c r="H8826" s="1">
        <v>0.2</v>
      </c>
      <c r="I8826">
        <v>1</v>
      </c>
      <c r="J8826" s="3">
        <v>43759</v>
      </c>
      <c r="K8826" t="s">
        <v>7508</v>
      </c>
      <c r="L8826" t="s">
        <v>102</v>
      </c>
      <c r="M8826">
        <v>44107</v>
      </c>
      <c r="N8826">
        <v>171</v>
      </c>
      <c r="O8826" t="s">
        <v>3523</v>
      </c>
      <c r="P8826" s="4">
        <v>16</v>
      </c>
      <c r="Q8826" s="4">
        <v>2</v>
      </c>
      <c r="R8826" t="s">
        <v>104</v>
      </c>
      <c r="T8826" s="2">
        <v>16.16</v>
      </c>
      <c r="U8826" s="4">
        <v>162</v>
      </c>
      <c r="V8826" t="s">
        <v>76</v>
      </c>
      <c r="W8826" s="3">
        <v>43763</v>
      </c>
      <c r="X8826" t="s">
        <v>39</v>
      </c>
      <c r="Y8826" t="s">
        <v>309</v>
      </c>
      <c r="Z8826" t="s">
        <v>56</v>
      </c>
    </row>
    <row r="8827" spans="1:26" x14ac:dyDescent="0.25">
      <c r="A8827">
        <v>4</v>
      </c>
      <c r="B8827" t="s">
        <v>43</v>
      </c>
      <c r="C8827">
        <v>6</v>
      </c>
      <c r="D8827" t="s">
        <v>26</v>
      </c>
      <c r="E8827" t="s">
        <v>99</v>
      </c>
      <c r="F8827" t="s">
        <v>13</v>
      </c>
      <c r="G8827" t="s">
        <v>7358</v>
      </c>
      <c r="H8827" s="1">
        <v>0.2</v>
      </c>
      <c r="I8827">
        <v>1</v>
      </c>
      <c r="J8827" s="3">
        <v>43271</v>
      </c>
      <c r="K8827" t="s">
        <v>7509</v>
      </c>
      <c r="L8827" t="s">
        <v>102</v>
      </c>
      <c r="M8827">
        <v>19120</v>
      </c>
      <c r="N8827">
        <v>1424</v>
      </c>
      <c r="O8827" t="s">
        <v>367</v>
      </c>
      <c r="P8827" s="4">
        <v>34</v>
      </c>
      <c r="Q8827" s="4">
        <v>2</v>
      </c>
      <c r="R8827" t="s">
        <v>104</v>
      </c>
      <c r="T8827" s="2">
        <v>33.58</v>
      </c>
      <c r="U8827" s="4">
        <v>448</v>
      </c>
      <c r="V8827" t="s">
        <v>76</v>
      </c>
      <c r="W8827" s="3">
        <v>43275</v>
      </c>
      <c r="X8827" t="s">
        <v>39</v>
      </c>
      <c r="Y8827" t="s">
        <v>105</v>
      </c>
      <c r="Z8827" t="s">
        <v>56</v>
      </c>
    </row>
    <row r="8828" spans="1:26" x14ac:dyDescent="0.25">
      <c r="A8828">
        <v>4</v>
      </c>
      <c r="B8828" t="s">
        <v>43</v>
      </c>
      <c r="C8828">
        <v>6</v>
      </c>
      <c r="D8828" t="s">
        <v>26</v>
      </c>
      <c r="E8828" t="s">
        <v>1338</v>
      </c>
      <c r="F8828" t="s">
        <v>13</v>
      </c>
      <c r="G8828" t="s">
        <v>7046</v>
      </c>
      <c r="H8828" s="1">
        <v>0.2</v>
      </c>
      <c r="I8828">
        <v>1</v>
      </c>
      <c r="J8828" s="3">
        <v>43534</v>
      </c>
      <c r="K8828" t="s">
        <v>7083</v>
      </c>
      <c r="L8828" t="s">
        <v>102</v>
      </c>
      <c r="M8828">
        <v>19013</v>
      </c>
      <c r="N8828">
        <v>1153</v>
      </c>
      <c r="O8828" t="s">
        <v>6117</v>
      </c>
      <c r="P8828" s="4">
        <v>1</v>
      </c>
      <c r="Q8828" s="4">
        <v>2</v>
      </c>
      <c r="R8828" t="s">
        <v>104</v>
      </c>
      <c r="T8828" s="2">
        <v>0.59</v>
      </c>
      <c r="U8828" s="4">
        <v>5</v>
      </c>
      <c r="V8828" t="s">
        <v>76</v>
      </c>
      <c r="W8828" s="3">
        <v>43538</v>
      </c>
      <c r="X8828" t="s">
        <v>39</v>
      </c>
      <c r="Y8828" t="s">
        <v>105</v>
      </c>
      <c r="Z8828" t="s">
        <v>49</v>
      </c>
    </row>
    <row r="8829" spans="1:26" x14ac:dyDescent="0.25">
      <c r="A8829">
        <v>5</v>
      </c>
      <c r="B8829" t="s">
        <v>43</v>
      </c>
      <c r="C8829">
        <v>6</v>
      </c>
      <c r="D8829" t="s">
        <v>26</v>
      </c>
      <c r="E8829" t="s">
        <v>171</v>
      </c>
      <c r="F8829" t="s">
        <v>13</v>
      </c>
      <c r="G8829" t="s">
        <v>7121</v>
      </c>
      <c r="H8829" s="1">
        <v>0.2</v>
      </c>
      <c r="I8829">
        <v>1</v>
      </c>
      <c r="J8829" s="3">
        <v>42789</v>
      </c>
      <c r="K8829" t="s">
        <v>7501</v>
      </c>
      <c r="L8829" t="s">
        <v>102</v>
      </c>
      <c r="M8829">
        <v>10024</v>
      </c>
      <c r="N8829">
        <v>269</v>
      </c>
      <c r="O8829" t="s">
        <v>3712</v>
      </c>
      <c r="P8829" s="4">
        <v>4</v>
      </c>
      <c r="Q8829" s="4">
        <v>2</v>
      </c>
      <c r="R8829" t="s">
        <v>104</v>
      </c>
      <c r="T8829" s="2">
        <v>3.81</v>
      </c>
      <c r="U8829" s="4">
        <v>11</v>
      </c>
      <c r="V8829" t="s">
        <v>76</v>
      </c>
      <c r="W8829" s="3">
        <v>42794</v>
      </c>
      <c r="X8829" t="s">
        <v>39</v>
      </c>
      <c r="Y8829" t="s">
        <v>175</v>
      </c>
      <c r="Z8829" t="s">
        <v>54</v>
      </c>
    </row>
    <row r="8830" spans="1:26" x14ac:dyDescent="0.25">
      <c r="A8830">
        <v>4</v>
      </c>
      <c r="B8830" t="s">
        <v>43</v>
      </c>
      <c r="C8830">
        <v>6</v>
      </c>
      <c r="D8830" t="s">
        <v>26</v>
      </c>
      <c r="E8830" t="s">
        <v>2414</v>
      </c>
      <c r="F8830" t="s">
        <v>13</v>
      </c>
      <c r="G8830" t="s">
        <v>6951</v>
      </c>
      <c r="H8830" s="1">
        <v>0.2</v>
      </c>
      <c r="I8830">
        <v>1</v>
      </c>
      <c r="J8830" s="3">
        <v>43226</v>
      </c>
      <c r="K8830" t="s">
        <v>7091</v>
      </c>
      <c r="L8830" t="s">
        <v>102</v>
      </c>
      <c r="M8830">
        <v>44052</v>
      </c>
      <c r="N8830">
        <v>115</v>
      </c>
      <c r="O8830" t="s">
        <v>1120</v>
      </c>
      <c r="P8830" s="4">
        <v>2</v>
      </c>
      <c r="Q8830" s="4">
        <v>2</v>
      </c>
      <c r="R8830" t="s">
        <v>104</v>
      </c>
      <c r="T8830" s="2">
        <v>1.71</v>
      </c>
      <c r="U8830" s="4">
        <v>7</v>
      </c>
      <c r="V8830" t="s">
        <v>76</v>
      </c>
      <c r="W8830" s="3">
        <v>43230</v>
      </c>
      <c r="X8830" t="s">
        <v>39</v>
      </c>
      <c r="Y8830" t="s">
        <v>309</v>
      </c>
      <c r="Z8830" t="s">
        <v>176</v>
      </c>
    </row>
    <row r="8831" spans="1:26" x14ac:dyDescent="0.25">
      <c r="A8831">
        <v>5</v>
      </c>
      <c r="B8831" t="s">
        <v>43</v>
      </c>
      <c r="C8831">
        <v>6</v>
      </c>
      <c r="D8831" t="s">
        <v>26</v>
      </c>
      <c r="E8831" t="s">
        <v>99</v>
      </c>
      <c r="F8831" t="s">
        <v>13</v>
      </c>
      <c r="G8831" t="s">
        <v>7107</v>
      </c>
      <c r="H8831" s="1">
        <v>0.2</v>
      </c>
      <c r="I8831">
        <v>1</v>
      </c>
      <c r="J8831" s="3">
        <v>42583</v>
      </c>
      <c r="K8831" t="s">
        <v>7510</v>
      </c>
      <c r="L8831" t="s">
        <v>102</v>
      </c>
      <c r="M8831">
        <v>19120</v>
      </c>
      <c r="N8831">
        <v>42</v>
      </c>
      <c r="O8831" t="s">
        <v>2896</v>
      </c>
      <c r="P8831" s="4">
        <v>2</v>
      </c>
      <c r="Q8831" s="4">
        <v>2</v>
      </c>
      <c r="R8831" t="s">
        <v>104</v>
      </c>
      <c r="T8831" s="2">
        <v>1.92</v>
      </c>
      <c r="U8831" s="4">
        <v>6</v>
      </c>
      <c r="V8831" t="s">
        <v>76</v>
      </c>
      <c r="W8831" s="3">
        <v>42588</v>
      </c>
      <c r="X8831" t="s">
        <v>39</v>
      </c>
      <c r="Y8831" t="s">
        <v>105</v>
      </c>
      <c r="Z8831" t="s">
        <v>176</v>
      </c>
    </row>
    <row r="8832" spans="1:26" x14ac:dyDescent="0.25">
      <c r="A8832">
        <v>6</v>
      </c>
      <c r="B8832" t="s">
        <v>10</v>
      </c>
      <c r="C8832">
        <v>6</v>
      </c>
      <c r="D8832" t="s">
        <v>26</v>
      </c>
      <c r="E8832" t="s">
        <v>99</v>
      </c>
      <c r="F8832" t="s">
        <v>13</v>
      </c>
      <c r="G8832" t="s">
        <v>6867</v>
      </c>
      <c r="H8832" s="1">
        <v>0.2</v>
      </c>
      <c r="I8832">
        <v>1</v>
      </c>
      <c r="J8832" s="3">
        <v>43288</v>
      </c>
      <c r="K8832" t="s">
        <v>7511</v>
      </c>
      <c r="L8832" t="s">
        <v>102</v>
      </c>
      <c r="M8832">
        <v>19120</v>
      </c>
      <c r="N8832">
        <v>1265</v>
      </c>
      <c r="O8832" t="s">
        <v>6039</v>
      </c>
      <c r="P8832" s="4">
        <v>3</v>
      </c>
      <c r="Q8832" s="4">
        <v>2</v>
      </c>
      <c r="R8832" t="s">
        <v>104</v>
      </c>
      <c r="T8832" s="2">
        <v>3.28</v>
      </c>
      <c r="U8832" s="4">
        <v>10</v>
      </c>
      <c r="V8832" t="s">
        <v>76</v>
      </c>
      <c r="W8832" s="3">
        <v>43294</v>
      </c>
      <c r="X8832" t="s">
        <v>39</v>
      </c>
      <c r="Y8832" t="s">
        <v>105</v>
      </c>
      <c r="Z8832" t="s">
        <v>35</v>
      </c>
    </row>
    <row r="8833" spans="1:26" x14ac:dyDescent="0.25">
      <c r="A8833">
        <v>5</v>
      </c>
      <c r="B8833" t="s">
        <v>43</v>
      </c>
      <c r="C8833">
        <v>6</v>
      </c>
      <c r="D8833" t="s">
        <v>26</v>
      </c>
      <c r="E8833" t="s">
        <v>305</v>
      </c>
      <c r="F8833" t="s">
        <v>13</v>
      </c>
      <c r="G8833" t="s">
        <v>469</v>
      </c>
      <c r="H8833" s="1">
        <v>0.2</v>
      </c>
      <c r="I8833">
        <v>1</v>
      </c>
      <c r="J8833" s="3">
        <v>42525</v>
      </c>
      <c r="K8833" t="s">
        <v>7512</v>
      </c>
      <c r="L8833" t="s">
        <v>102</v>
      </c>
      <c r="M8833">
        <v>43229</v>
      </c>
      <c r="N8833">
        <v>538</v>
      </c>
      <c r="O8833" t="s">
        <v>125</v>
      </c>
      <c r="P8833" s="4">
        <v>6</v>
      </c>
      <c r="Q8833" s="4">
        <v>2</v>
      </c>
      <c r="R8833" t="s">
        <v>104</v>
      </c>
      <c r="T8833" s="2">
        <v>5.88</v>
      </c>
      <c r="U8833" s="4">
        <v>16</v>
      </c>
      <c r="V8833" t="s">
        <v>76</v>
      </c>
      <c r="W8833" s="3">
        <v>42530</v>
      </c>
      <c r="X8833" t="s">
        <v>39</v>
      </c>
      <c r="Y8833" t="s">
        <v>309</v>
      </c>
      <c r="Z8833" t="s">
        <v>64</v>
      </c>
    </row>
    <row r="8834" spans="1:26" x14ac:dyDescent="0.25">
      <c r="A8834">
        <v>4</v>
      </c>
      <c r="B8834" t="s">
        <v>43</v>
      </c>
      <c r="C8834">
        <v>6</v>
      </c>
      <c r="D8834" t="s">
        <v>26</v>
      </c>
      <c r="E8834" t="s">
        <v>2414</v>
      </c>
      <c r="F8834" t="s">
        <v>13</v>
      </c>
      <c r="G8834" t="s">
        <v>6951</v>
      </c>
      <c r="H8834" s="1">
        <v>0.2</v>
      </c>
      <c r="I8834">
        <v>1</v>
      </c>
      <c r="J8834" s="3">
        <v>43226</v>
      </c>
      <c r="K8834" t="s">
        <v>7091</v>
      </c>
      <c r="L8834" t="s">
        <v>102</v>
      </c>
      <c r="M8834">
        <v>44052</v>
      </c>
      <c r="N8834">
        <v>1748</v>
      </c>
      <c r="O8834" t="s">
        <v>3940</v>
      </c>
      <c r="P8834" s="4">
        <v>15</v>
      </c>
      <c r="Q8834" s="4">
        <v>2</v>
      </c>
      <c r="R8834" t="s">
        <v>104</v>
      </c>
      <c r="T8834" s="2">
        <v>15.49</v>
      </c>
      <c r="U8834" s="4">
        <v>50</v>
      </c>
      <c r="V8834" t="s">
        <v>76</v>
      </c>
      <c r="W8834" s="3">
        <v>43230</v>
      </c>
      <c r="X8834" t="s">
        <v>39</v>
      </c>
      <c r="Y8834" t="s">
        <v>309</v>
      </c>
      <c r="Z8834" t="s">
        <v>64</v>
      </c>
    </row>
    <row r="8835" spans="1:26" x14ac:dyDescent="0.25">
      <c r="A8835">
        <v>7</v>
      </c>
      <c r="B8835" t="s">
        <v>25</v>
      </c>
      <c r="C8835">
        <v>6</v>
      </c>
      <c r="D8835" t="s">
        <v>26</v>
      </c>
      <c r="E8835" t="s">
        <v>201</v>
      </c>
      <c r="F8835" t="s">
        <v>13</v>
      </c>
      <c r="G8835" t="s">
        <v>7125</v>
      </c>
      <c r="H8835" s="1">
        <v>0.2</v>
      </c>
      <c r="I8835">
        <v>1</v>
      </c>
      <c r="J8835" s="3">
        <v>43780</v>
      </c>
      <c r="K8835" t="s">
        <v>7513</v>
      </c>
      <c r="L8835" t="s">
        <v>102</v>
      </c>
      <c r="M8835">
        <v>45503</v>
      </c>
      <c r="N8835">
        <v>1827</v>
      </c>
      <c r="O8835" t="s">
        <v>1149</v>
      </c>
      <c r="P8835" s="4">
        <v>4</v>
      </c>
      <c r="Q8835" s="4">
        <v>2</v>
      </c>
      <c r="R8835" t="s">
        <v>104</v>
      </c>
      <c r="T8835" s="2">
        <v>3.63</v>
      </c>
      <c r="U8835" s="4">
        <v>10</v>
      </c>
      <c r="V8835" t="s">
        <v>76</v>
      </c>
      <c r="W8835" s="3">
        <v>43787</v>
      </c>
      <c r="X8835" t="s">
        <v>39</v>
      </c>
      <c r="Y8835" t="s">
        <v>309</v>
      </c>
      <c r="Z8835" t="s">
        <v>64</v>
      </c>
    </row>
    <row r="8836" spans="1:26" x14ac:dyDescent="0.25">
      <c r="A8836">
        <v>4</v>
      </c>
      <c r="B8836" t="s">
        <v>43</v>
      </c>
      <c r="C8836">
        <v>6</v>
      </c>
      <c r="D8836" t="s">
        <v>26</v>
      </c>
      <c r="E8836" t="s">
        <v>201</v>
      </c>
      <c r="F8836" t="s">
        <v>13</v>
      </c>
      <c r="G8836" t="s">
        <v>6908</v>
      </c>
      <c r="H8836" s="1">
        <v>0.2</v>
      </c>
      <c r="I8836">
        <v>1</v>
      </c>
      <c r="J8836" s="3">
        <v>43414</v>
      </c>
      <c r="K8836" t="s">
        <v>7093</v>
      </c>
      <c r="L8836" t="s">
        <v>102</v>
      </c>
      <c r="M8836">
        <v>45503</v>
      </c>
      <c r="N8836">
        <v>1672</v>
      </c>
      <c r="O8836" t="s">
        <v>7514</v>
      </c>
      <c r="P8836" s="4">
        <v>32</v>
      </c>
      <c r="Q8836" s="4">
        <v>2</v>
      </c>
      <c r="R8836" t="s">
        <v>104</v>
      </c>
      <c r="T8836" s="2">
        <v>32.47</v>
      </c>
      <c r="U8836" s="4">
        <v>90</v>
      </c>
      <c r="V8836" t="s">
        <v>76</v>
      </c>
      <c r="W8836" s="3">
        <v>43418</v>
      </c>
      <c r="X8836" t="s">
        <v>39</v>
      </c>
      <c r="Y8836" t="s">
        <v>309</v>
      </c>
      <c r="Z8836" t="s">
        <v>64</v>
      </c>
    </row>
    <row r="8837" spans="1:26" x14ac:dyDescent="0.25">
      <c r="A8837">
        <v>4</v>
      </c>
      <c r="B8837" t="s">
        <v>43</v>
      </c>
      <c r="C8837">
        <v>6</v>
      </c>
      <c r="D8837" t="s">
        <v>26</v>
      </c>
      <c r="E8837" t="s">
        <v>2398</v>
      </c>
      <c r="F8837" t="s">
        <v>13</v>
      </c>
      <c r="G8837" t="s">
        <v>7128</v>
      </c>
      <c r="H8837" s="1">
        <v>0.2</v>
      </c>
      <c r="I8837">
        <v>1</v>
      </c>
      <c r="J8837" s="3">
        <v>42968</v>
      </c>
      <c r="K8837" t="s">
        <v>7515</v>
      </c>
      <c r="L8837" t="s">
        <v>102</v>
      </c>
      <c r="M8837">
        <v>18103</v>
      </c>
      <c r="N8837">
        <v>1777</v>
      </c>
      <c r="O8837" t="s">
        <v>7380</v>
      </c>
      <c r="P8837" s="4">
        <v>15</v>
      </c>
      <c r="Q8837" s="4">
        <v>2</v>
      </c>
      <c r="R8837" t="s">
        <v>104</v>
      </c>
      <c r="T8837" s="2">
        <v>15.49</v>
      </c>
      <c r="U8837" s="4">
        <v>50</v>
      </c>
      <c r="V8837" t="s">
        <v>76</v>
      </c>
      <c r="W8837" s="3">
        <v>42972</v>
      </c>
      <c r="X8837" t="s">
        <v>39</v>
      </c>
      <c r="Y8837" t="s">
        <v>105</v>
      </c>
      <c r="Z8837" t="s">
        <v>64</v>
      </c>
    </row>
    <row r="8838" spans="1:26" x14ac:dyDescent="0.25">
      <c r="A8838">
        <v>5</v>
      </c>
      <c r="B8838" t="s">
        <v>43</v>
      </c>
      <c r="C8838">
        <v>6</v>
      </c>
      <c r="D8838" t="s">
        <v>26</v>
      </c>
      <c r="E8838" t="s">
        <v>99</v>
      </c>
      <c r="F8838" t="s">
        <v>13</v>
      </c>
      <c r="G8838" t="s">
        <v>7118</v>
      </c>
      <c r="H8838" s="1">
        <v>0.2</v>
      </c>
      <c r="I8838">
        <v>1</v>
      </c>
      <c r="J8838" s="3">
        <v>43072</v>
      </c>
      <c r="K8838" t="s">
        <v>7516</v>
      </c>
      <c r="L8838" t="s">
        <v>102</v>
      </c>
      <c r="M8838">
        <v>19134</v>
      </c>
      <c r="N8838">
        <v>1087</v>
      </c>
      <c r="O8838" t="s">
        <v>8268</v>
      </c>
      <c r="P8838" s="4">
        <v>6</v>
      </c>
      <c r="Q8838" s="4">
        <v>2</v>
      </c>
      <c r="R8838" t="s">
        <v>104</v>
      </c>
      <c r="T8838" s="2">
        <v>5.55</v>
      </c>
      <c r="U8838" s="4">
        <v>16</v>
      </c>
      <c r="V8838" t="s">
        <v>76</v>
      </c>
      <c r="W8838" s="3">
        <v>43077</v>
      </c>
      <c r="X8838" t="s">
        <v>39</v>
      </c>
      <c r="Y8838" t="s">
        <v>105</v>
      </c>
      <c r="Z8838" t="s">
        <v>64</v>
      </c>
    </row>
    <row r="8839" spans="1:26" x14ac:dyDescent="0.25">
      <c r="A8839">
        <v>5</v>
      </c>
      <c r="B8839" t="s">
        <v>43</v>
      </c>
      <c r="C8839">
        <v>6</v>
      </c>
      <c r="D8839" t="s">
        <v>26</v>
      </c>
      <c r="E8839" t="s">
        <v>99</v>
      </c>
      <c r="F8839" t="s">
        <v>13</v>
      </c>
      <c r="G8839" t="s">
        <v>462</v>
      </c>
      <c r="H8839" s="1">
        <v>0.2</v>
      </c>
      <c r="I8839">
        <v>1</v>
      </c>
      <c r="J8839" s="3">
        <v>43457</v>
      </c>
      <c r="K8839" t="s">
        <v>7517</v>
      </c>
      <c r="L8839" t="s">
        <v>102</v>
      </c>
      <c r="M8839">
        <v>19143</v>
      </c>
      <c r="N8839">
        <v>1749</v>
      </c>
      <c r="O8839" t="s">
        <v>2873</v>
      </c>
      <c r="P8839" s="4">
        <v>3</v>
      </c>
      <c r="Q8839" s="4">
        <v>2</v>
      </c>
      <c r="R8839" t="s">
        <v>104</v>
      </c>
      <c r="T8839" s="2">
        <v>2.69</v>
      </c>
      <c r="U8839" s="4">
        <v>8</v>
      </c>
      <c r="V8839" t="s">
        <v>76</v>
      </c>
      <c r="W8839" s="3">
        <v>43462</v>
      </c>
      <c r="X8839" t="s">
        <v>39</v>
      </c>
      <c r="Y8839" t="s">
        <v>105</v>
      </c>
      <c r="Z8839" t="s">
        <v>64</v>
      </c>
    </row>
    <row r="8840" spans="1:26" x14ac:dyDescent="0.25">
      <c r="A8840">
        <v>4</v>
      </c>
      <c r="B8840" t="s">
        <v>43</v>
      </c>
      <c r="C8840">
        <v>6</v>
      </c>
      <c r="D8840" t="s">
        <v>26</v>
      </c>
      <c r="E8840" t="s">
        <v>2414</v>
      </c>
      <c r="F8840" t="s">
        <v>13</v>
      </c>
      <c r="G8840" t="s">
        <v>7118</v>
      </c>
      <c r="H8840" s="1">
        <v>0.2</v>
      </c>
      <c r="I8840">
        <v>1</v>
      </c>
      <c r="J8840" s="3">
        <v>43618</v>
      </c>
      <c r="K8840" t="s">
        <v>7518</v>
      </c>
      <c r="L8840" t="s">
        <v>102</v>
      </c>
      <c r="M8840">
        <v>44052</v>
      </c>
      <c r="N8840">
        <v>113</v>
      </c>
      <c r="O8840" t="s">
        <v>1051</v>
      </c>
      <c r="P8840" s="4">
        <v>2</v>
      </c>
      <c r="Q8840" s="4">
        <v>2</v>
      </c>
      <c r="R8840" t="s">
        <v>104</v>
      </c>
      <c r="T8840" s="2">
        <v>2.4</v>
      </c>
      <c r="U8840" s="4">
        <v>27</v>
      </c>
      <c r="V8840" t="s">
        <v>76</v>
      </c>
      <c r="W8840" s="3">
        <v>43622</v>
      </c>
      <c r="X8840" t="s">
        <v>39</v>
      </c>
      <c r="Y8840" t="s">
        <v>309</v>
      </c>
      <c r="Z8840" t="s">
        <v>42</v>
      </c>
    </row>
    <row r="8841" spans="1:26" x14ac:dyDescent="0.25">
      <c r="A8841">
        <v>6</v>
      </c>
      <c r="B8841" t="s">
        <v>10</v>
      </c>
      <c r="C8841">
        <v>6</v>
      </c>
      <c r="D8841" t="s">
        <v>26</v>
      </c>
      <c r="E8841" t="s">
        <v>99</v>
      </c>
      <c r="F8841" t="s">
        <v>13</v>
      </c>
      <c r="G8841" t="s">
        <v>7158</v>
      </c>
      <c r="H8841" s="1">
        <v>0.2</v>
      </c>
      <c r="I8841">
        <v>1</v>
      </c>
      <c r="J8841" s="3">
        <v>43638</v>
      </c>
      <c r="K8841" t="s">
        <v>7519</v>
      </c>
      <c r="L8841" t="s">
        <v>102</v>
      </c>
      <c r="M8841">
        <v>19140</v>
      </c>
      <c r="N8841">
        <v>1288</v>
      </c>
      <c r="O8841" t="s">
        <v>2959</v>
      </c>
      <c r="P8841" s="4">
        <v>1</v>
      </c>
      <c r="Q8841" s="4">
        <v>2</v>
      </c>
      <c r="R8841" t="s">
        <v>104</v>
      </c>
      <c r="T8841" s="2">
        <v>0.67</v>
      </c>
      <c r="U8841" s="4">
        <v>9</v>
      </c>
      <c r="V8841" t="s">
        <v>76</v>
      </c>
      <c r="W8841" s="3">
        <v>43644</v>
      </c>
      <c r="X8841" t="s">
        <v>39</v>
      </c>
      <c r="Y8841" t="s">
        <v>105</v>
      </c>
      <c r="Z8841" t="s">
        <v>42</v>
      </c>
    </row>
    <row r="8842" spans="1:26" x14ac:dyDescent="0.25">
      <c r="A8842">
        <v>6</v>
      </c>
      <c r="B8842" t="s">
        <v>10</v>
      </c>
      <c r="C8842">
        <v>6</v>
      </c>
      <c r="D8842" t="s">
        <v>26</v>
      </c>
      <c r="E8842" t="s">
        <v>99</v>
      </c>
      <c r="F8842" t="s">
        <v>13</v>
      </c>
      <c r="G8842" t="s">
        <v>7520</v>
      </c>
      <c r="H8842" s="1">
        <v>0.2</v>
      </c>
      <c r="I8842">
        <v>1</v>
      </c>
      <c r="J8842" s="3">
        <v>42911</v>
      </c>
      <c r="K8842" t="s">
        <v>7521</v>
      </c>
      <c r="L8842" t="s">
        <v>102</v>
      </c>
      <c r="M8842">
        <v>19143</v>
      </c>
      <c r="N8842">
        <v>1554</v>
      </c>
      <c r="O8842" t="s">
        <v>2966</v>
      </c>
      <c r="P8842" s="4">
        <v>-18</v>
      </c>
      <c r="Q8842" s="4">
        <v>2</v>
      </c>
      <c r="R8842" t="s">
        <v>104</v>
      </c>
      <c r="T8842" s="2">
        <v>-17.61</v>
      </c>
      <c r="U8842" s="4">
        <v>78</v>
      </c>
      <c r="V8842" t="s">
        <v>76</v>
      </c>
      <c r="W8842" s="3">
        <v>42917</v>
      </c>
      <c r="X8842" t="s">
        <v>39</v>
      </c>
      <c r="Y8842" t="s">
        <v>105</v>
      </c>
      <c r="Z8842" t="s">
        <v>42</v>
      </c>
    </row>
    <row r="8843" spans="1:26" x14ac:dyDescent="0.25">
      <c r="A8843">
        <v>4</v>
      </c>
      <c r="B8843" t="s">
        <v>43</v>
      </c>
      <c r="C8843">
        <v>6</v>
      </c>
      <c r="D8843" t="s">
        <v>26</v>
      </c>
      <c r="E8843" t="s">
        <v>2398</v>
      </c>
      <c r="F8843" t="s">
        <v>13</v>
      </c>
      <c r="G8843" t="s">
        <v>7128</v>
      </c>
      <c r="H8843" s="1">
        <v>0.2</v>
      </c>
      <c r="I8843">
        <v>1</v>
      </c>
      <c r="J8843" s="3">
        <v>42968</v>
      </c>
      <c r="K8843" t="s">
        <v>7515</v>
      </c>
      <c r="L8843" t="s">
        <v>102</v>
      </c>
      <c r="M8843">
        <v>18103</v>
      </c>
      <c r="N8843">
        <v>1504</v>
      </c>
      <c r="O8843" t="s">
        <v>774</v>
      </c>
      <c r="P8843" s="4">
        <v>-1</v>
      </c>
      <c r="Q8843" s="4">
        <v>2</v>
      </c>
      <c r="R8843" t="s">
        <v>104</v>
      </c>
      <c r="T8843" s="2">
        <v>-0.7</v>
      </c>
      <c r="U8843" s="4">
        <v>3</v>
      </c>
      <c r="V8843" t="s">
        <v>76</v>
      </c>
      <c r="W8843" s="3">
        <v>42972</v>
      </c>
      <c r="X8843" t="s">
        <v>39</v>
      </c>
      <c r="Y8843" t="s">
        <v>105</v>
      </c>
      <c r="Z8843" t="s">
        <v>356</v>
      </c>
    </row>
    <row r="8844" spans="1:26" x14ac:dyDescent="0.25">
      <c r="A8844">
        <v>7</v>
      </c>
      <c r="B8844" t="s">
        <v>25</v>
      </c>
      <c r="C8844">
        <v>6</v>
      </c>
      <c r="D8844" t="s">
        <v>26</v>
      </c>
      <c r="E8844" t="s">
        <v>201</v>
      </c>
      <c r="F8844" t="s">
        <v>13</v>
      </c>
      <c r="G8844" t="s">
        <v>7098</v>
      </c>
      <c r="H8844" s="1">
        <v>0.2</v>
      </c>
      <c r="I8844">
        <v>1</v>
      </c>
      <c r="J8844" s="3">
        <v>43597</v>
      </c>
      <c r="K8844" t="s">
        <v>7522</v>
      </c>
      <c r="L8844" t="s">
        <v>102</v>
      </c>
      <c r="M8844">
        <v>45503</v>
      </c>
      <c r="N8844">
        <v>1164</v>
      </c>
      <c r="O8844" t="s">
        <v>3241</v>
      </c>
      <c r="P8844" s="4">
        <v>1</v>
      </c>
      <c r="Q8844" s="4">
        <v>3</v>
      </c>
      <c r="R8844" t="s">
        <v>104</v>
      </c>
      <c r="T8844" s="2">
        <v>1.1599999999999999</v>
      </c>
      <c r="U8844" s="4">
        <v>10</v>
      </c>
      <c r="V8844" t="s">
        <v>76</v>
      </c>
      <c r="W8844" s="3">
        <v>43604</v>
      </c>
      <c r="X8844" t="s">
        <v>39</v>
      </c>
      <c r="Y8844" t="s">
        <v>309</v>
      </c>
      <c r="Z8844" t="s">
        <v>49</v>
      </c>
    </row>
    <row r="8845" spans="1:26" x14ac:dyDescent="0.25">
      <c r="A8845">
        <v>4</v>
      </c>
      <c r="B8845" t="s">
        <v>43</v>
      </c>
      <c r="C8845">
        <v>6</v>
      </c>
      <c r="D8845" t="s">
        <v>26</v>
      </c>
      <c r="E8845" t="s">
        <v>99</v>
      </c>
      <c r="F8845" t="s">
        <v>13</v>
      </c>
      <c r="G8845" t="s">
        <v>6829</v>
      </c>
      <c r="H8845" s="1">
        <v>0.2</v>
      </c>
      <c r="I8845">
        <v>1</v>
      </c>
      <c r="J8845" s="3">
        <v>43244</v>
      </c>
      <c r="K8845" t="s">
        <v>7523</v>
      </c>
      <c r="L8845" t="s">
        <v>102</v>
      </c>
      <c r="M8845">
        <v>19120</v>
      </c>
      <c r="N8845">
        <v>325</v>
      </c>
      <c r="O8845" t="s">
        <v>3118</v>
      </c>
      <c r="P8845" s="4">
        <v>3</v>
      </c>
      <c r="Q8845" s="4">
        <v>3</v>
      </c>
      <c r="R8845" t="s">
        <v>104</v>
      </c>
      <c r="T8845" s="2">
        <v>3.33</v>
      </c>
      <c r="U8845" s="4">
        <v>17</v>
      </c>
      <c r="V8845" t="s">
        <v>76</v>
      </c>
      <c r="W8845" s="3">
        <v>43248</v>
      </c>
      <c r="X8845" t="s">
        <v>39</v>
      </c>
      <c r="Y8845" t="s">
        <v>105</v>
      </c>
      <c r="Z8845" t="s">
        <v>49</v>
      </c>
    </row>
    <row r="8846" spans="1:26" x14ac:dyDescent="0.25">
      <c r="A8846">
        <v>4</v>
      </c>
      <c r="B8846" t="s">
        <v>43</v>
      </c>
      <c r="C8846">
        <v>6</v>
      </c>
      <c r="D8846" t="s">
        <v>26</v>
      </c>
      <c r="E8846" t="s">
        <v>99</v>
      </c>
      <c r="F8846" t="s">
        <v>13</v>
      </c>
      <c r="G8846" t="s">
        <v>7333</v>
      </c>
      <c r="H8846" s="1">
        <v>0.2</v>
      </c>
      <c r="I8846">
        <v>1</v>
      </c>
      <c r="J8846" s="3">
        <v>42893</v>
      </c>
      <c r="K8846" t="s">
        <v>7524</v>
      </c>
      <c r="L8846" t="s">
        <v>102</v>
      </c>
      <c r="M8846">
        <v>19143</v>
      </c>
      <c r="N8846">
        <v>245</v>
      </c>
      <c r="O8846" t="s">
        <v>3837</v>
      </c>
      <c r="P8846" s="4">
        <v>1</v>
      </c>
      <c r="Q8846" s="4">
        <v>3</v>
      </c>
      <c r="R8846" t="s">
        <v>104</v>
      </c>
      <c r="T8846" s="2">
        <v>1</v>
      </c>
      <c r="U8846" s="4">
        <v>8</v>
      </c>
      <c r="V8846" t="s">
        <v>76</v>
      </c>
      <c r="W8846" s="3">
        <v>42897</v>
      </c>
      <c r="X8846" t="s">
        <v>39</v>
      </c>
      <c r="Y8846" t="s">
        <v>105</v>
      </c>
      <c r="Z8846" t="s">
        <v>49</v>
      </c>
    </row>
    <row r="8847" spans="1:26" x14ac:dyDescent="0.25">
      <c r="A8847">
        <v>4</v>
      </c>
      <c r="B8847" t="s">
        <v>43</v>
      </c>
      <c r="C8847">
        <v>6</v>
      </c>
      <c r="D8847" t="s">
        <v>26</v>
      </c>
      <c r="E8847" t="s">
        <v>171</v>
      </c>
      <c r="F8847" t="s">
        <v>13</v>
      </c>
      <c r="G8847" t="s">
        <v>6854</v>
      </c>
      <c r="H8847" s="1">
        <v>0.2</v>
      </c>
      <c r="I8847">
        <v>1</v>
      </c>
      <c r="J8847" s="3">
        <v>42829</v>
      </c>
      <c r="K8847" t="s">
        <v>7062</v>
      </c>
      <c r="L8847" t="s">
        <v>102</v>
      </c>
      <c r="M8847">
        <v>10009</v>
      </c>
      <c r="N8847">
        <v>702</v>
      </c>
      <c r="O8847" t="s">
        <v>380</v>
      </c>
      <c r="P8847" s="4">
        <v>28</v>
      </c>
      <c r="Q8847" s="4">
        <v>3</v>
      </c>
      <c r="R8847" t="s">
        <v>104</v>
      </c>
      <c r="T8847" s="2">
        <v>27.79</v>
      </c>
      <c r="U8847" s="4">
        <v>82</v>
      </c>
      <c r="V8847" t="s">
        <v>76</v>
      </c>
      <c r="W8847" s="3">
        <v>42833</v>
      </c>
      <c r="X8847" t="s">
        <v>39</v>
      </c>
      <c r="Y8847" t="s">
        <v>175</v>
      </c>
      <c r="Z8847" t="s">
        <v>54</v>
      </c>
    </row>
    <row r="8848" spans="1:26" x14ac:dyDescent="0.25">
      <c r="A8848">
        <v>7</v>
      </c>
      <c r="B8848" t="s">
        <v>25</v>
      </c>
      <c r="C8848">
        <v>6</v>
      </c>
      <c r="D8848" t="s">
        <v>26</v>
      </c>
      <c r="E8848" t="s">
        <v>171</v>
      </c>
      <c r="F8848" t="s">
        <v>13</v>
      </c>
      <c r="G8848" t="s">
        <v>695</v>
      </c>
      <c r="H8848" s="1">
        <v>0.2</v>
      </c>
      <c r="I8848">
        <v>1</v>
      </c>
      <c r="J8848" s="3">
        <v>43669</v>
      </c>
      <c r="K8848" t="s">
        <v>7525</v>
      </c>
      <c r="L8848" t="s">
        <v>102</v>
      </c>
      <c r="M8848">
        <v>10011</v>
      </c>
      <c r="N8848">
        <v>1630</v>
      </c>
      <c r="O8848" t="s">
        <v>772</v>
      </c>
      <c r="P8848" s="4">
        <v>4</v>
      </c>
      <c r="Q8848" s="4">
        <v>3</v>
      </c>
      <c r="R8848" t="s">
        <v>104</v>
      </c>
      <c r="T8848" s="2">
        <v>4.3499999999999996</v>
      </c>
      <c r="U8848" s="4">
        <v>14</v>
      </c>
      <c r="V8848" t="s">
        <v>76</v>
      </c>
      <c r="W8848" s="3">
        <v>43676</v>
      </c>
      <c r="X8848" t="s">
        <v>39</v>
      </c>
      <c r="Y8848" t="s">
        <v>175</v>
      </c>
      <c r="Z8848" t="s">
        <v>54</v>
      </c>
    </row>
    <row r="8849" spans="1:26" x14ac:dyDescent="0.25">
      <c r="A8849">
        <v>5</v>
      </c>
      <c r="B8849" t="s">
        <v>43</v>
      </c>
      <c r="C8849">
        <v>6</v>
      </c>
      <c r="D8849" t="s">
        <v>26</v>
      </c>
      <c r="E8849" t="s">
        <v>171</v>
      </c>
      <c r="F8849" t="s">
        <v>13</v>
      </c>
      <c r="G8849" t="s">
        <v>6852</v>
      </c>
      <c r="H8849" s="1">
        <v>0.2</v>
      </c>
      <c r="I8849">
        <v>1</v>
      </c>
      <c r="J8849" s="3">
        <v>42432</v>
      </c>
      <c r="K8849" t="s">
        <v>7526</v>
      </c>
      <c r="L8849" t="s">
        <v>102</v>
      </c>
      <c r="M8849">
        <v>10035</v>
      </c>
      <c r="N8849">
        <v>899</v>
      </c>
      <c r="O8849" t="s">
        <v>651</v>
      </c>
      <c r="P8849" s="4">
        <v>41</v>
      </c>
      <c r="Q8849" s="4">
        <v>3</v>
      </c>
      <c r="R8849" t="s">
        <v>104</v>
      </c>
      <c r="T8849" s="2">
        <v>40.869999999999997</v>
      </c>
      <c r="U8849" s="4">
        <v>126</v>
      </c>
      <c r="V8849" t="s">
        <v>76</v>
      </c>
      <c r="W8849" s="3">
        <v>42437</v>
      </c>
      <c r="X8849" t="s">
        <v>39</v>
      </c>
      <c r="Y8849" t="s">
        <v>175</v>
      </c>
      <c r="Z8849" t="s">
        <v>54</v>
      </c>
    </row>
    <row r="8850" spans="1:26" x14ac:dyDescent="0.25">
      <c r="A8850">
        <v>6</v>
      </c>
      <c r="B8850" t="s">
        <v>10</v>
      </c>
      <c r="C8850">
        <v>6</v>
      </c>
      <c r="D8850" t="s">
        <v>26</v>
      </c>
      <c r="E8850" t="s">
        <v>4735</v>
      </c>
      <c r="F8850" t="s">
        <v>13</v>
      </c>
      <c r="G8850" t="s">
        <v>6983</v>
      </c>
      <c r="H8850" s="1">
        <v>0.2</v>
      </c>
      <c r="I8850">
        <v>1</v>
      </c>
      <c r="J8850" s="3">
        <v>43423</v>
      </c>
      <c r="K8850" t="s">
        <v>7503</v>
      </c>
      <c r="L8850" t="s">
        <v>102</v>
      </c>
      <c r="M8850">
        <v>14304</v>
      </c>
      <c r="N8850">
        <v>696</v>
      </c>
      <c r="O8850" t="s">
        <v>3151</v>
      </c>
      <c r="P8850" s="4">
        <v>6</v>
      </c>
      <c r="Q8850" s="4">
        <v>3</v>
      </c>
      <c r="R8850" t="s">
        <v>104</v>
      </c>
      <c r="T8850" s="2">
        <v>6.42</v>
      </c>
      <c r="U8850" s="4">
        <v>18</v>
      </c>
      <c r="V8850" t="s">
        <v>76</v>
      </c>
      <c r="W8850" s="3">
        <v>43429</v>
      </c>
      <c r="X8850" t="s">
        <v>39</v>
      </c>
      <c r="Y8850" t="s">
        <v>175</v>
      </c>
      <c r="Z8850" t="s">
        <v>54</v>
      </c>
    </row>
    <row r="8851" spans="1:26" x14ac:dyDescent="0.25">
      <c r="A8851">
        <v>7</v>
      </c>
      <c r="B8851" t="s">
        <v>25</v>
      </c>
      <c r="C8851">
        <v>6</v>
      </c>
      <c r="D8851" t="s">
        <v>26</v>
      </c>
      <c r="E8851" t="s">
        <v>99</v>
      </c>
      <c r="F8851" t="s">
        <v>13</v>
      </c>
      <c r="G8851" t="s">
        <v>6850</v>
      </c>
      <c r="H8851" s="1">
        <v>0.2</v>
      </c>
      <c r="I8851">
        <v>1</v>
      </c>
      <c r="J8851" s="3">
        <v>43428</v>
      </c>
      <c r="K8851" t="s">
        <v>7527</v>
      </c>
      <c r="L8851" t="s">
        <v>102</v>
      </c>
      <c r="M8851">
        <v>19143</v>
      </c>
      <c r="N8851">
        <v>1517</v>
      </c>
      <c r="O8851" t="s">
        <v>5866</v>
      </c>
      <c r="P8851" s="4">
        <v>2</v>
      </c>
      <c r="Q8851" s="4">
        <v>3</v>
      </c>
      <c r="R8851" t="s">
        <v>104</v>
      </c>
      <c r="T8851" s="2">
        <v>1.6</v>
      </c>
      <c r="U8851" s="4">
        <v>4</v>
      </c>
      <c r="V8851" t="s">
        <v>76</v>
      </c>
      <c r="W8851" s="3">
        <v>43435</v>
      </c>
      <c r="X8851" t="s">
        <v>39</v>
      </c>
      <c r="Y8851" t="s">
        <v>105</v>
      </c>
      <c r="Z8851" t="s">
        <v>176</v>
      </c>
    </row>
    <row r="8852" spans="1:26" x14ac:dyDescent="0.25">
      <c r="A8852">
        <v>4</v>
      </c>
      <c r="B8852" t="s">
        <v>43</v>
      </c>
      <c r="C8852">
        <v>6</v>
      </c>
      <c r="D8852" t="s">
        <v>26</v>
      </c>
      <c r="E8852" t="s">
        <v>99</v>
      </c>
      <c r="F8852" t="s">
        <v>13</v>
      </c>
      <c r="G8852" t="s">
        <v>959</v>
      </c>
      <c r="H8852" s="1">
        <v>0.2</v>
      </c>
      <c r="I8852">
        <v>1</v>
      </c>
      <c r="J8852" s="3">
        <v>43256</v>
      </c>
      <c r="K8852" t="s">
        <v>7528</v>
      </c>
      <c r="L8852" t="s">
        <v>102</v>
      </c>
      <c r="M8852">
        <v>19134</v>
      </c>
      <c r="N8852">
        <v>213</v>
      </c>
      <c r="O8852" t="s">
        <v>3854</v>
      </c>
      <c r="P8852" s="4">
        <v>3</v>
      </c>
      <c r="Q8852" s="4">
        <v>3</v>
      </c>
      <c r="R8852" t="s">
        <v>104</v>
      </c>
      <c r="T8852" s="2">
        <v>2.65</v>
      </c>
      <c r="U8852" s="4">
        <v>8</v>
      </c>
      <c r="V8852" t="s">
        <v>76</v>
      </c>
      <c r="W8852" s="3">
        <v>43260</v>
      </c>
      <c r="X8852" t="s">
        <v>39</v>
      </c>
      <c r="Y8852" t="s">
        <v>105</v>
      </c>
      <c r="Z8852" t="s">
        <v>35</v>
      </c>
    </row>
    <row r="8853" spans="1:26" x14ac:dyDescent="0.25">
      <c r="A8853">
        <v>4</v>
      </c>
      <c r="B8853" t="s">
        <v>43</v>
      </c>
      <c r="C8853">
        <v>6</v>
      </c>
      <c r="D8853" t="s">
        <v>26</v>
      </c>
      <c r="E8853" t="s">
        <v>201</v>
      </c>
      <c r="F8853" t="s">
        <v>13</v>
      </c>
      <c r="G8853" t="s">
        <v>6908</v>
      </c>
      <c r="H8853" s="1">
        <v>0.2</v>
      </c>
      <c r="I8853">
        <v>1</v>
      </c>
      <c r="J8853" s="3">
        <v>43414</v>
      </c>
      <c r="K8853" t="s">
        <v>7093</v>
      </c>
      <c r="L8853" t="s">
        <v>102</v>
      </c>
      <c r="M8853">
        <v>45503</v>
      </c>
      <c r="N8853">
        <v>1658</v>
      </c>
      <c r="O8853" t="s">
        <v>8235</v>
      </c>
      <c r="P8853" s="4">
        <v>8</v>
      </c>
      <c r="Q8853" s="4">
        <v>3</v>
      </c>
      <c r="R8853" t="s">
        <v>104</v>
      </c>
      <c r="T8853" s="2">
        <v>7.51</v>
      </c>
      <c r="U8853" s="4">
        <v>22</v>
      </c>
      <c r="V8853" t="s">
        <v>76</v>
      </c>
      <c r="W8853" s="3">
        <v>43418</v>
      </c>
      <c r="X8853" t="s">
        <v>39</v>
      </c>
      <c r="Y8853" t="s">
        <v>309</v>
      </c>
      <c r="Z8853" t="s">
        <v>64</v>
      </c>
    </row>
    <row r="8854" spans="1:26" x14ac:dyDescent="0.25">
      <c r="A8854">
        <v>4</v>
      </c>
      <c r="B8854" t="s">
        <v>43</v>
      </c>
      <c r="C8854">
        <v>6</v>
      </c>
      <c r="D8854" t="s">
        <v>26</v>
      </c>
      <c r="E8854" t="s">
        <v>99</v>
      </c>
      <c r="F8854" t="s">
        <v>13</v>
      </c>
      <c r="G8854" t="s">
        <v>7358</v>
      </c>
      <c r="H8854" s="1">
        <v>0.2</v>
      </c>
      <c r="I8854">
        <v>1</v>
      </c>
      <c r="J8854" s="3">
        <v>43271</v>
      </c>
      <c r="K8854" t="s">
        <v>7509</v>
      </c>
      <c r="L8854" t="s">
        <v>102</v>
      </c>
      <c r="M8854">
        <v>19120</v>
      </c>
      <c r="N8854">
        <v>1805</v>
      </c>
      <c r="O8854" t="s">
        <v>3438</v>
      </c>
      <c r="P8854" s="4">
        <v>5</v>
      </c>
      <c r="Q8854" s="4">
        <v>3</v>
      </c>
      <c r="R8854" t="s">
        <v>104</v>
      </c>
      <c r="T8854" s="2">
        <v>5.44</v>
      </c>
      <c r="U8854" s="4">
        <v>16</v>
      </c>
      <c r="V8854" t="s">
        <v>76</v>
      </c>
      <c r="W8854" s="3">
        <v>43275</v>
      </c>
      <c r="X8854" t="s">
        <v>39</v>
      </c>
      <c r="Y8854" t="s">
        <v>105</v>
      </c>
      <c r="Z8854" t="s">
        <v>64</v>
      </c>
    </row>
    <row r="8855" spans="1:26" x14ac:dyDescent="0.25">
      <c r="A8855">
        <v>6</v>
      </c>
      <c r="B8855" t="s">
        <v>10</v>
      </c>
      <c r="C8855">
        <v>6</v>
      </c>
      <c r="D8855" t="s">
        <v>26</v>
      </c>
      <c r="E8855" t="s">
        <v>99</v>
      </c>
      <c r="F8855" t="s">
        <v>13</v>
      </c>
      <c r="G8855" t="s">
        <v>123</v>
      </c>
      <c r="H8855" s="1">
        <v>0.2</v>
      </c>
      <c r="I8855">
        <v>1</v>
      </c>
      <c r="J8855" s="3">
        <v>43758</v>
      </c>
      <c r="K8855" t="s">
        <v>7529</v>
      </c>
      <c r="L8855" t="s">
        <v>102</v>
      </c>
      <c r="M8855">
        <v>19120</v>
      </c>
      <c r="N8855">
        <v>1677</v>
      </c>
      <c r="O8855" t="s">
        <v>3357</v>
      </c>
      <c r="P8855" s="4">
        <v>16</v>
      </c>
      <c r="Q8855" s="4">
        <v>3</v>
      </c>
      <c r="R8855" t="s">
        <v>104</v>
      </c>
      <c r="T8855" s="2">
        <v>15.93</v>
      </c>
      <c r="U8855" s="4">
        <v>46</v>
      </c>
      <c r="V8855" t="s">
        <v>76</v>
      </c>
      <c r="W8855" s="3">
        <v>43764</v>
      </c>
      <c r="X8855" t="s">
        <v>39</v>
      </c>
      <c r="Y8855" t="s">
        <v>105</v>
      </c>
      <c r="Z8855" t="s">
        <v>64</v>
      </c>
    </row>
    <row r="8856" spans="1:26" x14ac:dyDescent="0.25">
      <c r="A8856">
        <v>4</v>
      </c>
      <c r="B8856" t="s">
        <v>43</v>
      </c>
      <c r="C8856">
        <v>6</v>
      </c>
      <c r="D8856" t="s">
        <v>26</v>
      </c>
      <c r="E8856" t="s">
        <v>99</v>
      </c>
      <c r="F8856" t="s">
        <v>13</v>
      </c>
      <c r="G8856" t="s">
        <v>900</v>
      </c>
      <c r="H8856" s="1">
        <v>0.2</v>
      </c>
      <c r="I8856">
        <v>1</v>
      </c>
      <c r="J8856" s="3">
        <v>43797</v>
      </c>
      <c r="K8856" t="s">
        <v>7090</v>
      </c>
      <c r="L8856" t="s">
        <v>102</v>
      </c>
      <c r="M8856">
        <v>19120</v>
      </c>
      <c r="N8856">
        <v>1814</v>
      </c>
      <c r="O8856" t="s">
        <v>2943</v>
      </c>
      <c r="P8856" s="4">
        <v>5</v>
      </c>
      <c r="Q8856" s="4">
        <v>3</v>
      </c>
      <c r="R8856" t="s">
        <v>104</v>
      </c>
      <c r="T8856" s="2">
        <v>5.44</v>
      </c>
      <c r="U8856" s="4">
        <v>16</v>
      </c>
      <c r="V8856" t="s">
        <v>76</v>
      </c>
      <c r="W8856" s="3">
        <v>43801</v>
      </c>
      <c r="X8856" t="s">
        <v>39</v>
      </c>
      <c r="Y8856" t="s">
        <v>105</v>
      </c>
      <c r="Z8856" t="s">
        <v>64</v>
      </c>
    </row>
    <row r="8857" spans="1:26" x14ac:dyDescent="0.25">
      <c r="A8857">
        <v>4</v>
      </c>
      <c r="B8857" t="s">
        <v>43</v>
      </c>
      <c r="C8857">
        <v>6</v>
      </c>
      <c r="D8857" t="s">
        <v>26</v>
      </c>
      <c r="E8857" t="s">
        <v>201</v>
      </c>
      <c r="F8857" t="s">
        <v>13</v>
      </c>
      <c r="G8857" t="s">
        <v>6908</v>
      </c>
      <c r="H8857" s="1">
        <v>0.2</v>
      </c>
      <c r="I8857">
        <v>1</v>
      </c>
      <c r="J8857" s="3">
        <v>43414</v>
      </c>
      <c r="K8857" t="s">
        <v>7093</v>
      </c>
      <c r="L8857" t="s">
        <v>102</v>
      </c>
      <c r="M8857">
        <v>45503</v>
      </c>
      <c r="N8857">
        <v>613</v>
      </c>
      <c r="O8857" t="s">
        <v>1268</v>
      </c>
      <c r="P8857" s="4">
        <v>29</v>
      </c>
      <c r="Q8857" s="4">
        <v>4</v>
      </c>
      <c r="R8857" t="s">
        <v>104</v>
      </c>
      <c r="T8857" s="2">
        <v>29.3</v>
      </c>
      <c r="U8857" s="4">
        <v>335</v>
      </c>
      <c r="V8857" t="s">
        <v>76</v>
      </c>
      <c r="W8857" s="3">
        <v>43418</v>
      </c>
      <c r="X8857" t="s">
        <v>39</v>
      </c>
      <c r="Y8857" t="s">
        <v>309</v>
      </c>
      <c r="Z8857" t="s">
        <v>56</v>
      </c>
    </row>
    <row r="8858" spans="1:26" x14ac:dyDescent="0.25">
      <c r="A8858">
        <v>4</v>
      </c>
      <c r="B8858" t="s">
        <v>43</v>
      </c>
      <c r="C8858">
        <v>6</v>
      </c>
      <c r="D8858" t="s">
        <v>26</v>
      </c>
      <c r="E8858" t="s">
        <v>171</v>
      </c>
      <c r="F8858" t="s">
        <v>13</v>
      </c>
      <c r="G8858" t="s">
        <v>7290</v>
      </c>
      <c r="H8858" s="1">
        <v>0.2</v>
      </c>
      <c r="I8858">
        <v>1</v>
      </c>
      <c r="J8858" s="3">
        <v>43795</v>
      </c>
      <c r="K8858" t="s">
        <v>7504</v>
      </c>
      <c r="L8858" t="s">
        <v>102</v>
      </c>
      <c r="M8858">
        <v>10009</v>
      </c>
      <c r="N8858">
        <v>328</v>
      </c>
      <c r="O8858" t="s">
        <v>3252</v>
      </c>
      <c r="P8858" s="4">
        <v>33</v>
      </c>
      <c r="Q8858" s="4">
        <v>4</v>
      </c>
      <c r="R8858" t="s">
        <v>104</v>
      </c>
      <c r="T8858" s="2">
        <v>32.67</v>
      </c>
      <c r="U8858" s="4">
        <v>93</v>
      </c>
      <c r="V8858" t="s">
        <v>76</v>
      </c>
      <c r="W8858" s="3">
        <v>43799</v>
      </c>
      <c r="X8858" t="s">
        <v>39</v>
      </c>
      <c r="Y8858" t="s">
        <v>175</v>
      </c>
      <c r="Z8858" t="s">
        <v>54</v>
      </c>
    </row>
    <row r="8859" spans="1:26" x14ac:dyDescent="0.25">
      <c r="A8859">
        <v>4</v>
      </c>
      <c r="B8859" t="s">
        <v>43</v>
      </c>
      <c r="C8859">
        <v>6</v>
      </c>
      <c r="D8859" t="s">
        <v>26</v>
      </c>
      <c r="E8859" t="s">
        <v>171</v>
      </c>
      <c r="F8859" t="s">
        <v>13</v>
      </c>
      <c r="G8859" t="s">
        <v>6854</v>
      </c>
      <c r="H8859" s="1">
        <v>0.2</v>
      </c>
      <c r="I8859">
        <v>1</v>
      </c>
      <c r="J8859" s="3">
        <v>42829</v>
      </c>
      <c r="K8859" t="s">
        <v>7062</v>
      </c>
      <c r="L8859" t="s">
        <v>102</v>
      </c>
      <c r="M8859">
        <v>10009</v>
      </c>
      <c r="N8859">
        <v>268</v>
      </c>
      <c r="O8859" t="s">
        <v>3245</v>
      </c>
      <c r="P8859" s="4">
        <v>3</v>
      </c>
      <c r="Q8859" s="4">
        <v>4</v>
      </c>
      <c r="R8859" t="s">
        <v>104</v>
      </c>
      <c r="T8859" s="2">
        <v>3.29</v>
      </c>
      <c r="U8859" s="4">
        <v>9</v>
      </c>
      <c r="V8859" t="s">
        <v>76</v>
      </c>
      <c r="W8859" s="3">
        <v>42833</v>
      </c>
      <c r="X8859" t="s">
        <v>39</v>
      </c>
      <c r="Y8859" t="s">
        <v>175</v>
      </c>
      <c r="Z8859" t="s">
        <v>54</v>
      </c>
    </row>
    <row r="8860" spans="1:26" x14ac:dyDescent="0.25">
      <c r="A8860">
        <v>7</v>
      </c>
      <c r="B8860" t="s">
        <v>25</v>
      </c>
      <c r="C8860">
        <v>6</v>
      </c>
      <c r="D8860" t="s">
        <v>26</v>
      </c>
      <c r="E8860" t="s">
        <v>171</v>
      </c>
      <c r="F8860" t="s">
        <v>13</v>
      </c>
      <c r="G8860" t="s">
        <v>7098</v>
      </c>
      <c r="H8860" s="1">
        <v>0.2</v>
      </c>
      <c r="I8860">
        <v>1</v>
      </c>
      <c r="J8860" s="3">
        <v>42636</v>
      </c>
      <c r="K8860" t="s">
        <v>7530</v>
      </c>
      <c r="L8860" t="s">
        <v>102</v>
      </c>
      <c r="M8860">
        <v>10011</v>
      </c>
      <c r="N8860">
        <v>236</v>
      </c>
      <c r="O8860" t="s">
        <v>208</v>
      </c>
      <c r="P8860" s="4">
        <v>7</v>
      </c>
      <c r="Q8860" s="4">
        <v>4</v>
      </c>
      <c r="R8860" t="s">
        <v>104</v>
      </c>
      <c r="T8860" s="2">
        <v>6.92</v>
      </c>
      <c r="U8860" s="4">
        <v>18</v>
      </c>
      <c r="V8860" t="s">
        <v>76</v>
      </c>
      <c r="W8860" s="3">
        <v>42643</v>
      </c>
      <c r="X8860" t="s">
        <v>39</v>
      </c>
      <c r="Y8860" t="s">
        <v>175</v>
      </c>
      <c r="Z8860" t="s">
        <v>54</v>
      </c>
    </row>
    <row r="8861" spans="1:26" x14ac:dyDescent="0.25">
      <c r="A8861">
        <v>6</v>
      </c>
      <c r="B8861" t="s">
        <v>10</v>
      </c>
      <c r="C8861">
        <v>6</v>
      </c>
      <c r="D8861" t="s">
        <v>26</v>
      </c>
      <c r="E8861" t="s">
        <v>171</v>
      </c>
      <c r="F8861" t="s">
        <v>13</v>
      </c>
      <c r="G8861" t="s">
        <v>6827</v>
      </c>
      <c r="H8861" s="1">
        <v>0.2</v>
      </c>
      <c r="I8861">
        <v>1</v>
      </c>
      <c r="J8861" s="3">
        <v>42678</v>
      </c>
      <c r="K8861" t="s">
        <v>7531</v>
      </c>
      <c r="L8861" t="s">
        <v>102</v>
      </c>
      <c r="M8861">
        <v>10011</v>
      </c>
      <c r="N8861">
        <v>46</v>
      </c>
      <c r="O8861" t="s">
        <v>8240</v>
      </c>
      <c r="P8861" s="4">
        <v>19</v>
      </c>
      <c r="Q8861" s="4">
        <v>4</v>
      </c>
      <c r="R8861" t="s">
        <v>104</v>
      </c>
      <c r="T8861" s="2">
        <v>18.87</v>
      </c>
      <c r="U8861" s="4">
        <v>52</v>
      </c>
      <c r="V8861" t="s">
        <v>76</v>
      </c>
      <c r="W8861" s="3">
        <v>42684</v>
      </c>
      <c r="X8861" t="s">
        <v>39</v>
      </c>
      <c r="Y8861" t="s">
        <v>175</v>
      </c>
      <c r="Z8861" t="s">
        <v>54</v>
      </c>
    </row>
    <row r="8862" spans="1:26" x14ac:dyDescent="0.25">
      <c r="A8862">
        <v>7</v>
      </c>
      <c r="B8862" t="s">
        <v>25</v>
      </c>
      <c r="C8862">
        <v>6</v>
      </c>
      <c r="D8862" t="s">
        <v>26</v>
      </c>
      <c r="E8862" t="s">
        <v>241</v>
      </c>
      <c r="F8862" t="s">
        <v>13</v>
      </c>
      <c r="G8862" t="s">
        <v>1374</v>
      </c>
      <c r="H8862" s="1">
        <v>0.2</v>
      </c>
      <c r="I8862">
        <v>1</v>
      </c>
      <c r="J8862" s="3">
        <v>43815</v>
      </c>
      <c r="K8862" t="s">
        <v>7532</v>
      </c>
      <c r="L8862" t="s">
        <v>102</v>
      </c>
      <c r="M8862">
        <v>14609</v>
      </c>
      <c r="N8862">
        <v>43</v>
      </c>
      <c r="O8862" t="s">
        <v>8233</v>
      </c>
      <c r="P8862" s="4">
        <v>10</v>
      </c>
      <c r="Q8862" s="4">
        <v>4</v>
      </c>
      <c r="R8862" t="s">
        <v>104</v>
      </c>
      <c r="T8862" s="2">
        <v>10.43</v>
      </c>
      <c r="U8862" s="4">
        <v>33</v>
      </c>
      <c r="V8862" t="s">
        <v>76</v>
      </c>
      <c r="W8862" s="3">
        <v>43822</v>
      </c>
      <c r="X8862" t="s">
        <v>39</v>
      </c>
      <c r="Y8862" t="s">
        <v>175</v>
      </c>
      <c r="Z8862" t="s">
        <v>54</v>
      </c>
    </row>
    <row r="8863" spans="1:26" x14ac:dyDescent="0.25">
      <c r="A8863">
        <v>4</v>
      </c>
      <c r="B8863" t="s">
        <v>43</v>
      </c>
      <c r="C8863">
        <v>6</v>
      </c>
      <c r="D8863" t="s">
        <v>26</v>
      </c>
      <c r="E8863" t="s">
        <v>201</v>
      </c>
      <c r="F8863" t="s">
        <v>13</v>
      </c>
      <c r="G8863" t="s">
        <v>6908</v>
      </c>
      <c r="H8863" s="1">
        <v>0.2</v>
      </c>
      <c r="I8863">
        <v>1</v>
      </c>
      <c r="J8863" s="3">
        <v>43414</v>
      </c>
      <c r="K8863" t="s">
        <v>7093</v>
      </c>
      <c r="L8863" t="s">
        <v>102</v>
      </c>
      <c r="M8863">
        <v>45503</v>
      </c>
      <c r="N8863">
        <v>243</v>
      </c>
      <c r="O8863" t="s">
        <v>2793</v>
      </c>
      <c r="P8863" s="4">
        <v>3</v>
      </c>
      <c r="Q8863" s="4">
        <v>4</v>
      </c>
      <c r="R8863" t="s">
        <v>104</v>
      </c>
      <c r="T8863" s="2">
        <v>3.34</v>
      </c>
      <c r="U8863" s="4">
        <v>9</v>
      </c>
      <c r="V8863" t="s">
        <v>76</v>
      </c>
      <c r="W8863" s="3">
        <v>43418</v>
      </c>
      <c r="X8863" t="s">
        <v>39</v>
      </c>
      <c r="Y8863" t="s">
        <v>309</v>
      </c>
      <c r="Z8863" t="s">
        <v>35</v>
      </c>
    </row>
    <row r="8864" spans="1:26" x14ac:dyDescent="0.25">
      <c r="A8864">
        <v>4</v>
      </c>
      <c r="B8864" t="s">
        <v>43</v>
      </c>
      <c r="C8864">
        <v>6</v>
      </c>
      <c r="D8864" t="s">
        <v>26</v>
      </c>
      <c r="E8864" t="s">
        <v>1595</v>
      </c>
      <c r="F8864" t="s">
        <v>13</v>
      </c>
      <c r="G8864" t="s">
        <v>6953</v>
      </c>
      <c r="H8864" s="1">
        <v>0.2</v>
      </c>
      <c r="I8864">
        <v>1</v>
      </c>
      <c r="J8864" s="3">
        <v>42639</v>
      </c>
      <c r="K8864" t="s">
        <v>7533</v>
      </c>
      <c r="L8864" t="s">
        <v>102</v>
      </c>
      <c r="M8864">
        <v>43130</v>
      </c>
      <c r="N8864">
        <v>1087</v>
      </c>
      <c r="O8864" t="s">
        <v>8268</v>
      </c>
      <c r="P8864" s="4">
        <v>11</v>
      </c>
      <c r="Q8864" s="4">
        <v>4</v>
      </c>
      <c r="R8864" t="s">
        <v>104</v>
      </c>
      <c r="T8864" s="2">
        <v>11.1</v>
      </c>
      <c r="U8864" s="4">
        <v>33</v>
      </c>
      <c r="V8864" t="s">
        <v>76</v>
      </c>
      <c r="W8864" s="3">
        <v>42643</v>
      </c>
      <c r="X8864" t="s">
        <v>39</v>
      </c>
      <c r="Y8864" t="s">
        <v>309</v>
      </c>
      <c r="Z8864" t="s">
        <v>64</v>
      </c>
    </row>
    <row r="8865" spans="1:26" x14ac:dyDescent="0.25">
      <c r="A8865">
        <v>5</v>
      </c>
      <c r="B8865" t="s">
        <v>43</v>
      </c>
      <c r="C8865">
        <v>6</v>
      </c>
      <c r="D8865" t="s">
        <v>26</v>
      </c>
      <c r="E8865" t="s">
        <v>99</v>
      </c>
      <c r="F8865" t="s">
        <v>13</v>
      </c>
      <c r="G8865" t="s">
        <v>6901</v>
      </c>
      <c r="H8865" s="1">
        <v>0.2</v>
      </c>
      <c r="I8865">
        <v>1</v>
      </c>
      <c r="J8865" s="3">
        <v>43012</v>
      </c>
      <c r="K8865" t="s">
        <v>7086</v>
      </c>
      <c r="L8865" t="s">
        <v>102</v>
      </c>
      <c r="M8865">
        <v>19134</v>
      </c>
      <c r="N8865">
        <v>1742</v>
      </c>
      <c r="O8865" t="s">
        <v>4606</v>
      </c>
      <c r="P8865" s="4">
        <v>7</v>
      </c>
      <c r="Q8865" s="4">
        <v>4</v>
      </c>
      <c r="R8865" t="s">
        <v>104</v>
      </c>
      <c r="T8865" s="2">
        <v>7.26</v>
      </c>
      <c r="U8865" s="4">
        <v>21</v>
      </c>
      <c r="V8865" t="s">
        <v>76</v>
      </c>
      <c r="W8865" s="3">
        <v>43017</v>
      </c>
      <c r="X8865" t="s">
        <v>39</v>
      </c>
      <c r="Y8865" t="s">
        <v>105</v>
      </c>
      <c r="Z8865" t="s">
        <v>64</v>
      </c>
    </row>
    <row r="8866" spans="1:26" x14ac:dyDescent="0.25">
      <c r="A8866">
        <v>4</v>
      </c>
      <c r="B8866" t="s">
        <v>43</v>
      </c>
      <c r="C8866">
        <v>6</v>
      </c>
      <c r="D8866" t="s">
        <v>26</v>
      </c>
      <c r="E8866" t="s">
        <v>99</v>
      </c>
      <c r="F8866" t="s">
        <v>13</v>
      </c>
      <c r="G8866" t="s">
        <v>392</v>
      </c>
      <c r="H8866" s="1">
        <v>0.2</v>
      </c>
      <c r="I8866">
        <v>1</v>
      </c>
      <c r="J8866" s="3">
        <v>43299</v>
      </c>
      <c r="K8866" t="s">
        <v>7534</v>
      </c>
      <c r="L8866" t="s">
        <v>102</v>
      </c>
      <c r="M8866">
        <v>19140</v>
      </c>
      <c r="N8866">
        <v>1757</v>
      </c>
      <c r="O8866" t="s">
        <v>1407</v>
      </c>
      <c r="P8866" s="4">
        <v>7</v>
      </c>
      <c r="Q8866" s="4">
        <v>4</v>
      </c>
      <c r="R8866" t="s">
        <v>104</v>
      </c>
      <c r="T8866" s="2">
        <v>6.7</v>
      </c>
      <c r="U8866" s="4">
        <v>18</v>
      </c>
      <c r="V8866" t="s">
        <v>76</v>
      </c>
      <c r="W8866" s="3">
        <v>43303</v>
      </c>
      <c r="X8866" t="s">
        <v>39</v>
      </c>
      <c r="Y8866" t="s">
        <v>105</v>
      </c>
      <c r="Z8866" t="s">
        <v>64</v>
      </c>
    </row>
    <row r="8867" spans="1:26" x14ac:dyDescent="0.25">
      <c r="A8867">
        <v>5</v>
      </c>
      <c r="B8867" t="s">
        <v>43</v>
      </c>
      <c r="C8867">
        <v>6</v>
      </c>
      <c r="D8867" t="s">
        <v>26</v>
      </c>
      <c r="E8867" t="s">
        <v>99</v>
      </c>
      <c r="F8867" t="s">
        <v>13</v>
      </c>
      <c r="G8867" t="s">
        <v>746</v>
      </c>
      <c r="H8867" s="1">
        <v>0.2</v>
      </c>
      <c r="I8867">
        <v>1</v>
      </c>
      <c r="J8867" s="3">
        <v>43724</v>
      </c>
      <c r="K8867" t="s">
        <v>7535</v>
      </c>
      <c r="L8867" t="s">
        <v>102</v>
      </c>
      <c r="M8867">
        <v>19143</v>
      </c>
      <c r="N8867">
        <v>1837</v>
      </c>
      <c r="O8867" t="s">
        <v>3017</v>
      </c>
      <c r="P8867" s="4">
        <v>7</v>
      </c>
      <c r="Q8867" s="4">
        <v>4</v>
      </c>
      <c r="R8867" t="s">
        <v>104</v>
      </c>
      <c r="T8867" s="2">
        <v>7.26</v>
      </c>
      <c r="U8867" s="4">
        <v>21</v>
      </c>
      <c r="V8867" t="s">
        <v>76</v>
      </c>
      <c r="W8867" s="3">
        <v>43729</v>
      </c>
      <c r="X8867" t="s">
        <v>39</v>
      </c>
      <c r="Y8867" t="s">
        <v>105</v>
      </c>
      <c r="Z8867" t="s">
        <v>64</v>
      </c>
    </row>
    <row r="8868" spans="1:26" x14ac:dyDescent="0.25">
      <c r="A8868">
        <v>4</v>
      </c>
      <c r="B8868" t="s">
        <v>43</v>
      </c>
      <c r="C8868">
        <v>6</v>
      </c>
      <c r="D8868" t="s">
        <v>26</v>
      </c>
      <c r="E8868" t="s">
        <v>99</v>
      </c>
      <c r="F8868" t="s">
        <v>13</v>
      </c>
      <c r="G8868" t="s">
        <v>959</v>
      </c>
      <c r="H8868" s="1">
        <v>0.2</v>
      </c>
      <c r="I8868">
        <v>1</v>
      </c>
      <c r="J8868" s="3">
        <v>43256</v>
      </c>
      <c r="K8868" t="s">
        <v>7528</v>
      </c>
      <c r="L8868" t="s">
        <v>102</v>
      </c>
      <c r="M8868">
        <v>19134</v>
      </c>
      <c r="N8868">
        <v>557</v>
      </c>
      <c r="O8868" t="s">
        <v>142</v>
      </c>
      <c r="P8868" s="4">
        <v>-23</v>
      </c>
      <c r="Q8868" s="4">
        <v>4</v>
      </c>
      <c r="R8868" t="s">
        <v>104</v>
      </c>
      <c r="T8868" s="2">
        <v>-23.36</v>
      </c>
      <c r="U8868" s="4">
        <v>125</v>
      </c>
      <c r="V8868" t="s">
        <v>76</v>
      </c>
      <c r="W8868" s="3">
        <v>43260</v>
      </c>
      <c r="X8868" t="s">
        <v>39</v>
      </c>
      <c r="Y8868" t="s">
        <v>105</v>
      </c>
      <c r="Z8868" t="s">
        <v>42</v>
      </c>
    </row>
    <row r="8869" spans="1:26" x14ac:dyDescent="0.25">
      <c r="A8869">
        <v>5</v>
      </c>
      <c r="B8869" t="s">
        <v>43</v>
      </c>
      <c r="C8869">
        <v>6</v>
      </c>
      <c r="D8869" t="s">
        <v>26</v>
      </c>
      <c r="E8869" t="s">
        <v>99</v>
      </c>
      <c r="F8869" t="s">
        <v>13</v>
      </c>
      <c r="G8869" t="s">
        <v>7084</v>
      </c>
      <c r="H8869" s="1">
        <v>0.2</v>
      </c>
      <c r="I8869">
        <v>1</v>
      </c>
      <c r="J8869" s="3">
        <v>42830</v>
      </c>
      <c r="K8869" t="s">
        <v>7085</v>
      </c>
      <c r="L8869" t="s">
        <v>102</v>
      </c>
      <c r="M8869">
        <v>19143</v>
      </c>
      <c r="N8869">
        <v>644</v>
      </c>
      <c r="O8869" t="s">
        <v>2961</v>
      </c>
      <c r="P8869" s="4">
        <v>21</v>
      </c>
      <c r="Q8869" s="4">
        <v>4</v>
      </c>
      <c r="R8869" t="s">
        <v>104</v>
      </c>
      <c r="T8869" s="2">
        <v>21.14</v>
      </c>
      <c r="U8869" s="4">
        <v>564</v>
      </c>
      <c r="V8869" t="s">
        <v>76</v>
      </c>
      <c r="W8869" s="3">
        <v>42835</v>
      </c>
      <c r="X8869" t="s">
        <v>39</v>
      </c>
      <c r="Y8869" t="s">
        <v>105</v>
      </c>
      <c r="Z8869" t="s">
        <v>42</v>
      </c>
    </row>
    <row r="8870" spans="1:26" x14ac:dyDescent="0.25">
      <c r="A8870">
        <v>5</v>
      </c>
      <c r="B8870" t="s">
        <v>43</v>
      </c>
      <c r="C8870">
        <v>6</v>
      </c>
      <c r="D8870" t="s">
        <v>26</v>
      </c>
      <c r="E8870" t="s">
        <v>171</v>
      </c>
      <c r="F8870" t="s">
        <v>13</v>
      </c>
      <c r="G8870" t="s">
        <v>6852</v>
      </c>
      <c r="H8870" s="1">
        <v>0.2</v>
      </c>
      <c r="I8870">
        <v>1</v>
      </c>
      <c r="J8870" s="3">
        <v>42432</v>
      </c>
      <c r="K8870" t="s">
        <v>7526</v>
      </c>
      <c r="L8870" t="s">
        <v>102</v>
      </c>
      <c r="M8870">
        <v>10035</v>
      </c>
      <c r="N8870">
        <v>412</v>
      </c>
      <c r="O8870" t="s">
        <v>2969</v>
      </c>
      <c r="P8870" s="4">
        <v>9</v>
      </c>
      <c r="Q8870" s="4">
        <v>5</v>
      </c>
      <c r="R8870" t="s">
        <v>104</v>
      </c>
      <c r="T8870" s="2">
        <v>9.18</v>
      </c>
      <c r="U8870" s="4">
        <v>25</v>
      </c>
      <c r="V8870" t="s">
        <v>76</v>
      </c>
      <c r="W8870" s="3">
        <v>42437</v>
      </c>
      <c r="X8870" t="s">
        <v>39</v>
      </c>
      <c r="Y8870" t="s">
        <v>175</v>
      </c>
      <c r="Z8870" t="s">
        <v>54</v>
      </c>
    </row>
    <row r="8871" spans="1:26" x14ac:dyDescent="0.25">
      <c r="A8871">
        <v>4</v>
      </c>
      <c r="B8871" t="s">
        <v>43</v>
      </c>
      <c r="C8871">
        <v>6</v>
      </c>
      <c r="D8871" t="s">
        <v>26</v>
      </c>
      <c r="E8871" t="s">
        <v>99</v>
      </c>
      <c r="F8871" t="s">
        <v>13</v>
      </c>
      <c r="G8871" t="s">
        <v>6926</v>
      </c>
      <c r="H8871" s="1">
        <v>0.2</v>
      </c>
      <c r="I8871">
        <v>1</v>
      </c>
      <c r="J8871" s="3">
        <v>43800</v>
      </c>
      <c r="K8871" t="s">
        <v>7536</v>
      </c>
      <c r="L8871" t="s">
        <v>102</v>
      </c>
      <c r="M8871">
        <v>19143</v>
      </c>
      <c r="N8871">
        <v>1324</v>
      </c>
      <c r="O8871" t="s">
        <v>6414</v>
      </c>
      <c r="P8871" s="4">
        <v>35</v>
      </c>
      <c r="Q8871" s="4">
        <v>5</v>
      </c>
      <c r="R8871" t="s">
        <v>104</v>
      </c>
      <c r="T8871" s="2">
        <v>35.33</v>
      </c>
      <c r="U8871" s="4">
        <v>105</v>
      </c>
      <c r="V8871" t="s">
        <v>76</v>
      </c>
      <c r="W8871" s="3">
        <v>43804</v>
      </c>
      <c r="X8871" t="s">
        <v>39</v>
      </c>
      <c r="Y8871" t="s">
        <v>105</v>
      </c>
      <c r="Z8871" t="s">
        <v>119</v>
      </c>
    </row>
    <row r="8872" spans="1:26" x14ac:dyDescent="0.25">
      <c r="A8872">
        <v>7</v>
      </c>
      <c r="B8872" t="s">
        <v>25</v>
      </c>
      <c r="C8872">
        <v>6</v>
      </c>
      <c r="D8872" t="s">
        <v>26</v>
      </c>
      <c r="E8872" t="s">
        <v>99</v>
      </c>
      <c r="F8872" t="s">
        <v>13</v>
      </c>
      <c r="G8872" t="s">
        <v>7012</v>
      </c>
      <c r="H8872" s="1">
        <v>0.2</v>
      </c>
      <c r="I8872">
        <v>1</v>
      </c>
      <c r="J8872" s="3">
        <v>43365</v>
      </c>
      <c r="K8872" t="s">
        <v>7537</v>
      </c>
      <c r="L8872" t="s">
        <v>102</v>
      </c>
      <c r="M8872">
        <v>19134</v>
      </c>
      <c r="N8872">
        <v>183</v>
      </c>
      <c r="O8872" t="s">
        <v>1434</v>
      </c>
      <c r="P8872" s="4">
        <v>5</v>
      </c>
      <c r="Q8872" s="4">
        <v>5</v>
      </c>
      <c r="R8872" t="s">
        <v>104</v>
      </c>
      <c r="T8872" s="2">
        <v>5.37</v>
      </c>
      <c r="U8872" s="4">
        <v>17</v>
      </c>
      <c r="V8872" t="s">
        <v>76</v>
      </c>
      <c r="W8872" s="3">
        <v>43372</v>
      </c>
      <c r="X8872" t="s">
        <v>39</v>
      </c>
      <c r="Y8872" t="s">
        <v>105</v>
      </c>
      <c r="Z8872" t="s">
        <v>35</v>
      </c>
    </row>
    <row r="8873" spans="1:26" x14ac:dyDescent="0.25">
      <c r="A8873">
        <v>6</v>
      </c>
      <c r="B8873" t="s">
        <v>10</v>
      </c>
      <c r="C8873">
        <v>6</v>
      </c>
      <c r="D8873" t="s">
        <v>26</v>
      </c>
      <c r="E8873" t="s">
        <v>305</v>
      </c>
      <c r="F8873" t="s">
        <v>13</v>
      </c>
      <c r="G8873" t="s">
        <v>246</v>
      </c>
      <c r="H8873" s="1">
        <v>0.2</v>
      </c>
      <c r="I8873">
        <v>1</v>
      </c>
      <c r="J8873" s="3">
        <v>43209</v>
      </c>
      <c r="K8873" t="s">
        <v>7102</v>
      </c>
      <c r="L8873" t="s">
        <v>102</v>
      </c>
      <c r="M8873">
        <v>43229</v>
      </c>
      <c r="N8873">
        <v>1680</v>
      </c>
      <c r="O8873" t="s">
        <v>3614</v>
      </c>
      <c r="P8873" s="4">
        <v>147</v>
      </c>
      <c r="Q8873" s="4">
        <v>5</v>
      </c>
      <c r="R8873" t="s">
        <v>104</v>
      </c>
      <c r="T8873" s="2">
        <v>146.79</v>
      </c>
      <c r="U8873" s="4">
        <v>419</v>
      </c>
      <c r="V8873" t="s">
        <v>76</v>
      </c>
      <c r="W8873" s="3">
        <v>43215</v>
      </c>
      <c r="X8873" t="s">
        <v>39</v>
      </c>
      <c r="Y8873" t="s">
        <v>309</v>
      </c>
      <c r="Z8873" t="s">
        <v>64</v>
      </c>
    </row>
    <row r="8874" spans="1:26" x14ac:dyDescent="0.25">
      <c r="A8874">
        <v>4</v>
      </c>
      <c r="B8874" t="s">
        <v>43</v>
      </c>
      <c r="C8874">
        <v>6</v>
      </c>
      <c r="D8874" t="s">
        <v>26</v>
      </c>
      <c r="E8874" t="s">
        <v>99</v>
      </c>
      <c r="F8874" t="s">
        <v>13</v>
      </c>
      <c r="G8874" t="s">
        <v>7333</v>
      </c>
      <c r="H8874" s="1">
        <v>0.2</v>
      </c>
      <c r="I8874">
        <v>1</v>
      </c>
      <c r="J8874" s="3">
        <v>42893</v>
      </c>
      <c r="K8874" t="s">
        <v>7524</v>
      </c>
      <c r="L8874" t="s">
        <v>102</v>
      </c>
      <c r="M8874">
        <v>19143</v>
      </c>
      <c r="N8874">
        <v>1802</v>
      </c>
      <c r="O8874" t="s">
        <v>3054</v>
      </c>
      <c r="P8874" s="4">
        <v>9</v>
      </c>
      <c r="Q8874" s="4">
        <v>5</v>
      </c>
      <c r="R8874" t="s">
        <v>104</v>
      </c>
      <c r="T8874" s="2">
        <v>9.07</v>
      </c>
      <c r="U8874" s="4">
        <v>26</v>
      </c>
      <c r="V8874" t="s">
        <v>76</v>
      </c>
      <c r="W8874" s="3">
        <v>42897</v>
      </c>
      <c r="X8874" t="s">
        <v>39</v>
      </c>
      <c r="Y8874" t="s">
        <v>105</v>
      </c>
      <c r="Z8874" t="s">
        <v>64</v>
      </c>
    </row>
    <row r="8875" spans="1:26" x14ac:dyDescent="0.25">
      <c r="A8875">
        <v>6</v>
      </c>
      <c r="B8875" t="s">
        <v>10</v>
      </c>
      <c r="C8875">
        <v>6</v>
      </c>
      <c r="D8875" t="s">
        <v>26</v>
      </c>
      <c r="E8875" t="s">
        <v>2422</v>
      </c>
      <c r="F8875" t="s">
        <v>13</v>
      </c>
      <c r="G8875" t="s">
        <v>640</v>
      </c>
      <c r="H8875" s="1">
        <v>0.2</v>
      </c>
      <c r="I8875">
        <v>1</v>
      </c>
      <c r="J8875" s="3">
        <v>43354</v>
      </c>
      <c r="K8875" t="s">
        <v>7538</v>
      </c>
      <c r="L8875" t="s">
        <v>102</v>
      </c>
      <c r="M8875">
        <v>43615</v>
      </c>
      <c r="N8875">
        <v>1503</v>
      </c>
      <c r="O8875" t="s">
        <v>3908</v>
      </c>
      <c r="P8875" s="4">
        <v>4</v>
      </c>
      <c r="Q8875" s="4">
        <v>5</v>
      </c>
      <c r="R8875" t="s">
        <v>104</v>
      </c>
      <c r="T8875" s="2">
        <v>3.75</v>
      </c>
      <c r="U8875" s="4">
        <v>38</v>
      </c>
      <c r="V8875" t="s">
        <v>76</v>
      </c>
      <c r="W8875" s="3">
        <v>43360</v>
      </c>
      <c r="X8875" t="s">
        <v>39</v>
      </c>
      <c r="Y8875" t="s">
        <v>309</v>
      </c>
      <c r="Z8875" t="s">
        <v>42</v>
      </c>
    </row>
    <row r="8876" spans="1:26" x14ac:dyDescent="0.25">
      <c r="A8876">
        <v>4</v>
      </c>
      <c r="B8876" t="s">
        <v>43</v>
      </c>
      <c r="C8876">
        <v>6</v>
      </c>
      <c r="D8876" t="s">
        <v>26</v>
      </c>
      <c r="E8876" t="s">
        <v>1595</v>
      </c>
      <c r="F8876" t="s">
        <v>13</v>
      </c>
      <c r="G8876" t="s">
        <v>6953</v>
      </c>
      <c r="H8876" s="1">
        <v>0.2</v>
      </c>
      <c r="I8876">
        <v>1</v>
      </c>
      <c r="J8876" s="3">
        <v>42639</v>
      </c>
      <c r="K8876" t="s">
        <v>7533</v>
      </c>
      <c r="L8876" t="s">
        <v>102</v>
      </c>
      <c r="M8876">
        <v>43130</v>
      </c>
      <c r="N8876">
        <v>856</v>
      </c>
      <c r="O8876" t="s">
        <v>2844</v>
      </c>
      <c r="P8876" s="4">
        <v>1</v>
      </c>
      <c r="Q8876" s="4">
        <v>6</v>
      </c>
      <c r="R8876" t="s">
        <v>104</v>
      </c>
      <c r="T8876" s="2">
        <v>1.25</v>
      </c>
      <c r="U8876" s="4">
        <v>17</v>
      </c>
      <c r="V8876" t="s">
        <v>76</v>
      </c>
      <c r="W8876" s="3">
        <v>42643</v>
      </c>
      <c r="X8876" t="s">
        <v>39</v>
      </c>
      <c r="Y8876" t="s">
        <v>309</v>
      </c>
      <c r="Z8876" t="s">
        <v>56</v>
      </c>
    </row>
    <row r="8877" spans="1:26" x14ac:dyDescent="0.25">
      <c r="A8877">
        <v>4</v>
      </c>
      <c r="B8877" t="s">
        <v>43</v>
      </c>
      <c r="C8877">
        <v>6</v>
      </c>
      <c r="D8877" t="s">
        <v>26</v>
      </c>
      <c r="E8877" t="s">
        <v>99</v>
      </c>
      <c r="F8877" t="s">
        <v>13</v>
      </c>
      <c r="G8877" t="s">
        <v>7306</v>
      </c>
      <c r="H8877" s="1">
        <v>0.2</v>
      </c>
      <c r="I8877">
        <v>1</v>
      </c>
      <c r="J8877" s="3">
        <v>43258</v>
      </c>
      <c r="K8877" t="s">
        <v>7539</v>
      </c>
      <c r="L8877" t="s">
        <v>102</v>
      </c>
      <c r="M8877">
        <v>19120</v>
      </c>
      <c r="N8877">
        <v>910</v>
      </c>
      <c r="O8877" t="s">
        <v>353</v>
      </c>
      <c r="P8877" s="4">
        <v>3</v>
      </c>
      <c r="Q8877" s="4">
        <v>6</v>
      </c>
      <c r="R8877" t="s">
        <v>104</v>
      </c>
      <c r="T8877" s="2">
        <v>3.5</v>
      </c>
      <c r="U8877" s="4">
        <v>10</v>
      </c>
      <c r="V8877" t="s">
        <v>76</v>
      </c>
      <c r="W8877" s="3">
        <v>43262</v>
      </c>
      <c r="X8877" t="s">
        <v>39</v>
      </c>
      <c r="Y8877" t="s">
        <v>105</v>
      </c>
      <c r="Z8877" t="s">
        <v>176</v>
      </c>
    </row>
    <row r="8878" spans="1:26" x14ac:dyDescent="0.25">
      <c r="A8878">
        <v>4</v>
      </c>
      <c r="B8878" t="s">
        <v>43</v>
      </c>
      <c r="C8878">
        <v>6</v>
      </c>
      <c r="D8878" t="s">
        <v>26</v>
      </c>
      <c r="E8878" t="s">
        <v>99</v>
      </c>
      <c r="F8878" t="s">
        <v>13</v>
      </c>
      <c r="G8878" t="s">
        <v>900</v>
      </c>
      <c r="H8878" s="1">
        <v>0.2</v>
      </c>
      <c r="I8878">
        <v>1</v>
      </c>
      <c r="J8878" s="3">
        <v>43797</v>
      </c>
      <c r="K8878" t="s">
        <v>7090</v>
      </c>
      <c r="L8878" t="s">
        <v>102</v>
      </c>
      <c r="M8878">
        <v>19120</v>
      </c>
      <c r="N8878">
        <v>1839</v>
      </c>
      <c r="O8878" t="s">
        <v>555</v>
      </c>
      <c r="P8878" s="4">
        <v>8</v>
      </c>
      <c r="Q8878" s="4">
        <v>6</v>
      </c>
      <c r="R8878" t="s">
        <v>104</v>
      </c>
      <c r="T8878" s="2">
        <v>7.92</v>
      </c>
      <c r="U8878" s="4">
        <v>25</v>
      </c>
      <c r="V8878" t="s">
        <v>76</v>
      </c>
      <c r="W8878" s="3">
        <v>43801</v>
      </c>
      <c r="X8878" t="s">
        <v>39</v>
      </c>
      <c r="Y8878" t="s">
        <v>105</v>
      </c>
      <c r="Z8878" t="s">
        <v>64</v>
      </c>
    </row>
    <row r="8879" spans="1:26" x14ac:dyDescent="0.25">
      <c r="A8879">
        <v>6</v>
      </c>
      <c r="B8879" t="s">
        <v>10</v>
      </c>
      <c r="C8879">
        <v>6</v>
      </c>
      <c r="D8879" t="s">
        <v>26</v>
      </c>
      <c r="E8879" t="s">
        <v>99</v>
      </c>
      <c r="F8879" t="s">
        <v>13</v>
      </c>
      <c r="G8879" t="s">
        <v>7520</v>
      </c>
      <c r="H8879" s="1">
        <v>0.2</v>
      </c>
      <c r="I8879">
        <v>1</v>
      </c>
      <c r="J8879" s="3">
        <v>42911</v>
      </c>
      <c r="K8879" t="s">
        <v>7521</v>
      </c>
      <c r="L8879" t="s">
        <v>102</v>
      </c>
      <c r="M8879">
        <v>19143</v>
      </c>
      <c r="N8879">
        <v>1815</v>
      </c>
      <c r="O8879" t="s">
        <v>6125</v>
      </c>
      <c r="P8879" s="4">
        <v>11</v>
      </c>
      <c r="Q8879" s="4">
        <v>6</v>
      </c>
      <c r="R8879" t="s">
        <v>104</v>
      </c>
      <c r="T8879" s="2">
        <v>10.89</v>
      </c>
      <c r="U8879" s="4">
        <v>31</v>
      </c>
      <c r="V8879" t="s">
        <v>76</v>
      </c>
      <c r="W8879" s="3">
        <v>42917</v>
      </c>
      <c r="X8879" t="s">
        <v>39</v>
      </c>
      <c r="Y8879" t="s">
        <v>105</v>
      </c>
      <c r="Z8879" t="s">
        <v>64</v>
      </c>
    </row>
    <row r="8880" spans="1:26" x14ac:dyDescent="0.25">
      <c r="A8880">
        <v>4</v>
      </c>
      <c r="B8880" t="s">
        <v>43</v>
      </c>
      <c r="C8880">
        <v>6</v>
      </c>
      <c r="D8880" t="s">
        <v>26</v>
      </c>
      <c r="E8880" t="s">
        <v>2398</v>
      </c>
      <c r="F8880" t="s">
        <v>13</v>
      </c>
      <c r="G8880" t="s">
        <v>7128</v>
      </c>
      <c r="H8880" s="1">
        <v>0.2</v>
      </c>
      <c r="I8880">
        <v>1</v>
      </c>
      <c r="J8880" s="3">
        <v>42968</v>
      </c>
      <c r="K8880" t="s">
        <v>7515</v>
      </c>
      <c r="L8880" t="s">
        <v>102</v>
      </c>
      <c r="M8880">
        <v>18103</v>
      </c>
      <c r="N8880">
        <v>1377</v>
      </c>
      <c r="O8880" t="s">
        <v>2946</v>
      </c>
      <c r="P8880" s="4">
        <v>-166</v>
      </c>
      <c r="Q8880" s="4">
        <v>6</v>
      </c>
      <c r="R8880" t="s">
        <v>104</v>
      </c>
      <c r="T8880" s="2">
        <v>-165.77</v>
      </c>
      <c r="U8880" s="4">
        <v>663</v>
      </c>
      <c r="V8880" t="s">
        <v>76</v>
      </c>
      <c r="W8880" s="3">
        <v>42972</v>
      </c>
      <c r="X8880" t="s">
        <v>39</v>
      </c>
      <c r="Y8880" t="s">
        <v>105</v>
      </c>
      <c r="Z8880" t="s">
        <v>42</v>
      </c>
    </row>
    <row r="8881" spans="1:26" x14ac:dyDescent="0.25">
      <c r="A8881">
        <v>5</v>
      </c>
      <c r="B8881" t="s">
        <v>43</v>
      </c>
      <c r="C8881">
        <v>6</v>
      </c>
      <c r="D8881" t="s">
        <v>26</v>
      </c>
      <c r="E8881" t="s">
        <v>99</v>
      </c>
      <c r="F8881" t="s">
        <v>13</v>
      </c>
      <c r="G8881" t="s">
        <v>7084</v>
      </c>
      <c r="H8881" s="1">
        <v>0.2</v>
      </c>
      <c r="I8881">
        <v>1</v>
      </c>
      <c r="J8881" s="3">
        <v>42830</v>
      </c>
      <c r="K8881" t="s">
        <v>7085</v>
      </c>
      <c r="L8881" t="s">
        <v>102</v>
      </c>
      <c r="M8881">
        <v>19143</v>
      </c>
      <c r="N8881">
        <v>334</v>
      </c>
      <c r="O8881" t="s">
        <v>4064</v>
      </c>
      <c r="P8881" s="4">
        <v>18</v>
      </c>
      <c r="Q8881" s="4">
        <v>7</v>
      </c>
      <c r="R8881" t="s">
        <v>104</v>
      </c>
      <c r="T8881" s="2">
        <v>18.399999999999999</v>
      </c>
      <c r="U8881" s="4">
        <v>98</v>
      </c>
      <c r="V8881" t="s">
        <v>76</v>
      </c>
      <c r="W8881" s="3">
        <v>42835</v>
      </c>
      <c r="X8881" t="s">
        <v>39</v>
      </c>
      <c r="Y8881" t="s">
        <v>105</v>
      </c>
      <c r="Z8881" t="s">
        <v>56</v>
      </c>
    </row>
    <row r="8882" spans="1:26" x14ac:dyDescent="0.25">
      <c r="A8882">
        <v>4</v>
      </c>
      <c r="B8882" t="s">
        <v>43</v>
      </c>
      <c r="C8882">
        <v>6</v>
      </c>
      <c r="D8882" t="s">
        <v>26</v>
      </c>
      <c r="E8882" t="s">
        <v>99</v>
      </c>
      <c r="F8882" t="s">
        <v>13</v>
      </c>
      <c r="G8882" t="s">
        <v>1266</v>
      </c>
      <c r="H8882" s="1">
        <v>0.2</v>
      </c>
      <c r="I8882">
        <v>1</v>
      </c>
      <c r="J8882" s="3">
        <v>43417</v>
      </c>
      <c r="K8882" t="s">
        <v>7540</v>
      </c>
      <c r="L8882" t="s">
        <v>102</v>
      </c>
      <c r="M8882">
        <v>19143</v>
      </c>
      <c r="N8882">
        <v>1624</v>
      </c>
      <c r="O8882" t="s">
        <v>2823</v>
      </c>
      <c r="P8882" s="4">
        <v>79</v>
      </c>
      <c r="Q8882" s="4">
        <v>7</v>
      </c>
      <c r="R8882" t="s">
        <v>104</v>
      </c>
      <c r="T8882" s="2">
        <v>78.680000000000007</v>
      </c>
      <c r="U8882" s="4">
        <v>217</v>
      </c>
      <c r="V8882" t="s">
        <v>76</v>
      </c>
      <c r="W8882" s="3">
        <v>43421</v>
      </c>
      <c r="X8882" t="s">
        <v>39</v>
      </c>
      <c r="Y8882" t="s">
        <v>105</v>
      </c>
      <c r="Z8882" t="s">
        <v>64</v>
      </c>
    </row>
    <row r="8883" spans="1:26" x14ac:dyDescent="0.25">
      <c r="A8883">
        <v>5</v>
      </c>
      <c r="B8883" t="s">
        <v>43</v>
      </c>
      <c r="C8883">
        <v>6</v>
      </c>
      <c r="D8883" t="s">
        <v>26</v>
      </c>
      <c r="E8883" t="s">
        <v>1296</v>
      </c>
      <c r="F8883" t="s">
        <v>13</v>
      </c>
      <c r="G8883" t="s">
        <v>7310</v>
      </c>
      <c r="H8883" s="1">
        <v>0.2</v>
      </c>
      <c r="I8883">
        <v>1</v>
      </c>
      <c r="J8883" s="3">
        <v>43667</v>
      </c>
      <c r="K8883" t="s">
        <v>7541</v>
      </c>
      <c r="L8883" t="s">
        <v>102</v>
      </c>
      <c r="M8883">
        <v>44105</v>
      </c>
      <c r="N8883">
        <v>983</v>
      </c>
      <c r="O8883" t="s">
        <v>7489</v>
      </c>
      <c r="P8883" s="4">
        <v>25</v>
      </c>
      <c r="Q8883" s="4">
        <v>7</v>
      </c>
      <c r="R8883" t="s">
        <v>104</v>
      </c>
      <c r="T8883" s="2">
        <v>25.01</v>
      </c>
      <c r="U8883" s="4">
        <v>222</v>
      </c>
      <c r="V8883" t="s">
        <v>76</v>
      </c>
      <c r="W8883" s="3">
        <v>43672</v>
      </c>
      <c r="X8883" t="s">
        <v>39</v>
      </c>
      <c r="Y8883" t="s">
        <v>309</v>
      </c>
      <c r="Z8883" t="s">
        <v>42</v>
      </c>
    </row>
    <row r="8884" spans="1:26" x14ac:dyDescent="0.25">
      <c r="A8884">
        <v>4</v>
      </c>
      <c r="B8884" t="s">
        <v>43</v>
      </c>
      <c r="C8884">
        <v>6</v>
      </c>
      <c r="D8884" t="s">
        <v>26</v>
      </c>
      <c r="E8884" t="s">
        <v>99</v>
      </c>
      <c r="F8884" t="s">
        <v>13</v>
      </c>
      <c r="G8884" t="s">
        <v>392</v>
      </c>
      <c r="H8884" s="1">
        <v>0.2</v>
      </c>
      <c r="I8884">
        <v>1</v>
      </c>
      <c r="J8884" s="3">
        <v>43299</v>
      </c>
      <c r="K8884" t="s">
        <v>7534</v>
      </c>
      <c r="L8884" t="s">
        <v>102</v>
      </c>
      <c r="M8884">
        <v>19140</v>
      </c>
      <c r="N8884">
        <v>1141</v>
      </c>
      <c r="O8884" t="s">
        <v>4022</v>
      </c>
      <c r="P8884" s="4">
        <v>1</v>
      </c>
      <c r="Q8884" s="4">
        <v>8</v>
      </c>
      <c r="R8884" t="s">
        <v>104</v>
      </c>
      <c r="T8884" s="2">
        <v>1.27</v>
      </c>
      <c r="U8884" s="4">
        <v>11</v>
      </c>
      <c r="V8884" t="s">
        <v>76</v>
      </c>
      <c r="W8884" s="3">
        <v>43303</v>
      </c>
      <c r="X8884" t="s">
        <v>39</v>
      </c>
      <c r="Y8884" t="s">
        <v>105</v>
      </c>
      <c r="Z8884" t="s">
        <v>49</v>
      </c>
    </row>
    <row r="8885" spans="1:26" x14ac:dyDescent="0.25">
      <c r="A8885">
        <v>5</v>
      </c>
      <c r="B8885" t="s">
        <v>43</v>
      </c>
      <c r="C8885">
        <v>6</v>
      </c>
      <c r="D8885" t="s">
        <v>26</v>
      </c>
      <c r="E8885" t="s">
        <v>171</v>
      </c>
      <c r="F8885" t="s">
        <v>13</v>
      </c>
      <c r="G8885" t="s">
        <v>7186</v>
      </c>
      <c r="H8885" s="1">
        <v>0.2</v>
      </c>
      <c r="I8885">
        <v>1</v>
      </c>
      <c r="J8885" s="3">
        <v>43426</v>
      </c>
      <c r="K8885" t="s">
        <v>7542</v>
      </c>
      <c r="L8885" t="s">
        <v>102</v>
      </c>
      <c r="M8885">
        <v>10009</v>
      </c>
      <c r="N8885">
        <v>700</v>
      </c>
      <c r="O8885" t="s">
        <v>717</v>
      </c>
      <c r="P8885" s="4">
        <v>47</v>
      </c>
      <c r="Q8885" s="4">
        <v>8</v>
      </c>
      <c r="R8885" t="s">
        <v>104</v>
      </c>
      <c r="T8885" s="2">
        <v>47</v>
      </c>
      <c r="U8885" s="4">
        <v>134</v>
      </c>
      <c r="V8885" t="s">
        <v>76</v>
      </c>
      <c r="W8885" s="3">
        <v>43431</v>
      </c>
      <c r="X8885" t="s">
        <v>39</v>
      </c>
      <c r="Y8885" t="s">
        <v>175</v>
      </c>
      <c r="Z8885" t="s">
        <v>54</v>
      </c>
    </row>
    <row r="8886" spans="1:26" x14ac:dyDescent="0.25">
      <c r="A8886">
        <v>4</v>
      </c>
      <c r="B8886" t="s">
        <v>43</v>
      </c>
      <c r="C8886">
        <v>6</v>
      </c>
      <c r="D8886" t="s">
        <v>26</v>
      </c>
      <c r="E8886" t="s">
        <v>99</v>
      </c>
      <c r="F8886" t="s">
        <v>13</v>
      </c>
      <c r="G8886" t="s">
        <v>7358</v>
      </c>
      <c r="H8886" s="1">
        <v>0.2</v>
      </c>
      <c r="I8886">
        <v>1</v>
      </c>
      <c r="J8886" s="3">
        <v>43271</v>
      </c>
      <c r="K8886" t="s">
        <v>7509</v>
      </c>
      <c r="L8886" t="s">
        <v>102</v>
      </c>
      <c r="M8886">
        <v>19120</v>
      </c>
      <c r="N8886">
        <v>1655</v>
      </c>
      <c r="O8886" t="s">
        <v>8237</v>
      </c>
      <c r="P8886" s="4">
        <v>15</v>
      </c>
      <c r="Q8886" s="4">
        <v>8</v>
      </c>
      <c r="R8886" t="s">
        <v>104</v>
      </c>
      <c r="T8886" s="2">
        <v>15.21</v>
      </c>
      <c r="U8886" s="4">
        <v>45</v>
      </c>
      <c r="V8886" t="s">
        <v>76</v>
      </c>
      <c r="W8886" s="3">
        <v>43275</v>
      </c>
      <c r="X8886" t="s">
        <v>39</v>
      </c>
      <c r="Y8886" t="s">
        <v>105</v>
      </c>
      <c r="Z8886" t="s">
        <v>64</v>
      </c>
    </row>
    <row r="8887" spans="1:26" x14ac:dyDescent="0.25">
      <c r="A8887">
        <v>4</v>
      </c>
      <c r="B8887" t="s">
        <v>43</v>
      </c>
      <c r="C8887">
        <v>6</v>
      </c>
      <c r="D8887" t="s">
        <v>26</v>
      </c>
      <c r="E8887" t="s">
        <v>667</v>
      </c>
      <c r="F8887" t="s">
        <v>13</v>
      </c>
      <c r="G8887" t="s">
        <v>7078</v>
      </c>
      <c r="H8887" s="1">
        <v>0.2</v>
      </c>
      <c r="I8887">
        <v>1</v>
      </c>
      <c r="J8887" s="3">
        <v>42912</v>
      </c>
      <c r="K8887" t="s">
        <v>7543</v>
      </c>
      <c r="L8887" t="s">
        <v>102</v>
      </c>
      <c r="M8887">
        <v>44107</v>
      </c>
      <c r="N8887">
        <v>1597</v>
      </c>
      <c r="O8887" t="s">
        <v>280</v>
      </c>
      <c r="P8887" s="4">
        <v>16</v>
      </c>
      <c r="Q8887" s="4">
        <v>9</v>
      </c>
      <c r="R8887" t="s">
        <v>104</v>
      </c>
      <c r="T8887" s="2">
        <v>15.61</v>
      </c>
      <c r="U8887" s="4">
        <v>43</v>
      </c>
      <c r="V8887" t="s">
        <v>76</v>
      </c>
      <c r="W8887" s="3">
        <v>42916</v>
      </c>
      <c r="X8887" t="s">
        <v>39</v>
      </c>
      <c r="Y8887" t="s">
        <v>309</v>
      </c>
      <c r="Z8887" t="s">
        <v>64</v>
      </c>
    </row>
    <row r="8888" spans="1:26" x14ac:dyDescent="0.25">
      <c r="A8888">
        <v>5</v>
      </c>
      <c r="B8888" t="s">
        <v>43</v>
      </c>
      <c r="C8888">
        <v>6</v>
      </c>
      <c r="D8888" t="s">
        <v>26</v>
      </c>
      <c r="E8888" t="s">
        <v>667</v>
      </c>
      <c r="F8888" t="s">
        <v>13</v>
      </c>
      <c r="G8888" t="s">
        <v>443</v>
      </c>
      <c r="H8888" s="1">
        <v>0.2</v>
      </c>
      <c r="I8888">
        <v>1</v>
      </c>
      <c r="J8888" s="3">
        <v>42636</v>
      </c>
      <c r="K8888" t="s">
        <v>7544</v>
      </c>
      <c r="L8888" t="s">
        <v>102</v>
      </c>
      <c r="M8888">
        <v>44107</v>
      </c>
      <c r="N8888">
        <v>544</v>
      </c>
      <c r="O8888" t="s">
        <v>6559</v>
      </c>
      <c r="P8888" s="4">
        <v>10</v>
      </c>
      <c r="Q8888" s="4">
        <v>9</v>
      </c>
      <c r="R8888" t="s">
        <v>104</v>
      </c>
      <c r="T8888" s="2">
        <v>10.08</v>
      </c>
      <c r="U8888" s="4">
        <v>29</v>
      </c>
      <c r="V8888" t="s">
        <v>76</v>
      </c>
      <c r="W8888" s="3">
        <v>42641</v>
      </c>
      <c r="X8888" t="s">
        <v>39</v>
      </c>
      <c r="Y8888" t="s">
        <v>309</v>
      </c>
      <c r="Z8888" t="s">
        <v>64</v>
      </c>
    </row>
    <row r="8889" spans="1:26" x14ac:dyDescent="0.25">
      <c r="A8889">
        <v>4</v>
      </c>
      <c r="B8889" t="s">
        <v>43</v>
      </c>
      <c r="C8889">
        <v>6</v>
      </c>
      <c r="D8889" t="s">
        <v>26</v>
      </c>
      <c r="E8889" t="s">
        <v>99</v>
      </c>
      <c r="F8889" t="s">
        <v>13</v>
      </c>
      <c r="G8889" t="s">
        <v>392</v>
      </c>
      <c r="H8889" s="1">
        <v>0.2</v>
      </c>
      <c r="I8889">
        <v>1</v>
      </c>
      <c r="J8889" s="3">
        <v>43299</v>
      </c>
      <c r="K8889" t="s">
        <v>7534</v>
      </c>
      <c r="L8889" t="s">
        <v>102</v>
      </c>
      <c r="M8889">
        <v>19140</v>
      </c>
      <c r="N8889">
        <v>1512</v>
      </c>
      <c r="O8889" t="s">
        <v>3267</v>
      </c>
      <c r="P8889" s="4">
        <v>25</v>
      </c>
      <c r="Q8889" s="4">
        <v>10</v>
      </c>
      <c r="R8889" t="s">
        <v>104</v>
      </c>
      <c r="T8889" s="2">
        <v>24.86</v>
      </c>
      <c r="U8889" s="4">
        <v>284</v>
      </c>
      <c r="V8889" t="s">
        <v>76</v>
      </c>
      <c r="W8889" s="3">
        <v>43303</v>
      </c>
      <c r="X8889" t="s">
        <v>39</v>
      </c>
      <c r="Y8889" t="s">
        <v>105</v>
      </c>
      <c r="Z8889" t="s">
        <v>42</v>
      </c>
    </row>
    <row r="8890" spans="1:26" x14ac:dyDescent="0.25">
      <c r="A8890">
        <v>4</v>
      </c>
      <c r="B8890" t="s">
        <v>43</v>
      </c>
      <c r="C8890">
        <v>6</v>
      </c>
      <c r="D8890" t="s">
        <v>26</v>
      </c>
      <c r="E8890" t="s">
        <v>171</v>
      </c>
      <c r="F8890" t="s">
        <v>13</v>
      </c>
      <c r="G8890" t="s">
        <v>382</v>
      </c>
      <c r="H8890" s="1">
        <v>0.2</v>
      </c>
      <c r="I8890">
        <v>1</v>
      </c>
      <c r="J8890" s="3">
        <v>42726</v>
      </c>
      <c r="K8890" t="s">
        <v>7545</v>
      </c>
      <c r="L8890" t="s">
        <v>102</v>
      </c>
      <c r="M8890">
        <v>10011</v>
      </c>
      <c r="N8890">
        <v>999</v>
      </c>
      <c r="O8890" t="s">
        <v>8139</v>
      </c>
      <c r="P8890" s="4">
        <v>100</v>
      </c>
      <c r="Q8890" s="4">
        <v>13</v>
      </c>
      <c r="R8890" t="s">
        <v>104</v>
      </c>
      <c r="T8890" s="2">
        <v>100.14</v>
      </c>
      <c r="U8890" s="4">
        <v>297</v>
      </c>
      <c r="V8890" t="s">
        <v>76</v>
      </c>
      <c r="W8890" s="3">
        <v>42730</v>
      </c>
      <c r="X8890" t="s">
        <v>39</v>
      </c>
      <c r="Y8890" t="s">
        <v>175</v>
      </c>
      <c r="Z8890" t="s">
        <v>54</v>
      </c>
    </row>
    <row r="8891" spans="1:26" x14ac:dyDescent="0.25">
      <c r="A8891">
        <v>4</v>
      </c>
      <c r="B8891" t="s">
        <v>43</v>
      </c>
      <c r="C8891">
        <v>6</v>
      </c>
      <c r="D8891" t="s">
        <v>26</v>
      </c>
      <c r="E8891" t="s">
        <v>99</v>
      </c>
      <c r="F8891" t="s">
        <v>13</v>
      </c>
      <c r="G8891" t="s">
        <v>7059</v>
      </c>
      <c r="H8891" s="1">
        <v>0.7</v>
      </c>
      <c r="I8891">
        <v>1</v>
      </c>
      <c r="J8891" s="3">
        <v>43165</v>
      </c>
      <c r="K8891" t="s">
        <v>7546</v>
      </c>
      <c r="L8891" t="s">
        <v>102</v>
      </c>
      <c r="M8891">
        <v>19120</v>
      </c>
      <c r="N8891">
        <v>269</v>
      </c>
      <c r="O8891" t="s">
        <v>3712</v>
      </c>
      <c r="P8891" s="4">
        <v>-1</v>
      </c>
      <c r="Q8891" s="4">
        <v>1</v>
      </c>
      <c r="R8891" t="s">
        <v>104</v>
      </c>
      <c r="T8891" s="2">
        <v>-1.5</v>
      </c>
      <c r="U8891" s="4">
        <v>2</v>
      </c>
      <c r="V8891" t="s">
        <v>76</v>
      </c>
      <c r="W8891" s="3">
        <v>43169</v>
      </c>
      <c r="X8891" t="s">
        <v>39</v>
      </c>
      <c r="Y8891" t="s">
        <v>105</v>
      </c>
      <c r="Z8891" t="s">
        <v>54</v>
      </c>
    </row>
    <row r="8892" spans="1:26" x14ac:dyDescent="0.25">
      <c r="A8892">
        <v>5</v>
      </c>
      <c r="B8892" t="s">
        <v>43</v>
      </c>
      <c r="C8892">
        <v>6</v>
      </c>
      <c r="D8892" t="s">
        <v>26</v>
      </c>
      <c r="E8892" t="s">
        <v>99</v>
      </c>
      <c r="F8892" t="s">
        <v>13</v>
      </c>
      <c r="G8892" t="s">
        <v>6915</v>
      </c>
      <c r="H8892" s="1">
        <v>0.7</v>
      </c>
      <c r="I8892">
        <v>1</v>
      </c>
      <c r="J8892" s="3">
        <v>43535</v>
      </c>
      <c r="K8892" t="s">
        <v>7103</v>
      </c>
      <c r="L8892" t="s">
        <v>102</v>
      </c>
      <c r="M8892">
        <v>19140</v>
      </c>
      <c r="N8892">
        <v>270</v>
      </c>
      <c r="O8892" t="s">
        <v>8155</v>
      </c>
      <c r="P8892" s="4">
        <v>-9</v>
      </c>
      <c r="Q8892" s="4">
        <v>1</v>
      </c>
      <c r="R8892" t="s">
        <v>104</v>
      </c>
      <c r="T8892" s="2">
        <v>-8.61</v>
      </c>
      <c r="U8892" s="4">
        <v>12</v>
      </c>
      <c r="V8892" t="s">
        <v>76</v>
      </c>
      <c r="W8892" s="3">
        <v>43540</v>
      </c>
      <c r="X8892" t="s">
        <v>39</v>
      </c>
      <c r="Y8892" t="s">
        <v>105</v>
      </c>
      <c r="Z8892" t="s">
        <v>54</v>
      </c>
    </row>
    <row r="8893" spans="1:26" x14ac:dyDescent="0.25">
      <c r="A8893">
        <v>4</v>
      </c>
      <c r="B8893" t="s">
        <v>43</v>
      </c>
      <c r="C8893">
        <v>6</v>
      </c>
      <c r="D8893" t="s">
        <v>26</v>
      </c>
      <c r="E8893" t="s">
        <v>305</v>
      </c>
      <c r="F8893" t="s">
        <v>13</v>
      </c>
      <c r="G8893" t="s">
        <v>6956</v>
      </c>
      <c r="H8893" s="1">
        <v>0.7</v>
      </c>
      <c r="I8893">
        <v>1</v>
      </c>
      <c r="J8893" s="3">
        <v>43825</v>
      </c>
      <c r="K8893" t="s">
        <v>7547</v>
      </c>
      <c r="L8893" t="s">
        <v>102</v>
      </c>
      <c r="M8893">
        <v>43229</v>
      </c>
      <c r="N8893">
        <v>45</v>
      </c>
      <c r="O8893" t="s">
        <v>5904</v>
      </c>
      <c r="P8893" s="4">
        <v>-3</v>
      </c>
      <c r="Q8893" s="4">
        <v>2</v>
      </c>
      <c r="R8893" t="s">
        <v>104</v>
      </c>
      <c r="T8893" s="2">
        <v>-2.61</v>
      </c>
      <c r="U8893" s="4">
        <v>3</v>
      </c>
      <c r="V8893" t="s">
        <v>76</v>
      </c>
      <c r="W8893" s="3">
        <v>43829</v>
      </c>
      <c r="X8893" t="s">
        <v>39</v>
      </c>
      <c r="Y8893" t="s">
        <v>309</v>
      </c>
      <c r="Z8893" t="s">
        <v>54</v>
      </c>
    </row>
    <row r="8894" spans="1:26" x14ac:dyDescent="0.25">
      <c r="A8894">
        <v>4</v>
      </c>
      <c r="B8894" t="s">
        <v>43</v>
      </c>
      <c r="C8894">
        <v>6</v>
      </c>
      <c r="D8894" t="s">
        <v>26</v>
      </c>
      <c r="E8894" t="s">
        <v>2398</v>
      </c>
      <c r="F8894" t="s">
        <v>13</v>
      </c>
      <c r="G8894" t="s">
        <v>7128</v>
      </c>
      <c r="H8894" s="1">
        <v>0.7</v>
      </c>
      <c r="I8894">
        <v>1</v>
      </c>
      <c r="J8894" s="3">
        <v>42968</v>
      </c>
      <c r="K8894" t="s">
        <v>7515</v>
      </c>
      <c r="L8894" t="s">
        <v>102</v>
      </c>
      <c r="M8894">
        <v>18103</v>
      </c>
      <c r="N8894">
        <v>683</v>
      </c>
      <c r="O8894" t="s">
        <v>3242</v>
      </c>
      <c r="P8894" s="4">
        <v>-83</v>
      </c>
      <c r="Q8894" s="4">
        <v>2</v>
      </c>
      <c r="R8894" t="s">
        <v>104</v>
      </c>
      <c r="T8894" s="2">
        <v>-82.99</v>
      </c>
      <c r="U8894" s="4">
        <v>100</v>
      </c>
      <c r="V8894" t="s">
        <v>76</v>
      </c>
      <c r="W8894" s="3">
        <v>42972</v>
      </c>
      <c r="X8894" t="s">
        <v>39</v>
      </c>
      <c r="Y8894" t="s">
        <v>105</v>
      </c>
      <c r="Z8894" t="s">
        <v>54</v>
      </c>
    </row>
    <row r="8895" spans="1:26" x14ac:dyDescent="0.25">
      <c r="A8895">
        <v>6</v>
      </c>
      <c r="B8895" t="s">
        <v>10</v>
      </c>
      <c r="C8895">
        <v>6</v>
      </c>
      <c r="D8895" t="s">
        <v>26</v>
      </c>
      <c r="E8895" t="s">
        <v>489</v>
      </c>
      <c r="F8895" t="s">
        <v>13</v>
      </c>
      <c r="G8895" t="s">
        <v>6993</v>
      </c>
      <c r="H8895" s="1">
        <v>0.7</v>
      </c>
      <c r="I8895">
        <v>1</v>
      </c>
      <c r="J8895" s="3">
        <v>42698</v>
      </c>
      <c r="K8895" t="s">
        <v>7548</v>
      </c>
      <c r="L8895" t="s">
        <v>102</v>
      </c>
      <c r="M8895">
        <v>44312</v>
      </c>
      <c r="N8895">
        <v>46</v>
      </c>
      <c r="O8895" t="s">
        <v>3178</v>
      </c>
      <c r="P8895" s="4">
        <v>-5</v>
      </c>
      <c r="Q8895" s="4">
        <v>3</v>
      </c>
      <c r="R8895" t="s">
        <v>104</v>
      </c>
      <c r="T8895" s="2">
        <v>-4.59</v>
      </c>
      <c r="U8895" s="4">
        <v>6</v>
      </c>
      <c r="V8895" t="s">
        <v>76</v>
      </c>
      <c r="W8895" s="3">
        <v>42704</v>
      </c>
      <c r="X8895" t="s">
        <v>39</v>
      </c>
      <c r="Y8895" t="s">
        <v>309</v>
      </c>
      <c r="Z8895" t="s">
        <v>54</v>
      </c>
    </row>
    <row r="8896" spans="1:26" x14ac:dyDescent="0.25">
      <c r="A8896">
        <v>5</v>
      </c>
      <c r="B8896" t="s">
        <v>43</v>
      </c>
      <c r="C8896">
        <v>6</v>
      </c>
      <c r="D8896" t="s">
        <v>26</v>
      </c>
      <c r="E8896" t="s">
        <v>1296</v>
      </c>
      <c r="F8896" t="s">
        <v>13</v>
      </c>
      <c r="G8896" t="s">
        <v>7310</v>
      </c>
      <c r="H8896" s="1">
        <v>0.7</v>
      </c>
      <c r="I8896">
        <v>1</v>
      </c>
      <c r="J8896" s="3">
        <v>43667</v>
      </c>
      <c r="K8896" t="s">
        <v>7541</v>
      </c>
      <c r="L8896" t="s">
        <v>102</v>
      </c>
      <c r="M8896">
        <v>44105</v>
      </c>
      <c r="N8896">
        <v>1609</v>
      </c>
      <c r="O8896" t="s">
        <v>1024</v>
      </c>
      <c r="P8896" s="4">
        <v>-23</v>
      </c>
      <c r="Q8896" s="4">
        <v>3</v>
      </c>
      <c r="R8896" t="s">
        <v>104</v>
      </c>
      <c r="T8896" s="2">
        <v>-22.62</v>
      </c>
      <c r="U8896" s="4">
        <v>34</v>
      </c>
      <c r="V8896" t="s">
        <v>76</v>
      </c>
      <c r="W8896" s="3">
        <v>43672</v>
      </c>
      <c r="X8896" t="s">
        <v>39</v>
      </c>
      <c r="Y8896" t="s">
        <v>309</v>
      </c>
      <c r="Z8896" t="s">
        <v>54</v>
      </c>
    </row>
    <row r="8897" spans="1:26" x14ac:dyDescent="0.25">
      <c r="A8897">
        <v>6</v>
      </c>
      <c r="B8897" t="s">
        <v>10</v>
      </c>
      <c r="C8897">
        <v>6</v>
      </c>
      <c r="D8897" t="s">
        <v>26</v>
      </c>
      <c r="E8897" t="s">
        <v>2422</v>
      </c>
      <c r="F8897" t="s">
        <v>13</v>
      </c>
      <c r="G8897" t="s">
        <v>640</v>
      </c>
      <c r="H8897" s="1">
        <v>0.7</v>
      </c>
      <c r="I8897">
        <v>1</v>
      </c>
      <c r="J8897" s="3">
        <v>43354</v>
      </c>
      <c r="K8897" t="s">
        <v>7538</v>
      </c>
      <c r="L8897" t="s">
        <v>102</v>
      </c>
      <c r="M8897">
        <v>43615</v>
      </c>
      <c r="N8897">
        <v>712</v>
      </c>
      <c r="O8897" t="s">
        <v>1025</v>
      </c>
      <c r="P8897" s="4">
        <v>-18</v>
      </c>
      <c r="Q8897" s="4">
        <v>3</v>
      </c>
      <c r="R8897" t="s">
        <v>104</v>
      </c>
      <c r="T8897" s="2">
        <v>-17.940000000000001</v>
      </c>
      <c r="U8897" s="4">
        <v>22</v>
      </c>
      <c r="V8897" t="s">
        <v>76</v>
      </c>
      <c r="W8897" s="3">
        <v>43360</v>
      </c>
      <c r="X8897" t="s">
        <v>39</v>
      </c>
      <c r="Y8897" t="s">
        <v>309</v>
      </c>
      <c r="Z8897" t="s">
        <v>54</v>
      </c>
    </row>
    <row r="8898" spans="1:26" x14ac:dyDescent="0.25">
      <c r="A8898">
        <v>6</v>
      </c>
      <c r="B8898" t="s">
        <v>10</v>
      </c>
      <c r="C8898">
        <v>6</v>
      </c>
      <c r="D8898" t="s">
        <v>26</v>
      </c>
      <c r="E8898" t="s">
        <v>99</v>
      </c>
      <c r="F8898" t="s">
        <v>13</v>
      </c>
      <c r="G8898" t="s">
        <v>7158</v>
      </c>
      <c r="H8898" s="1">
        <v>0.7</v>
      </c>
      <c r="I8898">
        <v>1</v>
      </c>
      <c r="J8898" s="3">
        <v>43638</v>
      </c>
      <c r="K8898" t="s">
        <v>7519</v>
      </c>
      <c r="L8898" t="s">
        <v>102</v>
      </c>
      <c r="M8898">
        <v>19140</v>
      </c>
      <c r="N8898">
        <v>697</v>
      </c>
      <c r="O8898" t="s">
        <v>4242</v>
      </c>
      <c r="P8898" s="4">
        <v>-8</v>
      </c>
      <c r="Q8898" s="4">
        <v>3</v>
      </c>
      <c r="R8898" t="s">
        <v>104</v>
      </c>
      <c r="T8898" s="2">
        <v>-7.58</v>
      </c>
      <c r="U8898" s="4">
        <v>10</v>
      </c>
      <c r="V8898" t="s">
        <v>76</v>
      </c>
      <c r="W8898" s="3">
        <v>43644</v>
      </c>
      <c r="X8898" t="s">
        <v>39</v>
      </c>
      <c r="Y8898" t="s">
        <v>105</v>
      </c>
      <c r="Z8898" t="s">
        <v>54</v>
      </c>
    </row>
    <row r="8899" spans="1:26" x14ac:dyDescent="0.25">
      <c r="A8899">
        <v>4</v>
      </c>
      <c r="B8899" t="s">
        <v>43</v>
      </c>
      <c r="C8899">
        <v>6</v>
      </c>
      <c r="D8899" t="s">
        <v>26</v>
      </c>
      <c r="E8899" t="s">
        <v>667</v>
      </c>
      <c r="F8899" t="s">
        <v>13</v>
      </c>
      <c r="G8899" t="s">
        <v>7150</v>
      </c>
      <c r="H8899" s="1">
        <v>0.7</v>
      </c>
      <c r="I8899">
        <v>1</v>
      </c>
      <c r="J8899" s="3">
        <v>43759</v>
      </c>
      <c r="K8899" t="s">
        <v>7508</v>
      </c>
      <c r="L8899" t="s">
        <v>102</v>
      </c>
      <c r="M8899">
        <v>44107</v>
      </c>
      <c r="N8899">
        <v>1458</v>
      </c>
      <c r="O8899" t="s">
        <v>8249</v>
      </c>
      <c r="P8899" s="4">
        <v>-5</v>
      </c>
      <c r="Q8899" s="4">
        <v>4</v>
      </c>
      <c r="R8899" t="s">
        <v>104</v>
      </c>
      <c r="T8899" s="2">
        <v>-4.97</v>
      </c>
      <c r="U8899" s="4">
        <v>6</v>
      </c>
      <c r="V8899" t="s">
        <v>76</v>
      </c>
      <c r="W8899" s="3">
        <v>43763</v>
      </c>
      <c r="X8899" t="s">
        <v>39</v>
      </c>
      <c r="Y8899" t="s">
        <v>309</v>
      </c>
      <c r="Z8899" t="s">
        <v>54</v>
      </c>
    </row>
    <row r="8900" spans="1:26" x14ac:dyDescent="0.25">
      <c r="A8900">
        <v>4</v>
      </c>
      <c r="B8900" t="s">
        <v>43</v>
      </c>
      <c r="C8900">
        <v>6</v>
      </c>
      <c r="D8900" t="s">
        <v>26</v>
      </c>
      <c r="E8900" t="s">
        <v>99</v>
      </c>
      <c r="F8900" t="s">
        <v>13</v>
      </c>
      <c r="G8900" t="s">
        <v>7278</v>
      </c>
      <c r="H8900" s="1">
        <v>0.7</v>
      </c>
      <c r="I8900">
        <v>1</v>
      </c>
      <c r="J8900" s="3">
        <v>42630</v>
      </c>
      <c r="K8900" t="s">
        <v>7549</v>
      </c>
      <c r="L8900" t="s">
        <v>102</v>
      </c>
      <c r="M8900">
        <v>19120</v>
      </c>
      <c r="N8900">
        <v>54</v>
      </c>
      <c r="O8900" t="s">
        <v>8243</v>
      </c>
      <c r="P8900" s="4">
        <v>-4</v>
      </c>
      <c r="Q8900" s="4">
        <v>4</v>
      </c>
      <c r="R8900" t="s">
        <v>104</v>
      </c>
      <c r="T8900" s="2">
        <v>-4.12</v>
      </c>
      <c r="U8900" s="4">
        <v>6</v>
      </c>
      <c r="V8900" t="s">
        <v>76</v>
      </c>
      <c r="W8900" s="3">
        <v>42634</v>
      </c>
      <c r="X8900" t="s">
        <v>39</v>
      </c>
      <c r="Y8900" t="s">
        <v>105</v>
      </c>
      <c r="Z8900" t="s">
        <v>54</v>
      </c>
    </row>
    <row r="8901" spans="1:26" x14ac:dyDescent="0.25">
      <c r="A8901">
        <v>4</v>
      </c>
      <c r="B8901" t="s">
        <v>43</v>
      </c>
      <c r="C8901">
        <v>6</v>
      </c>
      <c r="D8901" t="s">
        <v>26</v>
      </c>
      <c r="E8901" t="s">
        <v>99</v>
      </c>
      <c r="F8901" t="s">
        <v>13</v>
      </c>
      <c r="G8901" t="s">
        <v>7333</v>
      </c>
      <c r="H8901" s="1">
        <v>0.7</v>
      </c>
      <c r="I8901">
        <v>1</v>
      </c>
      <c r="J8901" s="3">
        <v>42893</v>
      </c>
      <c r="K8901" t="s">
        <v>7524</v>
      </c>
      <c r="L8901" t="s">
        <v>102</v>
      </c>
      <c r="M8901">
        <v>19143</v>
      </c>
      <c r="N8901">
        <v>124</v>
      </c>
      <c r="O8901" t="s">
        <v>2993</v>
      </c>
      <c r="P8901" s="4">
        <v>-12</v>
      </c>
      <c r="Q8901" s="4">
        <v>4</v>
      </c>
      <c r="R8901" t="s">
        <v>104</v>
      </c>
      <c r="T8901" s="2">
        <v>-12.21</v>
      </c>
      <c r="U8901" s="4">
        <v>18</v>
      </c>
      <c r="V8901" t="s">
        <v>76</v>
      </c>
      <c r="W8901" s="3">
        <v>42897</v>
      </c>
      <c r="X8901" t="s">
        <v>39</v>
      </c>
      <c r="Y8901" t="s">
        <v>105</v>
      </c>
      <c r="Z8901" t="s">
        <v>54</v>
      </c>
    </row>
    <row r="8902" spans="1:26" x14ac:dyDescent="0.25">
      <c r="A8902">
        <v>4</v>
      </c>
      <c r="B8902" t="s">
        <v>43</v>
      </c>
      <c r="C8902">
        <v>6</v>
      </c>
      <c r="D8902" t="s">
        <v>26</v>
      </c>
      <c r="E8902" t="s">
        <v>99</v>
      </c>
      <c r="F8902" t="s">
        <v>13</v>
      </c>
      <c r="G8902" t="s">
        <v>900</v>
      </c>
      <c r="H8902" s="1">
        <v>0.7</v>
      </c>
      <c r="I8902">
        <v>1</v>
      </c>
      <c r="J8902" s="3">
        <v>42941</v>
      </c>
      <c r="K8902" t="s">
        <v>7550</v>
      </c>
      <c r="L8902" t="s">
        <v>102</v>
      </c>
      <c r="M8902">
        <v>19143</v>
      </c>
      <c r="N8902">
        <v>700</v>
      </c>
      <c r="O8902" t="s">
        <v>717</v>
      </c>
      <c r="P8902" s="4">
        <v>-18</v>
      </c>
      <c r="Q8902" s="4">
        <v>4</v>
      </c>
      <c r="R8902" t="s">
        <v>104</v>
      </c>
      <c r="T8902" s="2">
        <v>-18.46</v>
      </c>
      <c r="U8902" s="4">
        <v>25</v>
      </c>
      <c r="V8902" t="s">
        <v>76</v>
      </c>
      <c r="W8902" s="3">
        <v>42945</v>
      </c>
      <c r="X8902" t="s">
        <v>39</v>
      </c>
      <c r="Y8902" t="s">
        <v>105</v>
      </c>
      <c r="Z8902" t="s">
        <v>54</v>
      </c>
    </row>
    <row r="8903" spans="1:26" x14ac:dyDescent="0.25">
      <c r="A8903">
        <v>5</v>
      </c>
      <c r="B8903" t="s">
        <v>43</v>
      </c>
      <c r="C8903">
        <v>6</v>
      </c>
      <c r="D8903" t="s">
        <v>26</v>
      </c>
      <c r="E8903" t="s">
        <v>99</v>
      </c>
      <c r="F8903" t="s">
        <v>13</v>
      </c>
      <c r="G8903" t="s">
        <v>7084</v>
      </c>
      <c r="H8903" s="1">
        <v>0.7</v>
      </c>
      <c r="I8903">
        <v>1</v>
      </c>
      <c r="J8903" s="3">
        <v>42830</v>
      </c>
      <c r="K8903" t="s">
        <v>7085</v>
      </c>
      <c r="L8903" t="s">
        <v>102</v>
      </c>
      <c r="M8903">
        <v>19143</v>
      </c>
      <c r="N8903">
        <v>415</v>
      </c>
      <c r="O8903" t="s">
        <v>4644</v>
      </c>
      <c r="P8903" s="4">
        <v>-7</v>
      </c>
      <c r="Q8903" s="4">
        <v>4</v>
      </c>
      <c r="R8903" t="s">
        <v>104</v>
      </c>
      <c r="T8903" s="2">
        <v>-6.95</v>
      </c>
      <c r="U8903" s="4">
        <v>10</v>
      </c>
      <c r="V8903" t="s">
        <v>76</v>
      </c>
      <c r="W8903" s="3">
        <v>42835</v>
      </c>
      <c r="X8903" t="s">
        <v>39</v>
      </c>
      <c r="Y8903" t="s">
        <v>105</v>
      </c>
      <c r="Z8903" t="s">
        <v>54</v>
      </c>
    </row>
    <row r="8904" spans="1:26" x14ac:dyDescent="0.25">
      <c r="A8904">
        <v>6</v>
      </c>
      <c r="B8904" t="s">
        <v>10</v>
      </c>
      <c r="C8904">
        <v>6</v>
      </c>
      <c r="D8904" t="s">
        <v>26</v>
      </c>
      <c r="E8904" t="s">
        <v>99</v>
      </c>
      <c r="F8904" t="s">
        <v>13</v>
      </c>
      <c r="G8904" t="s">
        <v>6867</v>
      </c>
      <c r="H8904" s="1">
        <v>0.7</v>
      </c>
      <c r="I8904">
        <v>1</v>
      </c>
      <c r="J8904" s="3">
        <v>43288</v>
      </c>
      <c r="K8904" t="s">
        <v>7511</v>
      </c>
      <c r="L8904" t="s">
        <v>102</v>
      </c>
      <c r="M8904">
        <v>19120</v>
      </c>
      <c r="N8904">
        <v>54</v>
      </c>
      <c r="O8904" t="s">
        <v>8147</v>
      </c>
      <c r="P8904" s="4">
        <v>-5</v>
      </c>
      <c r="Q8904" s="4">
        <v>5</v>
      </c>
      <c r="R8904" t="s">
        <v>104</v>
      </c>
      <c r="T8904" s="2">
        <v>-4.76</v>
      </c>
      <c r="U8904" s="4">
        <v>6</v>
      </c>
      <c r="V8904" t="s">
        <v>76</v>
      </c>
      <c r="W8904" s="3">
        <v>43294</v>
      </c>
      <c r="X8904" t="s">
        <v>39</v>
      </c>
      <c r="Y8904" t="s">
        <v>105</v>
      </c>
      <c r="Z8904" t="s">
        <v>54</v>
      </c>
    </row>
    <row r="8905" spans="1:26" x14ac:dyDescent="0.25">
      <c r="A8905">
        <v>6</v>
      </c>
      <c r="B8905" t="s">
        <v>10</v>
      </c>
      <c r="C8905">
        <v>6</v>
      </c>
      <c r="D8905" t="s">
        <v>26</v>
      </c>
      <c r="E8905" t="s">
        <v>99</v>
      </c>
      <c r="F8905" t="s">
        <v>13</v>
      </c>
      <c r="G8905" t="s">
        <v>6867</v>
      </c>
      <c r="H8905" s="1">
        <v>0.7</v>
      </c>
      <c r="I8905">
        <v>1</v>
      </c>
      <c r="J8905" s="3">
        <v>43288</v>
      </c>
      <c r="K8905" t="s">
        <v>7511</v>
      </c>
      <c r="L8905" t="s">
        <v>102</v>
      </c>
      <c r="M8905">
        <v>19120</v>
      </c>
      <c r="N8905">
        <v>709</v>
      </c>
      <c r="O8905" t="s">
        <v>1404</v>
      </c>
      <c r="P8905" s="4">
        <v>-8</v>
      </c>
      <c r="Q8905" s="4">
        <v>5</v>
      </c>
      <c r="R8905" t="s">
        <v>104</v>
      </c>
      <c r="T8905" s="2">
        <v>-7.85</v>
      </c>
      <c r="U8905" s="4">
        <v>9</v>
      </c>
      <c r="V8905" t="s">
        <v>76</v>
      </c>
      <c r="W8905" s="3">
        <v>43294</v>
      </c>
      <c r="X8905" t="s">
        <v>39</v>
      </c>
      <c r="Y8905" t="s">
        <v>105</v>
      </c>
      <c r="Z8905" t="s">
        <v>54</v>
      </c>
    </row>
    <row r="8906" spans="1:26" x14ac:dyDescent="0.25">
      <c r="A8906">
        <v>6</v>
      </c>
      <c r="B8906" t="s">
        <v>10</v>
      </c>
      <c r="C8906">
        <v>6</v>
      </c>
      <c r="D8906" t="s">
        <v>26</v>
      </c>
      <c r="E8906" t="s">
        <v>99</v>
      </c>
      <c r="F8906" t="s">
        <v>13</v>
      </c>
      <c r="G8906" t="s">
        <v>7158</v>
      </c>
      <c r="H8906" s="1">
        <v>0.7</v>
      </c>
      <c r="I8906">
        <v>1</v>
      </c>
      <c r="J8906" s="3">
        <v>43638</v>
      </c>
      <c r="K8906" t="s">
        <v>7519</v>
      </c>
      <c r="L8906" t="s">
        <v>102</v>
      </c>
      <c r="M8906">
        <v>19140</v>
      </c>
      <c r="N8906">
        <v>1634</v>
      </c>
      <c r="O8906" t="s">
        <v>826</v>
      </c>
      <c r="P8906" s="4">
        <v>-24</v>
      </c>
      <c r="Q8906" s="4">
        <v>5</v>
      </c>
      <c r="R8906" t="s">
        <v>104</v>
      </c>
      <c r="T8906" s="2">
        <v>-23.89</v>
      </c>
      <c r="U8906" s="4">
        <v>31</v>
      </c>
      <c r="V8906" t="s">
        <v>76</v>
      </c>
      <c r="W8906" s="3">
        <v>43644</v>
      </c>
      <c r="X8906" t="s">
        <v>39</v>
      </c>
      <c r="Y8906" t="s">
        <v>105</v>
      </c>
      <c r="Z8906" t="s">
        <v>54</v>
      </c>
    </row>
    <row r="8907" spans="1:26" x14ac:dyDescent="0.25">
      <c r="A8907">
        <v>6</v>
      </c>
      <c r="B8907" t="s">
        <v>10</v>
      </c>
      <c r="C8907">
        <v>6</v>
      </c>
      <c r="D8907" t="s">
        <v>26</v>
      </c>
      <c r="E8907" t="s">
        <v>178</v>
      </c>
      <c r="F8907" t="s">
        <v>13</v>
      </c>
      <c r="G8907" t="s">
        <v>1285</v>
      </c>
      <c r="H8907" s="1">
        <v>0.7</v>
      </c>
      <c r="I8907">
        <v>1</v>
      </c>
      <c r="J8907" s="3">
        <v>43198</v>
      </c>
      <c r="K8907" t="s">
        <v>7507</v>
      </c>
      <c r="L8907" t="s">
        <v>102</v>
      </c>
      <c r="M8907">
        <v>45373</v>
      </c>
      <c r="N8907">
        <v>422</v>
      </c>
      <c r="O8907" t="s">
        <v>3529</v>
      </c>
      <c r="P8907" s="4">
        <v>-101</v>
      </c>
      <c r="Q8907" s="4">
        <v>6</v>
      </c>
      <c r="R8907" t="s">
        <v>104</v>
      </c>
      <c r="T8907" s="2">
        <v>-100.92</v>
      </c>
      <c r="U8907" s="4">
        <v>121</v>
      </c>
      <c r="V8907" t="s">
        <v>76</v>
      </c>
      <c r="W8907" s="3">
        <v>43204</v>
      </c>
      <c r="X8907" t="s">
        <v>39</v>
      </c>
      <c r="Y8907" t="s">
        <v>309</v>
      </c>
      <c r="Z8907" t="s">
        <v>54</v>
      </c>
    </row>
    <row r="8908" spans="1:26" x14ac:dyDescent="0.25">
      <c r="A8908">
        <v>4</v>
      </c>
      <c r="B8908" t="s">
        <v>43</v>
      </c>
      <c r="C8908">
        <v>6</v>
      </c>
      <c r="D8908" t="s">
        <v>26</v>
      </c>
      <c r="E8908" t="s">
        <v>99</v>
      </c>
      <c r="F8908" t="s">
        <v>13</v>
      </c>
      <c r="G8908" t="s">
        <v>7358</v>
      </c>
      <c r="H8908" s="1">
        <v>0.7</v>
      </c>
      <c r="I8908">
        <v>1</v>
      </c>
      <c r="J8908" s="3">
        <v>43271</v>
      </c>
      <c r="K8908" t="s">
        <v>7509</v>
      </c>
      <c r="L8908" t="s">
        <v>102</v>
      </c>
      <c r="M8908">
        <v>19120</v>
      </c>
      <c r="N8908">
        <v>948</v>
      </c>
      <c r="O8908" t="s">
        <v>4278</v>
      </c>
      <c r="P8908" s="4">
        <v>-22</v>
      </c>
      <c r="Q8908" s="4">
        <v>6</v>
      </c>
      <c r="R8908" t="s">
        <v>104</v>
      </c>
      <c r="T8908" s="2">
        <v>-21.79</v>
      </c>
      <c r="U8908" s="4">
        <v>30</v>
      </c>
      <c r="V8908" t="s">
        <v>76</v>
      </c>
      <c r="W8908" s="3">
        <v>43275</v>
      </c>
      <c r="X8908" t="s">
        <v>39</v>
      </c>
      <c r="Y8908" t="s">
        <v>105</v>
      </c>
      <c r="Z8908" t="s">
        <v>54</v>
      </c>
    </row>
    <row r="8909" spans="1:26" x14ac:dyDescent="0.25">
      <c r="A8909">
        <v>4</v>
      </c>
      <c r="B8909" t="s">
        <v>43</v>
      </c>
      <c r="C8909">
        <v>6</v>
      </c>
      <c r="D8909" t="s">
        <v>26</v>
      </c>
      <c r="E8909" t="s">
        <v>305</v>
      </c>
      <c r="F8909" t="s">
        <v>13</v>
      </c>
      <c r="G8909" t="s">
        <v>7098</v>
      </c>
      <c r="H8909" s="1">
        <v>0.7</v>
      </c>
      <c r="I8909">
        <v>1</v>
      </c>
      <c r="J8909" s="3">
        <v>43442</v>
      </c>
      <c r="K8909" t="s">
        <v>7551</v>
      </c>
      <c r="L8909" t="s">
        <v>102</v>
      </c>
      <c r="M8909">
        <v>43229</v>
      </c>
      <c r="N8909">
        <v>1598</v>
      </c>
      <c r="O8909" t="s">
        <v>3942</v>
      </c>
      <c r="P8909" s="4">
        <v>-10</v>
      </c>
      <c r="Q8909" s="4">
        <v>7</v>
      </c>
      <c r="R8909" t="s">
        <v>104</v>
      </c>
      <c r="T8909" s="2">
        <v>-9.5</v>
      </c>
      <c r="U8909" s="4">
        <v>13</v>
      </c>
      <c r="V8909" t="s">
        <v>76</v>
      </c>
      <c r="W8909" s="3">
        <v>43446</v>
      </c>
      <c r="X8909" t="s">
        <v>39</v>
      </c>
      <c r="Y8909" t="s">
        <v>309</v>
      </c>
      <c r="Z8909" t="s">
        <v>54</v>
      </c>
    </row>
    <row r="8910" spans="1:26" x14ac:dyDescent="0.25">
      <c r="A8910">
        <v>4</v>
      </c>
      <c r="B8910" t="s">
        <v>43</v>
      </c>
      <c r="C8910">
        <v>6</v>
      </c>
      <c r="D8910" t="s">
        <v>26</v>
      </c>
      <c r="E8910" t="s">
        <v>201</v>
      </c>
      <c r="F8910" t="s">
        <v>13</v>
      </c>
      <c r="G8910" t="s">
        <v>6908</v>
      </c>
      <c r="H8910" s="1">
        <v>0.7</v>
      </c>
      <c r="I8910">
        <v>1</v>
      </c>
      <c r="J8910" s="3">
        <v>43414</v>
      </c>
      <c r="K8910" t="s">
        <v>7093</v>
      </c>
      <c r="L8910" t="s">
        <v>102</v>
      </c>
      <c r="M8910">
        <v>45503</v>
      </c>
      <c r="N8910">
        <v>714</v>
      </c>
      <c r="O8910" t="s">
        <v>3074</v>
      </c>
      <c r="P8910" s="4">
        <v>-47</v>
      </c>
      <c r="Q8910" s="4">
        <v>7</v>
      </c>
      <c r="R8910" t="s">
        <v>104</v>
      </c>
      <c r="T8910" s="2">
        <v>-46.59</v>
      </c>
      <c r="U8910" s="4">
        <v>70</v>
      </c>
      <c r="V8910" t="s">
        <v>76</v>
      </c>
      <c r="W8910" s="3">
        <v>43418</v>
      </c>
      <c r="X8910" t="s">
        <v>39</v>
      </c>
      <c r="Y8910" t="s">
        <v>309</v>
      </c>
      <c r="Z8910" t="s">
        <v>54</v>
      </c>
    </row>
    <row r="8911" spans="1:26" x14ac:dyDescent="0.25">
      <c r="A8911">
        <v>4</v>
      </c>
      <c r="B8911" t="s">
        <v>43</v>
      </c>
      <c r="C8911">
        <v>6</v>
      </c>
      <c r="D8911" t="s">
        <v>26</v>
      </c>
      <c r="E8911" t="s">
        <v>305</v>
      </c>
      <c r="F8911" t="s">
        <v>13</v>
      </c>
      <c r="G8911" t="s">
        <v>6865</v>
      </c>
      <c r="H8911" s="1">
        <v>0.7</v>
      </c>
      <c r="I8911">
        <v>1</v>
      </c>
      <c r="J8911" s="3">
        <v>42483</v>
      </c>
      <c r="K8911" t="s">
        <v>7088</v>
      </c>
      <c r="L8911" t="s">
        <v>102</v>
      </c>
      <c r="M8911">
        <v>43229</v>
      </c>
      <c r="N8911">
        <v>1850</v>
      </c>
      <c r="O8911" t="s">
        <v>3958</v>
      </c>
      <c r="P8911" s="4">
        <v>-5</v>
      </c>
      <c r="Q8911" s="4">
        <v>8</v>
      </c>
      <c r="R8911" t="s">
        <v>104</v>
      </c>
      <c r="T8911" s="2">
        <v>-5.24</v>
      </c>
      <c r="U8911" s="4">
        <v>7</v>
      </c>
      <c r="V8911" t="s">
        <v>76</v>
      </c>
      <c r="W8911" s="3">
        <v>42487</v>
      </c>
      <c r="X8911" t="s">
        <v>39</v>
      </c>
      <c r="Y8911" t="s">
        <v>309</v>
      </c>
      <c r="Z8911" t="s">
        <v>54</v>
      </c>
    </row>
    <row r="8912" spans="1:26" x14ac:dyDescent="0.25">
      <c r="A8912">
        <v>6</v>
      </c>
      <c r="B8912" t="s">
        <v>10</v>
      </c>
      <c r="C8912">
        <v>6</v>
      </c>
      <c r="D8912" t="s">
        <v>26</v>
      </c>
      <c r="E8912" t="s">
        <v>1030</v>
      </c>
      <c r="F8912" t="s">
        <v>13</v>
      </c>
      <c r="G8912" t="s">
        <v>6975</v>
      </c>
      <c r="H8912" s="1">
        <v>0</v>
      </c>
      <c r="I8912">
        <v>1</v>
      </c>
      <c r="J8912" s="3">
        <v>43131</v>
      </c>
      <c r="K8912" t="s">
        <v>7552</v>
      </c>
      <c r="L8912" t="s">
        <v>16</v>
      </c>
      <c r="M8912">
        <v>30318</v>
      </c>
      <c r="N8912">
        <v>651</v>
      </c>
      <c r="O8912" t="s">
        <v>1036</v>
      </c>
      <c r="P8912" s="4">
        <v>635</v>
      </c>
      <c r="Q8912" s="4">
        <v>1</v>
      </c>
      <c r="R8912" t="s">
        <v>18</v>
      </c>
      <c r="T8912" s="2">
        <v>635.5</v>
      </c>
      <c r="U8912" s="4">
        <v>1271</v>
      </c>
      <c r="V8912" t="s">
        <v>76</v>
      </c>
      <c r="W8912" s="3">
        <v>43137</v>
      </c>
      <c r="X8912" t="s">
        <v>39</v>
      </c>
      <c r="Y8912" t="s">
        <v>761</v>
      </c>
      <c r="Z8912" t="s">
        <v>54</v>
      </c>
    </row>
    <row r="8913" spans="1:26" x14ac:dyDescent="0.25">
      <c r="A8913">
        <v>6</v>
      </c>
      <c r="B8913" t="s">
        <v>10</v>
      </c>
      <c r="C8913">
        <v>6</v>
      </c>
      <c r="D8913" t="s">
        <v>26</v>
      </c>
      <c r="E8913" t="s">
        <v>870</v>
      </c>
      <c r="F8913" t="s">
        <v>13</v>
      </c>
      <c r="G8913" t="s">
        <v>462</v>
      </c>
      <c r="H8913" s="1">
        <v>0</v>
      </c>
      <c r="I8913">
        <v>1</v>
      </c>
      <c r="J8913" s="3">
        <v>43793</v>
      </c>
      <c r="K8913" t="s">
        <v>7553</v>
      </c>
      <c r="L8913" t="s">
        <v>16</v>
      </c>
      <c r="M8913">
        <v>40475</v>
      </c>
      <c r="N8913">
        <v>237</v>
      </c>
      <c r="O8913" t="s">
        <v>1418</v>
      </c>
      <c r="P8913" s="4">
        <v>1</v>
      </c>
      <c r="Q8913" s="4">
        <v>1</v>
      </c>
      <c r="R8913" t="s">
        <v>18</v>
      </c>
      <c r="T8913" s="2">
        <v>1.41</v>
      </c>
      <c r="U8913" s="4">
        <v>3</v>
      </c>
      <c r="V8913" t="s">
        <v>76</v>
      </c>
      <c r="W8913" s="3">
        <v>43799</v>
      </c>
      <c r="X8913" t="s">
        <v>39</v>
      </c>
      <c r="Y8913" t="s">
        <v>21</v>
      </c>
      <c r="Z8913" t="s">
        <v>54</v>
      </c>
    </row>
    <row r="8914" spans="1:26" x14ac:dyDescent="0.25">
      <c r="A8914">
        <v>4</v>
      </c>
      <c r="B8914" t="s">
        <v>43</v>
      </c>
      <c r="C8914">
        <v>6</v>
      </c>
      <c r="D8914" t="s">
        <v>26</v>
      </c>
      <c r="E8914" t="s">
        <v>2995</v>
      </c>
      <c r="F8914" t="s">
        <v>13</v>
      </c>
      <c r="G8914" t="s">
        <v>7125</v>
      </c>
      <c r="H8914" s="1">
        <v>0</v>
      </c>
      <c r="I8914">
        <v>1</v>
      </c>
      <c r="J8914" s="3">
        <v>43316</v>
      </c>
      <c r="K8914" t="s">
        <v>7126</v>
      </c>
      <c r="L8914" t="s">
        <v>16</v>
      </c>
      <c r="M8914">
        <v>23434</v>
      </c>
      <c r="N8914">
        <v>183</v>
      </c>
      <c r="O8914" t="s">
        <v>1434</v>
      </c>
      <c r="P8914" s="4">
        <v>2</v>
      </c>
      <c r="Q8914" s="4">
        <v>1</v>
      </c>
      <c r="R8914" t="s">
        <v>18</v>
      </c>
      <c r="T8914" s="2">
        <v>1.9</v>
      </c>
      <c r="U8914" s="4">
        <v>4</v>
      </c>
      <c r="V8914" t="s">
        <v>76</v>
      </c>
      <c r="W8914" s="3">
        <v>43320</v>
      </c>
      <c r="X8914" t="s">
        <v>39</v>
      </c>
      <c r="Y8914" t="s">
        <v>205</v>
      </c>
      <c r="Z8914" t="s">
        <v>35</v>
      </c>
    </row>
    <row r="8915" spans="1:26" x14ac:dyDescent="0.25">
      <c r="A8915">
        <v>4</v>
      </c>
      <c r="B8915" t="s">
        <v>43</v>
      </c>
      <c r="C8915">
        <v>6</v>
      </c>
      <c r="D8915" t="s">
        <v>26</v>
      </c>
      <c r="E8915" t="s">
        <v>1983</v>
      </c>
      <c r="F8915" t="s">
        <v>13</v>
      </c>
      <c r="G8915" t="s">
        <v>6852</v>
      </c>
      <c r="H8915" s="1">
        <v>0</v>
      </c>
      <c r="I8915">
        <v>1</v>
      </c>
      <c r="J8915" s="3">
        <v>43243</v>
      </c>
      <c r="K8915" t="s">
        <v>7554</v>
      </c>
      <c r="L8915" t="s">
        <v>16</v>
      </c>
      <c r="M8915">
        <v>35630</v>
      </c>
      <c r="N8915">
        <v>1745</v>
      </c>
      <c r="O8915" t="s">
        <v>3368</v>
      </c>
      <c r="P8915" s="4">
        <v>2</v>
      </c>
      <c r="Q8915" s="4">
        <v>1</v>
      </c>
      <c r="R8915" t="s">
        <v>18</v>
      </c>
      <c r="T8915" s="2">
        <v>2.44</v>
      </c>
      <c r="U8915" s="4">
        <v>5</v>
      </c>
      <c r="V8915" t="s">
        <v>76</v>
      </c>
      <c r="W8915" s="3">
        <v>43247</v>
      </c>
      <c r="X8915" t="s">
        <v>39</v>
      </c>
      <c r="Y8915" t="s">
        <v>225</v>
      </c>
      <c r="Z8915" t="s">
        <v>64</v>
      </c>
    </row>
    <row r="8916" spans="1:26" x14ac:dyDescent="0.25">
      <c r="A8916">
        <v>4</v>
      </c>
      <c r="B8916" t="s">
        <v>43</v>
      </c>
      <c r="C8916">
        <v>6</v>
      </c>
      <c r="D8916" t="s">
        <v>26</v>
      </c>
      <c r="E8916" t="s">
        <v>12</v>
      </c>
      <c r="F8916" t="s">
        <v>13</v>
      </c>
      <c r="G8916" t="s">
        <v>6938</v>
      </c>
      <c r="H8916" s="1">
        <v>0</v>
      </c>
      <c r="I8916">
        <v>1</v>
      </c>
      <c r="J8916" s="3">
        <v>42375</v>
      </c>
      <c r="K8916" t="s">
        <v>7124</v>
      </c>
      <c r="L8916" t="s">
        <v>16</v>
      </c>
      <c r="M8916">
        <v>42420</v>
      </c>
      <c r="N8916">
        <v>1478</v>
      </c>
      <c r="O8916" t="s">
        <v>2956</v>
      </c>
      <c r="P8916" s="4">
        <v>3</v>
      </c>
      <c r="Q8916" s="4">
        <v>1</v>
      </c>
      <c r="R8916" t="s">
        <v>18</v>
      </c>
      <c r="T8916" s="2">
        <v>3.01</v>
      </c>
      <c r="U8916" s="4">
        <v>7</v>
      </c>
      <c r="V8916" t="s">
        <v>76</v>
      </c>
      <c r="W8916" s="3">
        <v>42379</v>
      </c>
      <c r="X8916" t="s">
        <v>39</v>
      </c>
      <c r="Y8916" t="s">
        <v>21</v>
      </c>
      <c r="Z8916" t="s">
        <v>64</v>
      </c>
    </row>
    <row r="8917" spans="1:26" x14ac:dyDescent="0.25">
      <c r="A8917">
        <v>4</v>
      </c>
      <c r="B8917" t="s">
        <v>43</v>
      </c>
      <c r="C8917">
        <v>6</v>
      </c>
      <c r="D8917" t="s">
        <v>26</v>
      </c>
      <c r="E8917" t="s">
        <v>305</v>
      </c>
      <c r="F8917" t="s">
        <v>13</v>
      </c>
      <c r="G8917" t="s">
        <v>6938</v>
      </c>
      <c r="H8917" s="1">
        <v>0</v>
      </c>
      <c r="I8917">
        <v>1</v>
      </c>
      <c r="J8917" s="3">
        <v>43554</v>
      </c>
      <c r="K8917" t="s">
        <v>7555</v>
      </c>
      <c r="L8917" t="s">
        <v>16</v>
      </c>
      <c r="M8917">
        <v>31907</v>
      </c>
      <c r="N8917">
        <v>103</v>
      </c>
      <c r="O8917" t="s">
        <v>146</v>
      </c>
      <c r="P8917" s="4">
        <v>17</v>
      </c>
      <c r="Q8917" s="4">
        <v>1</v>
      </c>
      <c r="R8917" t="s">
        <v>18</v>
      </c>
      <c r="T8917" s="2">
        <v>16.73</v>
      </c>
      <c r="U8917" s="4">
        <v>60</v>
      </c>
      <c r="V8917" t="s">
        <v>76</v>
      </c>
      <c r="W8917" s="3">
        <v>43558</v>
      </c>
      <c r="X8917" t="s">
        <v>39</v>
      </c>
      <c r="Y8917" t="s">
        <v>761</v>
      </c>
      <c r="Z8917" t="s">
        <v>42</v>
      </c>
    </row>
    <row r="8918" spans="1:26" x14ac:dyDescent="0.25">
      <c r="A8918">
        <v>4</v>
      </c>
      <c r="B8918" t="s">
        <v>43</v>
      </c>
      <c r="C8918">
        <v>6</v>
      </c>
      <c r="D8918" t="s">
        <v>26</v>
      </c>
      <c r="E8918" t="s">
        <v>2005</v>
      </c>
      <c r="F8918" t="s">
        <v>13</v>
      </c>
      <c r="G8918" t="s">
        <v>6883</v>
      </c>
      <c r="H8918" s="1">
        <v>0</v>
      </c>
      <c r="I8918">
        <v>1</v>
      </c>
      <c r="J8918" s="3">
        <v>43732</v>
      </c>
      <c r="K8918" t="s">
        <v>7556</v>
      </c>
      <c r="L8918" t="s">
        <v>16</v>
      </c>
      <c r="M8918">
        <v>30328</v>
      </c>
      <c r="N8918">
        <v>1544</v>
      </c>
      <c r="O8918" t="s">
        <v>3601</v>
      </c>
      <c r="P8918" s="4">
        <v>4</v>
      </c>
      <c r="Q8918" s="4">
        <v>1</v>
      </c>
      <c r="R8918" t="s">
        <v>18</v>
      </c>
      <c r="T8918" s="2">
        <v>3.88</v>
      </c>
      <c r="U8918" s="4">
        <v>16</v>
      </c>
      <c r="V8918" t="s">
        <v>76</v>
      </c>
      <c r="W8918" s="3">
        <v>43736</v>
      </c>
      <c r="X8918" t="s">
        <v>39</v>
      </c>
      <c r="Y8918" t="s">
        <v>761</v>
      </c>
      <c r="Z8918" t="s">
        <v>42</v>
      </c>
    </row>
    <row r="8919" spans="1:26" x14ac:dyDescent="0.25">
      <c r="A8919">
        <v>4</v>
      </c>
      <c r="B8919" t="s">
        <v>43</v>
      </c>
      <c r="C8919">
        <v>6</v>
      </c>
      <c r="D8919" t="s">
        <v>26</v>
      </c>
      <c r="E8919" t="s">
        <v>201</v>
      </c>
      <c r="F8919" t="s">
        <v>13</v>
      </c>
      <c r="G8919" t="s">
        <v>7557</v>
      </c>
      <c r="H8919" s="1">
        <v>0</v>
      </c>
      <c r="I8919">
        <v>1</v>
      </c>
      <c r="J8919" s="3">
        <v>43013</v>
      </c>
      <c r="K8919" t="s">
        <v>7558</v>
      </c>
      <c r="L8919" t="s">
        <v>16</v>
      </c>
      <c r="M8919">
        <v>22153</v>
      </c>
      <c r="N8919">
        <v>812</v>
      </c>
      <c r="O8919" t="s">
        <v>795</v>
      </c>
      <c r="P8919" s="4">
        <v>10</v>
      </c>
      <c r="Q8919" s="4">
        <v>2</v>
      </c>
      <c r="R8919" t="s">
        <v>18</v>
      </c>
      <c r="T8919" s="2">
        <v>9.52</v>
      </c>
      <c r="U8919" s="4">
        <v>29</v>
      </c>
      <c r="V8919" t="s">
        <v>76</v>
      </c>
      <c r="W8919" s="3">
        <v>43017</v>
      </c>
      <c r="X8919" t="s">
        <v>39</v>
      </c>
      <c r="Y8919" t="s">
        <v>205</v>
      </c>
      <c r="Z8919" t="s">
        <v>56</v>
      </c>
    </row>
    <row r="8920" spans="1:26" x14ac:dyDescent="0.25">
      <c r="A8920">
        <v>5</v>
      </c>
      <c r="B8920" t="s">
        <v>43</v>
      </c>
      <c r="C8920">
        <v>6</v>
      </c>
      <c r="D8920" t="s">
        <v>26</v>
      </c>
      <c r="E8920" t="s">
        <v>1329</v>
      </c>
      <c r="F8920" t="s">
        <v>13</v>
      </c>
      <c r="G8920" t="s">
        <v>746</v>
      </c>
      <c r="H8920" s="1">
        <v>0</v>
      </c>
      <c r="I8920">
        <v>1</v>
      </c>
      <c r="J8920" s="3">
        <v>43172</v>
      </c>
      <c r="K8920" t="s">
        <v>7110</v>
      </c>
      <c r="L8920" t="s">
        <v>16</v>
      </c>
      <c r="M8920">
        <v>22980</v>
      </c>
      <c r="N8920">
        <v>612</v>
      </c>
      <c r="O8920" t="s">
        <v>2865</v>
      </c>
      <c r="P8920" s="4">
        <v>45</v>
      </c>
      <c r="Q8920" s="4">
        <v>2</v>
      </c>
      <c r="R8920" t="s">
        <v>18</v>
      </c>
      <c r="T8920" s="2">
        <v>44.89</v>
      </c>
      <c r="U8920" s="4">
        <v>160</v>
      </c>
      <c r="V8920" t="s">
        <v>76</v>
      </c>
      <c r="W8920" s="3">
        <v>43177</v>
      </c>
      <c r="X8920" t="s">
        <v>39</v>
      </c>
      <c r="Y8920" t="s">
        <v>205</v>
      </c>
      <c r="Z8920" t="s">
        <v>56</v>
      </c>
    </row>
    <row r="8921" spans="1:26" x14ac:dyDescent="0.25">
      <c r="A8921">
        <v>4</v>
      </c>
      <c r="B8921" t="s">
        <v>43</v>
      </c>
      <c r="C8921">
        <v>6</v>
      </c>
      <c r="D8921" t="s">
        <v>26</v>
      </c>
      <c r="E8921" t="s">
        <v>928</v>
      </c>
      <c r="F8921" t="s">
        <v>13</v>
      </c>
      <c r="G8921" t="s">
        <v>7163</v>
      </c>
      <c r="H8921" s="1">
        <v>0</v>
      </c>
      <c r="I8921">
        <v>1</v>
      </c>
      <c r="J8921" s="3">
        <v>43627</v>
      </c>
      <c r="K8921" t="s">
        <v>7559</v>
      </c>
      <c r="L8921" t="s">
        <v>16</v>
      </c>
      <c r="M8921">
        <v>36830</v>
      </c>
      <c r="N8921">
        <v>1215</v>
      </c>
      <c r="O8921" t="s">
        <v>4028</v>
      </c>
      <c r="P8921" s="4">
        <v>1</v>
      </c>
      <c r="Q8921" s="4">
        <v>2</v>
      </c>
      <c r="R8921" t="s">
        <v>18</v>
      </c>
      <c r="T8921" s="2">
        <v>1.0900000000000001</v>
      </c>
      <c r="U8921" s="4">
        <v>4</v>
      </c>
      <c r="V8921" t="s">
        <v>76</v>
      </c>
      <c r="W8921" s="3">
        <v>43631</v>
      </c>
      <c r="X8921" t="s">
        <v>39</v>
      </c>
      <c r="Y8921" t="s">
        <v>225</v>
      </c>
      <c r="Z8921" t="s">
        <v>49</v>
      </c>
    </row>
    <row r="8922" spans="1:26" x14ac:dyDescent="0.25">
      <c r="A8922">
        <v>4</v>
      </c>
      <c r="B8922" t="s">
        <v>43</v>
      </c>
      <c r="C8922">
        <v>6</v>
      </c>
      <c r="D8922" t="s">
        <v>26</v>
      </c>
      <c r="E8922" t="s">
        <v>7560</v>
      </c>
      <c r="F8922" t="s">
        <v>13</v>
      </c>
      <c r="G8922" t="s">
        <v>7020</v>
      </c>
      <c r="H8922" s="1">
        <v>0</v>
      </c>
      <c r="I8922">
        <v>1</v>
      </c>
      <c r="J8922" s="3">
        <v>43773</v>
      </c>
      <c r="K8922" t="s">
        <v>7561</v>
      </c>
      <c r="L8922" t="s">
        <v>16</v>
      </c>
      <c r="M8922">
        <v>72762</v>
      </c>
      <c r="N8922">
        <v>331</v>
      </c>
      <c r="O8922" t="s">
        <v>3366</v>
      </c>
      <c r="P8922" s="4">
        <v>1</v>
      </c>
      <c r="Q8922" s="4">
        <v>2</v>
      </c>
      <c r="R8922" t="s">
        <v>18</v>
      </c>
      <c r="T8922" s="2">
        <v>1.42</v>
      </c>
      <c r="U8922" s="4">
        <v>4</v>
      </c>
      <c r="V8922" t="s">
        <v>76</v>
      </c>
      <c r="W8922" s="3">
        <v>43777</v>
      </c>
      <c r="X8922" t="s">
        <v>39</v>
      </c>
      <c r="Y8922" t="s">
        <v>1016</v>
      </c>
      <c r="Z8922" t="s">
        <v>49</v>
      </c>
    </row>
    <row r="8923" spans="1:26" x14ac:dyDescent="0.25">
      <c r="A8923">
        <v>4</v>
      </c>
      <c r="B8923" t="s">
        <v>43</v>
      </c>
      <c r="C8923">
        <v>6</v>
      </c>
      <c r="D8923" t="s">
        <v>26</v>
      </c>
      <c r="E8923" t="s">
        <v>12</v>
      </c>
      <c r="F8923" t="s">
        <v>13</v>
      </c>
      <c r="G8923" t="s">
        <v>6938</v>
      </c>
      <c r="H8923" s="1">
        <v>0</v>
      </c>
      <c r="I8923">
        <v>1</v>
      </c>
      <c r="J8923" s="3">
        <v>42375</v>
      </c>
      <c r="K8923" t="s">
        <v>7124</v>
      </c>
      <c r="L8923" t="s">
        <v>16</v>
      </c>
      <c r="M8923">
        <v>42420</v>
      </c>
      <c r="N8923">
        <v>1360</v>
      </c>
      <c r="O8923" t="s">
        <v>1033</v>
      </c>
      <c r="P8923" s="4">
        <v>1</v>
      </c>
      <c r="Q8923" s="4">
        <v>2</v>
      </c>
      <c r="R8923" t="s">
        <v>18</v>
      </c>
      <c r="T8923" s="2">
        <v>1.48</v>
      </c>
      <c r="U8923" s="4">
        <v>5</v>
      </c>
      <c r="V8923" t="s">
        <v>76</v>
      </c>
      <c r="W8923" s="3">
        <v>42379</v>
      </c>
      <c r="X8923" t="s">
        <v>39</v>
      </c>
      <c r="Y8923" t="s">
        <v>21</v>
      </c>
      <c r="Z8923" t="s">
        <v>49</v>
      </c>
    </row>
    <row r="8924" spans="1:26" x14ac:dyDescent="0.25">
      <c r="A8924">
        <v>4</v>
      </c>
      <c r="B8924" t="s">
        <v>43</v>
      </c>
      <c r="C8924">
        <v>6</v>
      </c>
      <c r="D8924" t="s">
        <v>26</v>
      </c>
      <c r="E8924" t="s">
        <v>1012</v>
      </c>
      <c r="F8924" t="s">
        <v>13</v>
      </c>
      <c r="G8924" t="s">
        <v>6986</v>
      </c>
      <c r="H8924" s="1">
        <v>0</v>
      </c>
      <c r="I8924">
        <v>1</v>
      </c>
      <c r="J8924" s="3">
        <v>43066</v>
      </c>
      <c r="K8924" t="s">
        <v>7562</v>
      </c>
      <c r="L8924" t="s">
        <v>16</v>
      </c>
      <c r="M8924">
        <v>72701</v>
      </c>
      <c r="N8924">
        <v>1850</v>
      </c>
      <c r="O8924" t="s">
        <v>3958</v>
      </c>
      <c r="P8924" s="4">
        <v>3</v>
      </c>
      <c r="Q8924" s="4">
        <v>2</v>
      </c>
      <c r="R8924" t="s">
        <v>18</v>
      </c>
      <c r="T8924" s="2">
        <v>3.06</v>
      </c>
      <c r="U8924" s="4">
        <v>6</v>
      </c>
      <c r="V8924" t="s">
        <v>76</v>
      </c>
      <c r="W8924" s="3">
        <v>43070</v>
      </c>
      <c r="X8924" t="s">
        <v>39</v>
      </c>
      <c r="Y8924" t="s">
        <v>1016</v>
      </c>
      <c r="Z8924" t="s">
        <v>54</v>
      </c>
    </row>
    <row r="8925" spans="1:26" x14ac:dyDescent="0.25">
      <c r="A8925">
        <v>4</v>
      </c>
      <c r="B8925" t="s">
        <v>43</v>
      </c>
      <c r="C8925">
        <v>6</v>
      </c>
      <c r="D8925" t="s">
        <v>26</v>
      </c>
      <c r="E8925" t="s">
        <v>305</v>
      </c>
      <c r="F8925" t="s">
        <v>13</v>
      </c>
      <c r="G8925" t="s">
        <v>7046</v>
      </c>
      <c r="H8925" s="1">
        <v>0</v>
      </c>
      <c r="I8925">
        <v>1</v>
      </c>
      <c r="J8925" s="3">
        <v>43610</v>
      </c>
      <c r="K8925" t="s">
        <v>7563</v>
      </c>
      <c r="L8925" t="s">
        <v>16</v>
      </c>
      <c r="M8925">
        <v>31907</v>
      </c>
      <c r="N8925">
        <v>1338</v>
      </c>
      <c r="O8925" t="s">
        <v>1218</v>
      </c>
      <c r="P8925" s="4">
        <v>13</v>
      </c>
      <c r="Q8925" s="4">
        <v>2</v>
      </c>
      <c r="R8925" t="s">
        <v>18</v>
      </c>
      <c r="T8925" s="2">
        <v>13.43</v>
      </c>
      <c r="U8925" s="4">
        <v>30</v>
      </c>
      <c r="V8925" t="s">
        <v>76</v>
      </c>
      <c r="W8925" s="3">
        <v>43614</v>
      </c>
      <c r="X8925" t="s">
        <v>39</v>
      </c>
      <c r="Y8925" t="s">
        <v>761</v>
      </c>
      <c r="Z8925" t="s">
        <v>54</v>
      </c>
    </row>
    <row r="8926" spans="1:26" x14ac:dyDescent="0.25">
      <c r="A8926">
        <v>4</v>
      </c>
      <c r="B8926" t="s">
        <v>43</v>
      </c>
      <c r="C8926">
        <v>6</v>
      </c>
      <c r="D8926" t="s">
        <v>26</v>
      </c>
      <c r="E8926" t="s">
        <v>4283</v>
      </c>
      <c r="F8926" t="s">
        <v>13</v>
      </c>
      <c r="G8926" t="s">
        <v>469</v>
      </c>
      <c r="H8926" s="1">
        <v>0</v>
      </c>
      <c r="I8926">
        <v>1</v>
      </c>
      <c r="J8926" s="3">
        <v>42914</v>
      </c>
      <c r="K8926" t="s">
        <v>7564</v>
      </c>
      <c r="L8926" t="s">
        <v>16</v>
      </c>
      <c r="M8926">
        <v>30080</v>
      </c>
      <c r="N8926">
        <v>707</v>
      </c>
      <c r="O8926" t="s">
        <v>3365</v>
      </c>
      <c r="P8926" s="4">
        <v>55</v>
      </c>
      <c r="Q8926" s="4">
        <v>2</v>
      </c>
      <c r="R8926" t="s">
        <v>18</v>
      </c>
      <c r="T8926" s="2">
        <v>55</v>
      </c>
      <c r="U8926" s="4">
        <v>120</v>
      </c>
      <c r="V8926" t="s">
        <v>76</v>
      </c>
      <c r="W8926" s="3">
        <v>42918</v>
      </c>
      <c r="X8926" t="s">
        <v>39</v>
      </c>
      <c r="Y8926" t="s">
        <v>761</v>
      </c>
      <c r="Z8926" t="s">
        <v>54</v>
      </c>
    </row>
    <row r="8927" spans="1:26" x14ac:dyDescent="0.25">
      <c r="A8927">
        <v>4</v>
      </c>
      <c r="B8927" t="s">
        <v>43</v>
      </c>
      <c r="C8927">
        <v>6</v>
      </c>
      <c r="D8927" t="s">
        <v>26</v>
      </c>
      <c r="E8927" t="s">
        <v>12</v>
      </c>
      <c r="F8927" t="s">
        <v>13</v>
      </c>
      <c r="G8927" t="s">
        <v>6938</v>
      </c>
      <c r="H8927" s="1">
        <v>0</v>
      </c>
      <c r="I8927">
        <v>1</v>
      </c>
      <c r="J8927" s="3">
        <v>42375</v>
      </c>
      <c r="K8927" t="s">
        <v>7124</v>
      </c>
      <c r="L8927" t="s">
        <v>16</v>
      </c>
      <c r="M8927">
        <v>42420</v>
      </c>
      <c r="N8927">
        <v>897</v>
      </c>
      <c r="O8927" t="s">
        <v>1314</v>
      </c>
      <c r="P8927" s="4">
        <v>274</v>
      </c>
      <c r="Q8927" s="4">
        <v>2</v>
      </c>
      <c r="R8927" t="s">
        <v>18</v>
      </c>
      <c r="T8927" s="2">
        <v>274.49</v>
      </c>
      <c r="U8927" s="4">
        <v>610</v>
      </c>
      <c r="V8927" t="s">
        <v>76</v>
      </c>
      <c r="W8927" s="3">
        <v>42379</v>
      </c>
      <c r="X8927" t="s">
        <v>39</v>
      </c>
      <c r="Y8927" t="s">
        <v>21</v>
      </c>
      <c r="Z8927" t="s">
        <v>54</v>
      </c>
    </row>
    <row r="8928" spans="1:26" x14ac:dyDescent="0.25">
      <c r="A8928">
        <v>6</v>
      </c>
      <c r="B8928" t="s">
        <v>10</v>
      </c>
      <c r="C8928">
        <v>6</v>
      </c>
      <c r="D8928" t="s">
        <v>26</v>
      </c>
      <c r="E8928" t="s">
        <v>876</v>
      </c>
      <c r="F8928" t="s">
        <v>13</v>
      </c>
      <c r="G8928" t="s">
        <v>565</v>
      </c>
      <c r="H8928" s="1">
        <v>0</v>
      </c>
      <c r="I8928">
        <v>1</v>
      </c>
      <c r="J8928" s="3">
        <v>43612</v>
      </c>
      <c r="K8928" t="s">
        <v>7565</v>
      </c>
      <c r="L8928" t="s">
        <v>16</v>
      </c>
      <c r="M8928">
        <v>40214</v>
      </c>
      <c r="N8928">
        <v>328</v>
      </c>
      <c r="O8928" t="s">
        <v>3252</v>
      </c>
      <c r="P8928" s="4">
        <v>28</v>
      </c>
      <c r="Q8928" s="4">
        <v>2</v>
      </c>
      <c r="R8928" t="s">
        <v>18</v>
      </c>
      <c r="T8928" s="2">
        <v>28</v>
      </c>
      <c r="U8928" s="4">
        <v>58</v>
      </c>
      <c r="V8928" t="s">
        <v>76</v>
      </c>
      <c r="W8928" s="3">
        <v>43618</v>
      </c>
      <c r="X8928" t="s">
        <v>39</v>
      </c>
      <c r="Y8928" t="s">
        <v>21</v>
      </c>
      <c r="Z8928" t="s">
        <v>54</v>
      </c>
    </row>
    <row r="8929" spans="1:26" x14ac:dyDescent="0.25">
      <c r="A8929">
        <v>4</v>
      </c>
      <c r="B8929" t="s">
        <v>43</v>
      </c>
      <c r="C8929">
        <v>6</v>
      </c>
      <c r="D8929" t="s">
        <v>26</v>
      </c>
      <c r="E8929" t="s">
        <v>209</v>
      </c>
      <c r="F8929" t="s">
        <v>13</v>
      </c>
      <c r="G8929" t="s">
        <v>7118</v>
      </c>
      <c r="H8929" s="1">
        <v>0</v>
      </c>
      <c r="I8929">
        <v>1</v>
      </c>
      <c r="J8929" s="3">
        <v>43454</v>
      </c>
      <c r="K8929" t="s">
        <v>7119</v>
      </c>
      <c r="L8929" t="s">
        <v>16</v>
      </c>
      <c r="M8929">
        <v>39212</v>
      </c>
      <c r="N8929">
        <v>535</v>
      </c>
      <c r="O8929" t="s">
        <v>53</v>
      </c>
      <c r="P8929" s="4">
        <v>7</v>
      </c>
      <c r="Q8929" s="4">
        <v>2</v>
      </c>
      <c r="R8929" t="s">
        <v>18</v>
      </c>
      <c r="T8929" s="2">
        <v>6.94</v>
      </c>
      <c r="U8929" s="4">
        <v>15</v>
      </c>
      <c r="V8929" t="s">
        <v>76</v>
      </c>
      <c r="W8929" s="3">
        <v>43458</v>
      </c>
      <c r="X8929" t="s">
        <v>39</v>
      </c>
      <c r="Y8929" t="s">
        <v>887</v>
      </c>
      <c r="Z8929" t="s">
        <v>54</v>
      </c>
    </row>
    <row r="8930" spans="1:26" x14ac:dyDescent="0.25">
      <c r="A8930">
        <v>4</v>
      </c>
      <c r="B8930" t="s">
        <v>43</v>
      </c>
      <c r="C8930">
        <v>6</v>
      </c>
      <c r="D8930" t="s">
        <v>26</v>
      </c>
      <c r="E8930" t="s">
        <v>2505</v>
      </c>
      <c r="F8930" t="s">
        <v>13</v>
      </c>
      <c r="G8930" t="s">
        <v>6953</v>
      </c>
      <c r="H8930" s="1">
        <v>0</v>
      </c>
      <c r="I8930">
        <v>1</v>
      </c>
      <c r="J8930" s="3">
        <v>42623</v>
      </c>
      <c r="K8930" t="s">
        <v>7566</v>
      </c>
      <c r="L8930" t="s">
        <v>16</v>
      </c>
      <c r="M8930">
        <v>23464</v>
      </c>
      <c r="N8930">
        <v>1586</v>
      </c>
      <c r="O8930" t="s">
        <v>731</v>
      </c>
      <c r="P8930" s="4">
        <v>5</v>
      </c>
      <c r="Q8930" s="4">
        <v>2</v>
      </c>
      <c r="R8930" t="s">
        <v>18</v>
      </c>
      <c r="T8930" s="2">
        <v>4.72</v>
      </c>
      <c r="U8930" s="4">
        <v>10</v>
      </c>
      <c r="V8930" t="s">
        <v>76</v>
      </c>
      <c r="W8930" s="3">
        <v>42627</v>
      </c>
      <c r="X8930" t="s">
        <v>39</v>
      </c>
      <c r="Y8930" t="s">
        <v>205</v>
      </c>
      <c r="Z8930" t="s">
        <v>54</v>
      </c>
    </row>
    <row r="8931" spans="1:26" x14ac:dyDescent="0.25">
      <c r="A8931">
        <v>7</v>
      </c>
      <c r="B8931" t="s">
        <v>25</v>
      </c>
      <c r="C8931">
        <v>6</v>
      </c>
      <c r="D8931" t="s">
        <v>26</v>
      </c>
      <c r="E8931" t="s">
        <v>2505</v>
      </c>
      <c r="F8931" t="s">
        <v>13</v>
      </c>
      <c r="G8931" t="s">
        <v>6831</v>
      </c>
      <c r="H8931" s="1">
        <v>0</v>
      </c>
      <c r="I8931">
        <v>1</v>
      </c>
      <c r="J8931" s="3">
        <v>43550</v>
      </c>
      <c r="K8931" t="s">
        <v>7567</v>
      </c>
      <c r="L8931" t="s">
        <v>16</v>
      </c>
      <c r="M8931">
        <v>23464</v>
      </c>
      <c r="N8931">
        <v>1507</v>
      </c>
      <c r="O8931" t="s">
        <v>346</v>
      </c>
      <c r="P8931" s="4">
        <v>1</v>
      </c>
      <c r="Q8931" s="4">
        <v>2</v>
      </c>
      <c r="R8931" t="s">
        <v>18</v>
      </c>
      <c r="T8931" s="2">
        <v>1.32</v>
      </c>
      <c r="U8931" s="4">
        <v>4</v>
      </c>
      <c r="V8931" t="s">
        <v>76</v>
      </c>
      <c r="W8931" s="3">
        <v>43557</v>
      </c>
      <c r="X8931" t="s">
        <v>39</v>
      </c>
      <c r="Y8931" t="s">
        <v>205</v>
      </c>
      <c r="Z8931" t="s">
        <v>176</v>
      </c>
    </row>
    <row r="8932" spans="1:26" x14ac:dyDescent="0.25">
      <c r="A8932">
        <v>4</v>
      </c>
      <c r="B8932" t="s">
        <v>43</v>
      </c>
      <c r="C8932">
        <v>6</v>
      </c>
      <c r="D8932" t="s">
        <v>26</v>
      </c>
      <c r="E8932" t="s">
        <v>2995</v>
      </c>
      <c r="F8932" t="s">
        <v>13</v>
      </c>
      <c r="G8932" t="s">
        <v>7125</v>
      </c>
      <c r="H8932" s="1">
        <v>0</v>
      </c>
      <c r="I8932">
        <v>1</v>
      </c>
      <c r="J8932" s="3">
        <v>43316</v>
      </c>
      <c r="K8932" t="s">
        <v>7126</v>
      </c>
      <c r="L8932" t="s">
        <v>16</v>
      </c>
      <c r="M8932">
        <v>23434</v>
      </c>
      <c r="N8932">
        <v>185</v>
      </c>
      <c r="O8932" t="s">
        <v>7286</v>
      </c>
      <c r="P8932" s="4">
        <v>5</v>
      </c>
      <c r="Q8932" s="4">
        <v>2</v>
      </c>
      <c r="R8932" t="s">
        <v>18</v>
      </c>
      <c r="T8932" s="2">
        <v>4.8099999999999996</v>
      </c>
      <c r="U8932" s="4">
        <v>10</v>
      </c>
      <c r="V8932" t="s">
        <v>76</v>
      </c>
      <c r="W8932" s="3">
        <v>43320</v>
      </c>
      <c r="X8932" t="s">
        <v>39</v>
      </c>
      <c r="Y8932" t="s">
        <v>205</v>
      </c>
      <c r="Z8932" t="s">
        <v>35</v>
      </c>
    </row>
    <row r="8933" spans="1:26" x14ac:dyDescent="0.25">
      <c r="A8933">
        <v>4</v>
      </c>
      <c r="B8933" t="s">
        <v>43</v>
      </c>
      <c r="C8933">
        <v>6</v>
      </c>
      <c r="D8933" t="s">
        <v>26</v>
      </c>
      <c r="E8933" t="s">
        <v>209</v>
      </c>
      <c r="F8933" t="s">
        <v>13</v>
      </c>
      <c r="G8933" t="s">
        <v>6936</v>
      </c>
      <c r="H8933" s="1">
        <v>0</v>
      </c>
      <c r="I8933">
        <v>1</v>
      </c>
      <c r="J8933" s="3">
        <v>43174</v>
      </c>
      <c r="K8933" t="s">
        <v>7568</v>
      </c>
      <c r="L8933" t="s">
        <v>16</v>
      </c>
      <c r="M8933">
        <v>39212</v>
      </c>
      <c r="N8933">
        <v>1761</v>
      </c>
      <c r="O8933" t="s">
        <v>1392</v>
      </c>
      <c r="P8933" s="4">
        <v>21</v>
      </c>
      <c r="Q8933" s="4">
        <v>2</v>
      </c>
      <c r="R8933" t="s">
        <v>18</v>
      </c>
      <c r="T8933" s="2">
        <v>21.01</v>
      </c>
      <c r="U8933" s="4">
        <v>46</v>
      </c>
      <c r="V8933" t="s">
        <v>76</v>
      </c>
      <c r="W8933" s="3">
        <v>43178</v>
      </c>
      <c r="X8933" t="s">
        <v>39</v>
      </c>
      <c r="Y8933" t="s">
        <v>887</v>
      </c>
      <c r="Z8933" t="s">
        <v>64</v>
      </c>
    </row>
    <row r="8934" spans="1:26" x14ac:dyDescent="0.25">
      <c r="A8934">
        <v>5</v>
      </c>
      <c r="B8934" t="s">
        <v>43</v>
      </c>
      <c r="C8934">
        <v>6</v>
      </c>
      <c r="D8934" t="s">
        <v>26</v>
      </c>
      <c r="E8934" t="s">
        <v>3557</v>
      </c>
      <c r="F8934" t="s">
        <v>13</v>
      </c>
      <c r="G8934" t="s">
        <v>893</v>
      </c>
      <c r="H8934" s="1">
        <v>0</v>
      </c>
      <c r="I8934">
        <v>1</v>
      </c>
      <c r="J8934" s="3">
        <v>42395</v>
      </c>
      <c r="K8934" t="s">
        <v>7113</v>
      </c>
      <c r="L8934" t="s">
        <v>16</v>
      </c>
      <c r="M8934">
        <v>22304</v>
      </c>
      <c r="N8934">
        <v>1346</v>
      </c>
      <c r="O8934" t="s">
        <v>8242</v>
      </c>
      <c r="P8934" s="4">
        <v>8</v>
      </c>
      <c r="Q8934" s="4">
        <v>2</v>
      </c>
      <c r="R8934" t="s">
        <v>18</v>
      </c>
      <c r="T8934" s="2">
        <v>8.34</v>
      </c>
      <c r="U8934" s="4">
        <v>17</v>
      </c>
      <c r="V8934" t="s">
        <v>76</v>
      </c>
      <c r="W8934" s="3">
        <v>42400</v>
      </c>
      <c r="X8934" t="s">
        <v>39</v>
      </c>
      <c r="Y8934" t="s">
        <v>205</v>
      </c>
      <c r="Z8934" t="s">
        <v>64</v>
      </c>
    </row>
    <row r="8935" spans="1:26" x14ac:dyDescent="0.25">
      <c r="A8935">
        <v>4</v>
      </c>
      <c r="B8935" t="s">
        <v>43</v>
      </c>
      <c r="C8935">
        <v>6</v>
      </c>
      <c r="D8935" t="s">
        <v>26</v>
      </c>
      <c r="E8935" t="s">
        <v>2995</v>
      </c>
      <c r="F8935" t="s">
        <v>13</v>
      </c>
      <c r="G8935" t="s">
        <v>7125</v>
      </c>
      <c r="H8935" s="1">
        <v>0</v>
      </c>
      <c r="I8935">
        <v>1</v>
      </c>
      <c r="J8935" s="3">
        <v>43316</v>
      </c>
      <c r="K8935" t="s">
        <v>7126</v>
      </c>
      <c r="L8935" t="s">
        <v>16</v>
      </c>
      <c r="M8935">
        <v>23434</v>
      </c>
      <c r="N8935">
        <v>71</v>
      </c>
      <c r="O8935" t="s">
        <v>8174</v>
      </c>
      <c r="P8935" s="4">
        <v>11</v>
      </c>
      <c r="Q8935" s="4">
        <v>2</v>
      </c>
      <c r="R8935" t="s">
        <v>18</v>
      </c>
      <c r="T8935" s="2">
        <v>10.52</v>
      </c>
      <c r="U8935" s="4">
        <v>35</v>
      </c>
      <c r="V8935" t="s">
        <v>76</v>
      </c>
      <c r="W8935" s="3">
        <v>43320</v>
      </c>
      <c r="X8935" t="s">
        <v>39</v>
      </c>
      <c r="Y8935" t="s">
        <v>205</v>
      </c>
      <c r="Z8935" t="s">
        <v>356</v>
      </c>
    </row>
    <row r="8936" spans="1:26" x14ac:dyDescent="0.25">
      <c r="A8936">
        <v>4</v>
      </c>
      <c r="B8936" t="s">
        <v>43</v>
      </c>
      <c r="C8936">
        <v>6</v>
      </c>
      <c r="D8936" t="s">
        <v>26</v>
      </c>
      <c r="E8936" t="s">
        <v>2005</v>
      </c>
      <c r="F8936" t="s">
        <v>13</v>
      </c>
      <c r="G8936" t="s">
        <v>6883</v>
      </c>
      <c r="H8936" s="1">
        <v>0</v>
      </c>
      <c r="I8936">
        <v>1</v>
      </c>
      <c r="J8936" s="3">
        <v>43732</v>
      </c>
      <c r="K8936" t="s">
        <v>7556</v>
      </c>
      <c r="L8936" t="s">
        <v>16</v>
      </c>
      <c r="M8936">
        <v>30328</v>
      </c>
      <c r="N8936">
        <v>322</v>
      </c>
      <c r="O8936" t="s">
        <v>3691</v>
      </c>
      <c r="P8936" s="4">
        <v>5</v>
      </c>
      <c r="Q8936" s="4">
        <v>3</v>
      </c>
      <c r="R8936" t="s">
        <v>18</v>
      </c>
      <c r="T8936" s="2">
        <v>4.96</v>
      </c>
      <c r="U8936" s="4">
        <v>13</v>
      </c>
      <c r="V8936" t="s">
        <v>76</v>
      </c>
      <c r="W8936" s="3">
        <v>43736</v>
      </c>
      <c r="X8936" t="s">
        <v>39</v>
      </c>
      <c r="Y8936" t="s">
        <v>761</v>
      </c>
      <c r="Z8936" t="s">
        <v>49</v>
      </c>
    </row>
    <row r="8937" spans="1:26" x14ac:dyDescent="0.25">
      <c r="A8937">
        <v>5</v>
      </c>
      <c r="B8937" t="s">
        <v>43</v>
      </c>
      <c r="C8937">
        <v>6</v>
      </c>
      <c r="D8937" t="s">
        <v>26</v>
      </c>
      <c r="E8937" t="s">
        <v>209</v>
      </c>
      <c r="F8937" t="s">
        <v>13</v>
      </c>
      <c r="G8937" t="s">
        <v>131</v>
      </c>
      <c r="H8937" s="1">
        <v>0</v>
      </c>
      <c r="I8937">
        <v>1</v>
      </c>
      <c r="J8937" s="3">
        <v>43235</v>
      </c>
      <c r="K8937" t="s">
        <v>7569</v>
      </c>
      <c r="L8937" t="s">
        <v>16</v>
      </c>
      <c r="M8937">
        <v>39212</v>
      </c>
      <c r="N8937">
        <v>1161</v>
      </c>
      <c r="O8937" t="s">
        <v>1034</v>
      </c>
      <c r="P8937" s="4">
        <v>2</v>
      </c>
      <c r="Q8937" s="4">
        <v>3</v>
      </c>
      <c r="R8937" t="s">
        <v>18</v>
      </c>
      <c r="T8937" s="2">
        <v>2.17</v>
      </c>
      <c r="U8937" s="4">
        <v>8</v>
      </c>
      <c r="V8937" t="s">
        <v>76</v>
      </c>
      <c r="W8937" s="3">
        <v>43240</v>
      </c>
      <c r="X8937" t="s">
        <v>39</v>
      </c>
      <c r="Y8937" t="s">
        <v>887</v>
      </c>
      <c r="Z8937" t="s">
        <v>49</v>
      </c>
    </row>
    <row r="8938" spans="1:26" x14ac:dyDescent="0.25">
      <c r="A8938">
        <v>7</v>
      </c>
      <c r="B8938" t="s">
        <v>25</v>
      </c>
      <c r="C8938">
        <v>6</v>
      </c>
      <c r="D8938" t="s">
        <v>26</v>
      </c>
      <c r="E8938" t="s">
        <v>305</v>
      </c>
      <c r="F8938" t="s">
        <v>13</v>
      </c>
      <c r="G8938" t="s">
        <v>6938</v>
      </c>
      <c r="H8938" s="1">
        <v>0</v>
      </c>
      <c r="I8938">
        <v>1</v>
      </c>
      <c r="J8938" s="3">
        <v>43628</v>
      </c>
      <c r="K8938" t="s">
        <v>7114</v>
      </c>
      <c r="L8938" t="s">
        <v>16</v>
      </c>
      <c r="M8938">
        <v>31907</v>
      </c>
      <c r="N8938">
        <v>901</v>
      </c>
      <c r="O8938" t="s">
        <v>3247</v>
      </c>
      <c r="P8938" s="4">
        <v>42</v>
      </c>
      <c r="Q8938" s="4">
        <v>3</v>
      </c>
      <c r="R8938" t="s">
        <v>18</v>
      </c>
      <c r="T8938" s="2">
        <v>41.95</v>
      </c>
      <c r="U8938" s="4">
        <v>91</v>
      </c>
      <c r="V8938" t="s">
        <v>76</v>
      </c>
      <c r="W8938" s="3">
        <v>43635</v>
      </c>
      <c r="X8938" t="s">
        <v>39</v>
      </c>
      <c r="Y8938" t="s">
        <v>761</v>
      </c>
      <c r="Z8938" t="s">
        <v>54</v>
      </c>
    </row>
    <row r="8939" spans="1:26" x14ac:dyDescent="0.25">
      <c r="A8939">
        <v>6</v>
      </c>
      <c r="B8939" t="s">
        <v>10</v>
      </c>
      <c r="C8939">
        <v>6</v>
      </c>
      <c r="D8939" t="s">
        <v>26</v>
      </c>
      <c r="E8939" t="s">
        <v>876</v>
      </c>
      <c r="F8939" t="s">
        <v>13</v>
      </c>
      <c r="G8939" t="s">
        <v>6922</v>
      </c>
      <c r="H8939" s="1">
        <v>0</v>
      </c>
      <c r="I8939">
        <v>1</v>
      </c>
      <c r="J8939" s="3">
        <v>43694</v>
      </c>
      <c r="K8939" t="s">
        <v>7570</v>
      </c>
      <c r="L8939" t="s">
        <v>16</v>
      </c>
      <c r="M8939">
        <v>40214</v>
      </c>
      <c r="N8939">
        <v>702</v>
      </c>
      <c r="O8939" t="s">
        <v>380</v>
      </c>
      <c r="P8939" s="4">
        <v>48</v>
      </c>
      <c r="Q8939" s="4">
        <v>3</v>
      </c>
      <c r="R8939" t="s">
        <v>18</v>
      </c>
      <c r="T8939" s="2">
        <v>48.38</v>
      </c>
      <c r="U8939" s="4">
        <v>103</v>
      </c>
      <c r="V8939" t="s">
        <v>76</v>
      </c>
      <c r="W8939" s="3">
        <v>43700</v>
      </c>
      <c r="X8939" t="s">
        <v>39</v>
      </c>
      <c r="Y8939" t="s">
        <v>21</v>
      </c>
      <c r="Z8939" t="s">
        <v>54</v>
      </c>
    </row>
    <row r="8940" spans="1:26" x14ac:dyDescent="0.25">
      <c r="A8940">
        <v>6</v>
      </c>
      <c r="B8940" t="s">
        <v>10</v>
      </c>
      <c r="C8940">
        <v>6</v>
      </c>
      <c r="D8940" t="s">
        <v>26</v>
      </c>
      <c r="E8940" t="s">
        <v>1784</v>
      </c>
      <c r="F8940" t="s">
        <v>13</v>
      </c>
      <c r="G8940" t="s">
        <v>7278</v>
      </c>
      <c r="H8940" s="1">
        <v>0</v>
      </c>
      <c r="I8940">
        <v>1</v>
      </c>
      <c r="J8940" s="3">
        <v>42895</v>
      </c>
      <c r="K8940" t="s">
        <v>7571</v>
      </c>
      <c r="L8940" t="s">
        <v>16</v>
      </c>
      <c r="M8940">
        <v>23666</v>
      </c>
      <c r="N8940">
        <v>1609</v>
      </c>
      <c r="O8940" t="s">
        <v>1024</v>
      </c>
      <c r="P8940" s="4">
        <v>57</v>
      </c>
      <c r="Q8940" s="4">
        <v>3</v>
      </c>
      <c r="R8940" t="s">
        <v>18</v>
      </c>
      <c r="T8940" s="2">
        <v>56.55</v>
      </c>
      <c r="U8940" s="4">
        <v>113</v>
      </c>
      <c r="V8940" t="s">
        <v>76</v>
      </c>
      <c r="W8940" s="3">
        <v>42901</v>
      </c>
      <c r="X8940" t="s">
        <v>39</v>
      </c>
      <c r="Y8940" t="s">
        <v>205</v>
      </c>
      <c r="Z8940" t="s">
        <v>54</v>
      </c>
    </row>
    <row r="8941" spans="1:26" x14ac:dyDescent="0.25">
      <c r="A8941">
        <v>5</v>
      </c>
      <c r="B8941" t="s">
        <v>43</v>
      </c>
      <c r="C8941">
        <v>6</v>
      </c>
      <c r="D8941" t="s">
        <v>26</v>
      </c>
      <c r="E8941" t="s">
        <v>209</v>
      </c>
      <c r="F8941" t="s">
        <v>13</v>
      </c>
      <c r="G8941" t="s">
        <v>6837</v>
      </c>
      <c r="H8941" s="1">
        <v>0</v>
      </c>
      <c r="I8941">
        <v>1</v>
      </c>
      <c r="J8941" s="3">
        <v>43320</v>
      </c>
      <c r="K8941" t="s">
        <v>7572</v>
      </c>
      <c r="L8941" t="s">
        <v>16</v>
      </c>
      <c r="M8941">
        <v>39212</v>
      </c>
      <c r="N8941">
        <v>121</v>
      </c>
      <c r="O8941" t="s">
        <v>4619</v>
      </c>
      <c r="P8941" s="4">
        <v>0</v>
      </c>
      <c r="Q8941" s="4">
        <v>3</v>
      </c>
      <c r="R8941" t="s">
        <v>18</v>
      </c>
      <c r="T8941" s="2">
        <v>0.23</v>
      </c>
      <c r="U8941" s="4">
        <v>23</v>
      </c>
      <c r="V8941" t="s">
        <v>76</v>
      </c>
      <c r="W8941" s="3">
        <v>43325</v>
      </c>
      <c r="X8941" t="s">
        <v>39</v>
      </c>
      <c r="Y8941" t="s">
        <v>887</v>
      </c>
      <c r="Z8941" t="s">
        <v>176</v>
      </c>
    </row>
    <row r="8942" spans="1:26" x14ac:dyDescent="0.25">
      <c r="A8942">
        <v>4</v>
      </c>
      <c r="B8942" t="s">
        <v>43</v>
      </c>
      <c r="C8942">
        <v>6</v>
      </c>
      <c r="D8942" t="s">
        <v>26</v>
      </c>
      <c r="E8942" t="s">
        <v>1012</v>
      </c>
      <c r="F8942" t="s">
        <v>13</v>
      </c>
      <c r="G8942" t="s">
        <v>6860</v>
      </c>
      <c r="H8942" s="1">
        <v>0</v>
      </c>
      <c r="I8942">
        <v>1</v>
      </c>
      <c r="J8942" s="3">
        <v>43449</v>
      </c>
      <c r="K8942" t="s">
        <v>7573</v>
      </c>
      <c r="L8942" t="s">
        <v>16</v>
      </c>
      <c r="M8942">
        <v>72701</v>
      </c>
      <c r="N8942">
        <v>1755</v>
      </c>
      <c r="O8942" t="s">
        <v>837</v>
      </c>
      <c r="P8942" s="4">
        <v>9</v>
      </c>
      <c r="Q8942" s="4">
        <v>3</v>
      </c>
      <c r="R8942" t="s">
        <v>18</v>
      </c>
      <c r="T8942" s="2">
        <v>9.33</v>
      </c>
      <c r="U8942" s="4">
        <v>19</v>
      </c>
      <c r="V8942" t="s">
        <v>76</v>
      </c>
      <c r="W8942" s="3">
        <v>43453</v>
      </c>
      <c r="X8942" t="s">
        <v>39</v>
      </c>
      <c r="Y8942" t="s">
        <v>1016</v>
      </c>
      <c r="Z8942" t="s">
        <v>64</v>
      </c>
    </row>
    <row r="8943" spans="1:26" x14ac:dyDescent="0.25">
      <c r="A8943">
        <v>5</v>
      </c>
      <c r="B8943" t="s">
        <v>43</v>
      </c>
      <c r="C8943">
        <v>6</v>
      </c>
      <c r="D8943" t="s">
        <v>26</v>
      </c>
      <c r="E8943" t="s">
        <v>3557</v>
      </c>
      <c r="F8943" t="s">
        <v>13</v>
      </c>
      <c r="G8943" t="s">
        <v>893</v>
      </c>
      <c r="H8943" s="1">
        <v>0</v>
      </c>
      <c r="I8943">
        <v>1</v>
      </c>
      <c r="J8943" s="3">
        <v>42395</v>
      </c>
      <c r="K8943" t="s">
        <v>7113</v>
      </c>
      <c r="L8943" t="s">
        <v>16</v>
      </c>
      <c r="M8943">
        <v>22304</v>
      </c>
      <c r="N8943">
        <v>607</v>
      </c>
      <c r="O8943" t="s">
        <v>8241</v>
      </c>
      <c r="P8943" s="4">
        <v>9</v>
      </c>
      <c r="Q8943" s="4">
        <v>3</v>
      </c>
      <c r="R8943" t="s">
        <v>18</v>
      </c>
      <c r="T8943" s="2">
        <v>9.33</v>
      </c>
      <c r="U8943" s="4">
        <v>19</v>
      </c>
      <c r="V8943" t="s">
        <v>76</v>
      </c>
      <c r="W8943" s="3">
        <v>42400</v>
      </c>
      <c r="X8943" t="s">
        <v>39</v>
      </c>
      <c r="Y8943" t="s">
        <v>205</v>
      </c>
      <c r="Z8943" t="s">
        <v>64</v>
      </c>
    </row>
    <row r="8944" spans="1:26" x14ac:dyDescent="0.25">
      <c r="A8944">
        <v>4</v>
      </c>
      <c r="B8944" t="s">
        <v>43</v>
      </c>
      <c r="C8944">
        <v>6</v>
      </c>
      <c r="D8944" t="s">
        <v>26</v>
      </c>
      <c r="E8944" t="s">
        <v>2005</v>
      </c>
      <c r="F8944" t="s">
        <v>13</v>
      </c>
      <c r="G8944" t="s">
        <v>6883</v>
      </c>
      <c r="H8944" s="1">
        <v>0</v>
      </c>
      <c r="I8944">
        <v>1</v>
      </c>
      <c r="J8944" s="3">
        <v>43732</v>
      </c>
      <c r="K8944" t="s">
        <v>7556</v>
      </c>
      <c r="L8944" t="s">
        <v>16</v>
      </c>
      <c r="M8944">
        <v>30328</v>
      </c>
      <c r="N8944">
        <v>280</v>
      </c>
      <c r="O8944" t="s">
        <v>4070</v>
      </c>
      <c r="P8944" s="4">
        <v>4</v>
      </c>
      <c r="Q8944" s="4">
        <v>4</v>
      </c>
      <c r="R8944" t="s">
        <v>18</v>
      </c>
      <c r="T8944" s="2">
        <v>3.71</v>
      </c>
      <c r="U8944" s="4">
        <v>14</v>
      </c>
      <c r="V8944" t="s">
        <v>76</v>
      </c>
      <c r="W8944" s="3">
        <v>43736</v>
      </c>
      <c r="X8944" t="s">
        <v>39</v>
      </c>
      <c r="Y8944" t="s">
        <v>761</v>
      </c>
      <c r="Z8944" t="s">
        <v>49</v>
      </c>
    </row>
    <row r="8945" spans="1:26" x14ac:dyDescent="0.25">
      <c r="A8945">
        <v>5</v>
      </c>
      <c r="B8945" t="s">
        <v>43</v>
      </c>
      <c r="C8945">
        <v>6</v>
      </c>
      <c r="D8945" t="s">
        <v>26</v>
      </c>
      <c r="E8945" t="s">
        <v>209</v>
      </c>
      <c r="F8945" t="s">
        <v>13</v>
      </c>
      <c r="G8945" t="s">
        <v>131</v>
      </c>
      <c r="H8945" s="1">
        <v>0</v>
      </c>
      <c r="I8945">
        <v>1</v>
      </c>
      <c r="J8945" s="3">
        <v>43235</v>
      </c>
      <c r="K8945" t="s">
        <v>7569</v>
      </c>
      <c r="L8945" t="s">
        <v>16</v>
      </c>
      <c r="M8945">
        <v>39212</v>
      </c>
      <c r="N8945">
        <v>359</v>
      </c>
      <c r="O8945" t="s">
        <v>3927</v>
      </c>
      <c r="P8945" s="4">
        <v>26</v>
      </c>
      <c r="Q8945" s="4">
        <v>4</v>
      </c>
      <c r="R8945" t="s">
        <v>18</v>
      </c>
      <c r="T8945" s="2">
        <v>25.75</v>
      </c>
      <c r="U8945" s="4">
        <v>92</v>
      </c>
      <c r="V8945" t="s">
        <v>76</v>
      </c>
      <c r="W8945" s="3">
        <v>43240</v>
      </c>
      <c r="X8945" t="s">
        <v>39</v>
      </c>
      <c r="Y8945" t="s">
        <v>887</v>
      </c>
      <c r="Z8945" t="s">
        <v>49</v>
      </c>
    </row>
    <row r="8946" spans="1:26" x14ac:dyDescent="0.25">
      <c r="A8946">
        <v>4</v>
      </c>
      <c r="B8946" t="s">
        <v>43</v>
      </c>
      <c r="C8946">
        <v>6</v>
      </c>
      <c r="D8946" t="s">
        <v>26</v>
      </c>
      <c r="E8946" t="s">
        <v>201</v>
      </c>
      <c r="F8946" t="s">
        <v>13</v>
      </c>
      <c r="G8946" t="s">
        <v>7557</v>
      </c>
      <c r="H8946" s="1">
        <v>0</v>
      </c>
      <c r="I8946">
        <v>1</v>
      </c>
      <c r="J8946" s="3">
        <v>43013</v>
      </c>
      <c r="K8946" t="s">
        <v>7558</v>
      </c>
      <c r="L8946" t="s">
        <v>16</v>
      </c>
      <c r="M8946">
        <v>22153</v>
      </c>
      <c r="N8946">
        <v>1139</v>
      </c>
      <c r="O8946" t="s">
        <v>785</v>
      </c>
      <c r="P8946" s="4">
        <v>13</v>
      </c>
      <c r="Q8946" s="4">
        <v>4</v>
      </c>
      <c r="R8946" t="s">
        <v>18</v>
      </c>
      <c r="T8946" s="2">
        <v>12.94</v>
      </c>
      <c r="U8946" s="4">
        <v>46</v>
      </c>
      <c r="V8946" t="s">
        <v>76</v>
      </c>
      <c r="W8946" s="3">
        <v>43017</v>
      </c>
      <c r="X8946" t="s">
        <v>39</v>
      </c>
      <c r="Y8946" t="s">
        <v>205</v>
      </c>
      <c r="Z8946" t="s">
        <v>49</v>
      </c>
    </row>
    <row r="8947" spans="1:26" x14ac:dyDescent="0.25">
      <c r="A8947">
        <v>5</v>
      </c>
      <c r="B8947" t="s">
        <v>43</v>
      </c>
      <c r="C8947">
        <v>6</v>
      </c>
      <c r="D8947" t="s">
        <v>26</v>
      </c>
      <c r="E8947" t="s">
        <v>1329</v>
      </c>
      <c r="F8947" t="s">
        <v>13</v>
      </c>
      <c r="G8947" t="s">
        <v>746</v>
      </c>
      <c r="H8947" s="1">
        <v>0</v>
      </c>
      <c r="I8947">
        <v>1</v>
      </c>
      <c r="J8947" s="3">
        <v>43172</v>
      </c>
      <c r="K8947" t="s">
        <v>7110</v>
      </c>
      <c r="L8947" t="s">
        <v>16</v>
      </c>
      <c r="M8947">
        <v>22980</v>
      </c>
      <c r="N8947">
        <v>894</v>
      </c>
      <c r="O8947" t="s">
        <v>2766</v>
      </c>
      <c r="P8947" s="4">
        <v>21</v>
      </c>
      <c r="Q8947" s="4">
        <v>4</v>
      </c>
      <c r="R8947" t="s">
        <v>18</v>
      </c>
      <c r="T8947" s="2">
        <v>20.7</v>
      </c>
      <c r="U8947" s="4">
        <v>46</v>
      </c>
      <c r="V8947" t="s">
        <v>76</v>
      </c>
      <c r="W8947" s="3">
        <v>43177</v>
      </c>
      <c r="X8947" t="s">
        <v>39</v>
      </c>
      <c r="Y8947" t="s">
        <v>205</v>
      </c>
      <c r="Z8947" t="s">
        <v>54</v>
      </c>
    </row>
    <row r="8948" spans="1:26" x14ac:dyDescent="0.25">
      <c r="A8948">
        <v>4</v>
      </c>
      <c r="B8948" t="s">
        <v>43</v>
      </c>
      <c r="C8948">
        <v>6</v>
      </c>
      <c r="D8948" t="s">
        <v>26</v>
      </c>
      <c r="E8948" t="s">
        <v>12</v>
      </c>
      <c r="F8948" t="s">
        <v>13</v>
      </c>
      <c r="G8948" t="s">
        <v>6938</v>
      </c>
      <c r="H8948" s="1">
        <v>0</v>
      </c>
      <c r="I8948">
        <v>1</v>
      </c>
      <c r="J8948" s="3">
        <v>42375</v>
      </c>
      <c r="K8948" t="s">
        <v>7124</v>
      </c>
      <c r="L8948" t="s">
        <v>16</v>
      </c>
      <c r="M8948">
        <v>42420</v>
      </c>
      <c r="N8948">
        <v>121</v>
      </c>
      <c r="O8948" t="s">
        <v>4619</v>
      </c>
      <c r="P8948" s="4">
        <v>0</v>
      </c>
      <c r="Q8948" s="4">
        <v>4</v>
      </c>
      <c r="R8948" t="s">
        <v>18</v>
      </c>
      <c r="T8948" s="2">
        <v>0.31</v>
      </c>
      <c r="U8948" s="4">
        <v>31</v>
      </c>
      <c r="V8948" t="s">
        <v>76</v>
      </c>
      <c r="W8948" s="3">
        <v>42379</v>
      </c>
      <c r="X8948" t="s">
        <v>39</v>
      </c>
      <c r="Y8948" t="s">
        <v>21</v>
      </c>
      <c r="Z8948" t="s">
        <v>176</v>
      </c>
    </row>
    <row r="8949" spans="1:26" x14ac:dyDescent="0.25">
      <c r="A8949">
        <v>7</v>
      </c>
      <c r="B8949" t="s">
        <v>25</v>
      </c>
      <c r="C8949">
        <v>6</v>
      </c>
      <c r="D8949" t="s">
        <v>26</v>
      </c>
      <c r="E8949" t="s">
        <v>5094</v>
      </c>
      <c r="F8949" t="s">
        <v>13</v>
      </c>
      <c r="G8949" t="s">
        <v>1372</v>
      </c>
      <c r="H8949" s="1">
        <v>0</v>
      </c>
      <c r="I8949">
        <v>1</v>
      </c>
      <c r="J8949" s="3">
        <v>43198</v>
      </c>
      <c r="K8949" t="s">
        <v>7116</v>
      </c>
      <c r="L8949" t="s">
        <v>16</v>
      </c>
      <c r="M8949">
        <v>71901</v>
      </c>
      <c r="N8949">
        <v>1793</v>
      </c>
      <c r="O8949" t="s">
        <v>1265</v>
      </c>
      <c r="P8949" s="4">
        <v>13</v>
      </c>
      <c r="Q8949" s="4">
        <v>4</v>
      </c>
      <c r="R8949" t="s">
        <v>18</v>
      </c>
      <c r="T8949" s="2">
        <v>12.7</v>
      </c>
      <c r="U8949" s="4">
        <v>26</v>
      </c>
      <c r="V8949" t="s">
        <v>76</v>
      </c>
      <c r="W8949" s="3">
        <v>43205</v>
      </c>
      <c r="X8949" t="s">
        <v>39</v>
      </c>
      <c r="Y8949" t="s">
        <v>1016</v>
      </c>
      <c r="Z8949" t="s">
        <v>64</v>
      </c>
    </row>
    <row r="8950" spans="1:26" x14ac:dyDescent="0.25">
      <c r="A8950">
        <v>4</v>
      </c>
      <c r="B8950" t="s">
        <v>43</v>
      </c>
      <c r="C8950">
        <v>6</v>
      </c>
      <c r="D8950" t="s">
        <v>26</v>
      </c>
      <c r="E8950" t="s">
        <v>237</v>
      </c>
      <c r="F8950" t="s">
        <v>13</v>
      </c>
      <c r="G8950" t="s">
        <v>263</v>
      </c>
      <c r="H8950" s="1">
        <v>0</v>
      </c>
      <c r="I8950">
        <v>1</v>
      </c>
      <c r="J8950" s="3">
        <v>43357</v>
      </c>
      <c r="K8950" t="s">
        <v>7574</v>
      </c>
      <c r="L8950" t="s">
        <v>16</v>
      </c>
      <c r="M8950">
        <v>29203</v>
      </c>
      <c r="N8950">
        <v>1829</v>
      </c>
      <c r="O8950" t="s">
        <v>3174</v>
      </c>
      <c r="P8950" s="4">
        <v>12</v>
      </c>
      <c r="Q8950" s="4">
        <v>4</v>
      </c>
      <c r="R8950" t="s">
        <v>18</v>
      </c>
      <c r="T8950" s="2">
        <v>12.44</v>
      </c>
      <c r="U8950" s="4">
        <v>26</v>
      </c>
      <c r="V8950" t="s">
        <v>76</v>
      </c>
      <c r="W8950" s="3">
        <v>43361</v>
      </c>
      <c r="X8950" t="s">
        <v>39</v>
      </c>
      <c r="Y8950" t="s">
        <v>240</v>
      </c>
      <c r="Z8950" t="s">
        <v>64</v>
      </c>
    </row>
    <row r="8951" spans="1:26" x14ac:dyDescent="0.25">
      <c r="A8951">
        <v>4</v>
      </c>
      <c r="B8951" t="s">
        <v>43</v>
      </c>
      <c r="C8951">
        <v>6</v>
      </c>
      <c r="D8951" t="s">
        <v>26</v>
      </c>
      <c r="E8951" t="s">
        <v>305</v>
      </c>
      <c r="F8951" t="s">
        <v>13</v>
      </c>
      <c r="G8951" t="s">
        <v>7098</v>
      </c>
      <c r="H8951" s="1">
        <v>0</v>
      </c>
      <c r="I8951">
        <v>1</v>
      </c>
      <c r="J8951" s="3">
        <v>43170</v>
      </c>
      <c r="K8951" t="s">
        <v>7117</v>
      </c>
      <c r="L8951" t="s">
        <v>16</v>
      </c>
      <c r="M8951">
        <v>31907</v>
      </c>
      <c r="N8951">
        <v>907</v>
      </c>
      <c r="O8951" t="s">
        <v>4220</v>
      </c>
      <c r="P8951" s="4">
        <v>125</v>
      </c>
      <c r="Q8951" s="4">
        <v>4</v>
      </c>
      <c r="R8951" t="s">
        <v>18</v>
      </c>
      <c r="T8951" s="2">
        <v>125.14</v>
      </c>
      <c r="U8951" s="4">
        <v>481</v>
      </c>
      <c r="V8951" t="s">
        <v>76</v>
      </c>
      <c r="W8951" s="3">
        <v>43174</v>
      </c>
      <c r="X8951" t="s">
        <v>39</v>
      </c>
      <c r="Y8951" t="s">
        <v>761</v>
      </c>
      <c r="Z8951" t="s">
        <v>42</v>
      </c>
    </row>
    <row r="8952" spans="1:26" x14ac:dyDescent="0.25">
      <c r="A8952">
        <v>4</v>
      </c>
      <c r="B8952" t="s">
        <v>43</v>
      </c>
      <c r="C8952">
        <v>6</v>
      </c>
      <c r="D8952" t="s">
        <v>26</v>
      </c>
      <c r="E8952" t="s">
        <v>305</v>
      </c>
      <c r="F8952" t="s">
        <v>13</v>
      </c>
      <c r="G8952" t="s">
        <v>7098</v>
      </c>
      <c r="H8952" s="1">
        <v>0</v>
      </c>
      <c r="I8952">
        <v>1</v>
      </c>
      <c r="J8952" s="3">
        <v>43727</v>
      </c>
      <c r="K8952" t="s">
        <v>7575</v>
      </c>
      <c r="L8952" t="s">
        <v>16</v>
      </c>
      <c r="M8952">
        <v>31907</v>
      </c>
      <c r="N8952">
        <v>1418</v>
      </c>
      <c r="O8952" t="s">
        <v>2894</v>
      </c>
      <c r="P8952" s="4">
        <v>13</v>
      </c>
      <c r="Q8952" s="4">
        <v>5</v>
      </c>
      <c r="R8952" t="s">
        <v>18</v>
      </c>
      <c r="T8952" s="2">
        <v>13.45</v>
      </c>
      <c r="U8952" s="4">
        <v>35</v>
      </c>
      <c r="V8952" t="s">
        <v>76</v>
      </c>
      <c r="W8952" s="3">
        <v>43731</v>
      </c>
      <c r="X8952" t="s">
        <v>39</v>
      </c>
      <c r="Y8952" t="s">
        <v>761</v>
      </c>
      <c r="Z8952" t="s">
        <v>49</v>
      </c>
    </row>
    <row r="8953" spans="1:26" x14ac:dyDescent="0.25">
      <c r="A8953">
        <v>4</v>
      </c>
      <c r="B8953" t="s">
        <v>43</v>
      </c>
      <c r="C8953">
        <v>6</v>
      </c>
      <c r="D8953" t="s">
        <v>26</v>
      </c>
      <c r="E8953" t="s">
        <v>4283</v>
      </c>
      <c r="F8953" t="s">
        <v>13</v>
      </c>
      <c r="G8953" t="s">
        <v>469</v>
      </c>
      <c r="H8953" s="1">
        <v>0</v>
      </c>
      <c r="I8953">
        <v>1</v>
      </c>
      <c r="J8953" s="3">
        <v>42914</v>
      </c>
      <c r="K8953" t="s">
        <v>7564</v>
      </c>
      <c r="L8953" t="s">
        <v>16</v>
      </c>
      <c r="M8953">
        <v>30080</v>
      </c>
      <c r="N8953">
        <v>360</v>
      </c>
      <c r="O8953" t="s">
        <v>6483</v>
      </c>
      <c r="P8953" s="4">
        <v>42</v>
      </c>
      <c r="Q8953" s="4">
        <v>5</v>
      </c>
      <c r="R8953" t="s">
        <v>18</v>
      </c>
      <c r="T8953" s="2">
        <v>42.22</v>
      </c>
      <c r="U8953" s="4">
        <v>141</v>
      </c>
      <c r="V8953" t="s">
        <v>76</v>
      </c>
      <c r="W8953" s="3">
        <v>42918</v>
      </c>
      <c r="X8953" t="s">
        <v>39</v>
      </c>
      <c r="Y8953" t="s">
        <v>761</v>
      </c>
      <c r="Z8953" t="s">
        <v>49</v>
      </c>
    </row>
    <row r="8954" spans="1:26" x14ac:dyDescent="0.25">
      <c r="A8954">
        <v>4</v>
      </c>
      <c r="B8954" t="s">
        <v>43</v>
      </c>
      <c r="C8954">
        <v>6</v>
      </c>
      <c r="D8954" t="s">
        <v>26</v>
      </c>
      <c r="E8954" t="s">
        <v>2005</v>
      </c>
      <c r="F8954" t="s">
        <v>13</v>
      </c>
      <c r="G8954" t="s">
        <v>6883</v>
      </c>
      <c r="H8954" s="1">
        <v>0</v>
      </c>
      <c r="I8954">
        <v>1</v>
      </c>
      <c r="J8954" s="3">
        <v>43732</v>
      </c>
      <c r="K8954" t="s">
        <v>7556</v>
      </c>
      <c r="L8954" t="s">
        <v>16</v>
      </c>
      <c r="M8954">
        <v>30328</v>
      </c>
      <c r="N8954">
        <v>1442</v>
      </c>
      <c r="O8954" t="s">
        <v>857</v>
      </c>
      <c r="P8954" s="4">
        <v>8</v>
      </c>
      <c r="Q8954" s="4">
        <v>5</v>
      </c>
      <c r="R8954" t="s">
        <v>18</v>
      </c>
      <c r="T8954" s="2">
        <v>7.56</v>
      </c>
      <c r="U8954" s="4">
        <v>16</v>
      </c>
      <c r="V8954" t="s">
        <v>76</v>
      </c>
      <c r="W8954" s="3">
        <v>43736</v>
      </c>
      <c r="X8954" t="s">
        <v>39</v>
      </c>
      <c r="Y8954" t="s">
        <v>761</v>
      </c>
      <c r="Z8954" t="s">
        <v>35</v>
      </c>
    </row>
    <row r="8955" spans="1:26" x14ac:dyDescent="0.25">
      <c r="A8955">
        <v>4</v>
      </c>
      <c r="B8955" t="s">
        <v>43</v>
      </c>
      <c r="C8955">
        <v>6</v>
      </c>
      <c r="D8955" t="s">
        <v>26</v>
      </c>
      <c r="E8955" t="s">
        <v>876</v>
      </c>
      <c r="F8955" t="s">
        <v>13</v>
      </c>
      <c r="G8955" t="s">
        <v>7111</v>
      </c>
      <c r="H8955" s="1">
        <v>0</v>
      </c>
      <c r="I8955">
        <v>1</v>
      </c>
      <c r="J8955" s="3">
        <v>42940</v>
      </c>
      <c r="K8955" t="s">
        <v>7112</v>
      </c>
      <c r="L8955" t="s">
        <v>16</v>
      </c>
      <c r="M8955">
        <v>40214</v>
      </c>
      <c r="N8955">
        <v>701</v>
      </c>
      <c r="O8955" t="s">
        <v>1134</v>
      </c>
      <c r="P8955" s="4">
        <v>41</v>
      </c>
      <c r="Q8955" s="4">
        <v>6</v>
      </c>
      <c r="R8955" t="s">
        <v>18</v>
      </c>
      <c r="T8955" s="2">
        <v>41.43</v>
      </c>
      <c r="U8955" s="4">
        <v>90</v>
      </c>
      <c r="V8955" t="s">
        <v>76</v>
      </c>
      <c r="W8955" s="3">
        <v>42944</v>
      </c>
      <c r="X8955" t="s">
        <v>39</v>
      </c>
      <c r="Y8955" t="s">
        <v>21</v>
      </c>
      <c r="Z8955" t="s">
        <v>54</v>
      </c>
    </row>
    <row r="8956" spans="1:26" x14ac:dyDescent="0.25">
      <c r="A8956">
        <v>7</v>
      </c>
      <c r="B8956" t="s">
        <v>25</v>
      </c>
      <c r="C8956">
        <v>6</v>
      </c>
      <c r="D8956" t="s">
        <v>26</v>
      </c>
      <c r="E8956" t="s">
        <v>5094</v>
      </c>
      <c r="F8956" t="s">
        <v>13</v>
      </c>
      <c r="G8956" t="s">
        <v>1372</v>
      </c>
      <c r="H8956" s="1">
        <v>0</v>
      </c>
      <c r="I8956">
        <v>1</v>
      </c>
      <c r="J8956" s="3">
        <v>43198</v>
      </c>
      <c r="K8956" t="s">
        <v>7116</v>
      </c>
      <c r="L8956" t="s">
        <v>16</v>
      </c>
      <c r="M8956">
        <v>71901</v>
      </c>
      <c r="N8956">
        <v>109</v>
      </c>
      <c r="O8956" t="s">
        <v>3556</v>
      </c>
      <c r="P8956" s="4">
        <v>14</v>
      </c>
      <c r="Q8956" s="4">
        <v>6</v>
      </c>
      <c r="R8956" t="s">
        <v>18</v>
      </c>
      <c r="T8956" s="2">
        <v>14.4</v>
      </c>
      <c r="U8956" s="4">
        <v>30</v>
      </c>
      <c r="V8956" t="s">
        <v>76</v>
      </c>
      <c r="W8956" s="3">
        <v>43205</v>
      </c>
      <c r="X8956" t="s">
        <v>39</v>
      </c>
      <c r="Y8956" t="s">
        <v>1016</v>
      </c>
      <c r="Z8956" t="s">
        <v>176</v>
      </c>
    </row>
    <row r="8957" spans="1:26" x14ac:dyDescent="0.25">
      <c r="A8957">
        <v>7</v>
      </c>
      <c r="B8957" t="s">
        <v>25</v>
      </c>
      <c r="C8957">
        <v>6</v>
      </c>
      <c r="D8957" t="s">
        <v>26</v>
      </c>
      <c r="E8957" t="s">
        <v>7104</v>
      </c>
      <c r="F8957" t="s">
        <v>13</v>
      </c>
      <c r="G8957" t="s">
        <v>6829</v>
      </c>
      <c r="H8957" s="1">
        <v>0</v>
      </c>
      <c r="I8957">
        <v>1</v>
      </c>
      <c r="J8957" s="3">
        <v>43471</v>
      </c>
      <c r="K8957" t="s">
        <v>7576</v>
      </c>
      <c r="L8957" t="s">
        <v>16</v>
      </c>
      <c r="M8957">
        <v>35401</v>
      </c>
      <c r="N8957">
        <v>1652</v>
      </c>
      <c r="O8957" t="s">
        <v>1251</v>
      </c>
      <c r="P8957" s="4">
        <v>16</v>
      </c>
      <c r="Q8957" s="4">
        <v>7</v>
      </c>
      <c r="R8957" t="s">
        <v>18</v>
      </c>
      <c r="T8957" s="2">
        <v>15.52</v>
      </c>
      <c r="U8957" s="4">
        <v>34</v>
      </c>
      <c r="V8957" t="s">
        <v>76</v>
      </c>
      <c r="W8957" s="3">
        <v>43478</v>
      </c>
      <c r="X8957" t="s">
        <v>39</v>
      </c>
      <c r="Y8957" t="s">
        <v>225</v>
      </c>
      <c r="Z8957" t="s">
        <v>54</v>
      </c>
    </row>
    <row r="8958" spans="1:26" x14ac:dyDescent="0.25">
      <c r="A8958">
        <v>4</v>
      </c>
      <c r="B8958" t="s">
        <v>43</v>
      </c>
      <c r="C8958">
        <v>6</v>
      </c>
      <c r="D8958" t="s">
        <v>26</v>
      </c>
      <c r="E8958" t="s">
        <v>305</v>
      </c>
      <c r="F8958" t="s">
        <v>13</v>
      </c>
      <c r="G8958" t="s">
        <v>6946</v>
      </c>
      <c r="H8958" s="1">
        <v>0</v>
      </c>
      <c r="I8958">
        <v>1</v>
      </c>
      <c r="J8958" s="3">
        <v>43719</v>
      </c>
      <c r="K8958" t="s">
        <v>7577</v>
      </c>
      <c r="L8958" t="s">
        <v>16</v>
      </c>
      <c r="M8958">
        <v>31907</v>
      </c>
      <c r="N8958">
        <v>1730</v>
      </c>
      <c r="O8958" t="s">
        <v>6068</v>
      </c>
      <c r="P8958" s="4">
        <v>85</v>
      </c>
      <c r="Q8958" s="4">
        <v>7</v>
      </c>
      <c r="R8958" t="s">
        <v>18</v>
      </c>
      <c r="T8958" s="2">
        <v>84.94</v>
      </c>
      <c r="U8958" s="4">
        <v>185</v>
      </c>
      <c r="V8958" t="s">
        <v>76</v>
      </c>
      <c r="W8958" s="3">
        <v>43723</v>
      </c>
      <c r="X8958" t="s">
        <v>39</v>
      </c>
      <c r="Y8958" t="s">
        <v>761</v>
      </c>
      <c r="Z8958" t="s">
        <v>64</v>
      </c>
    </row>
    <row r="8959" spans="1:26" x14ac:dyDescent="0.25">
      <c r="A8959">
        <v>5</v>
      </c>
      <c r="B8959" t="s">
        <v>43</v>
      </c>
      <c r="C8959">
        <v>6</v>
      </c>
      <c r="D8959" t="s">
        <v>26</v>
      </c>
      <c r="E8959" t="s">
        <v>209</v>
      </c>
      <c r="F8959" t="s">
        <v>13</v>
      </c>
      <c r="G8959" t="s">
        <v>131</v>
      </c>
      <c r="H8959" s="1">
        <v>0</v>
      </c>
      <c r="I8959">
        <v>1</v>
      </c>
      <c r="J8959" s="3">
        <v>43235</v>
      </c>
      <c r="K8959" t="s">
        <v>7569</v>
      </c>
      <c r="L8959" t="s">
        <v>16</v>
      </c>
      <c r="M8959">
        <v>39212</v>
      </c>
      <c r="N8959">
        <v>685</v>
      </c>
      <c r="O8959" t="s">
        <v>3478</v>
      </c>
      <c r="P8959" s="4">
        <v>241</v>
      </c>
      <c r="Q8959" s="4">
        <v>8</v>
      </c>
      <c r="R8959" t="s">
        <v>18</v>
      </c>
      <c r="T8959" s="2">
        <v>240.56</v>
      </c>
      <c r="U8959" s="4">
        <v>512</v>
      </c>
      <c r="V8959" t="s">
        <v>76</v>
      </c>
      <c r="W8959" s="3">
        <v>43240</v>
      </c>
      <c r="X8959" t="s">
        <v>39</v>
      </c>
      <c r="Y8959" t="s">
        <v>887</v>
      </c>
      <c r="Z8959" t="s">
        <v>54</v>
      </c>
    </row>
    <row r="8960" spans="1:26" x14ac:dyDescent="0.25">
      <c r="A8960">
        <v>6</v>
      </c>
      <c r="B8960" t="s">
        <v>10</v>
      </c>
      <c r="C8960">
        <v>6</v>
      </c>
      <c r="D8960" t="s">
        <v>26</v>
      </c>
      <c r="E8960" t="s">
        <v>1030</v>
      </c>
      <c r="F8960" t="s">
        <v>13</v>
      </c>
      <c r="G8960" t="s">
        <v>6975</v>
      </c>
      <c r="H8960" s="1">
        <v>0</v>
      </c>
      <c r="I8960">
        <v>1</v>
      </c>
      <c r="J8960" s="3">
        <v>43131</v>
      </c>
      <c r="K8960" t="s">
        <v>7552</v>
      </c>
      <c r="L8960" t="s">
        <v>16</v>
      </c>
      <c r="M8960">
        <v>30318</v>
      </c>
      <c r="N8960">
        <v>4</v>
      </c>
      <c r="O8960" t="s">
        <v>3045</v>
      </c>
      <c r="P8960" s="4">
        <v>59</v>
      </c>
      <c r="Q8960" s="4">
        <v>8</v>
      </c>
      <c r="R8960" t="s">
        <v>18</v>
      </c>
      <c r="T8960" s="2">
        <v>58.92</v>
      </c>
      <c r="U8960" s="4">
        <v>125</v>
      </c>
      <c r="V8960" t="s">
        <v>76</v>
      </c>
      <c r="W8960" s="3">
        <v>43137</v>
      </c>
      <c r="X8960" t="s">
        <v>39</v>
      </c>
      <c r="Y8960" t="s">
        <v>761</v>
      </c>
      <c r="Z8960" t="s">
        <v>119</v>
      </c>
    </row>
    <row r="8961" spans="1:26" x14ac:dyDescent="0.25">
      <c r="A8961">
        <v>5</v>
      </c>
      <c r="B8961" t="s">
        <v>43</v>
      </c>
      <c r="C8961">
        <v>6</v>
      </c>
      <c r="D8961" t="s">
        <v>26</v>
      </c>
      <c r="E8961" t="s">
        <v>3557</v>
      </c>
      <c r="F8961" t="s">
        <v>13</v>
      </c>
      <c r="G8961" t="s">
        <v>893</v>
      </c>
      <c r="H8961" s="1">
        <v>0</v>
      </c>
      <c r="I8961">
        <v>1</v>
      </c>
      <c r="J8961" s="3">
        <v>42395</v>
      </c>
      <c r="K8961" t="s">
        <v>7113</v>
      </c>
      <c r="L8961" t="s">
        <v>16</v>
      </c>
      <c r="M8961">
        <v>22304</v>
      </c>
      <c r="N8961">
        <v>1376</v>
      </c>
      <c r="O8961" t="s">
        <v>4324</v>
      </c>
      <c r="P8961" s="4">
        <v>0</v>
      </c>
      <c r="Q8961" s="4">
        <v>8</v>
      </c>
      <c r="R8961" t="s">
        <v>18</v>
      </c>
      <c r="T8961" s="2">
        <v>0</v>
      </c>
      <c r="U8961" s="4">
        <v>490</v>
      </c>
      <c r="V8961" t="s">
        <v>76</v>
      </c>
      <c r="W8961" s="3">
        <v>42400</v>
      </c>
      <c r="X8961" t="s">
        <v>39</v>
      </c>
      <c r="Y8961" t="s">
        <v>205</v>
      </c>
      <c r="Z8961" t="s">
        <v>42</v>
      </c>
    </row>
    <row r="8962" spans="1:26" x14ac:dyDescent="0.25">
      <c r="A8962">
        <v>4</v>
      </c>
      <c r="B8962" t="s">
        <v>43</v>
      </c>
      <c r="C8962">
        <v>6</v>
      </c>
      <c r="D8962" t="s">
        <v>26</v>
      </c>
      <c r="E8962" t="s">
        <v>876</v>
      </c>
      <c r="F8962" t="s">
        <v>13</v>
      </c>
      <c r="G8962" t="s">
        <v>7111</v>
      </c>
      <c r="H8962" s="1">
        <v>0</v>
      </c>
      <c r="I8962">
        <v>1</v>
      </c>
      <c r="J8962" s="3">
        <v>42940</v>
      </c>
      <c r="K8962" t="s">
        <v>7112</v>
      </c>
      <c r="L8962" t="s">
        <v>16</v>
      </c>
      <c r="M8962">
        <v>40214</v>
      </c>
      <c r="N8962">
        <v>701</v>
      </c>
      <c r="O8962" t="s">
        <v>1134</v>
      </c>
      <c r="P8962" s="4">
        <v>62</v>
      </c>
      <c r="Q8962" s="4">
        <v>9</v>
      </c>
      <c r="R8962" t="s">
        <v>18</v>
      </c>
      <c r="T8962" s="2">
        <v>62.14</v>
      </c>
      <c r="U8962" s="4">
        <v>135</v>
      </c>
      <c r="V8962" t="s">
        <v>76</v>
      </c>
      <c r="W8962" s="3">
        <v>42944</v>
      </c>
      <c r="X8962" t="s">
        <v>39</v>
      </c>
      <c r="Y8962" t="s">
        <v>21</v>
      </c>
      <c r="Z8962" t="s">
        <v>54</v>
      </c>
    </row>
    <row r="8963" spans="1:26" x14ac:dyDescent="0.25">
      <c r="A8963">
        <v>6</v>
      </c>
      <c r="B8963" t="s">
        <v>10</v>
      </c>
      <c r="C8963">
        <v>6</v>
      </c>
      <c r="D8963" t="s">
        <v>26</v>
      </c>
      <c r="E8963" t="s">
        <v>870</v>
      </c>
      <c r="F8963" t="s">
        <v>13</v>
      </c>
      <c r="G8963" t="s">
        <v>462</v>
      </c>
      <c r="H8963" s="1">
        <v>0</v>
      </c>
      <c r="I8963">
        <v>1</v>
      </c>
      <c r="J8963" s="3">
        <v>43793</v>
      </c>
      <c r="K8963" t="s">
        <v>7553</v>
      </c>
      <c r="L8963" t="s">
        <v>16</v>
      </c>
      <c r="M8963">
        <v>40475</v>
      </c>
      <c r="N8963">
        <v>907</v>
      </c>
      <c r="O8963" t="s">
        <v>4220</v>
      </c>
      <c r="P8963" s="4">
        <v>375</v>
      </c>
      <c r="Q8963" s="4">
        <v>12</v>
      </c>
      <c r="R8963" t="s">
        <v>18</v>
      </c>
      <c r="T8963" s="2">
        <v>375.43</v>
      </c>
      <c r="U8963" s="4">
        <v>1444</v>
      </c>
      <c r="V8963" t="s">
        <v>76</v>
      </c>
      <c r="W8963" s="3">
        <v>43799</v>
      </c>
      <c r="X8963" t="s">
        <v>39</v>
      </c>
      <c r="Y8963" t="s">
        <v>21</v>
      </c>
      <c r="Z8963" t="s">
        <v>42</v>
      </c>
    </row>
    <row r="8964" spans="1:26" x14ac:dyDescent="0.25">
      <c r="A8964">
        <v>4</v>
      </c>
      <c r="B8964" t="s">
        <v>43</v>
      </c>
      <c r="C8964">
        <v>6</v>
      </c>
      <c r="D8964" t="s">
        <v>26</v>
      </c>
      <c r="E8964" t="s">
        <v>209</v>
      </c>
      <c r="F8964" t="s">
        <v>13</v>
      </c>
      <c r="G8964" t="s">
        <v>6936</v>
      </c>
      <c r="H8964" s="1">
        <v>0</v>
      </c>
      <c r="I8964">
        <v>1</v>
      </c>
      <c r="J8964" s="3">
        <v>43174</v>
      </c>
      <c r="K8964" t="s">
        <v>7568</v>
      </c>
      <c r="L8964" t="s">
        <v>16</v>
      </c>
      <c r="M8964">
        <v>39212</v>
      </c>
      <c r="N8964">
        <v>1761</v>
      </c>
      <c r="O8964" t="s">
        <v>1392</v>
      </c>
      <c r="P8964" s="4">
        <v>147</v>
      </c>
      <c r="Q8964" s="4">
        <v>14</v>
      </c>
      <c r="R8964" t="s">
        <v>18</v>
      </c>
      <c r="T8964" s="2">
        <v>147.09</v>
      </c>
      <c r="U8964" s="4">
        <v>320</v>
      </c>
      <c r="V8964" t="s">
        <v>76</v>
      </c>
      <c r="W8964" s="3">
        <v>43178</v>
      </c>
      <c r="X8964" t="s">
        <v>39</v>
      </c>
      <c r="Y8964" t="s">
        <v>887</v>
      </c>
      <c r="Z8964" t="s">
        <v>64</v>
      </c>
    </row>
    <row r="8965" spans="1:26" x14ac:dyDescent="0.25">
      <c r="A8965">
        <v>4</v>
      </c>
      <c r="B8965" t="s">
        <v>43</v>
      </c>
      <c r="C8965">
        <v>6</v>
      </c>
      <c r="D8965" t="s">
        <v>26</v>
      </c>
      <c r="E8965" t="s">
        <v>843</v>
      </c>
      <c r="F8965" t="s">
        <v>13</v>
      </c>
      <c r="G8965" t="s">
        <v>6899</v>
      </c>
      <c r="H8965" s="1">
        <v>0.2</v>
      </c>
      <c r="I8965">
        <v>1</v>
      </c>
      <c r="J8965" s="3">
        <v>42594</v>
      </c>
      <c r="K8965" t="s">
        <v>7578</v>
      </c>
      <c r="L8965" t="s">
        <v>16</v>
      </c>
      <c r="M8965">
        <v>33180</v>
      </c>
      <c r="N8965">
        <v>212</v>
      </c>
      <c r="O8965" t="s">
        <v>2976</v>
      </c>
      <c r="P8965" s="4">
        <v>1</v>
      </c>
      <c r="Q8965" s="4">
        <v>1</v>
      </c>
      <c r="R8965" t="s">
        <v>18</v>
      </c>
      <c r="T8965" s="2">
        <v>1</v>
      </c>
      <c r="U8965" s="4">
        <v>3</v>
      </c>
      <c r="V8965" t="s">
        <v>76</v>
      </c>
      <c r="W8965" s="3">
        <v>42598</v>
      </c>
      <c r="X8965" t="s">
        <v>39</v>
      </c>
      <c r="Y8965" t="s">
        <v>40</v>
      </c>
      <c r="Z8965" t="s">
        <v>35</v>
      </c>
    </row>
    <row r="8966" spans="1:26" x14ac:dyDescent="0.25">
      <c r="A8966">
        <v>4</v>
      </c>
      <c r="B8966" t="s">
        <v>43</v>
      </c>
      <c r="C8966">
        <v>6</v>
      </c>
      <c r="D8966" t="s">
        <v>26</v>
      </c>
      <c r="E8966" t="s">
        <v>3592</v>
      </c>
      <c r="F8966" t="s">
        <v>13</v>
      </c>
      <c r="G8966" t="s">
        <v>263</v>
      </c>
      <c r="H8966" s="1">
        <v>0.2</v>
      </c>
      <c r="I8966">
        <v>1</v>
      </c>
      <c r="J8966" s="3">
        <v>43578</v>
      </c>
      <c r="K8966" t="s">
        <v>7130</v>
      </c>
      <c r="L8966" t="s">
        <v>16</v>
      </c>
      <c r="M8966">
        <v>37042</v>
      </c>
      <c r="N8966">
        <v>205</v>
      </c>
      <c r="O8966" t="s">
        <v>2938</v>
      </c>
      <c r="P8966" s="4">
        <v>1</v>
      </c>
      <c r="Q8966" s="4">
        <v>1</v>
      </c>
      <c r="R8966" t="s">
        <v>18</v>
      </c>
      <c r="T8966" s="2">
        <v>1.05</v>
      </c>
      <c r="U8966" s="4">
        <v>3</v>
      </c>
      <c r="V8966" t="s">
        <v>76</v>
      </c>
      <c r="W8966" s="3">
        <v>43582</v>
      </c>
      <c r="X8966" t="s">
        <v>39</v>
      </c>
      <c r="Y8966" t="s">
        <v>214</v>
      </c>
      <c r="Z8966" t="s">
        <v>35</v>
      </c>
    </row>
    <row r="8967" spans="1:26" x14ac:dyDescent="0.25">
      <c r="A8967">
        <v>5</v>
      </c>
      <c r="B8967" t="s">
        <v>43</v>
      </c>
      <c r="C8967">
        <v>6</v>
      </c>
      <c r="D8967" t="s">
        <v>26</v>
      </c>
      <c r="E8967" t="s">
        <v>906</v>
      </c>
      <c r="F8967" t="s">
        <v>13</v>
      </c>
      <c r="G8967" t="s">
        <v>7141</v>
      </c>
      <c r="H8967" s="1">
        <v>0.2</v>
      </c>
      <c r="I8967">
        <v>1</v>
      </c>
      <c r="J8967" s="3">
        <v>43429</v>
      </c>
      <c r="K8967" t="s">
        <v>7579</v>
      </c>
      <c r="L8967" t="s">
        <v>16</v>
      </c>
      <c r="M8967">
        <v>32216</v>
      </c>
      <c r="N8967">
        <v>1531</v>
      </c>
      <c r="O8967" t="s">
        <v>8150</v>
      </c>
      <c r="P8967" s="4">
        <v>2</v>
      </c>
      <c r="Q8967" s="4">
        <v>1</v>
      </c>
      <c r="R8967" t="s">
        <v>18</v>
      </c>
      <c r="T8967" s="2">
        <v>1.65</v>
      </c>
      <c r="U8967" s="4">
        <v>5</v>
      </c>
      <c r="V8967" t="s">
        <v>76</v>
      </c>
      <c r="W8967" s="3">
        <v>43434</v>
      </c>
      <c r="X8967" t="s">
        <v>39</v>
      </c>
      <c r="Y8967" t="s">
        <v>40</v>
      </c>
      <c r="Z8967" t="s">
        <v>64</v>
      </c>
    </row>
    <row r="8968" spans="1:26" x14ac:dyDescent="0.25">
      <c r="A8968">
        <v>4</v>
      </c>
      <c r="B8968" t="s">
        <v>43</v>
      </c>
      <c r="C8968">
        <v>6</v>
      </c>
      <c r="D8968" t="s">
        <v>26</v>
      </c>
      <c r="E8968" t="s">
        <v>375</v>
      </c>
      <c r="F8968" t="s">
        <v>13</v>
      </c>
      <c r="G8968" t="s">
        <v>6936</v>
      </c>
      <c r="H8968" s="1">
        <v>0.2</v>
      </c>
      <c r="I8968">
        <v>1</v>
      </c>
      <c r="J8968" s="3">
        <v>43000</v>
      </c>
      <c r="K8968" t="s">
        <v>7580</v>
      </c>
      <c r="L8968" t="s">
        <v>16</v>
      </c>
      <c r="M8968">
        <v>37064</v>
      </c>
      <c r="N8968">
        <v>1390</v>
      </c>
      <c r="O8968" t="s">
        <v>8289</v>
      </c>
      <c r="P8968" s="4">
        <v>-5</v>
      </c>
      <c r="Q8968" s="4">
        <v>1</v>
      </c>
      <c r="R8968" t="s">
        <v>18</v>
      </c>
      <c r="T8968" s="2">
        <v>-4.7699999999999996</v>
      </c>
      <c r="U8968" s="4">
        <v>25</v>
      </c>
      <c r="V8968" t="s">
        <v>76</v>
      </c>
      <c r="W8968" s="3">
        <v>43004</v>
      </c>
      <c r="X8968" t="s">
        <v>39</v>
      </c>
      <c r="Y8968" t="s">
        <v>214</v>
      </c>
      <c r="Z8968" t="s">
        <v>42</v>
      </c>
    </row>
    <row r="8969" spans="1:26" x14ac:dyDescent="0.25">
      <c r="A8969">
        <v>6</v>
      </c>
      <c r="B8969" t="s">
        <v>10</v>
      </c>
      <c r="C8969">
        <v>6</v>
      </c>
      <c r="D8969" t="s">
        <v>26</v>
      </c>
      <c r="E8969" t="s">
        <v>2548</v>
      </c>
      <c r="F8969" t="s">
        <v>13</v>
      </c>
      <c r="G8969" t="s">
        <v>6926</v>
      </c>
      <c r="H8969" s="1">
        <v>0.2</v>
      </c>
      <c r="I8969">
        <v>1</v>
      </c>
      <c r="J8969" s="3">
        <v>43827</v>
      </c>
      <c r="K8969" t="s">
        <v>7581</v>
      </c>
      <c r="L8969" t="s">
        <v>16</v>
      </c>
      <c r="M8969">
        <v>37211</v>
      </c>
      <c r="N8969">
        <v>418</v>
      </c>
      <c r="O8969" t="s">
        <v>1056</v>
      </c>
      <c r="P8969" s="4">
        <v>-13</v>
      </c>
      <c r="Q8969" s="4">
        <v>1</v>
      </c>
      <c r="R8969" t="s">
        <v>18</v>
      </c>
      <c r="T8969" s="2">
        <v>-12.96</v>
      </c>
      <c r="U8969" s="4">
        <v>65</v>
      </c>
      <c r="V8969" t="s">
        <v>76</v>
      </c>
      <c r="W8969" s="3">
        <v>43833</v>
      </c>
      <c r="X8969" t="s">
        <v>39</v>
      </c>
      <c r="Y8969" t="s">
        <v>214</v>
      </c>
      <c r="Z8969" t="s">
        <v>42</v>
      </c>
    </row>
    <row r="8970" spans="1:26" x14ac:dyDescent="0.25">
      <c r="A8970">
        <v>6</v>
      </c>
      <c r="B8970" t="s">
        <v>10</v>
      </c>
      <c r="C8970">
        <v>6</v>
      </c>
      <c r="D8970" t="s">
        <v>26</v>
      </c>
      <c r="E8970" t="s">
        <v>1382</v>
      </c>
      <c r="F8970" t="s">
        <v>13</v>
      </c>
      <c r="G8970" t="s">
        <v>7070</v>
      </c>
      <c r="H8970" s="1">
        <v>0.2</v>
      </c>
      <c r="I8970">
        <v>1</v>
      </c>
      <c r="J8970" s="3">
        <v>43428</v>
      </c>
      <c r="K8970" t="s">
        <v>7132</v>
      </c>
      <c r="L8970" t="s">
        <v>16</v>
      </c>
      <c r="M8970">
        <v>33012</v>
      </c>
      <c r="N8970">
        <v>633</v>
      </c>
      <c r="O8970" t="s">
        <v>4458</v>
      </c>
      <c r="P8970" s="4">
        <v>4</v>
      </c>
      <c r="Q8970" s="4">
        <v>2</v>
      </c>
      <c r="R8970" t="s">
        <v>18</v>
      </c>
      <c r="T8970" s="2">
        <v>4.24</v>
      </c>
      <c r="U8970" s="4">
        <v>42</v>
      </c>
      <c r="V8970" t="s">
        <v>76</v>
      </c>
      <c r="W8970" s="3">
        <v>43434</v>
      </c>
      <c r="X8970" t="s">
        <v>39</v>
      </c>
      <c r="Y8970" t="s">
        <v>40</v>
      </c>
      <c r="Z8970" t="s">
        <v>56</v>
      </c>
    </row>
    <row r="8971" spans="1:26" x14ac:dyDescent="0.25">
      <c r="A8971">
        <v>4</v>
      </c>
      <c r="B8971" t="s">
        <v>43</v>
      </c>
      <c r="C8971">
        <v>6</v>
      </c>
      <c r="D8971" t="s">
        <v>26</v>
      </c>
      <c r="E8971" t="s">
        <v>906</v>
      </c>
      <c r="F8971" t="s">
        <v>13</v>
      </c>
      <c r="G8971" t="s">
        <v>6930</v>
      </c>
      <c r="H8971" s="1">
        <v>0.2</v>
      </c>
      <c r="I8971">
        <v>1</v>
      </c>
      <c r="J8971" s="3">
        <v>43562</v>
      </c>
      <c r="K8971" t="s">
        <v>7582</v>
      </c>
      <c r="L8971" t="s">
        <v>16</v>
      </c>
      <c r="M8971">
        <v>32216</v>
      </c>
      <c r="N8971">
        <v>30</v>
      </c>
      <c r="O8971" t="s">
        <v>934</v>
      </c>
      <c r="P8971" s="4">
        <v>1</v>
      </c>
      <c r="Q8971" s="4">
        <v>2</v>
      </c>
      <c r="R8971" t="s">
        <v>18</v>
      </c>
      <c r="T8971" s="2">
        <v>1.22</v>
      </c>
      <c r="U8971" s="4">
        <v>16</v>
      </c>
      <c r="V8971" t="s">
        <v>76</v>
      </c>
      <c r="W8971" s="3">
        <v>43566</v>
      </c>
      <c r="X8971" t="s">
        <v>39</v>
      </c>
      <c r="Y8971" t="s">
        <v>40</v>
      </c>
      <c r="Z8971" t="s">
        <v>49</v>
      </c>
    </row>
    <row r="8972" spans="1:26" x14ac:dyDescent="0.25">
      <c r="A8972">
        <v>4</v>
      </c>
      <c r="B8972" t="s">
        <v>43</v>
      </c>
      <c r="C8972">
        <v>6</v>
      </c>
      <c r="D8972" t="s">
        <v>26</v>
      </c>
      <c r="E8972" t="s">
        <v>375</v>
      </c>
      <c r="F8972" t="s">
        <v>13</v>
      </c>
      <c r="G8972" t="s">
        <v>6936</v>
      </c>
      <c r="H8972" s="1">
        <v>0.2</v>
      </c>
      <c r="I8972">
        <v>1</v>
      </c>
      <c r="J8972" s="3">
        <v>43000</v>
      </c>
      <c r="K8972" t="s">
        <v>7580</v>
      </c>
      <c r="L8972" t="s">
        <v>16</v>
      </c>
      <c r="M8972">
        <v>37064</v>
      </c>
      <c r="N8972">
        <v>1124</v>
      </c>
      <c r="O8972" t="s">
        <v>3063</v>
      </c>
      <c r="P8972" s="4">
        <v>0</v>
      </c>
      <c r="Q8972" s="4">
        <v>2</v>
      </c>
      <c r="R8972" t="s">
        <v>18</v>
      </c>
      <c r="T8972" s="2">
        <v>0.32</v>
      </c>
      <c r="U8972" s="4">
        <v>3</v>
      </c>
      <c r="V8972" t="s">
        <v>76</v>
      </c>
      <c r="W8972" s="3">
        <v>43004</v>
      </c>
      <c r="X8972" t="s">
        <v>39</v>
      </c>
      <c r="Y8972" t="s">
        <v>214</v>
      </c>
      <c r="Z8972" t="s">
        <v>49</v>
      </c>
    </row>
    <row r="8973" spans="1:26" x14ac:dyDescent="0.25">
      <c r="A8973">
        <v>5</v>
      </c>
      <c r="B8973" t="s">
        <v>43</v>
      </c>
      <c r="C8973">
        <v>6</v>
      </c>
      <c r="D8973" t="s">
        <v>26</v>
      </c>
      <c r="E8973" t="s">
        <v>1791</v>
      </c>
      <c r="F8973" t="s">
        <v>13</v>
      </c>
      <c r="G8973" t="s">
        <v>7107</v>
      </c>
      <c r="H8973" s="1">
        <v>0.2</v>
      </c>
      <c r="I8973">
        <v>1</v>
      </c>
      <c r="J8973" s="3">
        <v>43585</v>
      </c>
      <c r="K8973" t="s">
        <v>7583</v>
      </c>
      <c r="L8973" t="s">
        <v>16</v>
      </c>
      <c r="M8973">
        <v>33437</v>
      </c>
      <c r="N8973">
        <v>181</v>
      </c>
      <c r="O8973" t="s">
        <v>2954</v>
      </c>
      <c r="P8973" s="4">
        <v>2</v>
      </c>
      <c r="Q8973" s="4">
        <v>2</v>
      </c>
      <c r="R8973" t="s">
        <v>18</v>
      </c>
      <c r="T8973" s="2">
        <v>1.67</v>
      </c>
      <c r="U8973" s="4">
        <v>5</v>
      </c>
      <c r="V8973" t="s">
        <v>76</v>
      </c>
      <c r="W8973" s="3">
        <v>43590</v>
      </c>
      <c r="X8973" t="s">
        <v>39</v>
      </c>
      <c r="Y8973" t="s">
        <v>40</v>
      </c>
      <c r="Z8973" t="s">
        <v>35</v>
      </c>
    </row>
    <row r="8974" spans="1:26" x14ac:dyDescent="0.25">
      <c r="A8974">
        <v>5</v>
      </c>
      <c r="B8974" t="s">
        <v>43</v>
      </c>
      <c r="C8974">
        <v>6</v>
      </c>
      <c r="D8974" t="s">
        <v>26</v>
      </c>
      <c r="E8974" t="s">
        <v>843</v>
      </c>
      <c r="F8974" t="s">
        <v>13</v>
      </c>
      <c r="G8974" t="s">
        <v>6831</v>
      </c>
      <c r="H8974" s="1">
        <v>0.2</v>
      </c>
      <c r="I8974">
        <v>1</v>
      </c>
      <c r="J8974" s="3">
        <v>43089</v>
      </c>
      <c r="K8974" t="s">
        <v>7584</v>
      </c>
      <c r="L8974" t="s">
        <v>16</v>
      </c>
      <c r="M8974">
        <v>33142</v>
      </c>
      <c r="N8974">
        <v>194</v>
      </c>
      <c r="O8974" t="s">
        <v>3426</v>
      </c>
      <c r="P8974" s="4">
        <v>4</v>
      </c>
      <c r="Q8974" s="4">
        <v>2</v>
      </c>
      <c r="R8974" t="s">
        <v>18</v>
      </c>
      <c r="T8974" s="2">
        <v>3.95</v>
      </c>
      <c r="U8974" s="4">
        <v>12</v>
      </c>
      <c r="V8974" t="s">
        <v>76</v>
      </c>
      <c r="W8974" s="3">
        <v>43094</v>
      </c>
      <c r="X8974" t="s">
        <v>39</v>
      </c>
      <c r="Y8974" t="s">
        <v>40</v>
      </c>
      <c r="Z8974" t="s">
        <v>35</v>
      </c>
    </row>
    <row r="8975" spans="1:26" x14ac:dyDescent="0.25">
      <c r="A8975">
        <v>6</v>
      </c>
      <c r="B8975" t="s">
        <v>10</v>
      </c>
      <c r="C8975">
        <v>6</v>
      </c>
      <c r="D8975" t="s">
        <v>26</v>
      </c>
      <c r="E8975" t="s">
        <v>1645</v>
      </c>
      <c r="F8975" t="s">
        <v>13</v>
      </c>
      <c r="G8975" t="s">
        <v>7107</v>
      </c>
      <c r="H8975" s="1">
        <v>0.2</v>
      </c>
      <c r="I8975">
        <v>1</v>
      </c>
      <c r="J8975" s="3">
        <v>43541</v>
      </c>
      <c r="K8975" t="s">
        <v>7585</v>
      </c>
      <c r="L8975" t="s">
        <v>16</v>
      </c>
      <c r="M8975">
        <v>37918</v>
      </c>
      <c r="N8975">
        <v>181</v>
      </c>
      <c r="O8975" t="s">
        <v>2954</v>
      </c>
      <c r="P8975" s="4">
        <v>2</v>
      </c>
      <c r="Q8975" s="4">
        <v>2</v>
      </c>
      <c r="R8975" t="s">
        <v>18</v>
      </c>
      <c r="T8975" s="2">
        <v>1.67</v>
      </c>
      <c r="U8975" s="4">
        <v>5</v>
      </c>
      <c r="V8975" t="s">
        <v>76</v>
      </c>
      <c r="W8975" s="3">
        <v>43547</v>
      </c>
      <c r="X8975" t="s">
        <v>39</v>
      </c>
      <c r="Y8975" t="s">
        <v>214</v>
      </c>
      <c r="Z8975" t="s">
        <v>35</v>
      </c>
    </row>
    <row r="8976" spans="1:26" x14ac:dyDescent="0.25">
      <c r="A8976">
        <v>5</v>
      </c>
      <c r="B8976" t="s">
        <v>43</v>
      </c>
      <c r="C8976">
        <v>6</v>
      </c>
      <c r="D8976" t="s">
        <v>26</v>
      </c>
      <c r="E8976" t="s">
        <v>36</v>
      </c>
      <c r="F8976" t="s">
        <v>13</v>
      </c>
      <c r="G8976" t="s">
        <v>6946</v>
      </c>
      <c r="H8976" s="1">
        <v>0.2</v>
      </c>
      <c r="I8976">
        <v>1</v>
      </c>
      <c r="J8976" s="3">
        <v>42667</v>
      </c>
      <c r="K8976" t="s">
        <v>7586</v>
      </c>
      <c r="L8976" t="s">
        <v>16</v>
      </c>
      <c r="M8976">
        <v>33311</v>
      </c>
      <c r="N8976">
        <v>1814</v>
      </c>
      <c r="O8976" t="s">
        <v>2943</v>
      </c>
      <c r="P8976" s="4">
        <v>4</v>
      </c>
      <c r="Q8976" s="4">
        <v>2</v>
      </c>
      <c r="R8976" t="s">
        <v>18</v>
      </c>
      <c r="T8976" s="2">
        <v>3.63</v>
      </c>
      <c r="U8976" s="4">
        <v>10</v>
      </c>
      <c r="V8976" t="s">
        <v>76</v>
      </c>
      <c r="W8976" s="3">
        <v>42672</v>
      </c>
      <c r="X8976" t="s">
        <v>39</v>
      </c>
      <c r="Y8976" t="s">
        <v>40</v>
      </c>
      <c r="Z8976" t="s">
        <v>64</v>
      </c>
    </row>
    <row r="8977" spans="1:26" x14ac:dyDescent="0.25">
      <c r="A8977">
        <v>5</v>
      </c>
      <c r="B8977" t="s">
        <v>43</v>
      </c>
      <c r="C8977">
        <v>6</v>
      </c>
      <c r="D8977" t="s">
        <v>26</v>
      </c>
      <c r="E8977" t="s">
        <v>1012</v>
      </c>
      <c r="F8977" t="s">
        <v>13</v>
      </c>
      <c r="G8977" t="s">
        <v>1374</v>
      </c>
      <c r="H8977" s="1">
        <v>0.2</v>
      </c>
      <c r="I8977">
        <v>1</v>
      </c>
      <c r="J8977" s="3">
        <v>42670</v>
      </c>
      <c r="K8977" t="s">
        <v>7587</v>
      </c>
      <c r="L8977" t="s">
        <v>16</v>
      </c>
      <c r="M8977">
        <v>28314</v>
      </c>
      <c r="N8977">
        <v>1800</v>
      </c>
      <c r="O8977" t="s">
        <v>3595</v>
      </c>
      <c r="P8977" s="4">
        <v>4</v>
      </c>
      <c r="Q8977" s="4">
        <v>2</v>
      </c>
      <c r="R8977" t="s">
        <v>18</v>
      </c>
      <c r="T8977" s="2">
        <v>3.63</v>
      </c>
      <c r="U8977" s="4">
        <v>10</v>
      </c>
      <c r="V8977" t="s">
        <v>76</v>
      </c>
      <c r="W8977" s="3">
        <v>42675</v>
      </c>
      <c r="X8977" t="s">
        <v>39</v>
      </c>
      <c r="Y8977" t="s">
        <v>63</v>
      </c>
      <c r="Z8977" t="s">
        <v>64</v>
      </c>
    </row>
    <row r="8978" spans="1:26" x14ac:dyDescent="0.25">
      <c r="A8978">
        <v>7</v>
      </c>
      <c r="B8978" t="s">
        <v>25</v>
      </c>
      <c r="C8978">
        <v>6</v>
      </c>
      <c r="D8978" t="s">
        <v>26</v>
      </c>
      <c r="E8978" t="s">
        <v>237</v>
      </c>
      <c r="F8978" t="s">
        <v>13</v>
      </c>
      <c r="G8978" t="s">
        <v>7188</v>
      </c>
      <c r="H8978" s="1">
        <v>0.2</v>
      </c>
      <c r="I8978">
        <v>1</v>
      </c>
      <c r="J8978" s="3">
        <v>43773</v>
      </c>
      <c r="K8978" t="s">
        <v>7588</v>
      </c>
      <c r="L8978" t="s">
        <v>16</v>
      </c>
      <c r="M8978">
        <v>38401</v>
      </c>
      <c r="N8978">
        <v>98</v>
      </c>
      <c r="O8978" t="s">
        <v>3369</v>
      </c>
      <c r="P8978" s="4">
        <v>3</v>
      </c>
      <c r="Q8978" s="4">
        <v>2</v>
      </c>
      <c r="R8978" t="s">
        <v>18</v>
      </c>
      <c r="T8978" s="2">
        <v>3.26</v>
      </c>
      <c r="U8978" s="4">
        <v>10</v>
      </c>
      <c r="V8978" t="s">
        <v>76</v>
      </c>
      <c r="W8978" s="3">
        <v>43780</v>
      </c>
      <c r="X8978" t="s">
        <v>39</v>
      </c>
      <c r="Y8978" t="s">
        <v>214</v>
      </c>
      <c r="Z8978" t="s">
        <v>64</v>
      </c>
    </row>
    <row r="8979" spans="1:26" x14ac:dyDescent="0.25">
      <c r="A8979">
        <v>6</v>
      </c>
      <c r="B8979" t="s">
        <v>10</v>
      </c>
      <c r="C8979">
        <v>6</v>
      </c>
      <c r="D8979" t="s">
        <v>26</v>
      </c>
      <c r="E8979" t="s">
        <v>36</v>
      </c>
      <c r="F8979" t="s">
        <v>13</v>
      </c>
      <c r="G8979" t="s">
        <v>6839</v>
      </c>
      <c r="H8979" s="1">
        <v>0.2</v>
      </c>
      <c r="I8979">
        <v>1</v>
      </c>
      <c r="J8979" s="3">
        <v>43713</v>
      </c>
      <c r="K8979" t="s">
        <v>7589</v>
      </c>
      <c r="L8979" t="s">
        <v>16</v>
      </c>
      <c r="M8979">
        <v>33311</v>
      </c>
      <c r="N8979">
        <v>776</v>
      </c>
      <c r="O8979" t="s">
        <v>515</v>
      </c>
      <c r="P8979" s="4">
        <v>-29</v>
      </c>
      <c r="Q8979" s="4">
        <v>2</v>
      </c>
      <c r="R8979" t="s">
        <v>18</v>
      </c>
      <c r="T8979" s="2">
        <v>-29.44</v>
      </c>
      <c r="U8979" s="4">
        <v>147</v>
      </c>
      <c r="V8979" t="s">
        <v>76</v>
      </c>
      <c r="W8979" s="3">
        <v>43719</v>
      </c>
      <c r="X8979" t="s">
        <v>39</v>
      </c>
      <c r="Y8979" t="s">
        <v>40</v>
      </c>
      <c r="Z8979" t="s">
        <v>42</v>
      </c>
    </row>
    <row r="8980" spans="1:26" x14ac:dyDescent="0.25">
      <c r="A8980">
        <v>6</v>
      </c>
      <c r="B8980" t="s">
        <v>10</v>
      </c>
      <c r="C8980">
        <v>6</v>
      </c>
      <c r="D8980" t="s">
        <v>26</v>
      </c>
      <c r="E8980" t="s">
        <v>231</v>
      </c>
      <c r="F8980" t="s">
        <v>13</v>
      </c>
      <c r="G8980" t="s">
        <v>6894</v>
      </c>
      <c r="H8980" s="1">
        <v>0.2</v>
      </c>
      <c r="I8980">
        <v>1</v>
      </c>
      <c r="J8980" s="3">
        <v>42646</v>
      </c>
      <c r="K8980" t="s">
        <v>7590</v>
      </c>
      <c r="L8980" t="s">
        <v>16</v>
      </c>
      <c r="M8980">
        <v>27707</v>
      </c>
      <c r="N8980">
        <v>112</v>
      </c>
      <c r="O8980" t="s">
        <v>3110</v>
      </c>
      <c r="P8980" s="4">
        <v>5</v>
      </c>
      <c r="Q8980" s="4">
        <v>2</v>
      </c>
      <c r="R8980" t="s">
        <v>18</v>
      </c>
      <c r="T8980" s="2">
        <v>4.62</v>
      </c>
      <c r="U8980" s="4">
        <v>62</v>
      </c>
      <c r="V8980" t="s">
        <v>76</v>
      </c>
      <c r="W8980" s="3">
        <v>42652</v>
      </c>
      <c r="X8980" t="s">
        <v>39</v>
      </c>
      <c r="Y8980" t="s">
        <v>63</v>
      </c>
      <c r="Z8980" t="s">
        <v>42</v>
      </c>
    </row>
    <row r="8981" spans="1:26" x14ac:dyDescent="0.25">
      <c r="A8981">
        <v>4</v>
      </c>
      <c r="B8981" t="s">
        <v>43</v>
      </c>
      <c r="C8981">
        <v>6</v>
      </c>
      <c r="D8981" t="s">
        <v>26</v>
      </c>
      <c r="E8981" t="s">
        <v>843</v>
      </c>
      <c r="F8981" t="s">
        <v>13</v>
      </c>
      <c r="G8981" t="s">
        <v>6899</v>
      </c>
      <c r="H8981" s="1">
        <v>0.2</v>
      </c>
      <c r="I8981">
        <v>1</v>
      </c>
      <c r="J8981" s="3">
        <v>42594</v>
      </c>
      <c r="K8981" t="s">
        <v>7578</v>
      </c>
      <c r="L8981" t="s">
        <v>16</v>
      </c>
      <c r="M8981">
        <v>33180</v>
      </c>
      <c r="N8981">
        <v>63</v>
      </c>
      <c r="O8981" t="s">
        <v>4686</v>
      </c>
      <c r="P8981" s="4">
        <v>-1</v>
      </c>
      <c r="Q8981" s="4">
        <v>2</v>
      </c>
      <c r="R8981" t="s">
        <v>18</v>
      </c>
      <c r="T8981" s="2">
        <v>-1.04</v>
      </c>
      <c r="U8981" s="4">
        <v>6</v>
      </c>
      <c r="V8981" t="s">
        <v>76</v>
      </c>
      <c r="W8981" s="3">
        <v>42598</v>
      </c>
      <c r="X8981" t="s">
        <v>39</v>
      </c>
      <c r="Y8981" t="s">
        <v>40</v>
      </c>
      <c r="Z8981" t="s">
        <v>356</v>
      </c>
    </row>
    <row r="8982" spans="1:26" x14ac:dyDescent="0.25">
      <c r="A8982">
        <v>6</v>
      </c>
      <c r="B8982" t="s">
        <v>10</v>
      </c>
      <c r="C8982">
        <v>6</v>
      </c>
      <c r="D8982" t="s">
        <v>26</v>
      </c>
      <c r="E8982" t="s">
        <v>2529</v>
      </c>
      <c r="F8982" t="s">
        <v>13</v>
      </c>
      <c r="G8982" t="s">
        <v>6897</v>
      </c>
      <c r="H8982" s="1">
        <v>0.2</v>
      </c>
      <c r="I8982">
        <v>1</v>
      </c>
      <c r="J8982" s="3">
        <v>43333</v>
      </c>
      <c r="K8982" t="s">
        <v>7591</v>
      </c>
      <c r="L8982" t="s">
        <v>16</v>
      </c>
      <c r="M8982">
        <v>27834</v>
      </c>
      <c r="N8982">
        <v>71</v>
      </c>
      <c r="O8982" t="s">
        <v>8174</v>
      </c>
      <c r="P8982" s="4">
        <v>4</v>
      </c>
      <c r="Q8982" s="4">
        <v>2</v>
      </c>
      <c r="R8982" t="s">
        <v>18</v>
      </c>
      <c r="T8982" s="2">
        <v>3.51</v>
      </c>
      <c r="U8982" s="4">
        <v>28</v>
      </c>
      <c r="V8982" t="s">
        <v>76</v>
      </c>
      <c r="W8982" s="3">
        <v>43339</v>
      </c>
      <c r="X8982" t="s">
        <v>39</v>
      </c>
      <c r="Y8982" t="s">
        <v>63</v>
      </c>
      <c r="Z8982" t="s">
        <v>356</v>
      </c>
    </row>
    <row r="8983" spans="1:26" x14ac:dyDescent="0.25">
      <c r="A8983">
        <v>4</v>
      </c>
      <c r="B8983" t="s">
        <v>43</v>
      </c>
      <c r="C8983">
        <v>6</v>
      </c>
      <c r="D8983" t="s">
        <v>26</v>
      </c>
      <c r="E8983" t="s">
        <v>1799</v>
      </c>
      <c r="F8983" t="s">
        <v>13</v>
      </c>
      <c r="G8983" t="s">
        <v>6865</v>
      </c>
      <c r="H8983" s="1">
        <v>0.2</v>
      </c>
      <c r="I8983">
        <v>1</v>
      </c>
      <c r="J8983" s="3">
        <v>43415</v>
      </c>
      <c r="K8983" t="s">
        <v>7592</v>
      </c>
      <c r="L8983" t="s">
        <v>16</v>
      </c>
      <c r="M8983">
        <v>32712</v>
      </c>
      <c r="N8983">
        <v>1424</v>
      </c>
      <c r="O8983" t="s">
        <v>367</v>
      </c>
      <c r="P8983" s="4">
        <v>50</v>
      </c>
      <c r="Q8983" s="4">
        <v>3</v>
      </c>
      <c r="R8983" t="s">
        <v>18</v>
      </c>
      <c r="T8983" s="2">
        <v>50.37</v>
      </c>
      <c r="U8983" s="4">
        <v>672</v>
      </c>
      <c r="V8983" t="s">
        <v>76</v>
      </c>
      <c r="W8983" s="3">
        <v>43419</v>
      </c>
      <c r="X8983" t="s">
        <v>39</v>
      </c>
      <c r="Y8983" t="s">
        <v>40</v>
      </c>
      <c r="Z8983" t="s">
        <v>56</v>
      </c>
    </row>
    <row r="8984" spans="1:26" x14ac:dyDescent="0.25">
      <c r="A8984">
        <v>5</v>
      </c>
      <c r="B8984" t="s">
        <v>43</v>
      </c>
      <c r="C8984">
        <v>6</v>
      </c>
      <c r="D8984" t="s">
        <v>26</v>
      </c>
      <c r="E8984" t="s">
        <v>1791</v>
      </c>
      <c r="F8984" t="s">
        <v>13</v>
      </c>
      <c r="G8984" t="s">
        <v>7107</v>
      </c>
      <c r="H8984" s="1">
        <v>0.2</v>
      </c>
      <c r="I8984">
        <v>1</v>
      </c>
      <c r="J8984" s="3">
        <v>43585</v>
      </c>
      <c r="K8984" t="s">
        <v>7583</v>
      </c>
      <c r="L8984" t="s">
        <v>16</v>
      </c>
      <c r="M8984">
        <v>33437</v>
      </c>
      <c r="N8984">
        <v>1508</v>
      </c>
      <c r="O8984" t="s">
        <v>3043</v>
      </c>
      <c r="P8984" s="4">
        <v>5</v>
      </c>
      <c r="Q8984" s="4">
        <v>3</v>
      </c>
      <c r="R8984" t="s">
        <v>18</v>
      </c>
      <c r="T8984" s="2">
        <v>4.8499999999999996</v>
      </c>
      <c r="U8984" s="4">
        <v>16</v>
      </c>
      <c r="V8984" t="s">
        <v>76</v>
      </c>
      <c r="W8984" s="3">
        <v>43590</v>
      </c>
      <c r="X8984" t="s">
        <v>39</v>
      </c>
      <c r="Y8984" t="s">
        <v>40</v>
      </c>
      <c r="Z8984" t="s">
        <v>49</v>
      </c>
    </row>
    <row r="8985" spans="1:26" x14ac:dyDescent="0.25">
      <c r="A8985">
        <v>5</v>
      </c>
      <c r="B8985" t="s">
        <v>43</v>
      </c>
      <c r="C8985">
        <v>6</v>
      </c>
      <c r="D8985" t="s">
        <v>26</v>
      </c>
      <c r="E8985" t="s">
        <v>906</v>
      </c>
      <c r="F8985" t="s">
        <v>13</v>
      </c>
      <c r="G8985" t="s">
        <v>7128</v>
      </c>
      <c r="H8985" s="1">
        <v>0.2</v>
      </c>
      <c r="I8985">
        <v>1</v>
      </c>
      <c r="J8985" s="3">
        <v>42447</v>
      </c>
      <c r="K8985" t="s">
        <v>7129</v>
      </c>
      <c r="L8985" t="s">
        <v>16</v>
      </c>
      <c r="M8985">
        <v>32216</v>
      </c>
      <c r="N8985">
        <v>245</v>
      </c>
      <c r="O8985" t="s">
        <v>3837</v>
      </c>
      <c r="P8985" s="4">
        <v>1</v>
      </c>
      <c r="Q8985" s="4">
        <v>3</v>
      </c>
      <c r="R8985" t="s">
        <v>18</v>
      </c>
      <c r="T8985" s="2">
        <v>1</v>
      </c>
      <c r="U8985" s="4">
        <v>8</v>
      </c>
      <c r="V8985" t="s">
        <v>76</v>
      </c>
      <c r="W8985" s="3">
        <v>42452</v>
      </c>
      <c r="X8985" t="s">
        <v>39</v>
      </c>
      <c r="Y8985" t="s">
        <v>40</v>
      </c>
      <c r="Z8985" t="s">
        <v>49</v>
      </c>
    </row>
    <row r="8986" spans="1:26" x14ac:dyDescent="0.25">
      <c r="A8986">
        <v>6</v>
      </c>
      <c r="B8986" t="s">
        <v>10</v>
      </c>
      <c r="C8986">
        <v>6</v>
      </c>
      <c r="D8986" t="s">
        <v>26</v>
      </c>
      <c r="E8986" t="s">
        <v>231</v>
      </c>
      <c r="F8986" t="s">
        <v>13</v>
      </c>
      <c r="G8986" t="s">
        <v>6894</v>
      </c>
      <c r="H8986" s="1">
        <v>0.2</v>
      </c>
      <c r="I8986">
        <v>1</v>
      </c>
      <c r="J8986" s="3">
        <v>42646</v>
      </c>
      <c r="K8986" t="s">
        <v>7590</v>
      </c>
      <c r="L8986" t="s">
        <v>16</v>
      </c>
      <c r="M8986">
        <v>27707</v>
      </c>
      <c r="N8986">
        <v>521</v>
      </c>
      <c r="O8986" t="s">
        <v>3508</v>
      </c>
      <c r="P8986" s="4">
        <v>0</v>
      </c>
      <c r="Q8986" s="4">
        <v>3</v>
      </c>
      <c r="R8986" t="s">
        <v>18</v>
      </c>
      <c r="T8986" s="2">
        <v>0.46</v>
      </c>
      <c r="U8986" s="4">
        <v>6</v>
      </c>
      <c r="V8986" t="s">
        <v>76</v>
      </c>
      <c r="W8986" s="3">
        <v>42652</v>
      </c>
      <c r="X8986" t="s">
        <v>39</v>
      </c>
      <c r="Y8986" t="s">
        <v>63</v>
      </c>
      <c r="Z8986" t="s">
        <v>49</v>
      </c>
    </row>
    <row r="8987" spans="1:26" x14ac:dyDescent="0.25">
      <c r="A8987">
        <v>5</v>
      </c>
      <c r="B8987" t="s">
        <v>43</v>
      </c>
      <c r="C8987">
        <v>6</v>
      </c>
      <c r="D8987" t="s">
        <v>26</v>
      </c>
      <c r="E8987" t="s">
        <v>906</v>
      </c>
      <c r="F8987" t="s">
        <v>13</v>
      </c>
      <c r="G8987" t="s">
        <v>7128</v>
      </c>
      <c r="H8987" s="1">
        <v>0.2</v>
      </c>
      <c r="I8987">
        <v>1</v>
      </c>
      <c r="J8987" s="3">
        <v>42447</v>
      </c>
      <c r="K8987" t="s">
        <v>7129</v>
      </c>
      <c r="L8987" t="s">
        <v>16</v>
      </c>
      <c r="M8987">
        <v>32216</v>
      </c>
      <c r="N8987">
        <v>1507</v>
      </c>
      <c r="O8987" t="s">
        <v>346</v>
      </c>
      <c r="P8987" s="4">
        <v>6</v>
      </c>
      <c r="Q8987" s="4">
        <v>3</v>
      </c>
      <c r="R8987" t="s">
        <v>18</v>
      </c>
      <c r="T8987" s="2">
        <v>5.92</v>
      </c>
      <c r="U8987" s="4">
        <v>19</v>
      </c>
      <c r="V8987" t="s">
        <v>76</v>
      </c>
      <c r="W8987" s="3">
        <v>42452</v>
      </c>
      <c r="X8987" t="s">
        <v>39</v>
      </c>
      <c r="Y8987" t="s">
        <v>40</v>
      </c>
      <c r="Z8987" t="s">
        <v>176</v>
      </c>
    </row>
    <row r="8988" spans="1:26" x14ac:dyDescent="0.25">
      <c r="A8988">
        <v>4</v>
      </c>
      <c r="B8988" t="s">
        <v>43</v>
      </c>
      <c r="C8988">
        <v>6</v>
      </c>
      <c r="D8988" t="s">
        <v>26</v>
      </c>
      <c r="E8988" t="s">
        <v>287</v>
      </c>
      <c r="F8988" t="s">
        <v>13</v>
      </c>
      <c r="G8988" t="s">
        <v>6856</v>
      </c>
      <c r="H8988" s="1">
        <v>0.2</v>
      </c>
      <c r="I8988">
        <v>1</v>
      </c>
      <c r="J8988" s="3">
        <v>43745</v>
      </c>
      <c r="K8988" t="s">
        <v>7135</v>
      </c>
      <c r="L8988" t="s">
        <v>16</v>
      </c>
      <c r="M8988">
        <v>28205</v>
      </c>
      <c r="N8988">
        <v>1507</v>
      </c>
      <c r="O8988" t="s">
        <v>346</v>
      </c>
      <c r="P8988" s="4">
        <v>6</v>
      </c>
      <c r="Q8988" s="4">
        <v>3</v>
      </c>
      <c r="R8988" t="s">
        <v>18</v>
      </c>
      <c r="T8988" s="2">
        <v>5.92</v>
      </c>
      <c r="U8988" s="4">
        <v>19</v>
      </c>
      <c r="V8988" t="s">
        <v>76</v>
      </c>
      <c r="W8988" s="3">
        <v>43749</v>
      </c>
      <c r="X8988" t="s">
        <v>39</v>
      </c>
      <c r="Y8988" t="s">
        <v>63</v>
      </c>
      <c r="Z8988" t="s">
        <v>176</v>
      </c>
    </row>
    <row r="8989" spans="1:26" x14ac:dyDescent="0.25">
      <c r="A8989">
        <v>5</v>
      </c>
      <c r="B8989" t="s">
        <v>43</v>
      </c>
      <c r="C8989">
        <v>6</v>
      </c>
      <c r="D8989" t="s">
        <v>26</v>
      </c>
      <c r="E8989" t="s">
        <v>1791</v>
      </c>
      <c r="F8989" t="s">
        <v>13</v>
      </c>
      <c r="G8989" t="s">
        <v>7107</v>
      </c>
      <c r="H8989" s="1">
        <v>0.2</v>
      </c>
      <c r="I8989">
        <v>1</v>
      </c>
      <c r="J8989" s="3">
        <v>43585</v>
      </c>
      <c r="K8989" t="s">
        <v>7583</v>
      </c>
      <c r="L8989" t="s">
        <v>16</v>
      </c>
      <c r="M8989">
        <v>33437</v>
      </c>
      <c r="N8989">
        <v>208</v>
      </c>
      <c r="O8989" t="s">
        <v>2978</v>
      </c>
      <c r="P8989" s="4">
        <v>4</v>
      </c>
      <c r="Q8989" s="4">
        <v>3</v>
      </c>
      <c r="R8989" t="s">
        <v>18</v>
      </c>
      <c r="T8989" s="2">
        <v>3.88</v>
      </c>
      <c r="U8989" s="4">
        <v>12</v>
      </c>
      <c r="V8989" t="s">
        <v>76</v>
      </c>
      <c r="W8989" s="3">
        <v>43590</v>
      </c>
      <c r="X8989" t="s">
        <v>39</v>
      </c>
      <c r="Y8989" t="s">
        <v>40</v>
      </c>
      <c r="Z8989" t="s">
        <v>35</v>
      </c>
    </row>
    <row r="8990" spans="1:26" x14ac:dyDescent="0.25">
      <c r="A8990">
        <v>5</v>
      </c>
      <c r="B8990" t="s">
        <v>43</v>
      </c>
      <c r="C8990">
        <v>6</v>
      </c>
      <c r="D8990" t="s">
        <v>26</v>
      </c>
      <c r="E8990" t="s">
        <v>1012</v>
      </c>
      <c r="F8990" t="s">
        <v>13</v>
      </c>
      <c r="G8990" t="s">
        <v>1374</v>
      </c>
      <c r="H8990" s="1">
        <v>0.2</v>
      </c>
      <c r="I8990">
        <v>1</v>
      </c>
      <c r="J8990" s="3">
        <v>42670</v>
      </c>
      <c r="K8990" t="s">
        <v>7587</v>
      </c>
      <c r="L8990" t="s">
        <v>16</v>
      </c>
      <c r="M8990">
        <v>28314</v>
      </c>
      <c r="N8990">
        <v>538</v>
      </c>
      <c r="O8990" t="s">
        <v>125</v>
      </c>
      <c r="P8990" s="4">
        <v>4</v>
      </c>
      <c r="Q8990" s="4">
        <v>3</v>
      </c>
      <c r="R8990" t="s">
        <v>18</v>
      </c>
      <c r="T8990" s="2">
        <v>4.03</v>
      </c>
      <c r="U8990" s="4">
        <v>12</v>
      </c>
      <c r="V8990" t="s">
        <v>76</v>
      </c>
      <c r="W8990" s="3">
        <v>42675</v>
      </c>
      <c r="X8990" t="s">
        <v>39</v>
      </c>
      <c r="Y8990" t="s">
        <v>63</v>
      </c>
      <c r="Z8990" t="s">
        <v>64</v>
      </c>
    </row>
    <row r="8991" spans="1:26" x14ac:dyDescent="0.25">
      <c r="A8991">
        <v>4</v>
      </c>
      <c r="B8991" t="s">
        <v>43</v>
      </c>
      <c r="C8991">
        <v>6</v>
      </c>
      <c r="D8991" t="s">
        <v>26</v>
      </c>
      <c r="E8991" t="s">
        <v>547</v>
      </c>
      <c r="F8991" t="s">
        <v>13</v>
      </c>
      <c r="G8991" t="s">
        <v>7121</v>
      </c>
      <c r="H8991" s="1">
        <v>0.2</v>
      </c>
      <c r="I8991">
        <v>1</v>
      </c>
      <c r="J8991" s="3">
        <v>43152</v>
      </c>
      <c r="K8991" t="s">
        <v>7593</v>
      </c>
      <c r="L8991" t="s">
        <v>16</v>
      </c>
      <c r="M8991">
        <v>33614</v>
      </c>
      <c r="N8991">
        <v>1498</v>
      </c>
      <c r="O8991" t="s">
        <v>3674</v>
      </c>
      <c r="P8991" s="4">
        <v>32</v>
      </c>
      <c r="Q8991" s="4">
        <v>3</v>
      </c>
      <c r="R8991" t="s">
        <v>18</v>
      </c>
      <c r="T8991" s="2">
        <v>32.43</v>
      </c>
      <c r="U8991" s="4">
        <v>432</v>
      </c>
      <c r="V8991" t="s">
        <v>76</v>
      </c>
      <c r="W8991" s="3">
        <v>43156</v>
      </c>
      <c r="X8991" t="s">
        <v>39</v>
      </c>
      <c r="Y8991" t="s">
        <v>40</v>
      </c>
      <c r="Z8991" t="s">
        <v>42</v>
      </c>
    </row>
    <row r="8992" spans="1:26" x14ac:dyDescent="0.25">
      <c r="A8992">
        <v>5</v>
      </c>
      <c r="B8992" t="s">
        <v>43</v>
      </c>
      <c r="C8992">
        <v>6</v>
      </c>
      <c r="D8992" t="s">
        <v>26</v>
      </c>
      <c r="E8992" t="s">
        <v>2552</v>
      </c>
      <c r="F8992" t="s">
        <v>13</v>
      </c>
      <c r="G8992" t="s">
        <v>392</v>
      </c>
      <c r="H8992" s="1">
        <v>0.2</v>
      </c>
      <c r="I8992">
        <v>1</v>
      </c>
      <c r="J8992" s="3">
        <v>43759</v>
      </c>
      <c r="K8992" t="s">
        <v>7594</v>
      </c>
      <c r="L8992" t="s">
        <v>16</v>
      </c>
      <c r="M8992">
        <v>32725</v>
      </c>
      <c r="N8992">
        <v>1145</v>
      </c>
      <c r="O8992" t="s">
        <v>3877</v>
      </c>
      <c r="P8992" s="4">
        <v>2</v>
      </c>
      <c r="Q8992" s="4">
        <v>4</v>
      </c>
      <c r="R8992" t="s">
        <v>18</v>
      </c>
      <c r="T8992" s="2">
        <v>2.0099999999999998</v>
      </c>
      <c r="U8992" s="4">
        <v>18</v>
      </c>
      <c r="V8992" t="s">
        <v>76</v>
      </c>
      <c r="W8992" s="3">
        <v>43764</v>
      </c>
      <c r="X8992" t="s">
        <v>39</v>
      </c>
      <c r="Y8992" t="s">
        <v>40</v>
      </c>
      <c r="Z8992" t="s">
        <v>49</v>
      </c>
    </row>
    <row r="8993" spans="1:26" x14ac:dyDescent="0.25">
      <c r="A8993">
        <v>6</v>
      </c>
      <c r="B8993" t="s">
        <v>10</v>
      </c>
      <c r="C8993">
        <v>6</v>
      </c>
      <c r="D8993" t="s">
        <v>26</v>
      </c>
      <c r="E8993" t="s">
        <v>2529</v>
      </c>
      <c r="F8993" t="s">
        <v>13</v>
      </c>
      <c r="G8993" t="s">
        <v>6897</v>
      </c>
      <c r="H8993" s="1">
        <v>0.2</v>
      </c>
      <c r="I8993">
        <v>1</v>
      </c>
      <c r="J8993" s="3">
        <v>43333</v>
      </c>
      <c r="K8993" t="s">
        <v>7591</v>
      </c>
      <c r="L8993" t="s">
        <v>16</v>
      </c>
      <c r="M8993">
        <v>27834</v>
      </c>
      <c r="N8993">
        <v>198</v>
      </c>
      <c r="O8993" t="s">
        <v>3791</v>
      </c>
      <c r="P8993" s="4">
        <v>3</v>
      </c>
      <c r="Q8993" s="4">
        <v>4</v>
      </c>
      <c r="R8993" t="s">
        <v>18</v>
      </c>
      <c r="T8993" s="2">
        <v>3.34</v>
      </c>
      <c r="U8993" s="4">
        <v>9</v>
      </c>
      <c r="V8993" t="s">
        <v>76</v>
      </c>
      <c r="W8993" s="3">
        <v>43339</v>
      </c>
      <c r="X8993" t="s">
        <v>39</v>
      </c>
      <c r="Y8993" t="s">
        <v>63</v>
      </c>
      <c r="Z8993" t="s">
        <v>35</v>
      </c>
    </row>
    <row r="8994" spans="1:26" x14ac:dyDescent="0.25">
      <c r="A8994">
        <v>4</v>
      </c>
      <c r="B8994" t="s">
        <v>43</v>
      </c>
      <c r="C8994">
        <v>6</v>
      </c>
      <c r="D8994" t="s">
        <v>26</v>
      </c>
      <c r="E8994" t="s">
        <v>375</v>
      </c>
      <c r="F8994" t="s">
        <v>13</v>
      </c>
      <c r="G8994" t="s">
        <v>6936</v>
      </c>
      <c r="H8994" s="1">
        <v>0.2</v>
      </c>
      <c r="I8994">
        <v>1</v>
      </c>
      <c r="J8994" s="3">
        <v>43000</v>
      </c>
      <c r="K8994" t="s">
        <v>7580</v>
      </c>
      <c r="L8994" t="s">
        <v>16</v>
      </c>
      <c r="M8994">
        <v>37064</v>
      </c>
      <c r="N8994">
        <v>221</v>
      </c>
      <c r="O8994" t="s">
        <v>3379</v>
      </c>
      <c r="P8994" s="4">
        <v>4</v>
      </c>
      <c r="Q8994" s="4">
        <v>4</v>
      </c>
      <c r="R8994" t="s">
        <v>18</v>
      </c>
      <c r="T8994" s="2">
        <v>4.2</v>
      </c>
      <c r="U8994" s="4">
        <v>12</v>
      </c>
      <c r="V8994" t="s">
        <v>76</v>
      </c>
      <c r="W8994" s="3">
        <v>43004</v>
      </c>
      <c r="X8994" t="s">
        <v>39</v>
      </c>
      <c r="Y8994" t="s">
        <v>214</v>
      </c>
      <c r="Z8994" t="s">
        <v>35</v>
      </c>
    </row>
    <row r="8995" spans="1:26" x14ac:dyDescent="0.25">
      <c r="A8995">
        <v>6</v>
      </c>
      <c r="B8995" t="s">
        <v>10</v>
      </c>
      <c r="C8995">
        <v>6</v>
      </c>
      <c r="D8995" t="s">
        <v>26</v>
      </c>
      <c r="E8995" t="s">
        <v>1382</v>
      </c>
      <c r="F8995" t="s">
        <v>13</v>
      </c>
      <c r="G8995" t="s">
        <v>7070</v>
      </c>
      <c r="H8995" s="1">
        <v>0.2</v>
      </c>
      <c r="I8995">
        <v>1</v>
      </c>
      <c r="J8995" s="3">
        <v>43428</v>
      </c>
      <c r="K8995" t="s">
        <v>7132</v>
      </c>
      <c r="L8995" t="s">
        <v>16</v>
      </c>
      <c r="M8995">
        <v>33012</v>
      </c>
      <c r="N8995">
        <v>1576</v>
      </c>
      <c r="O8995" t="s">
        <v>3652</v>
      </c>
      <c r="P8995" s="4">
        <v>3</v>
      </c>
      <c r="Q8995" s="4">
        <v>4</v>
      </c>
      <c r="R8995" t="s">
        <v>18</v>
      </c>
      <c r="T8995" s="2">
        <v>3.42</v>
      </c>
      <c r="U8995" s="4">
        <v>11</v>
      </c>
      <c r="V8995" t="s">
        <v>76</v>
      </c>
      <c r="W8995" s="3">
        <v>43434</v>
      </c>
      <c r="X8995" t="s">
        <v>39</v>
      </c>
      <c r="Y8995" t="s">
        <v>40</v>
      </c>
      <c r="Z8995" t="s">
        <v>64</v>
      </c>
    </row>
    <row r="8996" spans="1:26" x14ac:dyDescent="0.25">
      <c r="A8996">
        <v>5</v>
      </c>
      <c r="B8996" t="s">
        <v>43</v>
      </c>
      <c r="C8996">
        <v>6</v>
      </c>
      <c r="D8996" t="s">
        <v>26</v>
      </c>
      <c r="E8996" t="s">
        <v>906</v>
      </c>
      <c r="F8996" t="s">
        <v>13</v>
      </c>
      <c r="G8996" t="s">
        <v>7128</v>
      </c>
      <c r="H8996" s="1">
        <v>0.2</v>
      </c>
      <c r="I8996">
        <v>1</v>
      </c>
      <c r="J8996" s="3">
        <v>42447</v>
      </c>
      <c r="K8996" t="s">
        <v>7129</v>
      </c>
      <c r="L8996" t="s">
        <v>16</v>
      </c>
      <c r="M8996">
        <v>32216</v>
      </c>
      <c r="N8996">
        <v>1746</v>
      </c>
      <c r="O8996" t="s">
        <v>350</v>
      </c>
      <c r="P8996" s="4">
        <v>7</v>
      </c>
      <c r="Q8996" s="4">
        <v>4</v>
      </c>
      <c r="R8996" t="s">
        <v>18</v>
      </c>
      <c r="T8996" s="2">
        <v>7.48</v>
      </c>
      <c r="U8996" s="4">
        <v>21</v>
      </c>
      <c r="V8996" t="s">
        <v>76</v>
      </c>
      <c r="W8996" s="3">
        <v>42452</v>
      </c>
      <c r="X8996" t="s">
        <v>39</v>
      </c>
      <c r="Y8996" t="s">
        <v>40</v>
      </c>
      <c r="Z8996" t="s">
        <v>64</v>
      </c>
    </row>
    <row r="8997" spans="1:26" x14ac:dyDescent="0.25">
      <c r="A8997">
        <v>4</v>
      </c>
      <c r="B8997" t="s">
        <v>43</v>
      </c>
      <c r="C8997">
        <v>6</v>
      </c>
      <c r="D8997" t="s">
        <v>26</v>
      </c>
      <c r="E8997" t="s">
        <v>2017</v>
      </c>
      <c r="F8997" t="s">
        <v>13</v>
      </c>
      <c r="G8997" t="s">
        <v>273</v>
      </c>
      <c r="H8997" s="1">
        <v>0.2</v>
      </c>
      <c r="I8997">
        <v>1</v>
      </c>
      <c r="J8997" s="3">
        <v>43225</v>
      </c>
      <c r="K8997" t="s">
        <v>7595</v>
      </c>
      <c r="L8997" t="s">
        <v>16</v>
      </c>
      <c r="M8997">
        <v>32303</v>
      </c>
      <c r="N8997">
        <v>1465</v>
      </c>
      <c r="O8997" t="s">
        <v>7596</v>
      </c>
      <c r="P8997" s="4">
        <v>31</v>
      </c>
      <c r="Q8997" s="4">
        <v>4</v>
      </c>
      <c r="R8997" t="s">
        <v>18</v>
      </c>
      <c r="T8997" s="2">
        <v>31.47</v>
      </c>
      <c r="U8997" s="4">
        <v>93</v>
      </c>
      <c r="V8997" t="s">
        <v>76</v>
      </c>
      <c r="W8997" s="3">
        <v>43229</v>
      </c>
      <c r="X8997" t="s">
        <v>39</v>
      </c>
      <c r="Y8997" t="s">
        <v>40</v>
      </c>
      <c r="Z8997" t="s">
        <v>64</v>
      </c>
    </row>
    <row r="8998" spans="1:26" x14ac:dyDescent="0.25">
      <c r="A8998">
        <v>4</v>
      </c>
      <c r="B8998" t="s">
        <v>43</v>
      </c>
      <c r="C8998">
        <v>6</v>
      </c>
      <c r="D8998" t="s">
        <v>26</v>
      </c>
      <c r="E8998" t="s">
        <v>287</v>
      </c>
      <c r="F8998" t="s">
        <v>13</v>
      </c>
      <c r="G8998" t="s">
        <v>6856</v>
      </c>
      <c r="H8998" s="1">
        <v>0.2</v>
      </c>
      <c r="I8998">
        <v>1</v>
      </c>
      <c r="J8998" s="3">
        <v>43745</v>
      </c>
      <c r="K8998" t="s">
        <v>7135</v>
      </c>
      <c r="L8998" t="s">
        <v>16</v>
      </c>
      <c r="M8998">
        <v>28205</v>
      </c>
      <c r="N8998">
        <v>100</v>
      </c>
      <c r="O8998" t="s">
        <v>614</v>
      </c>
      <c r="P8998" s="4">
        <v>65</v>
      </c>
      <c r="Q8998" s="4">
        <v>4</v>
      </c>
      <c r="R8998" t="s">
        <v>18</v>
      </c>
      <c r="T8998" s="2">
        <v>65.33</v>
      </c>
      <c r="U8998" s="4">
        <v>581</v>
      </c>
      <c r="V8998" t="s">
        <v>76</v>
      </c>
      <c r="W8998" s="3">
        <v>43749</v>
      </c>
      <c r="X8998" t="s">
        <v>39</v>
      </c>
      <c r="Y8998" t="s">
        <v>63</v>
      </c>
      <c r="Z8998" t="s">
        <v>42</v>
      </c>
    </row>
    <row r="8999" spans="1:26" x14ac:dyDescent="0.25">
      <c r="A8999">
        <v>4</v>
      </c>
      <c r="B8999" t="s">
        <v>43</v>
      </c>
      <c r="C8999">
        <v>6</v>
      </c>
      <c r="D8999" t="s">
        <v>26</v>
      </c>
      <c r="E8999" t="s">
        <v>375</v>
      </c>
      <c r="F8999" t="s">
        <v>13</v>
      </c>
      <c r="G8999" t="s">
        <v>6936</v>
      </c>
      <c r="H8999" s="1">
        <v>0.2</v>
      </c>
      <c r="I8999">
        <v>1</v>
      </c>
      <c r="J8999" s="3">
        <v>43000</v>
      </c>
      <c r="K8999" t="s">
        <v>7580</v>
      </c>
      <c r="L8999" t="s">
        <v>16</v>
      </c>
      <c r="M8999">
        <v>37064</v>
      </c>
      <c r="N8999">
        <v>1553</v>
      </c>
      <c r="O8999" t="s">
        <v>3027</v>
      </c>
      <c r="P8999" s="4">
        <v>-63</v>
      </c>
      <c r="Q8999" s="4">
        <v>4</v>
      </c>
      <c r="R8999" t="s">
        <v>18</v>
      </c>
      <c r="T8999" s="2">
        <v>-63.01</v>
      </c>
      <c r="U8999" s="4">
        <v>720</v>
      </c>
      <c r="V8999" t="s">
        <v>76</v>
      </c>
      <c r="W8999" s="3">
        <v>43004</v>
      </c>
      <c r="X8999" t="s">
        <v>39</v>
      </c>
      <c r="Y8999" t="s">
        <v>214</v>
      </c>
      <c r="Z8999" t="s">
        <v>42</v>
      </c>
    </row>
    <row r="9000" spans="1:26" x14ac:dyDescent="0.25">
      <c r="A9000">
        <v>4</v>
      </c>
      <c r="B9000" t="s">
        <v>43</v>
      </c>
      <c r="C9000">
        <v>6</v>
      </c>
      <c r="D9000" t="s">
        <v>26</v>
      </c>
      <c r="E9000" t="s">
        <v>843</v>
      </c>
      <c r="F9000" t="s">
        <v>13</v>
      </c>
      <c r="G9000" t="s">
        <v>6899</v>
      </c>
      <c r="H9000" s="1">
        <v>0.2</v>
      </c>
      <c r="I9000">
        <v>1</v>
      </c>
      <c r="J9000" s="3">
        <v>42594</v>
      </c>
      <c r="K9000" t="s">
        <v>7578</v>
      </c>
      <c r="L9000" t="s">
        <v>16</v>
      </c>
      <c r="M9000">
        <v>33180</v>
      </c>
      <c r="N9000">
        <v>376</v>
      </c>
      <c r="O9000" t="s">
        <v>866</v>
      </c>
      <c r="P9000" s="4">
        <v>4</v>
      </c>
      <c r="Q9000" s="4">
        <v>5</v>
      </c>
      <c r="R9000" t="s">
        <v>18</v>
      </c>
      <c r="T9000" s="2">
        <v>4.2</v>
      </c>
      <c r="U9000" s="4">
        <v>48</v>
      </c>
      <c r="V9000" t="s">
        <v>76</v>
      </c>
      <c r="W9000" s="3">
        <v>42598</v>
      </c>
      <c r="X9000" t="s">
        <v>39</v>
      </c>
      <c r="Y9000" t="s">
        <v>40</v>
      </c>
      <c r="Z9000" t="s">
        <v>49</v>
      </c>
    </row>
    <row r="9001" spans="1:26" x14ac:dyDescent="0.25">
      <c r="A9001">
        <v>4</v>
      </c>
      <c r="B9001" t="s">
        <v>43</v>
      </c>
      <c r="C9001">
        <v>6</v>
      </c>
      <c r="D9001" t="s">
        <v>26</v>
      </c>
      <c r="E9001" t="s">
        <v>4393</v>
      </c>
      <c r="F9001" t="s">
        <v>13</v>
      </c>
      <c r="G9001" t="s">
        <v>6835</v>
      </c>
      <c r="H9001" s="1">
        <v>0.2</v>
      </c>
      <c r="I9001">
        <v>1</v>
      </c>
      <c r="J9001" s="3">
        <v>42759</v>
      </c>
      <c r="K9001" t="s">
        <v>7597</v>
      </c>
      <c r="L9001" t="s">
        <v>16</v>
      </c>
      <c r="M9001">
        <v>33407</v>
      </c>
      <c r="N9001">
        <v>475</v>
      </c>
      <c r="O9001" t="s">
        <v>814</v>
      </c>
      <c r="P9001" s="4">
        <v>2</v>
      </c>
      <c r="Q9001" s="4">
        <v>5</v>
      </c>
      <c r="R9001" t="s">
        <v>18</v>
      </c>
      <c r="T9001" s="2">
        <v>2.13</v>
      </c>
      <c r="U9001" s="4">
        <v>13</v>
      </c>
      <c r="V9001" t="s">
        <v>76</v>
      </c>
      <c r="W9001" s="3">
        <v>42763</v>
      </c>
      <c r="X9001" t="s">
        <v>39</v>
      </c>
      <c r="Y9001" t="s">
        <v>40</v>
      </c>
      <c r="Z9001" t="s">
        <v>49</v>
      </c>
    </row>
    <row r="9002" spans="1:26" x14ac:dyDescent="0.25">
      <c r="A9002">
        <v>4</v>
      </c>
      <c r="B9002" t="s">
        <v>43</v>
      </c>
      <c r="C9002">
        <v>6</v>
      </c>
      <c r="D9002" t="s">
        <v>26</v>
      </c>
      <c r="E9002" t="s">
        <v>843</v>
      </c>
      <c r="F9002" t="s">
        <v>13</v>
      </c>
      <c r="G9002" t="s">
        <v>6899</v>
      </c>
      <c r="H9002" s="1">
        <v>0.2</v>
      </c>
      <c r="I9002">
        <v>1</v>
      </c>
      <c r="J9002" s="3">
        <v>42594</v>
      </c>
      <c r="K9002" t="s">
        <v>7578</v>
      </c>
      <c r="L9002" t="s">
        <v>16</v>
      </c>
      <c r="M9002">
        <v>33180</v>
      </c>
      <c r="N9002">
        <v>65</v>
      </c>
      <c r="O9002" t="s">
        <v>3113</v>
      </c>
      <c r="P9002" s="4">
        <v>16</v>
      </c>
      <c r="Q9002" s="4">
        <v>6</v>
      </c>
      <c r="R9002" t="s">
        <v>18</v>
      </c>
      <c r="T9002" s="2">
        <v>15.84</v>
      </c>
      <c r="U9002" s="4">
        <v>211</v>
      </c>
      <c r="V9002" t="s">
        <v>76</v>
      </c>
      <c r="W9002" s="3">
        <v>42598</v>
      </c>
      <c r="X9002" t="s">
        <v>39</v>
      </c>
      <c r="Y9002" t="s">
        <v>40</v>
      </c>
      <c r="Z9002" t="s">
        <v>56</v>
      </c>
    </row>
    <row r="9003" spans="1:26" x14ac:dyDescent="0.25">
      <c r="A9003">
        <v>4</v>
      </c>
      <c r="B9003" t="s">
        <v>43</v>
      </c>
      <c r="C9003">
        <v>6</v>
      </c>
      <c r="D9003" t="s">
        <v>26</v>
      </c>
      <c r="E9003" t="s">
        <v>906</v>
      </c>
      <c r="F9003" t="s">
        <v>13</v>
      </c>
      <c r="G9003" t="s">
        <v>7452</v>
      </c>
      <c r="H9003" s="1">
        <v>0.2</v>
      </c>
      <c r="I9003">
        <v>1</v>
      </c>
      <c r="J9003" s="3">
        <v>42443</v>
      </c>
      <c r="K9003" t="s">
        <v>7598</v>
      </c>
      <c r="L9003" t="s">
        <v>16</v>
      </c>
      <c r="M9003">
        <v>32216</v>
      </c>
      <c r="N9003">
        <v>1677</v>
      </c>
      <c r="O9003" t="s">
        <v>3357</v>
      </c>
      <c r="P9003" s="4">
        <v>32</v>
      </c>
      <c r="Q9003" s="4">
        <v>6</v>
      </c>
      <c r="R9003" t="s">
        <v>18</v>
      </c>
      <c r="T9003" s="2">
        <v>31.87</v>
      </c>
      <c r="U9003" s="4">
        <v>91</v>
      </c>
      <c r="V9003" t="s">
        <v>76</v>
      </c>
      <c r="W9003" s="3">
        <v>42447</v>
      </c>
      <c r="X9003" t="s">
        <v>39</v>
      </c>
      <c r="Y9003" t="s">
        <v>40</v>
      </c>
      <c r="Z9003" t="s">
        <v>64</v>
      </c>
    </row>
    <row r="9004" spans="1:26" x14ac:dyDescent="0.25">
      <c r="A9004">
        <v>4</v>
      </c>
      <c r="B9004" t="s">
        <v>43</v>
      </c>
      <c r="C9004">
        <v>6</v>
      </c>
      <c r="D9004" t="s">
        <v>26</v>
      </c>
      <c r="E9004" t="s">
        <v>843</v>
      </c>
      <c r="F9004" t="s">
        <v>13</v>
      </c>
      <c r="G9004" t="s">
        <v>6899</v>
      </c>
      <c r="H9004" s="1">
        <v>0.2</v>
      </c>
      <c r="I9004">
        <v>1</v>
      </c>
      <c r="J9004" s="3">
        <v>42594</v>
      </c>
      <c r="K9004" t="s">
        <v>7578</v>
      </c>
      <c r="L9004" t="s">
        <v>16</v>
      </c>
      <c r="M9004">
        <v>33180</v>
      </c>
      <c r="N9004">
        <v>1834</v>
      </c>
      <c r="O9004" t="s">
        <v>3887</v>
      </c>
      <c r="P9004" s="4">
        <v>11</v>
      </c>
      <c r="Q9004" s="4">
        <v>6</v>
      </c>
      <c r="R9004" t="s">
        <v>18</v>
      </c>
      <c r="T9004" s="2">
        <v>10.89</v>
      </c>
      <c r="U9004" s="4">
        <v>31</v>
      </c>
      <c r="V9004" t="s">
        <v>76</v>
      </c>
      <c r="W9004" s="3">
        <v>42598</v>
      </c>
      <c r="X9004" t="s">
        <v>39</v>
      </c>
      <c r="Y9004" t="s">
        <v>40</v>
      </c>
      <c r="Z9004" t="s">
        <v>64</v>
      </c>
    </row>
    <row r="9005" spans="1:26" x14ac:dyDescent="0.25">
      <c r="A9005">
        <v>5</v>
      </c>
      <c r="B9005" t="s">
        <v>43</v>
      </c>
      <c r="C9005">
        <v>6</v>
      </c>
      <c r="D9005" t="s">
        <v>26</v>
      </c>
      <c r="E9005" t="s">
        <v>287</v>
      </c>
      <c r="F9005" t="s">
        <v>13</v>
      </c>
      <c r="G9005" t="s">
        <v>6862</v>
      </c>
      <c r="H9005" s="1">
        <v>0.2</v>
      </c>
      <c r="I9005">
        <v>1</v>
      </c>
      <c r="J9005" s="3">
        <v>43486</v>
      </c>
      <c r="K9005" t="s">
        <v>7599</v>
      </c>
      <c r="L9005" t="s">
        <v>16</v>
      </c>
      <c r="M9005">
        <v>28205</v>
      </c>
      <c r="N9005">
        <v>646</v>
      </c>
      <c r="O9005" t="s">
        <v>3662</v>
      </c>
      <c r="P9005" s="4">
        <v>30</v>
      </c>
      <c r="Q9005" s="4">
        <v>7</v>
      </c>
      <c r="R9005" t="s">
        <v>18</v>
      </c>
      <c r="T9005" s="2">
        <v>30.47</v>
      </c>
      <c r="U9005" s="4">
        <v>348</v>
      </c>
      <c r="V9005" t="s">
        <v>76</v>
      </c>
      <c r="W9005" s="3">
        <v>43491</v>
      </c>
      <c r="X9005" t="s">
        <v>39</v>
      </c>
      <c r="Y9005" t="s">
        <v>63</v>
      </c>
      <c r="Z9005" t="s">
        <v>42</v>
      </c>
    </row>
    <row r="9006" spans="1:26" x14ac:dyDescent="0.25">
      <c r="A9006">
        <v>4</v>
      </c>
      <c r="B9006" t="s">
        <v>43</v>
      </c>
      <c r="C9006">
        <v>6</v>
      </c>
      <c r="D9006" t="s">
        <v>26</v>
      </c>
      <c r="E9006" t="s">
        <v>1799</v>
      </c>
      <c r="F9006" t="s">
        <v>13</v>
      </c>
      <c r="G9006" t="s">
        <v>6865</v>
      </c>
      <c r="H9006" s="1">
        <v>0.7</v>
      </c>
      <c r="I9006">
        <v>1</v>
      </c>
      <c r="J9006" s="3">
        <v>43415</v>
      </c>
      <c r="K9006" t="s">
        <v>7592</v>
      </c>
      <c r="L9006" t="s">
        <v>16</v>
      </c>
      <c r="M9006">
        <v>32712</v>
      </c>
      <c r="N9006">
        <v>905</v>
      </c>
      <c r="O9006" t="s">
        <v>257</v>
      </c>
      <c r="P9006" s="4">
        <v>-7</v>
      </c>
      <c r="Q9006" s="4">
        <v>2</v>
      </c>
      <c r="R9006" t="s">
        <v>18</v>
      </c>
      <c r="T9006" s="2">
        <v>-6.92</v>
      </c>
      <c r="U9006" s="4">
        <v>10</v>
      </c>
      <c r="V9006" t="s">
        <v>76</v>
      </c>
      <c r="W9006" s="3">
        <v>43419</v>
      </c>
      <c r="X9006" t="s">
        <v>39</v>
      </c>
      <c r="Y9006" t="s">
        <v>40</v>
      </c>
      <c r="Z9006" t="s">
        <v>54</v>
      </c>
    </row>
    <row r="9007" spans="1:26" x14ac:dyDescent="0.25">
      <c r="A9007">
        <v>4</v>
      </c>
      <c r="B9007" t="s">
        <v>43</v>
      </c>
      <c r="C9007">
        <v>6</v>
      </c>
      <c r="D9007" t="s">
        <v>26</v>
      </c>
      <c r="E9007" t="s">
        <v>547</v>
      </c>
      <c r="F9007" t="s">
        <v>13</v>
      </c>
      <c r="G9007" t="s">
        <v>7121</v>
      </c>
      <c r="H9007" s="1">
        <v>0.7</v>
      </c>
      <c r="I9007">
        <v>1</v>
      </c>
      <c r="J9007" s="3">
        <v>43152</v>
      </c>
      <c r="K9007" t="s">
        <v>7593</v>
      </c>
      <c r="L9007" t="s">
        <v>16</v>
      </c>
      <c r="M9007">
        <v>33614</v>
      </c>
      <c r="N9007">
        <v>234</v>
      </c>
      <c r="O9007" t="s">
        <v>3066</v>
      </c>
      <c r="P9007" s="4">
        <v>-27</v>
      </c>
      <c r="Q9007" s="4">
        <v>2</v>
      </c>
      <c r="R9007" t="s">
        <v>18</v>
      </c>
      <c r="T9007" s="2">
        <v>-26.73</v>
      </c>
      <c r="U9007" s="4">
        <v>35</v>
      </c>
      <c r="V9007" t="s">
        <v>76</v>
      </c>
      <c r="W9007" s="3">
        <v>43156</v>
      </c>
      <c r="X9007" t="s">
        <v>39</v>
      </c>
      <c r="Y9007" t="s">
        <v>40</v>
      </c>
      <c r="Z9007" t="s">
        <v>54</v>
      </c>
    </row>
    <row r="9008" spans="1:26" x14ac:dyDescent="0.25">
      <c r="A9008">
        <v>7</v>
      </c>
      <c r="B9008" t="s">
        <v>25</v>
      </c>
      <c r="C9008">
        <v>6</v>
      </c>
      <c r="D9008" t="s">
        <v>26</v>
      </c>
      <c r="E9008" t="s">
        <v>237</v>
      </c>
      <c r="F9008" t="s">
        <v>13</v>
      </c>
      <c r="G9008" t="s">
        <v>6829</v>
      </c>
      <c r="H9008" s="1">
        <v>0.7</v>
      </c>
      <c r="I9008">
        <v>1</v>
      </c>
      <c r="J9008" s="3">
        <v>42725</v>
      </c>
      <c r="K9008" t="s">
        <v>7600</v>
      </c>
      <c r="L9008" t="s">
        <v>16</v>
      </c>
      <c r="M9008">
        <v>38401</v>
      </c>
      <c r="N9008">
        <v>901</v>
      </c>
      <c r="O9008" t="s">
        <v>3247</v>
      </c>
      <c r="P9008" s="4">
        <v>-15</v>
      </c>
      <c r="Q9008" s="4">
        <v>2</v>
      </c>
      <c r="R9008" t="s">
        <v>18</v>
      </c>
      <c r="T9008" s="2">
        <v>-14.59</v>
      </c>
      <c r="U9008" s="4">
        <v>18</v>
      </c>
      <c r="V9008" t="s">
        <v>76</v>
      </c>
      <c r="W9008" s="3">
        <v>42732</v>
      </c>
      <c r="X9008" t="s">
        <v>39</v>
      </c>
      <c r="Y9008" t="s">
        <v>214</v>
      </c>
      <c r="Z9008" t="s">
        <v>54</v>
      </c>
    </row>
    <row r="9009" spans="1:26" x14ac:dyDescent="0.25">
      <c r="A9009">
        <v>4</v>
      </c>
      <c r="B9009" t="s">
        <v>43</v>
      </c>
      <c r="C9009">
        <v>6</v>
      </c>
      <c r="D9009" t="s">
        <v>26</v>
      </c>
      <c r="E9009" t="s">
        <v>375</v>
      </c>
      <c r="F9009" t="s">
        <v>13</v>
      </c>
      <c r="G9009" t="s">
        <v>6936</v>
      </c>
      <c r="H9009" s="1">
        <v>0.7</v>
      </c>
      <c r="I9009">
        <v>1</v>
      </c>
      <c r="J9009" s="3">
        <v>43000</v>
      </c>
      <c r="K9009" t="s">
        <v>7580</v>
      </c>
      <c r="L9009" t="s">
        <v>16</v>
      </c>
      <c r="M9009">
        <v>37064</v>
      </c>
      <c r="N9009">
        <v>1313</v>
      </c>
      <c r="O9009" t="s">
        <v>8260</v>
      </c>
      <c r="P9009" s="4">
        <v>-3</v>
      </c>
      <c r="Q9009" s="4">
        <v>2</v>
      </c>
      <c r="R9009" t="s">
        <v>18</v>
      </c>
      <c r="T9009" s="2">
        <v>-2.56</v>
      </c>
      <c r="U9009" s="4">
        <v>3</v>
      </c>
      <c r="V9009" t="s">
        <v>76</v>
      </c>
      <c r="W9009" s="3">
        <v>43004</v>
      </c>
      <c r="X9009" t="s">
        <v>39</v>
      </c>
      <c r="Y9009" t="s">
        <v>214</v>
      </c>
      <c r="Z9009" t="s">
        <v>54</v>
      </c>
    </row>
    <row r="9010" spans="1:26" x14ac:dyDescent="0.25">
      <c r="A9010">
        <v>5</v>
      </c>
      <c r="B9010" t="s">
        <v>43</v>
      </c>
      <c r="C9010">
        <v>6</v>
      </c>
      <c r="D9010" t="s">
        <v>26</v>
      </c>
      <c r="E9010" t="s">
        <v>2556</v>
      </c>
      <c r="F9010" t="s">
        <v>13</v>
      </c>
      <c r="G9010" t="s">
        <v>6908</v>
      </c>
      <c r="H9010" s="1">
        <v>0.7</v>
      </c>
      <c r="I9010">
        <v>1</v>
      </c>
      <c r="J9010" s="3">
        <v>43732</v>
      </c>
      <c r="K9010" t="s">
        <v>7601</v>
      </c>
      <c r="L9010" t="s">
        <v>16</v>
      </c>
      <c r="M9010">
        <v>33021</v>
      </c>
      <c r="N9010">
        <v>1646</v>
      </c>
      <c r="O9010" t="s">
        <v>416</v>
      </c>
      <c r="P9010" s="4">
        <v>-11</v>
      </c>
      <c r="Q9010" s="4">
        <v>3</v>
      </c>
      <c r="R9010" t="s">
        <v>18</v>
      </c>
      <c r="T9010" s="2">
        <v>-11.42</v>
      </c>
      <c r="U9010" s="4">
        <v>16</v>
      </c>
      <c r="V9010" t="s">
        <v>76</v>
      </c>
      <c r="W9010" s="3">
        <v>43737</v>
      </c>
      <c r="X9010" t="s">
        <v>39</v>
      </c>
      <c r="Y9010" t="s">
        <v>40</v>
      </c>
      <c r="Z9010" t="s">
        <v>54</v>
      </c>
    </row>
    <row r="9011" spans="1:26" x14ac:dyDescent="0.25">
      <c r="A9011">
        <v>4</v>
      </c>
      <c r="B9011" t="s">
        <v>43</v>
      </c>
      <c r="C9011">
        <v>6</v>
      </c>
      <c r="D9011" t="s">
        <v>26</v>
      </c>
      <c r="E9011" t="s">
        <v>7133</v>
      </c>
      <c r="F9011" t="s">
        <v>13</v>
      </c>
      <c r="G9011" t="s">
        <v>7046</v>
      </c>
      <c r="H9011" s="1">
        <v>0.7</v>
      </c>
      <c r="I9011">
        <v>1</v>
      </c>
      <c r="J9011" s="3">
        <v>43585</v>
      </c>
      <c r="K9011" t="s">
        <v>7134</v>
      </c>
      <c r="L9011" t="s">
        <v>16</v>
      </c>
      <c r="M9011">
        <v>32771</v>
      </c>
      <c r="N9011">
        <v>60</v>
      </c>
      <c r="O9011" t="s">
        <v>8231</v>
      </c>
      <c r="P9011" s="4">
        <v>-4</v>
      </c>
      <c r="Q9011" s="4">
        <v>3</v>
      </c>
      <c r="R9011" t="s">
        <v>18</v>
      </c>
      <c r="T9011" s="2">
        <v>-3.55</v>
      </c>
      <c r="U9011" s="4">
        <v>5</v>
      </c>
      <c r="V9011" t="s">
        <v>76</v>
      </c>
      <c r="W9011" s="3">
        <v>43589</v>
      </c>
      <c r="X9011" t="s">
        <v>39</v>
      </c>
      <c r="Y9011" t="s">
        <v>40</v>
      </c>
      <c r="Z9011" t="s">
        <v>54</v>
      </c>
    </row>
    <row r="9012" spans="1:26" x14ac:dyDescent="0.25">
      <c r="A9012">
        <v>4</v>
      </c>
      <c r="B9012" t="s">
        <v>43</v>
      </c>
      <c r="C9012">
        <v>6</v>
      </c>
      <c r="D9012" t="s">
        <v>26</v>
      </c>
      <c r="E9012" t="s">
        <v>547</v>
      </c>
      <c r="F9012" t="s">
        <v>13</v>
      </c>
      <c r="G9012" t="s">
        <v>7121</v>
      </c>
      <c r="H9012" s="1">
        <v>0.7</v>
      </c>
      <c r="I9012">
        <v>1</v>
      </c>
      <c r="J9012" s="3">
        <v>43152</v>
      </c>
      <c r="K9012" t="s">
        <v>7593</v>
      </c>
      <c r="L9012" t="s">
        <v>16</v>
      </c>
      <c r="M9012">
        <v>33614</v>
      </c>
      <c r="N9012">
        <v>241</v>
      </c>
      <c r="O9012" t="s">
        <v>2935</v>
      </c>
      <c r="P9012" s="4">
        <v>-3</v>
      </c>
      <c r="Q9012" s="4">
        <v>3</v>
      </c>
      <c r="R9012" t="s">
        <v>18</v>
      </c>
      <c r="T9012" s="2">
        <v>-2.76</v>
      </c>
      <c r="U9012" s="4">
        <v>4</v>
      </c>
      <c r="V9012" t="s">
        <v>76</v>
      </c>
      <c r="W9012" s="3">
        <v>43156</v>
      </c>
      <c r="X9012" t="s">
        <v>39</v>
      </c>
      <c r="Y9012" t="s">
        <v>40</v>
      </c>
      <c r="Z9012" t="s">
        <v>54</v>
      </c>
    </row>
    <row r="9013" spans="1:26" x14ac:dyDescent="0.25">
      <c r="A9013">
        <v>5</v>
      </c>
      <c r="B9013" t="s">
        <v>43</v>
      </c>
      <c r="C9013">
        <v>6</v>
      </c>
      <c r="D9013" t="s">
        <v>26</v>
      </c>
      <c r="E9013" t="s">
        <v>2563</v>
      </c>
      <c r="F9013" t="s">
        <v>13</v>
      </c>
      <c r="G9013" t="s">
        <v>6825</v>
      </c>
      <c r="H9013" s="1">
        <v>0.7</v>
      </c>
      <c r="I9013">
        <v>1</v>
      </c>
      <c r="J9013" s="3">
        <v>43321</v>
      </c>
      <c r="K9013" t="s">
        <v>7602</v>
      </c>
      <c r="L9013" t="s">
        <v>16</v>
      </c>
      <c r="M9013">
        <v>37075</v>
      </c>
      <c r="N9013">
        <v>1586</v>
      </c>
      <c r="O9013" t="s">
        <v>731</v>
      </c>
      <c r="P9013" s="4">
        <v>-3</v>
      </c>
      <c r="Q9013" s="4">
        <v>3</v>
      </c>
      <c r="R9013" t="s">
        <v>18</v>
      </c>
      <c r="T9013" s="2">
        <v>-3.04</v>
      </c>
      <c r="U9013" s="4">
        <v>4</v>
      </c>
      <c r="V9013" t="s">
        <v>76</v>
      </c>
      <c r="W9013" s="3">
        <v>43326</v>
      </c>
      <c r="X9013" t="s">
        <v>39</v>
      </c>
      <c r="Y9013" t="s">
        <v>214</v>
      </c>
      <c r="Z9013" t="s">
        <v>54</v>
      </c>
    </row>
    <row r="9014" spans="1:26" x14ac:dyDescent="0.25">
      <c r="A9014">
        <v>7</v>
      </c>
      <c r="B9014" t="s">
        <v>25</v>
      </c>
      <c r="C9014">
        <v>6</v>
      </c>
      <c r="D9014" t="s">
        <v>26</v>
      </c>
      <c r="E9014" t="s">
        <v>1319</v>
      </c>
      <c r="F9014" t="s">
        <v>13</v>
      </c>
      <c r="G9014" t="s">
        <v>1357</v>
      </c>
      <c r="H9014" s="1">
        <v>0.7</v>
      </c>
      <c r="I9014">
        <v>1</v>
      </c>
      <c r="J9014" s="3">
        <v>43757</v>
      </c>
      <c r="K9014" t="s">
        <v>7603</v>
      </c>
      <c r="L9014" t="s">
        <v>16</v>
      </c>
      <c r="M9014">
        <v>27217</v>
      </c>
      <c r="N9014">
        <v>684</v>
      </c>
      <c r="O9014" t="s">
        <v>750</v>
      </c>
      <c r="P9014" s="4">
        <v>-1307</v>
      </c>
      <c r="Q9014" s="4">
        <v>4</v>
      </c>
      <c r="R9014" t="s">
        <v>18</v>
      </c>
      <c r="T9014" s="2">
        <v>-1306.55</v>
      </c>
      <c r="U9014" s="4">
        <v>1633</v>
      </c>
      <c r="V9014" t="s">
        <v>76</v>
      </c>
      <c r="W9014" s="3">
        <v>43764</v>
      </c>
      <c r="X9014" t="s">
        <v>39</v>
      </c>
      <c r="Y9014" t="s">
        <v>63</v>
      </c>
      <c r="Z9014" t="s">
        <v>54</v>
      </c>
    </row>
    <row r="9015" spans="1:26" x14ac:dyDescent="0.25">
      <c r="A9015">
        <v>4</v>
      </c>
      <c r="B9015" t="s">
        <v>43</v>
      </c>
      <c r="C9015">
        <v>6</v>
      </c>
      <c r="D9015" t="s">
        <v>26</v>
      </c>
      <c r="E9015" t="s">
        <v>547</v>
      </c>
      <c r="F9015" t="s">
        <v>13</v>
      </c>
      <c r="G9015" t="s">
        <v>6946</v>
      </c>
      <c r="H9015" s="1">
        <v>0.7</v>
      </c>
      <c r="I9015">
        <v>1</v>
      </c>
      <c r="J9015" s="3">
        <v>43801</v>
      </c>
      <c r="K9015" t="s">
        <v>7604</v>
      </c>
      <c r="L9015" t="s">
        <v>16</v>
      </c>
      <c r="M9015">
        <v>33614</v>
      </c>
      <c r="N9015">
        <v>1309</v>
      </c>
      <c r="O9015" t="s">
        <v>1090</v>
      </c>
      <c r="P9015" s="4">
        <v>-33</v>
      </c>
      <c r="Q9015" s="4">
        <v>5</v>
      </c>
      <c r="R9015" t="s">
        <v>18</v>
      </c>
      <c r="T9015" s="2">
        <v>-33.479999999999997</v>
      </c>
      <c r="U9015" s="4">
        <v>46</v>
      </c>
      <c r="V9015" t="s">
        <v>76</v>
      </c>
      <c r="W9015" s="3">
        <v>43805</v>
      </c>
      <c r="X9015" t="s">
        <v>39</v>
      </c>
      <c r="Y9015" t="s">
        <v>40</v>
      </c>
      <c r="Z9015" t="s">
        <v>54</v>
      </c>
    </row>
    <row r="9016" spans="1:26" x14ac:dyDescent="0.25">
      <c r="A9016">
        <v>4</v>
      </c>
      <c r="B9016" t="s">
        <v>43</v>
      </c>
      <c r="C9016">
        <v>6</v>
      </c>
      <c r="D9016" t="s">
        <v>26</v>
      </c>
      <c r="E9016" t="s">
        <v>2561</v>
      </c>
      <c r="F9016" t="s">
        <v>13</v>
      </c>
      <c r="G9016" t="s">
        <v>6983</v>
      </c>
      <c r="H9016" s="1">
        <v>0.7</v>
      </c>
      <c r="I9016">
        <v>1</v>
      </c>
      <c r="J9016" s="3">
        <v>43010</v>
      </c>
      <c r="K9016" t="s">
        <v>7605</v>
      </c>
      <c r="L9016" t="s">
        <v>16</v>
      </c>
      <c r="M9016">
        <v>27893</v>
      </c>
      <c r="N9016">
        <v>1316</v>
      </c>
      <c r="O9016" t="s">
        <v>3150</v>
      </c>
      <c r="P9016" s="4">
        <v>-5</v>
      </c>
      <c r="Q9016" s="4">
        <v>5</v>
      </c>
      <c r="R9016" t="s">
        <v>18</v>
      </c>
      <c r="T9016" s="2">
        <v>-5.41</v>
      </c>
      <c r="U9016" s="4">
        <v>7</v>
      </c>
      <c r="V9016" t="s">
        <v>76</v>
      </c>
      <c r="W9016" s="3">
        <v>43014</v>
      </c>
      <c r="X9016" t="s">
        <v>39</v>
      </c>
      <c r="Y9016" t="s">
        <v>63</v>
      </c>
      <c r="Z9016" t="s">
        <v>54</v>
      </c>
    </row>
    <row r="9017" spans="1:26" x14ac:dyDescent="0.25">
      <c r="A9017">
        <v>5</v>
      </c>
      <c r="B9017" t="s">
        <v>43</v>
      </c>
      <c r="C9017">
        <v>6</v>
      </c>
      <c r="D9017" t="s">
        <v>26</v>
      </c>
      <c r="E9017" t="s">
        <v>2563</v>
      </c>
      <c r="F9017" t="s">
        <v>13</v>
      </c>
      <c r="G9017" t="s">
        <v>6825</v>
      </c>
      <c r="H9017" s="1">
        <v>0.7</v>
      </c>
      <c r="I9017">
        <v>1</v>
      </c>
      <c r="J9017" s="3">
        <v>43321</v>
      </c>
      <c r="K9017" t="s">
        <v>7602</v>
      </c>
      <c r="L9017" t="s">
        <v>16</v>
      </c>
      <c r="M9017">
        <v>37075</v>
      </c>
      <c r="N9017">
        <v>240</v>
      </c>
      <c r="O9017" t="s">
        <v>3713</v>
      </c>
      <c r="P9017" s="4">
        <v>-8</v>
      </c>
      <c r="Q9017" s="4">
        <v>5</v>
      </c>
      <c r="R9017" t="s">
        <v>18</v>
      </c>
      <c r="T9017" s="2">
        <v>-7.92</v>
      </c>
      <c r="U9017" s="4">
        <v>12</v>
      </c>
      <c r="V9017" t="s">
        <v>76</v>
      </c>
      <c r="W9017" s="3">
        <v>43326</v>
      </c>
      <c r="X9017" t="s">
        <v>39</v>
      </c>
      <c r="Y9017" t="s">
        <v>214</v>
      </c>
      <c r="Z9017" t="s">
        <v>54</v>
      </c>
    </row>
    <row r="9018" spans="1:26" x14ac:dyDescent="0.25">
      <c r="A9018">
        <v>4</v>
      </c>
      <c r="B9018" t="s">
        <v>43</v>
      </c>
      <c r="C9018">
        <v>6</v>
      </c>
      <c r="D9018" t="s">
        <v>26</v>
      </c>
      <c r="E9018" t="s">
        <v>287</v>
      </c>
      <c r="F9018" t="s">
        <v>13</v>
      </c>
      <c r="G9018" t="s">
        <v>6856</v>
      </c>
      <c r="H9018" s="1">
        <v>0.7</v>
      </c>
      <c r="I9018">
        <v>1</v>
      </c>
      <c r="J9018" s="3">
        <v>43745</v>
      </c>
      <c r="K9018" t="s">
        <v>7135</v>
      </c>
      <c r="L9018" t="s">
        <v>16</v>
      </c>
      <c r="M9018">
        <v>28205</v>
      </c>
      <c r="N9018">
        <v>1261</v>
      </c>
      <c r="O9018" t="s">
        <v>3410</v>
      </c>
      <c r="P9018" s="4">
        <v>-34</v>
      </c>
      <c r="Q9018" s="4">
        <v>6</v>
      </c>
      <c r="R9018" t="s">
        <v>18</v>
      </c>
      <c r="T9018" s="2">
        <v>-33.64</v>
      </c>
      <c r="U9018" s="4">
        <v>50</v>
      </c>
      <c r="V9018" t="s">
        <v>76</v>
      </c>
      <c r="W9018" s="3">
        <v>43749</v>
      </c>
      <c r="X9018" t="s">
        <v>39</v>
      </c>
      <c r="Y9018" t="s">
        <v>63</v>
      </c>
      <c r="Z9018" t="s">
        <v>54</v>
      </c>
    </row>
    <row r="9019" spans="1:26" x14ac:dyDescent="0.25">
      <c r="A9019">
        <v>5</v>
      </c>
      <c r="B9019" t="s">
        <v>43</v>
      </c>
      <c r="C9019">
        <v>6</v>
      </c>
      <c r="D9019" t="s">
        <v>26</v>
      </c>
      <c r="E9019" t="s">
        <v>287</v>
      </c>
      <c r="F9019" t="s">
        <v>13</v>
      </c>
      <c r="G9019" t="s">
        <v>6862</v>
      </c>
      <c r="H9019" s="1">
        <v>0.7</v>
      </c>
      <c r="I9019">
        <v>1</v>
      </c>
      <c r="J9019" s="3">
        <v>43486</v>
      </c>
      <c r="K9019" t="s">
        <v>7599</v>
      </c>
      <c r="L9019" t="s">
        <v>16</v>
      </c>
      <c r="M9019">
        <v>28205</v>
      </c>
      <c r="N9019">
        <v>708</v>
      </c>
      <c r="O9019" t="s">
        <v>3435</v>
      </c>
      <c r="P9019" s="4">
        <v>-29</v>
      </c>
      <c r="Q9019" s="4">
        <v>7</v>
      </c>
      <c r="R9019" t="s">
        <v>18</v>
      </c>
      <c r="T9019" s="2">
        <v>-28.63</v>
      </c>
      <c r="U9019" s="4">
        <v>36</v>
      </c>
      <c r="V9019" t="s">
        <v>76</v>
      </c>
      <c r="W9019" s="3">
        <v>43491</v>
      </c>
      <c r="X9019" t="s">
        <v>39</v>
      </c>
      <c r="Y9019" t="s">
        <v>63</v>
      </c>
      <c r="Z9019" t="s">
        <v>54</v>
      </c>
    </row>
    <row r="9020" spans="1:26" x14ac:dyDescent="0.25">
      <c r="A9020">
        <v>5</v>
      </c>
      <c r="B9020" t="s">
        <v>43</v>
      </c>
      <c r="C9020">
        <v>6</v>
      </c>
      <c r="D9020" t="s">
        <v>26</v>
      </c>
      <c r="E9020" t="s">
        <v>36</v>
      </c>
      <c r="F9020" t="s">
        <v>13</v>
      </c>
      <c r="G9020" t="s">
        <v>6852</v>
      </c>
      <c r="H9020" s="1">
        <v>0.7</v>
      </c>
      <c r="I9020">
        <v>1</v>
      </c>
      <c r="J9020" s="3">
        <v>43394</v>
      </c>
      <c r="K9020" t="s">
        <v>7127</v>
      </c>
      <c r="L9020" t="s">
        <v>16</v>
      </c>
      <c r="M9020">
        <v>33311</v>
      </c>
      <c r="N9020">
        <v>695</v>
      </c>
      <c r="O9020" t="s">
        <v>4239</v>
      </c>
      <c r="P9020" s="4">
        <v>-21</v>
      </c>
      <c r="Q9020" s="4">
        <v>8</v>
      </c>
      <c r="R9020" t="s">
        <v>18</v>
      </c>
      <c r="T9020" s="2">
        <v>-21.08</v>
      </c>
      <c r="U9020" s="4">
        <v>29</v>
      </c>
      <c r="V9020" t="s">
        <v>76</v>
      </c>
      <c r="W9020" s="3">
        <v>43399</v>
      </c>
      <c r="X9020" t="s">
        <v>39</v>
      </c>
      <c r="Y9020" t="s">
        <v>40</v>
      </c>
      <c r="Z9020" t="s">
        <v>54</v>
      </c>
    </row>
    <row r="9021" spans="1:26" x14ac:dyDescent="0.25">
      <c r="A9021">
        <v>4</v>
      </c>
      <c r="B9021" t="s">
        <v>43</v>
      </c>
      <c r="C9021">
        <v>6</v>
      </c>
      <c r="D9021" t="s">
        <v>26</v>
      </c>
      <c r="E9021" t="s">
        <v>27</v>
      </c>
      <c r="F9021" t="s">
        <v>13</v>
      </c>
      <c r="G9021" t="s">
        <v>6956</v>
      </c>
      <c r="H9021" s="1">
        <v>0</v>
      </c>
      <c r="I9021">
        <v>1</v>
      </c>
      <c r="J9021" s="3">
        <v>43422</v>
      </c>
      <c r="K9021" t="s">
        <v>7606</v>
      </c>
      <c r="L9021" t="s">
        <v>30</v>
      </c>
      <c r="M9021">
        <v>90008</v>
      </c>
      <c r="N9021">
        <v>641</v>
      </c>
      <c r="O9021" t="s">
        <v>3976</v>
      </c>
      <c r="P9021" s="4">
        <v>18</v>
      </c>
      <c r="Q9021" s="4">
        <v>1</v>
      </c>
      <c r="R9021" t="s">
        <v>32</v>
      </c>
      <c r="T9021" s="2">
        <v>18.32</v>
      </c>
      <c r="U9021" s="4">
        <v>68</v>
      </c>
      <c r="V9021" t="s">
        <v>76</v>
      </c>
      <c r="W9021" s="3">
        <v>43426</v>
      </c>
      <c r="X9021" t="s">
        <v>39</v>
      </c>
      <c r="Y9021" t="s">
        <v>34</v>
      </c>
      <c r="Z9021" t="s">
        <v>56</v>
      </c>
    </row>
    <row r="9022" spans="1:26" x14ac:dyDescent="0.25">
      <c r="A9022">
        <v>4</v>
      </c>
      <c r="B9022" t="s">
        <v>43</v>
      </c>
      <c r="C9022">
        <v>6</v>
      </c>
      <c r="D9022" t="s">
        <v>26</v>
      </c>
      <c r="E9022" t="s">
        <v>2595</v>
      </c>
      <c r="F9022" t="s">
        <v>13</v>
      </c>
      <c r="G9022" t="s">
        <v>6887</v>
      </c>
      <c r="H9022" s="1">
        <v>0</v>
      </c>
      <c r="I9022">
        <v>1</v>
      </c>
      <c r="J9022" s="3">
        <v>42731</v>
      </c>
      <c r="K9022" t="s">
        <v>7607</v>
      </c>
      <c r="L9022" t="s">
        <v>30</v>
      </c>
      <c r="M9022">
        <v>92553</v>
      </c>
      <c r="N9022">
        <v>1502</v>
      </c>
      <c r="O9022" t="s">
        <v>851</v>
      </c>
      <c r="P9022" s="4">
        <v>3</v>
      </c>
      <c r="Q9022" s="4">
        <v>1</v>
      </c>
      <c r="R9022" t="s">
        <v>32</v>
      </c>
      <c r="T9022" s="2">
        <v>2.96</v>
      </c>
      <c r="U9022" s="4">
        <v>11</v>
      </c>
      <c r="V9022" t="s">
        <v>76</v>
      </c>
      <c r="W9022" s="3">
        <v>42735</v>
      </c>
      <c r="X9022" t="s">
        <v>39</v>
      </c>
      <c r="Y9022" t="s">
        <v>34</v>
      </c>
      <c r="Z9022" t="s">
        <v>56</v>
      </c>
    </row>
    <row r="9023" spans="1:26" x14ac:dyDescent="0.25">
      <c r="A9023">
        <v>5</v>
      </c>
      <c r="B9023" t="s">
        <v>43</v>
      </c>
      <c r="C9023">
        <v>6</v>
      </c>
      <c r="D9023" t="s">
        <v>26</v>
      </c>
      <c r="E9023" t="s">
        <v>1658</v>
      </c>
      <c r="F9023" t="s">
        <v>13</v>
      </c>
      <c r="G9023" t="s">
        <v>565</v>
      </c>
      <c r="H9023" s="1">
        <v>0</v>
      </c>
      <c r="I9023">
        <v>1</v>
      </c>
      <c r="J9023" s="3">
        <v>43107</v>
      </c>
      <c r="K9023" t="s">
        <v>7608</v>
      </c>
      <c r="L9023" t="s">
        <v>30</v>
      </c>
      <c r="M9023">
        <v>94601</v>
      </c>
      <c r="N9023">
        <v>1237</v>
      </c>
      <c r="O9023" t="s">
        <v>3533</v>
      </c>
      <c r="P9023" s="4">
        <v>10</v>
      </c>
      <c r="Q9023" s="4">
        <v>1</v>
      </c>
      <c r="R9023" t="s">
        <v>32</v>
      </c>
      <c r="T9023" s="2">
        <v>10.029999999999999</v>
      </c>
      <c r="U9023" s="4">
        <v>35</v>
      </c>
      <c r="V9023" t="s">
        <v>76</v>
      </c>
      <c r="W9023" s="3">
        <v>43112</v>
      </c>
      <c r="X9023" t="s">
        <v>39</v>
      </c>
      <c r="Y9023" t="s">
        <v>34</v>
      </c>
      <c r="Z9023" t="s">
        <v>49</v>
      </c>
    </row>
    <row r="9024" spans="1:26" x14ac:dyDescent="0.25">
      <c r="A9024">
        <v>6</v>
      </c>
      <c r="B9024" t="s">
        <v>10</v>
      </c>
      <c r="C9024">
        <v>6</v>
      </c>
      <c r="D9024" t="s">
        <v>26</v>
      </c>
      <c r="E9024" t="s">
        <v>572</v>
      </c>
      <c r="F9024" t="s">
        <v>13</v>
      </c>
      <c r="G9024" t="s">
        <v>7041</v>
      </c>
      <c r="H9024" s="1">
        <v>0</v>
      </c>
      <c r="I9024">
        <v>1</v>
      </c>
      <c r="J9024" s="3">
        <v>43163</v>
      </c>
      <c r="K9024" t="s">
        <v>7609</v>
      </c>
      <c r="L9024" t="s">
        <v>30</v>
      </c>
      <c r="M9024">
        <v>92024</v>
      </c>
      <c r="N9024">
        <v>308</v>
      </c>
      <c r="O9024" t="s">
        <v>4327</v>
      </c>
      <c r="P9024" s="4">
        <v>5</v>
      </c>
      <c r="Q9024" s="4">
        <v>1</v>
      </c>
      <c r="R9024" t="s">
        <v>32</v>
      </c>
      <c r="T9024" s="2">
        <v>4.93</v>
      </c>
      <c r="U9024" s="4">
        <v>17</v>
      </c>
      <c r="V9024" t="s">
        <v>76</v>
      </c>
      <c r="W9024" s="3">
        <v>43169</v>
      </c>
      <c r="X9024" t="s">
        <v>39</v>
      </c>
      <c r="Y9024" t="s">
        <v>34</v>
      </c>
      <c r="Z9024" t="s">
        <v>49</v>
      </c>
    </row>
    <row r="9025" spans="1:26" x14ac:dyDescent="0.25">
      <c r="A9025">
        <v>4</v>
      </c>
      <c r="B9025" t="s">
        <v>43</v>
      </c>
      <c r="C9025">
        <v>6</v>
      </c>
      <c r="D9025" t="s">
        <v>26</v>
      </c>
      <c r="E9025" t="s">
        <v>88</v>
      </c>
      <c r="F9025" t="s">
        <v>13</v>
      </c>
      <c r="G9025" t="s">
        <v>7030</v>
      </c>
      <c r="H9025" s="1">
        <v>0</v>
      </c>
      <c r="I9025">
        <v>1</v>
      </c>
      <c r="J9025" s="3">
        <v>43607</v>
      </c>
      <c r="K9025" t="s">
        <v>7610</v>
      </c>
      <c r="L9025" t="s">
        <v>30</v>
      </c>
      <c r="M9025">
        <v>94109</v>
      </c>
      <c r="N9025">
        <v>1149</v>
      </c>
      <c r="O9025" t="s">
        <v>765</v>
      </c>
      <c r="P9025" s="4">
        <v>1</v>
      </c>
      <c r="Q9025" s="4">
        <v>1</v>
      </c>
      <c r="R9025" t="s">
        <v>32</v>
      </c>
      <c r="T9025" s="2">
        <v>0.72</v>
      </c>
      <c r="U9025" s="4">
        <v>3</v>
      </c>
      <c r="V9025" t="s">
        <v>76</v>
      </c>
      <c r="W9025" s="3">
        <v>43611</v>
      </c>
      <c r="X9025" t="s">
        <v>39</v>
      </c>
      <c r="Y9025" t="s">
        <v>34</v>
      </c>
      <c r="Z9025" t="s">
        <v>49</v>
      </c>
    </row>
    <row r="9026" spans="1:26" x14ac:dyDescent="0.25">
      <c r="A9026">
        <v>6</v>
      </c>
      <c r="B9026" t="s">
        <v>10</v>
      </c>
      <c r="C9026">
        <v>6</v>
      </c>
      <c r="D9026" t="s">
        <v>26</v>
      </c>
      <c r="E9026" t="s">
        <v>65</v>
      </c>
      <c r="F9026" t="s">
        <v>13</v>
      </c>
      <c r="G9026" t="s">
        <v>1372</v>
      </c>
      <c r="H9026" s="1">
        <v>0</v>
      </c>
      <c r="I9026">
        <v>1</v>
      </c>
      <c r="J9026" s="3">
        <v>43709</v>
      </c>
      <c r="K9026" t="s">
        <v>7611</v>
      </c>
      <c r="L9026" t="s">
        <v>30</v>
      </c>
      <c r="M9026">
        <v>98103</v>
      </c>
      <c r="N9026">
        <v>1508</v>
      </c>
      <c r="O9026" t="s">
        <v>3043</v>
      </c>
      <c r="P9026" s="4">
        <v>3</v>
      </c>
      <c r="Q9026" s="4">
        <v>1</v>
      </c>
      <c r="R9026" t="s">
        <v>32</v>
      </c>
      <c r="T9026" s="2">
        <v>2.96</v>
      </c>
      <c r="U9026" s="4">
        <v>8</v>
      </c>
      <c r="V9026" t="s">
        <v>76</v>
      </c>
      <c r="W9026" s="3">
        <v>43715</v>
      </c>
      <c r="X9026" t="s">
        <v>39</v>
      </c>
      <c r="Y9026" t="s">
        <v>69</v>
      </c>
      <c r="Z9026" t="s">
        <v>49</v>
      </c>
    </row>
    <row r="9027" spans="1:26" x14ac:dyDescent="0.25">
      <c r="A9027">
        <v>4</v>
      </c>
      <c r="B9027" t="s">
        <v>43</v>
      </c>
      <c r="C9027">
        <v>6</v>
      </c>
      <c r="D9027" t="s">
        <v>26</v>
      </c>
      <c r="E9027" t="s">
        <v>4599</v>
      </c>
      <c r="F9027" t="s">
        <v>13</v>
      </c>
      <c r="G9027" t="s">
        <v>7041</v>
      </c>
      <c r="H9027" s="1">
        <v>0</v>
      </c>
      <c r="I9027">
        <v>1</v>
      </c>
      <c r="J9027" s="3">
        <v>43579</v>
      </c>
      <c r="K9027" t="s">
        <v>7612</v>
      </c>
      <c r="L9027" t="s">
        <v>30</v>
      </c>
      <c r="M9027">
        <v>93101</v>
      </c>
      <c r="N9027">
        <v>457</v>
      </c>
      <c r="O9027" t="s">
        <v>3172</v>
      </c>
      <c r="P9027" s="4">
        <v>1</v>
      </c>
      <c r="Q9027" s="4">
        <v>1</v>
      </c>
      <c r="R9027" t="s">
        <v>32</v>
      </c>
      <c r="T9027" s="2">
        <v>0.65</v>
      </c>
      <c r="U9027" s="4">
        <v>2</v>
      </c>
      <c r="V9027" t="s">
        <v>76</v>
      </c>
      <c r="W9027" s="3">
        <v>43583</v>
      </c>
      <c r="X9027" t="s">
        <v>39</v>
      </c>
      <c r="Y9027" t="s">
        <v>34</v>
      </c>
      <c r="Z9027" t="s">
        <v>176</v>
      </c>
    </row>
    <row r="9028" spans="1:26" x14ac:dyDescent="0.25">
      <c r="A9028">
        <v>4</v>
      </c>
      <c r="B9028" t="s">
        <v>43</v>
      </c>
      <c r="C9028">
        <v>6</v>
      </c>
      <c r="D9028" t="s">
        <v>26</v>
      </c>
      <c r="E9028" t="s">
        <v>6550</v>
      </c>
      <c r="F9028" t="s">
        <v>13</v>
      </c>
      <c r="G9028" t="s">
        <v>7452</v>
      </c>
      <c r="H9028" s="1">
        <v>0</v>
      </c>
      <c r="I9028">
        <v>1</v>
      </c>
      <c r="J9028" s="3">
        <v>42644</v>
      </c>
      <c r="K9028" t="s">
        <v>7613</v>
      </c>
      <c r="L9028" t="s">
        <v>30</v>
      </c>
      <c r="M9028">
        <v>89502</v>
      </c>
      <c r="N9028">
        <v>1515</v>
      </c>
      <c r="O9028" t="s">
        <v>3901</v>
      </c>
      <c r="P9028" s="4">
        <v>0</v>
      </c>
      <c r="Q9028" s="4">
        <v>1</v>
      </c>
      <c r="R9028" t="s">
        <v>32</v>
      </c>
      <c r="T9028" s="2">
        <v>0</v>
      </c>
      <c r="U9028" s="4">
        <v>5</v>
      </c>
      <c r="V9028" t="s">
        <v>76</v>
      </c>
      <c r="W9028" s="3">
        <v>42648</v>
      </c>
      <c r="X9028" t="s">
        <v>39</v>
      </c>
      <c r="Y9028" t="s">
        <v>831</v>
      </c>
      <c r="Z9028" t="s">
        <v>176</v>
      </c>
    </row>
    <row r="9029" spans="1:26" x14ac:dyDescent="0.25">
      <c r="A9029">
        <v>4</v>
      </c>
      <c r="B9029" t="s">
        <v>43</v>
      </c>
      <c r="C9029">
        <v>6</v>
      </c>
      <c r="D9029" t="s">
        <v>26</v>
      </c>
      <c r="E9029" t="s">
        <v>27</v>
      </c>
      <c r="F9029" t="s">
        <v>13</v>
      </c>
      <c r="G9029" t="s">
        <v>6825</v>
      </c>
      <c r="H9029" s="1">
        <v>0</v>
      </c>
      <c r="I9029">
        <v>1</v>
      </c>
      <c r="J9029" s="3">
        <v>42560</v>
      </c>
      <c r="K9029" t="s">
        <v>7614</v>
      </c>
      <c r="L9029" t="s">
        <v>30</v>
      </c>
      <c r="M9029">
        <v>90049</v>
      </c>
      <c r="N9029">
        <v>198</v>
      </c>
      <c r="O9029" t="s">
        <v>3791</v>
      </c>
      <c r="P9029" s="4">
        <v>1</v>
      </c>
      <c r="Q9029" s="4">
        <v>1</v>
      </c>
      <c r="R9029" t="s">
        <v>32</v>
      </c>
      <c r="T9029" s="2">
        <v>1.41</v>
      </c>
      <c r="U9029" s="4">
        <v>3</v>
      </c>
      <c r="V9029" t="s">
        <v>76</v>
      </c>
      <c r="W9029" s="3">
        <v>42564</v>
      </c>
      <c r="X9029" t="s">
        <v>39</v>
      </c>
      <c r="Y9029" t="s">
        <v>34</v>
      </c>
      <c r="Z9029" t="s">
        <v>35</v>
      </c>
    </row>
    <row r="9030" spans="1:26" x14ac:dyDescent="0.25">
      <c r="A9030">
        <v>4</v>
      </c>
      <c r="B9030" t="s">
        <v>43</v>
      </c>
      <c r="C9030">
        <v>6</v>
      </c>
      <c r="D9030" t="s">
        <v>26</v>
      </c>
      <c r="E9030" t="s">
        <v>2072</v>
      </c>
      <c r="F9030" t="s">
        <v>13</v>
      </c>
      <c r="G9030" t="s">
        <v>462</v>
      </c>
      <c r="H9030" s="1">
        <v>0</v>
      </c>
      <c r="I9030">
        <v>1</v>
      </c>
      <c r="J9030" s="3">
        <v>43258</v>
      </c>
      <c r="K9030" t="s">
        <v>7615</v>
      </c>
      <c r="L9030" t="s">
        <v>30</v>
      </c>
      <c r="M9030">
        <v>93309</v>
      </c>
      <c r="N9030">
        <v>1622</v>
      </c>
      <c r="O9030" t="s">
        <v>532</v>
      </c>
      <c r="P9030" s="4">
        <v>2</v>
      </c>
      <c r="Q9030" s="4">
        <v>1</v>
      </c>
      <c r="R9030" t="s">
        <v>32</v>
      </c>
      <c r="T9030" s="2">
        <v>2.3199999999999998</v>
      </c>
      <c r="U9030" s="4">
        <v>5</v>
      </c>
      <c r="V9030" t="s">
        <v>76</v>
      </c>
      <c r="W9030" s="3">
        <v>43262</v>
      </c>
      <c r="X9030" t="s">
        <v>39</v>
      </c>
      <c r="Y9030" t="s">
        <v>34</v>
      </c>
      <c r="Z9030" t="s">
        <v>64</v>
      </c>
    </row>
    <row r="9031" spans="1:26" x14ac:dyDescent="0.25">
      <c r="A9031">
        <v>4</v>
      </c>
      <c r="B9031" t="s">
        <v>43</v>
      </c>
      <c r="C9031">
        <v>6</v>
      </c>
      <c r="D9031" t="s">
        <v>26</v>
      </c>
      <c r="E9031" t="s">
        <v>27</v>
      </c>
      <c r="F9031" t="s">
        <v>13</v>
      </c>
      <c r="G9031" t="s">
        <v>7048</v>
      </c>
      <c r="H9031" s="1">
        <v>0</v>
      </c>
      <c r="I9031">
        <v>1</v>
      </c>
      <c r="J9031" s="3">
        <v>43225</v>
      </c>
      <c r="K9031" t="s">
        <v>7616</v>
      </c>
      <c r="L9031" t="s">
        <v>30</v>
      </c>
      <c r="M9031">
        <v>90004</v>
      </c>
      <c r="N9031">
        <v>1263</v>
      </c>
      <c r="O9031" t="s">
        <v>8273</v>
      </c>
      <c r="P9031" s="4">
        <v>1</v>
      </c>
      <c r="Q9031" s="4">
        <v>1</v>
      </c>
      <c r="R9031" t="s">
        <v>32</v>
      </c>
      <c r="T9031" s="2">
        <v>1.02</v>
      </c>
      <c r="U9031" s="4">
        <v>6</v>
      </c>
      <c r="V9031" t="s">
        <v>76</v>
      </c>
      <c r="W9031" s="3">
        <v>43229</v>
      </c>
      <c r="X9031" t="s">
        <v>39</v>
      </c>
      <c r="Y9031" t="s">
        <v>34</v>
      </c>
      <c r="Z9031" t="s">
        <v>42</v>
      </c>
    </row>
    <row r="9032" spans="1:26" x14ac:dyDescent="0.25">
      <c r="A9032">
        <v>5</v>
      </c>
      <c r="B9032" t="s">
        <v>43</v>
      </c>
      <c r="C9032">
        <v>6</v>
      </c>
      <c r="D9032" t="s">
        <v>26</v>
      </c>
      <c r="E9032" t="s">
        <v>27</v>
      </c>
      <c r="F9032" t="s">
        <v>13</v>
      </c>
      <c r="G9032" t="s">
        <v>6975</v>
      </c>
      <c r="H9032" s="1">
        <v>0</v>
      </c>
      <c r="I9032">
        <v>1</v>
      </c>
      <c r="J9032" s="3">
        <v>42728</v>
      </c>
      <c r="K9032" t="s">
        <v>7137</v>
      </c>
      <c r="L9032" t="s">
        <v>30</v>
      </c>
      <c r="M9032">
        <v>90045</v>
      </c>
      <c r="N9032">
        <v>1552</v>
      </c>
      <c r="O9032" t="s">
        <v>3658</v>
      </c>
      <c r="P9032" s="4">
        <v>0</v>
      </c>
      <c r="Q9032" s="4">
        <v>1</v>
      </c>
      <c r="R9032" t="s">
        <v>32</v>
      </c>
      <c r="T9032" s="2">
        <v>0.2</v>
      </c>
      <c r="U9032" s="4">
        <v>20</v>
      </c>
      <c r="V9032" t="s">
        <v>76</v>
      </c>
      <c r="W9032" s="3">
        <v>42733</v>
      </c>
      <c r="X9032" t="s">
        <v>39</v>
      </c>
      <c r="Y9032" t="s">
        <v>34</v>
      </c>
      <c r="Z9032" t="s">
        <v>42</v>
      </c>
    </row>
    <row r="9033" spans="1:26" x14ac:dyDescent="0.25">
      <c r="A9033">
        <v>6</v>
      </c>
      <c r="B9033" t="s">
        <v>10</v>
      </c>
      <c r="C9033">
        <v>6</v>
      </c>
      <c r="D9033" t="s">
        <v>26</v>
      </c>
      <c r="E9033" t="s">
        <v>88</v>
      </c>
      <c r="F9033" t="s">
        <v>13</v>
      </c>
      <c r="G9033" t="s">
        <v>6829</v>
      </c>
      <c r="H9033" s="1">
        <v>0</v>
      </c>
      <c r="I9033">
        <v>1</v>
      </c>
      <c r="J9033" s="3">
        <v>42621</v>
      </c>
      <c r="K9033" t="s">
        <v>7617</v>
      </c>
      <c r="L9033" t="s">
        <v>30</v>
      </c>
      <c r="M9033">
        <v>94110</v>
      </c>
      <c r="N9033">
        <v>1271</v>
      </c>
      <c r="O9033" t="s">
        <v>775</v>
      </c>
      <c r="P9033" s="4">
        <v>4</v>
      </c>
      <c r="Q9033" s="4">
        <v>1</v>
      </c>
      <c r="R9033" t="s">
        <v>32</v>
      </c>
      <c r="T9033" s="2">
        <v>4.1900000000000004</v>
      </c>
      <c r="U9033" s="4">
        <v>15</v>
      </c>
      <c r="V9033" t="s">
        <v>76</v>
      </c>
      <c r="W9033" s="3">
        <v>42627</v>
      </c>
      <c r="X9033" t="s">
        <v>39</v>
      </c>
      <c r="Y9033" t="s">
        <v>34</v>
      </c>
      <c r="Z9033" t="s">
        <v>42</v>
      </c>
    </row>
    <row r="9034" spans="1:26" x14ac:dyDescent="0.25">
      <c r="A9034">
        <v>5</v>
      </c>
      <c r="B9034" t="s">
        <v>43</v>
      </c>
      <c r="C9034">
        <v>6</v>
      </c>
      <c r="D9034" t="s">
        <v>26</v>
      </c>
      <c r="E9034" t="s">
        <v>27</v>
      </c>
      <c r="F9034" t="s">
        <v>13</v>
      </c>
      <c r="G9034" t="s">
        <v>6975</v>
      </c>
      <c r="H9034" s="1">
        <v>0</v>
      </c>
      <c r="I9034">
        <v>1</v>
      </c>
      <c r="J9034" s="3">
        <v>42728</v>
      </c>
      <c r="K9034" t="s">
        <v>7137</v>
      </c>
      <c r="L9034" t="s">
        <v>30</v>
      </c>
      <c r="M9034">
        <v>90045</v>
      </c>
      <c r="N9034">
        <v>172</v>
      </c>
      <c r="O9034" t="s">
        <v>2914</v>
      </c>
      <c r="P9034" s="4">
        <v>101</v>
      </c>
      <c r="Q9034" s="4">
        <v>2</v>
      </c>
      <c r="R9034" t="s">
        <v>32</v>
      </c>
      <c r="T9034" s="2">
        <v>101.35</v>
      </c>
      <c r="U9034" s="4">
        <v>362</v>
      </c>
      <c r="V9034" t="s">
        <v>76</v>
      </c>
      <c r="W9034" s="3">
        <v>42733</v>
      </c>
      <c r="X9034" t="s">
        <v>39</v>
      </c>
      <c r="Y9034" t="s">
        <v>34</v>
      </c>
      <c r="Z9034" t="s">
        <v>56</v>
      </c>
    </row>
    <row r="9035" spans="1:26" x14ac:dyDescent="0.25">
      <c r="A9035">
        <v>5</v>
      </c>
      <c r="B9035" t="s">
        <v>43</v>
      </c>
      <c r="C9035">
        <v>6</v>
      </c>
      <c r="D9035" t="s">
        <v>26</v>
      </c>
      <c r="E9035" t="s">
        <v>27</v>
      </c>
      <c r="F9035" t="s">
        <v>13</v>
      </c>
      <c r="G9035" t="s">
        <v>7150</v>
      </c>
      <c r="H9035" s="1">
        <v>0</v>
      </c>
      <c r="I9035">
        <v>1</v>
      </c>
      <c r="J9035" s="3">
        <v>43079</v>
      </c>
      <c r="K9035" t="s">
        <v>7618</v>
      </c>
      <c r="L9035" t="s">
        <v>30</v>
      </c>
      <c r="M9035">
        <v>90032</v>
      </c>
      <c r="N9035">
        <v>356</v>
      </c>
      <c r="O9035" t="s">
        <v>2789</v>
      </c>
      <c r="P9035" s="4">
        <v>16</v>
      </c>
      <c r="Q9035" s="4">
        <v>2</v>
      </c>
      <c r="R9035" t="s">
        <v>32</v>
      </c>
      <c r="T9035" s="2">
        <v>15.76</v>
      </c>
      <c r="U9035" s="4">
        <v>56</v>
      </c>
      <c r="V9035" t="s">
        <v>76</v>
      </c>
      <c r="W9035" s="3">
        <v>43084</v>
      </c>
      <c r="X9035" t="s">
        <v>39</v>
      </c>
      <c r="Y9035" t="s">
        <v>34</v>
      </c>
      <c r="Z9035" t="s">
        <v>49</v>
      </c>
    </row>
    <row r="9036" spans="1:26" x14ac:dyDescent="0.25">
      <c r="A9036">
        <v>6</v>
      </c>
      <c r="B9036" t="s">
        <v>10</v>
      </c>
      <c r="C9036">
        <v>6</v>
      </c>
      <c r="D9036" t="s">
        <v>26</v>
      </c>
      <c r="E9036" t="s">
        <v>88</v>
      </c>
      <c r="F9036" t="s">
        <v>13</v>
      </c>
      <c r="G9036" t="s">
        <v>6948</v>
      </c>
      <c r="H9036" s="1">
        <v>0</v>
      </c>
      <c r="I9036">
        <v>1</v>
      </c>
      <c r="J9036" s="3">
        <v>43817</v>
      </c>
      <c r="K9036" t="s">
        <v>7619</v>
      </c>
      <c r="L9036" t="s">
        <v>30</v>
      </c>
      <c r="M9036">
        <v>94110</v>
      </c>
      <c r="N9036">
        <v>1151</v>
      </c>
      <c r="O9036" t="s">
        <v>3752</v>
      </c>
      <c r="P9036" s="4">
        <v>2</v>
      </c>
      <c r="Q9036" s="4">
        <v>2</v>
      </c>
      <c r="R9036" t="s">
        <v>32</v>
      </c>
      <c r="T9036" s="2">
        <v>1.67</v>
      </c>
      <c r="U9036" s="4">
        <v>6</v>
      </c>
      <c r="V9036" t="s">
        <v>76</v>
      </c>
      <c r="W9036" s="3">
        <v>43823</v>
      </c>
      <c r="X9036" t="s">
        <v>39</v>
      </c>
      <c r="Y9036" t="s">
        <v>34</v>
      </c>
      <c r="Z9036" t="s">
        <v>49</v>
      </c>
    </row>
    <row r="9037" spans="1:26" x14ac:dyDescent="0.25">
      <c r="A9037">
        <v>5</v>
      </c>
      <c r="B9037" t="s">
        <v>43</v>
      </c>
      <c r="C9037">
        <v>6</v>
      </c>
      <c r="D9037" t="s">
        <v>26</v>
      </c>
      <c r="E9037" t="s">
        <v>88</v>
      </c>
      <c r="F9037" t="s">
        <v>13</v>
      </c>
      <c r="G9037" t="s">
        <v>1395</v>
      </c>
      <c r="H9037" s="1">
        <v>0</v>
      </c>
      <c r="I9037">
        <v>1</v>
      </c>
      <c r="J9037" s="3">
        <v>42560</v>
      </c>
      <c r="K9037" t="s">
        <v>7171</v>
      </c>
      <c r="L9037" t="s">
        <v>30</v>
      </c>
      <c r="M9037">
        <v>94122</v>
      </c>
      <c r="N9037">
        <v>1305</v>
      </c>
      <c r="O9037" t="s">
        <v>3064</v>
      </c>
      <c r="P9037" s="4">
        <v>2</v>
      </c>
      <c r="Q9037" s="4">
        <v>2</v>
      </c>
      <c r="R9037" t="s">
        <v>32</v>
      </c>
      <c r="T9037" s="2">
        <v>2.2200000000000002</v>
      </c>
      <c r="U9037" s="4">
        <v>6</v>
      </c>
      <c r="V9037" t="s">
        <v>76</v>
      </c>
      <c r="W9037" s="3">
        <v>42565</v>
      </c>
      <c r="X9037" t="s">
        <v>39</v>
      </c>
      <c r="Y9037" t="s">
        <v>34</v>
      </c>
      <c r="Z9037" t="s">
        <v>49</v>
      </c>
    </row>
    <row r="9038" spans="1:26" x14ac:dyDescent="0.25">
      <c r="A9038">
        <v>5</v>
      </c>
      <c r="B9038" t="s">
        <v>43</v>
      </c>
      <c r="C9038">
        <v>6</v>
      </c>
      <c r="D9038" t="s">
        <v>26</v>
      </c>
      <c r="E9038" t="s">
        <v>2626</v>
      </c>
      <c r="F9038" t="s">
        <v>13</v>
      </c>
      <c r="G9038" t="s">
        <v>7080</v>
      </c>
      <c r="H9038" s="1">
        <v>0</v>
      </c>
      <c r="I9038">
        <v>1</v>
      </c>
      <c r="J9038" s="3">
        <v>43067</v>
      </c>
      <c r="K9038" t="s">
        <v>7620</v>
      </c>
      <c r="L9038" t="s">
        <v>30</v>
      </c>
      <c r="M9038">
        <v>88001</v>
      </c>
      <c r="N9038">
        <v>323</v>
      </c>
      <c r="O9038" t="s">
        <v>420</v>
      </c>
      <c r="P9038" s="4">
        <v>3</v>
      </c>
      <c r="Q9038" s="4">
        <v>2</v>
      </c>
      <c r="R9038" t="s">
        <v>32</v>
      </c>
      <c r="T9038" s="2">
        <v>3.48</v>
      </c>
      <c r="U9038" s="4">
        <v>8</v>
      </c>
      <c r="V9038" t="s">
        <v>76</v>
      </c>
      <c r="W9038" s="3">
        <v>43072</v>
      </c>
      <c r="X9038" t="s">
        <v>39</v>
      </c>
      <c r="Y9038" t="s">
        <v>413</v>
      </c>
      <c r="Z9038" t="s">
        <v>49</v>
      </c>
    </row>
    <row r="9039" spans="1:26" x14ac:dyDescent="0.25">
      <c r="A9039">
        <v>6</v>
      </c>
      <c r="B9039" t="s">
        <v>10</v>
      </c>
      <c r="C9039">
        <v>6</v>
      </c>
      <c r="D9039" t="s">
        <v>26</v>
      </c>
      <c r="E9039" t="s">
        <v>65</v>
      </c>
      <c r="F9039" t="s">
        <v>13</v>
      </c>
      <c r="G9039" t="s">
        <v>7163</v>
      </c>
      <c r="H9039" s="1">
        <v>0</v>
      </c>
      <c r="I9039">
        <v>1</v>
      </c>
      <c r="J9039" s="3">
        <v>43705</v>
      </c>
      <c r="K9039" t="s">
        <v>7164</v>
      </c>
      <c r="L9039" t="s">
        <v>30</v>
      </c>
      <c r="M9039">
        <v>98105</v>
      </c>
      <c r="N9039">
        <v>1161</v>
      </c>
      <c r="O9039" t="s">
        <v>1034</v>
      </c>
      <c r="P9039" s="4">
        <v>1</v>
      </c>
      <c r="Q9039" s="4">
        <v>2</v>
      </c>
      <c r="R9039" t="s">
        <v>32</v>
      </c>
      <c r="T9039" s="2">
        <v>1.45</v>
      </c>
      <c r="U9039" s="4">
        <v>6</v>
      </c>
      <c r="V9039" t="s">
        <v>76</v>
      </c>
      <c r="W9039" s="3">
        <v>43711</v>
      </c>
      <c r="X9039" t="s">
        <v>39</v>
      </c>
      <c r="Y9039" t="s">
        <v>69</v>
      </c>
      <c r="Z9039" t="s">
        <v>49</v>
      </c>
    </row>
    <row r="9040" spans="1:26" x14ac:dyDescent="0.25">
      <c r="A9040">
        <v>4</v>
      </c>
      <c r="B9040" t="s">
        <v>43</v>
      </c>
      <c r="C9040">
        <v>6</v>
      </c>
      <c r="D9040" t="s">
        <v>26</v>
      </c>
      <c r="E9040" t="s">
        <v>1272</v>
      </c>
      <c r="F9040" t="s">
        <v>13</v>
      </c>
      <c r="G9040" t="s">
        <v>462</v>
      </c>
      <c r="H9040" s="1">
        <v>0</v>
      </c>
      <c r="I9040">
        <v>1</v>
      </c>
      <c r="J9040" s="3">
        <v>43417</v>
      </c>
      <c r="K9040" t="s">
        <v>7621</v>
      </c>
      <c r="L9040" t="s">
        <v>30</v>
      </c>
      <c r="M9040">
        <v>98661</v>
      </c>
      <c r="N9040">
        <v>350</v>
      </c>
      <c r="O9040" t="s">
        <v>4106</v>
      </c>
      <c r="P9040" s="4">
        <v>11</v>
      </c>
      <c r="Q9040" s="4">
        <v>2</v>
      </c>
      <c r="R9040" t="s">
        <v>32</v>
      </c>
      <c r="T9040" s="2">
        <v>11.45</v>
      </c>
      <c r="U9040" s="4">
        <v>44</v>
      </c>
      <c r="V9040" t="s">
        <v>76</v>
      </c>
      <c r="W9040" s="3">
        <v>43421</v>
      </c>
      <c r="X9040" t="s">
        <v>39</v>
      </c>
      <c r="Y9040" t="s">
        <v>69</v>
      </c>
      <c r="Z9040" t="s">
        <v>49</v>
      </c>
    </row>
    <row r="9041" spans="1:26" x14ac:dyDescent="0.25">
      <c r="A9041">
        <v>5</v>
      </c>
      <c r="B9041" t="s">
        <v>43</v>
      </c>
      <c r="C9041">
        <v>6</v>
      </c>
      <c r="D9041" t="s">
        <v>26</v>
      </c>
      <c r="E9041" t="s">
        <v>572</v>
      </c>
      <c r="F9041" t="s">
        <v>13</v>
      </c>
      <c r="G9041" t="s">
        <v>7222</v>
      </c>
      <c r="H9041" s="1">
        <v>0</v>
      </c>
      <c r="I9041">
        <v>1</v>
      </c>
      <c r="J9041" s="3">
        <v>43004</v>
      </c>
      <c r="K9041" t="s">
        <v>7622</v>
      </c>
      <c r="L9041" t="s">
        <v>30</v>
      </c>
      <c r="M9041">
        <v>92037</v>
      </c>
      <c r="N9041">
        <v>396</v>
      </c>
      <c r="O9041" t="s">
        <v>3846</v>
      </c>
      <c r="P9041" s="4">
        <v>58</v>
      </c>
      <c r="Q9041" s="4">
        <v>2</v>
      </c>
      <c r="R9041" t="s">
        <v>32</v>
      </c>
      <c r="T9041" s="2">
        <v>58.5</v>
      </c>
      <c r="U9041" s="4">
        <v>124</v>
      </c>
      <c r="V9041" t="s">
        <v>76</v>
      </c>
      <c r="W9041" s="3">
        <v>43009</v>
      </c>
      <c r="X9041" t="s">
        <v>39</v>
      </c>
      <c r="Y9041" t="s">
        <v>34</v>
      </c>
      <c r="Z9041" t="s">
        <v>119</v>
      </c>
    </row>
    <row r="9042" spans="1:26" x14ac:dyDescent="0.25">
      <c r="A9042">
        <v>4</v>
      </c>
      <c r="B9042" t="s">
        <v>43</v>
      </c>
      <c r="C9042">
        <v>6</v>
      </c>
      <c r="D9042" t="s">
        <v>26</v>
      </c>
      <c r="E9042" t="s">
        <v>347</v>
      </c>
      <c r="F9042" t="s">
        <v>13</v>
      </c>
      <c r="G9042" t="s">
        <v>1339</v>
      </c>
      <c r="H9042" s="1">
        <v>0</v>
      </c>
      <c r="I9042">
        <v>1</v>
      </c>
      <c r="J9042" s="3">
        <v>43048</v>
      </c>
      <c r="K9042" t="s">
        <v>7623</v>
      </c>
      <c r="L9042" t="s">
        <v>30</v>
      </c>
      <c r="M9042">
        <v>95661</v>
      </c>
      <c r="N9042">
        <v>1216</v>
      </c>
      <c r="O9042" t="s">
        <v>8168</v>
      </c>
      <c r="P9042" s="4">
        <v>1</v>
      </c>
      <c r="Q9042" s="4">
        <v>2</v>
      </c>
      <c r="R9042" t="s">
        <v>32</v>
      </c>
      <c r="T9042" s="2">
        <v>1.17</v>
      </c>
      <c r="U9042" s="4">
        <v>2</v>
      </c>
      <c r="V9042" t="s">
        <v>76</v>
      </c>
      <c r="W9042" s="3">
        <v>43052</v>
      </c>
      <c r="X9042" t="s">
        <v>39</v>
      </c>
      <c r="Y9042" t="s">
        <v>34</v>
      </c>
      <c r="Z9042" t="s">
        <v>176</v>
      </c>
    </row>
    <row r="9043" spans="1:26" x14ac:dyDescent="0.25">
      <c r="A9043">
        <v>6</v>
      </c>
      <c r="B9043" t="s">
        <v>10</v>
      </c>
      <c r="C9043">
        <v>6</v>
      </c>
      <c r="D9043" t="s">
        <v>26</v>
      </c>
      <c r="E9043" t="s">
        <v>88</v>
      </c>
      <c r="F9043" t="s">
        <v>13</v>
      </c>
      <c r="G9043" t="s">
        <v>6829</v>
      </c>
      <c r="H9043" s="1">
        <v>0</v>
      </c>
      <c r="I9043">
        <v>1</v>
      </c>
      <c r="J9043" s="3">
        <v>42621</v>
      </c>
      <c r="K9043" t="s">
        <v>7617</v>
      </c>
      <c r="L9043" t="s">
        <v>30</v>
      </c>
      <c r="M9043">
        <v>94110</v>
      </c>
      <c r="N9043">
        <v>910</v>
      </c>
      <c r="O9043" t="s">
        <v>353</v>
      </c>
      <c r="P9043" s="4">
        <v>2</v>
      </c>
      <c r="Q9043" s="4">
        <v>2</v>
      </c>
      <c r="R9043" t="s">
        <v>32</v>
      </c>
      <c r="T9043" s="2">
        <v>1.97</v>
      </c>
      <c r="U9043" s="4">
        <v>4</v>
      </c>
      <c r="V9043" t="s">
        <v>76</v>
      </c>
      <c r="W9043" s="3">
        <v>42627</v>
      </c>
      <c r="X9043" t="s">
        <v>39</v>
      </c>
      <c r="Y9043" t="s">
        <v>34</v>
      </c>
      <c r="Z9043" t="s">
        <v>176</v>
      </c>
    </row>
    <row r="9044" spans="1:26" x14ac:dyDescent="0.25">
      <c r="A9044">
        <v>4</v>
      </c>
      <c r="B9044" t="s">
        <v>43</v>
      </c>
      <c r="C9044">
        <v>6</v>
      </c>
      <c r="D9044" t="s">
        <v>26</v>
      </c>
      <c r="E9044" t="s">
        <v>1670</v>
      </c>
      <c r="F9044" t="s">
        <v>13</v>
      </c>
      <c r="G9044" t="s">
        <v>6946</v>
      </c>
      <c r="H9044" s="1">
        <v>0</v>
      </c>
      <c r="I9044">
        <v>1</v>
      </c>
      <c r="J9044" s="3">
        <v>43376</v>
      </c>
      <c r="K9044" t="s">
        <v>7190</v>
      </c>
      <c r="L9044" t="s">
        <v>30</v>
      </c>
      <c r="M9044">
        <v>92630</v>
      </c>
      <c r="N9044">
        <v>1463</v>
      </c>
      <c r="O9044" t="s">
        <v>3437</v>
      </c>
      <c r="P9044" s="4">
        <v>3</v>
      </c>
      <c r="Q9044" s="4">
        <v>2</v>
      </c>
      <c r="R9044" t="s">
        <v>32</v>
      </c>
      <c r="T9044" s="2">
        <v>2.96</v>
      </c>
      <c r="U9044" s="4">
        <v>6</v>
      </c>
      <c r="V9044" t="s">
        <v>76</v>
      </c>
      <c r="W9044" s="3">
        <v>43380</v>
      </c>
      <c r="X9044" t="s">
        <v>39</v>
      </c>
      <c r="Y9044" t="s">
        <v>34</v>
      </c>
      <c r="Z9044" t="s">
        <v>35</v>
      </c>
    </row>
    <row r="9045" spans="1:26" x14ac:dyDescent="0.25">
      <c r="A9045">
        <v>5</v>
      </c>
      <c r="B9045" t="s">
        <v>43</v>
      </c>
      <c r="C9045">
        <v>6</v>
      </c>
      <c r="D9045" t="s">
        <v>26</v>
      </c>
      <c r="E9045" t="s">
        <v>27</v>
      </c>
      <c r="F9045" t="s">
        <v>13</v>
      </c>
      <c r="G9045" t="s">
        <v>131</v>
      </c>
      <c r="H9045" s="1">
        <v>0</v>
      </c>
      <c r="I9045">
        <v>1</v>
      </c>
      <c r="J9045" s="3">
        <v>42496</v>
      </c>
      <c r="K9045" t="s">
        <v>7624</v>
      </c>
      <c r="L9045" t="s">
        <v>30</v>
      </c>
      <c r="M9045">
        <v>90004</v>
      </c>
      <c r="N9045">
        <v>1506</v>
      </c>
      <c r="O9045" t="s">
        <v>6061</v>
      </c>
      <c r="P9045" s="4">
        <v>3</v>
      </c>
      <c r="Q9045" s="4">
        <v>2</v>
      </c>
      <c r="R9045" t="s">
        <v>32</v>
      </c>
      <c r="T9045" s="2">
        <v>2.72</v>
      </c>
      <c r="U9045" s="4">
        <v>6</v>
      </c>
      <c r="V9045" t="s">
        <v>76</v>
      </c>
      <c r="W9045" s="3">
        <v>42501</v>
      </c>
      <c r="X9045" t="s">
        <v>39</v>
      </c>
      <c r="Y9045" t="s">
        <v>34</v>
      </c>
      <c r="Z9045" t="s">
        <v>35</v>
      </c>
    </row>
    <row r="9046" spans="1:26" x14ac:dyDescent="0.25">
      <c r="A9046">
        <v>4</v>
      </c>
      <c r="B9046" t="s">
        <v>43</v>
      </c>
      <c r="C9046">
        <v>6</v>
      </c>
      <c r="D9046" t="s">
        <v>26</v>
      </c>
      <c r="E9046" t="s">
        <v>2032</v>
      </c>
      <c r="F9046" t="s">
        <v>13</v>
      </c>
      <c r="G9046" t="s">
        <v>7625</v>
      </c>
      <c r="H9046" s="1">
        <v>0</v>
      </c>
      <c r="I9046">
        <v>1</v>
      </c>
      <c r="J9046" s="3">
        <v>43551</v>
      </c>
      <c r="K9046" t="s">
        <v>7626</v>
      </c>
      <c r="L9046" t="s">
        <v>30</v>
      </c>
      <c r="M9046">
        <v>93727</v>
      </c>
      <c r="N9046">
        <v>1706</v>
      </c>
      <c r="O9046" t="s">
        <v>431</v>
      </c>
      <c r="P9046" s="4">
        <v>53</v>
      </c>
      <c r="Q9046" s="4">
        <v>2</v>
      </c>
      <c r="R9046" t="s">
        <v>32</v>
      </c>
      <c r="T9046" s="2">
        <v>53.26</v>
      </c>
      <c r="U9046" s="4">
        <v>111</v>
      </c>
      <c r="V9046" t="s">
        <v>76</v>
      </c>
      <c r="W9046" s="3">
        <v>43555</v>
      </c>
      <c r="X9046" t="s">
        <v>39</v>
      </c>
      <c r="Y9046" t="s">
        <v>34</v>
      </c>
      <c r="Z9046" t="s">
        <v>64</v>
      </c>
    </row>
    <row r="9047" spans="1:26" x14ac:dyDescent="0.25">
      <c r="A9047">
        <v>4</v>
      </c>
      <c r="B9047" t="s">
        <v>43</v>
      </c>
      <c r="C9047">
        <v>6</v>
      </c>
      <c r="D9047" t="s">
        <v>26</v>
      </c>
      <c r="E9047" t="s">
        <v>2032</v>
      </c>
      <c r="F9047" t="s">
        <v>13</v>
      </c>
      <c r="G9047" t="s">
        <v>7625</v>
      </c>
      <c r="H9047" s="1">
        <v>0</v>
      </c>
      <c r="I9047">
        <v>1</v>
      </c>
      <c r="J9047" s="3">
        <v>43551</v>
      </c>
      <c r="K9047" t="s">
        <v>7626</v>
      </c>
      <c r="L9047" t="s">
        <v>30</v>
      </c>
      <c r="M9047">
        <v>93727</v>
      </c>
      <c r="N9047">
        <v>1781</v>
      </c>
      <c r="O9047" t="s">
        <v>3931</v>
      </c>
      <c r="P9047" s="4">
        <v>21</v>
      </c>
      <c r="Q9047" s="4">
        <v>2</v>
      </c>
      <c r="R9047" t="s">
        <v>32</v>
      </c>
      <c r="T9047" s="2">
        <v>21.01</v>
      </c>
      <c r="U9047" s="4">
        <v>46</v>
      </c>
      <c r="V9047" t="s">
        <v>76</v>
      </c>
      <c r="W9047" s="3">
        <v>43555</v>
      </c>
      <c r="X9047" t="s">
        <v>39</v>
      </c>
      <c r="Y9047" t="s">
        <v>34</v>
      </c>
      <c r="Z9047" t="s">
        <v>64</v>
      </c>
    </row>
    <row r="9048" spans="1:26" x14ac:dyDescent="0.25">
      <c r="A9048">
        <v>6</v>
      </c>
      <c r="B9048" t="s">
        <v>10</v>
      </c>
      <c r="C9048">
        <v>6</v>
      </c>
      <c r="D9048" t="s">
        <v>26</v>
      </c>
      <c r="E9048" t="s">
        <v>7173</v>
      </c>
      <c r="F9048" t="s">
        <v>13</v>
      </c>
      <c r="G9048" t="s">
        <v>6880</v>
      </c>
      <c r="H9048" s="1">
        <v>0</v>
      </c>
      <c r="I9048">
        <v>1</v>
      </c>
      <c r="J9048" s="3">
        <v>43359</v>
      </c>
      <c r="K9048" t="s">
        <v>7627</v>
      </c>
      <c r="L9048" t="s">
        <v>30</v>
      </c>
      <c r="M9048">
        <v>92677</v>
      </c>
      <c r="N9048">
        <v>1763</v>
      </c>
      <c r="O9048" t="s">
        <v>3191</v>
      </c>
      <c r="P9048" s="4">
        <v>6</v>
      </c>
      <c r="Q9048" s="4">
        <v>2</v>
      </c>
      <c r="R9048" t="s">
        <v>32</v>
      </c>
      <c r="T9048" s="2">
        <v>6.35</v>
      </c>
      <c r="U9048" s="4">
        <v>13</v>
      </c>
      <c r="V9048" t="s">
        <v>76</v>
      </c>
      <c r="W9048" s="3">
        <v>43365</v>
      </c>
      <c r="X9048" t="s">
        <v>39</v>
      </c>
      <c r="Y9048" t="s">
        <v>34</v>
      </c>
      <c r="Z9048" t="s">
        <v>64</v>
      </c>
    </row>
    <row r="9049" spans="1:26" x14ac:dyDescent="0.25">
      <c r="A9049">
        <v>4</v>
      </c>
      <c r="B9049" t="s">
        <v>43</v>
      </c>
      <c r="C9049">
        <v>6</v>
      </c>
      <c r="D9049" t="s">
        <v>26</v>
      </c>
      <c r="E9049" t="s">
        <v>1670</v>
      </c>
      <c r="F9049" t="s">
        <v>13</v>
      </c>
      <c r="G9049" t="s">
        <v>6946</v>
      </c>
      <c r="H9049" s="1">
        <v>0</v>
      </c>
      <c r="I9049">
        <v>1</v>
      </c>
      <c r="J9049" s="3">
        <v>43376</v>
      </c>
      <c r="K9049" t="s">
        <v>7190</v>
      </c>
      <c r="L9049" t="s">
        <v>30</v>
      </c>
      <c r="M9049">
        <v>92630</v>
      </c>
      <c r="N9049">
        <v>1682</v>
      </c>
      <c r="O9049" t="s">
        <v>3440</v>
      </c>
      <c r="P9049" s="4">
        <v>46</v>
      </c>
      <c r="Q9049" s="4">
        <v>2</v>
      </c>
      <c r="R9049" t="s">
        <v>32</v>
      </c>
      <c r="T9049" s="2">
        <v>45.98</v>
      </c>
      <c r="U9049" s="4">
        <v>98</v>
      </c>
      <c r="V9049" t="s">
        <v>76</v>
      </c>
      <c r="W9049" s="3">
        <v>43380</v>
      </c>
      <c r="X9049" t="s">
        <v>39</v>
      </c>
      <c r="Y9049" t="s">
        <v>34</v>
      </c>
      <c r="Z9049" t="s">
        <v>64</v>
      </c>
    </row>
    <row r="9050" spans="1:26" x14ac:dyDescent="0.25">
      <c r="A9050">
        <v>4</v>
      </c>
      <c r="B9050" t="s">
        <v>43</v>
      </c>
      <c r="C9050">
        <v>6</v>
      </c>
      <c r="D9050" t="s">
        <v>26</v>
      </c>
      <c r="E9050" t="s">
        <v>1670</v>
      </c>
      <c r="F9050" t="s">
        <v>13</v>
      </c>
      <c r="G9050" t="s">
        <v>6946</v>
      </c>
      <c r="H9050" s="1">
        <v>0</v>
      </c>
      <c r="I9050">
        <v>1</v>
      </c>
      <c r="J9050" s="3">
        <v>43376</v>
      </c>
      <c r="K9050" t="s">
        <v>7190</v>
      </c>
      <c r="L9050" t="s">
        <v>30</v>
      </c>
      <c r="M9050">
        <v>92630</v>
      </c>
      <c r="N9050">
        <v>1693</v>
      </c>
      <c r="O9050" t="s">
        <v>4604</v>
      </c>
      <c r="P9050" s="4">
        <v>4</v>
      </c>
      <c r="Q9050" s="4">
        <v>2</v>
      </c>
      <c r="R9050" t="s">
        <v>32</v>
      </c>
      <c r="T9050" s="2">
        <v>3.85</v>
      </c>
      <c r="U9050" s="4">
        <v>9</v>
      </c>
      <c r="V9050" t="s">
        <v>76</v>
      </c>
      <c r="W9050" s="3">
        <v>43380</v>
      </c>
      <c r="X9050" t="s">
        <v>39</v>
      </c>
      <c r="Y9050" t="s">
        <v>34</v>
      </c>
      <c r="Z9050" t="s">
        <v>64</v>
      </c>
    </row>
    <row r="9051" spans="1:26" x14ac:dyDescent="0.25">
      <c r="A9051">
        <v>4</v>
      </c>
      <c r="B9051" t="s">
        <v>43</v>
      </c>
      <c r="C9051">
        <v>6</v>
      </c>
      <c r="D9051" t="s">
        <v>26</v>
      </c>
      <c r="E9051" t="s">
        <v>27</v>
      </c>
      <c r="F9051" t="s">
        <v>13</v>
      </c>
      <c r="G9051" t="s">
        <v>6852</v>
      </c>
      <c r="H9051" s="1">
        <v>0</v>
      </c>
      <c r="I9051">
        <v>1</v>
      </c>
      <c r="J9051" s="3">
        <v>43440</v>
      </c>
      <c r="K9051" t="s">
        <v>7628</v>
      </c>
      <c r="L9051" t="s">
        <v>30</v>
      </c>
      <c r="M9051">
        <v>90032</v>
      </c>
      <c r="N9051">
        <v>1775</v>
      </c>
      <c r="O9051" t="s">
        <v>1337</v>
      </c>
      <c r="P9051" s="4">
        <v>6</v>
      </c>
      <c r="Q9051" s="4">
        <v>2</v>
      </c>
      <c r="R9051" t="s">
        <v>32</v>
      </c>
      <c r="T9051" s="2">
        <v>6.41</v>
      </c>
      <c r="U9051" s="4">
        <v>13</v>
      </c>
      <c r="V9051" t="s">
        <v>76</v>
      </c>
      <c r="W9051" s="3">
        <v>43444</v>
      </c>
      <c r="X9051" t="s">
        <v>39</v>
      </c>
      <c r="Y9051" t="s">
        <v>34</v>
      </c>
      <c r="Z9051" t="s">
        <v>64</v>
      </c>
    </row>
    <row r="9052" spans="1:26" x14ac:dyDescent="0.25">
      <c r="A9052">
        <v>7</v>
      </c>
      <c r="B9052" t="s">
        <v>25</v>
      </c>
      <c r="C9052">
        <v>6</v>
      </c>
      <c r="D9052" t="s">
        <v>26</v>
      </c>
      <c r="E9052" t="s">
        <v>27</v>
      </c>
      <c r="F9052" t="s">
        <v>13</v>
      </c>
      <c r="G9052" t="s">
        <v>7358</v>
      </c>
      <c r="H9052" s="1">
        <v>0</v>
      </c>
      <c r="I9052">
        <v>1</v>
      </c>
      <c r="J9052" s="3">
        <v>42887</v>
      </c>
      <c r="K9052" t="s">
        <v>7629</v>
      </c>
      <c r="L9052" t="s">
        <v>30</v>
      </c>
      <c r="M9052">
        <v>90045</v>
      </c>
      <c r="N9052">
        <v>96</v>
      </c>
      <c r="O9052" t="s">
        <v>8225</v>
      </c>
      <c r="P9052" s="4">
        <v>6</v>
      </c>
      <c r="Q9052" s="4">
        <v>2</v>
      </c>
      <c r="R9052" t="s">
        <v>32</v>
      </c>
      <c r="T9052" s="2">
        <v>5.76</v>
      </c>
      <c r="U9052" s="4">
        <v>12</v>
      </c>
      <c r="V9052" t="s">
        <v>76</v>
      </c>
      <c r="W9052" s="3">
        <v>42894</v>
      </c>
      <c r="X9052" t="s">
        <v>39</v>
      </c>
      <c r="Y9052" t="s">
        <v>34</v>
      </c>
      <c r="Z9052" t="s">
        <v>64</v>
      </c>
    </row>
    <row r="9053" spans="1:26" x14ac:dyDescent="0.25">
      <c r="A9053">
        <v>4</v>
      </c>
      <c r="B9053" t="s">
        <v>43</v>
      </c>
      <c r="C9053">
        <v>6</v>
      </c>
      <c r="D9053" t="s">
        <v>26</v>
      </c>
      <c r="E9053" t="s">
        <v>27</v>
      </c>
      <c r="F9053" t="s">
        <v>13</v>
      </c>
      <c r="G9053" t="s">
        <v>7128</v>
      </c>
      <c r="H9053" s="1">
        <v>0</v>
      </c>
      <c r="I9053">
        <v>1</v>
      </c>
      <c r="J9053" s="3">
        <v>43094</v>
      </c>
      <c r="K9053" t="s">
        <v>7630</v>
      </c>
      <c r="L9053" t="s">
        <v>30</v>
      </c>
      <c r="M9053">
        <v>90049</v>
      </c>
      <c r="N9053">
        <v>1745</v>
      </c>
      <c r="O9053" t="s">
        <v>3368</v>
      </c>
      <c r="P9053" s="4">
        <v>5</v>
      </c>
      <c r="Q9053" s="4">
        <v>2</v>
      </c>
      <c r="R9053" t="s">
        <v>32</v>
      </c>
      <c r="T9053" s="2">
        <v>4.88</v>
      </c>
      <c r="U9053" s="4">
        <v>10</v>
      </c>
      <c r="V9053" t="s">
        <v>76</v>
      </c>
      <c r="W9053" s="3">
        <v>43098</v>
      </c>
      <c r="X9053" t="s">
        <v>39</v>
      </c>
      <c r="Y9053" t="s">
        <v>34</v>
      </c>
      <c r="Z9053" t="s">
        <v>64</v>
      </c>
    </row>
    <row r="9054" spans="1:26" x14ac:dyDescent="0.25">
      <c r="A9054">
        <v>4</v>
      </c>
      <c r="B9054" t="s">
        <v>43</v>
      </c>
      <c r="C9054">
        <v>6</v>
      </c>
      <c r="D9054" t="s">
        <v>26</v>
      </c>
      <c r="E9054" t="s">
        <v>27</v>
      </c>
      <c r="F9054" t="s">
        <v>13</v>
      </c>
      <c r="G9054" t="s">
        <v>1276</v>
      </c>
      <c r="H9054" s="1">
        <v>0</v>
      </c>
      <c r="I9054">
        <v>1</v>
      </c>
      <c r="J9054" s="3">
        <v>42420</v>
      </c>
      <c r="K9054" t="s">
        <v>7631</v>
      </c>
      <c r="L9054" t="s">
        <v>30</v>
      </c>
      <c r="M9054">
        <v>90049</v>
      </c>
      <c r="N9054">
        <v>1807</v>
      </c>
      <c r="O9054" t="s">
        <v>6479</v>
      </c>
      <c r="P9054" s="4">
        <v>6</v>
      </c>
      <c r="Q9054" s="4">
        <v>2</v>
      </c>
      <c r="R9054" t="s">
        <v>32</v>
      </c>
      <c r="T9054" s="2">
        <v>6.22</v>
      </c>
      <c r="U9054" s="4">
        <v>13</v>
      </c>
      <c r="V9054" t="s">
        <v>76</v>
      </c>
      <c r="W9054" s="3">
        <v>42424</v>
      </c>
      <c r="X9054" t="s">
        <v>39</v>
      </c>
      <c r="Y9054" t="s">
        <v>34</v>
      </c>
      <c r="Z9054" t="s">
        <v>64</v>
      </c>
    </row>
    <row r="9055" spans="1:26" x14ac:dyDescent="0.25">
      <c r="A9055">
        <v>5</v>
      </c>
      <c r="B9055" t="s">
        <v>43</v>
      </c>
      <c r="C9055">
        <v>6</v>
      </c>
      <c r="D9055" t="s">
        <v>26</v>
      </c>
      <c r="E9055" t="s">
        <v>1389</v>
      </c>
      <c r="F9055" t="s">
        <v>13</v>
      </c>
      <c r="G9055" t="s">
        <v>6862</v>
      </c>
      <c r="H9055" s="1">
        <v>0</v>
      </c>
      <c r="I9055">
        <v>1</v>
      </c>
      <c r="J9055" s="3">
        <v>43411</v>
      </c>
      <c r="K9055" t="s">
        <v>7632</v>
      </c>
      <c r="L9055" t="s">
        <v>30</v>
      </c>
      <c r="M9055">
        <v>92054</v>
      </c>
      <c r="N9055">
        <v>1654</v>
      </c>
      <c r="O9055" t="s">
        <v>3702</v>
      </c>
      <c r="P9055" s="4">
        <v>6</v>
      </c>
      <c r="Q9055" s="4">
        <v>2</v>
      </c>
      <c r="R9055" t="s">
        <v>32</v>
      </c>
      <c r="T9055" s="2">
        <v>6.32</v>
      </c>
      <c r="U9055" s="4">
        <v>13</v>
      </c>
      <c r="V9055" t="s">
        <v>76</v>
      </c>
      <c r="W9055" s="3">
        <v>43416</v>
      </c>
      <c r="X9055" t="s">
        <v>39</v>
      </c>
      <c r="Y9055" t="s">
        <v>34</v>
      </c>
      <c r="Z9055" t="s">
        <v>64</v>
      </c>
    </row>
    <row r="9056" spans="1:26" x14ac:dyDescent="0.25">
      <c r="A9056">
        <v>5</v>
      </c>
      <c r="B9056" t="s">
        <v>43</v>
      </c>
      <c r="C9056">
        <v>6</v>
      </c>
      <c r="D9056" t="s">
        <v>26</v>
      </c>
      <c r="E9056" t="s">
        <v>88</v>
      </c>
      <c r="F9056" t="s">
        <v>13</v>
      </c>
      <c r="G9056" t="s">
        <v>338</v>
      </c>
      <c r="H9056" s="1">
        <v>0</v>
      </c>
      <c r="I9056">
        <v>1</v>
      </c>
      <c r="J9056" s="3">
        <v>42700</v>
      </c>
      <c r="K9056" t="s">
        <v>7633</v>
      </c>
      <c r="L9056" t="s">
        <v>30</v>
      </c>
      <c r="M9056">
        <v>94109</v>
      </c>
      <c r="N9056">
        <v>1684</v>
      </c>
      <c r="O9056" t="s">
        <v>3428</v>
      </c>
      <c r="P9056" s="4">
        <v>40</v>
      </c>
      <c r="Q9056" s="4">
        <v>2</v>
      </c>
      <c r="R9056" t="s">
        <v>32</v>
      </c>
      <c r="T9056" s="2">
        <v>40.17</v>
      </c>
      <c r="U9056" s="4">
        <v>82</v>
      </c>
      <c r="V9056" t="s">
        <v>76</v>
      </c>
      <c r="W9056" s="3">
        <v>42705</v>
      </c>
      <c r="X9056" t="s">
        <v>39</v>
      </c>
      <c r="Y9056" t="s">
        <v>34</v>
      </c>
      <c r="Z9056" t="s">
        <v>64</v>
      </c>
    </row>
    <row r="9057" spans="1:26" x14ac:dyDescent="0.25">
      <c r="A9057">
        <v>5</v>
      </c>
      <c r="B9057" t="s">
        <v>43</v>
      </c>
      <c r="C9057">
        <v>6</v>
      </c>
      <c r="D9057" t="s">
        <v>26</v>
      </c>
      <c r="E9057" t="s">
        <v>88</v>
      </c>
      <c r="F9057" t="s">
        <v>13</v>
      </c>
      <c r="G9057" t="s">
        <v>6928</v>
      </c>
      <c r="H9057" s="1">
        <v>0</v>
      </c>
      <c r="I9057">
        <v>1</v>
      </c>
      <c r="J9057" s="3">
        <v>43743</v>
      </c>
      <c r="K9057" t="s">
        <v>7634</v>
      </c>
      <c r="L9057" t="s">
        <v>30</v>
      </c>
      <c r="M9057">
        <v>94110</v>
      </c>
      <c r="N9057">
        <v>1748</v>
      </c>
      <c r="O9057" t="s">
        <v>3940</v>
      </c>
      <c r="P9057" s="4">
        <v>28</v>
      </c>
      <c r="Q9057" s="4">
        <v>2</v>
      </c>
      <c r="R9057" t="s">
        <v>32</v>
      </c>
      <c r="T9057" s="2">
        <v>27.88</v>
      </c>
      <c r="U9057" s="4">
        <v>62</v>
      </c>
      <c r="V9057" t="s">
        <v>76</v>
      </c>
      <c r="W9057" s="3">
        <v>43748</v>
      </c>
      <c r="X9057" t="s">
        <v>39</v>
      </c>
      <c r="Y9057" t="s">
        <v>34</v>
      </c>
      <c r="Z9057" t="s">
        <v>64</v>
      </c>
    </row>
    <row r="9058" spans="1:26" x14ac:dyDescent="0.25">
      <c r="A9058">
        <v>5</v>
      </c>
      <c r="B9058" t="s">
        <v>43</v>
      </c>
      <c r="C9058">
        <v>6</v>
      </c>
      <c r="D9058" t="s">
        <v>26</v>
      </c>
      <c r="E9058" t="s">
        <v>88</v>
      </c>
      <c r="F9058" t="s">
        <v>13</v>
      </c>
      <c r="G9058" t="s">
        <v>7156</v>
      </c>
      <c r="H9058" s="1">
        <v>0</v>
      </c>
      <c r="I9058">
        <v>1</v>
      </c>
      <c r="J9058" s="3">
        <v>42695</v>
      </c>
      <c r="K9058" t="s">
        <v>7635</v>
      </c>
      <c r="L9058" t="s">
        <v>30</v>
      </c>
      <c r="M9058">
        <v>94110</v>
      </c>
      <c r="N9058">
        <v>1576</v>
      </c>
      <c r="O9058" t="s">
        <v>3652</v>
      </c>
      <c r="P9058" s="4">
        <v>3</v>
      </c>
      <c r="Q9058" s="4">
        <v>2</v>
      </c>
      <c r="R9058" t="s">
        <v>32</v>
      </c>
      <c r="T9058" s="2">
        <v>3.03</v>
      </c>
      <c r="U9058" s="4">
        <v>7</v>
      </c>
      <c r="V9058" t="s">
        <v>76</v>
      </c>
      <c r="W9058" s="3">
        <v>42700</v>
      </c>
      <c r="X9058" t="s">
        <v>39</v>
      </c>
      <c r="Y9058" t="s">
        <v>34</v>
      </c>
      <c r="Z9058" t="s">
        <v>64</v>
      </c>
    </row>
    <row r="9059" spans="1:26" x14ac:dyDescent="0.25">
      <c r="A9059">
        <v>5</v>
      </c>
      <c r="B9059" t="s">
        <v>43</v>
      </c>
      <c r="C9059">
        <v>6</v>
      </c>
      <c r="D9059" t="s">
        <v>26</v>
      </c>
      <c r="E9059" t="s">
        <v>6641</v>
      </c>
      <c r="F9059" t="s">
        <v>13</v>
      </c>
      <c r="G9059" t="s">
        <v>640</v>
      </c>
      <c r="H9059" s="1">
        <v>0</v>
      </c>
      <c r="I9059">
        <v>1</v>
      </c>
      <c r="J9059" s="3">
        <v>43744</v>
      </c>
      <c r="K9059" t="s">
        <v>7146</v>
      </c>
      <c r="L9059" t="s">
        <v>30</v>
      </c>
      <c r="M9059">
        <v>83642</v>
      </c>
      <c r="N9059">
        <v>465</v>
      </c>
      <c r="O9059" t="s">
        <v>3584</v>
      </c>
      <c r="P9059" s="4">
        <v>18</v>
      </c>
      <c r="Q9059" s="4">
        <v>2</v>
      </c>
      <c r="R9059" t="s">
        <v>32</v>
      </c>
      <c r="T9059" s="2">
        <v>18.21</v>
      </c>
      <c r="U9059" s="4">
        <v>38</v>
      </c>
      <c r="V9059" t="s">
        <v>76</v>
      </c>
      <c r="W9059" s="3">
        <v>43749</v>
      </c>
      <c r="X9059" t="s">
        <v>39</v>
      </c>
      <c r="Y9059" t="s">
        <v>1677</v>
      </c>
      <c r="Z9059" t="s">
        <v>64</v>
      </c>
    </row>
    <row r="9060" spans="1:26" x14ac:dyDescent="0.25">
      <c r="A9060">
        <v>6</v>
      </c>
      <c r="B9060" t="s">
        <v>10</v>
      </c>
      <c r="C9060">
        <v>6</v>
      </c>
      <c r="D9060" t="s">
        <v>26</v>
      </c>
      <c r="E9060" t="s">
        <v>4546</v>
      </c>
      <c r="F9060" t="s">
        <v>13</v>
      </c>
      <c r="G9060" t="s">
        <v>7636</v>
      </c>
      <c r="H9060" s="1">
        <v>0</v>
      </c>
      <c r="I9060">
        <v>1</v>
      </c>
      <c r="J9060" s="3">
        <v>43388</v>
      </c>
      <c r="K9060" t="s">
        <v>7637</v>
      </c>
      <c r="L9060" t="s">
        <v>30</v>
      </c>
      <c r="M9060">
        <v>84106</v>
      </c>
      <c r="N9060">
        <v>1781</v>
      </c>
      <c r="O9060" t="s">
        <v>3931</v>
      </c>
      <c r="P9060" s="4">
        <v>21</v>
      </c>
      <c r="Q9060" s="4">
        <v>2</v>
      </c>
      <c r="R9060" t="s">
        <v>32</v>
      </c>
      <c r="T9060" s="2">
        <v>21.01</v>
      </c>
      <c r="U9060" s="4">
        <v>46</v>
      </c>
      <c r="V9060" t="s">
        <v>76</v>
      </c>
      <c r="W9060" s="3">
        <v>43394</v>
      </c>
      <c r="X9060" t="s">
        <v>39</v>
      </c>
      <c r="Y9060" t="s">
        <v>87</v>
      </c>
      <c r="Z9060" t="s">
        <v>64</v>
      </c>
    </row>
    <row r="9061" spans="1:26" x14ac:dyDescent="0.25">
      <c r="A9061">
        <v>6</v>
      </c>
      <c r="B9061" t="s">
        <v>10</v>
      </c>
      <c r="C9061">
        <v>6</v>
      </c>
      <c r="D9061" t="s">
        <v>26</v>
      </c>
      <c r="E9061" t="s">
        <v>818</v>
      </c>
      <c r="F9061" t="s">
        <v>13</v>
      </c>
      <c r="G9061" t="s">
        <v>746</v>
      </c>
      <c r="H9061" s="1">
        <v>0</v>
      </c>
      <c r="I9061">
        <v>1</v>
      </c>
      <c r="J9061" s="3">
        <v>42996</v>
      </c>
      <c r="K9061" t="s">
        <v>7638</v>
      </c>
      <c r="L9061" t="s">
        <v>30</v>
      </c>
      <c r="M9061">
        <v>98198</v>
      </c>
      <c r="N9061">
        <v>1658</v>
      </c>
      <c r="O9061" t="s">
        <v>8235</v>
      </c>
      <c r="P9061" s="4">
        <v>9</v>
      </c>
      <c r="Q9061" s="4">
        <v>2</v>
      </c>
      <c r="R9061" t="s">
        <v>32</v>
      </c>
      <c r="T9061" s="2">
        <v>8.7100000000000009</v>
      </c>
      <c r="U9061" s="4">
        <v>19</v>
      </c>
      <c r="V9061" t="s">
        <v>76</v>
      </c>
      <c r="W9061" s="3">
        <v>43002</v>
      </c>
      <c r="X9061" t="s">
        <v>39</v>
      </c>
      <c r="Y9061" t="s">
        <v>69</v>
      </c>
      <c r="Z9061" t="s">
        <v>64</v>
      </c>
    </row>
    <row r="9062" spans="1:26" x14ac:dyDescent="0.25">
      <c r="A9062">
        <v>4</v>
      </c>
      <c r="B9062" t="s">
        <v>43</v>
      </c>
      <c r="C9062">
        <v>6</v>
      </c>
      <c r="D9062" t="s">
        <v>26</v>
      </c>
      <c r="E9062" t="s">
        <v>65</v>
      </c>
      <c r="F9062" t="s">
        <v>13</v>
      </c>
      <c r="G9062" t="s">
        <v>1380</v>
      </c>
      <c r="H9062" s="1">
        <v>0</v>
      </c>
      <c r="I9062">
        <v>1</v>
      </c>
      <c r="J9062" s="3">
        <v>43654</v>
      </c>
      <c r="K9062" t="s">
        <v>7639</v>
      </c>
      <c r="L9062" t="s">
        <v>30</v>
      </c>
      <c r="M9062">
        <v>98103</v>
      </c>
      <c r="N9062">
        <v>538</v>
      </c>
      <c r="O9062" t="s">
        <v>125</v>
      </c>
      <c r="P9062" s="4">
        <v>24</v>
      </c>
      <c r="Q9062" s="4">
        <v>2</v>
      </c>
      <c r="R9062" t="s">
        <v>32</v>
      </c>
      <c r="T9062" s="2">
        <v>24.27</v>
      </c>
      <c r="U9062" s="4">
        <v>53</v>
      </c>
      <c r="V9062" t="s">
        <v>76</v>
      </c>
      <c r="W9062" s="3">
        <v>43658</v>
      </c>
      <c r="X9062" t="s">
        <v>39</v>
      </c>
      <c r="Y9062" t="s">
        <v>69</v>
      </c>
      <c r="Z9062" t="s">
        <v>64</v>
      </c>
    </row>
    <row r="9063" spans="1:26" x14ac:dyDescent="0.25">
      <c r="A9063">
        <v>4</v>
      </c>
      <c r="B9063" t="s">
        <v>43</v>
      </c>
      <c r="C9063">
        <v>6</v>
      </c>
      <c r="D9063" t="s">
        <v>26</v>
      </c>
      <c r="E9063" t="s">
        <v>65</v>
      </c>
      <c r="F9063" t="s">
        <v>13</v>
      </c>
      <c r="G9063" t="s">
        <v>6854</v>
      </c>
      <c r="H9063" s="1">
        <v>0</v>
      </c>
      <c r="I9063">
        <v>1</v>
      </c>
      <c r="J9063" s="3">
        <v>43695</v>
      </c>
      <c r="K9063" t="s">
        <v>7640</v>
      </c>
      <c r="L9063" t="s">
        <v>30</v>
      </c>
      <c r="M9063">
        <v>98105</v>
      </c>
      <c r="N9063">
        <v>662</v>
      </c>
      <c r="O9063" t="s">
        <v>3916</v>
      </c>
      <c r="P9063" s="4">
        <v>61</v>
      </c>
      <c r="Q9063" s="4">
        <v>2</v>
      </c>
      <c r="R9063" t="s">
        <v>32</v>
      </c>
      <c r="T9063" s="2">
        <v>61.39</v>
      </c>
      <c r="U9063" s="4">
        <v>323</v>
      </c>
      <c r="V9063" t="s">
        <v>76</v>
      </c>
      <c r="W9063" s="3">
        <v>43699</v>
      </c>
      <c r="X9063" t="s">
        <v>39</v>
      </c>
      <c r="Y9063" t="s">
        <v>69</v>
      </c>
      <c r="Z9063" t="s">
        <v>42</v>
      </c>
    </row>
    <row r="9064" spans="1:26" x14ac:dyDescent="0.25">
      <c r="A9064">
        <v>4</v>
      </c>
      <c r="B9064" t="s">
        <v>43</v>
      </c>
      <c r="C9064">
        <v>6</v>
      </c>
      <c r="D9064" t="s">
        <v>26</v>
      </c>
      <c r="E9064" t="s">
        <v>65</v>
      </c>
      <c r="F9064" t="s">
        <v>13</v>
      </c>
      <c r="G9064" t="s">
        <v>234</v>
      </c>
      <c r="H9064" s="1">
        <v>0</v>
      </c>
      <c r="I9064">
        <v>1</v>
      </c>
      <c r="J9064" s="3">
        <v>42639</v>
      </c>
      <c r="K9064" t="s">
        <v>7641</v>
      </c>
      <c r="L9064" t="s">
        <v>30</v>
      </c>
      <c r="M9064">
        <v>98115</v>
      </c>
      <c r="N9064">
        <v>533</v>
      </c>
      <c r="O9064" t="s">
        <v>3395</v>
      </c>
      <c r="P9064" s="4">
        <v>81</v>
      </c>
      <c r="Q9064" s="4">
        <v>2</v>
      </c>
      <c r="R9064" t="s">
        <v>32</v>
      </c>
      <c r="T9064" s="2">
        <v>80.63</v>
      </c>
      <c r="U9064" s="4">
        <v>310</v>
      </c>
      <c r="V9064" t="s">
        <v>76</v>
      </c>
      <c r="W9064" s="3">
        <v>42643</v>
      </c>
      <c r="X9064" t="s">
        <v>39</v>
      </c>
      <c r="Y9064" t="s">
        <v>69</v>
      </c>
      <c r="Z9064" t="s">
        <v>42</v>
      </c>
    </row>
    <row r="9065" spans="1:26" x14ac:dyDescent="0.25">
      <c r="A9065">
        <v>5</v>
      </c>
      <c r="B9065" t="s">
        <v>43</v>
      </c>
      <c r="C9065">
        <v>6</v>
      </c>
      <c r="D9065" t="s">
        <v>26</v>
      </c>
      <c r="E9065" t="s">
        <v>409</v>
      </c>
      <c r="F9065" t="s">
        <v>13</v>
      </c>
      <c r="G9065" t="s">
        <v>7118</v>
      </c>
      <c r="H9065" s="1">
        <v>0</v>
      </c>
      <c r="I9065">
        <v>1</v>
      </c>
      <c r="J9065" s="3">
        <v>43632</v>
      </c>
      <c r="K9065" t="s">
        <v>7642</v>
      </c>
      <c r="L9065" t="s">
        <v>30</v>
      </c>
      <c r="M9065">
        <v>88220</v>
      </c>
      <c r="N9065">
        <v>76</v>
      </c>
      <c r="O9065" t="s">
        <v>3373</v>
      </c>
      <c r="P9065" s="4">
        <v>4</v>
      </c>
      <c r="Q9065" s="4">
        <v>2</v>
      </c>
      <c r="R9065" t="s">
        <v>32</v>
      </c>
      <c r="T9065" s="2">
        <v>4.34</v>
      </c>
      <c r="U9065" s="4">
        <v>17</v>
      </c>
      <c r="V9065" t="s">
        <v>76</v>
      </c>
      <c r="W9065" s="3">
        <v>43637</v>
      </c>
      <c r="X9065" t="s">
        <v>39</v>
      </c>
      <c r="Y9065" t="s">
        <v>413</v>
      </c>
      <c r="Z9065" t="s">
        <v>356</v>
      </c>
    </row>
    <row r="9066" spans="1:26" x14ac:dyDescent="0.25">
      <c r="A9066">
        <v>4</v>
      </c>
      <c r="B9066" t="s">
        <v>43</v>
      </c>
      <c r="C9066">
        <v>6</v>
      </c>
      <c r="D9066" t="s">
        <v>26</v>
      </c>
      <c r="E9066" t="s">
        <v>88</v>
      </c>
      <c r="F9066" t="s">
        <v>13</v>
      </c>
      <c r="G9066" t="s">
        <v>1339</v>
      </c>
      <c r="H9066" s="1">
        <v>0</v>
      </c>
      <c r="I9066">
        <v>1</v>
      </c>
      <c r="J9066" s="3">
        <v>43571</v>
      </c>
      <c r="K9066" t="s">
        <v>7643</v>
      </c>
      <c r="L9066" t="s">
        <v>30</v>
      </c>
      <c r="M9066">
        <v>94109</v>
      </c>
      <c r="N9066">
        <v>859</v>
      </c>
      <c r="O9066" t="s">
        <v>3409</v>
      </c>
      <c r="P9066" s="4">
        <v>12</v>
      </c>
      <c r="Q9066" s="4">
        <v>3</v>
      </c>
      <c r="R9066" t="s">
        <v>32</v>
      </c>
      <c r="T9066" s="2">
        <v>12.22</v>
      </c>
      <c r="U9066" s="4">
        <v>41</v>
      </c>
      <c r="V9066" t="s">
        <v>76</v>
      </c>
      <c r="W9066" s="3">
        <v>43575</v>
      </c>
      <c r="X9066" t="s">
        <v>39</v>
      </c>
      <c r="Y9066" t="s">
        <v>34</v>
      </c>
      <c r="Z9066" t="s">
        <v>56</v>
      </c>
    </row>
    <row r="9067" spans="1:26" x14ac:dyDescent="0.25">
      <c r="A9067">
        <v>5</v>
      </c>
      <c r="B9067" t="s">
        <v>43</v>
      </c>
      <c r="C9067">
        <v>6</v>
      </c>
      <c r="D9067" t="s">
        <v>26</v>
      </c>
      <c r="E9067" t="s">
        <v>7161</v>
      </c>
      <c r="F9067" t="s">
        <v>13</v>
      </c>
      <c r="G9067" t="s">
        <v>7152</v>
      </c>
      <c r="H9067" s="1">
        <v>0</v>
      </c>
      <c r="I9067">
        <v>1</v>
      </c>
      <c r="J9067" s="3">
        <v>42485</v>
      </c>
      <c r="K9067" t="s">
        <v>7162</v>
      </c>
      <c r="L9067" t="s">
        <v>30</v>
      </c>
      <c r="M9067">
        <v>91776</v>
      </c>
      <c r="N9067">
        <v>951</v>
      </c>
      <c r="O9067" t="s">
        <v>7644</v>
      </c>
      <c r="P9067" s="4">
        <v>79</v>
      </c>
      <c r="Q9067" s="4">
        <v>3</v>
      </c>
      <c r="R9067" t="s">
        <v>32</v>
      </c>
      <c r="T9067" s="2">
        <v>78.510000000000005</v>
      </c>
      <c r="U9067" s="4">
        <v>271</v>
      </c>
      <c r="V9067" t="s">
        <v>76</v>
      </c>
      <c r="W9067" s="3">
        <v>42490</v>
      </c>
      <c r="X9067" t="s">
        <v>39</v>
      </c>
      <c r="Y9067" t="s">
        <v>34</v>
      </c>
      <c r="Z9067" t="s">
        <v>56</v>
      </c>
    </row>
    <row r="9068" spans="1:26" x14ac:dyDescent="0.25">
      <c r="A9068">
        <v>4</v>
      </c>
      <c r="B9068" t="s">
        <v>43</v>
      </c>
      <c r="C9068">
        <v>6</v>
      </c>
      <c r="D9068" t="s">
        <v>26</v>
      </c>
      <c r="E9068" t="s">
        <v>88</v>
      </c>
      <c r="F9068" t="s">
        <v>13</v>
      </c>
      <c r="G9068" t="s">
        <v>7030</v>
      </c>
      <c r="H9068" s="1">
        <v>0</v>
      </c>
      <c r="I9068">
        <v>1</v>
      </c>
      <c r="J9068" s="3">
        <v>43607</v>
      </c>
      <c r="K9068" t="s">
        <v>7610</v>
      </c>
      <c r="L9068" t="s">
        <v>30</v>
      </c>
      <c r="M9068">
        <v>94109</v>
      </c>
      <c r="N9068">
        <v>1168</v>
      </c>
      <c r="O9068" t="s">
        <v>666</v>
      </c>
      <c r="P9068" s="4">
        <v>3</v>
      </c>
      <c r="Q9068" s="4">
        <v>3</v>
      </c>
      <c r="R9068" t="s">
        <v>32</v>
      </c>
      <c r="T9068" s="2">
        <v>2.85</v>
      </c>
      <c r="U9068" s="4">
        <v>10</v>
      </c>
      <c r="V9068" t="s">
        <v>76</v>
      </c>
      <c r="W9068" s="3">
        <v>43611</v>
      </c>
      <c r="X9068" t="s">
        <v>39</v>
      </c>
      <c r="Y9068" t="s">
        <v>34</v>
      </c>
      <c r="Z9068" t="s">
        <v>49</v>
      </c>
    </row>
    <row r="9069" spans="1:26" x14ac:dyDescent="0.25">
      <c r="A9069">
        <v>4</v>
      </c>
      <c r="B9069" t="s">
        <v>43</v>
      </c>
      <c r="C9069">
        <v>6</v>
      </c>
      <c r="D9069" t="s">
        <v>26</v>
      </c>
      <c r="E9069" t="s">
        <v>65</v>
      </c>
      <c r="F9069" t="s">
        <v>13</v>
      </c>
      <c r="G9069" t="s">
        <v>7030</v>
      </c>
      <c r="H9069" s="1">
        <v>0</v>
      </c>
      <c r="I9069">
        <v>1</v>
      </c>
      <c r="J9069" s="3">
        <v>43654</v>
      </c>
      <c r="K9069" t="s">
        <v>7160</v>
      </c>
      <c r="L9069" t="s">
        <v>30</v>
      </c>
      <c r="M9069">
        <v>98115</v>
      </c>
      <c r="N9069">
        <v>1848</v>
      </c>
      <c r="O9069" t="s">
        <v>1126</v>
      </c>
      <c r="P9069" s="4">
        <v>6</v>
      </c>
      <c r="Q9069" s="4">
        <v>3</v>
      </c>
      <c r="R9069" t="s">
        <v>32</v>
      </c>
      <c r="T9069" s="2">
        <v>6.2</v>
      </c>
      <c r="U9069" s="4">
        <v>18</v>
      </c>
      <c r="V9069" t="s">
        <v>76</v>
      </c>
      <c r="W9069" s="3">
        <v>43658</v>
      </c>
      <c r="X9069" t="s">
        <v>39</v>
      </c>
      <c r="Y9069" t="s">
        <v>69</v>
      </c>
      <c r="Z9069" t="s">
        <v>49</v>
      </c>
    </row>
    <row r="9070" spans="1:26" x14ac:dyDescent="0.25">
      <c r="A9070">
        <v>4</v>
      </c>
      <c r="B9070" t="s">
        <v>43</v>
      </c>
      <c r="C9070">
        <v>6</v>
      </c>
      <c r="D9070" t="s">
        <v>26</v>
      </c>
      <c r="E9070" t="s">
        <v>2595</v>
      </c>
      <c r="F9070" t="s">
        <v>13</v>
      </c>
      <c r="G9070" t="s">
        <v>6887</v>
      </c>
      <c r="H9070" s="1">
        <v>0</v>
      </c>
      <c r="I9070">
        <v>1</v>
      </c>
      <c r="J9070" s="3">
        <v>42731</v>
      </c>
      <c r="K9070" t="s">
        <v>7607</v>
      </c>
      <c r="L9070" t="s">
        <v>30</v>
      </c>
      <c r="M9070">
        <v>92553</v>
      </c>
      <c r="N9070">
        <v>1507</v>
      </c>
      <c r="O9070" t="s">
        <v>346</v>
      </c>
      <c r="P9070" s="4">
        <v>4</v>
      </c>
      <c r="Q9070" s="4">
        <v>3</v>
      </c>
      <c r="R9070" t="s">
        <v>32</v>
      </c>
      <c r="T9070" s="2">
        <v>3.62</v>
      </c>
      <c r="U9070" s="4">
        <v>8</v>
      </c>
      <c r="V9070" t="s">
        <v>76</v>
      </c>
      <c r="W9070" s="3">
        <v>42735</v>
      </c>
      <c r="X9070" t="s">
        <v>39</v>
      </c>
      <c r="Y9070" t="s">
        <v>34</v>
      </c>
      <c r="Z9070" t="s">
        <v>176</v>
      </c>
    </row>
    <row r="9071" spans="1:26" x14ac:dyDescent="0.25">
      <c r="A9071">
        <v>5</v>
      </c>
      <c r="B9071" t="s">
        <v>43</v>
      </c>
      <c r="C9071">
        <v>6</v>
      </c>
      <c r="D9071" t="s">
        <v>26</v>
      </c>
      <c r="E9071" t="s">
        <v>65</v>
      </c>
      <c r="F9071" t="s">
        <v>13</v>
      </c>
      <c r="G9071" t="s">
        <v>7290</v>
      </c>
      <c r="H9071" s="1">
        <v>0</v>
      </c>
      <c r="I9071">
        <v>1</v>
      </c>
      <c r="J9071" s="3">
        <v>43740</v>
      </c>
      <c r="K9071" t="s">
        <v>7645</v>
      </c>
      <c r="L9071" t="s">
        <v>30</v>
      </c>
      <c r="M9071">
        <v>98105</v>
      </c>
      <c r="N9071">
        <v>1507</v>
      </c>
      <c r="O9071" t="s">
        <v>346</v>
      </c>
      <c r="P9071" s="4">
        <v>4</v>
      </c>
      <c r="Q9071" s="4">
        <v>3</v>
      </c>
      <c r="R9071" t="s">
        <v>32</v>
      </c>
      <c r="T9071" s="2">
        <v>4.1100000000000003</v>
      </c>
      <c r="U9071" s="4">
        <v>9</v>
      </c>
      <c r="V9071" t="s">
        <v>76</v>
      </c>
      <c r="W9071" s="3">
        <v>43745</v>
      </c>
      <c r="X9071" t="s">
        <v>39</v>
      </c>
      <c r="Y9071" t="s">
        <v>69</v>
      </c>
      <c r="Z9071" t="s">
        <v>176</v>
      </c>
    </row>
    <row r="9072" spans="1:26" x14ac:dyDescent="0.25">
      <c r="A9072">
        <v>7</v>
      </c>
      <c r="B9072" t="s">
        <v>25</v>
      </c>
      <c r="C9072">
        <v>6</v>
      </c>
      <c r="D9072" t="s">
        <v>26</v>
      </c>
      <c r="E9072" t="s">
        <v>27</v>
      </c>
      <c r="F9072" t="s">
        <v>13</v>
      </c>
      <c r="G9072" t="s">
        <v>7158</v>
      </c>
      <c r="H9072" s="1">
        <v>0</v>
      </c>
      <c r="I9072">
        <v>1</v>
      </c>
      <c r="J9072" s="3">
        <v>42675</v>
      </c>
      <c r="K9072" t="s">
        <v>7646</v>
      </c>
      <c r="L9072" t="s">
        <v>30</v>
      </c>
      <c r="M9072">
        <v>90049</v>
      </c>
      <c r="N9072">
        <v>182</v>
      </c>
      <c r="O9072" t="s">
        <v>3817</v>
      </c>
      <c r="P9072" s="4">
        <v>22</v>
      </c>
      <c r="Q9072" s="4">
        <v>3</v>
      </c>
      <c r="R9072" t="s">
        <v>32</v>
      </c>
      <c r="T9072" s="2">
        <v>22.2</v>
      </c>
      <c r="U9072" s="4">
        <v>44</v>
      </c>
      <c r="V9072" t="s">
        <v>76</v>
      </c>
      <c r="W9072" s="3">
        <v>42682</v>
      </c>
      <c r="X9072" t="s">
        <v>39</v>
      </c>
      <c r="Y9072" t="s">
        <v>34</v>
      </c>
      <c r="Z9072" t="s">
        <v>35</v>
      </c>
    </row>
    <row r="9073" spans="1:26" x14ac:dyDescent="0.25">
      <c r="A9073">
        <v>4</v>
      </c>
      <c r="B9073" t="s">
        <v>43</v>
      </c>
      <c r="C9073">
        <v>6</v>
      </c>
      <c r="D9073" t="s">
        <v>26</v>
      </c>
      <c r="E9073" t="s">
        <v>2032</v>
      </c>
      <c r="F9073" t="s">
        <v>13</v>
      </c>
      <c r="G9073" t="s">
        <v>7625</v>
      </c>
      <c r="H9073" s="1">
        <v>0</v>
      </c>
      <c r="I9073">
        <v>1</v>
      </c>
      <c r="J9073" s="3">
        <v>43551</v>
      </c>
      <c r="K9073" t="s">
        <v>7626</v>
      </c>
      <c r="L9073" t="s">
        <v>30</v>
      </c>
      <c r="M9073">
        <v>93727</v>
      </c>
      <c r="N9073">
        <v>1600</v>
      </c>
      <c r="O9073" t="s">
        <v>4646</v>
      </c>
      <c r="P9073" s="4">
        <v>6</v>
      </c>
      <c r="Q9073" s="4">
        <v>3</v>
      </c>
      <c r="R9073" t="s">
        <v>32</v>
      </c>
      <c r="T9073" s="2">
        <v>5.97</v>
      </c>
      <c r="U9073" s="4">
        <v>12</v>
      </c>
      <c r="V9073" t="s">
        <v>76</v>
      </c>
      <c r="W9073" s="3">
        <v>43555</v>
      </c>
      <c r="X9073" t="s">
        <v>39</v>
      </c>
      <c r="Y9073" t="s">
        <v>34</v>
      </c>
      <c r="Z9073" t="s">
        <v>64</v>
      </c>
    </row>
    <row r="9074" spans="1:26" x14ac:dyDescent="0.25">
      <c r="A9074">
        <v>4</v>
      </c>
      <c r="B9074" t="s">
        <v>43</v>
      </c>
      <c r="C9074">
        <v>6</v>
      </c>
      <c r="D9074" t="s">
        <v>26</v>
      </c>
      <c r="E9074" t="s">
        <v>27</v>
      </c>
      <c r="F9074" t="s">
        <v>13</v>
      </c>
      <c r="G9074" t="s">
        <v>131</v>
      </c>
      <c r="H9074" s="1">
        <v>0</v>
      </c>
      <c r="I9074">
        <v>1</v>
      </c>
      <c r="J9074" s="3">
        <v>43066</v>
      </c>
      <c r="K9074" t="s">
        <v>7647</v>
      </c>
      <c r="L9074" t="s">
        <v>30</v>
      </c>
      <c r="M9074">
        <v>90049</v>
      </c>
      <c r="N9074">
        <v>1464</v>
      </c>
      <c r="O9074" t="s">
        <v>204</v>
      </c>
      <c r="P9074" s="4">
        <v>53</v>
      </c>
      <c r="Q9074" s="4">
        <v>3</v>
      </c>
      <c r="R9074" t="s">
        <v>32</v>
      </c>
      <c r="T9074" s="2">
        <v>53.5</v>
      </c>
      <c r="U9074" s="4">
        <v>114</v>
      </c>
      <c r="V9074" t="s">
        <v>76</v>
      </c>
      <c r="W9074" s="3">
        <v>43070</v>
      </c>
      <c r="X9074" t="s">
        <v>39</v>
      </c>
      <c r="Y9074" t="s">
        <v>34</v>
      </c>
      <c r="Z9074" t="s">
        <v>64</v>
      </c>
    </row>
    <row r="9075" spans="1:26" x14ac:dyDescent="0.25">
      <c r="A9075">
        <v>6</v>
      </c>
      <c r="B9075" t="s">
        <v>10</v>
      </c>
      <c r="C9075">
        <v>6</v>
      </c>
      <c r="D9075" t="s">
        <v>26</v>
      </c>
      <c r="E9075" t="s">
        <v>6919</v>
      </c>
      <c r="F9075" t="s">
        <v>13</v>
      </c>
      <c r="G9075" t="s">
        <v>6883</v>
      </c>
      <c r="H9075" s="1">
        <v>0</v>
      </c>
      <c r="I9075">
        <v>1</v>
      </c>
      <c r="J9075" s="3">
        <v>43537</v>
      </c>
      <c r="K9075" t="s">
        <v>7648</v>
      </c>
      <c r="L9075" t="s">
        <v>30</v>
      </c>
      <c r="M9075">
        <v>95336</v>
      </c>
      <c r="N9075">
        <v>1111</v>
      </c>
      <c r="O9075" t="s">
        <v>4541</v>
      </c>
      <c r="P9075" s="4">
        <v>151</v>
      </c>
      <c r="Q9075" s="4">
        <v>3</v>
      </c>
      <c r="R9075" t="s">
        <v>32</v>
      </c>
      <c r="T9075" s="2">
        <v>150.97999999999999</v>
      </c>
      <c r="U9075" s="4">
        <v>315</v>
      </c>
      <c r="V9075" t="s">
        <v>76</v>
      </c>
      <c r="W9075" s="3">
        <v>43543</v>
      </c>
      <c r="X9075" t="s">
        <v>39</v>
      </c>
      <c r="Y9075" t="s">
        <v>34</v>
      </c>
      <c r="Z9075" t="s">
        <v>64</v>
      </c>
    </row>
    <row r="9076" spans="1:26" x14ac:dyDescent="0.25">
      <c r="A9076">
        <v>5</v>
      </c>
      <c r="B9076" t="s">
        <v>43</v>
      </c>
      <c r="C9076">
        <v>6</v>
      </c>
      <c r="D9076" t="s">
        <v>26</v>
      </c>
      <c r="E9076" t="s">
        <v>409</v>
      </c>
      <c r="F9076" t="s">
        <v>13</v>
      </c>
      <c r="G9076" t="s">
        <v>7118</v>
      </c>
      <c r="H9076" s="1">
        <v>0</v>
      </c>
      <c r="I9076">
        <v>1</v>
      </c>
      <c r="J9076" s="3">
        <v>43632</v>
      </c>
      <c r="K9076" t="s">
        <v>7642</v>
      </c>
      <c r="L9076" t="s">
        <v>30</v>
      </c>
      <c r="M9076">
        <v>88220</v>
      </c>
      <c r="N9076">
        <v>1819</v>
      </c>
      <c r="O9076" t="s">
        <v>2911</v>
      </c>
      <c r="P9076" s="4">
        <v>9</v>
      </c>
      <c r="Q9076" s="4">
        <v>3</v>
      </c>
      <c r="R9076" t="s">
        <v>32</v>
      </c>
      <c r="T9076" s="2">
        <v>9.33</v>
      </c>
      <c r="U9076" s="4">
        <v>19</v>
      </c>
      <c r="V9076" t="s">
        <v>76</v>
      </c>
      <c r="W9076" s="3">
        <v>43637</v>
      </c>
      <c r="X9076" t="s">
        <v>39</v>
      </c>
      <c r="Y9076" t="s">
        <v>413</v>
      </c>
      <c r="Z9076" t="s">
        <v>64</v>
      </c>
    </row>
    <row r="9077" spans="1:26" x14ac:dyDescent="0.25">
      <c r="A9077">
        <v>5</v>
      </c>
      <c r="B9077" t="s">
        <v>43</v>
      </c>
      <c r="C9077">
        <v>6</v>
      </c>
      <c r="D9077" t="s">
        <v>26</v>
      </c>
      <c r="E9077" t="s">
        <v>65</v>
      </c>
      <c r="F9077" t="s">
        <v>13</v>
      </c>
      <c r="G9077" t="s">
        <v>911</v>
      </c>
      <c r="H9077" s="1">
        <v>0</v>
      </c>
      <c r="I9077">
        <v>1</v>
      </c>
      <c r="J9077" s="3">
        <v>43581</v>
      </c>
      <c r="K9077" t="s">
        <v>7649</v>
      </c>
      <c r="L9077" t="s">
        <v>30</v>
      </c>
      <c r="M9077">
        <v>98115</v>
      </c>
      <c r="N9077">
        <v>1524</v>
      </c>
      <c r="O9077" t="s">
        <v>2908</v>
      </c>
      <c r="P9077" s="4">
        <v>9</v>
      </c>
      <c r="Q9077" s="4">
        <v>3</v>
      </c>
      <c r="R9077" t="s">
        <v>32</v>
      </c>
      <c r="T9077" s="2">
        <v>9.36</v>
      </c>
      <c r="U9077" s="4">
        <v>20</v>
      </c>
      <c r="V9077" t="s">
        <v>76</v>
      </c>
      <c r="W9077" s="3">
        <v>43586</v>
      </c>
      <c r="X9077" t="s">
        <v>39</v>
      </c>
      <c r="Y9077" t="s">
        <v>69</v>
      </c>
      <c r="Z9077" t="s">
        <v>64</v>
      </c>
    </row>
    <row r="9078" spans="1:26" x14ac:dyDescent="0.25">
      <c r="A9078">
        <v>4</v>
      </c>
      <c r="B9078" t="s">
        <v>43</v>
      </c>
      <c r="C9078">
        <v>6</v>
      </c>
      <c r="D9078" t="s">
        <v>26</v>
      </c>
      <c r="E9078" t="s">
        <v>2595</v>
      </c>
      <c r="F9078" t="s">
        <v>13</v>
      </c>
      <c r="G9078" t="s">
        <v>6887</v>
      </c>
      <c r="H9078" s="1">
        <v>0</v>
      </c>
      <c r="I9078">
        <v>1</v>
      </c>
      <c r="J9078" s="3">
        <v>42731</v>
      </c>
      <c r="K9078" t="s">
        <v>7607</v>
      </c>
      <c r="L9078" t="s">
        <v>30</v>
      </c>
      <c r="M9078">
        <v>92553</v>
      </c>
      <c r="N9078">
        <v>113</v>
      </c>
      <c r="O9078" t="s">
        <v>1051</v>
      </c>
      <c r="P9078" s="4">
        <v>14</v>
      </c>
      <c r="Q9078" s="4">
        <v>3</v>
      </c>
      <c r="R9078" t="s">
        <v>32</v>
      </c>
      <c r="T9078" s="2">
        <v>13.89</v>
      </c>
      <c r="U9078" s="4">
        <v>51</v>
      </c>
      <c r="V9078" t="s">
        <v>76</v>
      </c>
      <c r="W9078" s="3">
        <v>42735</v>
      </c>
      <c r="X9078" t="s">
        <v>39</v>
      </c>
      <c r="Y9078" t="s">
        <v>34</v>
      </c>
      <c r="Z9078" t="s">
        <v>42</v>
      </c>
    </row>
    <row r="9079" spans="1:26" x14ac:dyDescent="0.25">
      <c r="A9079">
        <v>5</v>
      </c>
      <c r="B9079" t="s">
        <v>43</v>
      </c>
      <c r="C9079">
        <v>6</v>
      </c>
      <c r="D9079" t="s">
        <v>26</v>
      </c>
      <c r="E9079" t="s">
        <v>572</v>
      </c>
      <c r="F9079" t="s">
        <v>13</v>
      </c>
      <c r="G9079" t="s">
        <v>7222</v>
      </c>
      <c r="H9079" s="1">
        <v>0</v>
      </c>
      <c r="I9079">
        <v>1</v>
      </c>
      <c r="J9079" s="3">
        <v>43004</v>
      </c>
      <c r="K9079" t="s">
        <v>7622</v>
      </c>
      <c r="L9079" t="s">
        <v>30</v>
      </c>
      <c r="M9079">
        <v>92037</v>
      </c>
      <c r="N9079">
        <v>1474</v>
      </c>
      <c r="O9079" t="s">
        <v>230</v>
      </c>
      <c r="P9079" s="4">
        <v>19</v>
      </c>
      <c r="Q9079" s="4">
        <v>3</v>
      </c>
      <c r="R9079" t="s">
        <v>32</v>
      </c>
      <c r="T9079" s="2">
        <v>18.61</v>
      </c>
      <c r="U9079" s="4">
        <v>64</v>
      </c>
      <c r="V9079" t="s">
        <v>76</v>
      </c>
      <c r="W9079" s="3">
        <v>43009</v>
      </c>
      <c r="X9079" t="s">
        <v>39</v>
      </c>
      <c r="Y9079" t="s">
        <v>34</v>
      </c>
      <c r="Z9079" t="s">
        <v>42</v>
      </c>
    </row>
    <row r="9080" spans="1:26" x14ac:dyDescent="0.25">
      <c r="A9080">
        <v>5</v>
      </c>
      <c r="B9080" t="s">
        <v>43</v>
      </c>
      <c r="C9080">
        <v>6</v>
      </c>
      <c r="D9080" t="s">
        <v>26</v>
      </c>
      <c r="E9080" t="s">
        <v>65</v>
      </c>
      <c r="F9080" t="s">
        <v>13</v>
      </c>
      <c r="G9080" t="s">
        <v>7156</v>
      </c>
      <c r="H9080" s="1">
        <v>0</v>
      </c>
      <c r="I9080">
        <v>1</v>
      </c>
      <c r="J9080" s="3">
        <v>43451</v>
      </c>
      <c r="K9080" t="s">
        <v>7650</v>
      </c>
      <c r="L9080" t="s">
        <v>30</v>
      </c>
      <c r="M9080">
        <v>98115</v>
      </c>
      <c r="N9080">
        <v>1268</v>
      </c>
      <c r="O9080" t="s">
        <v>468</v>
      </c>
      <c r="P9080" s="4">
        <v>13</v>
      </c>
      <c r="Q9080" s="4">
        <v>3</v>
      </c>
      <c r="R9080" t="s">
        <v>32</v>
      </c>
      <c r="T9080" s="2">
        <v>13.03</v>
      </c>
      <c r="U9080" s="4">
        <v>47</v>
      </c>
      <c r="V9080" t="s">
        <v>76</v>
      </c>
      <c r="W9080" s="3">
        <v>43456</v>
      </c>
      <c r="X9080" t="s">
        <v>39</v>
      </c>
      <c r="Y9080" t="s">
        <v>69</v>
      </c>
      <c r="Z9080" t="s">
        <v>42</v>
      </c>
    </row>
    <row r="9081" spans="1:26" x14ac:dyDescent="0.25">
      <c r="A9081">
        <v>4</v>
      </c>
      <c r="B9081" t="s">
        <v>43</v>
      </c>
      <c r="C9081">
        <v>6</v>
      </c>
      <c r="D9081" t="s">
        <v>26</v>
      </c>
      <c r="E9081" t="s">
        <v>2580</v>
      </c>
      <c r="F9081" t="s">
        <v>13</v>
      </c>
      <c r="G9081" t="s">
        <v>6891</v>
      </c>
      <c r="H9081" s="1">
        <v>0</v>
      </c>
      <c r="I9081">
        <v>1</v>
      </c>
      <c r="J9081" s="3">
        <v>43428</v>
      </c>
      <c r="K9081" t="s">
        <v>7651</v>
      </c>
      <c r="L9081" t="s">
        <v>30</v>
      </c>
      <c r="M9081">
        <v>98006</v>
      </c>
      <c r="N9081">
        <v>597</v>
      </c>
      <c r="O9081" t="s">
        <v>8265</v>
      </c>
      <c r="P9081" s="4">
        <v>8</v>
      </c>
      <c r="Q9081" s="4">
        <v>3</v>
      </c>
      <c r="R9081" t="s">
        <v>32</v>
      </c>
      <c r="T9081" s="2">
        <v>7.6</v>
      </c>
      <c r="U9081" s="4">
        <v>25</v>
      </c>
      <c r="V9081" t="s">
        <v>76</v>
      </c>
      <c r="W9081" s="3">
        <v>43432</v>
      </c>
      <c r="X9081" t="s">
        <v>39</v>
      </c>
      <c r="Y9081" t="s">
        <v>69</v>
      </c>
      <c r="Z9081" t="s">
        <v>356</v>
      </c>
    </row>
    <row r="9082" spans="1:26" x14ac:dyDescent="0.25">
      <c r="A9082">
        <v>6</v>
      </c>
      <c r="B9082" t="s">
        <v>10</v>
      </c>
      <c r="C9082">
        <v>6</v>
      </c>
      <c r="D9082" t="s">
        <v>26</v>
      </c>
      <c r="E9082" t="s">
        <v>27</v>
      </c>
      <c r="F9082" t="s">
        <v>13</v>
      </c>
      <c r="G9082" t="s">
        <v>7080</v>
      </c>
      <c r="H9082" s="1">
        <v>0</v>
      </c>
      <c r="I9082">
        <v>1</v>
      </c>
      <c r="J9082" s="3">
        <v>42633</v>
      </c>
      <c r="K9082" t="s">
        <v>7652</v>
      </c>
      <c r="L9082" t="s">
        <v>30</v>
      </c>
      <c r="M9082">
        <v>90004</v>
      </c>
      <c r="N9082">
        <v>1502</v>
      </c>
      <c r="O9082" t="s">
        <v>851</v>
      </c>
      <c r="P9082" s="4">
        <v>12</v>
      </c>
      <c r="Q9082" s="4">
        <v>4</v>
      </c>
      <c r="R9082" t="s">
        <v>32</v>
      </c>
      <c r="T9082" s="2">
        <v>11.86</v>
      </c>
      <c r="U9082" s="4">
        <v>44</v>
      </c>
      <c r="V9082" t="s">
        <v>76</v>
      </c>
      <c r="W9082" s="3">
        <v>42639</v>
      </c>
      <c r="X9082" t="s">
        <v>39</v>
      </c>
      <c r="Y9082" t="s">
        <v>34</v>
      </c>
      <c r="Z9082" t="s">
        <v>56</v>
      </c>
    </row>
    <row r="9083" spans="1:26" x14ac:dyDescent="0.25">
      <c r="A9083">
        <v>5</v>
      </c>
      <c r="B9083" t="s">
        <v>43</v>
      </c>
      <c r="C9083">
        <v>6</v>
      </c>
      <c r="D9083" t="s">
        <v>26</v>
      </c>
      <c r="E9083" t="s">
        <v>27</v>
      </c>
      <c r="F9083" t="s">
        <v>13</v>
      </c>
      <c r="G9083" t="s">
        <v>6981</v>
      </c>
      <c r="H9083" s="1">
        <v>0</v>
      </c>
      <c r="I9083">
        <v>1</v>
      </c>
      <c r="J9083" s="3">
        <v>42972</v>
      </c>
      <c r="K9083" t="s">
        <v>7175</v>
      </c>
      <c r="L9083" t="s">
        <v>30</v>
      </c>
      <c r="M9083">
        <v>90045</v>
      </c>
      <c r="N9083">
        <v>633</v>
      </c>
      <c r="O9083" t="s">
        <v>4458</v>
      </c>
      <c r="P9083" s="4">
        <v>30</v>
      </c>
      <c r="Q9083" s="4">
        <v>4</v>
      </c>
      <c r="R9083" t="s">
        <v>32</v>
      </c>
      <c r="T9083" s="2">
        <v>29.67</v>
      </c>
      <c r="U9083" s="4">
        <v>106</v>
      </c>
      <c r="V9083" t="s">
        <v>76</v>
      </c>
      <c r="W9083" s="3">
        <v>42977</v>
      </c>
      <c r="X9083" t="s">
        <v>39</v>
      </c>
      <c r="Y9083" t="s">
        <v>34</v>
      </c>
      <c r="Z9083" t="s">
        <v>56</v>
      </c>
    </row>
    <row r="9084" spans="1:26" x14ac:dyDescent="0.25">
      <c r="A9084">
        <v>5</v>
      </c>
      <c r="B9084" t="s">
        <v>43</v>
      </c>
      <c r="C9084">
        <v>6</v>
      </c>
      <c r="D9084" t="s">
        <v>26</v>
      </c>
      <c r="E9084" t="s">
        <v>6641</v>
      </c>
      <c r="F9084" t="s">
        <v>13</v>
      </c>
      <c r="G9084" t="s">
        <v>640</v>
      </c>
      <c r="H9084" s="1">
        <v>0</v>
      </c>
      <c r="I9084">
        <v>1</v>
      </c>
      <c r="J9084" s="3">
        <v>43744</v>
      </c>
      <c r="K9084" t="s">
        <v>7146</v>
      </c>
      <c r="L9084" t="s">
        <v>30</v>
      </c>
      <c r="M9084">
        <v>83642</v>
      </c>
      <c r="N9084">
        <v>467</v>
      </c>
      <c r="O9084" t="s">
        <v>2884</v>
      </c>
      <c r="P9084" s="4">
        <v>66</v>
      </c>
      <c r="Q9084" s="4">
        <v>4</v>
      </c>
      <c r="R9084" t="s">
        <v>32</v>
      </c>
      <c r="T9084" s="2">
        <v>66.069999999999993</v>
      </c>
      <c r="U9084" s="4">
        <v>228</v>
      </c>
      <c r="V9084" t="s">
        <v>76</v>
      </c>
      <c r="W9084" s="3">
        <v>43749</v>
      </c>
      <c r="X9084" t="s">
        <v>39</v>
      </c>
      <c r="Y9084" t="s">
        <v>1677</v>
      </c>
      <c r="Z9084" t="s">
        <v>56</v>
      </c>
    </row>
    <row r="9085" spans="1:26" x14ac:dyDescent="0.25">
      <c r="A9085">
        <v>5</v>
      </c>
      <c r="B9085" t="s">
        <v>43</v>
      </c>
      <c r="C9085">
        <v>6</v>
      </c>
      <c r="D9085" t="s">
        <v>26</v>
      </c>
      <c r="E9085" t="s">
        <v>6165</v>
      </c>
      <c r="F9085" t="s">
        <v>13</v>
      </c>
      <c r="G9085" t="s">
        <v>7257</v>
      </c>
      <c r="H9085" s="1">
        <v>0</v>
      </c>
      <c r="I9085">
        <v>1</v>
      </c>
      <c r="J9085" s="3">
        <v>43785</v>
      </c>
      <c r="K9085" t="s">
        <v>7653</v>
      </c>
      <c r="L9085" t="s">
        <v>30</v>
      </c>
      <c r="M9085">
        <v>92025</v>
      </c>
      <c r="N9085">
        <v>1143</v>
      </c>
      <c r="O9085" t="s">
        <v>3084</v>
      </c>
      <c r="P9085" s="4">
        <v>6</v>
      </c>
      <c r="Q9085" s="4">
        <v>4</v>
      </c>
      <c r="R9085" t="s">
        <v>32</v>
      </c>
      <c r="T9085" s="2">
        <v>6.07</v>
      </c>
      <c r="U9085" s="4">
        <v>23</v>
      </c>
      <c r="V9085" t="s">
        <v>76</v>
      </c>
      <c r="W9085" s="3">
        <v>43790</v>
      </c>
      <c r="X9085" t="s">
        <v>39</v>
      </c>
      <c r="Y9085" t="s">
        <v>34</v>
      </c>
      <c r="Z9085" t="s">
        <v>49</v>
      </c>
    </row>
    <row r="9086" spans="1:26" x14ac:dyDescent="0.25">
      <c r="A9086">
        <v>6</v>
      </c>
      <c r="B9086" t="s">
        <v>10</v>
      </c>
      <c r="C9086">
        <v>6</v>
      </c>
      <c r="D9086" t="s">
        <v>26</v>
      </c>
      <c r="E9086" t="s">
        <v>27</v>
      </c>
      <c r="F9086" t="s">
        <v>13</v>
      </c>
      <c r="G9086" t="s">
        <v>7197</v>
      </c>
      <c r="H9086" s="1">
        <v>0</v>
      </c>
      <c r="I9086">
        <v>1</v>
      </c>
      <c r="J9086" s="3">
        <v>42948</v>
      </c>
      <c r="K9086" t="s">
        <v>7198</v>
      </c>
      <c r="L9086" t="s">
        <v>30</v>
      </c>
      <c r="M9086">
        <v>90004</v>
      </c>
      <c r="N9086">
        <v>1306</v>
      </c>
      <c r="O9086" t="s">
        <v>186</v>
      </c>
      <c r="P9086" s="4">
        <v>3</v>
      </c>
      <c r="Q9086" s="4">
        <v>4</v>
      </c>
      <c r="R9086" t="s">
        <v>32</v>
      </c>
      <c r="T9086" s="2">
        <v>3.36</v>
      </c>
      <c r="U9086" s="4">
        <v>7</v>
      </c>
      <c r="V9086" t="s">
        <v>76</v>
      </c>
      <c r="W9086" s="3">
        <v>42954</v>
      </c>
      <c r="X9086" t="s">
        <v>39</v>
      </c>
      <c r="Y9086" t="s">
        <v>34</v>
      </c>
      <c r="Z9086" t="s">
        <v>49</v>
      </c>
    </row>
    <row r="9087" spans="1:26" x14ac:dyDescent="0.25">
      <c r="A9087">
        <v>4</v>
      </c>
      <c r="B9087" t="s">
        <v>43</v>
      </c>
      <c r="C9087">
        <v>6</v>
      </c>
      <c r="D9087" t="s">
        <v>26</v>
      </c>
      <c r="E9087" t="s">
        <v>65</v>
      </c>
      <c r="F9087" t="s">
        <v>13</v>
      </c>
      <c r="G9087" t="s">
        <v>7030</v>
      </c>
      <c r="H9087" s="1">
        <v>0</v>
      </c>
      <c r="I9087">
        <v>1</v>
      </c>
      <c r="J9087" s="3">
        <v>43654</v>
      </c>
      <c r="K9087" t="s">
        <v>7160</v>
      </c>
      <c r="L9087" t="s">
        <v>30</v>
      </c>
      <c r="M9087">
        <v>98115</v>
      </c>
      <c r="N9087">
        <v>475</v>
      </c>
      <c r="O9087" t="s">
        <v>814</v>
      </c>
      <c r="P9087" s="4">
        <v>4</v>
      </c>
      <c r="Q9087" s="4">
        <v>4</v>
      </c>
      <c r="R9087" t="s">
        <v>32</v>
      </c>
      <c r="T9087" s="2">
        <v>4.33</v>
      </c>
      <c r="U9087" s="4">
        <v>13</v>
      </c>
      <c r="V9087" t="s">
        <v>76</v>
      </c>
      <c r="W9087" s="3">
        <v>43658</v>
      </c>
      <c r="X9087" t="s">
        <v>39</v>
      </c>
      <c r="Y9087" t="s">
        <v>69</v>
      </c>
      <c r="Z9087" t="s">
        <v>49</v>
      </c>
    </row>
    <row r="9088" spans="1:26" x14ac:dyDescent="0.25">
      <c r="A9088">
        <v>4</v>
      </c>
      <c r="B9088" t="s">
        <v>43</v>
      </c>
      <c r="C9088">
        <v>6</v>
      </c>
      <c r="D9088" t="s">
        <v>26</v>
      </c>
      <c r="E9088" t="s">
        <v>88</v>
      </c>
      <c r="F9088" t="s">
        <v>13</v>
      </c>
      <c r="G9088" t="s">
        <v>7150</v>
      </c>
      <c r="H9088" s="1">
        <v>0</v>
      </c>
      <c r="I9088">
        <v>1</v>
      </c>
      <c r="J9088" s="3">
        <v>43530</v>
      </c>
      <c r="K9088" t="s">
        <v>7654</v>
      </c>
      <c r="L9088" t="s">
        <v>30</v>
      </c>
      <c r="M9088">
        <v>94109</v>
      </c>
      <c r="N9088">
        <v>198</v>
      </c>
      <c r="O9088" t="s">
        <v>3791</v>
      </c>
      <c r="P9088" s="4">
        <v>6</v>
      </c>
      <c r="Q9088" s="4">
        <v>4</v>
      </c>
      <c r="R9088" t="s">
        <v>32</v>
      </c>
      <c r="T9088" s="2">
        <v>5.64</v>
      </c>
      <c r="U9088" s="4">
        <v>12</v>
      </c>
      <c r="V9088" t="s">
        <v>76</v>
      </c>
      <c r="W9088" s="3">
        <v>43534</v>
      </c>
      <c r="X9088" t="s">
        <v>39</v>
      </c>
      <c r="Y9088" t="s">
        <v>34</v>
      </c>
      <c r="Z9088" t="s">
        <v>35</v>
      </c>
    </row>
    <row r="9089" spans="1:26" x14ac:dyDescent="0.25">
      <c r="A9089">
        <v>4</v>
      </c>
      <c r="B9089" t="s">
        <v>43</v>
      </c>
      <c r="C9089">
        <v>6</v>
      </c>
      <c r="D9089" t="s">
        <v>26</v>
      </c>
      <c r="E9089" t="s">
        <v>572</v>
      </c>
      <c r="F9089" t="s">
        <v>13</v>
      </c>
      <c r="G9089" t="s">
        <v>6889</v>
      </c>
      <c r="H9089" s="1">
        <v>0</v>
      </c>
      <c r="I9089">
        <v>1</v>
      </c>
      <c r="J9089" s="3">
        <v>42404</v>
      </c>
      <c r="K9089" t="s">
        <v>7655</v>
      </c>
      <c r="L9089" t="s">
        <v>30</v>
      </c>
      <c r="M9089">
        <v>92024</v>
      </c>
      <c r="N9089">
        <v>1087</v>
      </c>
      <c r="O9089" t="s">
        <v>8288</v>
      </c>
      <c r="P9089" s="4">
        <v>16</v>
      </c>
      <c r="Q9089" s="4">
        <v>4</v>
      </c>
      <c r="R9089" t="s">
        <v>32</v>
      </c>
      <c r="T9089" s="2">
        <v>16.09</v>
      </c>
      <c r="U9089" s="4">
        <v>34</v>
      </c>
      <c r="V9089" t="s">
        <v>76</v>
      </c>
      <c r="W9089" s="3">
        <v>42408</v>
      </c>
      <c r="X9089" t="s">
        <v>39</v>
      </c>
      <c r="Y9089" t="s">
        <v>34</v>
      </c>
      <c r="Z9089" t="s">
        <v>64</v>
      </c>
    </row>
    <row r="9090" spans="1:26" x14ac:dyDescent="0.25">
      <c r="A9090">
        <v>4</v>
      </c>
      <c r="B9090" t="s">
        <v>43</v>
      </c>
      <c r="C9090">
        <v>6</v>
      </c>
      <c r="D9090" t="s">
        <v>26</v>
      </c>
      <c r="E9090" t="s">
        <v>88</v>
      </c>
      <c r="F9090" t="s">
        <v>13</v>
      </c>
      <c r="G9090" t="s">
        <v>6922</v>
      </c>
      <c r="H9090" s="1">
        <v>0</v>
      </c>
      <c r="I9090">
        <v>1</v>
      </c>
      <c r="J9090" s="3">
        <v>43563</v>
      </c>
      <c r="K9090" t="s">
        <v>7656</v>
      </c>
      <c r="L9090" t="s">
        <v>30</v>
      </c>
      <c r="M9090">
        <v>94110</v>
      </c>
      <c r="N9090">
        <v>1738</v>
      </c>
      <c r="O9090" t="s">
        <v>2942</v>
      </c>
      <c r="P9090" s="4">
        <v>98</v>
      </c>
      <c r="Q9090" s="4">
        <v>4</v>
      </c>
      <c r="R9090" t="s">
        <v>32</v>
      </c>
      <c r="T9090" s="2">
        <v>97.88</v>
      </c>
      <c r="U9090" s="4">
        <v>196</v>
      </c>
      <c r="V9090" t="s">
        <v>76</v>
      </c>
      <c r="W9090" s="3">
        <v>43567</v>
      </c>
      <c r="X9090" t="s">
        <v>39</v>
      </c>
      <c r="Y9090" t="s">
        <v>34</v>
      </c>
      <c r="Z9090" t="s">
        <v>64</v>
      </c>
    </row>
    <row r="9091" spans="1:26" x14ac:dyDescent="0.25">
      <c r="A9091">
        <v>5</v>
      </c>
      <c r="B9091" t="s">
        <v>43</v>
      </c>
      <c r="C9091">
        <v>6</v>
      </c>
      <c r="D9091" t="s">
        <v>26</v>
      </c>
      <c r="E9091" t="s">
        <v>88</v>
      </c>
      <c r="F9091" t="s">
        <v>13</v>
      </c>
      <c r="G9091" t="s">
        <v>327</v>
      </c>
      <c r="H9091" s="1">
        <v>0</v>
      </c>
      <c r="I9091">
        <v>1</v>
      </c>
      <c r="J9091" s="3">
        <v>43585</v>
      </c>
      <c r="K9091" t="s">
        <v>7657</v>
      </c>
      <c r="L9091" t="s">
        <v>30</v>
      </c>
      <c r="M9091">
        <v>94122</v>
      </c>
      <c r="N9091">
        <v>1712</v>
      </c>
      <c r="O9091" t="s">
        <v>4492</v>
      </c>
      <c r="P9091" s="4">
        <v>80</v>
      </c>
      <c r="Q9091" s="4">
        <v>4</v>
      </c>
      <c r="R9091" t="s">
        <v>32</v>
      </c>
      <c r="T9091" s="2">
        <v>80.34</v>
      </c>
      <c r="U9091" s="4">
        <v>164</v>
      </c>
      <c r="V9091" t="s">
        <v>76</v>
      </c>
      <c r="W9091" s="3">
        <v>43590</v>
      </c>
      <c r="X9091" t="s">
        <v>39</v>
      </c>
      <c r="Y9091" t="s">
        <v>34</v>
      </c>
      <c r="Z9091" t="s">
        <v>64</v>
      </c>
    </row>
    <row r="9092" spans="1:26" x14ac:dyDescent="0.25">
      <c r="A9092">
        <v>5</v>
      </c>
      <c r="B9092" t="s">
        <v>43</v>
      </c>
      <c r="C9092">
        <v>6</v>
      </c>
      <c r="D9092" t="s">
        <v>26</v>
      </c>
      <c r="E9092" t="s">
        <v>409</v>
      </c>
      <c r="F9092" t="s">
        <v>13</v>
      </c>
      <c r="G9092" t="s">
        <v>7118</v>
      </c>
      <c r="H9092" s="1">
        <v>0</v>
      </c>
      <c r="I9092">
        <v>1</v>
      </c>
      <c r="J9092" s="3">
        <v>43632</v>
      </c>
      <c r="K9092" t="s">
        <v>7642</v>
      </c>
      <c r="L9092" t="s">
        <v>30</v>
      </c>
      <c r="M9092">
        <v>88220</v>
      </c>
      <c r="N9092">
        <v>1675</v>
      </c>
      <c r="O9092" t="s">
        <v>6345</v>
      </c>
      <c r="P9092" s="4">
        <v>92</v>
      </c>
      <c r="Q9092" s="4">
        <v>4</v>
      </c>
      <c r="R9092" t="s">
        <v>32</v>
      </c>
      <c r="T9092" s="2">
        <v>92.24</v>
      </c>
      <c r="U9092" s="4">
        <v>192</v>
      </c>
      <c r="V9092" t="s">
        <v>76</v>
      </c>
      <c r="W9092" s="3">
        <v>43637</v>
      </c>
      <c r="X9092" t="s">
        <v>39</v>
      </c>
      <c r="Y9092" t="s">
        <v>413</v>
      </c>
      <c r="Z9092" t="s">
        <v>64</v>
      </c>
    </row>
    <row r="9093" spans="1:26" x14ac:dyDescent="0.25">
      <c r="A9093">
        <v>4</v>
      </c>
      <c r="B9093" t="s">
        <v>43</v>
      </c>
      <c r="C9093">
        <v>6</v>
      </c>
      <c r="D9093" t="s">
        <v>26</v>
      </c>
      <c r="E9093" t="s">
        <v>27</v>
      </c>
      <c r="F9093" t="s">
        <v>13</v>
      </c>
      <c r="G9093" t="s">
        <v>6825</v>
      </c>
      <c r="H9093" s="1">
        <v>0</v>
      </c>
      <c r="I9093">
        <v>1</v>
      </c>
      <c r="J9093" s="3">
        <v>42560</v>
      </c>
      <c r="K9093" t="s">
        <v>7614</v>
      </c>
      <c r="L9093" t="s">
        <v>30</v>
      </c>
      <c r="M9093">
        <v>90049</v>
      </c>
      <c r="N9093">
        <v>1263</v>
      </c>
      <c r="O9093" t="s">
        <v>8273</v>
      </c>
      <c r="P9093" s="4">
        <v>4</v>
      </c>
      <c r="Q9093" s="4">
        <v>4</v>
      </c>
      <c r="R9093" t="s">
        <v>32</v>
      </c>
      <c r="T9093" s="2">
        <v>4.07</v>
      </c>
      <c r="U9093" s="4">
        <v>24</v>
      </c>
      <c r="V9093" t="s">
        <v>76</v>
      </c>
      <c r="W9093" s="3">
        <v>42564</v>
      </c>
      <c r="X9093" t="s">
        <v>39</v>
      </c>
      <c r="Y9093" t="s">
        <v>34</v>
      </c>
      <c r="Z9093" t="s">
        <v>42</v>
      </c>
    </row>
    <row r="9094" spans="1:26" x14ac:dyDescent="0.25">
      <c r="A9094">
        <v>4</v>
      </c>
      <c r="B9094" t="s">
        <v>43</v>
      </c>
      <c r="C9094">
        <v>6</v>
      </c>
      <c r="D9094" t="s">
        <v>26</v>
      </c>
      <c r="E9094" t="s">
        <v>65</v>
      </c>
      <c r="F9094" t="s">
        <v>13</v>
      </c>
      <c r="G9094" t="s">
        <v>193</v>
      </c>
      <c r="H9094" s="1">
        <v>0</v>
      </c>
      <c r="I9094">
        <v>1</v>
      </c>
      <c r="J9094" s="3">
        <v>43545</v>
      </c>
      <c r="K9094" t="s">
        <v>7155</v>
      </c>
      <c r="L9094" t="s">
        <v>30</v>
      </c>
      <c r="M9094">
        <v>98105</v>
      </c>
      <c r="N9094">
        <v>648</v>
      </c>
      <c r="O9094" t="s">
        <v>1005</v>
      </c>
      <c r="P9094" s="4">
        <v>7</v>
      </c>
      <c r="Q9094" s="4">
        <v>4</v>
      </c>
      <c r="R9094" t="s">
        <v>32</v>
      </c>
      <c r="T9094" s="2">
        <v>7.19</v>
      </c>
      <c r="U9094" s="4">
        <v>359</v>
      </c>
      <c r="V9094" t="s">
        <v>76</v>
      </c>
      <c r="W9094" s="3">
        <v>43549</v>
      </c>
      <c r="X9094" t="s">
        <v>39</v>
      </c>
      <c r="Y9094" t="s">
        <v>69</v>
      </c>
      <c r="Z9094" t="s">
        <v>42</v>
      </c>
    </row>
    <row r="9095" spans="1:26" x14ac:dyDescent="0.25">
      <c r="A9095">
        <v>5</v>
      </c>
      <c r="B9095" t="s">
        <v>43</v>
      </c>
      <c r="C9095">
        <v>6</v>
      </c>
      <c r="D9095" t="s">
        <v>26</v>
      </c>
      <c r="E9095" t="s">
        <v>27</v>
      </c>
      <c r="F9095" t="s">
        <v>13</v>
      </c>
      <c r="G9095" t="s">
        <v>451</v>
      </c>
      <c r="H9095" s="1">
        <v>0</v>
      </c>
      <c r="I9095">
        <v>1</v>
      </c>
      <c r="J9095" s="3">
        <v>43027</v>
      </c>
      <c r="K9095" t="s">
        <v>7658</v>
      </c>
      <c r="L9095" t="s">
        <v>30</v>
      </c>
      <c r="M9095">
        <v>90008</v>
      </c>
      <c r="N9095">
        <v>1425</v>
      </c>
      <c r="O9095" t="s">
        <v>3480</v>
      </c>
      <c r="P9095" s="4">
        <v>459</v>
      </c>
      <c r="Q9095" s="4">
        <v>5</v>
      </c>
      <c r="R9095" t="s">
        <v>32</v>
      </c>
      <c r="T9095" s="2">
        <v>459.4</v>
      </c>
      <c r="U9095" s="4">
        <v>1641</v>
      </c>
      <c r="V9095" t="s">
        <v>76</v>
      </c>
      <c r="W9095" s="3">
        <v>43032</v>
      </c>
      <c r="X9095" t="s">
        <v>39</v>
      </c>
      <c r="Y9095" t="s">
        <v>34</v>
      </c>
      <c r="Z9095" t="s">
        <v>56</v>
      </c>
    </row>
    <row r="9096" spans="1:26" x14ac:dyDescent="0.25">
      <c r="A9096">
        <v>6</v>
      </c>
      <c r="B9096" t="s">
        <v>10</v>
      </c>
      <c r="C9096">
        <v>6</v>
      </c>
      <c r="D9096" t="s">
        <v>26</v>
      </c>
      <c r="E9096" t="s">
        <v>88</v>
      </c>
      <c r="F9096" t="s">
        <v>13</v>
      </c>
      <c r="G9096" t="s">
        <v>6829</v>
      </c>
      <c r="H9096" s="1">
        <v>0</v>
      </c>
      <c r="I9096">
        <v>1</v>
      </c>
      <c r="J9096" s="3">
        <v>42621</v>
      </c>
      <c r="K9096" t="s">
        <v>7617</v>
      </c>
      <c r="L9096" t="s">
        <v>30</v>
      </c>
      <c r="M9096">
        <v>94110</v>
      </c>
      <c r="N9096">
        <v>814</v>
      </c>
      <c r="O9096" t="s">
        <v>3338</v>
      </c>
      <c r="P9096" s="4">
        <v>24</v>
      </c>
      <c r="Q9096" s="4">
        <v>5</v>
      </c>
      <c r="R9096" t="s">
        <v>32</v>
      </c>
      <c r="T9096" s="2">
        <v>24.36</v>
      </c>
      <c r="U9096" s="4">
        <v>57</v>
      </c>
      <c r="V9096" t="s">
        <v>76</v>
      </c>
      <c r="W9096" s="3">
        <v>42627</v>
      </c>
      <c r="X9096" t="s">
        <v>39</v>
      </c>
      <c r="Y9096" t="s">
        <v>34</v>
      </c>
      <c r="Z9096" t="s">
        <v>56</v>
      </c>
    </row>
    <row r="9097" spans="1:26" x14ac:dyDescent="0.25">
      <c r="A9097">
        <v>4</v>
      </c>
      <c r="B9097" t="s">
        <v>43</v>
      </c>
      <c r="C9097">
        <v>6</v>
      </c>
      <c r="D9097" t="s">
        <v>26</v>
      </c>
      <c r="E9097" t="s">
        <v>27</v>
      </c>
      <c r="F9097" t="s">
        <v>13</v>
      </c>
      <c r="G9097" t="s">
        <v>6948</v>
      </c>
      <c r="H9097" s="1">
        <v>0</v>
      </c>
      <c r="I9097">
        <v>1</v>
      </c>
      <c r="J9097" s="3">
        <v>43480</v>
      </c>
      <c r="K9097" t="s">
        <v>7659</v>
      </c>
      <c r="L9097" t="s">
        <v>30</v>
      </c>
      <c r="M9097">
        <v>90008</v>
      </c>
      <c r="N9097">
        <v>1164</v>
      </c>
      <c r="O9097" t="s">
        <v>3241</v>
      </c>
      <c r="P9097" s="4">
        <v>6</v>
      </c>
      <c r="Q9097" s="4">
        <v>5</v>
      </c>
      <c r="R9097" t="s">
        <v>32</v>
      </c>
      <c r="T9097" s="2">
        <v>6.21</v>
      </c>
      <c r="U9097" s="4">
        <v>21</v>
      </c>
      <c r="V9097" t="s">
        <v>76</v>
      </c>
      <c r="W9097" s="3">
        <v>43484</v>
      </c>
      <c r="X9097" t="s">
        <v>39</v>
      </c>
      <c r="Y9097" t="s">
        <v>34</v>
      </c>
      <c r="Z9097" t="s">
        <v>49</v>
      </c>
    </row>
    <row r="9098" spans="1:26" x14ac:dyDescent="0.25">
      <c r="A9098">
        <v>5</v>
      </c>
      <c r="B9098" t="s">
        <v>43</v>
      </c>
      <c r="C9098">
        <v>6</v>
      </c>
      <c r="D9098" t="s">
        <v>26</v>
      </c>
      <c r="E9098" t="s">
        <v>5154</v>
      </c>
      <c r="F9098" t="s">
        <v>13</v>
      </c>
      <c r="G9098" t="s">
        <v>6915</v>
      </c>
      <c r="H9098" s="1">
        <v>0</v>
      </c>
      <c r="I9098">
        <v>1</v>
      </c>
      <c r="J9098" s="3">
        <v>42997</v>
      </c>
      <c r="K9098" t="s">
        <v>7660</v>
      </c>
      <c r="L9098" t="s">
        <v>30</v>
      </c>
      <c r="M9098">
        <v>87505</v>
      </c>
      <c r="N9098">
        <v>1138</v>
      </c>
      <c r="O9098" t="s">
        <v>4461</v>
      </c>
      <c r="P9098" s="4">
        <v>2</v>
      </c>
      <c r="Q9098" s="4">
        <v>5</v>
      </c>
      <c r="R9098" t="s">
        <v>32</v>
      </c>
      <c r="T9098" s="2">
        <v>2.1800000000000002</v>
      </c>
      <c r="U9098" s="4">
        <v>8</v>
      </c>
      <c r="V9098" t="s">
        <v>76</v>
      </c>
      <c r="W9098" s="3">
        <v>43002</v>
      </c>
      <c r="X9098" t="s">
        <v>39</v>
      </c>
      <c r="Y9098" t="s">
        <v>413</v>
      </c>
      <c r="Z9098" t="s">
        <v>49</v>
      </c>
    </row>
    <row r="9099" spans="1:26" x14ac:dyDescent="0.25">
      <c r="A9099">
        <v>5</v>
      </c>
      <c r="B9099" t="s">
        <v>43</v>
      </c>
      <c r="C9099">
        <v>6</v>
      </c>
      <c r="D9099" t="s">
        <v>26</v>
      </c>
      <c r="E9099" t="s">
        <v>65</v>
      </c>
      <c r="F9099" t="s">
        <v>13</v>
      </c>
      <c r="G9099" t="s">
        <v>7152</v>
      </c>
      <c r="H9099" s="1">
        <v>0</v>
      </c>
      <c r="I9099">
        <v>1</v>
      </c>
      <c r="J9099" s="3">
        <v>43070</v>
      </c>
      <c r="K9099" t="s">
        <v>7661</v>
      </c>
      <c r="L9099" t="s">
        <v>30</v>
      </c>
      <c r="M9099">
        <v>98105</v>
      </c>
      <c r="N9099">
        <v>1305</v>
      </c>
      <c r="O9099" t="s">
        <v>3064</v>
      </c>
      <c r="P9099" s="4">
        <v>6</v>
      </c>
      <c r="Q9099" s="4">
        <v>5</v>
      </c>
      <c r="R9099" t="s">
        <v>32</v>
      </c>
      <c r="T9099" s="2">
        <v>5.56</v>
      </c>
      <c r="U9099" s="4">
        <v>14</v>
      </c>
      <c r="V9099" t="s">
        <v>76</v>
      </c>
      <c r="W9099" s="3">
        <v>43075</v>
      </c>
      <c r="X9099" t="s">
        <v>39</v>
      </c>
      <c r="Y9099" t="s">
        <v>69</v>
      </c>
      <c r="Z9099" t="s">
        <v>49</v>
      </c>
    </row>
    <row r="9100" spans="1:26" x14ac:dyDescent="0.25">
      <c r="A9100">
        <v>4</v>
      </c>
      <c r="B9100" t="s">
        <v>43</v>
      </c>
      <c r="C9100">
        <v>6</v>
      </c>
      <c r="D9100" t="s">
        <v>26</v>
      </c>
      <c r="E9100" t="s">
        <v>572</v>
      </c>
      <c r="F9100" t="s">
        <v>13</v>
      </c>
      <c r="G9100" t="s">
        <v>6887</v>
      </c>
      <c r="H9100" s="1">
        <v>0</v>
      </c>
      <c r="I9100">
        <v>1</v>
      </c>
      <c r="J9100" s="3">
        <v>42402</v>
      </c>
      <c r="K9100" t="s">
        <v>7662</v>
      </c>
      <c r="L9100" t="s">
        <v>30</v>
      </c>
      <c r="M9100">
        <v>92037</v>
      </c>
      <c r="N9100">
        <v>1507</v>
      </c>
      <c r="O9100" t="s">
        <v>346</v>
      </c>
      <c r="P9100" s="4">
        <v>6</v>
      </c>
      <c r="Q9100" s="4">
        <v>5</v>
      </c>
      <c r="R9100" t="s">
        <v>32</v>
      </c>
      <c r="T9100" s="2">
        <v>5.8</v>
      </c>
      <c r="U9100" s="4">
        <v>12</v>
      </c>
      <c r="V9100" t="s">
        <v>76</v>
      </c>
      <c r="W9100" s="3">
        <v>42406</v>
      </c>
      <c r="X9100" t="s">
        <v>39</v>
      </c>
      <c r="Y9100" t="s">
        <v>34</v>
      </c>
      <c r="Z9100" t="s">
        <v>176</v>
      </c>
    </row>
    <row r="9101" spans="1:26" x14ac:dyDescent="0.25">
      <c r="A9101">
        <v>6</v>
      </c>
      <c r="B9101" t="s">
        <v>10</v>
      </c>
      <c r="C9101">
        <v>6</v>
      </c>
      <c r="D9101" t="s">
        <v>26</v>
      </c>
      <c r="E9101" t="s">
        <v>27</v>
      </c>
      <c r="F9101" t="s">
        <v>13</v>
      </c>
      <c r="G9101" t="s">
        <v>900</v>
      </c>
      <c r="H9101" s="1">
        <v>0</v>
      </c>
      <c r="I9101">
        <v>1</v>
      </c>
      <c r="J9101" s="3">
        <v>43257</v>
      </c>
      <c r="K9101" t="s">
        <v>7663</v>
      </c>
      <c r="L9101" t="s">
        <v>30</v>
      </c>
      <c r="M9101">
        <v>90036</v>
      </c>
      <c r="N9101">
        <v>1840</v>
      </c>
      <c r="O9101" t="s">
        <v>7664</v>
      </c>
      <c r="P9101" s="4">
        <v>47</v>
      </c>
      <c r="Q9101" s="4">
        <v>5</v>
      </c>
      <c r="R9101" t="s">
        <v>32</v>
      </c>
      <c r="T9101" s="2">
        <v>46.95</v>
      </c>
      <c r="U9101" s="4">
        <v>100</v>
      </c>
      <c r="V9101" t="s">
        <v>76</v>
      </c>
      <c r="W9101" s="3">
        <v>43263</v>
      </c>
      <c r="X9101" t="s">
        <v>39</v>
      </c>
      <c r="Y9101" t="s">
        <v>34</v>
      </c>
      <c r="Z9101" t="s">
        <v>64</v>
      </c>
    </row>
    <row r="9102" spans="1:26" x14ac:dyDescent="0.25">
      <c r="A9102">
        <v>4</v>
      </c>
      <c r="B9102" t="s">
        <v>43</v>
      </c>
      <c r="C9102">
        <v>6</v>
      </c>
      <c r="D9102" t="s">
        <v>26</v>
      </c>
      <c r="E9102" t="s">
        <v>27</v>
      </c>
      <c r="F9102" t="s">
        <v>13</v>
      </c>
      <c r="G9102" t="s">
        <v>7070</v>
      </c>
      <c r="H9102" s="1">
        <v>0</v>
      </c>
      <c r="I9102">
        <v>1</v>
      </c>
      <c r="J9102" s="3">
        <v>43131</v>
      </c>
      <c r="K9102" t="s">
        <v>7665</v>
      </c>
      <c r="L9102" t="s">
        <v>30</v>
      </c>
      <c r="M9102">
        <v>90045</v>
      </c>
      <c r="N9102">
        <v>538</v>
      </c>
      <c r="O9102" t="s">
        <v>125</v>
      </c>
      <c r="P9102" s="4">
        <v>28</v>
      </c>
      <c r="Q9102" s="4">
        <v>5</v>
      </c>
      <c r="R9102" t="s">
        <v>32</v>
      </c>
      <c r="T9102" s="2">
        <v>27.78</v>
      </c>
      <c r="U9102" s="4">
        <v>57</v>
      </c>
      <c r="V9102" t="s">
        <v>76</v>
      </c>
      <c r="W9102" s="3">
        <v>43135</v>
      </c>
      <c r="X9102" t="s">
        <v>39</v>
      </c>
      <c r="Y9102" t="s">
        <v>34</v>
      </c>
      <c r="Z9102" t="s">
        <v>64</v>
      </c>
    </row>
    <row r="9103" spans="1:26" x14ac:dyDescent="0.25">
      <c r="A9103">
        <v>7</v>
      </c>
      <c r="B9103" t="s">
        <v>25</v>
      </c>
      <c r="C9103">
        <v>6</v>
      </c>
      <c r="D9103" t="s">
        <v>26</v>
      </c>
      <c r="E9103" t="s">
        <v>27</v>
      </c>
      <c r="F9103" t="s">
        <v>13</v>
      </c>
      <c r="G9103" t="s">
        <v>7158</v>
      </c>
      <c r="H9103" s="1">
        <v>0</v>
      </c>
      <c r="I9103">
        <v>1</v>
      </c>
      <c r="J9103" s="3">
        <v>42675</v>
      </c>
      <c r="K9103" t="s">
        <v>7646</v>
      </c>
      <c r="L9103" t="s">
        <v>30</v>
      </c>
      <c r="M9103">
        <v>90049</v>
      </c>
      <c r="N9103">
        <v>538</v>
      </c>
      <c r="O9103" t="s">
        <v>125</v>
      </c>
      <c r="P9103" s="4">
        <v>10</v>
      </c>
      <c r="Q9103" s="4">
        <v>5</v>
      </c>
      <c r="R9103" t="s">
        <v>32</v>
      </c>
      <c r="T9103" s="2">
        <v>9.6300000000000008</v>
      </c>
      <c r="U9103" s="4">
        <v>21</v>
      </c>
      <c r="V9103" t="s">
        <v>76</v>
      </c>
      <c r="W9103" s="3">
        <v>42682</v>
      </c>
      <c r="X9103" t="s">
        <v>39</v>
      </c>
      <c r="Y9103" t="s">
        <v>34</v>
      </c>
      <c r="Z9103" t="s">
        <v>64</v>
      </c>
    </row>
    <row r="9104" spans="1:26" x14ac:dyDescent="0.25">
      <c r="A9104">
        <v>7</v>
      </c>
      <c r="B9104" t="s">
        <v>25</v>
      </c>
      <c r="C9104">
        <v>6</v>
      </c>
      <c r="D9104" t="s">
        <v>26</v>
      </c>
      <c r="E9104" t="s">
        <v>88</v>
      </c>
      <c r="F9104" t="s">
        <v>13</v>
      </c>
      <c r="G9104" t="s">
        <v>7067</v>
      </c>
      <c r="H9104" s="1">
        <v>0</v>
      </c>
      <c r="I9104">
        <v>1</v>
      </c>
      <c r="J9104" s="3">
        <v>43502</v>
      </c>
      <c r="K9104" t="s">
        <v>7666</v>
      </c>
      <c r="L9104" t="s">
        <v>30</v>
      </c>
      <c r="M9104">
        <v>94109</v>
      </c>
      <c r="N9104">
        <v>1743</v>
      </c>
      <c r="O9104" t="s">
        <v>3405</v>
      </c>
      <c r="P9104" s="4">
        <v>13</v>
      </c>
      <c r="Q9104" s="4">
        <v>5</v>
      </c>
      <c r="R9104" t="s">
        <v>32</v>
      </c>
      <c r="T9104" s="2">
        <v>13.45</v>
      </c>
      <c r="U9104" s="4">
        <v>30</v>
      </c>
      <c r="V9104" t="s">
        <v>76</v>
      </c>
      <c r="W9104" s="3">
        <v>43509</v>
      </c>
      <c r="X9104" t="s">
        <v>39</v>
      </c>
      <c r="Y9104" t="s">
        <v>34</v>
      </c>
      <c r="Z9104" t="s">
        <v>64</v>
      </c>
    </row>
    <row r="9105" spans="1:26" x14ac:dyDescent="0.25">
      <c r="A9105">
        <v>4</v>
      </c>
      <c r="B9105" t="s">
        <v>43</v>
      </c>
      <c r="C9105">
        <v>6</v>
      </c>
      <c r="D9105" t="s">
        <v>26</v>
      </c>
      <c r="E9105" t="s">
        <v>88</v>
      </c>
      <c r="F9105" t="s">
        <v>13</v>
      </c>
      <c r="G9105" t="s">
        <v>6922</v>
      </c>
      <c r="H9105" s="1">
        <v>0</v>
      </c>
      <c r="I9105">
        <v>1</v>
      </c>
      <c r="J9105" s="3">
        <v>43563</v>
      </c>
      <c r="K9105" t="s">
        <v>7656</v>
      </c>
      <c r="L9105" t="s">
        <v>30</v>
      </c>
      <c r="M9105">
        <v>94110</v>
      </c>
      <c r="N9105">
        <v>1682</v>
      </c>
      <c r="O9105" t="s">
        <v>3440</v>
      </c>
      <c r="P9105" s="4">
        <v>115</v>
      </c>
      <c r="Q9105" s="4">
        <v>5</v>
      </c>
      <c r="R9105" t="s">
        <v>32</v>
      </c>
      <c r="T9105" s="2">
        <v>114.94</v>
      </c>
      <c r="U9105" s="4">
        <v>245</v>
      </c>
      <c r="V9105" t="s">
        <v>76</v>
      </c>
      <c r="W9105" s="3">
        <v>43567</v>
      </c>
      <c r="X9105" t="s">
        <v>39</v>
      </c>
      <c r="Y9105" t="s">
        <v>34</v>
      </c>
      <c r="Z9105" t="s">
        <v>64</v>
      </c>
    </row>
    <row r="9106" spans="1:26" x14ac:dyDescent="0.25">
      <c r="A9106">
        <v>5</v>
      </c>
      <c r="B9106" t="s">
        <v>43</v>
      </c>
      <c r="C9106">
        <v>6</v>
      </c>
      <c r="D9106" t="s">
        <v>26</v>
      </c>
      <c r="E9106" t="s">
        <v>88</v>
      </c>
      <c r="F9106" t="s">
        <v>13</v>
      </c>
      <c r="G9106" t="s">
        <v>1395</v>
      </c>
      <c r="H9106" s="1">
        <v>0</v>
      </c>
      <c r="I9106">
        <v>1</v>
      </c>
      <c r="J9106" s="3">
        <v>42560</v>
      </c>
      <c r="K9106" t="s">
        <v>7171</v>
      </c>
      <c r="L9106" t="s">
        <v>30</v>
      </c>
      <c r="M9106">
        <v>94122</v>
      </c>
      <c r="N9106">
        <v>1764</v>
      </c>
      <c r="O9106" t="s">
        <v>62</v>
      </c>
      <c r="P9106" s="4">
        <v>16</v>
      </c>
      <c r="Q9106" s="4">
        <v>5</v>
      </c>
      <c r="R9106" t="s">
        <v>32</v>
      </c>
      <c r="T9106" s="2">
        <v>15.55</v>
      </c>
      <c r="U9106" s="4">
        <v>32</v>
      </c>
      <c r="V9106" t="s">
        <v>76</v>
      </c>
      <c r="W9106" s="3">
        <v>42565</v>
      </c>
      <c r="X9106" t="s">
        <v>39</v>
      </c>
      <c r="Y9106" t="s">
        <v>34</v>
      </c>
      <c r="Z9106" t="s">
        <v>64</v>
      </c>
    </row>
    <row r="9107" spans="1:26" x14ac:dyDescent="0.25">
      <c r="A9107">
        <v>5</v>
      </c>
      <c r="B9107" t="s">
        <v>43</v>
      </c>
      <c r="C9107">
        <v>6</v>
      </c>
      <c r="D9107" t="s">
        <v>26</v>
      </c>
      <c r="E9107" t="s">
        <v>4795</v>
      </c>
      <c r="F9107" t="s">
        <v>13</v>
      </c>
      <c r="G9107" t="s">
        <v>7020</v>
      </c>
      <c r="H9107" s="1">
        <v>0</v>
      </c>
      <c r="I9107">
        <v>1</v>
      </c>
      <c r="J9107" s="3">
        <v>43075</v>
      </c>
      <c r="K9107" t="s">
        <v>7667</v>
      </c>
      <c r="L9107" t="s">
        <v>30</v>
      </c>
      <c r="M9107">
        <v>91360</v>
      </c>
      <c r="N9107">
        <v>1085</v>
      </c>
      <c r="O9107" t="s">
        <v>8229</v>
      </c>
      <c r="P9107" s="4">
        <v>15</v>
      </c>
      <c r="Q9107" s="4">
        <v>5</v>
      </c>
      <c r="R9107" t="s">
        <v>32</v>
      </c>
      <c r="T9107" s="2">
        <v>15.06</v>
      </c>
      <c r="U9107" s="4">
        <v>33</v>
      </c>
      <c r="V9107" t="s">
        <v>76</v>
      </c>
      <c r="W9107" s="3">
        <v>43080</v>
      </c>
      <c r="X9107" t="s">
        <v>39</v>
      </c>
      <c r="Y9107" t="s">
        <v>34</v>
      </c>
      <c r="Z9107" t="s">
        <v>64</v>
      </c>
    </row>
    <row r="9108" spans="1:26" x14ac:dyDescent="0.25">
      <c r="A9108">
        <v>4</v>
      </c>
      <c r="B9108" t="s">
        <v>43</v>
      </c>
      <c r="C9108">
        <v>6</v>
      </c>
      <c r="D9108" t="s">
        <v>26</v>
      </c>
      <c r="E9108" t="s">
        <v>5446</v>
      </c>
      <c r="F9108" t="s">
        <v>13</v>
      </c>
      <c r="G9108" t="s">
        <v>131</v>
      </c>
      <c r="H9108" s="1">
        <v>0</v>
      </c>
      <c r="I9108">
        <v>1</v>
      </c>
      <c r="J9108" s="3">
        <v>43369</v>
      </c>
      <c r="K9108" t="s">
        <v>7668</v>
      </c>
      <c r="L9108" t="s">
        <v>30</v>
      </c>
      <c r="M9108">
        <v>98042</v>
      </c>
      <c r="N9108">
        <v>1597</v>
      </c>
      <c r="O9108" t="s">
        <v>280</v>
      </c>
      <c r="P9108" s="4">
        <v>15</v>
      </c>
      <c r="Q9108" s="4">
        <v>5</v>
      </c>
      <c r="R9108" t="s">
        <v>32</v>
      </c>
      <c r="T9108" s="2">
        <v>14.65</v>
      </c>
      <c r="U9108" s="4">
        <v>30</v>
      </c>
      <c r="V9108" t="s">
        <v>76</v>
      </c>
      <c r="W9108" s="3">
        <v>43373</v>
      </c>
      <c r="X9108" t="s">
        <v>39</v>
      </c>
      <c r="Y9108" t="s">
        <v>69</v>
      </c>
      <c r="Z9108" t="s">
        <v>64</v>
      </c>
    </row>
    <row r="9109" spans="1:26" x14ac:dyDescent="0.25">
      <c r="A9109">
        <v>4</v>
      </c>
      <c r="B9109" t="s">
        <v>43</v>
      </c>
      <c r="C9109">
        <v>6</v>
      </c>
      <c r="D9109" t="s">
        <v>26</v>
      </c>
      <c r="E9109" t="s">
        <v>88</v>
      </c>
      <c r="F9109" t="s">
        <v>13</v>
      </c>
      <c r="G9109" t="s">
        <v>6825</v>
      </c>
      <c r="H9109" s="1">
        <v>0</v>
      </c>
      <c r="I9109">
        <v>1</v>
      </c>
      <c r="J9109" s="3">
        <v>43622</v>
      </c>
      <c r="K9109" t="s">
        <v>7139</v>
      </c>
      <c r="L9109" t="s">
        <v>30</v>
      </c>
      <c r="M9109">
        <v>94122</v>
      </c>
      <c r="N9109">
        <v>1514</v>
      </c>
      <c r="O9109" t="s">
        <v>3895</v>
      </c>
      <c r="P9109" s="4">
        <v>0</v>
      </c>
      <c r="Q9109" s="4">
        <v>5</v>
      </c>
      <c r="R9109" t="s">
        <v>32</v>
      </c>
      <c r="T9109" s="2">
        <v>0</v>
      </c>
      <c r="U9109" s="4">
        <v>26</v>
      </c>
      <c r="V9109" t="s">
        <v>76</v>
      </c>
      <c r="W9109" s="3">
        <v>43626</v>
      </c>
      <c r="X9109" t="s">
        <v>39</v>
      </c>
      <c r="Y9109" t="s">
        <v>34</v>
      </c>
      <c r="Z9109" t="s">
        <v>42</v>
      </c>
    </row>
    <row r="9110" spans="1:26" x14ac:dyDescent="0.25">
      <c r="A9110">
        <v>7</v>
      </c>
      <c r="B9110" t="s">
        <v>25</v>
      </c>
      <c r="C9110">
        <v>6</v>
      </c>
      <c r="D9110" t="s">
        <v>26</v>
      </c>
      <c r="E9110" t="s">
        <v>3669</v>
      </c>
      <c r="F9110" t="s">
        <v>13</v>
      </c>
      <c r="G9110" t="s">
        <v>7163</v>
      </c>
      <c r="H9110" s="1">
        <v>0</v>
      </c>
      <c r="I9110">
        <v>1</v>
      </c>
      <c r="J9110" s="3">
        <v>43303</v>
      </c>
      <c r="K9110" t="s">
        <v>7669</v>
      </c>
      <c r="L9110" t="s">
        <v>30</v>
      </c>
      <c r="M9110">
        <v>89431</v>
      </c>
      <c r="N9110">
        <v>668</v>
      </c>
      <c r="O9110" t="s">
        <v>8190</v>
      </c>
      <c r="P9110" s="4">
        <v>25</v>
      </c>
      <c r="Q9110" s="4">
        <v>5</v>
      </c>
      <c r="R9110" t="s">
        <v>32</v>
      </c>
      <c r="T9110" s="2">
        <v>25</v>
      </c>
      <c r="U9110" s="4">
        <v>86</v>
      </c>
      <c r="V9110" t="s">
        <v>76</v>
      </c>
      <c r="W9110" s="3">
        <v>43310</v>
      </c>
      <c r="X9110" t="s">
        <v>39</v>
      </c>
      <c r="Y9110" t="s">
        <v>831</v>
      </c>
      <c r="Z9110" t="s">
        <v>356</v>
      </c>
    </row>
    <row r="9111" spans="1:26" x14ac:dyDescent="0.25">
      <c r="A9111">
        <v>6</v>
      </c>
      <c r="B9111" t="s">
        <v>10</v>
      </c>
      <c r="C9111">
        <v>6</v>
      </c>
      <c r="D9111" t="s">
        <v>26</v>
      </c>
      <c r="E9111" t="s">
        <v>2648</v>
      </c>
      <c r="F9111" t="s">
        <v>13</v>
      </c>
      <c r="G9111" t="s">
        <v>6844</v>
      </c>
      <c r="H9111" s="1">
        <v>0</v>
      </c>
      <c r="I9111">
        <v>1</v>
      </c>
      <c r="J9111" s="3">
        <v>43296</v>
      </c>
      <c r="K9111" t="s">
        <v>7670</v>
      </c>
      <c r="L9111" t="s">
        <v>30</v>
      </c>
      <c r="M9111">
        <v>84604</v>
      </c>
      <c r="N9111">
        <v>670</v>
      </c>
      <c r="O9111" t="s">
        <v>6358</v>
      </c>
      <c r="P9111" s="4">
        <v>12</v>
      </c>
      <c r="Q9111" s="4">
        <v>5</v>
      </c>
      <c r="R9111" t="s">
        <v>32</v>
      </c>
      <c r="T9111" s="2">
        <v>12.43</v>
      </c>
      <c r="U9111" s="4">
        <v>44</v>
      </c>
      <c r="V9111" t="s">
        <v>76</v>
      </c>
      <c r="W9111" s="3">
        <v>43302</v>
      </c>
      <c r="X9111" t="s">
        <v>39</v>
      </c>
      <c r="Y9111" t="s">
        <v>87</v>
      </c>
      <c r="Z9111" t="s">
        <v>356</v>
      </c>
    </row>
    <row r="9112" spans="1:26" x14ac:dyDescent="0.25">
      <c r="A9112">
        <v>7</v>
      </c>
      <c r="B9112" t="s">
        <v>25</v>
      </c>
      <c r="C9112">
        <v>6</v>
      </c>
      <c r="D9112" t="s">
        <v>26</v>
      </c>
      <c r="E9112" t="s">
        <v>27</v>
      </c>
      <c r="F9112" t="s">
        <v>13</v>
      </c>
      <c r="G9112" t="s">
        <v>7186</v>
      </c>
      <c r="H9112" s="1">
        <v>0</v>
      </c>
      <c r="I9112">
        <v>1</v>
      </c>
      <c r="J9112" s="3">
        <v>43320</v>
      </c>
      <c r="K9112" t="s">
        <v>7187</v>
      </c>
      <c r="L9112" t="s">
        <v>30</v>
      </c>
      <c r="M9112">
        <v>90036</v>
      </c>
      <c r="N9112">
        <v>949</v>
      </c>
      <c r="O9112" t="s">
        <v>3303</v>
      </c>
      <c r="P9112" s="4">
        <v>137</v>
      </c>
      <c r="Q9112" s="4">
        <v>6</v>
      </c>
      <c r="R9112" t="s">
        <v>32</v>
      </c>
      <c r="T9112" s="2">
        <v>136.62</v>
      </c>
      <c r="U9112" s="4">
        <v>488</v>
      </c>
      <c r="V9112" t="s">
        <v>76</v>
      </c>
      <c r="W9112" s="3">
        <v>43327</v>
      </c>
      <c r="X9112" t="s">
        <v>39</v>
      </c>
      <c r="Y9112" t="s">
        <v>34</v>
      </c>
      <c r="Z9112" t="s">
        <v>56</v>
      </c>
    </row>
    <row r="9113" spans="1:26" x14ac:dyDescent="0.25">
      <c r="A9113">
        <v>5</v>
      </c>
      <c r="B9113" t="s">
        <v>43</v>
      </c>
      <c r="C9113">
        <v>6</v>
      </c>
      <c r="D9113" t="s">
        <v>26</v>
      </c>
      <c r="E9113" t="s">
        <v>88</v>
      </c>
      <c r="F9113" t="s">
        <v>13</v>
      </c>
      <c r="G9113" t="s">
        <v>7188</v>
      </c>
      <c r="H9113" s="1">
        <v>0</v>
      </c>
      <c r="I9113">
        <v>1</v>
      </c>
      <c r="J9113" s="3">
        <v>42740</v>
      </c>
      <c r="K9113" t="s">
        <v>7671</v>
      </c>
      <c r="L9113" t="s">
        <v>30</v>
      </c>
      <c r="M9113">
        <v>94110</v>
      </c>
      <c r="N9113">
        <v>38</v>
      </c>
      <c r="O9113" t="s">
        <v>3041</v>
      </c>
      <c r="P9113" s="4">
        <v>24</v>
      </c>
      <c r="Q9113" s="4">
        <v>6</v>
      </c>
      <c r="R9113" t="s">
        <v>32</v>
      </c>
      <c r="T9113" s="2">
        <v>23.59</v>
      </c>
      <c r="U9113" s="4">
        <v>87</v>
      </c>
      <c r="V9113" t="s">
        <v>76</v>
      </c>
      <c r="W9113" s="3">
        <v>42745</v>
      </c>
      <c r="X9113" t="s">
        <v>39</v>
      </c>
      <c r="Y9113" t="s">
        <v>34</v>
      </c>
      <c r="Z9113" t="s">
        <v>56</v>
      </c>
    </row>
    <row r="9114" spans="1:26" x14ac:dyDescent="0.25">
      <c r="A9114">
        <v>4</v>
      </c>
      <c r="B9114" t="s">
        <v>43</v>
      </c>
      <c r="C9114">
        <v>6</v>
      </c>
      <c r="D9114" t="s">
        <v>26</v>
      </c>
      <c r="E9114" t="s">
        <v>5446</v>
      </c>
      <c r="F9114" t="s">
        <v>13</v>
      </c>
      <c r="G9114" t="s">
        <v>131</v>
      </c>
      <c r="H9114" s="1">
        <v>0</v>
      </c>
      <c r="I9114">
        <v>1</v>
      </c>
      <c r="J9114" s="3">
        <v>43369</v>
      </c>
      <c r="K9114" t="s">
        <v>7668</v>
      </c>
      <c r="L9114" t="s">
        <v>30</v>
      </c>
      <c r="M9114">
        <v>98042</v>
      </c>
      <c r="N9114">
        <v>288</v>
      </c>
      <c r="O9114" t="s">
        <v>6078</v>
      </c>
      <c r="P9114" s="4">
        <v>66</v>
      </c>
      <c r="Q9114" s="4">
        <v>6</v>
      </c>
      <c r="R9114" t="s">
        <v>32</v>
      </c>
      <c r="T9114" s="2">
        <v>66.33</v>
      </c>
      <c r="U9114" s="4">
        <v>237</v>
      </c>
      <c r="V9114" t="s">
        <v>76</v>
      </c>
      <c r="W9114" s="3">
        <v>43373</v>
      </c>
      <c r="X9114" t="s">
        <v>39</v>
      </c>
      <c r="Y9114" t="s">
        <v>69</v>
      </c>
      <c r="Z9114" t="s">
        <v>56</v>
      </c>
    </row>
    <row r="9115" spans="1:26" x14ac:dyDescent="0.25">
      <c r="A9115">
        <v>5</v>
      </c>
      <c r="B9115" t="s">
        <v>43</v>
      </c>
      <c r="C9115">
        <v>6</v>
      </c>
      <c r="D9115" t="s">
        <v>26</v>
      </c>
      <c r="E9115" t="s">
        <v>27</v>
      </c>
      <c r="F9115" t="s">
        <v>13</v>
      </c>
      <c r="G9115" t="s">
        <v>131</v>
      </c>
      <c r="H9115" s="1">
        <v>0</v>
      </c>
      <c r="I9115">
        <v>1</v>
      </c>
      <c r="J9115" s="3">
        <v>42496</v>
      </c>
      <c r="K9115" t="s">
        <v>7624</v>
      </c>
      <c r="L9115" t="s">
        <v>30</v>
      </c>
      <c r="M9115">
        <v>90004</v>
      </c>
      <c r="N9115">
        <v>1102</v>
      </c>
      <c r="O9115" t="s">
        <v>4398</v>
      </c>
      <c r="P9115" s="4">
        <v>30</v>
      </c>
      <c r="Q9115" s="4">
        <v>6</v>
      </c>
      <c r="R9115" t="s">
        <v>32</v>
      </c>
      <c r="T9115" s="2">
        <v>30.22</v>
      </c>
      <c r="U9115" s="4">
        <v>108</v>
      </c>
      <c r="V9115" t="s">
        <v>76</v>
      </c>
      <c r="W9115" s="3">
        <v>42501</v>
      </c>
      <c r="X9115" t="s">
        <v>39</v>
      </c>
      <c r="Y9115" t="s">
        <v>34</v>
      </c>
      <c r="Z9115" t="s">
        <v>49</v>
      </c>
    </row>
    <row r="9116" spans="1:26" x14ac:dyDescent="0.25">
      <c r="A9116">
        <v>6</v>
      </c>
      <c r="B9116" t="s">
        <v>10</v>
      </c>
      <c r="C9116">
        <v>6</v>
      </c>
      <c r="D9116" t="s">
        <v>26</v>
      </c>
      <c r="E9116" t="s">
        <v>27</v>
      </c>
      <c r="F9116" t="s">
        <v>13</v>
      </c>
      <c r="G9116" t="s">
        <v>7118</v>
      </c>
      <c r="H9116" s="1">
        <v>0</v>
      </c>
      <c r="I9116">
        <v>1</v>
      </c>
      <c r="J9116" s="3">
        <v>42573</v>
      </c>
      <c r="K9116" t="s">
        <v>7672</v>
      </c>
      <c r="L9116" t="s">
        <v>30</v>
      </c>
      <c r="M9116">
        <v>90008</v>
      </c>
      <c r="N9116">
        <v>475</v>
      </c>
      <c r="O9116" t="s">
        <v>814</v>
      </c>
      <c r="P9116" s="4">
        <v>6</v>
      </c>
      <c r="Q9116" s="4">
        <v>6</v>
      </c>
      <c r="R9116" t="s">
        <v>32</v>
      </c>
      <c r="T9116" s="2">
        <v>6.49</v>
      </c>
      <c r="U9116" s="4">
        <v>20</v>
      </c>
      <c r="V9116" t="s">
        <v>76</v>
      </c>
      <c r="W9116" s="3">
        <v>42579</v>
      </c>
      <c r="X9116" t="s">
        <v>39</v>
      </c>
      <c r="Y9116" t="s">
        <v>34</v>
      </c>
      <c r="Z9116" t="s">
        <v>49</v>
      </c>
    </row>
    <row r="9117" spans="1:26" x14ac:dyDescent="0.25">
      <c r="A9117">
        <v>4</v>
      </c>
      <c r="B9117" t="s">
        <v>43</v>
      </c>
      <c r="C9117">
        <v>6</v>
      </c>
      <c r="D9117" t="s">
        <v>26</v>
      </c>
      <c r="E9117" t="s">
        <v>88</v>
      </c>
      <c r="F9117" t="s">
        <v>13</v>
      </c>
      <c r="G9117" t="s">
        <v>7150</v>
      </c>
      <c r="H9117" s="1">
        <v>0</v>
      </c>
      <c r="I9117">
        <v>1</v>
      </c>
      <c r="J9117" s="3">
        <v>43530</v>
      </c>
      <c r="K9117" t="s">
        <v>7654</v>
      </c>
      <c r="L9117" t="s">
        <v>30</v>
      </c>
      <c r="M9117">
        <v>94109</v>
      </c>
      <c r="N9117">
        <v>676</v>
      </c>
      <c r="O9117" t="s">
        <v>3899</v>
      </c>
      <c r="P9117" s="4">
        <v>8</v>
      </c>
      <c r="Q9117" s="4">
        <v>6</v>
      </c>
      <c r="R9117" t="s">
        <v>32</v>
      </c>
      <c r="T9117" s="2">
        <v>8.1199999999999992</v>
      </c>
      <c r="U9117" s="4">
        <v>24</v>
      </c>
      <c r="V9117" t="s">
        <v>76</v>
      </c>
      <c r="W9117" s="3">
        <v>43534</v>
      </c>
      <c r="X9117" t="s">
        <v>39</v>
      </c>
      <c r="Y9117" t="s">
        <v>34</v>
      </c>
      <c r="Z9117" t="s">
        <v>49</v>
      </c>
    </row>
    <row r="9118" spans="1:26" x14ac:dyDescent="0.25">
      <c r="A9118">
        <v>5</v>
      </c>
      <c r="B9118" t="s">
        <v>43</v>
      </c>
      <c r="C9118">
        <v>6</v>
      </c>
      <c r="D9118" t="s">
        <v>26</v>
      </c>
      <c r="E9118" t="s">
        <v>65</v>
      </c>
      <c r="F9118" t="s">
        <v>13</v>
      </c>
      <c r="G9118" t="s">
        <v>6959</v>
      </c>
      <c r="H9118" s="1">
        <v>0</v>
      </c>
      <c r="I9118">
        <v>1</v>
      </c>
      <c r="J9118" s="3">
        <v>43059</v>
      </c>
      <c r="K9118" t="s">
        <v>7154</v>
      </c>
      <c r="L9118" t="s">
        <v>30</v>
      </c>
      <c r="M9118">
        <v>98105</v>
      </c>
      <c r="N9118">
        <v>1150</v>
      </c>
      <c r="O9118" t="s">
        <v>3123</v>
      </c>
      <c r="P9118" s="4">
        <v>31</v>
      </c>
      <c r="Q9118" s="4">
        <v>6</v>
      </c>
      <c r="R9118" t="s">
        <v>32</v>
      </c>
      <c r="T9118" s="2">
        <v>30.95</v>
      </c>
      <c r="U9118" s="4">
        <v>119</v>
      </c>
      <c r="V9118" t="s">
        <v>76</v>
      </c>
      <c r="W9118" s="3">
        <v>43064</v>
      </c>
      <c r="X9118" t="s">
        <v>39</v>
      </c>
      <c r="Y9118" t="s">
        <v>69</v>
      </c>
      <c r="Z9118" t="s">
        <v>49</v>
      </c>
    </row>
    <row r="9119" spans="1:26" x14ac:dyDescent="0.25">
      <c r="A9119">
        <v>5</v>
      </c>
      <c r="B9119" t="s">
        <v>43</v>
      </c>
      <c r="C9119">
        <v>6</v>
      </c>
      <c r="D9119" t="s">
        <v>26</v>
      </c>
      <c r="E9119" t="s">
        <v>88</v>
      </c>
      <c r="F9119" t="s">
        <v>13</v>
      </c>
      <c r="G9119" t="s">
        <v>7246</v>
      </c>
      <c r="H9119" s="1">
        <v>0</v>
      </c>
      <c r="I9119">
        <v>1</v>
      </c>
      <c r="J9119" s="3">
        <v>42464</v>
      </c>
      <c r="K9119" t="s">
        <v>7673</v>
      </c>
      <c r="L9119" t="s">
        <v>30</v>
      </c>
      <c r="M9119">
        <v>94109</v>
      </c>
      <c r="N9119">
        <v>229</v>
      </c>
      <c r="O9119" t="s">
        <v>4002</v>
      </c>
      <c r="P9119" s="4">
        <v>9</v>
      </c>
      <c r="Q9119" s="4">
        <v>6</v>
      </c>
      <c r="R9119" t="s">
        <v>32</v>
      </c>
      <c r="T9119" s="2">
        <v>9.07</v>
      </c>
      <c r="U9119" s="4">
        <v>19</v>
      </c>
      <c r="V9119" t="s">
        <v>76</v>
      </c>
      <c r="W9119" s="3">
        <v>42469</v>
      </c>
      <c r="X9119" t="s">
        <v>39</v>
      </c>
      <c r="Y9119" t="s">
        <v>34</v>
      </c>
      <c r="Z9119" t="s">
        <v>35</v>
      </c>
    </row>
    <row r="9120" spans="1:26" x14ac:dyDescent="0.25">
      <c r="A9120">
        <v>4</v>
      </c>
      <c r="B9120" t="s">
        <v>43</v>
      </c>
      <c r="C9120">
        <v>6</v>
      </c>
      <c r="D9120" t="s">
        <v>26</v>
      </c>
      <c r="E9120" t="s">
        <v>27</v>
      </c>
      <c r="F9120" t="s">
        <v>13</v>
      </c>
      <c r="G9120" t="s">
        <v>999</v>
      </c>
      <c r="H9120" s="1">
        <v>0</v>
      </c>
      <c r="I9120">
        <v>1</v>
      </c>
      <c r="J9120" s="3">
        <v>43408</v>
      </c>
      <c r="K9120" t="s">
        <v>7674</v>
      </c>
      <c r="L9120" t="s">
        <v>30</v>
      </c>
      <c r="M9120">
        <v>90004</v>
      </c>
      <c r="N9120">
        <v>1834</v>
      </c>
      <c r="O9120" t="s">
        <v>3887</v>
      </c>
      <c r="P9120" s="4">
        <v>19</v>
      </c>
      <c r="Q9120" s="4">
        <v>6</v>
      </c>
      <c r="R9120" t="s">
        <v>32</v>
      </c>
      <c r="T9120" s="2">
        <v>18.66</v>
      </c>
      <c r="U9120" s="4">
        <v>39</v>
      </c>
      <c r="V9120" t="s">
        <v>76</v>
      </c>
      <c r="W9120" s="3">
        <v>43412</v>
      </c>
      <c r="X9120" t="s">
        <v>39</v>
      </c>
      <c r="Y9120" t="s">
        <v>34</v>
      </c>
      <c r="Z9120" t="s">
        <v>64</v>
      </c>
    </row>
    <row r="9121" spans="1:26" x14ac:dyDescent="0.25">
      <c r="A9121">
        <v>4</v>
      </c>
      <c r="B9121" t="s">
        <v>43</v>
      </c>
      <c r="C9121">
        <v>6</v>
      </c>
      <c r="D9121" t="s">
        <v>26</v>
      </c>
      <c r="E9121" t="s">
        <v>27</v>
      </c>
      <c r="F9121" t="s">
        <v>13</v>
      </c>
      <c r="G9121" t="s">
        <v>6981</v>
      </c>
      <c r="H9121" s="1">
        <v>0</v>
      </c>
      <c r="I9121">
        <v>1</v>
      </c>
      <c r="J9121" s="3">
        <v>43250</v>
      </c>
      <c r="K9121" t="s">
        <v>7675</v>
      </c>
      <c r="L9121" t="s">
        <v>30</v>
      </c>
      <c r="M9121">
        <v>90049</v>
      </c>
      <c r="N9121">
        <v>1833</v>
      </c>
      <c r="O9121" t="s">
        <v>3638</v>
      </c>
      <c r="P9121" s="4">
        <v>19</v>
      </c>
      <c r="Q9121" s="4">
        <v>6</v>
      </c>
      <c r="R9121" t="s">
        <v>32</v>
      </c>
      <c r="T9121" s="2">
        <v>18.66</v>
      </c>
      <c r="U9121" s="4">
        <v>39</v>
      </c>
      <c r="V9121" t="s">
        <v>76</v>
      </c>
      <c r="W9121" s="3">
        <v>43254</v>
      </c>
      <c r="X9121" t="s">
        <v>39</v>
      </c>
      <c r="Y9121" t="s">
        <v>34</v>
      </c>
      <c r="Z9121" t="s">
        <v>64</v>
      </c>
    </row>
    <row r="9122" spans="1:26" x14ac:dyDescent="0.25">
      <c r="A9122">
        <v>6</v>
      </c>
      <c r="B9122" t="s">
        <v>10</v>
      </c>
      <c r="C9122">
        <v>6</v>
      </c>
      <c r="D9122" t="s">
        <v>26</v>
      </c>
      <c r="E9122" t="s">
        <v>27</v>
      </c>
      <c r="F9122" t="s">
        <v>13</v>
      </c>
      <c r="G9122" t="s">
        <v>7067</v>
      </c>
      <c r="H9122" s="1">
        <v>0</v>
      </c>
      <c r="I9122">
        <v>1</v>
      </c>
      <c r="J9122" s="3">
        <v>43059</v>
      </c>
      <c r="K9122" t="s">
        <v>7676</v>
      </c>
      <c r="L9122" t="s">
        <v>30</v>
      </c>
      <c r="M9122">
        <v>90008</v>
      </c>
      <c r="N9122">
        <v>1149</v>
      </c>
      <c r="O9122" t="s">
        <v>765</v>
      </c>
      <c r="P9122" s="4">
        <v>5</v>
      </c>
      <c r="Q9122" s="4">
        <v>7</v>
      </c>
      <c r="R9122" t="s">
        <v>32</v>
      </c>
      <c r="T9122" s="2">
        <v>5.0599999999999996</v>
      </c>
      <c r="U9122" s="4">
        <v>19</v>
      </c>
      <c r="V9122" t="s">
        <v>76</v>
      </c>
      <c r="W9122" s="3">
        <v>43065</v>
      </c>
      <c r="X9122" t="s">
        <v>39</v>
      </c>
      <c r="Y9122" t="s">
        <v>34</v>
      </c>
      <c r="Z9122" t="s">
        <v>49</v>
      </c>
    </row>
    <row r="9123" spans="1:26" x14ac:dyDescent="0.25">
      <c r="A9123">
        <v>4</v>
      </c>
      <c r="B9123" t="s">
        <v>43</v>
      </c>
      <c r="C9123">
        <v>6</v>
      </c>
      <c r="D9123" t="s">
        <v>26</v>
      </c>
      <c r="E9123" t="s">
        <v>27</v>
      </c>
      <c r="F9123" t="s">
        <v>13</v>
      </c>
      <c r="G9123" t="s">
        <v>6852</v>
      </c>
      <c r="H9123" s="1">
        <v>0</v>
      </c>
      <c r="I9123">
        <v>1</v>
      </c>
      <c r="J9123" s="3">
        <v>43440</v>
      </c>
      <c r="K9123" t="s">
        <v>7628</v>
      </c>
      <c r="L9123" t="s">
        <v>30</v>
      </c>
      <c r="M9123">
        <v>90032</v>
      </c>
      <c r="N9123">
        <v>341</v>
      </c>
      <c r="O9123" t="s">
        <v>6316</v>
      </c>
      <c r="P9123" s="4">
        <v>5</v>
      </c>
      <c r="Q9123" s="4">
        <v>7</v>
      </c>
      <c r="R9123" t="s">
        <v>32</v>
      </c>
      <c r="T9123" s="2">
        <v>5.23</v>
      </c>
      <c r="U9123" s="4">
        <v>19</v>
      </c>
      <c r="V9123" t="s">
        <v>76</v>
      </c>
      <c r="W9123" s="3">
        <v>43444</v>
      </c>
      <c r="X9123" t="s">
        <v>39</v>
      </c>
      <c r="Y9123" t="s">
        <v>34</v>
      </c>
      <c r="Z9123" t="s">
        <v>49</v>
      </c>
    </row>
    <row r="9124" spans="1:26" x14ac:dyDescent="0.25">
      <c r="A9124">
        <v>4</v>
      </c>
      <c r="B9124" t="s">
        <v>43</v>
      </c>
      <c r="C9124">
        <v>6</v>
      </c>
      <c r="D9124" t="s">
        <v>26</v>
      </c>
      <c r="E9124" t="s">
        <v>27</v>
      </c>
      <c r="F9124" t="s">
        <v>13</v>
      </c>
      <c r="G9124" t="s">
        <v>6852</v>
      </c>
      <c r="H9124" s="1">
        <v>0</v>
      </c>
      <c r="I9124">
        <v>1</v>
      </c>
      <c r="J9124" s="3">
        <v>43440</v>
      </c>
      <c r="K9124" t="s">
        <v>7628</v>
      </c>
      <c r="L9124" t="s">
        <v>30</v>
      </c>
      <c r="M9124">
        <v>90032</v>
      </c>
      <c r="N9124">
        <v>119</v>
      </c>
      <c r="O9124" t="s">
        <v>1141</v>
      </c>
      <c r="P9124" s="4">
        <v>0</v>
      </c>
      <c r="Q9124" s="4">
        <v>7</v>
      </c>
      <c r="R9124" t="s">
        <v>32</v>
      </c>
      <c r="T9124" s="2">
        <v>0</v>
      </c>
      <c r="U9124" s="4">
        <v>14</v>
      </c>
      <c r="V9124" t="s">
        <v>76</v>
      </c>
      <c r="W9124" s="3">
        <v>43444</v>
      </c>
      <c r="X9124" t="s">
        <v>39</v>
      </c>
      <c r="Y9124" t="s">
        <v>34</v>
      </c>
      <c r="Z9124" t="s">
        <v>176</v>
      </c>
    </row>
    <row r="9125" spans="1:26" x14ac:dyDescent="0.25">
      <c r="A9125">
        <v>4</v>
      </c>
      <c r="B9125" t="s">
        <v>43</v>
      </c>
      <c r="C9125">
        <v>6</v>
      </c>
      <c r="D9125" t="s">
        <v>26</v>
      </c>
      <c r="E9125" t="s">
        <v>65</v>
      </c>
      <c r="F9125" t="s">
        <v>13</v>
      </c>
      <c r="G9125" t="s">
        <v>193</v>
      </c>
      <c r="H9125" s="1">
        <v>0</v>
      </c>
      <c r="I9125">
        <v>1</v>
      </c>
      <c r="J9125" s="3">
        <v>43545</v>
      </c>
      <c r="K9125" t="s">
        <v>7155</v>
      </c>
      <c r="L9125" t="s">
        <v>30</v>
      </c>
      <c r="M9125">
        <v>98105</v>
      </c>
      <c r="N9125">
        <v>1527</v>
      </c>
      <c r="O9125" t="s">
        <v>4665</v>
      </c>
      <c r="P9125" s="4">
        <v>0</v>
      </c>
      <c r="Q9125" s="4">
        <v>7</v>
      </c>
      <c r="R9125" t="s">
        <v>32</v>
      </c>
      <c r="T9125" s="2">
        <v>0.39</v>
      </c>
      <c r="U9125" s="4">
        <v>13</v>
      </c>
      <c r="V9125" t="s">
        <v>76</v>
      </c>
      <c r="W9125" s="3">
        <v>43549</v>
      </c>
      <c r="X9125" t="s">
        <v>39</v>
      </c>
      <c r="Y9125" t="s">
        <v>69</v>
      </c>
      <c r="Z9125" t="s">
        <v>176</v>
      </c>
    </row>
    <row r="9126" spans="1:26" x14ac:dyDescent="0.25">
      <c r="A9126">
        <v>6</v>
      </c>
      <c r="B9126" t="s">
        <v>10</v>
      </c>
      <c r="C9126">
        <v>6</v>
      </c>
      <c r="D9126" t="s">
        <v>26</v>
      </c>
      <c r="E9126" t="s">
        <v>27</v>
      </c>
      <c r="F9126" t="s">
        <v>13</v>
      </c>
      <c r="G9126" t="s">
        <v>900</v>
      </c>
      <c r="H9126" s="1">
        <v>0</v>
      </c>
      <c r="I9126">
        <v>1</v>
      </c>
      <c r="J9126" s="3">
        <v>43257</v>
      </c>
      <c r="K9126" t="s">
        <v>7663</v>
      </c>
      <c r="L9126" t="s">
        <v>30</v>
      </c>
      <c r="M9126">
        <v>90036</v>
      </c>
      <c r="N9126">
        <v>196</v>
      </c>
      <c r="O9126" t="s">
        <v>4180</v>
      </c>
      <c r="P9126" s="4">
        <v>11</v>
      </c>
      <c r="Q9126" s="4">
        <v>7</v>
      </c>
      <c r="R9126" t="s">
        <v>32</v>
      </c>
      <c r="T9126" s="2">
        <v>10.58</v>
      </c>
      <c r="U9126" s="4">
        <v>22</v>
      </c>
      <c r="V9126" t="s">
        <v>76</v>
      </c>
      <c r="W9126" s="3">
        <v>43263</v>
      </c>
      <c r="X9126" t="s">
        <v>39</v>
      </c>
      <c r="Y9126" t="s">
        <v>34</v>
      </c>
      <c r="Z9126" t="s">
        <v>35</v>
      </c>
    </row>
    <row r="9127" spans="1:26" x14ac:dyDescent="0.25">
      <c r="A9127">
        <v>4</v>
      </c>
      <c r="B9127" t="s">
        <v>43</v>
      </c>
      <c r="C9127">
        <v>6</v>
      </c>
      <c r="D9127" t="s">
        <v>26</v>
      </c>
      <c r="E9127" t="s">
        <v>1804</v>
      </c>
      <c r="F9127" t="s">
        <v>13</v>
      </c>
      <c r="G9127" t="s">
        <v>6917</v>
      </c>
      <c r="H9127" s="1">
        <v>0</v>
      </c>
      <c r="I9127">
        <v>1</v>
      </c>
      <c r="J9127" s="3">
        <v>43461</v>
      </c>
      <c r="K9127" t="s">
        <v>7677</v>
      </c>
      <c r="L9127" t="s">
        <v>30</v>
      </c>
      <c r="M9127">
        <v>92704</v>
      </c>
      <c r="N9127">
        <v>243</v>
      </c>
      <c r="O9127" t="s">
        <v>2793</v>
      </c>
      <c r="P9127" s="4">
        <v>10</v>
      </c>
      <c r="Q9127" s="4">
        <v>7</v>
      </c>
      <c r="R9127" t="s">
        <v>32</v>
      </c>
      <c r="T9127" s="2">
        <v>9.8800000000000008</v>
      </c>
      <c r="U9127" s="4">
        <v>20</v>
      </c>
      <c r="V9127" t="s">
        <v>76</v>
      </c>
      <c r="W9127" s="3">
        <v>43465</v>
      </c>
      <c r="X9127" t="s">
        <v>39</v>
      </c>
      <c r="Y9127" t="s">
        <v>34</v>
      </c>
      <c r="Z9127" t="s">
        <v>35</v>
      </c>
    </row>
    <row r="9128" spans="1:26" x14ac:dyDescent="0.25">
      <c r="A9128">
        <v>4</v>
      </c>
      <c r="B9128" t="s">
        <v>43</v>
      </c>
      <c r="C9128">
        <v>6</v>
      </c>
      <c r="D9128" t="s">
        <v>26</v>
      </c>
      <c r="E9128" t="s">
        <v>88</v>
      </c>
      <c r="F9128" t="s">
        <v>13</v>
      </c>
      <c r="G9128" t="s">
        <v>7150</v>
      </c>
      <c r="H9128" s="1">
        <v>0</v>
      </c>
      <c r="I9128">
        <v>1</v>
      </c>
      <c r="J9128" s="3">
        <v>43530</v>
      </c>
      <c r="K9128" t="s">
        <v>7654</v>
      </c>
      <c r="L9128" t="s">
        <v>30</v>
      </c>
      <c r="M9128">
        <v>94109</v>
      </c>
      <c r="N9128">
        <v>1684</v>
      </c>
      <c r="O9128" t="s">
        <v>3428</v>
      </c>
      <c r="P9128" s="4">
        <v>141</v>
      </c>
      <c r="Q9128" s="4">
        <v>7</v>
      </c>
      <c r="R9128" t="s">
        <v>32</v>
      </c>
      <c r="T9128" s="2">
        <v>140.6</v>
      </c>
      <c r="U9128" s="4">
        <v>287</v>
      </c>
      <c r="V9128" t="s">
        <v>76</v>
      </c>
      <c r="W9128" s="3">
        <v>43534</v>
      </c>
      <c r="X9128" t="s">
        <v>39</v>
      </c>
      <c r="Y9128" t="s">
        <v>34</v>
      </c>
      <c r="Z9128" t="s">
        <v>64</v>
      </c>
    </row>
    <row r="9129" spans="1:26" x14ac:dyDescent="0.25">
      <c r="A9129">
        <v>6</v>
      </c>
      <c r="B9129" t="s">
        <v>10</v>
      </c>
      <c r="C9129">
        <v>6</v>
      </c>
      <c r="D9129" t="s">
        <v>26</v>
      </c>
      <c r="E9129" t="s">
        <v>7143</v>
      </c>
      <c r="F9129" t="s">
        <v>13</v>
      </c>
      <c r="G9129" t="s">
        <v>7070</v>
      </c>
      <c r="H9129" s="1">
        <v>0</v>
      </c>
      <c r="I9129">
        <v>1</v>
      </c>
      <c r="J9129" s="3">
        <v>42447</v>
      </c>
      <c r="K9129" t="s">
        <v>7144</v>
      </c>
      <c r="L9129" t="s">
        <v>30</v>
      </c>
      <c r="M9129">
        <v>91505</v>
      </c>
      <c r="N9129">
        <v>1551</v>
      </c>
      <c r="O9129" t="s">
        <v>3475</v>
      </c>
      <c r="P9129" s="4">
        <v>334</v>
      </c>
      <c r="Q9129" s="4">
        <v>7</v>
      </c>
      <c r="R9129" t="s">
        <v>32</v>
      </c>
      <c r="T9129" s="2">
        <v>334.11</v>
      </c>
      <c r="U9129" s="4">
        <v>1856</v>
      </c>
      <c r="V9129" t="s">
        <v>76</v>
      </c>
      <c r="W9129" s="3">
        <v>42453</v>
      </c>
      <c r="X9129" t="s">
        <v>39</v>
      </c>
      <c r="Y9129" t="s">
        <v>34</v>
      </c>
      <c r="Z9129" t="s">
        <v>42</v>
      </c>
    </row>
    <row r="9130" spans="1:26" x14ac:dyDescent="0.25">
      <c r="A9130">
        <v>6</v>
      </c>
      <c r="B9130" t="s">
        <v>10</v>
      </c>
      <c r="C9130">
        <v>6</v>
      </c>
      <c r="D9130" t="s">
        <v>26</v>
      </c>
      <c r="E9130" t="s">
        <v>27</v>
      </c>
      <c r="F9130" t="s">
        <v>13</v>
      </c>
      <c r="G9130" t="s">
        <v>6873</v>
      </c>
      <c r="H9130" s="1">
        <v>0</v>
      </c>
      <c r="I9130">
        <v>1</v>
      </c>
      <c r="J9130" s="3">
        <v>43740</v>
      </c>
      <c r="K9130" t="s">
        <v>7678</v>
      </c>
      <c r="L9130" t="s">
        <v>30</v>
      </c>
      <c r="M9130">
        <v>90036</v>
      </c>
      <c r="N9130">
        <v>1553</v>
      </c>
      <c r="O9130" t="s">
        <v>3027</v>
      </c>
      <c r="P9130" s="4">
        <v>205</v>
      </c>
      <c r="Q9130" s="4">
        <v>7</v>
      </c>
      <c r="R9130" t="s">
        <v>32</v>
      </c>
      <c r="T9130" s="2">
        <v>204.77</v>
      </c>
      <c r="U9130" s="4">
        <v>1575</v>
      </c>
      <c r="V9130" t="s">
        <v>76</v>
      </c>
      <c r="W9130" s="3">
        <v>43746</v>
      </c>
      <c r="X9130" t="s">
        <v>39</v>
      </c>
      <c r="Y9130" t="s">
        <v>34</v>
      </c>
      <c r="Z9130" t="s">
        <v>42</v>
      </c>
    </row>
    <row r="9131" spans="1:26" x14ac:dyDescent="0.25">
      <c r="A9131">
        <v>6</v>
      </c>
      <c r="B9131" t="s">
        <v>10</v>
      </c>
      <c r="C9131">
        <v>6</v>
      </c>
      <c r="D9131" t="s">
        <v>26</v>
      </c>
      <c r="E9131" t="s">
        <v>65</v>
      </c>
      <c r="F9131" t="s">
        <v>13</v>
      </c>
      <c r="G9131" t="s">
        <v>7107</v>
      </c>
      <c r="H9131" s="1">
        <v>0</v>
      </c>
      <c r="I9131">
        <v>1</v>
      </c>
      <c r="J9131" s="3">
        <v>42711</v>
      </c>
      <c r="K9131" t="s">
        <v>7679</v>
      </c>
      <c r="L9131" t="s">
        <v>30</v>
      </c>
      <c r="M9131">
        <v>98103</v>
      </c>
      <c r="N9131">
        <v>112</v>
      </c>
      <c r="O9131" t="s">
        <v>3110</v>
      </c>
      <c r="P9131" s="4">
        <v>70</v>
      </c>
      <c r="Q9131" s="4">
        <v>7</v>
      </c>
      <c r="R9131" t="s">
        <v>32</v>
      </c>
      <c r="T9131" s="2">
        <v>70.03</v>
      </c>
      <c r="U9131" s="4">
        <v>269</v>
      </c>
      <c r="V9131" t="s">
        <v>76</v>
      </c>
      <c r="W9131" s="3">
        <v>42717</v>
      </c>
      <c r="X9131" t="s">
        <v>39</v>
      </c>
      <c r="Y9131" t="s">
        <v>69</v>
      </c>
      <c r="Z9131" t="s">
        <v>42</v>
      </c>
    </row>
    <row r="9132" spans="1:26" x14ac:dyDescent="0.25">
      <c r="A9132">
        <v>4</v>
      </c>
      <c r="B9132" t="s">
        <v>43</v>
      </c>
      <c r="C9132">
        <v>6</v>
      </c>
      <c r="D9132" t="s">
        <v>26</v>
      </c>
      <c r="E9132" t="s">
        <v>572</v>
      </c>
      <c r="F9132" t="s">
        <v>13</v>
      </c>
      <c r="G9132" t="s">
        <v>7494</v>
      </c>
      <c r="H9132" s="1">
        <v>0</v>
      </c>
      <c r="I9132">
        <v>1</v>
      </c>
      <c r="J9132" s="3">
        <v>42511</v>
      </c>
      <c r="K9132" t="s">
        <v>7680</v>
      </c>
      <c r="L9132" t="s">
        <v>30</v>
      </c>
      <c r="M9132">
        <v>92037</v>
      </c>
      <c r="N9132">
        <v>29</v>
      </c>
      <c r="O9132" t="s">
        <v>473</v>
      </c>
      <c r="P9132" s="4">
        <v>11</v>
      </c>
      <c r="Q9132" s="4">
        <v>8</v>
      </c>
      <c r="R9132" t="s">
        <v>32</v>
      </c>
      <c r="T9132" s="2">
        <v>10.51</v>
      </c>
      <c r="U9132" s="4">
        <v>32</v>
      </c>
      <c r="V9132" t="s">
        <v>76</v>
      </c>
      <c r="W9132" s="3">
        <v>42515</v>
      </c>
      <c r="X9132" t="s">
        <v>39</v>
      </c>
      <c r="Y9132" t="s">
        <v>34</v>
      </c>
      <c r="Z9132" t="s">
        <v>49</v>
      </c>
    </row>
    <row r="9133" spans="1:26" x14ac:dyDescent="0.25">
      <c r="A9133">
        <v>7</v>
      </c>
      <c r="B9133" t="s">
        <v>25</v>
      </c>
      <c r="C9133">
        <v>6</v>
      </c>
      <c r="D9133" t="s">
        <v>26</v>
      </c>
      <c r="E9133" t="s">
        <v>572</v>
      </c>
      <c r="F9133" t="s">
        <v>13</v>
      </c>
      <c r="G9133" t="s">
        <v>6848</v>
      </c>
      <c r="H9133" s="1">
        <v>0</v>
      </c>
      <c r="I9133">
        <v>1</v>
      </c>
      <c r="J9133" s="3">
        <v>42591</v>
      </c>
      <c r="K9133" t="s">
        <v>7681</v>
      </c>
      <c r="L9133" t="s">
        <v>30</v>
      </c>
      <c r="M9133">
        <v>92037</v>
      </c>
      <c r="N9133">
        <v>203</v>
      </c>
      <c r="O9133" t="s">
        <v>3292</v>
      </c>
      <c r="P9133" s="4">
        <v>10</v>
      </c>
      <c r="Q9133" s="4">
        <v>8</v>
      </c>
      <c r="R9133" t="s">
        <v>32</v>
      </c>
      <c r="T9133" s="2">
        <v>9.6</v>
      </c>
      <c r="U9133" s="4">
        <v>21</v>
      </c>
      <c r="V9133" t="s">
        <v>76</v>
      </c>
      <c r="W9133" s="3">
        <v>42598</v>
      </c>
      <c r="X9133" t="s">
        <v>39</v>
      </c>
      <c r="Y9133" t="s">
        <v>34</v>
      </c>
      <c r="Z9133" t="s">
        <v>35</v>
      </c>
    </row>
    <row r="9134" spans="1:26" x14ac:dyDescent="0.25">
      <c r="A9134">
        <v>7</v>
      </c>
      <c r="B9134" t="s">
        <v>25</v>
      </c>
      <c r="C9134">
        <v>6</v>
      </c>
      <c r="D9134" t="s">
        <v>26</v>
      </c>
      <c r="E9134" t="s">
        <v>88</v>
      </c>
      <c r="F9134" t="s">
        <v>13</v>
      </c>
      <c r="G9134" t="s">
        <v>900</v>
      </c>
      <c r="H9134" s="1">
        <v>0</v>
      </c>
      <c r="I9134">
        <v>1</v>
      </c>
      <c r="J9134" s="3">
        <v>43598</v>
      </c>
      <c r="K9134" t="s">
        <v>7682</v>
      </c>
      <c r="L9134" t="s">
        <v>30</v>
      </c>
      <c r="M9134">
        <v>94110</v>
      </c>
      <c r="N9134">
        <v>1440</v>
      </c>
      <c r="O9134" t="s">
        <v>31</v>
      </c>
      <c r="P9134" s="4">
        <v>27</v>
      </c>
      <c r="Q9134" s="4">
        <v>8</v>
      </c>
      <c r="R9134" t="s">
        <v>32</v>
      </c>
      <c r="T9134" s="2">
        <v>27.49</v>
      </c>
      <c r="U9134" s="4">
        <v>58</v>
      </c>
      <c r="V9134" t="s">
        <v>76</v>
      </c>
      <c r="W9134" s="3">
        <v>43605</v>
      </c>
      <c r="X9134" t="s">
        <v>39</v>
      </c>
      <c r="Y9134" t="s">
        <v>34</v>
      </c>
      <c r="Z9134" t="s">
        <v>35</v>
      </c>
    </row>
    <row r="9135" spans="1:26" x14ac:dyDescent="0.25">
      <c r="A9135">
        <v>5</v>
      </c>
      <c r="B9135" t="s">
        <v>43</v>
      </c>
      <c r="C9135">
        <v>6</v>
      </c>
      <c r="D9135" t="s">
        <v>26</v>
      </c>
      <c r="E9135" t="s">
        <v>65</v>
      </c>
      <c r="F9135" t="s">
        <v>13</v>
      </c>
      <c r="G9135" t="s">
        <v>911</v>
      </c>
      <c r="H9135" s="1">
        <v>0</v>
      </c>
      <c r="I9135">
        <v>1</v>
      </c>
      <c r="J9135" s="3">
        <v>43581</v>
      </c>
      <c r="K9135" t="s">
        <v>7649</v>
      </c>
      <c r="L9135" t="s">
        <v>30</v>
      </c>
      <c r="M9135">
        <v>98115</v>
      </c>
      <c r="N9135">
        <v>185</v>
      </c>
      <c r="O9135" t="s">
        <v>7286</v>
      </c>
      <c r="P9135" s="4">
        <v>19</v>
      </c>
      <c r="Q9135" s="4">
        <v>8</v>
      </c>
      <c r="R9135" t="s">
        <v>32</v>
      </c>
      <c r="T9135" s="2">
        <v>19.25</v>
      </c>
      <c r="U9135" s="4">
        <v>39</v>
      </c>
      <c r="V9135" t="s">
        <v>76</v>
      </c>
      <c r="W9135" s="3">
        <v>43586</v>
      </c>
      <c r="X9135" t="s">
        <v>39</v>
      </c>
      <c r="Y9135" t="s">
        <v>69</v>
      </c>
      <c r="Z9135" t="s">
        <v>35</v>
      </c>
    </row>
    <row r="9136" spans="1:26" x14ac:dyDescent="0.25">
      <c r="A9136">
        <v>6</v>
      </c>
      <c r="B9136" t="s">
        <v>10</v>
      </c>
      <c r="C9136">
        <v>6</v>
      </c>
      <c r="D9136" t="s">
        <v>26</v>
      </c>
      <c r="E9136" t="s">
        <v>4546</v>
      </c>
      <c r="F9136" t="s">
        <v>13</v>
      </c>
      <c r="G9136" t="s">
        <v>7636</v>
      </c>
      <c r="H9136" s="1">
        <v>0</v>
      </c>
      <c r="I9136">
        <v>1</v>
      </c>
      <c r="J9136" s="3">
        <v>43388</v>
      </c>
      <c r="K9136" t="s">
        <v>7637</v>
      </c>
      <c r="L9136" t="s">
        <v>30</v>
      </c>
      <c r="M9136">
        <v>84106</v>
      </c>
      <c r="N9136">
        <v>1337</v>
      </c>
      <c r="O9136" t="s">
        <v>8178</v>
      </c>
      <c r="P9136" s="4">
        <v>33</v>
      </c>
      <c r="Q9136" s="4">
        <v>8</v>
      </c>
      <c r="R9136" t="s">
        <v>32</v>
      </c>
      <c r="T9136" s="2">
        <v>32.94</v>
      </c>
      <c r="U9136" s="4">
        <v>72</v>
      </c>
      <c r="V9136" t="s">
        <v>76</v>
      </c>
      <c r="W9136" s="3">
        <v>43394</v>
      </c>
      <c r="X9136" t="s">
        <v>39</v>
      </c>
      <c r="Y9136" t="s">
        <v>87</v>
      </c>
      <c r="Z9136" t="s">
        <v>64</v>
      </c>
    </row>
    <row r="9137" spans="1:26" x14ac:dyDescent="0.25">
      <c r="A9137">
        <v>6</v>
      </c>
      <c r="B9137" t="s">
        <v>10</v>
      </c>
      <c r="C9137">
        <v>6</v>
      </c>
      <c r="D9137" t="s">
        <v>26</v>
      </c>
      <c r="E9137" t="s">
        <v>4546</v>
      </c>
      <c r="F9137" t="s">
        <v>13</v>
      </c>
      <c r="G9137" t="s">
        <v>7636</v>
      </c>
      <c r="H9137" s="1">
        <v>0</v>
      </c>
      <c r="I9137">
        <v>1</v>
      </c>
      <c r="J9137" s="3">
        <v>43388</v>
      </c>
      <c r="K9137" t="s">
        <v>7637</v>
      </c>
      <c r="L9137" t="s">
        <v>30</v>
      </c>
      <c r="M9137">
        <v>84106</v>
      </c>
      <c r="N9137">
        <v>1785</v>
      </c>
      <c r="O9137" t="s">
        <v>3192</v>
      </c>
      <c r="P9137" s="4">
        <v>29</v>
      </c>
      <c r="Q9137" s="4">
        <v>9</v>
      </c>
      <c r="R9137" t="s">
        <v>32</v>
      </c>
      <c r="T9137" s="2">
        <v>28.86</v>
      </c>
      <c r="U9137" s="4">
        <v>60</v>
      </c>
      <c r="V9137" t="s">
        <v>76</v>
      </c>
      <c r="W9137" s="3">
        <v>43394</v>
      </c>
      <c r="X9137" t="s">
        <v>39</v>
      </c>
      <c r="Y9137" t="s">
        <v>87</v>
      </c>
      <c r="Z9137" t="s">
        <v>64</v>
      </c>
    </row>
    <row r="9138" spans="1:26" x14ac:dyDescent="0.25">
      <c r="A9138">
        <v>4</v>
      </c>
      <c r="B9138" t="s">
        <v>43</v>
      </c>
      <c r="C9138">
        <v>6</v>
      </c>
      <c r="D9138" t="s">
        <v>26</v>
      </c>
      <c r="E9138" t="s">
        <v>27</v>
      </c>
      <c r="F9138" t="s">
        <v>13</v>
      </c>
      <c r="G9138" t="s">
        <v>6975</v>
      </c>
      <c r="H9138" s="1">
        <v>0</v>
      </c>
      <c r="I9138">
        <v>1</v>
      </c>
      <c r="J9138" s="3">
        <v>42563</v>
      </c>
      <c r="K9138" t="s">
        <v>7683</v>
      </c>
      <c r="L9138" t="s">
        <v>30</v>
      </c>
      <c r="M9138">
        <v>90036</v>
      </c>
      <c r="N9138">
        <v>661</v>
      </c>
      <c r="O9138" t="s">
        <v>86</v>
      </c>
      <c r="P9138" s="4">
        <v>45</v>
      </c>
      <c r="Q9138" s="4">
        <v>9</v>
      </c>
      <c r="R9138" t="s">
        <v>32</v>
      </c>
      <c r="T9138" s="2">
        <v>44.95</v>
      </c>
      <c r="U9138" s="4">
        <v>250</v>
      </c>
      <c r="V9138" t="s">
        <v>76</v>
      </c>
      <c r="W9138" s="3">
        <v>42567</v>
      </c>
      <c r="X9138" t="s">
        <v>39</v>
      </c>
      <c r="Y9138" t="s">
        <v>34</v>
      </c>
      <c r="Z9138" t="s">
        <v>42</v>
      </c>
    </row>
    <row r="9139" spans="1:26" x14ac:dyDescent="0.25">
      <c r="A9139">
        <v>4</v>
      </c>
      <c r="B9139" t="s">
        <v>43</v>
      </c>
      <c r="C9139">
        <v>6</v>
      </c>
      <c r="D9139" t="s">
        <v>26</v>
      </c>
      <c r="E9139" t="s">
        <v>3305</v>
      </c>
      <c r="F9139" t="s">
        <v>13</v>
      </c>
      <c r="G9139" t="s">
        <v>8120</v>
      </c>
      <c r="H9139" s="1">
        <v>0</v>
      </c>
      <c r="I9139">
        <v>1</v>
      </c>
      <c r="J9139" s="3">
        <v>43619</v>
      </c>
      <c r="K9139" t="s">
        <v>7684</v>
      </c>
      <c r="L9139" t="s">
        <v>30</v>
      </c>
      <c r="M9139">
        <v>99207</v>
      </c>
      <c r="N9139">
        <v>575</v>
      </c>
      <c r="O9139" t="s">
        <v>1071</v>
      </c>
      <c r="P9139" s="4">
        <v>5</v>
      </c>
      <c r="Q9139" s="4">
        <v>9</v>
      </c>
      <c r="R9139" t="s">
        <v>32</v>
      </c>
      <c r="T9139" s="2">
        <v>5.45</v>
      </c>
      <c r="U9139" s="4">
        <v>136</v>
      </c>
      <c r="V9139" t="s">
        <v>76</v>
      </c>
      <c r="W9139" s="3">
        <v>43623</v>
      </c>
      <c r="X9139" t="s">
        <v>39</v>
      </c>
      <c r="Y9139" t="s">
        <v>69</v>
      </c>
      <c r="Z9139" t="s">
        <v>42</v>
      </c>
    </row>
    <row r="9140" spans="1:26" x14ac:dyDescent="0.25">
      <c r="A9140">
        <v>5</v>
      </c>
      <c r="B9140" t="s">
        <v>43</v>
      </c>
      <c r="C9140">
        <v>6</v>
      </c>
      <c r="D9140" t="s">
        <v>26</v>
      </c>
      <c r="E9140" t="s">
        <v>333</v>
      </c>
      <c r="F9140" t="s">
        <v>13</v>
      </c>
      <c r="G9140" t="s">
        <v>6871</v>
      </c>
      <c r="H9140" s="1">
        <v>0.2</v>
      </c>
      <c r="I9140">
        <v>1</v>
      </c>
      <c r="J9140" s="3">
        <v>43382</v>
      </c>
      <c r="K9140" t="s">
        <v>7183</v>
      </c>
      <c r="L9140" t="s">
        <v>30</v>
      </c>
      <c r="M9140">
        <v>85023</v>
      </c>
      <c r="N9140">
        <v>1124</v>
      </c>
      <c r="O9140" t="s">
        <v>3063</v>
      </c>
      <c r="P9140" s="4">
        <v>0</v>
      </c>
      <c r="Q9140" s="4">
        <v>1</v>
      </c>
      <c r="R9140" t="s">
        <v>32</v>
      </c>
      <c r="T9140" s="2">
        <v>0.16</v>
      </c>
      <c r="U9140" s="4">
        <v>1</v>
      </c>
      <c r="V9140" t="s">
        <v>76</v>
      </c>
      <c r="W9140" s="3">
        <v>43387</v>
      </c>
      <c r="X9140" t="s">
        <v>39</v>
      </c>
      <c r="Y9140" t="s">
        <v>199</v>
      </c>
      <c r="Z9140" t="s">
        <v>49</v>
      </c>
    </row>
    <row r="9141" spans="1:26" x14ac:dyDescent="0.25">
      <c r="A9141">
        <v>4</v>
      </c>
      <c r="B9141" t="s">
        <v>43</v>
      </c>
      <c r="C9141">
        <v>6</v>
      </c>
      <c r="D9141" t="s">
        <v>26</v>
      </c>
      <c r="E9141" t="s">
        <v>2072</v>
      </c>
      <c r="F9141" t="s">
        <v>13</v>
      </c>
      <c r="G9141" t="s">
        <v>462</v>
      </c>
      <c r="H9141" s="1">
        <v>0.2</v>
      </c>
      <c r="I9141">
        <v>1</v>
      </c>
      <c r="J9141" s="3">
        <v>43258</v>
      </c>
      <c r="K9141" t="s">
        <v>7615</v>
      </c>
      <c r="L9141" t="s">
        <v>30</v>
      </c>
      <c r="M9141">
        <v>93309</v>
      </c>
      <c r="N9141">
        <v>247</v>
      </c>
      <c r="O9141" t="s">
        <v>1317</v>
      </c>
      <c r="P9141" s="4">
        <v>2</v>
      </c>
      <c r="Q9141" s="4">
        <v>1</v>
      </c>
      <c r="R9141" t="s">
        <v>32</v>
      </c>
      <c r="T9141" s="2">
        <v>1.55</v>
      </c>
      <c r="U9141" s="4">
        <v>5</v>
      </c>
      <c r="V9141" t="s">
        <v>76</v>
      </c>
      <c r="W9141" s="3">
        <v>43262</v>
      </c>
      <c r="X9141" t="s">
        <v>39</v>
      </c>
      <c r="Y9141" t="s">
        <v>34</v>
      </c>
      <c r="Z9141" t="s">
        <v>54</v>
      </c>
    </row>
    <row r="9142" spans="1:26" x14ac:dyDescent="0.25">
      <c r="A9142">
        <v>4</v>
      </c>
      <c r="B9142" t="s">
        <v>43</v>
      </c>
      <c r="C9142">
        <v>6</v>
      </c>
      <c r="D9142" t="s">
        <v>26</v>
      </c>
      <c r="E9142" t="s">
        <v>27</v>
      </c>
      <c r="F9142" t="s">
        <v>13</v>
      </c>
      <c r="G9142" t="s">
        <v>999</v>
      </c>
      <c r="H9142" s="1">
        <v>0.2</v>
      </c>
      <c r="I9142">
        <v>1</v>
      </c>
      <c r="J9142" s="3">
        <v>43408</v>
      </c>
      <c r="K9142" t="s">
        <v>7674</v>
      </c>
      <c r="L9142" t="s">
        <v>30</v>
      </c>
      <c r="M9142">
        <v>90004</v>
      </c>
      <c r="N9142">
        <v>45</v>
      </c>
      <c r="O9142" t="s">
        <v>5904</v>
      </c>
      <c r="P9142" s="4">
        <v>1</v>
      </c>
      <c r="Q9142" s="4">
        <v>1</v>
      </c>
      <c r="R9142" t="s">
        <v>32</v>
      </c>
      <c r="T9142" s="2">
        <v>1.3</v>
      </c>
      <c r="U9142" s="4">
        <v>4</v>
      </c>
      <c r="V9142" t="s">
        <v>76</v>
      </c>
      <c r="W9142" s="3">
        <v>43412</v>
      </c>
      <c r="X9142" t="s">
        <v>39</v>
      </c>
      <c r="Y9142" t="s">
        <v>34</v>
      </c>
      <c r="Z9142" t="s">
        <v>54</v>
      </c>
    </row>
    <row r="9143" spans="1:26" x14ac:dyDescent="0.25">
      <c r="A9143">
        <v>4</v>
      </c>
      <c r="B9143" t="s">
        <v>43</v>
      </c>
      <c r="C9143">
        <v>6</v>
      </c>
      <c r="D9143" t="s">
        <v>26</v>
      </c>
      <c r="E9143" t="s">
        <v>27</v>
      </c>
      <c r="F9143" t="s">
        <v>13</v>
      </c>
      <c r="G9143" t="s">
        <v>6867</v>
      </c>
      <c r="H9143" s="1">
        <v>0.2</v>
      </c>
      <c r="I9143">
        <v>1</v>
      </c>
      <c r="J9143" s="3">
        <v>42974</v>
      </c>
      <c r="K9143" t="s">
        <v>7685</v>
      </c>
      <c r="L9143" t="s">
        <v>30</v>
      </c>
      <c r="M9143">
        <v>90045</v>
      </c>
      <c r="N9143">
        <v>249</v>
      </c>
      <c r="O9143" t="s">
        <v>3421</v>
      </c>
      <c r="P9143" s="4">
        <v>2</v>
      </c>
      <c r="Q9143" s="4">
        <v>1</v>
      </c>
      <c r="R9143" t="s">
        <v>32</v>
      </c>
      <c r="T9143" s="2">
        <v>1.66</v>
      </c>
      <c r="U9143" s="4">
        <v>5</v>
      </c>
      <c r="V9143" t="s">
        <v>76</v>
      </c>
      <c r="W9143" s="3">
        <v>42978</v>
      </c>
      <c r="X9143" t="s">
        <v>39</v>
      </c>
      <c r="Y9143" t="s">
        <v>34</v>
      </c>
      <c r="Z9143" t="s">
        <v>54</v>
      </c>
    </row>
    <row r="9144" spans="1:26" x14ac:dyDescent="0.25">
      <c r="A9144">
        <v>5</v>
      </c>
      <c r="B9144" t="s">
        <v>43</v>
      </c>
      <c r="C9144">
        <v>6</v>
      </c>
      <c r="D9144" t="s">
        <v>26</v>
      </c>
      <c r="E9144" t="s">
        <v>1084</v>
      </c>
      <c r="F9144" t="s">
        <v>13</v>
      </c>
      <c r="G9144" t="s">
        <v>382</v>
      </c>
      <c r="H9144" s="1">
        <v>0.2</v>
      </c>
      <c r="I9144">
        <v>1</v>
      </c>
      <c r="J9144" s="3">
        <v>43765</v>
      </c>
      <c r="K9144" t="s">
        <v>7686</v>
      </c>
      <c r="L9144" t="s">
        <v>30</v>
      </c>
      <c r="M9144">
        <v>85204</v>
      </c>
      <c r="N9144">
        <v>1672</v>
      </c>
      <c r="O9144" t="s">
        <v>7514</v>
      </c>
      <c r="P9144" s="4">
        <v>16</v>
      </c>
      <c r="Q9144" s="4">
        <v>1</v>
      </c>
      <c r="R9144" t="s">
        <v>32</v>
      </c>
      <c r="T9144" s="2">
        <v>16.23</v>
      </c>
      <c r="U9144" s="4">
        <v>45</v>
      </c>
      <c r="V9144" t="s">
        <v>76</v>
      </c>
      <c r="W9144" s="3">
        <v>43770</v>
      </c>
      <c r="X9144" t="s">
        <v>39</v>
      </c>
      <c r="Y9144" t="s">
        <v>199</v>
      </c>
      <c r="Z9144" t="s">
        <v>64</v>
      </c>
    </row>
    <row r="9145" spans="1:26" x14ac:dyDescent="0.25">
      <c r="A9145">
        <v>6</v>
      </c>
      <c r="B9145" t="s">
        <v>10</v>
      </c>
      <c r="C9145">
        <v>6</v>
      </c>
      <c r="D9145" t="s">
        <v>26</v>
      </c>
      <c r="E9145" t="s">
        <v>201</v>
      </c>
      <c r="F9145" t="s">
        <v>13</v>
      </c>
      <c r="G9145" t="s">
        <v>6928</v>
      </c>
      <c r="H9145" s="1">
        <v>0.2</v>
      </c>
      <c r="I9145">
        <v>1</v>
      </c>
      <c r="J9145" s="3">
        <v>43449</v>
      </c>
      <c r="K9145" t="s">
        <v>7201</v>
      </c>
      <c r="L9145" t="s">
        <v>30</v>
      </c>
      <c r="M9145">
        <v>97477</v>
      </c>
      <c r="N9145">
        <v>286</v>
      </c>
      <c r="O9145" t="s">
        <v>3575</v>
      </c>
      <c r="P9145" s="4">
        <v>9</v>
      </c>
      <c r="Q9145" s="4">
        <v>2</v>
      </c>
      <c r="R9145" t="s">
        <v>32</v>
      </c>
      <c r="T9145" s="2">
        <v>8.7200000000000006</v>
      </c>
      <c r="U9145" s="4">
        <v>87</v>
      </c>
      <c r="V9145" t="s">
        <v>76</v>
      </c>
      <c r="W9145" s="3">
        <v>43455</v>
      </c>
      <c r="X9145" t="s">
        <v>39</v>
      </c>
      <c r="Y9145" t="s">
        <v>262</v>
      </c>
      <c r="Z9145" t="s">
        <v>56</v>
      </c>
    </row>
    <row r="9146" spans="1:26" x14ac:dyDescent="0.25">
      <c r="A9146">
        <v>5</v>
      </c>
      <c r="B9146" t="s">
        <v>43</v>
      </c>
      <c r="C9146">
        <v>6</v>
      </c>
      <c r="D9146" t="s">
        <v>26</v>
      </c>
      <c r="E9146" t="s">
        <v>281</v>
      </c>
      <c r="F9146" t="s">
        <v>13</v>
      </c>
      <c r="G9146" t="s">
        <v>7048</v>
      </c>
      <c r="H9146" s="1">
        <v>0.2</v>
      </c>
      <c r="I9146">
        <v>1</v>
      </c>
      <c r="J9146" s="3">
        <v>42638</v>
      </c>
      <c r="K9146" t="s">
        <v>7687</v>
      </c>
      <c r="L9146" t="s">
        <v>30</v>
      </c>
      <c r="M9146">
        <v>80013</v>
      </c>
      <c r="N9146">
        <v>523</v>
      </c>
      <c r="O9146" t="s">
        <v>3026</v>
      </c>
      <c r="P9146" s="4">
        <v>2</v>
      </c>
      <c r="Q9146" s="4">
        <v>2</v>
      </c>
      <c r="R9146" t="s">
        <v>32</v>
      </c>
      <c r="T9146" s="2">
        <v>2.37</v>
      </c>
      <c r="U9146" s="4">
        <v>15</v>
      </c>
      <c r="V9146" t="s">
        <v>76</v>
      </c>
      <c r="W9146" s="3">
        <v>42643</v>
      </c>
      <c r="X9146" t="s">
        <v>39</v>
      </c>
      <c r="Y9146" t="s">
        <v>285</v>
      </c>
      <c r="Z9146" t="s">
        <v>49</v>
      </c>
    </row>
    <row r="9147" spans="1:26" x14ac:dyDescent="0.25">
      <c r="A9147">
        <v>7</v>
      </c>
      <c r="B9147" t="s">
        <v>25</v>
      </c>
      <c r="C9147">
        <v>6</v>
      </c>
      <c r="D9147" t="s">
        <v>26</v>
      </c>
      <c r="E9147" t="s">
        <v>201</v>
      </c>
      <c r="F9147" t="s">
        <v>13</v>
      </c>
      <c r="G9147" t="s">
        <v>7125</v>
      </c>
      <c r="H9147" s="1">
        <v>0.2</v>
      </c>
      <c r="I9147">
        <v>1</v>
      </c>
      <c r="J9147" s="3">
        <v>43641</v>
      </c>
      <c r="K9147" t="s">
        <v>7688</v>
      </c>
      <c r="L9147" t="s">
        <v>30</v>
      </c>
      <c r="M9147">
        <v>97477</v>
      </c>
      <c r="N9147">
        <v>590</v>
      </c>
      <c r="O9147" t="s">
        <v>2927</v>
      </c>
      <c r="P9147" s="4">
        <v>1</v>
      </c>
      <c r="Q9147" s="4">
        <v>2</v>
      </c>
      <c r="R9147" t="s">
        <v>32</v>
      </c>
      <c r="T9147" s="2">
        <v>0.73</v>
      </c>
      <c r="U9147" s="4">
        <v>5</v>
      </c>
      <c r="V9147" t="s">
        <v>76</v>
      </c>
      <c r="W9147" s="3">
        <v>43648</v>
      </c>
      <c r="X9147" t="s">
        <v>39</v>
      </c>
      <c r="Y9147" t="s">
        <v>262</v>
      </c>
      <c r="Z9147" t="s">
        <v>49</v>
      </c>
    </row>
    <row r="9148" spans="1:26" x14ac:dyDescent="0.25">
      <c r="A9148">
        <v>4</v>
      </c>
      <c r="B9148" t="s">
        <v>43</v>
      </c>
      <c r="C9148">
        <v>6</v>
      </c>
      <c r="D9148" t="s">
        <v>26</v>
      </c>
      <c r="E9148" t="s">
        <v>27</v>
      </c>
      <c r="F9148" t="s">
        <v>13</v>
      </c>
      <c r="G9148" t="s">
        <v>999</v>
      </c>
      <c r="H9148" s="1">
        <v>0.2</v>
      </c>
      <c r="I9148">
        <v>1</v>
      </c>
      <c r="J9148" s="3">
        <v>43408</v>
      </c>
      <c r="K9148" t="s">
        <v>7674</v>
      </c>
      <c r="L9148" t="s">
        <v>30</v>
      </c>
      <c r="M9148">
        <v>90004</v>
      </c>
      <c r="N9148">
        <v>1586</v>
      </c>
      <c r="O9148" t="s">
        <v>731</v>
      </c>
      <c r="P9148" s="4">
        <v>3</v>
      </c>
      <c r="Q9148" s="4">
        <v>2</v>
      </c>
      <c r="R9148" t="s">
        <v>32</v>
      </c>
      <c r="T9148" s="2">
        <v>2.8</v>
      </c>
      <c r="U9148" s="4">
        <v>8</v>
      </c>
      <c r="V9148" t="s">
        <v>76</v>
      </c>
      <c r="W9148" s="3">
        <v>43412</v>
      </c>
      <c r="X9148" t="s">
        <v>39</v>
      </c>
      <c r="Y9148" t="s">
        <v>34</v>
      </c>
      <c r="Z9148" t="s">
        <v>54</v>
      </c>
    </row>
    <row r="9149" spans="1:26" x14ac:dyDescent="0.25">
      <c r="A9149">
        <v>5</v>
      </c>
      <c r="B9149" t="s">
        <v>43</v>
      </c>
      <c r="C9149">
        <v>6</v>
      </c>
      <c r="D9149" t="s">
        <v>26</v>
      </c>
      <c r="E9149" t="s">
        <v>88</v>
      </c>
      <c r="F9149" t="s">
        <v>13</v>
      </c>
      <c r="G9149" t="s">
        <v>7107</v>
      </c>
      <c r="H9149" s="1">
        <v>0.2</v>
      </c>
      <c r="I9149">
        <v>1</v>
      </c>
      <c r="J9149" s="3">
        <v>42981</v>
      </c>
      <c r="K9149" t="s">
        <v>7180</v>
      </c>
      <c r="L9149" t="s">
        <v>30</v>
      </c>
      <c r="M9149">
        <v>94110</v>
      </c>
      <c r="N9149">
        <v>242</v>
      </c>
      <c r="O9149" t="s">
        <v>336</v>
      </c>
      <c r="P9149" s="4">
        <v>2</v>
      </c>
      <c r="Q9149" s="4">
        <v>2</v>
      </c>
      <c r="R9149" t="s">
        <v>32</v>
      </c>
      <c r="T9149" s="2">
        <v>2.15</v>
      </c>
      <c r="U9149" s="4">
        <v>6</v>
      </c>
      <c r="V9149" t="s">
        <v>76</v>
      </c>
      <c r="W9149" s="3">
        <v>42986</v>
      </c>
      <c r="X9149" t="s">
        <v>39</v>
      </c>
      <c r="Y9149" t="s">
        <v>34</v>
      </c>
      <c r="Z9149" t="s">
        <v>54</v>
      </c>
    </row>
    <row r="9150" spans="1:26" x14ac:dyDescent="0.25">
      <c r="A9150">
        <v>5</v>
      </c>
      <c r="B9150" t="s">
        <v>43</v>
      </c>
      <c r="C9150">
        <v>6</v>
      </c>
      <c r="D9150" t="s">
        <v>26</v>
      </c>
      <c r="E9150" t="s">
        <v>1047</v>
      </c>
      <c r="F9150" t="s">
        <v>13</v>
      </c>
      <c r="G9150" t="s">
        <v>6917</v>
      </c>
      <c r="H9150" s="1">
        <v>0.2</v>
      </c>
      <c r="I9150">
        <v>1</v>
      </c>
      <c r="J9150" s="3">
        <v>42570</v>
      </c>
      <c r="K9150" t="s">
        <v>7689</v>
      </c>
      <c r="L9150" t="s">
        <v>30</v>
      </c>
      <c r="M9150">
        <v>59405</v>
      </c>
      <c r="N9150">
        <v>54</v>
      </c>
      <c r="O9150" t="s">
        <v>8264</v>
      </c>
      <c r="P9150" s="4">
        <v>2</v>
      </c>
      <c r="Q9150" s="4">
        <v>2</v>
      </c>
      <c r="R9150" t="s">
        <v>32</v>
      </c>
      <c r="T9150" s="2">
        <v>2.21</v>
      </c>
      <c r="U9150" s="4">
        <v>6</v>
      </c>
      <c r="V9150" t="s">
        <v>76</v>
      </c>
      <c r="W9150" s="3">
        <v>42575</v>
      </c>
      <c r="X9150" t="s">
        <v>39</v>
      </c>
      <c r="Y9150" t="s">
        <v>1050</v>
      </c>
      <c r="Z9150" t="s">
        <v>54</v>
      </c>
    </row>
    <row r="9151" spans="1:26" x14ac:dyDescent="0.25">
      <c r="A9151">
        <v>6</v>
      </c>
      <c r="B9151" t="s">
        <v>10</v>
      </c>
      <c r="C9151">
        <v>6</v>
      </c>
      <c r="D9151" t="s">
        <v>26</v>
      </c>
      <c r="E9151" t="s">
        <v>65</v>
      </c>
      <c r="F9151" t="s">
        <v>13</v>
      </c>
      <c r="G9151" t="s">
        <v>7152</v>
      </c>
      <c r="H9151" s="1">
        <v>0.2</v>
      </c>
      <c r="I9151">
        <v>1</v>
      </c>
      <c r="J9151" s="3">
        <v>42984</v>
      </c>
      <c r="K9151" t="s">
        <v>7153</v>
      </c>
      <c r="L9151" t="s">
        <v>30</v>
      </c>
      <c r="M9151">
        <v>98103</v>
      </c>
      <c r="N9151">
        <v>50</v>
      </c>
      <c r="O9151" t="s">
        <v>749</v>
      </c>
      <c r="P9151" s="4">
        <v>2</v>
      </c>
      <c r="Q9151" s="4">
        <v>2</v>
      </c>
      <c r="R9151" t="s">
        <v>32</v>
      </c>
      <c r="T9151" s="2">
        <v>2.13</v>
      </c>
      <c r="U9151" s="4">
        <v>6</v>
      </c>
      <c r="V9151" t="s">
        <v>76</v>
      </c>
      <c r="W9151" s="3">
        <v>42990</v>
      </c>
      <c r="X9151" t="s">
        <v>39</v>
      </c>
      <c r="Y9151" t="s">
        <v>69</v>
      </c>
      <c r="Z9151" t="s">
        <v>54</v>
      </c>
    </row>
    <row r="9152" spans="1:26" x14ac:dyDescent="0.25">
      <c r="A9152">
        <v>7</v>
      </c>
      <c r="B9152" t="s">
        <v>25</v>
      </c>
      <c r="C9152">
        <v>6</v>
      </c>
      <c r="D9152" t="s">
        <v>26</v>
      </c>
      <c r="E9152" t="s">
        <v>195</v>
      </c>
      <c r="F9152" t="s">
        <v>13</v>
      </c>
      <c r="G9152" t="s">
        <v>7020</v>
      </c>
      <c r="H9152" s="1">
        <v>0.2</v>
      </c>
      <c r="I9152">
        <v>1</v>
      </c>
      <c r="J9152" s="3">
        <v>43516</v>
      </c>
      <c r="K9152" t="s">
        <v>7182</v>
      </c>
      <c r="L9152" t="s">
        <v>30</v>
      </c>
      <c r="M9152">
        <v>85234</v>
      </c>
      <c r="N9152">
        <v>636</v>
      </c>
      <c r="O9152" t="s">
        <v>3111</v>
      </c>
      <c r="P9152" s="4">
        <v>-6</v>
      </c>
      <c r="Q9152" s="4">
        <v>2</v>
      </c>
      <c r="R9152" t="s">
        <v>32</v>
      </c>
      <c r="T9152" s="2">
        <v>-6.4</v>
      </c>
      <c r="U9152" s="4">
        <v>51</v>
      </c>
      <c r="V9152" t="s">
        <v>76</v>
      </c>
      <c r="W9152" s="3">
        <v>43523</v>
      </c>
      <c r="X9152" t="s">
        <v>39</v>
      </c>
      <c r="Y9152" t="s">
        <v>199</v>
      </c>
      <c r="Z9152" t="s">
        <v>42</v>
      </c>
    </row>
    <row r="9153" spans="1:26" x14ac:dyDescent="0.25">
      <c r="A9153">
        <v>5</v>
      </c>
      <c r="B9153" t="s">
        <v>43</v>
      </c>
      <c r="C9153">
        <v>6</v>
      </c>
      <c r="D9153" t="s">
        <v>26</v>
      </c>
      <c r="E9153" t="s">
        <v>281</v>
      </c>
      <c r="F9153" t="s">
        <v>13</v>
      </c>
      <c r="G9153" t="s">
        <v>6860</v>
      </c>
      <c r="H9153" s="1">
        <v>0.2</v>
      </c>
      <c r="I9153">
        <v>1</v>
      </c>
      <c r="J9153" s="3">
        <v>42852</v>
      </c>
      <c r="K9153" t="s">
        <v>7690</v>
      </c>
      <c r="L9153" t="s">
        <v>30</v>
      </c>
      <c r="M9153">
        <v>80013</v>
      </c>
      <c r="N9153">
        <v>90</v>
      </c>
      <c r="O9153" t="s">
        <v>1161</v>
      </c>
      <c r="P9153" s="4">
        <v>1</v>
      </c>
      <c r="Q9153" s="4">
        <v>2</v>
      </c>
      <c r="R9153" t="s">
        <v>32</v>
      </c>
      <c r="T9153" s="2">
        <v>0.73</v>
      </c>
      <c r="U9153" s="4">
        <v>6</v>
      </c>
      <c r="V9153" t="s">
        <v>76</v>
      </c>
      <c r="W9153" s="3">
        <v>42857</v>
      </c>
      <c r="X9153" t="s">
        <v>39</v>
      </c>
      <c r="Y9153" t="s">
        <v>285</v>
      </c>
      <c r="Z9153" t="s">
        <v>356</v>
      </c>
    </row>
    <row r="9154" spans="1:26" x14ac:dyDescent="0.25">
      <c r="A9154">
        <v>5</v>
      </c>
      <c r="B9154" t="s">
        <v>43</v>
      </c>
      <c r="C9154">
        <v>6</v>
      </c>
      <c r="D9154" t="s">
        <v>26</v>
      </c>
      <c r="E9154" t="s">
        <v>1174</v>
      </c>
      <c r="F9154" t="s">
        <v>13</v>
      </c>
      <c r="G9154" t="s">
        <v>7041</v>
      </c>
      <c r="H9154" s="1">
        <v>0.2</v>
      </c>
      <c r="I9154">
        <v>1</v>
      </c>
      <c r="J9154" s="3">
        <v>43708</v>
      </c>
      <c r="K9154" t="s">
        <v>7691</v>
      </c>
      <c r="L9154" t="s">
        <v>30</v>
      </c>
      <c r="M9154">
        <v>97301</v>
      </c>
      <c r="N9154">
        <v>80</v>
      </c>
      <c r="O9154" t="s">
        <v>3034</v>
      </c>
      <c r="P9154" s="4">
        <v>1</v>
      </c>
      <c r="Q9154" s="4">
        <v>2</v>
      </c>
      <c r="R9154" t="s">
        <v>32</v>
      </c>
      <c r="T9154" s="2">
        <v>0.7</v>
      </c>
      <c r="U9154" s="4">
        <v>6</v>
      </c>
      <c r="V9154" t="s">
        <v>76</v>
      </c>
      <c r="W9154" s="3">
        <v>43713</v>
      </c>
      <c r="X9154" t="s">
        <v>39</v>
      </c>
      <c r="Y9154" t="s">
        <v>262</v>
      </c>
      <c r="Z9154" t="s">
        <v>356</v>
      </c>
    </row>
    <row r="9155" spans="1:26" x14ac:dyDescent="0.25">
      <c r="A9155">
        <v>5</v>
      </c>
      <c r="B9155" t="s">
        <v>43</v>
      </c>
      <c r="C9155">
        <v>6</v>
      </c>
      <c r="D9155" t="s">
        <v>26</v>
      </c>
      <c r="E9155" t="s">
        <v>2072</v>
      </c>
      <c r="F9155" t="s">
        <v>13</v>
      </c>
      <c r="G9155" t="s">
        <v>263</v>
      </c>
      <c r="H9155" s="1">
        <v>0.2</v>
      </c>
      <c r="I9155">
        <v>1</v>
      </c>
      <c r="J9155" s="3">
        <v>42954</v>
      </c>
      <c r="K9155" t="s">
        <v>7692</v>
      </c>
      <c r="L9155" t="s">
        <v>30</v>
      </c>
      <c r="M9155">
        <v>93309</v>
      </c>
      <c r="N9155">
        <v>409</v>
      </c>
      <c r="O9155" t="s">
        <v>965</v>
      </c>
      <c r="P9155" s="4">
        <v>6</v>
      </c>
      <c r="Q9155" s="4">
        <v>3</v>
      </c>
      <c r="R9155" t="s">
        <v>32</v>
      </c>
      <c r="T9155" s="2">
        <v>6.46</v>
      </c>
      <c r="U9155" s="4">
        <v>19</v>
      </c>
      <c r="V9155" t="s">
        <v>76</v>
      </c>
      <c r="W9155" s="3">
        <v>42959</v>
      </c>
      <c r="X9155" t="s">
        <v>39</v>
      </c>
      <c r="Y9155" t="s">
        <v>34</v>
      </c>
      <c r="Z9155" t="s">
        <v>54</v>
      </c>
    </row>
    <row r="9156" spans="1:26" x14ac:dyDescent="0.25">
      <c r="A9156">
        <v>6</v>
      </c>
      <c r="B9156" t="s">
        <v>10</v>
      </c>
      <c r="C9156">
        <v>6</v>
      </c>
      <c r="D9156" t="s">
        <v>26</v>
      </c>
      <c r="E9156" t="s">
        <v>27</v>
      </c>
      <c r="F9156" t="s">
        <v>13</v>
      </c>
      <c r="G9156" t="s">
        <v>7080</v>
      </c>
      <c r="H9156" s="1">
        <v>0.2</v>
      </c>
      <c r="I9156">
        <v>1</v>
      </c>
      <c r="J9156" s="3">
        <v>42633</v>
      </c>
      <c r="K9156" t="s">
        <v>7652</v>
      </c>
      <c r="L9156" t="s">
        <v>30</v>
      </c>
      <c r="M9156">
        <v>90004</v>
      </c>
      <c r="N9156">
        <v>900</v>
      </c>
      <c r="O9156" t="s">
        <v>3279</v>
      </c>
      <c r="P9156" s="4">
        <v>7</v>
      </c>
      <c r="Q9156" s="4">
        <v>3</v>
      </c>
      <c r="R9156" t="s">
        <v>32</v>
      </c>
      <c r="T9156" s="2">
        <v>6.58</v>
      </c>
      <c r="U9156" s="4">
        <v>20</v>
      </c>
      <c r="V9156" t="s">
        <v>76</v>
      </c>
      <c r="W9156" s="3">
        <v>42639</v>
      </c>
      <c r="X9156" t="s">
        <v>39</v>
      </c>
      <c r="Y9156" t="s">
        <v>34</v>
      </c>
      <c r="Z9156" t="s">
        <v>54</v>
      </c>
    </row>
    <row r="9157" spans="1:26" x14ac:dyDescent="0.25">
      <c r="A9157">
        <v>4</v>
      </c>
      <c r="B9157" t="s">
        <v>43</v>
      </c>
      <c r="C9157">
        <v>6</v>
      </c>
      <c r="D9157" t="s">
        <v>26</v>
      </c>
      <c r="E9157" t="s">
        <v>2595</v>
      </c>
      <c r="F9157" t="s">
        <v>13</v>
      </c>
      <c r="G9157" t="s">
        <v>6887</v>
      </c>
      <c r="H9157" s="1">
        <v>0.2</v>
      </c>
      <c r="I9157">
        <v>1</v>
      </c>
      <c r="J9157" s="3">
        <v>42731</v>
      </c>
      <c r="K9157" t="s">
        <v>7607</v>
      </c>
      <c r="L9157" t="s">
        <v>30</v>
      </c>
      <c r="M9157">
        <v>92553</v>
      </c>
      <c r="N9157">
        <v>716</v>
      </c>
      <c r="O9157" t="s">
        <v>2867</v>
      </c>
      <c r="P9157" s="4">
        <v>14</v>
      </c>
      <c r="Q9157" s="4">
        <v>3</v>
      </c>
      <c r="R9157" t="s">
        <v>32</v>
      </c>
      <c r="T9157" s="2">
        <v>13.9</v>
      </c>
      <c r="U9157" s="4">
        <v>37</v>
      </c>
      <c r="V9157" t="s">
        <v>76</v>
      </c>
      <c r="W9157" s="3">
        <v>42735</v>
      </c>
      <c r="X9157" t="s">
        <v>39</v>
      </c>
      <c r="Y9157" t="s">
        <v>34</v>
      </c>
      <c r="Z9157" t="s">
        <v>54</v>
      </c>
    </row>
    <row r="9158" spans="1:26" x14ac:dyDescent="0.25">
      <c r="A9158">
        <v>4</v>
      </c>
      <c r="B9158" t="s">
        <v>43</v>
      </c>
      <c r="C9158">
        <v>6</v>
      </c>
      <c r="D9158" t="s">
        <v>26</v>
      </c>
      <c r="E9158" t="s">
        <v>572</v>
      </c>
      <c r="F9158" t="s">
        <v>13</v>
      </c>
      <c r="G9158" t="s">
        <v>6889</v>
      </c>
      <c r="H9158" s="1">
        <v>0.2</v>
      </c>
      <c r="I9158">
        <v>1</v>
      </c>
      <c r="J9158" s="3">
        <v>42404</v>
      </c>
      <c r="K9158" t="s">
        <v>7655</v>
      </c>
      <c r="L9158" t="s">
        <v>30</v>
      </c>
      <c r="M9158">
        <v>92024</v>
      </c>
      <c r="N9158">
        <v>706</v>
      </c>
      <c r="O9158" t="s">
        <v>4247</v>
      </c>
      <c r="P9158" s="4">
        <v>29</v>
      </c>
      <c r="Q9158" s="4">
        <v>3</v>
      </c>
      <c r="R9158" t="s">
        <v>32</v>
      </c>
      <c r="T9158" s="2">
        <v>29.01</v>
      </c>
      <c r="U9158" s="4">
        <v>83</v>
      </c>
      <c r="V9158" t="s">
        <v>76</v>
      </c>
      <c r="W9158" s="3">
        <v>42408</v>
      </c>
      <c r="X9158" t="s">
        <v>39</v>
      </c>
      <c r="Y9158" t="s">
        <v>34</v>
      </c>
      <c r="Z9158" t="s">
        <v>54</v>
      </c>
    </row>
    <row r="9159" spans="1:26" x14ac:dyDescent="0.25">
      <c r="A9159">
        <v>4</v>
      </c>
      <c r="B9159" t="s">
        <v>43</v>
      </c>
      <c r="C9159">
        <v>6</v>
      </c>
      <c r="D9159" t="s">
        <v>26</v>
      </c>
      <c r="E9159" t="s">
        <v>88</v>
      </c>
      <c r="F9159" t="s">
        <v>13</v>
      </c>
      <c r="G9159" t="s">
        <v>6933</v>
      </c>
      <c r="H9159" s="1">
        <v>0.2</v>
      </c>
      <c r="I9159">
        <v>1</v>
      </c>
      <c r="J9159" s="3">
        <v>43708</v>
      </c>
      <c r="K9159" t="s">
        <v>7693</v>
      </c>
      <c r="L9159" t="s">
        <v>30</v>
      </c>
      <c r="M9159">
        <v>94110</v>
      </c>
      <c r="N9159">
        <v>67</v>
      </c>
      <c r="O9159" t="s">
        <v>2990</v>
      </c>
      <c r="P9159" s="4">
        <v>2</v>
      </c>
      <c r="Q9159" s="4">
        <v>3</v>
      </c>
      <c r="R9159" t="s">
        <v>32</v>
      </c>
      <c r="T9159" s="2">
        <v>2.17</v>
      </c>
      <c r="U9159" s="4">
        <v>7</v>
      </c>
      <c r="V9159" t="s">
        <v>76</v>
      </c>
      <c r="W9159" s="3">
        <v>43712</v>
      </c>
      <c r="X9159" t="s">
        <v>39</v>
      </c>
      <c r="Y9159" t="s">
        <v>34</v>
      </c>
      <c r="Z9159" t="s">
        <v>54</v>
      </c>
    </row>
    <row r="9160" spans="1:26" x14ac:dyDescent="0.25">
      <c r="A9160">
        <v>4</v>
      </c>
      <c r="B9160" t="s">
        <v>43</v>
      </c>
      <c r="C9160">
        <v>6</v>
      </c>
      <c r="D9160" t="s">
        <v>26</v>
      </c>
      <c r="E9160" t="s">
        <v>65</v>
      </c>
      <c r="F9160" t="s">
        <v>13</v>
      </c>
      <c r="G9160" t="s">
        <v>7030</v>
      </c>
      <c r="H9160" s="1">
        <v>0.2</v>
      </c>
      <c r="I9160">
        <v>1</v>
      </c>
      <c r="J9160" s="3">
        <v>43654</v>
      </c>
      <c r="K9160" t="s">
        <v>7160</v>
      </c>
      <c r="L9160" t="s">
        <v>30</v>
      </c>
      <c r="M9160">
        <v>98115</v>
      </c>
      <c r="N9160">
        <v>719</v>
      </c>
      <c r="O9160" t="s">
        <v>891</v>
      </c>
      <c r="P9160" s="4">
        <v>30</v>
      </c>
      <c r="Q9160" s="4">
        <v>3</v>
      </c>
      <c r="R9160" t="s">
        <v>32</v>
      </c>
      <c r="T9160" s="2">
        <v>30.23</v>
      </c>
      <c r="U9160" s="4">
        <v>86</v>
      </c>
      <c r="V9160" t="s">
        <v>76</v>
      </c>
      <c r="W9160" s="3">
        <v>43658</v>
      </c>
      <c r="X9160" t="s">
        <v>39</v>
      </c>
      <c r="Y9160" t="s">
        <v>69</v>
      </c>
      <c r="Z9160" t="s">
        <v>54</v>
      </c>
    </row>
    <row r="9161" spans="1:26" x14ac:dyDescent="0.25">
      <c r="A9161">
        <v>7</v>
      </c>
      <c r="B9161" t="s">
        <v>25</v>
      </c>
      <c r="C9161">
        <v>6</v>
      </c>
      <c r="D9161" t="s">
        <v>26</v>
      </c>
      <c r="E9161" t="s">
        <v>201</v>
      </c>
      <c r="F9161" t="s">
        <v>13</v>
      </c>
      <c r="G9161" t="s">
        <v>7125</v>
      </c>
      <c r="H9161" s="1">
        <v>0.2</v>
      </c>
      <c r="I9161">
        <v>1</v>
      </c>
      <c r="J9161" s="3">
        <v>43641</v>
      </c>
      <c r="K9161" t="s">
        <v>7688</v>
      </c>
      <c r="L9161" t="s">
        <v>30</v>
      </c>
      <c r="M9161">
        <v>97477</v>
      </c>
      <c r="N9161">
        <v>1289</v>
      </c>
      <c r="O9161" t="s">
        <v>3627</v>
      </c>
      <c r="P9161" s="4">
        <v>-2</v>
      </c>
      <c r="Q9161" s="4">
        <v>3</v>
      </c>
      <c r="R9161" t="s">
        <v>32</v>
      </c>
      <c r="T9161" s="2">
        <v>-2.12</v>
      </c>
      <c r="U9161" s="4">
        <v>11</v>
      </c>
      <c r="V9161" t="s">
        <v>76</v>
      </c>
      <c r="W9161" s="3">
        <v>43648</v>
      </c>
      <c r="X9161" t="s">
        <v>39</v>
      </c>
      <c r="Y9161" t="s">
        <v>262</v>
      </c>
      <c r="Z9161" t="s">
        <v>176</v>
      </c>
    </row>
    <row r="9162" spans="1:26" x14ac:dyDescent="0.25">
      <c r="A9162">
        <v>5</v>
      </c>
      <c r="B9162" t="s">
        <v>43</v>
      </c>
      <c r="C9162">
        <v>6</v>
      </c>
      <c r="D9162" t="s">
        <v>26</v>
      </c>
      <c r="E9162" t="s">
        <v>823</v>
      </c>
      <c r="F9162" t="s">
        <v>13</v>
      </c>
      <c r="G9162" t="s">
        <v>7067</v>
      </c>
      <c r="H9162" s="1">
        <v>0.2</v>
      </c>
      <c r="I9162">
        <v>1</v>
      </c>
      <c r="J9162" s="3">
        <v>42904</v>
      </c>
      <c r="K9162" t="s">
        <v>7195</v>
      </c>
      <c r="L9162" t="s">
        <v>30</v>
      </c>
      <c r="M9162">
        <v>85345</v>
      </c>
      <c r="N9162">
        <v>1716</v>
      </c>
      <c r="O9162" t="s">
        <v>7694</v>
      </c>
      <c r="P9162" s="4">
        <v>4</v>
      </c>
      <c r="Q9162" s="4">
        <v>3</v>
      </c>
      <c r="R9162" t="s">
        <v>32</v>
      </c>
      <c r="T9162" s="2">
        <v>4.33</v>
      </c>
      <c r="U9162" s="4">
        <v>12</v>
      </c>
      <c r="V9162" t="s">
        <v>76</v>
      </c>
      <c r="W9162" s="3">
        <v>42909</v>
      </c>
      <c r="X9162" t="s">
        <v>39</v>
      </c>
      <c r="Y9162" t="s">
        <v>199</v>
      </c>
      <c r="Z9162" t="s">
        <v>64</v>
      </c>
    </row>
    <row r="9163" spans="1:26" x14ac:dyDescent="0.25">
      <c r="A9163">
        <v>4</v>
      </c>
      <c r="B9163" t="s">
        <v>43</v>
      </c>
      <c r="C9163">
        <v>6</v>
      </c>
      <c r="D9163" t="s">
        <v>26</v>
      </c>
      <c r="E9163" t="s">
        <v>646</v>
      </c>
      <c r="F9163" t="s">
        <v>13</v>
      </c>
      <c r="G9163" t="s">
        <v>7184</v>
      </c>
      <c r="H9163" s="1">
        <v>0.2</v>
      </c>
      <c r="I9163">
        <v>1</v>
      </c>
      <c r="J9163" s="3">
        <v>43214</v>
      </c>
      <c r="K9163" t="s">
        <v>7196</v>
      </c>
      <c r="L9163" t="s">
        <v>30</v>
      </c>
      <c r="M9163">
        <v>80906</v>
      </c>
      <c r="N9163">
        <v>1831</v>
      </c>
      <c r="O9163" t="s">
        <v>1131</v>
      </c>
      <c r="P9163" s="4">
        <v>5</v>
      </c>
      <c r="Q9163" s="4">
        <v>3</v>
      </c>
      <c r="R9163" t="s">
        <v>32</v>
      </c>
      <c r="T9163" s="2">
        <v>5.44</v>
      </c>
      <c r="U9163" s="4">
        <v>16</v>
      </c>
      <c r="V9163" t="s">
        <v>76</v>
      </c>
      <c r="W9163" s="3">
        <v>43218</v>
      </c>
      <c r="X9163" t="s">
        <v>39</v>
      </c>
      <c r="Y9163" t="s">
        <v>285</v>
      </c>
      <c r="Z9163" t="s">
        <v>64</v>
      </c>
    </row>
    <row r="9164" spans="1:26" x14ac:dyDescent="0.25">
      <c r="A9164">
        <v>4</v>
      </c>
      <c r="B9164" t="s">
        <v>43</v>
      </c>
      <c r="C9164">
        <v>6</v>
      </c>
      <c r="D9164" t="s">
        <v>26</v>
      </c>
      <c r="E9164" t="s">
        <v>27</v>
      </c>
      <c r="F9164" t="s">
        <v>13</v>
      </c>
      <c r="G9164" t="s">
        <v>6852</v>
      </c>
      <c r="H9164" s="1">
        <v>0.2</v>
      </c>
      <c r="I9164">
        <v>1</v>
      </c>
      <c r="J9164" s="3">
        <v>43440</v>
      </c>
      <c r="K9164" t="s">
        <v>7628</v>
      </c>
      <c r="L9164" t="s">
        <v>30</v>
      </c>
      <c r="M9164">
        <v>90032</v>
      </c>
      <c r="N9164">
        <v>241</v>
      </c>
      <c r="O9164" t="s">
        <v>2935</v>
      </c>
      <c r="P9164" s="4">
        <v>5</v>
      </c>
      <c r="Q9164" s="4">
        <v>4</v>
      </c>
      <c r="R9164" t="s">
        <v>32</v>
      </c>
      <c r="T9164" s="2">
        <v>4.68</v>
      </c>
      <c r="U9164" s="4">
        <v>13</v>
      </c>
      <c r="V9164" t="s">
        <v>76</v>
      </c>
      <c r="W9164" s="3">
        <v>43444</v>
      </c>
      <c r="X9164" t="s">
        <v>39</v>
      </c>
      <c r="Y9164" t="s">
        <v>34</v>
      </c>
      <c r="Z9164" t="s">
        <v>54</v>
      </c>
    </row>
    <row r="9165" spans="1:26" x14ac:dyDescent="0.25">
      <c r="A9165">
        <v>6</v>
      </c>
      <c r="B9165" t="s">
        <v>10</v>
      </c>
      <c r="C9165">
        <v>6</v>
      </c>
      <c r="D9165" t="s">
        <v>26</v>
      </c>
      <c r="E9165" t="s">
        <v>2677</v>
      </c>
      <c r="F9165" t="s">
        <v>13</v>
      </c>
      <c r="G9165" t="s">
        <v>443</v>
      </c>
      <c r="H9165" s="1">
        <v>0.2</v>
      </c>
      <c r="I9165">
        <v>1</v>
      </c>
      <c r="J9165" s="3">
        <v>43080</v>
      </c>
      <c r="K9165" t="s">
        <v>7695</v>
      </c>
      <c r="L9165" t="s">
        <v>30</v>
      </c>
      <c r="M9165">
        <v>92404</v>
      </c>
      <c r="N9165">
        <v>706</v>
      </c>
      <c r="O9165" t="s">
        <v>4247</v>
      </c>
      <c r="P9165" s="4">
        <v>39</v>
      </c>
      <c r="Q9165" s="4">
        <v>4</v>
      </c>
      <c r="R9165" t="s">
        <v>32</v>
      </c>
      <c r="T9165" s="2">
        <v>38.68</v>
      </c>
      <c r="U9165" s="4">
        <v>111</v>
      </c>
      <c r="V9165" t="s">
        <v>76</v>
      </c>
      <c r="W9165" s="3">
        <v>43086</v>
      </c>
      <c r="X9165" t="s">
        <v>39</v>
      </c>
      <c r="Y9165" t="s">
        <v>34</v>
      </c>
      <c r="Z9165" t="s">
        <v>54</v>
      </c>
    </row>
    <row r="9166" spans="1:26" x14ac:dyDescent="0.25">
      <c r="A9166">
        <v>5</v>
      </c>
      <c r="B9166" t="s">
        <v>43</v>
      </c>
      <c r="C9166">
        <v>6</v>
      </c>
      <c r="D9166" t="s">
        <v>26</v>
      </c>
      <c r="E9166" t="s">
        <v>88</v>
      </c>
      <c r="F9166" t="s">
        <v>13</v>
      </c>
      <c r="G9166" t="s">
        <v>6928</v>
      </c>
      <c r="H9166" s="1">
        <v>0.2</v>
      </c>
      <c r="I9166">
        <v>1</v>
      </c>
      <c r="J9166" s="3">
        <v>43743</v>
      </c>
      <c r="K9166" t="s">
        <v>7634</v>
      </c>
      <c r="L9166" t="s">
        <v>30</v>
      </c>
      <c r="M9166">
        <v>94110</v>
      </c>
      <c r="N9166">
        <v>257</v>
      </c>
      <c r="O9166" t="s">
        <v>3184</v>
      </c>
      <c r="P9166" s="4">
        <v>7</v>
      </c>
      <c r="Q9166" s="4">
        <v>4</v>
      </c>
      <c r="R9166" t="s">
        <v>32</v>
      </c>
      <c r="T9166" s="2">
        <v>7.23</v>
      </c>
      <c r="U9166" s="4">
        <v>20</v>
      </c>
      <c r="V9166" t="s">
        <v>76</v>
      </c>
      <c r="W9166" s="3">
        <v>43748</v>
      </c>
      <c r="X9166" t="s">
        <v>39</v>
      </c>
      <c r="Y9166" t="s">
        <v>34</v>
      </c>
      <c r="Z9166" t="s">
        <v>54</v>
      </c>
    </row>
    <row r="9167" spans="1:26" x14ac:dyDescent="0.25">
      <c r="A9167">
        <v>4</v>
      </c>
      <c r="B9167" t="s">
        <v>43</v>
      </c>
      <c r="C9167">
        <v>6</v>
      </c>
      <c r="D9167" t="s">
        <v>26</v>
      </c>
      <c r="E9167" t="s">
        <v>88</v>
      </c>
      <c r="F9167" t="s">
        <v>13</v>
      </c>
      <c r="G9167" t="s">
        <v>294</v>
      </c>
      <c r="H9167" s="1">
        <v>0.2</v>
      </c>
      <c r="I9167">
        <v>1</v>
      </c>
      <c r="J9167" s="3">
        <v>43400</v>
      </c>
      <c r="K9167" t="s">
        <v>7696</v>
      </c>
      <c r="L9167" t="s">
        <v>30</v>
      </c>
      <c r="M9167">
        <v>94122</v>
      </c>
      <c r="N9167">
        <v>258</v>
      </c>
      <c r="O9167" t="s">
        <v>4232</v>
      </c>
      <c r="P9167" s="4">
        <v>25</v>
      </c>
      <c r="Q9167" s="4">
        <v>4</v>
      </c>
      <c r="R9167" t="s">
        <v>32</v>
      </c>
      <c r="T9167" s="2">
        <v>25.18</v>
      </c>
      <c r="U9167" s="4">
        <v>67</v>
      </c>
      <c r="V9167" t="s">
        <v>76</v>
      </c>
      <c r="W9167" s="3">
        <v>43404</v>
      </c>
      <c r="X9167" t="s">
        <v>39</v>
      </c>
      <c r="Y9167" t="s">
        <v>34</v>
      </c>
      <c r="Z9167" t="s">
        <v>54</v>
      </c>
    </row>
    <row r="9168" spans="1:26" x14ac:dyDescent="0.25">
      <c r="A9168">
        <v>6</v>
      </c>
      <c r="B9168" t="s">
        <v>10</v>
      </c>
      <c r="C9168">
        <v>6</v>
      </c>
      <c r="D9168" t="s">
        <v>26</v>
      </c>
      <c r="E9168" t="s">
        <v>876</v>
      </c>
      <c r="F9168" t="s">
        <v>13</v>
      </c>
      <c r="G9168" t="s">
        <v>6964</v>
      </c>
      <c r="H9168" s="1">
        <v>0.2</v>
      </c>
      <c r="I9168">
        <v>1</v>
      </c>
      <c r="J9168" s="3">
        <v>43572</v>
      </c>
      <c r="K9168" t="s">
        <v>7697</v>
      </c>
      <c r="L9168" t="s">
        <v>30</v>
      </c>
      <c r="M9168">
        <v>80027</v>
      </c>
      <c r="N9168">
        <v>1830</v>
      </c>
      <c r="O9168" t="s">
        <v>1178</v>
      </c>
      <c r="P9168" s="4">
        <v>7</v>
      </c>
      <c r="Q9168" s="4">
        <v>4</v>
      </c>
      <c r="R9168" t="s">
        <v>32</v>
      </c>
      <c r="T9168" s="2">
        <v>7.26</v>
      </c>
      <c r="U9168" s="4">
        <v>21</v>
      </c>
      <c r="V9168" t="s">
        <v>76</v>
      </c>
      <c r="W9168" s="3">
        <v>43578</v>
      </c>
      <c r="X9168" t="s">
        <v>39</v>
      </c>
      <c r="Y9168" t="s">
        <v>285</v>
      </c>
      <c r="Z9168" t="s">
        <v>64</v>
      </c>
    </row>
    <row r="9169" spans="1:26" x14ac:dyDescent="0.25">
      <c r="A9169">
        <v>5</v>
      </c>
      <c r="B9169" t="s">
        <v>43</v>
      </c>
      <c r="C9169">
        <v>6</v>
      </c>
      <c r="D9169" t="s">
        <v>26</v>
      </c>
      <c r="E9169" t="s">
        <v>281</v>
      </c>
      <c r="F9169" t="s">
        <v>13</v>
      </c>
      <c r="G9169" t="s">
        <v>6860</v>
      </c>
      <c r="H9169" s="1">
        <v>0.2</v>
      </c>
      <c r="I9169">
        <v>1</v>
      </c>
      <c r="J9169" s="3">
        <v>42852</v>
      </c>
      <c r="K9169" t="s">
        <v>7690</v>
      </c>
      <c r="L9169" t="s">
        <v>30</v>
      </c>
      <c r="M9169">
        <v>80013</v>
      </c>
      <c r="N9169">
        <v>287</v>
      </c>
      <c r="O9169" t="s">
        <v>3081</v>
      </c>
      <c r="P9169" s="4">
        <v>3</v>
      </c>
      <c r="Q9169" s="4">
        <v>5</v>
      </c>
      <c r="R9169" t="s">
        <v>32</v>
      </c>
      <c r="T9169" s="2">
        <v>3.27</v>
      </c>
      <c r="U9169" s="4">
        <v>44</v>
      </c>
      <c r="V9169" t="s">
        <v>76</v>
      </c>
      <c r="W9169" s="3">
        <v>42857</v>
      </c>
      <c r="X9169" t="s">
        <v>39</v>
      </c>
      <c r="Y9169" t="s">
        <v>285</v>
      </c>
      <c r="Z9169" t="s">
        <v>56</v>
      </c>
    </row>
    <row r="9170" spans="1:26" x14ac:dyDescent="0.25">
      <c r="A9170">
        <v>5</v>
      </c>
      <c r="B9170" t="s">
        <v>43</v>
      </c>
      <c r="C9170">
        <v>6</v>
      </c>
      <c r="D9170" t="s">
        <v>26</v>
      </c>
      <c r="E9170" t="s">
        <v>7698</v>
      </c>
      <c r="F9170" t="s">
        <v>13</v>
      </c>
      <c r="G9170" t="s">
        <v>7070</v>
      </c>
      <c r="H9170" s="1">
        <v>0.2</v>
      </c>
      <c r="I9170">
        <v>1</v>
      </c>
      <c r="J9170" s="3">
        <v>43711</v>
      </c>
      <c r="K9170" t="s">
        <v>7699</v>
      </c>
      <c r="L9170" t="s">
        <v>30</v>
      </c>
      <c r="M9170">
        <v>91941</v>
      </c>
      <c r="N9170">
        <v>1492</v>
      </c>
      <c r="O9170" t="s">
        <v>8173</v>
      </c>
      <c r="P9170" s="4">
        <v>29</v>
      </c>
      <c r="Q9170" s="4">
        <v>5</v>
      </c>
      <c r="R9170" t="s">
        <v>32</v>
      </c>
      <c r="T9170" s="2">
        <v>28.9</v>
      </c>
      <c r="U9170" s="4">
        <v>83</v>
      </c>
      <c r="V9170" t="s">
        <v>76</v>
      </c>
      <c r="W9170" s="3">
        <v>43716</v>
      </c>
      <c r="X9170" t="s">
        <v>39</v>
      </c>
      <c r="Y9170" t="s">
        <v>34</v>
      </c>
      <c r="Z9170" t="s">
        <v>54</v>
      </c>
    </row>
    <row r="9171" spans="1:26" x14ac:dyDescent="0.25">
      <c r="A9171">
        <v>7</v>
      </c>
      <c r="B9171" t="s">
        <v>25</v>
      </c>
      <c r="C9171">
        <v>6</v>
      </c>
      <c r="D9171" t="s">
        <v>26</v>
      </c>
      <c r="E9171" t="s">
        <v>27</v>
      </c>
      <c r="F9171" t="s">
        <v>13</v>
      </c>
      <c r="G9171" t="s">
        <v>7186</v>
      </c>
      <c r="H9171" s="1">
        <v>0.2</v>
      </c>
      <c r="I9171">
        <v>1</v>
      </c>
      <c r="J9171" s="3">
        <v>43320</v>
      </c>
      <c r="K9171" t="s">
        <v>7187</v>
      </c>
      <c r="L9171" t="s">
        <v>30</v>
      </c>
      <c r="M9171">
        <v>90036</v>
      </c>
      <c r="N9171">
        <v>50</v>
      </c>
      <c r="O9171" t="s">
        <v>749</v>
      </c>
      <c r="P9171" s="4">
        <v>5</v>
      </c>
      <c r="Q9171" s="4">
        <v>5</v>
      </c>
      <c r="R9171" t="s">
        <v>32</v>
      </c>
      <c r="T9171" s="2">
        <v>5.33</v>
      </c>
      <c r="U9171" s="4">
        <v>15</v>
      </c>
      <c r="V9171" t="s">
        <v>76</v>
      </c>
      <c r="W9171" s="3">
        <v>43327</v>
      </c>
      <c r="X9171" t="s">
        <v>39</v>
      </c>
      <c r="Y9171" t="s">
        <v>34</v>
      </c>
      <c r="Z9171" t="s">
        <v>54</v>
      </c>
    </row>
    <row r="9172" spans="1:26" x14ac:dyDescent="0.25">
      <c r="A9172">
        <v>6</v>
      </c>
      <c r="B9172" t="s">
        <v>10</v>
      </c>
      <c r="C9172">
        <v>6</v>
      </c>
      <c r="D9172" t="s">
        <v>26</v>
      </c>
      <c r="E9172" t="s">
        <v>27</v>
      </c>
      <c r="F9172" t="s">
        <v>13</v>
      </c>
      <c r="G9172" t="s">
        <v>6873</v>
      </c>
      <c r="H9172" s="1">
        <v>0.2</v>
      </c>
      <c r="I9172">
        <v>1</v>
      </c>
      <c r="J9172" s="3">
        <v>43740</v>
      </c>
      <c r="K9172" t="s">
        <v>7678</v>
      </c>
      <c r="L9172" t="s">
        <v>30</v>
      </c>
      <c r="M9172">
        <v>90036</v>
      </c>
      <c r="N9172">
        <v>1261</v>
      </c>
      <c r="O9172" t="s">
        <v>3410</v>
      </c>
      <c r="P9172" s="4">
        <v>42</v>
      </c>
      <c r="Q9172" s="4">
        <v>5</v>
      </c>
      <c r="R9172" t="s">
        <v>32</v>
      </c>
      <c r="T9172" s="2">
        <v>42.05</v>
      </c>
      <c r="U9172" s="4">
        <v>112</v>
      </c>
      <c r="V9172" t="s">
        <v>76</v>
      </c>
      <c r="W9172" s="3">
        <v>43746</v>
      </c>
      <c r="X9172" t="s">
        <v>39</v>
      </c>
      <c r="Y9172" t="s">
        <v>34</v>
      </c>
      <c r="Z9172" t="s">
        <v>54</v>
      </c>
    </row>
    <row r="9173" spans="1:26" x14ac:dyDescent="0.25">
      <c r="A9173">
        <v>5</v>
      </c>
      <c r="B9173" t="s">
        <v>43</v>
      </c>
      <c r="C9173">
        <v>6</v>
      </c>
      <c r="D9173" t="s">
        <v>26</v>
      </c>
      <c r="E9173" t="s">
        <v>88</v>
      </c>
      <c r="F9173" t="s">
        <v>13</v>
      </c>
      <c r="G9173" t="s">
        <v>6928</v>
      </c>
      <c r="H9173" s="1">
        <v>0.2</v>
      </c>
      <c r="I9173">
        <v>1</v>
      </c>
      <c r="J9173" s="3">
        <v>43743</v>
      </c>
      <c r="K9173" t="s">
        <v>7634</v>
      </c>
      <c r="L9173" t="s">
        <v>30</v>
      </c>
      <c r="M9173">
        <v>94110</v>
      </c>
      <c r="N9173">
        <v>245</v>
      </c>
      <c r="O9173" t="s">
        <v>8272</v>
      </c>
      <c r="P9173" s="4">
        <v>13</v>
      </c>
      <c r="Q9173" s="4">
        <v>5</v>
      </c>
      <c r="R9173" t="s">
        <v>32</v>
      </c>
      <c r="T9173" s="2">
        <v>13.47</v>
      </c>
      <c r="U9173" s="4">
        <v>40</v>
      </c>
      <c r="V9173" t="s">
        <v>76</v>
      </c>
      <c r="W9173" s="3">
        <v>43748</v>
      </c>
      <c r="X9173" t="s">
        <v>39</v>
      </c>
      <c r="Y9173" t="s">
        <v>34</v>
      </c>
      <c r="Z9173" t="s">
        <v>54</v>
      </c>
    </row>
    <row r="9174" spans="1:26" x14ac:dyDescent="0.25">
      <c r="A9174">
        <v>5</v>
      </c>
      <c r="B9174" t="s">
        <v>43</v>
      </c>
      <c r="C9174">
        <v>6</v>
      </c>
      <c r="D9174" t="s">
        <v>26</v>
      </c>
      <c r="E9174" t="s">
        <v>386</v>
      </c>
      <c r="F9174" t="s">
        <v>13</v>
      </c>
      <c r="G9174" t="s">
        <v>234</v>
      </c>
      <c r="H9174" s="1">
        <v>0.2</v>
      </c>
      <c r="I9174">
        <v>1</v>
      </c>
      <c r="J9174" s="3">
        <v>43409</v>
      </c>
      <c r="K9174" t="s">
        <v>7700</v>
      </c>
      <c r="L9174" t="s">
        <v>30</v>
      </c>
      <c r="M9174">
        <v>95123</v>
      </c>
      <c r="N9174">
        <v>411</v>
      </c>
      <c r="O9174" t="s">
        <v>4316</v>
      </c>
      <c r="P9174" s="4">
        <v>10</v>
      </c>
      <c r="Q9174" s="4">
        <v>5</v>
      </c>
      <c r="R9174" t="s">
        <v>32</v>
      </c>
      <c r="T9174" s="2">
        <v>9.83</v>
      </c>
      <c r="U9174" s="4">
        <v>29</v>
      </c>
      <c r="V9174" t="s">
        <v>76</v>
      </c>
      <c r="W9174" s="3">
        <v>43414</v>
      </c>
      <c r="X9174" t="s">
        <v>39</v>
      </c>
      <c r="Y9174" t="s">
        <v>34</v>
      </c>
      <c r="Z9174" t="s">
        <v>54</v>
      </c>
    </row>
    <row r="9175" spans="1:26" x14ac:dyDescent="0.25">
      <c r="A9175">
        <v>6</v>
      </c>
      <c r="B9175" t="s">
        <v>10</v>
      </c>
      <c r="C9175">
        <v>6</v>
      </c>
      <c r="D9175" t="s">
        <v>26</v>
      </c>
      <c r="E9175" t="s">
        <v>4546</v>
      </c>
      <c r="F9175" t="s">
        <v>13</v>
      </c>
      <c r="G9175" t="s">
        <v>7636</v>
      </c>
      <c r="H9175" s="1">
        <v>0.2</v>
      </c>
      <c r="I9175">
        <v>1</v>
      </c>
      <c r="J9175" s="3">
        <v>43388</v>
      </c>
      <c r="K9175" t="s">
        <v>7637</v>
      </c>
      <c r="L9175" t="s">
        <v>30</v>
      </c>
      <c r="M9175">
        <v>84106</v>
      </c>
      <c r="N9175">
        <v>43</v>
      </c>
      <c r="O9175" t="s">
        <v>8233</v>
      </c>
      <c r="P9175" s="4">
        <v>13</v>
      </c>
      <c r="Q9175" s="4">
        <v>5</v>
      </c>
      <c r="R9175" t="s">
        <v>32</v>
      </c>
      <c r="T9175" s="2">
        <v>13.04</v>
      </c>
      <c r="U9175" s="4">
        <v>42</v>
      </c>
      <c r="V9175" t="s">
        <v>76</v>
      </c>
      <c r="W9175" s="3">
        <v>43394</v>
      </c>
      <c r="X9175" t="s">
        <v>39</v>
      </c>
      <c r="Y9175" t="s">
        <v>87</v>
      </c>
      <c r="Z9175" t="s">
        <v>54</v>
      </c>
    </row>
    <row r="9176" spans="1:26" x14ac:dyDescent="0.25">
      <c r="A9176">
        <v>6</v>
      </c>
      <c r="B9176" t="s">
        <v>10</v>
      </c>
      <c r="C9176">
        <v>6</v>
      </c>
      <c r="D9176" t="s">
        <v>26</v>
      </c>
      <c r="E9176" t="s">
        <v>65</v>
      </c>
      <c r="F9176" t="s">
        <v>13</v>
      </c>
      <c r="G9176" t="s">
        <v>7163</v>
      </c>
      <c r="H9176" s="1">
        <v>0.2</v>
      </c>
      <c r="I9176">
        <v>1</v>
      </c>
      <c r="J9176" s="3">
        <v>43705</v>
      </c>
      <c r="K9176" t="s">
        <v>7164</v>
      </c>
      <c r="L9176" t="s">
        <v>30</v>
      </c>
      <c r="M9176">
        <v>98105</v>
      </c>
      <c r="N9176">
        <v>712</v>
      </c>
      <c r="O9176" t="s">
        <v>1025</v>
      </c>
      <c r="P9176" s="4">
        <v>32</v>
      </c>
      <c r="Q9176" s="4">
        <v>5</v>
      </c>
      <c r="R9176" t="s">
        <v>32</v>
      </c>
      <c r="T9176" s="2">
        <v>32.4</v>
      </c>
      <c r="U9176" s="4">
        <v>100</v>
      </c>
      <c r="V9176" t="s">
        <v>76</v>
      </c>
      <c r="W9176" s="3">
        <v>43711</v>
      </c>
      <c r="X9176" t="s">
        <v>39</v>
      </c>
      <c r="Y9176" t="s">
        <v>69</v>
      </c>
      <c r="Z9176" t="s">
        <v>54</v>
      </c>
    </row>
    <row r="9177" spans="1:26" x14ac:dyDescent="0.25">
      <c r="A9177">
        <v>7</v>
      </c>
      <c r="B9177" t="s">
        <v>25</v>
      </c>
      <c r="C9177">
        <v>6</v>
      </c>
      <c r="D9177" t="s">
        <v>26</v>
      </c>
      <c r="E9177" t="s">
        <v>195</v>
      </c>
      <c r="F9177" t="s">
        <v>13</v>
      </c>
      <c r="G9177" t="s">
        <v>7020</v>
      </c>
      <c r="H9177" s="1">
        <v>0.2</v>
      </c>
      <c r="I9177">
        <v>1</v>
      </c>
      <c r="J9177" s="3">
        <v>43516</v>
      </c>
      <c r="K9177" t="s">
        <v>7182</v>
      </c>
      <c r="L9177" t="s">
        <v>30</v>
      </c>
      <c r="M9177">
        <v>85234</v>
      </c>
      <c r="N9177">
        <v>981</v>
      </c>
      <c r="O9177" t="s">
        <v>5876</v>
      </c>
      <c r="P9177" s="4">
        <v>4</v>
      </c>
      <c r="Q9177" s="4">
        <v>5</v>
      </c>
      <c r="R9177" t="s">
        <v>32</v>
      </c>
      <c r="T9177" s="2">
        <v>3.86</v>
      </c>
      <c r="U9177" s="4">
        <v>11</v>
      </c>
      <c r="V9177" t="s">
        <v>76</v>
      </c>
      <c r="W9177" s="3">
        <v>43523</v>
      </c>
      <c r="X9177" t="s">
        <v>39</v>
      </c>
      <c r="Y9177" t="s">
        <v>199</v>
      </c>
      <c r="Z9177" t="s">
        <v>119</v>
      </c>
    </row>
    <row r="9178" spans="1:26" x14ac:dyDescent="0.25">
      <c r="A9178">
        <v>6</v>
      </c>
      <c r="B9178" t="s">
        <v>10</v>
      </c>
      <c r="C9178">
        <v>6</v>
      </c>
      <c r="D9178" t="s">
        <v>26</v>
      </c>
      <c r="E9178" t="s">
        <v>27</v>
      </c>
      <c r="F9178" t="s">
        <v>13</v>
      </c>
      <c r="G9178" t="s">
        <v>6829</v>
      </c>
      <c r="H9178" s="1">
        <v>0.2</v>
      </c>
      <c r="I9178">
        <v>1</v>
      </c>
      <c r="J9178" s="3">
        <v>42556</v>
      </c>
      <c r="K9178" t="s">
        <v>7701</v>
      </c>
      <c r="L9178" t="s">
        <v>30</v>
      </c>
      <c r="M9178">
        <v>90004</v>
      </c>
      <c r="N9178">
        <v>1609</v>
      </c>
      <c r="O9178" t="s">
        <v>1024</v>
      </c>
      <c r="P9178" s="4">
        <v>68</v>
      </c>
      <c r="Q9178" s="4">
        <v>6</v>
      </c>
      <c r="R9178" t="s">
        <v>32</v>
      </c>
      <c r="T9178" s="2">
        <v>67.86</v>
      </c>
      <c r="U9178" s="4">
        <v>181</v>
      </c>
      <c r="V9178" t="s">
        <v>76</v>
      </c>
      <c r="W9178" s="3">
        <v>42562</v>
      </c>
      <c r="X9178" t="s">
        <v>39</v>
      </c>
      <c r="Y9178" t="s">
        <v>34</v>
      </c>
      <c r="Z9178" t="s">
        <v>54</v>
      </c>
    </row>
    <row r="9179" spans="1:26" x14ac:dyDescent="0.25">
      <c r="A9179">
        <v>4</v>
      </c>
      <c r="B9179" t="s">
        <v>43</v>
      </c>
      <c r="C9179">
        <v>6</v>
      </c>
      <c r="D9179" t="s">
        <v>26</v>
      </c>
      <c r="E9179" t="s">
        <v>27</v>
      </c>
      <c r="F9179" t="s">
        <v>13</v>
      </c>
      <c r="G9179" t="s">
        <v>6825</v>
      </c>
      <c r="H9179" s="1">
        <v>0.2</v>
      </c>
      <c r="I9179">
        <v>1</v>
      </c>
      <c r="J9179" s="3">
        <v>42560</v>
      </c>
      <c r="K9179" t="s">
        <v>7614</v>
      </c>
      <c r="L9179" t="s">
        <v>30</v>
      </c>
      <c r="M9179">
        <v>90049</v>
      </c>
      <c r="N9179">
        <v>1647</v>
      </c>
      <c r="O9179" t="s">
        <v>152</v>
      </c>
      <c r="P9179" s="4">
        <v>14</v>
      </c>
      <c r="Q9179" s="4">
        <v>6</v>
      </c>
      <c r="R9179" t="s">
        <v>32</v>
      </c>
      <c r="T9179" s="2">
        <v>14.14</v>
      </c>
      <c r="U9179" s="4">
        <v>42</v>
      </c>
      <c r="V9179" t="s">
        <v>76</v>
      </c>
      <c r="W9179" s="3">
        <v>42564</v>
      </c>
      <c r="X9179" t="s">
        <v>39</v>
      </c>
      <c r="Y9179" t="s">
        <v>34</v>
      </c>
      <c r="Z9179" t="s">
        <v>54</v>
      </c>
    </row>
    <row r="9180" spans="1:26" x14ac:dyDescent="0.25">
      <c r="A9180">
        <v>5</v>
      </c>
      <c r="B9180" t="s">
        <v>43</v>
      </c>
      <c r="C9180">
        <v>6</v>
      </c>
      <c r="D9180" t="s">
        <v>26</v>
      </c>
      <c r="E9180" t="s">
        <v>88</v>
      </c>
      <c r="F9180" t="s">
        <v>13</v>
      </c>
      <c r="G9180" t="s">
        <v>7188</v>
      </c>
      <c r="H9180" s="1">
        <v>0.2</v>
      </c>
      <c r="I9180">
        <v>1</v>
      </c>
      <c r="J9180" s="3">
        <v>42740</v>
      </c>
      <c r="K9180" t="s">
        <v>7671</v>
      </c>
      <c r="L9180" t="s">
        <v>30</v>
      </c>
      <c r="M9180">
        <v>94110</v>
      </c>
      <c r="N9180">
        <v>639</v>
      </c>
      <c r="O9180" t="s">
        <v>3776</v>
      </c>
      <c r="P9180" s="4">
        <v>18</v>
      </c>
      <c r="Q9180" s="4">
        <v>6</v>
      </c>
      <c r="R9180" t="s">
        <v>32</v>
      </c>
      <c r="T9180" s="2">
        <v>17.55</v>
      </c>
      <c r="U9180" s="4">
        <v>56</v>
      </c>
      <c r="V9180" t="s">
        <v>76</v>
      </c>
      <c r="W9180" s="3">
        <v>42745</v>
      </c>
      <c r="X9180" t="s">
        <v>39</v>
      </c>
      <c r="Y9180" t="s">
        <v>34</v>
      </c>
      <c r="Z9180" t="s">
        <v>54</v>
      </c>
    </row>
    <row r="9181" spans="1:26" x14ac:dyDescent="0.25">
      <c r="A9181">
        <v>5</v>
      </c>
      <c r="B9181" t="s">
        <v>43</v>
      </c>
      <c r="C9181">
        <v>6</v>
      </c>
      <c r="D9181" t="s">
        <v>26</v>
      </c>
      <c r="E9181" t="s">
        <v>88</v>
      </c>
      <c r="F9181" t="s">
        <v>13</v>
      </c>
      <c r="G9181" t="s">
        <v>1395</v>
      </c>
      <c r="H9181" s="1">
        <v>0.2</v>
      </c>
      <c r="I9181">
        <v>1</v>
      </c>
      <c r="J9181" s="3">
        <v>42560</v>
      </c>
      <c r="K9181" t="s">
        <v>7171</v>
      </c>
      <c r="L9181" t="s">
        <v>30</v>
      </c>
      <c r="M9181">
        <v>94122</v>
      </c>
      <c r="N9181">
        <v>256</v>
      </c>
      <c r="O9181" t="s">
        <v>277</v>
      </c>
      <c r="P9181" s="4">
        <v>5</v>
      </c>
      <c r="Q9181" s="4">
        <v>6</v>
      </c>
      <c r="R9181" t="s">
        <v>32</v>
      </c>
      <c r="T9181" s="2">
        <v>4.6500000000000004</v>
      </c>
      <c r="U9181" s="4">
        <v>14</v>
      </c>
      <c r="V9181" t="s">
        <v>76</v>
      </c>
      <c r="W9181" s="3">
        <v>42565</v>
      </c>
      <c r="X9181" t="s">
        <v>39</v>
      </c>
      <c r="Y9181" t="s">
        <v>34</v>
      </c>
      <c r="Z9181" t="s">
        <v>54</v>
      </c>
    </row>
    <row r="9182" spans="1:26" x14ac:dyDescent="0.25">
      <c r="A9182">
        <v>4</v>
      </c>
      <c r="B9182" t="s">
        <v>43</v>
      </c>
      <c r="C9182">
        <v>6</v>
      </c>
      <c r="D9182" t="s">
        <v>26</v>
      </c>
      <c r="E9182" t="s">
        <v>65</v>
      </c>
      <c r="F9182" t="s">
        <v>13</v>
      </c>
      <c r="G9182" t="s">
        <v>193</v>
      </c>
      <c r="H9182" s="1">
        <v>0.2</v>
      </c>
      <c r="I9182">
        <v>1</v>
      </c>
      <c r="J9182" s="3">
        <v>43545</v>
      </c>
      <c r="K9182" t="s">
        <v>7155</v>
      </c>
      <c r="L9182" t="s">
        <v>30</v>
      </c>
      <c r="M9182">
        <v>98105</v>
      </c>
      <c r="N9182">
        <v>395</v>
      </c>
      <c r="O9182" t="s">
        <v>166</v>
      </c>
      <c r="P9182" s="4">
        <v>10</v>
      </c>
      <c r="Q9182" s="4">
        <v>6</v>
      </c>
      <c r="R9182" t="s">
        <v>32</v>
      </c>
      <c r="T9182" s="2">
        <v>10.32</v>
      </c>
      <c r="U9182" s="4">
        <v>31</v>
      </c>
      <c r="V9182" t="s">
        <v>76</v>
      </c>
      <c r="W9182" s="3">
        <v>43549</v>
      </c>
      <c r="X9182" t="s">
        <v>39</v>
      </c>
      <c r="Y9182" t="s">
        <v>69</v>
      </c>
      <c r="Z9182" t="s">
        <v>54</v>
      </c>
    </row>
    <row r="9183" spans="1:26" x14ac:dyDescent="0.25">
      <c r="A9183">
        <v>7</v>
      </c>
      <c r="B9183" t="s">
        <v>25</v>
      </c>
      <c r="C9183">
        <v>6</v>
      </c>
      <c r="D9183" t="s">
        <v>26</v>
      </c>
      <c r="E9183" t="s">
        <v>201</v>
      </c>
      <c r="F9183" t="s">
        <v>13</v>
      </c>
      <c r="G9183" t="s">
        <v>7125</v>
      </c>
      <c r="H9183" s="1">
        <v>0.2</v>
      </c>
      <c r="I9183">
        <v>1</v>
      </c>
      <c r="J9183" s="3">
        <v>43641</v>
      </c>
      <c r="K9183" t="s">
        <v>7688</v>
      </c>
      <c r="L9183" t="s">
        <v>30</v>
      </c>
      <c r="M9183">
        <v>97477</v>
      </c>
      <c r="N9183">
        <v>122</v>
      </c>
      <c r="O9183" t="s">
        <v>993</v>
      </c>
      <c r="P9183" s="4">
        <v>27</v>
      </c>
      <c r="Q9183" s="4">
        <v>6</v>
      </c>
      <c r="R9183" t="s">
        <v>32</v>
      </c>
      <c r="T9183" s="2">
        <v>26.64</v>
      </c>
      <c r="U9183" s="4">
        <v>71</v>
      </c>
      <c r="V9183" t="s">
        <v>76</v>
      </c>
      <c r="W9183" s="3">
        <v>43648</v>
      </c>
      <c r="X9183" t="s">
        <v>39</v>
      </c>
      <c r="Y9183" t="s">
        <v>262</v>
      </c>
      <c r="Z9183" t="s">
        <v>35</v>
      </c>
    </row>
    <row r="9184" spans="1:26" x14ac:dyDescent="0.25">
      <c r="A9184">
        <v>5</v>
      </c>
      <c r="B9184" t="s">
        <v>43</v>
      </c>
      <c r="C9184">
        <v>6</v>
      </c>
      <c r="D9184" t="s">
        <v>26</v>
      </c>
      <c r="E9184" t="s">
        <v>3138</v>
      </c>
      <c r="F9184" t="s">
        <v>13</v>
      </c>
      <c r="G9184" t="s">
        <v>7078</v>
      </c>
      <c r="H9184" s="1">
        <v>0.2</v>
      </c>
      <c r="I9184">
        <v>1</v>
      </c>
      <c r="J9184" s="3">
        <v>43172</v>
      </c>
      <c r="K9184" t="s">
        <v>7702</v>
      </c>
      <c r="L9184" t="s">
        <v>30</v>
      </c>
      <c r="M9184">
        <v>92503</v>
      </c>
      <c r="N9184">
        <v>408</v>
      </c>
      <c r="O9184" t="s">
        <v>1451</v>
      </c>
      <c r="P9184" s="4">
        <v>19</v>
      </c>
      <c r="Q9184" s="4">
        <v>7</v>
      </c>
      <c r="R9184" t="s">
        <v>32</v>
      </c>
      <c r="T9184" s="2">
        <v>19.190000000000001</v>
      </c>
      <c r="U9184" s="4">
        <v>51</v>
      </c>
      <c r="V9184" t="s">
        <v>76</v>
      </c>
      <c r="W9184" s="3">
        <v>43177</v>
      </c>
      <c r="X9184" t="s">
        <v>39</v>
      </c>
      <c r="Y9184" t="s">
        <v>34</v>
      </c>
      <c r="Z9184" t="s">
        <v>54</v>
      </c>
    </row>
    <row r="9185" spans="1:26" x14ac:dyDescent="0.25">
      <c r="A9185">
        <v>4</v>
      </c>
      <c r="B9185" t="s">
        <v>43</v>
      </c>
      <c r="C9185">
        <v>6</v>
      </c>
      <c r="D9185" t="s">
        <v>26</v>
      </c>
      <c r="E9185" t="s">
        <v>27</v>
      </c>
      <c r="F9185" t="s">
        <v>13</v>
      </c>
      <c r="G9185" t="s">
        <v>71</v>
      </c>
      <c r="H9185" s="1">
        <v>0.2</v>
      </c>
      <c r="I9185">
        <v>1</v>
      </c>
      <c r="J9185" s="3">
        <v>42496</v>
      </c>
      <c r="K9185" t="s">
        <v>7703</v>
      </c>
      <c r="L9185" t="s">
        <v>30</v>
      </c>
      <c r="M9185">
        <v>90049</v>
      </c>
      <c r="N9185">
        <v>1649</v>
      </c>
      <c r="O9185" t="s">
        <v>3420</v>
      </c>
      <c r="P9185" s="4">
        <v>53</v>
      </c>
      <c r="Q9185" s="4">
        <v>8</v>
      </c>
      <c r="R9185" t="s">
        <v>32</v>
      </c>
      <c r="T9185" s="2">
        <v>52.78</v>
      </c>
      <c r="U9185" s="4">
        <v>141</v>
      </c>
      <c r="V9185" t="s">
        <v>76</v>
      </c>
      <c r="W9185" s="3">
        <v>42500</v>
      </c>
      <c r="X9185" t="s">
        <v>39</v>
      </c>
      <c r="Y9185" t="s">
        <v>34</v>
      </c>
      <c r="Z9185" t="s">
        <v>54</v>
      </c>
    </row>
    <row r="9186" spans="1:26" x14ac:dyDescent="0.25">
      <c r="A9186">
        <v>5</v>
      </c>
      <c r="B9186" t="s">
        <v>43</v>
      </c>
      <c r="C9186">
        <v>6</v>
      </c>
      <c r="D9186" t="s">
        <v>26</v>
      </c>
      <c r="E9186" t="s">
        <v>4629</v>
      </c>
      <c r="F9186" t="s">
        <v>13</v>
      </c>
      <c r="G9186" t="s">
        <v>7197</v>
      </c>
      <c r="H9186" s="1">
        <v>0.2</v>
      </c>
      <c r="I9186">
        <v>1</v>
      </c>
      <c r="J9186" s="3">
        <v>42468</v>
      </c>
      <c r="K9186" t="s">
        <v>7704</v>
      </c>
      <c r="L9186" t="s">
        <v>30</v>
      </c>
      <c r="M9186">
        <v>85224</v>
      </c>
      <c r="N9186">
        <v>121</v>
      </c>
      <c r="O9186" t="s">
        <v>4619</v>
      </c>
      <c r="P9186" s="4">
        <v>-12</v>
      </c>
      <c r="Q9186" s="4">
        <v>8</v>
      </c>
      <c r="R9186" t="s">
        <v>32</v>
      </c>
      <c r="T9186" s="2">
        <v>-11.83</v>
      </c>
      <c r="U9186" s="4">
        <v>50</v>
      </c>
      <c r="V9186" t="s">
        <v>76</v>
      </c>
      <c r="W9186" s="3">
        <v>42473</v>
      </c>
      <c r="X9186" t="s">
        <v>39</v>
      </c>
      <c r="Y9186" t="s">
        <v>199</v>
      </c>
      <c r="Z9186" t="s">
        <v>176</v>
      </c>
    </row>
    <row r="9187" spans="1:26" x14ac:dyDescent="0.25">
      <c r="A9187">
        <v>4</v>
      </c>
      <c r="B9187" t="s">
        <v>43</v>
      </c>
      <c r="C9187">
        <v>6</v>
      </c>
      <c r="D9187" t="s">
        <v>26</v>
      </c>
      <c r="E9187" t="s">
        <v>88</v>
      </c>
      <c r="F9187" t="s">
        <v>13</v>
      </c>
      <c r="G9187" t="s">
        <v>6975</v>
      </c>
      <c r="H9187" s="1">
        <v>0.2</v>
      </c>
      <c r="I9187">
        <v>1</v>
      </c>
      <c r="J9187" s="3">
        <v>43530</v>
      </c>
      <c r="K9187" t="s">
        <v>7705</v>
      </c>
      <c r="L9187" t="s">
        <v>30</v>
      </c>
      <c r="M9187">
        <v>94109</v>
      </c>
      <c r="N9187">
        <v>542</v>
      </c>
      <c r="O9187" t="s">
        <v>218</v>
      </c>
      <c r="P9187" s="4">
        <v>5</v>
      </c>
      <c r="Q9187" s="4">
        <v>9</v>
      </c>
      <c r="R9187" t="s">
        <v>32</v>
      </c>
      <c r="T9187" s="2">
        <v>5.43</v>
      </c>
      <c r="U9187" s="4">
        <v>15</v>
      </c>
      <c r="V9187" t="s">
        <v>76</v>
      </c>
      <c r="W9187" s="3">
        <v>43534</v>
      </c>
      <c r="X9187" t="s">
        <v>39</v>
      </c>
      <c r="Y9187" t="s">
        <v>34</v>
      </c>
      <c r="Z9187" t="s">
        <v>54</v>
      </c>
    </row>
    <row r="9188" spans="1:26" x14ac:dyDescent="0.25">
      <c r="A9188">
        <v>4</v>
      </c>
      <c r="B9188" t="s">
        <v>43</v>
      </c>
      <c r="C9188">
        <v>6</v>
      </c>
      <c r="D9188" t="s">
        <v>26</v>
      </c>
      <c r="E9188" t="s">
        <v>88</v>
      </c>
      <c r="F9188" t="s">
        <v>13</v>
      </c>
      <c r="G9188" t="s">
        <v>7636</v>
      </c>
      <c r="H9188" s="1">
        <v>0.2</v>
      </c>
      <c r="I9188">
        <v>1</v>
      </c>
      <c r="J9188" s="3">
        <v>43059</v>
      </c>
      <c r="K9188" t="s">
        <v>7706</v>
      </c>
      <c r="L9188" t="s">
        <v>30</v>
      </c>
      <c r="M9188">
        <v>94122</v>
      </c>
      <c r="N9188">
        <v>413</v>
      </c>
      <c r="O9188" t="s">
        <v>1092</v>
      </c>
      <c r="P9188" s="4">
        <v>8</v>
      </c>
      <c r="Q9188" s="4">
        <v>9</v>
      </c>
      <c r="R9188" t="s">
        <v>32</v>
      </c>
      <c r="T9188" s="2">
        <v>7.56</v>
      </c>
      <c r="U9188" s="4">
        <v>24</v>
      </c>
      <c r="V9188" t="s">
        <v>76</v>
      </c>
      <c r="W9188" s="3">
        <v>43063</v>
      </c>
      <c r="X9188" t="s">
        <v>39</v>
      </c>
      <c r="Y9188" t="s">
        <v>34</v>
      </c>
      <c r="Z9188" t="s">
        <v>54</v>
      </c>
    </row>
    <row r="9189" spans="1:26" x14ac:dyDescent="0.25">
      <c r="A9189">
        <v>7</v>
      </c>
      <c r="B9189" t="s">
        <v>25</v>
      </c>
      <c r="C9189">
        <v>6</v>
      </c>
      <c r="D9189" t="s">
        <v>26</v>
      </c>
      <c r="E9189" t="s">
        <v>281</v>
      </c>
      <c r="F9189" t="s">
        <v>13</v>
      </c>
      <c r="G9189" t="s">
        <v>7184</v>
      </c>
      <c r="H9189" s="1">
        <v>0.2</v>
      </c>
      <c r="I9189">
        <v>1</v>
      </c>
      <c r="J9189" s="3">
        <v>43367</v>
      </c>
      <c r="K9189" t="s">
        <v>7185</v>
      </c>
      <c r="L9189" t="s">
        <v>30</v>
      </c>
      <c r="M9189">
        <v>80013</v>
      </c>
      <c r="N9189">
        <v>1444</v>
      </c>
      <c r="O9189" t="s">
        <v>3260</v>
      </c>
      <c r="P9189" s="4">
        <v>-96</v>
      </c>
      <c r="Q9189" s="4">
        <v>9</v>
      </c>
      <c r="R9189" t="s">
        <v>32</v>
      </c>
      <c r="T9189" s="2">
        <v>-95.82</v>
      </c>
      <c r="U9189" s="4">
        <v>511</v>
      </c>
      <c r="V9189" t="s">
        <v>76</v>
      </c>
      <c r="W9189" s="3">
        <v>43374</v>
      </c>
      <c r="X9189" t="s">
        <v>39</v>
      </c>
      <c r="Y9189" t="s">
        <v>285</v>
      </c>
      <c r="Z9189" t="s">
        <v>42</v>
      </c>
    </row>
    <row r="9190" spans="1:26" x14ac:dyDescent="0.25">
      <c r="A9190">
        <v>4</v>
      </c>
      <c r="B9190" t="s">
        <v>43</v>
      </c>
      <c r="C9190">
        <v>6</v>
      </c>
      <c r="D9190" t="s">
        <v>26</v>
      </c>
      <c r="E9190" t="s">
        <v>27</v>
      </c>
      <c r="F9190" t="s">
        <v>13</v>
      </c>
      <c r="G9190" t="s">
        <v>6852</v>
      </c>
      <c r="H9190" s="1">
        <v>0.2</v>
      </c>
      <c r="I9190">
        <v>1</v>
      </c>
      <c r="J9190" s="3">
        <v>43440</v>
      </c>
      <c r="K9190" t="s">
        <v>7628</v>
      </c>
      <c r="L9190" t="s">
        <v>30</v>
      </c>
      <c r="M9190">
        <v>90032</v>
      </c>
      <c r="N9190">
        <v>904</v>
      </c>
      <c r="O9190" t="s">
        <v>3960</v>
      </c>
      <c r="P9190" s="4">
        <v>153</v>
      </c>
      <c r="Q9190" s="4">
        <v>14</v>
      </c>
      <c r="R9190" t="s">
        <v>32</v>
      </c>
      <c r="T9190" s="2">
        <v>153.12</v>
      </c>
      <c r="U9190" s="4">
        <v>437</v>
      </c>
      <c r="V9190" t="s">
        <v>76</v>
      </c>
      <c r="W9190" s="3">
        <v>43444</v>
      </c>
      <c r="X9190" t="s">
        <v>39</v>
      </c>
      <c r="Y9190" t="s">
        <v>34</v>
      </c>
      <c r="Z9190" t="s">
        <v>54</v>
      </c>
    </row>
    <row r="9191" spans="1:26" x14ac:dyDescent="0.25">
      <c r="A9191">
        <v>5</v>
      </c>
      <c r="B9191" t="s">
        <v>43</v>
      </c>
      <c r="C9191">
        <v>6</v>
      </c>
      <c r="D9191" t="s">
        <v>26</v>
      </c>
      <c r="E9191" t="s">
        <v>823</v>
      </c>
      <c r="F9191" t="s">
        <v>13</v>
      </c>
      <c r="G9191" t="s">
        <v>7067</v>
      </c>
      <c r="H9191" s="1">
        <v>0.7</v>
      </c>
      <c r="I9191">
        <v>1</v>
      </c>
      <c r="J9191" s="3">
        <v>42904</v>
      </c>
      <c r="K9191" t="s">
        <v>7195</v>
      </c>
      <c r="L9191" t="s">
        <v>30</v>
      </c>
      <c r="M9191">
        <v>85345</v>
      </c>
      <c r="N9191">
        <v>124</v>
      </c>
      <c r="O9191" t="s">
        <v>2993</v>
      </c>
      <c r="P9191" s="4">
        <v>-6</v>
      </c>
      <c r="Q9191" s="4">
        <v>2</v>
      </c>
      <c r="R9191" t="s">
        <v>32</v>
      </c>
      <c r="T9191" s="2">
        <v>-6.1</v>
      </c>
      <c r="U9191" s="4">
        <v>9</v>
      </c>
      <c r="V9191" t="s">
        <v>76</v>
      </c>
      <c r="W9191" s="3">
        <v>42909</v>
      </c>
      <c r="X9191" t="s">
        <v>39</v>
      </c>
      <c r="Y9191" t="s">
        <v>199</v>
      </c>
      <c r="Z9191" t="s">
        <v>54</v>
      </c>
    </row>
    <row r="9192" spans="1:26" x14ac:dyDescent="0.25">
      <c r="A9192">
        <v>4</v>
      </c>
      <c r="B9192" t="s">
        <v>43</v>
      </c>
      <c r="C9192">
        <v>6</v>
      </c>
      <c r="D9192" t="s">
        <v>26</v>
      </c>
      <c r="E9192" t="s">
        <v>781</v>
      </c>
      <c r="F9192" t="s">
        <v>13</v>
      </c>
      <c r="G9192" t="s">
        <v>71</v>
      </c>
      <c r="H9192" s="1">
        <v>0.7</v>
      </c>
      <c r="I9192">
        <v>1</v>
      </c>
      <c r="J9192" s="3">
        <v>43488</v>
      </c>
      <c r="K9192" t="s">
        <v>7707</v>
      </c>
      <c r="L9192" t="s">
        <v>30</v>
      </c>
      <c r="M9192">
        <v>85705</v>
      </c>
      <c r="N9192">
        <v>1637</v>
      </c>
      <c r="O9192" t="s">
        <v>3153</v>
      </c>
      <c r="P9192" s="4">
        <v>-4</v>
      </c>
      <c r="Q9192" s="4">
        <v>2</v>
      </c>
      <c r="R9192" t="s">
        <v>32</v>
      </c>
      <c r="T9192" s="2">
        <v>-3.62</v>
      </c>
      <c r="U9192" s="4">
        <v>5</v>
      </c>
      <c r="V9192" t="s">
        <v>76</v>
      </c>
      <c r="W9192" s="3">
        <v>43492</v>
      </c>
      <c r="X9192" t="s">
        <v>39</v>
      </c>
      <c r="Y9192" t="s">
        <v>199</v>
      </c>
      <c r="Z9192" t="s">
        <v>54</v>
      </c>
    </row>
    <row r="9193" spans="1:26" x14ac:dyDescent="0.25">
      <c r="A9193">
        <v>4</v>
      </c>
      <c r="B9193" t="s">
        <v>43</v>
      </c>
      <c r="C9193">
        <v>6</v>
      </c>
      <c r="D9193" t="s">
        <v>26</v>
      </c>
      <c r="E9193" t="s">
        <v>646</v>
      </c>
      <c r="F9193" t="s">
        <v>13</v>
      </c>
      <c r="G9193" t="s">
        <v>7184</v>
      </c>
      <c r="H9193" s="1">
        <v>0.7</v>
      </c>
      <c r="I9193">
        <v>1</v>
      </c>
      <c r="J9193" s="3">
        <v>43214</v>
      </c>
      <c r="K9193" t="s">
        <v>7196</v>
      </c>
      <c r="L9193" t="s">
        <v>30</v>
      </c>
      <c r="M9193">
        <v>80906</v>
      </c>
      <c r="N9193">
        <v>1645</v>
      </c>
      <c r="O9193" t="s">
        <v>3418</v>
      </c>
      <c r="P9193" s="4">
        <v>-2</v>
      </c>
      <c r="Q9193" s="4">
        <v>2</v>
      </c>
      <c r="R9193" t="s">
        <v>32</v>
      </c>
      <c r="T9193" s="2">
        <v>-2.1800000000000002</v>
      </c>
      <c r="U9193" s="4">
        <v>3</v>
      </c>
      <c r="V9193" t="s">
        <v>76</v>
      </c>
      <c r="W9193" s="3">
        <v>43218</v>
      </c>
      <c r="X9193" t="s">
        <v>39</v>
      </c>
      <c r="Y9193" t="s">
        <v>285</v>
      </c>
      <c r="Z9193" t="s">
        <v>54</v>
      </c>
    </row>
    <row r="9194" spans="1:26" x14ac:dyDescent="0.25">
      <c r="A9194">
        <v>6</v>
      </c>
      <c r="B9194" t="s">
        <v>10</v>
      </c>
      <c r="C9194">
        <v>6</v>
      </c>
      <c r="D9194" t="s">
        <v>26</v>
      </c>
      <c r="E9194" t="s">
        <v>876</v>
      </c>
      <c r="F9194" t="s">
        <v>13</v>
      </c>
      <c r="G9194" t="s">
        <v>6964</v>
      </c>
      <c r="H9194" s="1">
        <v>0.7</v>
      </c>
      <c r="I9194">
        <v>1</v>
      </c>
      <c r="J9194" s="3">
        <v>43572</v>
      </c>
      <c r="K9194" t="s">
        <v>7697</v>
      </c>
      <c r="L9194" t="s">
        <v>30</v>
      </c>
      <c r="M9194">
        <v>80027</v>
      </c>
      <c r="N9194">
        <v>719</v>
      </c>
      <c r="O9194" t="s">
        <v>891</v>
      </c>
      <c r="P9194" s="4">
        <v>-16</v>
      </c>
      <c r="Q9194" s="4">
        <v>2</v>
      </c>
      <c r="R9194" t="s">
        <v>32</v>
      </c>
      <c r="T9194" s="2">
        <v>-15.84</v>
      </c>
      <c r="U9194" s="4">
        <v>22</v>
      </c>
      <c r="V9194" t="s">
        <v>76</v>
      </c>
      <c r="W9194" s="3">
        <v>43578</v>
      </c>
      <c r="X9194" t="s">
        <v>39</v>
      </c>
      <c r="Y9194" t="s">
        <v>285</v>
      </c>
      <c r="Z9194" t="s">
        <v>54</v>
      </c>
    </row>
    <row r="9195" spans="1:26" x14ac:dyDescent="0.25">
      <c r="A9195">
        <v>6</v>
      </c>
      <c r="B9195" t="s">
        <v>10</v>
      </c>
      <c r="C9195">
        <v>6</v>
      </c>
      <c r="D9195" t="s">
        <v>26</v>
      </c>
      <c r="E9195" t="s">
        <v>876</v>
      </c>
      <c r="F9195" t="s">
        <v>13</v>
      </c>
      <c r="G9195" t="s">
        <v>6964</v>
      </c>
      <c r="H9195" s="1">
        <v>0.7</v>
      </c>
      <c r="I9195">
        <v>1</v>
      </c>
      <c r="J9195" s="3">
        <v>43572</v>
      </c>
      <c r="K9195" t="s">
        <v>7697</v>
      </c>
      <c r="L9195" t="s">
        <v>30</v>
      </c>
      <c r="M9195">
        <v>80027</v>
      </c>
      <c r="N9195">
        <v>929</v>
      </c>
      <c r="O9195" t="s">
        <v>909</v>
      </c>
      <c r="P9195" s="4">
        <v>-9</v>
      </c>
      <c r="Q9195" s="4">
        <v>5</v>
      </c>
      <c r="R9195" t="s">
        <v>32</v>
      </c>
      <c r="T9195" s="2">
        <v>-9.2200000000000006</v>
      </c>
      <c r="U9195" s="4">
        <v>12</v>
      </c>
      <c r="V9195" t="s">
        <v>76</v>
      </c>
      <c r="W9195" s="3">
        <v>43578</v>
      </c>
      <c r="X9195" t="s">
        <v>39</v>
      </c>
      <c r="Y9195" t="s">
        <v>285</v>
      </c>
      <c r="Z9195" t="s">
        <v>54</v>
      </c>
    </row>
    <row r="9196" spans="1:26" x14ac:dyDescent="0.25">
      <c r="A9196">
        <v>6</v>
      </c>
      <c r="B9196" t="s">
        <v>10</v>
      </c>
      <c r="C9196">
        <v>6</v>
      </c>
      <c r="D9196" t="s">
        <v>26</v>
      </c>
      <c r="E9196" t="s">
        <v>876</v>
      </c>
      <c r="F9196" t="s">
        <v>13</v>
      </c>
      <c r="G9196" t="s">
        <v>6964</v>
      </c>
      <c r="H9196" s="1">
        <v>0.7</v>
      </c>
      <c r="I9196">
        <v>1</v>
      </c>
      <c r="J9196" s="3">
        <v>43572</v>
      </c>
      <c r="K9196" t="s">
        <v>7697</v>
      </c>
      <c r="L9196" t="s">
        <v>30</v>
      </c>
      <c r="M9196">
        <v>80027</v>
      </c>
      <c r="N9196">
        <v>410</v>
      </c>
      <c r="O9196" t="s">
        <v>1368</v>
      </c>
      <c r="P9196" s="4">
        <v>-7</v>
      </c>
      <c r="Q9196" s="4">
        <v>6</v>
      </c>
      <c r="R9196" t="s">
        <v>32</v>
      </c>
      <c r="T9196" s="2">
        <v>-6.57</v>
      </c>
      <c r="U9196" s="4">
        <v>9</v>
      </c>
      <c r="V9196" t="s">
        <v>76</v>
      </c>
      <c r="W9196" s="3">
        <v>43578</v>
      </c>
      <c r="X9196" t="s">
        <v>39</v>
      </c>
      <c r="Y9196" t="s">
        <v>285</v>
      </c>
      <c r="Z9196" t="s">
        <v>54</v>
      </c>
    </row>
    <row r="9197" spans="1:26" x14ac:dyDescent="0.25">
      <c r="A9197">
        <v>5</v>
      </c>
      <c r="B9197" t="s">
        <v>43</v>
      </c>
      <c r="C9197">
        <v>6</v>
      </c>
      <c r="D9197" t="s">
        <v>26</v>
      </c>
      <c r="E9197" t="s">
        <v>823</v>
      </c>
      <c r="F9197" t="s">
        <v>13</v>
      </c>
      <c r="G9197" t="s">
        <v>7067</v>
      </c>
      <c r="H9197" s="1">
        <v>0.7</v>
      </c>
      <c r="I9197">
        <v>1</v>
      </c>
      <c r="J9197" s="3">
        <v>42904</v>
      </c>
      <c r="K9197" t="s">
        <v>7195</v>
      </c>
      <c r="L9197" t="s">
        <v>30</v>
      </c>
      <c r="M9197">
        <v>85345</v>
      </c>
      <c r="N9197">
        <v>1257</v>
      </c>
      <c r="O9197" t="s">
        <v>2928</v>
      </c>
      <c r="P9197" s="4">
        <v>-3</v>
      </c>
      <c r="Q9197" s="4">
        <v>7</v>
      </c>
      <c r="R9197" t="s">
        <v>32</v>
      </c>
      <c r="T9197" s="2">
        <v>-3.33</v>
      </c>
      <c r="U9197" s="4">
        <v>5</v>
      </c>
      <c r="V9197" t="s">
        <v>76</v>
      </c>
      <c r="W9197" s="3">
        <v>42909</v>
      </c>
      <c r="X9197" t="s">
        <v>39</v>
      </c>
      <c r="Y9197" t="s">
        <v>199</v>
      </c>
      <c r="Z9197" t="s">
        <v>54</v>
      </c>
    </row>
    <row r="9198" spans="1:26" x14ac:dyDescent="0.25">
      <c r="A9198">
        <v>3</v>
      </c>
      <c r="B9198" t="s">
        <v>25</v>
      </c>
      <c r="C9198">
        <v>1</v>
      </c>
      <c r="D9198" t="s">
        <v>50</v>
      </c>
      <c r="E9198" t="s">
        <v>535</v>
      </c>
      <c r="F9198" t="s">
        <v>13</v>
      </c>
      <c r="G9198" t="s">
        <v>565</v>
      </c>
      <c r="H9198" s="1">
        <v>0</v>
      </c>
      <c r="I9198">
        <v>1</v>
      </c>
      <c r="J9198" s="3">
        <v>43332</v>
      </c>
      <c r="K9198" t="s">
        <v>7708</v>
      </c>
      <c r="L9198" t="s">
        <v>73</v>
      </c>
      <c r="M9198">
        <v>48205</v>
      </c>
      <c r="N9198">
        <v>1457</v>
      </c>
      <c r="O9198" t="s">
        <v>8282</v>
      </c>
      <c r="P9198" s="4">
        <v>4</v>
      </c>
      <c r="Q9198" s="4">
        <v>2</v>
      </c>
      <c r="R9198" t="s">
        <v>75</v>
      </c>
      <c r="T9198" s="2">
        <v>3.99</v>
      </c>
      <c r="U9198" s="4">
        <v>15</v>
      </c>
      <c r="V9198" t="s">
        <v>76</v>
      </c>
      <c r="W9198" s="3">
        <v>43335</v>
      </c>
      <c r="X9198" t="s">
        <v>130</v>
      </c>
      <c r="Y9198" t="s">
        <v>156</v>
      </c>
      <c r="Z9198" t="s">
        <v>52</v>
      </c>
    </row>
    <row r="9199" spans="1:26" x14ac:dyDescent="0.25">
      <c r="A9199">
        <v>1</v>
      </c>
      <c r="B9199" t="s">
        <v>10</v>
      </c>
      <c r="C9199">
        <v>1</v>
      </c>
      <c r="D9199" t="s">
        <v>50</v>
      </c>
      <c r="E9199" t="s">
        <v>2125</v>
      </c>
      <c r="F9199" t="s">
        <v>13</v>
      </c>
      <c r="G9199" t="s">
        <v>911</v>
      </c>
      <c r="H9199" s="1">
        <v>0</v>
      </c>
      <c r="I9199">
        <v>1</v>
      </c>
      <c r="J9199" s="3">
        <v>43669</v>
      </c>
      <c r="K9199" t="s">
        <v>7709</v>
      </c>
      <c r="L9199" t="s">
        <v>73</v>
      </c>
      <c r="M9199">
        <v>53142</v>
      </c>
      <c r="N9199">
        <v>1011</v>
      </c>
      <c r="O9199" t="s">
        <v>5000</v>
      </c>
      <c r="P9199" s="4">
        <v>144</v>
      </c>
      <c r="Q9199" s="4">
        <v>5</v>
      </c>
      <c r="R9199" t="s">
        <v>75</v>
      </c>
      <c r="T9199" s="2">
        <v>143.97999999999999</v>
      </c>
      <c r="U9199" s="4">
        <v>400</v>
      </c>
      <c r="V9199" t="s">
        <v>76</v>
      </c>
      <c r="W9199" s="3">
        <v>43670</v>
      </c>
      <c r="X9199" t="s">
        <v>130</v>
      </c>
      <c r="Y9199" t="s">
        <v>82</v>
      </c>
      <c r="Z9199" t="s">
        <v>113</v>
      </c>
    </row>
    <row r="9200" spans="1:26" x14ac:dyDescent="0.25">
      <c r="A9200">
        <v>3</v>
      </c>
      <c r="B9200" t="s">
        <v>25</v>
      </c>
      <c r="C9200">
        <v>1</v>
      </c>
      <c r="D9200" t="s">
        <v>50</v>
      </c>
      <c r="E9200" t="s">
        <v>3717</v>
      </c>
      <c r="F9200" t="s">
        <v>13</v>
      </c>
      <c r="G9200" t="s">
        <v>7156</v>
      </c>
      <c r="H9200" s="1">
        <v>0</v>
      </c>
      <c r="I9200">
        <v>1</v>
      </c>
      <c r="J9200" s="3">
        <v>43002</v>
      </c>
      <c r="K9200" t="s">
        <v>7710</v>
      </c>
      <c r="L9200" t="s">
        <v>73</v>
      </c>
      <c r="M9200">
        <v>74012</v>
      </c>
      <c r="N9200">
        <v>155</v>
      </c>
      <c r="O9200" t="s">
        <v>5014</v>
      </c>
      <c r="P9200" s="4">
        <v>214</v>
      </c>
      <c r="Q9200" s="4">
        <v>6</v>
      </c>
      <c r="R9200" t="s">
        <v>75</v>
      </c>
      <c r="T9200" s="2">
        <v>213.7</v>
      </c>
      <c r="U9200" s="4">
        <v>822</v>
      </c>
      <c r="V9200" t="s">
        <v>76</v>
      </c>
      <c r="W9200" s="3">
        <v>43005</v>
      </c>
      <c r="X9200" t="s">
        <v>130</v>
      </c>
      <c r="Y9200" t="s">
        <v>401</v>
      </c>
      <c r="Z9200" t="s">
        <v>52</v>
      </c>
    </row>
    <row r="9201" spans="1:26" x14ac:dyDescent="0.25">
      <c r="A9201">
        <v>1</v>
      </c>
      <c r="B9201" t="s">
        <v>10</v>
      </c>
      <c r="C9201">
        <v>1</v>
      </c>
      <c r="D9201" t="s">
        <v>50</v>
      </c>
      <c r="E9201" t="s">
        <v>535</v>
      </c>
      <c r="F9201" t="s">
        <v>13</v>
      </c>
      <c r="G9201" t="s">
        <v>1357</v>
      </c>
      <c r="H9201" s="1">
        <v>0</v>
      </c>
      <c r="I9201">
        <v>1</v>
      </c>
      <c r="J9201" s="3">
        <v>43642</v>
      </c>
      <c r="K9201" t="s">
        <v>7203</v>
      </c>
      <c r="L9201" t="s">
        <v>73</v>
      </c>
      <c r="M9201">
        <v>48227</v>
      </c>
      <c r="N9201">
        <v>1178</v>
      </c>
      <c r="O9201" t="s">
        <v>4774</v>
      </c>
      <c r="P9201" s="4">
        <v>136</v>
      </c>
      <c r="Q9201" s="4">
        <v>8</v>
      </c>
      <c r="R9201" t="s">
        <v>75</v>
      </c>
      <c r="T9201" s="2">
        <v>135.97999999999999</v>
      </c>
      <c r="U9201" s="4">
        <v>544</v>
      </c>
      <c r="V9201" t="s">
        <v>76</v>
      </c>
      <c r="W9201" s="3">
        <v>43643</v>
      </c>
      <c r="X9201" t="s">
        <v>130</v>
      </c>
      <c r="Y9201" t="s">
        <v>156</v>
      </c>
      <c r="Z9201" t="s">
        <v>52</v>
      </c>
    </row>
    <row r="9202" spans="1:26" x14ac:dyDescent="0.25">
      <c r="A9202">
        <v>1</v>
      </c>
      <c r="B9202" t="s">
        <v>10</v>
      </c>
      <c r="C9202">
        <v>1</v>
      </c>
      <c r="D9202" t="s">
        <v>50</v>
      </c>
      <c r="E9202" t="s">
        <v>122</v>
      </c>
      <c r="F9202" t="s">
        <v>13</v>
      </c>
      <c r="G9202" t="s">
        <v>6848</v>
      </c>
      <c r="H9202" s="1">
        <v>0.2</v>
      </c>
      <c r="I9202">
        <v>1</v>
      </c>
      <c r="J9202" s="3">
        <v>43089</v>
      </c>
      <c r="K9202" t="s">
        <v>7711</v>
      </c>
      <c r="L9202" t="s">
        <v>73</v>
      </c>
      <c r="M9202">
        <v>77036</v>
      </c>
      <c r="N9202">
        <v>890</v>
      </c>
      <c r="O9202" t="s">
        <v>4754</v>
      </c>
      <c r="P9202" s="4">
        <v>21</v>
      </c>
      <c r="Q9202" s="4">
        <v>2</v>
      </c>
      <c r="R9202" t="s">
        <v>75</v>
      </c>
      <c r="T9202" s="2">
        <v>21.42</v>
      </c>
      <c r="U9202" s="4">
        <v>101</v>
      </c>
      <c r="V9202" t="s">
        <v>76</v>
      </c>
      <c r="W9202" s="3">
        <v>43090</v>
      </c>
      <c r="X9202" t="s">
        <v>130</v>
      </c>
      <c r="Y9202" t="s">
        <v>77</v>
      </c>
      <c r="Z9202" t="s">
        <v>113</v>
      </c>
    </row>
    <row r="9203" spans="1:26" x14ac:dyDescent="0.25">
      <c r="A9203">
        <v>3</v>
      </c>
      <c r="B9203" t="s">
        <v>25</v>
      </c>
      <c r="C9203">
        <v>1</v>
      </c>
      <c r="D9203" t="s">
        <v>50</v>
      </c>
      <c r="E9203" t="s">
        <v>192</v>
      </c>
      <c r="F9203" t="s">
        <v>13</v>
      </c>
      <c r="G9203" t="s">
        <v>893</v>
      </c>
      <c r="H9203" s="1">
        <v>0.2</v>
      </c>
      <c r="I9203">
        <v>1</v>
      </c>
      <c r="J9203" s="3">
        <v>43629</v>
      </c>
      <c r="K9203" t="s">
        <v>6833</v>
      </c>
      <c r="L9203" t="s">
        <v>73</v>
      </c>
      <c r="M9203">
        <v>60653</v>
      </c>
      <c r="N9203">
        <v>1232</v>
      </c>
      <c r="O9203" t="s">
        <v>4763</v>
      </c>
      <c r="P9203" s="4">
        <v>6</v>
      </c>
      <c r="Q9203" s="4">
        <v>2</v>
      </c>
      <c r="R9203" t="s">
        <v>75</v>
      </c>
      <c r="T9203" s="2">
        <v>6</v>
      </c>
      <c r="U9203" s="4">
        <v>48</v>
      </c>
      <c r="V9203" t="s">
        <v>76</v>
      </c>
      <c r="W9203" s="3">
        <v>43632</v>
      </c>
      <c r="X9203" t="s">
        <v>130</v>
      </c>
      <c r="Y9203" t="s">
        <v>139</v>
      </c>
      <c r="Z9203" t="s">
        <v>52</v>
      </c>
    </row>
    <row r="9204" spans="1:26" x14ac:dyDescent="0.25">
      <c r="A9204">
        <v>3</v>
      </c>
      <c r="B9204" t="s">
        <v>25</v>
      </c>
      <c r="C9204">
        <v>1</v>
      </c>
      <c r="D9204" t="s">
        <v>50</v>
      </c>
      <c r="E9204" t="s">
        <v>122</v>
      </c>
      <c r="F9204" t="s">
        <v>13</v>
      </c>
      <c r="G9204" t="s">
        <v>6827</v>
      </c>
      <c r="H9204" s="1">
        <v>0.2</v>
      </c>
      <c r="I9204">
        <v>1</v>
      </c>
      <c r="J9204" s="3">
        <v>42620</v>
      </c>
      <c r="K9204" t="s">
        <v>6828</v>
      </c>
      <c r="L9204" t="s">
        <v>73</v>
      </c>
      <c r="M9204">
        <v>77036</v>
      </c>
      <c r="N9204">
        <v>1246</v>
      </c>
      <c r="O9204" t="s">
        <v>5170</v>
      </c>
      <c r="P9204" s="4">
        <v>15</v>
      </c>
      <c r="Q9204" s="4">
        <v>3</v>
      </c>
      <c r="R9204" t="s">
        <v>75</v>
      </c>
      <c r="T9204" s="2">
        <v>14.76</v>
      </c>
      <c r="U9204" s="4">
        <v>197</v>
      </c>
      <c r="V9204" t="s">
        <v>76</v>
      </c>
      <c r="W9204" s="3">
        <v>42623</v>
      </c>
      <c r="X9204" t="s">
        <v>130</v>
      </c>
      <c r="Y9204" t="s">
        <v>77</v>
      </c>
      <c r="Z9204" t="s">
        <v>52</v>
      </c>
    </row>
    <row r="9205" spans="1:26" x14ac:dyDescent="0.25">
      <c r="A9205">
        <v>3</v>
      </c>
      <c r="B9205" t="s">
        <v>25</v>
      </c>
      <c r="C9205">
        <v>1</v>
      </c>
      <c r="D9205" t="s">
        <v>50</v>
      </c>
      <c r="E9205" t="s">
        <v>122</v>
      </c>
      <c r="F9205" t="s">
        <v>13</v>
      </c>
      <c r="G9205" t="s">
        <v>6827</v>
      </c>
      <c r="H9205" s="1">
        <v>0.2</v>
      </c>
      <c r="I9205">
        <v>1</v>
      </c>
      <c r="J9205" s="3">
        <v>42620</v>
      </c>
      <c r="K9205" t="s">
        <v>6828</v>
      </c>
      <c r="L9205" t="s">
        <v>73</v>
      </c>
      <c r="M9205">
        <v>77036</v>
      </c>
      <c r="N9205">
        <v>307</v>
      </c>
      <c r="O9205" t="s">
        <v>4770</v>
      </c>
      <c r="P9205" s="4">
        <v>-3</v>
      </c>
      <c r="Q9205" s="4">
        <v>4</v>
      </c>
      <c r="R9205" t="s">
        <v>75</v>
      </c>
      <c r="T9205" s="2">
        <v>-2.92</v>
      </c>
      <c r="U9205" s="4">
        <v>47</v>
      </c>
      <c r="V9205" t="s">
        <v>76</v>
      </c>
      <c r="W9205" s="3">
        <v>42623</v>
      </c>
      <c r="X9205" t="s">
        <v>130</v>
      </c>
      <c r="Y9205" t="s">
        <v>77</v>
      </c>
      <c r="Z9205" t="s">
        <v>113</v>
      </c>
    </row>
    <row r="9206" spans="1:26" x14ac:dyDescent="0.25">
      <c r="A9206">
        <v>2</v>
      </c>
      <c r="B9206" t="s">
        <v>25</v>
      </c>
      <c r="C9206">
        <v>1</v>
      </c>
      <c r="D9206" t="s">
        <v>50</v>
      </c>
      <c r="E9206" t="s">
        <v>122</v>
      </c>
      <c r="F9206" t="s">
        <v>13</v>
      </c>
      <c r="G9206" t="s">
        <v>6835</v>
      </c>
      <c r="H9206" s="1">
        <v>0.2</v>
      </c>
      <c r="I9206">
        <v>1</v>
      </c>
      <c r="J9206" s="3">
        <v>43513</v>
      </c>
      <c r="K9206" t="s">
        <v>6836</v>
      </c>
      <c r="L9206" t="s">
        <v>73</v>
      </c>
      <c r="M9206">
        <v>77041</v>
      </c>
      <c r="N9206">
        <v>943</v>
      </c>
      <c r="O9206" t="s">
        <v>4808</v>
      </c>
      <c r="P9206" s="4">
        <v>-88</v>
      </c>
      <c r="Q9206" s="4">
        <v>4</v>
      </c>
      <c r="R9206" t="s">
        <v>75</v>
      </c>
      <c r="T9206" s="2">
        <v>-87.67</v>
      </c>
      <c r="U9206" s="4">
        <v>438</v>
      </c>
      <c r="V9206" t="s">
        <v>76</v>
      </c>
      <c r="W9206" s="3">
        <v>43515</v>
      </c>
      <c r="X9206" t="s">
        <v>130</v>
      </c>
      <c r="Y9206" t="s">
        <v>77</v>
      </c>
      <c r="Z9206" t="s">
        <v>52</v>
      </c>
    </row>
    <row r="9207" spans="1:26" x14ac:dyDescent="0.25">
      <c r="A9207">
        <v>2</v>
      </c>
      <c r="B9207" t="s">
        <v>25</v>
      </c>
      <c r="C9207">
        <v>1</v>
      </c>
      <c r="D9207" t="s">
        <v>50</v>
      </c>
      <c r="E9207" t="s">
        <v>2237</v>
      </c>
      <c r="F9207" t="s">
        <v>13</v>
      </c>
      <c r="G9207" t="s">
        <v>469</v>
      </c>
      <c r="H9207" s="1">
        <v>0.2</v>
      </c>
      <c r="I9207">
        <v>1</v>
      </c>
      <c r="J9207" s="3">
        <v>42459</v>
      </c>
      <c r="K9207" t="s">
        <v>6834</v>
      </c>
      <c r="L9207" t="s">
        <v>73</v>
      </c>
      <c r="M9207">
        <v>78521</v>
      </c>
      <c r="N9207">
        <v>927</v>
      </c>
      <c r="O9207" t="s">
        <v>5033</v>
      </c>
      <c r="P9207" s="4">
        <v>88</v>
      </c>
      <c r="Q9207" s="4">
        <v>7</v>
      </c>
      <c r="R9207" t="s">
        <v>75</v>
      </c>
      <c r="T9207" s="2">
        <v>88.18</v>
      </c>
      <c r="U9207" s="4">
        <v>252</v>
      </c>
      <c r="V9207" t="s">
        <v>76</v>
      </c>
      <c r="W9207" s="3">
        <v>42461</v>
      </c>
      <c r="X9207" t="s">
        <v>130</v>
      </c>
      <c r="Y9207" t="s">
        <v>77</v>
      </c>
      <c r="Z9207" t="s">
        <v>52</v>
      </c>
    </row>
    <row r="9208" spans="1:26" x14ac:dyDescent="0.25">
      <c r="A9208">
        <v>3</v>
      </c>
      <c r="B9208" t="s">
        <v>25</v>
      </c>
      <c r="C9208">
        <v>1</v>
      </c>
      <c r="D9208" t="s">
        <v>50</v>
      </c>
      <c r="E9208" t="s">
        <v>192</v>
      </c>
      <c r="F9208" t="s">
        <v>13</v>
      </c>
      <c r="G9208" t="s">
        <v>273</v>
      </c>
      <c r="H9208" s="1">
        <v>0.3</v>
      </c>
      <c r="I9208">
        <v>1</v>
      </c>
      <c r="J9208" s="3">
        <v>42443</v>
      </c>
      <c r="K9208" t="s">
        <v>7214</v>
      </c>
      <c r="L9208" t="s">
        <v>73</v>
      </c>
      <c r="M9208">
        <v>60653</v>
      </c>
      <c r="N9208">
        <v>802</v>
      </c>
      <c r="O9208" t="s">
        <v>7712</v>
      </c>
      <c r="P9208" s="4">
        <v>156</v>
      </c>
      <c r="Q9208" s="4">
        <v>2</v>
      </c>
      <c r="R9208" t="s">
        <v>75</v>
      </c>
      <c r="T9208" s="2">
        <v>156.05000000000001</v>
      </c>
      <c r="U9208" s="4">
        <v>575</v>
      </c>
      <c r="V9208" t="s">
        <v>76</v>
      </c>
      <c r="W9208" s="3">
        <v>42446</v>
      </c>
      <c r="X9208" t="s">
        <v>130</v>
      </c>
      <c r="Y9208" t="s">
        <v>139</v>
      </c>
      <c r="Z9208" t="s">
        <v>422</v>
      </c>
    </row>
    <row r="9209" spans="1:26" x14ac:dyDescent="0.25">
      <c r="A9209">
        <v>1</v>
      </c>
      <c r="B9209" t="s">
        <v>10</v>
      </c>
      <c r="C9209">
        <v>1</v>
      </c>
      <c r="D9209" t="s">
        <v>50</v>
      </c>
      <c r="E9209" t="s">
        <v>171</v>
      </c>
      <c r="F9209" t="s">
        <v>13</v>
      </c>
      <c r="G9209" t="s">
        <v>1395</v>
      </c>
      <c r="H9209" s="1">
        <v>0</v>
      </c>
      <c r="I9209">
        <v>1</v>
      </c>
      <c r="J9209" s="3">
        <v>43559</v>
      </c>
      <c r="K9209" t="s">
        <v>7221</v>
      </c>
      <c r="L9209" t="s">
        <v>102</v>
      </c>
      <c r="M9209">
        <v>10009</v>
      </c>
      <c r="N9209">
        <v>1240</v>
      </c>
      <c r="O9209" t="s">
        <v>4907</v>
      </c>
      <c r="P9209" s="4">
        <v>11</v>
      </c>
      <c r="Q9209" s="4">
        <v>1</v>
      </c>
      <c r="R9209" t="s">
        <v>104</v>
      </c>
      <c r="T9209" s="2">
        <v>11.13</v>
      </c>
      <c r="U9209" s="4">
        <v>41</v>
      </c>
      <c r="V9209" t="s">
        <v>76</v>
      </c>
      <c r="W9209" s="3">
        <v>43560</v>
      </c>
      <c r="X9209" t="s">
        <v>130</v>
      </c>
      <c r="Y9209" t="s">
        <v>175</v>
      </c>
      <c r="Z9209" t="s">
        <v>52</v>
      </c>
    </row>
    <row r="9210" spans="1:26" x14ac:dyDescent="0.25">
      <c r="A9210">
        <v>2</v>
      </c>
      <c r="B9210" t="s">
        <v>25</v>
      </c>
      <c r="C9210">
        <v>1</v>
      </c>
      <c r="D9210" t="s">
        <v>50</v>
      </c>
      <c r="E9210" t="s">
        <v>171</v>
      </c>
      <c r="F9210" t="s">
        <v>13</v>
      </c>
      <c r="G9210" t="s">
        <v>6841</v>
      </c>
      <c r="H9210" s="1">
        <v>0</v>
      </c>
      <c r="I9210">
        <v>1</v>
      </c>
      <c r="J9210" s="3">
        <v>43760</v>
      </c>
      <c r="K9210" t="s">
        <v>7232</v>
      </c>
      <c r="L9210" t="s">
        <v>102</v>
      </c>
      <c r="M9210">
        <v>10024</v>
      </c>
      <c r="N9210">
        <v>893</v>
      </c>
      <c r="O9210" t="s">
        <v>1177</v>
      </c>
      <c r="P9210" s="4">
        <v>1</v>
      </c>
      <c r="Q9210" s="4">
        <v>1</v>
      </c>
      <c r="R9210" t="s">
        <v>104</v>
      </c>
      <c r="T9210" s="2">
        <v>0.53</v>
      </c>
      <c r="U9210" s="4">
        <v>53</v>
      </c>
      <c r="V9210" t="s">
        <v>76</v>
      </c>
      <c r="W9210" s="3">
        <v>43762</v>
      </c>
      <c r="X9210" t="s">
        <v>130</v>
      </c>
      <c r="Y9210" t="s">
        <v>175</v>
      </c>
      <c r="Z9210" t="s">
        <v>52</v>
      </c>
    </row>
    <row r="9211" spans="1:26" x14ac:dyDescent="0.25">
      <c r="A9211">
        <v>1</v>
      </c>
      <c r="B9211" t="s">
        <v>10</v>
      </c>
      <c r="C9211">
        <v>1</v>
      </c>
      <c r="D9211" t="s">
        <v>50</v>
      </c>
      <c r="E9211" t="s">
        <v>171</v>
      </c>
      <c r="F9211" t="s">
        <v>13</v>
      </c>
      <c r="G9211" t="s">
        <v>1395</v>
      </c>
      <c r="H9211" s="1">
        <v>0</v>
      </c>
      <c r="I9211">
        <v>1</v>
      </c>
      <c r="J9211" s="3">
        <v>43559</v>
      </c>
      <c r="K9211" t="s">
        <v>7221</v>
      </c>
      <c r="L9211" t="s">
        <v>102</v>
      </c>
      <c r="M9211">
        <v>10009</v>
      </c>
      <c r="N9211">
        <v>992</v>
      </c>
      <c r="O9211" t="s">
        <v>1102</v>
      </c>
      <c r="P9211" s="4">
        <v>33</v>
      </c>
      <c r="Q9211" s="4">
        <v>2</v>
      </c>
      <c r="R9211" t="s">
        <v>104</v>
      </c>
      <c r="T9211" s="2">
        <v>33.33</v>
      </c>
      <c r="U9211" s="4">
        <v>119</v>
      </c>
      <c r="V9211" t="s">
        <v>76</v>
      </c>
      <c r="W9211" s="3">
        <v>43560</v>
      </c>
      <c r="X9211" t="s">
        <v>130</v>
      </c>
      <c r="Y9211" t="s">
        <v>175</v>
      </c>
      <c r="Z9211" t="s">
        <v>52</v>
      </c>
    </row>
    <row r="9212" spans="1:26" x14ac:dyDescent="0.25">
      <c r="A9212">
        <v>2</v>
      </c>
      <c r="B9212" t="s">
        <v>25</v>
      </c>
      <c r="C9212">
        <v>1</v>
      </c>
      <c r="D9212" t="s">
        <v>50</v>
      </c>
      <c r="E9212" t="s">
        <v>7224</v>
      </c>
      <c r="F9212" t="s">
        <v>13</v>
      </c>
      <c r="G9212" t="s">
        <v>6887</v>
      </c>
      <c r="H9212" s="1">
        <v>0</v>
      </c>
      <c r="I9212">
        <v>1</v>
      </c>
      <c r="J9212" s="3">
        <v>43430</v>
      </c>
      <c r="K9212" t="s">
        <v>7225</v>
      </c>
      <c r="L9212" t="s">
        <v>102</v>
      </c>
      <c r="M9212">
        <v>6484</v>
      </c>
      <c r="N9212">
        <v>1092</v>
      </c>
      <c r="O9212" t="s">
        <v>4793</v>
      </c>
      <c r="P9212" s="4">
        <v>15</v>
      </c>
      <c r="Q9212" s="4">
        <v>3</v>
      </c>
      <c r="R9212" t="s">
        <v>104</v>
      </c>
      <c r="T9212" s="2">
        <v>14.99</v>
      </c>
      <c r="U9212" s="4">
        <v>60</v>
      </c>
      <c r="V9212" t="s">
        <v>76</v>
      </c>
      <c r="W9212" s="3">
        <v>43432</v>
      </c>
      <c r="X9212" t="s">
        <v>130</v>
      </c>
      <c r="Y9212" t="s">
        <v>461</v>
      </c>
      <c r="Z9212" t="s">
        <v>113</v>
      </c>
    </row>
    <row r="9213" spans="1:26" x14ac:dyDescent="0.25">
      <c r="A9213">
        <v>3</v>
      </c>
      <c r="B9213" t="s">
        <v>25</v>
      </c>
      <c r="C9213">
        <v>1</v>
      </c>
      <c r="D9213" t="s">
        <v>50</v>
      </c>
      <c r="E9213" t="s">
        <v>375</v>
      </c>
      <c r="F9213" t="s">
        <v>13</v>
      </c>
      <c r="G9213" t="s">
        <v>246</v>
      </c>
      <c r="H9213" s="1">
        <v>0</v>
      </c>
      <c r="I9213">
        <v>1</v>
      </c>
      <c r="J9213" s="3">
        <v>42735</v>
      </c>
      <c r="K9213" t="s">
        <v>6846</v>
      </c>
      <c r="L9213" t="s">
        <v>102</v>
      </c>
      <c r="M9213">
        <v>2038</v>
      </c>
      <c r="N9213">
        <v>921</v>
      </c>
      <c r="O9213" t="s">
        <v>6720</v>
      </c>
      <c r="P9213" s="4">
        <v>27</v>
      </c>
      <c r="Q9213" s="4">
        <v>3</v>
      </c>
      <c r="R9213" t="s">
        <v>104</v>
      </c>
      <c r="T9213" s="2">
        <v>27.35</v>
      </c>
      <c r="U9213" s="4">
        <v>114</v>
      </c>
      <c r="V9213" t="s">
        <v>76</v>
      </c>
      <c r="W9213" s="3">
        <v>42738</v>
      </c>
      <c r="X9213" t="s">
        <v>130</v>
      </c>
      <c r="Y9213" t="s">
        <v>744</v>
      </c>
      <c r="Z9213" t="s">
        <v>113</v>
      </c>
    </row>
    <row r="9214" spans="1:26" x14ac:dyDescent="0.25">
      <c r="A9214">
        <v>3</v>
      </c>
      <c r="B9214" t="s">
        <v>25</v>
      </c>
      <c r="C9214">
        <v>1</v>
      </c>
      <c r="D9214" t="s">
        <v>50</v>
      </c>
      <c r="E9214" t="s">
        <v>171</v>
      </c>
      <c r="F9214" t="s">
        <v>13</v>
      </c>
      <c r="G9214" t="s">
        <v>1380</v>
      </c>
      <c r="H9214" s="1">
        <v>0</v>
      </c>
      <c r="I9214">
        <v>1</v>
      </c>
      <c r="J9214" s="3">
        <v>43704</v>
      </c>
      <c r="K9214" t="s">
        <v>7235</v>
      </c>
      <c r="L9214" t="s">
        <v>102</v>
      </c>
      <c r="M9214">
        <v>10024</v>
      </c>
      <c r="N9214">
        <v>725</v>
      </c>
      <c r="O9214" t="s">
        <v>6755</v>
      </c>
      <c r="P9214" s="4">
        <v>101</v>
      </c>
      <c r="Q9214" s="4">
        <v>3</v>
      </c>
      <c r="R9214" t="s">
        <v>104</v>
      </c>
      <c r="T9214" s="2">
        <v>100.91</v>
      </c>
      <c r="U9214" s="4">
        <v>348</v>
      </c>
      <c r="V9214" t="s">
        <v>76</v>
      </c>
      <c r="W9214" s="3">
        <v>43707</v>
      </c>
      <c r="X9214" t="s">
        <v>130</v>
      </c>
      <c r="Y9214" t="s">
        <v>175</v>
      </c>
      <c r="Z9214" t="s">
        <v>52</v>
      </c>
    </row>
    <row r="9215" spans="1:26" x14ac:dyDescent="0.25">
      <c r="A9215">
        <v>2</v>
      </c>
      <c r="B9215" t="s">
        <v>25</v>
      </c>
      <c r="C9215">
        <v>1</v>
      </c>
      <c r="D9215" t="s">
        <v>50</v>
      </c>
      <c r="E9215" t="s">
        <v>171</v>
      </c>
      <c r="F9215" t="s">
        <v>13</v>
      </c>
      <c r="G9215" t="s">
        <v>259</v>
      </c>
      <c r="H9215" s="1">
        <v>0</v>
      </c>
      <c r="I9215">
        <v>1</v>
      </c>
      <c r="J9215" s="3">
        <v>43722</v>
      </c>
      <c r="K9215" t="s">
        <v>6847</v>
      </c>
      <c r="L9215" t="s">
        <v>102</v>
      </c>
      <c r="M9215">
        <v>10035</v>
      </c>
      <c r="N9215">
        <v>1653</v>
      </c>
      <c r="O9215" t="s">
        <v>4882</v>
      </c>
      <c r="P9215" s="4">
        <v>324</v>
      </c>
      <c r="Q9215" s="4">
        <v>3</v>
      </c>
      <c r="R9215" t="s">
        <v>104</v>
      </c>
      <c r="T9215" s="2">
        <v>323.95</v>
      </c>
      <c r="U9215" s="4">
        <v>1080</v>
      </c>
      <c r="V9215" t="s">
        <v>76</v>
      </c>
      <c r="W9215" s="3">
        <v>43724</v>
      </c>
      <c r="X9215" t="s">
        <v>130</v>
      </c>
      <c r="Y9215" t="s">
        <v>175</v>
      </c>
      <c r="Z9215" t="s">
        <v>52</v>
      </c>
    </row>
    <row r="9216" spans="1:26" x14ac:dyDescent="0.25">
      <c r="A9216">
        <v>2</v>
      </c>
      <c r="B9216" t="s">
        <v>25</v>
      </c>
      <c r="C9216">
        <v>1</v>
      </c>
      <c r="D9216" t="s">
        <v>50</v>
      </c>
      <c r="E9216" t="s">
        <v>171</v>
      </c>
      <c r="F9216" t="s">
        <v>13</v>
      </c>
      <c r="G9216" t="s">
        <v>6841</v>
      </c>
      <c r="H9216" s="1">
        <v>0</v>
      </c>
      <c r="I9216">
        <v>1</v>
      </c>
      <c r="J9216" s="3">
        <v>43760</v>
      </c>
      <c r="K9216" t="s">
        <v>7232</v>
      </c>
      <c r="L9216" t="s">
        <v>102</v>
      </c>
      <c r="M9216">
        <v>10024</v>
      </c>
      <c r="N9216">
        <v>1294</v>
      </c>
      <c r="O9216" t="s">
        <v>4935</v>
      </c>
      <c r="P9216" s="4">
        <v>648</v>
      </c>
      <c r="Q9216" s="4">
        <v>8</v>
      </c>
      <c r="R9216" t="s">
        <v>104</v>
      </c>
      <c r="T9216" s="2">
        <v>647.89</v>
      </c>
      <c r="U9216" s="4">
        <v>2400</v>
      </c>
      <c r="V9216" t="s">
        <v>76</v>
      </c>
      <c r="W9216" s="3">
        <v>43762</v>
      </c>
      <c r="X9216" t="s">
        <v>130</v>
      </c>
      <c r="Y9216" t="s">
        <v>175</v>
      </c>
      <c r="Z9216" t="s">
        <v>52</v>
      </c>
    </row>
    <row r="9217" spans="1:26" x14ac:dyDescent="0.25">
      <c r="A9217">
        <v>2</v>
      </c>
      <c r="B9217" t="s">
        <v>25</v>
      </c>
      <c r="C9217">
        <v>1</v>
      </c>
      <c r="D9217" t="s">
        <v>50</v>
      </c>
      <c r="E9217" t="s">
        <v>171</v>
      </c>
      <c r="F9217" t="s">
        <v>13</v>
      </c>
      <c r="G9217" t="s">
        <v>6837</v>
      </c>
      <c r="H9217" s="1">
        <v>0</v>
      </c>
      <c r="I9217">
        <v>1</v>
      </c>
      <c r="J9217" s="3">
        <v>43739</v>
      </c>
      <c r="K9217" t="s">
        <v>7713</v>
      </c>
      <c r="L9217" t="s">
        <v>102</v>
      </c>
      <c r="M9217">
        <v>10035</v>
      </c>
      <c r="N9217">
        <v>653</v>
      </c>
      <c r="O9217" t="s">
        <v>5044</v>
      </c>
      <c r="P9217" s="4">
        <v>767</v>
      </c>
      <c r="Q9217" s="4">
        <v>11</v>
      </c>
      <c r="R9217" t="s">
        <v>104</v>
      </c>
      <c r="T9217" s="2">
        <v>767.2</v>
      </c>
      <c r="U9217" s="4">
        <v>1705</v>
      </c>
      <c r="V9217" t="s">
        <v>76</v>
      </c>
      <c r="W9217" s="3">
        <v>43741</v>
      </c>
      <c r="X9217" t="s">
        <v>130</v>
      </c>
      <c r="Y9217" t="s">
        <v>175</v>
      </c>
      <c r="Z9217" t="s">
        <v>422</v>
      </c>
    </row>
    <row r="9218" spans="1:26" x14ac:dyDescent="0.25">
      <c r="A9218">
        <v>2</v>
      </c>
      <c r="B9218" t="s">
        <v>25</v>
      </c>
      <c r="C9218">
        <v>1</v>
      </c>
      <c r="D9218" t="s">
        <v>50</v>
      </c>
      <c r="E9218" t="s">
        <v>99</v>
      </c>
      <c r="F9218" t="s">
        <v>13</v>
      </c>
      <c r="G9218" t="s">
        <v>482</v>
      </c>
      <c r="H9218" s="1">
        <v>0.2</v>
      </c>
      <c r="I9218">
        <v>1</v>
      </c>
      <c r="J9218" s="3">
        <v>43040</v>
      </c>
      <c r="K9218" t="s">
        <v>7236</v>
      </c>
      <c r="L9218" t="s">
        <v>102</v>
      </c>
      <c r="M9218">
        <v>19140</v>
      </c>
      <c r="N9218">
        <v>1409</v>
      </c>
      <c r="O9218" t="s">
        <v>464</v>
      </c>
      <c r="P9218" s="4">
        <v>-3</v>
      </c>
      <c r="Q9218" s="4">
        <v>2</v>
      </c>
      <c r="R9218" t="s">
        <v>104</v>
      </c>
      <c r="T9218" s="2">
        <v>-3.09</v>
      </c>
      <c r="U9218" s="4">
        <v>35</v>
      </c>
      <c r="V9218" t="s">
        <v>76</v>
      </c>
      <c r="W9218" s="3">
        <v>43042</v>
      </c>
      <c r="X9218" t="s">
        <v>130</v>
      </c>
      <c r="Y9218" t="s">
        <v>105</v>
      </c>
      <c r="Z9218" t="s">
        <v>113</v>
      </c>
    </row>
    <row r="9219" spans="1:26" x14ac:dyDescent="0.25">
      <c r="A9219">
        <v>2</v>
      </c>
      <c r="B9219" t="s">
        <v>25</v>
      </c>
      <c r="C9219">
        <v>1</v>
      </c>
      <c r="D9219" t="s">
        <v>50</v>
      </c>
      <c r="E9219" t="s">
        <v>99</v>
      </c>
      <c r="F9219" t="s">
        <v>13</v>
      </c>
      <c r="G9219" t="s">
        <v>893</v>
      </c>
      <c r="H9219" s="1">
        <v>0.2</v>
      </c>
      <c r="I9219">
        <v>1</v>
      </c>
      <c r="J9219" s="3">
        <v>42466</v>
      </c>
      <c r="K9219" t="s">
        <v>6858</v>
      </c>
      <c r="L9219" t="s">
        <v>102</v>
      </c>
      <c r="M9219">
        <v>19143</v>
      </c>
      <c r="N9219">
        <v>922</v>
      </c>
      <c r="O9219" t="s">
        <v>449</v>
      </c>
      <c r="P9219" s="4">
        <v>22</v>
      </c>
      <c r="Q9219" s="4">
        <v>2</v>
      </c>
      <c r="R9219" t="s">
        <v>104</v>
      </c>
      <c r="T9219" s="2">
        <v>21.9</v>
      </c>
      <c r="U9219" s="4">
        <v>117</v>
      </c>
      <c r="V9219" t="s">
        <v>76</v>
      </c>
      <c r="W9219" s="3">
        <v>42468</v>
      </c>
      <c r="X9219" t="s">
        <v>130</v>
      </c>
      <c r="Y9219" t="s">
        <v>105</v>
      </c>
      <c r="Z9219" t="s">
        <v>113</v>
      </c>
    </row>
    <row r="9220" spans="1:26" x14ac:dyDescent="0.25">
      <c r="A9220">
        <v>2</v>
      </c>
      <c r="B9220" t="s">
        <v>25</v>
      </c>
      <c r="C9220">
        <v>1</v>
      </c>
      <c r="D9220" t="s">
        <v>50</v>
      </c>
      <c r="E9220" t="s">
        <v>171</v>
      </c>
      <c r="F9220" t="s">
        <v>13</v>
      </c>
      <c r="G9220" t="s">
        <v>6841</v>
      </c>
      <c r="H9220" s="1">
        <v>0.2</v>
      </c>
      <c r="I9220">
        <v>1</v>
      </c>
      <c r="J9220" s="3">
        <v>43760</v>
      </c>
      <c r="K9220" t="s">
        <v>7232</v>
      </c>
      <c r="L9220" t="s">
        <v>102</v>
      </c>
      <c r="M9220">
        <v>10024</v>
      </c>
      <c r="N9220">
        <v>399</v>
      </c>
      <c r="O9220" t="s">
        <v>5042</v>
      </c>
      <c r="P9220" s="4">
        <v>3920</v>
      </c>
      <c r="Q9220" s="4">
        <v>4</v>
      </c>
      <c r="R9220" t="s">
        <v>104</v>
      </c>
      <c r="T9220" s="2">
        <v>3919.99</v>
      </c>
      <c r="U9220" s="4">
        <v>11200</v>
      </c>
      <c r="V9220" t="s">
        <v>76</v>
      </c>
      <c r="W9220" s="3">
        <v>43762</v>
      </c>
      <c r="X9220" t="s">
        <v>130</v>
      </c>
      <c r="Y9220" t="s">
        <v>175</v>
      </c>
      <c r="Z9220" t="s">
        <v>727</v>
      </c>
    </row>
    <row r="9221" spans="1:26" x14ac:dyDescent="0.25">
      <c r="A9221">
        <v>2</v>
      </c>
      <c r="B9221" t="s">
        <v>25</v>
      </c>
      <c r="C9221">
        <v>1</v>
      </c>
      <c r="D9221" t="s">
        <v>50</v>
      </c>
      <c r="E9221" t="s">
        <v>1296</v>
      </c>
      <c r="F9221" t="s">
        <v>13</v>
      </c>
      <c r="G9221" t="s">
        <v>7186</v>
      </c>
      <c r="H9221" s="1">
        <v>0.2</v>
      </c>
      <c r="I9221">
        <v>1</v>
      </c>
      <c r="J9221" s="3">
        <v>43428</v>
      </c>
      <c r="K9221" t="s">
        <v>7239</v>
      </c>
      <c r="L9221" t="s">
        <v>102</v>
      </c>
      <c r="M9221">
        <v>44105</v>
      </c>
      <c r="N9221">
        <v>1601</v>
      </c>
      <c r="O9221" t="s">
        <v>6676</v>
      </c>
      <c r="P9221" s="4">
        <v>-23</v>
      </c>
      <c r="Q9221" s="4">
        <v>5</v>
      </c>
      <c r="R9221" t="s">
        <v>104</v>
      </c>
      <c r="T9221" s="2">
        <v>-22.74</v>
      </c>
      <c r="U9221" s="4">
        <v>140</v>
      </c>
      <c r="V9221" t="s">
        <v>76</v>
      </c>
      <c r="W9221" s="3">
        <v>43430</v>
      </c>
      <c r="X9221" t="s">
        <v>130</v>
      </c>
      <c r="Y9221" t="s">
        <v>309</v>
      </c>
      <c r="Z9221" t="s">
        <v>113</v>
      </c>
    </row>
    <row r="9222" spans="1:26" x14ac:dyDescent="0.25">
      <c r="A9222">
        <v>1</v>
      </c>
      <c r="B9222" t="s">
        <v>10</v>
      </c>
      <c r="C9222">
        <v>1</v>
      </c>
      <c r="D9222" t="s">
        <v>50</v>
      </c>
      <c r="E9222" t="s">
        <v>1296</v>
      </c>
      <c r="F9222" t="s">
        <v>13</v>
      </c>
      <c r="G9222" t="s">
        <v>6951</v>
      </c>
      <c r="H9222" s="1">
        <v>0.4</v>
      </c>
      <c r="I9222">
        <v>1</v>
      </c>
      <c r="J9222" s="3">
        <v>43575</v>
      </c>
      <c r="K9222" t="s">
        <v>7242</v>
      </c>
      <c r="L9222" t="s">
        <v>102</v>
      </c>
      <c r="M9222">
        <v>44105</v>
      </c>
      <c r="N9222">
        <v>174</v>
      </c>
      <c r="O9222" t="s">
        <v>5084</v>
      </c>
      <c r="P9222" s="4">
        <v>-24</v>
      </c>
      <c r="Q9222" s="4">
        <v>3</v>
      </c>
      <c r="R9222" t="s">
        <v>104</v>
      </c>
      <c r="T9222" s="2">
        <v>-24.48</v>
      </c>
      <c r="U9222" s="4">
        <v>122</v>
      </c>
      <c r="V9222" t="s">
        <v>76</v>
      </c>
      <c r="W9222" s="3">
        <v>43576</v>
      </c>
      <c r="X9222" t="s">
        <v>130</v>
      </c>
      <c r="Y9222" t="s">
        <v>309</v>
      </c>
      <c r="Z9222" t="s">
        <v>52</v>
      </c>
    </row>
    <row r="9223" spans="1:26" x14ac:dyDescent="0.25">
      <c r="A9223">
        <v>2</v>
      </c>
      <c r="B9223" t="s">
        <v>25</v>
      </c>
      <c r="C9223">
        <v>1</v>
      </c>
      <c r="D9223" t="s">
        <v>50</v>
      </c>
      <c r="E9223" t="s">
        <v>99</v>
      </c>
      <c r="F9223" t="s">
        <v>13</v>
      </c>
      <c r="G9223" t="s">
        <v>7246</v>
      </c>
      <c r="H9223" s="1">
        <v>0.4</v>
      </c>
      <c r="I9223">
        <v>1</v>
      </c>
      <c r="J9223" s="3">
        <v>43346</v>
      </c>
      <c r="K9223" t="s">
        <v>7247</v>
      </c>
      <c r="L9223" t="s">
        <v>102</v>
      </c>
      <c r="M9223">
        <v>19143</v>
      </c>
      <c r="N9223">
        <v>441</v>
      </c>
      <c r="O9223" t="s">
        <v>1144</v>
      </c>
      <c r="P9223" s="4">
        <v>-47</v>
      </c>
      <c r="Q9223" s="4">
        <v>3</v>
      </c>
      <c r="R9223" t="s">
        <v>104</v>
      </c>
      <c r="T9223" s="2">
        <v>-46.8</v>
      </c>
      <c r="U9223" s="4">
        <v>281</v>
      </c>
      <c r="V9223" t="s">
        <v>76</v>
      </c>
      <c r="W9223" s="3">
        <v>43348</v>
      </c>
      <c r="X9223" t="s">
        <v>130</v>
      </c>
      <c r="Y9223" t="s">
        <v>105</v>
      </c>
      <c r="Z9223" t="s">
        <v>52</v>
      </c>
    </row>
    <row r="9224" spans="1:26" x14ac:dyDescent="0.25">
      <c r="A9224">
        <v>2</v>
      </c>
      <c r="B9224" t="s">
        <v>25</v>
      </c>
      <c r="C9224">
        <v>1</v>
      </c>
      <c r="D9224" t="s">
        <v>50</v>
      </c>
      <c r="E9224" t="s">
        <v>870</v>
      </c>
      <c r="F9224" t="s">
        <v>13</v>
      </c>
      <c r="G9224" t="s">
        <v>7080</v>
      </c>
      <c r="H9224" s="1">
        <v>0</v>
      </c>
      <c r="I9224">
        <v>1</v>
      </c>
      <c r="J9224" s="3">
        <v>42656</v>
      </c>
      <c r="K9224" t="s">
        <v>7249</v>
      </c>
      <c r="L9224" t="s">
        <v>16</v>
      </c>
      <c r="M9224">
        <v>23223</v>
      </c>
      <c r="N9224">
        <v>1403</v>
      </c>
      <c r="O9224" t="s">
        <v>5076</v>
      </c>
      <c r="P9224" s="4">
        <v>4</v>
      </c>
      <c r="Q9224" s="4">
        <v>2</v>
      </c>
      <c r="R9224" t="s">
        <v>18</v>
      </c>
      <c r="T9224" s="2">
        <v>4.3600000000000003</v>
      </c>
      <c r="U9224" s="4">
        <v>23</v>
      </c>
      <c r="V9224" t="s">
        <v>76</v>
      </c>
      <c r="W9224" s="3">
        <v>42658</v>
      </c>
      <c r="X9224" t="s">
        <v>130</v>
      </c>
      <c r="Y9224" t="s">
        <v>205</v>
      </c>
      <c r="Z9224" t="s">
        <v>113</v>
      </c>
    </row>
    <row r="9225" spans="1:26" x14ac:dyDescent="0.25">
      <c r="A9225">
        <v>1</v>
      </c>
      <c r="B9225" t="s">
        <v>10</v>
      </c>
      <c r="C9225">
        <v>1</v>
      </c>
      <c r="D9225" t="s">
        <v>50</v>
      </c>
      <c r="E9225" t="s">
        <v>201</v>
      </c>
      <c r="F9225" t="s">
        <v>13</v>
      </c>
      <c r="G9225" t="s">
        <v>6938</v>
      </c>
      <c r="H9225" s="1">
        <v>0</v>
      </c>
      <c r="I9225">
        <v>1</v>
      </c>
      <c r="J9225" s="3">
        <v>43194</v>
      </c>
      <c r="K9225" t="s">
        <v>7250</v>
      </c>
      <c r="L9225" t="s">
        <v>16</v>
      </c>
      <c r="M9225">
        <v>22153</v>
      </c>
      <c r="N9225">
        <v>138</v>
      </c>
      <c r="O9225" t="s">
        <v>379</v>
      </c>
      <c r="P9225" s="4">
        <v>6</v>
      </c>
      <c r="Q9225" s="4">
        <v>3</v>
      </c>
      <c r="R9225" t="s">
        <v>18</v>
      </c>
      <c r="T9225" s="2">
        <v>6</v>
      </c>
      <c r="U9225" s="4">
        <v>150</v>
      </c>
      <c r="V9225" t="s">
        <v>76</v>
      </c>
      <c r="W9225" s="3">
        <v>43195</v>
      </c>
      <c r="X9225" t="s">
        <v>130</v>
      </c>
      <c r="Y9225" t="s">
        <v>205</v>
      </c>
      <c r="Z9225" t="s">
        <v>52</v>
      </c>
    </row>
    <row r="9226" spans="1:26" x14ac:dyDescent="0.25">
      <c r="A9226">
        <v>2</v>
      </c>
      <c r="B9226" t="s">
        <v>25</v>
      </c>
      <c r="C9226">
        <v>1</v>
      </c>
      <c r="D9226" t="s">
        <v>50</v>
      </c>
      <c r="E9226" t="s">
        <v>305</v>
      </c>
      <c r="F9226" t="s">
        <v>13</v>
      </c>
      <c r="G9226" t="s">
        <v>6860</v>
      </c>
      <c r="H9226" s="1">
        <v>0</v>
      </c>
      <c r="I9226">
        <v>1</v>
      </c>
      <c r="J9226" s="3">
        <v>43557</v>
      </c>
      <c r="K9226" t="s">
        <v>6861</v>
      </c>
      <c r="L9226" t="s">
        <v>16</v>
      </c>
      <c r="M9226">
        <v>31907</v>
      </c>
      <c r="N9226">
        <v>1116</v>
      </c>
      <c r="O9226" t="s">
        <v>699</v>
      </c>
      <c r="P9226" s="4">
        <v>130</v>
      </c>
      <c r="Q9226" s="4">
        <v>4</v>
      </c>
      <c r="R9226" t="s">
        <v>18</v>
      </c>
      <c r="T9226" s="2">
        <v>129.6</v>
      </c>
      <c r="U9226" s="4">
        <v>360</v>
      </c>
      <c r="V9226" t="s">
        <v>76</v>
      </c>
      <c r="W9226" s="3">
        <v>43559</v>
      </c>
      <c r="X9226" t="s">
        <v>130</v>
      </c>
      <c r="Y9226" t="s">
        <v>761</v>
      </c>
      <c r="Z9226" t="s">
        <v>113</v>
      </c>
    </row>
    <row r="9227" spans="1:26" x14ac:dyDescent="0.25">
      <c r="A9227">
        <v>1</v>
      </c>
      <c r="B9227" t="s">
        <v>10</v>
      </c>
      <c r="C9227">
        <v>1</v>
      </c>
      <c r="D9227" t="s">
        <v>50</v>
      </c>
      <c r="E9227" t="s">
        <v>1382</v>
      </c>
      <c r="F9227" t="s">
        <v>13</v>
      </c>
      <c r="G9227" t="s">
        <v>7150</v>
      </c>
      <c r="H9227" s="1">
        <v>0.2</v>
      </c>
      <c r="I9227">
        <v>1</v>
      </c>
      <c r="J9227" s="3">
        <v>43716</v>
      </c>
      <c r="K9227" t="s">
        <v>7253</v>
      </c>
      <c r="L9227" t="s">
        <v>16</v>
      </c>
      <c r="M9227">
        <v>33012</v>
      </c>
      <c r="N9227">
        <v>1402</v>
      </c>
      <c r="O9227" t="s">
        <v>4844</v>
      </c>
      <c r="P9227" s="4">
        <v>14</v>
      </c>
      <c r="Q9227" s="4">
        <v>3</v>
      </c>
      <c r="R9227" t="s">
        <v>18</v>
      </c>
      <c r="T9227" s="2">
        <v>13.86</v>
      </c>
      <c r="U9227" s="4">
        <v>158</v>
      </c>
      <c r="V9227" t="s">
        <v>76</v>
      </c>
      <c r="W9227" s="3">
        <v>43717</v>
      </c>
      <c r="X9227" t="s">
        <v>130</v>
      </c>
      <c r="Y9227" t="s">
        <v>40</v>
      </c>
      <c r="Z9227" t="s">
        <v>52</v>
      </c>
    </row>
    <row r="9228" spans="1:26" x14ac:dyDescent="0.25">
      <c r="A9228">
        <v>2</v>
      </c>
      <c r="B9228" t="s">
        <v>25</v>
      </c>
      <c r="C9228">
        <v>1</v>
      </c>
      <c r="D9228" t="s">
        <v>50</v>
      </c>
      <c r="E9228" t="s">
        <v>88</v>
      </c>
      <c r="F9228" t="s">
        <v>13</v>
      </c>
      <c r="G9228" t="s">
        <v>392</v>
      </c>
      <c r="H9228" s="1">
        <v>0</v>
      </c>
      <c r="I9228">
        <v>1</v>
      </c>
      <c r="J9228" s="3">
        <v>43750</v>
      </c>
      <c r="K9228" t="s">
        <v>7272</v>
      </c>
      <c r="L9228" t="s">
        <v>30</v>
      </c>
      <c r="M9228">
        <v>94110</v>
      </c>
      <c r="N9228">
        <v>1059</v>
      </c>
      <c r="O9228" t="s">
        <v>5111</v>
      </c>
      <c r="P9228" s="4">
        <v>0</v>
      </c>
      <c r="Q9228" s="4">
        <v>1</v>
      </c>
      <c r="R9228" t="s">
        <v>32</v>
      </c>
      <c r="T9228" s="2">
        <v>0.44</v>
      </c>
      <c r="U9228" s="4">
        <v>1</v>
      </c>
      <c r="V9228" t="s">
        <v>76</v>
      </c>
      <c r="W9228" s="3">
        <v>43752</v>
      </c>
      <c r="X9228" t="s">
        <v>130</v>
      </c>
      <c r="Y9228" t="s">
        <v>34</v>
      </c>
      <c r="Z9228" t="s">
        <v>113</v>
      </c>
    </row>
    <row r="9229" spans="1:26" x14ac:dyDescent="0.25">
      <c r="A9229">
        <v>3</v>
      </c>
      <c r="B9229" t="s">
        <v>25</v>
      </c>
      <c r="C9229">
        <v>1</v>
      </c>
      <c r="D9229" t="s">
        <v>50</v>
      </c>
      <c r="E9229" t="s">
        <v>88</v>
      </c>
      <c r="F9229" t="s">
        <v>13</v>
      </c>
      <c r="G9229" t="s">
        <v>6873</v>
      </c>
      <c r="H9229" s="1">
        <v>0</v>
      </c>
      <c r="I9229">
        <v>1</v>
      </c>
      <c r="J9229" s="3">
        <v>43265</v>
      </c>
      <c r="K9229" t="s">
        <v>6874</v>
      </c>
      <c r="L9229" t="s">
        <v>30</v>
      </c>
      <c r="M9229">
        <v>94122</v>
      </c>
      <c r="N9229">
        <v>1002</v>
      </c>
      <c r="O9229" t="s">
        <v>4906</v>
      </c>
      <c r="P9229" s="4">
        <v>10</v>
      </c>
      <c r="Q9229" s="4">
        <v>1</v>
      </c>
      <c r="R9229" t="s">
        <v>32</v>
      </c>
      <c r="T9229" s="2">
        <v>9.67</v>
      </c>
      <c r="U9229" s="4">
        <v>29</v>
      </c>
      <c r="V9229" t="s">
        <v>76</v>
      </c>
      <c r="W9229" s="3">
        <v>43268</v>
      </c>
      <c r="X9229" t="s">
        <v>130</v>
      </c>
      <c r="Y9229" t="s">
        <v>34</v>
      </c>
      <c r="Z9229" t="s">
        <v>113</v>
      </c>
    </row>
    <row r="9230" spans="1:26" x14ac:dyDescent="0.25">
      <c r="A9230">
        <v>2</v>
      </c>
      <c r="B9230" t="s">
        <v>25</v>
      </c>
      <c r="C9230">
        <v>1</v>
      </c>
      <c r="D9230" t="s">
        <v>50</v>
      </c>
      <c r="E9230" t="s">
        <v>65</v>
      </c>
      <c r="F9230" t="s">
        <v>13</v>
      </c>
      <c r="G9230" t="s">
        <v>6865</v>
      </c>
      <c r="H9230" s="1">
        <v>0</v>
      </c>
      <c r="I9230">
        <v>1</v>
      </c>
      <c r="J9230" s="3">
        <v>43594</v>
      </c>
      <c r="K9230" t="s">
        <v>6866</v>
      </c>
      <c r="L9230" t="s">
        <v>30</v>
      </c>
      <c r="M9230">
        <v>98105</v>
      </c>
      <c r="N9230">
        <v>1328</v>
      </c>
      <c r="O9230" t="s">
        <v>4860</v>
      </c>
      <c r="P9230" s="4">
        <v>88</v>
      </c>
      <c r="Q9230" s="4">
        <v>2</v>
      </c>
      <c r="R9230" t="s">
        <v>32</v>
      </c>
      <c r="T9230" s="2">
        <v>87.99</v>
      </c>
      <c r="U9230" s="4">
        <v>200</v>
      </c>
      <c r="V9230" t="s">
        <v>76</v>
      </c>
      <c r="W9230" s="3">
        <v>43596</v>
      </c>
      <c r="X9230" t="s">
        <v>130</v>
      </c>
      <c r="Y9230" t="s">
        <v>69</v>
      </c>
      <c r="Z9230" t="s">
        <v>113</v>
      </c>
    </row>
    <row r="9231" spans="1:26" x14ac:dyDescent="0.25">
      <c r="A9231">
        <v>3</v>
      </c>
      <c r="B9231" t="s">
        <v>25</v>
      </c>
      <c r="C9231">
        <v>1</v>
      </c>
      <c r="D9231" t="s">
        <v>50</v>
      </c>
      <c r="E9231" t="s">
        <v>27</v>
      </c>
      <c r="F9231" t="s">
        <v>13</v>
      </c>
      <c r="G9231" t="s">
        <v>6844</v>
      </c>
      <c r="H9231" s="1">
        <v>0</v>
      </c>
      <c r="I9231">
        <v>1</v>
      </c>
      <c r="J9231" s="3">
        <v>43169</v>
      </c>
      <c r="K9231" t="s">
        <v>7714</v>
      </c>
      <c r="L9231" t="s">
        <v>30</v>
      </c>
      <c r="M9231">
        <v>90045</v>
      </c>
      <c r="N9231">
        <v>966</v>
      </c>
      <c r="O9231" t="s">
        <v>4717</v>
      </c>
      <c r="P9231" s="4">
        <v>5</v>
      </c>
      <c r="Q9231" s="4">
        <v>3</v>
      </c>
      <c r="R9231" t="s">
        <v>32</v>
      </c>
      <c r="T9231" s="2">
        <v>5.0999999999999996</v>
      </c>
      <c r="U9231" s="4">
        <v>27</v>
      </c>
      <c r="V9231" t="s">
        <v>76</v>
      </c>
      <c r="W9231" s="3">
        <v>43172</v>
      </c>
      <c r="X9231" t="s">
        <v>130</v>
      </c>
      <c r="Y9231" t="s">
        <v>34</v>
      </c>
      <c r="Z9231" t="s">
        <v>113</v>
      </c>
    </row>
    <row r="9232" spans="1:26" x14ac:dyDescent="0.25">
      <c r="A9232">
        <v>2</v>
      </c>
      <c r="B9232" t="s">
        <v>25</v>
      </c>
      <c r="C9232">
        <v>1</v>
      </c>
      <c r="D9232" t="s">
        <v>50</v>
      </c>
      <c r="E9232" t="s">
        <v>88</v>
      </c>
      <c r="F9232" t="s">
        <v>13</v>
      </c>
      <c r="G9232" t="s">
        <v>6956</v>
      </c>
      <c r="H9232" s="1">
        <v>0</v>
      </c>
      <c r="I9232">
        <v>1</v>
      </c>
      <c r="J9232" s="3">
        <v>43300</v>
      </c>
      <c r="K9232" t="s">
        <v>7715</v>
      </c>
      <c r="L9232" t="s">
        <v>30</v>
      </c>
      <c r="M9232">
        <v>94110</v>
      </c>
      <c r="N9232">
        <v>1008</v>
      </c>
      <c r="O9232" t="s">
        <v>5142</v>
      </c>
      <c r="P9232" s="4">
        <v>133</v>
      </c>
      <c r="Q9232" s="4">
        <v>3</v>
      </c>
      <c r="R9232" t="s">
        <v>32</v>
      </c>
      <c r="T9232" s="2">
        <v>132.59</v>
      </c>
      <c r="U9232" s="4">
        <v>390</v>
      </c>
      <c r="V9232" t="s">
        <v>76</v>
      </c>
      <c r="W9232" s="3">
        <v>43302</v>
      </c>
      <c r="X9232" t="s">
        <v>130</v>
      </c>
      <c r="Y9232" t="s">
        <v>34</v>
      </c>
      <c r="Z9232" t="s">
        <v>113</v>
      </c>
    </row>
    <row r="9233" spans="1:26" x14ac:dyDescent="0.25">
      <c r="A9233">
        <v>1</v>
      </c>
      <c r="B9233" t="s">
        <v>10</v>
      </c>
      <c r="C9233">
        <v>1</v>
      </c>
      <c r="D9233" t="s">
        <v>50</v>
      </c>
      <c r="E9233" t="s">
        <v>27</v>
      </c>
      <c r="F9233" t="s">
        <v>13</v>
      </c>
      <c r="G9233" t="s">
        <v>6867</v>
      </c>
      <c r="H9233" s="1">
        <v>0</v>
      </c>
      <c r="I9233">
        <v>1</v>
      </c>
      <c r="J9233" s="3">
        <v>42720</v>
      </c>
      <c r="K9233" t="s">
        <v>6868</v>
      </c>
      <c r="L9233" t="s">
        <v>30</v>
      </c>
      <c r="M9233">
        <v>90049</v>
      </c>
      <c r="N9233">
        <v>667</v>
      </c>
      <c r="O9233" t="s">
        <v>1275</v>
      </c>
      <c r="P9233" s="4">
        <v>40</v>
      </c>
      <c r="Q9233" s="4">
        <v>5</v>
      </c>
      <c r="R9233" t="s">
        <v>32</v>
      </c>
      <c r="T9233" s="2">
        <v>39.5</v>
      </c>
      <c r="U9233" s="4">
        <v>395</v>
      </c>
      <c r="V9233" t="s">
        <v>76</v>
      </c>
      <c r="W9233" s="3">
        <v>42721</v>
      </c>
      <c r="X9233" t="s">
        <v>130</v>
      </c>
      <c r="Y9233" t="s">
        <v>34</v>
      </c>
      <c r="Z9233" t="s">
        <v>113</v>
      </c>
    </row>
    <row r="9234" spans="1:26" x14ac:dyDescent="0.25">
      <c r="A9234">
        <v>2</v>
      </c>
      <c r="B9234" t="s">
        <v>25</v>
      </c>
      <c r="C9234">
        <v>1</v>
      </c>
      <c r="D9234" t="s">
        <v>50</v>
      </c>
      <c r="E9234" t="s">
        <v>572</v>
      </c>
      <c r="F9234" t="s">
        <v>13</v>
      </c>
      <c r="G9234" t="s">
        <v>6891</v>
      </c>
      <c r="H9234" s="1">
        <v>0</v>
      </c>
      <c r="I9234">
        <v>1</v>
      </c>
      <c r="J9234" s="3">
        <v>43772</v>
      </c>
      <c r="K9234" t="s">
        <v>6892</v>
      </c>
      <c r="L9234" t="s">
        <v>30</v>
      </c>
      <c r="M9234">
        <v>92037</v>
      </c>
      <c r="N9234">
        <v>1096</v>
      </c>
      <c r="O9234" t="s">
        <v>599</v>
      </c>
      <c r="P9234" s="4">
        <v>88</v>
      </c>
      <c r="Q9234" s="4">
        <v>5</v>
      </c>
      <c r="R9234" t="s">
        <v>32</v>
      </c>
      <c r="T9234" s="2">
        <v>87.89</v>
      </c>
      <c r="U9234" s="4">
        <v>200</v>
      </c>
      <c r="V9234" t="s">
        <v>76</v>
      </c>
      <c r="W9234" s="3">
        <v>43774</v>
      </c>
      <c r="X9234" t="s">
        <v>130</v>
      </c>
      <c r="Y9234" t="s">
        <v>34</v>
      </c>
      <c r="Z9234" t="s">
        <v>113</v>
      </c>
    </row>
    <row r="9235" spans="1:26" x14ac:dyDescent="0.25">
      <c r="A9235">
        <v>2</v>
      </c>
      <c r="B9235" t="s">
        <v>25</v>
      </c>
      <c r="C9235">
        <v>1</v>
      </c>
      <c r="D9235" t="s">
        <v>50</v>
      </c>
      <c r="E9235" t="s">
        <v>6815</v>
      </c>
      <c r="F9235" t="s">
        <v>13</v>
      </c>
      <c r="G9235" t="s">
        <v>6917</v>
      </c>
      <c r="H9235" s="1">
        <v>0</v>
      </c>
      <c r="I9235">
        <v>1</v>
      </c>
      <c r="J9235" s="3">
        <v>43282</v>
      </c>
      <c r="K9235" t="s">
        <v>7716</v>
      </c>
      <c r="L9235" t="s">
        <v>30</v>
      </c>
      <c r="M9235">
        <v>84043</v>
      </c>
      <c r="N9235">
        <v>796</v>
      </c>
      <c r="O9235" t="s">
        <v>4794</v>
      </c>
      <c r="P9235" s="4">
        <v>450</v>
      </c>
      <c r="Q9235" s="4">
        <v>5</v>
      </c>
      <c r="R9235" t="s">
        <v>32</v>
      </c>
      <c r="T9235" s="2">
        <v>449.98</v>
      </c>
      <c r="U9235" s="4">
        <v>1500</v>
      </c>
      <c r="V9235" t="s">
        <v>76</v>
      </c>
      <c r="W9235" s="3">
        <v>43284</v>
      </c>
      <c r="X9235" t="s">
        <v>130</v>
      </c>
      <c r="Y9235" t="s">
        <v>87</v>
      </c>
      <c r="Z9235" t="s">
        <v>727</v>
      </c>
    </row>
    <row r="9236" spans="1:26" x14ac:dyDescent="0.25">
      <c r="A9236">
        <v>3</v>
      </c>
      <c r="B9236" t="s">
        <v>25</v>
      </c>
      <c r="C9236">
        <v>1</v>
      </c>
      <c r="D9236" t="s">
        <v>50</v>
      </c>
      <c r="E9236" t="s">
        <v>281</v>
      </c>
      <c r="F9236" t="s">
        <v>13</v>
      </c>
      <c r="G9236" t="s">
        <v>1395</v>
      </c>
      <c r="H9236" s="1">
        <v>0.2</v>
      </c>
      <c r="I9236">
        <v>1</v>
      </c>
      <c r="J9236" s="3">
        <v>43736</v>
      </c>
      <c r="K9236" t="s">
        <v>6882</v>
      </c>
      <c r="L9236" t="s">
        <v>30</v>
      </c>
      <c r="M9236">
        <v>80013</v>
      </c>
      <c r="N9236">
        <v>978</v>
      </c>
      <c r="O9236" t="s">
        <v>408</v>
      </c>
      <c r="P9236" s="4">
        <v>1</v>
      </c>
      <c r="Q9236" s="4">
        <v>2</v>
      </c>
      <c r="R9236" t="s">
        <v>32</v>
      </c>
      <c r="T9236" s="2">
        <v>1.36</v>
      </c>
      <c r="U9236" s="4">
        <v>54</v>
      </c>
      <c r="V9236" t="s">
        <v>76</v>
      </c>
      <c r="W9236" s="3">
        <v>43739</v>
      </c>
      <c r="X9236" t="s">
        <v>130</v>
      </c>
      <c r="Y9236" t="s">
        <v>285</v>
      </c>
      <c r="Z9236" t="s">
        <v>113</v>
      </c>
    </row>
    <row r="9237" spans="1:26" x14ac:dyDescent="0.25">
      <c r="A9237">
        <v>2</v>
      </c>
      <c r="B9237" t="s">
        <v>25</v>
      </c>
      <c r="C9237">
        <v>1</v>
      </c>
      <c r="D9237" t="s">
        <v>50</v>
      </c>
      <c r="E9237" t="s">
        <v>493</v>
      </c>
      <c r="F9237" t="s">
        <v>13</v>
      </c>
      <c r="G9237" t="s">
        <v>900</v>
      </c>
      <c r="H9237" s="1">
        <v>0.2</v>
      </c>
      <c r="I9237">
        <v>1</v>
      </c>
      <c r="J9237" s="3">
        <v>43743</v>
      </c>
      <c r="K9237" t="s">
        <v>7717</v>
      </c>
      <c r="L9237" t="s">
        <v>30</v>
      </c>
      <c r="M9237">
        <v>80219</v>
      </c>
      <c r="N9237">
        <v>1023</v>
      </c>
      <c r="O9237" t="s">
        <v>4818</v>
      </c>
      <c r="P9237" s="4">
        <v>14</v>
      </c>
      <c r="Q9237" s="4">
        <v>2</v>
      </c>
      <c r="R9237" t="s">
        <v>32</v>
      </c>
      <c r="T9237" s="2">
        <v>13.56</v>
      </c>
      <c r="U9237" s="4">
        <v>64</v>
      </c>
      <c r="V9237" t="s">
        <v>76</v>
      </c>
      <c r="W9237" s="3">
        <v>43745</v>
      </c>
      <c r="X9237" t="s">
        <v>130</v>
      </c>
      <c r="Y9237" t="s">
        <v>285</v>
      </c>
      <c r="Z9237" t="s">
        <v>113</v>
      </c>
    </row>
    <row r="9238" spans="1:26" x14ac:dyDescent="0.25">
      <c r="A9238">
        <v>2</v>
      </c>
      <c r="B9238" t="s">
        <v>25</v>
      </c>
      <c r="C9238">
        <v>1</v>
      </c>
      <c r="D9238" t="s">
        <v>50</v>
      </c>
      <c r="E9238" t="s">
        <v>27</v>
      </c>
      <c r="F9238" t="s">
        <v>13</v>
      </c>
      <c r="G9238" t="s">
        <v>373</v>
      </c>
      <c r="H9238" s="1">
        <v>0.2</v>
      </c>
      <c r="I9238">
        <v>1</v>
      </c>
      <c r="J9238" s="3">
        <v>43624</v>
      </c>
      <c r="K9238" t="s">
        <v>6879</v>
      </c>
      <c r="L9238" t="s">
        <v>30</v>
      </c>
      <c r="M9238">
        <v>90049</v>
      </c>
      <c r="N9238">
        <v>1454</v>
      </c>
      <c r="O9238" t="s">
        <v>4812</v>
      </c>
      <c r="P9238" s="4">
        <v>-4</v>
      </c>
      <c r="Q9238" s="4">
        <v>2</v>
      </c>
      <c r="R9238" t="s">
        <v>32</v>
      </c>
      <c r="T9238" s="2">
        <v>-3.5</v>
      </c>
      <c r="U9238" s="4">
        <v>18</v>
      </c>
      <c r="V9238" t="s">
        <v>76</v>
      </c>
      <c r="W9238" s="3">
        <v>43626</v>
      </c>
      <c r="X9238" t="s">
        <v>130</v>
      </c>
      <c r="Y9238" t="s">
        <v>34</v>
      </c>
      <c r="Z9238" t="s">
        <v>52</v>
      </c>
    </row>
    <row r="9239" spans="1:26" x14ac:dyDescent="0.25">
      <c r="A9239">
        <v>2</v>
      </c>
      <c r="B9239" t="s">
        <v>25</v>
      </c>
      <c r="C9239">
        <v>1</v>
      </c>
      <c r="D9239" t="s">
        <v>50</v>
      </c>
      <c r="E9239" t="s">
        <v>88</v>
      </c>
      <c r="F9239" t="s">
        <v>13</v>
      </c>
      <c r="G9239" t="s">
        <v>6956</v>
      </c>
      <c r="H9239" s="1">
        <v>0.2</v>
      </c>
      <c r="I9239">
        <v>1</v>
      </c>
      <c r="J9239" s="3">
        <v>43300</v>
      </c>
      <c r="K9239" t="s">
        <v>7715</v>
      </c>
      <c r="L9239" t="s">
        <v>30</v>
      </c>
      <c r="M9239">
        <v>94110</v>
      </c>
      <c r="N9239">
        <v>784</v>
      </c>
      <c r="O9239" t="s">
        <v>4810</v>
      </c>
      <c r="P9239" s="4">
        <v>4</v>
      </c>
      <c r="Q9239" s="4">
        <v>2</v>
      </c>
      <c r="R9239" t="s">
        <v>32</v>
      </c>
      <c r="T9239" s="2">
        <v>4.5</v>
      </c>
      <c r="U9239" s="4">
        <v>36</v>
      </c>
      <c r="V9239" t="s">
        <v>76</v>
      </c>
      <c r="W9239" s="3">
        <v>43302</v>
      </c>
      <c r="X9239" t="s">
        <v>130</v>
      </c>
      <c r="Y9239" t="s">
        <v>34</v>
      </c>
      <c r="Z9239" t="s">
        <v>52</v>
      </c>
    </row>
    <row r="9240" spans="1:26" x14ac:dyDescent="0.25">
      <c r="A9240">
        <v>3</v>
      </c>
      <c r="B9240" t="s">
        <v>25</v>
      </c>
      <c r="C9240">
        <v>1</v>
      </c>
      <c r="D9240" t="s">
        <v>50</v>
      </c>
      <c r="E9240" t="s">
        <v>27</v>
      </c>
      <c r="F9240" t="s">
        <v>13</v>
      </c>
      <c r="G9240" t="s">
        <v>6844</v>
      </c>
      <c r="H9240" s="1">
        <v>0.2</v>
      </c>
      <c r="I9240">
        <v>1</v>
      </c>
      <c r="J9240" s="3">
        <v>43169</v>
      </c>
      <c r="K9240" t="s">
        <v>7714</v>
      </c>
      <c r="L9240" t="s">
        <v>30</v>
      </c>
      <c r="M9240">
        <v>90045</v>
      </c>
      <c r="N9240">
        <v>1227</v>
      </c>
      <c r="O9240" t="s">
        <v>4940</v>
      </c>
      <c r="P9240" s="4">
        <v>378</v>
      </c>
      <c r="Q9240" s="4">
        <v>3</v>
      </c>
      <c r="R9240" t="s">
        <v>32</v>
      </c>
      <c r="T9240" s="2">
        <v>377.73</v>
      </c>
      <c r="U9240" s="4">
        <v>3358</v>
      </c>
      <c r="V9240" t="s">
        <v>76</v>
      </c>
      <c r="W9240" s="3">
        <v>43172</v>
      </c>
      <c r="X9240" t="s">
        <v>130</v>
      </c>
      <c r="Y9240" t="s">
        <v>34</v>
      </c>
      <c r="Z9240" t="s">
        <v>422</v>
      </c>
    </row>
    <row r="9241" spans="1:26" x14ac:dyDescent="0.25">
      <c r="A9241">
        <v>1</v>
      </c>
      <c r="B9241" t="s">
        <v>10</v>
      </c>
      <c r="C9241">
        <v>1</v>
      </c>
      <c r="D9241" t="s">
        <v>50</v>
      </c>
      <c r="E9241" t="s">
        <v>2732</v>
      </c>
      <c r="F9241" t="s">
        <v>13</v>
      </c>
      <c r="G9241" t="s">
        <v>6959</v>
      </c>
      <c r="H9241" s="1">
        <v>0.2</v>
      </c>
      <c r="I9241">
        <v>1</v>
      </c>
      <c r="J9241" s="3">
        <v>43712</v>
      </c>
      <c r="K9241" t="s">
        <v>7259</v>
      </c>
      <c r="L9241" t="s">
        <v>30</v>
      </c>
      <c r="M9241">
        <v>92307</v>
      </c>
      <c r="N9241">
        <v>931</v>
      </c>
      <c r="O9241" t="s">
        <v>4880</v>
      </c>
      <c r="P9241" s="4">
        <v>15</v>
      </c>
      <c r="Q9241" s="4">
        <v>3</v>
      </c>
      <c r="R9241" t="s">
        <v>32</v>
      </c>
      <c r="T9241" s="2">
        <v>15.11</v>
      </c>
      <c r="U9241" s="4">
        <v>43</v>
      </c>
      <c r="V9241" t="s">
        <v>76</v>
      </c>
      <c r="W9241" s="3">
        <v>43713</v>
      </c>
      <c r="X9241" t="s">
        <v>130</v>
      </c>
      <c r="Y9241" t="s">
        <v>34</v>
      </c>
      <c r="Z9241" t="s">
        <v>52</v>
      </c>
    </row>
    <row r="9242" spans="1:26" x14ac:dyDescent="0.25">
      <c r="A9242">
        <v>3</v>
      </c>
      <c r="B9242" t="s">
        <v>25</v>
      </c>
      <c r="C9242">
        <v>1</v>
      </c>
      <c r="D9242" t="s">
        <v>50</v>
      </c>
      <c r="E9242" t="s">
        <v>572</v>
      </c>
      <c r="F9242" t="s">
        <v>13</v>
      </c>
      <c r="G9242" t="s">
        <v>565</v>
      </c>
      <c r="H9242" s="1">
        <v>0.2</v>
      </c>
      <c r="I9242">
        <v>1</v>
      </c>
      <c r="J9242" s="3">
        <v>43416</v>
      </c>
      <c r="K9242" t="s">
        <v>6886</v>
      </c>
      <c r="L9242" t="s">
        <v>30</v>
      </c>
      <c r="M9242">
        <v>92024</v>
      </c>
      <c r="N9242">
        <v>1247</v>
      </c>
      <c r="O9242" t="s">
        <v>4756</v>
      </c>
      <c r="P9242" s="4">
        <v>25</v>
      </c>
      <c r="Q9242" s="4">
        <v>3</v>
      </c>
      <c r="R9242" t="s">
        <v>32</v>
      </c>
      <c r="T9242" s="2">
        <v>25.5</v>
      </c>
      <c r="U9242" s="4">
        <v>204</v>
      </c>
      <c r="V9242" t="s">
        <v>76</v>
      </c>
      <c r="W9242" s="3">
        <v>43419</v>
      </c>
      <c r="X9242" t="s">
        <v>130</v>
      </c>
      <c r="Y9242" t="s">
        <v>34</v>
      </c>
      <c r="Z9242" t="s">
        <v>52</v>
      </c>
    </row>
    <row r="9243" spans="1:26" x14ac:dyDescent="0.25">
      <c r="A9243">
        <v>1</v>
      </c>
      <c r="B9243" t="s">
        <v>10</v>
      </c>
      <c r="C9243">
        <v>1</v>
      </c>
      <c r="D9243" t="s">
        <v>50</v>
      </c>
      <c r="E9243" t="s">
        <v>27</v>
      </c>
      <c r="F9243" t="s">
        <v>13</v>
      </c>
      <c r="G9243" t="s">
        <v>6867</v>
      </c>
      <c r="H9243" s="1">
        <v>0.2</v>
      </c>
      <c r="I9243">
        <v>1</v>
      </c>
      <c r="J9243" s="3">
        <v>42720</v>
      </c>
      <c r="K9243" t="s">
        <v>6868</v>
      </c>
      <c r="L9243" t="s">
        <v>30</v>
      </c>
      <c r="M9243">
        <v>90049</v>
      </c>
      <c r="N9243">
        <v>726</v>
      </c>
      <c r="O9243" t="s">
        <v>129</v>
      </c>
      <c r="P9243" s="4">
        <v>71</v>
      </c>
      <c r="Q9243" s="4">
        <v>4</v>
      </c>
      <c r="R9243" t="s">
        <v>32</v>
      </c>
      <c r="T9243" s="2">
        <v>70.56</v>
      </c>
      <c r="U9243" s="4">
        <v>627</v>
      </c>
      <c r="V9243" t="s">
        <v>76</v>
      </c>
      <c r="W9243" s="3">
        <v>42721</v>
      </c>
      <c r="X9243" t="s">
        <v>130</v>
      </c>
      <c r="Y9243" t="s">
        <v>34</v>
      </c>
      <c r="Z9243" t="s">
        <v>52</v>
      </c>
    </row>
    <row r="9244" spans="1:26" x14ac:dyDescent="0.25">
      <c r="A9244">
        <v>3</v>
      </c>
      <c r="B9244" t="s">
        <v>25</v>
      </c>
      <c r="C9244">
        <v>1</v>
      </c>
      <c r="D9244" t="s">
        <v>50</v>
      </c>
      <c r="E9244" t="s">
        <v>65</v>
      </c>
      <c r="F9244" t="s">
        <v>13</v>
      </c>
      <c r="G9244" t="s">
        <v>6827</v>
      </c>
      <c r="H9244" s="1">
        <v>0.2</v>
      </c>
      <c r="I9244">
        <v>1</v>
      </c>
      <c r="J9244" s="3">
        <v>43495</v>
      </c>
      <c r="K9244" t="s">
        <v>7718</v>
      </c>
      <c r="L9244" t="s">
        <v>30</v>
      </c>
      <c r="M9244">
        <v>98105</v>
      </c>
      <c r="N9244">
        <v>1099</v>
      </c>
      <c r="O9244" t="s">
        <v>51</v>
      </c>
      <c r="P9244" s="4">
        <v>60</v>
      </c>
      <c r="Q9244" s="4">
        <v>4</v>
      </c>
      <c r="R9244" t="s">
        <v>32</v>
      </c>
      <c r="T9244" s="2">
        <v>60.48</v>
      </c>
      <c r="U9244" s="4">
        <v>605</v>
      </c>
      <c r="V9244" t="s">
        <v>76</v>
      </c>
      <c r="W9244" s="3">
        <v>43498</v>
      </c>
      <c r="X9244" t="s">
        <v>130</v>
      </c>
      <c r="Y9244" t="s">
        <v>69</v>
      </c>
      <c r="Z9244" t="s">
        <v>52</v>
      </c>
    </row>
    <row r="9245" spans="1:26" x14ac:dyDescent="0.25">
      <c r="A9245">
        <v>1</v>
      </c>
      <c r="B9245" t="s">
        <v>10</v>
      </c>
      <c r="C9245">
        <v>1</v>
      </c>
      <c r="D9245" t="s">
        <v>50</v>
      </c>
      <c r="E9245" t="s">
        <v>27</v>
      </c>
      <c r="F9245" t="s">
        <v>13</v>
      </c>
      <c r="G9245" t="s">
        <v>451</v>
      </c>
      <c r="H9245" s="1">
        <v>0.2</v>
      </c>
      <c r="I9245">
        <v>1</v>
      </c>
      <c r="J9245" s="3">
        <v>43823</v>
      </c>
      <c r="K9245" t="s">
        <v>7268</v>
      </c>
      <c r="L9245" t="s">
        <v>30</v>
      </c>
      <c r="M9245">
        <v>90049</v>
      </c>
      <c r="N9245">
        <v>798</v>
      </c>
      <c r="O9245" t="s">
        <v>726</v>
      </c>
      <c r="P9245" s="4">
        <v>1008</v>
      </c>
      <c r="Q9245" s="4">
        <v>6</v>
      </c>
      <c r="R9245" t="s">
        <v>32</v>
      </c>
      <c r="T9245" s="2">
        <v>1007.98</v>
      </c>
      <c r="U9245" s="4">
        <v>2880</v>
      </c>
      <c r="V9245" t="s">
        <v>76</v>
      </c>
      <c r="W9245" s="3">
        <v>43824</v>
      </c>
      <c r="X9245" t="s">
        <v>130</v>
      </c>
      <c r="Y9245" t="s">
        <v>34</v>
      </c>
      <c r="Z9245" t="s">
        <v>727</v>
      </c>
    </row>
    <row r="9246" spans="1:26" x14ac:dyDescent="0.25">
      <c r="A9246">
        <v>1</v>
      </c>
      <c r="B9246" t="s">
        <v>10</v>
      </c>
      <c r="C9246">
        <v>1</v>
      </c>
      <c r="D9246" t="s">
        <v>50</v>
      </c>
      <c r="E9246" t="s">
        <v>27</v>
      </c>
      <c r="F9246" t="s">
        <v>13</v>
      </c>
      <c r="G9246" t="s">
        <v>6883</v>
      </c>
      <c r="H9246" s="1">
        <v>0.2</v>
      </c>
      <c r="I9246">
        <v>1</v>
      </c>
      <c r="J9246" s="3">
        <v>43169</v>
      </c>
      <c r="K9246" t="s">
        <v>7262</v>
      </c>
      <c r="L9246" t="s">
        <v>30</v>
      </c>
      <c r="M9246">
        <v>90008</v>
      </c>
      <c r="N9246">
        <v>144</v>
      </c>
      <c r="O9246" t="s">
        <v>5065</v>
      </c>
      <c r="P9246" s="4">
        <v>364</v>
      </c>
      <c r="Q9246" s="4">
        <v>8</v>
      </c>
      <c r="R9246" t="s">
        <v>32</v>
      </c>
      <c r="T9246" s="2">
        <v>363.9</v>
      </c>
      <c r="U9246" s="4">
        <v>4159</v>
      </c>
      <c r="V9246" t="s">
        <v>76</v>
      </c>
      <c r="W9246" s="3">
        <v>43170</v>
      </c>
      <c r="X9246" t="s">
        <v>130</v>
      </c>
      <c r="Y9246" t="s">
        <v>34</v>
      </c>
      <c r="Z9246" t="s">
        <v>52</v>
      </c>
    </row>
    <row r="9247" spans="1:26" x14ac:dyDescent="0.25">
      <c r="A9247">
        <v>0</v>
      </c>
      <c r="B9247" t="s">
        <v>10</v>
      </c>
      <c r="C9247">
        <v>0</v>
      </c>
      <c r="D9247" t="s">
        <v>50</v>
      </c>
      <c r="E9247" t="s">
        <v>6893</v>
      </c>
      <c r="F9247" t="s">
        <v>13</v>
      </c>
      <c r="G9247" t="s">
        <v>6894</v>
      </c>
      <c r="H9247" s="1">
        <v>0</v>
      </c>
      <c r="I9247">
        <v>1</v>
      </c>
      <c r="J9247" s="3">
        <v>43759</v>
      </c>
      <c r="K9247" t="s">
        <v>6895</v>
      </c>
      <c r="L9247" t="s">
        <v>73</v>
      </c>
      <c r="M9247">
        <v>74403</v>
      </c>
      <c r="N9247">
        <v>1299</v>
      </c>
      <c r="O9247" t="s">
        <v>4863</v>
      </c>
      <c r="P9247" s="4">
        <v>374</v>
      </c>
      <c r="Q9247" s="4">
        <v>8</v>
      </c>
      <c r="R9247" t="s">
        <v>75</v>
      </c>
      <c r="T9247" s="2">
        <v>374.38</v>
      </c>
      <c r="U9247" s="4">
        <v>1440</v>
      </c>
      <c r="V9247" t="s">
        <v>76</v>
      </c>
      <c r="W9247" s="3">
        <v>43759</v>
      </c>
      <c r="X9247" t="s">
        <v>773</v>
      </c>
      <c r="Y9247" t="s">
        <v>401</v>
      </c>
      <c r="Z9247" t="s">
        <v>52</v>
      </c>
    </row>
    <row r="9248" spans="1:26" x14ac:dyDescent="0.25">
      <c r="A9248">
        <v>0</v>
      </c>
      <c r="B9248" t="s">
        <v>10</v>
      </c>
      <c r="C9248">
        <v>0</v>
      </c>
      <c r="D9248" t="s">
        <v>50</v>
      </c>
      <c r="E9248" t="s">
        <v>192</v>
      </c>
      <c r="F9248" t="s">
        <v>13</v>
      </c>
      <c r="G9248" t="s">
        <v>6897</v>
      </c>
      <c r="H9248" s="1">
        <v>0.2</v>
      </c>
      <c r="I9248">
        <v>1</v>
      </c>
      <c r="J9248" s="3">
        <v>43537</v>
      </c>
      <c r="K9248" t="s">
        <v>6898</v>
      </c>
      <c r="L9248" t="s">
        <v>73</v>
      </c>
      <c r="M9248">
        <v>60610</v>
      </c>
      <c r="N9248">
        <v>1281</v>
      </c>
      <c r="O9248" t="s">
        <v>4733</v>
      </c>
      <c r="P9248" s="4">
        <v>-7</v>
      </c>
      <c r="Q9248" s="4">
        <v>1</v>
      </c>
      <c r="R9248" t="s">
        <v>75</v>
      </c>
      <c r="T9248" s="2">
        <v>-7.3</v>
      </c>
      <c r="U9248" s="4">
        <v>34</v>
      </c>
      <c r="V9248" t="s">
        <v>76</v>
      </c>
      <c r="W9248" s="3">
        <v>43537</v>
      </c>
      <c r="X9248" t="s">
        <v>773</v>
      </c>
      <c r="Y9248" t="s">
        <v>139</v>
      </c>
      <c r="Z9248" t="s">
        <v>52</v>
      </c>
    </row>
    <row r="9249" spans="1:26" x14ac:dyDescent="0.25">
      <c r="A9249">
        <v>0</v>
      </c>
      <c r="B9249" t="s">
        <v>10</v>
      </c>
      <c r="C9249">
        <v>0</v>
      </c>
      <c r="D9249" t="s">
        <v>50</v>
      </c>
      <c r="E9249" t="s">
        <v>192</v>
      </c>
      <c r="F9249" t="s">
        <v>13</v>
      </c>
      <c r="G9249" t="s">
        <v>6897</v>
      </c>
      <c r="H9249" s="1">
        <v>0.2</v>
      </c>
      <c r="I9249">
        <v>1</v>
      </c>
      <c r="J9249" s="3">
        <v>43537</v>
      </c>
      <c r="K9249" t="s">
        <v>6898</v>
      </c>
      <c r="L9249" t="s">
        <v>73</v>
      </c>
      <c r="M9249">
        <v>60610</v>
      </c>
      <c r="N9249">
        <v>798</v>
      </c>
      <c r="O9249" t="s">
        <v>726</v>
      </c>
      <c r="P9249" s="4">
        <v>336</v>
      </c>
      <c r="Q9249" s="4">
        <v>2</v>
      </c>
      <c r="R9249" t="s">
        <v>75</v>
      </c>
      <c r="T9249" s="2">
        <v>335.99</v>
      </c>
      <c r="U9249" s="4">
        <v>960</v>
      </c>
      <c r="V9249" t="s">
        <v>76</v>
      </c>
      <c r="W9249" s="3">
        <v>43537</v>
      </c>
      <c r="X9249" t="s">
        <v>773</v>
      </c>
      <c r="Y9249" t="s">
        <v>139</v>
      </c>
      <c r="Z9249" t="s">
        <v>727</v>
      </c>
    </row>
    <row r="9250" spans="1:26" x14ac:dyDescent="0.25">
      <c r="A9250">
        <v>0</v>
      </c>
      <c r="B9250" t="s">
        <v>10</v>
      </c>
      <c r="C9250">
        <v>0</v>
      </c>
      <c r="D9250" t="s">
        <v>50</v>
      </c>
      <c r="E9250" t="s">
        <v>192</v>
      </c>
      <c r="F9250" t="s">
        <v>13</v>
      </c>
      <c r="G9250" t="s">
        <v>6897</v>
      </c>
      <c r="H9250" s="1">
        <v>0.3</v>
      </c>
      <c r="I9250">
        <v>1</v>
      </c>
      <c r="J9250" s="3">
        <v>43537</v>
      </c>
      <c r="K9250" t="s">
        <v>6898</v>
      </c>
      <c r="L9250" t="s">
        <v>73</v>
      </c>
      <c r="M9250">
        <v>60610</v>
      </c>
      <c r="N9250">
        <v>882</v>
      </c>
      <c r="O9250" t="s">
        <v>6804</v>
      </c>
      <c r="P9250" s="4">
        <v>9</v>
      </c>
      <c r="Q9250" s="4">
        <v>2</v>
      </c>
      <c r="R9250" t="s">
        <v>75</v>
      </c>
      <c r="T9250" s="2">
        <v>9</v>
      </c>
      <c r="U9250" s="4">
        <v>210</v>
      </c>
      <c r="V9250" t="s">
        <v>76</v>
      </c>
      <c r="W9250" s="3">
        <v>43537</v>
      </c>
      <c r="X9250" t="s">
        <v>773</v>
      </c>
      <c r="Y9250" t="s">
        <v>139</v>
      </c>
      <c r="Z9250" t="s">
        <v>422</v>
      </c>
    </row>
    <row r="9251" spans="1:26" x14ac:dyDescent="0.25">
      <c r="A9251">
        <v>0</v>
      </c>
      <c r="B9251" t="s">
        <v>10</v>
      </c>
      <c r="C9251">
        <v>0</v>
      </c>
      <c r="D9251" t="s">
        <v>50</v>
      </c>
      <c r="E9251" t="s">
        <v>171</v>
      </c>
      <c r="F9251" t="s">
        <v>13</v>
      </c>
      <c r="G9251" t="s">
        <v>6897</v>
      </c>
      <c r="H9251" s="1">
        <v>0</v>
      </c>
      <c r="I9251">
        <v>1</v>
      </c>
      <c r="J9251" s="3">
        <v>43282</v>
      </c>
      <c r="K9251" t="s">
        <v>7283</v>
      </c>
      <c r="L9251" t="s">
        <v>102</v>
      </c>
      <c r="M9251">
        <v>10009</v>
      </c>
      <c r="N9251">
        <v>962</v>
      </c>
      <c r="O9251" t="s">
        <v>5156</v>
      </c>
      <c r="P9251" s="4">
        <v>6</v>
      </c>
      <c r="Q9251" s="4">
        <v>3</v>
      </c>
      <c r="R9251" t="s">
        <v>104</v>
      </c>
      <c r="T9251" s="2">
        <v>6.17</v>
      </c>
      <c r="U9251" s="4">
        <v>31</v>
      </c>
      <c r="V9251" t="s">
        <v>76</v>
      </c>
      <c r="W9251" s="3">
        <v>43282</v>
      </c>
      <c r="X9251" t="s">
        <v>773</v>
      </c>
      <c r="Y9251" t="s">
        <v>175</v>
      </c>
      <c r="Z9251" t="s">
        <v>113</v>
      </c>
    </row>
    <row r="9252" spans="1:26" x14ac:dyDescent="0.25">
      <c r="A9252">
        <v>0</v>
      </c>
      <c r="B9252" t="s">
        <v>10</v>
      </c>
      <c r="C9252">
        <v>0</v>
      </c>
      <c r="D9252" t="s">
        <v>50</v>
      </c>
      <c r="E9252" t="s">
        <v>171</v>
      </c>
      <c r="F9252" t="s">
        <v>13</v>
      </c>
      <c r="G9252" t="s">
        <v>123</v>
      </c>
      <c r="H9252" s="1">
        <v>0.2</v>
      </c>
      <c r="I9252">
        <v>1</v>
      </c>
      <c r="J9252" s="3">
        <v>43079</v>
      </c>
      <c r="K9252" t="s">
        <v>7284</v>
      </c>
      <c r="L9252" t="s">
        <v>102</v>
      </c>
      <c r="M9252">
        <v>10024</v>
      </c>
      <c r="N9252">
        <v>797</v>
      </c>
      <c r="O9252" t="s">
        <v>1421</v>
      </c>
      <c r="P9252" s="4">
        <v>250</v>
      </c>
      <c r="Q9252" s="4">
        <v>2</v>
      </c>
      <c r="R9252" t="s">
        <v>104</v>
      </c>
      <c r="T9252" s="2">
        <v>249.99</v>
      </c>
      <c r="U9252" s="4">
        <v>800</v>
      </c>
      <c r="V9252" t="s">
        <v>76</v>
      </c>
      <c r="W9252" s="3">
        <v>43079</v>
      </c>
      <c r="X9252" t="s">
        <v>773</v>
      </c>
      <c r="Y9252" t="s">
        <v>175</v>
      </c>
      <c r="Z9252" t="s">
        <v>727</v>
      </c>
    </row>
    <row r="9253" spans="1:26" x14ac:dyDescent="0.25">
      <c r="A9253">
        <v>0</v>
      </c>
      <c r="B9253" t="s">
        <v>10</v>
      </c>
      <c r="C9253">
        <v>0</v>
      </c>
      <c r="D9253" t="s">
        <v>50</v>
      </c>
      <c r="E9253" t="s">
        <v>6903</v>
      </c>
      <c r="F9253" t="s">
        <v>13</v>
      </c>
      <c r="G9253" t="s">
        <v>373</v>
      </c>
      <c r="H9253" s="1">
        <v>0.2</v>
      </c>
      <c r="I9253">
        <v>1</v>
      </c>
      <c r="J9253" s="3">
        <v>43737</v>
      </c>
      <c r="K9253" t="s">
        <v>6904</v>
      </c>
      <c r="L9253" t="s">
        <v>102</v>
      </c>
      <c r="M9253">
        <v>44060</v>
      </c>
      <c r="N9253">
        <v>1013</v>
      </c>
      <c r="O9253" t="s">
        <v>950</v>
      </c>
      <c r="P9253" s="4">
        <v>66</v>
      </c>
      <c r="Q9253" s="4">
        <v>3</v>
      </c>
      <c r="R9253" t="s">
        <v>104</v>
      </c>
      <c r="T9253" s="2">
        <v>65.989999999999995</v>
      </c>
      <c r="U9253" s="4">
        <v>240</v>
      </c>
      <c r="V9253" t="s">
        <v>76</v>
      </c>
      <c r="W9253" s="3">
        <v>43737</v>
      </c>
      <c r="X9253" t="s">
        <v>773</v>
      </c>
      <c r="Y9253" t="s">
        <v>309</v>
      </c>
      <c r="Z9253" t="s">
        <v>113</v>
      </c>
    </row>
    <row r="9254" spans="1:26" x14ac:dyDescent="0.25">
      <c r="A9254">
        <v>0</v>
      </c>
      <c r="B9254" t="s">
        <v>10</v>
      </c>
      <c r="C9254">
        <v>0</v>
      </c>
      <c r="D9254" t="s">
        <v>50</v>
      </c>
      <c r="E9254" t="s">
        <v>4295</v>
      </c>
      <c r="F9254" t="s">
        <v>13</v>
      </c>
      <c r="G9254" t="s">
        <v>482</v>
      </c>
      <c r="H9254" s="1">
        <v>0</v>
      </c>
      <c r="I9254">
        <v>1</v>
      </c>
      <c r="J9254" s="3">
        <v>42467</v>
      </c>
      <c r="K9254" t="s">
        <v>7294</v>
      </c>
      <c r="L9254" t="s">
        <v>16</v>
      </c>
      <c r="M9254">
        <v>30062</v>
      </c>
      <c r="N9254">
        <v>1335</v>
      </c>
      <c r="O9254" t="s">
        <v>4731</v>
      </c>
      <c r="P9254" s="4">
        <v>50</v>
      </c>
      <c r="Q9254" s="4">
        <v>3</v>
      </c>
      <c r="R9254" t="s">
        <v>18</v>
      </c>
      <c r="T9254" s="2">
        <v>50.24</v>
      </c>
      <c r="U9254" s="4">
        <v>201</v>
      </c>
      <c r="V9254" t="s">
        <v>76</v>
      </c>
      <c r="W9254" s="3">
        <v>42467</v>
      </c>
      <c r="X9254" t="s">
        <v>773</v>
      </c>
      <c r="Y9254" t="s">
        <v>761</v>
      </c>
      <c r="Z9254" t="s">
        <v>52</v>
      </c>
    </row>
    <row r="9255" spans="1:26" x14ac:dyDescent="0.25">
      <c r="A9255">
        <v>0</v>
      </c>
      <c r="B9255" t="s">
        <v>10</v>
      </c>
      <c r="C9255">
        <v>0</v>
      </c>
      <c r="D9255" t="s">
        <v>50</v>
      </c>
      <c r="E9255" t="s">
        <v>4283</v>
      </c>
      <c r="F9255" t="s">
        <v>13</v>
      </c>
      <c r="G9255" t="s">
        <v>6908</v>
      </c>
      <c r="H9255" s="1">
        <v>0</v>
      </c>
      <c r="I9255">
        <v>1</v>
      </c>
      <c r="J9255" s="3">
        <v>43136</v>
      </c>
      <c r="K9255" t="s">
        <v>6909</v>
      </c>
      <c r="L9255" t="s">
        <v>16</v>
      </c>
      <c r="M9255">
        <v>30080</v>
      </c>
      <c r="N9255">
        <v>33</v>
      </c>
      <c r="O9255" t="s">
        <v>713</v>
      </c>
      <c r="P9255" s="4">
        <v>126</v>
      </c>
      <c r="Q9255" s="4">
        <v>3</v>
      </c>
      <c r="R9255" t="s">
        <v>18</v>
      </c>
      <c r="T9255" s="2">
        <v>126.06</v>
      </c>
      <c r="U9255" s="4">
        <v>485</v>
      </c>
      <c r="V9255" t="s">
        <v>76</v>
      </c>
      <c r="W9255" s="3">
        <v>43136</v>
      </c>
      <c r="X9255" t="s">
        <v>773</v>
      </c>
      <c r="Y9255" t="s">
        <v>761</v>
      </c>
      <c r="Z9255" t="s">
        <v>52</v>
      </c>
    </row>
    <row r="9256" spans="1:26" x14ac:dyDescent="0.25">
      <c r="A9256">
        <v>0</v>
      </c>
      <c r="B9256" t="s">
        <v>10</v>
      </c>
      <c r="C9256">
        <v>0</v>
      </c>
      <c r="D9256" t="s">
        <v>50</v>
      </c>
      <c r="E9256" t="s">
        <v>4283</v>
      </c>
      <c r="F9256" t="s">
        <v>13</v>
      </c>
      <c r="G9256" t="s">
        <v>6908</v>
      </c>
      <c r="H9256" s="1">
        <v>0</v>
      </c>
      <c r="I9256">
        <v>1</v>
      </c>
      <c r="J9256" s="3">
        <v>43136</v>
      </c>
      <c r="K9256" t="s">
        <v>6909</v>
      </c>
      <c r="L9256" t="s">
        <v>16</v>
      </c>
      <c r="M9256">
        <v>30080</v>
      </c>
      <c r="N9256">
        <v>1276</v>
      </c>
      <c r="O9256" t="s">
        <v>378</v>
      </c>
      <c r="P9256" s="4">
        <v>28</v>
      </c>
      <c r="Q9256" s="4">
        <v>3</v>
      </c>
      <c r="R9256" t="s">
        <v>18</v>
      </c>
      <c r="T9256" s="2">
        <v>28.31</v>
      </c>
      <c r="U9256" s="4">
        <v>105</v>
      </c>
      <c r="V9256" t="s">
        <v>76</v>
      </c>
      <c r="W9256" s="3">
        <v>43136</v>
      </c>
      <c r="X9256" t="s">
        <v>773</v>
      </c>
      <c r="Y9256" t="s">
        <v>761</v>
      </c>
      <c r="Z9256" t="s">
        <v>52</v>
      </c>
    </row>
    <row r="9257" spans="1:26" x14ac:dyDescent="0.25">
      <c r="A9257">
        <v>0</v>
      </c>
      <c r="B9257" t="s">
        <v>10</v>
      </c>
      <c r="C9257">
        <v>0</v>
      </c>
      <c r="D9257" t="s">
        <v>50</v>
      </c>
      <c r="E9257" t="s">
        <v>906</v>
      </c>
      <c r="F9257" t="s">
        <v>13</v>
      </c>
      <c r="G9257" t="s">
        <v>1357</v>
      </c>
      <c r="H9257" s="1">
        <v>0.2</v>
      </c>
      <c r="I9257">
        <v>1</v>
      </c>
      <c r="J9257" s="3">
        <v>42871</v>
      </c>
      <c r="K9257" t="s">
        <v>7719</v>
      </c>
      <c r="L9257" t="s">
        <v>16</v>
      </c>
      <c r="M9257">
        <v>32216</v>
      </c>
      <c r="N9257">
        <v>1329</v>
      </c>
      <c r="O9257" t="s">
        <v>4875</v>
      </c>
      <c r="P9257" s="4">
        <v>32</v>
      </c>
      <c r="Q9257" s="4">
        <v>4</v>
      </c>
      <c r="R9257" t="s">
        <v>18</v>
      </c>
      <c r="T9257" s="2">
        <v>32</v>
      </c>
      <c r="U9257" s="4">
        <v>256</v>
      </c>
      <c r="V9257" t="s">
        <v>76</v>
      </c>
      <c r="W9257" s="3">
        <v>42871</v>
      </c>
      <c r="X9257" t="s">
        <v>773</v>
      </c>
      <c r="Y9257" t="s">
        <v>40</v>
      </c>
      <c r="Z9257" t="s">
        <v>113</v>
      </c>
    </row>
    <row r="9258" spans="1:26" x14ac:dyDescent="0.25">
      <c r="A9258">
        <v>0</v>
      </c>
      <c r="B9258" t="s">
        <v>10</v>
      </c>
      <c r="C9258">
        <v>0</v>
      </c>
      <c r="D9258" t="s">
        <v>50</v>
      </c>
      <c r="E9258" t="s">
        <v>88</v>
      </c>
      <c r="F9258" t="s">
        <v>13</v>
      </c>
      <c r="G9258" t="s">
        <v>462</v>
      </c>
      <c r="H9258" s="1">
        <v>0</v>
      </c>
      <c r="I9258">
        <v>1</v>
      </c>
      <c r="J9258" s="3">
        <v>43775</v>
      </c>
      <c r="K9258" t="s">
        <v>7299</v>
      </c>
      <c r="L9258" t="s">
        <v>30</v>
      </c>
      <c r="M9258">
        <v>94122</v>
      </c>
      <c r="N9258">
        <v>967</v>
      </c>
      <c r="O9258" t="s">
        <v>4989</v>
      </c>
      <c r="P9258" s="4">
        <v>1</v>
      </c>
      <c r="Q9258" s="4">
        <v>1</v>
      </c>
      <c r="R9258" t="s">
        <v>32</v>
      </c>
      <c r="T9258" s="2">
        <v>1.02</v>
      </c>
      <c r="U9258" s="4">
        <v>17</v>
      </c>
      <c r="V9258" t="s">
        <v>76</v>
      </c>
      <c r="W9258" s="3">
        <v>43775</v>
      </c>
      <c r="X9258" t="s">
        <v>773</v>
      </c>
      <c r="Y9258" t="s">
        <v>34</v>
      </c>
      <c r="Z9258" t="s">
        <v>113</v>
      </c>
    </row>
    <row r="9259" spans="1:26" x14ac:dyDescent="0.25">
      <c r="A9259">
        <v>0</v>
      </c>
      <c r="B9259" t="s">
        <v>10</v>
      </c>
      <c r="C9259">
        <v>0</v>
      </c>
      <c r="D9259" t="s">
        <v>50</v>
      </c>
      <c r="E9259" t="s">
        <v>65</v>
      </c>
      <c r="F9259" t="s">
        <v>13</v>
      </c>
      <c r="G9259" t="s">
        <v>443</v>
      </c>
      <c r="H9259" s="1">
        <v>0</v>
      </c>
      <c r="I9259">
        <v>1</v>
      </c>
      <c r="J9259" s="3">
        <v>43649</v>
      </c>
      <c r="K9259" t="s">
        <v>7720</v>
      </c>
      <c r="L9259" t="s">
        <v>30</v>
      </c>
      <c r="M9259">
        <v>98105</v>
      </c>
      <c r="N9259">
        <v>1000</v>
      </c>
      <c r="O9259" t="s">
        <v>616</v>
      </c>
      <c r="P9259" s="4">
        <v>26</v>
      </c>
      <c r="Q9259" s="4">
        <v>2</v>
      </c>
      <c r="R9259" t="s">
        <v>32</v>
      </c>
      <c r="T9259" s="2">
        <v>26.39</v>
      </c>
      <c r="U9259" s="4">
        <v>60</v>
      </c>
      <c r="V9259" t="s">
        <v>76</v>
      </c>
      <c r="W9259" s="3">
        <v>43649</v>
      </c>
      <c r="X9259" t="s">
        <v>773</v>
      </c>
      <c r="Y9259" t="s">
        <v>69</v>
      </c>
      <c r="Z9259" t="s">
        <v>113</v>
      </c>
    </row>
    <row r="9260" spans="1:26" x14ac:dyDescent="0.25">
      <c r="A9260">
        <v>0</v>
      </c>
      <c r="B9260" t="s">
        <v>10</v>
      </c>
      <c r="C9260">
        <v>0</v>
      </c>
      <c r="D9260" t="s">
        <v>50</v>
      </c>
      <c r="E9260" t="s">
        <v>65</v>
      </c>
      <c r="F9260" t="s">
        <v>13</v>
      </c>
      <c r="G9260" t="s">
        <v>443</v>
      </c>
      <c r="H9260" s="1">
        <v>0</v>
      </c>
      <c r="I9260">
        <v>1</v>
      </c>
      <c r="J9260" s="3">
        <v>43649</v>
      </c>
      <c r="K9260" t="s">
        <v>7720</v>
      </c>
      <c r="L9260" t="s">
        <v>30</v>
      </c>
      <c r="M9260">
        <v>98105</v>
      </c>
      <c r="N9260">
        <v>1283</v>
      </c>
      <c r="O9260" t="s">
        <v>4755</v>
      </c>
      <c r="P9260" s="4">
        <v>743</v>
      </c>
      <c r="Q9260" s="4">
        <v>4</v>
      </c>
      <c r="R9260" t="s">
        <v>32</v>
      </c>
      <c r="T9260" s="2">
        <v>742.63</v>
      </c>
      <c r="U9260" s="4">
        <v>1688</v>
      </c>
      <c r="V9260" t="s">
        <v>76</v>
      </c>
      <c r="W9260" s="3">
        <v>43649</v>
      </c>
      <c r="X9260" t="s">
        <v>773</v>
      </c>
      <c r="Y9260" t="s">
        <v>69</v>
      </c>
      <c r="Z9260" t="s">
        <v>113</v>
      </c>
    </row>
    <row r="9261" spans="1:26" x14ac:dyDescent="0.25">
      <c r="A9261">
        <v>0</v>
      </c>
      <c r="B9261" t="s">
        <v>10</v>
      </c>
      <c r="C9261">
        <v>0</v>
      </c>
      <c r="D9261" t="s">
        <v>50</v>
      </c>
      <c r="E9261" t="s">
        <v>65</v>
      </c>
      <c r="F9261" t="s">
        <v>13</v>
      </c>
      <c r="G9261" t="s">
        <v>443</v>
      </c>
      <c r="H9261" s="1">
        <v>0.2</v>
      </c>
      <c r="I9261">
        <v>1</v>
      </c>
      <c r="J9261" s="3">
        <v>43649</v>
      </c>
      <c r="K9261" t="s">
        <v>7720</v>
      </c>
      <c r="L9261" t="s">
        <v>30</v>
      </c>
      <c r="M9261">
        <v>98105</v>
      </c>
      <c r="N9261">
        <v>1491</v>
      </c>
      <c r="O9261" t="s">
        <v>8169</v>
      </c>
      <c r="P9261" s="4">
        <v>3</v>
      </c>
      <c r="Q9261" s="4">
        <v>1</v>
      </c>
      <c r="R9261" t="s">
        <v>32</v>
      </c>
      <c r="T9261" s="2">
        <v>2.7</v>
      </c>
      <c r="U9261" s="4">
        <v>8</v>
      </c>
      <c r="V9261" t="s">
        <v>76</v>
      </c>
      <c r="W9261" s="3">
        <v>43649</v>
      </c>
      <c r="X9261" t="s">
        <v>773</v>
      </c>
      <c r="Y9261" t="s">
        <v>69</v>
      </c>
      <c r="Z9261" t="s">
        <v>52</v>
      </c>
    </row>
    <row r="9262" spans="1:26" x14ac:dyDescent="0.25">
      <c r="A9262">
        <v>0</v>
      </c>
      <c r="B9262" t="s">
        <v>10</v>
      </c>
      <c r="C9262">
        <v>0</v>
      </c>
      <c r="D9262" t="s">
        <v>50</v>
      </c>
      <c r="E9262" t="s">
        <v>1822</v>
      </c>
      <c r="F9262" t="s">
        <v>13</v>
      </c>
      <c r="G9262" t="s">
        <v>6917</v>
      </c>
      <c r="H9262" s="1">
        <v>0.2</v>
      </c>
      <c r="I9262">
        <v>1</v>
      </c>
      <c r="J9262" s="3">
        <v>43781</v>
      </c>
      <c r="K9262" t="s">
        <v>6918</v>
      </c>
      <c r="L9262" t="s">
        <v>30</v>
      </c>
      <c r="M9262">
        <v>85301</v>
      </c>
      <c r="N9262">
        <v>478</v>
      </c>
      <c r="O9262" t="s">
        <v>1153</v>
      </c>
      <c r="P9262" s="4">
        <v>1</v>
      </c>
      <c r="Q9262" s="4">
        <v>2</v>
      </c>
      <c r="R9262" t="s">
        <v>32</v>
      </c>
      <c r="T9262" s="2">
        <v>0.69</v>
      </c>
      <c r="U9262" s="4">
        <v>8</v>
      </c>
      <c r="V9262" t="s">
        <v>76</v>
      </c>
      <c r="W9262" s="3">
        <v>43781</v>
      </c>
      <c r="X9262" t="s">
        <v>773</v>
      </c>
      <c r="Y9262" t="s">
        <v>199</v>
      </c>
      <c r="Z9262" t="s">
        <v>52</v>
      </c>
    </row>
    <row r="9263" spans="1:26" x14ac:dyDescent="0.25">
      <c r="A9263">
        <v>0</v>
      </c>
      <c r="B9263" t="s">
        <v>10</v>
      </c>
      <c r="C9263">
        <v>0</v>
      </c>
      <c r="D9263" t="s">
        <v>50</v>
      </c>
      <c r="E9263" t="s">
        <v>1822</v>
      </c>
      <c r="F9263" t="s">
        <v>13</v>
      </c>
      <c r="G9263" t="s">
        <v>6917</v>
      </c>
      <c r="H9263" s="1">
        <v>0.2</v>
      </c>
      <c r="I9263">
        <v>1</v>
      </c>
      <c r="J9263" s="3">
        <v>43781</v>
      </c>
      <c r="K9263" t="s">
        <v>6918</v>
      </c>
      <c r="L9263" t="s">
        <v>30</v>
      </c>
      <c r="M9263">
        <v>85301</v>
      </c>
      <c r="N9263">
        <v>1393</v>
      </c>
      <c r="O9263" t="s">
        <v>4807</v>
      </c>
      <c r="P9263" s="4">
        <v>50</v>
      </c>
      <c r="Q9263" s="4">
        <v>2</v>
      </c>
      <c r="R9263" t="s">
        <v>32</v>
      </c>
      <c r="T9263" s="2">
        <v>50.4</v>
      </c>
      <c r="U9263" s="4">
        <v>672</v>
      </c>
      <c r="V9263" t="s">
        <v>76</v>
      </c>
      <c r="W9263" s="3">
        <v>43781</v>
      </c>
      <c r="X9263" t="s">
        <v>773</v>
      </c>
      <c r="Y9263" t="s">
        <v>199</v>
      </c>
      <c r="Z9263" t="s">
        <v>52</v>
      </c>
    </row>
    <row r="9264" spans="1:26" x14ac:dyDescent="0.25">
      <c r="A9264">
        <v>1</v>
      </c>
      <c r="B9264" t="s">
        <v>25</v>
      </c>
      <c r="C9264">
        <v>0</v>
      </c>
      <c r="D9264" t="s">
        <v>50</v>
      </c>
      <c r="E9264" t="s">
        <v>876</v>
      </c>
      <c r="F9264" t="s">
        <v>13</v>
      </c>
      <c r="G9264" t="s">
        <v>911</v>
      </c>
      <c r="H9264" s="1">
        <v>0.2</v>
      </c>
      <c r="I9264">
        <v>1</v>
      </c>
      <c r="J9264" s="3">
        <v>43355</v>
      </c>
      <c r="K9264" t="s">
        <v>6924</v>
      </c>
      <c r="L9264" t="s">
        <v>30</v>
      </c>
      <c r="M9264">
        <v>80027</v>
      </c>
      <c r="N9264">
        <v>1039</v>
      </c>
      <c r="O9264" t="s">
        <v>6707</v>
      </c>
      <c r="P9264" s="4">
        <v>9</v>
      </c>
      <c r="Q9264" s="4">
        <v>3</v>
      </c>
      <c r="R9264" t="s">
        <v>32</v>
      </c>
      <c r="T9264" s="2">
        <v>9.18</v>
      </c>
      <c r="U9264" s="4">
        <v>147</v>
      </c>
      <c r="V9264" t="s">
        <v>76</v>
      </c>
      <c r="W9264" s="3">
        <v>43356</v>
      </c>
      <c r="X9264" t="s">
        <v>773</v>
      </c>
      <c r="Y9264" t="s">
        <v>285</v>
      </c>
      <c r="Z9264" t="s">
        <v>52</v>
      </c>
    </row>
    <row r="9265" spans="1:26" x14ac:dyDescent="0.25">
      <c r="A9265">
        <v>0</v>
      </c>
      <c r="B9265" t="s">
        <v>10</v>
      </c>
      <c r="C9265">
        <v>0</v>
      </c>
      <c r="D9265" t="s">
        <v>50</v>
      </c>
      <c r="E9265" t="s">
        <v>65</v>
      </c>
      <c r="F9265" t="s">
        <v>13</v>
      </c>
      <c r="G9265" t="s">
        <v>273</v>
      </c>
      <c r="H9265" s="1">
        <v>0.2</v>
      </c>
      <c r="I9265">
        <v>1</v>
      </c>
      <c r="J9265" s="3">
        <v>43285</v>
      </c>
      <c r="K9265" t="s">
        <v>6913</v>
      </c>
      <c r="L9265" t="s">
        <v>30</v>
      </c>
      <c r="M9265">
        <v>98103</v>
      </c>
      <c r="N9265">
        <v>173</v>
      </c>
      <c r="O9265" t="s">
        <v>5123</v>
      </c>
      <c r="P9265" s="4">
        <v>20</v>
      </c>
      <c r="Q9265" s="4">
        <v>3</v>
      </c>
      <c r="R9265" t="s">
        <v>32</v>
      </c>
      <c r="T9265" s="2">
        <v>19.97</v>
      </c>
      <c r="U9265" s="4">
        <v>177</v>
      </c>
      <c r="V9265" t="s">
        <v>76</v>
      </c>
      <c r="W9265" s="3">
        <v>43285</v>
      </c>
      <c r="X9265" t="s">
        <v>773</v>
      </c>
      <c r="Y9265" t="s">
        <v>69</v>
      </c>
      <c r="Z9265" t="s">
        <v>52</v>
      </c>
    </row>
    <row r="9266" spans="1:26" x14ac:dyDescent="0.25">
      <c r="A9266">
        <v>0</v>
      </c>
      <c r="B9266" t="s">
        <v>10</v>
      </c>
      <c r="C9266">
        <v>0</v>
      </c>
      <c r="D9266" t="s">
        <v>50</v>
      </c>
      <c r="E9266" t="s">
        <v>65</v>
      </c>
      <c r="F9266" t="s">
        <v>13</v>
      </c>
      <c r="G9266" t="s">
        <v>273</v>
      </c>
      <c r="H9266" s="1">
        <v>0.2</v>
      </c>
      <c r="I9266">
        <v>1</v>
      </c>
      <c r="J9266" s="3">
        <v>43285</v>
      </c>
      <c r="K9266" t="s">
        <v>6913</v>
      </c>
      <c r="L9266" t="s">
        <v>30</v>
      </c>
      <c r="M9266">
        <v>98103</v>
      </c>
      <c r="N9266">
        <v>1232</v>
      </c>
      <c r="O9266" t="s">
        <v>4763</v>
      </c>
      <c r="P9266" s="4">
        <v>9</v>
      </c>
      <c r="Q9266" s="4">
        <v>3</v>
      </c>
      <c r="R9266" t="s">
        <v>32</v>
      </c>
      <c r="T9266" s="2">
        <v>9</v>
      </c>
      <c r="U9266" s="4">
        <v>72</v>
      </c>
      <c r="V9266" t="s">
        <v>76</v>
      </c>
      <c r="W9266" s="3">
        <v>43285</v>
      </c>
      <c r="X9266" t="s">
        <v>773</v>
      </c>
      <c r="Y9266" t="s">
        <v>69</v>
      </c>
      <c r="Z9266" t="s">
        <v>52</v>
      </c>
    </row>
    <row r="9267" spans="1:26" x14ac:dyDescent="0.25">
      <c r="A9267">
        <v>0</v>
      </c>
      <c r="B9267" t="s">
        <v>10</v>
      </c>
      <c r="C9267">
        <v>0</v>
      </c>
      <c r="D9267" t="s">
        <v>50</v>
      </c>
      <c r="E9267" t="s">
        <v>1822</v>
      </c>
      <c r="F9267" t="s">
        <v>13</v>
      </c>
      <c r="G9267" t="s">
        <v>6917</v>
      </c>
      <c r="H9267" s="1">
        <v>0.2</v>
      </c>
      <c r="I9267">
        <v>1</v>
      </c>
      <c r="J9267" s="3">
        <v>43781</v>
      </c>
      <c r="K9267" t="s">
        <v>6918</v>
      </c>
      <c r="L9267" t="s">
        <v>30</v>
      </c>
      <c r="M9267">
        <v>85301</v>
      </c>
      <c r="N9267">
        <v>1080</v>
      </c>
      <c r="O9267" t="s">
        <v>518</v>
      </c>
      <c r="P9267" s="4">
        <v>13</v>
      </c>
      <c r="Q9267" s="4">
        <v>4</v>
      </c>
      <c r="R9267" t="s">
        <v>32</v>
      </c>
      <c r="T9267" s="2">
        <v>13</v>
      </c>
      <c r="U9267" s="4">
        <v>42</v>
      </c>
      <c r="V9267" t="s">
        <v>76</v>
      </c>
      <c r="W9267" s="3">
        <v>43781</v>
      </c>
      <c r="X9267" t="s">
        <v>773</v>
      </c>
      <c r="Y9267" t="s">
        <v>199</v>
      </c>
      <c r="Z9267" t="s">
        <v>113</v>
      </c>
    </row>
    <row r="9268" spans="1:26" x14ac:dyDescent="0.25">
      <c r="A9268">
        <v>0</v>
      </c>
      <c r="B9268" t="s">
        <v>10</v>
      </c>
      <c r="C9268">
        <v>0</v>
      </c>
      <c r="D9268" t="s">
        <v>50</v>
      </c>
      <c r="E9268" t="s">
        <v>65</v>
      </c>
      <c r="F9268" t="s">
        <v>13</v>
      </c>
      <c r="G9268" t="s">
        <v>443</v>
      </c>
      <c r="H9268" s="1">
        <v>0.2</v>
      </c>
      <c r="I9268">
        <v>1</v>
      </c>
      <c r="J9268" s="3">
        <v>43649</v>
      </c>
      <c r="K9268" t="s">
        <v>7720</v>
      </c>
      <c r="L9268" t="s">
        <v>30</v>
      </c>
      <c r="M9268">
        <v>98105</v>
      </c>
      <c r="N9268">
        <v>1226</v>
      </c>
      <c r="O9268" t="s">
        <v>6719</v>
      </c>
      <c r="P9268" s="4">
        <v>210</v>
      </c>
      <c r="Q9268" s="4">
        <v>6</v>
      </c>
      <c r="R9268" t="s">
        <v>32</v>
      </c>
      <c r="T9268" s="2">
        <v>209.58</v>
      </c>
      <c r="U9268" s="4">
        <v>2395</v>
      </c>
      <c r="V9268" t="s">
        <v>76</v>
      </c>
      <c r="W9268" s="3">
        <v>43649</v>
      </c>
      <c r="X9268" t="s">
        <v>773</v>
      </c>
      <c r="Y9268" t="s">
        <v>69</v>
      </c>
      <c r="Z9268" t="s">
        <v>422</v>
      </c>
    </row>
    <row r="9269" spans="1:26" x14ac:dyDescent="0.25">
      <c r="A9269">
        <v>0</v>
      </c>
      <c r="B9269" t="s">
        <v>10</v>
      </c>
      <c r="C9269">
        <v>0</v>
      </c>
      <c r="D9269" t="s">
        <v>50</v>
      </c>
      <c r="E9269" t="s">
        <v>6550</v>
      </c>
      <c r="F9269" t="s">
        <v>13</v>
      </c>
      <c r="G9269" t="s">
        <v>7188</v>
      </c>
      <c r="H9269" s="1">
        <v>0.2</v>
      </c>
      <c r="I9269">
        <v>1</v>
      </c>
      <c r="J9269" s="3">
        <v>42735</v>
      </c>
      <c r="K9269" t="s">
        <v>7721</v>
      </c>
      <c r="L9269" t="s">
        <v>30</v>
      </c>
      <c r="M9269">
        <v>89502</v>
      </c>
      <c r="N9269">
        <v>1247</v>
      </c>
      <c r="O9269" t="s">
        <v>4756</v>
      </c>
      <c r="P9269" s="4">
        <v>59</v>
      </c>
      <c r="Q9269" s="4">
        <v>7</v>
      </c>
      <c r="R9269" t="s">
        <v>32</v>
      </c>
      <c r="T9269" s="2">
        <v>59.49</v>
      </c>
      <c r="U9269" s="4">
        <v>476</v>
      </c>
      <c r="V9269" t="s">
        <v>76</v>
      </c>
      <c r="W9269" s="3">
        <v>42735</v>
      </c>
      <c r="X9269" t="s">
        <v>773</v>
      </c>
      <c r="Y9269" t="s">
        <v>831</v>
      </c>
      <c r="Z9269" t="s">
        <v>52</v>
      </c>
    </row>
    <row r="9270" spans="1:26" x14ac:dyDescent="0.25">
      <c r="A9270">
        <v>2</v>
      </c>
      <c r="B9270" t="s">
        <v>43</v>
      </c>
      <c r="C9270">
        <v>3</v>
      </c>
      <c r="D9270" t="s">
        <v>50</v>
      </c>
      <c r="E9270" t="s">
        <v>2762</v>
      </c>
      <c r="F9270" t="s">
        <v>13</v>
      </c>
      <c r="G9270" t="s">
        <v>6983</v>
      </c>
      <c r="H9270" s="1">
        <v>0</v>
      </c>
      <c r="I9270">
        <v>1</v>
      </c>
      <c r="J9270" s="3">
        <v>43075</v>
      </c>
      <c r="K9270" t="s">
        <v>7722</v>
      </c>
      <c r="L9270" t="s">
        <v>73</v>
      </c>
      <c r="M9270">
        <v>46203</v>
      </c>
      <c r="N9270">
        <v>797</v>
      </c>
      <c r="O9270" t="s">
        <v>1421</v>
      </c>
      <c r="P9270" s="4">
        <v>450</v>
      </c>
      <c r="Q9270" s="4">
        <v>2</v>
      </c>
      <c r="R9270" t="s">
        <v>75</v>
      </c>
      <c r="T9270" s="2">
        <v>449.99</v>
      </c>
      <c r="U9270" s="4">
        <v>1000</v>
      </c>
      <c r="V9270" t="s">
        <v>76</v>
      </c>
      <c r="W9270" s="3">
        <v>43077</v>
      </c>
      <c r="X9270" t="s">
        <v>20</v>
      </c>
      <c r="Y9270" t="s">
        <v>167</v>
      </c>
      <c r="Z9270" t="s">
        <v>727</v>
      </c>
    </row>
    <row r="9271" spans="1:26" x14ac:dyDescent="0.25">
      <c r="A9271">
        <v>2</v>
      </c>
      <c r="B9271" t="s">
        <v>43</v>
      </c>
      <c r="C9271">
        <v>3</v>
      </c>
      <c r="D9271" t="s">
        <v>50</v>
      </c>
      <c r="E9271" t="s">
        <v>535</v>
      </c>
      <c r="F9271" t="s">
        <v>13</v>
      </c>
      <c r="G9271" t="s">
        <v>7520</v>
      </c>
      <c r="H9271" s="1">
        <v>0</v>
      </c>
      <c r="I9271">
        <v>1</v>
      </c>
      <c r="J9271" s="3">
        <v>43038</v>
      </c>
      <c r="K9271" t="s">
        <v>7723</v>
      </c>
      <c r="L9271" t="s">
        <v>73</v>
      </c>
      <c r="M9271">
        <v>48227</v>
      </c>
      <c r="N9271">
        <v>1244</v>
      </c>
      <c r="O9271" t="s">
        <v>5035</v>
      </c>
      <c r="P9271" s="4">
        <v>75</v>
      </c>
      <c r="Q9271" s="4">
        <v>2</v>
      </c>
      <c r="R9271" t="s">
        <v>75</v>
      </c>
      <c r="T9271" s="2">
        <v>74.97</v>
      </c>
      <c r="U9271" s="4">
        <v>300</v>
      </c>
      <c r="V9271" t="s">
        <v>76</v>
      </c>
      <c r="W9271" s="3">
        <v>43040</v>
      </c>
      <c r="X9271" t="s">
        <v>20</v>
      </c>
      <c r="Y9271" t="s">
        <v>156</v>
      </c>
      <c r="Z9271" t="s">
        <v>52</v>
      </c>
    </row>
    <row r="9272" spans="1:26" x14ac:dyDescent="0.25">
      <c r="A9272">
        <v>5</v>
      </c>
      <c r="B9272" t="s">
        <v>25</v>
      </c>
      <c r="C9272">
        <v>3</v>
      </c>
      <c r="D9272" t="s">
        <v>50</v>
      </c>
      <c r="E9272" t="s">
        <v>535</v>
      </c>
      <c r="F9272" t="s">
        <v>13</v>
      </c>
      <c r="G9272" t="s">
        <v>7310</v>
      </c>
      <c r="H9272" s="1">
        <v>0</v>
      </c>
      <c r="I9272">
        <v>1</v>
      </c>
      <c r="J9272" s="3">
        <v>43199</v>
      </c>
      <c r="K9272" t="s">
        <v>7311</v>
      </c>
      <c r="L9272" t="s">
        <v>73</v>
      </c>
      <c r="M9272">
        <v>48227</v>
      </c>
      <c r="N9272">
        <v>1177</v>
      </c>
      <c r="O9272" t="s">
        <v>4891</v>
      </c>
      <c r="P9272" s="4">
        <v>135</v>
      </c>
      <c r="Q9272" s="4">
        <v>2</v>
      </c>
      <c r="R9272" t="s">
        <v>75</v>
      </c>
      <c r="T9272" s="2">
        <v>134.65</v>
      </c>
      <c r="U9272" s="4">
        <v>518</v>
      </c>
      <c r="V9272" t="s">
        <v>76</v>
      </c>
      <c r="W9272" s="3">
        <v>43204</v>
      </c>
      <c r="X9272" t="s">
        <v>20</v>
      </c>
      <c r="Y9272" t="s">
        <v>156</v>
      </c>
      <c r="Z9272" t="s">
        <v>52</v>
      </c>
    </row>
    <row r="9273" spans="1:26" x14ac:dyDescent="0.25">
      <c r="A9273">
        <v>2</v>
      </c>
      <c r="B9273" t="s">
        <v>43</v>
      </c>
      <c r="C9273">
        <v>3</v>
      </c>
      <c r="D9273" t="s">
        <v>50</v>
      </c>
      <c r="E9273" t="s">
        <v>209</v>
      </c>
      <c r="F9273" t="s">
        <v>13</v>
      </c>
      <c r="G9273" t="s">
        <v>7070</v>
      </c>
      <c r="H9273" s="1">
        <v>0</v>
      </c>
      <c r="I9273">
        <v>1</v>
      </c>
      <c r="J9273" s="3">
        <v>43264</v>
      </c>
      <c r="K9273" t="s">
        <v>7724</v>
      </c>
      <c r="L9273" t="s">
        <v>73</v>
      </c>
      <c r="M9273">
        <v>49201</v>
      </c>
      <c r="N9273">
        <v>1228</v>
      </c>
      <c r="O9273" t="s">
        <v>4739</v>
      </c>
      <c r="P9273" s="4">
        <v>94</v>
      </c>
      <c r="Q9273" s="4">
        <v>3</v>
      </c>
      <c r="R9273" t="s">
        <v>75</v>
      </c>
      <c r="T9273" s="2">
        <v>94.49</v>
      </c>
      <c r="U9273" s="4">
        <v>378</v>
      </c>
      <c r="V9273" t="s">
        <v>76</v>
      </c>
      <c r="W9273" s="3">
        <v>43266</v>
      </c>
      <c r="X9273" t="s">
        <v>20</v>
      </c>
      <c r="Y9273" t="s">
        <v>156</v>
      </c>
      <c r="Z9273" t="s">
        <v>52</v>
      </c>
    </row>
    <row r="9274" spans="1:26" x14ac:dyDescent="0.25">
      <c r="A9274">
        <v>4</v>
      </c>
      <c r="B9274" t="s">
        <v>25</v>
      </c>
      <c r="C9274">
        <v>3</v>
      </c>
      <c r="D9274" t="s">
        <v>50</v>
      </c>
      <c r="E9274" t="s">
        <v>237</v>
      </c>
      <c r="F9274" t="s">
        <v>13</v>
      </c>
      <c r="G9274" t="s">
        <v>7150</v>
      </c>
      <c r="H9274" s="1">
        <v>0</v>
      </c>
      <c r="I9274">
        <v>1</v>
      </c>
      <c r="J9274" s="3">
        <v>43390</v>
      </c>
      <c r="K9274" t="s">
        <v>7316</v>
      </c>
      <c r="L9274" t="s">
        <v>73</v>
      </c>
      <c r="M9274">
        <v>65203</v>
      </c>
      <c r="N9274">
        <v>1250</v>
      </c>
      <c r="O9274" t="s">
        <v>4743</v>
      </c>
      <c r="P9274" s="4">
        <v>220</v>
      </c>
      <c r="Q9274" s="4">
        <v>3</v>
      </c>
      <c r="R9274" t="s">
        <v>75</v>
      </c>
      <c r="T9274" s="2">
        <v>220.49</v>
      </c>
      <c r="U9274" s="4">
        <v>450</v>
      </c>
      <c r="V9274" t="s">
        <v>76</v>
      </c>
      <c r="W9274" s="3">
        <v>43394</v>
      </c>
      <c r="X9274" t="s">
        <v>20</v>
      </c>
      <c r="Y9274" t="s">
        <v>368</v>
      </c>
      <c r="Z9274" t="s">
        <v>52</v>
      </c>
    </row>
    <row r="9275" spans="1:26" x14ac:dyDescent="0.25">
      <c r="A9275">
        <v>2</v>
      </c>
      <c r="B9275" t="s">
        <v>43</v>
      </c>
      <c r="C9275">
        <v>3</v>
      </c>
      <c r="D9275" t="s">
        <v>50</v>
      </c>
      <c r="E9275" t="s">
        <v>1468</v>
      </c>
      <c r="F9275" t="s">
        <v>13</v>
      </c>
      <c r="G9275" t="s">
        <v>6928</v>
      </c>
      <c r="H9275" s="1">
        <v>0</v>
      </c>
      <c r="I9275">
        <v>1</v>
      </c>
      <c r="J9275" s="3">
        <v>43055</v>
      </c>
      <c r="K9275" t="s">
        <v>6929</v>
      </c>
      <c r="L9275" t="s">
        <v>73</v>
      </c>
      <c r="M9275">
        <v>53209</v>
      </c>
      <c r="N9275">
        <v>1004</v>
      </c>
      <c r="O9275" t="s">
        <v>4866</v>
      </c>
      <c r="P9275" s="4">
        <v>230</v>
      </c>
      <c r="Q9275" s="4">
        <v>4</v>
      </c>
      <c r="R9275" t="s">
        <v>75</v>
      </c>
      <c r="T9275" s="2">
        <v>229.99</v>
      </c>
      <c r="U9275" s="4">
        <v>1000</v>
      </c>
      <c r="V9275" t="s">
        <v>76</v>
      </c>
      <c r="W9275" s="3">
        <v>43057</v>
      </c>
      <c r="X9275" t="s">
        <v>20</v>
      </c>
      <c r="Y9275" t="s">
        <v>82</v>
      </c>
      <c r="Z9275" t="s">
        <v>113</v>
      </c>
    </row>
    <row r="9276" spans="1:26" x14ac:dyDescent="0.25">
      <c r="A9276">
        <v>4</v>
      </c>
      <c r="B9276" t="s">
        <v>25</v>
      </c>
      <c r="C9276">
        <v>3</v>
      </c>
      <c r="D9276" t="s">
        <v>50</v>
      </c>
      <c r="E9276" t="s">
        <v>201</v>
      </c>
      <c r="F9276" t="s">
        <v>13</v>
      </c>
      <c r="G9276" t="s">
        <v>6908</v>
      </c>
      <c r="H9276" s="1">
        <v>0</v>
      </c>
      <c r="I9276">
        <v>1</v>
      </c>
      <c r="J9276" s="3">
        <v>43603</v>
      </c>
      <c r="K9276" t="s">
        <v>7317</v>
      </c>
      <c r="L9276" t="s">
        <v>73</v>
      </c>
      <c r="M9276">
        <v>65807</v>
      </c>
      <c r="N9276">
        <v>1106</v>
      </c>
      <c r="O9276" t="s">
        <v>1061</v>
      </c>
      <c r="P9276" s="4">
        <v>2</v>
      </c>
      <c r="Q9276" s="4">
        <v>5</v>
      </c>
      <c r="R9276" t="s">
        <v>75</v>
      </c>
      <c r="T9276" s="2">
        <v>2.2999999999999998</v>
      </c>
      <c r="U9276" s="4">
        <v>115</v>
      </c>
      <c r="V9276" t="s">
        <v>76</v>
      </c>
      <c r="W9276" s="3">
        <v>43607</v>
      </c>
      <c r="X9276" t="s">
        <v>20</v>
      </c>
      <c r="Y9276" t="s">
        <v>368</v>
      </c>
      <c r="Z9276" t="s">
        <v>52</v>
      </c>
    </row>
    <row r="9277" spans="1:26" x14ac:dyDescent="0.25">
      <c r="A9277">
        <v>3</v>
      </c>
      <c r="B9277" t="s">
        <v>10</v>
      </c>
      <c r="C9277">
        <v>3</v>
      </c>
      <c r="D9277" t="s">
        <v>50</v>
      </c>
      <c r="E9277" t="s">
        <v>2211</v>
      </c>
      <c r="F9277" t="s">
        <v>13</v>
      </c>
      <c r="G9277" t="s">
        <v>7118</v>
      </c>
      <c r="H9277" s="1">
        <v>0.2</v>
      </c>
      <c r="I9277">
        <v>1</v>
      </c>
      <c r="J9277" s="3">
        <v>43277</v>
      </c>
      <c r="K9277" t="s">
        <v>7725</v>
      </c>
      <c r="L9277" t="s">
        <v>73</v>
      </c>
      <c r="M9277">
        <v>75023</v>
      </c>
      <c r="N9277">
        <v>1083</v>
      </c>
      <c r="O9277" t="s">
        <v>7726</v>
      </c>
      <c r="P9277" s="4">
        <v>4</v>
      </c>
      <c r="Q9277" s="4">
        <v>2</v>
      </c>
      <c r="R9277" t="s">
        <v>75</v>
      </c>
      <c r="T9277" s="2">
        <v>3.57</v>
      </c>
      <c r="U9277" s="4">
        <v>14</v>
      </c>
      <c r="V9277" t="s">
        <v>76</v>
      </c>
      <c r="W9277" s="3">
        <v>43280</v>
      </c>
      <c r="X9277" t="s">
        <v>20</v>
      </c>
      <c r="Y9277" t="s">
        <v>77</v>
      </c>
      <c r="Z9277" t="s">
        <v>113</v>
      </c>
    </row>
    <row r="9278" spans="1:26" x14ac:dyDescent="0.25">
      <c r="A9278">
        <v>3</v>
      </c>
      <c r="B9278" t="s">
        <v>10</v>
      </c>
      <c r="C9278">
        <v>3</v>
      </c>
      <c r="D9278" t="s">
        <v>50</v>
      </c>
      <c r="E9278" t="s">
        <v>192</v>
      </c>
      <c r="F9278" t="s">
        <v>13</v>
      </c>
      <c r="G9278" t="s">
        <v>123</v>
      </c>
      <c r="H9278" s="1">
        <v>0.2</v>
      </c>
      <c r="I9278">
        <v>1</v>
      </c>
      <c r="J9278" s="3">
        <v>43765</v>
      </c>
      <c r="K9278" t="s">
        <v>7322</v>
      </c>
      <c r="L9278" t="s">
        <v>73</v>
      </c>
      <c r="M9278">
        <v>60610</v>
      </c>
      <c r="N9278">
        <v>1488</v>
      </c>
      <c r="O9278" t="s">
        <v>4956</v>
      </c>
      <c r="P9278" s="4">
        <v>2</v>
      </c>
      <c r="Q9278" s="4">
        <v>2</v>
      </c>
      <c r="R9278" t="s">
        <v>75</v>
      </c>
      <c r="T9278" s="2">
        <v>2.04</v>
      </c>
      <c r="U9278" s="4">
        <v>27</v>
      </c>
      <c r="V9278" t="s">
        <v>76</v>
      </c>
      <c r="W9278" s="3">
        <v>43768</v>
      </c>
      <c r="X9278" t="s">
        <v>20</v>
      </c>
      <c r="Y9278" t="s">
        <v>139</v>
      </c>
      <c r="Z9278" t="s">
        <v>52</v>
      </c>
    </row>
    <row r="9279" spans="1:26" x14ac:dyDescent="0.25">
      <c r="A9279">
        <v>5</v>
      </c>
      <c r="B9279" t="s">
        <v>25</v>
      </c>
      <c r="C9279">
        <v>3</v>
      </c>
      <c r="D9279" t="s">
        <v>50</v>
      </c>
      <c r="E9279" t="s">
        <v>192</v>
      </c>
      <c r="F9279" t="s">
        <v>13</v>
      </c>
      <c r="G9279" t="s">
        <v>6975</v>
      </c>
      <c r="H9279" s="1">
        <v>0.2</v>
      </c>
      <c r="I9279">
        <v>1</v>
      </c>
      <c r="J9279" s="3">
        <v>42868</v>
      </c>
      <c r="K9279" t="s">
        <v>7324</v>
      </c>
      <c r="L9279" t="s">
        <v>73</v>
      </c>
      <c r="M9279">
        <v>60623</v>
      </c>
      <c r="N9279">
        <v>1577</v>
      </c>
      <c r="O9279" t="s">
        <v>4980</v>
      </c>
      <c r="P9279" s="4">
        <v>17</v>
      </c>
      <c r="Q9279" s="4">
        <v>2</v>
      </c>
      <c r="R9279" t="s">
        <v>75</v>
      </c>
      <c r="T9279" s="2">
        <v>16.68</v>
      </c>
      <c r="U9279" s="4">
        <v>222</v>
      </c>
      <c r="V9279" t="s">
        <v>76</v>
      </c>
      <c r="W9279" s="3">
        <v>42873</v>
      </c>
      <c r="X9279" t="s">
        <v>20</v>
      </c>
      <c r="Y9279" t="s">
        <v>139</v>
      </c>
      <c r="Z9279" t="s">
        <v>52</v>
      </c>
    </row>
    <row r="9280" spans="1:26" x14ac:dyDescent="0.25">
      <c r="A9280">
        <v>4</v>
      </c>
      <c r="B9280" t="s">
        <v>25</v>
      </c>
      <c r="C9280">
        <v>3</v>
      </c>
      <c r="D9280" t="s">
        <v>50</v>
      </c>
      <c r="E9280" t="s">
        <v>192</v>
      </c>
      <c r="F9280" t="s">
        <v>13</v>
      </c>
      <c r="G9280" t="s">
        <v>6825</v>
      </c>
      <c r="H9280" s="1">
        <v>0.2</v>
      </c>
      <c r="I9280">
        <v>1</v>
      </c>
      <c r="J9280" s="3">
        <v>43646</v>
      </c>
      <c r="K9280" t="s">
        <v>6935</v>
      </c>
      <c r="L9280" t="s">
        <v>73</v>
      </c>
      <c r="M9280">
        <v>60653</v>
      </c>
      <c r="N9280">
        <v>1397</v>
      </c>
      <c r="O9280" t="s">
        <v>5004</v>
      </c>
      <c r="P9280" s="4">
        <v>125</v>
      </c>
      <c r="Q9280" s="4">
        <v>2</v>
      </c>
      <c r="R9280" t="s">
        <v>75</v>
      </c>
      <c r="T9280" s="2">
        <v>125.2</v>
      </c>
      <c r="U9280" s="4">
        <v>1002</v>
      </c>
      <c r="V9280" t="s">
        <v>76</v>
      </c>
      <c r="W9280" s="3">
        <v>43650</v>
      </c>
      <c r="X9280" t="s">
        <v>20</v>
      </c>
      <c r="Y9280" t="s">
        <v>139</v>
      </c>
      <c r="Z9280" t="s">
        <v>52</v>
      </c>
    </row>
    <row r="9281" spans="1:26" x14ac:dyDescent="0.25">
      <c r="A9281">
        <v>3</v>
      </c>
      <c r="B9281" t="s">
        <v>10</v>
      </c>
      <c r="C9281">
        <v>3</v>
      </c>
      <c r="D9281" t="s">
        <v>50</v>
      </c>
      <c r="E9281" t="s">
        <v>122</v>
      </c>
      <c r="F9281" t="s">
        <v>13</v>
      </c>
      <c r="G9281" t="s">
        <v>7186</v>
      </c>
      <c r="H9281" s="1">
        <v>0.2</v>
      </c>
      <c r="I9281">
        <v>1</v>
      </c>
      <c r="J9281" s="3">
        <v>43214</v>
      </c>
      <c r="K9281" t="s">
        <v>7727</v>
      </c>
      <c r="L9281" t="s">
        <v>73</v>
      </c>
      <c r="M9281">
        <v>77070</v>
      </c>
      <c r="N9281">
        <v>1282</v>
      </c>
      <c r="O9281" t="s">
        <v>1441</v>
      </c>
      <c r="P9281" s="4">
        <v>65</v>
      </c>
      <c r="Q9281" s="4">
        <v>3</v>
      </c>
      <c r="R9281" t="s">
        <v>75</v>
      </c>
      <c r="T9281" s="2">
        <v>64.67</v>
      </c>
      <c r="U9281" s="4">
        <v>259</v>
      </c>
      <c r="V9281" t="s">
        <v>76</v>
      </c>
      <c r="W9281" s="3">
        <v>43217</v>
      </c>
      <c r="X9281" t="s">
        <v>20</v>
      </c>
      <c r="Y9281" t="s">
        <v>77</v>
      </c>
      <c r="Z9281" t="s">
        <v>113</v>
      </c>
    </row>
    <row r="9282" spans="1:26" x14ac:dyDescent="0.25">
      <c r="A9282">
        <v>2</v>
      </c>
      <c r="B9282" t="s">
        <v>43</v>
      </c>
      <c r="C9282">
        <v>3</v>
      </c>
      <c r="D9282" t="s">
        <v>50</v>
      </c>
      <c r="E9282" t="s">
        <v>192</v>
      </c>
      <c r="F9282" t="s">
        <v>13</v>
      </c>
      <c r="G9282" t="s">
        <v>338</v>
      </c>
      <c r="H9282" s="1">
        <v>0.2</v>
      </c>
      <c r="I9282">
        <v>1</v>
      </c>
      <c r="J9282" s="3">
        <v>42663</v>
      </c>
      <c r="K9282" t="s">
        <v>7319</v>
      </c>
      <c r="L9282" t="s">
        <v>73</v>
      </c>
      <c r="M9282">
        <v>60653</v>
      </c>
      <c r="N9282">
        <v>1033</v>
      </c>
      <c r="O9282" t="s">
        <v>1366</v>
      </c>
      <c r="P9282" s="4">
        <v>72</v>
      </c>
      <c r="Q9282" s="4">
        <v>4</v>
      </c>
      <c r="R9282" t="s">
        <v>75</v>
      </c>
      <c r="T9282" s="2">
        <v>71.989999999999995</v>
      </c>
      <c r="U9282" s="4">
        <v>320</v>
      </c>
      <c r="V9282" t="s">
        <v>76</v>
      </c>
      <c r="W9282" s="3">
        <v>42665</v>
      </c>
      <c r="X9282" t="s">
        <v>20</v>
      </c>
      <c r="Y9282" t="s">
        <v>139</v>
      </c>
      <c r="Z9282" t="s">
        <v>113</v>
      </c>
    </row>
    <row r="9283" spans="1:26" x14ac:dyDescent="0.25">
      <c r="A9283">
        <v>5</v>
      </c>
      <c r="B9283" t="s">
        <v>25</v>
      </c>
      <c r="C9283">
        <v>3</v>
      </c>
      <c r="D9283" t="s">
        <v>50</v>
      </c>
      <c r="E9283" t="s">
        <v>122</v>
      </c>
      <c r="F9283" t="s">
        <v>13</v>
      </c>
      <c r="G9283" t="s">
        <v>1374</v>
      </c>
      <c r="H9283" s="1">
        <v>0.2</v>
      </c>
      <c r="I9283">
        <v>1</v>
      </c>
      <c r="J9283" s="3">
        <v>43345</v>
      </c>
      <c r="K9283" t="s">
        <v>7328</v>
      </c>
      <c r="L9283" t="s">
        <v>73</v>
      </c>
      <c r="M9283">
        <v>77070</v>
      </c>
      <c r="N9283">
        <v>1023</v>
      </c>
      <c r="O9283" t="s">
        <v>4818</v>
      </c>
      <c r="P9283" s="4">
        <v>34</v>
      </c>
      <c r="Q9283" s="4">
        <v>5</v>
      </c>
      <c r="R9283" t="s">
        <v>75</v>
      </c>
      <c r="T9283" s="2">
        <v>33.909999999999997</v>
      </c>
      <c r="U9283" s="4">
        <v>160</v>
      </c>
      <c r="V9283" t="s">
        <v>76</v>
      </c>
      <c r="W9283" s="3">
        <v>43350</v>
      </c>
      <c r="X9283" t="s">
        <v>20</v>
      </c>
      <c r="Y9283" t="s">
        <v>77</v>
      </c>
      <c r="Z9283" t="s">
        <v>113</v>
      </c>
    </row>
    <row r="9284" spans="1:26" x14ac:dyDescent="0.25">
      <c r="A9284">
        <v>2</v>
      </c>
      <c r="B9284" t="s">
        <v>43</v>
      </c>
      <c r="C9284">
        <v>3</v>
      </c>
      <c r="D9284" t="s">
        <v>50</v>
      </c>
      <c r="E9284" t="s">
        <v>122</v>
      </c>
      <c r="F9284" t="s">
        <v>13</v>
      </c>
      <c r="G9284" t="s">
        <v>7557</v>
      </c>
      <c r="H9284" s="1">
        <v>0.2</v>
      </c>
      <c r="I9284">
        <v>1</v>
      </c>
      <c r="J9284" s="3">
        <v>43077</v>
      </c>
      <c r="K9284" t="s">
        <v>7728</v>
      </c>
      <c r="L9284" t="s">
        <v>73</v>
      </c>
      <c r="M9284">
        <v>77036</v>
      </c>
      <c r="N9284">
        <v>1172</v>
      </c>
      <c r="O9284" t="s">
        <v>455</v>
      </c>
      <c r="P9284" s="4">
        <v>12</v>
      </c>
      <c r="Q9284" s="4">
        <v>5</v>
      </c>
      <c r="R9284" t="s">
        <v>75</v>
      </c>
      <c r="T9284" s="2">
        <v>12</v>
      </c>
      <c r="U9284" s="4">
        <v>120</v>
      </c>
      <c r="V9284" t="s">
        <v>76</v>
      </c>
      <c r="W9284" s="3">
        <v>43079</v>
      </c>
      <c r="X9284" t="s">
        <v>20</v>
      </c>
      <c r="Y9284" t="s">
        <v>77</v>
      </c>
      <c r="Z9284" t="s">
        <v>52</v>
      </c>
    </row>
    <row r="9285" spans="1:26" x14ac:dyDescent="0.25">
      <c r="A9285">
        <v>5</v>
      </c>
      <c r="B9285" t="s">
        <v>25</v>
      </c>
      <c r="C9285">
        <v>3</v>
      </c>
      <c r="D9285" t="s">
        <v>50</v>
      </c>
      <c r="E9285" t="s">
        <v>737</v>
      </c>
      <c r="F9285" t="s">
        <v>13</v>
      </c>
      <c r="G9285" t="s">
        <v>246</v>
      </c>
      <c r="H9285" s="1">
        <v>0.2</v>
      </c>
      <c r="I9285">
        <v>1</v>
      </c>
      <c r="J9285" s="3">
        <v>42471</v>
      </c>
      <c r="K9285" t="s">
        <v>7729</v>
      </c>
      <c r="L9285" t="s">
        <v>73</v>
      </c>
      <c r="M9285">
        <v>78745</v>
      </c>
      <c r="N9285">
        <v>942</v>
      </c>
      <c r="O9285" t="s">
        <v>4878</v>
      </c>
      <c r="P9285" s="4">
        <v>265</v>
      </c>
      <c r="Q9285" s="4">
        <v>6</v>
      </c>
      <c r="R9285" t="s">
        <v>75</v>
      </c>
      <c r="T9285" s="2">
        <v>265.42</v>
      </c>
      <c r="U9285" s="4">
        <v>758</v>
      </c>
      <c r="V9285" t="s">
        <v>76</v>
      </c>
      <c r="W9285" s="3">
        <v>42476</v>
      </c>
      <c r="X9285" t="s">
        <v>20</v>
      </c>
      <c r="Y9285" t="s">
        <v>77</v>
      </c>
      <c r="Z9285" t="s">
        <v>52</v>
      </c>
    </row>
    <row r="9286" spans="1:26" x14ac:dyDescent="0.25">
      <c r="A9286">
        <v>3</v>
      </c>
      <c r="B9286" t="s">
        <v>10</v>
      </c>
      <c r="C9286">
        <v>3</v>
      </c>
      <c r="D9286" t="s">
        <v>50</v>
      </c>
      <c r="E9286" t="s">
        <v>70</v>
      </c>
      <c r="F9286" t="s">
        <v>13</v>
      </c>
      <c r="G9286" t="s">
        <v>6948</v>
      </c>
      <c r="H9286" s="1">
        <v>0.2</v>
      </c>
      <c r="I9286">
        <v>1</v>
      </c>
      <c r="J9286" s="3">
        <v>43077</v>
      </c>
      <c r="K9286" t="s">
        <v>7325</v>
      </c>
      <c r="L9286" t="s">
        <v>73</v>
      </c>
      <c r="M9286">
        <v>76106</v>
      </c>
      <c r="N9286">
        <v>1629</v>
      </c>
      <c r="O9286" t="s">
        <v>4800</v>
      </c>
      <c r="P9286" s="4">
        <v>150</v>
      </c>
      <c r="Q9286" s="4">
        <v>6</v>
      </c>
      <c r="R9286" t="s">
        <v>75</v>
      </c>
      <c r="T9286" s="2">
        <v>150.36000000000001</v>
      </c>
      <c r="U9286" s="4">
        <v>1718</v>
      </c>
      <c r="V9286" t="s">
        <v>76</v>
      </c>
      <c r="W9286" s="3">
        <v>43080</v>
      </c>
      <c r="X9286" t="s">
        <v>20</v>
      </c>
      <c r="Y9286" t="s">
        <v>77</v>
      </c>
      <c r="Z9286" t="s">
        <v>52</v>
      </c>
    </row>
    <row r="9287" spans="1:26" x14ac:dyDescent="0.25">
      <c r="A9287">
        <v>5</v>
      </c>
      <c r="B9287" t="s">
        <v>25</v>
      </c>
      <c r="C9287">
        <v>3</v>
      </c>
      <c r="D9287" t="s">
        <v>50</v>
      </c>
      <c r="E9287" t="s">
        <v>122</v>
      </c>
      <c r="F9287" t="s">
        <v>13</v>
      </c>
      <c r="G9287" t="s">
        <v>6936</v>
      </c>
      <c r="H9287" s="1">
        <v>0.2</v>
      </c>
      <c r="I9287">
        <v>1</v>
      </c>
      <c r="J9287" s="3">
        <v>43725</v>
      </c>
      <c r="K9287" t="s">
        <v>6937</v>
      </c>
      <c r="L9287" t="s">
        <v>73</v>
      </c>
      <c r="M9287">
        <v>77036</v>
      </c>
      <c r="N9287">
        <v>1298</v>
      </c>
      <c r="O9287" t="s">
        <v>5175</v>
      </c>
      <c r="P9287" s="4">
        <v>88</v>
      </c>
      <c r="Q9287" s="4">
        <v>6</v>
      </c>
      <c r="R9287" t="s">
        <v>75</v>
      </c>
      <c r="T9287" s="2">
        <v>88.49</v>
      </c>
      <c r="U9287" s="4">
        <v>1416</v>
      </c>
      <c r="V9287" t="s">
        <v>76</v>
      </c>
      <c r="W9287" s="3">
        <v>43730</v>
      </c>
      <c r="X9287" t="s">
        <v>20</v>
      </c>
      <c r="Y9287" t="s">
        <v>77</v>
      </c>
      <c r="Z9287" t="s">
        <v>52</v>
      </c>
    </row>
    <row r="9288" spans="1:26" x14ac:dyDescent="0.25">
      <c r="A9288">
        <v>3</v>
      </c>
      <c r="B9288" t="s">
        <v>10</v>
      </c>
      <c r="C9288">
        <v>3</v>
      </c>
      <c r="D9288" t="s">
        <v>50</v>
      </c>
      <c r="E9288" t="s">
        <v>281</v>
      </c>
      <c r="F9288" t="s">
        <v>13</v>
      </c>
      <c r="G9288" t="s">
        <v>6922</v>
      </c>
      <c r="H9288" s="1">
        <v>0.2</v>
      </c>
      <c r="I9288">
        <v>1</v>
      </c>
      <c r="J9288" s="3">
        <v>43281</v>
      </c>
      <c r="K9288" t="s">
        <v>7730</v>
      </c>
      <c r="L9288" t="s">
        <v>73</v>
      </c>
      <c r="M9288">
        <v>60505</v>
      </c>
      <c r="N9288">
        <v>966</v>
      </c>
      <c r="O9288" t="s">
        <v>4717</v>
      </c>
      <c r="P9288" s="4">
        <v>-1</v>
      </c>
      <c r="Q9288" s="4">
        <v>7</v>
      </c>
      <c r="R9288" t="s">
        <v>75</v>
      </c>
      <c r="T9288" s="2">
        <v>-0.63</v>
      </c>
      <c r="U9288" s="4">
        <v>50</v>
      </c>
      <c r="V9288" t="s">
        <v>76</v>
      </c>
      <c r="W9288" s="3">
        <v>43284</v>
      </c>
      <c r="X9288" t="s">
        <v>20</v>
      </c>
      <c r="Y9288" t="s">
        <v>139</v>
      </c>
      <c r="Z9288" t="s">
        <v>113</v>
      </c>
    </row>
    <row r="9289" spans="1:26" x14ac:dyDescent="0.25">
      <c r="A9289">
        <v>5</v>
      </c>
      <c r="B9289" t="s">
        <v>25</v>
      </c>
      <c r="C9289">
        <v>3</v>
      </c>
      <c r="D9289" t="s">
        <v>50</v>
      </c>
      <c r="E9289" t="s">
        <v>1735</v>
      </c>
      <c r="F9289" t="s">
        <v>13</v>
      </c>
      <c r="G9289" t="s">
        <v>6827</v>
      </c>
      <c r="H9289" s="1">
        <v>0.2</v>
      </c>
      <c r="I9289">
        <v>1</v>
      </c>
      <c r="J9289" s="3">
        <v>43090</v>
      </c>
      <c r="K9289" t="s">
        <v>6942</v>
      </c>
      <c r="L9289" t="s">
        <v>73</v>
      </c>
      <c r="M9289">
        <v>60174</v>
      </c>
      <c r="N9289">
        <v>600</v>
      </c>
      <c r="O9289" t="s">
        <v>4862</v>
      </c>
      <c r="P9289" s="4">
        <v>135</v>
      </c>
      <c r="Q9289" s="4">
        <v>8</v>
      </c>
      <c r="R9289" t="s">
        <v>75</v>
      </c>
      <c r="T9289" s="2">
        <v>135.46</v>
      </c>
      <c r="U9289" s="4">
        <v>637</v>
      </c>
      <c r="V9289" t="s">
        <v>76</v>
      </c>
      <c r="W9289" s="3">
        <v>43095</v>
      </c>
      <c r="X9289" t="s">
        <v>20</v>
      </c>
      <c r="Y9289" t="s">
        <v>139</v>
      </c>
      <c r="Z9289" t="s">
        <v>113</v>
      </c>
    </row>
    <row r="9290" spans="1:26" x14ac:dyDescent="0.25">
      <c r="A9290">
        <v>4</v>
      </c>
      <c r="B9290" t="s">
        <v>25</v>
      </c>
      <c r="C9290">
        <v>3</v>
      </c>
      <c r="D9290" t="s">
        <v>50</v>
      </c>
      <c r="E9290" t="s">
        <v>192</v>
      </c>
      <c r="F9290" t="s">
        <v>13</v>
      </c>
      <c r="G9290" t="s">
        <v>6938</v>
      </c>
      <c r="H9290" s="1">
        <v>0.2</v>
      </c>
      <c r="I9290">
        <v>1</v>
      </c>
      <c r="J9290" s="3">
        <v>43188</v>
      </c>
      <c r="K9290" t="s">
        <v>6939</v>
      </c>
      <c r="L9290" t="s">
        <v>73</v>
      </c>
      <c r="M9290">
        <v>60653</v>
      </c>
      <c r="N9290">
        <v>937</v>
      </c>
      <c r="O9290" t="s">
        <v>385</v>
      </c>
      <c r="P9290" s="4">
        <v>61</v>
      </c>
      <c r="Q9290" s="4">
        <v>8</v>
      </c>
      <c r="R9290" t="s">
        <v>75</v>
      </c>
      <c r="T9290" s="2">
        <v>60.96</v>
      </c>
      <c r="U9290" s="4">
        <v>813</v>
      </c>
      <c r="V9290" t="s">
        <v>76</v>
      </c>
      <c r="W9290" s="3">
        <v>43192</v>
      </c>
      <c r="X9290" t="s">
        <v>20</v>
      </c>
      <c r="Y9290" t="s">
        <v>139</v>
      </c>
      <c r="Z9290" t="s">
        <v>52</v>
      </c>
    </row>
    <row r="9291" spans="1:26" x14ac:dyDescent="0.25">
      <c r="A9291">
        <v>5</v>
      </c>
      <c r="B9291" t="s">
        <v>25</v>
      </c>
      <c r="C9291">
        <v>3</v>
      </c>
      <c r="D9291" t="s">
        <v>50</v>
      </c>
      <c r="E9291" t="s">
        <v>1735</v>
      </c>
      <c r="F9291" t="s">
        <v>13</v>
      </c>
      <c r="G9291" t="s">
        <v>6827</v>
      </c>
      <c r="H9291" s="1">
        <v>0.3</v>
      </c>
      <c r="I9291">
        <v>1</v>
      </c>
      <c r="J9291" s="3">
        <v>43090</v>
      </c>
      <c r="K9291" t="s">
        <v>6942</v>
      </c>
      <c r="L9291" t="s">
        <v>73</v>
      </c>
      <c r="M9291">
        <v>60174</v>
      </c>
      <c r="N9291">
        <v>1510</v>
      </c>
      <c r="O9291" t="s">
        <v>5159</v>
      </c>
      <c r="P9291" s="4">
        <v>137</v>
      </c>
      <c r="Q9291" s="4">
        <v>2</v>
      </c>
      <c r="R9291" t="s">
        <v>75</v>
      </c>
      <c r="T9291" s="2">
        <v>137.26</v>
      </c>
      <c r="U9291" s="4">
        <v>601</v>
      </c>
      <c r="V9291" t="s">
        <v>76</v>
      </c>
      <c r="W9291" s="3">
        <v>43095</v>
      </c>
      <c r="X9291" t="s">
        <v>20</v>
      </c>
      <c r="Y9291" t="s">
        <v>139</v>
      </c>
      <c r="Z9291" t="s">
        <v>422</v>
      </c>
    </row>
    <row r="9292" spans="1:26" x14ac:dyDescent="0.25">
      <c r="A9292">
        <v>2</v>
      </c>
      <c r="B9292" t="s">
        <v>43</v>
      </c>
      <c r="C9292">
        <v>3</v>
      </c>
      <c r="D9292" t="s">
        <v>50</v>
      </c>
      <c r="E9292" t="s">
        <v>1552</v>
      </c>
      <c r="F9292" t="s">
        <v>13</v>
      </c>
      <c r="G9292" t="s">
        <v>123</v>
      </c>
      <c r="H9292" s="1">
        <v>0</v>
      </c>
      <c r="I9292">
        <v>1</v>
      </c>
      <c r="J9292" s="3">
        <v>43066</v>
      </c>
      <c r="K9292" t="s">
        <v>6950</v>
      </c>
      <c r="L9292" t="s">
        <v>102</v>
      </c>
      <c r="M9292">
        <v>2149</v>
      </c>
      <c r="N9292">
        <v>1008</v>
      </c>
      <c r="O9292" t="s">
        <v>5142</v>
      </c>
      <c r="P9292" s="4">
        <v>88</v>
      </c>
      <c r="Q9292" s="4">
        <v>2</v>
      </c>
      <c r="R9292" t="s">
        <v>104</v>
      </c>
      <c r="T9292" s="2">
        <v>88.39</v>
      </c>
      <c r="U9292" s="4">
        <v>260</v>
      </c>
      <c r="V9292" t="s">
        <v>76</v>
      </c>
      <c r="W9292" s="3">
        <v>43068</v>
      </c>
      <c r="X9292" t="s">
        <v>20</v>
      </c>
      <c r="Y9292" t="s">
        <v>744</v>
      </c>
      <c r="Z9292" t="s">
        <v>113</v>
      </c>
    </row>
    <row r="9293" spans="1:26" x14ac:dyDescent="0.25">
      <c r="A9293">
        <v>3</v>
      </c>
      <c r="B9293" t="s">
        <v>10</v>
      </c>
      <c r="C9293">
        <v>3</v>
      </c>
      <c r="D9293" t="s">
        <v>50</v>
      </c>
      <c r="E9293" t="s">
        <v>2877</v>
      </c>
      <c r="F9293" t="s">
        <v>13</v>
      </c>
      <c r="G9293" t="s">
        <v>6951</v>
      </c>
      <c r="H9293" s="1">
        <v>0</v>
      </c>
      <c r="I9293">
        <v>1</v>
      </c>
      <c r="J9293" s="3">
        <v>42949</v>
      </c>
      <c r="K9293" t="s">
        <v>6952</v>
      </c>
      <c r="L9293" t="s">
        <v>102</v>
      </c>
      <c r="M9293">
        <v>2908</v>
      </c>
      <c r="N9293">
        <v>1013</v>
      </c>
      <c r="O9293" t="s">
        <v>950</v>
      </c>
      <c r="P9293" s="4">
        <v>84</v>
      </c>
      <c r="Q9293" s="4">
        <v>2</v>
      </c>
      <c r="R9293" t="s">
        <v>104</v>
      </c>
      <c r="T9293" s="2">
        <v>83.99</v>
      </c>
      <c r="U9293" s="4">
        <v>200</v>
      </c>
      <c r="V9293" t="s">
        <v>76</v>
      </c>
      <c r="W9293" s="3">
        <v>42952</v>
      </c>
      <c r="X9293" t="s">
        <v>20</v>
      </c>
      <c r="Y9293" t="s">
        <v>836</v>
      </c>
      <c r="Z9293" t="s">
        <v>113</v>
      </c>
    </row>
    <row r="9294" spans="1:26" x14ac:dyDescent="0.25">
      <c r="A9294">
        <v>3</v>
      </c>
      <c r="B9294" t="s">
        <v>10</v>
      </c>
      <c r="C9294">
        <v>3</v>
      </c>
      <c r="D9294" t="s">
        <v>50</v>
      </c>
      <c r="E9294" t="s">
        <v>7053</v>
      </c>
      <c r="F9294" t="s">
        <v>13</v>
      </c>
      <c r="G9294" t="s">
        <v>451</v>
      </c>
      <c r="H9294" s="1">
        <v>0</v>
      </c>
      <c r="I9294">
        <v>1</v>
      </c>
      <c r="J9294" s="3">
        <v>43009</v>
      </c>
      <c r="K9294" t="s">
        <v>7340</v>
      </c>
      <c r="L9294" t="s">
        <v>102</v>
      </c>
      <c r="M9294">
        <v>2138</v>
      </c>
      <c r="N9294">
        <v>441</v>
      </c>
      <c r="O9294" t="s">
        <v>1144</v>
      </c>
      <c r="P9294" s="4">
        <v>94</v>
      </c>
      <c r="Q9294" s="4">
        <v>2</v>
      </c>
      <c r="R9294" t="s">
        <v>104</v>
      </c>
      <c r="T9294" s="2">
        <v>93.59</v>
      </c>
      <c r="U9294" s="4">
        <v>312</v>
      </c>
      <c r="V9294" t="s">
        <v>76</v>
      </c>
      <c r="W9294" s="3">
        <v>43012</v>
      </c>
      <c r="X9294" t="s">
        <v>20</v>
      </c>
      <c r="Y9294" t="s">
        <v>744</v>
      </c>
      <c r="Z9294" t="s">
        <v>52</v>
      </c>
    </row>
    <row r="9295" spans="1:26" x14ac:dyDescent="0.25">
      <c r="A9295">
        <v>3</v>
      </c>
      <c r="B9295" t="s">
        <v>10</v>
      </c>
      <c r="C9295">
        <v>3</v>
      </c>
      <c r="D9295" t="s">
        <v>50</v>
      </c>
      <c r="E9295" t="s">
        <v>7331</v>
      </c>
      <c r="F9295" t="s">
        <v>13</v>
      </c>
      <c r="G9295" t="s">
        <v>1401</v>
      </c>
      <c r="H9295" s="1">
        <v>0</v>
      </c>
      <c r="I9295">
        <v>1</v>
      </c>
      <c r="J9295" s="3">
        <v>43003</v>
      </c>
      <c r="K9295" t="s">
        <v>7332</v>
      </c>
      <c r="L9295" t="s">
        <v>102</v>
      </c>
      <c r="M9295">
        <v>7002</v>
      </c>
      <c r="N9295">
        <v>1118</v>
      </c>
      <c r="O9295" t="s">
        <v>200</v>
      </c>
      <c r="P9295" s="4">
        <v>52</v>
      </c>
      <c r="Q9295" s="4">
        <v>2</v>
      </c>
      <c r="R9295" t="s">
        <v>104</v>
      </c>
      <c r="T9295" s="2">
        <v>52.49</v>
      </c>
      <c r="U9295" s="4">
        <v>105</v>
      </c>
      <c r="V9295" t="s">
        <v>76</v>
      </c>
      <c r="W9295" s="3">
        <v>43006</v>
      </c>
      <c r="X9295" t="s">
        <v>20</v>
      </c>
      <c r="Y9295" t="s">
        <v>485</v>
      </c>
      <c r="Z9295" t="s">
        <v>52</v>
      </c>
    </row>
    <row r="9296" spans="1:26" x14ac:dyDescent="0.25">
      <c r="A9296">
        <v>2</v>
      </c>
      <c r="B9296" t="s">
        <v>43</v>
      </c>
      <c r="C9296">
        <v>3</v>
      </c>
      <c r="D9296" t="s">
        <v>50</v>
      </c>
      <c r="E9296" t="s">
        <v>171</v>
      </c>
      <c r="F9296" t="s">
        <v>13</v>
      </c>
      <c r="G9296" t="s">
        <v>1266</v>
      </c>
      <c r="H9296" s="1">
        <v>0</v>
      </c>
      <c r="I9296">
        <v>1</v>
      </c>
      <c r="J9296" s="3">
        <v>43741</v>
      </c>
      <c r="K9296" t="s">
        <v>6958</v>
      </c>
      <c r="L9296" t="s">
        <v>102</v>
      </c>
      <c r="M9296">
        <v>10009</v>
      </c>
      <c r="N9296">
        <v>1007</v>
      </c>
      <c r="O9296" t="s">
        <v>4853</v>
      </c>
      <c r="P9296" s="4">
        <v>67</v>
      </c>
      <c r="Q9296" s="4">
        <v>3</v>
      </c>
      <c r="R9296" t="s">
        <v>104</v>
      </c>
      <c r="T9296" s="2">
        <v>66.95</v>
      </c>
      <c r="U9296" s="4">
        <v>372</v>
      </c>
      <c r="V9296" t="s">
        <v>76</v>
      </c>
      <c r="W9296" s="3">
        <v>43743</v>
      </c>
      <c r="X9296" t="s">
        <v>20</v>
      </c>
      <c r="Y9296" t="s">
        <v>175</v>
      </c>
      <c r="Z9296" t="s">
        <v>113</v>
      </c>
    </row>
    <row r="9297" spans="1:26" x14ac:dyDescent="0.25">
      <c r="A9297">
        <v>4</v>
      </c>
      <c r="B9297" t="s">
        <v>25</v>
      </c>
      <c r="C9297">
        <v>3</v>
      </c>
      <c r="D9297" t="s">
        <v>50</v>
      </c>
      <c r="E9297" t="s">
        <v>178</v>
      </c>
      <c r="F9297" t="s">
        <v>13</v>
      </c>
      <c r="G9297" t="s">
        <v>6880</v>
      </c>
      <c r="H9297" s="1">
        <v>0</v>
      </c>
      <c r="I9297">
        <v>1</v>
      </c>
      <c r="J9297" s="3">
        <v>43194</v>
      </c>
      <c r="K9297" t="s">
        <v>6955</v>
      </c>
      <c r="L9297" t="s">
        <v>102</v>
      </c>
      <c r="M9297">
        <v>12180</v>
      </c>
      <c r="N9297">
        <v>1025</v>
      </c>
      <c r="O9297" t="s">
        <v>4753</v>
      </c>
      <c r="P9297" s="4">
        <v>38</v>
      </c>
      <c r="Q9297" s="4">
        <v>3</v>
      </c>
      <c r="R9297" t="s">
        <v>104</v>
      </c>
      <c r="T9297" s="2">
        <v>37.79</v>
      </c>
      <c r="U9297" s="4">
        <v>90</v>
      </c>
      <c r="V9297" t="s">
        <v>76</v>
      </c>
      <c r="W9297" s="3">
        <v>43198</v>
      </c>
      <c r="X9297" t="s">
        <v>20</v>
      </c>
      <c r="Y9297" t="s">
        <v>175</v>
      </c>
      <c r="Z9297" t="s">
        <v>113</v>
      </c>
    </row>
    <row r="9298" spans="1:26" x14ac:dyDescent="0.25">
      <c r="A9298">
        <v>3</v>
      </c>
      <c r="B9298" t="s">
        <v>10</v>
      </c>
      <c r="C9298">
        <v>3</v>
      </c>
      <c r="D9298" t="s">
        <v>50</v>
      </c>
      <c r="E9298" t="s">
        <v>2877</v>
      </c>
      <c r="F9298" t="s">
        <v>13</v>
      </c>
      <c r="G9298" t="s">
        <v>6951</v>
      </c>
      <c r="H9298" s="1">
        <v>0</v>
      </c>
      <c r="I9298">
        <v>1</v>
      </c>
      <c r="J9298" s="3">
        <v>42949</v>
      </c>
      <c r="K9298" t="s">
        <v>6952</v>
      </c>
      <c r="L9298" t="s">
        <v>102</v>
      </c>
      <c r="M9298">
        <v>2908</v>
      </c>
      <c r="N9298">
        <v>1281</v>
      </c>
      <c r="O9298" t="s">
        <v>4733</v>
      </c>
      <c r="P9298" s="4">
        <v>4</v>
      </c>
      <c r="Q9298" s="4">
        <v>3</v>
      </c>
      <c r="R9298" t="s">
        <v>104</v>
      </c>
      <c r="T9298" s="2">
        <v>3.87</v>
      </c>
      <c r="U9298" s="4">
        <v>129</v>
      </c>
      <c r="V9298" t="s">
        <v>76</v>
      </c>
      <c r="W9298" s="3">
        <v>42952</v>
      </c>
      <c r="X9298" t="s">
        <v>20</v>
      </c>
      <c r="Y9298" t="s">
        <v>836</v>
      </c>
      <c r="Z9298" t="s">
        <v>52</v>
      </c>
    </row>
    <row r="9299" spans="1:26" x14ac:dyDescent="0.25">
      <c r="A9299">
        <v>3</v>
      </c>
      <c r="B9299" t="s">
        <v>10</v>
      </c>
      <c r="C9299">
        <v>3</v>
      </c>
      <c r="D9299" t="s">
        <v>50</v>
      </c>
      <c r="E9299" t="s">
        <v>7331</v>
      </c>
      <c r="F9299" t="s">
        <v>13</v>
      </c>
      <c r="G9299" t="s">
        <v>1401</v>
      </c>
      <c r="H9299" s="1">
        <v>0</v>
      </c>
      <c r="I9299">
        <v>1</v>
      </c>
      <c r="J9299" s="3">
        <v>43003</v>
      </c>
      <c r="K9299" t="s">
        <v>7332</v>
      </c>
      <c r="L9299" t="s">
        <v>102</v>
      </c>
      <c r="M9299">
        <v>7002</v>
      </c>
      <c r="N9299">
        <v>1077</v>
      </c>
      <c r="O9299" t="s">
        <v>4948</v>
      </c>
      <c r="P9299" s="4">
        <v>20</v>
      </c>
      <c r="Q9299" s="4">
        <v>4</v>
      </c>
      <c r="R9299" t="s">
        <v>104</v>
      </c>
      <c r="T9299" s="2">
        <v>19.829999999999998</v>
      </c>
      <c r="U9299" s="4">
        <v>64</v>
      </c>
      <c r="V9299" t="s">
        <v>76</v>
      </c>
      <c r="W9299" s="3">
        <v>43006</v>
      </c>
      <c r="X9299" t="s">
        <v>20</v>
      </c>
      <c r="Y9299" t="s">
        <v>485</v>
      </c>
      <c r="Z9299" t="s">
        <v>113</v>
      </c>
    </row>
    <row r="9300" spans="1:26" x14ac:dyDescent="0.25">
      <c r="A9300">
        <v>5</v>
      </c>
      <c r="B9300" t="s">
        <v>25</v>
      </c>
      <c r="C9300">
        <v>3</v>
      </c>
      <c r="D9300" t="s">
        <v>50</v>
      </c>
      <c r="E9300" t="s">
        <v>2303</v>
      </c>
      <c r="F9300" t="s">
        <v>13</v>
      </c>
      <c r="G9300" t="s">
        <v>327</v>
      </c>
      <c r="H9300" s="1">
        <v>0</v>
      </c>
      <c r="I9300">
        <v>1</v>
      </c>
      <c r="J9300" s="3">
        <v>43782</v>
      </c>
      <c r="K9300" t="s">
        <v>7731</v>
      </c>
      <c r="L9300" t="s">
        <v>102</v>
      </c>
      <c r="M9300">
        <v>10701</v>
      </c>
      <c r="N9300">
        <v>960</v>
      </c>
      <c r="O9300" t="s">
        <v>878</v>
      </c>
      <c r="P9300" s="4">
        <v>71</v>
      </c>
      <c r="Q9300" s="4">
        <v>4</v>
      </c>
      <c r="R9300" t="s">
        <v>104</v>
      </c>
      <c r="T9300" s="2">
        <v>70.5</v>
      </c>
      <c r="U9300" s="4">
        <v>164</v>
      </c>
      <c r="V9300" t="s">
        <v>76</v>
      </c>
      <c r="W9300" s="3">
        <v>43787</v>
      </c>
      <c r="X9300" t="s">
        <v>20</v>
      </c>
      <c r="Y9300" t="s">
        <v>175</v>
      </c>
      <c r="Z9300" t="s">
        <v>113</v>
      </c>
    </row>
    <row r="9301" spans="1:26" x14ac:dyDescent="0.25">
      <c r="A9301">
        <v>5</v>
      </c>
      <c r="B9301" t="s">
        <v>25</v>
      </c>
      <c r="C9301">
        <v>3</v>
      </c>
      <c r="D9301" t="s">
        <v>50</v>
      </c>
      <c r="E9301" t="s">
        <v>157</v>
      </c>
      <c r="F9301" t="s">
        <v>13</v>
      </c>
      <c r="G9301" t="s">
        <v>6823</v>
      </c>
      <c r="H9301" s="1">
        <v>0</v>
      </c>
      <c r="I9301">
        <v>1</v>
      </c>
      <c r="J9301" s="3">
        <v>43088</v>
      </c>
      <c r="K9301" t="s">
        <v>6966</v>
      </c>
      <c r="L9301" t="s">
        <v>102</v>
      </c>
      <c r="M9301">
        <v>3820</v>
      </c>
      <c r="N9301">
        <v>1004</v>
      </c>
      <c r="O9301" t="s">
        <v>4866</v>
      </c>
      <c r="P9301" s="4">
        <v>517</v>
      </c>
      <c r="Q9301" s="4">
        <v>9</v>
      </c>
      <c r="R9301" t="s">
        <v>104</v>
      </c>
      <c r="T9301" s="2">
        <v>517.48</v>
      </c>
      <c r="U9301" s="4">
        <v>2250</v>
      </c>
      <c r="V9301" t="s">
        <v>76</v>
      </c>
      <c r="W9301" s="3">
        <v>43093</v>
      </c>
      <c r="X9301" t="s">
        <v>20</v>
      </c>
      <c r="Y9301" t="s">
        <v>1529</v>
      </c>
      <c r="Z9301" t="s">
        <v>113</v>
      </c>
    </row>
    <row r="9302" spans="1:26" x14ac:dyDescent="0.25">
      <c r="A9302">
        <v>4</v>
      </c>
      <c r="B9302" t="s">
        <v>25</v>
      </c>
      <c r="C9302">
        <v>3</v>
      </c>
      <c r="D9302" t="s">
        <v>50</v>
      </c>
      <c r="E9302" t="s">
        <v>99</v>
      </c>
      <c r="F9302" t="s">
        <v>13</v>
      </c>
      <c r="G9302" t="s">
        <v>6880</v>
      </c>
      <c r="H9302" s="1">
        <v>0.2</v>
      </c>
      <c r="I9302">
        <v>1</v>
      </c>
      <c r="J9302" s="3">
        <v>42906</v>
      </c>
      <c r="K9302" t="s">
        <v>7732</v>
      </c>
      <c r="L9302" t="s">
        <v>102</v>
      </c>
      <c r="M9302">
        <v>19134</v>
      </c>
      <c r="N9302">
        <v>1330</v>
      </c>
      <c r="O9302" t="s">
        <v>4839</v>
      </c>
      <c r="P9302" s="4">
        <v>92</v>
      </c>
      <c r="Q9302" s="4">
        <v>2</v>
      </c>
      <c r="R9302" t="s">
        <v>104</v>
      </c>
      <c r="T9302" s="2">
        <v>92</v>
      </c>
      <c r="U9302" s="4">
        <v>320</v>
      </c>
      <c r="V9302" t="s">
        <v>76</v>
      </c>
      <c r="W9302" s="3">
        <v>42910</v>
      </c>
      <c r="X9302" t="s">
        <v>20</v>
      </c>
      <c r="Y9302" t="s">
        <v>105</v>
      </c>
      <c r="Z9302" t="s">
        <v>113</v>
      </c>
    </row>
    <row r="9303" spans="1:26" x14ac:dyDescent="0.25">
      <c r="A9303">
        <v>3</v>
      </c>
      <c r="B9303" t="s">
        <v>10</v>
      </c>
      <c r="C9303">
        <v>3</v>
      </c>
      <c r="D9303" t="s">
        <v>50</v>
      </c>
      <c r="E9303" t="s">
        <v>99</v>
      </c>
      <c r="F9303" t="s">
        <v>13</v>
      </c>
      <c r="G9303" t="s">
        <v>234</v>
      </c>
      <c r="H9303" s="1">
        <v>0.4</v>
      </c>
      <c r="I9303">
        <v>1</v>
      </c>
      <c r="J9303" s="3">
        <v>43230</v>
      </c>
      <c r="K9303" t="s">
        <v>7733</v>
      </c>
      <c r="L9303" t="s">
        <v>102</v>
      </c>
      <c r="M9303">
        <v>19134</v>
      </c>
      <c r="N9303">
        <v>450</v>
      </c>
      <c r="O9303" t="s">
        <v>4964</v>
      </c>
      <c r="P9303" s="4">
        <v>-124</v>
      </c>
      <c r="Q9303" s="4">
        <v>2</v>
      </c>
      <c r="R9303" t="s">
        <v>104</v>
      </c>
      <c r="T9303" s="2">
        <v>-124</v>
      </c>
      <c r="U9303" s="4">
        <v>744</v>
      </c>
      <c r="V9303" t="s">
        <v>76</v>
      </c>
      <c r="W9303" s="3">
        <v>43233</v>
      </c>
      <c r="X9303" t="s">
        <v>20</v>
      </c>
      <c r="Y9303" t="s">
        <v>105</v>
      </c>
      <c r="Z9303" t="s">
        <v>52</v>
      </c>
    </row>
    <row r="9304" spans="1:26" x14ac:dyDescent="0.25">
      <c r="A9304">
        <v>2</v>
      </c>
      <c r="B9304" t="s">
        <v>43</v>
      </c>
      <c r="C9304">
        <v>3</v>
      </c>
      <c r="D9304" t="s">
        <v>50</v>
      </c>
      <c r="E9304" t="s">
        <v>667</v>
      </c>
      <c r="F9304" t="s">
        <v>13</v>
      </c>
      <c r="G9304" t="s">
        <v>6850</v>
      </c>
      <c r="H9304" s="1">
        <v>0.4</v>
      </c>
      <c r="I9304">
        <v>1</v>
      </c>
      <c r="J9304" s="3">
        <v>43540</v>
      </c>
      <c r="K9304" t="s">
        <v>7734</v>
      </c>
      <c r="L9304" t="s">
        <v>102</v>
      </c>
      <c r="M9304">
        <v>44107</v>
      </c>
      <c r="N9304">
        <v>733</v>
      </c>
      <c r="O9304" t="s">
        <v>4707</v>
      </c>
      <c r="P9304" s="4">
        <v>-82</v>
      </c>
      <c r="Q9304" s="4">
        <v>8</v>
      </c>
      <c r="R9304" t="s">
        <v>104</v>
      </c>
      <c r="T9304" s="2">
        <v>-81.66</v>
      </c>
      <c r="U9304" s="4">
        <v>445</v>
      </c>
      <c r="V9304" t="s">
        <v>76</v>
      </c>
      <c r="W9304" s="3">
        <v>43542</v>
      </c>
      <c r="X9304" t="s">
        <v>20</v>
      </c>
      <c r="Y9304" t="s">
        <v>309</v>
      </c>
      <c r="Z9304" t="s">
        <v>52</v>
      </c>
    </row>
    <row r="9305" spans="1:26" x14ac:dyDescent="0.25">
      <c r="A9305">
        <v>2</v>
      </c>
      <c r="B9305" t="s">
        <v>43</v>
      </c>
      <c r="C9305">
        <v>3</v>
      </c>
      <c r="D9305" t="s">
        <v>50</v>
      </c>
      <c r="E9305" t="s">
        <v>1983</v>
      </c>
      <c r="F9305" t="s">
        <v>13</v>
      </c>
      <c r="G9305" t="s">
        <v>7184</v>
      </c>
      <c r="H9305" s="1">
        <v>0</v>
      </c>
      <c r="I9305">
        <v>1</v>
      </c>
      <c r="J9305" s="3">
        <v>43724</v>
      </c>
      <c r="K9305" t="s">
        <v>7735</v>
      </c>
      <c r="L9305" t="s">
        <v>16</v>
      </c>
      <c r="M9305">
        <v>41042</v>
      </c>
      <c r="N9305">
        <v>961</v>
      </c>
      <c r="O9305" t="s">
        <v>4925</v>
      </c>
      <c r="P9305" s="4">
        <v>3</v>
      </c>
      <c r="Q9305" s="4">
        <v>1</v>
      </c>
      <c r="R9305" t="s">
        <v>18</v>
      </c>
      <c r="T9305" s="2">
        <v>3.24</v>
      </c>
      <c r="U9305" s="4">
        <v>18</v>
      </c>
      <c r="V9305" t="s">
        <v>76</v>
      </c>
      <c r="W9305" s="3">
        <v>43726</v>
      </c>
      <c r="X9305" t="s">
        <v>20</v>
      </c>
      <c r="Y9305" t="s">
        <v>21</v>
      </c>
      <c r="Z9305" t="s">
        <v>113</v>
      </c>
    </row>
    <row r="9306" spans="1:26" x14ac:dyDescent="0.25">
      <c r="A9306">
        <v>4</v>
      </c>
      <c r="B9306" t="s">
        <v>25</v>
      </c>
      <c r="C9306">
        <v>3</v>
      </c>
      <c r="D9306" t="s">
        <v>50</v>
      </c>
      <c r="E9306" t="s">
        <v>998</v>
      </c>
      <c r="F9306" t="s">
        <v>13</v>
      </c>
      <c r="G9306" t="s">
        <v>7046</v>
      </c>
      <c r="H9306" s="1">
        <v>0</v>
      </c>
      <c r="I9306">
        <v>1</v>
      </c>
      <c r="J9306" s="3">
        <v>43824</v>
      </c>
      <c r="K9306" t="s">
        <v>7354</v>
      </c>
      <c r="L9306" t="s">
        <v>16</v>
      </c>
      <c r="M9306">
        <v>35810</v>
      </c>
      <c r="N9306">
        <v>156</v>
      </c>
      <c r="O9306" t="s">
        <v>4832</v>
      </c>
      <c r="P9306" s="4">
        <v>24</v>
      </c>
      <c r="Q9306" s="4">
        <v>2</v>
      </c>
      <c r="R9306" t="s">
        <v>18</v>
      </c>
      <c r="T9306" s="2">
        <v>23.52</v>
      </c>
      <c r="U9306" s="4">
        <v>90</v>
      </c>
      <c r="V9306" t="s">
        <v>76</v>
      </c>
      <c r="W9306" s="3">
        <v>43828</v>
      </c>
      <c r="X9306" t="s">
        <v>20</v>
      </c>
      <c r="Y9306" t="s">
        <v>225</v>
      </c>
      <c r="Z9306" t="s">
        <v>52</v>
      </c>
    </row>
    <row r="9307" spans="1:26" x14ac:dyDescent="0.25">
      <c r="A9307">
        <v>5</v>
      </c>
      <c r="B9307" t="s">
        <v>25</v>
      </c>
      <c r="C9307">
        <v>3</v>
      </c>
      <c r="D9307" t="s">
        <v>50</v>
      </c>
      <c r="E9307" t="s">
        <v>209</v>
      </c>
      <c r="F9307" t="s">
        <v>13</v>
      </c>
      <c r="G9307" t="s">
        <v>6897</v>
      </c>
      <c r="H9307" s="1">
        <v>0</v>
      </c>
      <c r="I9307">
        <v>1</v>
      </c>
      <c r="J9307" s="3">
        <v>43809</v>
      </c>
      <c r="K9307" t="s">
        <v>7355</v>
      </c>
      <c r="L9307" t="s">
        <v>16</v>
      </c>
      <c r="M9307">
        <v>39212</v>
      </c>
      <c r="N9307">
        <v>1330</v>
      </c>
      <c r="O9307" t="s">
        <v>4839</v>
      </c>
      <c r="P9307" s="4">
        <v>258</v>
      </c>
      <c r="Q9307" s="4">
        <v>3</v>
      </c>
      <c r="R9307" t="s">
        <v>18</v>
      </c>
      <c r="T9307" s="2">
        <v>257.99</v>
      </c>
      <c r="U9307" s="4">
        <v>600</v>
      </c>
      <c r="V9307" t="s">
        <v>76</v>
      </c>
      <c r="W9307" s="3">
        <v>43814</v>
      </c>
      <c r="X9307" t="s">
        <v>20</v>
      </c>
      <c r="Y9307" t="s">
        <v>887</v>
      </c>
      <c r="Z9307" t="s">
        <v>113</v>
      </c>
    </row>
    <row r="9308" spans="1:26" x14ac:dyDescent="0.25">
      <c r="A9308">
        <v>5</v>
      </c>
      <c r="B9308" t="s">
        <v>25</v>
      </c>
      <c r="C9308">
        <v>3</v>
      </c>
      <c r="D9308" t="s">
        <v>50</v>
      </c>
      <c r="E9308" t="s">
        <v>209</v>
      </c>
      <c r="F9308" t="s">
        <v>13</v>
      </c>
      <c r="G9308" t="s">
        <v>6897</v>
      </c>
      <c r="H9308" s="1">
        <v>0</v>
      </c>
      <c r="I9308">
        <v>1</v>
      </c>
      <c r="J9308" s="3">
        <v>43809</v>
      </c>
      <c r="K9308" t="s">
        <v>7355</v>
      </c>
      <c r="L9308" t="s">
        <v>16</v>
      </c>
      <c r="M9308">
        <v>39212</v>
      </c>
      <c r="N9308">
        <v>479</v>
      </c>
      <c r="O9308" t="s">
        <v>4938</v>
      </c>
      <c r="P9308" s="4">
        <v>1</v>
      </c>
      <c r="Q9308" s="4">
        <v>3</v>
      </c>
      <c r="R9308" t="s">
        <v>18</v>
      </c>
      <c r="T9308" s="2">
        <v>0.78</v>
      </c>
      <c r="U9308" s="4">
        <v>39</v>
      </c>
      <c r="V9308" t="s">
        <v>76</v>
      </c>
      <c r="W9308" s="3">
        <v>43814</v>
      </c>
      <c r="X9308" t="s">
        <v>20</v>
      </c>
      <c r="Y9308" t="s">
        <v>887</v>
      </c>
      <c r="Z9308" t="s">
        <v>52</v>
      </c>
    </row>
    <row r="9309" spans="1:26" x14ac:dyDescent="0.25">
      <c r="A9309">
        <v>2</v>
      </c>
      <c r="B9309" t="s">
        <v>43</v>
      </c>
      <c r="C9309">
        <v>3</v>
      </c>
      <c r="D9309" t="s">
        <v>50</v>
      </c>
      <c r="E9309" t="s">
        <v>12</v>
      </c>
      <c r="F9309" t="s">
        <v>13</v>
      </c>
      <c r="G9309" t="s">
        <v>6946</v>
      </c>
      <c r="H9309" s="1">
        <v>0</v>
      </c>
      <c r="I9309">
        <v>1</v>
      </c>
      <c r="J9309" s="3">
        <v>43555</v>
      </c>
      <c r="K9309" t="s">
        <v>6973</v>
      </c>
      <c r="L9309" t="s">
        <v>16</v>
      </c>
      <c r="M9309">
        <v>42420</v>
      </c>
      <c r="N9309">
        <v>1611</v>
      </c>
      <c r="O9309" t="s">
        <v>4867</v>
      </c>
      <c r="P9309" s="4">
        <v>188</v>
      </c>
      <c r="Q9309" s="4">
        <v>7</v>
      </c>
      <c r="R9309" t="s">
        <v>18</v>
      </c>
      <c r="T9309" s="2">
        <v>188.14</v>
      </c>
      <c r="U9309" s="4">
        <v>672</v>
      </c>
      <c r="V9309" t="s">
        <v>76</v>
      </c>
      <c r="W9309" s="3">
        <v>43557</v>
      </c>
      <c r="X9309" t="s">
        <v>20</v>
      </c>
      <c r="Y9309" t="s">
        <v>21</v>
      </c>
      <c r="Z9309" t="s">
        <v>52</v>
      </c>
    </row>
    <row r="9310" spans="1:26" x14ac:dyDescent="0.25">
      <c r="A9310">
        <v>4</v>
      </c>
      <c r="B9310" t="s">
        <v>25</v>
      </c>
      <c r="C9310">
        <v>3</v>
      </c>
      <c r="D9310" t="s">
        <v>50</v>
      </c>
      <c r="E9310" t="s">
        <v>2026</v>
      </c>
      <c r="F9310" t="s">
        <v>13</v>
      </c>
      <c r="G9310" t="s">
        <v>6975</v>
      </c>
      <c r="H9310" s="1">
        <v>0.2</v>
      </c>
      <c r="I9310">
        <v>1</v>
      </c>
      <c r="J9310" s="3">
        <v>43207</v>
      </c>
      <c r="K9310" t="s">
        <v>6976</v>
      </c>
      <c r="L9310" t="s">
        <v>16</v>
      </c>
      <c r="M9310">
        <v>27604</v>
      </c>
      <c r="N9310">
        <v>1108</v>
      </c>
      <c r="O9310" t="s">
        <v>1202</v>
      </c>
      <c r="P9310" s="4">
        <v>4</v>
      </c>
      <c r="Q9310" s="4">
        <v>1</v>
      </c>
      <c r="R9310" t="s">
        <v>18</v>
      </c>
      <c r="T9310" s="2">
        <v>4.1399999999999997</v>
      </c>
      <c r="U9310" s="4">
        <v>37</v>
      </c>
      <c r="V9310" t="s">
        <v>76</v>
      </c>
      <c r="W9310" s="3">
        <v>43211</v>
      </c>
      <c r="X9310" t="s">
        <v>20</v>
      </c>
      <c r="Y9310" t="s">
        <v>63</v>
      </c>
      <c r="Z9310" t="s">
        <v>52</v>
      </c>
    </row>
    <row r="9311" spans="1:26" x14ac:dyDescent="0.25">
      <c r="A9311">
        <v>5</v>
      </c>
      <c r="B9311" t="s">
        <v>25</v>
      </c>
      <c r="C9311">
        <v>3</v>
      </c>
      <c r="D9311" t="s">
        <v>50</v>
      </c>
      <c r="E9311" t="s">
        <v>2026</v>
      </c>
      <c r="F9311" t="s">
        <v>13</v>
      </c>
      <c r="G9311" t="s">
        <v>7163</v>
      </c>
      <c r="H9311" s="1">
        <v>0.2</v>
      </c>
      <c r="I9311">
        <v>1</v>
      </c>
      <c r="J9311" s="3">
        <v>42445</v>
      </c>
      <c r="K9311" t="s">
        <v>7736</v>
      </c>
      <c r="L9311" t="s">
        <v>16</v>
      </c>
      <c r="M9311">
        <v>27604</v>
      </c>
      <c r="N9311">
        <v>1298</v>
      </c>
      <c r="O9311" t="s">
        <v>5175</v>
      </c>
      <c r="P9311" s="4">
        <v>29</v>
      </c>
      <c r="Q9311" s="4">
        <v>2</v>
      </c>
      <c r="R9311" t="s">
        <v>18</v>
      </c>
      <c r="T9311" s="2">
        <v>29.5</v>
      </c>
      <c r="U9311" s="4">
        <v>472</v>
      </c>
      <c r="V9311" t="s">
        <v>76</v>
      </c>
      <c r="W9311" s="3">
        <v>42450</v>
      </c>
      <c r="X9311" t="s">
        <v>20</v>
      </c>
      <c r="Y9311" t="s">
        <v>63</v>
      </c>
      <c r="Z9311" t="s">
        <v>52</v>
      </c>
    </row>
    <row r="9312" spans="1:26" x14ac:dyDescent="0.25">
      <c r="A9312">
        <v>2</v>
      </c>
      <c r="B9312" t="s">
        <v>43</v>
      </c>
      <c r="C9312">
        <v>3</v>
      </c>
      <c r="D9312" t="s">
        <v>50</v>
      </c>
      <c r="E9312" t="s">
        <v>843</v>
      </c>
      <c r="F9312" t="s">
        <v>13</v>
      </c>
      <c r="G9312" t="s">
        <v>263</v>
      </c>
      <c r="H9312" s="1">
        <v>0.2</v>
      </c>
      <c r="I9312">
        <v>1</v>
      </c>
      <c r="J9312" s="3">
        <v>43799</v>
      </c>
      <c r="K9312" t="s">
        <v>7737</v>
      </c>
      <c r="L9312" t="s">
        <v>16</v>
      </c>
      <c r="M9312">
        <v>33180</v>
      </c>
      <c r="N9312">
        <v>1232</v>
      </c>
      <c r="O9312" t="s">
        <v>4763</v>
      </c>
      <c r="P9312" s="4">
        <v>9</v>
      </c>
      <c r="Q9312" s="4">
        <v>3</v>
      </c>
      <c r="R9312" t="s">
        <v>18</v>
      </c>
      <c r="T9312" s="2">
        <v>9</v>
      </c>
      <c r="U9312" s="4">
        <v>72</v>
      </c>
      <c r="V9312" t="s">
        <v>76</v>
      </c>
      <c r="W9312" s="3">
        <v>43801</v>
      </c>
      <c r="X9312" t="s">
        <v>20</v>
      </c>
      <c r="Y9312" t="s">
        <v>40</v>
      </c>
      <c r="Z9312" t="s">
        <v>52</v>
      </c>
    </row>
    <row r="9313" spans="1:26" x14ac:dyDescent="0.25">
      <c r="A9313">
        <v>3</v>
      </c>
      <c r="B9313" t="s">
        <v>10</v>
      </c>
      <c r="C9313">
        <v>3</v>
      </c>
      <c r="D9313" t="s">
        <v>50</v>
      </c>
      <c r="E9313" t="s">
        <v>2026</v>
      </c>
      <c r="F9313" t="s">
        <v>13</v>
      </c>
      <c r="G9313" t="s">
        <v>7520</v>
      </c>
      <c r="H9313" s="1">
        <v>0.2</v>
      </c>
      <c r="I9313">
        <v>1</v>
      </c>
      <c r="J9313" s="3">
        <v>43139</v>
      </c>
      <c r="K9313" t="s">
        <v>7738</v>
      </c>
      <c r="L9313" t="s">
        <v>16</v>
      </c>
      <c r="M9313">
        <v>27604</v>
      </c>
      <c r="N9313">
        <v>1399</v>
      </c>
      <c r="O9313" t="s">
        <v>5114</v>
      </c>
      <c r="P9313" s="4">
        <v>127</v>
      </c>
      <c r="Q9313" s="4">
        <v>3</v>
      </c>
      <c r="R9313" t="s">
        <v>18</v>
      </c>
      <c r="T9313" s="2">
        <v>126.9</v>
      </c>
      <c r="U9313" s="4">
        <v>1128</v>
      </c>
      <c r="V9313" t="s">
        <v>76</v>
      </c>
      <c r="W9313" s="3">
        <v>43142</v>
      </c>
      <c r="X9313" t="s">
        <v>20</v>
      </c>
      <c r="Y9313" t="s">
        <v>63</v>
      </c>
      <c r="Z9313" t="s">
        <v>52</v>
      </c>
    </row>
    <row r="9314" spans="1:26" x14ac:dyDescent="0.25">
      <c r="A9314">
        <v>3</v>
      </c>
      <c r="B9314" t="s">
        <v>10</v>
      </c>
      <c r="C9314">
        <v>3</v>
      </c>
      <c r="D9314" t="s">
        <v>50</v>
      </c>
      <c r="E9314" t="s">
        <v>906</v>
      </c>
      <c r="F9314" t="s">
        <v>13</v>
      </c>
      <c r="G9314" t="s">
        <v>6975</v>
      </c>
      <c r="H9314" s="1">
        <v>0.2</v>
      </c>
      <c r="I9314">
        <v>1</v>
      </c>
      <c r="J9314" s="3">
        <v>42881</v>
      </c>
      <c r="K9314" t="s">
        <v>7357</v>
      </c>
      <c r="L9314" t="s">
        <v>16</v>
      </c>
      <c r="M9314">
        <v>28540</v>
      </c>
      <c r="N9314">
        <v>1000</v>
      </c>
      <c r="O9314" t="s">
        <v>616</v>
      </c>
      <c r="P9314" s="4">
        <v>50</v>
      </c>
      <c r="Q9314" s="4">
        <v>7</v>
      </c>
      <c r="R9314" t="s">
        <v>18</v>
      </c>
      <c r="T9314" s="2">
        <v>50.38</v>
      </c>
      <c r="U9314" s="4">
        <v>168</v>
      </c>
      <c r="V9314" t="s">
        <v>76</v>
      </c>
      <c r="W9314" s="3">
        <v>42884</v>
      </c>
      <c r="X9314" t="s">
        <v>20</v>
      </c>
      <c r="Y9314" t="s">
        <v>63</v>
      </c>
      <c r="Z9314" t="s">
        <v>113</v>
      </c>
    </row>
    <row r="9315" spans="1:26" x14ac:dyDescent="0.25">
      <c r="A9315">
        <v>4</v>
      </c>
      <c r="B9315" t="s">
        <v>25</v>
      </c>
      <c r="C9315">
        <v>3</v>
      </c>
      <c r="D9315" t="s">
        <v>50</v>
      </c>
      <c r="E9315" t="s">
        <v>287</v>
      </c>
      <c r="F9315" t="s">
        <v>13</v>
      </c>
      <c r="G9315" t="s">
        <v>900</v>
      </c>
      <c r="H9315" s="1">
        <v>0.2</v>
      </c>
      <c r="I9315">
        <v>1</v>
      </c>
      <c r="J9315" s="3">
        <v>43458</v>
      </c>
      <c r="K9315" t="s">
        <v>7360</v>
      </c>
      <c r="L9315" t="s">
        <v>16</v>
      </c>
      <c r="M9315">
        <v>28205</v>
      </c>
      <c r="N9315">
        <v>1096</v>
      </c>
      <c r="O9315" t="s">
        <v>599</v>
      </c>
      <c r="P9315" s="4">
        <v>77</v>
      </c>
      <c r="Q9315" s="4">
        <v>8</v>
      </c>
      <c r="R9315" t="s">
        <v>18</v>
      </c>
      <c r="T9315" s="2">
        <v>76.7</v>
      </c>
      <c r="U9315" s="4">
        <v>256</v>
      </c>
      <c r="V9315" t="s">
        <v>76</v>
      </c>
      <c r="W9315" s="3">
        <v>43462</v>
      </c>
      <c r="X9315" t="s">
        <v>20</v>
      </c>
      <c r="Y9315" t="s">
        <v>63</v>
      </c>
      <c r="Z9315" t="s">
        <v>113</v>
      </c>
    </row>
    <row r="9316" spans="1:26" x14ac:dyDescent="0.25">
      <c r="A9316">
        <v>3</v>
      </c>
      <c r="B9316" t="s">
        <v>10</v>
      </c>
      <c r="C9316">
        <v>3</v>
      </c>
      <c r="D9316" t="s">
        <v>50</v>
      </c>
      <c r="E9316" t="s">
        <v>2531</v>
      </c>
      <c r="F9316" t="s">
        <v>13</v>
      </c>
      <c r="G9316" t="s">
        <v>7188</v>
      </c>
      <c r="H9316" s="1">
        <v>0.5</v>
      </c>
      <c r="I9316">
        <v>1</v>
      </c>
      <c r="J9316" s="3">
        <v>43267</v>
      </c>
      <c r="K9316" t="s">
        <v>7739</v>
      </c>
      <c r="L9316" t="s">
        <v>16</v>
      </c>
      <c r="M9316">
        <v>37421</v>
      </c>
      <c r="N9316">
        <v>1260</v>
      </c>
      <c r="O9316" t="s">
        <v>7740</v>
      </c>
      <c r="P9316" s="4">
        <v>-2</v>
      </c>
      <c r="Q9316" s="4">
        <v>1</v>
      </c>
      <c r="R9316" t="s">
        <v>18</v>
      </c>
      <c r="T9316" s="2">
        <v>-1.83</v>
      </c>
      <c r="U9316" s="4">
        <v>91</v>
      </c>
      <c r="V9316" t="s">
        <v>76</v>
      </c>
      <c r="W9316" s="3">
        <v>43270</v>
      </c>
      <c r="X9316" t="s">
        <v>20</v>
      </c>
      <c r="Y9316" t="s">
        <v>214</v>
      </c>
      <c r="Z9316" t="s">
        <v>422</v>
      </c>
    </row>
    <row r="9317" spans="1:26" x14ac:dyDescent="0.25">
      <c r="A9317">
        <v>2</v>
      </c>
      <c r="B9317" t="s">
        <v>43</v>
      </c>
      <c r="C9317">
        <v>3</v>
      </c>
      <c r="D9317" t="s">
        <v>50</v>
      </c>
      <c r="E9317" t="s">
        <v>88</v>
      </c>
      <c r="F9317" t="s">
        <v>13</v>
      </c>
      <c r="G9317" t="s">
        <v>6880</v>
      </c>
      <c r="H9317" s="1">
        <v>0</v>
      </c>
      <c r="I9317">
        <v>1</v>
      </c>
      <c r="J9317" s="3">
        <v>43604</v>
      </c>
      <c r="K9317" t="s">
        <v>6995</v>
      </c>
      <c r="L9317" t="s">
        <v>30</v>
      </c>
      <c r="M9317">
        <v>94109</v>
      </c>
      <c r="N9317">
        <v>1406</v>
      </c>
      <c r="O9317" t="s">
        <v>1106</v>
      </c>
      <c r="P9317" s="4">
        <v>11</v>
      </c>
      <c r="Q9317" s="4">
        <v>1</v>
      </c>
      <c r="R9317" t="s">
        <v>32</v>
      </c>
      <c r="T9317" s="2">
        <v>10.9</v>
      </c>
      <c r="U9317" s="4">
        <v>36</v>
      </c>
      <c r="V9317" t="s">
        <v>76</v>
      </c>
      <c r="W9317" s="3">
        <v>43606</v>
      </c>
      <c r="X9317" t="s">
        <v>20</v>
      </c>
      <c r="Y9317" t="s">
        <v>34</v>
      </c>
      <c r="Z9317" t="s">
        <v>113</v>
      </c>
    </row>
    <row r="9318" spans="1:26" x14ac:dyDescent="0.25">
      <c r="A9318">
        <v>2</v>
      </c>
      <c r="B9318" t="s">
        <v>43</v>
      </c>
      <c r="C9318">
        <v>3</v>
      </c>
      <c r="D9318" t="s">
        <v>50</v>
      </c>
      <c r="E9318" t="s">
        <v>27</v>
      </c>
      <c r="F9318" t="s">
        <v>13</v>
      </c>
      <c r="G9318" t="s">
        <v>7494</v>
      </c>
      <c r="H9318" s="1">
        <v>0</v>
      </c>
      <c r="I9318">
        <v>1</v>
      </c>
      <c r="J9318" s="3">
        <v>43738</v>
      </c>
      <c r="K9318" t="s">
        <v>7741</v>
      </c>
      <c r="L9318" t="s">
        <v>30</v>
      </c>
      <c r="M9318">
        <v>90049</v>
      </c>
      <c r="N9318">
        <v>1329</v>
      </c>
      <c r="O9318" t="s">
        <v>4875</v>
      </c>
      <c r="P9318" s="4">
        <v>48</v>
      </c>
      <c r="Q9318" s="4">
        <v>2</v>
      </c>
      <c r="R9318" t="s">
        <v>32</v>
      </c>
      <c r="T9318" s="2">
        <v>47.99</v>
      </c>
      <c r="U9318" s="4">
        <v>160</v>
      </c>
      <c r="V9318" t="s">
        <v>76</v>
      </c>
      <c r="W9318" s="3">
        <v>43740</v>
      </c>
      <c r="X9318" t="s">
        <v>20</v>
      </c>
      <c r="Y9318" t="s">
        <v>34</v>
      </c>
      <c r="Z9318" t="s">
        <v>113</v>
      </c>
    </row>
    <row r="9319" spans="1:26" x14ac:dyDescent="0.25">
      <c r="A9319">
        <v>2</v>
      </c>
      <c r="B9319" t="s">
        <v>43</v>
      </c>
      <c r="C9319">
        <v>3</v>
      </c>
      <c r="D9319" t="s">
        <v>50</v>
      </c>
      <c r="E9319" t="s">
        <v>572</v>
      </c>
      <c r="F9319" t="s">
        <v>13</v>
      </c>
      <c r="G9319" t="s">
        <v>6871</v>
      </c>
      <c r="H9319" s="1">
        <v>0</v>
      </c>
      <c r="I9319">
        <v>1</v>
      </c>
      <c r="J9319" s="3">
        <v>43047</v>
      </c>
      <c r="K9319" t="s">
        <v>7365</v>
      </c>
      <c r="L9319" t="s">
        <v>30</v>
      </c>
      <c r="M9319">
        <v>92024</v>
      </c>
      <c r="N9319">
        <v>1007</v>
      </c>
      <c r="O9319" t="s">
        <v>4853</v>
      </c>
      <c r="P9319" s="4">
        <v>67</v>
      </c>
      <c r="Q9319" s="4">
        <v>3</v>
      </c>
      <c r="R9319" t="s">
        <v>32</v>
      </c>
      <c r="T9319" s="2">
        <v>66.95</v>
      </c>
      <c r="U9319" s="4">
        <v>372</v>
      </c>
      <c r="V9319" t="s">
        <v>76</v>
      </c>
      <c r="W9319" s="3">
        <v>43049</v>
      </c>
      <c r="X9319" t="s">
        <v>20</v>
      </c>
      <c r="Y9319" t="s">
        <v>34</v>
      </c>
      <c r="Z9319" t="s">
        <v>113</v>
      </c>
    </row>
    <row r="9320" spans="1:26" x14ac:dyDescent="0.25">
      <c r="A9320">
        <v>5</v>
      </c>
      <c r="B9320" t="s">
        <v>25</v>
      </c>
      <c r="C9320">
        <v>3</v>
      </c>
      <c r="D9320" t="s">
        <v>50</v>
      </c>
      <c r="E9320" t="s">
        <v>4447</v>
      </c>
      <c r="F9320" t="s">
        <v>13</v>
      </c>
      <c r="G9320" t="s">
        <v>7007</v>
      </c>
      <c r="H9320" s="1">
        <v>0</v>
      </c>
      <c r="I9320">
        <v>1</v>
      </c>
      <c r="J9320" s="3">
        <v>43537</v>
      </c>
      <c r="K9320" t="s">
        <v>7382</v>
      </c>
      <c r="L9320" t="s">
        <v>30</v>
      </c>
      <c r="M9320">
        <v>87105</v>
      </c>
      <c r="N9320">
        <v>1030</v>
      </c>
      <c r="O9320" t="s">
        <v>5010</v>
      </c>
      <c r="P9320" s="4">
        <v>88</v>
      </c>
      <c r="Q9320" s="4">
        <v>5</v>
      </c>
      <c r="R9320" t="s">
        <v>32</v>
      </c>
      <c r="T9320" s="2">
        <v>88.13</v>
      </c>
      <c r="U9320" s="4">
        <v>215</v>
      </c>
      <c r="V9320" t="s">
        <v>76</v>
      </c>
      <c r="W9320" s="3">
        <v>43542</v>
      </c>
      <c r="X9320" t="s">
        <v>20</v>
      </c>
      <c r="Y9320" t="s">
        <v>413</v>
      </c>
      <c r="Z9320" t="s">
        <v>113</v>
      </c>
    </row>
    <row r="9321" spans="1:26" x14ac:dyDescent="0.25">
      <c r="A9321">
        <v>2</v>
      </c>
      <c r="B9321" t="s">
        <v>43</v>
      </c>
      <c r="C9321">
        <v>3</v>
      </c>
      <c r="D9321" t="s">
        <v>50</v>
      </c>
      <c r="E9321" t="s">
        <v>65</v>
      </c>
      <c r="F9321" t="s">
        <v>13</v>
      </c>
      <c r="G9321" t="s">
        <v>6848</v>
      </c>
      <c r="H9321" s="1">
        <v>0.2</v>
      </c>
      <c r="I9321">
        <v>1</v>
      </c>
      <c r="J9321" s="3">
        <v>43456</v>
      </c>
      <c r="K9321" t="s">
        <v>7388</v>
      </c>
      <c r="L9321" t="s">
        <v>30</v>
      </c>
      <c r="M9321">
        <v>98115</v>
      </c>
      <c r="N9321">
        <v>1565</v>
      </c>
      <c r="O9321" t="s">
        <v>5093</v>
      </c>
      <c r="P9321" s="4">
        <v>4</v>
      </c>
      <c r="Q9321" s="4">
        <v>1</v>
      </c>
      <c r="R9321" t="s">
        <v>32</v>
      </c>
      <c r="T9321" s="2">
        <v>3.76</v>
      </c>
      <c r="U9321" s="4">
        <v>12</v>
      </c>
      <c r="V9321" t="s">
        <v>76</v>
      </c>
      <c r="W9321" s="3">
        <v>43458</v>
      </c>
      <c r="X9321" t="s">
        <v>20</v>
      </c>
      <c r="Y9321" t="s">
        <v>69</v>
      </c>
      <c r="Z9321" t="s">
        <v>422</v>
      </c>
    </row>
    <row r="9322" spans="1:26" x14ac:dyDescent="0.25">
      <c r="A9322">
        <v>2</v>
      </c>
      <c r="B9322" t="s">
        <v>43</v>
      </c>
      <c r="C9322">
        <v>3</v>
      </c>
      <c r="D9322" t="s">
        <v>50</v>
      </c>
      <c r="E9322" t="s">
        <v>88</v>
      </c>
      <c r="F9322" t="s">
        <v>13</v>
      </c>
      <c r="G9322" t="s">
        <v>6981</v>
      </c>
      <c r="H9322" s="1">
        <v>0.2</v>
      </c>
      <c r="I9322">
        <v>1</v>
      </c>
      <c r="J9322" s="3">
        <v>42674</v>
      </c>
      <c r="K9322" t="s">
        <v>7742</v>
      </c>
      <c r="L9322" t="s">
        <v>30</v>
      </c>
      <c r="M9322">
        <v>94110</v>
      </c>
      <c r="N9322">
        <v>1108</v>
      </c>
      <c r="O9322" t="s">
        <v>1202</v>
      </c>
      <c r="P9322" s="4">
        <v>8</v>
      </c>
      <c r="Q9322" s="4">
        <v>2</v>
      </c>
      <c r="R9322" t="s">
        <v>32</v>
      </c>
      <c r="T9322" s="2">
        <v>8.2799999999999994</v>
      </c>
      <c r="U9322" s="4">
        <v>74</v>
      </c>
      <c r="V9322" t="s">
        <v>76</v>
      </c>
      <c r="W9322" s="3">
        <v>42676</v>
      </c>
      <c r="X9322" t="s">
        <v>20</v>
      </c>
      <c r="Y9322" t="s">
        <v>34</v>
      </c>
      <c r="Z9322" t="s">
        <v>52</v>
      </c>
    </row>
    <row r="9323" spans="1:26" x14ac:dyDescent="0.25">
      <c r="A9323">
        <v>2</v>
      </c>
      <c r="B9323" t="s">
        <v>43</v>
      </c>
      <c r="C9323">
        <v>3</v>
      </c>
      <c r="D9323" t="s">
        <v>50</v>
      </c>
      <c r="E9323" t="s">
        <v>65</v>
      </c>
      <c r="F9323" t="s">
        <v>13</v>
      </c>
      <c r="G9323" t="s">
        <v>482</v>
      </c>
      <c r="H9323" s="1">
        <v>0.2</v>
      </c>
      <c r="I9323">
        <v>1</v>
      </c>
      <c r="J9323" s="3">
        <v>43540</v>
      </c>
      <c r="K9323" t="s">
        <v>7368</v>
      </c>
      <c r="L9323" t="s">
        <v>30</v>
      </c>
      <c r="M9323">
        <v>98105</v>
      </c>
      <c r="N9323">
        <v>1100</v>
      </c>
      <c r="O9323" t="s">
        <v>4967</v>
      </c>
      <c r="P9323" s="4">
        <v>49</v>
      </c>
      <c r="Q9323" s="4">
        <v>3</v>
      </c>
      <c r="R9323" t="s">
        <v>32</v>
      </c>
      <c r="T9323" s="2">
        <v>49.5</v>
      </c>
      <c r="U9323" s="4">
        <v>660</v>
      </c>
      <c r="V9323" t="s">
        <v>76</v>
      </c>
      <c r="W9323" s="3">
        <v>43542</v>
      </c>
      <c r="X9323" t="s">
        <v>20</v>
      </c>
      <c r="Y9323" t="s">
        <v>69</v>
      </c>
      <c r="Z9323" t="s">
        <v>52</v>
      </c>
    </row>
    <row r="9324" spans="1:26" x14ac:dyDescent="0.25">
      <c r="A9324">
        <v>5</v>
      </c>
      <c r="B9324" t="s">
        <v>25</v>
      </c>
      <c r="C9324">
        <v>3</v>
      </c>
      <c r="D9324" t="s">
        <v>50</v>
      </c>
      <c r="E9324" t="s">
        <v>4447</v>
      </c>
      <c r="F9324" t="s">
        <v>13</v>
      </c>
      <c r="G9324" t="s">
        <v>7007</v>
      </c>
      <c r="H9324" s="1">
        <v>0.2</v>
      </c>
      <c r="I9324">
        <v>1</v>
      </c>
      <c r="J9324" s="3">
        <v>43537</v>
      </c>
      <c r="K9324" t="s">
        <v>7382</v>
      </c>
      <c r="L9324" t="s">
        <v>30</v>
      </c>
      <c r="M9324">
        <v>87105</v>
      </c>
      <c r="N9324">
        <v>1229</v>
      </c>
      <c r="O9324" t="s">
        <v>4716</v>
      </c>
      <c r="P9324" s="4">
        <v>49</v>
      </c>
      <c r="Q9324" s="4">
        <v>8</v>
      </c>
      <c r="R9324" t="s">
        <v>32</v>
      </c>
      <c r="T9324" s="2">
        <v>49.26</v>
      </c>
      <c r="U9324" s="4">
        <v>141</v>
      </c>
      <c r="V9324" t="s">
        <v>76</v>
      </c>
      <c r="W9324" s="3">
        <v>43542</v>
      </c>
      <c r="X9324" t="s">
        <v>20</v>
      </c>
      <c r="Y9324" t="s">
        <v>413</v>
      </c>
      <c r="Z9324" t="s">
        <v>52</v>
      </c>
    </row>
    <row r="9325" spans="1:26" x14ac:dyDescent="0.25">
      <c r="A9325">
        <v>2</v>
      </c>
      <c r="B9325" t="s">
        <v>43</v>
      </c>
      <c r="C9325">
        <v>3</v>
      </c>
      <c r="D9325" t="s">
        <v>50</v>
      </c>
      <c r="E9325" t="s">
        <v>27</v>
      </c>
      <c r="F9325" t="s">
        <v>13</v>
      </c>
      <c r="G9325" t="s">
        <v>123</v>
      </c>
      <c r="H9325" s="1">
        <v>0.2</v>
      </c>
      <c r="I9325">
        <v>1</v>
      </c>
      <c r="J9325" s="3">
        <v>42685</v>
      </c>
      <c r="K9325" t="s">
        <v>7370</v>
      </c>
      <c r="L9325" t="s">
        <v>30</v>
      </c>
      <c r="M9325">
        <v>90004</v>
      </c>
      <c r="N9325">
        <v>1103</v>
      </c>
      <c r="O9325" t="s">
        <v>1193</v>
      </c>
      <c r="P9325" s="4">
        <v>58</v>
      </c>
      <c r="Q9325" s="4">
        <v>9</v>
      </c>
      <c r="R9325" t="s">
        <v>32</v>
      </c>
      <c r="T9325" s="2">
        <v>57.59</v>
      </c>
      <c r="U9325" s="4">
        <v>576</v>
      </c>
      <c r="V9325" t="s">
        <v>76</v>
      </c>
      <c r="W9325" s="3">
        <v>42687</v>
      </c>
      <c r="X9325" t="s">
        <v>20</v>
      </c>
      <c r="Y9325" t="s">
        <v>34</v>
      </c>
      <c r="Z9325" t="s">
        <v>52</v>
      </c>
    </row>
    <row r="9326" spans="1:26" x14ac:dyDescent="0.25">
      <c r="A9326">
        <v>4</v>
      </c>
      <c r="B9326" t="s">
        <v>43</v>
      </c>
      <c r="C9326">
        <v>6</v>
      </c>
      <c r="D9326" t="s">
        <v>50</v>
      </c>
      <c r="E9326" t="s">
        <v>1413</v>
      </c>
      <c r="F9326" t="s">
        <v>13</v>
      </c>
      <c r="G9326" t="s">
        <v>123</v>
      </c>
      <c r="H9326" s="1">
        <v>0</v>
      </c>
      <c r="I9326">
        <v>1</v>
      </c>
      <c r="J9326" s="3">
        <v>42590</v>
      </c>
      <c r="K9326" t="s">
        <v>7017</v>
      </c>
      <c r="L9326" t="s">
        <v>73</v>
      </c>
      <c r="M9326">
        <v>48183</v>
      </c>
      <c r="N9326">
        <v>1452</v>
      </c>
      <c r="O9326" t="s">
        <v>4894</v>
      </c>
      <c r="P9326" s="4">
        <v>275</v>
      </c>
      <c r="Q9326" s="4">
        <v>1</v>
      </c>
      <c r="R9326" t="s">
        <v>75</v>
      </c>
      <c r="T9326" s="2">
        <v>275</v>
      </c>
      <c r="U9326" s="4">
        <v>550</v>
      </c>
      <c r="V9326" t="s">
        <v>76</v>
      </c>
      <c r="W9326" s="3">
        <v>42594</v>
      </c>
      <c r="X9326" t="s">
        <v>39</v>
      </c>
      <c r="Y9326" t="s">
        <v>156</v>
      </c>
      <c r="Z9326" t="s">
        <v>727</v>
      </c>
    </row>
    <row r="9327" spans="1:26" x14ac:dyDescent="0.25">
      <c r="A9327">
        <v>4</v>
      </c>
      <c r="B9327" t="s">
        <v>43</v>
      </c>
      <c r="C9327">
        <v>6</v>
      </c>
      <c r="D9327" t="s">
        <v>50</v>
      </c>
      <c r="E9327" t="s">
        <v>347</v>
      </c>
      <c r="F9327" t="s">
        <v>13</v>
      </c>
      <c r="G9327" t="s">
        <v>911</v>
      </c>
      <c r="H9327" s="1">
        <v>0</v>
      </c>
      <c r="I9327">
        <v>1</v>
      </c>
      <c r="J9327" s="3">
        <v>43049</v>
      </c>
      <c r="K9327" t="s">
        <v>7006</v>
      </c>
      <c r="L9327" t="s">
        <v>73</v>
      </c>
      <c r="M9327">
        <v>55113</v>
      </c>
      <c r="N9327">
        <v>1452</v>
      </c>
      <c r="O9327" t="s">
        <v>4894</v>
      </c>
      <c r="P9327" s="4">
        <v>275</v>
      </c>
      <c r="Q9327" s="4">
        <v>1</v>
      </c>
      <c r="R9327" t="s">
        <v>75</v>
      </c>
      <c r="T9327" s="2">
        <v>275</v>
      </c>
      <c r="U9327" s="4">
        <v>550</v>
      </c>
      <c r="V9327" t="s">
        <v>76</v>
      </c>
      <c r="W9327" s="3">
        <v>43053</v>
      </c>
      <c r="X9327" t="s">
        <v>39</v>
      </c>
      <c r="Y9327" t="s">
        <v>151</v>
      </c>
      <c r="Z9327" t="s">
        <v>727</v>
      </c>
    </row>
    <row r="9328" spans="1:26" x14ac:dyDescent="0.25">
      <c r="A9328">
        <v>6</v>
      </c>
      <c r="B9328" t="s">
        <v>10</v>
      </c>
      <c r="C9328">
        <v>6</v>
      </c>
      <c r="D9328" t="s">
        <v>50</v>
      </c>
      <c r="E9328" t="s">
        <v>209</v>
      </c>
      <c r="F9328" t="s">
        <v>13</v>
      </c>
      <c r="G9328" t="s">
        <v>7046</v>
      </c>
      <c r="H9328" s="1">
        <v>0</v>
      </c>
      <c r="I9328">
        <v>1</v>
      </c>
      <c r="J9328" s="3">
        <v>43486</v>
      </c>
      <c r="K9328" t="s">
        <v>7413</v>
      </c>
      <c r="L9328" t="s">
        <v>73</v>
      </c>
      <c r="M9328">
        <v>49201</v>
      </c>
      <c r="N9328">
        <v>164</v>
      </c>
      <c r="O9328" t="s">
        <v>6721</v>
      </c>
      <c r="P9328" s="4">
        <v>49</v>
      </c>
      <c r="Q9328" s="4">
        <v>1</v>
      </c>
      <c r="R9328" t="s">
        <v>75</v>
      </c>
      <c r="T9328" s="2">
        <v>49.5</v>
      </c>
      <c r="U9328" s="4">
        <v>165</v>
      </c>
      <c r="V9328" t="s">
        <v>76</v>
      </c>
      <c r="W9328" s="3">
        <v>43492</v>
      </c>
      <c r="X9328" t="s">
        <v>39</v>
      </c>
      <c r="Y9328" t="s">
        <v>156</v>
      </c>
      <c r="Z9328" t="s">
        <v>52</v>
      </c>
    </row>
    <row r="9329" spans="1:26" x14ac:dyDescent="0.25">
      <c r="A9329">
        <v>6</v>
      </c>
      <c r="B9329" t="s">
        <v>10</v>
      </c>
      <c r="C9329">
        <v>6</v>
      </c>
      <c r="D9329" t="s">
        <v>50</v>
      </c>
      <c r="E9329" t="s">
        <v>1452</v>
      </c>
      <c r="F9329" t="s">
        <v>13</v>
      </c>
      <c r="G9329" t="s">
        <v>6887</v>
      </c>
      <c r="H9329" s="1">
        <v>0</v>
      </c>
      <c r="I9329">
        <v>1</v>
      </c>
      <c r="J9329" s="3">
        <v>43388</v>
      </c>
      <c r="K9329" t="s">
        <v>7399</v>
      </c>
      <c r="L9329" t="s">
        <v>73</v>
      </c>
      <c r="M9329">
        <v>73120</v>
      </c>
      <c r="N9329">
        <v>1401</v>
      </c>
      <c r="O9329" t="s">
        <v>4914</v>
      </c>
      <c r="P9329" s="4">
        <v>1</v>
      </c>
      <c r="Q9329" s="4">
        <v>1</v>
      </c>
      <c r="R9329" t="s">
        <v>75</v>
      </c>
      <c r="T9329" s="2">
        <v>1.38</v>
      </c>
      <c r="U9329" s="4">
        <v>6</v>
      </c>
      <c r="V9329" t="s">
        <v>76</v>
      </c>
      <c r="W9329" s="3">
        <v>43394</v>
      </c>
      <c r="X9329" t="s">
        <v>39</v>
      </c>
      <c r="Y9329" t="s">
        <v>401</v>
      </c>
      <c r="Z9329" t="s">
        <v>52</v>
      </c>
    </row>
    <row r="9330" spans="1:26" x14ac:dyDescent="0.25">
      <c r="A9330">
        <v>5</v>
      </c>
      <c r="B9330" t="s">
        <v>43</v>
      </c>
      <c r="C9330">
        <v>6</v>
      </c>
      <c r="D9330" t="s">
        <v>50</v>
      </c>
      <c r="E9330" t="s">
        <v>7015</v>
      </c>
      <c r="F9330" t="s">
        <v>13</v>
      </c>
      <c r="G9330" t="s">
        <v>6917</v>
      </c>
      <c r="H9330" s="1">
        <v>0</v>
      </c>
      <c r="I9330">
        <v>1</v>
      </c>
      <c r="J9330" s="3">
        <v>43250</v>
      </c>
      <c r="K9330" t="s">
        <v>7016</v>
      </c>
      <c r="L9330" t="s">
        <v>73</v>
      </c>
      <c r="M9330">
        <v>54880</v>
      </c>
      <c r="N9330">
        <v>1612</v>
      </c>
      <c r="O9330" t="s">
        <v>4957</v>
      </c>
      <c r="P9330" s="4">
        <v>35</v>
      </c>
      <c r="Q9330" s="4">
        <v>1</v>
      </c>
      <c r="R9330" t="s">
        <v>75</v>
      </c>
      <c r="T9330" s="2">
        <v>35.28</v>
      </c>
      <c r="U9330" s="4">
        <v>126</v>
      </c>
      <c r="V9330" t="s">
        <v>76</v>
      </c>
      <c r="W9330" s="3">
        <v>43255</v>
      </c>
      <c r="X9330" t="s">
        <v>39</v>
      </c>
      <c r="Y9330" t="s">
        <v>82</v>
      </c>
      <c r="Z9330" t="s">
        <v>52</v>
      </c>
    </row>
    <row r="9331" spans="1:26" x14ac:dyDescent="0.25">
      <c r="A9331">
        <v>6</v>
      </c>
      <c r="B9331" t="s">
        <v>10</v>
      </c>
      <c r="C9331">
        <v>6</v>
      </c>
      <c r="D9331" t="s">
        <v>50</v>
      </c>
      <c r="E9331" t="s">
        <v>201</v>
      </c>
      <c r="F9331" t="s">
        <v>13</v>
      </c>
      <c r="G9331" t="s">
        <v>640</v>
      </c>
      <c r="H9331" s="1">
        <v>0</v>
      </c>
      <c r="I9331">
        <v>1</v>
      </c>
      <c r="J9331" s="3">
        <v>42584</v>
      </c>
      <c r="K9331" t="s">
        <v>7402</v>
      </c>
      <c r="L9331" t="s">
        <v>73</v>
      </c>
      <c r="M9331">
        <v>65807</v>
      </c>
      <c r="N9331">
        <v>1079</v>
      </c>
      <c r="O9331" t="s">
        <v>5039</v>
      </c>
      <c r="P9331" s="4">
        <v>9</v>
      </c>
      <c r="Q9331" s="4">
        <v>2</v>
      </c>
      <c r="R9331" t="s">
        <v>75</v>
      </c>
      <c r="T9331" s="2">
        <v>9.1199999999999992</v>
      </c>
      <c r="U9331" s="4">
        <v>21</v>
      </c>
      <c r="V9331" t="s">
        <v>76</v>
      </c>
      <c r="W9331" s="3">
        <v>42590</v>
      </c>
      <c r="X9331" t="s">
        <v>39</v>
      </c>
      <c r="Y9331" t="s">
        <v>368</v>
      </c>
      <c r="Z9331" t="s">
        <v>113</v>
      </c>
    </row>
    <row r="9332" spans="1:26" x14ac:dyDescent="0.25">
      <c r="A9332">
        <v>6</v>
      </c>
      <c r="B9332" t="s">
        <v>10</v>
      </c>
      <c r="C9332">
        <v>6</v>
      </c>
      <c r="D9332" t="s">
        <v>50</v>
      </c>
      <c r="E9332" t="s">
        <v>7393</v>
      </c>
      <c r="F9332" t="s">
        <v>13</v>
      </c>
      <c r="G9332" t="s">
        <v>123</v>
      </c>
      <c r="H9332" s="1">
        <v>0</v>
      </c>
      <c r="I9332">
        <v>1</v>
      </c>
      <c r="J9332" s="3">
        <v>43335</v>
      </c>
      <c r="K9332" t="s">
        <v>7394</v>
      </c>
      <c r="L9332" t="s">
        <v>73</v>
      </c>
      <c r="M9332">
        <v>53081</v>
      </c>
      <c r="N9332">
        <v>1061</v>
      </c>
      <c r="O9332" t="s">
        <v>4986</v>
      </c>
      <c r="P9332" s="4">
        <v>1</v>
      </c>
      <c r="Q9332" s="4">
        <v>2</v>
      </c>
      <c r="R9332" t="s">
        <v>75</v>
      </c>
      <c r="T9332" s="2">
        <v>0.89</v>
      </c>
      <c r="U9332" s="4">
        <v>2</v>
      </c>
      <c r="V9332" t="s">
        <v>76</v>
      </c>
      <c r="W9332" s="3">
        <v>43341</v>
      </c>
      <c r="X9332" t="s">
        <v>39</v>
      </c>
      <c r="Y9332" t="s">
        <v>82</v>
      </c>
      <c r="Z9332" t="s">
        <v>113</v>
      </c>
    </row>
    <row r="9333" spans="1:26" x14ac:dyDescent="0.25">
      <c r="A9333">
        <v>5</v>
      </c>
      <c r="B9333" t="s">
        <v>43</v>
      </c>
      <c r="C9333">
        <v>6</v>
      </c>
      <c r="D9333" t="s">
        <v>50</v>
      </c>
      <c r="E9333" t="s">
        <v>870</v>
      </c>
      <c r="F9333" t="s">
        <v>13</v>
      </c>
      <c r="G9333" t="s">
        <v>6948</v>
      </c>
      <c r="H9333" s="1">
        <v>0</v>
      </c>
      <c r="I9333">
        <v>1</v>
      </c>
      <c r="J9333" s="3">
        <v>43795</v>
      </c>
      <c r="K9333" t="s">
        <v>6999</v>
      </c>
      <c r="L9333" t="s">
        <v>73</v>
      </c>
      <c r="M9333">
        <v>47374</v>
      </c>
      <c r="N9333">
        <v>927</v>
      </c>
      <c r="O9333" t="s">
        <v>5033</v>
      </c>
      <c r="P9333" s="4">
        <v>43</v>
      </c>
      <c r="Q9333" s="4">
        <v>2</v>
      </c>
      <c r="R9333" t="s">
        <v>75</v>
      </c>
      <c r="T9333" s="2">
        <v>43.19</v>
      </c>
      <c r="U9333" s="4">
        <v>90</v>
      </c>
      <c r="V9333" t="s">
        <v>76</v>
      </c>
      <c r="W9333" s="3">
        <v>43800</v>
      </c>
      <c r="X9333" t="s">
        <v>39</v>
      </c>
      <c r="Y9333" t="s">
        <v>167</v>
      </c>
      <c r="Z9333" t="s">
        <v>52</v>
      </c>
    </row>
    <row r="9334" spans="1:26" x14ac:dyDescent="0.25">
      <c r="A9334">
        <v>4</v>
      </c>
      <c r="B9334" t="s">
        <v>43</v>
      </c>
      <c r="C9334">
        <v>6</v>
      </c>
      <c r="D9334" t="s">
        <v>50</v>
      </c>
      <c r="E9334" t="s">
        <v>7743</v>
      </c>
      <c r="F9334" t="s">
        <v>13</v>
      </c>
      <c r="G9334" t="s">
        <v>6844</v>
      </c>
      <c r="H9334" s="1">
        <v>0</v>
      </c>
      <c r="I9334">
        <v>1</v>
      </c>
      <c r="J9334" s="3">
        <v>42690</v>
      </c>
      <c r="K9334" t="s">
        <v>7744</v>
      </c>
      <c r="L9334" t="s">
        <v>73</v>
      </c>
      <c r="M9334">
        <v>66502</v>
      </c>
      <c r="N9334">
        <v>943</v>
      </c>
      <c r="O9334" t="s">
        <v>4808</v>
      </c>
      <c r="P9334" s="4">
        <v>11</v>
      </c>
      <c r="Q9334" s="4">
        <v>2</v>
      </c>
      <c r="R9334" t="s">
        <v>75</v>
      </c>
      <c r="T9334" s="2">
        <v>10.96</v>
      </c>
      <c r="U9334" s="4">
        <v>274</v>
      </c>
      <c r="V9334" t="s">
        <v>76</v>
      </c>
      <c r="W9334" s="3">
        <v>42694</v>
      </c>
      <c r="X9334" t="s">
        <v>39</v>
      </c>
      <c r="Y9334" t="s">
        <v>2166</v>
      </c>
      <c r="Z9334" t="s">
        <v>52</v>
      </c>
    </row>
    <row r="9335" spans="1:26" x14ac:dyDescent="0.25">
      <c r="A9335">
        <v>4</v>
      </c>
      <c r="B9335" t="s">
        <v>43</v>
      </c>
      <c r="C9335">
        <v>6</v>
      </c>
      <c r="D9335" t="s">
        <v>50</v>
      </c>
      <c r="E9335" t="s">
        <v>535</v>
      </c>
      <c r="F9335" t="s">
        <v>13</v>
      </c>
      <c r="G9335" t="s">
        <v>6867</v>
      </c>
      <c r="H9335" s="1">
        <v>0</v>
      </c>
      <c r="I9335">
        <v>1</v>
      </c>
      <c r="J9335" s="3">
        <v>42976</v>
      </c>
      <c r="K9335" t="s">
        <v>7745</v>
      </c>
      <c r="L9335" t="s">
        <v>73</v>
      </c>
      <c r="M9335">
        <v>48234</v>
      </c>
      <c r="N9335">
        <v>1402</v>
      </c>
      <c r="O9335" t="s">
        <v>4844</v>
      </c>
      <c r="P9335" s="4">
        <v>36</v>
      </c>
      <c r="Q9335" s="4">
        <v>2</v>
      </c>
      <c r="R9335" t="s">
        <v>75</v>
      </c>
      <c r="T9335" s="2">
        <v>35.630000000000003</v>
      </c>
      <c r="U9335" s="4">
        <v>132</v>
      </c>
      <c r="V9335" t="s">
        <v>76</v>
      </c>
      <c r="W9335" s="3">
        <v>42980</v>
      </c>
      <c r="X9335" t="s">
        <v>39</v>
      </c>
      <c r="Y9335" t="s">
        <v>156</v>
      </c>
      <c r="Z9335" t="s">
        <v>52</v>
      </c>
    </row>
    <row r="9336" spans="1:26" x14ac:dyDescent="0.25">
      <c r="A9336">
        <v>4</v>
      </c>
      <c r="B9336" t="s">
        <v>43</v>
      </c>
      <c r="C9336">
        <v>6</v>
      </c>
      <c r="D9336" t="s">
        <v>50</v>
      </c>
      <c r="E9336" t="s">
        <v>1413</v>
      </c>
      <c r="F9336" t="s">
        <v>13</v>
      </c>
      <c r="G9336" t="s">
        <v>123</v>
      </c>
      <c r="H9336" s="1">
        <v>0</v>
      </c>
      <c r="I9336">
        <v>1</v>
      </c>
      <c r="J9336" s="3">
        <v>42590</v>
      </c>
      <c r="K9336" t="s">
        <v>7017</v>
      </c>
      <c r="L9336" t="s">
        <v>73</v>
      </c>
      <c r="M9336">
        <v>48183</v>
      </c>
      <c r="N9336">
        <v>1105</v>
      </c>
      <c r="O9336" t="s">
        <v>5089</v>
      </c>
      <c r="P9336" s="4">
        <v>84</v>
      </c>
      <c r="Q9336" s="4">
        <v>2</v>
      </c>
      <c r="R9336" t="s">
        <v>75</v>
      </c>
      <c r="T9336" s="2">
        <v>83.99</v>
      </c>
      <c r="U9336" s="4">
        <v>300</v>
      </c>
      <c r="V9336" t="s">
        <v>76</v>
      </c>
      <c r="W9336" s="3">
        <v>42594</v>
      </c>
      <c r="X9336" t="s">
        <v>39</v>
      </c>
      <c r="Y9336" t="s">
        <v>156</v>
      </c>
      <c r="Z9336" t="s">
        <v>52</v>
      </c>
    </row>
    <row r="9337" spans="1:26" x14ac:dyDescent="0.25">
      <c r="A9337">
        <v>4</v>
      </c>
      <c r="B9337" t="s">
        <v>43</v>
      </c>
      <c r="C9337">
        <v>6</v>
      </c>
      <c r="D9337" t="s">
        <v>50</v>
      </c>
      <c r="E9337" t="s">
        <v>1456</v>
      </c>
      <c r="F9337" t="s">
        <v>13</v>
      </c>
      <c r="G9337" t="s">
        <v>7452</v>
      </c>
      <c r="H9337" s="1">
        <v>0</v>
      </c>
      <c r="I9337">
        <v>1</v>
      </c>
      <c r="J9337" s="3">
        <v>42915</v>
      </c>
      <c r="K9337" t="s">
        <v>7746</v>
      </c>
      <c r="L9337" t="s">
        <v>73</v>
      </c>
      <c r="M9337">
        <v>68104</v>
      </c>
      <c r="N9337">
        <v>431</v>
      </c>
      <c r="O9337" t="s">
        <v>1209</v>
      </c>
      <c r="P9337" s="4">
        <v>73</v>
      </c>
      <c r="Q9337" s="4">
        <v>2</v>
      </c>
      <c r="R9337" t="s">
        <v>75</v>
      </c>
      <c r="T9337" s="2">
        <v>72.89</v>
      </c>
      <c r="U9337" s="4">
        <v>270</v>
      </c>
      <c r="V9337" t="s">
        <v>76</v>
      </c>
      <c r="W9337" s="3">
        <v>42919</v>
      </c>
      <c r="X9337" t="s">
        <v>39</v>
      </c>
      <c r="Y9337" t="s">
        <v>98</v>
      </c>
      <c r="Z9337" t="s">
        <v>52</v>
      </c>
    </row>
    <row r="9338" spans="1:26" x14ac:dyDescent="0.25">
      <c r="A9338">
        <v>4</v>
      </c>
      <c r="B9338" t="s">
        <v>43</v>
      </c>
      <c r="C9338">
        <v>6</v>
      </c>
      <c r="D9338" t="s">
        <v>50</v>
      </c>
      <c r="E9338" t="s">
        <v>375</v>
      </c>
      <c r="F9338" t="s">
        <v>13</v>
      </c>
      <c r="G9338" t="s">
        <v>7111</v>
      </c>
      <c r="H9338" s="1">
        <v>0</v>
      </c>
      <c r="I9338">
        <v>1</v>
      </c>
      <c r="J9338" s="3">
        <v>43338</v>
      </c>
      <c r="K9338" t="s">
        <v>7747</v>
      </c>
      <c r="L9338" t="s">
        <v>73</v>
      </c>
      <c r="M9338">
        <v>53132</v>
      </c>
      <c r="N9338">
        <v>1077</v>
      </c>
      <c r="O9338" t="s">
        <v>4948</v>
      </c>
      <c r="P9338" s="4">
        <v>15</v>
      </c>
      <c r="Q9338" s="4">
        <v>3</v>
      </c>
      <c r="R9338" t="s">
        <v>75</v>
      </c>
      <c r="T9338" s="2">
        <v>14.87</v>
      </c>
      <c r="U9338" s="4">
        <v>48</v>
      </c>
      <c r="V9338" t="s">
        <v>76</v>
      </c>
      <c r="W9338" s="3">
        <v>43342</v>
      </c>
      <c r="X9338" t="s">
        <v>39</v>
      </c>
      <c r="Y9338" t="s">
        <v>82</v>
      </c>
      <c r="Z9338" t="s">
        <v>113</v>
      </c>
    </row>
    <row r="9339" spans="1:26" x14ac:dyDescent="0.25">
      <c r="A9339">
        <v>6</v>
      </c>
      <c r="B9339" t="s">
        <v>10</v>
      </c>
      <c r="C9339">
        <v>6</v>
      </c>
      <c r="D9339" t="s">
        <v>50</v>
      </c>
      <c r="E9339" t="s">
        <v>870</v>
      </c>
      <c r="F9339" t="s">
        <v>13</v>
      </c>
      <c r="G9339" t="s">
        <v>6930</v>
      </c>
      <c r="H9339" s="1">
        <v>0</v>
      </c>
      <c r="I9339">
        <v>1</v>
      </c>
      <c r="J9339" s="3">
        <v>43479</v>
      </c>
      <c r="K9339" t="s">
        <v>6998</v>
      </c>
      <c r="L9339" t="s">
        <v>73</v>
      </c>
      <c r="M9339">
        <v>47374</v>
      </c>
      <c r="N9339">
        <v>924</v>
      </c>
      <c r="O9339" t="s">
        <v>987</v>
      </c>
      <c r="P9339" s="4">
        <v>3</v>
      </c>
      <c r="Q9339" s="4">
        <v>4</v>
      </c>
      <c r="R9339" t="s">
        <v>75</v>
      </c>
      <c r="T9339" s="2">
        <v>2.5499999999999998</v>
      </c>
      <c r="U9339" s="4">
        <v>12</v>
      </c>
      <c r="V9339" t="s">
        <v>76</v>
      </c>
      <c r="W9339" s="3">
        <v>43485</v>
      </c>
      <c r="X9339" t="s">
        <v>39</v>
      </c>
      <c r="Y9339" t="s">
        <v>167</v>
      </c>
      <c r="Z9339" t="s">
        <v>113</v>
      </c>
    </row>
    <row r="9340" spans="1:26" x14ac:dyDescent="0.25">
      <c r="A9340">
        <v>6</v>
      </c>
      <c r="B9340" t="s">
        <v>10</v>
      </c>
      <c r="C9340">
        <v>6</v>
      </c>
      <c r="D9340" t="s">
        <v>50</v>
      </c>
      <c r="E9340" t="s">
        <v>870</v>
      </c>
      <c r="F9340" t="s">
        <v>13</v>
      </c>
      <c r="G9340" t="s">
        <v>6930</v>
      </c>
      <c r="H9340" s="1">
        <v>0</v>
      </c>
      <c r="I9340">
        <v>1</v>
      </c>
      <c r="J9340" s="3">
        <v>43479</v>
      </c>
      <c r="K9340" t="s">
        <v>6998</v>
      </c>
      <c r="L9340" t="s">
        <v>73</v>
      </c>
      <c r="M9340">
        <v>47374</v>
      </c>
      <c r="N9340">
        <v>1096</v>
      </c>
      <c r="O9340" t="s">
        <v>599</v>
      </c>
      <c r="P9340" s="4">
        <v>70</v>
      </c>
      <c r="Q9340" s="4">
        <v>4</v>
      </c>
      <c r="R9340" t="s">
        <v>75</v>
      </c>
      <c r="T9340" s="2">
        <v>70.31</v>
      </c>
      <c r="U9340" s="4">
        <v>160</v>
      </c>
      <c r="V9340" t="s">
        <v>76</v>
      </c>
      <c r="W9340" s="3">
        <v>43485</v>
      </c>
      <c r="X9340" t="s">
        <v>39</v>
      </c>
      <c r="Y9340" t="s">
        <v>167</v>
      </c>
      <c r="Z9340" t="s">
        <v>113</v>
      </c>
    </row>
    <row r="9341" spans="1:26" x14ac:dyDescent="0.25">
      <c r="A9341">
        <v>6</v>
      </c>
      <c r="B9341" t="s">
        <v>10</v>
      </c>
      <c r="C9341">
        <v>6</v>
      </c>
      <c r="D9341" t="s">
        <v>50</v>
      </c>
      <c r="E9341" t="s">
        <v>870</v>
      </c>
      <c r="F9341" t="s">
        <v>13</v>
      </c>
      <c r="G9341" t="s">
        <v>6930</v>
      </c>
      <c r="H9341" s="1">
        <v>0</v>
      </c>
      <c r="I9341">
        <v>1</v>
      </c>
      <c r="J9341" s="3">
        <v>43479</v>
      </c>
      <c r="K9341" t="s">
        <v>6998</v>
      </c>
      <c r="L9341" t="s">
        <v>73</v>
      </c>
      <c r="M9341">
        <v>47374</v>
      </c>
      <c r="N9341">
        <v>147</v>
      </c>
      <c r="O9341" t="s">
        <v>4719</v>
      </c>
      <c r="P9341" s="4">
        <v>1</v>
      </c>
      <c r="Q9341" s="4">
        <v>4</v>
      </c>
      <c r="R9341" t="s">
        <v>75</v>
      </c>
      <c r="T9341" s="2">
        <v>1.36</v>
      </c>
      <c r="U9341" s="4">
        <v>68</v>
      </c>
      <c r="V9341" t="s">
        <v>76</v>
      </c>
      <c r="W9341" s="3">
        <v>43485</v>
      </c>
      <c r="X9341" t="s">
        <v>39</v>
      </c>
      <c r="Y9341" t="s">
        <v>167</v>
      </c>
      <c r="Z9341" t="s">
        <v>52</v>
      </c>
    </row>
    <row r="9342" spans="1:26" x14ac:dyDescent="0.25">
      <c r="A9342">
        <v>5</v>
      </c>
      <c r="B9342" t="s">
        <v>43</v>
      </c>
      <c r="C9342">
        <v>6</v>
      </c>
      <c r="D9342" t="s">
        <v>50</v>
      </c>
      <c r="E9342" t="s">
        <v>870</v>
      </c>
      <c r="F9342" t="s">
        <v>13</v>
      </c>
      <c r="G9342" t="s">
        <v>6948</v>
      </c>
      <c r="H9342" s="1">
        <v>0</v>
      </c>
      <c r="I9342">
        <v>1</v>
      </c>
      <c r="J9342" s="3">
        <v>43795</v>
      </c>
      <c r="K9342" t="s">
        <v>6999</v>
      </c>
      <c r="L9342" t="s">
        <v>73</v>
      </c>
      <c r="M9342">
        <v>47374</v>
      </c>
      <c r="N9342">
        <v>1399</v>
      </c>
      <c r="O9342" t="s">
        <v>5114</v>
      </c>
      <c r="P9342" s="4">
        <v>545</v>
      </c>
      <c r="Q9342" s="4">
        <v>4</v>
      </c>
      <c r="R9342" t="s">
        <v>75</v>
      </c>
      <c r="T9342" s="2">
        <v>545.19000000000005</v>
      </c>
      <c r="U9342" s="4">
        <v>1880</v>
      </c>
      <c r="V9342" t="s">
        <v>76</v>
      </c>
      <c r="W9342" s="3">
        <v>43800</v>
      </c>
      <c r="X9342" t="s">
        <v>39</v>
      </c>
      <c r="Y9342" t="s">
        <v>167</v>
      </c>
      <c r="Z9342" t="s">
        <v>52</v>
      </c>
    </row>
    <row r="9343" spans="1:26" x14ac:dyDescent="0.25">
      <c r="A9343">
        <v>5</v>
      </c>
      <c r="B9343" t="s">
        <v>43</v>
      </c>
      <c r="C9343">
        <v>6</v>
      </c>
      <c r="D9343" t="s">
        <v>50</v>
      </c>
      <c r="E9343" t="s">
        <v>209</v>
      </c>
      <c r="F9343" t="s">
        <v>13</v>
      </c>
      <c r="G9343" t="s">
        <v>6877</v>
      </c>
      <c r="H9343" s="1">
        <v>0</v>
      </c>
      <c r="I9343">
        <v>1</v>
      </c>
      <c r="J9343" s="3">
        <v>43710</v>
      </c>
      <c r="K9343" t="s">
        <v>7401</v>
      </c>
      <c r="L9343" t="s">
        <v>73</v>
      </c>
      <c r="M9343">
        <v>49201</v>
      </c>
      <c r="N9343">
        <v>1294</v>
      </c>
      <c r="O9343" t="s">
        <v>4935</v>
      </c>
      <c r="P9343" s="4">
        <v>324</v>
      </c>
      <c r="Q9343" s="4">
        <v>4</v>
      </c>
      <c r="R9343" t="s">
        <v>75</v>
      </c>
      <c r="T9343" s="2">
        <v>323.95</v>
      </c>
      <c r="U9343" s="4">
        <v>1200</v>
      </c>
      <c r="V9343" t="s">
        <v>76</v>
      </c>
      <c r="W9343" s="3">
        <v>43715</v>
      </c>
      <c r="X9343" t="s">
        <v>39</v>
      </c>
      <c r="Y9343" t="s">
        <v>156</v>
      </c>
      <c r="Z9343" t="s">
        <v>52</v>
      </c>
    </row>
    <row r="9344" spans="1:26" x14ac:dyDescent="0.25">
      <c r="A9344">
        <v>7</v>
      </c>
      <c r="B9344" t="s">
        <v>25</v>
      </c>
      <c r="C9344">
        <v>6</v>
      </c>
      <c r="D9344" t="s">
        <v>50</v>
      </c>
      <c r="E9344" t="s">
        <v>7000</v>
      </c>
      <c r="F9344" t="s">
        <v>13</v>
      </c>
      <c r="G9344" t="s">
        <v>6841</v>
      </c>
      <c r="H9344" s="1">
        <v>0</v>
      </c>
      <c r="I9344">
        <v>1</v>
      </c>
      <c r="J9344" s="3">
        <v>42625</v>
      </c>
      <c r="K9344" t="s">
        <v>7001</v>
      </c>
      <c r="L9344" t="s">
        <v>73</v>
      </c>
      <c r="M9344">
        <v>66062</v>
      </c>
      <c r="N9344">
        <v>1403</v>
      </c>
      <c r="O9344" t="s">
        <v>5076</v>
      </c>
      <c r="P9344" s="4">
        <v>11</v>
      </c>
      <c r="Q9344" s="4">
        <v>5</v>
      </c>
      <c r="R9344" t="s">
        <v>75</v>
      </c>
      <c r="T9344" s="2">
        <v>10.91</v>
      </c>
      <c r="U9344" s="4">
        <v>57</v>
      </c>
      <c r="V9344" t="s">
        <v>76</v>
      </c>
      <c r="W9344" s="3">
        <v>42632</v>
      </c>
      <c r="X9344" t="s">
        <v>39</v>
      </c>
      <c r="Y9344" t="s">
        <v>2166</v>
      </c>
      <c r="Z9344" t="s">
        <v>113</v>
      </c>
    </row>
    <row r="9345" spans="1:26" x14ac:dyDescent="0.25">
      <c r="A9345">
        <v>6</v>
      </c>
      <c r="B9345" t="s">
        <v>10</v>
      </c>
      <c r="C9345">
        <v>6</v>
      </c>
      <c r="D9345" t="s">
        <v>50</v>
      </c>
      <c r="E9345" t="s">
        <v>209</v>
      </c>
      <c r="F9345" t="s">
        <v>13</v>
      </c>
      <c r="G9345" t="s">
        <v>7046</v>
      </c>
      <c r="H9345" s="1">
        <v>0</v>
      </c>
      <c r="I9345">
        <v>1</v>
      </c>
      <c r="J9345" s="3">
        <v>43486</v>
      </c>
      <c r="K9345" t="s">
        <v>7413</v>
      </c>
      <c r="L9345" t="s">
        <v>73</v>
      </c>
      <c r="M9345">
        <v>49201</v>
      </c>
      <c r="N9345">
        <v>1007</v>
      </c>
      <c r="O9345" t="s">
        <v>4853</v>
      </c>
      <c r="P9345" s="4">
        <v>112</v>
      </c>
      <c r="Q9345" s="4">
        <v>5</v>
      </c>
      <c r="R9345" t="s">
        <v>75</v>
      </c>
      <c r="T9345" s="2">
        <v>111.59</v>
      </c>
      <c r="U9345" s="4">
        <v>620</v>
      </c>
      <c r="V9345" t="s">
        <v>76</v>
      </c>
      <c r="W9345" s="3">
        <v>43492</v>
      </c>
      <c r="X9345" t="s">
        <v>39</v>
      </c>
      <c r="Y9345" t="s">
        <v>156</v>
      </c>
      <c r="Z9345" t="s">
        <v>113</v>
      </c>
    </row>
    <row r="9346" spans="1:26" x14ac:dyDescent="0.25">
      <c r="A9346">
        <v>4</v>
      </c>
      <c r="B9346" t="s">
        <v>43</v>
      </c>
      <c r="C9346">
        <v>6</v>
      </c>
      <c r="D9346" t="s">
        <v>50</v>
      </c>
      <c r="E9346" t="s">
        <v>535</v>
      </c>
      <c r="F9346" t="s">
        <v>13</v>
      </c>
      <c r="G9346" t="s">
        <v>6867</v>
      </c>
      <c r="H9346" s="1">
        <v>0</v>
      </c>
      <c r="I9346">
        <v>1</v>
      </c>
      <c r="J9346" s="3">
        <v>42976</v>
      </c>
      <c r="K9346" t="s">
        <v>7745</v>
      </c>
      <c r="L9346" t="s">
        <v>73</v>
      </c>
      <c r="M9346">
        <v>48234</v>
      </c>
      <c r="N9346">
        <v>1003</v>
      </c>
      <c r="O9346" t="s">
        <v>4741</v>
      </c>
      <c r="P9346" s="4">
        <v>11</v>
      </c>
      <c r="Q9346" s="4">
        <v>7</v>
      </c>
      <c r="R9346" t="s">
        <v>75</v>
      </c>
      <c r="T9346" s="2">
        <v>11.45</v>
      </c>
      <c r="U9346" s="4">
        <v>115</v>
      </c>
      <c r="V9346" t="s">
        <v>76</v>
      </c>
      <c r="W9346" s="3">
        <v>42980</v>
      </c>
      <c r="X9346" t="s">
        <v>39</v>
      </c>
      <c r="Y9346" t="s">
        <v>156</v>
      </c>
      <c r="Z9346" t="s">
        <v>113</v>
      </c>
    </row>
    <row r="9347" spans="1:26" x14ac:dyDescent="0.25">
      <c r="A9347">
        <v>5</v>
      </c>
      <c r="B9347" t="s">
        <v>43</v>
      </c>
      <c r="C9347">
        <v>6</v>
      </c>
      <c r="D9347" t="s">
        <v>50</v>
      </c>
      <c r="E9347" t="s">
        <v>209</v>
      </c>
      <c r="F9347" t="s">
        <v>13</v>
      </c>
      <c r="G9347" t="s">
        <v>6877</v>
      </c>
      <c r="H9347" s="1">
        <v>0</v>
      </c>
      <c r="I9347">
        <v>1</v>
      </c>
      <c r="J9347" s="3">
        <v>43710</v>
      </c>
      <c r="K9347" t="s">
        <v>7401</v>
      </c>
      <c r="L9347" t="s">
        <v>73</v>
      </c>
      <c r="M9347">
        <v>49201</v>
      </c>
      <c r="N9347">
        <v>1067</v>
      </c>
      <c r="O9347" t="s">
        <v>6713</v>
      </c>
      <c r="P9347" s="4">
        <v>829</v>
      </c>
      <c r="Q9347" s="4">
        <v>7</v>
      </c>
      <c r="R9347" t="s">
        <v>75</v>
      </c>
      <c r="T9347" s="2">
        <v>829.38</v>
      </c>
      <c r="U9347" s="4">
        <v>1929</v>
      </c>
      <c r="V9347" t="s">
        <v>76</v>
      </c>
      <c r="W9347" s="3">
        <v>43715</v>
      </c>
      <c r="X9347" t="s">
        <v>39</v>
      </c>
      <c r="Y9347" t="s">
        <v>156</v>
      </c>
      <c r="Z9347" t="s">
        <v>113</v>
      </c>
    </row>
    <row r="9348" spans="1:26" x14ac:dyDescent="0.25">
      <c r="A9348">
        <v>6</v>
      </c>
      <c r="B9348" t="s">
        <v>10</v>
      </c>
      <c r="C9348">
        <v>6</v>
      </c>
      <c r="D9348" t="s">
        <v>50</v>
      </c>
      <c r="E9348" t="s">
        <v>209</v>
      </c>
      <c r="F9348" t="s">
        <v>13</v>
      </c>
      <c r="G9348" t="s">
        <v>6850</v>
      </c>
      <c r="H9348" s="1">
        <v>0</v>
      </c>
      <c r="I9348">
        <v>1</v>
      </c>
      <c r="J9348" s="3">
        <v>43446</v>
      </c>
      <c r="K9348" t="s">
        <v>7009</v>
      </c>
      <c r="L9348" t="s">
        <v>73</v>
      </c>
      <c r="M9348">
        <v>49201</v>
      </c>
      <c r="N9348">
        <v>938</v>
      </c>
      <c r="O9348" t="s">
        <v>1238</v>
      </c>
      <c r="P9348" s="4">
        <v>184</v>
      </c>
      <c r="Q9348" s="4">
        <v>7</v>
      </c>
      <c r="R9348" t="s">
        <v>75</v>
      </c>
      <c r="T9348" s="2">
        <v>184.22</v>
      </c>
      <c r="U9348" s="4">
        <v>658</v>
      </c>
      <c r="V9348" t="s">
        <v>76</v>
      </c>
      <c r="W9348" s="3">
        <v>43452</v>
      </c>
      <c r="X9348" t="s">
        <v>39</v>
      </c>
      <c r="Y9348" t="s">
        <v>156</v>
      </c>
      <c r="Z9348" t="s">
        <v>52</v>
      </c>
    </row>
    <row r="9349" spans="1:26" x14ac:dyDescent="0.25">
      <c r="A9349">
        <v>6</v>
      </c>
      <c r="B9349" t="s">
        <v>10</v>
      </c>
      <c r="C9349">
        <v>6</v>
      </c>
      <c r="D9349" t="s">
        <v>50</v>
      </c>
      <c r="E9349" t="s">
        <v>209</v>
      </c>
      <c r="F9349" t="s">
        <v>13</v>
      </c>
      <c r="G9349" t="s">
        <v>7046</v>
      </c>
      <c r="H9349" s="1">
        <v>0.1</v>
      </c>
      <c r="I9349">
        <v>1</v>
      </c>
      <c r="J9349" s="3">
        <v>43486</v>
      </c>
      <c r="K9349" t="s">
        <v>7413</v>
      </c>
      <c r="L9349" t="s">
        <v>73</v>
      </c>
      <c r="M9349">
        <v>49201</v>
      </c>
      <c r="N9349">
        <v>892</v>
      </c>
      <c r="O9349" t="s">
        <v>7748</v>
      </c>
      <c r="P9349" s="4">
        <v>152</v>
      </c>
      <c r="Q9349" s="4">
        <v>3</v>
      </c>
      <c r="R9349" t="s">
        <v>75</v>
      </c>
      <c r="T9349" s="2">
        <v>152.09</v>
      </c>
      <c r="U9349" s="4">
        <v>351</v>
      </c>
      <c r="V9349" t="s">
        <v>76</v>
      </c>
      <c r="W9349" s="3">
        <v>43492</v>
      </c>
      <c r="X9349" t="s">
        <v>39</v>
      </c>
      <c r="Y9349" t="s">
        <v>156</v>
      </c>
      <c r="Z9349" t="s">
        <v>422</v>
      </c>
    </row>
    <row r="9350" spans="1:26" x14ac:dyDescent="0.25">
      <c r="A9350">
        <v>5</v>
      </c>
      <c r="B9350" t="s">
        <v>43</v>
      </c>
      <c r="C9350">
        <v>6</v>
      </c>
      <c r="D9350" t="s">
        <v>50</v>
      </c>
      <c r="E9350" t="s">
        <v>192</v>
      </c>
      <c r="F9350" t="s">
        <v>13</v>
      </c>
      <c r="G9350" t="s">
        <v>6901</v>
      </c>
      <c r="H9350" s="1">
        <v>0.2</v>
      </c>
      <c r="I9350">
        <v>1</v>
      </c>
      <c r="J9350" s="3">
        <v>43513</v>
      </c>
      <c r="K9350" t="s">
        <v>7036</v>
      </c>
      <c r="L9350" t="s">
        <v>73</v>
      </c>
      <c r="M9350">
        <v>60653</v>
      </c>
      <c r="N9350">
        <v>993</v>
      </c>
      <c r="O9350" t="s">
        <v>7749</v>
      </c>
      <c r="P9350" s="4">
        <v>11</v>
      </c>
      <c r="Q9350" s="4">
        <v>1</v>
      </c>
      <c r="R9350" t="s">
        <v>75</v>
      </c>
      <c r="T9350" s="2">
        <v>10.92</v>
      </c>
      <c r="U9350" s="4">
        <v>125</v>
      </c>
      <c r="V9350" t="s">
        <v>76</v>
      </c>
      <c r="W9350" s="3">
        <v>43518</v>
      </c>
      <c r="X9350" t="s">
        <v>39</v>
      </c>
      <c r="Y9350" t="s">
        <v>139</v>
      </c>
      <c r="Z9350" t="s">
        <v>52</v>
      </c>
    </row>
    <row r="9351" spans="1:26" x14ac:dyDescent="0.25">
      <c r="A9351">
        <v>5</v>
      </c>
      <c r="B9351" t="s">
        <v>43</v>
      </c>
      <c r="C9351">
        <v>6</v>
      </c>
      <c r="D9351" t="s">
        <v>50</v>
      </c>
      <c r="E9351" t="s">
        <v>958</v>
      </c>
      <c r="F9351" t="s">
        <v>13</v>
      </c>
      <c r="G9351" t="s">
        <v>952</v>
      </c>
      <c r="H9351" s="1">
        <v>0.2</v>
      </c>
      <c r="I9351">
        <v>1</v>
      </c>
      <c r="J9351" s="3">
        <v>43248</v>
      </c>
      <c r="K9351" t="s">
        <v>7750</v>
      </c>
      <c r="L9351" t="s">
        <v>73</v>
      </c>
      <c r="M9351">
        <v>60068</v>
      </c>
      <c r="N9351">
        <v>1629</v>
      </c>
      <c r="O9351" t="s">
        <v>4800</v>
      </c>
      <c r="P9351" s="4">
        <v>25</v>
      </c>
      <c r="Q9351" s="4">
        <v>1</v>
      </c>
      <c r="R9351" t="s">
        <v>75</v>
      </c>
      <c r="T9351" s="2">
        <v>25.06</v>
      </c>
      <c r="U9351" s="4">
        <v>286</v>
      </c>
      <c r="V9351" t="s">
        <v>76</v>
      </c>
      <c r="W9351" s="3">
        <v>43253</v>
      </c>
      <c r="X9351" t="s">
        <v>39</v>
      </c>
      <c r="Y9351" t="s">
        <v>139</v>
      </c>
      <c r="Z9351" t="s">
        <v>52</v>
      </c>
    </row>
    <row r="9352" spans="1:26" x14ac:dyDescent="0.25">
      <c r="A9352">
        <v>6</v>
      </c>
      <c r="B9352" t="s">
        <v>10</v>
      </c>
      <c r="C9352">
        <v>6</v>
      </c>
      <c r="D9352" t="s">
        <v>50</v>
      </c>
      <c r="E9352" t="s">
        <v>498</v>
      </c>
      <c r="F9352" t="s">
        <v>13</v>
      </c>
      <c r="G9352" t="s">
        <v>338</v>
      </c>
      <c r="H9352" s="1">
        <v>0.2</v>
      </c>
      <c r="I9352">
        <v>1</v>
      </c>
      <c r="J9352" s="3">
        <v>43781</v>
      </c>
      <c r="K9352" t="s">
        <v>7044</v>
      </c>
      <c r="L9352" t="s">
        <v>73</v>
      </c>
      <c r="M9352">
        <v>75081</v>
      </c>
      <c r="N9352">
        <v>1247</v>
      </c>
      <c r="O9352" t="s">
        <v>4756</v>
      </c>
      <c r="P9352" s="4">
        <v>8</v>
      </c>
      <c r="Q9352" s="4">
        <v>1</v>
      </c>
      <c r="R9352" t="s">
        <v>75</v>
      </c>
      <c r="T9352" s="2">
        <v>8.5</v>
      </c>
      <c r="U9352" s="4">
        <v>68</v>
      </c>
      <c r="V9352" t="s">
        <v>76</v>
      </c>
      <c r="W9352" s="3">
        <v>43787</v>
      </c>
      <c r="X9352" t="s">
        <v>39</v>
      </c>
      <c r="Y9352" t="s">
        <v>77</v>
      </c>
      <c r="Z9352" t="s">
        <v>52</v>
      </c>
    </row>
    <row r="9353" spans="1:26" x14ac:dyDescent="0.25">
      <c r="A9353">
        <v>4</v>
      </c>
      <c r="B9353" t="s">
        <v>43</v>
      </c>
      <c r="C9353">
        <v>6</v>
      </c>
      <c r="D9353" t="s">
        <v>50</v>
      </c>
      <c r="E9353" t="s">
        <v>192</v>
      </c>
      <c r="F9353" t="s">
        <v>13</v>
      </c>
      <c r="G9353" t="s">
        <v>7257</v>
      </c>
      <c r="H9353" s="1">
        <v>0.2</v>
      </c>
      <c r="I9353">
        <v>1</v>
      </c>
      <c r="J9353" s="3">
        <v>43088</v>
      </c>
      <c r="K9353" t="s">
        <v>7751</v>
      </c>
      <c r="L9353" t="s">
        <v>73</v>
      </c>
      <c r="M9353">
        <v>60610</v>
      </c>
      <c r="N9353">
        <v>1062</v>
      </c>
      <c r="O9353" t="s">
        <v>4711</v>
      </c>
      <c r="P9353" s="4">
        <v>5</v>
      </c>
      <c r="Q9353" s="4">
        <v>2</v>
      </c>
      <c r="R9353" t="s">
        <v>75</v>
      </c>
      <c r="T9353" s="2">
        <v>4.78</v>
      </c>
      <c r="U9353" s="4">
        <v>25</v>
      </c>
      <c r="V9353" t="s">
        <v>76</v>
      </c>
      <c r="W9353" s="3">
        <v>43092</v>
      </c>
      <c r="X9353" t="s">
        <v>39</v>
      </c>
      <c r="Y9353" t="s">
        <v>139</v>
      </c>
      <c r="Z9353" t="s">
        <v>113</v>
      </c>
    </row>
    <row r="9354" spans="1:26" x14ac:dyDescent="0.25">
      <c r="A9354">
        <v>6</v>
      </c>
      <c r="B9354" t="s">
        <v>10</v>
      </c>
      <c r="C9354">
        <v>6</v>
      </c>
      <c r="D9354" t="s">
        <v>50</v>
      </c>
      <c r="E9354" t="s">
        <v>498</v>
      </c>
      <c r="F9354" t="s">
        <v>13</v>
      </c>
      <c r="G9354" t="s">
        <v>338</v>
      </c>
      <c r="H9354" s="1">
        <v>0.2</v>
      </c>
      <c r="I9354">
        <v>1</v>
      </c>
      <c r="J9354" s="3">
        <v>43781</v>
      </c>
      <c r="K9354" t="s">
        <v>7044</v>
      </c>
      <c r="L9354" t="s">
        <v>73</v>
      </c>
      <c r="M9354">
        <v>75081</v>
      </c>
      <c r="N9354">
        <v>1068</v>
      </c>
      <c r="O9354" t="s">
        <v>5109</v>
      </c>
      <c r="P9354" s="4">
        <v>-1</v>
      </c>
      <c r="Q9354" s="4">
        <v>2</v>
      </c>
      <c r="R9354" t="s">
        <v>75</v>
      </c>
      <c r="T9354" s="2">
        <v>-0.56000000000000005</v>
      </c>
      <c r="U9354" s="4">
        <v>45</v>
      </c>
      <c r="V9354" t="s">
        <v>76</v>
      </c>
      <c r="W9354" s="3">
        <v>43787</v>
      </c>
      <c r="X9354" t="s">
        <v>39</v>
      </c>
      <c r="Y9354" t="s">
        <v>77</v>
      </c>
      <c r="Z9354" t="s">
        <v>113</v>
      </c>
    </row>
    <row r="9355" spans="1:26" x14ac:dyDescent="0.25">
      <c r="A9355">
        <v>6</v>
      </c>
      <c r="B9355" t="s">
        <v>10</v>
      </c>
      <c r="C9355">
        <v>6</v>
      </c>
      <c r="D9355" t="s">
        <v>50</v>
      </c>
      <c r="E9355" t="s">
        <v>192</v>
      </c>
      <c r="F9355" t="s">
        <v>13</v>
      </c>
      <c r="G9355" t="s">
        <v>246</v>
      </c>
      <c r="H9355" s="1">
        <v>0.2</v>
      </c>
      <c r="I9355">
        <v>1</v>
      </c>
      <c r="J9355" s="3">
        <v>43813</v>
      </c>
      <c r="K9355" t="s">
        <v>7037</v>
      </c>
      <c r="L9355" t="s">
        <v>73</v>
      </c>
      <c r="M9355">
        <v>60653</v>
      </c>
      <c r="N9355">
        <v>956</v>
      </c>
      <c r="O9355" t="s">
        <v>4790</v>
      </c>
      <c r="P9355" s="4">
        <v>28</v>
      </c>
      <c r="Q9355" s="4">
        <v>3</v>
      </c>
      <c r="R9355" t="s">
        <v>75</v>
      </c>
      <c r="T9355" s="2">
        <v>28.5</v>
      </c>
      <c r="U9355" s="4">
        <v>228</v>
      </c>
      <c r="V9355" t="s">
        <v>76</v>
      </c>
      <c r="W9355" s="3">
        <v>43819</v>
      </c>
      <c r="X9355" t="s">
        <v>39</v>
      </c>
      <c r="Y9355" t="s">
        <v>139</v>
      </c>
      <c r="Z9355" t="s">
        <v>113</v>
      </c>
    </row>
    <row r="9356" spans="1:26" x14ac:dyDescent="0.25">
      <c r="A9356">
        <v>4</v>
      </c>
      <c r="B9356" t="s">
        <v>43</v>
      </c>
      <c r="C9356">
        <v>6</v>
      </c>
      <c r="D9356" t="s">
        <v>50</v>
      </c>
      <c r="E9356" t="s">
        <v>498</v>
      </c>
      <c r="F9356" t="s">
        <v>13</v>
      </c>
      <c r="G9356" t="s">
        <v>6850</v>
      </c>
      <c r="H9356" s="1">
        <v>0.2</v>
      </c>
      <c r="I9356">
        <v>1</v>
      </c>
      <c r="J9356" s="3">
        <v>43750</v>
      </c>
      <c r="K9356" t="s">
        <v>7428</v>
      </c>
      <c r="L9356" t="s">
        <v>73</v>
      </c>
      <c r="M9356">
        <v>75081</v>
      </c>
      <c r="N9356">
        <v>1278</v>
      </c>
      <c r="O9356" t="s">
        <v>4749</v>
      </c>
      <c r="P9356" s="4">
        <v>129</v>
      </c>
      <c r="Q9356" s="4">
        <v>3</v>
      </c>
      <c r="R9356" t="s">
        <v>75</v>
      </c>
      <c r="T9356" s="2">
        <v>128.68</v>
      </c>
      <c r="U9356" s="4">
        <v>792</v>
      </c>
      <c r="V9356" t="s">
        <v>76</v>
      </c>
      <c r="W9356" s="3">
        <v>43754</v>
      </c>
      <c r="X9356" t="s">
        <v>39</v>
      </c>
      <c r="Y9356" t="s">
        <v>77</v>
      </c>
      <c r="Z9356" t="s">
        <v>113</v>
      </c>
    </row>
    <row r="9357" spans="1:26" x14ac:dyDescent="0.25">
      <c r="A9357">
        <v>4</v>
      </c>
      <c r="B9357" t="s">
        <v>43</v>
      </c>
      <c r="C9357">
        <v>6</v>
      </c>
      <c r="D9357" t="s">
        <v>50</v>
      </c>
      <c r="E9357" t="s">
        <v>3827</v>
      </c>
      <c r="F9357" t="s">
        <v>13</v>
      </c>
      <c r="G9357" t="s">
        <v>7163</v>
      </c>
      <c r="H9357" s="1">
        <v>0.2</v>
      </c>
      <c r="I9357">
        <v>1</v>
      </c>
      <c r="J9357" s="3">
        <v>43026</v>
      </c>
      <c r="K9357" t="s">
        <v>7456</v>
      </c>
      <c r="L9357" t="s">
        <v>73</v>
      </c>
      <c r="M9357">
        <v>78501</v>
      </c>
      <c r="N9357">
        <v>1607</v>
      </c>
      <c r="O9357" t="s">
        <v>4771</v>
      </c>
      <c r="P9357" s="4">
        <v>3</v>
      </c>
      <c r="Q9357" s="4">
        <v>3</v>
      </c>
      <c r="R9357" t="s">
        <v>75</v>
      </c>
      <c r="T9357" s="2">
        <v>3.46</v>
      </c>
      <c r="U9357" s="4">
        <v>28</v>
      </c>
      <c r="V9357" t="s">
        <v>76</v>
      </c>
      <c r="W9357" s="3">
        <v>43030</v>
      </c>
      <c r="X9357" t="s">
        <v>39</v>
      </c>
      <c r="Y9357" t="s">
        <v>77</v>
      </c>
      <c r="Z9357" t="s">
        <v>113</v>
      </c>
    </row>
    <row r="9358" spans="1:26" x14ac:dyDescent="0.25">
      <c r="A9358">
        <v>6</v>
      </c>
      <c r="B9358" t="s">
        <v>10</v>
      </c>
      <c r="C9358">
        <v>6</v>
      </c>
      <c r="D9358" t="s">
        <v>50</v>
      </c>
      <c r="E9358" t="s">
        <v>192</v>
      </c>
      <c r="F9358" t="s">
        <v>13</v>
      </c>
      <c r="G9358" t="s">
        <v>246</v>
      </c>
      <c r="H9358" s="1">
        <v>0.2</v>
      </c>
      <c r="I9358">
        <v>1</v>
      </c>
      <c r="J9358" s="3">
        <v>43813</v>
      </c>
      <c r="K9358" t="s">
        <v>7037</v>
      </c>
      <c r="L9358" t="s">
        <v>73</v>
      </c>
      <c r="M9358">
        <v>60653</v>
      </c>
      <c r="N9358">
        <v>1400</v>
      </c>
      <c r="O9358" t="s">
        <v>4934</v>
      </c>
      <c r="P9358" s="4">
        <v>20</v>
      </c>
      <c r="Q9358" s="4">
        <v>3</v>
      </c>
      <c r="R9358" t="s">
        <v>75</v>
      </c>
      <c r="T9358" s="2">
        <v>19.75</v>
      </c>
      <c r="U9358" s="4">
        <v>53</v>
      </c>
      <c r="V9358" t="s">
        <v>76</v>
      </c>
      <c r="W9358" s="3">
        <v>43819</v>
      </c>
      <c r="X9358" t="s">
        <v>39</v>
      </c>
      <c r="Y9358" t="s">
        <v>139</v>
      </c>
      <c r="Z9358" t="s">
        <v>52</v>
      </c>
    </row>
    <row r="9359" spans="1:26" x14ac:dyDescent="0.25">
      <c r="A9359">
        <v>4</v>
      </c>
      <c r="B9359" t="s">
        <v>43</v>
      </c>
      <c r="C9359">
        <v>6</v>
      </c>
      <c r="D9359" t="s">
        <v>50</v>
      </c>
      <c r="E9359" t="s">
        <v>1885</v>
      </c>
      <c r="F9359" t="s">
        <v>13</v>
      </c>
      <c r="G9359" t="s">
        <v>6852</v>
      </c>
      <c r="H9359" s="1">
        <v>0.2</v>
      </c>
      <c r="I9359">
        <v>1</v>
      </c>
      <c r="J9359" s="3">
        <v>43061</v>
      </c>
      <c r="K9359" t="s">
        <v>7752</v>
      </c>
      <c r="L9359" t="s">
        <v>73</v>
      </c>
      <c r="M9359">
        <v>75034</v>
      </c>
      <c r="N9359">
        <v>1407</v>
      </c>
      <c r="O9359" t="s">
        <v>7753</v>
      </c>
      <c r="P9359" s="4">
        <v>-1</v>
      </c>
      <c r="Q9359" s="4">
        <v>4</v>
      </c>
      <c r="R9359" t="s">
        <v>75</v>
      </c>
      <c r="T9359" s="2">
        <v>-1.36</v>
      </c>
      <c r="U9359" s="4">
        <v>27</v>
      </c>
      <c r="V9359" t="s">
        <v>76</v>
      </c>
      <c r="W9359" s="3">
        <v>43065</v>
      </c>
      <c r="X9359" t="s">
        <v>39</v>
      </c>
      <c r="Y9359" t="s">
        <v>77</v>
      </c>
      <c r="Z9359" t="s">
        <v>113</v>
      </c>
    </row>
    <row r="9360" spans="1:26" x14ac:dyDescent="0.25">
      <c r="A9360">
        <v>6</v>
      </c>
      <c r="B9360" t="s">
        <v>10</v>
      </c>
      <c r="C9360">
        <v>6</v>
      </c>
      <c r="D9360" t="s">
        <v>50</v>
      </c>
      <c r="E9360" t="s">
        <v>281</v>
      </c>
      <c r="F9360" t="s">
        <v>13</v>
      </c>
      <c r="G9360" t="s">
        <v>6933</v>
      </c>
      <c r="H9360" s="1">
        <v>0.2</v>
      </c>
      <c r="I9360">
        <v>1</v>
      </c>
      <c r="J9360" s="3">
        <v>42565</v>
      </c>
      <c r="K9360" t="s">
        <v>7457</v>
      </c>
      <c r="L9360" t="s">
        <v>73</v>
      </c>
      <c r="M9360">
        <v>60505</v>
      </c>
      <c r="N9360">
        <v>891</v>
      </c>
      <c r="O9360" t="s">
        <v>8110</v>
      </c>
      <c r="P9360" s="4">
        <v>4</v>
      </c>
      <c r="Q9360" s="4">
        <v>4</v>
      </c>
      <c r="R9360" t="s">
        <v>75</v>
      </c>
      <c r="T9360" s="2">
        <v>3.83</v>
      </c>
      <c r="U9360" s="4">
        <v>38</v>
      </c>
      <c r="V9360" t="s">
        <v>76</v>
      </c>
      <c r="W9360" s="3">
        <v>42571</v>
      </c>
      <c r="X9360" t="s">
        <v>39</v>
      </c>
      <c r="Y9360" t="s">
        <v>139</v>
      </c>
      <c r="Z9360" t="s">
        <v>52</v>
      </c>
    </row>
    <row r="9361" spans="1:26" x14ac:dyDescent="0.25">
      <c r="A9361">
        <v>4</v>
      </c>
      <c r="B9361" t="s">
        <v>43</v>
      </c>
      <c r="C9361">
        <v>6</v>
      </c>
      <c r="D9361" t="s">
        <v>50</v>
      </c>
      <c r="E9361" t="s">
        <v>498</v>
      </c>
      <c r="F9361" t="s">
        <v>13</v>
      </c>
      <c r="G9361" t="s">
        <v>6936</v>
      </c>
      <c r="H9361" s="1">
        <v>0.2</v>
      </c>
      <c r="I9361">
        <v>1</v>
      </c>
      <c r="J9361" s="3">
        <v>43167</v>
      </c>
      <c r="K9361" t="s">
        <v>7433</v>
      </c>
      <c r="L9361" t="s">
        <v>73</v>
      </c>
      <c r="M9361">
        <v>75217</v>
      </c>
      <c r="N9361">
        <v>1606</v>
      </c>
      <c r="O9361" t="s">
        <v>189</v>
      </c>
      <c r="P9361" s="4">
        <v>8</v>
      </c>
      <c r="Q9361" s="4">
        <v>5</v>
      </c>
      <c r="R9361" t="s">
        <v>75</v>
      </c>
      <c r="T9361" s="2">
        <v>8.39</v>
      </c>
      <c r="U9361" s="4">
        <v>28</v>
      </c>
      <c r="V9361" t="s">
        <v>76</v>
      </c>
      <c r="W9361" s="3">
        <v>43171</v>
      </c>
      <c r="X9361" t="s">
        <v>39</v>
      </c>
      <c r="Y9361" t="s">
        <v>77</v>
      </c>
      <c r="Z9361" t="s">
        <v>113</v>
      </c>
    </row>
    <row r="9362" spans="1:26" x14ac:dyDescent="0.25">
      <c r="A9362">
        <v>5</v>
      </c>
      <c r="B9362" t="s">
        <v>43</v>
      </c>
      <c r="C9362">
        <v>6</v>
      </c>
      <c r="D9362" t="s">
        <v>50</v>
      </c>
      <c r="E9362" t="s">
        <v>192</v>
      </c>
      <c r="F9362" t="s">
        <v>13</v>
      </c>
      <c r="G9362" t="s">
        <v>7125</v>
      </c>
      <c r="H9362" s="1">
        <v>0.2</v>
      </c>
      <c r="I9362">
        <v>1</v>
      </c>
      <c r="J9362" s="3">
        <v>43591</v>
      </c>
      <c r="K9362" t="s">
        <v>7432</v>
      </c>
      <c r="L9362" t="s">
        <v>73</v>
      </c>
      <c r="M9362">
        <v>60623</v>
      </c>
      <c r="N9362">
        <v>922</v>
      </c>
      <c r="O9362" t="s">
        <v>449</v>
      </c>
      <c r="P9362" s="4">
        <v>77</v>
      </c>
      <c r="Q9362" s="4">
        <v>7</v>
      </c>
      <c r="R9362" t="s">
        <v>75</v>
      </c>
      <c r="T9362" s="2">
        <v>76.64</v>
      </c>
      <c r="U9362" s="4">
        <v>409</v>
      </c>
      <c r="V9362" t="s">
        <v>76</v>
      </c>
      <c r="W9362" s="3">
        <v>43596</v>
      </c>
      <c r="X9362" t="s">
        <v>39</v>
      </c>
      <c r="Y9362" t="s">
        <v>139</v>
      </c>
      <c r="Z9362" t="s">
        <v>113</v>
      </c>
    </row>
    <row r="9363" spans="1:26" x14ac:dyDescent="0.25">
      <c r="A9363">
        <v>7</v>
      </c>
      <c r="B9363" t="s">
        <v>25</v>
      </c>
      <c r="C9363">
        <v>6</v>
      </c>
      <c r="D9363" t="s">
        <v>50</v>
      </c>
      <c r="E9363" t="s">
        <v>7045</v>
      </c>
      <c r="F9363" t="s">
        <v>13</v>
      </c>
      <c r="G9363" t="s">
        <v>7046</v>
      </c>
      <c r="H9363" s="1">
        <v>0.2</v>
      </c>
      <c r="I9363">
        <v>1</v>
      </c>
      <c r="J9363" s="3">
        <v>43335</v>
      </c>
      <c r="K9363" t="s">
        <v>7047</v>
      </c>
      <c r="L9363" t="s">
        <v>73</v>
      </c>
      <c r="M9363">
        <v>78577</v>
      </c>
      <c r="N9363">
        <v>1616</v>
      </c>
      <c r="O9363" t="s">
        <v>4885</v>
      </c>
      <c r="P9363" s="4">
        <v>-33</v>
      </c>
      <c r="Q9363" s="4">
        <v>7</v>
      </c>
      <c r="R9363" t="s">
        <v>75</v>
      </c>
      <c r="T9363" s="2">
        <v>-33.32</v>
      </c>
      <c r="U9363" s="4">
        <v>666</v>
      </c>
      <c r="V9363" t="s">
        <v>76</v>
      </c>
      <c r="W9363" s="3">
        <v>43342</v>
      </c>
      <c r="X9363" t="s">
        <v>39</v>
      </c>
      <c r="Y9363" t="s">
        <v>77</v>
      </c>
      <c r="Z9363" t="s">
        <v>113</v>
      </c>
    </row>
    <row r="9364" spans="1:26" x14ac:dyDescent="0.25">
      <c r="A9364">
        <v>4</v>
      </c>
      <c r="B9364" t="s">
        <v>43</v>
      </c>
      <c r="C9364">
        <v>6</v>
      </c>
      <c r="D9364" t="s">
        <v>50</v>
      </c>
      <c r="E9364" t="s">
        <v>498</v>
      </c>
      <c r="F9364" t="s">
        <v>13</v>
      </c>
      <c r="G9364" t="s">
        <v>6850</v>
      </c>
      <c r="H9364" s="1">
        <v>0.2</v>
      </c>
      <c r="I9364">
        <v>1</v>
      </c>
      <c r="J9364" s="3">
        <v>43750</v>
      </c>
      <c r="K9364" t="s">
        <v>7428</v>
      </c>
      <c r="L9364" t="s">
        <v>73</v>
      </c>
      <c r="M9364">
        <v>75081</v>
      </c>
      <c r="N9364">
        <v>447</v>
      </c>
      <c r="O9364" t="s">
        <v>4899</v>
      </c>
      <c r="P9364" s="4">
        <v>28</v>
      </c>
      <c r="Q9364" s="4">
        <v>7</v>
      </c>
      <c r="R9364" t="s">
        <v>75</v>
      </c>
      <c r="T9364" s="2">
        <v>27.72</v>
      </c>
      <c r="U9364" s="4">
        <v>370</v>
      </c>
      <c r="V9364" t="s">
        <v>76</v>
      </c>
      <c r="W9364" s="3">
        <v>43754</v>
      </c>
      <c r="X9364" t="s">
        <v>39</v>
      </c>
      <c r="Y9364" t="s">
        <v>77</v>
      </c>
      <c r="Z9364" t="s">
        <v>52</v>
      </c>
    </row>
    <row r="9365" spans="1:26" x14ac:dyDescent="0.25">
      <c r="A9365">
        <v>6</v>
      </c>
      <c r="B9365" t="s">
        <v>10</v>
      </c>
      <c r="C9365">
        <v>6</v>
      </c>
      <c r="D9365" t="s">
        <v>50</v>
      </c>
      <c r="E9365" t="s">
        <v>369</v>
      </c>
      <c r="F9365" t="s">
        <v>13</v>
      </c>
      <c r="G9365" t="s">
        <v>7107</v>
      </c>
      <c r="H9365" s="1">
        <v>0.4</v>
      </c>
      <c r="I9365">
        <v>1</v>
      </c>
      <c r="J9365" s="3">
        <v>43737</v>
      </c>
      <c r="K9365" t="s">
        <v>7426</v>
      </c>
      <c r="L9365" t="s">
        <v>73</v>
      </c>
      <c r="M9365">
        <v>77506</v>
      </c>
      <c r="N9365">
        <v>1613</v>
      </c>
      <c r="O9365" t="s">
        <v>7754</v>
      </c>
      <c r="P9365" s="4">
        <v>45</v>
      </c>
      <c r="Q9365" s="4">
        <v>3</v>
      </c>
      <c r="R9365" t="s">
        <v>75</v>
      </c>
      <c r="T9365" s="2">
        <v>44.87</v>
      </c>
      <c r="U9365" s="4">
        <v>337</v>
      </c>
      <c r="V9365" t="s">
        <v>76</v>
      </c>
      <c r="W9365" s="3">
        <v>43743</v>
      </c>
      <c r="X9365" t="s">
        <v>39</v>
      </c>
      <c r="Y9365" t="s">
        <v>77</v>
      </c>
      <c r="Z9365" t="s">
        <v>422</v>
      </c>
    </row>
    <row r="9366" spans="1:26" x14ac:dyDescent="0.25">
      <c r="A9366">
        <v>4</v>
      </c>
      <c r="B9366" t="s">
        <v>43</v>
      </c>
      <c r="C9366">
        <v>6</v>
      </c>
      <c r="D9366" t="s">
        <v>50</v>
      </c>
      <c r="E9366" t="s">
        <v>1539</v>
      </c>
      <c r="F9366" t="s">
        <v>13</v>
      </c>
      <c r="G9366" t="s">
        <v>7078</v>
      </c>
      <c r="H9366" s="1">
        <v>0</v>
      </c>
      <c r="I9366">
        <v>1</v>
      </c>
      <c r="J9366" s="3">
        <v>43565</v>
      </c>
      <c r="K9366" t="s">
        <v>7499</v>
      </c>
      <c r="L9366" t="s">
        <v>102</v>
      </c>
      <c r="M9366">
        <v>6708</v>
      </c>
      <c r="N9366">
        <v>1013</v>
      </c>
      <c r="O9366" t="s">
        <v>950</v>
      </c>
      <c r="P9366" s="4">
        <v>42</v>
      </c>
      <c r="Q9366" s="4">
        <v>1</v>
      </c>
      <c r="R9366" t="s">
        <v>104</v>
      </c>
      <c r="T9366" s="2">
        <v>42</v>
      </c>
      <c r="U9366" s="4">
        <v>100</v>
      </c>
      <c r="V9366" t="s">
        <v>76</v>
      </c>
      <c r="W9366" s="3">
        <v>43569</v>
      </c>
      <c r="X9366" t="s">
        <v>39</v>
      </c>
      <c r="Y9366" t="s">
        <v>461</v>
      </c>
      <c r="Z9366" t="s">
        <v>113</v>
      </c>
    </row>
    <row r="9367" spans="1:26" x14ac:dyDescent="0.25">
      <c r="A9367">
        <v>5</v>
      </c>
      <c r="B9367" t="s">
        <v>43</v>
      </c>
      <c r="C9367">
        <v>6</v>
      </c>
      <c r="D9367" t="s">
        <v>50</v>
      </c>
      <c r="E9367" t="s">
        <v>171</v>
      </c>
      <c r="F9367" t="s">
        <v>13</v>
      </c>
      <c r="G9367" t="s">
        <v>6852</v>
      </c>
      <c r="H9367" s="1">
        <v>0</v>
      </c>
      <c r="I9367">
        <v>1</v>
      </c>
      <c r="J9367" s="3">
        <v>42432</v>
      </c>
      <c r="K9367" t="s">
        <v>7526</v>
      </c>
      <c r="L9367" t="s">
        <v>102</v>
      </c>
      <c r="M9367">
        <v>10035</v>
      </c>
      <c r="N9367">
        <v>1303</v>
      </c>
      <c r="O9367" t="s">
        <v>4947</v>
      </c>
      <c r="P9367" s="4">
        <v>5</v>
      </c>
      <c r="Q9367" s="4">
        <v>1</v>
      </c>
      <c r="R9367" t="s">
        <v>104</v>
      </c>
      <c r="T9367" s="2">
        <v>4.5999999999999996</v>
      </c>
      <c r="U9367" s="4">
        <v>10</v>
      </c>
      <c r="V9367" t="s">
        <v>76</v>
      </c>
      <c r="W9367" s="3">
        <v>42437</v>
      </c>
      <c r="X9367" t="s">
        <v>39</v>
      </c>
      <c r="Y9367" t="s">
        <v>175</v>
      </c>
      <c r="Z9367" t="s">
        <v>52</v>
      </c>
    </row>
    <row r="9368" spans="1:26" x14ac:dyDescent="0.25">
      <c r="A9368">
        <v>6</v>
      </c>
      <c r="B9368" t="s">
        <v>10</v>
      </c>
      <c r="C9368">
        <v>6</v>
      </c>
      <c r="D9368" t="s">
        <v>50</v>
      </c>
      <c r="E9368" t="s">
        <v>1539</v>
      </c>
      <c r="F9368" t="s">
        <v>13</v>
      </c>
      <c r="G9368" t="s">
        <v>6856</v>
      </c>
      <c r="H9368" s="1">
        <v>0</v>
      </c>
      <c r="I9368">
        <v>1</v>
      </c>
      <c r="J9368" s="3">
        <v>43723</v>
      </c>
      <c r="K9368" t="s">
        <v>7478</v>
      </c>
      <c r="L9368" t="s">
        <v>102</v>
      </c>
      <c r="M9368">
        <v>6708</v>
      </c>
      <c r="N9368">
        <v>1091</v>
      </c>
      <c r="O9368" t="s">
        <v>7755</v>
      </c>
      <c r="P9368" s="4">
        <v>11</v>
      </c>
      <c r="Q9368" s="4">
        <v>2</v>
      </c>
      <c r="R9368" t="s">
        <v>104</v>
      </c>
      <c r="T9368" s="2">
        <v>10.8</v>
      </c>
      <c r="U9368" s="4">
        <v>60</v>
      </c>
      <c r="V9368" t="s">
        <v>76</v>
      </c>
      <c r="W9368" s="3">
        <v>43729</v>
      </c>
      <c r="X9368" t="s">
        <v>39</v>
      </c>
      <c r="Y9368" t="s">
        <v>461</v>
      </c>
      <c r="Z9368" t="s">
        <v>113</v>
      </c>
    </row>
    <row r="9369" spans="1:26" x14ac:dyDescent="0.25">
      <c r="A9369">
        <v>6</v>
      </c>
      <c r="B9369" t="s">
        <v>10</v>
      </c>
      <c r="C9369">
        <v>6</v>
      </c>
      <c r="D9369" t="s">
        <v>50</v>
      </c>
      <c r="E9369" t="s">
        <v>4622</v>
      </c>
      <c r="F9369" t="s">
        <v>13</v>
      </c>
      <c r="G9369" t="s">
        <v>6862</v>
      </c>
      <c r="H9369" s="1">
        <v>0</v>
      </c>
      <c r="I9369">
        <v>1</v>
      </c>
      <c r="J9369" s="3">
        <v>42899</v>
      </c>
      <c r="K9369" t="s">
        <v>7472</v>
      </c>
      <c r="L9369" t="s">
        <v>102</v>
      </c>
      <c r="M9369">
        <v>4240</v>
      </c>
      <c r="N9369">
        <v>978</v>
      </c>
      <c r="O9369" t="s">
        <v>408</v>
      </c>
      <c r="P9369" s="4">
        <v>15</v>
      </c>
      <c r="Q9369" s="4">
        <v>2</v>
      </c>
      <c r="R9369" t="s">
        <v>104</v>
      </c>
      <c r="T9369" s="2">
        <v>14.96</v>
      </c>
      <c r="U9369" s="4">
        <v>68</v>
      </c>
      <c r="V9369" t="s">
        <v>76</v>
      </c>
      <c r="W9369" s="3">
        <v>42905</v>
      </c>
      <c r="X9369" t="s">
        <v>39</v>
      </c>
      <c r="Y9369" t="s">
        <v>5569</v>
      </c>
      <c r="Z9369" t="s">
        <v>113</v>
      </c>
    </row>
    <row r="9370" spans="1:26" x14ac:dyDescent="0.25">
      <c r="A9370">
        <v>4</v>
      </c>
      <c r="B9370" t="s">
        <v>43</v>
      </c>
      <c r="C9370">
        <v>6</v>
      </c>
      <c r="D9370" t="s">
        <v>50</v>
      </c>
      <c r="E9370" t="s">
        <v>879</v>
      </c>
      <c r="F9370" t="s">
        <v>13</v>
      </c>
      <c r="G9370" t="s">
        <v>6975</v>
      </c>
      <c r="H9370" s="1">
        <v>0</v>
      </c>
      <c r="I9370">
        <v>1</v>
      </c>
      <c r="J9370" s="3">
        <v>43813</v>
      </c>
      <c r="K9370" t="s">
        <v>7095</v>
      </c>
      <c r="L9370" t="s">
        <v>102</v>
      </c>
      <c r="M9370">
        <v>1841</v>
      </c>
      <c r="N9370">
        <v>404</v>
      </c>
      <c r="O9370" t="s">
        <v>822</v>
      </c>
      <c r="P9370" s="4">
        <v>468</v>
      </c>
      <c r="Q9370" s="4">
        <v>2</v>
      </c>
      <c r="R9370" t="s">
        <v>104</v>
      </c>
      <c r="T9370" s="2">
        <v>467.99</v>
      </c>
      <c r="U9370" s="4">
        <v>1200</v>
      </c>
      <c r="V9370" t="s">
        <v>76</v>
      </c>
      <c r="W9370" s="3">
        <v>43817</v>
      </c>
      <c r="X9370" t="s">
        <v>39</v>
      </c>
      <c r="Y9370" t="s">
        <v>744</v>
      </c>
      <c r="Z9370" t="s">
        <v>727</v>
      </c>
    </row>
    <row r="9371" spans="1:26" x14ac:dyDescent="0.25">
      <c r="A9371">
        <v>5</v>
      </c>
      <c r="B9371" t="s">
        <v>43</v>
      </c>
      <c r="C9371">
        <v>6</v>
      </c>
      <c r="D9371" t="s">
        <v>50</v>
      </c>
      <c r="E9371" t="s">
        <v>171</v>
      </c>
      <c r="F9371" t="s">
        <v>13</v>
      </c>
      <c r="G9371" t="s">
        <v>6856</v>
      </c>
      <c r="H9371" s="1">
        <v>0</v>
      </c>
      <c r="I9371">
        <v>1</v>
      </c>
      <c r="J9371" s="3">
        <v>43048</v>
      </c>
      <c r="K9371" t="s">
        <v>7488</v>
      </c>
      <c r="L9371" t="s">
        <v>102</v>
      </c>
      <c r="M9371">
        <v>10035</v>
      </c>
      <c r="N9371">
        <v>1849</v>
      </c>
      <c r="O9371" t="s">
        <v>6697</v>
      </c>
      <c r="P9371" s="4">
        <v>1115</v>
      </c>
      <c r="Q9371" s="4">
        <v>2</v>
      </c>
      <c r="R9371" t="s">
        <v>104</v>
      </c>
      <c r="T9371" s="2">
        <v>1114.51</v>
      </c>
      <c r="U9371" s="4">
        <v>2322</v>
      </c>
      <c r="V9371" t="s">
        <v>76</v>
      </c>
      <c r="W9371" s="3">
        <v>43053</v>
      </c>
      <c r="X9371" t="s">
        <v>39</v>
      </c>
      <c r="Y9371" t="s">
        <v>175</v>
      </c>
      <c r="Z9371" t="s">
        <v>422</v>
      </c>
    </row>
    <row r="9372" spans="1:26" x14ac:dyDescent="0.25">
      <c r="A9372">
        <v>5</v>
      </c>
      <c r="B9372" t="s">
        <v>43</v>
      </c>
      <c r="C9372">
        <v>6</v>
      </c>
      <c r="D9372" t="s">
        <v>50</v>
      </c>
      <c r="E9372" t="s">
        <v>1552</v>
      </c>
      <c r="F9372" t="s">
        <v>13</v>
      </c>
      <c r="G9372" t="s">
        <v>1357</v>
      </c>
      <c r="H9372" s="1">
        <v>0</v>
      </c>
      <c r="I9372">
        <v>1</v>
      </c>
      <c r="J9372" s="3">
        <v>42999</v>
      </c>
      <c r="K9372" t="s">
        <v>7065</v>
      </c>
      <c r="L9372" t="s">
        <v>102</v>
      </c>
      <c r="M9372">
        <v>2149</v>
      </c>
      <c r="N9372">
        <v>1298</v>
      </c>
      <c r="O9372" t="s">
        <v>5175</v>
      </c>
      <c r="P9372" s="4">
        <v>147</v>
      </c>
      <c r="Q9372" s="4">
        <v>2</v>
      </c>
      <c r="R9372" t="s">
        <v>104</v>
      </c>
      <c r="T9372" s="2">
        <v>147.47999999999999</v>
      </c>
      <c r="U9372" s="4">
        <v>590</v>
      </c>
      <c r="V9372" t="s">
        <v>76</v>
      </c>
      <c r="W9372" s="3">
        <v>43004</v>
      </c>
      <c r="X9372" t="s">
        <v>39</v>
      </c>
      <c r="Y9372" t="s">
        <v>744</v>
      </c>
      <c r="Z9372" t="s">
        <v>52</v>
      </c>
    </row>
    <row r="9373" spans="1:26" x14ac:dyDescent="0.25">
      <c r="A9373">
        <v>4</v>
      </c>
      <c r="B9373" t="s">
        <v>43</v>
      </c>
      <c r="C9373">
        <v>6</v>
      </c>
      <c r="D9373" t="s">
        <v>50</v>
      </c>
      <c r="E9373" t="s">
        <v>171</v>
      </c>
      <c r="F9373" t="s">
        <v>13</v>
      </c>
      <c r="G9373" t="s">
        <v>911</v>
      </c>
      <c r="H9373" s="1">
        <v>0</v>
      </c>
      <c r="I9373">
        <v>1</v>
      </c>
      <c r="J9373" s="3">
        <v>42958</v>
      </c>
      <c r="K9373" t="s">
        <v>7471</v>
      </c>
      <c r="L9373" t="s">
        <v>102</v>
      </c>
      <c r="M9373">
        <v>10035</v>
      </c>
      <c r="N9373">
        <v>157</v>
      </c>
      <c r="O9373" t="s">
        <v>720</v>
      </c>
      <c r="P9373" s="4">
        <v>35</v>
      </c>
      <c r="Q9373" s="4">
        <v>2</v>
      </c>
      <c r="R9373" t="s">
        <v>104</v>
      </c>
      <c r="T9373" s="2">
        <v>34.5</v>
      </c>
      <c r="U9373" s="4">
        <v>138</v>
      </c>
      <c r="V9373" t="s">
        <v>76</v>
      </c>
      <c r="W9373" s="3">
        <v>42962</v>
      </c>
      <c r="X9373" t="s">
        <v>39</v>
      </c>
      <c r="Y9373" t="s">
        <v>175</v>
      </c>
      <c r="Z9373" t="s">
        <v>52</v>
      </c>
    </row>
    <row r="9374" spans="1:26" x14ac:dyDescent="0.25">
      <c r="A9374">
        <v>6</v>
      </c>
      <c r="B9374" t="s">
        <v>10</v>
      </c>
      <c r="C9374">
        <v>6</v>
      </c>
      <c r="D9374" t="s">
        <v>50</v>
      </c>
      <c r="E9374" t="s">
        <v>372</v>
      </c>
      <c r="F9374" t="s">
        <v>13</v>
      </c>
      <c r="G9374" t="s">
        <v>6908</v>
      </c>
      <c r="H9374" s="1">
        <v>0</v>
      </c>
      <c r="I9374">
        <v>1</v>
      </c>
      <c r="J9374" s="3">
        <v>42608</v>
      </c>
      <c r="K9374" t="s">
        <v>7479</v>
      </c>
      <c r="L9374" t="s">
        <v>102</v>
      </c>
      <c r="M9374">
        <v>19711</v>
      </c>
      <c r="N9374">
        <v>1273</v>
      </c>
      <c r="O9374" t="s">
        <v>4783</v>
      </c>
      <c r="P9374" s="4">
        <v>52</v>
      </c>
      <c r="Q9374" s="4">
        <v>3</v>
      </c>
      <c r="R9374" t="s">
        <v>104</v>
      </c>
      <c r="T9374" s="2">
        <v>52.49</v>
      </c>
      <c r="U9374" s="4">
        <v>150</v>
      </c>
      <c r="V9374" t="s">
        <v>76</v>
      </c>
      <c r="W9374" s="3">
        <v>42614</v>
      </c>
      <c r="X9374" t="s">
        <v>39</v>
      </c>
      <c r="Y9374" t="s">
        <v>161</v>
      </c>
      <c r="Z9374" t="s">
        <v>113</v>
      </c>
    </row>
    <row r="9375" spans="1:26" x14ac:dyDescent="0.25">
      <c r="A9375">
        <v>5</v>
      </c>
      <c r="B9375" t="s">
        <v>43</v>
      </c>
      <c r="C9375">
        <v>6</v>
      </c>
      <c r="D9375" t="s">
        <v>50</v>
      </c>
      <c r="E9375" t="s">
        <v>1547</v>
      </c>
      <c r="F9375" t="s">
        <v>13</v>
      </c>
      <c r="G9375" t="s">
        <v>7041</v>
      </c>
      <c r="H9375" s="1">
        <v>0</v>
      </c>
      <c r="I9375">
        <v>1</v>
      </c>
      <c r="J9375" s="3">
        <v>43531</v>
      </c>
      <c r="K9375" t="s">
        <v>7756</v>
      </c>
      <c r="L9375" t="s">
        <v>102</v>
      </c>
      <c r="M9375">
        <v>20735</v>
      </c>
      <c r="N9375">
        <v>1003</v>
      </c>
      <c r="O9375" t="s">
        <v>4741</v>
      </c>
      <c r="P9375" s="4">
        <v>5</v>
      </c>
      <c r="Q9375" s="4">
        <v>3</v>
      </c>
      <c r="R9375" t="s">
        <v>104</v>
      </c>
      <c r="T9375" s="2">
        <v>4.91</v>
      </c>
      <c r="U9375" s="4">
        <v>49</v>
      </c>
      <c r="V9375" t="s">
        <v>76</v>
      </c>
      <c r="W9375" s="3">
        <v>43536</v>
      </c>
      <c r="X9375" t="s">
        <v>39</v>
      </c>
      <c r="Y9375" t="s">
        <v>1549</v>
      </c>
      <c r="Z9375" t="s">
        <v>113</v>
      </c>
    </row>
    <row r="9376" spans="1:26" x14ac:dyDescent="0.25">
      <c r="A9376">
        <v>4</v>
      </c>
      <c r="B9376" t="s">
        <v>43</v>
      </c>
      <c r="C9376">
        <v>6</v>
      </c>
      <c r="D9376" t="s">
        <v>50</v>
      </c>
      <c r="E9376" t="s">
        <v>481</v>
      </c>
      <c r="F9376" t="s">
        <v>13</v>
      </c>
      <c r="G9376" t="s">
        <v>6856</v>
      </c>
      <c r="H9376" s="1">
        <v>0</v>
      </c>
      <c r="I9376">
        <v>1</v>
      </c>
      <c r="J9376" s="3">
        <v>43115</v>
      </c>
      <c r="K9376" t="s">
        <v>7470</v>
      </c>
      <c r="L9376" t="s">
        <v>102</v>
      </c>
      <c r="M9376">
        <v>7090</v>
      </c>
      <c r="N9376">
        <v>1014</v>
      </c>
      <c r="O9376" t="s">
        <v>296</v>
      </c>
      <c r="P9376" s="4">
        <v>92</v>
      </c>
      <c r="Q9376" s="4">
        <v>3</v>
      </c>
      <c r="R9376" t="s">
        <v>104</v>
      </c>
      <c r="T9376" s="2">
        <v>91.79</v>
      </c>
      <c r="U9376" s="4">
        <v>255</v>
      </c>
      <c r="V9376" t="s">
        <v>76</v>
      </c>
      <c r="W9376" s="3">
        <v>43119</v>
      </c>
      <c r="X9376" t="s">
        <v>39</v>
      </c>
      <c r="Y9376" t="s">
        <v>485</v>
      </c>
      <c r="Z9376" t="s">
        <v>113</v>
      </c>
    </row>
    <row r="9377" spans="1:26" x14ac:dyDescent="0.25">
      <c r="A9377">
        <v>4</v>
      </c>
      <c r="B9377" t="s">
        <v>43</v>
      </c>
      <c r="C9377">
        <v>6</v>
      </c>
      <c r="D9377" t="s">
        <v>50</v>
      </c>
      <c r="E9377" t="s">
        <v>171</v>
      </c>
      <c r="F9377" t="s">
        <v>13</v>
      </c>
      <c r="G9377" t="s">
        <v>1276</v>
      </c>
      <c r="H9377" s="1">
        <v>0</v>
      </c>
      <c r="I9377">
        <v>1</v>
      </c>
      <c r="J9377" s="3">
        <v>43633</v>
      </c>
      <c r="K9377" t="s">
        <v>7757</v>
      </c>
      <c r="L9377" t="s">
        <v>102</v>
      </c>
      <c r="M9377">
        <v>10024</v>
      </c>
      <c r="N9377">
        <v>968</v>
      </c>
      <c r="O9377" t="s">
        <v>5141</v>
      </c>
      <c r="P9377" s="4">
        <v>8</v>
      </c>
      <c r="Q9377" s="4">
        <v>3</v>
      </c>
      <c r="R9377" t="s">
        <v>104</v>
      </c>
      <c r="T9377" s="2">
        <v>8.11</v>
      </c>
      <c r="U9377" s="4">
        <v>101</v>
      </c>
      <c r="V9377" t="s">
        <v>76</v>
      </c>
      <c r="W9377" s="3">
        <v>43637</v>
      </c>
      <c r="X9377" t="s">
        <v>39</v>
      </c>
      <c r="Y9377" t="s">
        <v>175</v>
      </c>
      <c r="Z9377" t="s">
        <v>113</v>
      </c>
    </row>
    <row r="9378" spans="1:26" x14ac:dyDescent="0.25">
      <c r="A9378">
        <v>4</v>
      </c>
      <c r="B9378" t="s">
        <v>43</v>
      </c>
      <c r="C9378">
        <v>6</v>
      </c>
      <c r="D9378" t="s">
        <v>50</v>
      </c>
      <c r="E9378" t="s">
        <v>171</v>
      </c>
      <c r="F9378" t="s">
        <v>13</v>
      </c>
      <c r="G9378" t="s">
        <v>828</v>
      </c>
      <c r="H9378" s="1">
        <v>0</v>
      </c>
      <c r="I9378">
        <v>1</v>
      </c>
      <c r="J9378" s="3">
        <v>43799</v>
      </c>
      <c r="K9378" t="s">
        <v>7487</v>
      </c>
      <c r="L9378" t="s">
        <v>102</v>
      </c>
      <c r="M9378">
        <v>10011</v>
      </c>
      <c r="N9378">
        <v>1234</v>
      </c>
      <c r="O9378" t="s">
        <v>7758</v>
      </c>
      <c r="P9378" s="4">
        <v>164</v>
      </c>
      <c r="Q9378" s="4">
        <v>3</v>
      </c>
      <c r="R9378" t="s">
        <v>104</v>
      </c>
      <c r="T9378" s="2">
        <v>163.82</v>
      </c>
      <c r="U9378" s="4">
        <v>546</v>
      </c>
      <c r="V9378" t="s">
        <v>76</v>
      </c>
      <c r="W9378" s="3">
        <v>43803</v>
      </c>
      <c r="X9378" t="s">
        <v>39</v>
      </c>
      <c r="Y9378" t="s">
        <v>175</v>
      </c>
      <c r="Z9378" t="s">
        <v>52</v>
      </c>
    </row>
    <row r="9379" spans="1:26" x14ac:dyDescent="0.25">
      <c r="A9379">
        <v>4</v>
      </c>
      <c r="B9379" t="s">
        <v>43</v>
      </c>
      <c r="C9379">
        <v>6</v>
      </c>
      <c r="D9379" t="s">
        <v>50</v>
      </c>
      <c r="E9379" t="s">
        <v>171</v>
      </c>
      <c r="F9379" t="s">
        <v>13</v>
      </c>
      <c r="G9379" t="s">
        <v>6930</v>
      </c>
      <c r="H9379" s="1">
        <v>0</v>
      </c>
      <c r="I9379">
        <v>1</v>
      </c>
      <c r="J9379" s="3">
        <v>42430</v>
      </c>
      <c r="K9379" t="s">
        <v>7759</v>
      </c>
      <c r="L9379" t="s">
        <v>102</v>
      </c>
      <c r="M9379">
        <v>10035</v>
      </c>
      <c r="N9379">
        <v>1423</v>
      </c>
      <c r="O9379" t="s">
        <v>4775</v>
      </c>
      <c r="P9379" s="4">
        <v>2</v>
      </c>
      <c r="Q9379" s="4">
        <v>3</v>
      </c>
      <c r="R9379" t="s">
        <v>104</v>
      </c>
      <c r="T9379" s="2">
        <v>1.6</v>
      </c>
      <c r="U9379" s="4">
        <v>6</v>
      </c>
      <c r="V9379" t="s">
        <v>76</v>
      </c>
      <c r="W9379" s="3">
        <v>42434</v>
      </c>
      <c r="X9379" t="s">
        <v>39</v>
      </c>
      <c r="Y9379" t="s">
        <v>175</v>
      </c>
      <c r="Z9379" t="s">
        <v>52</v>
      </c>
    </row>
    <row r="9380" spans="1:26" x14ac:dyDescent="0.25">
      <c r="A9380">
        <v>4</v>
      </c>
      <c r="B9380" t="s">
        <v>43</v>
      </c>
      <c r="C9380">
        <v>6</v>
      </c>
      <c r="D9380" t="s">
        <v>50</v>
      </c>
      <c r="E9380" t="s">
        <v>7053</v>
      </c>
      <c r="F9380" t="s">
        <v>13</v>
      </c>
      <c r="G9380" t="s">
        <v>6873</v>
      </c>
      <c r="H9380" s="1">
        <v>0</v>
      </c>
      <c r="I9380">
        <v>1</v>
      </c>
      <c r="J9380" s="3">
        <v>43535</v>
      </c>
      <c r="K9380" t="s">
        <v>7054</v>
      </c>
      <c r="L9380" t="s">
        <v>102</v>
      </c>
      <c r="M9380">
        <v>2138</v>
      </c>
      <c r="N9380">
        <v>1081</v>
      </c>
      <c r="O9380" t="s">
        <v>942</v>
      </c>
      <c r="P9380" s="4">
        <v>25</v>
      </c>
      <c r="Q9380" s="4">
        <v>4</v>
      </c>
      <c r="R9380" t="s">
        <v>104</v>
      </c>
      <c r="T9380" s="2">
        <v>24.91</v>
      </c>
      <c r="U9380" s="4">
        <v>64</v>
      </c>
      <c r="V9380" t="s">
        <v>76</v>
      </c>
      <c r="W9380" s="3">
        <v>43539</v>
      </c>
      <c r="X9380" t="s">
        <v>39</v>
      </c>
      <c r="Y9380" t="s">
        <v>744</v>
      </c>
      <c r="Z9380" t="s">
        <v>113</v>
      </c>
    </row>
    <row r="9381" spans="1:26" x14ac:dyDescent="0.25">
      <c r="A9381">
        <v>6</v>
      </c>
      <c r="B9381" t="s">
        <v>10</v>
      </c>
      <c r="C9381">
        <v>6</v>
      </c>
      <c r="D9381" t="s">
        <v>50</v>
      </c>
      <c r="E9381" t="s">
        <v>171</v>
      </c>
      <c r="F9381" t="s">
        <v>13</v>
      </c>
      <c r="G9381" t="s">
        <v>6835</v>
      </c>
      <c r="H9381" s="1">
        <v>0</v>
      </c>
      <c r="I9381">
        <v>1</v>
      </c>
      <c r="J9381" s="3">
        <v>43744</v>
      </c>
      <c r="K9381" t="s">
        <v>7486</v>
      </c>
      <c r="L9381" t="s">
        <v>102</v>
      </c>
      <c r="M9381">
        <v>10035</v>
      </c>
      <c r="N9381">
        <v>1009</v>
      </c>
      <c r="O9381" t="s">
        <v>4968</v>
      </c>
      <c r="P9381" s="4">
        <v>115</v>
      </c>
      <c r="Q9381" s="4">
        <v>4</v>
      </c>
      <c r="R9381" t="s">
        <v>104</v>
      </c>
      <c r="T9381" s="2">
        <v>115.19</v>
      </c>
      <c r="U9381" s="4">
        <v>320</v>
      </c>
      <c r="V9381" t="s">
        <v>76</v>
      </c>
      <c r="W9381" s="3">
        <v>43750</v>
      </c>
      <c r="X9381" t="s">
        <v>39</v>
      </c>
      <c r="Y9381" t="s">
        <v>175</v>
      </c>
      <c r="Z9381" t="s">
        <v>113</v>
      </c>
    </row>
    <row r="9382" spans="1:26" x14ac:dyDescent="0.25">
      <c r="A9382">
        <v>7</v>
      </c>
      <c r="B9382" t="s">
        <v>25</v>
      </c>
      <c r="C9382">
        <v>6</v>
      </c>
      <c r="D9382" t="s">
        <v>50</v>
      </c>
      <c r="E9382" t="s">
        <v>2877</v>
      </c>
      <c r="F9382" t="s">
        <v>13</v>
      </c>
      <c r="G9382" t="s">
        <v>7020</v>
      </c>
      <c r="H9382" s="1">
        <v>0</v>
      </c>
      <c r="I9382">
        <v>1</v>
      </c>
      <c r="J9382" s="3">
        <v>42735</v>
      </c>
      <c r="K9382" t="s">
        <v>7057</v>
      </c>
      <c r="L9382" t="s">
        <v>102</v>
      </c>
      <c r="M9382">
        <v>2908</v>
      </c>
      <c r="N9382">
        <v>1283</v>
      </c>
      <c r="O9382" t="s">
        <v>4755</v>
      </c>
      <c r="P9382" s="4">
        <v>743</v>
      </c>
      <c r="Q9382" s="4">
        <v>4</v>
      </c>
      <c r="R9382" t="s">
        <v>104</v>
      </c>
      <c r="T9382" s="2">
        <v>742.63</v>
      </c>
      <c r="U9382" s="4">
        <v>1688</v>
      </c>
      <c r="V9382" t="s">
        <v>76</v>
      </c>
      <c r="W9382" s="3">
        <v>42742</v>
      </c>
      <c r="X9382" t="s">
        <v>39</v>
      </c>
      <c r="Y9382" t="s">
        <v>836</v>
      </c>
      <c r="Z9382" t="s">
        <v>113</v>
      </c>
    </row>
    <row r="9383" spans="1:26" x14ac:dyDescent="0.25">
      <c r="A9383">
        <v>5</v>
      </c>
      <c r="B9383" t="s">
        <v>43</v>
      </c>
      <c r="C9383">
        <v>6</v>
      </c>
      <c r="D9383" t="s">
        <v>50</v>
      </c>
      <c r="E9383" t="s">
        <v>2303</v>
      </c>
      <c r="F9383" t="s">
        <v>13</v>
      </c>
      <c r="G9383" t="s">
        <v>7046</v>
      </c>
      <c r="H9383" s="1">
        <v>0</v>
      </c>
      <c r="I9383">
        <v>1</v>
      </c>
      <c r="J9383" s="3">
        <v>43785</v>
      </c>
      <c r="K9383" t="s">
        <v>7760</v>
      </c>
      <c r="L9383" t="s">
        <v>102</v>
      </c>
      <c r="M9383">
        <v>10701</v>
      </c>
      <c r="N9383">
        <v>799</v>
      </c>
      <c r="O9383" t="s">
        <v>6761</v>
      </c>
      <c r="P9383" s="4">
        <v>24</v>
      </c>
      <c r="Q9383" s="4">
        <v>4</v>
      </c>
      <c r="R9383" t="s">
        <v>104</v>
      </c>
      <c r="T9383" s="2">
        <v>24.12</v>
      </c>
      <c r="U9383" s="4">
        <v>52</v>
      </c>
      <c r="V9383" t="s">
        <v>76</v>
      </c>
      <c r="W9383" s="3">
        <v>43790</v>
      </c>
      <c r="X9383" t="s">
        <v>39</v>
      </c>
      <c r="Y9383" t="s">
        <v>175</v>
      </c>
      <c r="Z9383" t="s">
        <v>422</v>
      </c>
    </row>
    <row r="9384" spans="1:26" x14ac:dyDescent="0.25">
      <c r="A9384">
        <v>6</v>
      </c>
      <c r="B9384" t="s">
        <v>10</v>
      </c>
      <c r="C9384">
        <v>6</v>
      </c>
      <c r="D9384" t="s">
        <v>50</v>
      </c>
      <c r="E9384" t="s">
        <v>171</v>
      </c>
      <c r="F9384" t="s">
        <v>13</v>
      </c>
      <c r="G9384" t="s">
        <v>6837</v>
      </c>
      <c r="H9384" s="1">
        <v>0</v>
      </c>
      <c r="I9384">
        <v>1</v>
      </c>
      <c r="J9384" s="3">
        <v>43417</v>
      </c>
      <c r="K9384" t="s">
        <v>7484</v>
      </c>
      <c r="L9384" t="s">
        <v>102</v>
      </c>
      <c r="M9384">
        <v>10011</v>
      </c>
      <c r="N9384">
        <v>1843</v>
      </c>
      <c r="O9384" t="s">
        <v>7761</v>
      </c>
      <c r="P9384" s="4">
        <v>593</v>
      </c>
      <c r="Q9384" s="4">
        <v>4</v>
      </c>
      <c r="R9384" t="s">
        <v>104</v>
      </c>
      <c r="T9384" s="2">
        <v>592.79</v>
      </c>
      <c r="U9384" s="4">
        <v>2280</v>
      </c>
      <c r="V9384" t="s">
        <v>76</v>
      </c>
      <c r="W9384" s="3">
        <v>43423</v>
      </c>
      <c r="X9384" t="s">
        <v>39</v>
      </c>
      <c r="Y9384" t="s">
        <v>175</v>
      </c>
      <c r="Z9384" t="s">
        <v>52</v>
      </c>
    </row>
    <row r="9385" spans="1:26" x14ac:dyDescent="0.25">
      <c r="A9385">
        <v>6</v>
      </c>
      <c r="B9385" t="s">
        <v>10</v>
      </c>
      <c r="C9385">
        <v>6</v>
      </c>
      <c r="D9385" t="s">
        <v>50</v>
      </c>
      <c r="E9385" t="s">
        <v>171</v>
      </c>
      <c r="F9385" t="s">
        <v>13</v>
      </c>
      <c r="G9385" t="s">
        <v>8120</v>
      </c>
      <c r="H9385" s="1">
        <v>0</v>
      </c>
      <c r="I9385">
        <v>1</v>
      </c>
      <c r="J9385" s="3">
        <v>43341</v>
      </c>
      <c r="K9385" t="s">
        <v>7762</v>
      </c>
      <c r="L9385" t="s">
        <v>102</v>
      </c>
      <c r="M9385">
        <v>10024</v>
      </c>
      <c r="N9385">
        <v>1401</v>
      </c>
      <c r="O9385" t="s">
        <v>4914</v>
      </c>
      <c r="P9385" s="4">
        <v>6</v>
      </c>
      <c r="Q9385" s="4">
        <v>4</v>
      </c>
      <c r="R9385" t="s">
        <v>104</v>
      </c>
      <c r="T9385" s="2">
        <v>5.5</v>
      </c>
      <c r="U9385" s="4">
        <v>22</v>
      </c>
      <c r="V9385" t="s">
        <v>76</v>
      </c>
      <c r="W9385" s="3">
        <v>43347</v>
      </c>
      <c r="X9385" t="s">
        <v>39</v>
      </c>
      <c r="Y9385" t="s">
        <v>175</v>
      </c>
      <c r="Z9385" t="s">
        <v>52</v>
      </c>
    </row>
    <row r="9386" spans="1:26" x14ac:dyDescent="0.25">
      <c r="A9386">
        <v>4</v>
      </c>
      <c r="B9386" t="s">
        <v>43</v>
      </c>
      <c r="C9386">
        <v>6</v>
      </c>
      <c r="D9386" t="s">
        <v>50</v>
      </c>
      <c r="E9386" t="s">
        <v>3214</v>
      </c>
      <c r="F9386" t="s">
        <v>13</v>
      </c>
      <c r="G9386" t="s">
        <v>273</v>
      </c>
      <c r="H9386" s="1">
        <v>0</v>
      </c>
      <c r="I9386">
        <v>1</v>
      </c>
      <c r="J9386" s="3">
        <v>43168</v>
      </c>
      <c r="K9386" t="s">
        <v>7763</v>
      </c>
      <c r="L9386" t="s">
        <v>102</v>
      </c>
      <c r="M9386">
        <v>6460</v>
      </c>
      <c r="N9386">
        <v>1096</v>
      </c>
      <c r="O9386" t="s">
        <v>599</v>
      </c>
      <c r="P9386" s="4">
        <v>88</v>
      </c>
      <c r="Q9386" s="4">
        <v>5</v>
      </c>
      <c r="R9386" t="s">
        <v>104</v>
      </c>
      <c r="T9386" s="2">
        <v>87.89</v>
      </c>
      <c r="U9386" s="4">
        <v>200</v>
      </c>
      <c r="V9386" t="s">
        <v>76</v>
      </c>
      <c r="W9386" s="3">
        <v>43172</v>
      </c>
      <c r="X9386" t="s">
        <v>39</v>
      </c>
      <c r="Y9386" t="s">
        <v>461</v>
      </c>
      <c r="Z9386" t="s">
        <v>113</v>
      </c>
    </row>
    <row r="9387" spans="1:26" x14ac:dyDescent="0.25">
      <c r="A9387">
        <v>4</v>
      </c>
      <c r="B9387" t="s">
        <v>43</v>
      </c>
      <c r="C9387">
        <v>6</v>
      </c>
      <c r="D9387" t="s">
        <v>50</v>
      </c>
      <c r="E9387" t="s">
        <v>171</v>
      </c>
      <c r="F9387" t="s">
        <v>13</v>
      </c>
      <c r="G9387" t="s">
        <v>1276</v>
      </c>
      <c r="H9387" s="1">
        <v>0</v>
      </c>
      <c r="I9387">
        <v>1</v>
      </c>
      <c r="J9387" s="3">
        <v>43633</v>
      </c>
      <c r="K9387" t="s">
        <v>7757</v>
      </c>
      <c r="L9387" t="s">
        <v>102</v>
      </c>
      <c r="M9387">
        <v>10024</v>
      </c>
      <c r="N9387">
        <v>805</v>
      </c>
      <c r="O9387" t="s">
        <v>7764</v>
      </c>
      <c r="P9387" s="4">
        <v>1668</v>
      </c>
      <c r="Q9387" s="4">
        <v>5</v>
      </c>
      <c r="R9387" t="s">
        <v>104</v>
      </c>
      <c r="T9387" s="2">
        <v>1668.2</v>
      </c>
      <c r="U9387" s="4">
        <v>3405</v>
      </c>
      <c r="V9387" t="s">
        <v>76</v>
      </c>
      <c r="W9387" s="3">
        <v>43637</v>
      </c>
      <c r="X9387" t="s">
        <v>39</v>
      </c>
      <c r="Y9387" t="s">
        <v>175</v>
      </c>
      <c r="Z9387" t="s">
        <v>422</v>
      </c>
    </row>
    <row r="9388" spans="1:26" x14ac:dyDescent="0.25">
      <c r="A9388">
        <v>6</v>
      </c>
      <c r="B9388" t="s">
        <v>10</v>
      </c>
      <c r="C9388">
        <v>6</v>
      </c>
      <c r="D9388" t="s">
        <v>50</v>
      </c>
      <c r="E9388" t="s">
        <v>59</v>
      </c>
      <c r="F9388" t="s">
        <v>13</v>
      </c>
      <c r="G9388" t="s">
        <v>246</v>
      </c>
      <c r="H9388" s="1">
        <v>0</v>
      </c>
      <c r="I9388">
        <v>1</v>
      </c>
      <c r="J9388" s="3">
        <v>43683</v>
      </c>
      <c r="K9388" t="s">
        <v>7502</v>
      </c>
      <c r="L9388" t="s">
        <v>102</v>
      </c>
      <c r="M9388">
        <v>3301</v>
      </c>
      <c r="N9388">
        <v>164</v>
      </c>
      <c r="O9388" t="s">
        <v>6721</v>
      </c>
      <c r="P9388" s="4">
        <v>247</v>
      </c>
      <c r="Q9388" s="4">
        <v>5</v>
      </c>
      <c r="R9388" t="s">
        <v>104</v>
      </c>
      <c r="T9388" s="2">
        <v>247.48</v>
      </c>
      <c r="U9388" s="4">
        <v>825</v>
      </c>
      <c r="V9388" t="s">
        <v>76</v>
      </c>
      <c r="W9388" s="3">
        <v>43689</v>
      </c>
      <c r="X9388" t="s">
        <v>39</v>
      </c>
      <c r="Y9388" t="s">
        <v>1529</v>
      </c>
      <c r="Z9388" t="s">
        <v>52</v>
      </c>
    </row>
    <row r="9389" spans="1:26" x14ac:dyDescent="0.25">
      <c r="A9389">
        <v>6</v>
      </c>
      <c r="B9389" t="s">
        <v>10</v>
      </c>
      <c r="C9389">
        <v>6</v>
      </c>
      <c r="D9389" t="s">
        <v>50</v>
      </c>
      <c r="E9389" t="s">
        <v>2877</v>
      </c>
      <c r="F9389" t="s">
        <v>13</v>
      </c>
      <c r="G9389" t="s">
        <v>6889</v>
      </c>
      <c r="H9389" s="1">
        <v>0</v>
      </c>
      <c r="I9389">
        <v>1</v>
      </c>
      <c r="J9389" s="3">
        <v>43436</v>
      </c>
      <c r="K9389" t="s">
        <v>7072</v>
      </c>
      <c r="L9389" t="s">
        <v>102</v>
      </c>
      <c r="M9389">
        <v>2908</v>
      </c>
      <c r="N9389">
        <v>1612</v>
      </c>
      <c r="O9389" t="s">
        <v>4957</v>
      </c>
      <c r="P9389" s="4">
        <v>176</v>
      </c>
      <c r="Q9389" s="4">
        <v>5</v>
      </c>
      <c r="R9389" t="s">
        <v>104</v>
      </c>
      <c r="T9389" s="2">
        <v>176.39</v>
      </c>
      <c r="U9389" s="4">
        <v>630</v>
      </c>
      <c r="V9389" t="s">
        <v>76</v>
      </c>
      <c r="W9389" s="3">
        <v>43442</v>
      </c>
      <c r="X9389" t="s">
        <v>39</v>
      </c>
      <c r="Y9389" t="s">
        <v>836</v>
      </c>
      <c r="Z9389" t="s">
        <v>52</v>
      </c>
    </row>
    <row r="9390" spans="1:26" x14ac:dyDescent="0.25">
      <c r="A9390">
        <v>4</v>
      </c>
      <c r="B9390" t="s">
        <v>43</v>
      </c>
      <c r="C9390">
        <v>6</v>
      </c>
      <c r="D9390" t="s">
        <v>50</v>
      </c>
      <c r="E9390" t="s">
        <v>1319</v>
      </c>
      <c r="F9390" t="s">
        <v>13</v>
      </c>
      <c r="G9390" t="s">
        <v>482</v>
      </c>
      <c r="H9390" s="1">
        <v>0</v>
      </c>
      <c r="I9390">
        <v>1</v>
      </c>
      <c r="J9390" s="3">
        <v>43196</v>
      </c>
      <c r="K9390" t="s">
        <v>7765</v>
      </c>
      <c r="L9390" t="s">
        <v>102</v>
      </c>
      <c r="N9390">
        <v>1177</v>
      </c>
      <c r="O9390" t="s">
        <v>4891</v>
      </c>
      <c r="P9390" s="4">
        <v>337</v>
      </c>
      <c r="Q9390" s="4">
        <v>5</v>
      </c>
      <c r="R9390" t="s">
        <v>104</v>
      </c>
      <c r="T9390" s="2">
        <v>336.63</v>
      </c>
      <c r="U9390" s="4">
        <v>1295</v>
      </c>
      <c r="V9390" t="s">
        <v>76</v>
      </c>
      <c r="W9390" s="3">
        <v>43200</v>
      </c>
      <c r="X9390" t="s">
        <v>39</v>
      </c>
      <c r="Y9390" t="s">
        <v>1915</v>
      </c>
      <c r="Z9390" t="s">
        <v>52</v>
      </c>
    </row>
    <row r="9391" spans="1:26" x14ac:dyDescent="0.25">
      <c r="A9391">
        <v>4</v>
      </c>
      <c r="B9391" t="s">
        <v>43</v>
      </c>
      <c r="C9391">
        <v>6</v>
      </c>
      <c r="D9391" t="s">
        <v>50</v>
      </c>
      <c r="E9391" t="s">
        <v>171</v>
      </c>
      <c r="F9391" t="s">
        <v>13</v>
      </c>
      <c r="G9391" t="s">
        <v>952</v>
      </c>
      <c r="H9391" s="1">
        <v>0</v>
      </c>
      <c r="I9391">
        <v>1</v>
      </c>
      <c r="J9391" s="3">
        <v>42985</v>
      </c>
      <c r="K9391" t="s">
        <v>7766</v>
      </c>
      <c r="L9391" t="s">
        <v>102</v>
      </c>
      <c r="M9391">
        <v>10009</v>
      </c>
      <c r="N9391">
        <v>1329</v>
      </c>
      <c r="O9391" t="s">
        <v>4875</v>
      </c>
      <c r="P9391" s="4">
        <v>168</v>
      </c>
      <c r="Q9391" s="4">
        <v>7</v>
      </c>
      <c r="R9391" t="s">
        <v>104</v>
      </c>
      <c r="T9391" s="2">
        <v>167.98</v>
      </c>
      <c r="U9391" s="4">
        <v>560</v>
      </c>
      <c r="V9391" t="s">
        <v>76</v>
      </c>
      <c r="W9391" s="3">
        <v>42989</v>
      </c>
      <c r="X9391" t="s">
        <v>39</v>
      </c>
      <c r="Y9391" t="s">
        <v>175</v>
      </c>
      <c r="Z9391" t="s">
        <v>113</v>
      </c>
    </row>
    <row r="9392" spans="1:26" x14ac:dyDescent="0.25">
      <c r="A9392">
        <v>4</v>
      </c>
      <c r="B9392" t="s">
        <v>43</v>
      </c>
      <c r="C9392">
        <v>6</v>
      </c>
      <c r="D9392" t="s">
        <v>50</v>
      </c>
      <c r="E9392" t="s">
        <v>171</v>
      </c>
      <c r="F9392" t="s">
        <v>13</v>
      </c>
      <c r="G9392" t="s">
        <v>7184</v>
      </c>
      <c r="H9392" s="1">
        <v>0</v>
      </c>
      <c r="I9392">
        <v>1</v>
      </c>
      <c r="J9392" s="3">
        <v>43493</v>
      </c>
      <c r="K9392" t="s">
        <v>7767</v>
      </c>
      <c r="L9392" t="s">
        <v>102</v>
      </c>
      <c r="M9392">
        <v>10009</v>
      </c>
      <c r="N9392">
        <v>1273</v>
      </c>
      <c r="O9392" t="s">
        <v>4783</v>
      </c>
      <c r="P9392" s="4">
        <v>157</v>
      </c>
      <c r="Q9392" s="4">
        <v>9</v>
      </c>
      <c r="R9392" t="s">
        <v>104</v>
      </c>
      <c r="T9392" s="2">
        <v>157.47</v>
      </c>
      <c r="U9392" s="4">
        <v>450</v>
      </c>
      <c r="V9392" t="s">
        <v>76</v>
      </c>
      <c r="W9392" s="3">
        <v>43497</v>
      </c>
      <c r="X9392" t="s">
        <v>39</v>
      </c>
      <c r="Y9392" t="s">
        <v>175</v>
      </c>
      <c r="Z9392" t="s">
        <v>113</v>
      </c>
    </row>
    <row r="9393" spans="1:26" x14ac:dyDescent="0.25">
      <c r="A9393">
        <v>4</v>
      </c>
      <c r="B9393" t="s">
        <v>43</v>
      </c>
      <c r="C9393">
        <v>6</v>
      </c>
      <c r="D9393" t="s">
        <v>50</v>
      </c>
      <c r="E9393" t="s">
        <v>2877</v>
      </c>
      <c r="F9393" t="s">
        <v>13</v>
      </c>
      <c r="G9393" t="s">
        <v>6944</v>
      </c>
      <c r="H9393" s="1">
        <v>0</v>
      </c>
      <c r="I9393">
        <v>1</v>
      </c>
      <c r="J9393" s="3">
        <v>43377</v>
      </c>
      <c r="K9393" t="s">
        <v>7462</v>
      </c>
      <c r="L9393" t="s">
        <v>102</v>
      </c>
      <c r="M9393">
        <v>2908</v>
      </c>
      <c r="N9393">
        <v>798</v>
      </c>
      <c r="O9393" t="s">
        <v>726</v>
      </c>
      <c r="P9393" s="4">
        <v>2592</v>
      </c>
      <c r="Q9393" s="4">
        <v>9</v>
      </c>
      <c r="R9393" t="s">
        <v>104</v>
      </c>
      <c r="T9393" s="2">
        <v>2591.96</v>
      </c>
      <c r="U9393" s="4">
        <v>5400</v>
      </c>
      <c r="V9393" t="s">
        <v>76</v>
      </c>
      <c r="W9393" s="3">
        <v>43381</v>
      </c>
      <c r="X9393" t="s">
        <v>39</v>
      </c>
      <c r="Y9393" t="s">
        <v>836</v>
      </c>
      <c r="Z9393" t="s">
        <v>727</v>
      </c>
    </row>
    <row r="9394" spans="1:26" x14ac:dyDescent="0.25">
      <c r="A9394">
        <v>6</v>
      </c>
      <c r="B9394" t="s">
        <v>10</v>
      </c>
      <c r="C9394">
        <v>6</v>
      </c>
      <c r="D9394" t="s">
        <v>50</v>
      </c>
      <c r="E9394" t="s">
        <v>787</v>
      </c>
      <c r="F9394" t="s">
        <v>13</v>
      </c>
      <c r="G9394" t="s">
        <v>462</v>
      </c>
      <c r="H9394" s="1">
        <v>0</v>
      </c>
      <c r="I9394">
        <v>1</v>
      </c>
      <c r="J9394" s="3">
        <v>43649</v>
      </c>
      <c r="K9394" t="s">
        <v>7476</v>
      </c>
      <c r="L9394" t="s">
        <v>102</v>
      </c>
      <c r="M9394">
        <v>2169</v>
      </c>
      <c r="N9394">
        <v>1580</v>
      </c>
      <c r="O9394" t="s">
        <v>4847</v>
      </c>
      <c r="P9394" s="4">
        <v>93</v>
      </c>
      <c r="Q9394" s="4">
        <v>10</v>
      </c>
      <c r="R9394" t="s">
        <v>104</v>
      </c>
      <c r="T9394" s="2">
        <v>93.2</v>
      </c>
      <c r="U9394" s="4">
        <v>259</v>
      </c>
      <c r="V9394" t="s">
        <v>76</v>
      </c>
      <c r="W9394" s="3">
        <v>43655</v>
      </c>
      <c r="X9394" t="s">
        <v>39</v>
      </c>
      <c r="Y9394" t="s">
        <v>744</v>
      </c>
      <c r="Z9394" t="s">
        <v>113</v>
      </c>
    </row>
    <row r="9395" spans="1:26" x14ac:dyDescent="0.25">
      <c r="A9395">
        <v>4</v>
      </c>
      <c r="B9395" t="s">
        <v>43</v>
      </c>
      <c r="C9395">
        <v>6</v>
      </c>
      <c r="D9395" t="s">
        <v>50</v>
      </c>
      <c r="E9395" t="s">
        <v>99</v>
      </c>
      <c r="F9395" t="s">
        <v>13</v>
      </c>
      <c r="G9395" t="s">
        <v>7098</v>
      </c>
      <c r="H9395" s="1">
        <v>0.2</v>
      </c>
      <c r="I9395">
        <v>1</v>
      </c>
      <c r="J9395" s="3">
        <v>43407</v>
      </c>
      <c r="K9395" t="s">
        <v>7099</v>
      </c>
      <c r="L9395" t="s">
        <v>102</v>
      </c>
      <c r="M9395">
        <v>19120</v>
      </c>
      <c r="N9395">
        <v>1116</v>
      </c>
      <c r="O9395" t="s">
        <v>699</v>
      </c>
      <c r="P9395" s="4">
        <v>14</v>
      </c>
      <c r="Q9395" s="4">
        <v>1</v>
      </c>
      <c r="R9395" t="s">
        <v>104</v>
      </c>
      <c r="T9395" s="2">
        <v>14.4</v>
      </c>
      <c r="U9395" s="4">
        <v>72</v>
      </c>
      <c r="V9395" t="s">
        <v>76</v>
      </c>
      <c r="W9395" s="3">
        <v>43411</v>
      </c>
      <c r="X9395" t="s">
        <v>39</v>
      </c>
      <c r="Y9395" t="s">
        <v>105</v>
      </c>
      <c r="Z9395" t="s">
        <v>113</v>
      </c>
    </row>
    <row r="9396" spans="1:26" x14ac:dyDescent="0.25">
      <c r="A9396">
        <v>4</v>
      </c>
      <c r="B9396" t="s">
        <v>43</v>
      </c>
      <c r="C9396">
        <v>6</v>
      </c>
      <c r="D9396" t="s">
        <v>50</v>
      </c>
      <c r="E9396" t="s">
        <v>1595</v>
      </c>
      <c r="F9396" t="s">
        <v>13</v>
      </c>
      <c r="G9396" t="s">
        <v>6953</v>
      </c>
      <c r="H9396" s="1">
        <v>0.2</v>
      </c>
      <c r="I9396">
        <v>1</v>
      </c>
      <c r="J9396" s="3">
        <v>42639</v>
      </c>
      <c r="K9396" t="s">
        <v>7533</v>
      </c>
      <c r="L9396" t="s">
        <v>102</v>
      </c>
      <c r="M9396">
        <v>43130</v>
      </c>
      <c r="N9396">
        <v>1065</v>
      </c>
      <c r="O9396" t="s">
        <v>5054</v>
      </c>
      <c r="P9396" s="4">
        <v>0</v>
      </c>
      <c r="Q9396" s="4">
        <v>2</v>
      </c>
      <c r="R9396" t="s">
        <v>104</v>
      </c>
      <c r="T9396" s="2">
        <v>0.47</v>
      </c>
      <c r="U9396" s="4">
        <v>3</v>
      </c>
      <c r="V9396" t="s">
        <v>76</v>
      </c>
      <c r="W9396" s="3">
        <v>42643</v>
      </c>
      <c r="X9396" t="s">
        <v>39</v>
      </c>
      <c r="Y9396" t="s">
        <v>309</v>
      </c>
      <c r="Z9396" t="s">
        <v>113</v>
      </c>
    </row>
    <row r="9397" spans="1:26" x14ac:dyDescent="0.25">
      <c r="A9397">
        <v>5</v>
      </c>
      <c r="B9397" t="s">
        <v>43</v>
      </c>
      <c r="C9397">
        <v>6</v>
      </c>
      <c r="D9397" t="s">
        <v>50</v>
      </c>
      <c r="E9397" t="s">
        <v>99</v>
      </c>
      <c r="F9397" t="s">
        <v>13</v>
      </c>
      <c r="G9397" t="s">
        <v>7118</v>
      </c>
      <c r="H9397" s="1">
        <v>0.2</v>
      </c>
      <c r="I9397">
        <v>1</v>
      </c>
      <c r="J9397" s="3">
        <v>43072</v>
      </c>
      <c r="K9397" t="s">
        <v>7516</v>
      </c>
      <c r="L9397" t="s">
        <v>102</v>
      </c>
      <c r="M9397">
        <v>19134</v>
      </c>
      <c r="N9397">
        <v>1605</v>
      </c>
      <c r="O9397" t="s">
        <v>150</v>
      </c>
      <c r="P9397" s="4">
        <v>11</v>
      </c>
      <c r="Q9397" s="4">
        <v>2</v>
      </c>
      <c r="R9397" t="s">
        <v>104</v>
      </c>
      <c r="T9397" s="2">
        <v>10.58</v>
      </c>
      <c r="U9397" s="4">
        <v>37</v>
      </c>
      <c r="V9397" t="s">
        <v>76</v>
      </c>
      <c r="W9397" s="3">
        <v>43077</v>
      </c>
      <c r="X9397" t="s">
        <v>39</v>
      </c>
      <c r="Y9397" t="s">
        <v>105</v>
      </c>
      <c r="Z9397" t="s">
        <v>113</v>
      </c>
    </row>
    <row r="9398" spans="1:26" x14ac:dyDescent="0.25">
      <c r="A9398">
        <v>6</v>
      </c>
      <c r="B9398" t="s">
        <v>10</v>
      </c>
      <c r="C9398">
        <v>6</v>
      </c>
      <c r="D9398" t="s">
        <v>50</v>
      </c>
      <c r="E9398" t="s">
        <v>99</v>
      </c>
      <c r="F9398" t="s">
        <v>13</v>
      </c>
      <c r="G9398" t="s">
        <v>373</v>
      </c>
      <c r="H9398" s="1">
        <v>0.2</v>
      </c>
      <c r="I9398">
        <v>1</v>
      </c>
      <c r="J9398" s="3">
        <v>43053</v>
      </c>
      <c r="K9398" t="s">
        <v>7768</v>
      </c>
      <c r="L9398" t="s">
        <v>102</v>
      </c>
      <c r="M9398">
        <v>19143</v>
      </c>
      <c r="N9398">
        <v>1091</v>
      </c>
      <c r="O9398" t="s">
        <v>7755</v>
      </c>
      <c r="P9398" s="4">
        <v>-1</v>
      </c>
      <c r="Q9398" s="4">
        <v>2</v>
      </c>
      <c r="R9398" t="s">
        <v>104</v>
      </c>
      <c r="T9398" s="2">
        <v>-1.2</v>
      </c>
      <c r="U9398" s="4">
        <v>48</v>
      </c>
      <c r="V9398" t="s">
        <v>76</v>
      </c>
      <c r="W9398" s="3">
        <v>43059</v>
      </c>
      <c r="X9398" t="s">
        <v>39</v>
      </c>
      <c r="Y9398" t="s">
        <v>105</v>
      </c>
      <c r="Z9398" t="s">
        <v>113</v>
      </c>
    </row>
    <row r="9399" spans="1:26" x14ac:dyDescent="0.25">
      <c r="A9399">
        <v>5</v>
      </c>
      <c r="B9399" t="s">
        <v>43</v>
      </c>
      <c r="C9399">
        <v>6</v>
      </c>
      <c r="D9399" t="s">
        <v>50</v>
      </c>
      <c r="E9399" t="s">
        <v>1296</v>
      </c>
      <c r="F9399" t="s">
        <v>13</v>
      </c>
      <c r="G9399" t="s">
        <v>7494</v>
      </c>
      <c r="H9399" s="1">
        <v>0.2</v>
      </c>
      <c r="I9399">
        <v>1</v>
      </c>
      <c r="J9399" s="3">
        <v>43122</v>
      </c>
      <c r="K9399" t="s">
        <v>7769</v>
      </c>
      <c r="L9399" t="s">
        <v>102</v>
      </c>
      <c r="M9399">
        <v>44105</v>
      </c>
      <c r="N9399">
        <v>1605</v>
      </c>
      <c r="O9399" t="s">
        <v>150</v>
      </c>
      <c r="P9399" s="4">
        <v>16</v>
      </c>
      <c r="Q9399" s="4">
        <v>3</v>
      </c>
      <c r="R9399" t="s">
        <v>104</v>
      </c>
      <c r="T9399" s="2">
        <v>15.86</v>
      </c>
      <c r="U9399" s="4">
        <v>55</v>
      </c>
      <c r="V9399" t="s">
        <v>76</v>
      </c>
      <c r="W9399" s="3">
        <v>43127</v>
      </c>
      <c r="X9399" t="s">
        <v>39</v>
      </c>
      <c r="Y9399" t="s">
        <v>309</v>
      </c>
      <c r="Z9399" t="s">
        <v>113</v>
      </c>
    </row>
    <row r="9400" spans="1:26" x14ac:dyDescent="0.25">
      <c r="A9400">
        <v>4</v>
      </c>
      <c r="B9400" t="s">
        <v>43</v>
      </c>
      <c r="C9400">
        <v>6</v>
      </c>
      <c r="D9400" t="s">
        <v>50</v>
      </c>
      <c r="E9400" t="s">
        <v>99</v>
      </c>
      <c r="F9400" t="s">
        <v>13</v>
      </c>
      <c r="G9400" t="s">
        <v>7158</v>
      </c>
      <c r="H9400" s="1">
        <v>0.2</v>
      </c>
      <c r="I9400">
        <v>1</v>
      </c>
      <c r="J9400" s="3">
        <v>43174</v>
      </c>
      <c r="K9400" t="s">
        <v>7770</v>
      </c>
      <c r="L9400" t="s">
        <v>102</v>
      </c>
      <c r="M9400">
        <v>19143</v>
      </c>
      <c r="N9400">
        <v>1601</v>
      </c>
      <c r="O9400" t="s">
        <v>6676</v>
      </c>
      <c r="P9400" s="4">
        <v>-14</v>
      </c>
      <c r="Q9400" s="4">
        <v>3</v>
      </c>
      <c r="R9400" t="s">
        <v>104</v>
      </c>
      <c r="T9400" s="2">
        <v>-13.65</v>
      </c>
      <c r="U9400" s="4">
        <v>84</v>
      </c>
      <c r="V9400" t="s">
        <v>76</v>
      </c>
      <c r="W9400" s="3">
        <v>43178</v>
      </c>
      <c r="X9400" t="s">
        <v>39</v>
      </c>
      <c r="Y9400" t="s">
        <v>105</v>
      </c>
      <c r="Z9400" t="s">
        <v>113</v>
      </c>
    </row>
    <row r="9401" spans="1:26" x14ac:dyDescent="0.25">
      <c r="A9401">
        <v>4</v>
      </c>
      <c r="B9401" t="s">
        <v>43</v>
      </c>
      <c r="C9401">
        <v>6</v>
      </c>
      <c r="D9401" t="s">
        <v>50</v>
      </c>
      <c r="E9401" t="s">
        <v>2398</v>
      </c>
      <c r="F9401" t="s">
        <v>13</v>
      </c>
      <c r="G9401" t="s">
        <v>7128</v>
      </c>
      <c r="H9401" s="1">
        <v>0.2</v>
      </c>
      <c r="I9401">
        <v>1</v>
      </c>
      <c r="J9401" s="3">
        <v>42968</v>
      </c>
      <c r="K9401" t="s">
        <v>7515</v>
      </c>
      <c r="L9401" t="s">
        <v>102</v>
      </c>
      <c r="M9401">
        <v>18103</v>
      </c>
      <c r="N9401">
        <v>1371</v>
      </c>
      <c r="O9401" t="s">
        <v>584</v>
      </c>
      <c r="P9401" s="4">
        <v>4</v>
      </c>
      <c r="Q9401" s="4">
        <v>4</v>
      </c>
      <c r="R9401" t="s">
        <v>104</v>
      </c>
      <c r="T9401" s="2">
        <v>3.8</v>
      </c>
      <c r="U9401" s="4">
        <v>22</v>
      </c>
      <c r="V9401" t="s">
        <v>76</v>
      </c>
      <c r="W9401" s="3">
        <v>42972</v>
      </c>
      <c r="X9401" t="s">
        <v>39</v>
      </c>
      <c r="Y9401" t="s">
        <v>105</v>
      </c>
      <c r="Z9401" t="s">
        <v>113</v>
      </c>
    </row>
    <row r="9402" spans="1:26" x14ac:dyDescent="0.25">
      <c r="A9402">
        <v>4</v>
      </c>
      <c r="B9402" t="s">
        <v>43</v>
      </c>
      <c r="C9402">
        <v>6</v>
      </c>
      <c r="D9402" t="s">
        <v>50</v>
      </c>
      <c r="E9402" t="s">
        <v>201</v>
      </c>
      <c r="F9402" t="s">
        <v>13</v>
      </c>
      <c r="G9402" t="s">
        <v>6908</v>
      </c>
      <c r="H9402" s="1">
        <v>0.2</v>
      </c>
      <c r="I9402">
        <v>1</v>
      </c>
      <c r="J9402" s="3">
        <v>43414</v>
      </c>
      <c r="K9402" t="s">
        <v>7093</v>
      </c>
      <c r="L9402" t="s">
        <v>102</v>
      </c>
      <c r="M9402">
        <v>45503</v>
      </c>
      <c r="N9402">
        <v>1074</v>
      </c>
      <c r="O9402" t="s">
        <v>4845</v>
      </c>
      <c r="P9402" s="4">
        <v>-29</v>
      </c>
      <c r="Q9402" s="4">
        <v>7</v>
      </c>
      <c r="R9402" t="s">
        <v>104</v>
      </c>
      <c r="T9402" s="2">
        <v>-29.07</v>
      </c>
      <c r="U9402" s="4">
        <v>179</v>
      </c>
      <c r="V9402" t="s">
        <v>76</v>
      </c>
      <c r="W9402" s="3">
        <v>43418</v>
      </c>
      <c r="X9402" t="s">
        <v>39</v>
      </c>
      <c r="Y9402" t="s">
        <v>309</v>
      </c>
      <c r="Z9402" t="s">
        <v>113</v>
      </c>
    </row>
    <row r="9403" spans="1:26" x14ac:dyDescent="0.25">
      <c r="A9403">
        <v>4</v>
      </c>
      <c r="B9403" t="s">
        <v>43</v>
      </c>
      <c r="C9403">
        <v>6</v>
      </c>
      <c r="D9403" t="s">
        <v>50</v>
      </c>
      <c r="E9403" t="s">
        <v>2414</v>
      </c>
      <c r="F9403" t="s">
        <v>13</v>
      </c>
      <c r="G9403" t="s">
        <v>7118</v>
      </c>
      <c r="H9403" s="1">
        <v>0.4</v>
      </c>
      <c r="I9403">
        <v>1</v>
      </c>
      <c r="J9403" s="3">
        <v>43618</v>
      </c>
      <c r="K9403" t="s">
        <v>7518</v>
      </c>
      <c r="L9403" t="s">
        <v>102</v>
      </c>
      <c r="M9403">
        <v>44052</v>
      </c>
      <c r="N9403">
        <v>478</v>
      </c>
      <c r="O9403" t="s">
        <v>1153</v>
      </c>
      <c r="P9403" s="4">
        <v>-1</v>
      </c>
      <c r="Q9403" s="4">
        <v>1</v>
      </c>
      <c r="R9403" t="s">
        <v>104</v>
      </c>
      <c r="T9403" s="2">
        <v>-0.64</v>
      </c>
      <c r="U9403" s="4">
        <v>3</v>
      </c>
      <c r="V9403" t="s">
        <v>76</v>
      </c>
      <c r="W9403" s="3">
        <v>43622</v>
      </c>
      <c r="X9403" t="s">
        <v>39</v>
      </c>
      <c r="Y9403" t="s">
        <v>309</v>
      </c>
      <c r="Z9403" t="s">
        <v>52</v>
      </c>
    </row>
    <row r="9404" spans="1:26" x14ac:dyDescent="0.25">
      <c r="A9404">
        <v>6</v>
      </c>
      <c r="B9404" t="s">
        <v>10</v>
      </c>
      <c r="C9404">
        <v>6</v>
      </c>
      <c r="D9404" t="s">
        <v>50</v>
      </c>
      <c r="E9404" t="s">
        <v>99</v>
      </c>
      <c r="F9404" t="s">
        <v>13</v>
      </c>
      <c r="G9404" t="s">
        <v>6867</v>
      </c>
      <c r="H9404" s="1">
        <v>0.4</v>
      </c>
      <c r="I9404">
        <v>1</v>
      </c>
      <c r="J9404" s="3">
        <v>43288</v>
      </c>
      <c r="K9404" t="s">
        <v>7511</v>
      </c>
      <c r="L9404" t="s">
        <v>102</v>
      </c>
      <c r="M9404">
        <v>19120</v>
      </c>
      <c r="N9404">
        <v>1243</v>
      </c>
      <c r="O9404" t="s">
        <v>6677</v>
      </c>
      <c r="P9404" s="4">
        <v>-13</v>
      </c>
      <c r="Q9404" s="4">
        <v>1</v>
      </c>
      <c r="R9404" t="s">
        <v>104</v>
      </c>
      <c r="T9404" s="2">
        <v>-13</v>
      </c>
      <c r="U9404" s="4">
        <v>60</v>
      </c>
      <c r="V9404" t="s">
        <v>76</v>
      </c>
      <c r="W9404" s="3">
        <v>43294</v>
      </c>
      <c r="X9404" t="s">
        <v>39</v>
      </c>
      <c r="Y9404" t="s">
        <v>105</v>
      </c>
      <c r="Z9404" t="s">
        <v>52</v>
      </c>
    </row>
    <row r="9405" spans="1:26" x14ac:dyDescent="0.25">
      <c r="A9405">
        <v>4</v>
      </c>
      <c r="B9405" t="s">
        <v>43</v>
      </c>
      <c r="C9405">
        <v>6</v>
      </c>
      <c r="D9405" t="s">
        <v>50</v>
      </c>
      <c r="E9405" t="s">
        <v>99</v>
      </c>
      <c r="F9405" t="s">
        <v>13</v>
      </c>
      <c r="G9405" t="s">
        <v>7059</v>
      </c>
      <c r="H9405" s="1">
        <v>0.4</v>
      </c>
      <c r="I9405">
        <v>1</v>
      </c>
      <c r="J9405" s="3">
        <v>43165</v>
      </c>
      <c r="K9405" t="s">
        <v>7546</v>
      </c>
      <c r="L9405" t="s">
        <v>102</v>
      </c>
      <c r="M9405">
        <v>19120</v>
      </c>
      <c r="N9405">
        <v>1653</v>
      </c>
      <c r="O9405" t="s">
        <v>4882</v>
      </c>
      <c r="P9405" s="4">
        <v>-72</v>
      </c>
      <c r="Q9405" s="4">
        <v>2</v>
      </c>
      <c r="R9405" t="s">
        <v>104</v>
      </c>
      <c r="T9405" s="2">
        <v>-71.989999999999995</v>
      </c>
      <c r="U9405" s="4">
        <v>432</v>
      </c>
      <c r="V9405" t="s">
        <v>76</v>
      </c>
      <c r="W9405" s="3">
        <v>43169</v>
      </c>
      <c r="X9405" t="s">
        <v>39</v>
      </c>
      <c r="Y9405" t="s">
        <v>105</v>
      </c>
      <c r="Z9405" t="s">
        <v>52</v>
      </c>
    </row>
    <row r="9406" spans="1:26" x14ac:dyDescent="0.25">
      <c r="A9406">
        <v>5</v>
      </c>
      <c r="B9406" t="s">
        <v>43</v>
      </c>
      <c r="C9406">
        <v>6</v>
      </c>
      <c r="D9406" t="s">
        <v>50</v>
      </c>
      <c r="E9406" t="s">
        <v>99</v>
      </c>
      <c r="F9406" t="s">
        <v>13</v>
      </c>
      <c r="G9406" t="s">
        <v>7084</v>
      </c>
      <c r="H9406" s="1">
        <v>0.4</v>
      </c>
      <c r="I9406">
        <v>1</v>
      </c>
      <c r="J9406" s="3">
        <v>42830</v>
      </c>
      <c r="K9406" t="s">
        <v>7085</v>
      </c>
      <c r="L9406" t="s">
        <v>102</v>
      </c>
      <c r="M9406">
        <v>19143</v>
      </c>
      <c r="N9406">
        <v>1486</v>
      </c>
      <c r="O9406" t="s">
        <v>291</v>
      </c>
      <c r="P9406" s="4">
        <v>-10</v>
      </c>
      <c r="Q9406" s="4">
        <v>2</v>
      </c>
      <c r="R9406" t="s">
        <v>104</v>
      </c>
      <c r="T9406" s="2">
        <v>-9.8000000000000007</v>
      </c>
      <c r="U9406" s="4">
        <v>42</v>
      </c>
      <c r="V9406" t="s">
        <v>76</v>
      </c>
      <c r="W9406" s="3">
        <v>42835</v>
      </c>
      <c r="X9406" t="s">
        <v>39</v>
      </c>
      <c r="Y9406" t="s">
        <v>105</v>
      </c>
      <c r="Z9406" t="s">
        <v>52</v>
      </c>
    </row>
    <row r="9407" spans="1:26" x14ac:dyDescent="0.25">
      <c r="A9407">
        <v>4</v>
      </c>
      <c r="B9407" t="s">
        <v>43</v>
      </c>
      <c r="C9407">
        <v>6</v>
      </c>
      <c r="D9407" t="s">
        <v>50</v>
      </c>
      <c r="E9407" t="s">
        <v>1595</v>
      </c>
      <c r="F9407" t="s">
        <v>13</v>
      </c>
      <c r="G9407" t="s">
        <v>7046</v>
      </c>
      <c r="H9407" s="1">
        <v>0.4</v>
      </c>
      <c r="I9407">
        <v>1</v>
      </c>
      <c r="J9407" s="3">
        <v>43732</v>
      </c>
      <c r="K9407" t="s">
        <v>7771</v>
      </c>
      <c r="L9407" t="s">
        <v>102</v>
      </c>
      <c r="M9407">
        <v>43130</v>
      </c>
      <c r="N9407">
        <v>144</v>
      </c>
      <c r="O9407" t="s">
        <v>5065</v>
      </c>
      <c r="P9407" s="4">
        <v>-253</v>
      </c>
      <c r="Q9407" s="4">
        <v>3</v>
      </c>
      <c r="R9407" t="s">
        <v>104</v>
      </c>
      <c r="T9407" s="2">
        <v>-253.43</v>
      </c>
      <c r="U9407" s="4">
        <v>1170</v>
      </c>
      <c r="V9407" t="s">
        <v>76</v>
      </c>
      <c r="W9407" s="3">
        <v>43736</v>
      </c>
      <c r="X9407" t="s">
        <v>39</v>
      </c>
      <c r="Y9407" t="s">
        <v>309</v>
      </c>
      <c r="Z9407" t="s">
        <v>52</v>
      </c>
    </row>
    <row r="9408" spans="1:26" x14ac:dyDescent="0.25">
      <c r="A9408">
        <v>4</v>
      </c>
      <c r="B9408" t="s">
        <v>43</v>
      </c>
      <c r="C9408">
        <v>6</v>
      </c>
      <c r="D9408" t="s">
        <v>50</v>
      </c>
      <c r="E9408" t="s">
        <v>1338</v>
      </c>
      <c r="F9408" t="s">
        <v>13</v>
      </c>
      <c r="G9408" t="s">
        <v>7046</v>
      </c>
      <c r="H9408" s="1">
        <v>0.4</v>
      </c>
      <c r="I9408">
        <v>1</v>
      </c>
      <c r="J9408" s="3">
        <v>43534</v>
      </c>
      <c r="K9408" t="s">
        <v>7083</v>
      </c>
      <c r="L9408" t="s">
        <v>102</v>
      </c>
      <c r="M9408">
        <v>19013</v>
      </c>
      <c r="N9408">
        <v>444</v>
      </c>
      <c r="O9408" t="s">
        <v>978</v>
      </c>
      <c r="P9408" s="4">
        <v>-8</v>
      </c>
      <c r="Q9408" s="4">
        <v>3</v>
      </c>
      <c r="R9408" t="s">
        <v>104</v>
      </c>
      <c r="T9408" s="2">
        <v>-8.3800000000000008</v>
      </c>
      <c r="U9408" s="4">
        <v>36</v>
      </c>
      <c r="V9408" t="s">
        <v>76</v>
      </c>
      <c r="W9408" s="3">
        <v>43538</v>
      </c>
      <c r="X9408" t="s">
        <v>39</v>
      </c>
      <c r="Y9408" t="s">
        <v>105</v>
      </c>
      <c r="Z9408" t="s">
        <v>52</v>
      </c>
    </row>
    <row r="9409" spans="1:26" x14ac:dyDescent="0.25">
      <c r="A9409">
        <v>4</v>
      </c>
      <c r="B9409" t="s">
        <v>43</v>
      </c>
      <c r="C9409">
        <v>6</v>
      </c>
      <c r="D9409" t="s">
        <v>50</v>
      </c>
      <c r="E9409" t="s">
        <v>99</v>
      </c>
      <c r="F9409" t="s">
        <v>13</v>
      </c>
      <c r="G9409" t="s">
        <v>7059</v>
      </c>
      <c r="H9409" s="1">
        <v>0.4</v>
      </c>
      <c r="I9409">
        <v>1</v>
      </c>
      <c r="J9409" s="3">
        <v>43165</v>
      </c>
      <c r="K9409" t="s">
        <v>7546</v>
      </c>
      <c r="L9409" t="s">
        <v>102</v>
      </c>
      <c r="M9409">
        <v>19120</v>
      </c>
      <c r="N9409">
        <v>778</v>
      </c>
      <c r="O9409" t="s">
        <v>1219</v>
      </c>
      <c r="P9409" s="4">
        <v>-13</v>
      </c>
      <c r="Q9409" s="4">
        <v>3</v>
      </c>
      <c r="R9409" t="s">
        <v>104</v>
      </c>
      <c r="T9409" s="2">
        <v>-12.51</v>
      </c>
      <c r="U9409" s="4">
        <v>68</v>
      </c>
      <c r="V9409" t="s">
        <v>76</v>
      </c>
      <c r="W9409" s="3">
        <v>43169</v>
      </c>
      <c r="X9409" t="s">
        <v>39</v>
      </c>
      <c r="Y9409" t="s">
        <v>105</v>
      </c>
      <c r="Z9409" t="s">
        <v>52</v>
      </c>
    </row>
    <row r="9410" spans="1:26" x14ac:dyDescent="0.25">
      <c r="A9410">
        <v>5</v>
      </c>
      <c r="B9410" t="s">
        <v>43</v>
      </c>
      <c r="C9410">
        <v>6</v>
      </c>
      <c r="D9410" t="s">
        <v>50</v>
      </c>
      <c r="E9410" t="s">
        <v>1296</v>
      </c>
      <c r="F9410" t="s">
        <v>13</v>
      </c>
      <c r="G9410" t="s">
        <v>7494</v>
      </c>
      <c r="H9410" s="1">
        <v>0.4</v>
      </c>
      <c r="I9410">
        <v>1</v>
      </c>
      <c r="J9410" s="3">
        <v>43122</v>
      </c>
      <c r="K9410" t="s">
        <v>7769</v>
      </c>
      <c r="L9410" t="s">
        <v>102</v>
      </c>
      <c r="M9410">
        <v>44105</v>
      </c>
      <c r="N9410">
        <v>1251</v>
      </c>
      <c r="O9410" t="s">
        <v>138</v>
      </c>
      <c r="P9410" s="4">
        <v>-20</v>
      </c>
      <c r="Q9410" s="4">
        <v>4</v>
      </c>
      <c r="R9410" t="s">
        <v>104</v>
      </c>
      <c r="T9410" s="2">
        <v>-20.239999999999998</v>
      </c>
      <c r="U9410" s="4">
        <v>110</v>
      </c>
      <c r="V9410" t="s">
        <v>76</v>
      </c>
      <c r="W9410" s="3">
        <v>43127</v>
      </c>
      <c r="X9410" t="s">
        <v>39</v>
      </c>
      <c r="Y9410" t="s">
        <v>309</v>
      </c>
      <c r="Z9410" t="s">
        <v>52</v>
      </c>
    </row>
    <row r="9411" spans="1:26" x14ac:dyDescent="0.25">
      <c r="A9411">
        <v>5</v>
      </c>
      <c r="B9411" t="s">
        <v>43</v>
      </c>
      <c r="C9411">
        <v>6</v>
      </c>
      <c r="D9411" t="s">
        <v>50</v>
      </c>
      <c r="E9411" t="s">
        <v>99</v>
      </c>
      <c r="F9411" t="s">
        <v>13</v>
      </c>
      <c r="G9411" t="s">
        <v>6915</v>
      </c>
      <c r="H9411" s="1">
        <v>0.4</v>
      </c>
      <c r="I9411">
        <v>1</v>
      </c>
      <c r="J9411" s="3">
        <v>43535</v>
      </c>
      <c r="K9411" t="s">
        <v>7103</v>
      </c>
      <c r="L9411" t="s">
        <v>102</v>
      </c>
      <c r="M9411">
        <v>19140</v>
      </c>
      <c r="N9411">
        <v>1177</v>
      </c>
      <c r="O9411" t="s">
        <v>4891</v>
      </c>
      <c r="P9411" s="4">
        <v>-181</v>
      </c>
      <c r="Q9411" s="4">
        <v>5</v>
      </c>
      <c r="R9411" t="s">
        <v>104</v>
      </c>
      <c r="T9411" s="2">
        <v>-181.26</v>
      </c>
      <c r="U9411" s="4">
        <v>777</v>
      </c>
      <c r="V9411" t="s">
        <v>76</v>
      </c>
      <c r="W9411" s="3">
        <v>43540</v>
      </c>
      <c r="X9411" t="s">
        <v>39</v>
      </c>
      <c r="Y9411" t="s">
        <v>105</v>
      </c>
      <c r="Z9411" t="s">
        <v>52</v>
      </c>
    </row>
    <row r="9412" spans="1:26" x14ac:dyDescent="0.25">
      <c r="A9412">
        <v>5</v>
      </c>
      <c r="B9412" t="s">
        <v>43</v>
      </c>
      <c r="C9412">
        <v>6</v>
      </c>
      <c r="D9412" t="s">
        <v>50</v>
      </c>
      <c r="E9412" t="s">
        <v>99</v>
      </c>
      <c r="F9412" t="s">
        <v>13</v>
      </c>
      <c r="G9412" t="s">
        <v>462</v>
      </c>
      <c r="H9412" s="1">
        <v>0.4</v>
      </c>
      <c r="I9412">
        <v>1</v>
      </c>
      <c r="J9412" s="3">
        <v>43457</v>
      </c>
      <c r="K9412" t="s">
        <v>7517</v>
      </c>
      <c r="L9412" t="s">
        <v>102</v>
      </c>
      <c r="M9412">
        <v>19143</v>
      </c>
      <c r="N9412">
        <v>994</v>
      </c>
      <c r="O9412" t="s">
        <v>7772</v>
      </c>
      <c r="P9412" s="4">
        <v>-375</v>
      </c>
      <c r="Q9412" s="4">
        <v>5</v>
      </c>
      <c r="R9412" t="s">
        <v>104</v>
      </c>
      <c r="T9412" s="2">
        <v>-374.99</v>
      </c>
      <c r="U9412" s="4">
        <v>1500</v>
      </c>
      <c r="V9412" t="s">
        <v>76</v>
      </c>
      <c r="W9412" s="3">
        <v>43462</v>
      </c>
      <c r="X9412" t="s">
        <v>39</v>
      </c>
      <c r="Y9412" t="s">
        <v>105</v>
      </c>
      <c r="Z9412" t="s">
        <v>52</v>
      </c>
    </row>
    <row r="9413" spans="1:26" x14ac:dyDescent="0.25">
      <c r="A9413">
        <v>5</v>
      </c>
      <c r="B9413" t="s">
        <v>43</v>
      </c>
      <c r="C9413">
        <v>6</v>
      </c>
      <c r="D9413" t="s">
        <v>50</v>
      </c>
      <c r="E9413" t="s">
        <v>99</v>
      </c>
      <c r="F9413" t="s">
        <v>13</v>
      </c>
      <c r="G9413" t="s">
        <v>7084</v>
      </c>
      <c r="H9413" s="1">
        <v>0.4</v>
      </c>
      <c r="I9413">
        <v>1</v>
      </c>
      <c r="J9413" s="3">
        <v>42830</v>
      </c>
      <c r="K9413" t="s">
        <v>7085</v>
      </c>
      <c r="L9413" t="s">
        <v>102</v>
      </c>
      <c r="M9413">
        <v>19143</v>
      </c>
      <c r="N9413">
        <v>478</v>
      </c>
      <c r="O9413" t="s">
        <v>1153</v>
      </c>
      <c r="P9413" s="4">
        <v>-3</v>
      </c>
      <c r="Q9413" s="4">
        <v>5</v>
      </c>
      <c r="R9413" t="s">
        <v>104</v>
      </c>
      <c r="T9413" s="2">
        <v>-3.22</v>
      </c>
      <c r="U9413" s="4">
        <v>15</v>
      </c>
      <c r="V9413" t="s">
        <v>76</v>
      </c>
      <c r="W9413" s="3">
        <v>42835</v>
      </c>
      <c r="X9413" t="s">
        <v>39</v>
      </c>
      <c r="Y9413" t="s">
        <v>105</v>
      </c>
      <c r="Z9413" t="s">
        <v>52</v>
      </c>
    </row>
    <row r="9414" spans="1:26" x14ac:dyDescent="0.25">
      <c r="A9414">
        <v>5</v>
      </c>
      <c r="B9414" t="s">
        <v>43</v>
      </c>
      <c r="C9414">
        <v>6</v>
      </c>
      <c r="D9414" t="s">
        <v>50</v>
      </c>
      <c r="E9414" t="s">
        <v>1296</v>
      </c>
      <c r="F9414" t="s">
        <v>13</v>
      </c>
      <c r="G9414" t="s">
        <v>7310</v>
      </c>
      <c r="H9414" s="1">
        <v>0.4</v>
      </c>
      <c r="I9414">
        <v>1</v>
      </c>
      <c r="J9414" s="3">
        <v>43667</v>
      </c>
      <c r="K9414" t="s">
        <v>7541</v>
      </c>
      <c r="L9414" t="s">
        <v>102</v>
      </c>
      <c r="M9414">
        <v>44105</v>
      </c>
      <c r="N9414">
        <v>517</v>
      </c>
      <c r="O9414" t="s">
        <v>4939</v>
      </c>
      <c r="P9414" s="4">
        <v>-53</v>
      </c>
      <c r="Q9414" s="4">
        <v>6</v>
      </c>
      <c r="R9414" t="s">
        <v>104</v>
      </c>
      <c r="T9414" s="2">
        <v>-52.64</v>
      </c>
      <c r="U9414" s="4">
        <v>211</v>
      </c>
      <c r="V9414" t="s">
        <v>76</v>
      </c>
      <c r="W9414" s="3">
        <v>43672</v>
      </c>
      <c r="X9414" t="s">
        <v>39</v>
      </c>
      <c r="Y9414" t="s">
        <v>309</v>
      </c>
      <c r="Z9414" t="s">
        <v>52</v>
      </c>
    </row>
    <row r="9415" spans="1:26" x14ac:dyDescent="0.25">
      <c r="A9415">
        <v>4</v>
      </c>
      <c r="B9415" t="s">
        <v>43</v>
      </c>
      <c r="C9415">
        <v>6</v>
      </c>
      <c r="D9415" t="s">
        <v>50</v>
      </c>
      <c r="E9415" t="s">
        <v>201</v>
      </c>
      <c r="F9415" t="s">
        <v>13</v>
      </c>
      <c r="G9415" t="s">
        <v>6908</v>
      </c>
      <c r="H9415" s="1">
        <v>0.4</v>
      </c>
      <c r="I9415">
        <v>1</v>
      </c>
      <c r="J9415" s="3">
        <v>43414</v>
      </c>
      <c r="K9415" t="s">
        <v>7093</v>
      </c>
      <c r="L9415" t="s">
        <v>102</v>
      </c>
      <c r="M9415">
        <v>45503</v>
      </c>
      <c r="N9415">
        <v>1491</v>
      </c>
      <c r="O9415" t="s">
        <v>1001</v>
      </c>
      <c r="P9415" s="4">
        <v>-10</v>
      </c>
      <c r="Q9415" s="4">
        <v>7</v>
      </c>
      <c r="R9415" t="s">
        <v>104</v>
      </c>
      <c r="T9415" s="2">
        <v>-9.7899999999999991</v>
      </c>
      <c r="U9415" s="4">
        <v>42</v>
      </c>
      <c r="V9415" t="s">
        <v>76</v>
      </c>
      <c r="W9415" s="3">
        <v>43418</v>
      </c>
      <c r="X9415" t="s">
        <v>39</v>
      </c>
      <c r="Y9415" t="s">
        <v>309</v>
      </c>
      <c r="Z9415" t="s">
        <v>52</v>
      </c>
    </row>
    <row r="9416" spans="1:26" x14ac:dyDescent="0.25">
      <c r="A9416">
        <v>4</v>
      </c>
      <c r="B9416" t="s">
        <v>43</v>
      </c>
      <c r="C9416">
        <v>6</v>
      </c>
      <c r="D9416" t="s">
        <v>50</v>
      </c>
      <c r="E9416" t="s">
        <v>99</v>
      </c>
      <c r="F9416" t="s">
        <v>13</v>
      </c>
      <c r="G9416" t="s">
        <v>6926</v>
      </c>
      <c r="H9416" s="1">
        <v>0.4</v>
      </c>
      <c r="I9416">
        <v>1</v>
      </c>
      <c r="J9416" s="3">
        <v>43800</v>
      </c>
      <c r="K9416" t="s">
        <v>7536</v>
      </c>
      <c r="L9416" t="s">
        <v>102</v>
      </c>
      <c r="M9416">
        <v>19143</v>
      </c>
      <c r="N9416">
        <v>306</v>
      </c>
      <c r="O9416" t="s">
        <v>4896</v>
      </c>
      <c r="P9416" s="4">
        <v>9</v>
      </c>
      <c r="Q9416" s="4">
        <v>7</v>
      </c>
      <c r="R9416" t="s">
        <v>104</v>
      </c>
      <c r="T9416" s="2">
        <v>9.44</v>
      </c>
      <c r="U9416" s="4">
        <v>63</v>
      </c>
      <c r="V9416" t="s">
        <v>76</v>
      </c>
      <c r="W9416" s="3">
        <v>43804</v>
      </c>
      <c r="X9416" t="s">
        <v>39</v>
      </c>
      <c r="Y9416" t="s">
        <v>105</v>
      </c>
      <c r="Z9416" t="s">
        <v>52</v>
      </c>
    </row>
    <row r="9417" spans="1:26" x14ac:dyDescent="0.25">
      <c r="A9417">
        <v>6</v>
      </c>
      <c r="B9417" t="s">
        <v>10</v>
      </c>
      <c r="C9417">
        <v>6</v>
      </c>
      <c r="D9417" t="s">
        <v>50</v>
      </c>
      <c r="E9417" t="s">
        <v>99</v>
      </c>
      <c r="F9417" t="s">
        <v>13</v>
      </c>
      <c r="G9417" t="s">
        <v>1285</v>
      </c>
      <c r="H9417" s="1">
        <v>0.4</v>
      </c>
      <c r="I9417">
        <v>1</v>
      </c>
      <c r="J9417" s="3">
        <v>43066</v>
      </c>
      <c r="K9417" t="s">
        <v>7773</v>
      </c>
      <c r="L9417" t="s">
        <v>102</v>
      </c>
      <c r="M9417">
        <v>19140</v>
      </c>
      <c r="N9417">
        <v>993</v>
      </c>
      <c r="O9417" t="s">
        <v>7749</v>
      </c>
      <c r="P9417" s="4">
        <v>-162</v>
      </c>
      <c r="Q9417" s="4">
        <v>8</v>
      </c>
      <c r="R9417" t="s">
        <v>104</v>
      </c>
      <c r="T9417" s="2">
        <v>-162.22999999999999</v>
      </c>
      <c r="U9417" s="4">
        <v>749</v>
      </c>
      <c r="V9417" t="s">
        <v>76</v>
      </c>
      <c r="W9417" s="3">
        <v>43072</v>
      </c>
      <c r="X9417" t="s">
        <v>39</v>
      </c>
      <c r="Y9417" t="s">
        <v>105</v>
      </c>
      <c r="Z9417" t="s">
        <v>52</v>
      </c>
    </row>
    <row r="9418" spans="1:26" x14ac:dyDescent="0.25">
      <c r="A9418">
        <v>6</v>
      </c>
      <c r="B9418" t="s">
        <v>10</v>
      </c>
      <c r="C9418">
        <v>6</v>
      </c>
      <c r="D9418" t="s">
        <v>50</v>
      </c>
      <c r="E9418" t="s">
        <v>305</v>
      </c>
      <c r="F9418" t="s">
        <v>13</v>
      </c>
      <c r="G9418" t="s">
        <v>7156</v>
      </c>
      <c r="H9418" s="1">
        <v>0</v>
      </c>
      <c r="I9418">
        <v>1</v>
      </c>
      <c r="J9418" s="3">
        <v>43703</v>
      </c>
      <c r="K9418" t="s">
        <v>7774</v>
      </c>
      <c r="L9418" t="s">
        <v>16</v>
      </c>
      <c r="M9418">
        <v>31907</v>
      </c>
      <c r="N9418">
        <v>1469</v>
      </c>
      <c r="O9418" t="s">
        <v>842</v>
      </c>
      <c r="P9418" s="4">
        <v>15</v>
      </c>
      <c r="Q9418" s="4">
        <v>2</v>
      </c>
      <c r="R9418" t="s">
        <v>18</v>
      </c>
      <c r="T9418" s="2">
        <v>15.12</v>
      </c>
      <c r="U9418" s="4">
        <v>72</v>
      </c>
      <c r="V9418" t="s">
        <v>76</v>
      </c>
      <c r="W9418" s="3">
        <v>43709</v>
      </c>
      <c r="X9418" t="s">
        <v>39</v>
      </c>
      <c r="Y9418" t="s">
        <v>761</v>
      </c>
      <c r="Z9418" t="s">
        <v>113</v>
      </c>
    </row>
    <row r="9419" spans="1:26" x14ac:dyDescent="0.25">
      <c r="A9419">
        <v>4</v>
      </c>
      <c r="B9419" t="s">
        <v>43</v>
      </c>
      <c r="C9419">
        <v>6</v>
      </c>
      <c r="D9419" t="s">
        <v>50</v>
      </c>
      <c r="E9419" t="s">
        <v>2005</v>
      </c>
      <c r="F9419" t="s">
        <v>13</v>
      </c>
      <c r="G9419" t="s">
        <v>6883</v>
      </c>
      <c r="H9419" s="1">
        <v>0</v>
      </c>
      <c r="I9419">
        <v>1</v>
      </c>
      <c r="J9419" s="3">
        <v>43732</v>
      </c>
      <c r="K9419" t="s">
        <v>7556</v>
      </c>
      <c r="L9419" t="s">
        <v>16</v>
      </c>
      <c r="M9419">
        <v>30328</v>
      </c>
      <c r="N9419">
        <v>1279</v>
      </c>
      <c r="O9419" t="s">
        <v>4710</v>
      </c>
      <c r="P9419" s="4">
        <v>25</v>
      </c>
      <c r="Q9419" s="4">
        <v>2</v>
      </c>
      <c r="R9419" t="s">
        <v>18</v>
      </c>
      <c r="T9419" s="2">
        <v>25.17</v>
      </c>
      <c r="U9419" s="4">
        <v>90</v>
      </c>
      <c r="V9419" t="s">
        <v>76</v>
      </c>
      <c r="W9419" s="3">
        <v>43736</v>
      </c>
      <c r="X9419" t="s">
        <v>39</v>
      </c>
      <c r="Y9419" t="s">
        <v>761</v>
      </c>
      <c r="Z9419" t="s">
        <v>52</v>
      </c>
    </row>
    <row r="9420" spans="1:26" x14ac:dyDescent="0.25">
      <c r="A9420">
        <v>4</v>
      </c>
      <c r="B9420" t="s">
        <v>43</v>
      </c>
      <c r="C9420">
        <v>6</v>
      </c>
      <c r="D9420" t="s">
        <v>50</v>
      </c>
      <c r="E9420" t="s">
        <v>12</v>
      </c>
      <c r="F9420" t="s">
        <v>13</v>
      </c>
      <c r="G9420" t="s">
        <v>6938</v>
      </c>
      <c r="H9420" s="1">
        <v>0</v>
      </c>
      <c r="I9420">
        <v>1</v>
      </c>
      <c r="J9420" s="3">
        <v>42375</v>
      </c>
      <c r="K9420" t="s">
        <v>7124</v>
      </c>
      <c r="L9420" t="s">
        <v>16</v>
      </c>
      <c r="M9420">
        <v>42420</v>
      </c>
      <c r="N9420">
        <v>726</v>
      </c>
      <c r="O9420" t="s">
        <v>129</v>
      </c>
      <c r="P9420" s="4">
        <v>114</v>
      </c>
      <c r="Q9420" s="4">
        <v>2</v>
      </c>
      <c r="R9420" t="s">
        <v>18</v>
      </c>
      <c r="T9420" s="2">
        <v>113.67</v>
      </c>
      <c r="U9420" s="4">
        <v>392</v>
      </c>
      <c r="V9420" t="s">
        <v>76</v>
      </c>
      <c r="W9420" s="3">
        <v>42379</v>
      </c>
      <c r="X9420" t="s">
        <v>39</v>
      </c>
      <c r="Y9420" t="s">
        <v>21</v>
      </c>
      <c r="Z9420" t="s">
        <v>52</v>
      </c>
    </row>
    <row r="9421" spans="1:26" x14ac:dyDescent="0.25">
      <c r="A9421">
        <v>5</v>
      </c>
      <c r="B9421" t="s">
        <v>43</v>
      </c>
      <c r="C9421">
        <v>6</v>
      </c>
      <c r="D9421" t="s">
        <v>50</v>
      </c>
      <c r="E9421" t="s">
        <v>3557</v>
      </c>
      <c r="F9421" t="s">
        <v>13</v>
      </c>
      <c r="G9421" t="s">
        <v>893</v>
      </c>
      <c r="H9421" s="1">
        <v>0</v>
      </c>
      <c r="I9421">
        <v>1</v>
      </c>
      <c r="J9421" s="3">
        <v>42395</v>
      </c>
      <c r="K9421" t="s">
        <v>7113</v>
      </c>
      <c r="L9421" t="s">
        <v>16</v>
      </c>
      <c r="M9421">
        <v>22304</v>
      </c>
      <c r="N9421">
        <v>938</v>
      </c>
      <c r="O9421" t="s">
        <v>1238</v>
      </c>
      <c r="P9421" s="4">
        <v>53</v>
      </c>
      <c r="Q9421" s="4">
        <v>2</v>
      </c>
      <c r="R9421" t="s">
        <v>18</v>
      </c>
      <c r="T9421" s="2">
        <v>52.63</v>
      </c>
      <c r="U9421" s="4">
        <v>188</v>
      </c>
      <c r="V9421" t="s">
        <v>76</v>
      </c>
      <c r="W9421" s="3">
        <v>42400</v>
      </c>
      <c r="X9421" t="s">
        <v>39</v>
      </c>
      <c r="Y9421" t="s">
        <v>205</v>
      </c>
      <c r="Z9421" t="s">
        <v>52</v>
      </c>
    </row>
    <row r="9422" spans="1:26" x14ac:dyDescent="0.25">
      <c r="A9422">
        <v>5</v>
      </c>
      <c r="B9422" t="s">
        <v>43</v>
      </c>
      <c r="C9422">
        <v>6</v>
      </c>
      <c r="D9422" t="s">
        <v>50</v>
      </c>
      <c r="E9422" t="s">
        <v>672</v>
      </c>
      <c r="F9422" t="s">
        <v>13</v>
      </c>
      <c r="G9422" t="s">
        <v>1276</v>
      </c>
      <c r="H9422" s="1">
        <v>0</v>
      </c>
      <c r="I9422">
        <v>1</v>
      </c>
      <c r="J9422" s="3">
        <v>42679</v>
      </c>
      <c r="K9422" t="s">
        <v>7775</v>
      </c>
      <c r="L9422" t="s">
        <v>16</v>
      </c>
      <c r="M9422">
        <v>22204</v>
      </c>
      <c r="N9422">
        <v>1060</v>
      </c>
      <c r="O9422" t="s">
        <v>4903</v>
      </c>
      <c r="P9422" s="4">
        <v>16</v>
      </c>
      <c r="Q9422" s="4">
        <v>3</v>
      </c>
      <c r="R9422" t="s">
        <v>18</v>
      </c>
      <c r="T9422" s="2">
        <v>16.25</v>
      </c>
      <c r="U9422" s="4">
        <v>48</v>
      </c>
      <c r="V9422" t="s">
        <v>76</v>
      </c>
      <c r="W9422" s="3">
        <v>42684</v>
      </c>
      <c r="X9422" t="s">
        <v>39</v>
      </c>
      <c r="Y9422" t="s">
        <v>205</v>
      </c>
      <c r="Z9422" t="s">
        <v>113</v>
      </c>
    </row>
    <row r="9423" spans="1:26" x14ac:dyDescent="0.25">
      <c r="A9423">
        <v>7</v>
      </c>
      <c r="B9423" t="s">
        <v>25</v>
      </c>
      <c r="C9423">
        <v>6</v>
      </c>
      <c r="D9423" t="s">
        <v>50</v>
      </c>
      <c r="E9423" t="s">
        <v>2505</v>
      </c>
      <c r="F9423" t="s">
        <v>13</v>
      </c>
      <c r="G9423" t="s">
        <v>6831</v>
      </c>
      <c r="H9423" s="1">
        <v>0</v>
      </c>
      <c r="I9423">
        <v>1</v>
      </c>
      <c r="J9423" s="3">
        <v>43550</v>
      </c>
      <c r="K9423" t="s">
        <v>7567</v>
      </c>
      <c r="L9423" t="s">
        <v>16</v>
      </c>
      <c r="M9423">
        <v>23464</v>
      </c>
      <c r="N9423">
        <v>1076</v>
      </c>
      <c r="O9423" t="s">
        <v>4765</v>
      </c>
      <c r="P9423" s="4">
        <v>21</v>
      </c>
      <c r="Q9423" s="4">
        <v>3</v>
      </c>
      <c r="R9423" t="s">
        <v>18</v>
      </c>
      <c r="T9423" s="2">
        <v>20.77</v>
      </c>
      <c r="U9423" s="4">
        <v>53</v>
      </c>
      <c r="V9423" t="s">
        <v>76</v>
      </c>
      <c r="W9423" s="3">
        <v>43557</v>
      </c>
      <c r="X9423" t="s">
        <v>39</v>
      </c>
      <c r="Y9423" t="s">
        <v>205</v>
      </c>
      <c r="Z9423" t="s">
        <v>113</v>
      </c>
    </row>
    <row r="9424" spans="1:26" x14ac:dyDescent="0.25">
      <c r="A9424">
        <v>6</v>
      </c>
      <c r="B9424" t="s">
        <v>10</v>
      </c>
      <c r="C9424">
        <v>6</v>
      </c>
      <c r="D9424" t="s">
        <v>50</v>
      </c>
      <c r="E9424" t="s">
        <v>876</v>
      </c>
      <c r="F9424" t="s">
        <v>13</v>
      </c>
      <c r="G9424" t="s">
        <v>565</v>
      </c>
      <c r="H9424" s="1">
        <v>0</v>
      </c>
      <c r="I9424">
        <v>1</v>
      </c>
      <c r="J9424" s="3">
        <v>43612</v>
      </c>
      <c r="K9424" t="s">
        <v>7565</v>
      </c>
      <c r="L9424" t="s">
        <v>16</v>
      </c>
      <c r="M9424">
        <v>40214</v>
      </c>
      <c r="N9424">
        <v>775</v>
      </c>
      <c r="O9424" t="s">
        <v>5050</v>
      </c>
      <c r="P9424" s="4">
        <v>135</v>
      </c>
      <c r="Q9424" s="4">
        <v>3</v>
      </c>
      <c r="R9424" t="s">
        <v>18</v>
      </c>
      <c r="T9424" s="2">
        <v>134.99</v>
      </c>
      <c r="U9424" s="4">
        <v>540</v>
      </c>
      <c r="V9424" t="s">
        <v>76</v>
      </c>
      <c r="W9424" s="3">
        <v>43618</v>
      </c>
      <c r="X9424" t="s">
        <v>39</v>
      </c>
      <c r="Y9424" t="s">
        <v>21</v>
      </c>
      <c r="Z9424" t="s">
        <v>52</v>
      </c>
    </row>
    <row r="9425" spans="1:26" x14ac:dyDescent="0.25">
      <c r="A9425">
        <v>4</v>
      </c>
      <c r="B9425" t="s">
        <v>43</v>
      </c>
      <c r="C9425">
        <v>6</v>
      </c>
      <c r="D9425" t="s">
        <v>50</v>
      </c>
      <c r="E9425" t="s">
        <v>201</v>
      </c>
      <c r="F9425" t="s">
        <v>13</v>
      </c>
      <c r="G9425" t="s">
        <v>7625</v>
      </c>
      <c r="H9425" s="1">
        <v>0</v>
      </c>
      <c r="I9425">
        <v>1</v>
      </c>
      <c r="J9425" s="3">
        <v>42885</v>
      </c>
      <c r="K9425" t="s">
        <v>7776</v>
      </c>
      <c r="L9425" t="s">
        <v>16</v>
      </c>
      <c r="M9425">
        <v>22153</v>
      </c>
      <c r="N9425">
        <v>921</v>
      </c>
      <c r="O9425" t="s">
        <v>6720</v>
      </c>
      <c r="P9425" s="4">
        <v>36</v>
      </c>
      <c r="Q9425" s="4">
        <v>4</v>
      </c>
      <c r="R9425" t="s">
        <v>18</v>
      </c>
      <c r="T9425" s="2">
        <v>36.47</v>
      </c>
      <c r="U9425" s="4">
        <v>152</v>
      </c>
      <c r="V9425" t="s">
        <v>76</v>
      </c>
      <c r="W9425" s="3">
        <v>42889</v>
      </c>
      <c r="X9425" t="s">
        <v>39</v>
      </c>
      <c r="Y9425" t="s">
        <v>205</v>
      </c>
      <c r="Z9425" t="s">
        <v>113</v>
      </c>
    </row>
    <row r="9426" spans="1:26" x14ac:dyDescent="0.25">
      <c r="A9426">
        <v>4</v>
      </c>
      <c r="B9426" t="s">
        <v>43</v>
      </c>
      <c r="C9426">
        <v>6</v>
      </c>
      <c r="D9426" t="s">
        <v>50</v>
      </c>
      <c r="E9426" t="s">
        <v>12</v>
      </c>
      <c r="F9426" t="s">
        <v>13</v>
      </c>
      <c r="G9426" t="s">
        <v>6938</v>
      </c>
      <c r="H9426" s="1">
        <v>0</v>
      </c>
      <c r="I9426">
        <v>1</v>
      </c>
      <c r="J9426" s="3">
        <v>42375</v>
      </c>
      <c r="K9426" t="s">
        <v>7124</v>
      </c>
      <c r="L9426" t="s">
        <v>16</v>
      </c>
      <c r="M9426">
        <v>42420</v>
      </c>
      <c r="N9426">
        <v>1665</v>
      </c>
      <c r="O9426" t="s">
        <v>4976</v>
      </c>
      <c r="P9426" s="4">
        <v>204</v>
      </c>
      <c r="Q9426" s="4">
        <v>4</v>
      </c>
      <c r="R9426" t="s">
        <v>18</v>
      </c>
      <c r="T9426" s="2">
        <v>204.11</v>
      </c>
      <c r="U9426" s="4">
        <v>756</v>
      </c>
      <c r="V9426" t="s">
        <v>76</v>
      </c>
      <c r="W9426" s="3">
        <v>42379</v>
      </c>
      <c r="X9426" t="s">
        <v>39</v>
      </c>
      <c r="Y9426" t="s">
        <v>21</v>
      </c>
      <c r="Z9426" t="s">
        <v>52</v>
      </c>
    </row>
    <row r="9427" spans="1:26" x14ac:dyDescent="0.25">
      <c r="A9427">
        <v>4</v>
      </c>
      <c r="B9427" t="s">
        <v>43</v>
      </c>
      <c r="C9427">
        <v>6</v>
      </c>
      <c r="D9427" t="s">
        <v>50</v>
      </c>
      <c r="E9427" t="s">
        <v>5675</v>
      </c>
      <c r="F9427" t="s">
        <v>13</v>
      </c>
      <c r="G9427" t="s">
        <v>6936</v>
      </c>
      <c r="H9427" s="1">
        <v>0</v>
      </c>
      <c r="I9427">
        <v>1</v>
      </c>
      <c r="J9427" s="3">
        <v>43586</v>
      </c>
      <c r="K9427" t="s">
        <v>7777</v>
      </c>
      <c r="L9427" t="s">
        <v>16</v>
      </c>
      <c r="M9427">
        <v>71854</v>
      </c>
      <c r="N9427">
        <v>1064</v>
      </c>
      <c r="O9427" t="s">
        <v>4724</v>
      </c>
      <c r="P9427" s="4">
        <v>18</v>
      </c>
      <c r="Q9427" s="4">
        <v>5</v>
      </c>
      <c r="R9427" t="s">
        <v>18</v>
      </c>
      <c r="T9427" s="2">
        <v>18.09</v>
      </c>
      <c r="U9427" s="4">
        <v>49</v>
      </c>
      <c r="V9427" t="s">
        <v>76</v>
      </c>
      <c r="W9427" s="3">
        <v>43590</v>
      </c>
      <c r="X9427" t="s">
        <v>39</v>
      </c>
      <c r="Y9427" t="s">
        <v>1016</v>
      </c>
      <c r="Z9427" t="s">
        <v>113</v>
      </c>
    </row>
    <row r="9428" spans="1:26" x14ac:dyDescent="0.25">
      <c r="A9428">
        <v>6</v>
      </c>
      <c r="B9428" t="s">
        <v>10</v>
      </c>
      <c r="C9428">
        <v>6</v>
      </c>
      <c r="D9428" t="s">
        <v>50</v>
      </c>
      <c r="E9428" t="s">
        <v>876</v>
      </c>
      <c r="F9428" t="s">
        <v>13</v>
      </c>
      <c r="G9428" t="s">
        <v>6922</v>
      </c>
      <c r="H9428" s="1">
        <v>0</v>
      </c>
      <c r="I9428">
        <v>1</v>
      </c>
      <c r="J9428" s="3">
        <v>43694</v>
      </c>
      <c r="K9428" t="s">
        <v>7570</v>
      </c>
      <c r="L9428" t="s">
        <v>16</v>
      </c>
      <c r="M9428">
        <v>40214</v>
      </c>
      <c r="N9428">
        <v>1003</v>
      </c>
      <c r="O9428" t="s">
        <v>4741</v>
      </c>
      <c r="P9428" s="4">
        <v>10</v>
      </c>
      <c r="Q9428" s="4">
        <v>6</v>
      </c>
      <c r="R9428" t="s">
        <v>18</v>
      </c>
      <c r="T9428" s="2">
        <v>9.82</v>
      </c>
      <c r="U9428" s="4">
        <v>98</v>
      </c>
      <c r="V9428" t="s">
        <v>76</v>
      </c>
      <c r="W9428" s="3">
        <v>43700</v>
      </c>
      <c r="X9428" t="s">
        <v>39</v>
      </c>
      <c r="Y9428" t="s">
        <v>21</v>
      </c>
      <c r="Z9428" t="s">
        <v>113</v>
      </c>
    </row>
    <row r="9429" spans="1:26" x14ac:dyDescent="0.25">
      <c r="A9429">
        <v>5</v>
      </c>
      <c r="B9429" t="s">
        <v>43</v>
      </c>
      <c r="C9429">
        <v>6</v>
      </c>
      <c r="D9429" t="s">
        <v>50</v>
      </c>
      <c r="E9429" t="s">
        <v>3557</v>
      </c>
      <c r="F9429" t="s">
        <v>13</v>
      </c>
      <c r="G9429" t="s">
        <v>893</v>
      </c>
      <c r="H9429" s="1">
        <v>0</v>
      </c>
      <c r="I9429">
        <v>1</v>
      </c>
      <c r="J9429" s="3">
        <v>42395</v>
      </c>
      <c r="K9429" t="s">
        <v>7113</v>
      </c>
      <c r="L9429" t="s">
        <v>16</v>
      </c>
      <c r="M9429">
        <v>22304</v>
      </c>
      <c r="N9429">
        <v>1045</v>
      </c>
      <c r="O9429" t="s">
        <v>6819</v>
      </c>
      <c r="P9429" s="4">
        <v>0</v>
      </c>
      <c r="Q9429" s="4">
        <v>13</v>
      </c>
      <c r="R9429" t="s">
        <v>18</v>
      </c>
      <c r="T9429" s="2">
        <v>0</v>
      </c>
      <c r="U9429" s="4">
        <v>155</v>
      </c>
      <c r="V9429" t="s">
        <v>76</v>
      </c>
      <c r="W9429" s="3">
        <v>42400</v>
      </c>
      <c r="X9429" t="s">
        <v>39</v>
      </c>
      <c r="Y9429" t="s">
        <v>205</v>
      </c>
      <c r="Z9429" t="s">
        <v>52</v>
      </c>
    </row>
    <row r="9430" spans="1:26" x14ac:dyDescent="0.25">
      <c r="A9430">
        <v>4</v>
      </c>
      <c r="B9430" t="s">
        <v>43</v>
      </c>
      <c r="C9430">
        <v>6</v>
      </c>
      <c r="D9430" t="s">
        <v>50</v>
      </c>
      <c r="E9430" t="s">
        <v>876</v>
      </c>
      <c r="F9430" t="s">
        <v>13</v>
      </c>
      <c r="G9430" t="s">
        <v>7111</v>
      </c>
      <c r="H9430" s="1">
        <v>0</v>
      </c>
      <c r="I9430">
        <v>1</v>
      </c>
      <c r="J9430" s="3">
        <v>42940</v>
      </c>
      <c r="K9430" t="s">
        <v>7112</v>
      </c>
      <c r="L9430" t="s">
        <v>16</v>
      </c>
      <c r="M9430">
        <v>40214</v>
      </c>
      <c r="N9430">
        <v>140</v>
      </c>
      <c r="O9430" t="s">
        <v>4992</v>
      </c>
      <c r="P9430" s="4">
        <v>64</v>
      </c>
      <c r="Q9430" s="4">
        <v>14</v>
      </c>
      <c r="R9430" t="s">
        <v>18</v>
      </c>
      <c r="T9430" s="2">
        <v>64.37</v>
      </c>
      <c r="U9430" s="4">
        <v>280</v>
      </c>
      <c r="V9430" t="s">
        <v>76</v>
      </c>
      <c r="W9430" s="3">
        <v>42944</v>
      </c>
      <c r="X9430" t="s">
        <v>39</v>
      </c>
      <c r="Y9430" t="s">
        <v>21</v>
      </c>
      <c r="Z9430" t="s">
        <v>113</v>
      </c>
    </row>
    <row r="9431" spans="1:26" x14ac:dyDescent="0.25">
      <c r="A9431">
        <v>6</v>
      </c>
      <c r="B9431" t="s">
        <v>10</v>
      </c>
      <c r="C9431">
        <v>6</v>
      </c>
      <c r="D9431" t="s">
        <v>50</v>
      </c>
      <c r="E9431" t="s">
        <v>287</v>
      </c>
      <c r="F9431" t="s">
        <v>13</v>
      </c>
      <c r="G9431" t="s">
        <v>6948</v>
      </c>
      <c r="H9431" s="1">
        <v>0.2</v>
      </c>
      <c r="I9431">
        <v>1</v>
      </c>
      <c r="J9431" s="3">
        <v>43697</v>
      </c>
      <c r="K9431" t="s">
        <v>7778</v>
      </c>
      <c r="L9431" t="s">
        <v>16</v>
      </c>
      <c r="M9431">
        <v>28205</v>
      </c>
      <c r="N9431">
        <v>1279</v>
      </c>
      <c r="O9431" t="s">
        <v>4710</v>
      </c>
      <c r="P9431" s="4">
        <v>4</v>
      </c>
      <c r="Q9431" s="4">
        <v>1</v>
      </c>
      <c r="R9431" t="s">
        <v>18</v>
      </c>
      <c r="T9431" s="2">
        <v>3.6</v>
      </c>
      <c r="U9431" s="4">
        <v>36</v>
      </c>
      <c r="V9431" t="s">
        <v>76</v>
      </c>
      <c r="W9431" s="3">
        <v>43703</v>
      </c>
      <c r="X9431" t="s">
        <v>39</v>
      </c>
      <c r="Y9431" t="s">
        <v>63</v>
      </c>
      <c r="Z9431" t="s">
        <v>52</v>
      </c>
    </row>
    <row r="9432" spans="1:26" x14ac:dyDescent="0.25">
      <c r="A9432">
        <v>4</v>
      </c>
      <c r="B9432" t="s">
        <v>43</v>
      </c>
      <c r="C9432">
        <v>6</v>
      </c>
      <c r="D9432" t="s">
        <v>50</v>
      </c>
      <c r="E9432" t="s">
        <v>36</v>
      </c>
      <c r="F9432" t="s">
        <v>13</v>
      </c>
      <c r="G9432" t="s">
        <v>1285</v>
      </c>
      <c r="H9432" s="1">
        <v>0.2</v>
      </c>
      <c r="I9432">
        <v>1</v>
      </c>
      <c r="J9432" s="3">
        <v>43677</v>
      </c>
      <c r="K9432" t="s">
        <v>7779</v>
      </c>
      <c r="L9432" t="s">
        <v>16</v>
      </c>
      <c r="M9432">
        <v>33311</v>
      </c>
      <c r="N9432">
        <v>1580</v>
      </c>
      <c r="O9432" t="s">
        <v>4847</v>
      </c>
      <c r="P9432" s="4">
        <v>8</v>
      </c>
      <c r="Q9432" s="4">
        <v>2</v>
      </c>
      <c r="R9432" t="s">
        <v>18</v>
      </c>
      <c r="T9432" s="2">
        <v>8.2799999999999994</v>
      </c>
      <c r="U9432" s="4">
        <v>41</v>
      </c>
      <c r="V9432" t="s">
        <v>76</v>
      </c>
      <c r="W9432" s="3">
        <v>43681</v>
      </c>
      <c r="X9432" t="s">
        <v>39</v>
      </c>
      <c r="Y9432" t="s">
        <v>40</v>
      </c>
      <c r="Z9432" t="s">
        <v>113</v>
      </c>
    </row>
    <row r="9433" spans="1:26" x14ac:dyDescent="0.25">
      <c r="A9433">
        <v>4</v>
      </c>
      <c r="B9433" t="s">
        <v>43</v>
      </c>
      <c r="C9433">
        <v>6</v>
      </c>
      <c r="D9433" t="s">
        <v>50</v>
      </c>
      <c r="E9433" t="s">
        <v>3592</v>
      </c>
      <c r="F9433" t="s">
        <v>13</v>
      </c>
      <c r="G9433" t="s">
        <v>263</v>
      </c>
      <c r="H9433" s="1">
        <v>0.2</v>
      </c>
      <c r="I9433">
        <v>1</v>
      </c>
      <c r="J9433" s="3">
        <v>43578</v>
      </c>
      <c r="K9433" t="s">
        <v>7130</v>
      </c>
      <c r="L9433" t="s">
        <v>16</v>
      </c>
      <c r="M9433">
        <v>37042</v>
      </c>
      <c r="N9433">
        <v>1058</v>
      </c>
      <c r="O9433" t="s">
        <v>4814</v>
      </c>
      <c r="P9433" s="4">
        <v>12</v>
      </c>
      <c r="Q9433" s="4">
        <v>2</v>
      </c>
      <c r="R9433" t="s">
        <v>18</v>
      </c>
      <c r="T9433" s="2">
        <v>11.92</v>
      </c>
      <c r="U9433" s="4">
        <v>45</v>
      </c>
      <c r="V9433" t="s">
        <v>76</v>
      </c>
      <c r="W9433" s="3">
        <v>43582</v>
      </c>
      <c r="X9433" t="s">
        <v>39</v>
      </c>
      <c r="Y9433" t="s">
        <v>214</v>
      </c>
      <c r="Z9433" t="s">
        <v>113</v>
      </c>
    </row>
    <row r="9434" spans="1:26" x14ac:dyDescent="0.25">
      <c r="A9434">
        <v>4</v>
      </c>
      <c r="B9434" t="s">
        <v>43</v>
      </c>
      <c r="C9434">
        <v>6</v>
      </c>
      <c r="D9434" t="s">
        <v>50</v>
      </c>
      <c r="E9434" t="s">
        <v>906</v>
      </c>
      <c r="F9434" t="s">
        <v>13</v>
      </c>
      <c r="G9434" t="s">
        <v>6930</v>
      </c>
      <c r="H9434" s="1">
        <v>0.2</v>
      </c>
      <c r="I9434">
        <v>1</v>
      </c>
      <c r="J9434" s="3">
        <v>43562</v>
      </c>
      <c r="K9434" t="s">
        <v>7582</v>
      </c>
      <c r="L9434" t="s">
        <v>16</v>
      </c>
      <c r="M9434">
        <v>32216</v>
      </c>
      <c r="N9434">
        <v>154</v>
      </c>
      <c r="O9434" t="s">
        <v>5025</v>
      </c>
      <c r="P9434" s="4">
        <v>19</v>
      </c>
      <c r="Q9434" s="4">
        <v>2</v>
      </c>
      <c r="R9434" t="s">
        <v>18</v>
      </c>
      <c r="T9434" s="2">
        <v>19.18</v>
      </c>
      <c r="U9434" s="4">
        <v>219</v>
      </c>
      <c r="V9434" t="s">
        <v>76</v>
      </c>
      <c r="W9434" s="3">
        <v>43566</v>
      </c>
      <c r="X9434" t="s">
        <v>39</v>
      </c>
      <c r="Y9434" t="s">
        <v>40</v>
      </c>
      <c r="Z9434" t="s">
        <v>52</v>
      </c>
    </row>
    <row r="9435" spans="1:26" x14ac:dyDescent="0.25">
      <c r="A9435">
        <v>4</v>
      </c>
      <c r="B9435" t="s">
        <v>43</v>
      </c>
      <c r="C9435">
        <v>6</v>
      </c>
      <c r="D9435" t="s">
        <v>50</v>
      </c>
      <c r="E9435" t="s">
        <v>287</v>
      </c>
      <c r="F9435" t="s">
        <v>13</v>
      </c>
      <c r="G9435" t="s">
        <v>6856</v>
      </c>
      <c r="H9435" s="1">
        <v>0.2</v>
      </c>
      <c r="I9435">
        <v>1</v>
      </c>
      <c r="J9435" s="3">
        <v>43745</v>
      </c>
      <c r="K9435" t="s">
        <v>7135</v>
      </c>
      <c r="L9435" t="s">
        <v>16</v>
      </c>
      <c r="M9435">
        <v>28205</v>
      </c>
      <c r="N9435">
        <v>1577</v>
      </c>
      <c r="O9435" t="s">
        <v>4980</v>
      </c>
      <c r="P9435" s="4">
        <v>17</v>
      </c>
      <c r="Q9435" s="4">
        <v>2</v>
      </c>
      <c r="R9435" t="s">
        <v>18</v>
      </c>
      <c r="T9435" s="2">
        <v>16.68</v>
      </c>
      <c r="U9435" s="4">
        <v>222</v>
      </c>
      <c r="V9435" t="s">
        <v>76</v>
      </c>
      <c r="W9435" s="3">
        <v>43749</v>
      </c>
      <c r="X9435" t="s">
        <v>39</v>
      </c>
      <c r="Y9435" t="s">
        <v>63</v>
      </c>
      <c r="Z9435" t="s">
        <v>52</v>
      </c>
    </row>
    <row r="9436" spans="1:26" x14ac:dyDescent="0.25">
      <c r="A9436">
        <v>4</v>
      </c>
      <c r="B9436" t="s">
        <v>43</v>
      </c>
      <c r="C9436">
        <v>6</v>
      </c>
      <c r="D9436" t="s">
        <v>50</v>
      </c>
      <c r="E9436" t="s">
        <v>906</v>
      </c>
      <c r="F9436" t="s">
        <v>13</v>
      </c>
      <c r="G9436" t="s">
        <v>6823</v>
      </c>
      <c r="H9436" s="1">
        <v>0.2</v>
      </c>
      <c r="I9436">
        <v>1</v>
      </c>
      <c r="J9436" s="3">
        <v>43778</v>
      </c>
      <c r="K9436" t="s">
        <v>7780</v>
      </c>
      <c r="L9436" t="s">
        <v>16</v>
      </c>
      <c r="M9436">
        <v>32216</v>
      </c>
      <c r="N9436">
        <v>1012</v>
      </c>
      <c r="O9436" t="s">
        <v>990</v>
      </c>
      <c r="P9436" s="4">
        <v>38</v>
      </c>
      <c r="Q9436" s="4">
        <v>3</v>
      </c>
      <c r="R9436" t="s">
        <v>18</v>
      </c>
      <c r="T9436" s="2">
        <v>38.4</v>
      </c>
      <c r="U9436" s="4">
        <v>192</v>
      </c>
      <c r="V9436" t="s">
        <v>76</v>
      </c>
      <c r="W9436" s="3">
        <v>43782</v>
      </c>
      <c r="X9436" t="s">
        <v>39</v>
      </c>
      <c r="Y9436" t="s">
        <v>40</v>
      </c>
      <c r="Z9436" t="s">
        <v>113</v>
      </c>
    </row>
    <row r="9437" spans="1:26" x14ac:dyDescent="0.25">
      <c r="A9437">
        <v>5</v>
      </c>
      <c r="B9437" t="s">
        <v>43</v>
      </c>
      <c r="C9437">
        <v>6</v>
      </c>
      <c r="D9437" t="s">
        <v>50</v>
      </c>
      <c r="E9437" t="s">
        <v>2017</v>
      </c>
      <c r="F9437" t="s">
        <v>13</v>
      </c>
      <c r="G9437" t="s">
        <v>952</v>
      </c>
      <c r="H9437" s="1">
        <v>0.2</v>
      </c>
      <c r="I9437">
        <v>1</v>
      </c>
      <c r="J9437" s="3">
        <v>43369</v>
      </c>
      <c r="K9437" t="s">
        <v>7781</v>
      </c>
      <c r="L9437" t="s">
        <v>16</v>
      </c>
      <c r="M9437">
        <v>32303</v>
      </c>
      <c r="N9437">
        <v>1026</v>
      </c>
      <c r="O9437" t="s">
        <v>4751</v>
      </c>
      <c r="P9437" s="4">
        <v>-76</v>
      </c>
      <c r="Q9437" s="4">
        <v>3</v>
      </c>
      <c r="R9437" t="s">
        <v>18</v>
      </c>
      <c r="T9437" s="2">
        <v>-75.599999999999994</v>
      </c>
      <c r="U9437" s="4">
        <v>432</v>
      </c>
      <c r="V9437" t="s">
        <v>76</v>
      </c>
      <c r="W9437" s="3">
        <v>43374</v>
      </c>
      <c r="X9437" t="s">
        <v>39</v>
      </c>
      <c r="Y9437" t="s">
        <v>40</v>
      </c>
      <c r="Z9437" t="s">
        <v>113</v>
      </c>
    </row>
    <row r="9438" spans="1:26" x14ac:dyDescent="0.25">
      <c r="A9438">
        <v>4</v>
      </c>
      <c r="B9438" t="s">
        <v>43</v>
      </c>
      <c r="C9438">
        <v>6</v>
      </c>
      <c r="D9438" t="s">
        <v>50</v>
      </c>
      <c r="E9438" t="s">
        <v>2017</v>
      </c>
      <c r="F9438" t="s">
        <v>13</v>
      </c>
      <c r="G9438" t="s">
        <v>273</v>
      </c>
      <c r="H9438" s="1">
        <v>0.2</v>
      </c>
      <c r="I9438">
        <v>1</v>
      </c>
      <c r="J9438" s="3">
        <v>43225</v>
      </c>
      <c r="K9438" t="s">
        <v>7595</v>
      </c>
      <c r="L9438" t="s">
        <v>16</v>
      </c>
      <c r="M9438">
        <v>32303</v>
      </c>
      <c r="N9438">
        <v>173</v>
      </c>
      <c r="O9438" t="s">
        <v>5123</v>
      </c>
      <c r="P9438" s="4">
        <v>20</v>
      </c>
      <c r="Q9438" s="4">
        <v>3</v>
      </c>
      <c r="R9438" t="s">
        <v>18</v>
      </c>
      <c r="T9438" s="2">
        <v>19.97</v>
      </c>
      <c r="U9438" s="4">
        <v>177</v>
      </c>
      <c r="V9438" t="s">
        <v>76</v>
      </c>
      <c r="W9438" s="3">
        <v>43229</v>
      </c>
      <c r="X9438" t="s">
        <v>39</v>
      </c>
      <c r="Y9438" t="s">
        <v>40</v>
      </c>
      <c r="Z9438" t="s">
        <v>52</v>
      </c>
    </row>
    <row r="9439" spans="1:26" x14ac:dyDescent="0.25">
      <c r="A9439">
        <v>7</v>
      </c>
      <c r="B9439" t="s">
        <v>25</v>
      </c>
      <c r="C9439">
        <v>6</v>
      </c>
      <c r="D9439" t="s">
        <v>50</v>
      </c>
      <c r="E9439" t="s">
        <v>4401</v>
      </c>
      <c r="F9439" t="s">
        <v>13</v>
      </c>
      <c r="G9439" t="s">
        <v>7358</v>
      </c>
      <c r="H9439" s="1">
        <v>0.2</v>
      </c>
      <c r="I9439">
        <v>1</v>
      </c>
      <c r="J9439" s="3">
        <v>43397</v>
      </c>
      <c r="K9439" t="s">
        <v>7782</v>
      </c>
      <c r="L9439" t="s">
        <v>16</v>
      </c>
      <c r="M9439">
        <v>37087</v>
      </c>
      <c r="N9439">
        <v>145</v>
      </c>
      <c r="O9439" t="s">
        <v>4981</v>
      </c>
      <c r="P9439" s="4">
        <v>18</v>
      </c>
      <c r="Q9439" s="4">
        <v>3</v>
      </c>
      <c r="R9439" t="s">
        <v>18</v>
      </c>
      <c r="T9439" s="2">
        <v>18</v>
      </c>
      <c r="U9439" s="4">
        <v>240</v>
      </c>
      <c r="V9439" t="s">
        <v>76</v>
      </c>
      <c r="W9439" s="3">
        <v>43404</v>
      </c>
      <c r="X9439" t="s">
        <v>39</v>
      </c>
      <c r="Y9439" t="s">
        <v>214</v>
      </c>
      <c r="Z9439" t="s">
        <v>52</v>
      </c>
    </row>
    <row r="9440" spans="1:26" x14ac:dyDescent="0.25">
      <c r="A9440">
        <v>4</v>
      </c>
      <c r="B9440" t="s">
        <v>43</v>
      </c>
      <c r="C9440">
        <v>6</v>
      </c>
      <c r="D9440" t="s">
        <v>50</v>
      </c>
      <c r="E9440" t="s">
        <v>906</v>
      </c>
      <c r="F9440" t="s">
        <v>13</v>
      </c>
      <c r="G9440" t="s">
        <v>6823</v>
      </c>
      <c r="H9440" s="1">
        <v>0.2</v>
      </c>
      <c r="I9440">
        <v>1</v>
      </c>
      <c r="J9440" s="3">
        <v>43778</v>
      </c>
      <c r="K9440" t="s">
        <v>7780</v>
      </c>
      <c r="L9440" t="s">
        <v>16</v>
      </c>
      <c r="M9440">
        <v>32216</v>
      </c>
      <c r="N9440">
        <v>1107</v>
      </c>
      <c r="O9440" t="s">
        <v>5166</v>
      </c>
      <c r="P9440" s="4">
        <v>31</v>
      </c>
      <c r="Q9440" s="4">
        <v>4</v>
      </c>
      <c r="R9440" t="s">
        <v>18</v>
      </c>
      <c r="T9440" s="2">
        <v>31.2</v>
      </c>
      <c r="U9440" s="4">
        <v>499</v>
      </c>
      <c r="V9440" t="s">
        <v>76</v>
      </c>
      <c r="W9440" s="3">
        <v>43782</v>
      </c>
      <c r="X9440" t="s">
        <v>39</v>
      </c>
      <c r="Y9440" t="s">
        <v>40</v>
      </c>
      <c r="Z9440" t="s">
        <v>52</v>
      </c>
    </row>
    <row r="9441" spans="1:26" x14ac:dyDescent="0.25">
      <c r="A9441">
        <v>5</v>
      </c>
      <c r="B9441" t="s">
        <v>43</v>
      </c>
      <c r="C9441">
        <v>6</v>
      </c>
      <c r="D9441" t="s">
        <v>50</v>
      </c>
      <c r="E9441" t="s">
        <v>2556</v>
      </c>
      <c r="F9441" t="s">
        <v>13</v>
      </c>
      <c r="G9441" t="s">
        <v>6908</v>
      </c>
      <c r="H9441" s="1">
        <v>0.2</v>
      </c>
      <c r="I9441">
        <v>1</v>
      </c>
      <c r="J9441" s="3">
        <v>43732</v>
      </c>
      <c r="K9441" t="s">
        <v>7601</v>
      </c>
      <c r="L9441" t="s">
        <v>16</v>
      </c>
      <c r="M9441">
        <v>33021</v>
      </c>
      <c r="N9441">
        <v>1611</v>
      </c>
      <c r="O9441" t="s">
        <v>4867</v>
      </c>
      <c r="P9441" s="4">
        <v>38</v>
      </c>
      <c r="Q9441" s="4">
        <v>5</v>
      </c>
      <c r="R9441" t="s">
        <v>18</v>
      </c>
      <c r="T9441" s="2">
        <v>38.4</v>
      </c>
      <c r="U9441" s="4">
        <v>384</v>
      </c>
      <c r="V9441" t="s">
        <v>76</v>
      </c>
      <c r="W9441" s="3">
        <v>43737</v>
      </c>
      <c r="X9441" t="s">
        <v>39</v>
      </c>
      <c r="Y9441" t="s">
        <v>40</v>
      </c>
      <c r="Z9441" t="s">
        <v>52</v>
      </c>
    </row>
    <row r="9442" spans="1:26" x14ac:dyDescent="0.25">
      <c r="A9442">
        <v>4</v>
      </c>
      <c r="B9442" t="s">
        <v>43</v>
      </c>
      <c r="C9442">
        <v>6</v>
      </c>
      <c r="D9442" t="s">
        <v>50</v>
      </c>
      <c r="E9442" t="s">
        <v>843</v>
      </c>
      <c r="F9442" t="s">
        <v>13</v>
      </c>
      <c r="G9442" t="s">
        <v>6899</v>
      </c>
      <c r="H9442" s="1">
        <v>0.2</v>
      </c>
      <c r="I9442">
        <v>1</v>
      </c>
      <c r="J9442" s="3">
        <v>42594</v>
      </c>
      <c r="K9442" t="s">
        <v>7578</v>
      </c>
      <c r="L9442" t="s">
        <v>16</v>
      </c>
      <c r="M9442">
        <v>33180</v>
      </c>
      <c r="N9442">
        <v>1058</v>
      </c>
      <c r="O9442" t="s">
        <v>4814</v>
      </c>
      <c r="P9442" s="4">
        <v>42</v>
      </c>
      <c r="Q9442" s="4">
        <v>7</v>
      </c>
      <c r="R9442" t="s">
        <v>18</v>
      </c>
      <c r="T9442" s="2">
        <v>41.72</v>
      </c>
      <c r="U9442" s="4">
        <v>159</v>
      </c>
      <c r="V9442" t="s">
        <v>76</v>
      </c>
      <c r="W9442" s="3">
        <v>42598</v>
      </c>
      <c r="X9442" t="s">
        <v>39</v>
      </c>
      <c r="Y9442" t="s">
        <v>40</v>
      </c>
      <c r="Z9442" t="s">
        <v>113</v>
      </c>
    </row>
    <row r="9443" spans="1:26" x14ac:dyDescent="0.25">
      <c r="A9443">
        <v>4</v>
      </c>
      <c r="B9443" t="s">
        <v>43</v>
      </c>
      <c r="C9443">
        <v>6</v>
      </c>
      <c r="D9443" t="s">
        <v>50</v>
      </c>
      <c r="E9443" t="s">
        <v>36</v>
      </c>
      <c r="F9443" t="s">
        <v>13</v>
      </c>
      <c r="G9443" t="s">
        <v>6901</v>
      </c>
      <c r="H9443" s="1">
        <v>0.2</v>
      </c>
      <c r="I9443">
        <v>1</v>
      </c>
      <c r="J9443" s="3">
        <v>42676</v>
      </c>
      <c r="K9443" t="s">
        <v>7783</v>
      </c>
      <c r="L9443" t="s">
        <v>16</v>
      </c>
      <c r="M9443">
        <v>33311</v>
      </c>
      <c r="N9443">
        <v>1328</v>
      </c>
      <c r="O9443" t="s">
        <v>4860</v>
      </c>
      <c r="P9443" s="4">
        <v>240</v>
      </c>
      <c r="Q9443" s="4">
        <v>10</v>
      </c>
      <c r="R9443" t="s">
        <v>18</v>
      </c>
      <c r="T9443" s="2">
        <v>239.98</v>
      </c>
      <c r="U9443" s="4">
        <v>800</v>
      </c>
      <c r="V9443" t="s">
        <v>76</v>
      </c>
      <c r="W9443" s="3">
        <v>42680</v>
      </c>
      <c r="X9443" t="s">
        <v>39</v>
      </c>
      <c r="Y9443" t="s">
        <v>40</v>
      </c>
      <c r="Z9443" t="s">
        <v>113</v>
      </c>
    </row>
    <row r="9444" spans="1:26" x14ac:dyDescent="0.25">
      <c r="A9444">
        <v>5</v>
      </c>
      <c r="B9444" t="s">
        <v>43</v>
      </c>
      <c r="C9444">
        <v>6</v>
      </c>
      <c r="D9444" t="s">
        <v>50</v>
      </c>
      <c r="E9444" t="s">
        <v>906</v>
      </c>
      <c r="F9444" t="s">
        <v>13</v>
      </c>
      <c r="G9444" t="s">
        <v>7128</v>
      </c>
      <c r="H9444" s="1">
        <v>0.5</v>
      </c>
      <c r="I9444">
        <v>1</v>
      </c>
      <c r="J9444" s="3">
        <v>42447</v>
      </c>
      <c r="K9444" t="s">
        <v>7129</v>
      </c>
      <c r="L9444" t="s">
        <v>16</v>
      </c>
      <c r="M9444">
        <v>32216</v>
      </c>
      <c r="N9444">
        <v>802</v>
      </c>
      <c r="O9444" t="s">
        <v>7712</v>
      </c>
      <c r="P9444" s="4">
        <v>-16</v>
      </c>
      <c r="Q9444" s="4">
        <v>4</v>
      </c>
      <c r="R9444" t="s">
        <v>18</v>
      </c>
      <c r="T9444" s="2">
        <v>-16.43</v>
      </c>
      <c r="U9444" s="4">
        <v>821</v>
      </c>
      <c r="V9444" t="s">
        <v>76</v>
      </c>
      <c r="W9444" s="3">
        <v>42452</v>
      </c>
      <c r="X9444" t="s">
        <v>39</v>
      </c>
      <c r="Y9444" t="s">
        <v>40</v>
      </c>
      <c r="Z9444" t="s">
        <v>422</v>
      </c>
    </row>
    <row r="9445" spans="1:26" x14ac:dyDescent="0.25">
      <c r="A9445">
        <v>5</v>
      </c>
      <c r="B9445" t="s">
        <v>43</v>
      </c>
      <c r="C9445">
        <v>6</v>
      </c>
      <c r="D9445" t="s">
        <v>50</v>
      </c>
      <c r="E9445" t="s">
        <v>906</v>
      </c>
      <c r="F9445" t="s">
        <v>13</v>
      </c>
      <c r="G9445" t="s">
        <v>7128</v>
      </c>
      <c r="H9445" s="1">
        <v>0.5</v>
      </c>
      <c r="I9445">
        <v>1</v>
      </c>
      <c r="J9445" s="3">
        <v>42447</v>
      </c>
      <c r="K9445" t="s">
        <v>7129</v>
      </c>
      <c r="L9445" t="s">
        <v>16</v>
      </c>
      <c r="M9445">
        <v>32216</v>
      </c>
      <c r="N9445">
        <v>445</v>
      </c>
      <c r="O9445" t="s">
        <v>7784</v>
      </c>
      <c r="P9445" s="4">
        <v>-1811</v>
      </c>
      <c r="Q9445" s="4">
        <v>6</v>
      </c>
      <c r="R9445" t="s">
        <v>18</v>
      </c>
      <c r="T9445" s="2">
        <v>-1811.08</v>
      </c>
      <c r="U9445" s="4">
        <v>22638</v>
      </c>
      <c r="V9445" t="s">
        <v>76</v>
      </c>
      <c r="W9445" s="3">
        <v>42452</v>
      </c>
      <c r="X9445" t="s">
        <v>39</v>
      </c>
      <c r="Y9445" t="s">
        <v>40</v>
      </c>
      <c r="Z9445" t="s">
        <v>422</v>
      </c>
    </row>
    <row r="9446" spans="1:26" x14ac:dyDescent="0.25">
      <c r="A9446">
        <v>5</v>
      </c>
      <c r="B9446" t="s">
        <v>43</v>
      </c>
      <c r="C9446">
        <v>6</v>
      </c>
      <c r="D9446" t="s">
        <v>50</v>
      </c>
      <c r="E9446" t="s">
        <v>27</v>
      </c>
      <c r="F9446" t="s">
        <v>13</v>
      </c>
      <c r="G9446" t="s">
        <v>746</v>
      </c>
      <c r="H9446" s="1">
        <v>0</v>
      </c>
      <c r="I9446">
        <v>1</v>
      </c>
      <c r="J9446" s="3">
        <v>43592</v>
      </c>
      <c r="K9446" t="s">
        <v>7785</v>
      </c>
      <c r="L9446" t="s">
        <v>30</v>
      </c>
      <c r="M9446">
        <v>90004</v>
      </c>
      <c r="N9446">
        <v>1011</v>
      </c>
      <c r="O9446" t="s">
        <v>5000</v>
      </c>
      <c r="P9446" s="4">
        <v>29</v>
      </c>
      <c r="Q9446" s="4">
        <v>1</v>
      </c>
      <c r="R9446" t="s">
        <v>32</v>
      </c>
      <c r="T9446" s="2">
        <v>28.8</v>
      </c>
      <c r="U9446" s="4">
        <v>80</v>
      </c>
      <c r="V9446" t="s">
        <v>76</v>
      </c>
      <c r="W9446" s="3">
        <v>43597</v>
      </c>
      <c r="X9446" t="s">
        <v>39</v>
      </c>
      <c r="Y9446" t="s">
        <v>34</v>
      </c>
      <c r="Z9446" t="s">
        <v>113</v>
      </c>
    </row>
    <row r="9447" spans="1:26" x14ac:dyDescent="0.25">
      <c r="A9447">
        <v>5</v>
      </c>
      <c r="B9447" t="s">
        <v>43</v>
      </c>
      <c r="C9447">
        <v>6</v>
      </c>
      <c r="D9447" t="s">
        <v>50</v>
      </c>
      <c r="E9447" t="s">
        <v>88</v>
      </c>
      <c r="F9447" t="s">
        <v>13</v>
      </c>
      <c r="G9447" t="s">
        <v>7156</v>
      </c>
      <c r="H9447" s="1">
        <v>0</v>
      </c>
      <c r="I9447">
        <v>1</v>
      </c>
      <c r="J9447" s="3">
        <v>42695</v>
      </c>
      <c r="K9447" t="s">
        <v>7635</v>
      </c>
      <c r="L9447" t="s">
        <v>30</v>
      </c>
      <c r="M9447">
        <v>94110</v>
      </c>
      <c r="N9447">
        <v>956</v>
      </c>
      <c r="O9447" t="s">
        <v>4790</v>
      </c>
      <c r="P9447" s="4">
        <v>28</v>
      </c>
      <c r="Q9447" s="4">
        <v>1</v>
      </c>
      <c r="R9447" t="s">
        <v>32</v>
      </c>
      <c r="T9447" s="2">
        <v>28.5</v>
      </c>
      <c r="U9447" s="4">
        <v>95</v>
      </c>
      <c r="V9447" t="s">
        <v>76</v>
      </c>
      <c r="W9447" s="3">
        <v>42700</v>
      </c>
      <c r="X9447" t="s">
        <v>39</v>
      </c>
      <c r="Y9447" t="s">
        <v>34</v>
      </c>
      <c r="Z9447" t="s">
        <v>113</v>
      </c>
    </row>
    <row r="9448" spans="1:26" x14ac:dyDescent="0.25">
      <c r="A9448">
        <v>5</v>
      </c>
      <c r="B9448" t="s">
        <v>43</v>
      </c>
      <c r="C9448">
        <v>6</v>
      </c>
      <c r="D9448" t="s">
        <v>50</v>
      </c>
      <c r="E9448" t="s">
        <v>4599</v>
      </c>
      <c r="F9448" t="s">
        <v>13</v>
      </c>
      <c r="G9448" t="s">
        <v>6938</v>
      </c>
      <c r="H9448" s="1">
        <v>0</v>
      </c>
      <c r="I9448">
        <v>1</v>
      </c>
      <c r="J9448" s="3">
        <v>43257</v>
      </c>
      <c r="K9448" t="s">
        <v>7786</v>
      </c>
      <c r="L9448" t="s">
        <v>30</v>
      </c>
      <c r="M9448">
        <v>93101</v>
      </c>
      <c r="N9448">
        <v>1363</v>
      </c>
      <c r="O9448" t="s">
        <v>4890</v>
      </c>
      <c r="P9448" s="4">
        <v>4</v>
      </c>
      <c r="Q9448" s="4">
        <v>2</v>
      </c>
      <c r="R9448" t="s">
        <v>32</v>
      </c>
      <c r="T9448" s="2">
        <v>3.77</v>
      </c>
      <c r="U9448" s="4">
        <v>27</v>
      </c>
      <c r="V9448" t="s">
        <v>76</v>
      </c>
      <c r="W9448" s="3">
        <v>43262</v>
      </c>
      <c r="X9448" t="s">
        <v>39</v>
      </c>
      <c r="Y9448" t="s">
        <v>34</v>
      </c>
      <c r="Z9448" t="s">
        <v>113</v>
      </c>
    </row>
    <row r="9449" spans="1:26" x14ac:dyDescent="0.25">
      <c r="A9449">
        <v>5</v>
      </c>
      <c r="B9449" t="s">
        <v>43</v>
      </c>
      <c r="C9449">
        <v>6</v>
      </c>
      <c r="D9449" t="s">
        <v>50</v>
      </c>
      <c r="E9449" t="s">
        <v>65</v>
      </c>
      <c r="F9449" t="s">
        <v>13</v>
      </c>
      <c r="G9449" t="s">
        <v>6959</v>
      </c>
      <c r="H9449" s="1">
        <v>0</v>
      </c>
      <c r="I9449">
        <v>1</v>
      </c>
      <c r="J9449" s="3">
        <v>43059</v>
      </c>
      <c r="K9449" t="s">
        <v>7154</v>
      </c>
      <c r="L9449" t="s">
        <v>30</v>
      </c>
      <c r="M9449">
        <v>98105</v>
      </c>
      <c r="N9449">
        <v>125</v>
      </c>
      <c r="O9449" t="s">
        <v>4752</v>
      </c>
      <c r="P9449" s="4">
        <v>6</v>
      </c>
      <c r="Q9449" s="4">
        <v>2</v>
      </c>
      <c r="R9449" t="s">
        <v>32</v>
      </c>
      <c r="T9449" s="2">
        <v>6.01</v>
      </c>
      <c r="U9449" s="4">
        <v>14</v>
      </c>
      <c r="V9449" t="s">
        <v>76</v>
      </c>
      <c r="W9449" s="3">
        <v>43064</v>
      </c>
      <c r="X9449" t="s">
        <v>39</v>
      </c>
      <c r="Y9449" t="s">
        <v>69</v>
      </c>
      <c r="Z9449" t="s">
        <v>113</v>
      </c>
    </row>
    <row r="9450" spans="1:26" x14ac:dyDescent="0.25">
      <c r="A9450">
        <v>5</v>
      </c>
      <c r="B9450" t="s">
        <v>43</v>
      </c>
      <c r="C9450">
        <v>6</v>
      </c>
      <c r="D9450" t="s">
        <v>50</v>
      </c>
      <c r="E9450" t="s">
        <v>7698</v>
      </c>
      <c r="F9450" t="s">
        <v>13</v>
      </c>
      <c r="G9450" t="s">
        <v>7070</v>
      </c>
      <c r="H9450" s="1">
        <v>0</v>
      </c>
      <c r="I9450">
        <v>1</v>
      </c>
      <c r="J9450" s="3">
        <v>43711</v>
      </c>
      <c r="K9450" t="s">
        <v>7699</v>
      </c>
      <c r="L9450" t="s">
        <v>30</v>
      </c>
      <c r="M9450">
        <v>91941</v>
      </c>
      <c r="N9450">
        <v>956</v>
      </c>
      <c r="O9450" t="s">
        <v>4790</v>
      </c>
      <c r="P9450" s="4">
        <v>85</v>
      </c>
      <c r="Q9450" s="4">
        <v>3</v>
      </c>
      <c r="R9450" t="s">
        <v>32</v>
      </c>
      <c r="T9450" s="2">
        <v>85.49</v>
      </c>
      <c r="U9450" s="4">
        <v>285</v>
      </c>
      <c r="V9450" t="s">
        <v>76</v>
      </c>
      <c r="W9450" s="3">
        <v>43716</v>
      </c>
      <c r="X9450" t="s">
        <v>39</v>
      </c>
      <c r="Y9450" t="s">
        <v>34</v>
      </c>
      <c r="Z9450" t="s">
        <v>113</v>
      </c>
    </row>
    <row r="9451" spans="1:26" x14ac:dyDescent="0.25">
      <c r="A9451">
        <v>4</v>
      </c>
      <c r="B9451" t="s">
        <v>43</v>
      </c>
      <c r="C9451">
        <v>6</v>
      </c>
      <c r="D9451" t="s">
        <v>50</v>
      </c>
      <c r="E9451" t="s">
        <v>27</v>
      </c>
      <c r="F9451" t="s">
        <v>13</v>
      </c>
      <c r="G9451" t="s">
        <v>6837</v>
      </c>
      <c r="H9451" s="1">
        <v>0</v>
      </c>
      <c r="I9451">
        <v>1</v>
      </c>
      <c r="J9451" s="3">
        <v>43042</v>
      </c>
      <c r="K9451" t="s">
        <v>7148</v>
      </c>
      <c r="L9451" t="s">
        <v>30</v>
      </c>
      <c r="M9451">
        <v>90008</v>
      </c>
      <c r="N9451">
        <v>1025</v>
      </c>
      <c r="O9451" t="s">
        <v>4753</v>
      </c>
      <c r="P9451" s="4">
        <v>38</v>
      </c>
      <c r="Q9451" s="4">
        <v>3</v>
      </c>
      <c r="R9451" t="s">
        <v>32</v>
      </c>
      <c r="T9451" s="2">
        <v>37.79</v>
      </c>
      <c r="U9451" s="4">
        <v>90</v>
      </c>
      <c r="V9451" t="s">
        <v>76</v>
      </c>
      <c r="W9451" s="3">
        <v>43046</v>
      </c>
      <c r="X9451" t="s">
        <v>39</v>
      </c>
      <c r="Y9451" t="s">
        <v>34</v>
      </c>
      <c r="Z9451" t="s">
        <v>113</v>
      </c>
    </row>
    <row r="9452" spans="1:26" x14ac:dyDescent="0.25">
      <c r="A9452">
        <v>5</v>
      </c>
      <c r="B9452" t="s">
        <v>43</v>
      </c>
      <c r="C9452">
        <v>6</v>
      </c>
      <c r="D9452" t="s">
        <v>50</v>
      </c>
      <c r="E9452" t="s">
        <v>27</v>
      </c>
      <c r="F9452" t="s">
        <v>13</v>
      </c>
      <c r="G9452" t="s">
        <v>451</v>
      </c>
      <c r="H9452" s="1">
        <v>0</v>
      </c>
      <c r="I9452">
        <v>1</v>
      </c>
      <c r="J9452" s="3">
        <v>43027</v>
      </c>
      <c r="K9452" t="s">
        <v>7658</v>
      </c>
      <c r="L9452" t="s">
        <v>30</v>
      </c>
      <c r="M9452">
        <v>90008</v>
      </c>
      <c r="N9452">
        <v>1116</v>
      </c>
      <c r="O9452" t="s">
        <v>699</v>
      </c>
      <c r="P9452" s="4">
        <v>97</v>
      </c>
      <c r="Q9452" s="4">
        <v>3</v>
      </c>
      <c r="R9452" t="s">
        <v>32</v>
      </c>
      <c r="T9452" s="2">
        <v>97.2</v>
      </c>
      <c r="U9452" s="4">
        <v>270</v>
      </c>
      <c r="V9452" t="s">
        <v>76</v>
      </c>
      <c r="W9452" s="3">
        <v>43032</v>
      </c>
      <c r="X9452" t="s">
        <v>39</v>
      </c>
      <c r="Y9452" t="s">
        <v>34</v>
      </c>
      <c r="Z9452" t="s">
        <v>113</v>
      </c>
    </row>
    <row r="9453" spans="1:26" x14ac:dyDescent="0.25">
      <c r="A9453">
        <v>5</v>
      </c>
      <c r="B9453" t="s">
        <v>43</v>
      </c>
      <c r="C9453">
        <v>6</v>
      </c>
      <c r="D9453" t="s">
        <v>50</v>
      </c>
      <c r="E9453" t="s">
        <v>27</v>
      </c>
      <c r="F9453" t="s">
        <v>13</v>
      </c>
      <c r="G9453" t="s">
        <v>6975</v>
      </c>
      <c r="H9453" s="1">
        <v>0</v>
      </c>
      <c r="I9453">
        <v>1</v>
      </c>
      <c r="J9453" s="3">
        <v>42728</v>
      </c>
      <c r="K9453" t="s">
        <v>7137</v>
      </c>
      <c r="L9453" t="s">
        <v>30</v>
      </c>
      <c r="M9453">
        <v>90045</v>
      </c>
      <c r="N9453">
        <v>1468</v>
      </c>
      <c r="O9453" t="s">
        <v>802</v>
      </c>
      <c r="P9453" s="4">
        <v>13</v>
      </c>
      <c r="Q9453" s="4">
        <v>3</v>
      </c>
      <c r="R9453" t="s">
        <v>32</v>
      </c>
      <c r="T9453" s="2">
        <v>13.2</v>
      </c>
      <c r="U9453" s="4">
        <v>63</v>
      </c>
      <c r="V9453" t="s">
        <v>76</v>
      </c>
      <c r="W9453" s="3">
        <v>42733</v>
      </c>
      <c r="X9453" t="s">
        <v>39</v>
      </c>
      <c r="Y9453" t="s">
        <v>34</v>
      </c>
      <c r="Z9453" t="s">
        <v>113</v>
      </c>
    </row>
    <row r="9454" spans="1:26" x14ac:dyDescent="0.25">
      <c r="A9454">
        <v>4</v>
      </c>
      <c r="B9454" t="s">
        <v>43</v>
      </c>
      <c r="C9454">
        <v>6</v>
      </c>
      <c r="D9454" t="s">
        <v>50</v>
      </c>
      <c r="E9454" t="s">
        <v>27</v>
      </c>
      <c r="F9454" t="s">
        <v>13</v>
      </c>
      <c r="G9454" t="s">
        <v>131</v>
      </c>
      <c r="H9454" s="1">
        <v>0</v>
      </c>
      <c r="I9454">
        <v>1</v>
      </c>
      <c r="J9454" s="3">
        <v>43066</v>
      </c>
      <c r="K9454" t="s">
        <v>7647</v>
      </c>
      <c r="L9454" t="s">
        <v>30</v>
      </c>
      <c r="M9454">
        <v>90049</v>
      </c>
      <c r="N9454">
        <v>1469</v>
      </c>
      <c r="O9454" t="s">
        <v>842</v>
      </c>
      <c r="P9454" s="4">
        <v>23</v>
      </c>
      <c r="Q9454" s="4">
        <v>3</v>
      </c>
      <c r="R9454" t="s">
        <v>32</v>
      </c>
      <c r="T9454" s="2">
        <v>22.67</v>
      </c>
      <c r="U9454" s="4">
        <v>108</v>
      </c>
      <c r="V9454" t="s">
        <v>76</v>
      </c>
      <c r="W9454" s="3">
        <v>43070</v>
      </c>
      <c r="X9454" t="s">
        <v>39</v>
      </c>
      <c r="Y9454" t="s">
        <v>34</v>
      </c>
      <c r="Z9454" t="s">
        <v>113</v>
      </c>
    </row>
    <row r="9455" spans="1:26" x14ac:dyDescent="0.25">
      <c r="A9455">
        <v>7</v>
      </c>
      <c r="B9455" t="s">
        <v>25</v>
      </c>
      <c r="C9455">
        <v>6</v>
      </c>
      <c r="D9455" t="s">
        <v>50</v>
      </c>
      <c r="E9455" t="s">
        <v>65</v>
      </c>
      <c r="F9455" t="s">
        <v>13</v>
      </c>
      <c r="G9455" t="s">
        <v>746</v>
      </c>
      <c r="H9455" s="1">
        <v>0</v>
      </c>
      <c r="I9455">
        <v>1</v>
      </c>
      <c r="J9455" s="3">
        <v>43775</v>
      </c>
      <c r="K9455" t="s">
        <v>7168</v>
      </c>
      <c r="L9455" t="s">
        <v>30</v>
      </c>
      <c r="M9455">
        <v>98105</v>
      </c>
      <c r="N9455">
        <v>1406</v>
      </c>
      <c r="O9455" t="s">
        <v>1106</v>
      </c>
      <c r="P9455" s="4">
        <v>33</v>
      </c>
      <c r="Q9455" s="4">
        <v>3</v>
      </c>
      <c r="R9455" t="s">
        <v>32</v>
      </c>
      <c r="T9455" s="2">
        <v>32.69</v>
      </c>
      <c r="U9455" s="4">
        <v>109</v>
      </c>
      <c r="V9455" t="s">
        <v>76</v>
      </c>
      <c r="W9455" s="3">
        <v>43782</v>
      </c>
      <c r="X9455" t="s">
        <v>39</v>
      </c>
      <c r="Y9455" t="s">
        <v>69</v>
      </c>
      <c r="Z9455" t="s">
        <v>113</v>
      </c>
    </row>
    <row r="9456" spans="1:26" x14ac:dyDescent="0.25">
      <c r="A9456">
        <v>4</v>
      </c>
      <c r="B9456" t="s">
        <v>43</v>
      </c>
      <c r="C9456">
        <v>6</v>
      </c>
      <c r="D9456" t="s">
        <v>50</v>
      </c>
      <c r="E9456" t="s">
        <v>59</v>
      </c>
      <c r="F9456" t="s">
        <v>13</v>
      </c>
      <c r="G9456" t="s">
        <v>695</v>
      </c>
      <c r="H9456" s="1">
        <v>0</v>
      </c>
      <c r="I9456">
        <v>1</v>
      </c>
      <c r="J9456" s="3">
        <v>42468</v>
      </c>
      <c r="K9456" t="s">
        <v>7177</v>
      </c>
      <c r="L9456" t="s">
        <v>30</v>
      </c>
      <c r="M9456">
        <v>94521</v>
      </c>
      <c r="N9456">
        <v>1031</v>
      </c>
      <c r="O9456" t="s">
        <v>707</v>
      </c>
      <c r="P9456" s="4">
        <v>140</v>
      </c>
      <c r="Q9456" s="4">
        <v>4</v>
      </c>
      <c r="R9456" t="s">
        <v>32</v>
      </c>
      <c r="T9456" s="2">
        <v>139.99</v>
      </c>
      <c r="U9456" s="4">
        <v>400</v>
      </c>
      <c r="V9456" t="s">
        <v>76</v>
      </c>
      <c r="W9456" s="3">
        <v>42472</v>
      </c>
      <c r="X9456" t="s">
        <v>39</v>
      </c>
      <c r="Y9456" t="s">
        <v>34</v>
      </c>
      <c r="Z9456" t="s">
        <v>113</v>
      </c>
    </row>
    <row r="9457" spans="1:26" x14ac:dyDescent="0.25">
      <c r="A9457">
        <v>4</v>
      </c>
      <c r="B9457" t="s">
        <v>43</v>
      </c>
      <c r="C9457">
        <v>6</v>
      </c>
      <c r="D9457" t="s">
        <v>50</v>
      </c>
      <c r="E9457" t="s">
        <v>5446</v>
      </c>
      <c r="F9457" t="s">
        <v>13</v>
      </c>
      <c r="G9457" t="s">
        <v>131</v>
      </c>
      <c r="H9457" s="1">
        <v>0</v>
      </c>
      <c r="I9457">
        <v>1</v>
      </c>
      <c r="J9457" s="3">
        <v>43369</v>
      </c>
      <c r="K9457" t="s">
        <v>7668</v>
      </c>
      <c r="L9457" t="s">
        <v>30</v>
      </c>
      <c r="M9457">
        <v>98042</v>
      </c>
      <c r="N9457">
        <v>1090</v>
      </c>
      <c r="O9457" t="s">
        <v>4830</v>
      </c>
      <c r="P9457" s="4">
        <v>21</v>
      </c>
      <c r="Q9457" s="4">
        <v>4</v>
      </c>
      <c r="R9457" t="s">
        <v>32</v>
      </c>
      <c r="T9457" s="2">
        <v>21</v>
      </c>
      <c r="U9457" s="4">
        <v>100</v>
      </c>
      <c r="V9457" t="s">
        <v>76</v>
      </c>
      <c r="W9457" s="3">
        <v>43373</v>
      </c>
      <c r="X9457" t="s">
        <v>39</v>
      </c>
      <c r="Y9457" t="s">
        <v>69</v>
      </c>
      <c r="Z9457" t="s">
        <v>113</v>
      </c>
    </row>
    <row r="9458" spans="1:26" x14ac:dyDescent="0.25">
      <c r="A9458">
        <v>5</v>
      </c>
      <c r="B9458" t="s">
        <v>43</v>
      </c>
      <c r="C9458">
        <v>6</v>
      </c>
      <c r="D9458" t="s">
        <v>50</v>
      </c>
      <c r="E9458" t="s">
        <v>88</v>
      </c>
      <c r="F9458" t="s">
        <v>13</v>
      </c>
      <c r="G9458" t="s">
        <v>952</v>
      </c>
      <c r="H9458" s="1">
        <v>0</v>
      </c>
      <c r="I9458">
        <v>1</v>
      </c>
      <c r="J9458" s="3">
        <v>43739</v>
      </c>
      <c r="K9458" t="s">
        <v>7787</v>
      </c>
      <c r="L9458" t="s">
        <v>30</v>
      </c>
      <c r="M9458">
        <v>94110</v>
      </c>
      <c r="N9458">
        <v>1468</v>
      </c>
      <c r="O9458" t="s">
        <v>802</v>
      </c>
      <c r="P9458" s="4">
        <v>22</v>
      </c>
      <c r="Q9458" s="4">
        <v>5</v>
      </c>
      <c r="R9458" t="s">
        <v>32</v>
      </c>
      <c r="T9458" s="2">
        <v>22</v>
      </c>
      <c r="U9458" s="4">
        <v>105</v>
      </c>
      <c r="V9458" t="s">
        <v>76</v>
      </c>
      <c r="W9458" s="3">
        <v>43744</v>
      </c>
      <c r="X9458" t="s">
        <v>39</v>
      </c>
      <c r="Y9458" t="s">
        <v>34</v>
      </c>
      <c r="Z9458" t="s">
        <v>113</v>
      </c>
    </row>
    <row r="9459" spans="1:26" x14ac:dyDescent="0.25">
      <c r="A9459">
        <v>5</v>
      </c>
      <c r="B9459" t="s">
        <v>43</v>
      </c>
      <c r="C9459">
        <v>6</v>
      </c>
      <c r="D9459" t="s">
        <v>50</v>
      </c>
      <c r="E9459" t="s">
        <v>65</v>
      </c>
      <c r="F9459" t="s">
        <v>13</v>
      </c>
      <c r="G9459" t="s">
        <v>6856</v>
      </c>
      <c r="H9459" s="1">
        <v>0</v>
      </c>
      <c r="I9459">
        <v>1</v>
      </c>
      <c r="J9459" s="3">
        <v>42654</v>
      </c>
      <c r="K9459" t="s">
        <v>7170</v>
      </c>
      <c r="L9459" t="s">
        <v>30</v>
      </c>
      <c r="M9459">
        <v>98115</v>
      </c>
      <c r="N9459">
        <v>1615</v>
      </c>
      <c r="O9459" t="s">
        <v>4973</v>
      </c>
      <c r="P9459" s="4">
        <v>59</v>
      </c>
      <c r="Q9459" s="4">
        <v>5</v>
      </c>
      <c r="R9459" t="s">
        <v>32</v>
      </c>
      <c r="T9459" s="2">
        <v>58.65</v>
      </c>
      <c r="U9459" s="4">
        <v>345</v>
      </c>
      <c r="V9459" t="s">
        <v>76</v>
      </c>
      <c r="W9459" s="3">
        <v>42659</v>
      </c>
      <c r="X9459" t="s">
        <v>39</v>
      </c>
      <c r="Y9459" t="s">
        <v>69</v>
      </c>
      <c r="Z9459" t="s">
        <v>113</v>
      </c>
    </row>
    <row r="9460" spans="1:26" x14ac:dyDescent="0.25">
      <c r="A9460">
        <v>7</v>
      </c>
      <c r="B9460" t="s">
        <v>25</v>
      </c>
      <c r="C9460">
        <v>6</v>
      </c>
      <c r="D9460" t="s">
        <v>50</v>
      </c>
      <c r="E9460" t="s">
        <v>572</v>
      </c>
      <c r="F9460" t="s">
        <v>13</v>
      </c>
      <c r="G9460" t="s">
        <v>952</v>
      </c>
      <c r="H9460" s="1">
        <v>0</v>
      </c>
      <c r="I9460">
        <v>1</v>
      </c>
      <c r="J9460" s="3">
        <v>43450</v>
      </c>
      <c r="K9460" t="s">
        <v>7788</v>
      </c>
      <c r="L9460" t="s">
        <v>30</v>
      </c>
      <c r="M9460">
        <v>92024</v>
      </c>
      <c r="N9460">
        <v>924</v>
      </c>
      <c r="O9460" t="s">
        <v>987</v>
      </c>
      <c r="P9460" s="4">
        <v>4</v>
      </c>
      <c r="Q9460" s="4">
        <v>7</v>
      </c>
      <c r="R9460" t="s">
        <v>32</v>
      </c>
      <c r="T9460" s="2">
        <v>4.45</v>
      </c>
      <c r="U9460" s="4">
        <v>21</v>
      </c>
      <c r="V9460" t="s">
        <v>76</v>
      </c>
      <c r="W9460" s="3">
        <v>43457</v>
      </c>
      <c r="X9460" t="s">
        <v>39</v>
      </c>
      <c r="Y9460" t="s">
        <v>34</v>
      </c>
      <c r="Z9460" t="s">
        <v>113</v>
      </c>
    </row>
    <row r="9461" spans="1:26" x14ac:dyDescent="0.25">
      <c r="A9461">
        <v>7</v>
      </c>
      <c r="B9461" t="s">
        <v>25</v>
      </c>
      <c r="C9461">
        <v>6</v>
      </c>
      <c r="D9461" t="s">
        <v>50</v>
      </c>
      <c r="E9461" t="s">
        <v>195</v>
      </c>
      <c r="F9461" t="s">
        <v>13</v>
      </c>
      <c r="G9461" t="s">
        <v>7020</v>
      </c>
      <c r="H9461" s="1">
        <v>0.2</v>
      </c>
      <c r="I9461">
        <v>1</v>
      </c>
      <c r="J9461" s="3">
        <v>43516</v>
      </c>
      <c r="K9461" t="s">
        <v>7182</v>
      </c>
      <c r="L9461" t="s">
        <v>30</v>
      </c>
      <c r="M9461">
        <v>85234</v>
      </c>
      <c r="N9461">
        <v>1097</v>
      </c>
      <c r="O9461" t="s">
        <v>4708</v>
      </c>
      <c r="P9461" s="4">
        <v>5</v>
      </c>
      <c r="Q9461" s="4">
        <v>1</v>
      </c>
      <c r="R9461" t="s">
        <v>32</v>
      </c>
      <c r="T9461" s="2">
        <v>4.8</v>
      </c>
      <c r="U9461" s="4">
        <v>32</v>
      </c>
      <c r="V9461" t="s">
        <v>76</v>
      </c>
      <c r="W9461" s="3">
        <v>43523</v>
      </c>
      <c r="X9461" t="s">
        <v>39</v>
      </c>
      <c r="Y9461" t="s">
        <v>199</v>
      </c>
      <c r="Z9461" t="s">
        <v>113</v>
      </c>
    </row>
    <row r="9462" spans="1:26" x14ac:dyDescent="0.25">
      <c r="A9462">
        <v>4</v>
      </c>
      <c r="B9462" t="s">
        <v>43</v>
      </c>
      <c r="C9462">
        <v>6</v>
      </c>
      <c r="D9462" t="s">
        <v>50</v>
      </c>
      <c r="E9462" t="s">
        <v>667</v>
      </c>
      <c r="F9462" t="s">
        <v>13</v>
      </c>
      <c r="G9462" t="s">
        <v>1266</v>
      </c>
      <c r="H9462" s="1">
        <v>0.2</v>
      </c>
      <c r="I9462">
        <v>1</v>
      </c>
      <c r="J9462" s="3">
        <v>43605</v>
      </c>
      <c r="K9462" t="s">
        <v>7136</v>
      </c>
      <c r="L9462" t="s">
        <v>30</v>
      </c>
      <c r="M9462">
        <v>90712</v>
      </c>
      <c r="N9462">
        <v>1222</v>
      </c>
      <c r="O9462" t="s">
        <v>5161</v>
      </c>
      <c r="P9462" s="4">
        <v>39</v>
      </c>
      <c r="Q9462" s="4">
        <v>1</v>
      </c>
      <c r="R9462" t="s">
        <v>32</v>
      </c>
      <c r="T9462" s="2">
        <v>38.61</v>
      </c>
      <c r="U9462" s="4">
        <v>343</v>
      </c>
      <c r="V9462" t="s">
        <v>76</v>
      </c>
      <c r="W9462" s="3">
        <v>43609</v>
      </c>
      <c r="X9462" t="s">
        <v>39</v>
      </c>
      <c r="Y9462" t="s">
        <v>34</v>
      </c>
      <c r="Z9462" t="s">
        <v>422</v>
      </c>
    </row>
    <row r="9463" spans="1:26" x14ac:dyDescent="0.25">
      <c r="A9463">
        <v>4</v>
      </c>
      <c r="B9463" t="s">
        <v>43</v>
      </c>
      <c r="C9463">
        <v>6</v>
      </c>
      <c r="D9463" t="s">
        <v>50</v>
      </c>
      <c r="E9463" t="s">
        <v>27</v>
      </c>
      <c r="F9463" t="s">
        <v>13</v>
      </c>
      <c r="G9463" t="s">
        <v>6956</v>
      </c>
      <c r="H9463" s="1">
        <v>0.2</v>
      </c>
      <c r="I9463">
        <v>1</v>
      </c>
      <c r="J9463" s="3">
        <v>43422</v>
      </c>
      <c r="K9463" t="s">
        <v>7606</v>
      </c>
      <c r="L9463" t="s">
        <v>30</v>
      </c>
      <c r="M9463">
        <v>90008</v>
      </c>
      <c r="N9463">
        <v>779</v>
      </c>
      <c r="O9463" t="s">
        <v>4893</v>
      </c>
      <c r="P9463" s="4">
        <v>6</v>
      </c>
      <c r="Q9463" s="4">
        <v>1</v>
      </c>
      <c r="R9463" t="s">
        <v>32</v>
      </c>
      <c r="T9463" s="2">
        <v>6.12</v>
      </c>
      <c r="U9463" s="4">
        <v>61</v>
      </c>
      <c r="V9463" t="s">
        <v>76</v>
      </c>
      <c r="W9463" s="3">
        <v>43426</v>
      </c>
      <c r="X9463" t="s">
        <v>39</v>
      </c>
      <c r="Y9463" t="s">
        <v>34</v>
      </c>
      <c r="Z9463" t="s">
        <v>52</v>
      </c>
    </row>
    <row r="9464" spans="1:26" x14ac:dyDescent="0.25">
      <c r="A9464">
        <v>4</v>
      </c>
      <c r="B9464" t="s">
        <v>43</v>
      </c>
      <c r="C9464">
        <v>6</v>
      </c>
      <c r="D9464" t="s">
        <v>50</v>
      </c>
      <c r="E9464" t="s">
        <v>27</v>
      </c>
      <c r="F9464" t="s">
        <v>13</v>
      </c>
      <c r="G9464" t="s">
        <v>7070</v>
      </c>
      <c r="H9464" s="1">
        <v>0.2</v>
      </c>
      <c r="I9464">
        <v>1</v>
      </c>
      <c r="J9464" s="3">
        <v>43131</v>
      </c>
      <c r="K9464" t="s">
        <v>7665</v>
      </c>
      <c r="L9464" t="s">
        <v>30</v>
      </c>
      <c r="M9464">
        <v>90045</v>
      </c>
      <c r="N9464">
        <v>155</v>
      </c>
      <c r="O9464" t="s">
        <v>5014</v>
      </c>
      <c r="P9464" s="4">
        <v>8</v>
      </c>
      <c r="Q9464" s="4">
        <v>1</v>
      </c>
      <c r="R9464" t="s">
        <v>32</v>
      </c>
      <c r="T9464" s="2">
        <v>8.2200000000000006</v>
      </c>
      <c r="U9464" s="4">
        <v>110</v>
      </c>
      <c r="V9464" t="s">
        <v>76</v>
      </c>
      <c r="W9464" s="3">
        <v>43135</v>
      </c>
      <c r="X9464" t="s">
        <v>39</v>
      </c>
      <c r="Y9464" t="s">
        <v>34</v>
      </c>
      <c r="Z9464" t="s">
        <v>52</v>
      </c>
    </row>
    <row r="9465" spans="1:26" x14ac:dyDescent="0.25">
      <c r="A9465">
        <v>4</v>
      </c>
      <c r="B9465" t="s">
        <v>43</v>
      </c>
      <c r="C9465">
        <v>6</v>
      </c>
      <c r="D9465" t="s">
        <v>50</v>
      </c>
      <c r="E9465" t="s">
        <v>4673</v>
      </c>
      <c r="F9465" t="s">
        <v>13</v>
      </c>
      <c r="G9465" t="s">
        <v>7041</v>
      </c>
      <c r="H9465" s="1">
        <v>0.2</v>
      </c>
      <c r="I9465">
        <v>1</v>
      </c>
      <c r="J9465" s="3">
        <v>43615</v>
      </c>
      <c r="K9465" t="s">
        <v>7176</v>
      </c>
      <c r="L9465" t="s">
        <v>30</v>
      </c>
      <c r="M9465">
        <v>97224</v>
      </c>
      <c r="N9465">
        <v>995</v>
      </c>
      <c r="O9465" t="s">
        <v>4722</v>
      </c>
      <c r="P9465" s="4">
        <v>18</v>
      </c>
      <c r="Q9465" s="4">
        <v>1</v>
      </c>
      <c r="R9465" t="s">
        <v>32</v>
      </c>
      <c r="T9465" s="2">
        <v>17.64</v>
      </c>
      <c r="U9465" s="4">
        <v>157</v>
      </c>
      <c r="V9465" t="s">
        <v>76</v>
      </c>
      <c r="W9465" s="3">
        <v>43619</v>
      </c>
      <c r="X9465" t="s">
        <v>39</v>
      </c>
      <c r="Y9465" t="s">
        <v>262</v>
      </c>
      <c r="Z9465" t="s">
        <v>52</v>
      </c>
    </row>
    <row r="9466" spans="1:26" x14ac:dyDescent="0.25">
      <c r="A9466">
        <v>4</v>
      </c>
      <c r="B9466" t="s">
        <v>43</v>
      </c>
      <c r="C9466">
        <v>6</v>
      </c>
      <c r="D9466" t="s">
        <v>50</v>
      </c>
      <c r="E9466" t="s">
        <v>781</v>
      </c>
      <c r="F9466" t="s">
        <v>13</v>
      </c>
      <c r="G9466" t="s">
        <v>71</v>
      </c>
      <c r="H9466" s="1">
        <v>0.2</v>
      </c>
      <c r="I9466">
        <v>1</v>
      </c>
      <c r="J9466" s="3">
        <v>43488</v>
      </c>
      <c r="K9466" t="s">
        <v>7707</v>
      </c>
      <c r="L9466" t="s">
        <v>30</v>
      </c>
      <c r="M9466">
        <v>85705</v>
      </c>
      <c r="N9466">
        <v>1027</v>
      </c>
      <c r="O9466" t="s">
        <v>4915</v>
      </c>
      <c r="P9466" s="4">
        <v>12</v>
      </c>
      <c r="Q9466" s="4">
        <v>2</v>
      </c>
      <c r="R9466" t="s">
        <v>32</v>
      </c>
      <c r="T9466" s="2">
        <v>12</v>
      </c>
      <c r="U9466" s="4">
        <v>96</v>
      </c>
      <c r="V9466" t="s">
        <v>76</v>
      </c>
      <c r="W9466" s="3">
        <v>43492</v>
      </c>
      <c r="X9466" t="s">
        <v>39</v>
      </c>
      <c r="Y9466" t="s">
        <v>199</v>
      </c>
      <c r="Z9466" t="s">
        <v>113</v>
      </c>
    </row>
    <row r="9467" spans="1:26" x14ac:dyDescent="0.25">
      <c r="A9467">
        <v>4</v>
      </c>
      <c r="B9467" t="s">
        <v>43</v>
      </c>
      <c r="C9467">
        <v>6</v>
      </c>
      <c r="D9467" t="s">
        <v>50</v>
      </c>
      <c r="E9467" t="s">
        <v>4673</v>
      </c>
      <c r="F9467" t="s">
        <v>13</v>
      </c>
      <c r="G9467" t="s">
        <v>7041</v>
      </c>
      <c r="H9467" s="1">
        <v>0.2</v>
      </c>
      <c r="I9467">
        <v>1</v>
      </c>
      <c r="J9467" s="3">
        <v>43615</v>
      </c>
      <c r="K9467" t="s">
        <v>7176</v>
      </c>
      <c r="L9467" t="s">
        <v>30</v>
      </c>
      <c r="M9467">
        <v>97224</v>
      </c>
      <c r="N9467">
        <v>1409</v>
      </c>
      <c r="O9467" t="s">
        <v>464</v>
      </c>
      <c r="P9467" s="4">
        <v>-3</v>
      </c>
      <c r="Q9467" s="4">
        <v>2</v>
      </c>
      <c r="R9467" t="s">
        <v>32</v>
      </c>
      <c r="T9467" s="2">
        <v>-3.09</v>
      </c>
      <c r="U9467" s="4">
        <v>35</v>
      </c>
      <c r="V9467" t="s">
        <v>76</v>
      </c>
      <c r="W9467" s="3">
        <v>43619</v>
      </c>
      <c r="X9467" t="s">
        <v>39</v>
      </c>
      <c r="Y9467" t="s">
        <v>262</v>
      </c>
      <c r="Z9467" t="s">
        <v>113</v>
      </c>
    </row>
    <row r="9468" spans="1:26" x14ac:dyDescent="0.25">
      <c r="A9468">
        <v>4</v>
      </c>
      <c r="B9468" t="s">
        <v>43</v>
      </c>
      <c r="C9468">
        <v>6</v>
      </c>
      <c r="D9468" t="s">
        <v>50</v>
      </c>
      <c r="E9468" t="s">
        <v>27</v>
      </c>
      <c r="F9468" t="s">
        <v>13</v>
      </c>
      <c r="G9468" t="s">
        <v>7118</v>
      </c>
      <c r="H9468" s="1">
        <v>0.2</v>
      </c>
      <c r="I9468">
        <v>1</v>
      </c>
      <c r="J9468" s="3">
        <v>43663</v>
      </c>
      <c r="K9468" t="s">
        <v>7789</v>
      </c>
      <c r="L9468" t="s">
        <v>30</v>
      </c>
      <c r="M9468">
        <v>90036</v>
      </c>
      <c r="N9468">
        <v>372</v>
      </c>
      <c r="O9468" t="s">
        <v>4813</v>
      </c>
      <c r="P9468" s="4">
        <v>90</v>
      </c>
      <c r="Q9468" s="4">
        <v>2</v>
      </c>
      <c r="R9468" t="s">
        <v>32</v>
      </c>
      <c r="T9468" s="2">
        <v>90</v>
      </c>
      <c r="U9468" s="4">
        <v>480</v>
      </c>
      <c r="V9468" t="s">
        <v>76</v>
      </c>
      <c r="W9468" s="3">
        <v>43667</v>
      </c>
      <c r="X9468" t="s">
        <v>39</v>
      </c>
      <c r="Y9468" t="s">
        <v>34</v>
      </c>
      <c r="Z9468" t="s">
        <v>727</v>
      </c>
    </row>
    <row r="9469" spans="1:26" x14ac:dyDescent="0.25">
      <c r="A9469">
        <v>4</v>
      </c>
      <c r="B9469" t="s">
        <v>43</v>
      </c>
      <c r="C9469">
        <v>6</v>
      </c>
      <c r="D9469" t="s">
        <v>50</v>
      </c>
      <c r="E9469" t="s">
        <v>27</v>
      </c>
      <c r="F9469" t="s">
        <v>13</v>
      </c>
      <c r="G9469" t="s">
        <v>6852</v>
      </c>
      <c r="H9469" s="1">
        <v>0.2</v>
      </c>
      <c r="I9469">
        <v>1</v>
      </c>
      <c r="J9469" s="3">
        <v>43440</v>
      </c>
      <c r="K9469" t="s">
        <v>7628</v>
      </c>
      <c r="L9469" t="s">
        <v>30</v>
      </c>
      <c r="M9469">
        <v>90032</v>
      </c>
      <c r="N9469">
        <v>441</v>
      </c>
      <c r="O9469" t="s">
        <v>1144</v>
      </c>
      <c r="P9469" s="4">
        <v>31</v>
      </c>
      <c r="Q9469" s="4">
        <v>2</v>
      </c>
      <c r="R9469" t="s">
        <v>32</v>
      </c>
      <c r="T9469" s="2">
        <v>31.2</v>
      </c>
      <c r="U9469" s="4">
        <v>250</v>
      </c>
      <c r="V9469" t="s">
        <v>76</v>
      </c>
      <c r="W9469" s="3">
        <v>43444</v>
      </c>
      <c r="X9469" t="s">
        <v>39</v>
      </c>
      <c r="Y9469" t="s">
        <v>34</v>
      </c>
      <c r="Z9469" t="s">
        <v>52</v>
      </c>
    </row>
    <row r="9470" spans="1:26" x14ac:dyDescent="0.25">
      <c r="A9470">
        <v>7</v>
      </c>
      <c r="B9470" t="s">
        <v>25</v>
      </c>
      <c r="C9470">
        <v>6</v>
      </c>
      <c r="D9470" t="s">
        <v>50</v>
      </c>
      <c r="E9470" t="s">
        <v>27</v>
      </c>
      <c r="F9470" t="s">
        <v>13</v>
      </c>
      <c r="G9470" t="s">
        <v>6993</v>
      </c>
      <c r="H9470" s="1">
        <v>0.2</v>
      </c>
      <c r="I9470">
        <v>1</v>
      </c>
      <c r="J9470" s="3">
        <v>43428</v>
      </c>
      <c r="K9470" t="s">
        <v>7145</v>
      </c>
      <c r="L9470" t="s">
        <v>30</v>
      </c>
      <c r="M9470">
        <v>90045</v>
      </c>
      <c r="N9470">
        <v>912</v>
      </c>
      <c r="O9470" t="s">
        <v>4952</v>
      </c>
      <c r="P9470" s="4">
        <v>3</v>
      </c>
      <c r="Q9470" s="4">
        <v>2</v>
      </c>
      <c r="R9470" t="s">
        <v>32</v>
      </c>
      <c r="T9470" s="2">
        <v>3.35</v>
      </c>
      <c r="U9470" s="4">
        <v>34</v>
      </c>
      <c r="V9470" t="s">
        <v>76</v>
      </c>
      <c r="W9470" s="3">
        <v>43435</v>
      </c>
      <c r="X9470" t="s">
        <v>39</v>
      </c>
      <c r="Y9470" t="s">
        <v>34</v>
      </c>
      <c r="Z9470" t="s">
        <v>52</v>
      </c>
    </row>
    <row r="9471" spans="1:26" x14ac:dyDescent="0.25">
      <c r="A9471">
        <v>4</v>
      </c>
      <c r="B9471" t="s">
        <v>43</v>
      </c>
      <c r="C9471">
        <v>6</v>
      </c>
      <c r="D9471" t="s">
        <v>50</v>
      </c>
      <c r="E9471" t="s">
        <v>88</v>
      </c>
      <c r="F9471" t="s">
        <v>13</v>
      </c>
      <c r="G9471" t="s">
        <v>7150</v>
      </c>
      <c r="H9471" s="1">
        <v>0.2</v>
      </c>
      <c r="I9471">
        <v>1</v>
      </c>
      <c r="J9471" s="3">
        <v>43530</v>
      </c>
      <c r="K9471" t="s">
        <v>7654</v>
      </c>
      <c r="L9471" t="s">
        <v>30</v>
      </c>
      <c r="M9471">
        <v>94109</v>
      </c>
      <c r="N9471">
        <v>518</v>
      </c>
      <c r="O9471" t="s">
        <v>4742</v>
      </c>
      <c r="P9471" s="4">
        <v>23</v>
      </c>
      <c r="Q9471" s="4">
        <v>2</v>
      </c>
      <c r="R9471" t="s">
        <v>32</v>
      </c>
      <c r="T9471" s="2">
        <v>23.22</v>
      </c>
      <c r="U9471" s="4">
        <v>206</v>
      </c>
      <c r="V9471" t="s">
        <v>76</v>
      </c>
      <c r="W9471" s="3">
        <v>43534</v>
      </c>
      <c r="X9471" t="s">
        <v>39</v>
      </c>
      <c r="Y9471" t="s">
        <v>34</v>
      </c>
      <c r="Z9471" t="s">
        <v>52</v>
      </c>
    </row>
    <row r="9472" spans="1:26" x14ac:dyDescent="0.25">
      <c r="A9472">
        <v>4</v>
      </c>
      <c r="B9472" t="s">
        <v>43</v>
      </c>
      <c r="C9472">
        <v>6</v>
      </c>
      <c r="D9472" t="s">
        <v>50</v>
      </c>
      <c r="E9472" t="s">
        <v>65</v>
      </c>
      <c r="F9472" t="s">
        <v>13</v>
      </c>
      <c r="G9472" t="s">
        <v>6850</v>
      </c>
      <c r="H9472" s="1">
        <v>0.2</v>
      </c>
      <c r="I9472">
        <v>1</v>
      </c>
      <c r="J9472" s="3">
        <v>42591</v>
      </c>
      <c r="K9472" t="s">
        <v>7790</v>
      </c>
      <c r="L9472" t="s">
        <v>30</v>
      </c>
      <c r="M9472">
        <v>98103</v>
      </c>
      <c r="N9472">
        <v>943</v>
      </c>
      <c r="O9472" t="s">
        <v>4808</v>
      </c>
      <c r="P9472" s="4">
        <v>-44</v>
      </c>
      <c r="Q9472" s="4">
        <v>2</v>
      </c>
      <c r="R9472" t="s">
        <v>32</v>
      </c>
      <c r="T9472" s="2">
        <v>-43.83</v>
      </c>
      <c r="U9472" s="4">
        <v>219</v>
      </c>
      <c r="V9472" t="s">
        <v>76</v>
      </c>
      <c r="W9472" s="3">
        <v>42595</v>
      </c>
      <c r="X9472" t="s">
        <v>39</v>
      </c>
      <c r="Y9472" t="s">
        <v>69</v>
      </c>
      <c r="Z9472" t="s">
        <v>52</v>
      </c>
    </row>
    <row r="9473" spans="1:26" x14ac:dyDescent="0.25">
      <c r="A9473">
        <v>4</v>
      </c>
      <c r="B9473" t="s">
        <v>43</v>
      </c>
      <c r="C9473">
        <v>6</v>
      </c>
      <c r="D9473" t="s">
        <v>50</v>
      </c>
      <c r="E9473" t="s">
        <v>65</v>
      </c>
      <c r="F9473" t="s">
        <v>13</v>
      </c>
      <c r="G9473" t="s">
        <v>6936</v>
      </c>
      <c r="H9473" s="1">
        <v>0.2</v>
      </c>
      <c r="I9473">
        <v>1</v>
      </c>
      <c r="J9473" s="3">
        <v>43360</v>
      </c>
      <c r="K9473" t="s">
        <v>7181</v>
      </c>
      <c r="L9473" t="s">
        <v>30</v>
      </c>
      <c r="M9473">
        <v>98103</v>
      </c>
      <c r="N9473">
        <v>447</v>
      </c>
      <c r="O9473" t="s">
        <v>4899</v>
      </c>
      <c r="P9473" s="4">
        <v>8</v>
      </c>
      <c r="Q9473" s="4">
        <v>2</v>
      </c>
      <c r="R9473" t="s">
        <v>32</v>
      </c>
      <c r="T9473" s="2">
        <v>7.92</v>
      </c>
      <c r="U9473" s="4">
        <v>106</v>
      </c>
      <c r="V9473" t="s">
        <v>76</v>
      </c>
      <c r="W9473" s="3">
        <v>43364</v>
      </c>
      <c r="X9473" t="s">
        <v>39</v>
      </c>
      <c r="Y9473" t="s">
        <v>69</v>
      </c>
      <c r="Z9473" t="s">
        <v>52</v>
      </c>
    </row>
    <row r="9474" spans="1:26" x14ac:dyDescent="0.25">
      <c r="A9474">
        <v>5</v>
      </c>
      <c r="B9474" t="s">
        <v>43</v>
      </c>
      <c r="C9474">
        <v>6</v>
      </c>
      <c r="D9474" t="s">
        <v>50</v>
      </c>
      <c r="E9474" t="s">
        <v>65</v>
      </c>
      <c r="F9474" t="s">
        <v>13</v>
      </c>
      <c r="G9474" t="s">
        <v>7290</v>
      </c>
      <c r="H9474" s="1">
        <v>0.2</v>
      </c>
      <c r="I9474">
        <v>1</v>
      </c>
      <c r="J9474" s="3">
        <v>43740</v>
      </c>
      <c r="K9474" t="s">
        <v>7645</v>
      </c>
      <c r="L9474" t="s">
        <v>30</v>
      </c>
      <c r="M9474">
        <v>98105</v>
      </c>
      <c r="N9474">
        <v>893</v>
      </c>
      <c r="O9474" t="s">
        <v>1177</v>
      </c>
      <c r="P9474" s="4">
        <v>-20</v>
      </c>
      <c r="Q9474" s="4">
        <v>2</v>
      </c>
      <c r="R9474" t="s">
        <v>32</v>
      </c>
      <c r="T9474" s="2">
        <v>-20.14</v>
      </c>
      <c r="U9474" s="4">
        <v>85</v>
      </c>
      <c r="V9474" t="s">
        <v>76</v>
      </c>
      <c r="W9474" s="3">
        <v>43745</v>
      </c>
      <c r="X9474" t="s">
        <v>39</v>
      </c>
      <c r="Y9474" t="s">
        <v>69</v>
      </c>
      <c r="Z9474" t="s">
        <v>52</v>
      </c>
    </row>
    <row r="9475" spans="1:26" x14ac:dyDescent="0.25">
      <c r="A9475">
        <v>7</v>
      </c>
      <c r="B9475" t="s">
        <v>25</v>
      </c>
      <c r="C9475">
        <v>6</v>
      </c>
      <c r="D9475" t="s">
        <v>50</v>
      </c>
      <c r="E9475" t="s">
        <v>195</v>
      </c>
      <c r="F9475" t="s">
        <v>13</v>
      </c>
      <c r="G9475" t="s">
        <v>7020</v>
      </c>
      <c r="H9475" s="1">
        <v>0.2</v>
      </c>
      <c r="I9475">
        <v>1</v>
      </c>
      <c r="J9475" s="3">
        <v>43516</v>
      </c>
      <c r="K9475" t="s">
        <v>7182</v>
      </c>
      <c r="L9475" t="s">
        <v>30</v>
      </c>
      <c r="M9475">
        <v>85234</v>
      </c>
      <c r="N9475">
        <v>1577</v>
      </c>
      <c r="O9475" t="s">
        <v>4980</v>
      </c>
      <c r="P9475" s="4">
        <v>25</v>
      </c>
      <c r="Q9475" s="4">
        <v>3</v>
      </c>
      <c r="R9475" t="s">
        <v>32</v>
      </c>
      <c r="T9475" s="2">
        <v>25.02</v>
      </c>
      <c r="U9475" s="4">
        <v>334</v>
      </c>
      <c r="V9475" t="s">
        <v>76</v>
      </c>
      <c r="W9475" s="3">
        <v>43523</v>
      </c>
      <c r="X9475" t="s">
        <v>39</v>
      </c>
      <c r="Y9475" t="s">
        <v>199</v>
      </c>
      <c r="Z9475" t="s">
        <v>52</v>
      </c>
    </row>
    <row r="9476" spans="1:26" x14ac:dyDescent="0.25">
      <c r="A9476">
        <v>4</v>
      </c>
      <c r="B9476" t="s">
        <v>43</v>
      </c>
      <c r="C9476">
        <v>6</v>
      </c>
      <c r="D9476" t="s">
        <v>50</v>
      </c>
      <c r="E9476" t="s">
        <v>27</v>
      </c>
      <c r="F9476" t="s">
        <v>13</v>
      </c>
      <c r="G9476" t="s">
        <v>7048</v>
      </c>
      <c r="H9476" s="1">
        <v>0.2</v>
      </c>
      <c r="I9476">
        <v>1</v>
      </c>
      <c r="J9476" s="3">
        <v>43225</v>
      </c>
      <c r="K9476" t="s">
        <v>7616</v>
      </c>
      <c r="L9476" t="s">
        <v>30</v>
      </c>
      <c r="M9476">
        <v>90004</v>
      </c>
      <c r="N9476">
        <v>437</v>
      </c>
      <c r="O9476" t="s">
        <v>595</v>
      </c>
      <c r="P9476" s="4">
        <v>22</v>
      </c>
      <c r="Q9476" s="4">
        <v>3</v>
      </c>
      <c r="R9476" t="s">
        <v>32</v>
      </c>
      <c r="T9476" s="2">
        <v>21.54</v>
      </c>
      <c r="U9476" s="4">
        <v>246</v>
      </c>
      <c r="V9476" t="s">
        <v>76</v>
      </c>
      <c r="W9476" s="3">
        <v>43229</v>
      </c>
      <c r="X9476" t="s">
        <v>39</v>
      </c>
      <c r="Y9476" t="s">
        <v>34</v>
      </c>
      <c r="Z9476" t="s">
        <v>52</v>
      </c>
    </row>
    <row r="9477" spans="1:26" x14ac:dyDescent="0.25">
      <c r="A9477">
        <v>5</v>
      </c>
      <c r="B9477" t="s">
        <v>43</v>
      </c>
      <c r="C9477">
        <v>6</v>
      </c>
      <c r="D9477" t="s">
        <v>50</v>
      </c>
      <c r="E9477" t="s">
        <v>27</v>
      </c>
      <c r="F9477" t="s">
        <v>13</v>
      </c>
      <c r="G9477" t="s">
        <v>6975</v>
      </c>
      <c r="H9477" s="1">
        <v>0.2</v>
      </c>
      <c r="I9477">
        <v>1</v>
      </c>
      <c r="J9477" s="3">
        <v>42728</v>
      </c>
      <c r="K9477" t="s">
        <v>7137</v>
      </c>
      <c r="L9477" t="s">
        <v>30</v>
      </c>
      <c r="M9477">
        <v>90045</v>
      </c>
      <c r="N9477">
        <v>446</v>
      </c>
      <c r="O9477" t="s">
        <v>4836</v>
      </c>
      <c r="P9477" s="4">
        <v>51</v>
      </c>
      <c r="Q9477" s="4">
        <v>3</v>
      </c>
      <c r="R9477" t="s">
        <v>32</v>
      </c>
      <c r="T9477" s="2">
        <v>51.15</v>
      </c>
      <c r="U9477" s="4">
        <v>818</v>
      </c>
      <c r="V9477" t="s">
        <v>76</v>
      </c>
      <c r="W9477" s="3">
        <v>42733</v>
      </c>
      <c r="X9477" t="s">
        <v>39</v>
      </c>
      <c r="Y9477" t="s">
        <v>34</v>
      </c>
      <c r="Z9477" t="s">
        <v>52</v>
      </c>
    </row>
    <row r="9478" spans="1:26" x14ac:dyDescent="0.25">
      <c r="A9478">
        <v>5</v>
      </c>
      <c r="B9478" t="s">
        <v>43</v>
      </c>
      <c r="C9478">
        <v>6</v>
      </c>
      <c r="D9478" t="s">
        <v>50</v>
      </c>
      <c r="E9478" t="s">
        <v>4599</v>
      </c>
      <c r="F9478" t="s">
        <v>13</v>
      </c>
      <c r="G9478" t="s">
        <v>6938</v>
      </c>
      <c r="H9478" s="1">
        <v>0.2</v>
      </c>
      <c r="I9478">
        <v>1</v>
      </c>
      <c r="J9478" s="3">
        <v>43257</v>
      </c>
      <c r="K9478" t="s">
        <v>7786</v>
      </c>
      <c r="L9478" t="s">
        <v>30</v>
      </c>
      <c r="M9478">
        <v>93101</v>
      </c>
      <c r="N9478">
        <v>345</v>
      </c>
      <c r="O9478" t="s">
        <v>630</v>
      </c>
      <c r="P9478" s="4">
        <v>161</v>
      </c>
      <c r="Q9478" s="4">
        <v>3</v>
      </c>
      <c r="R9478" t="s">
        <v>32</v>
      </c>
      <c r="T9478" s="2">
        <v>161.19</v>
      </c>
      <c r="U9478" s="4">
        <v>478</v>
      </c>
      <c r="V9478" t="s">
        <v>76</v>
      </c>
      <c r="W9478" s="3">
        <v>43262</v>
      </c>
      <c r="X9478" t="s">
        <v>39</v>
      </c>
      <c r="Y9478" t="s">
        <v>34</v>
      </c>
      <c r="Z9478" t="s">
        <v>52</v>
      </c>
    </row>
    <row r="9479" spans="1:26" x14ac:dyDescent="0.25">
      <c r="A9479">
        <v>4</v>
      </c>
      <c r="B9479" t="s">
        <v>43</v>
      </c>
      <c r="C9479">
        <v>6</v>
      </c>
      <c r="D9479" t="s">
        <v>50</v>
      </c>
      <c r="E9479" t="s">
        <v>4447</v>
      </c>
      <c r="F9479" t="s">
        <v>13</v>
      </c>
      <c r="G9479" t="s">
        <v>6944</v>
      </c>
      <c r="H9479" s="1">
        <v>0.2</v>
      </c>
      <c r="I9479">
        <v>1</v>
      </c>
      <c r="J9479" s="3">
        <v>42457</v>
      </c>
      <c r="K9479" t="s">
        <v>7791</v>
      </c>
      <c r="L9479" t="s">
        <v>30</v>
      </c>
      <c r="M9479">
        <v>87105</v>
      </c>
      <c r="N9479">
        <v>163</v>
      </c>
      <c r="O9479" t="s">
        <v>453</v>
      </c>
      <c r="P9479" s="4">
        <v>23</v>
      </c>
      <c r="Q9479" s="4">
        <v>3</v>
      </c>
      <c r="R9479" t="s">
        <v>32</v>
      </c>
      <c r="T9479" s="2">
        <v>22.68</v>
      </c>
      <c r="U9479" s="4">
        <v>302</v>
      </c>
      <c r="V9479" t="s">
        <v>76</v>
      </c>
      <c r="W9479" s="3">
        <v>42461</v>
      </c>
      <c r="X9479" t="s">
        <v>39</v>
      </c>
      <c r="Y9479" t="s">
        <v>413</v>
      </c>
      <c r="Z9479" t="s">
        <v>52</v>
      </c>
    </row>
    <row r="9480" spans="1:26" x14ac:dyDescent="0.25">
      <c r="A9480">
        <v>6</v>
      </c>
      <c r="B9480" t="s">
        <v>10</v>
      </c>
      <c r="C9480">
        <v>6</v>
      </c>
      <c r="D9480" t="s">
        <v>50</v>
      </c>
      <c r="E9480" t="s">
        <v>65</v>
      </c>
      <c r="F9480" t="s">
        <v>13</v>
      </c>
      <c r="G9480" t="s">
        <v>1339</v>
      </c>
      <c r="H9480" s="1">
        <v>0.2</v>
      </c>
      <c r="I9480">
        <v>1</v>
      </c>
      <c r="J9480" s="3">
        <v>42813</v>
      </c>
      <c r="K9480" t="s">
        <v>7792</v>
      </c>
      <c r="L9480" t="s">
        <v>30</v>
      </c>
      <c r="M9480">
        <v>98105</v>
      </c>
      <c r="N9480">
        <v>1665</v>
      </c>
      <c r="O9480" t="s">
        <v>4976</v>
      </c>
      <c r="P9480" s="4">
        <v>40</v>
      </c>
      <c r="Q9480" s="4">
        <v>3</v>
      </c>
      <c r="R9480" t="s">
        <v>32</v>
      </c>
      <c r="T9480" s="2">
        <v>39.69</v>
      </c>
      <c r="U9480" s="4">
        <v>454</v>
      </c>
      <c r="V9480" t="s">
        <v>76</v>
      </c>
      <c r="W9480" s="3">
        <v>42819</v>
      </c>
      <c r="X9480" t="s">
        <v>39</v>
      </c>
      <c r="Y9480" t="s">
        <v>69</v>
      </c>
      <c r="Z9480" t="s">
        <v>52</v>
      </c>
    </row>
    <row r="9481" spans="1:26" x14ac:dyDescent="0.25">
      <c r="A9481">
        <v>6</v>
      </c>
      <c r="B9481" t="s">
        <v>10</v>
      </c>
      <c r="C9481">
        <v>6</v>
      </c>
      <c r="D9481" t="s">
        <v>50</v>
      </c>
      <c r="E9481" t="s">
        <v>7143</v>
      </c>
      <c r="F9481" t="s">
        <v>13</v>
      </c>
      <c r="G9481" t="s">
        <v>7070</v>
      </c>
      <c r="H9481" s="1">
        <v>0.2</v>
      </c>
      <c r="I9481">
        <v>1</v>
      </c>
      <c r="J9481" s="3">
        <v>42447</v>
      </c>
      <c r="K9481" t="s">
        <v>7144</v>
      </c>
      <c r="L9481" t="s">
        <v>30</v>
      </c>
      <c r="M9481">
        <v>91505</v>
      </c>
      <c r="N9481">
        <v>1530</v>
      </c>
      <c r="O9481" t="s">
        <v>533</v>
      </c>
      <c r="P9481" s="4">
        <v>416</v>
      </c>
      <c r="Q9481" s="4">
        <v>4</v>
      </c>
      <c r="R9481" t="s">
        <v>32</v>
      </c>
      <c r="T9481" s="2">
        <v>415.99</v>
      </c>
      <c r="U9481" s="4">
        <v>1280</v>
      </c>
      <c r="V9481" t="s">
        <v>76</v>
      </c>
      <c r="W9481" s="3">
        <v>42453</v>
      </c>
      <c r="X9481" t="s">
        <v>39</v>
      </c>
      <c r="Y9481" t="s">
        <v>34</v>
      </c>
      <c r="Z9481" t="s">
        <v>422</v>
      </c>
    </row>
    <row r="9482" spans="1:26" x14ac:dyDescent="0.25">
      <c r="A9482">
        <v>4</v>
      </c>
      <c r="B9482" t="s">
        <v>43</v>
      </c>
      <c r="C9482">
        <v>6</v>
      </c>
      <c r="D9482" t="s">
        <v>50</v>
      </c>
      <c r="E9482" t="s">
        <v>88</v>
      </c>
      <c r="F9482" t="s">
        <v>13</v>
      </c>
      <c r="G9482" t="s">
        <v>6933</v>
      </c>
      <c r="H9482" s="1">
        <v>0.2</v>
      </c>
      <c r="I9482">
        <v>1</v>
      </c>
      <c r="J9482" s="3">
        <v>43708</v>
      </c>
      <c r="K9482" t="s">
        <v>7693</v>
      </c>
      <c r="L9482" t="s">
        <v>30</v>
      </c>
      <c r="M9482">
        <v>94110</v>
      </c>
      <c r="N9482">
        <v>34</v>
      </c>
      <c r="O9482" t="s">
        <v>4798</v>
      </c>
      <c r="P9482" s="4">
        <v>78</v>
      </c>
      <c r="Q9482" s="4">
        <v>4</v>
      </c>
      <c r="R9482" t="s">
        <v>32</v>
      </c>
      <c r="T9482" s="2">
        <v>77.56</v>
      </c>
      <c r="U9482" s="4">
        <v>689</v>
      </c>
      <c r="V9482" t="s">
        <v>76</v>
      </c>
      <c r="W9482" s="3">
        <v>43712</v>
      </c>
      <c r="X9482" t="s">
        <v>39</v>
      </c>
      <c r="Y9482" t="s">
        <v>34</v>
      </c>
      <c r="Z9482" t="s">
        <v>52</v>
      </c>
    </row>
    <row r="9483" spans="1:26" x14ac:dyDescent="0.25">
      <c r="A9483">
        <v>4</v>
      </c>
      <c r="B9483" t="s">
        <v>43</v>
      </c>
      <c r="C9483">
        <v>6</v>
      </c>
      <c r="D9483" t="s">
        <v>50</v>
      </c>
      <c r="E9483" t="s">
        <v>65</v>
      </c>
      <c r="F9483" t="s">
        <v>13</v>
      </c>
      <c r="G9483" t="s">
        <v>6850</v>
      </c>
      <c r="H9483" s="1">
        <v>0.2</v>
      </c>
      <c r="I9483">
        <v>1</v>
      </c>
      <c r="J9483" s="3">
        <v>42591</v>
      </c>
      <c r="K9483" t="s">
        <v>7790</v>
      </c>
      <c r="L9483" t="s">
        <v>30</v>
      </c>
      <c r="M9483">
        <v>98103</v>
      </c>
      <c r="N9483">
        <v>446</v>
      </c>
      <c r="O9483" t="s">
        <v>4836</v>
      </c>
      <c r="P9483" s="4">
        <v>68</v>
      </c>
      <c r="Q9483" s="4">
        <v>4</v>
      </c>
      <c r="R9483" t="s">
        <v>32</v>
      </c>
      <c r="T9483" s="2">
        <v>68.2</v>
      </c>
      <c r="U9483" s="4">
        <v>1091</v>
      </c>
      <c r="V9483" t="s">
        <v>76</v>
      </c>
      <c r="W9483" s="3">
        <v>42595</v>
      </c>
      <c r="X9483" t="s">
        <v>39</v>
      </c>
      <c r="Y9483" t="s">
        <v>69</v>
      </c>
      <c r="Z9483" t="s">
        <v>52</v>
      </c>
    </row>
    <row r="9484" spans="1:26" x14ac:dyDescent="0.25">
      <c r="A9484">
        <v>6</v>
      </c>
      <c r="B9484" t="s">
        <v>10</v>
      </c>
      <c r="C9484">
        <v>6</v>
      </c>
      <c r="D9484" t="s">
        <v>50</v>
      </c>
      <c r="E9484" t="s">
        <v>65</v>
      </c>
      <c r="F9484" t="s">
        <v>13</v>
      </c>
      <c r="G9484" t="s">
        <v>7163</v>
      </c>
      <c r="H9484" s="1">
        <v>0.2</v>
      </c>
      <c r="I9484">
        <v>1</v>
      </c>
      <c r="J9484" s="3">
        <v>43705</v>
      </c>
      <c r="K9484" t="s">
        <v>7164</v>
      </c>
      <c r="L9484" t="s">
        <v>30</v>
      </c>
      <c r="M9484">
        <v>98105</v>
      </c>
      <c r="N9484">
        <v>136</v>
      </c>
      <c r="O9484" t="s">
        <v>6774</v>
      </c>
      <c r="P9484" s="4">
        <v>11</v>
      </c>
      <c r="Q9484" s="4">
        <v>4</v>
      </c>
      <c r="R9484" t="s">
        <v>32</v>
      </c>
      <c r="T9484" s="2">
        <v>11.43</v>
      </c>
      <c r="U9484" s="4">
        <v>35</v>
      </c>
      <c r="V9484" t="s">
        <v>76</v>
      </c>
      <c r="W9484" s="3">
        <v>43711</v>
      </c>
      <c r="X9484" t="s">
        <v>39</v>
      </c>
      <c r="Y9484" t="s">
        <v>69</v>
      </c>
      <c r="Z9484" t="s">
        <v>52</v>
      </c>
    </row>
    <row r="9485" spans="1:26" x14ac:dyDescent="0.25">
      <c r="A9485">
        <v>4</v>
      </c>
      <c r="B9485" t="s">
        <v>43</v>
      </c>
      <c r="C9485">
        <v>6</v>
      </c>
      <c r="D9485" t="s">
        <v>50</v>
      </c>
      <c r="E9485" t="s">
        <v>27</v>
      </c>
      <c r="F9485" t="s">
        <v>13</v>
      </c>
      <c r="G9485" t="s">
        <v>6852</v>
      </c>
      <c r="H9485" s="1">
        <v>0.2</v>
      </c>
      <c r="I9485">
        <v>1</v>
      </c>
      <c r="J9485" s="3">
        <v>43440</v>
      </c>
      <c r="K9485" t="s">
        <v>7628</v>
      </c>
      <c r="L9485" t="s">
        <v>30</v>
      </c>
      <c r="M9485">
        <v>90032</v>
      </c>
      <c r="N9485">
        <v>174</v>
      </c>
      <c r="O9485" t="s">
        <v>5084</v>
      </c>
      <c r="P9485" s="4">
        <v>27</v>
      </c>
      <c r="Q9485" s="4">
        <v>5</v>
      </c>
      <c r="R9485" t="s">
        <v>32</v>
      </c>
      <c r="T9485" s="2">
        <v>27.2</v>
      </c>
      <c r="U9485" s="4">
        <v>272</v>
      </c>
      <c r="V9485" t="s">
        <v>76</v>
      </c>
      <c r="W9485" s="3">
        <v>43444</v>
      </c>
      <c r="X9485" t="s">
        <v>39</v>
      </c>
      <c r="Y9485" t="s">
        <v>34</v>
      </c>
      <c r="Z9485" t="s">
        <v>52</v>
      </c>
    </row>
    <row r="9486" spans="1:26" x14ac:dyDescent="0.25">
      <c r="A9486">
        <v>4</v>
      </c>
      <c r="B9486" t="s">
        <v>43</v>
      </c>
      <c r="C9486">
        <v>6</v>
      </c>
      <c r="D9486" t="s">
        <v>50</v>
      </c>
      <c r="E9486" t="s">
        <v>572</v>
      </c>
      <c r="F9486" t="s">
        <v>13</v>
      </c>
      <c r="G9486" t="s">
        <v>6844</v>
      </c>
      <c r="H9486" s="1">
        <v>0.2</v>
      </c>
      <c r="I9486">
        <v>1</v>
      </c>
      <c r="J9486" s="3">
        <v>42978</v>
      </c>
      <c r="K9486" t="s">
        <v>7793</v>
      </c>
      <c r="L9486" t="s">
        <v>30</v>
      </c>
      <c r="M9486">
        <v>92037</v>
      </c>
      <c r="N9486">
        <v>1577</v>
      </c>
      <c r="O9486" t="s">
        <v>4980</v>
      </c>
      <c r="P9486" s="4">
        <v>42</v>
      </c>
      <c r="Q9486" s="4">
        <v>5</v>
      </c>
      <c r="R9486" t="s">
        <v>32</v>
      </c>
      <c r="T9486" s="2">
        <v>41.7</v>
      </c>
      <c r="U9486" s="4">
        <v>556</v>
      </c>
      <c r="V9486" t="s">
        <v>76</v>
      </c>
      <c r="W9486" s="3">
        <v>42982</v>
      </c>
      <c r="X9486" t="s">
        <v>39</v>
      </c>
      <c r="Y9486" t="s">
        <v>34</v>
      </c>
      <c r="Z9486" t="s">
        <v>52</v>
      </c>
    </row>
    <row r="9487" spans="1:26" x14ac:dyDescent="0.25">
      <c r="A9487">
        <v>4</v>
      </c>
      <c r="B9487" t="s">
        <v>43</v>
      </c>
      <c r="C9487">
        <v>6</v>
      </c>
      <c r="D9487" t="s">
        <v>50</v>
      </c>
      <c r="E9487" t="s">
        <v>5962</v>
      </c>
      <c r="F9487" t="s">
        <v>13</v>
      </c>
      <c r="G9487" t="s">
        <v>6933</v>
      </c>
      <c r="H9487" s="1">
        <v>0.2</v>
      </c>
      <c r="I9487">
        <v>1</v>
      </c>
      <c r="J9487" s="3">
        <v>43052</v>
      </c>
      <c r="K9487" t="s">
        <v>7167</v>
      </c>
      <c r="L9487" t="s">
        <v>30</v>
      </c>
      <c r="M9487">
        <v>59601</v>
      </c>
      <c r="N9487">
        <v>1247</v>
      </c>
      <c r="O9487" t="s">
        <v>4756</v>
      </c>
      <c r="P9487" s="4">
        <v>42</v>
      </c>
      <c r="Q9487" s="4">
        <v>5</v>
      </c>
      <c r="R9487" t="s">
        <v>32</v>
      </c>
      <c r="T9487" s="2">
        <v>42.49</v>
      </c>
      <c r="U9487" s="4">
        <v>340</v>
      </c>
      <c r="V9487" t="s">
        <v>76</v>
      </c>
      <c r="W9487" s="3">
        <v>43056</v>
      </c>
      <c r="X9487" t="s">
        <v>39</v>
      </c>
      <c r="Y9487" t="s">
        <v>1050</v>
      </c>
      <c r="Z9487" t="s">
        <v>52</v>
      </c>
    </row>
    <row r="9488" spans="1:26" x14ac:dyDescent="0.25">
      <c r="A9488">
        <v>4</v>
      </c>
      <c r="B9488" t="s">
        <v>43</v>
      </c>
      <c r="C9488">
        <v>6</v>
      </c>
      <c r="D9488" t="s">
        <v>50</v>
      </c>
      <c r="E9488" t="s">
        <v>27</v>
      </c>
      <c r="F9488" t="s">
        <v>13</v>
      </c>
      <c r="G9488" t="s">
        <v>6862</v>
      </c>
      <c r="H9488" s="1">
        <v>0.2</v>
      </c>
      <c r="I9488">
        <v>1</v>
      </c>
      <c r="J9488" s="3">
        <v>43593</v>
      </c>
      <c r="K9488" t="s">
        <v>7794</v>
      </c>
      <c r="L9488" t="s">
        <v>30</v>
      </c>
      <c r="M9488">
        <v>90032</v>
      </c>
      <c r="N9488">
        <v>400</v>
      </c>
      <c r="O9488" t="s">
        <v>4747</v>
      </c>
      <c r="P9488" s="4">
        <v>1050</v>
      </c>
      <c r="Q9488" s="4">
        <v>6</v>
      </c>
      <c r="R9488" t="s">
        <v>32</v>
      </c>
      <c r="T9488" s="2">
        <v>1049.98</v>
      </c>
      <c r="U9488" s="4">
        <v>3360</v>
      </c>
      <c r="V9488" t="s">
        <v>76</v>
      </c>
      <c r="W9488" s="3">
        <v>43597</v>
      </c>
      <c r="X9488" t="s">
        <v>39</v>
      </c>
      <c r="Y9488" t="s">
        <v>34</v>
      </c>
      <c r="Z9488" t="s">
        <v>727</v>
      </c>
    </row>
    <row r="9489" spans="1:26" x14ac:dyDescent="0.25">
      <c r="A9489">
        <v>4</v>
      </c>
      <c r="B9489" t="s">
        <v>43</v>
      </c>
      <c r="C9489">
        <v>6</v>
      </c>
      <c r="D9489" t="s">
        <v>50</v>
      </c>
      <c r="E9489" t="s">
        <v>27</v>
      </c>
      <c r="F9489" t="s">
        <v>13</v>
      </c>
      <c r="G9489" t="s">
        <v>6837</v>
      </c>
      <c r="H9489" s="1">
        <v>0.2</v>
      </c>
      <c r="I9489">
        <v>1</v>
      </c>
      <c r="J9489" s="3">
        <v>43042</v>
      </c>
      <c r="K9489" t="s">
        <v>7148</v>
      </c>
      <c r="L9489" t="s">
        <v>30</v>
      </c>
      <c r="M9489">
        <v>90008</v>
      </c>
      <c r="N9489">
        <v>436</v>
      </c>
      <c r="O9489" t="s">
        <v>5082</v>
      </c>
      <c r="P9489" s="4">
        <v>106</v>
      </c>
      <c r="Q9489" s="4">
        <v>7</v>
      </c>
      <c r="R9489" t="s">
        <v>32</v>
      </c>
      <c r="T9489" s="2">
        <v>106.12</v>
      </c>
      <c r="U9489" s="4">
        <v>1213</v>
      </c>
      <c r="V9489" t="s">
        <v>76</v>
      </c>
      <c r="W9489" s="3">
        <v>43046</v>
      </c>
      <c r="X9489" t="s">
        <v>39</v>
      </c>
      <c r="Y9489" t="s">
        <v>34</v>
      </c>
      <c r="Z9489" t="s">
        <v>52</v>
      </c>
    </row>
    <row r="9490" spans="1:26" x14ac:dyDescent="0.25">
      <c r="A9490">
        <v>5</v>
      </c>
      <c r="B9490" t="s">
        <v>43</v>
      </c>
      <c r="C9490">
        <v>6</v>
      </c>
      <c r="D9490" t="s">
        <v>50</v>
      </c>
      <c r="E9490" t="s">
        <v>27</v>
      </c>
      <c r="F9490" t="s">
        <v>13</v>
      </c>
      <c r="G9490" t="s">
        <v>6975</v>
      </c>
      <c r="H9490" s="1">
        <v>0.2</v>
      </c>
      <c r="I9490">
        <v>1</v>
      </c>
      <c r="J9490" s="3">
        <v>42728</v>
      </c>
      <c r="K9490" t="s">
        <v>7137</v>
      </c>
      <c r="L9490" t="s">
        <v>30</v>
      </c>
      <c r="M9490">
        <v>90045</v>
      </c>
      <c r="N9490">
        <v>1439</v>
      </c>
      <c r="O9490" t="s">
        <v>6706</v>
      </c>
      <c r="P9490" s="4">
        <v>17</v>
      </c>
      <c r="Q9490" s="4">
        <v>7</v>
      </c>
      <c r="R9490" t="s">
        <v>32</v>
      </c>
      <c r="T9490" s="2">
        <v>17.37</v>
      </c>
      <c r="U9490" s="4">
        <v>174</v>
      </c>
      <c r="V9490" t="s">
        <v>76</v>
      </c>
      <c r="W9490" s="3">
        <v>42733</v>
      </c>
      <c r="X9490" t="s">
        <v>39</v>
      </c>
      <c r="Y9490" t="s">
        <v>34</v>
      </c>
      <c r="Z9490" t="s">
        <v>52</v>
      </c>
    </row>
    <row r="9491" spans="1:26" x14ac:dyDescent="0.25">
      <c r="A9491">
        <v>4</v>
      </c>
      <c r="B9491" t="s">
        <v>43</v>
      </c>
      <c r="C9491">
        <v>6</v>
      </c>
      <c r="D9491" t="s">
        <v>50</v>
      </c>
      <c r="E9491" t="s">
        <v>27</v>
      </c>
      <c r="F9491" t="s">
        <v>13</v>
      </c>
      <c r="G9491" t="s">
        <v>6975</v>
      </c>
      <c r="H9491" s="1">
        <v>0.2</v>
      </c>
      <c r="I9491">
        <v>1</v>
      </c>
      <c r="J9491" s="3">
        <v>42563</v>
      </c>
      <c r="K9491" t="s">
        <v>7683</v>
      </c>
      <c r="L9491" t="s">
        <v>30</v>
      </c>
      <c r="M9491">
        <v>90036</v>
      </c>
      <c r="N9491">
        <v>729</v>
      </c>
      <c r="O9491" t="s">
        <v>4872</v>
      </c>
      <c r="P9491" s="4">
        <v>29</v>
      </c>
      <c r="Q9491" s="4">
        <v>8</v>
      </c>
      <c r="R9491" t="s">
        <v>32</v>
      </c>
      <c r="T9491" s="2">
        <v>28.79</v>
      </c>
      <c r="U9491" s="4">
        <v>256</v>
      </c>
      <c r="V9491" t="s">
        <v>76</v>
      </c>
      <c r="W9491" s="3">
        <v>42567</v>
      </c>
      <c r="X9491" t="s">
        <v>39</v>
      </c>
      <c r="Y9491" t="s">
        <v>34</v>
      </c>
      <c r="Z9491" t="s">
        <v>52</v>
      </c>
    </row>
    <row r="9492" spans="1:26" x14ac:dyDescent="0.25">
      <c r="A9492">
        <v>5</v>
      </c>
      <c r="B9492" t="s">
        <v>43</v>
      </c>
      <c r="C9492">
        <v>6</v>
      </c>
      <c r="D9492" t="s">
        <v>50</v>
      </c>
      <c r="E9492" t="s">
        <v>4599</v>
      </c>
      <c r="F9492" t="s">
        <v>13</v>
      </c>
      <c r="G9492" t="s">
        <v>6938</v>
      </c>
      <c r="H9492" s="1">
        <v>0.2</v>
      </c>
      <c r="I9492">
        <v>1</v>
      </c>
      <c r="J9492" s="3">
        <v>43257</v>
      </c>
      <c r="K9492" t="s">
        <v>7786</v>
      </c>
      <c r="L9492" t="s">
        <v>30</v>
      </c>
      <c r="M9492">
        <v>93101</v>
      </c>
      <c r="N9492">
        <v>1393</v>
      </c>
      <c r="O9492" t="s">
        <v>4807</v>
      </c>
      <c r="P9492" s="4">
        <v>227</v>
      </c>
      <c r="Q9492" s="4">
        <v>9</v>
      </c>
      <c r="R9492" t="s">
        <v>32</v>
      </c>
      <c r="T9492" s="2">
        <v>226.79</v>
      </c>
      <c r="U9492" s="4">
        <v>3024</v>
      </c>
      <c r="V9492" t="s">
        <v>76</v>
      </c>
      <c r="W9492" s="3">
        <v>43262</v>
      </c>
      <c r="X9492" t="s">
        <v>39</v>
      </c>
      <c r="Y9492" t="s">
        <v>34</v>
      </c>
      <c r="Z9492" t="s">
        <v>52</v>
      </c>
    </row>
    <row r="9493" spans="1:26" x14ac:dyDescent="0.25">
      <c r="A9493">
        <v>5</v>
      </c>
      <c r="B9493" t="s">
        <v>43</v>
      </c>
      <c r="C9493">
        <v>6</v>
      </c>
      <c r="D9493" t="s">
        <v>50</v>
      </c>
      <c r="E9493" t="s">
        <v>6175</v>
      </c>
      <c r="F9493" t="s">
        <v>13</v>
      </c>
      <c r="G9493" t="s">
        <v>6825</v>
      </c>
      <c r="H9493" s="1">
        <v>0.7</v>
      </c>
      <c r="I9493">
        <v>1</v>
      </c>
      <c r="J9493" s="3">
        <v>43754</v>
      </c>
      <c r="K9493" t="s">
        <v>7795</v>
      </c>
      <c r="L9493" t="s">
        <v>30</v>
      </c>
      <c r="M9493">
        <v>85364</v>
      </c>
      <c r="N9493">
        <v>1530</v>
      </c>
      <c r="O9493" t="s">
        <v>533</v>
      </c>
      <c r="P9493" s="4">
        <v>-480</v>
      </c>
      <c r="Q9493" s="4">
        <v>5</v>
      </c>
      <c r="R9493" t="s">
        <v>32</v>
      </c>
      <c r="T9493" s="2">
        <v>-479.99</v>
      </c>
      <c r="U9493" s="4">
        <v>600</v>
      </c>
      <c r="V9493" t="s">
        <v>76</v>
      </c>
      <c r="W9493" s="3">
        <v>43759</v>
      </c>
      <c r="X9493" t="s">
        <v>39</v>
      </c>
      <c r="Y9493" t="s">
        <v>199</v>
      </c>
      <c r="Z9493" t="s">
        <v>422</v>
      </c>
    </row>
    <row r="9494" spans="1:26" x14ac:dyDescent="0.25">
      <c r="A9494">
        <v>6</v>
      </c>
      <c r="B9494" t="s">
        <v>10</v>
      </c>
      <c r="C9494">
        <v>6</v>
      </c>
      <c r="D9494" t="s">
        <v>50</v>
      </c>
      <c r="E9494" t="s">
        <v>876</v>
      </c>
      <c r="F9494" t="s">
        <v>13</v>
      </c>
      <c r="G9494" t="s">
        <v>6964</v>
      </c>
      <c r="H9494" s="1">
        <v>0.7</v>
      </c>
      <c r="I9494">
        <v>1</v>
      </c>
      <c r="J9494" s="3">
        <v>43572</v>
      </c>
      <c r="K9494" t="s">
        <v>7697</v>
      </c>
      <c r="L9494" t="s">
        <v>30</v>
      </c>
      <c r="M9494">
        <v>80027</v>
      </c>
      <c r="N9494">
        <v>988</v>
      </c>
      <c r="O9494" t="s">
        <v>421</v>
      </c>
      <c r="P9494" s="4">
        <v>-3400</v>
      </c>
      <c r="Q9494" s="4">
        <v>5</v>
      </c>
      <c r="R9494" t="s">
        <v>32</v>
      </c>
      <c r="T9494" s="2">
        <v>-3399.98</v>
      </c>
      <c r="U9494" s="4">
        <v>2550</v>
      </c>
      <c r="V9494" t="s">
        <v>76</v>
      </c>
      <c r="W9494" s="3">
        <v>43578</v>
      </c>
      <c r="X9494" t="s">
        <v>39</v>
      </c>
      <c r="Y9494" t="s">
        <v>285</v>
      </c>
      <c r="Z9494" t="s">
        <v>422</v>
      </c>
    </row>
    <row r="9495" spans="1:26" x14ac:dyDescent="0.25">
      <c r="A9495">
        <v>2</v>
      </c>
      <c r="B9495" t="s">
        <v>25</v>
      </c>
      <c r="C9495">
        <v>1</v>
      </c>
      <c r="D9495" t="s">
        <v>11</v>
      </c>
      <c r="E9495" t="s">
        <v>171</v>
      </c>
      <c r="F9495" t="s">
        <v>13</v>
      </c>
      <c r="G9495" t="s">
        <v>2164</v>
      </c>
      <c r="H9495" s="1">
        <v>0.2</v>
      </c>
      <c r="I9495">
        <v>1</v>
      </c>
      <c r="J9495" s="3">
        <v>43789</v>
      </c>
      <c r="K9495" t="s">
        <v>7796</v>
      </c>
      <c r="L9495" t="s">
        <v>102</v>
      </c>
      <c r="M9495">
        <v>10035</v>
      </c>
      <c r="N9495">
        <v>1429</v>
      </c>
      <c r="O9495" t="s">
        <v>1500</v>
      </c>
      <c r="P9495" s="4">
        <v>-25</v>
      </c>
      <c r="Q9495" s="4">
        <v>2</v>
      </c>
      <c r="R9495" t="s">
        <v>104</v>
      </c>
      <c r="S9495" t="s">
        <v>92</v>
      </c>
      <c r="T9495" s="2">
        <v>-25.3</v>
      </c>
      <c r="U9495" s="4">
        <v>184</v>
      </c>
      <c r="V9495" t="s">
        <v>19</v>
      </c>
      <c r="W9495" s="3">
        <v>43791</v>
      </c>
      <c r="X9495" t="s">
        <v>130</v>
      </c>
      <c r="Y9495" t="s">
        <v>175</v>
      </c>
      <c r="Z9495" t="s">
        <v>22</v>
      </c>
    </row>
    <row r="9496" spans="1:26" x14ac:dyDescent="0.25">
      <c r="A9496">
        <v>2</v>
      </c>
      <c r="B9496" t="s">
        <v>25</v>
      </c>
      <c r="C9496">
        <v>1</v>
      </c>
      <c r="D9496" t="s">
        <v>11</v>
      </c>
      <c r="E9496" t="s">
        <v>171</v>
      </c>
      <c r="F9496" t="s">
        <v>13</v>
      </c>
      <c r="G9496" t="s">
        <v>2164</v>
      </c>
      <c r="H9496" s="1">
        <v>0.2</v>
      </c>
      <c r="I9496">
        <v>1</v>
      </c>
      <c r="J9496" s="3">
        <v>43789</v>
      </c>
      <c r="K9496" t="s">
        <v>7796</v>
      </c>
      <c r="L9496" t="s">
        <v>102</v>
      </c>
      <c r="M9496">
        <v>10035</v>
      </c>
      <c r="N9496">
        <v>1429</v>
      </c>
      <c r="O9496" t="s">
        <v>1500</v>
      </c>
      <c r="P9496" s="4">
        <v>-25</v>
      </c>
      <c r="Q9496" s="4">
        <v>2</v>
      </c>
      <c r="R9496" t="s">
        <v>104</v>
      </c>
      <c r="S9496" t="s">
        <v>92</v>
      </c>
      <c r="T9496" s="2">
        <v>-25.3</v>
      </c>
      <c r="U9496" s="4">
        <v>184</v>
      </c>
      <c r="V9496" t="s">
        <v>19</v>
      </c>
      <c r="W9496" s="3">
        <v>43791</v>
      </c>
      <c r="X9496" t="s">
        <v>130</v>
      </c>
      <c r="Y9496" t="s">
        <v>175</v>
      </c>
      <c r="Z9496" t="s">
        <v>22</v>
      </c>
    </row>
    <row r="9497" spans="1:26" x14ac:dyDescent="0.25">
      <c r="A9497">
        <v>2</v>
      </c>
      <c r="B9497" t="s">
        <v>25</v>
      </c>
      <c r="C9497">
        <v>1</v>
      </c>
      <c r="D9497" t="s">
        <v>11</v>
      </c>
      <c r="E9497" t="s">
        <v>171</v>
      </c>
      <c r="F9497" t="s">
        <v>13</v>
      </c>
      <c r="G9497" t="s">
        <v>2164</v>
      </c>
      <c r="H9497" s="1">
        <v>0.2</v>
      </c>
      <c r="I9497">
        <v>1</v>
      </c>
      <c r="J9497" s="3">
        <v>43789</v>
      </c>
      <c r="K9497" t="s">
        <v>7796</v>
      </c>
      <c r="L9497" t="s">
        <v>102</v>
      </c>
      <c r="M9497">
        <v>10035</v>
      </c>
      <c r="N9497">
        <v>1429</v>
      </c>
      <c r="O9497" t="s">
        <v>1500</v>
      </c>
      <c r="P9497" s="4">
        <v>-25</v>
      </c>
      <c r="Q9497" s="4">
        <v>2</v>
      </c>
      <c r="R9497" t="s">
        <v>104</v>
      </c>
      <c r="S9497" t="s">
        <v>92</v>
      </c>
      <c r="T9497" s="2">
        <v>-25.3</v>
      </c>
      <c r="U9497" s="4">
        <v>184</v>
      </c>
      <c r="V9497" t="s">
        <v>19</v>
      </c>
      <c r="W9497" s="3">
        <v>43791</v>
      </c>
      <c r="X9497" t="s">
        <v>130</v>
      </c>
      <c r="Y9497" t="s">
        <v>175</v>
      </c>
      <c r="Z9497" t="s">
        <v>22</v>
      </c>
    </row>
    <row r="9498" spans="1:26" x14ac:dyDescent="0.25">
      <c r="A9498">
        <v>2</v>
      </c>
      <c r="B9498" t="s">
        <v>25</v>
      </c>
      <c r="C9498">
        <v>1</v>
      </c>
      <c r="D9498" t="s">
        <v>11</v>
      </c>
      <c r="E9498" t="s">
        <v>171</v>
      </c>
      <c r="F9498" t="s">
        <v>13</v>
      </c>
      <c r="G9498" t="s">
        <v>2164</v>
      </c>
      <c r="H9498" s="1">
        <v>0.2</v>
      </c>
      <c r="I9498">
        <v>1</v>
      </c>
      <c r="J9498" s="3">
        <v>43789</v>
      </c>
      <c r="K9498" t="s">
        <v>7796</v>
      </c>
      <c r="L9498" t="s">
        <v>102</v>
      </c>
      <c r="M9498">
        <v>10035</v>
      </c>
      <c r="N9498">
        <v>1429</v>
      </c>
      <c r="O9498" t="s">
        <v>1500</v>
      </c>
      <c r="P9498" s="4">
        <v>-25</v>
      </c>
      <c r="Q9498" s="4">
        <v>2</v>
      </c>
      <c r="R9498" t="s">
        <v>104</v>
      </c>
      <c r="S9498" t="s">
        <v>92</v>
      </c>
      <c r="T9498" s="2">
        <v>-25.3</v>
      </c>
      <c r="U9498" s="4">
        <v>184</v>
      </c>
      <c r="V9498" t="s">
        <v>19</v>
      </c>
      <c r="W9498" s="3">
        <v>43791</v>
      </c>
      <c r="X9498" t="s">
        <v>130</v>
      </c>
      <c r="Y9498" t="s">
        <v>175</v>
      </c>
      <c r="Z9498" t="s">
        <v>22</v>
      </c>
    </row>
    <row r="9499" spans="1:26" x14ac:dyDescent="0.25">
      <c r="A9499">
        <v>2</v>
      </c>
      <c r="B9499" t="s">
        <v>25</v>
      </c>
      <c r="C9499">
        <v>1</v>
      </c>
      <c r="D9499" t="s">
        <v>11</v>
      </c>
      <c r="E9499" t="s">
        <v>2505</v>
      </c>
      <c r="F9499" t="s">
        <v>13</v>
      </c>
      <c r="G9499" t="s">
        <v>2614</v>
      </c>
      <c r="H9499" s="1">
        <v>0</v>
      </c>
      <c r="I9499">
        <v>1</v>
      </c>
      <c r="J9499" s="3">
        <v>43409</v>
      </c>
      <c r="K9499" t="s">
        <v>7797</v>
      </c>
      <c r="L9499" t="s">
        <v>16</v>
      </c>
      <c r="M9499">
        <v>23464</v>
      </c>
      <c r="N9499">
        <v>26</v>
      </c>
      <c r="O9499" t="s">
        <v>1835</v>
      </c>
      <c r="P9499" s="4">
        <v>71</v>
      </c>
      <c r="Q9499" s="4">
        <v>2</v>
      </c>
      <c r="R9499" t="s">
        <v>18</v>
      </c>
      <c r="S9499" t="s">
        <v>92</v>
      </c>
      <c r="T9499" s="2">
        <v>71.23</v>
      </c>
      <c r="U9499" s="4">
        <v>274</v>
      </c>
      <c r="V9499" t="s">
        <v>19</v>
      </c>
      <c r="W9499" s="3">
        <v>43411</v>
      </c>
      <c r="X9499" t="s">
        <v>130</v>
      </c>
      <c r="Y9499" t="s">
        <v>205</v>
      </c>
      <c r="Z9499" t="s">
        <v>47</v>
      </c>
    </row>
    <row r="9500" spans="1:26" x14ac:dyDescent="0.25">
      <c r="A9500">
        <v>2</v>
      </c>
      <c r="B9500" t="s">
        <v>25</v>
      </c>
      <c r="C9500">
        <v>1</v>
      </c>
      <c r="D9500" t="s">
        <v>11</v>
      </c>
      <c r="E9500" t="s">
        <v>2505</v>
      </c>
      <c r="F9500" t="s">
        <v>13</v>
      </c>
      <c r="G9500" t="s">
        <v>2614</v>
      </c>
      <c r="H9500" s="1">
        <v>0</v>
      </c>
      <c r="I9500">
        <v>1</v>
      </c>
      <c r="J9500" s="3">
        <v>43409</v>
      </c>
      <c r="K9500" t="s">
        <v>7797</v>
      </c>
      <c r="L9500" t="s">
        <v>16</v>
      </c>
      <c r="M9500">
        <v>23464</v>
      </c>
      <c r="N9500">
        <v>26</v>
      </c>
      <c r="O9500" t="s">
        <v>1835</v>
      </c>
      <c r="P9500" s="4">
        <v>71</v>
      </c>
      <c r="Q9500" s="4">
        <v>2</v>
      </c>
      <c r="R9500" t="s">
        <v>18</v>
      </c>
      <c r="S9500" t="s">
        <v>92</v>
      </c>
      <c r="T9500" s="2">
        <v>71.23</v>
      </c>
      <c r="U9500" s="4">
        <v>274</v>
      </c>
      <c r="V9500" t="s">
        <v>19</v>
      </c>
      <c r="W9500" s="3">
        <v>43411</v>
      </c>
      <c r="X9500" t="s">
        <v>130</v>
      </c>
      <c r="Y9500" t="s">
        <v>205</v>
      </c>
      <c r="Z9500" t="s">
        <v>47</v>
      </c>
    </row>
    <row r="9501" spans="1:26" x14ac:dyDescent="0.25">
      <c r="A9501">
        <v>2</v>
      </c>
      <c r="B9501" t="s">
        <v>25</v>
      </c>
      <c r="C9501">
        <v>1</v>
      </c>
      <c r="D9501" t="s">
        <v>11</v>
      </c>
      <c r="E9501" t="s">
        <v>2505</v>
      </c>
      <c r="F9501" t="s">
        <v>13</v>
      </c>
      <c r="G9501" t="s">
        <v>2614</v>
      </c>
      <c r="H9501" s="1">
        <v>0</v>
      </c>
      <c r="I9501">
        <v>1</v>
      </c>
      <c r="J9501" s="3">
        <v>43409</v>
      </c>
      <c r="K9501" t="s">
        <v>7797</v>
      </c>
      <c r="L9501" t="s">
        <v>16</v>
      </c>
      <c r="M9501">
        <v>23464</v>
      </c>
      <c r="N9501">
        <v>26</v>
      </c>
      <c r="O9501" t="s">
        <v>1835</v>
      </c>
      <c r="P9501" s="4">
        <v>71</v>
      </c>
      <c r="Q9501" s="4">
        <v>2</v>
      </c>
      <c r="R9501" t="s">
        <v>18</v>
      </c>
      <c r="S9501" t="s">
        <v>92</v>
      </c>
      <c r="T9501" s="2">
        <v>71.23</v>
      </c>
      <c r="U9501" s="4">
        <v>274</v>
      </c>
      <c r="V9501" t="s">
        <v>19</v>
      </c>
      <c r="W9501" s="3">
        <v>43411</v>
      </c>
      <c r="X9501" t="s">
        <v>130</v>
      </c>
      <c r="Y9501" t="s">
        <v>205</v>
      </c>
      <c r="Z9501" t="s">
        <v>47</v>
      </c>
    </row>
    <row r="9502" spans="1:26" x14ac:dyDescent="0.25">
      <c r="A9502">
        <v>2</v>
      </c>
      <c r="B9502" t="s">
        <v>25</v>
      </c>
      <c r="C9502">
        <v>1</v>
      </c>
      <c r="D9502" t="s">
        <v>11</v>
      </c>
      <c r="E9502" t="s">
        <v>2505</v>
      </c>
      <c r="F9502" t="s">
        <v>13</v>
      </c>
      <c r="G9502" t="s">
        <v>2614</v>
      </c>
      <c r="H9502" s="1">
        <v>0</v>
      </c>
      <c r="I9502">
        <v>1</v>
      </c>
      <c r="J9502" s="3">
        <v>43409</v>
      </c>
      <c r="K9502" t="s">
        <v>7797</v>
      </c>
      <c r="L9502" t="s">
        <v>16</v>
      </c>
      <c r="M9502">
        <v>23464</v>
      </c>
      <c r="N9502">
        <v>1538</v>
      </c>
      <c r="O9502" t="s">
        <v>8286</v>
      </c>
      <c r="P9502" s="4">
        <v>76</v>
      </c>
      <c r="Q9502" s="4">
        <v>5</v>
      </c>
      <c r="R9502" t="s">
        <v>18</v>
      </c>
      <c r="S9502" t="s">
        <v>92</v>
      </c>
      <c r="T9502" s="2">
        <v>75.680000000000007</v>
      </c>
      <c r="U9502" s="4">
        <v>757</v>
      </c>
      <c r="V9502" t="s">
        <v>19</v>
      </c>
      <c r="W9502" s="3">
        <v>43411</v>
      </c>
      <c r="X9502" t="s">
        <v>130</v>
      </c>
      <c r="Y9502" t="s">
        <v>205</v>
      </c>
      <c r="Z9502" t="s">
        <v>47</v>
      </c>
    </row>
    <row r="9503" spans="1:26" x14ac:dyDescent="0.25">
      <c r="A9503">
        <v>2</v>
      </c>
      <c r="B9503" t="s">
        <v>25</v>
      </c>
      <c r="C9503">
        <v>1</v>
      </c>
      <c r="D9503" t="s">
        <v>11</v>
      </c>
      <c r="E9503" t="s">
        <v>2505</v>
      </c>
      <c r="F9503" t="s">
        <v>13</v>
      </c>
      <c r="G9503" t="s">
        <v>2614</v>
      </c>
      <c r="H9503" s="1">
        <v>0</v>
      </c>
      <c r="I9503">
        <v>1</v>
      </c>
      <c r="J9503" s="3">
        <v>43409</v>
      </c>
      <c r="K9503" t="s">
        <v>7797</v>
      </c>
      <c r="L9503" t="s">
        <v>16</v>
      </c>
      <c r="M9503">
        <v>23464</v>
      </c>
      <c r="N9503">
        <v>1538</v>
      </c>
      <c r="O9503" t="s">
        <v>8286</v>
      </c>
      <c r="P9503" s="4">
        <v>76</v>
      </c>
      <c r="Q9503" s="4">
        <v>5</v>
      </c>
      <c r="R9503" t="s">
        <v>18</v>
      </c>
      <c r="S9503" t="s">
        <v>92</v>
      </c>
      <c r="T9503" s="2">
        <v>75.680000000000007</v>
      </c>
      <c r="U9503" s="4">
        <v>757</v>
      </c>
      <c r="V9503" t="s">
        <v>19</v>
      </c>
      <c r="W9503" s="3">
        <v>43411</v>
      </c>
      <c r="X9503" t="s">
        <v>130</v>
      </c>
      <c r="Y9503" t="s">
        <v>205</v>
      </c>
      <c r="Z9503" t="s">
        <v>47</v>
      </c>
    </row>
    <row r="9504" spans="1:26" x14ac:dyDescent="0.25">
      <c r="A9504">
        <v>2</v>
      </c>
      <c r="B9504" t="s">
        <v>25</v>
      </c>
      <c r="C9504">
        <v>1</v>
      </c>
      <c r="D9504" t="s">
        <v>11</v>
      </c>
      <c r="E9504" t="s">
        <v>2505</v>
      </c>
      <c r="F9504" t="s">
        <v>13</v>
      </c>
      <c r="G9504" t="s">
        <v>2614</v>
      </c>
      <c r="H9504" s="1">
        <v>0</v>
      </c>
      <c r="I9504">
        <v>1</v>
      </c>
      <c r="J9504" s="3">
        <v>43409</v>
      </c>
      <c r="K9504" t="s">
        <v>7797</v>
      </c>
      <c r="L9504" t="s">
        <v>16</v>
      </c>
      <c r="M9504">
        <v>23464</v>
      </c>
      <c r="N9504">
        <v>1538</v>
      </c>
      <c r="O9504" t="s">
        <v>8286</v>
      </c>
      <c r="P9504" s="4">
        <v>76</v>
      </c>
      <c r="Q9504" s="4">
        <v>5</v>
      </c>
      <c r="R9504" t="s">
        <v>18</v>
      </c>
      <c r="S9504" t="s">
        <v>92</v>
      </c>
      <c r="T9504" s="2">
        <v>75.680000000000007</v>
      </c>
      <c r="U9504" s="4">
        <v>757</v>
      </c>
      <c r="V9504" t="s">
        <v>19</v>
      </c>
      <c r="W9504" s="3">
        <v>43411</v>
      </c>
      <c r="X9504" t="s">
        <v>130</v>
      </c>
      <c r="Y9504" t="s">
        <v>205</v>
      </c>
      <c r="Z9504" t="s">
        <v>47</v>
      </c>
    </row>
    <row r="9505" spans="1:26" x14ac:dyDescent="0.25">
      <c r="A9505">
        <v>3</v>
      </c>
      <c r="B9505" t="s">
        <v>25</v>
      </c>
      <c r="C9505">
        <v>1</v>
      </c>
      <c r="D9505" t="s">
        <v>11</v>
      </c>
      <c r="E9505" t="s">
        <v>2072</v>
      </c>
      <c r="F9505" t="s">
        <v>13</v>
      </c>
      <c r="G9505" t="s">
        <v>1792</v>
      </c>
      <c r="H9505" s="1">
        <v>0</v>
      </c>
      <c r="I9505">
        <v>1</v>
      </c>
      <c r="J9505" s="3">
        <v>43737</v>
      </c>
      <c r="K9505" t="s">
        <v>7798</v>
      </c>
      <c r="L9505" t="s">
        <v>30</v>
      </c>
      <c r="M9505">
        <v>93309</v>
      </c>
      <c r="N9505">
        <v>872</v>
      </c>
      <c r="O9505" t="s">
        <v>8146</v>
      </c>
      <c r="P9505" s="4">
        <v>16</v>
      </c>
      <c r="Q9505" s="4">
        <v>1</v>
      </c>
      <c r="R9505" t="s">
        <v>32</v>
      </c>
      <c r="S9505" t="s">
        <v>92</v>
      </c>
      <c r="T9505" s="2">
        <v>15.52</v>
      </c>
      <c r="U9505" s="4">
        <v>52</v>
      </c>
      <c r="V9505" t="s">
        <v>19</v>
      </c>
      <c r="W9505" s="3">
        <v>43740</v>
      </c>
      <c r="X9505" t="s">
        <v>130</v>
      </c>
      <c r="Y9505" t="s">
        <v>34</v>
      </c>
      <c r="Z9505" t="s">
        <v>47</v>
      </c>
    </row>
    <row r="9506" spans="1:26" x14ac:dyDescent="0.25">
      <c r="A9506">
        <v>3</v>
      </c>
      <c r="B9506" t="s">
        <v>25</v>
      </c>
      <c r="C9506">
        <v>1</v>
      </c>
      <c r="D9506" t="s">
        <v>11</v>
      </c>
      <c r="E9506" t="s">
        <v>2072</v>
      </c>
      <c r="F9506" t="s">
        <v>13</v>
      </c>
      <c r="G9506" t="s">
        <v>1792</v>
      </c>
      <c r="H9506" s="1">
        <v>0</v>
      </c>
      <c r="I9506">
        <v>1</v>
      </c>
      <c r="J9506" s="3">
        <v>43737</v>
      </c>
      <c r="K9506" t="s">
        <v>7798</v>
      </c>
      <c r="L9506" t="s">
        <v>30</v>
      </c>
      <c r="M9506">
        <v>93309</v>
      </c>
      <c r="N9506">
        <v>872</v>
      </c>
      <c r="O9506" t="s">
        <v>8146</v>
      </c>
      <c r="P9506" s="4">
        <v>16</v>
      </c>
      <c r="Q9506" s="4">
        <v>1</v>
      </c>
      <c r="R9506" t="s">
        <v>32</v>
      </c>
      <c r="S9506" t="s">
        <v>92</v>
      </c>
      <c r="T9506" s="2">
        <v>15.52</v>
      </c>
      <c r="U9506" s="4">
        <v>52</v>
      </c>
      <c r="V9506" t="s">
        <v>19</v>
      </c>
      <c r="W9506" s="3">
        <v>43740</v>
      </c>
      <c r="X9506" t="s">
        <v>130</v>
      </c>
      <c r="Y9506" t="s">
        <v>34</v>
      </c>
      <c r="Z9506" t="s">
        <v>47</v>
      </c>
    </row>
    <row r="9507" spans="1:26" x14ac:dyDescent="0.25">
      <c r="A9507">
        <v>3</v>
      </c>
      <c r="B9507" t="s">
        <v>25</v>
      </c>
      <c r="C9507">
        <v>1</v>
      </c>
      <c r="D9507" t="s">
        <v>11</v>
      </c>
      <c r="E9507" t="s">
        <v>2072</v>
      </c>
      <c r="F9507" t="s">
        <v>13</v>
      </c>
      <c r="G9507" t="s">
        <v>1792</v>
      </c>
      <c r="H9507" s="1">
        <v>0</v>
      </c>
      <c r="I9507">
        <v>1</v>
      </c>
      <c r="J9507" s="3">
        <v>43737</v>
      </c>
      <c r="K9507" t="s">
        <v>7798</v>
      </c>
      <c r="L9507" t="s">
        <v>30</v>
      </c>
      <c r="M9507">
        <v>93309</v>
      </c>
      <c r="N9507">
        <v>872</v>
      </c>
      <c r="O9507" t="s">
        <v>8146</v>
      </c>
      <c r="P9507" s="4">
        <v>16</v>
      </c>
      <c r="Q9507" s="4">
        <v>1</v>
      </c>
      <c r="R9507" t="s">
        <v>32</v>
      </c>
      <c r="S9507" t="s">
        <v>92</v>
      </c>
      <c r="T9507" s="2">
        <v>15.52</v>
      </c>
      <c r="U9507" s="4">
        <v>52</v>
      </c>
      <c r="V9507" t="s">
        <v>19</v>
      </c>
      <c r="W9507" s="3">
        <v>43740</v>
      </c>
      <c r="X9507" t="s">
        <v>130</v>
      </c>
      <c r="Y9507" t="s">
        <v>34</v>
      </c>
      <c r="Z9507" t="s">
        <v>47</v>
      </c>
    </row>
    <row r="9508" spans="1:26" x14ac:dyDescent="0.25">
      <c r="A9508">
        <v>3</v>
      </c>
      <c r="B9508" t="s">
        <v>25</v>
      </c>
      <c r="C9508">
        <v>1</v>
      </c>
      <c r="D9508" t="s">
        <v>11</v>
      </c>
      <c r="E9508" t="s">
        <v>2072</v>
      </c>
      <c r="F9508" t="s">
        <v>13</v>
      </c>
      <c r="G9508" t="s">
        <v>1792</v>
      </c>
      <c r="H9508" s="1">
        <v>0</v>
      </c>
      <c r="I9508">
        <v>1</v>
      </c>
      <c r="J9508" s="3">
        <v>43737</v>
      </c>
      <c r="K9508" t="s">
        <v>7798</v>
      </c>
      <c r="L9508" t="s">
        <v>30</v>
      </c>
      <c r="M9508">
        <v>93309</v>
      </c>
      <c r="N9508">
        <v>872</v>
      </c>
      <c r="O9508" t="s">
        <v>8146</v>
      </c>
      <c r="P9508" s="4">
        <v>16</v>
      </c>
      <c r="Q9508" s="4">
        <v>1</v>
      </c>
      <c r="R9508" t="s">
        <v>32</v>
      </c>
      <c r="S9508" t="s">
        <v>92</v>
      </c>
      <c r="T9508" s="2">
        <v>15.52</v>
      </c>
      <c r="U9508" s="4">
        <v>52</v>
      </c>
      <c r="V9508" t="s">
        <v>19</v>
      </c>
      <c r="W9508" s="3">
        <v>43740</v>
      </c>
      <c r="X9508" t="s">
        <v>130</v>
      </c>
      <c r="Y9508" t="s">
        <v>34</v>
      </c>
      <c r="Z9508" t="s">
        <v>47</v>
      </c>
    </row>
    <row r="9509" spans="1:26" x14ac:dyDescent="0.25">
      <c r="A9509">
        <v>3</v>
      </c>
      <c r="B9509" t="s">
        <v>25</v>
      </c>
      <c r="C9509">
        <v>1</v>
      </c>
      <c r="D9509" t="s">
        <v>11</v>
      </c>
      <c r="E9509" t="s">
        <v>2072</v>
      </c>
      <c r="F9509" t="s">
        <v>13</v>
      </c>
      <c r="G9509" t="s">
        <v>1792</v>
      </c>
      <c r="H9509" s="1">
        <v>0</v>
      </c>
      <c r="I9509">
        <v>1</v>
      </c>
      <c r="J9509" s="3">
        <v>43737</v>
      </c>
      <c r="K9509" t="s">
        <v>7798</v>
      </c>
      <c r="L9509" t="s">
        <v>30</v>
      </c>
      <c r="M9509">
        <v>93309</v>
      </c>
      <c r="N9509">
        <v>872</v>
      </c>
      <c r="O9509" t="s">
        <v>8146</v>
      </c>
      <c r="P9509" s="4">
        <v>16</v>
      </c>
      <c r="Q9509" s="4">
        <v>1</v>
      </c>
      <c r="R9509" t="s">
        <v>32</v>
      </c>
      <c r="S9509" t="s">
        <v>92</v>
      </c>
      <c r="T9509" s="2">
        <v>15.52</v>
      </c>
      <c r="U9509" s="4">
        <v>52</v>
      </c>
      <c r="V9509" t="s">
        <v>19</v>
      </c>
      <c r="W9509" s="3">
        <v>43740</v>
      </c>
      <c r="X9509" t="s">
        <v>130</v>
      </c>
      <c r="Y9509" t="s">
        <v>34</v>
      </c>
      <c r="Z9509" t="s">
        <v>47</v>
      </c>
    </row>
    <row r="9510" spans="1:26" x14ac:dyDescent="0.25">
      <c r="A9510">
        <v>3</v>
      </c>
      <c r="B9510" t="s">
        <v>25</v>
      </c>
      <c r="C9510">
        <v>1</v>
      </c>
      <c r="D9510" t="s">
        <v>11</v>
      </c>
      <c r="E9510" t="s">
        <v>65</v>
      </c>
      <c r="F9510" t="s">
        <v>13</v>
      </c>
      <c r="G9510" t="s">
        <v>1462</v>
      </c>
      <c r="H9510" s="1">
        <v>0</v>
      </c>
      <c r="I9510">
        <v>1</v>
      </c>
      <c r="J9510" s="3">
        <v>43785</v>
      </c>
      <c r="K9510" t="s">
        <v>7799</v>
      </c>
      <c r="L9510" t="s">
        <v>30</v>
      </c>
      <c r="M9510">
        <v>98103</v>
      </c>
      <c r="N9510">
        <v>1546</v>
      </c>
      <c r="O9510" t="s">
        <v>8185</v>
      </c>
      <c r="P9510" s="4">
        <v>24</v>
      </c>
      <c r="Q9510" s="4">
        <v>2</v>
      </c>
      <c r="R9510" t="s">
        <v>32</v>
      </c>
      <c r="S9510" t="s">
        <v>92</v>
      </c>
      <c r="T9510" s="2">
        <v>23.79</v>
      </c>
      <c r="U9510" s="4">
        <v>140</v>
      </c>
      <c r="V9510" t="s">
        <v>19</v>
      </c>
      <c r="W9510" s="3">
        <v>43788</v>
      </c>
      <c r="X9510" t="s">
        <v>130</v>
      </c>
      <c r="Y9510" t="s">
        <v>69</v>
      </c>
      <c r="Z9510" t="s">
        <v>47</v>
      </c>
    </row>
    <row r="9511" spans="1:26" x14ac:dyDescent="0.25">
      <c r="A9511">
        <v>3</v>
      </c>
      <c r="B9511" t="s">
        <v>25</v>
      </c>
      <c r="C9511">
        <v>1</v>
      </c>
      <c r="D9511" t="s">
        <v>11</v>
      </c>
      <c r="E9511" t="s">
        <v>65</v>
      </c>
      <c r="F9511" t="s">
        <v>13</v>
      </c>
      <c r="G9511" t="s">
        <v>1462</v>
      </c>
      <c r="H9511" s="1">
        <v>0</v>
      </c>
      <c r="I9511">
        <v>1</v>
      </c>
      <c r="J9511" s="3">
        <v>43785</v>
      </c>
      <c r="K9511" t="s">
        <v>7799</v>
      </c>
      <c r="L9511" t="s">
        <v>30</v>
      </c>
      <c r="M9511">
        <v>98103</v>
      </c>
      <c r="N9511">
        <v>1546</v>
      </c>
      <c r="O9511" t="s">
        <v>8185</v>
      </c>
      <c r="P9511" s="4">
        <v>24</v>
      </c>
      <c r="Q9511" s="4">
        <v>2</v>
      </c>
      <c r="R9511" t="s">
        <v>32</v>
      </c>
      <c r="S9511" t="s">
        <v>92</v>
      </c>
      <c r="T9511" s="2">
        <v>23.79</v>
      </c>
      <c r="U9511" s="4">
        <v>140</v>
      </c>
      <c r="V9511" t="s">
        <v>19</v>
      </c>
      <c r="W9511" s="3">
        <v>43788</v>
      </c>
      <c r="X9511" t="s">
        <v>130</v>
      </c>
      <c r="Y9511" t="s">
        <v>69</v>
      </c>
      <c r="Z9511" t="s">
        <v>47</v>
      </c>
    </row>
    <row r="9512" spans="1:26" x14ac:dyDescent="0.25">
      <c r="A9512">
        <v>3</v>
      </c>
      <c r="B9512" t="s">
        <v>25</v>
      </c>
      <c r="C9512">
        <v>1</v>
      </c>
      <c r="D9512" t="s">
        <v>11</v>
      </c>
      <c r="E9512" t="s">
        <v>65</v>
      </c>
      <c r="F9512" t="s">
        <v>13</v>
      </c>
      <c r="G9512" t="s">
        <v>1462</v>
      </c>
      <c r="H9512" s="1">
        <v>0</v>
      </c>
      <c r="I9512">
        <v>1</v>
      </c>
      <c r="J9512" s="3">
        <v>43785</v>
      </c>
      <c r="K9512" t="s">
        <v>7799</v>
      </c>
      <c r="L9512" t="s">
        <v>30</v>
      </c>
      <c r="M9512">
        <v>98103</v>
      </c>
      <c r="N9512">
        <v>1546</v>
      </c>
      <c r="O9512" t="s">
        <v>8185</v>
      </c>
      <c r="P9512" s="4">
        <v>24</v>
      </c>
      <c r="Q9512" s="4">
        <v>2</v>
      </c>
      <c r="R9512" t="s">
        <v>32</v>
      </c>
      <c r="S9512" t="s">
        <v>92</v>
      </c>
      <c r="T9512" s="2">
        <v>23.79</v>
      </c>
      <c r="U9512" s="4">
        <v>140</v>
      </c>
      <c r="V9512" t="s">
        <v>19</v>
      </c>
      <c r="W9512" s="3">
        <v>43788</v>
      </c>
      <c r="X9512" t="s">
        <v>130</v>
      </c>
      <c r="Y9512" t="s">
        <v>69</v>
      </c>
      <c r="Z9512" t="s">
        <v>47</v>
      </c>
    </row>
    <row r="9513" spans="1:26" x14ac:dyDescent="0.25">
      <c r="A9513">
        <v>3</v>
      </c>
      <c r="B9513" t="s">
        <v>25</v>
      </c>
      <c r="C9513">
        <v>1</v>
      </c>
      <c r="D9513" t="s">
        <v>11</v>
      </c>
      <c r="E9513" t="s">
        <v>65</v>
      </c>
      <c r="F9513" t="s">
        <v>13</v>
      </c>
      <c r="G9513" t="s">
        <v>1462</v>
      </c>
      <c r="H9513" s="1">
        <v>0</v>
      </c>
      <c r="I9513">
        <v>1</v>
      </c>
      <c r="J9513" s="3">
        <v>43785</v>
      </c>
      <c r="K9513" t="s">
        <v>7799</v>
      </c>
      <c r="L9513" t="s">
        <v>30</v>
      </c>
      <c r="M9513">
        <v>98103</v>
      </c>
      <c r="N9513">
        <v>1546</v>
      </c>
      <c r="O9513" t="s">
        <v>8185</v>
      </c>
      <c r="P9513" s="4">
        <v>24</v>
      </c>
      <c r="Q9513" s="4">
        <v>2</v>
      </c>
      <c r="R9513" t="s">
        <v>32</v>
      </c>
      <c r="S9513" t="s">
        <v>92</v>
      </c>
      <c r="T9513" s="2">
        <v>23.79</v>
      </c>
      <c r="U9513" s="4">
        <v>140</v>
      </c>
      <c r="V9513" t="s">
        <v>19</v>
      </c>
      <c r="W9513" s="3">
        <v>43788</v>
      </c>
      <c r="X9513" t="s">
        <v>130</v>
      </c>
      <c r="Y9513" t="s">
        <v>69</v>
      </c>
      <c r="Z9513" t="s">
        <v>47</v>
      </c>
    </row>
    <row r="9514" spans="1:26" x14ac:dyDescent="0.25">
      <c r="A9514">
        <v>2</v>
      </c>
      <c r="B9514" t="s">
        <v>25</v>
      </c>
      <c r="C9514">
        <v>1</v>
      </c>
      <c r="D9514" t="s">
        <v>11</v>
      </c>
      <c r="E9514" t="s">
        <v>572</v>
      </c>
      <c r="F9514" t="s">
        <v>13</v>
      </c>
      <c r="G9514" t="s">
        <v>1164</v>
      </c>
      <c r="H9514" s="1">
        <v>0</v>
      </c>
      <c r="I9514">
        <v>1</v>
      </c>
      <c r="J9514" s="3">
        <v>42571</v>
      </c>
      <c r="K9514" t="s">
        <v>7800</v>
      </c>
      <c r="L9514" t="s">
        <v>30</v>
      </c>
      <c r="M9514">
        <v>92105</v>
      </c>
      <c r="N9514">
        <v>1186</v>
      </c>
      <c r="O9514" t="s">
        <v>1417</v>
      </c>
      <c r="P9514" s="4">
        <v>15</v>
      </c>
      <c r="Q9514" s="4">
        <v>3</v>
      </c>
      <c r="R9514" t="s">
        <v>32</v>
      </c>
      <c r="S9514" t="s">
        <v>92</v>
      </c>
      <c r="T9514" s="2">
        <v>15.49</v>
      </c>
      <c r="U9514" s="4">
        <v>43</v>
      </c>
      <c r="V9514" t="s">
        <v>19</v>
      </c>
      <c r="W9514" s="3">
        <v>42573</v>
      </c>
      <c r="X9514" t="s">
        <v>130</v>
      </c>
      <c r="Y9514" t="s">
        <v>34</v>
      </c>
      <c r="Z9514" t="s">
        <v>47</v>
      </c>
    </row>
    <row r="9515" spans="1:26" x14ac:dyDescent="0.25">
      <c r="A9515">
        <v>2</v>
      </c>
      <c r="B9515" t="s">
        <v>25</v>
      </c>
      <c r="C9515">
        <v>1</v>
      </c>
      <c r="D9515" t="s">
        <v>11</v>
      </c>
      <c r="E9515" t="s">
        <v>572</v>
      </c>
      <c r="F9515" t="s">
        <v>13</v>
      </c>
      <c r="G9515" t="s">
        <v>1164</v>
      </c>
      <c r="H9515" s="1">
        <v>0</v>
      </c>
      <c r="I9515">
        <v>1</v>
      </c>
      <c r="J9515" s="3">
        <v>42571</v>
      </c>
      <c r="K9515" t="s">
        <v>7800</v>
      </c>
      <c r="L9515" t="s">
        <v>30</v>
      </c>
      <c r="M9515">
        <v>92105</v>
      </c>
      <c r="N9515">
        <v>1186</v>
      </c>
      <c r="O9515" t="s">
        <v>1417</v>
      </c>
      <c r="P9515" s="4">
        <v>15</v>
      </c>
      <c r="Q9515" s="4">
        <v>3</v>
      </c>
      <c r="R9515" t="s">
        <v>32</v>
      </c>
      <c r="S9515" t="s">
        <v>92</v>
      </c>
      <c r="T9515" s="2">
        <v>15.49</v>
      </c>
      <c r="U9515" s="4">
        <v>43</v>
      </c>
      <c r="V9515" t="s">
        <v>19</v>
      </c>
      <c r="W9515" s="3">
        <v>42573</v>
      </c>
      <c r="X9515" t="s">
        <v>130</v>
      </c>
      <c r="Y9515" t="s">
        <v>34</v>
      </c>
      <c r="Z9515" t="s">
        <v>47</v>
      </c>
    </row>
    <row r="9516" spans="1:26" x14ac:dyDescent="0.25">
      <c r="A9516">
        <v>2</v>
      </c>
      <c r="B9516" t="s">
        <v>25</v>
      </c>
      <c r="C9516">
        <v>1</v>
      </c>
      <c r="D9516" t="s">
        <v>11</v>
      </c>
      <c r="E9516" t="s">
        <v>572</v>
      </c>
      <c r="F9516" t="s">
        <v>13</v>
      </c>
      <c r="G9516" t="s">
        <v>1164</v>
      </c>
      <c r="H9516" s="1">
        <v>0</v>
      </c>
      <c r="I9516">
        <v>1</v>
      </c>
      <c r="J9516" s="3">
        <v>42571</v>
      </c>
      <c r="K9516" t="s">
        <v>7800</v>
      </c>
      <c r="L9516" t="s">
        <v>30</v>
      </c>
      <c r="M9516">
        <v>92105</v>
      </c>
      <c r="N9516">
        <v>1186</v>
      </c>
      <c r="O9516" t="s">
        <v>1417</v>
      </c>
      <c r="P9516" s="4">
        <v>15</v>
      </c>
      <c r="Q9516" s="4">
        <v>3</v>
      </c>
      <c r="R9516" t="s">
        <v>32</v>
      </c>
      <c r="S9516" t="s">
        <v>92</v>
      </c>
      <c r="T9516" s="2">
        <v>15.49</v>
      </c>
      <c r="U9516" s="4">
        <v>43</v>
      </c>
      <c r="V9516" t="s">
        <v>19</v>
      </c>
      <c r="W9516" s="3">
        <v>42573</v>
      </c>
      <c r="X9516" t="s">
        <v>130</v>
      </c>
      <c r="Y9516" t="s">
        <v>34</v>
      </c>
      <c r="Z9516" t="s">
        <v>47</v>
      </c>
    </row>
    <row r="9517" spans="1:26" x14ac:dyDescent="0.25">
      <c r="A9517">
        <v>2</v>
      </c>
      <c r="B9517" t="s">
        <v>25</v>
      </c>
      <c r="C9517">
        <v>1</v>
      </c>
      <c r="D9517" t="s">
        <v>11</v>
      </c>
      <c r="E9517" t="s">
        <v>572</v>
      </c>
      <c r="F9517" t="s">
        <v>13</v>
      </c>
      <c r="G9517" t="s">
        <v>1164</v>
      </c>
      <c r="H9517" s="1">
        <v>0</v>
      </c>
      <c r="I9517">
        <v>1</v>
      </c>
      <c r="J9517" s="3">
        <v>42571</v>
      </c>
      <c r="K9517" t="s">
        <v>7800</v>
      </c>
      <c r="L9517" t="s">
        <v>30</v>
      </c>
      <c r="M9517">
        <v>92105</v>
      </c>
      <c r="N9517">
        <v>1186</v>
      </c>
      <c r="O9517" t="s">
        <v>1417</v>
      </c>
      <c r="P9517" s="4">
        <v>15</v>
      </c>
      <c r="Q9517" s="4">
        <v>3</v>
      </c>
      <c r="R9517" t="s">
        <v>32</v>
      </c>
      <c r="S9517" t="s">
        <v>92</v>
      </c>
      <c r="T9517" s="2">
        <v>15.49</v>
      </c>
      <c r="U9517" s="4">
        <v>43</v>
      </c>
      <c r="V9517" t="s">
        <v>19</v>
      </c>
      <c r="W9517" s="3">
        <v>42573</v>
      </c>
      <c r="X9517" t="s">
        <v>130</v>
      </c>
      <c r="Y9517" t="s">
        <v>34</v>
      </c>
      <c r="Z9517" t="s">
        <v>47</v>
      </c>
    </row>
    <row r="9518" spans="1:26" x14ac:dyDescent="0.25">
      <c r="A9518">
        <v>1</v>
      </c>
      <c r="B9518" t="s">
        <v>10</v>
      </c>
      <c r="C9518">
        <v>1</v>
      </c>
      <c r="D9518" t="s">
        <v>11</v>
      </c>
      <c r="E9518" t="s">
        <v>1658</v>
      </c>
      <c r="F9518" t="s">
        <v>13</v>
      </c>
      <c r="G9518" t="s">
        <v>1636</v>
      </c>
      <c r="H9518" s="1">
        <v>0</v>
      </c>
      <c r="I9518">
        <v>1</v>
      </c>
      <c r="J9518" s="3">
        <v>43698</v>
      </c>
      <c r="K9518" t="s">
        <v>7801</v>
      </c>
      <c r="L9518" t="s">
        <v>30</v>
      </c>
      <c r="M9518">
        <v>94601</v>
      </c>
      <c r="N9518">
        <v>1541</v>
      </c>
      <c r="O9518" t="s">
        <v>2274</v>
      </c>
      <c r="P9518" s="4">
        <v>10</v>
      </c>
      <c r="Q9518" s="4">
        <v>4</v>
      </c>
      <c r="R9518" t="s">
        <v>32</v>
      </c>
      <c r="S9518" t="s">
        <v>92</v>
      </c>
      <c r="T9518" s="2">
        <v>10.39</v>
      </c>
      <c r="U9518" s="4">
        <v>130</v>
      </c>
      <c r="V9518" t="s">
        <v>19</v>
      </c>
      <c r="W9518" s="3">
        <v>43699</v>
      </c>
      <c r="X9518" t="s">
        <v>130</v>
      </c>
      <c r="Y9518" t="s">
        <v>34</v>
      </c>
      <c r="Z9518" t="s">
        <v>47</v>
      </c>
    </row>
    <row r="9519" spans="1:26" x14ac:dyDescent="0.25">
      <c r="A9519">
        <v>1</v>
      </c>
      <c r="B9519" t="s">
        <v>10</v>
      </c>
      <c r="C9519">
        <v>1</v>
      </c>
      <c r="D9519" t="s">
        <v>11</v>
      </c>
      <c r="E9519" t="s">
        <v>1658</v>
      </c>
      <c r="F9519" t="s">
        <v>13</v>
      </c>
      <c r="G9519" t="s">
        <v>1636</v>
      </c>
      <c r="H9519" s="1">
        <v>0</v>
      </c>
      <c r="I9519">
        <v>1</v>
      </c>
      <c r="J9519" s="3">
        <v>43698</v>
      </c>
      <c r="K9519" t="s">
        <v>7801</v>
      </c>
      <c r="L9519" t="s">
        <v>30</v>
      </c>
      <c r="M9519">
        <v>94601</v>
      </c>
      <c r="N9519">
        <v>1541</v>
      </c>
      <c r="O9519" t="s">
        <v>2274</v>
      </c>
      <c r="P9519" s="4">
        <v>10</v>
      </c>
      <c r="Q9519" s="4">
        <v>4</v>
      </c>
      <c r="R9519" t="s">
        <v>32</v>
      </c>
      <c r="S9519" t="s">
        <v>92</v>
      </c>
      <c r="T9519" s="2">
        <v>10.39</v>
      </c>
      <c r="U9519" s="4">
        <v>130</v>
      </c>
      <c r="V9519" t="s">
        <v>19</v>
      </c>
      <c r="W9519" s="3">
        <v>43699</v>
      </c>
      <c r="X9519" t="s">
        <v>130</v>
      </c>
      <c r="Y9519" t="s">
        <v>34</v>
      </c>
      <c r="Z9519" t="s">
        <v>47</v>
      </c>
    </row>
    <row r="9520" spans="1:26" x14ac:dyDescent="0.25">
      <c r="A9520">
        <v>1</v>
      </c>
      <c r="B9520" t="s">
        <v>10</v>
      </c>
      <c r="C9520">
        <v>1</v>
      </c>
      <c r="D9520" t="s">
        <v>11</v>
      </c>
      <c r="E9520" t="s">
        <v>1658</v>
      </c>
      <c r="F9520" t="s">
        <v>13</v>
      </c>
      <c r="G9520" t="s">
        <v>1636</v>
      </c>
      <c r="H9520" s="1">
        <v>0</v>
      </c>
      <c r="I9520">
        <v>1</v>
      </c>
      <c r="J9520" s="3">
        <v>43698</v>
      </c>
      <c r="K9520" t="s">
        <v>7801</v>
      </c>
      <c r="L9520" t="s">
        <v>30</v>
      </c>
      <c r="M9520">
        <v>94601</v>
      </c>
      <c r="N9520">
        <v>1541</v>
      </c>
      <c r="O9520" t="s">
        <v>2274</v>
      </c>
      <c r="P9520" s="4">
        <v>10</v>
      </c>
      <c r="Q9520" s="4">
        <v>4</v>
      </c>
      <c r="R9520" t="s">
        <v>32</v>
      </c>
      <c r="S9520" t="s">
        <v>92</v>
      </c>
      <c r="T9520" s="2">
        <v>10.39</v>
      </c>
      <c r="U9520" s="4">
        <v>130</v>
      </c>
      <c r="V9520" t="s">
        <v>19</v>
      </c>
      <c r="W9520" s="3">
        <v>43699</v>
      </c>
      <c r="X9520" t="s">
        <v>130</v>
      </c>
      <c r="Y9520" t="s">
        <v>34</v>
      </c>
      <c r="Z9520" t="s">
        <v>47</v>
      </c>
    </row>
    <row r="9521" spans="1:26" x14ac:dyDescent="0.25">
      <c r="A9521">
        <v>1</v>
      </c>
      <c r="B9521" t="s">
        <v>10</v>
      </c>
      <c r="C9521">
        <v>1</v>
      </c>
      <c r="D9521" t="s">
        <v>11</v>
      </c>
      <c r="E9521" t="s">
        <v>1658</v>
      </c>
      <c r="F9521" t="s">
        <v>13</v>
      </c>
      <c r="G9521" t="s">
        <v>1636</v>
      </c>
      <c r="H9521" s="1">
        <v>0</v>
      </c>
      <c r="I9521">
        <v>1</v>
      </c>
      <c r="J9521" s="3">
        <v>43698</v>
      </c>
      <c r="K9521" t="s">
        <v>7801</v>
      </c>
      <c r="L9521" t="s">
        <v>30</v>
      </c>
      <c r="M9521">
        <v>94601</v>
      </c>
      <c r="N9521">
        <v>1541</v>
      </c>
      <c r="O9521" t="s">
        <v>2274</v>
      </c>
      <c r="P9521" s="4">
        <v>10</v>
      </c>
      <c r="Q9521" s="4">
        <v>4</v>
      </c>
      <c r="R9521" t="s">
        <v>32</v>
      </c>
      <c r="S9521" t="s">
        <v>92</v>
      </c>
      <c r="T9521" s="2">
        <v>10.39</v>
      </c>
      <c r="U9521" s="4">
        <v>130</v>
      </c>
      <c r="V9521" t="s">
        <v>19</v>
      </c>
      <c r="W9521" s="3">
        <v>43699</v>
      </c>
      <c r="X9521" t="s">
        <v>130</v>
      </c>
      <c r="Y9521" t="s">
        <v>34</v>
      </c>
      <c r="Z9521" t="s">
        <v>47</v>
      </c>
    </row>
    <row r="9522" spans="1:26" x14ac:dyDescent="0.25">
      <c r="A9522">
        <v>1</v>
      </c>
      <c r="B9522" t="s">
        <v>10</v>
      </c>
      <c r="C9522">
        <v>1</v>
      </c>
      <c r="D9522" t="s">
        <v>11</v>
      </c>
      <c r="E9522" t="s">
        <v>1658</v>
      </c>
      <c r="F9522" t="s">
        <v>13</v>
      </c>
      <c r="G9522" t="s">
        <v>1636</v>
      </c>
      <c r="H9522" s="1">
        <v>0</v>
      </c>
      <c r="I9522">
        <v>1</v>
      </c>
      <c r="J9522" s="3">
        <v>43698</v>
      </c>
      <c r="K9522" t="s">
        <v>7801</v>
      </c>
      <c r="L9522" t="s">
        <v>30</v>
      </c>
      <c r="M9522">
        <v>94601</v>
      </c>
      <c r="N9522">
        <v>1541</v>
      </c>
      <c r="O9522" t="s">
        <v>2274</v>
      </c>
      <c r="P9522" s="4">
        <v>10</v>
      </c>
      <c r="Q9522" s="4">
        <v>4</v>
      </c>
      <c r="R9522" t="s">
        <v>32</v>
      </c>
      <c r="S9522" t="s">
        <v>92</v>
      </c>
      <c r="T9522" s="2">
        <v>10.39</v>
      </c>
      <c r="U9522" s="4">
        <v>130</v>
      </c>
      <c r="V9522" t="s">
        <v>19</v>
      </c>
      <c r="W9522" s="3">
        <v>43699</v>
      </c>
      <c r="X9522" t="s">
        <v>130</v>
      </c>
      <c r="Y9522" t="s">
        <v>34</v>
      </c>
      <c r="Z9522" t="s">
        <v>47</v>
      </c>
    </row>
    <row r="9523" spans="1:26" x14ac:dyDescent="0.25">
      <c r="A9523">
        <v>1</v>
      </c>
      <c r="B9523" t="s">
        <v>10</v>
      </c>
      <c r="C9523">
        <v>1</v>
      </c>
      <c r="D9523" t="s">
        <v>11</v>
      </c>
      <c r="E9523" t="s">
        <v>1658</v>
      </c>
      <c r="F9523" t="s">
        <v>13</v>
      </c>
      <c r="G9523" t="s">
        <v>1636</v>
      </c>
      <c r="H9523" s="1">
        <v>0</v>
      </c>
      <c r="I9523">
        <v>1</v>
      </c>
      <c r="J9523" s="3">
        <v>43698</v>
      </c>
      <c r="K9523" t="s">
        <v>7801</v>
      </c>
      <c r="L9523" t="s">
        <v>30</v>
      </c>
      <c r="M9523">
        <v>94601</v>
      </c>
      <c r="N9523">
        <v>1541</v>
      </c>
      <c r="O9523" t="s">
        <v>2274</v>
      </c>
      <c r="P9523" s="4">
        <v>10</v>
      </c>
      <c r="Q9523" s="4">
        <v>4</v>
      </c>
      <c r="R9523" t="s">
        <v>32</v>
      </c>
      <c r="S9523" t="s">
        <v>92</v>
      </c>
      <c r="T9523" s="2">
        <v>10.39</v>
      </c>
      <c r="U9523" s="4">
        <v>130</v>
      </c>
      <c r="V9523" t="s">
        <v>19</v>
      </c>
      <c r="W9523" s="3">
        <v>43699</v>
      </c>
      <c r="X9523" t="s">
        <v>130</v>
      </c>
      <c r="Y9523" t="s">
        <v>34</v>
      </c>
      <c r="Z9523" t="s">
        <v>47</v>
      </c>
    </row>
    <row r="9524" spans="1:26" x14ac:dyDescent="0.25">
      <c r="A9524">
        <v>1</v>
      </c>
      <c r="B9524" t="s">
        <v>10</v>
      </c>
      <c r="C9524">
        <v>1</v>
      </c>
      <c r="D9524" t="s">
        <v>11</v>
      </c>
      <c r="E9524" t="s">
        <v>1658</v>
      </c>
      <c r="F9524" t="s">
        <v>13</v>
      </c>
      <c r="G9524" t="s">
        <v>1636</v>
      </c>
      <c r="H9524" s="1">
        <v>0</v>
      </c>
      <c r="I9524">
        <v>1</v>
      </c>
      <c r="J9524" s="3">
        <v>43698</v>
      </c>
      <c r="K9524" t="s">
        <v>7801</v>
      </c>
      <c r="L9524" t="s">
        <v>30</v>
      </c>
      <c r="M9524">
        <v>94601</v>
      </c>
      <c r="N9524">
        <v>1541</v>
      </c>
      <c r="O9524" t="s">
        <v>2274</v>
      </c>
      <c r="P9524" s="4">
        <v>10</v>
      </c>
      <c r="Q9524" s="4">
        <v>4</v>
      </c>
      <c r="R9524" t="s">
        <v>32</v>
      </c>
      <c r="S9524" t="s">
        <v>92</v>
      </c>
      <c r="T9524" s="2">
        <v>10.39</v>
      </c>
      <c r="U9524" s="4">
        <v>130</v>
      </c>
      <c r="V9524" t="s">
        <v>19</v>
      </c>
      <c r="W9524" s="3">
        <v>43699</v>
      </c>
      <c r="X9524" t="s">
        <v>130</v>
      </c>
      <c r="Y9524" t="s">
        <v>34</v>
      </c>
      <c r="Z9524" t="s">
        <v>47</v>
      </c>
    </row>
    <row r="9525" spans="1:26" x14ac:dyDescent="0.25">
      <c r="A9525">
        <v>3</v>
      </c>
      <c r="B9525" t="s">
        <v>25</v>
      </c>
      <c r="C9525">
        <v>1</v>
      </c>
      <c r="D9525" t="s">
        <v>11</v>
      </c>
      <c r="E9525" t="s">
        <v>2072</v>
      </c>
      <c r="F9525" t="s">
        <v>13</v>
      </c>
      <c r="G9525" t="s">
        <v>1792</v>
      </c>
      <c r="H9525" s="1">
        <v>0.2</v>
      </c>
      <c r="I9525">
        <v>1</v>
      </c>
      <c r="J9525" s="3">
        <v>43737</v>
      </c>
      <c r="K9525" t="s">
        <v>7798</v>
      </c>
      <c r="L9525" t="s">
        <v>30</v>
      </c>
      <c r="M9525">
        <v>93309</v>
      </c>
      <c r="N9525">
        <v>977</v>
      </c>
      <c r="O9525" t="s">
        <v>2088</v>
      </c>
      <c r="P9525" s="4">
        <v>0</v>
      </c>
      <c r="Q9525" s="4">
        <v>1</v>
      </c>
      <c r="R9525" t="s">
        <v>32</v>
      </c>
      <c r="S9525" t="s">
        <v>92</v>
      </c>
      <c r="T9525" s="2">
        <v>0</v>
      </c>
      <c r="U9525" s="4">
        <v>73</v>
      </c>
      <c r="V9525" t="s">
        <v>19</v>
      </c>
      <c r="W9525" s="3">
        <v>43740</v>
      </c>
      <c r="X9525" t="s">
        <v>130</v>
      </c>
      <c r="Y9525" t="s">
        <v>34</v>
      </c>
      <c r="Z9525" t="s">
        <v>24</v>
      </c>
    </row>
    <row r="9526" spans="1:26" x14ac:dyDescent="0.25">
      <c r="A9526">
        <v>3</v>
      </c>
      <c r="B9526" t="s">
        <v>25</v>
      </c>
      <c r="C9526">
        <v>1</v>
      </c>
      <c r="D9526" t="s">
        <v>11</v>
      </c>
      <c r="E9526" t="s">
        <v>2072</v>
      </c>
      <c r="F9526" t="s">
        <v>13</v>
      </c>
      <c r="G9526" t="s">
        <v>1792</v>
      </c>
      <c r="H9526" s="1">
        <v>0.2</v>
      </c>
      <c r="I9526">
        <v>1</v>
      </c>
      <c r="J9526" s="3">
        <v>43737</v>
      </c>
      <c r="K9526" t="s">
        <v>7798</v>
      </c>
      <c r="L9526" t="s">
        <v>30</v>
      </c>
      <c r="M9526">
        <v>93309</v>
      </c>
      <c r="N9526">
        <v>977</v>
      </c>
      <c r="O9526" t="s">
        <v>2088</v>
      </c>
      <c r="P9526" s="4">
        <v>0</v>
      </c>
      <c r="Q9526" s="4">
        <v>1</v>
      </c>
      <c r="R9526" t="s">
        <v>32</v>
      </c>
      <c r="S9526" t="s">
        <v>92</v>
      </c>
      <c r="T9526" s="2">
        <v>0</v>
      </c>
      <c r="U9526" s="4">
        <v>73</v>
      </c>
      <c r="V9526" t="s">
        <v>19</v>
      </c>
      <c r="W9526" s="3">
        <v>43740</v>
      </c>
      <c r="X9526" t="s">
        <v>130</v>
      </c>
      <c r="Y9526" t="s">
        <v>34</v>
      </c>
      <c r="Z9526" t="s">
        <v>24</v>
      </c>
    </row>
    <row r="9527" spans="1:26" x14ac:dyDescent="0.25">
      <c r="A9527">
        <v>3</v>
      </c>
      <c r="B9527" t="s">
        <v>25</v>
      </c>
      <c r="C9527">
        <v>1</v>
      </c>
      <c r="D9527" t="s">
        <v>11</v>
      </c>
      <c r="E9527" t="s">
        <v>2072</v>
      </c>
      <c r="F9527" t="s">
        <v>13</v>
      </c>
      <c r="G9527" t="s">
        <v>1792</v>
      </c>
      <c r="H9527" s="1">
        <v>0.2</v>
      </c>
      <c r="I9527">
        <v>1</v>
      </c>
      <c r="J9527" s="3">
        <v>43737</v>
      </c>
      <c r="K9527" t="s">
        <v>7798</v>
      </c>
      <c r="L9527" t="s">
        <v>30</v>
      </c>
      <c r="M9527">
        <v>93309</v>
      </c>
      <c r="N9527">
        <v>977</v>
      </c>
      <c r="O9527" t="s">
        <v>2088</v>
      </c>
      <c r="P9527" s="4">
        <v>0</v>
      </c>
      <c r="Q9527" s="4">
        <v>1</v>
      </c>
      <c r="R9527" t="s">
        <v>32</v>
      </c>
      <c r="S9527" t="s">
        <v>92</v>
      </c>
      <c r="T9527" s="2">
        <v>0</v>
      </c>
      <c r="U9527" s="4">
        <v>73</v>
      </c>
      <c r="V9527" t="s">
        <v>19</v>
      </c>
      <c r="W9527" s="3">
        <v>43740</v>
      </c>
      <c r="X9527" t="s">
        <v>130</v>
      </c>
      <c r="Y9527" t="s">
        <v>34</v>
      </c>
      <c r="Z9527" t="s">
        <v>24</v>
      </c>
    </row>
    <row r="9528" spans="1:26" x14ac:dyDescent="0.25">
      <c r="A9528">
        <v>3</v>
      </c>
      <c r="B9528" t="s">
        <v>25</v>
      </c>
      <c r="C9528">
        <v>1</v>
      </c>
      <c r="D9528" t="s">
        <v>11</v>
      </c>
      <c r="E9528" t="s">
        <v>2072</v>
      </c>
      <c r="F9528" t="s">
        <v>13</v>
      </c>
      <c r="G9528" t="s">
        <v>1792</v>
      </c>
      <c r="H9528" s="1">
        <v>0.2</v>
      </c>
      <c r="I9528">
        <v>1</v>
      </c>
      <c r="J9528" s="3">
        <v>43737</v>
      </c>
      <c r="K9528" t="s">
        <v>7798</v>
      </c>
      <c r="L9528" t="s">
        <v>30</v>
      </c>
      <c r="M9528">
        <v>93309</v>
      </c>
      <c r="N9528">
        <v>977</v>
      </c>
      <c r="O9528" t="s">
        <v>2088</v>
      </c>
      <c r="P9528" s="4">
        <v>0</v>
      </c>
      <c r="Q9528" s="4">
        <v>1</v>
      </c>
      <c r="R9528" t="s">
        <v>32</v>
      </c>
      <c r="S9528" t="s">
        <v>92</v>
      </c>
      <c r="T9528" s="2">
        <v>0</v>
      </c>
      <c r="U9528" s="4">
        <v>73</v>
      </c>
      <c r="V9528" t="s">
        <v>19</v>
      </c>
      <c r="W9528" s="3">
        <v>43740</v>
      </c>
      <c r="X9528" t="s">
        <v>130</v>
      </c>
      <c r="Y9528" t="s">
        <v>34</v>
      </c>
      <c r="Z9528" t="s">
        <v>24</v>
      </c>
    </row>
    <row r="9529" spans="1:26" x14ac:dyDescent="0.25">
      <c r="A9529">
        <v>3</v>
      </c>
      <c r="B9529" t="s">
        <v>25</v>
      </c>
      <c r="C9529">
        <v>1</v>
      </c>
      <c r="D9529" t="s">
        <v>11</v>
      </c>
      <c r="E9529" t="s">
        <v>2072</v>
      </c>
      <c r="F9529" t="s">
        <v>13</v>
      </c>
      <c r="G9529" t="s">
        <v>1792</v>
      </c>
      <c r="H9529" s="1">
        <v>0.2</v>
      </c>
      <c r="I9529">
        <v>1</v>
      </c>
      <c r="J9529" s="3">
        <v>43737</v>
      </c>
      <c r="K9529" t="s">
        <v>7798</v>
      </c>
      <c r="L9529" t="s">
        <v>30</v>
      </c>
      <c r="M9529">
        <v>93309</v>
      </c>
      <c r="N9529">
        <v>977</v>
      </c>
      <c r="O9529" t="s">
        <v>2088</v>
      </c>
      <c r="P9529" s="4">
        <v>0</v>
      </c>
      <c r="Q9529" s="4">
        <v>1</v>
      </c>
      <c r="R9529" t="s">
        <v>32</v>
      </c>
      <c r="S9529" t="s">
        <v>92</v>
      </c>
      <c r="T9529" s="2">
        <v>0</v>
      </c>
      <c r="U9529" s="4">
        <v>73</v>
      </c>
      <c r="V9529" t="s">
        <v>19</v>
      </c>
      <c r="W9529" s="3">
        <v>43740</v>
      </c>
      <c r="X9529" t="s">
        <v>130</v>
      </c>
      <c r="Y9529" t="s">
        <v>34</v>
      </c>
      <c r="Z9529" t="s">
        <v>24</v>
      </c>
    </row>
    <row r="9530" spans="1:26" x14ac:dyDescent="0.25">
      <c r="A9530">
        <v>2</v>
      </c>
      <c r="B9530" t="s">
        <v>25</v>
      </c>
      <c r="C9530">
        <v>1</v>
      </c>
      <c r="D9530" t="s">
        <v>11</v>
      </c>
      <c r="E9530" t="s">
        <v>369</v>
      </c>
      <c r="F9530" t="s">
        <v>13</v>
      </c>
      <c r="G9530" t="s">
        <v>370</v>
      </c>
      <c r="H9530" s="1">
        <v>0.2</v>
      </c>
      <c r="I9530">
        <v>1</v>
      </c>
      <c r="J9530" s="3">
        <v>42654</v>
      </c>
      <c r="K9530" t="s">
        <v>7802</v>
      </c>
      <c r="L9530" t="s">
        <v>30</v>
      </c>
      <c r="M9530">
        <v>91104</v>
      </c>
      <c r="N9530">
        <v>749</v>
      </c>
      <c r="O9530" t="s">
        <v>5462</v>
      </c>
      <c r="P9530" s="4">
        <v>-65</v>
      </c>
      <c r="Q9530" s="4">
        <v>2</v>
      </c>
      <c r="R9530" t="s">
        <v>32</v>
      </c>
      <c r="S9530" t="s">
        <v>92</v>
      </c>
      <c r="T9530" s="2">
        <v>-65.040000000000006</v>
      </c>
      <c r="U9530" s="4">
        <v>434</v>
      </c>
      <c r="V9530" t="s">
        <v>19</v>
      </c>
      <c r="W9530" s="3">
        <v>42656</v>
      </c>
      <c r="X9530" t="s">
        <v>130</v>
      </c>
      <c r="Y9530" t="s">
        <v>34</v>
      </c>
      <c r="Z9530" t="s">
        <v>24</v>
      </c>
    </row>
    <row r="9531" spans="1:26" x14ac:dyDescent="0.25">
      <c r="A9531">
        <v>2</v>
      </c>
      <c r="B9531" t="s">
        <v>25</v>
      </c>
      <c r="C9531">
        <v>1</v>
      </c>
      <c r="D9531" t="s">
        <v>11</v>
      </c>
      <c r="E9531" t="s">
        <v>369</v>
      </c>
      <c r="F9531" t="s">
        <v>13</v>
      </c>
      <c r="G9531" t="s">
        <v>370</v>
      </c>
      <c r="H9531" s="1">
        <v>0.2</v>
      </c>
      <c r="I9531">
        <v>1</v>
      </c>
      <c r="J9531" s="3">
        <v>42654</v>
      </c>
      <c r="K9531" t="s">
        <v>7802</v>
      </c>
      <c r="L9531" t="s">
        <v>30</v>
      </c>
      <c r="M9531">
        <v>91104</v>
      </c>
      <c r="N9531">
        <v>749</v>
      </c>
      <c r="O9531" t="s">
        <v>5462</v>
      </c>
      <c r="P9531" s="4">
        <v>-65</v>
      </c>
      <c r="Q9531" s="4">
        <v>2</v>
      </c>
      <c r="R9531" t="s">
        <v>32</v>
      </c>
      <c r="S9531" t="s">
        <v>92</v>
      </c>
      <c r="T9531" s="2">
        <v>-65.040000000000006</v>
      </c>
      <c r="U9531" s="4">
        <v>434</v>
      </c>
      <c r="V9531" t="s">
        <v>19</v>
      </c>
      <c r="W9531" s="3">
        <v>42656</v>
      </c>
      <c r="X9531" t="s">
        <v>130</v>
      </c>
      <c r="Y9531" t="s">
        <v>34</v>
      </c>
      <c r="Z9531" t="s">
        <v>24</v>
      </c>
    </row>
    <row r="9532" spans="1:26" x14ac:dyDescent="0.25">
      <c r="A9532">
        <v>3</v>
      </c>
      <c r="B9532" t="s">
        <v>25</v>
      </c>
      <c r="C9532">
        <v>1</v>
      </c>
      <c r="D9532" t="s">
        <v>11</v>
      </c>
      <c r="E9532" t="s">
        <v>7803</v>
      </c>
      <c r="F9532" t="s">
        <v>13</v>
      </c>
      <c r="G9532" t="s">
        <v>8100</v>
      </c>
      <c r="H9532" s="1">
        <v>0.2</v>
      </c>
      <c r="I9532">
        <v>1</v>
      </c>
      <c r="J9532" s="3">
        <v>43578</v>
      </c>
      <c r="K9532" t="s">
        <v>7804</v>
      </c>
      <c r="L9532" t="s">
        <v>30</v>
      </c>
      <c r="M9532">
        <v>80634</v>
      </c>
      <c r="N9532">
        <v>578</v>
      </c>
      <c r="O9532" t="s">
        <v>1757</v>
      </c>
      <c r="P9532" s="4">
        <v>3</v>
      </c>
      <c r="Q9532" s="4">
        <v>3</v>
      </c>
      <c r="R9532" t="s">
        <v>32</v>
      </c>
      <c r="S9532" t="s">
        <v>92</v>
      </c>
      <c r="T9532" s="2">
        <v>3.35</v>
      </c>
      <c r="U9532" s="4">
        <v>12</v>
      </c>
      <c r="V9532" t="s">
        <v>19</v>
      </c>
      <c r="W9532" s="3">
        <v>43581</v>
      </c>
      <c r="X9532" t="s">
        <v>130</v>
      </c>
      <c r="Y9532" t="s">
        <v>285</v>
      </c>
      <c r="Z9532" t="s">
        <v>47</v>
      </c>
    </row>
    <row r="9533" spans="1:26" x14ac:dyDescent="0.25">
      <c r="A9533">
        <v>3</v>
      </c>
      <c r="B9533" t="s">
        <v>25</v>
      </c>
      <c r="C9533">
        <v>1</v>
      </c>
      <c r="D9533" t="s">
        <v>11</v>
      </c>
      <c r="E9533" t="s">
        <v>7803</v>
      </c>
      <c r="F9533" t="s">
        <v>13</v>
      </c>
      <c r="G9533" t="s">
        <v>8100</v>
      </c>
      <c r="H9533" s="1">
        <v>0.2</v>
      </c>
      <c r="I9533">
        <v>1</v>
      </c>
      <c r="J9533" s="3">
        <v>43578</v>
      </c>
      <c r="K9533" t="s">
        <v>7804</v>
      </c>
      <c r="L9533" t="s">
        <v>30</v>
      </c>
      <c r="M9533">
        <v>80634</v>
      </c>
      <c r="N9533">
        <v>578</v>
      </c>
      <c r="O9533" t="s">
        <v>1757</v>
      </c>
      <c r="P9533" s="4">
        <v>3</v>
      </c>
      <c r="Q9533" s="4">
        <v>3</v>
      </c>
      <c r="R9533" t="s">
        <v>32</v>
      </c>
      <c r="S9533" t="s">
        <v>92</v>
      </c>
      <c r="T9533" s="2">
        <v>3.35</v>
      </c>
      <c r="U9533" s="4">
        <v>12</v>
      </c>
      <c r="V9533" t="s">
        <v>19</v>
      </c>
      <c r="W9533" s="3">
        <v>43581</v>
      </c>
      <c r="X9533" t="s">
        <v>130</v>
      </c>
      <c r="Y9533" t="s">
        <v>285</v>
      </c>
      <c r="Z9533" t="s">
        <v>47</v>
      </c>
    </row>
    <row r="9534" spans="1:26" x14ac:dyDescent="0.25">
      <c r="A9534">
        <v>1</v>
      </c>
      <c r="B9534" t="s">
        <v>10</v>
      </c>
      <c r="C9534">
        <v>1</v>
      </c>
      <c r="D9534" t="s">
        <v>11</v>
      </c>
      <c r="E9534" t="s">
        <v>1658</v>
      </c>
      <c r="F9534" t="s">
        <v>13</v>
      </c>
      <c r="G9534" t="s">
        <v>1636</v>
      </c>
      <c r="H9534" s="1">
        <v>0.2</v>
      </c>
      <c r="I9534">
        <v>1</v>
      </c>
      <c r="J9534" s="3">
        <v>43698</v>
      </c>
      <c r="K9534" t="s">
        <v>7801</v>
      </c>
      <c r="L9534" t="s">
        <v>30</v>
      </c>
      <c r="M9534">
        <v>94601</v>
      </c>
      <c r="N9534">
        <v>428</v>
      </c>
      <c r="O9534" t="s">
        <v>57</v>
      </c>
      <c r="P9534" s="4">
        <v>28</v>
      </c>
      <c r="Q9534" s="4">
        <v>3</v>
      </c>
      <c r="R9534" t="s">
        <v>32</v>
      </c>
      <c r="S9534" t="s">
        <v>92</v>
      </c>
      <c r="T9534" s="2">
        <v>28.44</v>
      </c>
      <c r="U9534" s="4">
        <v>569</v>
      </c>
      <c r="V9534" t="s">
        <v>19</v>
      </c>
      <c r="W9534" s="3">
        <v>43699</v>
      </c>
      <c r="X9534" t="s">
        <v>130</v>
      </c>
      <c r="Y9534" t="s">
        <v>34</v>
      </c>
      <c r="Z9534" t="s">
        <v>41</v>
      </c>
    </row>
    <row r="9535" spans="1:26" x14ac:dyDescent="0.25">
      <c r="A9535">
        <v>1</v>
      </c>
      <c r="B9535" t="s">
        <v>10</v>
      </c>
      <c r="C9535">
        <v>1</v>
      </c>
      <c r="D9535" t="s">
        <v>11</v>
      </c>
      <c r="E9535" t="s">
        <v>1658</v>
      </c>
      <c r="F9535" t="s">
        <v>13</v>
      </c>
      <c r="G9535" t="s">
        <v>1636</v>
      </c>
      <c r="H9535" s="1">
        <v>0.2</v>
      </c>
      <c r="I9535">
        <v>1</v>
      </c>
      <c r="J9535" s="3">
        <v>43698</v>
      </c>
      <c r="K9535" t="s">
        <v>7801</v>
      </c>
      <c r="L9535" t="s">
        <v>30</v>
      </c>
      <c r="M9535">
        <v>94601</v>
      </c>
      <c r="N9535">
        <v>428</v>
      </c>
      <c r="O9535" t="s">
        <v>57</v>
      </c>
      <c r="P9535" s="4">
        <v>28</v>
      </c>
      <c r="Q9535" s="4">
        <v>3</v>
      </c>
      <c r="R9535" t="s">
        <v>32</v>
      </c>
      <c r="S9535" t="s">
        <v>92</v>
      </c>
      <c r="T9535" s="2">
        <v>28.44</v>
      </c>
      <c r="U9535" s="4">
        <v>569</v>
      </c>
      <c r="V9535" t="s">
        <v>19</v>
      </c>
      <c r="W9535" s="3">
        <v>43699</v>
      </c>
      <c r="X9535" t="s">
        <v>130</v>
      </c>
      <c r="Y9535" t="s">
        <v>34</v>
      </c>
      <c r="Z9535" t="s">
        <v>41</v>
      </c>
    </row>
    <row r="9536" spans="1:26" x14ac:dyDescent="0.25">
      <c r="A9536">
        <v>1</v>
      </c>
      <c r="B9536" t="s">
        <v>10</v>
      </c>
      <c r="C9536">
        <v>1</v>
      </c>
      <c r="D9536" t="s">
        <v>11</v>
      </c>
      <c r="E9536" t="s">
        <v>1658</v>
      </c>
      <c r="F9536" t="s">
        <v>13</v>
      </c>
      <c r="G9536" t="s">
        <v>1636</v>
      </c>
      <c r="H9536" s="1">
        <v>0.2</v>
      </c>
      <c r="I9536">
        <v>1</v>
      </c>
      <c r="J9536" s="3">
        <v>43698</v>
      </c>
      <c r="K9536" t="s">
        <v>7801</v>
      </c>
      <c r="L9536" t="s">
        <v>30</v>
      </c>
      <c r="M9536">
        <v>94601</v>
      </c>
      <c r="N9536">
        <v>428</v>
      </c>
      <c r="O9536" t="s">
        <v>57</v>
      </c>
      <c r="P9536" s="4">
        <v>28</v>
      </c>
      <c r="Q9536" s="4">
        <v>3</v>
      </c>
      <c r="R9536" t="s">
        <v>32</v>
      </c>
      <c r="S9536" t="s">
        <v>92</v>
      </c>
      <c r="T9536" s="2">
        <v>28.44</v>
      </c>
      <c r="U9536" s="4">
        <v>569</v>
      </c>
      <c r="V9536" t="s">
        <v>19</v>
      </c>
      <c r="W9536" s="3">
        <v>43699</v>
      </c>
      <c r="X9536" t="s">
        <v>130</v>
      </c>
      <c r="Y9536" t="s">
        <v>34</v>
      </c>
      <c r="Z9536" t="s">
        <v>41</v>
      </c>
    </row>
    <row r="9537" spans="1:26" x14ac:dyDescent="0.25">
      <c r="A9537">
        <v>1</v>
      </c>
      <c r="B9537" t="s">
        <v>10</v>
      </c>
      <c r="C9537">
        <v>1</v>
      </c>
      <c r="D9537" t="s">
        <v>11</v>
      </c>
      <c r="E9537" t="s">
        <v>1658</v>
      </c>
      <c r="F9537" t="s">
        <v>13</v>
      </c>
      <c r="G9537" t="s">
        <v>1636</v>
      </c>
      <c r="H9537" s="1">
        <v>0.2</v>
      </c>
      <c r="I9537">
        <v>1</v>
      </c>
      <c r="J9537" s="3">
        <v>43698</v>
      </c>
      <c r="K9537" t="s">
        <v>7801</v>
      </c>
      <c r="L9537" t="s">
        <v>30</v>
      </c>
      <c r="M9537">
        <v>94601</v>
      </c>
      <c r="N9537">
        <v>428</v>
      </c>
      <c r="O9537" t="s">
        <v>57</v>
      </c>
      <c r="P9537" s="4">
        <v>28</v>
      </c>
      <c r="Q9537" s="4">
        <v>3</v>
      </c>
      <c r="R9537" t="s">
        <v>32</v>
      </c>
      <c r="S9537" t="s">
        <v>92</v>
      </c>
      <c r="T9537" s="2">
        <v>28.44</v>
      </c>
      <c r="U9537" s="4">
        <v>569</v>
      </c>
      <c r="V9537" t="s">
        <v>19</v>
      </c>
      <c r="W9537" s="3">
        <v>43699</v>
      </c>
      <c r="X9537" t="s">
        <v>130</v>
      </c>
      <c r="Y9537" t="s">
        <v>34</v>
      </c>
      <c r="Z9537" t="s">
        <v>41</v>
      </c>
    </row>
    <row r="9538" spans="1:26" x14ac:dyDescent="0.25">
      <c r="A9538">
        <v>1</v>
      </c>
      <c r="B9538" t="s">
        <v>10</v>
      </c>
      <c r="C9538">
        <v>1</v>
      </c>
      <c r="D9538" t="s">
        <v>11</v>
      </c>
      <c r="E9538" t="s">
        <v>1658</v>
      </c>
      <c r="F9538" t="s">
        <v>13</v>
      </c>
      <c r="G9538" t="s">
        <v>1636</v>
      </c>
      <c r="H9538" s="1">
        <v>0.2</v>
      </c>
      <c r="I9538">
        <v>1</v>
      </c>
      <c r="J9538" s="3">
        <v>43698</v>
      </c>
      <c r="K9538" t="s">
        <v>7801</v>
      </c>
      <c r="L9538" t="s">
        <v>30</v>
      </c>
      <c r="M9538">
        <v>94601</v>
      </c>
      <c r="N9538">
        <v>428</v>
      </c>
      <c r="O9538" t="s">
        <v>57</v>
      </c>
      <c r="P9538" s="4">
        <v>28</v>
      </c>
      <c r="Q9538" s="4">
        <v>3</v>
      </c>
      <c r="R9538" t="s">
        <v>32</v>
      </c>
      <c r="S9538" t="s">
        <v>92</v>
      </c>
      <c r="T9538" s="2">
        <v>28.44</v>
      </c>
      <c r="U9538" s="4">
        <v>569</v>
      </c>
      <c r="V9538" t="s">
        <v>19</v>
      </c>
      <c r="W9538" s="3">
        <v>43699</v>
      </c>
      <c r="X9538" t="s">
        <v>130</v>
      </c>
      <c r="Y9538" t="s">
        <v>34</v>
      </c>
      <c r="Z9538" t="s">
        <v>41</v>
      </c>
    </row>
    <row r="9539" spans="1:26" x14ac:dyDescent="0.25">
      <c r="A9539">
        <v>1</v>
      </c>
      <c r="B9539" t="s">
        <v>10</v>
      </c>
      <c r="C9539">
        <v>1</v>
      </c>
      <c r="D9539" t="s">
        <v>11</v>
      </c>
      <c r="E9539" t="s">
        <v>1658</v>
      </c>
      <c r="F9539" t="s">
        <v>13</v>
      </c>
      <c r="G9539" t="s">
        <v>1636</v>
      </c>
      <c r="H9539" s="1">
        <v>0.2</v>
      </c>
      <c r="I9539">
        <v>1</v>
      </c>
      <c r="J9539" s="3">
        <v>43698</v>
      </c>
      <c r="K9539" t="s">
        <v>7801</v>
      </c>
      <c r="L9539" t="s">
        <v>30</v>
      </c>
      <c r="M9539">
        <v>94601</v>
      </c>
      <c r="N9539">
        <v>428</v>
      </c>
      <c r="O9539" t="s">
        <v>57</v>
      </c>
      <c r="P9539" s="4">
        <v>28</v>
      </c>
      <c r="Q9539" s="4">
        <v>3</v>
      </c>
      <c r="R9539" t="s">
        <v>32</v>
      </c>
      <c r="S9539" t="s">
        <v>92</v>
      </c>
      <c r="T9539" s="2">
        <v>28.44</v>
      </c>
      <c r="U9539" s="4">
        <v>569</v>
      </c>
      <c r="V9539" t="s">
        <v>19</v>
      </c>
      <c r="W9539" s="3">
        <v>43699</v>
      </c>
      <c r="X9539" t="s">
        <v>130</v>
      </c>
      <c r="Y9539" t="s">
        <v>34</v>
      </c>
      <c r="Z9539" t="s">
        <v>41</v>
      </c>
    </row>
    <row r="9540" spans="1:26" x14ac:dyDescent="0.25">
      <c r="A9540">
        <v>1</v>
      </c>
      <c r="B9540" t="s">
        <v>10</v>
      </c>
      <c r="C9540">
        <v>1</v>
      </c>
      <c r="D9540" t="s">
        <v>11</v>
      </c>
      <c r="E9540" t="s">
        <v>1658</v>
      </c>
      <c r="F9540" t="s">
        <v>13</v>
      </c>
      <c r="G9540" t="s">
        <v>1636</v>
      </c>
      <c r="H9540" s="1">
        <v>0.2</v>
      </c>
      <c r="I9540">
        <v>1</v>
      </c>
      <c r="J9540" s="3">
        <v>43698</v>
      </c>
      <c r="K9540" t="s">
        <v>7801</v>
      </c>
      <c r="L9540" t="s">
        <v>30</v>
      </c>
      <c r="M9540">
        <v>94601</v>
      </c>
      <c r="N9540">
        <v>428</v>
      </c>
      <c r="O9540" t="s">
        <v>57</v>
      </c>
      <c r="P9540" s="4">
        <v>28</v>
      </c>
      <c r="Q9540" s="4">
        <v>3</v>
      </c>
      <c r="R9540" t="s">
        <v>32</v>
      </c>
      <c r="S9540" t="s">
        <v>92</v>
      </c>
      <c r="T9540" s="2">
        <v>28.44</v>
      </c>
      <c r="U9540" s="4">
        <v>569</v>
      </c>
      <c r="V9540" t="s">
        <v>19</v>
      </c>
      <c r="W9540" s="3">
        <v>43699</v>
      </c>
      <c r="X9540" t="s">
        <v>130</v>
      </c>
      <c r="Y9540" t="s">
        <v>34</v>
      </c>
      <c r="Z9540" t="s">
        <v>41</v>
      </c>
    </row>
    <row r="9541" spans="1:26" x14ac:dyDescent="0.25">
      <c r="A9541">
        <v>0</v>
      </c>
      <c r="B9541" t="s">
        <v>10</v>
      </c>
      <c r="C9541">
        <v>0</v>
      </c>
      <c r="D9541" t="s">
        <v>11</v>
      </c>
      <c r="E9541" t="s">
        <v>961</v>
      </c>
      <c r="F9541" t="s">
        <v>13</v>
      </c>
      <c r="G9541" t="s">
        <v>212</v>
      </c>
      <c r="H9541" s="1">
        <v>0.3</v>
      </c>
      <c r="I9541">
        <v>1</v>
      </c>
      <c r="J9541" s="3">
        <v>43023</v>
      </c>
      <c r="K9541" t="s">
        <v>7805</v>
      </c>
      <c r="L9541" t="s">
        <v>73</v>
      </c>
      <c r="M9541">
        <v>79109</v>
      </c>
      <c r="N9541">
        <v>828</v>
      </c>
      <c r="O9541" t="s">
        <v>1116</v>
      </c>
      <c r="P9541" s="4">
        <v>-350</v>
      </c>
      <c r="Q9541" s="4">
        <v>5</v>
      </c>
      <c r="R9541" t="s">
        <v>75</v>
      </c>
      <c r="S9541" t="s">
        <v>92</v>
      </c>
      <c r="T9541" s="2">
        <v>-350.49</v>
      </c>
      <c r="U9541" s="4">
        <v>2453</v>
      </c>
      <c r="V9541" t="s">
        <v>19</v>
      </c>
      <c r="W9541" s="3">
        <v>43023</v>
      </c>
      <c r="X9541" t="s">
        <v>773</v>
      </c>
      <c r="Y9541" t="s">
        <v>77</v>
      </c>
      <c r="Z9541" t="s">
        <v>24</v>
      </c>
    </row>
    <row r="9542" spans="1:26" x14ac:dyDescent="0.25">
      <c r="A9542">
        <v>0</v>
      </c>
      <c r="B9542" t="s">
        <v>10</v>
      </c>
      <c r="C9542">
        <v>0</v>
      </c>
      <c r="D9542" t="s">
        <v>11</v>
      </c>
      <c r="E9542" t="s">
        <v>961</v>
      </c>
      <c r="F9542" t="s">
        <v>13</v>
      </c>
      <c r="G9542" t="s">
        <v>212</v>
      </c>
      <c r="H9542" s="1">
        <v>0.3</v>
      </c>
      <c r="I9542">
        <v>1</v>
      </c>
      <c r="J9542" s="3">
        <v>43023</v>
      </c>
      <c r="K9542" t="s">
        <v>7805</v>
      </c>
      <c r="L9542" t="s">
        <v>73</v>
      </c>
      <c r="M9542">
        <v>79109</v>
      </c>
      <c r="N9542">
        <v>828</v>
      </c>
      <c r="O9542" t="s">
        <v>1116</v>
      </c>
      <c r="P9542" s="4">
        <v>-350</v>
      </c>
      <c r="Q9542" s="4">
        <v>5</v>
      </c>
      <c r="R9542" t="s">
        <v>75</v>
      </c>
      <c r="S9542" t="s">
        <v>92</v>
      </c>
      <c r="T9542" s="2">
        <v>-350.49</v>
      </c>
      <c r="U9542" s="4">
        <v>2453</v>
      </c>
      <c r="V9542" t="s">
        <v>19</v>
      </c>
      <c r="W9542" s="3">
        <v>43023</v>
      </c>
      <c r="X9542" t="s">
        <v>773</v>
      </c>
      <c r="Y9542" t="s">
        <v>77</v>
      </c>
      <c r="Z9542" t="s">
        <v>24</v>
      </c>
    </row>
    <row r="9543" spans="1:26" x14ac:dyDescent="0.25">
      <c r="A9543">
        <v>0</v>
      </c>
      <c r="B9543" t="s">
        <v>10</v>
      </c>
      <c r="C9543">
        <v>0</v>
      </c>
      <c r="D9543" t="s">
        <v>11</v>
      </c>
      <c r="E9543" t="s">
        <v>171</v>
      </c>
      <c r="F9543" t="s">
        <v>13</v>
      </c>
      <c r="G9543" t="s">
        <v>1710</v>
      </c>
      <c r="H9543" s="1">
        <v>0.4</v>
      </c>
      <c r="I9543">
        <v>1</v>
      </c>
      <c r="J9543" s="3">
        <v>42627</v>
      </c>
      <c r="K9543" t="s">
        <v>7806</v>
      </c>
      <c r="L9543" t="s">
        <v>102</v>
      </c>
      <c r="M9543">
        <v>10009</v>
      </c>
      <c r="N9543">
        <v>964</v>
      </c>
      <c r="O9543" t="s">
        <v>1859</v>
      </c>
      <c r="P9543" s="4">
        <v>-108</v>
      </c>
      <c r="Q9543" s="4">
        <v>9</v>
      </c>
      <c r="R9543" t="s">
        <v>104</v>
      </c>
      <c r="S9543" t="s">
        <v>92</v>
      </c>
      <c r="T9543" s="2">
        <v>-108.33</v>
      </c>
      <c r="U9543" s="4">
        <v>464</v>
      </c>
      <c r="V9543" t="s">
        <v>19</v>
      </c>
      <c r="W9543" s="3">
        <v>42627</v>
      </c>
      <c r="X9543" t="s">
        <v>773</v>
      </c>
      <c r="Y9543" t="s">
        <v>175</v>
      </c>
      <c r="Z9543" t="s">
        <v>41</v>
      </c>
    </row>
    <row r="9544" spans="1:26" x14ac:dyDescent="0.25">
      <c r="A9544">
        <v>0</v>
      </c>
      <c r="B9544" t="s">
        <v>10</v>
      </c>
      <c r="C9544">
        <v>0</v>
      </c>
      <c r="D9544" t="s">
        <v>11</v>
      </c>
      <c r="E9544" t="s">
        <v>171</v>
      </c>
      <c r="F9544" t="s">
        <v>13</v>
      </c>
      <c r="G9544" t="s">
        <v>1710</v>
      </c>
      <c r="H9544" s="1">
        <v>0.4</v>
      </c>
      <c r="I9544">
        <v>1</v>
      </c>
      <c r="J9544" s="3">
        <v>42627</v>
      </c>
      <c r="K9544" t="s">
        <v>7806</v>
      </c>
      <c r="L9544" t="s">
        <v>102</v>
      </c>
      <c r="M9544">
        <v>10009</v>
      </c>
      <c r="N9544">
        <v>964</v>
      </c>
      <c r="O9544" t="s">
        <v>1859</v>
      </c>
      <c r="P9544" s="4">
        <v>-108</v>
      </c>
      <c r="Q9544" s="4">
        <v>9</v>
      </c>
      <c r="R9544" t="s">
        <v>104</v>
      </c>
      <c r="S9544" t="s">
        <v>92</v>
      </c>
      <c r="T9544" s="2">
        <v>-108.33</v>
      </c>
      <c r="U9544" s="4">
        <v>464</v>
      </c>
      <c r="V9544" t="s">
        <v>19</v>
      </c>
      <c r="W9544" s="3">
        <v>42627</v>
      </c>
      <c r="X9544" t="s">
        <v>773</v>
      </c>
      <c r="Y9544" t="s">
        <v>175</v>
      </c>
      <c r="Z9544" t="s">
        <v>41</v>
      </c>
    </row>
    <row r="9545" spans="1:26" x14ac:dyDescent="0.25">
      <c r="A9545">
        <v>0</v>
      </c>
      <c r="B9545" t="s">
        <v>10</v>
      </c>
      <c r="C9545">
        <v>0</v>
      </c>
      <c r="D9545" t="s">
        <v>11</v>
      </c>
      <c r="E9545" t="s">
        <v>171</v>
      </c>
      <c r="F9545" t="s">
        <v>13</v>
      </c>
      <c r="G9545" t="s">
        <v>1710</v>
      </c>
      <c r="H9545" s="1">
        <v>0.4</v>
      </c>
      <c r="I9545">
        <v>1</v>
      </c>
      <c r="J9545" s="3">
        <v>42627</v>
      </c>
      <c r="K9545" t="s">
        <v>7806</v>
      </c>
      <c r="L9545" t="s">
        <v>102</v>
      </c>
      <c r="M9545">
        <v>10009</v>
      </c>
      <c r="N9545">
        <v>964</v>
      </c>
      <c r="O9545" t="s">
        <v>1859</v>
      </c>
      <c r="P9545" s="4">
        <v>-108</v>
      </c>
      <c r="Q9545" s="4">
        <v>9</v>
      </c>
      <c r="R9545" t="s">
        <v>104</v>
      </c>
      <c r="S9545" t="s">
        <v>92</v>
      </c>
      <c r="T9545" s="2">
        <v>-108.33</v>
      </c>
      <c r="U9545" s="4">
        <v>464</v>
      </c>
      <c r="V9545" t="s">
        <v>19</v>
      </c>
      <c r="W9545" s="3">
        <v>42627</v>
      </c>
      <c r="X9545" t="s">
        <v>773</v>
      </c>
      <c r="Y9545" t="s">
        <v>175</v>
      </c>
      <c r="Z9545" t="s">
        <v>41</v>
      </c>
    </row>
    <row r="9546" spans="1:26" x14ac:dyDescent="0.25">
      <c r="A9546">
        <v>0</v>
      </c>
      <c r="B9546" t="s">
        <v>10</v>
      </c>
      <c r="C9546">
        <v>0</v>
      </c>
      <c r="D9546" t="s">
        <v>11</v>
      </c>
      <c r="E9546" t="s">
        <v>171</v>
      </c>
      <c r="F9546" t="s">
        <v>13</v>
      </c>
      <c r="G9546" t="s">
        <v>1710</v>
      </c>
      <c r="H9546" s="1">
        <v>0.4</v>
      </c>
      <c r="I9546">
        <v>1</v>
      </c>
      <c r="J9546" s="3">
        <v>42627</v>
      </c>
      <c r="K9546" t="s">
        <v>7806</v>
      </c>
      <c r="L9546" t="s">
        <v>102</v>
      </c>
      <c r="M9546">
        <v>10009</v>
      </c>
      <c r="N9546">
        <v>964</v>
      </c>
      <c r="O9546" t="s">
        <v>1859</v>
      </c>
      <c r="P9546" s="4">
        <v>-108</v>
      </c>
      <c r="Q9546" s="4">
        <v>9</v>
      </c>
      <c r="R9546" t="s">
        <v>104</v>
      </c>
      <c r="S9546" t="s">
        <v>92</v>
      </c>
      <c r="T9546" s="2">
        <v>-108.33</v>
      </c>
      <c r="U9546" s="4">
        <v>464</v>
      </c>
      <c r="V9546" t="s">
        <v>19</v>
      </c>
      <c r="W9546" s="3">
        <v>42627</v>
      </c>
      <c r="X9546" t="s">
        <v>773</v>
      </c>
      <c r="Y9546" t="s">
        <v>175</v>
      </c>
      <c r="Z9546" t="s">
        <v>41</v>
      </c>
    </row>
    <row r="9547" spans="1:26" x14ac:dyDescent="0.25">
      <c r="A9547">
        <v>0</v>
      </c>
      <c r="B9547" t="s">
        <v>10</v>
      </c>
      <c r="C9547">
        <v>0</v>
      </c>
      <c r="D9547" t="s">
        <v>11</v>
      </c>
      <c r="E9547" t="s">
        <v>171</v>
      </c>
      <c r="F9547" t="s">
        <v>13</v>
      </c>
      <c r="G9547" t="s">
        <v>1710</v>
      </c>
      <c r="H9547" s="1">
        <v>0.4</v>
      </c>
      <c r="I9547">
        <v>1</v>
      </c>
      <c r="J9547" s="3">
        <v>42627</v>
      </c>
      <c r="K9547" t="s">
        <v>7806</v>
      </c>
      <c r="L9547" t="s">
        <v>102</v>
      </c>
      <c r="M9547">
        <v>10009</v>
      </c>
      <c r="N9547">
        <v>964</v>
      </c>
      <c r="O9547" t="s">
        <v>1859</v>
      </c>
      <c r="P9547" s="4">
        <v>-108</v>
      </c>
      <c r="Q9547" s="4">
        <v>9</v>
      </c>
      <c r="R9547" t="s">
        <v>104</v>
      </c>
      <c r="S9547" t="s">
        <v>92</v>
      </c>
      <c r="T9547" s="2">
        <v>-108.33</v>
      </c>
      <c r="U9547" s="4">
        <v>464</v>
      </c>
      <c r="V9547" t="s">
        <v>19</v>
      </c>
      <c r="W9547" s="3">
        <v>42627</v>
      </c>
      <c r="X9547" t="s">
        <v>773</v>
      </c>
      <c r="Y9547" t="s">
        <v>175</v>
      </c>
      <c r="Z9547" t="s">
        <v>41</v>
      </c>
    </row>
    <row r="9548" spans="1:26" x14ac:dyDescent="0.25">
      <c r="A9548">
        <v>0</v>
      </c>
      <c r="B9548" t="s">
        <v>10</v>
      </c>
      <c r="C9548">
        <v>0</v>
      </c>
      <c r="D9548" t="s">
        <v>11</v>
      </c>
      <c r="E9548" t="s">
        <v>171</v>
      </c>
      <c r="F9548" t="s">
        <v>13</v>
      </c>
      <c r="G9548" t="s">
        <v>1710</v>
      </c>
      <c r="H9548" s="1">
        <v>0.4</v>
      </c>
      <c r="I9548">
        <v>1</v>
      </c>
      <c r="J9548" s="3">
        <v>42627</v>
      </c>
      <c r="K9548" t="s">
        <v>7806</v>
      </c>
      <c r="L9548" t="s">
        <v>102</v>
      </c>
      <c r="M9548">
        <v>10009</v>
      </c>
      <c r="N9548">
        <v>964</v>
      </c>
      <c r="O9548" t="s">
        <v>1859</v>
      </c>
      <c r="P9548" s="4">
        <v>-108</v>
      </c>
      <c r="Q9548" s="4">
        <v>9</v>
      </c>
      <c r="R9548" t="s">
        <v>104</v>
      </c>
      <c r="S9548" t="s">
        <v>92</v>
      </c>
      <c r="T9548" s="2">
        <v>-108.33</v>
      </c>
      <c r="U9548" s="4">
        <v>464</v>
      </c>
      <c r="V9548" t="s">
        <v>19</v>
      </c>
      <c r="W9548" s="3">
        <v>42627</v>
      </c>
      <c r="X9548" t="s">
        <v>773</v>
      </c>
      <c r="Y9548" t="s">
        <v>175</v>
      </c>
      <c r="Z9548" t="s">
        <v>41</v>
      </c>
    </row>
    <row r="9549" spans="1:26" x14ac:dyDescent="0.25">
      <c r="A9549">
        <v>0</v>
      </c>
      <c r="B9549" t="s">
        <v>10</v>
      </c>
      <c r="C9549">
        <v>0</v>
      </c>
      <c r="D9549" t="s">
        <v>11</v>
      </c>
      <c r="E9549" t="s">
        <v>171</v>
      </c>
      <c r="F9549" t="s">
        <v>13</v>
      </c>
      <c r="G9549" t="s">
        <v>1710</v>
      </c>
      <c r="H9549" s="1">
        <v>0.4</v>
      </c>
      <c r="I9549">
        <v>1</v>
      </c>
      <c r="J9549" s="3">
        <v>42627</v>
      </c>
      <c r="K9549" t="s">
        <v>7806</v>
      </c>
      <c r="L9549" t="s">
        <v>102</v>
      </c>
      <c r="M9549">
        <v>10009</v>
      </c>
      <c r="N9549">
        <v>964</v>
      </c>
      <c r="O9549" t="s">
        <v>1859</v>
      </c>
      <c r="P9549" s="4">
        <v>-108</v>
      </c>
      <c r="Q9549" s="4">
        <v>9</v>
      </c>
      <c r="R9549" t="s">
        <v>104</v>
      </c>
      <c r="S9549" t="s">
        <v>92</v>
      </c>
      <c r="T9549" s="2">
        <v>-108.33</v>
      </c>
      <c r="U9549" s="4">
        <v>464</v>
      </c>
      <c r="V9549" t="s">
        <v>19</v>
      </c>
      <c r="W9549" s="3">
        <v>42627</v>
      </c>
      <c r="X9549" t="s">
        <v>773</v>
      </c>
      <c r="Y9549" t="s">
        <v>175</v>
      </c>
      <c r="Z9549" t="s">
        <v>41</v>
      </c>
    </row>
    <row r="9550" spans="1:26" x14ac:dyDescent="0.25">
      <c r="A9550">
        <v>0</v>
      </c>
      <c r="B9550" t="s">
        <v>10</v>
      </c>
      <c r="C9550">
        <v>0</v>
      </c>
      <c r="D9550" t="s">
        <v>11</v>
      </c>
      <c r="E9550" t="s">
        <v>65</v>
      </c>
      <c r="F9550" t="s">
        <v>13</v>
      </c>
      <c r="G9550" t="s">
        <v>1297</v>
      </c>
      <c r="H9550" s="1">
        <v>0</v>
      </c>
      <c r="I9550">
        <v>1</v>
      </c>
      <c r="J9550" s="3">
        <v>42626</v>
      </c>
      <c r="K9550" t="s">
        <v>7807</v>
      </c>
      <c r="L9550" t="s">
        <v>30</v>
      </c>
      <c r="M9550">
        <v>98103</v>
      </c>
      <c r="N9550">
        <v>393</v>
      </c>
      <c r="O9550" t="s">
        <v>679</v>
      </c>
      <c r="P9550" s="4">
        <v>6</v>
      </c>
      <c r="Q9550" s="4">
        <v>3</v>
      </c>
      <c r="R9550" t="s">
        <v>32</v>
      </c>
      <c r="S9550" t="s">
        <v>92</v>
      </c>
      <c r="T9550" s="2">
        <v>5.53</v>
      </c>
      <c r="U9550" s="4">
        <v>14</v>
      </c>
      <c r="V9550" t="s">
        <v>19</v>
      </c>
      <c r="W9550" s="3">
        <v>42626</v>
      </c>
      <c r="X9550" t="s">
        <v>773</v>
      </c>
      <c r="Y9550" t="s">
        <v>69</v>
      </c>
      <c r="Z9550" t="s">
        <v>47</v>
      </c>
    </row>
    <row r="9551" spans="1:26" x14ac:dyDescent="0.25">
      <c r="A9551">
        <v>0</v>
      </c>
      <c r="B9551" t="s">
        <v>10</v>
      </c>
      <c r="C9551">
        <v>0</v>
      </c>
      <c r="D9551" t="s">
        <v>11</v>
      </c>
      <c r="E9551" t="s">
        <v>65</v>
      </c>
      <c r="F9551" t="s">
        <v>13</v>
      </c>
      <c r="G9551" t="s">
        <v>1297</v>
      </c>
      <c r="H9551" s="1">
        <v>0</v>
      </c>
      <c r="I9551">
        <v>1</v>
      </c>
      <c r="J9551" s="3">
        <v>42626</v>
      </c>
      <c r="K9551" t="s">
        <v>7807</v>
      </c>
      <c r="L9551" t="s">
        <v>30</v>
      </c>
      <c r="M9551">
        <v>98103</v>
      </c>
      <c r="N9551">
        <v>393</v>
      </c>
      <c r="O9551" t="s">
        <v>679</v>
      </c>
      <c r="P9551" s="4">
        <v>6</v>
      </c>
      <c r="Q9551" s="4">
        <v>3</v>
      </c>
      <c r="R9551" t="s">
        <v>32</v>
      </c>
      <c r="S9551" t="s">
        <v>92</v>
      </c>
      <c r="T9551" s="2">
        <v>5.53</v>
      </c>
      <c r="U9551" s="4">
        <v>14</v>
      </c>
      <c r="V9551" t="s">
        <v>19</v>
      </c>
      <c r="W9551" s="3">
        <v>42626</v>
      </c>
      <c r="X9551" t="s">
        <v>773</v>
      </c>
      <c r="Y9551" t="s">
        <v>69</v>
      </c>
      <c r="Z9551" t="s">
        <v>47</v>
      </c>
    </row>
    <row r="9552" spans="1:26" x14ac:dyDescent="0.25">
      <c r="A9552">
        <v>0</v>
      </c>
      <c r="B9552" t="s">
        <v>10</v>
      </c>
      <c r="C9552">
        <v>0</v>
      </c>
      <c r="D9552" t="s">
        <v>11</v>
      </c>
      <c r="E9552" t="s">
        <v>65</v>
      </c>
      <c r="F9552" t="s">
        <v>13</v>
      </c>
      <c r="G9552" t="s">
        <v>1297</v>
      </c>
      <c r="H9552" s="1">
        <v>0</v>
      </c>
      <c r="I9552">
        <v>1</v>
      </c>
      <c r="J9552" s="3">
        <v>42626</v>
      </c>
      <c r="K9552" t="s">
        <v>7807</v>
      </c>
      <c r="L9552" t="s">
        <v>30</v>
      </c>
      <c r="M9552">
        <v>98103</v>
      </c>
      <c r="N9552">
        <v>393</v>
      </c>
      <c r="O9552" t="s">
        <v>679</v>
      </c>
      <c r="P9552" s="4">
        <v>6</v>
      </c>
      <c r="Q9552" s="4">
        <v>3</v>
      </c>
      <c r="R9552" t="s">
        <v>32</v>
      </c>
      <c r="S9552" t="s">
        <v>92</v>
      </c>
      <c r="T9552" s="2">
        <v>5.53</v>
      </c>
      <c r="U9552" s="4">
        <v>14</v>
      </c>
      <c r="V9552" t="s">
        <v>19</v>
      </c>
      <c r="W9552" s="3">
        <v>42626</v>
      </c>
      <c r="X9552" t="s">
        <v>773</v>
      </c>
      <c r="Y9552" t="s">
        <v>69</v>
      </c>
      <c r="Z9552" t="s">
        <v>47</v>
      </c>
    </row>
    <row r="9553" spans="1:26" x14ac:dyDescent="0.25">
      <c r="A9553">
        <v>0</v>
      </c>
      <c r="B9553" t="s">
        <v>10</v>
      </c>
      <c r="C9553">
        <v>0</v>
      </c>
      <c r="D9553" t="s">
        <v>11</v>
      </c>
      <c r="E9553" t="s">
        <v>65</v>
      </c>
      <c r="F9553" t="s">
        <v>13</v>
      </c>
      <c r="G9553" t="s">
        <v>1297</v>
      </c>
      <c r="H9553" s="1">
        <v>0</v>
      </c>
      <c r="I9553">
        <v>1</v>
      </c>
      <c r="J9553" s="3">
        <v>42626</v>
      </c>
      <c r="K9553" t="s">
        <v>7807</v>
      </c>
      <c r="L9553" t="s">
        <v>30</v>
      </c>
      <c r="M9553">
        <v>98103</v>
      </c>
      <c r="N9553">
        <v>393</v>
      </c>
      <c r="O9553" t="s">
        <v>679</v>
      </c>
      <c r="P9553" s="4">
        <v>6</v>
      </c>
      <c r="Q9553" s="4">
        <v>3</v>
      </c>
      <c r="R9553" t="s">
        <v>32</v>
      </c>
      <c r="S9553" t="s">
        <v>92</v>
      </c>
      <c r="T9553" s="2">
        <v>5.53</v>
      </c>
      <c r="U9553" s="4">
        <v>14</v>
      </c>
      <c r="V9553" t="s">
        <v>19</v>
      </c>
      <c r="W9553" s="3">
        <v>42626</v>
      </c>
      <c r="X9553" t="s">
        <v>773</v>
      </c>
      <c r="Y9553" t="s">
        <v>69</v>
      </c>
      <c r="Z9553" t="s">
        <v>47</v>
      </c>
    </row>
    <row r="9554" spans="1:26" x14ac:dyDescent="0.25">
      <c r="A9554">
        <v>0</v>
      </c>
      <c r="B9554" t="s">
        <v>10</v>
      </c>
      <c r="C9554">
        <v>0</v>
      </c>
      <c r="D9554" t="s">
        <v>11</v>
      </c>
      <c r="E9554" t="s">
        <v>65</v>
      </c>
      <c r="F9554" t="s">
        <v>13</v>
      </c>
      <c r="G9554" t="s">
        <v>1297</v>
      </c>
      <c r="H9554" s="1">
        <v>0</v>
      </c>
      <c r="I9554">
        <v>1</v>
      </c>
      <c r="J9554" s="3">
        <v>42626</v>
      </c>
      <c r="K9554" t="s">
        <v>7807</v>
      </c>
      <c r="L9554" t="s">
        <v>30</v>
      </c>
      <c r="M9554">
        <v>98103</v>
      </c>
      <c r="N9554">
        <v>393</v>
      </c>
      <c r="O9554" t="s">
        <v>679</v>
      </c>
      <c r="P9554" s="4">
        <v>6</v>
      </c>
      <c r="Q9554" s="4">
        <v>3</v>
      </c>
      <c r="R9554" t="s">
        <v>32</v>
      </c>
      <c r="S9554" t="s">
        <v>92</v>
      </c>
      <c r="T9554" s="2">
        <v>5.53</v>
      </c>
      <c r="U9554" s="4">
        <v>14</v>
      </c>
      <c r="V9554" t="s">
        <v>19</v>
      </c>
      <c r="W9554" s="3">
        <v>42626</v>
      </c>
      <c r="X9554" t="s">
        <v>773</v>
      </c>
      <c r="Y9554" t="s">
        <v>69</v>
      </c>
      <c r="Z9554" t="s">
        <v>47</v>
      </c>
    </row>
    <row r="9555" spans="1:26" x14ac:dyDescent="0.25">
      <c r="A9555">
        <v>0</v>
      </c>
      <c r="B9555" t="s">
        <v>10</v>
      </c>
      <c r="C9555">
        <v>0</v>
      </c>
      <c r="D9555" t="s">
        <v>11</v>
      </c>
      <c r="E9555" t="s">
        <v>65</v>
      </c>
      <c r="F9555" t="s">
        <v>13</v>
      </c>
      <c r="G9555" t="s">
        <v>1297</v>
      </c>
      <c r="H9555" s="1">
        <v>0</v>
      </c>
      <c r="I9555">
        <v>1</v>
      </c>
      <c r="J9555" s="3">
        <v>42626</v>
      </c>
      <c r="K9555" t="s">
        <v>7807</v>
      </c>
      <c r="L9555" t="s">
        <v>30</v>
      </c>
      <c r="M9555">
        <v>98103</v>
      </c>
      <c r="N9555">
        <v>393</v>
      </c>
      <c r="O9555" t="s">
        <v>679</v>
      </c>
      <c r="P9555" s="4">
        <v>6</v>
      </c>
      <c r="Q9555" s="4">
        <v>3</v>
      </c>
      <c r="R9555" t="s">
        <v>32</v>
      </c>
      <c r="S9555" t="s">
        <v>92</v>
      </c>
      <c r="T9555" s="2">
        <v>5.53</v>
      </c>
      <c r="U9555" s="4">
        <v>14</v>
      </c>
      <c r="V9555" t="s">
        <v>19</v>
      </c>
      <c r="W9555" s="3">
        <v>42626</v>
      </c>
      <c r="X9555" t="s">
        <v>773</v>
      </c>
      <c r="Y9555" t="s">
        <v>69</v>
      </c>
      <c r="Z9555" t="s">
        <v>47</v>
      </c>
    </row>
    <row r="9556" spans="1:26" x14ac:dyDescent="0.25">
      <c r="A9556">
        <v>0</v>
      </c>
      <c r="B9556" t="s">
        <v>10</v>
      </c>
      <c r="C9556">
        <v>0</v>
      </c>
      <c r="D9556" t="s">
        <v>11</v>
      </c>
      <c r="E9556" t="s">
        <v>65</v>
      </c>
      <c r="F9556" t="s">
        <v>13</v>
      </c>
      <c r="G9556" t="s">
        <v>1297</v>
      </c>
      <c r="H9556" s="1">
        <v>0</v>
      </c>
      <c r="I9556">
        <v>1</v>
      </c>
      <c r="J9556" s="3">
        <v>42626</v>
      </c>
      <c r="K9556" t="s">
        <v>7807</v>
      </c>
      <c r="L9556" t="s">
        <v>30</v>
      </c>
      <c r="M9556">
        <v>98103</v>
      </c>
      <c r="N9556">
        <v>393</v>
      </c>
      <c r="O9556" t="s">
        <v>679</v>
      </c>
      <c r="P9556" s="4">
        <v>6</v>
      </c>
      <c r="Q9556" s="4">
        <v>3</v>
      </c>
      <c r="R9556" t="s">
        <v>32</v>
      </c>
      <c r="S9556" t="s">
        <v>92</v>
      </c>
      <c r="T9556" s="2">
        <v>5.53</v>
      </c>
      <c r="U9556" s="4">
        <v>14</v>
      </c>
      <c r="V9556" t="s">
        <v>19</v>
      </c>
      <c r="W9556" s="3">
        <v>42626</v>
      </c>
      <c r="X9556" t="s">
        <v>773</v>
      </c>
      <c r="Y9556" t="s">
        <v>69</v>
      </c>
      <c r="Z9556" t="s">
        <v>47</v>
      </c>
    </row>
    <row r="9557" spans="1:26" x14ac:dyDescent="0.25">
      <c r="A9557">
        <v>0</v>
      </c>
      <c r="B9557" t="s">
        <v>10</v>
      </c>
      <c r="C9557">
        <v>0</v>
      </c>
      <c r="D9557" t="s">
        <v>11</v>
      </c>
      <c r="E9557" t="s">
        <v>65</v>
      </c>
      <c r="F9557" t="s">
        <v>13</v>
      </c>
      <c r="G9557" t="s">
        <v>1297</v>
      </c>
      <c r="H9557" s="1">
        <v>0</v>
      </c>
      <c r="I9557">
        <v>1</v>
      </c>
      <c r="J9557" s="3">
        <v>42626</v>
      </c>
      <c r="K9557" t="s">
        <v>7807</v>
      </c>
      <c r="L9557" t="s">
        <v>30</v>
      </c>
      <c r="M9557">
        <v>98103</v>
      </c>
      <c r="N9557">
        <v>393</v>
      </c>
      <c r="O9557" t="s">
        <v>679</v>
      </c>
      <c r="P9557" s="4">
        <v>6</v>
      </c>
      <c r="Q9557" s="4">
        <v>3</v>
      </c>
      <c r="R9557" t="s">
        <v>32</v>
      </c>
      <c r="S9557" t="s">
        <v>92</v>
      </c>
      <c r="T9557" s="2">
        <v>5.53</v>
      </c>
      <c r="U9557" s="4">
        <v>14</v>
      </c>
      <c r="V9557" t="s">
        <v>19</v>
      </c>
      <c r="W9557" s="3">
        <v>42626</v>
      </c>
      <c r="X9557" t="s">
        <v>773</v>
      </c>
      <c r="Y9557" t="s">
        <v>69</v>
      </c>
      <c r="Z9557" t="s">
        <v>47</v>
      </c>
    </row>
    <row r="9558" spans="1:26" x14ac:dyDescent="0.25">
      <c r="A9558">
        <v>0</v>
      </c>
      <c r="B9558" t="s">
        <v>10</v>
      </c>
      <c r="C9558">
        <v>0</v>
      </c>
      <c r="D9558" t="s">
        <v>11</v>
      </c>
      <c r="E9558" t="s">
        <v>474</v>
      </c>
      <c r="F9558" t="s">
        <v>13</v>
      </c>
      <c r="G9558" t="s">
        <v>365</v>
      </c>
      <c r="H9558" s="1">
        <v>0.15</v>
      </c>
      <c r="I9558">
        <v>1</v>
      </c>
      <c r="J9558" s="3">
        <v>43039</v>
      </c>
      <c r="K9558" t="s">
        <v>7808</v>
      </c>
      <c r="L9558" t="s">
        <v>30</v>
      </c>
      <c r="M9558">
        <v>92374</v>
      </c>
      <c r="N9558">
        <v>530</v>
      </c>
      <c r="O9558" t="s">
        <v>1570</v>
      </c>
      <c r="P9558" s="4">
        <v>20</v>
      </c>
      <c r="Q9558" s="4">
        <v>1</v>
      </c>
      <c r="R9558" t="s">
        <v>32</v>
      </c>
      <c r="S9558" t="s">
        <v>92</v>
      </c>
      <c r="T9558" s="2">
        <v>20.04</v>
      </c>
      <c r="U9558" s="4">
        <v>426</v>
      </c>
      <c r="V9558" t="s">
        <v>19</v>
      </c>
      <c r="W9558" s="3">
        <v>43039</v>
      </c>
      <c r="X9558" t="s">
        <v>773</v>
      </c>
      <c r="Y9558" t="s">
        <v>34</v>
      </c>
      <c r="Z9558" t="s">
        <v>22</v>
      </c>
    </row>
    <row r="9559" spans="1:26" x14ac:dyDescent="0.25">
      <c r="A9559">
        <v>0</v>
      </c>
      <c r="B9559" t="s">
        <v>10</v>
      </c>
      <c r="C9559">
        <v>0</v>
      </c>
      <c r="D9559" t="s">
        <v>11</v>
      </c>
      <c r="E9559" t="s">
        <v>474</v>
      </c>
      <c r="F9559" t="s">
        <v>13</v>
      </c>
      <c r="G9559" t="s">
        <v>365</v>
      </c>
      <c r="H9559" s="1">
        <v>0.15</v>
      </c>
      <c r="I9559">
        <v>1</v>
      </c>
      <c r="J9559" s="3">
        <v>43039</v>
      </c>
      <c r="K9559" t="s">
        <v>7808</v>
      </c>
      <c r="L9559" t="s">
        <v>30</v>
      </c>
      <c r="M9559">
        <v>92374</v>
      </c>
      <c r="N9559">
        <v>530</v>
      </c>
      <c r="O9559" t="s">
        <v>1570</v>
      </c>
      <c r="P9559" s="4">
        <v>20</v>
      </c>
      <c r="Q9559" s="4">
        <v>1</v>
      </c>
      <c r="R9559" t="s">
        <v>32</v>
      </c>
      <c r="S9559" t="s">
        <v>92</v>
      </c>
      <c r="T9559" s="2">
        <v>20.04</v>
      </c>
      <c r="U9559" s="4">
        <v>426</v>
      </c>
      <c r="V9559" t="s">
        <v>19</v>
      </c>
      <c r="W9559" s="3">
        <v>43039</v>
      </c>
      <c r="X9559" t="s">
        <v>773</v>
      </c>
      <c r="Y9559" t="s">
        <v>34</v>
      </c>
      <c r="Z9559" t="s">
        <v>22</v>
      </c>
    </row>
    <row r="9560" spans="1:26" x14ac:dyDescent="0.25">
      <c r="A9560">
        <v>0</v>
      </c>
      <c r="B9560" t="s">
        <v>10</v>
      </c>
      <c r="C9560">
        <v>0</v>
      </c>
      <c r="D9560" t="s">
        <v>11</v>
      </c>
      <c r="E9560" t="s">
        <v>474</v>
      </c>
      <c r="F9560" t="s">
        <v>13</v>
      </c>
      <c r="G9560" t="s">
        <v>365</v>
      </c>
      <c r="H9560" s="1">
        <v>0.15</v>
      </c>
      <c r="I9560">
        <v>1</v>
      </c>
      <c r="J9560" s="3">
        <v>43039</v>
      </c>
      <c r="K9560" t="s">
        <v>7808</v>
      </c>
      <c r="L9560" t="s">
        <v>30</v>
      </c>
      <c r="M9560">
        <v>92374</v>
      </c>
      <c r="N9560">
        <v>530</v>
      </c>
      <c r="O9560" t="s">
        <v>1570</v>
      </c>
      <c r="P9560" s="4">
        <v>20</v>
      </c>
      <c r="Q9560" s="4">
        <v>1</v>
      </c>
      <c r="R9560" t="s">
        <v>32</v>
      </c>
      <c r="S9560" t="s">
        <v>92</v>
      </c>
      <c r="T9560" s="2">
        <v>20.04</v>
      </c>
      <c r="U9560" s="4">
        <v>426</v>
      </c>
      <c r="V9560" t="s">
        <v>19</v>
      </c>
      <c r="W9560" s="3">
        <v>43039</v>
      </c>
      <c r="X9560" t="s">
        <v>773</v>
      </c>
      <c r="Y9560" t="s">
        <v>34</v>
      </c>
      <c r="Z9560" t="s">
        <v>22</v>
      </c>
    </row>
    <row r="9561" spans="1:26" x14ac:dyDescent="0.25">
      <c r="A9561">
        <v>0</v>
      </c>
      <c r="B9561" t="s">
        <v>10</v>
      </c>
      <c r="C9561">
        <v>0</v>
      </c>
      <c r="D9561" t="s">
        <v>11</v>
      </c>
      <c r="E9561" t="s">
        <v>474</v>
      </c>
      <c r="F9561" t="s">
        <v>13</v>
      </c>
      <c r="G9561" t="s">
        <v>365</v>
      </c>
      <c r="H9561" s="1">
        <v>0.15</v>
      </c>
      <c r="I9561">
        <v>1</v>
      </c>
      <c r="J9561" s="3">
        <v>43039</v>
      </c>
      <c r="K9561" t="s">
        <v>7808</v>
      </c>
      <c r="L9561" t="s">
        <v>30</v>
      </c>
      <c r="M9561">
        <v>92374</v>
      </c>
      <c r="N9561">
        <v>530</v>
      </c>
      <c r="O9561" t="s">
        <v>1570</v>
      </c>
      <c r="P9561" s="4">
        <v>20</v>
      </c>
      <c r="Q9561" s="4">
        <v>1</v>
      </c>
      <c r="R9561" t="s">
        <v>32</v>
      </c>
      <c r="S9561" t="s">
        <v>92</v>
      </c>
      <c r="T9561" s="2">
        <v>20.04</v>
      </c>
      <c r="U9561" s="4">
        <v>426</v>
      </c>
      <c r="V9561" t="s">
        <v>19</v>
      </c>
      <c r="W9561" s="3">
        <v>43039</v>
      </c>
      <c r="X9561" t="s">
        <v>773</v>
      </c>
      <c r="Y9561" t="s">
        <v>34</v>
      </c>
      <c r="Z9561" t="s">
        <v>22</v>
      </c>
    </row>
    <row r="9562" spans="1:26" x14ac:dyDescent="0.25">
      <c r="A9562">
        <v>0</v>
      </c>
      <c r="B9562" t="s">
        <v>10</v>
      </c>
      <c r="C9562">
        <v>0</v>
      </c>
      <c r="D9562" t="s">
        <v>11</v>
      </c>
      <c r="E9562" t="s">
        <v>474</v>
      </c>
      <c r="F9562" t="s">
        <v>13</v>
      </c>
      <c r="G9562" t="s">
        <v>365</v>
      </c>
      <c r="H9562" s="1">
        <v>0.15</v>
      </c>
      <c r="I9562">
        <v>1</v>
      </c>
      <c r="J9562" s="3">
        <v>43039</v>
      </c>
      <c r="K9562" t="s">
        <v>7808</v>
      </c>
      <c r="L9562" t="s">
        <v>30</v>
      </c>
      <c r="M9562">
        <v>92374</v>
      </c>
      <c r="N9562">
        <v>530</v>
      </c>
      <c r="O9562" t="s">
        <v>1570</v>
      </c>
      <c r="P9562" s="4">
        <v>20</v>
      </c>
      <c r="Q9562" s="4">
        <v>1</v>
      </c>
      <c r="R9562" t="s">
        <v>32</v>
      </c>
      <c r="S9562" t="s">
        <v>92</v>
      </c>
      <c r="T9562" s="2">
        <v>20.04</v>
      </c>
      <c r="U9562" s="4">
        <v>426</v>
      </c>
      <c r="V9562" t="s">
        <v>19</v>
      </c>
      <c r="W9562" s="3">
        <v>43039</v>
      </c>
      <c r="X9562" t="s">
        <v>773</v>
      </c>
      <c r="Y9562" t="s">
        <v>34</v>
      </c>
      <c r="Z9562" t="s">
        <v>22</v>
      </c>
    </row>
    <row r="9563" spans="1:26" x14ac:dyDescent="0.25">
      <c r="A9563">
        <v>0</v>
      </c>
      <c r="B9563" t="s">
        <v>10</v>
      </c>
      <c r="C9563">
        <v>0</v>
      </c>
      <c r="D9563" t="s">
        <v>11</v>
      </c>
      <c r="E9563" t="s">
        <v>474</v>
      </c>
      <c r="F9563" t="s">
        <v>13</v>
      </c>
      <c r="G9563" t="s">
        <v>365</v>
      </c>
      <c r="H9563" s="1">
        <v>0.15</v>
      </c>
      <c r="I9563">
        <v>1</v>
      </c>
      <c r="J9563" s="3">
        <v>43039</v>
      </c>
      <c r="K9563" t="s">
        <v>7808</v>
      </c>
      <c r="L9563" t="s">
        <v>30</v>
      </c>
      <c r="M9563">
        <v>92374</v>
      </c>
      <c r="N9563">
        <v>530</v>
      </c>
      <c r="O9563" t="s">
        <v>1570</v>
      </c>
      <c r="P9563" s="4">
        <v>20</v>
      </c>
      <c r="Q9563" s="4">
        <v>1</v>
      </c>
      <c r="R9563" t="s">
        <v>32</v>
      </c>
      <c r="S9563" t="s">
        <v>92</v>
      </c>
      <c r="T9563" s="2">
        <v>20.04</v>
      </c>
      <c r="U9563" s="4">
        <v>426</v>
      </c>
      <c r="V9563" t="s">
        <v>19</v>
      </c>
      <c r="W9563" s="3">
        <v>43039</v>
      </c>
      <c r="X9563" t="s">
        <v>773</v>
      </c>
      <c r="Y9563" t="s">
        <v>34</v>
      </c>
      <c r="Z9563" t="s">
        <v>22</v>
      </c>
    </row>
    <row r="9564" spans="1:26" x14ac:dyDescent="0.25">
      <c r="A9564">
        <v>0</v>
      </c>
      <c r="B9564" t="s">
        <v>10</v>
      </c>
      <c r="C9564">
        <v>0</v>
      </c>
      <c r="D9564" t="s">
        <v>11</v>
      </c>
      <c r="E9564" t="s">
        <v>474</v>
      </c>
      <c r="F9564" t="s">
        <v>13</v>
      </c>
      <c r="G9564" t="s">
        <v>365</v>
      </c>
      <c r="H9564" s="1">
        <v>0.15</v>
      </c>
      <c r="I9564">
        <v>1</v>
      </c>
      <c r="J9564" s="3">
        <v>43039</v>
      </c>
      <c r="K9564" t="s">
        <v>7808</v>
      </c>
      <c r="L9564" t="s">
        <v>30</v>
      </c>
      <c r="M9564">
        <v>92374</v>
      </c>
      <c r="N9564">
        <v>530</v>
      </c>
      <c r="O9564" t="s">
        <v>1570</v>
      </c>
      <c r="P9564" s="4">
        <v>20</v>
      </c>
      <c r="Q9564" s="4">
        <v>1</v>
      </c>
      <c r="R9564" t="s">
        <v>32</v>
      </c>
      <c r="S9564" t="s">
        <v>92</v>
      </c>
      <c r="T9564" s="2">
        <v>20.04</v>
      </c>
      <c r="U9564" s="4">
        <v>426</v>
      </c>
      <c r="V9564" t="s">
        <v>19</v>
      </c>
      <c r="W9564" s="3">
        <v>43039</v>
      </c>
      <c r="X9564" t="s">
        <v>773</v>
      </c>
      <c r="Y9564" t="s">
        <v>34</v>
      </c>
      <c r="Z9564" t="s">
        <v>22</v>
      </c>
    </row>
    <row r="9565" spans="1:26" x14ac:dyDescent="0.25">
      <c r="A9565">
        <v>0</v>
      </c>
      <c r="B9565" t="s">
        <v>10</v>
      </c>
      <c r="C9565">
        <v>0</v>
      </c>
      <c r="D9565" t="s">
        <v>11</v>
      </c>
      <c r="E9565" t="s">
        <v>474</v>
      </c>
      <c r="F9565" t="s">
        <v>13</v>
      </c>
      <c r="G9565" t="s">
        <v>365</v>
      </c>
      <c r="H9565" s="1">
        <v>0.15</v>
      </c>
      <c r="I9565">
        <v>1</v>
      </c>
      <c r="J9565" s="3">
        <v>43039</v>
      </c>
      <c r="K9565" t="s">
        <v>7808</v>
      </c>
      <c r="L9565" t="s">
        <v>30</v>
      </c>
      <c r="M9565">
        <v>92374</v>
      </c>
      <c r="N9565">
        <v>530</v>
      </c>
      <c r="O9565" t="s">
        <v>1570</v>
      </c>
      <c r="P9565" s="4">
        <v>20</v>
      </c>
      <c r="Q9565" s="4">
        <v>1</v>
      </c>
      <c r="R9565" t="s">
        <v>32</v>
      </c>
      <c r="S9565" t="s">
        <v>92</v>
      </c>
      <c r="T9565" s="2">
        <v>20.04</v>
      </c>
      <c r="U9565" s="4">
        <v>426</v>
      </c>
      <c r="V9565" t="s">
        <v>19</v>
      </c>
      <c r="W9565" s="3">
        <v>43039</v>
      </c>
      <c r="X9565" t="s">
        <v>773</v>
      </c>
      <c r="Y9565" t="s">
        <v>34</v>
      </c>
      <c r="Z9565" t="s">
        <v>22</v>
      </c>
    </row>
    <row r="9566" spans="1:26" x14ac:dyDescent="0.25">
      <c r="A9566">
        <v>0</v>
      </c>
      <c r="B9566" t="s">
        <v>10</v>
      </c>
      <c r="C9566">
        <v>0</v>
      </c>
      <c r="D9566" t="s">
        <v>11</v>
      </c>
      <c r="E9566" t="s">
        <v>474</v>
      </c>
      <c r="F9566" t="s">
        <v>13</v>
      </c>
      <c r="G9566" t="s">
        <v>365</v>
      </c>
      <c r="H9566" s="1">
        <v>0.15</v>
      </c>
      <c r="I9566">
        <v>1</v>
      </c>
      <c r="J9566" s="3">
        <v>43039</v>
      </c>
      <c r="K9566" t="s">
        <v>7808</v>
      </c>
      <c r="L9566" t="s">
        <v>30</v>
      </c>
      <c r="M9566">
        <v>92374</v>
      </c>
      <c r="N9566">
        <v>530</v>
      </c>
      <c r="O9566" t="s">
        <v>1570</v>
      </c>
      <c r="P9566" s="4">
        <v>20</v>
      </c>
      <c r="Q9566" s="4">
        <v>1</v>
      </c>
      <c r="R9566" t="s">
        <v>32</v>
      </c>
      <c r="S9566" t="s">
        <v>92</v>
      </c>
      <c r="T9566" s="2">
        <v>20.04</v>
      </c>
      <c r="U9566" s="4">
        <v>426</v>
      </c>
      <c r="V9566" t="s">
        <v>19</v>
      </c>
      <c r="W9566" s="3">
        <v>43039</v>
      </c>
      <c r="X9566" t="s">
        <v>773</v>
      </c>
      <c r="Y9566" t="s">
        <v>34</v>
      </c>
      <c r="Z9566" t="s">
        <v>22</v>
      </c>
    </row>
    <row r="9567" spans="1:26" x14ac:dyDescent="0.25">
      <c r="A9567">
        <v>0</v>
      </c>
      <c r="B9567" t="s">
        <v>10</v>
      </c>
      <c r="C9567">
        <v>0</v>
      </c>
      <c r="D9567" t="s">
        <v>11</v>
      </c>
      <c r="E9567" t="s">
        <v>88</v>
      </c>
      <c r="F9567" t="s">
        <v>13</v>
      </c>
      <c r="G9567" t="s">
        <v>2887</v>
      </c>
      <c r="H9567" s="1">
        <v>0.2</v>
      </c>
      <c r="I9567">
        <v>1</v>
      </c>
      <c r="J9567" s="3">
        <v>42955</v>
      </c>
      <c r="K9567" t="s">
        <v>7809</v>
      </c>
      <c r="L9567" t="s">
        <v>30</v>
      </c>
      <c r="M9567">
        <v>94109</v>
      </c>
      <c r="N9567">
        <v>751</v>
      </c>
      <c r="O9567" t="s">
        <v>764</v>
      </c>
      <c r="P9567" s="4">
        <v>11</v>
      </c>
      <c r="Q9567" s="4">
        <v>1</v>
      </c>
      <c r="R9567" t="s">
        <v>32</v>
      </c>
      <c r="S9567" t="s">
        <v>92</v>
      </c>
      <c r="T9567" s="2">
        <v>10.86</v>
      </c>
      <c r="U9567" s="4">
        <v>145</v>
      </c>
      <c r="V9567" t="s">
        <v>19</v>
      </c>
      <c r="W9567" s="3">
        <v>42955</v>
      </c>
      <c r="X9567" t="s">
        <v>773</v>
      </c>
      <c r="Y9567" t="s">
        <v>34</v>
      </c>
      <c r="Z9567" t="s">
        <v>24</v>
      </c>
    </row>
    <row r="9568" spans="1:26" x14ac:dyDescent="0.25">
      <c r="A9568">
        <v>0</v>
      </c>
      <c r="B9568" t="s">
        <v>10</v>
      </c>
      <c r="C9568">
        <v>0</v>
      </c>
      <c r="D9568" t="s">
        <v>11</v>
      </c>
      <c r="E9568" t="s">
        <v>88</v>
      </c>
      <c r="F9568" t="s">
        <v>13</v>
      </c>
      <c r="G9568" t="s">
        <v>2887</v>
      </c>
      <c r="H9568" s="1">
        <v>0.2</v>
      </c>
      <c r="I9568">
        <v>1</v>
      </c>
      <c r="J9568" s="3">
        <v>42955</v>
      </c>
      <c r="K9568" t="s">
        <v>7809</v>
      </c>
      <c r="L9568" t="s">
        <v>30</v>
      </c>
      <c r="M9568">
        <v>94109</v>
      </c>
      <c r="N9568">
        <v>751</v>
      </c>
      <c r="O9568" t="s">
        <v>764</v>
      </c>
      <c r="P9568" s="4">
        <v>11</v>
      </c>
      <c r="Q9568" s="4">
        <v>1</v>
      </c>
      <c r="R9568" t="s">
        <v>32</v>
      </c>
      <c r="S9568" t="s">
        <v>92</v>
      </c>
      <c r="T9568" s="2">
        <v>10.86</v>
      </c>
      <c r="U9568" s="4">
        <v>145</v>
      </c>
      <c r="V9568" t="s">
        <v>19</v>
      </c>
      <c r="W9568" s="3">
        <v>42955</v>
      </c>
      <c r="X9568" t="s">
        <v>773</v>
      </c>
      <c r="Y9568" t="s">
        <v>34</v>
      </c>
      <c r="Z9568" t="s">
        <v>24</v>
      </c>
    </row>
    <row r="9569" spans="1:26" x14ac:dyDescent="0.25">
      <c r="A9569">
        <v>0</v>
      </c>
      <c r="B9569" t="s">
        <v>10</v>
      </c>
      <c r="C9569">
        <v>0</v>
      </c>
      <c r="D9569" t="s">
        <v>11</v>
      </c>
      <c r="E9569" t="s">
        <v>88</v>
      </c>
      <c r="F9569" t="s">
        <v>13</v>
      </c>
      <c r="G9569" t="s">
        <v>2887</v>
      </c>
      <c r="H9569" s="1">
        <v>0.2</v>
      </c>
      <c r="I9569">
        <v>1</v>
      </c>
      <c r="J9569" s="3">
        <v>42955</v>
      </c>
      <c r="K9569" t="s">
        <v>7809</v>
      </c>
      <c r="L9569" t="s">
        <v>30</v>
      </c>
      <c r="M9569">
        <v>94109</v>
      </c>
      <c r="N9569">
        <v>751</v>
      </c>
      <c r="O9569" t="s">
        <v>764</v>
      </c>
      <c r="P9569" s="4">
        <v>11</v>
      </c>
      <c r="Q9569" s="4">
        <v>1</v>
      </c>
      <c r="R9569" t="s">
        <v>32</v>
      </c>
      <c r="S9569" t="s">
        <v>92</v>
      </c>
      <c r="T9569" s="2">
        <v>10.86</v>
      </c>
      <c r="U9569" s="4">
        <v>145</v>
      </c>
      <c r="V9569" t="s">
        <v>19</v>
      </c>
      <c r="W9569" s="3">
        <v>42955</v>
      </c>
      <c r="X9569" t="s">
        <v>773</v>
      </c>
      <c r="Y9569" t="s">
        <v>34</v>
      </c>
      <c r="Z9569" t="s">
        <v>24</v>
      </c>
    </row>
    <row r="9570" spans="1:26" x14ac:dyDescent="0.25">
      <c r="A9570">
        <v>0</v>
      </c>
      <c r="B9570" t="s">
        <v>10</v>
      </c>
      <c r="C9570">
        <v>0</v>
      </c>
      <c r="D9570" t="s">
        <v>11</v>
      </c>
      <c r="E9570" t="s">
        <v>474</v>
      </c>
      <c r="F9570" t="s">
        <v>13</v>
      </c>
      <c r="G9570" t="s">
        <v>365</v>
      </c>
      <c r="H9570" s="1">
        <v>0.2</v>
      </c>
      <c r="I9570">
        <v>1</v>
      </c>
      <c r="J9570" s="3">
        <v>43039</v>
      </c>
      <c r="K9570" t="s">
        <v>7808</v>
      </c>
      <c r="L9570" t="s">
        <v>30</v>
      </c>
      <c r="M9570">
        <v>92374</v>
      </c>
      <c r="N9570">
        <v>753</v>
      </c>
      <c r="O9570" t="s">
        <v>8104</v>
      </c>
      <c r="P9570" s="4">
        <v>20</v>
      </c>
      <c r="Q9570" s="4">
        <v>4</v>
      </c>
      <c r="R9570" t="s">
        <v>32</v>
      </c>
      <c r="S9570" t="s">
        <v>92</v>
      </c>
      <c r="T9570" s="2">
        <v>20.2</v>
      </c>
      <c r="U9570" s="4">
        <v>323</v>
      </c>
      <c r="V9570" t="s">
        <v>19</v>
      </c>
      <c r="W9570" s="3">
        <v>43039</v>
      </c>
      <c r="X9570" t="s">
        <v>773</v>
      </c>
      <c r="Y9570" t="s">
        <v>34</v>
      </c>
      <c r="Z9570" t="s">
        <v>24</v>
      </c>
    </row>
    <row r="9571" spans="1:26" x14ac:dyDescent="0.25">
      <c r="A9571">
        <v>0</v>
      </c>
      <c r="B9571" t="s">
        <v>10</v>
      </c>
      <c r="C9571">
        <v>0</v>
      </c>
      <c r="D9571" t="s">
        <v>11</v>
      </c>
      <c r="E9571" t="s">
        <v>474</v>
      </c>
      <c r="F9571" t="s">
        <v>13</v>
      </c>
      <c r="G9571" t="s">
        <v>365</v>
      </c>
      <c r="H9571" s="1">
        <v>0.2</v>
      </c>
      <c r="I9571">
        <v>1</v>
      </c>
      <c r="J9571" s="3">
        <v>43039</v>
      </c>
      <c r="K9571" t="s">
        <v>7808</v>
      </c>
      <c r="L9571" t="s">
        <v>30</v>
      </c>
      <c r="M9571">
        <v>92374</v>
      </c>
      <c r="N9571">
        <v>753</v>
      </c>
      <c r="O9571" t="s">
        <v>8104</v>
      </c>
      <c r="P9571" s="4">
        <v>20</v>
      </c>
      <c r="Q9571" s="4">
        <v>4</v>
      </c>
      <c r="R9571" t="s">
        <v>32</v>
      </c>
      <c r="S9571" t="s">
        <v>92</v>
      </c>
      <c r="T9571" s="2">
        <v>20.2</v>
      </c>
      <c r="U9571" s="4">
        <v>323</v>
      </c>
      <c r="V9571" t="s">
        <v>19</v>
      </c>
      <c r="W9571" s="3">
        <v>43039</v>
      </c>
      <c r="X9571" t="s">
        <v>773</v>
      </c>
      <c r="Y9571" t="s">
        <v>34</v>
      </c>
      <c r="Z9571" t="s">
        <v>24</v>
      </c>
    </row>
    <row r="9572" spans="1:26" x14ac:dyDescent="0.25">
      <c r="A9572">
        <v>0</v>
      </c>
      <c r="B9572" t="s">
        <v>10</v>
      </c>
      <c r="C9572">
        <v>0</v>
      </c>
      <c r="D9572" t="s">
        <v>11</v>
      </c>
      <c r="E9572" t="s">
        <v>474</v>
      </c>
      <c r="F9572" t="s">
        <v>13</v>
      </c>
      <c r="G9572" t="s">
        <v>365</v>
      </c>
      <c r="H9572" s="1">
        <v>0.2</v>
      </c>
      <c r="I9572">
        <v>1</v>
      </c>
      <c r="J9572" s="3">
        <v>43039</v>
      </c>
      <c r="K9572" t="s">
        <v>7808</v>
      </c>
      <c r="L9572" t="s">
        <v>30</v>
      </c>
      <c r="M9572">
        <v>92374</v>
      </c>
      <c r="N9572">
        <v>753</v>
      </c>
      <c r="O9572" t="s">
        <v>8104</v>
      </c>
      <c r="P9572" s="4">
        <v>20</v>
      </c>
      <c r="Q9572" s="4">
        <v>4</v>
      </c>
      <c r="R9572" t="s">
        <v>32</v>
      </c>
      <c r="S9572" t="s">
        <v>92</v>
      </c>
      <c r="T9572" s="2">
        <v>20.2</v>
      </c>
      <c r="U9572" s="4">
        <v>323</v>
      </c>
      <c r="V9572" t="s">
        <v>19</v>
      </c>
      <c r="W9572" s="3">
        <v>43039</v>
      </c>
      <c r="X9572" t="s">
        <v>773</v>
      </c>
      <c r="Y9572" t="s">
        <v>34</v>
      </c>
      <c r="Z9572" t="s">
        <v>24</v>
      </c>
    </row>
    <row r="9573" spans="1:26" x14ac:dyDescent="0.25">
      <c r="A9573">
        <v>0</v>
      </c>
      <c r="B9573" t="s">
        <v>10</v>
      </c>
      <c r="C9573">
        <v>0</v>
      </c>
      <c r="D9573" t="s">
        <v>11</v>
      </c>
      <c r="E9573" t="s">
        <v>474</v>
      </c>
      <c r="F9573" t="s">
        <v>13</v>
      </c>
      <c r="G9573" t="s">
        <v>365</v>
      </c>
      <c r="H9573" s="1">
        <v>0.2</v>
      </c>
      <c r="I9573">
        <v>1</v>
      </c>
      <c r="J9573" s="3">
        <v>43039</v>
      </c>
      <c r="K9573" t="s">
        <v>7808</v>
      </c>
      <c r="L9573" t="s">
        <v>30</v>
      </c>
      <c r="M9573">
        <v>92374</v>
      </c>
      <c r="N9573">
        <v>753</v>
      </c>
      <c r="O9573" t="s">
        <v>8104</v>
      </c>
      <c r="P9573" s="4">
        <v>20</v>
      </c>
      <c r="Q9573" s="4">
        <v>4</v>
      </c>
      <c r="R9573" t="s">
        <v>32</v>
      </c>
      <c r="S9573" t="s">
        <v>92</v>
      </c>
      <c r="T9573" s="2">
        <v>20.2</v>
      </c>
      <c r="U9573" s="4">
        <v>323</v>
      </c>
      <c r="V9573" t="s">
        <v>19</v>
      </c>
      <c r="W9573" s="3">
        <v>43039</v>
      </c>
      <c r="X9573" t="s">
        <v>773</v>
      </c>
      <c r="Y9573" t="s">
        <v>34</v>
      </c>
      <c r="Z9573" t="s">
        <v>24</v>
      </c>
    </row>
    <row r="9574" spans="1:26" x14ac:dyDescent="0.25">
      <c r="A9574">
        <v>0</v>
      </c>
      <c r="B9574" t="s">
        <v>10</v>
      </c>
      <c r="C9574">
        <v>0</v>
      </c>
      <c r="D9574" t="s">
        <v>11</v>
      </c>
      <c r="E9574" t="s">
        <v>474</v>
      </c>
      <c r="F9574" t="s">
        <v>13</v>
      </c>
      <c r="G9574" t="s">
        <v>365</v>
      </c>
      <c r="H9574" s="1">
        <v>0.2</v>
      </c>
      <c r="I9574">
        <v>1</v>
      </c>
      <c r="J9574" s="3">
        <v>43039</v>
      </c>
      <c r="K9574" t="s">
        <v>7808</v>
      </c>
      <c r="L9574" t="s">
        <v>30</v>
      </c>
      <c r="M9574">
        <v>92374</v>
      </c>
      <c r="N9574">
        <v>753</v>
      </c>
      <c r="O9574" t="s">
        <v>8104</v>
      </c>
      <c r="P9574" s="4">
        <v>20</v>
      </c>
      <c r="Q9574" s="4">
        <v>4</v>
      </c>
      <c r="R9574" t="s">
        <v>32</v>
      </c>
      <c r="S9574" t="s">
        <v>92</v>
      </c>
      <c r="T9574" s="2">
        <v>20.2</v>
      </c>
      <c r="U9574" s="4">
        <v>323</v>
      </c>
      <c r="V9574" t="s">
        <v>19</v>
      </c>
      <c r="W9574" s="3">
        <v>43039</v>
      </c>
      <c r="X9574" t="s">
        <v>773</v>
      </c>
      <c r="Y9574" t="s">
        <v>34</v>
      </c>
      <c r="Z9574" t="s">
        <v>24</v>
      </c>
    </row>
    <row r="9575" spans="1:26" x14ac:dyDescent="0.25">
      <c r="A9575">
        <v>0</v>
      </c>
      <c r="B9575" t="s">
        <v>10</v>
      </c>
      <c r="C9575">
        <v>0</v>
      </c>
      <c r="D9575" t="s">
        <v>11</v>
      </c>
      <c r="E9575" t="s">
        <v>474</v>
      </c>
      <c r="F9575" t="s">
        <v>13</v>
      </c>
      <c r="G9575" t="s">
        <v>365</v>
      </c>
      <c r="H9575" s="1">
        <v>0.2</v>
      </c>
      <c r="I9575">
        <v>1</v>
      </c>
      <c r="J9575" s="3">
        <v>43039</v>
      </c>
      <c r="K9575" t="s">
        <v>7808</v>
      </c>
      <c r="L9575" t="s">
        <v>30</v>
      </c>
      <c r="M9575">
        <v>92374</v>
      </c>
      <c r="N9575">
        <v>753</v>
      </c>
      <c r="O9575" t="s">
        <v>8104</v>
      </c>
      <c r="P9575" s="4">
        <v>20</v>
      </c>
      <c r="Q9575" s="4">
        <v>4</v>
      </c>
      <c r="R9575" t="s">
        <v>32</v>
      </c>
      <c r="S9575" t="s">
        <v>92</v>
      </c>
      <c r="T9575" s="2">
        <v>20.2</v>
      </c>
      <c r="U9575" s="4">
        <v>323</v>
      </c>
      <c r="V9575" t="s">
        <v>19</v>
      </c>
      <c r="W9575" s="3">
        <v>43039</v>
      </c>
      <c r="X9575" t="s">
        <v>773</v>
      </c>
      <c r="Y9575" t="s">
        <v>34</v>
      </c>
      <c r="Z9575" t="s">
        <v>24</v>
      </c>
    </row>
    <row r="9576" spans="1:26" x14ac:dyDescent="0.25">
      <c r="A9576">
        <v>0</v>
      </c>
      <c r="B9576" t="s">
        <v>10</v>
      </c>
      <c r="C9576">
        <v>0</v>
      </c>
      <c r="D9576" t="s">
        <v>11</v>
      </c>
      <c r="E9576" t="s">
        <v>474</v>
      </c>
      <c r="F9576" t="s">
        <v>13</v>
      </c>
      <c r="G9576" t="s">
        <v>365</v>
      </c>
      <c r="H9576" s="1">
        <v>0.2</v>
      </c>
      <c r="I9576">
        <v>1</v>
      </c>
      <c r="J9576" s="3">
        <v>43039</v>
      </c>
      <c r="K9576" t="s">
        <v>7808</v>
      </c>
      <c r="L9576" t="s">
        <v>30</v>
      </c>
      <c r="M9576">
        <v>92374</v>
      </c>
      <c r="N9576">
        <v>753</v>
      </c>
      <c r="O9576" t="s">
        <v>8104</v>
      </c>
      <c r="P9576" s="4">
        <v>20</v>
      </c>
      <c r="Q9576" s="4">
        <v>4</v>
      </c>
      <c r="R9576" t="s">
        <v>32</v>
      </c>
      <c r="S9576" t="s">
        <v>92</v>
      </c>
      <c r="T9576" s="2">
        <v>20.2</v>
      </c>
      <c r="U9576" s="4">
        <v>323</v>
      </c>
      <c r="V9576" t="s">
        <v>19</v>
      </c>
      <c r="W9576" s="3">
        <v>43039</v>
      </c>
      <c r="X9576" t="s">
        <v>773</v>
      </c>
      <c r="Y9576" t="s">
        <v>34</v>
      </c>
      <c r="Z9576" t="s">
        <v>24</v>
      </c>
    </row>
    <row r="9577" spans="1:26" x14ac:dyDescent="0.25">
      <c r="A9577">
        <v>0</v>
      </c>
      <c r="B9577" t="s">
        <v>10</v>
      </c>
      <c r="C9577">
        <v>0</v>
      </c>
      <c r="D9577" t="s">
        <v>11</v>
      </c>
      <c r="E9577" t="s">
        <v>474</v>
      </c>
      <c r="F9577" t="s">
        <v>13</v>
      </c>
      <c r="G9577" t="s">
        <v>365</v>
      </c>
      <c r="H9577" s="1">
        <v>0.2</v>
      </c>
      <c r="I9577">
        <v>1</v>
      </c>
      <c r="J9577" s="3">
        <v>43039</v>
      </c>
      <c r="K9577" t="s">
        <v>7808</v>
      </c>
      <c r="L9577" t="s">
        <v>30</v>
      </c>
      <c r="M9577">
        <v>92374</v>
      </c>
      <c r="N9577">
        <v>753</v>
      </c>
      <c r="O9577" t="s">
        <v>8104</v>
      </c>
      <c r="P9577" s="4">
        <v>20</v>
      </c>
      <c r="Q9577" s="4">
        <v>4</v>
      </c>
      <c r="R9577" t="s">
        <v>32</v>
      </c>
      <c r="S9577" t="s">
        <v>92</v>
      </c>
      <c r="T9577" s="2">
        <v>20.2</v>
      </c>
      <c r="U9577" s="4">
        <v>323</v>
      </c>
      <c r="V9577" t="s">
        <v>19</v>
      </c>
      <c r="W9577" s="3">
        <v>43039</v>
      </c>
      <c r="X9577" t="s">
        <v>773</v>
      </c>
      <c r="Y9577" t="s">
        <v>34</v>
      </c>
      <c r="Z9577" t="s">
        <v>24</v>
      </c>
    </row>
    <row r="9578" spans="1:26" x14ac:dyDescent="0.25">
      <c r="A9578">
        <v>0</v>
      </c>
      <c r="B9578" t="s">
        <v>10</v>
      </c>
      <c r="C9578">
        <v>0</v>
      </c>
      <c r="D9578" t="s">
        <v>11</v>
      </c>
      <c r="E9578" t="s">
        <v>474</v>
      </c>
      <c r="F9578" t="s">
        <v>13</v>
      </c>
      <c r="G9578" t="s">
        <v>365</v>
      </c>
      <c r="H9578" s="1">
        <v>0.2</v>
      </c>
      <c r="I9578">
        <v>1</v>
      </c>
      <c r="J9578" s="3">
        <v>43039</v>
      </c>
      <c r="K9578" t="s">
        <v>7808</v>
      </c>
      <c r="L9578" t="s">
        <v>30</v>
      </c>
      <c r="M9578">
        <v>92374</v>
      </c>
      <c r="N9578">
        <v>753</v>
      </c>
      <c r="O9578" t="s">
        <v>8104</v>
      </c>
      <c r="P9578" s="4">
        <v>20</v>
      </c>
      <c r="Q9578" s="4">
        <v>4</v>
      </c>
      <c r="R9578" t="s">
        <v>32</v>
      </c>
      <c r="S9578" t="s">
        <v>92</v>
      </c>
      <c r="T9578" s="2">
        <v>20.2</v>
      </c>
      <c r="U9578" s="4">
        <v>323</v>
      </c>
      <c r="V9578" t="s">
        <v>19</v>
      </c>
      <c r="W9578" s="3">
        <v>43039</v>
      </c>
      <c r="X9578" t="s">
        <v>773</v>
      </c>
      <c r="Y9578" t="s">
        <v>34</v>
      </c>
      <c r="Z9578" t="s">
        <v>24</v>
      </c>
    </row>
    <row r="9579" spans="1:26" x14ac:dyDescent="0.25">
      <c r="A9579">
        <v>0</v>
      </c>
      <c r="B9579" t="s">
        <v>10</v>
      </c>
      <c r="C9579">
        <v>0</v>
      </c>
      <c r="D9579" t="s">
        <v>11</v>
      </c>
      <c r="E9579" t="s">
        <v>1121</v>
      </c>
      <c r="F9579" t="s">
        <v>13</v>
      </c>
      <c r="G9579" t="s">
        <v>1515</v>
      </c>
      <c r="H9579" s="1">
        <v>0.2</v>
      </c>
      <c r="I9579">
        <v>1</v>
      </c>
      <c r="J9579" s="3">
        <v>43445</v>
      </c>
      <c r="K9579" t="s">
        <v>7810</v>
      </c>
      <c r="L9579" t="s">
        <v>30</v>
      </c>
      <c r="M9579">
        <v>92804</v>
      </c>
      <c r="N9579">
        <v>773</v>
      </c>
      <c r="O9579" t="s">
        <v>8124</v>
      </c>
      <c r="P9579" s="4">
        <v>-32</v>
      </c>
      <c r="Q9579" s="4">
        <v>5</v>
      </c>
      <c r="R9579" t="s">
        <v>32</v>
      </c>
      <c r="S9579" t="s">
        <v>92</v>
      </c>
      <c r="T9579" s="2">
        <v>-31.84</v>
      </c>
      <c r="U9579" s="4">
        <v>364</v>
      </c>
      <c r="V9579" t="s">
        <v>19</v>
      </c>
      <c r="W9579" s="3">
        <v>43445</v>
      </c>
      <c r="X9579" t="s">
        <v>773</v>
      </c>
      <c r="Y9579" t="s">
        <v>34</v>
      </c>
      <c r="Z9579" t="s">
        <v>24</v>
      </c>
    </row>
    <row r="9580" spans="1:26" x14ac:dyDescent="0.25">
      <c r="A9580">
        <v>0</v>
      </c>
      <c r="B9580" t="s">
        <v>10</v>
      </c>
      <c r="C9580">
        <v>0</v>
      </c>
      <c r="D9580" t="s">
        <v>11</v>
      </c>
      <c r="E9580" t="s">
        <v>1121</v>
      </c>
      <c r="F9580" t="s">
        <v>13</v>
      </c>
      <c r="G9580" t="s">
        <v>1515</v>
      </c>
      <c r="H9580" s="1">
        <v>0.2</v>
      </c>
      <c r="I9580">
        <v>1</v>
      </c>
      <c r="J9580" s="3">
        <v>43445</v>
      </c>
      <c r="K9580" t="s">
        <v>7810</v>
      </c>
      <c r="L9580" t="s">
        <v>30</v>
      </c>
      <c r="M9580">
        <v>92804</v>
      </c>
      <c r="N9580">
        <v>773</v>
      </c>
      <c r="O9580" t="s">
        <v>8124</v>
      </c>
      <c r="P9580" s="4">
        <v>-32</v>
      </c>
      <c r="Q9580" s="4">
        <v>5</v>
      </c>
      <c r="R9580" t="s">
        <v>32</v>
      </c>
      <c r="S9580" t="s">
        <v>92</v>
      </c>
      <c r="T9580" s="2">
        <v>-31.84</v>
      </c>
      <c r="U9580" s="4">
        <v>364</v>
      </c>
      <c r="V9580" t="s">
        <v>19</v>
      </c>
      <c r="W9580" s="3">
        <v>43445</v>
      </c>
      <c r="X9580" t="s">
        <v>773</v>
      </c>
      <c r="Y9580" t="s">
        <v>34</v>
      </c>
      <c r="Z9580" t="s">
        <v>24</v>
      </c>
    </row>
    <row r="9581" spans="1:26" x14ac:dyDescent="0.25">
      <c r="A9581">
        <v>0</v>
      </c>
      <c r="B9581" t="s">
        <v>10</v>
      </c>
      <c r="C9581">
        <v>0</v>
      </c>
      <c r="D9581" t="s">
        <v>11</v>
      </c>
      <c r="E9581" t="s">
        <v>1121</v>
      </c>
      <c r="F9581" t="s">
        <v>13</v>
      </c>
      <c r="G9581" t="s">
        <v>1515</v>
      </c>
      <c r="H9581" s="1">
        <v>0.2</v>
      </c>
      <c r="I9581">
        <v>1</v>
      </c>
      <c r="J9581" s="3">
        <v>43445</v>
      </c>
      <c r="K9581" t="s">
        <v>7810</v>
      </c>
      <c r="L9581" t="s">
        <v>30</v>
      </c>
      <c r="M9581">
        <v>92804</v>
      </c>
      <c r="N9581">
        <v>773</v>
      </c>
      <c r="O9581" t="s">
        <v>8124</v>
      </c>
      <c r="P9581" s="4">
        <v>-32</v>
      </c>
      <c r="Q9581" s="4">
        <v>5</v>
      </c>
      <c r="R9581" t="s">
        <v>32</v>
      </c>
      <c r="S9581" t="s">
        <v>92</v>
      </c>
      <c r="T9581" s="2">
        <v>-31.84</v>
      </c>
      <c r="U9581" s="4">
        <v>364</v>
      </c>
      <c r="V9581" t="s">
        <v>19</v>
      </c>
      <c r="W9581" s="3">
        <v>43445</v>
      </c>
      <c r="X9581" t="s">
        <v>773</v>
      </c>
      <c r="Y9581" t="s">
        <v>34</v>
      </c>
      <c r="Z9581" t="s">
        <v>24</v>
      </c>
    </row>
    <row r="9582" spans="1:26" x14ac:dyDescent="0.25">
      <c r="A9582">
        <v>0</v>
      </c>
      <c r="B9582" t="s">
        <v>10</v>
      </c>
      <c r="C9582">
        <v>0</v>
      </c>
      <c r="D9582" t="s">
        <v>11</v>
      </c>
      <c r="E9582" t="s">
        <v>1121</v>
      </c>
      <c r="F9582" t="s">
        <v>13</v>
      </c>
      <c r="G9582" t="s">
        <v>1515</v>
      </c>
      <c r="H9582" s="1">
        <v>0.2</v>
      </c>
      <c r="I9582">
        <v>1</v>
      </c>
      <c r="J9582" s="3">
        <v>43445</v>
      </c>
      <c r="K9582" t="s">
        <v>7810</v>
      </c>
      <c r="L9582" t="s">
        <v>30</v>
      </c>
      <c r="M9582">
        <v>92804</v>
      </c>
      <c r="N9582">
        <v>773</v>
      </c>
      <c r="O9582" t="s">
        <v>8124</v>
      </c>
      <c r="P9582" s="4">
        <v>-32</v>
      </c>
      <c r="Q9582" s="4">
        <v>5</v>
      </c>
      <c r="R9582" t="s">
        <v>32</v>
      </c>
      <c r="S9582" t="s">
        <v>92</v>
      </c>
      <c r="T9582" s="2">
        <v>-31.84</v>
      </c>
      <c r="U9582" s="4">
        <v>364</v>
      </c>
      <c r="V9582" t="s">
        <v>19</v>
      </c>
      <c r="W9582" s="3">
        <v>43445</v>
      </c>
      <c r="X9582" t="s">
        <v>773</v>
      </c>
      <c r="Y9582" t="s">
        <v>34</v>
      </c>
      <c r="Z9582" t="s">
        <v>24</v>
      </c>
    </row>
    <row r="9583" spans="1:26" x14ac:dyDescent="0.25">
      <c r="A9583">
        <v>0</v>
      </c>
      <c r="B9583" t="s">
        <v>10</v>
      </c>
      <c r="C9583">
        <v>0</v>
      </c>
      <c r="D9583" t="s">
        <v>11</v>
      </c>
      <c r="E9583" t="s">
        <v>1121</v>
      </c>
      <c r="F9583" t="s">
        <v>13</v>
      </c>
      <c r="G9583" t="s">
        <v>1515</v>
      </c>
      <c r="H9583" s="1">
        <v>0.2</v>
      </c>
      <c r="I9583">
        <v>1</v>
      </c>
      <c r="J9583" s="3">
        <v>43445</v>
      </c>
      <c r="K9583" t="s">
        <v>7810</v>
      </c>
      <c r="L9583" t="s">
        <v>30</v>
      </c>
      <c r="M9583">
        <v>92804</v>
      </c>
      <c r="N9583">
        <v>773</v>
      </c>
      <c r="O9583" t="s">
        <v>8124</v>
      </c>
      <c r="P9583" s="4">
        <v>-32</v>
      </c>
      <c r="Q9583" s="4">
        <v>5</v>
      </c>
      <c r="R9583" t="s">
        <v>32</v>
      </c>
      <c r="S9583" t="s">
        <v>92</v>
      </c>
      <c r="T9583" s="2">
        <v>-31.84</v>
      </c>
      <c r="U9583" s="4">
        <v>364</v>
      </c>
      <c r="V9583" t="s">
        <v>19</v>
      </c>
      <c r="W9583" s="3">
        <v>43445</v>
      </c>
      <c r="X9583" t="s">
        <v>773</v>
      </c>
      <c r="Y9583" t="s">
        <v>34</v>
      </c>
      <c r="Z9583" t="s">
        <v>24</v>
      </c>
    </row>
    <row r="9584" spans="1:26" x14ac:dyDescent="0.25">
      <c r="A9584">
        <v>0</v>
      </c>
      <c r="B9584" t="s">
        <v>10</v>
      </c>
      <c r="C9584">
        <v>0</v>
      </c>
      <c r="D9584" t="s">
        <v>11</v>
      </c>
      <c r="E9584" t="s">
        <v>1121</v>
      </c>
      <c r="F9584" t="s">
        <v>13</v>
      </c>
      <c r="G9584" t="s">
        <v>1515</v>
      </c>
      <c r="H9584" s="1">
        <v>0.2</v>
      </c>
      <c r="I9584">
        <v>1</v>
      </c>
      <c r="J9584" s="3">
        <v>43445</v>
      </c>
      <c r="K9584" t="s">
        <v>7810</v>
      </c>
      <c r="L9584" t="s">
        <v>30</v>
      </c>
      <c r="M9584">
        <v>92804</v>
      </c>
      <c r="N9584">
        <v>773</v>
      </c>
      <c r="O9584" t="s">
        <v>8124</v>
      </c>
      <c r="P9584" s="4">
        <v>-32</v>
      </c>
      <c r="Q9584" s="4">
        <v>5</v>
      </c>
      <c r="R9584" t="s">
        <v>32</v>
      </c>
      <c r="S9584" t="s">
        <v>92</v>
      </c>
      <c r="T9584" s="2">
        <v>-31.84</v>
      </c>
      <c r="U9584" s="4">
        <v>364</v>
      </c>
      <c r="V9584" t="s">
        <v>19</v>
      </c>
      <c r="W9584" s="3">
        <v>43445</v>
      </c>
      <c r="X9584" t="s">
        <v>773</v>
      </c>
      <c r="Y9584" t="s">
        <v>34</v>
      </c>
      <c r="Z9584" t="s">
        <v>24</v>
      </c>
    </row>
    <row r="9585" spans="1:26" x14ac:dyDescent="0.25">
      <c r="A9585">
        <v>0</v>
      </c>
      <c r="B9585" t="s">
        <v>10</v>
      </c>
      <c r="C9585">
        <v>0</v>
      </c>
      <c r="D9585" t="s">
        <v>11</v>
      </c>
      <c r="E9585" t="s">
        <v>1121</v>
      </c>
      <c r="F9585" t="s">
        <v>13</v>
      </c>
      <c r="G9585" t="s">
        <v>1515</v>
      </c>
      <c r="H9585" s="1">
        <v>0.2</v>
      </c>
      <c r="I9585">
        <v>1</v>
      </c>
      <c r="J9585" s="3">
        <v>43445</v>
      </c>
      <c r="K9585" t="s">
        <v>7810</v>
      </c>
      <c r="L9585" t="s">
        <v>30</v>
      </c>
      <c r="M9585">
        <v>92804</v>
      </c>
      <c r="N9585">
        <v>773</v>
      </c>
      <c r="O9585" t="s">
        <v>8124</v>
      </c>
      <c r="P9585" s="4">
        <v>-32</v>
      </c>
      <c r="Q9585" s="4">
        <v>5</v>
      </c>
      <c r="R9585" t="s">
        <v>32</v>
      </c>
      <c r="S9585" t="s">
        <v>92</v>
      </c>
      <c r="T9585" s="2">
        <v>-31.84</v>
      </c>
      <c r="U9585" s="4">
        <v>364</v>
      </c>
      <c r="V9585" t="s">
        <v>19</v>
      </c>
      <c r="W9585" s="3">
        <v>43445</v>
      </c>
      <c r="X9585" t="s">
        <v>773</v>
      </c>
      <c r="Y9585" t="s">
        <v>34</v>
      </c>
      <c r="Z9585" t="s">
        <v>24</v>
      </c>
    </row>
    <row r="9586" spans="1:26" x14ac:dyDescent="0.25">
      <c r="A9586">
        <v>0</v>
      </c>
      <c r="B9586" t="s">
        <v>10</v>
      </c>
      <c r="C9586">
        <v>0</v>
      </c>
      <c r="D9586" t="s">
        <v>11</v>
      </c>
      <c r="E9586" t="s">
        <v>1121</v>
      </c>
      <c r="F9586" t="s">
        <v>13</v>
      </c>
      <c r="G9586" t="s">
        <v>1515</v>
      </c>
      <c r="H9586" s="1">
        <v>0.2</v>
      </c>
      <c r="I9586">
        <v>1</v>
      </c>
      <c r="J9586" s="3">
        <v>43445</v>
      </c>
      <c r="K9586" t="s">
        <v>7810</v>
      </c>
      <c r="L9586" t="s">
        <v>30</v>
      </c>
      <c r="M9586">
        <v>92804</v>
      </c>
      <c r="N9586">
        <v>773</v>
      </c>
      <c r="O9586" t="s">
        <v>8124</v>
      </c>
      <c r="P9586" s="4">
        <v>-32</v>
      </c>
      <c r="Q9586" s="4">
        <v>5</v>
      </c>
      <c r="R9586" t="s">
        <v>32</v>
      </c>
      <c r="S9586" t="s">
        <v>92</v>
      </c>
      <c r="T9586" s="2">
        <v>-31.84</v>
      </c>
      <c r="U9586" s="4">
        <v>364</v>
      </c>
      <c r="V9586" t="s">
        <v>19</v>
      </c>
      <c r="W9586" s="3">
        <v>43445</v>
      </c>
      <c r="X9586" t="s">
        <v>773</v>
      </c>
      <c r="Y9586" t="s">
        <v>34</v>
      </c>
      <c r="Z9586" t="s">
        <v>24</v>
      </c>
    </row>
    <row r="9587" spans="1:26" x14ac:dyDescent="0.25">
      <c r="A9587">
        <v>0</v>
      </c>
      <c r="B9587" t="s">
        <v>10</v>
      </c>
      <c r="C9587">
        <v>0</v>
      </c>
      <c r="D9587" t="s">
        <v>11</v>
      </c>
      <c r="E9587" t="s">
        <v>1121</v>
      </c>
      <c r="F9587" t="s">
        <v>13</v>
      </c>
      <c r="G9587" t="s">
        <v>1515</v>
      </c>
      <c r="H9587" s="1">
        <v>0.2</v>
      </c>
      <c r="I9587">
        <v>1</v>
      </c>
      <c r="J9587" s="3">
        <v>43445</v>
      </c>
      <c r="K9587" t="s">
        <v>7810</v>
      </c>
      <c r="L9587" t="s">
        <v>30</v>
      </c>
      <c r="M9587">
        <v>92804</v>
      </c>
      <c r="N9587">
        <v>773</v>
      </c>
      <c r="O9587" t="s">
        <v>8124</v>
      </c>
      <c r="P9587" s="4">
        <v>-32</v>
      </c>
      <c r="Q9587" s="4">
        <v>5</v>
      </c>
      <c r="R9587" t="s">
        <v>32</v>
      </c>
      <c r="S9587" t="s">
        <v>92</v>
      </c>
      <c r="T9587" s="2">
        <v>-31.84</v>
      </c>
      <c r="U9587" s="4">
        <v>364</v>
      </c>
      <c r="V9587" t="s">
        <v>19</v>
      </c>
      <c r="W9587" s="3">
        <v>43445</v>
      </c>
      <c r="X9587" t="s">
        <v>773</v>
      </c>
      <c r="Y9587" t="s">
        <v>34</v>
      </c>
      <c r="Z9587" t="s">
        <v>24</v>
      </c>
    </row>
    <row r="9588" spans="1:26" x14ac:dyDescent="0.25">
      <c r="A9588">
        <v>0</v>
      </c>
      <c r="B9588" t="s">
        <v>10</v>
      </c>
      <c r="C9588">
        <v>0</v>
      </c>
      <c r="D9588" t="s">
        <v>11</v>
      </c>
      <c r="E9588" t="s">
        <v>1121</v>
      </c>
      <c r="F9588" t="s">
        <v>13</v>
      </c>
      <c r="G9588" t="s">
        <v>1515</v>
      </c>
      <c r="H9588" s="1">
        <v>0.2</v>
      </c>
      <c r="I9588">
        <v>1</v>
      </c>
      <c r="J9588" s="3">
        <v>43445</v>
      </c>
      <c r="K9588" t="s">
        <v>7810</v>
      </c>
      <c r="L9588" t="s">
        <v>30</v>
      </c>
      <c r="M9588">
        <v>92804</v>
      </c>
      <c r="N9588">
        <v>773</v>
      </c>
      <c r="O9588" t="s">
        <v>8124</v>
      </c>
      <c r="P9588" s="4">
        <v>-32</v>
      </c>
      <c r="Q9588" s="4">
        <v>5</v>
      </c>
      <c r="R9588" t="s">
        <v>32</v>
      </c>
      <c r="S9588" t="s">
        <v>92</v>
      </c>
      <c r="T9588" s="2">
        <v>-31.84</v>
      </c>
      <c r="U9588" s="4">
        <v>364</v>
      </c>
      <c r="V9588" t="s">
        <v>19</v>
      </c>
      <c r="W9588" s="3">
        <v>43445</v>
      </c>
      <c r="X9588" t="s">
        <v>773</v>
      </c>
      <c r="Y9588" t="s">
        <v>34</v>
      </c>
      <c r="Z9588" t="s">
        <v>24</v>
      </c>
    </row>
    <row r="9589" spans="1:26" x14ac:dyDescent="0.25">
      <c r="A9589">
        <v>0</v>
      </c>
      <c r="B9589" t="s">
        <v>10</v>
      </c>
      <c r="C9589">
        <v>0</v>
      </c>
      <c r="D9589" t="s">
        <v>11</v>
      </c>
      <c r="E9589" t="s">
        <v>1121</v>
      </c>
      <c r="F9589" t="s">
        <v>13</v>
      </c>
      <c r="G9589" t="s">
        <v>1515</v>
      </c>
      <c r="H9589" s="1">
        <v>0.2</v>
      </c>
      <c r="I9589">
        <v>1</v>
      </c>
      <c r="J9589" s="3">
        <v>43445</v>
      </c>
      <c r="K9589" t="s">
        <v>7810</v>
      </c>
      <c r="L9589" t="s">
        <v>30</v>
      </c>
      <c r="M9589">
        <v>92804</v>
      </c>
      <c r="N9589">
        <v>773</v>
      </c>
      <c r="O9589" t="s">
        <v>8124</v>
      </c>
      <c r="P9589" s="4">
        <v>-32</v>
      </c>
      <c r="Q9589" s="4">
        <v>5</v>
      </c>
      <c r="R9589" t="s">
        <v>32</v>
      </c>
      <c r="S9589" t="s">
        <v>92</v>
      </c>
      <c r="T9589" s="2">
        <v>-31.84</v>
      </c>
      <c r="U9589" s="4">
        <v>364</v>
      </c>
      <c r="V9589" t="s">
        <v>19</v>
      </c>
      <c r="W9589" s="3">
        <v>43445</v>
      </c>
      <c r="X9589" t="s">
        <v>773</v>
      </c>
      <c r="Y9589" t="s">
        <v>34</v>
      </c>
      <c r="Z9589" t="s">
        <v>24</v>
      </c>
    </row>
    <row r="9590" spans="1:26" x14ac:dyDescent="0.25">
      <c r="A9590">
        <v>0</v>
      </c>
      <c r="B9590" t="s">
        <v>10</v>
      </c>
      <c r="C9590">
        <v>0</v>
      </c>
      <c r="D9590" t="s">
        <v>11</v>
      </c>
      <c r="E9590" t="s">
        <v>65</v>
      </c>
      <c r="F9590" t="s">
        <v>13</v>
      </c>
      <c r="G9590" t="s">
        <v>1649</v>
      </c>
      <c r="H9590" s="1">
        <v>0.2</v>
      </c>
      <c r="I9590">
        <v>1</v>
      </c>
      <c r="J9590" s="3">
        <v>43181</v>
      </c>
      <c r="K9590" t="s">
        <v>7811</v>
      </c>
      <c r="L9590" t="s">
        <v>30</v>
      </c>
      <c r="M9590">
        <v>98103</v>
      </c>
      <c r="N9590">
        <v>766</v>
      </c>
      <c r="O9590" t="s">
        <v>1787</v>
      </c>
      <c r="P9590" s="4">
        <v>15</v>
      </c>
      <c r="Q9590" s="4">
        <v>7</v>
      </c>
      <c r="R9590" t="s">
        <v>32</v>
      </c>
      <c r="S9590" t="s">
        <v>92</v>
      </c>
      <c r="T9590" s="2">
        <v>14.69</v>
      </c>
      <c r="U9590" s="4">
        <v>168</v>
      </c>
      <c r="V9590" t="s">
        <v>19</v>
      </c>
      <c r="W9590" s="3">
        <v>43181</v>
      </c>
      <c r="X9590" t="s">
        <v>773</v>
      </c>
      <c r="Y9590" t="s">
        <v>69</v>
      </c>
      <c r="Z9590" t="s">
        <v>24</v>
      </c>
    </row>
    <row r="9591" spans="1:26" x14ac:dyDescent="0.25">
      <c r="A9591">
        <v>0</v>
      </c>
      <c r="B9591" t="s">
        <v>10</v>
      </c>
      <c r="C9591">
        <v>0</v>
      </c>
      <c r="D9591" t="s">
        <v>11</v>
      </c>
      <c r="E9591" t="s">
        <v>1121</v>
      </c>
      <c r="F9591" t="s">
        <v>13</v>
      </c>
      <c r="G9591" t="s">
        <v>1515</v>
      </c>
      <c r="H9591" s="1">
        <v>0.2</v>
      </c>
      <c r="I9591">
        <v>1</v>
      </c>
      <c r="J9591" s="3">
        <v>43445</v>
      </c>
      <c r="K9591" t="s">
        <v>7810</v>
      </c>
      <c r="L9591" t="s">
        <v>30</v>
      </c>
      <c r="M9591">
        <v>92804</v>
      </c>
      <c r="N9591">
        <v>843</v>
      </c>
      <c r="O9591" t="s">
        <v>2103</v>
      </c>
      <c r="P9591" s="4">
        <v>112</v>
      </c>
      <c r="Q9591" s="4">
        <v>7</v>
      </c>
      <c r="R9591" t="s">
        <v>32</v>
      </c>
      <c r="S9591" t="s">
        <v>92</v>
      </c>
      <c r="T9591" s="2">
        <v>111.52</v>
      </c>
      <c r="U9591" s="4">
        <v>892</v>
      </c>
      <c r="V9591" t="s">
        <v>19</v>
      </c>
      <c r="W9591" s="3">
        <v>43445</v>
      </c>
      <c r="X9591" t="s">
        <v>773</v>
      </c>
      <c r="Y9591" t="s">
        <v>34</v>
      </c>
      <c r="Z9591" t="s">
        <v>41</v>
      </c>
    </row>
    <row r="9592" spans="1:26" x14ac:dyDescent="0.25">
      <c r="A9592">
        <v>0</v>
      </c>
      <c r="B9592" t="s">
        <v>10</v>
      </c>
      <c r="C9592">
        <v>0</v>
      </c>
      <c r="D9592" t="s">
        <v>11</v>
      </c>
      <c r="E9592" t="s">
        <v>1121</v>
      </c>
      <c r="F9592" t="s">
        <v>13</v>
      </c>
      <c r="G9592" t="s">
        <v>1515</v>
      </c>
      <c r="H9592" s="1">
        <v>0.2</v>
      </c>
      <c r="I9592">
        <v>1</v>
      </c>
      <c r="J9592" s="3">
        <v>43445</v>
      </c>
      <c r="K9592" t="s">
        <v>7810</v>
      </c>
      <c r="L9592" t="s">
        <v>30</v>
      </c>
      <c r="M9592">
        <v>92804</v>
      </c>
      <c r="N9592">
        <v>843</v>
      </c>
      <c r="O9592" t="s">
        <v>2103</v>
      </c>
      <c r="P9592" s="4">
        <v>112</v>
      </c>
      <c r="Q9592" s="4">
        <v>7</v>
      </c>
      <c r="R9592" t="s">
        <v>32</v>
      </c>
      <c r="S9592" t="s">
        <v>92</v>
      </c>
      <c r="T9592" s="2">
        <v>111.52</v>
      </c>
      <c r="U9592" s="4">
        <v>892</v>
      </c>
      <c r="V9592" t="s">
        <v>19</v>
      </c>
      <c r="W9592" s="3">
        <v>43445</v>
      </c>
      <c r="X9592" t="s">
        <v>773</v>
      </c>
      <c r="Y9592" t="s">
        <v>34</v>
      </c>
      <c r="Z9592" t="s">
        <v>41</v>
      </c>
    </row>
    <row r="9593" spans="1:26" x14ac:dyDescent="0.25">
      <c r="A9593">
        <v>0</v>
      </c>
      <c r="B9593" t="s">
        <v>10</v>
      </c>
      <c r="C9593">
        <v>0</v>
      </c>
      <c r="D9593" t="s">
        <v>11</v>
      </c>
      <c r="E9593" t="s">
        <v>1121</v>
      </c>
      <c r="F9593" t="s">
        <v>13</v>
      </c>
      <c r="G9593" t="s">
        <v>1515</v>
      </c>
      <c r="H9593" s="1">
        <v>0.2</v>
      </c>
      <c r="I9593">
        <v>1</v>
      </c>
      <c r="J9593" s="3">
        <v>43445</v>
      </c>
      <c r="K9593" t="s">
        <v>7810</v>
      </c>
      <c r="L9593" t="s">
        <v>30</v>
      </c>
      <c r="M9593">
        <v>92804</v>
      </c>
      <c r="N9593">
        <v>843</v>
      </c>
      <c r="O9593" t="s">
        <v>2103</v>
      </c>
      <c r="P9593" s="4">
        <v>112</v>
      </c>
      <c r="Q9593" s="4">
        <v>7</v>
      </c>
      <c r="R9593" t="s">
        <v>32</v>
      </c>
      <c r="S9593" t="s">
        <v>92</v>
      </c>
      <c r="T9593" s="2">
        <v>111.52</v>
      </c>
      <c r="U9593" s="4">
        <v>892</v>
      </c>
      <c r="V9593" t="s">
        <v>19</v>
      </c>
      <c r="W9593" s="3">
        <v>43445</v>
      </c>
      <c r="X9593" t="s">
        <v>773</v>
      </c>
      <c r="Y9593" t="s">
        <v>34</v>
      </c>
      <c r="Z9593" t="s">
        <v>41</v>
      </c>
    </row>
    <row r="9594" spans="1:26" x14ac:dyDescent="0.25">
      <c r="A9594">
        <v>0</v>
      </c>
      <c r="B9594" t="s">
        <v>10</v>
      </c>
      <c r="C9594">
        <v>0</v>
      </c>
      <c r="D9594" t="s">
        <v>11</v>
      </c>
      <c r="E9594" t="s">
        <v>1121</v>
      </c>
      <c r="F9594" t="s">
        <v>13</v>
      </c>
      <c r="G9594" t="s">
        <v>1515</v>
      </c>
      <c r="H9594" s="1">
        <v>0.2</v>
      </c>
      <c r="I9594">
        <v>1</v>
      </c>
      <c r="J9594" s="3">
        <v>43445</v>
      </c>
      <c r="K9594" t="s">
        <v>7810</v>
      </c>
      <c r="L9594" t="s">
        <v>30</v>
      </c>
      <c r="M9594">
        <v>92804</v>
      </c>
      <c r="N9594">
        <v>843</v>
      </c>
      <c r="O9594" t="s">
        <v>2103</v>
      </c>
      <c r="P9594" s="4">
        <v>112</v>
      </c>
      <c r="Q9594" s="4">
        <v>7</v>
      </c>
      <c r="R9594" t="s">
        <v>32</v>
      </c>
      <c r="S9594" t="s">
        <v>92</v>
      </c>
      <c r="T9594" s="2">
        <v>111.52</v>
      </c>
      <c r="U9594" s="4">
        <v>892</v>
      </c>
      <c r="V9594" t="s">
        <v>19</v>
      </c>
      <c r="W9594" s="3">
        <v>43445</v>
      </c>
      <c r="X9594" t="s">
        <v>773</v>
      </c>
      <c r="Y9594" t="s">
        <v>34</v>
      </c>
      <c r="Z9594" t="s">
        <v>41</v>
      </c>
    </row>
    <row r="9595" spans="1:26" x14ac:dyDescent="0.25">
      <c r="A9595">
        <v>0</v>
      </c>
      <c r="B9595" t="s">
        <v>10</v>
      </c>
      <c r="C9595">
        <v>0</v>
      </c>
      <c r="D9595" t="s">
        <v>11</v>
      </c>
      <c r="E9595" t="s">
        <v>1121</v>
      </c>
      <c r="F9595" t="s">
        <v>13</v>
      </c>
      <c r="G9595" t="s">
        <v>1515</v>
      </c>
      <c r="H9595" s="1">
        <v>0.2</v>
      </c>
      <c r="I9595">
        <v>1</v>
      </c>
      <c r="J9595" s="3">
        <v>43445</v>
      </c>
      <c r="K9595" t="s">
        <v>7810</v>
      </c>
      <c r="L9595" t="s">
        <v>30</v>
      </c>
      <c r="M9595">
        <v>92804</v>
      </c>
      <c r="N9595">
        <v>843</v>
      </c>
      <c r="O9595" t="s">
        <v>2103</v>
      </c>
      <c r="P9595" s="4">
        <v>112</v>
      </c>
      <c r="Q9595" s="4">
        <v>7</v>
      </c>
      <c r="R9595" t="s">
        <v>32</v>
      </c>
      <c r="S9595" t="s">
        <v>92</v>
      </c>
      <c r="T9595" s="2">
        <v>111.52</v>
      </c>
      <c r="U9595" s="4">
        <v>892</v>
      </c>
      <c r="V9595" t="s">
        <v>19</v>
      </c>
      <c r="W9595" s="3">
        <v>43445</v>
      </c>
      <c r="X9595" t="s">
        <v>773</v>
      </c>
      <c r="Y9595" t="s">
        <v>34</v>
      </c>
      <c r="Z9595" t="s">
        <v>41</v>
      </c>
    </row>
    <row r="9596" spans="1:26" x14ac:dyDescent="0.25">
      <c r="A9596">
        <v>0</v>
      </c>
      <c r="B9596" t="s">
        <v>10</v>
      </c>
      <c r="C9596">
        <v>0</v>
      </c>
      <c r="D9596" t="s">
        <v>11</v>
      </c>
      <c r="E9596" t="s">
        <v>1121</v>
      </c>
      <c r="F9596" t="s">
        <v>13</v>
      </c>
      <c r="G9596" t="s">
        <v>1515</v>
      </c>
      <c r="H9596" s="1">
        <v>0.2</v>
      </c>
      <c r="I9596">
        <v>1</v>
      </c>
      <c r="J9596" s="3">
        <v>43445</v>
      </c>
      <c r="K9596" t="s">
        <v>7810</v>
      </c>
      <c r="L9596" t="s">
        <v>30</v>
      </c>
      <c r="M9596">
        <v>92804</v>
      </c>
      <c r="N9596">
        <v>843</v>
      </c>
      <c r="O9596" t="s">
        <v>2103</v>
      </c>
      <c r="P9596" s="4">
        <v>112</v>
      </c>
      <c r="Q9596" s="4">
        <v>7</v>
      </c>
      <c r="R9596" t="s">
        <v>32</v>
      </c>
      <c r="S9596" t="s">
        <v>92</v>
      </c>
      <c r="T9596" s="2">
        <v>111.52</v>
      </c>
      <c r="U9596" s="4">
        <v>892</v>
      </c>
      <c r="V9596" t="s">
        <v>19</v>
      </c>
      <c r="W9596" s="3">
        <v>43445</v>
      </c>
      <c r="X9596" t="s">
        <v>773</v>
      </c>
      <c r="Y9596" t="s">
        <v>34</v>
      </c>
      <c r="Z9596" t="s">
        <v>41</v>
      </c>
    </row>
    <row r="9597" spans="1:26" x14ac:dyDescent="0.25">
      <c r="A9597">
        <v>0</v>
      </c>
      <c r="B9597" t="s">
        <v>10</v>
      </c>
      <c r="C9597">
        <v>0</v>
      </c>
      <c r="D9597" t="s">
        <v>11</v>
      </c>
      <c r="E9597" t="s">
        <v>1121</v>
      </c>
      <c r="F9597" t="s">
        <v>13</v>
      </c>
      <c r="G9597" t="s">
        <v>1515</v>
      </c>
      <c r="H9597" s="1">
        <v>0.2</v>
      </c>
      <c r="I9597">
        <v>1</v>
      </c>
      <c r="J9597" s="3">
        <v>43445</v>
      </c>
      <c r="K9597" t="s">
        <v>7810</v>
      </c>
      <c r="L9597" t="s">
        <v>30</v>
      </c>
      <c r="M9597">
        <v>92804</v>
      </c>
      <c r="N9597">
        <v>843</v>
      </c>
      <c r="O9597" t="s">
        <v>2103</v>
      </c>
      <c r="P9597" s="4">
        <v>112</v>
      </c>
      <c r="Q9597" s="4">
        <v>7</v>
      </c>
      <c r="R9597" t="s">
        <v>32</v>
      </c>
      <c r="S9597" t="s">
        <v>92</v>
      </c>
      <c r="T9597" s="2">
        <v>111.52</v>
      </c>
      <c r="U9597" s="4">
        <v>892</v>
      </c>
      <c r="V9597" t="s">
        <v>19</v>
      </c>
      <c r="W9597" s="3">
        <v>43445</v>
      </c>
      <c r="X9597" t="s">
        <v>773</v>
      </c>
      <c r="Y9597" t="s">
        <v>34</v>
      </c>
      <c r="Z9597" t="s">
        <v>41</v>
      </c>
    </row>
    <row r="9598" spans="1:26" x14ac:dyDescent="0.25">
      <c r="A9598">
        <v>0</v>
      </c>
      <c r="B9598" t="s">
        <v>10</v>
      </c>
      <c r="C9598">
        <v>0</v>
      </c>
      <c r="D9598" t="s">
        <v>11</v>
      </c>
      <c r="E9598" t="s">
        <v>1121</v>
      </c>
      <c r="F9598" t="s">
        <v>13</v>
      </c>
      <c r="G9598" t="s">
        <v>1515</v>
      </c>
      <c r="H9598" s="1">
        <v>0.2</v>
      </c>
      <c r="I9598">
        <v>1</v>
      </c>
      <c r="J9598" s="3">
        <v>43445</v>
      </c>
      <c r="K9598" t="s">
        <v>7810</v>
      </c>
      <c r="L9598" t="s">
        <v>30</v>
      </c>
      <c r="M9598">
        <v>92804</v>
      </c>
      <c r="N9598">
        <v>843</v>
      </c>
      <c r="O9598" t="s">
        <v>2103</v>
      </c>
      <c r="P9598" s="4">
        <v>112</v>
      </c>
      <c r="Q9598" s="4">
        <v>7</v>
      </c>
      <c r="R9598" t="s">
        <v>32</v>
      </c>
      <c r="S9598" t="s">
        <v>92</v>
      </c>
      <c r="T9598" s="2">
        <v>111.52</v>
      </c>
      <c r="U9598" s="4">
        <v>892</v>
      </c>
      <c r="V9598" t="s">
        <v>19</v>
      </c>
      <c r="W9598" s="3">
        <v>43445</v>
      </c>
      <c r="X9598" t="s">
        <v>773</v>
      </c>
      <c r="Y9598" t="s">
        <v>34</v>
      </c>
      <c r="Z9598" t="s">
        <v>41</v>
      </c>
    </row>
    <row r="9599" spans="1:26" x14ac:dyDescent="0.25">
      <c r="A9599">
        <v>0</v>
      </c>
      <c r="B9599" t="s">
        <v>10</v>
      </c>
      <c r="C9599">
        <v>0</v>
      </c>
      <c r="D9599" t="s">
        <v>11</v>
      </c>
      <c r="E9599" t="s">
        <v>1121</v>
      </c>
      <c r="F9599" t="s">
        <v>13</v>
      </c>
      <c r="G9599" t="s">
        <v>1515</v>
      </c>
      <c r="H9599" s="1">
        <v>0.2</v>
      </c>
      <c r="I9599">
        <v>1</v>
      </c>
      <c r="J9599" s="3">
        <v>43445</v>
      </c>
      <c r="K9599" t="s">
        <v>7810</v>
      </c>
      <c r="L9599" t="s">
        <v>30</v>
      </c>
      <c r="M9599">
        <v>92804</v>
      </c>
      <c r="N9599">
        <v>843</v>
      </c>
      <c r="O9599" t="s">
        <v>2103</v>
      </c>
      <c r="P9599" s="4">
        <v>112</v>
      </c>
      <c r="Q9599" s="4">
        <v>7</v>
      </c>
      <c r="R9599" t="s">
        <v>32</v>
      </c>
      <c r="S9599" t="s">
        <v>92</v>
      </c>
      <c r="T9599" s="2">
        <v>111.52</v>
      </c>
      <c r="U9599" s="4">
        <v>892</v>
      </c>
      <c r="V9599" t="s">
        <v>19</v>
      </c>
      <c r="W9599" s="3">
        <v>43445</v>
      </c>
      <c r="X9599" t="s">
        <v>773</v>
      </c>
      <c r="Y9599" t="s">
        <v>34</v>
      </c>
      <c r="Z9599" t="s">
        <v>41</v>
      </c>
    </row>
    <row r="9600" spans="1:26" x14ac:dyDescent="0.25">
      <c r="A9600">
        <v>0</v>
      </c>
      <c r="B9600" t="s">
        <v>10</v>
      </c>
      <c r="C9600">
        <v>0</v>
      </c>
      <c r="D9600" t="s">
        <v>11</v>
      </c>
      <c r="E9600" t="s">
        <v>1121</v>
      </c>
      <c r="F9600" t="s">
        <v>13</v>
      </c>
      <c r="G9600" t="s">
        <v>1515</v>
      </c>
      <c r="H9600" s="1">
        <v>0.2</v>
      </c>
      <c r="I9600">
        <v>1</v>
      </c>
      <c r="J9600" s="3">
        <v>43445</v>
      </c>
      <c r="K9600" t="s">
        <v>7810</v>
      </c>
      <c r="L9600" t="s">
        <v>30</v>
      </c>
      <c r="M9600">
        <v>92804</v>
      </c>
      <c r="N9600">
        <v>843</v>
      </c>
      <c r="O9600" t="s">
        <v>2103</v>
      </c>
      <c r="P9600" s="4">
        <v>112</v>
      </c>
      <c r="Q9600" s="4">
        <v>7</v>
      </c>
      <c r="R9600" t="s">
        <v>32</v>
      </c>
      <c r="S9600" t="s">
        <v>92</v>
      </c>
      <c r="T9600" s="2">
        <v>111.52</v>
      </c>
      <c r="U9600" s="4">
        <v>892</v>
      </c>
      <c r="V9600" t="s">
        <v>19</v>
      </c>
      <c r="W9600" s="3">
        <v>43445</v>
      </c>
      <c r="X9600" t="s">
        <v>773</v>
      </c>
      <c r="Y9600" t="s">
        <v>34</v>
      </c>
      <c r="Z9600" t="s">
        <v>41</v>
      </c>
    </row>
    <row r="9601" spans="1:26" x14ac:dyDescent="0.25">
      <c r="A9601">
        <v>0</v>
      </c>
      <c r="B9601" t="s">
        <v>10</v>
      </c>
      <c r="C9601">
        <v>0</v>
      </c>
      <c r="D9601" t="s">
        <v>11</v>
      </c>
      <c r="E9601" t="s">
        <v>1121</v>
      </c>
      <c r="F9601" t="s">
        <v>13</v>
      </c>
      <c r="G9601" t="s">
        <v>1515</v>
      </c>
      <c r="H9601" s="1">
        <v>0.2</v>
      </c>
      <c r="I9601">
        <v>1</v>
      </c>
      <c r="J9601" s="3">
        <v>43445</v>
      </c>
      <c r="K9601" t="s">
        <v>7810</v>
      </c>
      <c r="L9601" t="s">
        <v>30</v>
      </c>
      <c r="M9601">
        <v>92804</v>
      </c>
      <c r="N9601">
        <v>843</v>
      </c>
      <c r="O9601" t="s">
        <v>2103</v>
      </c>
      <c r="P9601" s="4">
        <v>112</v>
      </c>
      <c r="Q9601" s="4">
        <v>7</v>
      </c>
      <c r="R9601" t="s">
        <v>32</v>
      </c>
      <c r="S9601" t="s">
        <v>92</v>
      </c>
      <c r="T9601" s="2">
        <v>111.52</v>
      </c>
      <c r="U9601" s="4">
        <v>892</v>
      </c>
      <c r="V9601" t="s">
        <v>19</v>
      </c>
      <c r="W9601" s="3">
        <v>43445</v>
      </c>
      <c r="X9601" t="s">
        <v>773</v>
      </c>
      <c r="Y9601" t="s">
        <v>34</v>
      </c>
      <c r="Z9601" t="s">
        <v>41</v>
      </c>
    </row>
    <row r="9602" spans="1:26" x14ac:dyDescent="0.25">
      <c r="A9602">
        <v>5</v>
      </c>
      <c r="B9602" t="s">
        <v>25</v>
      </c>
      <c r="C9602">
        <v>3</v>
      </c>
      <c r="D9602" t="s">
        <v>11</v>
      </c>
      <c r="E9602" t="s">
        <v>171</v>
      </c>
      <c r="F9602" t="s">
        <v>13</v>
      </c>
      <c r="G9602" t="s">
        <v>7812</v>
      </c>
      <c r="H9602" s="1">
        <v>0</v>
      </c>
      <c r="I9602">
        <v>1</v>
      </c>
      <c r="J9602" s="3">
        <v>43530</v>
      </c>
      <c r="K9602" t="s">
        <v>7813</v>
      </c>
      <c r="L9602" t="s">
        <v>102</v>
      </c>
      <c r="M9602">
        <v>10011</v>
      </c>
      <c r="N9602">
        <v>1619</v>
      </c>
      <c r="O9602" t="s">
        <v>2469</v>
      </c>
      <c r="P9602" s="4">
        <v>17</v>
      </c>
      <c r="Q9602" s="4">
        <v>3</v>
      </c>
      <c r="R9602" t="s">
        <v>104</v>
      </c>
      <c r="S9602" t="s">
        <v>92</v>
      </c>
      <c r="T9602" s="2">
        <v>16.55</v>
      </c>
      <c r="U9602" s="4">
        <v>72</v>
      </c>
      <c r="V9602" t="s">
        <v>19</v>
      </c>
      <c r="W9602" s="3">
        <v>43535</v>
      </c>
      <c r="X9602" t="s">
        <v>20</v>
      </c>
      <c r="Y9602" t="s">
        <v>175</v>
      </c>
      <c r="Z9602" t="s">
        <v>47</v>
      </c>
    </row>
    <row r="9603" spans="1:26" x14ac:dyDescent="0.25">
      <c r="A9603">
        <v>5</v>
      </c>
      <c r="B9603" t="s">
        <v>25</v>
      </c>
      <c r="C9603">
        <v>3</v>
      </c>
      <c r="D9603" t="s">
        <v>11</v>
      </c>
      <c r="E9603" t="s">
        <v>171</v>
      </c>
      <c r="F9603" t="s">
        <v>13</v>
      </c>
      <c r="G9603" t="s">
        <v>7812</v>
      </c>
      <c r="H9603" s="1">
        <v>0</v>
      </c>
      <c r="I9603">
        <v>1</v>
      </c>
      <c r="J9603" s="3">
        <v>43530</v>
      </c>
      <c r="K9603" t="s">
        <v>7813</v>
      </c>
      <c r="L9603" t="s">
        <v>102</v>
      </c>
      <c r="M9603">
        <v>10011</v>
      </c>
      <c r="N9603">
        <v>1619</v>
      </c>
      <c r="O9603" t="s">
        <v>2469</v>
      </c>
      <c r="P9603" s="4">
        <v>17</v>
      </c>
      <c r="Q9603" s="4">
        <v>3</v>
      </c>
      <c r="R9603" t="s">
        <v>104</v>
      </c>
      <c r="S9603" t="s">
        <v>92</v>
      </c>
      <c r="T9603" s="2">
        <v>16.55</v>
      </c>
      <c r="U9603" s="4">
        <v>72</v>
      </c>
      <c r="V9603" t="s">
        <v>19</v>
      </c>
      <c r="W9603" s="3">
        <v>43535</v>
      </c>
      <c r="X9603" t="s">
        <v>20</v>
      </c>
      <c r="Y9603" t="s">
        <v>175</v>
      </c>
      <c r="Z9603" t="s">
        <v>47</v>
      </c>
    </row>
    <row r="9604" spans="1:26" x14ac:dyDescent="0.25">
      <c r="A9604">
        <v>4</v>
      </c>
      <c r="B9604" t="s">
        <v>25</v>
      </c>
      <c r="C9604">
        <v>3</v>
      </c>
      <c r="D9604" t="s">
        <v>11</v>
      </c>
      <c r="E9604" t="s">
        <v>171</v>
      </c>
      <c r="F9604" t="s">
        <v>13</v>
      </c>
      <c r="G9604" t="s">
        <v>3510</v>
      </c>
      <c r="H9604" s="1">
        <v>0.1</v>
      </c>
      <c r="I9604">
        <v>1</v>
      </c>
      <c r="J9604" s="3">
        <v>43074</v>
      </c>
      <c r="K9604" t="s">
        <v>7814</v>
      </c>
      <c r="L9604" t="s">
        <v>102</v>
      </c>
      <c r="M9604">
        <v>10009</v>
      </c>
      <c r="N9604">
        <v>738</v>
      </c>
      <c r="O9604" t="s">
        <v>1899</v>
      </c>
      <c r="P9604" s="4">
        <v>13</v>
      </c>
      <c r="Q9604" s="4">
        <v>3</v>
      </c>
      <c r="R9604" t="s">
        <v>104</v>
      </c>
      <c r="S9604" t="s">
        <v>92</v>
      </c>
      <c r="T9604" s="2">
        <v>12.81</v>
      </c>
      <c r="U9604" s="4">
        <v>165</v>
      </c>
      <c r="V9604" t="s">
        <v>19</v>
      </c>
      <c r="W9604" s="3">
        <v>43078</v>
      </c>
      <c r="X9604" t="s">
        <v>20</v>
      </c>
      <c r="Y9604" t="s">
        <v>175</v>
      </c>
      <c r="Z9604" t="s">
        <v>24</v>
      </c>
    </row>
    <row r="9605" spans="1:26" x14ac:dyDescent="0.25">
      <c r="A9605">
        <v>4</v>
      </c>
      <c r="B9605" t="s">
        <v>25</v>
      </c>
      <c r="C9605">
        <v>3</v>
      </c>
      <c r="D9605" t="s">
        <v>11</v>
      </c>
      <c r="E9605" t="s">
        <v>171</v>
      </c>
      <c r="F9605" t="s">
        <v>13</v>
      </c>
      <c r="G9605" t="s">
        <v>3510</v>
      </c>
      <c r="H9605" s="1">
        <v>0.1</v>
      </c>
      <c r="I9605">
        <v>1</v>
      </c>
      <c r="J9605" s="3">
        <v>43074</v>
      </c>
      <c r="K9605" t="s">
        <v>7814</v>
      </c>
      <c r="L9605" t="s">
        <v>102</v>
      </c>
      <c r="M9605">
        <v>10009</v>
      </c>
      <c r="N9605">
        <v>738</v>
      </c>
      <c r="O9605" t="s">
        <v>1899</v>
      </c>
      <c r="P9605" s="4">
        <v>13</v>
      </c>
      <c r="Q9605" s="4">
        <v>3</v>
      </c>
      <c r="R9605" t="s">
        <v>104</v>
      </c>
      <c r="S9605" t="s">
        <v>92</v>
      </c>
      <c r="T9605" s="2">
        <v>12.81</v>
      </c>
      <c r="U9605" s="4">
        <v>165</v>
      </c>
      <c r="V9605" t="s">
        <v>19</v>
      </c>
      <c r="W9605" s="3">
        <v>43078</v>
      </c>
      <c r="X9605" t="s">
        <v>20</v>
      </c>
      <c r="Y9605" t="s">
        <v>175</v>
      </c>
      <c r="Z9605" t="s">
        <v>24</v>
      </c>
    </row>
    <row r="9606" spans="1:26" x14ac:dyDescent="0.25">
      <c r="A9606">
        <v>4</v>
      </c>
      <c r="B9606" t="s">
        <v>25</v>
      </c>
      <c r="C9606">
        <v>3</v>
      </c>
      <c r="D9606" t="s">
        <v>11</v>
      </c>
      <c r="E9606" t="s">
        <v>171</v>
      </c>
      <c r="F9606" t="s">
        <v>13</v>
      </c>
      <c r="G9606" t="s">
        <v>3510</v>
      </c>
      <c r="H9606" s="1">
        <v>0.1</v>
      </c>
      <c r="I9606">
        <v>1</v>
      </c>
      <c r="J9606" s="3">
        <v>43074</v>
      </c>
      <c r="K9606" t="s">
        <v>7814</v>
      </c>
      <c r="L9606" t="s">
        <v>102</v>
      </c>
      <c r="M9606">
        <v>10009</v>
      </c>
      <c r="N9606">
        <v>738</v>
      </c>
      <c r="O9606" t="s">
        <v>1899</v>
      </c>
      <c r="P9606" s="4">
        <v>13</v>
      </c>
      <c r="Q9606" s="4">
        <v>3</v>
      </c>
      <c r="R9606" t="s">
        <v>104</v>
      </c>
      <c r="S9606" t="s">
        <v>92</v>
      </c>
      <c r="T9606" s="2">
        <v>12.81</v>
      </c>
      <c r="U9606" s="4">
        <v>165</v>
      </c>
      <c r="V9606" t="s">
        <v>19</v>
      </c>
      <c r="W9606" s="3">
        <v>43078</v>
      </c>
      <c r="X9606" t="s">
        <v>20</v>
      </c>
      <c r="Y9606" t="s">
        <v>175</v>
      </c>
      <c r="Z9606" t="s">
        <v>24</v>
      </c>
    </row>
    <row r="9607" spans="1:26" x14ac:dyDescent="0.25">
      <c r="A9607">
        <v>5</v>
      </c>
      <c r="B9607" t="s">
        <v>25</v>
      </c>
      <c r="C9607">
        <v>3</v>
      </c>
      <c r="D9607" t="s">
        <v>11</v>
      </c>
      <c r="E9607" t="s">
        <v>787</v>
      </c>
      <c r="F9607" t="s">
        <v>13</v>
      </c>
      <c r="G9607" t="s">
        <v>179</v>
      </c>
      <c r="H9607" s="1">
        <v>0.3</v>
      </c>
      <c r="I9607">
        <v>1</v>
      </c>
      <c r="J9607" s="3">
        <v>43339</v>
      </c>
      <c r="K9607" t="s">
        <v>7815</v>
      </c>
      <c r="L9607" t="s">
        <v>102</v>
      </c>
      <c r="M9607">
        <v>2169</v>
      </c>
      <c r="N9607">
        <v>1387</v>
      </c>
      <c r="O9607" t="s">
        <v>1969</v>
      </c>
      <c r="P9607" s="4">
        <v>21</v>
      </c>
      <c r="Q9607" s="4">
        <v>1</v>
      </c>
      <c r="R9607" t="s">
        <v>104</v>
      </c>
      <c r="S9607" t="s">
        <v>92</v>
      </c>
      <c r="T9607" s="2">
        <v>20.97</v>
      </c>
      <c r="U9607" s="4">
        <v>245</v>
      </c>
      <c r="V9607" t="s">
        <v>19</v>
      </c>
      <c r="W9607" s="3">
        <v>43344</v>
      </c>
      <c r="X9607" t="s">
        <v>20</v>
      </c>
      <c r="Y9607" t="s">
        <v>744</v>
      </c>
      <c r="Z9607" t="s">
        <v>41</v>
      </c>
    </row>
    <row r="9608" spans="1:26" x14ac:dyDescent="0.25">
      <c r="A9608">
        <v>5</v>
      </c>
      <c r="B9608" t="s">
        <v>25</v>
      </c>
      <c r="C9608">
        <v>3</v>
      </c>
      <c r="D9608" t="s">
        <v>11</v>
      </c>
      <c r="E9608" t="s">
        <v>787</v>
      </c>
      <c r="F9608" t="s">
        <v>13</v>
      </c>
      <c r="G9608" t="s">
        <v>179</v>
      </c>
      <c r="H9608" s="1">
        <v>0.3</v>
      </c>
      <c r="I9608">
        <v>1</v>
      </c>
      <c r="J9608" s="3">
        <v>43339</v>
      </c>
      <c r="K9608" t="s">
        <v>7815</v>
      </c>
      <c r="L9608" t="s">
        <v>102</v>
      </c>
      <c r="M9608">
        <v>2169</v>
      </c>
      <c r="N9608">
        <v>1387</v>
      </c>
      <c r="O9608" t="s">
        <v>1969</v>
      </c>
      <c r="P9608" s="4">
        <v>21</v>
      </c>
      <c r="Q9608" s="4">
        <v>1</v>
      </c>
      <c r="R9608" t="s">
        <v>104</v>
      </c>
      <c r="S9608" t="s">
        <v>92</v>
      </c>
      <c r="T9608" s="2">
        <v>20.97</v>
      </c>
      <c r="U9608" s="4">
        <v>245</v>
      </c>
      <c r="V9608" t="s">
        <v>19</v>
      </c>
      <c r="W9608" s="3">
        <v>43344</v>
      </c>
      <c r="X9608" t="s">
        <v>20</v>
      </c>
      <c r="Y9608" t="s">
        <v>744</v>
      </c>
      <c r="Z9608" t="s">
        <v>41</v>
      </c>
    </row>
    <row r="9609" spans="1:26" x14ac:dyDescent="0.25">
      <c r="A9609">
        <v>5</v>
      </c>
      <c r="B9609" t="s">
        <v>25</v>
      </c>
      <c r="C9609">
        <v>3</v>
      </c>
      <c r="D9609" t="s">
        <v>11</v>
      </c>
      <c r="E9609" t="s">
        <v>787</v>
      </c>
      <c r="F9609" t="s">
        <v>13</v>
      </c>
      <c r="G9609" t="s">
        <v>179</v>
      </c>
      <c r="H9609" s="1">
        <v>0.3</v>
      </c>
      <c r="I9609">
        <v>1</v>
      </c>
      <c r="J9609" s="3">
        <v>43339</v>
      </c>
      <c r="K9609" t="s">
        <v>7815</v>
      </c>
      <c r="L9609" t="s">
        <v>102</v>
      </c>
      <c r="M9609">
        <v>2169</v>
      </c>
      <c r="N9609">
        <v>1387</v>
      </c>
      <c r="O9609" t="s">
        <v>1969</v>
      </c>
      <c r="P9609" s="4">
        <v>21</v>
      </c>
      <c r="Q9609" s="4">
        <v>1</v>
      </c>
      <c r="R9609" t="s">
        <v>104</v>
      </c>
      <c r="S9609" t="s">
        <v>92</v>
      </c>
      <c r="T9609" s="2">
        <v>20.97</v>
      </c>
      <c r="U9609" s="4">
        <v>245</v>
      </c>
      <c r="V9609" t="s">
        <v>19</v>
      </c>
      <c r="W9609" s="3">
        <v>43344</v>
      </c>
      <c r="X9609" t="s">
        <v>20</v>
      </c>
      <c r="Y9609" t="s">
        <v>744</v>
      </c>
      <c r="Z9609" t="s">
        <v>41</v>
      </c>
    </row>
    <row r="9610" spans="1:26" x14ac:dyDescent="0.25">
      <c r="A9610">
        <v>5</v>
      </c>
      <c r="B9610" t="s">
        <v>25</v>
      </c>
      <c r="C9610">
        <v>3</v>
      </c>
      <c r="D9610" t="s">
        <v>11</v>
      </c>
      <c r="E9610" t="s">
        <v>787</v>
      </c>
      <c r="F9610" t="s">
        <v>13</v>
      </c>
      <c r="G9610" t="s">
        <v>179</v>
      </c>
      <c r="H9610" s="1">
        <v>0.3</v>
      </c>
      <c r="I9610">
        <v>1</v>
      </c>
      <c r="J9610" s="3">
        <v>43339</v>
      </c>
      <c r="K9610" t="s">
        <v>7815</v>
      </c>
      <c r="L9610" t="s">
        <v>102</v>
      </c>
      <c r="M9610">
        <v>2169</v>
      </c>
      <c r="N9610">
        <v>1387</v>
      </c>
      <c r="O9610" t="s">
        <v>1969</v>
      </c>
      <c r="P9610" s="4">
        <v>21</v>
      </c>
      <c r="Q9610" s="4">
        <v>1</v>
      </c>
      <c r="R9610" t="s">
        <v>104</v>
      </c>
      <c r="S9610" t="s">
        <v>92</v>
      </c>
      <c r="T9610" s="2">
        <v>20.97</v>
      </c>
      <c r="U9610" s="4">
        <v>245</v>
      </c>
      <c r="V9610" t="s">
        <v>19</v>
      </c>
      <c r="W9610" s="3">
        <v>43344</v>
      </c>
      <c r="X9610" t="s">
        <v>20</v>
      </c>
      <c r="Y9610" t="s">
        <v>744</v>
      </c>
      <c r="Z9610" t="s">
        <v>41</v>
      </c>
    </row>
    <row r="9611" spans="1:26" x14ac:dyDescent="0.25">
      <c r="A9611">
        <v>5</v>
      </c>
      <c r="B9611" t="s">
        <v>25</v>
      </c>
      <c r="C9611">
        <v>3</v>
      </c>
      <c r="D9611" t="s">
        <v>11</v>
      </c>
      <c r="E9611" t="s">
        <v>787</v>
      </c>
      <c r="F9611" t="s">
        <v>13</v>
      </c>
      <c r="G9611" t="s">
        <v>179</v>
      </c>
      <c r="H9611" s="1">
        <v>0.3</v>
      </c>
      <c r="I9611">
        <v>1</v>
      </c>
      <c r="J9611" s="3">
        <v>43339</v>
      </c>
      <c r="K9611" t="s">
        <v>7815</v>
      </c>
      <c r="L9611" t="s">
        <v>102</v>
      </c>
      <c r="M9611">
        <v>2169</v>
      </c>
      <c r="N9611">
        <v>1387</v>
      </c>
      <c r="O9611" t="s">
        <v>1969</v>
      </c>
      <c r="P9611" s="4">
        <v>21</v>
      </c>
      <c r="Q9611" s="4">
        <v>1</v>
      </c>
      <c r="R9611" t="s">
        <v>104</v>
      </c>
      <c r="S9611" t="s">
        <v>92</v>
      </c>
      <c r="T9611" s="2">
        <v>20.97</v>
      </c>
      <c r="U9611" s="4">
        <v>245</v>
      </c>
      <c r="V9611" t="s">
        <v>19</v>
      </c>
      <c r="W9611" s="3">
        <v>43344</v>
      </c>
      <c r="X9611" t="s">
        <v>20</v>
      </c>
      <c r="Y9611" t="s">
        <v>744</v>
      </c>
      <c r="Z9611" t="s">
        <v>41</v>
      </c>
    </row>
    <row r="9612" spans="1:26" x14ac:dyDescent="0.25">
      <c r="A9612">
        <v>5</v>
      </c>
      <c r="B9612" t="s">
        <v>25</v>
      </c>
      <c r="C9612">
        <v>3</v>
      </c>
      <c r="D9612" t="s">
        <v>11</v>
      </c>
      <c r="E9612" t="s">
        <v>787</v>
      </c>
      <c r="F9612" t="s">
        <v>13</v>
      </c>
      <c r="G9612" t="s">
        <v>179</v>
      </c>
      <c r="H9612" s="1">
        <v>0.3</v>
      </c>
      <c r="I9612">
        <v>1</v>
      </c>
      <c r="J9612" s="3">
        <v>43339</v>
      </c>
      <c r="K9612" t="s">
        <v>7815</v>
      </c>
      <c r="L9612" t="s">
        <v>102</v>
      </c>
      <c r="M9612">
        <v>2169</v>
      </c>
      <c r="N9612">
        <v>1387</v>
      </c>
      <c r="O9612" t="s">
        <v>1969</v>
      </c>
      <c r="P9612" s="4">
        <v>21</v>
      </c>
      <c r="Q9612" s="4">
        <v>1</v>
      </c>
      <c r="R9612" t="s">
        <v>104</v>
      </c>
      <c r="S9612" t="s">
        <v>92</v>
      </c>
      <c r="T9612" s="2">
        <v>20.97</v>
      </c>
      <c r="U9612" s="4">
        <v>245</v>
      </c>
      <c r="V9612" t="s">
        <v>19</v>
      </c>
      <c r="W9612" s="3">
        <v>43344</v>
      </c>
      <c r="X9612" t="s">
        <v>20</v>
      </c>
      <c r="Y9612" t="s">
        <v>744</v>
      </c>
      <c r="Z9612" t="s">
        <v>41</v>
      </c>
    </row>
    <row r="9613" spans="1:26" x14ac:dyDescent="0.25">
      <c r="A9613">
        <v>5</v>
      </c>
      <c r="B9613" t="s">
        <v>25</v>
      </c>
      <c r="C9613">
        <v>3</v>
      </c>
      <c r="D9613" t="s">
        <v>11</v>
      </c>
      <c r="E9613" t="s">
        <v>1784</v>
      </c>
      <c r="F9613" t="s">
        <v>13</v>
      </c>
      <c r="G9613" t="s">
        <v>2379</v>
      </c>
      <c r="H9613" s="1">
        <v>0</v>
      </c>
      <c r="I9613">
        <v>1</v>
      </c>
      <c r="J9613" s="3">
        <v>43400</v>
      </c>
      <c r="K9613" t="s">
        <v>7816</v>
      </c>
      <c r="L9613" t="s">
        <v>16</v>
      </c>
      <c r="M9613">
        <v>23666</v>
      </c>
      <c r="N9613">
        <v>752</v>
      </c>
      <c r="O9613" t="s">
        <v>8134</v>
      </c>
      <c r="P9613" s="4">
        <v>76</v>
      </c>
      <c r="Q9613" s="4">
        <v>1</v>
      </c>
      <c r="R9613" t="s">
        <v>18</v>
      </c>
      <c r="S9613" t="s">
        <v>92</v>
      </c>
      <c r="T9613" s="2">
        <v>75.650000000000006</v>
      </c>
      <c r="U9613" s="4">
        <v>291</v>
      </c>
      <c r="V9613" t="s">
        <v>19</v>
      </c>
      <c r="W9613" s="3">
        <v>43405</v>
      </c>
      <c r="X9613" t="s">
        <v>20</v>
      </c>
      <c r="Y9613" t="s">
        <v>205</v>
      </c>
      <c r="Z9613" t="s">
        <v>24</v>
      </c>
    </row>
    <row r="9614" spans="1:26" x14ac:dyDescent="0.25">
      <c r="A9614">
        <v>2</v>
      </c>
      <c r="B9614" t="s">
        <v>43</v>
      </c>
      <c r="C9614">
        <v>3</v>
      </c>
      <c r="D9614" t="s">
        <v>11</v>
      </c>
      <c r="E9614" t="s">
        <v>305</v>
      </c>
      <c r="F9614" t="s">
        <v>13</v>
      </c>
      <c r="G9614" t="s">
        <v>158</v>
      </c>
      <c r="H9614" s="1">
        <v>0</v>
      </c>
      <c r="I9614">
        <v>1</v>
      </c>
      <c r="J9614" s="3">
        <v>43094</v>
      </c>
      <c r="K9614" t="s">
        <v>7817</v>
      </c>
      <c r="L9614" t="s">
        <v>16</v>
      </c>
      <c r="M9614">
        <v>31907</v>
      </c>
      <c r="N9614">
        <v>1537</v>
      </c>
      <c r="O9614" t="s">
        <v>5374</v>
      </c>
      <c r="P9614" s="4">
        <v>47</v>
      </c>
      <c r="Q9614" s="4">
        <v>6</v>
      </c>
      <c r="R9614" t="s">
        <v>18</v>
      </c>
      <c r="S9614" t="s">
        <v>92</v>
      </c>
      <c r="T9614" s="2">
        <v>46.9</v>
      </c>
      <c r="U9614" s="4">
        <v>276</v>
      </c>
      <c r="V9614" t="s">
        <v>19</v>
      </c>
      <c r="W9614" s="3">
        <v>43096</v>
      </c>
      <c r="X9614" t="s">
        <v>20</v>
      </c>
      <c r="Y9614" t="s">
        <v>761</v>
      </c>
      <c r="Z9614" t="s">
        <v>47</v>
      </c>
    </row>
    <row r="9615" spans="1:26" x14ac:dyDescent="0.25">
      <c r="A9615">
        <v>2</v>
      </c>
      <c r="B9615" t="s">
        <v>43</v>
      </c>
      <c r="C9615">
        <v>3</v>
      </c>
      <c r="D9615" t="s">
        <v>11</v>
      </c>
      <c r="E9615" t="s">
        <v>305</v>
      </c>
      <c r="F9615" t="s">
        <v>13</v>
      </c>
      <c r="G9615" t="s">
        <v>158</v>
      </c>
      <c r="H9615" s="1">
        <v>0</v>
      </c>
      <c r="I9615">
        <v>1</v>
      </c>
      <c r="J9615" s="3">
        <v>43094</v>
      </c>
      <c r="K9615" t="s">
        <v>7817</v>
      </c>
      <c r="L9615" t="s">
        <v>16</v>
      </c>
      <c r="M9615">
        <v>31907</v>
      </c>
      <c r="N9615">
        <v>1537</v>
      </c>
      <c r="O9615" t="s">
        <v>5374</v>
      </c>
      <c r="P9615" s="4">
        <v>47</v>
      </c>
      <c r="Q9615" s="4">
        <v>6</v>
      </c>
      <c r="R9615" t="s">
        <v>18</v>
      </c>
      <c r="S9615" t="s">
        <v>92</v>
      </c>
      <c r="T9615" s="2">
        <v>46.9</v>
      </c>
      <c r="U9615" s="4">
        <v>276</v>
      </c>
      <c r="V9615" t="s">
        <v>19</v>
      </c>
      <c r="W9615" s="3">
        <v>43096</v>
      </c>
      <c r="X9615" t="s">
        <v>20</v>
      </c>
      <c r="Y9615" t="s">
        <v>761</v>
      </c>
      <c r="Z9615" t="s">
        <v>47</v>
      </c>
    </row>
    <row r="9616" spans="1:26" x14ac:dyDescent="0.25">
      <c r="A9616">
        <v>2</v>
      </c>
      <c r="B9616" t="s">
        <v>43</v>
      </c>
      <c r="C9616">
        <v>3</v>
      </c>
      <c r="D9616" t="s">
        <v>11</v>
      </c>
      <c r="E9616" t="s">
        <v>369</v>
      </c>
      <c r="F9616" t="s">
        <v>13</v>
      </c>
      <c r="G9616" t="s">
        <v>1386</v>
      </c>
      <c r="H9616" s="1">
        <v>0</v>
      </c>
      <c r="I9616">
        <v>1</v>
      </c>
      <c r="J9616" s="3">
        <v>43578</v>
      </c>
      <c r="K9616" t="s">
        <v>7818</v>
      </c>
      <c r="L9616" t="s">
        <v>30</v>
      </c>
      <c r="M9616">
        <v>91104</v>
      </c>
      <c r="N9616">
        <v>553</v>
      </c>
      <c r="O9616" t="s">
        <v>1892</v>
      </c>
      <c r="P9616" s="4">
        <v>8</v>
      </c>
      <c r="Q9616" s="4">
        <v>2</v>
      </c>
      <c r="R9616" t="s">
        <v>32</v>
      </c>
      <c r="S9616" t="s">
        <v>92</v>
      </c>
      <c r="T9616" s="2">
        <v>7.97</v>
      </c>
      <c r="U9616" s="4">
        <v>24</v>
      </c>
      <c r="V9616" t="s">
        <v>19</v>
      </c>
      <c r="W9616" s="3">
        <v>43580</v>
      </c>
      <c r="X9616" t="s">
        <v>20</v>
      </c>
      <c r="Y9616" t="s">
        <v>34</v>
      </c>
      <c r="Z9616" t="s">
        <v>47</v>
      </c>
    </row>
    <row r="9617" spans="1:26" x14ac:dyDescent="0.25">
      <c r="A9617">
        <v>2</v>
      </c>
      <c r="B9617" t="s">
        <v>43</v>
      </c>
      <c r="C9617">
        <v>3</v>
      </c>
      <c r="D9617" t="s">
        <v>11</v>
      </c>
      <c r="E9617" t="s">
        <v>369</v>
      </c>
      <c r="F9617" t="s">
        <v>13</v>
      </c>
      <c r="G9617" t="s">
        <v>1386</v>
      </c>
      <c r="H9617" s="1">
        <v>0</v>
      </c>
      <c r="I9617">
        <v>1</v>
      </c>
      <c r="J9617" s="3">
        <v>43578</v>
      </c>
      <c r="K9617" t="s">
        <v>7818</v>
      </c>
      <c r="L9617" t="s">
        <v>30</v>
      </c>
      <c r="M9617">
        <v>91104</v>
      </c>
      <c r="N9617">
        <v>553</v>
      </c>
      <c r="O9617" t="s">
        <v>1892</v>
      </c>
      <c r="P9617" s="4">
        <v>8</v>
      </c>
      <c r="Q9617" s="4">
        <v>2</v>
      </c>
      <c r="R9617" t="s">
        <v>32</v>
      </c>
      <c r="S9617" t="s">
        <v>92</v>
      </c>
      <c r="T9617" s="2">
        <v>7.97</v>
      </c>
      <c r="U9617" s="4">
        <v>24</v>
      </c>
      <c r="V9617" t="s">
        <v>19</v>
      </c>
      <c r="W9617" s="3">
        <v>43580</v>
      </c>
      <c r="X9617" t="s">
        <v>20</v>
      </c>
      <c r="Y9617" t="s">
        <v>34</v>
      </c>
      <c r="Z9617" t="s">
        <v>47</v>
      </c>
    </row>
    <row r="9618" spans="1:26" x14ac:dyDescent="0.25">
      <c r="A9618">
        <v>2</v>
      </c>
      <c r="B9618" t="s">
        <v>43</v>
      </c>
      <c r="C9618">
        <v>3</v>
      </c>
      <c r="D9618" t="s">
        <v>11</v>
      </c>
      <c r="E9618" t="s">
        <v>369</v>
      </c>
      <c r="F9618" t="s">
        <v>13</v>
      </c>
      <c r="G9618" t="s">
        <v>1386</v>
      </c>
      <c r="H9618" s="1">
        <v>0</v>
      </c>
      <c r="I9618">
        <v>1</v>
      </c>
      <c r="J9618" s="3">
        <v>43578</v>
      </c>
      <c r="K9618" t="s">
        <v>7818</v>
      </c>
      <c r="L9618" t="s">
        <v>30</v>
      </c>
      <c r="M9618">
        <v>91104</v>
      </c>
      <c r="N9618">
        <v>553</v>
      </c>
      <c r="O9618" t="s">
        <v>1892</v>
      </c>
      <c r="P9618" s="4">
        <v>8</v>
      </c>
      <c r="Q9618" s="4">
        <v>2</v>
      </c>
      <c r="R9618" t="s">
        <v>32</v>
      </c>
      <c r="S9618" t="s">
        <v>92</v>
      </c>
      <c r="T9618" s="2">
        <v>7.97</v>
      </c>
      <c r="U9618" s="4">
        <v>24</v>
      </c>
      <c r="V9618" t="s">
        <v>19</v>
      </c>
      <c r="W9618" s="3">
        <v>43580</v>
      </c>
      <c r="X9618" t="s">
        <v>20</v>
      </c>
      <c r="Y9618" t="s">
        <v>34</v>
      </c>
      <c r="Z9618" t="s">
        <v>47</v>
      </c>
    </row>
    <row r="9619" spans="1:26" x14ac:dyDescent="0.25">
      <c r="A9619">
        <v>3</v>
      </c>
      <c r="B9619" t="s">
        <v>10</v>
      </c>
      <c r="C9619">
        <v>3</v>
      </c>
      <c r="D9619" t="s">
        <v>11</v>
      </c>
      <c r="E9619" t="s">
        <v>27</v>
      </c>
      <c r="F9619" t="s">
        <v>13</v>
      </c>
      <c r="G9619" t="s">
        <v>943</v>
      </c>
      <c r="H9619" s="1">
        <v>0</v>
      </c>
      <c r="I9619">
        <v>1</v>
      </c>
      <c r="J9619" s="3">
        <v>43236</v>
      </c>
      <c r="K9619" t="s">
        <v>7819</v>
      </c>
      <c r="L9619" t="s">
        <v>30</v>
      </c>
      <c r="M9619">
        <v>90045</v>
      </c>
      <c r="N9619">
        <v>1538</v>
      </c>
      <c r="O9619" t="s">
        <v>1533</v>
      </c>
      <c r="P9619" s="4">
        <v>20</v>
      </c>
      <c r="Q9619" s="4">
        <v>4</v>
      </c>
      <c r="R9619" t="s">
        <v>32</v>
      </c>
      <c r="S9619" t="s">
        <v>92</v>
      </c>
      <c r="T9619" s="2">
        <v>19.8</v>
      </c>
      <c r="U9619" s="4">
        <v>283</v>
      </c>
      <c r="V9619" t="s">
        <v>19</v>
      </c>
      <c r="W9619" s="3">
        <v>43239</v>
      </c>
      <c r="X9619" t="s">
        <v>20</v>
      </c>
      <c r="Y9619" t="s">
        <v>34</v>
      </c>
      <c r="Z9619" t="s">
        <v>47</v>
      </c>
    </row>
    <row r="9620" spans="1:26" x14ac:dyDescent="0.25">
      <c r="A9620">
        <v>3</v>
      </c>
      <c r="B9620" t="s">
        <v>10</v>
      </c>
      <c r="C9620">
        <v>3</v>
      </c>
      <c r="D9620" t="s">
        <v>11</v>
      </c>
      <c r="E9620" t="s">
        <v>27</v>
      </c>
      <c r="F9620" t="s">
        <v>13</v>
      </c>
      <c r="G9620" t="s">
        <v>943</v>
      </c>
      <c r="H9620" s="1">
        <v>0</v>
      </c>
      <c r="I9620">
        <v>1</v>
      </c>
      <c r="J9620" s="3">
        <v>43236</v>
      </c>
      <c r="K9620" t="s">
        <v>7819</v>
      </c>
      <c r="L9620" t="s">
        <v>30</v>
      </c>
      <c r="M9620">
        <v>90045</v>
      </c>
      <c r="N9620">
        <v>1538</v>
      </c>
      <c r="O9620" t="s">
        <v>1533</v>
      </c>
      <c r="P9620" s="4">
        <v>20</v>
      </c>
      <c r="Q9620" s="4">
        <v>4</v>
      </c>
      <c r="R9620" t="s">
        <v>32</v>
      </c>
      <c r="S9620" t="s">
        <v>92</v>
      </c>
      <c r="T9620" s="2">
        <v>19.8</v>
      </c>
      <c r="U9620" s="4">
        <v>283</v>
      </c>
      <c r="V9620" t="s">
        <v>19</v>
      </c>
      <c r="W9620" s="3">
        <v>43239</v>
      </c>
      <c r="X9620" t="s">
        <v>20</v>
      </c>
      <c r="Y9620" t="s">
        <v>34</v>
      </c>
      <c r="Z9620" t="s">
        <v>47</v>
      </c>
    </row>
    <row r="9621" spans="1:26" x14ac:dyDescent="0.25">
      <c r="A9621">
        <v>4</v>
      </c>
      <c r="B9621" t="s">
        <v>25</v>
      </c>
      <c r="C9621">
        <v>3</v>
      </c>
      <c r="D9621" t="s">
        <v>11</v>
      </c>
      <c r="E9621" t="s">
        <v>65</v>
      </c>
      <c r="F9621" t="s">
        <v>13</v>
      </c>
      <c r="G9621" t="s">
        <v>321</v>
      </c>
      <c r="H9621" s="1">
        <v>0</v>
      </c>
      <c r="I9621">
        <v>1</v>
      </c>
      <c r="J9621" s="3">
        <v>42524</v>
      </c>
      <c r="K9621" t="s">
        <v>7820</v>
      </c>
      <c r="L9621" t="s">
        <v>30</v>
      </c>
      <c r="M9621">
        <v>98115</v>
      </c>
      <c r="N9621">
        <v>964</v>
      </c>
      <c r="O9621" t="s">
        <v>1859</v>
      </c>
      <c r="P9621" s="4">
        <v>113</v>
      </c>
      <c r="Q9621" s="4">
        <v>6</v>
      </c>
      <c r="R9621" t="s">
        <v>32</v>
      </c>
      <c r="S9621" t="s">
        <v>92</v>
      </c>
      <c r="T9621" s="2">
        <v>113.49</v>
      </c>
      <c r="U9621" s="4">
        <v>516</v>
      </c>
      <c r="V9621" t="s">
        <v>19</v>
      </c>
      <c r="W9621" s="3">
        <v>42528</v>
      </c>
      <c r="X9621" t="s">
        <v>20</v>
      </c>
      <c r="Y9621" t="s">
        <v>69</v>
      </c>
      <c r="Z9621" t="s">
        <v>41</v>
      </c>
    </row>
    <row r="9622" spans="1:26" x14ac:dyDescent="0.25">
      <c r="A9622">
        <v>2</v>
      </c>
      <c r="B9622" t="s">
        <v>43</v>
      </c>
      <c r="C9622">
        <v>3</v>
      </c>
      <c r="D9622" t="s">
        <v>11</v>
      </c>
      <c r="E9622" t="s">
        <v>369</v>
      </c>
      <c r="F9622" t="s">
        <v>13</v>
      </c>
      <c r="G9622" t="s">
        <v>1386</v>
      </c>
      <c r="H9622" s="1">
        <v>0</v>
      </c>
      <c r="I9622">
        <v>1</v>
      </c>
      <c r="J9622" s="3">
        <v>43578</v>
      </c>
      <c r="K9622" t="s">
        <v>7818</v>
      </c>
      <c r="L9622" t="s">
        <v>30</v>
      </c>
      <c r="M9622">
        <v>91104</v>
      </c>
      <c r="N9622">
        <v>496</v>
      </c>
      <c r="O9622" t="s">
        <v>2282</v>
      </c>
      <c r="P9622" s="4">
        <v>27</v>
      </c>
      <c r="Q9622" s="4">
        <v>7</v>
      </c>
      <c r="R9622" t="s">
        <v>32</v>
      </c>
      <c r="S9622" t="s">
        <v>92</v>
      </c>
      <c r="T9622" s="2">
        <v>26.54</v>
      </c>
      <c r="U9622" s="4">
        <v>66</v>
      </c>
      <c r="V9622" t="s">
        <v>19</v>
      </c>
      <c r="W9622" s="3">
        <v>43580</v>
      </c>
      <c r="X9622" t="s">
        <v>20</v>
      </c>
      <c r="Y9622" t="s">
        <v>34</v>
      </c>
      <c r="Z9622" t="s">
        <v>47</v>
      </c>
    </row>
    <row r="9623" spans="1:26" x14ac:dyDescent="0.25">
      <c r="A9623">
        <v>2</v>
      </c>
      <c r="B9623" t="s">
        <v>43</v>
      </c>
      <c r="C9623">
        <v>3</v>
      </c>
      <c r="D9623" t="s">
        <v>11</v>
      </c>
      <c r="E9623" t="s">
        <v>369</v>
      </c>
      <c r="F9623" t="s">
        <v>13</v>
      </c>
      <c r="G9623" t="s">
        <v>1386</v>
      </c>
      <c r="H9623" s="1">
        <v>0</v>
      </c>
      <c r="I9623">
        <v>1</v>
      </c>
      <c r="J9623" s="3">
        <v>43578</v>
      </c>
      <c r="K9623" t="s">
        <v>7818</v>
      </c>
      <c r="L9623" t="s">
        <v>30</v>
      </c>
      <c r="M9623">
        <v>91104</v>
      </c>
      <c r="N9623">
        <v>496</v>
      </c>
      <c r="O9623" t="s">
        <v>2282</v>
      </c>
      <c r="P9623" s="4">
        <v>27</v>
      </c>
      <c r="Q9623" s="4">
        <v>7</v>
      </c>
      <c r="R9623" t="s">
        <v>32</v>
      </c>
      <c r="S9623" t="s">
        <v>92</v>
      </c>
      <c r="T9623" s="2">
        <v>26.54</v>
      </c>
      <c r="U9623" s="4">
        <v>66</v>
      </c>
      <c r="V9623" t="s">
        <v>19</v>
      </c>
      <c r="W9623" s="3">
        <v>43580</v>
      </c>
      <c r="X9623" t="s">
        <v>20</v>
      </c>
      <c r="Y9623" t="s">
        <v>34</v>
      </c>
      <c r="Z9623" t="s">
        <v>47</v>
      </c>
    </row>
    <row r="9624" spans="1:26" x14ac:dyDescent="0.25">
      <c r="A9624">
        <v>2</v>
      </c>
      <c r="B9624" t="s">
        <v>43</v>
      </c>
      <c r="C9624">
        <v>3</v>
      </c>
      <c r="D9624" t="s">
        <v>11</v>
      </c>
      <c r="E9624" t="s">
        <v>369</v>
      </c>
      <c r="F9624" t="s">
        <v>13</v>
      </c>
      <c r="G9624" t="s">
        <v>1386</v>
      </c>
      <c r="H9624" s="1">
        <v>0</v>
      </c>
      <c r="I9624">
        <v>1</v>
      </c>
      <c r="J9624" s="3">
        <v>43578</v>
      </c>
      <c r="K9624" t="s">
        <v>7818</v>
      </c>
      <c r="L9624" t="s">
        <v>30</v>
      </c>
      <c r="M9624">
        <v>91104</v>
      </c>
      <c r="N9624">
        <v>496</v>
      </c>
      <c r="O9624" t="s">
        <v>2282</v>
      </c>
      <c r="P9624" s="4">
        <v>27</v>
      </c>
      <c r="Q9624" s="4">
        <v>7</v>
      </c>
      <c r="R9624" t="s">
        <v>32</v>
      </c>
      <c r="S9624" t="s">
        <v>92</v>
      </c>
      <c r="T9624" s="2">
        <v>26.54</v>
      </c>
      <c r="U9624" s="4">
        <v>66</v>
      </c>
      <c r="V9624" t="s">
        <v>19</v>
      </c>
      <c r="W9624" s="3">
        <v>43580</v>
      </c>
      <c r="X9624" t="s">
        <v>20</v>
      </c>
      <c r="Y9624" t="s">
        <v>34</v>
      </c>
      <c r="Z9624" t="s">
        <v>47</v>
      </c>
    </row>
    <row r="9625" spans="1:26" x14ac:dyDescent="0.25">
      <c r="A9625">
        <v>3</v>
      </c>
      <c r="B9625" t="s">
        <v>10</v>
      </c>
      <c r="C9625">
        <v>3</v>
      </c>
      <c r="D9625" t="s">
        <v>11</v>
      </c>
      <c r="E9625" t="s">
        <v>65</v>
      </c>
      <c r="F9625" t="s">
        <v>13</v>
      </c>
      <c r="G9625" t="s">
        <v>1501</v>
      </c>
      <c r="H9625" s="1">
        <v>0</v>
      </c>
      <c r="I9625">
        <v>1</v>
      </c>
      <c r="J9625" s="3">
        <v>43090</v>
      </c>
      <c r="K9625" t="s">
        <v>7821</v>
      </c>
      <c r="L9625" t="s">
        <v>30</v>
      </c>
      <c r="M9625">
        <v>98103</v>
      </c>
      <c r="N9625">
        <v>310</v>
      </c>
      <c r="O9625" t="s">
        <v>539</v>
      </c>
      <c r="P9625" s="4">
        <v>356</v>
      </c>
      <c r="Q9625" s="4">
        <v>13</v>
      </c>
      <c r="R9625" t="s">
        <v>32</v>
      </c>
      <c r="S9625" t="s">
        <v>92</v>
      </c>
      <c r="T9625" s="2">
        <v>356.04</v>
      </c>
      <c r="U9625" s="4">
        <v>1618</v>
      </c>
      <c r="V9625" t="s">
        <v>19</v>
      </c>
      <c r="W9625" s="3">
        <v>43093</v>
      </c>
      <c r="X9625" t="s">
        <v>20</v>
      </c>
      <c r="Y9625" t="s">
        <v>69</v>
      </c>
      <c r="Z9625" t="s">
        <v>41</v>
      </c>
    </row>
    <row r="9626" spans="1:26" x14ac:dyDescent="0.25">
      <c r="A9626">
        <v>3</v>
      </c>
      <c r="B9626" t="s">
        <v>10</v>
      </c>
      <c r="C9626">
        <v>3</v>
      </c>
      <c r="D9626" t="s">
        <v>11</v>
      </c>
      <c r="E9626" t="s">
        <v>65</v>
      </c>
      <c r="F9626" t="s">
        <v>13</v>
      </c>
      <c r="G9626" t="s">
        <v>1501</v>
      </c>
      <c r="H9626" s="1">
        <v>0</v>
      </c>
      <c r="I9626">
        <v>1</v>
      </c>
      <c r="J9626" s="3">
        <v>43090</v>
      </c>
      <c r="K9626" t="s">
        <v>7821</v>
      </c>
      <c r="L9626" t="s">
        <v>30</v>
      </c>
      <c r="M9626">
        <v>98103</v>
      </c>
      <c r="N9626">
        <v>310</v>
      </c>
      <c r="O9626" t="s">
        <v>539</v>
      </c>
      <c r="P9626" s="4">
        <v>356</v>
      </c>
      <c r="Q9626" s="4">
        <v>13</v>
      </c>
      <c r="R9626" t="s">
        <v>32</v>
      </c>
      <c r="S9626" t="s">
        <v>92</v>
      </c>
      <c r="T9626" s="2">
        <v>356.04</v>
      </c>
      <c r="U9626" s="4">
        <v>1618</v>
      </c>
      <c r="V9626" t="s">
        <v>19</v>
      </c>
      <c r="W9626" s="3">
        <v>43093</v>
      </c>
      <c r="X9626" t="s">
        <v>20</v>
      </c>
      <c r="Y9626" t="s">
        <v>69</v>
      </c>
      <c r="Z9626" t="s">
        <v>41</v>
      </c>
    </row>
    <row r="9627" spans="1:26" x14ac:dyDescent="0.25">
      <c r="A9627">
        <v>5</v>
      </c>
      <c r="B9627" t="s">
        <v>25</v>
      </c>
      <c r="C9627">
        <v>3</v>
      </c>
      <c r="D9627" t="s">
        <v>11</v>
      </c>
      <c r="E9627" t="s">
        <v>1709</v>
      </c>
      <c r="F9627" t="s">
        <v>13</v>
      </c>
      <c r="G9627" t="s">
        <v>793</v>
      </c>
      <c r="H9627" s="1">
        <v>0.15</v>
      </c>
      <c r="I9627">
        <v>1</v>
      </c>
      <c r="J9627" s="3">
        <v>43817</v>
      </c>
      <c r="K9627" t="s">
        <v>7822</v>
      </c>
      <c r="L9627" t="s">
        <v>30</v>
      </c>
      <c r="M9627">
        <v>92024</v>
      </c>
      <c r="N9627">
        <v>386</v>
      </c>
      <c r="O9627" t="s">
        <v>7823</v>
      </c>
      <c r="P9627" s="4">
        <v>-13</v>
      </c>
      <c r="Q9627" s="4">
        <v>1</v>
      </c>
      <c r="R9627" t="s">
        <v>32</v>
      </c>
      <c r="S9627" t="s">
        <v>92</v>
      </c>
      <c r="T9627" s="2">
        <v>-12.69</v>
      </c>
      <c r="U9627" s="4">
        <v>120</v>
      </c>
      <c r="V9627" t="s">
        <v>19</v>
      </c>
      <c r="W9627" s="3">
        <v>43822</v>
      </c>
      <c r="X9627" t="s">
        <v>20</v>
      </c>
      <c r="Y9627" t="s">
        <v>34</v>
      </c>
      <c r="Z9627" t="s">
        <v>22</v>
      </c>
    </row>
    <row r="9628" spans="1:26" x14ac:dyDescent="0.25">
      <c r="A9628">
        <v>5</v>
      </c>
      <c r="B9628" t="s">
        <v>25</v>
      </c>
      <c r="C9628">
        <v>3</v>
      </c>
      <c r="D9628" t="s">
        <v>11</v>
      </c>
      <c r="E9628" t="s">
        <v>1709</v>
      </c>
      <c r="F9628" t="s">
        <v>13</v>
      </c>
      <c r="G9628" t="s">
        <v>793</v>
      </c>
      <c r="H9628" s="1">
        <v>0.15</v>
      </c>
      <c r="I9628">
        <v>1</v>
      </c>
      <c r="J9628" s="3">
        <v>43817</v>
      </c>
      <c r="K9628" t="s">
        <v>7822</v>
      </c>
      <c r="L9628" t="s">
        <v>30</v>
      </c>
      <c r="M9628">
        <v>92024</v>
      </c>
      <c r="N9628">
        <v>386</v>
      </c>
      <c r="O9628" t="s">
        <v>7823</v>
      </c>
      <c r="P9628" s="4">
        <v>-13</v>
      </c>
      <c r="Q9628" s="4">
        <v>1</v>
      </c>
      <c r="R9628" t="s">
        <v>32</v>
      </c>
      <c r="S9628" t="s">
        <v>92</v>
      </c>
      <c r="T9628" s="2">
        <v>-12.69</v>
      </c>
      <c r="U9628" s="4">
        <v>120</v>
      </c>
      <c r="V9628" t="s">
        <v>19</v>
      </c>
      <c r="W9628" s="3">
        <v>43822</v>
      </c>
      <c r="X9628" t="s">
        <v>20</v>
      </c>
      <c r="Y9628" t="s">
        <v>34</v>
      </c>
      <c r="Z9628" t="s">
        <v>22</v>
      </c>
    </row>
    <row r="9629" spans="1:26" x14ac:dyDescent="0.25">
      <c r="A9629">
        <v>5</v>
      </c>
      <c r="B9629" t="s">
        <v>25</v>
      </c>
      <c r="C9629">
        <v>3</v>
      </c>
      <c r="D9629" t="s">
        <v>11</v>
      </c>
      <c r="E9629" t="s">
        <v>1709</v>
      </c>
      <c r="F9629" t="s">
        <v>13</v>
      </c>
      <c r="G9629" t="s">
        <v>793</v>
      </c>
      <c r="H9629" s="1">
        <v>0.15</v>
      </c>
      <c r="I9629">
        <v>1</v>
      </c>
      <c r="J9629" s="3">
        <v>43817</v>
      </c>
      <c r="K9629" t="s">
        <v>7822</v>
      </c>
      <c r="L9629" t="s">
        <v>30</v>
      </c>
      <c r="M9629">
        <v>92024</v>
      </c>
      <c r="N9629">
        <v>386</v>
      </c>
      <c r="O9629" t="s">
        <v>7823</v>
      </c>
      <c r="P9629" s="4">
        <v>-13</v>
      </c>
      <c r="Q9629" s="4">
        <v>1</v>
      </c>
      <c r="R9629" t="s">
        <v>32</v>
      </c>
      <c r="S9629" t="s">
        <v>92</v>
      </c>
      <c r="T9629" s="2">
        <v>-12.69</v>
      </c>
      <c r="U9629" s="4">
        <v>120</v>
      </c>
      <c r="V9629" t="s">
        <v>19</v>
      </c>
      <c r="W9629" s="3">
        <v>43822</v>
      </c>
      <c r="X9629" t="s">
        <v>20</v>
      </c>
      <c r="Y9629" t="s">
        <v>34</v>
      </c>
      <c r="Z9629" t="s">
        <v>22</v>
      </c>
    </row>
    <row r="9630" spans="1:26" x14ac:dyDescent="0.25">
      <c r="A9630">
        <v>4</v>
      </c>
      <c r="B9630" t="s">
        <v>43</v>
      </c>
      <c r="C9630">
        <v>6</v>
      </c>
      <c r="D9630" t="s">
        <v>11</v>
      </c>
      <c r="E9630" t="s">
        <v>7045</v>
      </c>
      <c r="F9630" t="s">
        <v>13</v>
      </c>
      <c r="G9630" t="s">
        <v>2632</v>
      </c>
      <c r="H9630" s="1">
        <v>0.3</v>
      </c>
      <c r="I9630">
        <v>1</v>
      </c>
      <c r="J9630" s="3">
        <v>43667</v>
      </c>
      <c r="K9630" t="s">
        <v>7824</v>
      </c>
      <c r="L9630" t="s">
        <v>73</v>
      </c>
      <c r="M9630">
        <v>78577</v>
      </c>
      <c r="N9630">
        <v>829</v>
      </c>
      <c r="O9630" t="s">
        <v>1821</v>
      </c>
      <c r="P9630" s="4">
        <v>-21</v>
      </c>
      <c r="Q9630" s="4">
        <v>4</v>
      </c>
      <c r="R9630" t="s">
        <v>75</v>
      </c>
      <c r="S9630" t="s">
        <v>92</v>
      </c>
      <c r="T9630" s="2">
        <v>-21.33</v>
      </c>
      <c r="U9630" s="4">
        <v>124</v>
      </c>
      <c r="V9630" t="s">
        <v>19</v>
      </c>
      <c r="W9630" s="3">
        <v>43671</v>
      </c>
      <c r="X9630" t="s">
        <v>39</v>
      </c>
      <c r="Y9630" t="s">
        <v>77</v>
      </c>
      <c r="Z9630" t="s">
        <v>41</v>
      </c>
    </row>
    <row r="9631" spans="1:26" x14ac:dyDescent="0.25">
      <c r="A9631">
        <v>4</v>
      </c>
      <c r="B9631" t="s">
        <v>43</v>
      </c>
      <c r="C9631">
        <v>6</v>
      </c>
      <c r="D9631" t="s">
        <v>11</v>
      </c>
      <c r="E9631" t="s">
        <v>3823</v>
      </c>
      <c r="F9631" t="s">
        <v>13</v>
      </c>
      <c r="G9631" t="s">
        <v>3402</v>
      </c>
      <c r="H9631" s="1">
        <v>0.32</v>
      </c>
      <c r="I9631">
        <v>1</v>
      </c>
      <c r="J9631" s="3">
        <v>43827</v>
      </c>
      <c r="K9631" t="s">
        <v>7825</v>
      </c>
      <c r="L9631" t="s">
        <v>73</v>
      </c>
      <c r="M9631">
        <v>78664</v>
      </c>
      <c r="N9631">
        <v>391</v>
      </c>
      <c r="O9631" t="s">
        <v>645</v>
      </c>
      <c r="P9631" s="4">
        <v>-12</v>
      </c>
      <c r="Q9631" s="4">
        <v>2</v>
      </c>
      <c r="R9631" t="s">
        <v>75</v>
      </c>
      <c r="S9631" t="s">
        <v>92</v>
      </c>
      <c r="T9631" s="2">
        <v>-11.6</v>
      </c>
      <c r="U9631" s="4">
        <v>79</v>
      </c>
      <c r="V9631" t="s">
        <v>19</v>
      </c>
      <c r="W9631" s="3">
        <v>43831</v>
      </c>
      <c r="X9631" t="s">
        <v>39</v>
      </c>
      <c r="Y9631" t="s">
        <v>77</v>
      </c>
      <c r="Z9631" t="s">
        <v>22</v>
      </c>
    </row>
    <row r="9632" spans="1:26" x14ac:dyDescent="0.25">
      <c r="A9632">
        <v>4</v>
      </c>
      <c r="B9632" t="s">
        <v>43</v>
      </c>
      <c r="C9632">
        <v>6</v>
      </c>
      <c r="D9632" t="s">
        <v>11</v>
      </c>
      <c r="E9632" t="s">
        <v>3823</v>
      </c>
      <c r="F9632" t="s">
        <v>13</v>
      </c>
      <c r="G9632" t="s">
        <v>3402</v>
      </c>
      <c r="H9632" s="1">
        <v>0.32</v>
      </c>
      <c r="I9632">
        <v>1</v>
      </c>
      <c r="J9632" s="3">
        <v>43827</v>
      </c>
      <c r="K9632" t="s">
        <v>7825</v>
      </c>
      <c r="L9632" t="s">
        <v>73</v>
      </c>
      <c r="M9632">
        <v>78664</v>
      </c>
      <c r="N9632">
        <v>391</v>
      </c>
      <c r="O9632" t="s">
        <v>645</v>
      </c>
      <c r="P9632" s="4">
        <v>-12</v>
      </c>
      <c r="Q9632" s="4">
        <v>2</v>
      </c>
      <c r="R9632" t="s">
        <v>75</v>
      </c>
      <c r="S9632" t="s">
        <v>92</v>
      </c>
      <c r="T9632" s="2">
        <v>-11.6</v>
      </c>
      <c r="U9632" s="4">
        <v>79</v>
      </c>
      <c r="V9632" t="s">
        <v>19</v>
      </c>
      <c r="W9632" s="3">
        <v>43831</v>
      </c>
      <c r="X9632" t="s">
        <v>39</v>
      </c>
      <c r="Y9632" t="s">
        <v>77</v>
      </c>
      <c r="Z9632" t="s">
        <v>22</v>
      </c>
    </row>
    <row r="9633" spans="1:26" x14ac:dyDescent="0.25">
      <c r="A9633">
        <v>4</v>
      </c>
      <c r="B9633" t="s">
        <v>43</v>
      </c>
      <c r="C9633">
        <v>6</v>
      </c>
      <c r="D9633" t="s">
        <v>11</v>
      </c>
      <c r="E9633" t="s">
        <v>192</v>
      </c>
      <c r="F9633" t="s">
        <v>13</v>
      </c>
      <c r="G9633" t="s">
        <v>2050</v>
      </c>
      <c r="H9633" s="1">
        <v>0.5</v>
      </c>
      <c r="I9633">
        <v>1</v>
      </c>
      <c r="J9633" s="3">
        <v>42710</v>
      </c>
      <c r="K9633" t="s">
        <v>7826</v>
      </c>
      <c r="L9633" t="s">
        <v>73</v>
      </c>
      <c r="M9633">
        <v>60610</v>
      </c>
      <c r="N9633">
        <v>964</v>
      </c>
      <c r="O9633" t="s">
        <v>1859</v>
      </c>
      <c r="P9633" s="4">
        <v>-120</v>
      </c>
      <c r="Q9633" s="4">
        <v>5</v>
      </c>
      <c r="R9633" t="s">
        <v>75</v>
      </c>
      <c r="S9633" t="s">
        <v>92</v>
      </c>
      <c r="T9633" s="2">
        <v>-120.37</v>
      </c>
      <c r="U9633" s="4">
        <v>215</v>
      </c>
      <c r="V9633" t="s">
        <v>19</v>
      </c>
      <c r="W9633" s="3">
        <v>42714</v>
      </c>
      <c r="X9633" t="s">
        <v>39</v>
      </c>
      <c r="Y9633" t="s">
        <v>139</v>
      </c>
      <c r="Z9633" t="s">
        <v>41</v>
      </c>
    </row>
    <row r="9634" spans="1:26" x14ac:dyDescent="0.25">
      <c r="A9634">
        <v>4</v>
      </c>
      <c r="B9634" t="s">
        <v>43</v>
      </c>
      <c r="C9634">
        <v>6</v>
      </c>
      <c r="D9634" t="s">
        <v>11</v>
      </c>
      <c r="E9634" t="s">
        <v>192</v>
      </c>
      <c r="F9634" t="s">
        <v>13</v>
      </c>
      <c r="G9634" t="s">
        <v>2050</v>
      </c>
      <c r="H9634" s="1">
        <v>0.5</v>
      </c>
      <c r="I9634">
        <v>1</v>
      </c>
      <c r="J9634" s="3">
        <v>42710</v>
      </c>
      <c r="K9634" t="s">
        <v>7826</v>
      </c>
      <c r="L9634" t="s">
        <v>73</v>
      </c>
      <c r="M9634">
        <v>60610</v>
      </c>
      <c r="N9634">
        <v>964</v>
      </c>
      <c r="O9634" t="s">
        <v>1859</v>
      </c>
      <c r="P9634" s="4">
        <v>-120</v>
      </c>
      <c r="Q9634" s="4">
        <v>5</v>
      </c>
      <c r="R9634" t="s">
        <v>75</v>
      </c>
      <c r="S9634" t="s">
        <v>92</v>
      </c>
      <c r="T9634" s="2">
        <v>-120.37</v>
      </c>
      <c r="U9634" s="4">
        <v>215</v>
      </c>
      <c r="V9634" t="s">
        <v>19</v>
      </c>
      <c r="W9634" s="3">
        <v>42714</v>
      </c>
      <c r="X9634" t="s">
        <v>39</v>
      </c>
      <c r="Y9634" t="s">
        <v>139</v>
      </c>
      <c r="Z9634" t="s">
        <v>41</v>
      </c>
    </row>
    <row r="9635" spans="1:26" x14ac:dyDescent="0.25">
      <c r="A9635">
        <v>4</v>
      </c>
      <c r="B9635" t="s">
        <v>43</v>
      </c>
      <c r="C9635">
        <v>6</v>
      </c>
      <c r="D9635" t="s">
        <v>11</v>
      </c>
      <c r="E9635" t="s">
        <v>192</v>
      </c>
      <c r="F9635" t="s">
        <v>13</v>
      </c>
      <c r="G9635" t="s">
        <v>2050</v>
      </c>
      <c r="H9635" s="1">
        <v>0.5</v>
      </c>
      <c r="I9635">
        <v>1</v>
      </c>
      <c r="J9635" s="3">
        <v>42710</v>
      </c>
      <c r="K9635" t="s">
        <v>7826</v>
      </c>
      <c r="L9635" t="s">
        <v>73</v>
      </c>
      <c r="M9635">
        <v>60610</v>
      </c>
      <c r="N9635">
        <v>964</v>
      </c>
      <c r="O9635" t="s">
        <v>1859</v>
      </c>
      <c r="P9635" s="4">
        <v>-120</v>
      </c>
      <c r="Q9635" s="4">
        <v>5</v>
      </c>
      <c r="R9635" t="s">
        <v>75</v>
      </c>
      <c r="S9635" t="s">
        <v>92</v>
      </c>
      <c r="T9635" s="2">
        <v>-120.37</v>
      </c>
      <c r="U9635" s="4">
        <v>215</v>
      </c>
      <c r="V9635" t="s">
        <v>19</v>
      </c>
      <c r="W9635" s="3">
        <v>42714</v>
      </c>
      <c r="X9635" t="s">
        <v>39</v>
      </c>
      <c r="Y9635" t="s">
        <v>139</v>
      </c>
      <c r="Z9635" t="s">
        <v>41</v>
      </c>
    </row>
    <row r="9636" spans="1:26" x14ac:dyDescent="0.25">
      <c r="A9636">
        <v>4</v>
      </c>
      <c r="B9636" t="s">
        <v>43</v>
      </c>
      <c r="C9636">
        <v>6</v>
      </c>
      <c r="D9636" t="s">
        <v>11</v>
      </c>
      <c r="E9636" t="s">
        <v>192</v>
      </c>
      <c r="F9636" t="s">
        <v>13</v>
      </c>
      <c r="G9636" t="s">
        <v>2050</v>
      </c>
      <c r="H9636" s="1">
        <v>0.5</v>
      </c>
      <c r="I9636">
        <v>1</v>
      </c>
      <c r="J9636" s="3">
        <v>42710</v>
      </c>
      <c r="K9636" t="s">
        <v>7826</v>
      </c>
      <c r="L9636" t="s">
        <v>73</v>
      </c>
      <c r="M9636">
        <v>60610</v>
      </c>
      <c r="N9636">
        <v>964</v>
      </c>
      <c r="O9636" t="s">
        <v>1859</v>
      </c>
      <c r="P9636" s="4">
        <v>-120</v>
      </c>
      <c r="Q9636" s="4">
        <v>5</v>
      </c>
      <c r="R9636" t="s">
        <v>75</v>
      </c>
      <c r="S9636" t="s">
        <v>92</v>
      </c>
      <c r="T9636" s="2">
        <v>-120.37</v>
      </c>
      <c r="U9636" s="4">
        <v>215</v>
      </c>
      <c r="V9636" t="s">
        <v>19</v>
      </c>
      <c r="W9636" s="3">
        <v>42714</v>
      </c>
      <c r="X9636" t="s">
        <v>39</v>
      </c>
      <c r="Y9636" t="s">
        <v>139</v>
      </c>
      <c r="Z9636" t="s">
        <v>41</v>
      </c>
    </row>
    <row r="9637" spans="1:26" x14ac:dyDescent="0.25">
      <c r="A9637">
        <v>4</v>
      </c>
      <c r="B9637" t="s">
        <v>43</v>
      </c>
      <c r="C9637">
        <v>6</v>
      </c>
      <c r="D9637" t="s">
        <v>11</v>
      </c>
      <c r="E9637" t="s">
        <v>192</v>
      </c>
      <c r="F9637" t="s">
        <v>13</v>
      </c>
      <c r="G9637" t="s">
        <v>2050</v>
      </c>
      <c r="H9637" s="1">
        <v>0.5</v>
      </c>
      <c r="I9637">
        <v>1</v>
      </c>
      <c r="J9637" s="3">
        <v>42710</v>
      </c>
      <c r="K9637" t="s">
        <v>7826</v>
      </c>
      <c r="L9637" t="s">
        <v>73</v>
      </c>
      <c r="M9637">
        <v>60610</v>
      </c>
      <c r="N9637">
        <v>964</v>
      </c>
      <c r="O9637" t="s">
        <v>1859</v>
      </c>
      <c r="P9637" s="4">
        <v>-120</v>
      </c>
      <c r="Q9637" s="4">
        <v>5</v>
      </c>
      <c r="R9637" t="s">
        <v>75</v>
      </c>
      <c r="S9637" t="s">
        <v>92</v>
      </c>
      <c r="T9637" s="2">
        <v>-120.37</v>
      </c>
      <c r="U9637" s="4">
        <v>215</v>
      </c>
      <c r="V9637" t="s">
        <v>19</v>
      </c>
      <c r="W9637" s="3">
        <v>42714</v>
      </c>
      <c r="X9637" t="s">
        <v>39</v>
      </c>
      <c r="Y9637" t="s">
        <v>139</v>
      </c>
      <c r="Z9637" t="s">
        <v>41</v>
      </c>
    </row>
    <row r="9638" spans="1:26" x14ac:dyDescent="0.25">
      <c r="A9638">
        <v>4</v>
      </c>
      <c r="B9638" t="s">
        <v>43</v>
      </c>
      <c r="C9638">
        <v>6</v>
      </c>
      <c r="D9638" t="s">
        <v>11</v>
      </c>
      <c r="E9638" t="s">
        <v>192</v>
      </c>
      <c r="F9638" t="s">
        <v>13</v>
      </c>
      <c r="G9638" t="s">
        <v>2050</v>
      </c>
      <c r="H9638" s="1">
        <v>0.5</v>
      </c>
      <c r="I9638">
        <v>1</v>
      </c>
      <c r="J9638" s="3">
        <v>42710</v>
      </c>
      <c r="K9638" t="s">
        <v>7826</v>
      </c>
      <c r="L9638" t="s">
        <v>73</v>
      </c>
      <c r="M9638">
        <v>60610</v>
      </c>
      <c r="N9638">
        <v>964</v>
      </c>
      <c r="O9638" t="s">
        <v>1859</v>
      </c>
      <c r="P9638" s="4">
        <v>-120</v>
      </c>
      <c r="Q9638" s="4">
        <v>5</v>
      </c>
      <c r="R9638" t="s">
        <v>75</v>
      </c>
      <c r="S9638" t="s">
        <v>92</v>
      </c>
      <c r="T9638" s="2">
        <v>-120.37</v>
      </c>
      <c r="U9638" s="4">
        <v>215</v>
      </c>
      <c r="V9638" t="s">
        <v>19</v>
      </c>
      <c r="W9638" s="3">
        <v>42714</v>
      </c>
      <c r="X9638" t="s">
        <v>39</v>
      </c>
      <c r="Y9638" t="s">
        <v>139</v>
      </c>
      <c r="Z9638" t="s">
        <v>41</v>
      </c>
    </row>
    <row r="9639" spans="1:26" x14ac:dyDescent="0.25">
      <c r="A9639">
        <v>4</v>
      </c>
      <c r="B9639" t="s">
        <v>43</v>
      </c>
      <c r="C9639">
        <v>6</v>
      </c>
      <c r="D9639" t="s">
        <v>11</v>
      </c>
      <c r="E9639" t="s">
        <v>192</v>
      </c>
      <c r="F9639" t="s">
        <v>13</v>
      </c>
      <c r="G9639" t="s">
        <v>2050</v>
      </c>
      <c r="H9639" s="1">
        <v>0.6</v>
      </c>
      <c r="I9639">
        <v>1</v>
      </c>
      <c r="J9639" s="3">
        <v>42710</v>
      </c>
      <c r="K9639" t="s">
        <v>7826</v>
      </c>
      <c r="L9639" t="s">
        <v>73</v>
      </c>
      <c r="M9639">
        <v>60610</v>
      </c>
      <c r="N9639">
        <v>1185</v>
      </c>
      <c r="O9639" t="s">
        <v>2148</v>
      </c>
      <c r="P9639" s="4">
        <v>-5</v>
      </c>
      <c r="Q9639" s="4">
        <v>3</v>
      </c>
      <c r="R9639" t="s">
        <v>75</v>
      </c>
      <c r="S9639" t="s">
        <v>92</v>
      </c>
      <c r="T9639" s="2">
        <v>-4.8499999999999996</v>
      </c>
      <c r="U9639" s="4">
        <v>11</v>
      </c>
      <c r="V9639" t="s">
        <v>19</v>
      </c>
      <c r="W9639" s="3">
        <v>42714</v>
      </c>
      <c r="X9639" t="s">
        <v>39</v>
      </c>
      <c r="Y9639" t="s">
        <v>139</v>
      </c>
      <c r="Z9639" t="s">
        <v>47</v>
      </c>
    </row>
    <row r="9640" spans="1:26" x14ac:dyDescent="0.25">
      <c r="A9640">
        <v>4</v>
      </c>
      <c r="B9640" t="s">
        <v>43</v>
      </c>
      <c r="C9640">
        <v>6</v>
      </c>
      <c r="D9640" t="s">
        <v>11</v>
      </c>
      <c r="E9640" t="s">
        <v>192</v>
      </c>
      <c r="F9640" t="s">
        <v>13</v>
      </c>
      <c r="G9640" t="s">
        <v>2050</v>
      </c>
      <c r="H9640" s="1">
        <v>0.6</v>
      </c>
      <c r="I9640">
        <v>1</v>
      </c>
      <c r="J9640" s="3">
        <v>42710</v>
      </c>
      <c r="K9640" t="s">
        <v>7826</v>
      </c>
      <c r="L9640" t="s">
        <v>73</v>
      </c>
      <c r="M9640">
        <v>60610</v>
      </c>
      <c r="N9640">
        <v>1185</v>
      </c>
      <c r="O9640" t="s">
        <v>2148</v>
      </c>
      <c r="P9640" s="4">
        <v>-5</v>
      </c>
      <c r="Q9640" s="4">
        <v>3</v>
      </c>
      <c r="R9640" t="s">
        <v>75</v>
      </c>
      <c r="S9640" t="s">
        <v>92</v>
      </c>
      <c r="T9640" s="2">
        <v>-4.8499999999999996</v>
      </c>
      <c r="U9640" s="4">
        <v>11</v>
      </c>
      <c r="V9640" t="s">
        <v>19</v>
      </c>
      <c r="W9640" s="3">
        <v>42714</v>
      </c>
      <c r="X9640" t="s">
        <v>39</v>
      </c>
      <c r="Y9640" t="s">
        <v>139</v>
      </c>
      <c r="Z9640" t="s">
        <v>47</v>
      </c>
    </row>
    <row r="9641" spans="1:26" x14ac:dyDescent="0.25">
      <c r="A9641">
        <v>4</v>
      </c>
      <c r="B9641" t="s">
        <v>43</v>
      </c>
      <c r="C9641">
        <v>6</v>
      </c>
      <c r="D9641" t="s">
        <v>11</v>
      </c>
      <c r="E9641" t="s">
        <v>192</v>
      </c>
      <c r="F9641" t="s">
        <v>13</v>
      </c>
      <c r="G9641" t="s">
        <v>2050</v>
      </c>
      <c r="H9641" s="1">
        <v>0.6</v>
      </c>
      <c r="I9641">
        <v>1</v>
      </c>
      <c r="J9641" s="3">
        <v>42710</v>
      </c>
      <c r="K9641" t="s">
        <v>7826</v>
      </c>
      <c r="L9641" t="s">
        <v>73</v>
      </c>
      <c r="M9641">
        <v>60610</v>
      </c>
      <c r="N9641">
        <v>1185</v>
      </c>
      <c r="O9641" t="s">
        <v>2148</v>
      </c>
      <c r="P9641" s="4">
        <v>-5</v>
      </c>
      <c r="Q9641" s="4">
        <v>3</v>
      </c>
      <c r="R9641" t="s">
        <v>75</v>
      </c>
      <c r="S9641" t="s">
        <v>92</v>
      </c>
      <c r="T9641" s="2">
        <v>-4.8499999999999996</v>
      </c>
      <c r="U9641" s="4">
        <v>11</v>
      </c>
      <c r="V9641" t="s">
        <v>19</v>
      </c>
      <c r="W9641" s="3">
        <v>42714</v>
      </c>
      <c r="X9641" t="s">
        <v>39</v>
      </c>
      <c r="Y9641" t="s">
        <v>139</v>
      </c>
      <c r="Z9641" t="s">
        <v>47</v>
      </c>
    </row>
    <row r="9642" spans="1:26" x14ac:dyDescent="0.25">
      <c r="A9642">
        <v>4</v>
      </c>
      <c r="B9642" t="s">
        <v>43</v>
      </c>
      <c r="C9642">
        <v>6</v>
      </c>
      <c r="D9642" t="s">
        <v>11</v>
      </c>
      <c r="E9642" t="s">
        <v>192</v>
      </c>
      <c r="F9642" t="s">
        <v>13</v>
      </c>
      <c r="G9642" t="s">
        <v>2050</v>
      </c>
      <c r="H9642" s="1">
        <v>0.6</v>
      </c>
      <c r="I9642">
        <v>1</v>
      </c>
      <c r="J9642" s="3">
        <v>42710</v>
      </c>
      <c r="K9642" t="s">
        <v>7826</v>
      </c>
      <c r="L9642" t="s">
        <v>73</v>
      </c>
      <c r="M9642">
        <v>60610</v>
      </c>
      <c r="N9642">
        <v>1185</v>
      </c>
      <c r="O9642" t="s">
        <v>2148</v>
      </c>
      <c r="P9642" s="4">
        <v>-5</v>
      </c>
      <c r="Q9642" s="4">
        <v>3</v>
      </c>
      <c r="R9642" t="s">
        <v>75</v>
      </c>
      <c r="S9642" t="s">
        <v>92</v>
      </c>
      <c r="T9642" s="2">
        <v>-4.8499999999999996</v>
      </c>
      <c r="U9642" s="4">
        <v>11</v>
      </c>
      <c r="V9642" t="s">
        <v>19</v>
      </c>
      <c r="W9642" s="3">
        <v>42714</v>
      </c>
      <c r="X9642" t="s">
        <v>39</v>
      </c>
      <c r="Y9642" t="s">
        <v>139</v>
      </c>
      <c r="Z9642" t="s">
        <v>47</v>
      </c>
    </row>
    <row r="9643" spans="1:26" x14ac:dyDescent="0.25">
      <c r="A9643">
        <v>4</v>
      </c>
      <c r="B9643" t="s">
        <v>43</v>
      </c>
      <c r="C9643">
        <v>6</v>
      </c>
      <c r="D9643" t="s">
        <v>11</v>
      </c>
      <c r="E9643" t="s">
        <v>192</v>
      </c>
      <c r="F9643" t="s">
        <v>13</v>
      </c>
      <c r="G9643" t="s">
        <v>2050</v>
      </c>
      <c r="H9643" s="1">
        <v>0.6</v>
      </c>
      <c r="I9643">
        <v>1</v>
      </c>
      <c r="J9643" s="3">
        <v>42710</v>
      </c>
      <c r="K9643" t="s">
        <v>7826</v>
      </c>
      <c r="L9643" t="s">
        <v>73</v>
      </c>
      <c r="M9643">
        <v>60610</v>
      </c>
      <c r="N9643">
        <v>1185</v>
      </c>
      <c r="O9643" t="s">
        <v>2148</v>
      </c>
      <c r="P9643" s="4">
        <v>-5</v>
      </c>
      <c r="Q9643" s="4">
        <v>3</v>
      </c>
      <c r="R9643" t="s">
        <v>75</v>
      </c>
      <c r="S9643" t="s">
        <v>92</v>
      </c>
      <c r="T9643" s="2">
        <v>-4.8499999999999996</v>
      </c>
      <c r="U9643" s="4">
        <v>11</v>
      </c>
      <c r="V9643" t="s">
        <v>19</v>
      </c>
      <c r="W9643" s="3">
        <v>42714</v>
      </c>
      <c r="X9643" t="s">
        <v>39</v>
      </c>
      <c r="Y9643" t="s">
        <v>139</v>
      </c>
      <c r="Z9643" t="s">
        <v>47</v>
      </c>
    </row>
    <row r="9644" spans="1:26" x14ac:dyDescent="0.25">
      <c r="A9644">
        <v>4</v>
      </c>
      <c r="B9644" t="s">
        <v>43</v>
      </c>
      <c r="C9644">
        <v>6</v>
      </c>
      <c r="D9644" t="s">
        <v>11</v>
      </c>
      <c r="E9644" t="s">
        <v>192</v>
      </c>
      <c r="F9644" t="s">
        <v>13</v>
      </c>
      <c r="G9644" t="s">
        <v>2050</v>
      </c>
      <c r="H9644" s="1">
        <v>0.6</v>
      </c>
      <c r="I9644">
        <v>1</v>
      </c>
      <c r="J9644" s="3">
        <v>42710</v>
      </c>
      <c r="K9644" t="s">
        <v>7826</v>
      </c>
      <c r="L9644" t="s">
        <v>73</v>
      </c>
      <c r="M9644">
        <v>60610</v>
      </c>
      <c r="N9644">
        <v>1185</v>
      </c>
      <c r="O9644" t="s">
        <v>2148</v>
      </c>
      <c r="P9644" s="4">
        <v>-5</v>
      </c>
      <c r="Q9644" s="4">
        <v>3</v>
      </c>
      <c r="R9644" t="s">
        <v>75</v>
      </c>
      <c r="S9644" t="s">
        <v>92</v>
      </c>
      <c r="T9644" s="2">
        <v>-4.8499999999999996</v>
      </c>
      <c r="U9644" s="4">
        <v>11</v>
      </c>
      <c r="V9644" t="s">
        <v>19</v>
      </c>
      <c r="W9644" s="3">
        <v>42714</v>
      </c>
      <c r="X9644" t="s">
        <v>39</v>
      </c>
      <c r="Y9644" t="s">
        <v>139</v>
      </c>
      <c r="Z9644" t="s">
        <v>47</v>
      </c>
    </row>
    <row r="9645" spans="1:26" x14ac:dyDescent="0.25">
      <c r="A9645">
        <v>4</v>
      </c>
      <c r="B9645" t="s">
        <v>43</v>
      </c>
      <c r="C9645">
        <v>6</v>
      </c>
      <c r="D9645" t="s">
        <v>11</v>
      </c>
      <c r="E9645" t="s">
        <v>417</v>
      </c>
      <c r="F9645" t="s">
        <v>13</v>
      </c>
      <c r="G9645" t="s">
        <v>844</v>
      </c>
      <c r="H9645" s="1">
        <v>0.6</v>
      </c>
      <c r="I9645">
        <v>1</v>
      </c>
      <c r="J9645" s="3">
        <v>42577</v>
      </c>
      <c r="K9645" t="s">
        <v>7827</v>
      </c>
      <c r="L9645" t="s">
        <v>73</v>
      </c>
      <c r="M9645">
        <v>78207</v>
      </c>
      <c r="N9645">
        <v>487</v>
      </c>
      <c r="O9645" t="s">
        <v>2474</v>
      </c>
      <c r="P9645" s="4">
        <v>-10</v>
      </c>
      <c r="Q9645" s="4">
        <v>3</v>
      </c>
      <c r="R9645" t="s">
        <v>75</v>
      </c>
      <c r="S9645" t="s">
        <v>92</v>
      </c>
      <c r="T9645" s="2">
        <v>-10.06</v>
      </c>
      <c r="U9645" s="4">
        <v>17</v>
      </c>
      <c r="V9645" t="s">
        <v>19</v>
      </c>
      <c r="W9645" s="3">
        <v>42581</v>
      </c>
      <c r="X9645" t="s">
        <v>39</v>
      </c>
      <c r="Y9645" t="s">
        <v>77</v>
      </c>
      <c r="Z9645" t="s">
        <v>47</v>
      </c>
    </row>
    <row r="9646" spans="1:26" x14ac:dyDescent="0.25">
      <c r="A9646">
        <v>4</v>
      </c>
      <c r="B9646" t="s">
        <v>43</v>
      </c>
      <c r="C9646">
        <v>6</v>
      </c>
      <c r="D9646" t="s">
        <v>11</v>
      </c>
      <c r="E9646" t="s">
        <v>417</v>
      </c>
      <c r="F9646" t="s">
        <v>13</v>
      </c>
      <c r="G9646" t="s">
        <v>844</v>
      </c>
      <c r="H9646" s="1">
        <v>0.6</v>
      </c>
      <c r="I9646">
        <v>1</v>
      </c>
      <c r="J9646" s="3">
        <v>42577</v>
      </c>
      <c r="K9646" t="s">
        <v>7827</v>
      </c>
      <c r="L9646" t="s">
        <v>73</v>
      </c>
      <c r="M9646">
        <v>78207</v>
      </c>
      <c r="N9646">
        <v>487</v>
      </c>
      <c r="O9646" t="s">
        <v>2474</v>
      </c>
      <c r="P9646" s="4">
        <v>-10</v>
      </c>
      <c r="Q9646" s="4">
        <v>3</v>
      </c>
      <c r="R9646" t="s">
        <v>75</v>
      </c>
      <c r="S9646" t="s">
        <v>92</v>
      </c>
      <c r="T9646" s="2">
        <v>-10.06</v>
      </c>
      <c r="U9646" s="4">
        <v>17</v>
      </c>
      <c r="V9646" t="s">
        <v>19</v>
      </c>
      <c r="W9646" s="3">
        <v>42581</v>
      </c>
      <c r="X9646" t="s">
        <v>39</v>
      </c>
      <c r="Y9646" t="s">
        <v>77</v>
      </c>
      <c r="Z9646" t="s">
        <v>47</v>
      </c>
    </row>
    <row r="9647" spans="1:26" x14ac:dyDescent="0.25">
      <c r="A9647">
        <v>4</v>
      </c>
      <c r="B9647" t="s">
        <v>43</v>
      </c>
      <c r="C9647">
        <v>6</v>
      </c>
      <c r="D9647" t="s">
        <v>11</v>
      </c>
      <c r="E9647" t="s">
        <v>417</v>
      </c>
      <c r="F9647" t="s">
        <v>13</v>
      </c>
      <c r="G9647" t="s">
        <v>844</v>
      </c>
      <c r="H9647" s="1">
        <v>0.6</v>
      </c>
      <c r="I9647">
        <v>1</v>
      </c>
      <c r="J9647" s="3">
        <v>42577</v>
      </c>
      <c r="K9647" t="s">
        <v>7827</v>
      </c>
      <c r="L9647" t="s">
        <v>73</v>
      </c>
      <c r="M9647">
        <v>78207</v>
      </c>
      <c r="N9647">
        <v>487</v>
      </c>
      <c r="O9647" t="s">
        <v>2474</v>
      </c>
      <c r="P9647" s="4">
        <v>-10</v>
      </c>
      <c r="Q9647" s="4">
        <v>3</v>
      </c>
      <c r="R9647" t="s">
        <v>75</v>
      </c>
      <c r="S9647" t="s">
        <v>92</v>
      </c>
      <c r="T9647" s="2">
        <v>-10.06</v>
      </c>
      <c r="U9647" s="4">
        <v>17</v>
      </c>
      <c r="V9647" t="s">
        <v>19</v>
      </c>
      <c r="W9647" s="3">
        <v>42581</v>
      </c>
      <c r="X9647" t="s">
        <v>39</v>
      </c>
      <c r="Y9647" t="s">
        <v>77</v>
      </c>
      <c r="Z9647" t="s">
        <v>47</v>
      </c>
    </row>
    <row r="9648" spans="1:26" x14ac:dyDescent="0.25">
      <c r="A9648">
        <v>4</v>
      </c>
      <c r="B9648" t="s">
        <v>43</v>
      </c>
      <c r="C9648">
        <v>6</v>
      </c>
      <c r="D9648" t="s">
        <v>11</v>
      </c>
      <c r="E9648" t="s">
        <v>417</v>
      </c>
      <c r="F9648" t="s">
        <v>13</v>
      </c>
      <c r="G9648" t="s">
        <v>844</v>
      </c>
      <c r="H9648" s="1">
        <v>0.6</v>
      </c>
      <c r="I9648">
        <v>1</v>
      </c>
      <c r="J9648" s="3">
        <v>42577</v>
      </c>
      <c r="K9648" t="s">
        <v>7827</v>
      </c>
      <c r="L9648" t="s">
        <v>73</v>
      </c>
      <c r="M9648">
        <v>78207</v>
      </c>
      <c r="N9648">
        <v>487</v>
      </c>
      <c r="O9648" t="s">
        <v>2474</v>
      </c>
      <c r="P9648" s="4">
        <v>-10</v>
      </c>
      <c r="Q9648" s="4">
        <v>3</v>
      </c>
      <c r="R9648" t="s">
        <v>75</v>
      </c>
      <c r="S9648" t="s">
        <v>92</v>
      </c>
      <c r="T9648" s="2">
        <v>-10.06</v>
      </c>
      <c r="U9648" s="4">
        <v>17</v>
      </c>
      <c r="V9648" t="s">
        <v>19</v>
      </c>
      <c r="W9648" s="3">
        <v>42581</v>
      </c>
      <c r="X9648" t="s">
        <v>39</v>
      </c>
      <c r="Y9648" t="s">
        <v>77</v>
      </c>
      <c r="Z9648" t="s">
        <v>47</v>
      </c>
    </row>
    <row r="9649" spans="1:26" x14ac:dyDescent="0.25">
      <c r="A9649">
        <v>4</v>
      </c>
      <c r="B9649" t="s">
        <v>43</v>
      </c>
      <c r="C9649">
        <v>6</v>
      </c>
      <c r="D9649" t="s">
        <v>11</v>
      </c>
      <c r="E9649" t="s">
        <v>417</v>
      </c>
      <c r="F9649" t="s">
        <v>13</v>
      </c>
      <c r="G9649" t="s">
        <v>844</v>
      </c>
      <c r="H9649" s="1">
        <v>0.6</v>
      </c>
      <c r="I9649">
        <v>1</v>
      </c>
      <c r="J9649" s="3">
        <v>42577</v>
      </c>
      <c r="K9649" t="s">
        <v>7827</v>
      </c>
      <c r="L9649" t="s">
        <v>73</v>
      </c>
      <c r="M9649">
        <v>78207</v>
      </c>
      <c r="N9649">
        <v>487</v>
      </c>
      <c r="O9649" t="s">
        <v>2474</v>
      </c>
      <c r="P9649" s="4">
        <v>-10</v>
      </c>
      <c r="Q9649" s="4">
        <v>3</v>
      </c>
      <c r="R9649" t="s">
        <v>75</v>
      </c>
      <c r="S9649" t="s">
        <v>92</v>
      </c>
      <c r="T9649" s="2">
        <v>-10.06</v>
      </c>
      <c r="U9649" s="4">
        <v>17</v>
      </c>
      <c r="V9649" t="s">
        <v>19</v>
      </c>
      <c r="W9649" s="3">
        <v>42581</v>
      </c>
      <c r="X9649" t="s">
        <v>39</v>
      </c>
      <c r="Y9649" t="s">
        <v>77</v>
      </c>
      <c r="Z9649" t="s">
        <v>47</v>
      </c>
    </row>
    <row r="9650" spans="1:26" x14ac:dyDescent="0.25">
      <c r="A9650">
        <v>4</v>
      </c>
      <c r="B9650" t="s">
        <v>43</v>
      </c>
      <c r="C9650">
        <v>6</v>
      </c>
      <c r="D9650" t="s">
        <v>11</v>
      </c>
      <c r="E9650" t="s">
        <v>417</v>
      </c>
      <c r="F9650" t="s">
        <v>13</v>
      </c>
      <c r="G9650" t="s">
        <v>844</v>
      </c>
      <c r="H9650" s="1">
        <v>0.6</v>
      </c>
      <c r="I9650">
        <v>1</v>
      </c>
      <c r="J9650" s="3">
        <v>42577</v>
      </c>
      <c r="K9650" t="s">
        <v>7827</v>
      </c>
      <c r="L9650" t="s">
        <v>73</v>
      </c>
      <c r="M9650">
        <v>78207</v>
      </c>
      <c r="N9650">
        <v>487</v>
      </c>
      <c r="O9650" t="s">
        <v>2474</v>
      </c>
      <c r="P9650" s="4">
        <v>-10</v>
      </c>
      <c r="Q9650" s="4">
        <v>3</v>
      </c>
      <c r="R9650" t="s">
        <v>75</v>
      </c>
      <c r="S9650" t="s">
        <v>92</v>
      </c>
      <c r="T9650" s="2">
        <v>-10.06</v>
      </c>
      <c r="U9650" s="4">
        <v>17</v>
      </c>
      <c r="V9650" t="s">
        <v>19</v>
      </c>
      <c r="W9650" s="3">
        <v>42581</v>
      </c>
      <c r="X9650" t="s">
        <v>39</v>
      </c>
      <c r="Y9650" t="s">
        <v>77</v>
      </c>
      <c r="Z9650" t="s">
        <v>47</v>
      </c>
    </row>
    <row r="9651" spans="1:26" x14ac:dyDescent="0.25">
      <c r="A9651">
        <v>5</v>
      </c>
      <c r="B9651" t="s">
        <v>43</v>
      </c>
      <c r="C9651">
        <v>6</v>
      </c>
      <c r="D9651" t="s">
        <v>11</v>
      </c>
      <c r="E9651" t="s">
        <v>498</v>
      </c>
      <c r="F9651" t="s">
        <v>13</v>
      </c>
      <c r="G9651" t="s">
        <v>782</v>
      </c>
      <c r="H9651" s="1">
        <v>0.6</v>
      </c>
      <c r="I9651">
        <v>1</v>
      </c>
      <c r="J9651" s="3">
        <v>43711</v>
      </c>
      <c r="K9651" t="s">
        <v>7828</v>
      </c>
      <c r="L9651" t="s">
        <v>73</v>
      </c>
      <c r="M9651">
        <v>75217</v>
      </c>
      <c r="N9651">
        <v>555</v>
      </c>
      <c r="O9651" t="s">
        <v>1669</v>
      </c>
      <c r="P9651" s="4">
        <v>-106</v>
      </c>
      <c r="Q9651" s="4">
        <v>5</v>
      </c>
      <c r="R9651" t="s">
        <v>75</v>
      </c>
      <c r="S9651" t="s">
        <v>92</v>
      </c>
      <c r="T9651" s="2">
        <v>-105.69</v>
      </c>
      <c r="U9651" s="4">
        <v>108</v>
      </c>
      <c r="V9651" t="s">
        <v>19</v>
      </c>
      <c r="W9651" s="3">
        <v>43716</v>
      </c>
      <c r="X9651" t="s">
        <v>39</v>
      </c>
      <c r="Y9651" t="s">
        <v>77</v>
      </c>
      <c r="Z9651" t="s">
        <v>47</v>
      </c>
    </row>
    <row r="9652" spans="1:26" x14ac:dyDescent="0.25">
      <c r="A9652">
        <v>4</v>
      </c>
      <c r="B9652" t="s">
        <v>43</v>
      </c>
      <c r="C9652">
        <v>6</v>
      </c>
      <c r="D9652" t="s">
        <v>11</v>
      </c>
      <c r="E9652" t="s">
        <v>237</v>
      </c>
      <c r="F9652" t="s">
        <v>13</v>
      </c>
      <c r="G9652" t="s">
        <v>227</v>
      </c>
      <c r="H9652" s="1">
        <v>0</v>
      </c>
      <c r="I9652">
        <v>1</v>
      </c>
      <c r="J9652" s="3">
        <v>42633</v>
      </c>
      <c r="K9652" t="s">
        <v>7829</v>
      </c>
      <c r="L9652" t="s">
        <v>102</v>
      </c>
      <c r="M9652">
        <v>21044</v>
      </c>
      <c r="N9652">
        <v>1228</v>
      </c>
      <c r="O9652" t="s">
        <v>8117</v>
      </c>
      <c r="P9652" s="4">
        <v>36</v>
      </c>
      <c r="Q9652" s="4">
        <v>3</v>
      </c>
      <c r="R9652" t="s">
        <v>104</v>
      </c>
      <c r="S9652" t="s">
        <v>92</v>
      </c>
      <c r="T9652" s="2">
        <v>36.29</v>
      </c>
      <c r="U9652" s="4">
        <v>363</v>
      </c>
      <c r="V9652" t="s">
        <v>19</v>
      </c>
      <c r="W9652" s="3">
        <v>42637</v>
      </c>
      <c r="X9652" t="s">
        <v>39</v>
      </c>
      <c r="Y9652" t="s">
        <v>1549</v>
      </c>
      <c r="Z9652" t="s">
        <v>22</v>
      </c>
    </row>
    <row r="9653" spans="1:26" x14ac:dyDescent="0.25">
      <c r="A9653">
        <v>4</v>
      </c>
      <c r="B9653" t="s">
        <v>43</v>
      </c>
      <c r="C9653">
        <v>6</v>
      </c>
      <c r="D9653" t="s">
        <v>11</v>
      </c>
      <c r="E9653" t="s">
        <v>237</v>
      </c>
      <c r="F9653" t="s">
        <v>13</v>
      </c>
      <c r="G9653" t="s">
        <v>227</v>
      </c>
      <c r="H9653" s="1">
        <v>0</v>
      </c>
      <c r="I9653">
        <v>1</v>
      </c>
      <c r="J9653" s="3">
        <v>42633</v>
      </c>
      <c r="K9653" t="s">
        <v>7829</v>
      </c>
      <c r="L9653" t="s">
        <v>102</v>
      </c>
      <c r="M9653">
        <v>21044</v>
      </c>
      <c r="N9653">
        <v>1228</v>
      </c>
      <c r="O9653" t="s">
        <v>8117</v>
      </c>
      <c r="P9653" s="4">
        <v>36</v>
      </c>
      <c r="Q9653" s="4">
        <v>3</v>
      </c>
      <c r="R9653" t="s">
        <v>104</v>
      </c>
      <c r="S9653" t="s">
        <v>92</v>
      </c>
      <c r="T9653" s="2">
        <v>36.29</v>
      </c>
      <c r="U9653" s="4">
        <v>363</v>
      </c>
      <c r="V9653" t="s">
        <v>19</v>
      </c>
      <c r="W9653" s="3">
        <v>42637</v>
      </c>
      <c r="X9653" t="s">
        <v>39</v>
      </c>
      <c r="Y9653" t="s">
        <v>1549</v>
      </c>
      <c r="Z9653" t="s">
        <v>22</v>
      </c>
    </row>
    <row r="9654" spans="1:26" x14ac:dyDescent="0.25">
      <c r="A9654">
        <v>4</v>
      </c>
      <c r="B9654" t="s">
        <v>43</v>
      </c>
      <c r="C9654">
        <v>6</v>
      </c>
      <c r="D9654" t="s">
        <v>11</v>
      </c>
      <c r="E9654" t="s">
        <v>237</v>
      </c>
      <c r="F9654" t="s">
        <v>13</v>
      </c>
      <c r="G9654" t="s">
        <v>227</v>
      </c>
      <c r="H9654" s="1">
        <v>0</v>
      </c>
      <c r="I9654">
        <v>1</v>
      </c>
      <c r="J9654" s="3">
        <v>42633</v>
      </c>
      <c r="K9654" t="s">
        <v>7829</v>
      </c>
      <c r="L9654" t="s">
        <v>102</v>
      </c>
      <c r="M9654">
        <v>21044</v>
      </c>
      <c r="N9654">
        <v>1228</v>
      </c>
      <c r="O9654" t="s">
        <v>8117</v>
      </c>
      <c r="P9654" s="4">
        <v>36</v>
      </c>
      <c r="Q9654" s="4">
        <v>3</v>
      </c>
      <c r="R9654" t="s">
        <v>104</v>
      </c>
      <c r="S9654" t="s">
        <v>92</v>
      </c>
      <c r="T9654" s="2">
        <v>36.29</v>
      </c>
      <c r="U9654" s="4">
        <v>363</v>
      </c>
      <c r="V9654" t="s">
        <v>19</v>
      </c>
      <c r="W9654" s="3">
        <v>42637</v>
      </c>
      <c r="X9654" t="s">
        <v>39</v>
      </c>
      <c r="Y9654" t="s">
        <v>1549</v>
      </c>
      <c r="Z9654" t="s">
        <v>22</v>
      </c>
    </row>
    <row r="9655" spans="1:26" x14ac:dyDescent="0.25">
      <c r="A9655">
        <v>4</v>
      </c>
      <c r="B9655" t="s">
        <v>43</v>
      </c>
      <c r="C9655">
        <v>6</v>
      </c>
      <c r="D9655" t="s">
        <v>11</v>
      </c>
      <c r="E9655" t="s">
        <v>237</v>
      </c>
      <c r="F9655" t="s">
        <v>13</v>
      </c>
      <c r="G9655" t="s">
        <v>227</v>
      </c>
      <c r="H9655" s="1">
        <v>0</v>
      </c>
      <c r="I9655">
        <v>1</v>
      </c>
      <c r="J9655" s="3">
        <v>42633</v>
      </c>
      <c r="K9655" t="s">
        <v>7829</v>
      </c>
      <c r="L9655" t="s">
        <v>102</v>
      </c>
      <c r="M9655">
        <v>21044</v>
      </c>
      <c r="N9655">
        <v>392</v>
      </c>
      <c r="O9655" t="s">
        <v>1754</v>
      </c>
      <c r="P9655" s="4">
        <v>51</v>
      </c>
      <c r="Q9655" s="4">
        <v>3</v>
      </c>
      <c r="R9655" t="s">
        <v>104</v>
      </c>
      <c r="S9655" t="s">
        <v>92</v>
      </c>
      <c r="T9655" s="2">
        <v>50.91</v>
      </c>
      <c r="U9655" s="4">
        <v>164</v>
      </c>
      <c r="V9655" t="s">
        <v>19</v>
      </c>
      <c r="W9655" s="3">
        <v>42637</v>
      </c>
      <c r="X9655" t="s">
        <v>39</v>
      </c>
      <c r="Y9655" t="s">
        <v>1549</v>
      </c>
      <c r="Z9655" t="s">
        <v>47</v>
      </c>
    </row>
    <row r="9656" spans="1:26" x14ac:dyDescent="0.25">
      <c r="A9656">
        <v>4</v>
      </c>
      <c r="B9656" t="s">
        <v>43</v>
      </c>
      <c r="C9656">
        <v>6</v>
      </c>
      <c r="D9656" t="s">
        <v>11</v>
      </c>
      <c r="E9656" t="s">
        <v>237</v>
      </c>
      <c r="F9656" t="s">
        <v>13</v>
      </c>
      <c r="G9656" t="s">
        <v>227</v>
      </c>
      <c r="H9656" s="1">
        <v>0</v>
      </c>
      <c r="I9656">
        <v>1</v>
      </c>
      <c r="J9656" s="3">
        <v>42633</v>
      </c>
      <c r="K9656" t="s">
        <v>7829</v>
      </c>
      <c r="L9656" t="s">
        <v>102</v>
      </c>
      <c r="M9656">
        <v>21044</v>
      </c>
      <c r="N9656">
        <v>392</v>
      </c>
      <c r="O9656" t="s">
        <v>1754</v>
      </c>
      <c r="P9656" s="4">
        <v>51</v>
      </c>
      <c r="Q9656" s="4">
        <v>3</v>
      </c>
      <c r="R9656" t="s">
        <v>104</v>
      </c>
      <c r="S9656" t="s">
        <v>92</v>
      </c>
      <c r="T9656" s="2">
        <v>50.91</v>
      </c>
      <c r="U9656" s="4">
        <v>164</v>
      </c>
      <c r="V9656" t="s">
        <v>19</v>
      </c>
      <c r="W9656" s="3">
        <v>42637</v>
      </c>
      <c r="X9656" t="s">
        <v>39</v>
      </c>
      <c r="Y9656" t="s">
        <v>1549</v>
      </c>
      <c r="Z9656" t="s">
        <v>47</v>
      </c>
    </row>
    <row r="9657" spans="1:26" x14ac:dyDescent="0.25">
      <c r="A9657">
        <v>4</v>
      </c>
      <c r="B9657" t="s">
        <v>43</v>
      </c>
      <c r="C9657">
        <v>6</v>
      </c>
      <c r="D9657" t="s">
        <v>11</v>
      </c>
      <c r="E9657" t="s">
        <v>237</v>
      </c>
      <c r="F9657" t="s">
        <v>13</v>
      </c>
      <c r="G9657" t="s">
        <v>227</v>
      </c>
      <c r="H9657" s="1">
        <v>0</v>
      </c>
      <c r="I9657">
        <v>1</v>
      </c>
      <c r="J9657" s="3">
        <v>42633</v>
      </c>
      <c r="K9657" t="s">
        <v>7829</v>
      </c>
      <c r="L9657" t="s">
        <v>102</v>
      </c>
      <c r="M9657">
        <v>21044</v>
      </c>
      <c r="N9657">
        <v>392</v>
      </c>
      <c r="O9657" t="s">
        <v>1754</v>
      </c>
      <c r="P9657" s="4">
        <v>51</v>
      </c>
      <c r="Q9657" s="4">
        <v>3</v>
      </c>
      <c r="R9657" t="s">
        <v>104</v>
      </c>
      <c r="S9657" t="s">
        <v>92</v>
      </c>
      <c r="T9657" s="2">
        <v>50.91</v>
      </c>
      <c r="U9657" s="4">
        <v>164</v>
      </c>
      <c r="V9657" t="s">
        <v>19</v>
      </c>
      <c r="W9657" s="3">
        <v>42637</v>
      </c>
      <c r="X9657" t="s">
        <v>39</v>
      </c>
      <c r="Y9657" t="s">
        <v>1549</v>
      </c>
      <c r="Z9657" t="s">
        <v>47</v>
      </c>
    </row>
    <row r="9658" spans="1:26" x14ac:dyDescent="0.25">
      <c r="A9658">
        <v>7</v>
      </c>
      <c r="B9658" t="s">
        <v>25</v>
      </c>
      <c r="C9658">
        <v>6</v>
      </c>
      <c r="D9658" t="s">
        <v>11</v>
      </c>
      <c r="E9658" t="s">
        <v>171</v>
      </c>
      <c r="F9658" t="s">
        <v>13</v>
      </c>
      <c r="G9658" t="s">
        <v>2385</v>
      </c>
      <c r="H9658" s="1">
        <v>0</v>
      </c>
      <c r="I9658">
        <v>1</v>
      </c>
      <c r="J9658" s="3">
        <v>42863</v>
      </c>
      <c r="K9658" t="s">
        <v>7830</v>
      </c>
      <c r="L9658" t="s">
        <v>102</v>
      </c>
      <c r="M9658">
        <v>10024</v>
      </c>
      <c r="N9658">
        <v>484</v>
      </c>
      <c r="O9658" t="s">
        <v>1910</v>
      </c>
      <c r="P9658" s="4">
        <v>30</v>
      </c>
      <c r="Q9658" s="4">
        <v>3</v>
      </c>
      <c r="R9658" t="s">
        <v>104</v>
      </c>
      <c r="S9658" t="s">
        <v>92</v>
      </c>
      <c r="T9658" s="2">
        <v>30.19</v>
      </c>
      <c r="U9658" s="4">
        <v>79</v>
      </c>
      <c r="V9658" t="s">
        <v>19</v>
      </c>
      <c r="W9658" s="3">
        <v>42870</v>
      </c>
      <c r="X9658" t="s">
        <v>39</v>
      </c>
      <c r="Y9658" t="s">
        <v>175</v>
      </c>
      <c r="Z9658" t="s">
        <v>47</v>
      </c>
    </row>
    <row r="9659" spans="1:26" x14ac:dyDescent="0.25">
      <c r="A9659">
        <v>7</v>
      </c>
      <c r="B9659" t="s">
        <v>25</v>
      </c>
      <c r="C9659">
        <v>6</v>
      </c>
      <c r="D9659" t="s">
        <v>11</v>
      </c>
      <c r="E9659" t="s">
        <v>171</v>
      </c>
      <c r="F9659" t="s">
        <v>13</v>
      </c>
      <c r="G9659" t="s">
        <v>2385</v>
      </c>
      <c r="H9659" s="1">
        <v>0</v>
      </c>
      <c r="I9659">
        <v>1</v>
      </c>
      <c r="J9659" s="3">
        <v>42863</v>
      </c>
      <c r="K9659" t="s">
        <v>7830</v>
      </c>
      <c r="L9659" t="s">
        <v>102</v>
      </c>
      <c r="M9659">
        <v>10024</v>
      </c>
      <c r="N9659">
        <v>484</v>
      </c>
      <c r="O9659" t="s">
        <v>1910</v>
      </c>
      <c r="P9659" s="4">
        <v>30</v>
      </c>
      <c r="Q9659" s="4">
        <v>3</v>
      </c>
      <c r="R9659" t="s">
        <v>104</v>
      </c>
      <c r="S9659" t="s">
        <v>92</v>
      </c>
      <c r="T9659" s="2">
        <v>30.19</v>
      </c>
      <c r="U9659" s="4">
        <v>79</v>
      </c>
      <c r="V9659" t="s">
        <v>19</v>
      </c>
      <c r="W9659" s="3">
        <v>42870</v>
      </c>
      <c r="X9659" t="s">
        <v>39</v>
      </c>
      <c r="Y9659" t="s">
        <v>175</v>
      </c>
      <c r="Z9659" t="s">
        <v>47</v>
      </c>
    </row>
    <row r="9660" spans="1:26" x14ac:dyDescent="0.25">
      <c r="A9660">
        <v>7</v>
      </c>
      <c r="B9660" t="s">
        <v>25</v>
      </c>
      <c r="C9660">
        <v>6</v>
      </c>
      <c r="D9660" t="s">
        <v>11</v>
      </c>
      <c r="E9660" t="s">
        <v>171</v>
      </c>
      <c r="F9660" t="s">
        <v>13</v>
      </c>
      <c r="G9660" t="s">
        <v>2385</v>
      </c>
      <c r="H9660" s="1">
        <v>0</v>
      </c>
      <c r="I9660">
        <v>1</v>
      </c>
      <c r="J9660" s="3">
        <v>42863</v>
      </c>
      <c r="K9660" t="s">
        <v>7830</v>
      </c>
      <c r="L9660" t="s">
        <v>102</v>
      </c>
      <c r="M9660">
        <v>10024</v>
      </c>
      <c r="N9660">
        <v>484</v>
      </c>
      <c r="O9660" t="s">
        <v>1910</v>
      </c>
      <c r="P9660" s="4">
        <v>30</v>
      </c>
      <c r="Q9660" s="4">
        <v>3</v>
      </c>
      <c r="R9660" t="s">
        <v>104</v>
      </c>
      <c r="S9660" t="s">
        <v>92</v>
      </c>
      <c r="T9660" s="2">
        <v>30.19</v>
      </c>
      <c r="U9660" s="4">
        <v>79</v>
      </c>
      <c r="V9660" t="s">
        <v>19</v>
      </c>
      <c r="W9660" s="3">
        <v>42870</v>
      </c>
      <c r="X9660" t="s">
        <v>39</v>
      </c>
      <c r="Y9660" t="s">
        <v>175</v>
      </c>
      <c r="Z9660" t="s">
        <v>47</v>
      </c>
    </row>
    <row r="9661" spans="1:26" x14ac:dyDescent="0.25">
      <c r="A9661">
        <v>7</v>
      </c>
      <c r="B9661" t="s">
        <v>25</v>
      </c>
      <c r="C9661">
        <v>6</v>
      </c>
      <c r="D9661" t="s">
        <v>11</v>
      </c>
      <c r="E9661" t="s">
        <v>171</v>
      </c>
      <c r="F9661" t="s">
        <v>13</v>
      </c>
      <c r="G9661" t="s">
        <v>2385</v>
      </c>
      <c r="H9661" s="1">
        <v>0</v>
      </c>
      <c r="I9661">
        <v>1</v>
      </c>
      <c r="J9661" s="3">
        <v>42863</v>
      </c>
      <c r="K9661" t="s">
        <v>7830</v>
      </c>
      <c r="L9661" t="s">
        <v>102</v>
      </c>
      <c r="M9661">
        <v>10024</v>
      </c>
      <c r="N9661">
        <v>484</v>
      </c>
      <c r="O9661" t="s">
        <v>1910</v>
      </c>
      <c r="P9661" s="4">
        <v>30</v>
      </c>
      <c r="Q9661" s="4">
        <v>3</v>
      </c>
      <c r="R9661" t="s">
        <v>104</v>
      </c>
      <c r="S9661" t="s">
        <v>92</v>
      </c>
      <c r="T9661" s="2">
        <v>30.19</v>
      </c>
      <c r="U9661" s="4">
        <v>79</v>
      </c>
      <c r="V9661" t="s">
        <v>19</v>
      </c>
      <c r="W9661" s="3">
        <v>42870</v>
      </c>
      <c r="X9661" t="s">
        <v>39</v>
      </c>
      <c r="Y9661" t="s">
        <v>175</v>
      </c>
      <c r="Z9661" t="s">
        <v>47</v>
      </c>
    </row>
    <row r="9662" spans="1:26" x14ac:dyDescent="0.25">
      <c r="A9662">
        <v>7</v>
      </c>
      <c r="B9662" t="s">
        <v>25</v>
      </c>
      <c r="C9662">
        <v>6</v>
      </c>
      <c r="D9662" t="s">
        <v>11</v>
      </c>
      <c r="E9662" t="s">
        <v>171</v>
      </c>
      <c r="F9662" t="s">
        <v>13</v>
      </c>
      <c r="G9662" t="s">
        <v>2385</v>
      </c>
      <c r="H9662" s="1">
        <v>0</v>
      </c>
      <c r="I9662">
        <v>1</v>
      </c>
      <c r="J9662" s="3">
        <v>42863</v>
      </c>
      <c r="K9662" t="s">
        <v>7830</v>
      </c>
      <c r="L9662" t="s">
        <v>102</v>
      </c>
      <c r="M9662">
        <v>10024</v>
      </c>
      <c r="N9662">
        <v>484</v>
      </c>
      <c r="O9662" t="s">
        <v>1910</v>
      </c>
      <c r="P9662" s="4">
        <v>30</v>
      </c>
      <c r="Q9662" s="4">
        <v>3</v>
      </c>
      <c r="R9662" t="s">
        <v>104</v>
      </c>
      <c r="S9662" t="s">
        <v>92</v>
      </c>
      <c r="T9662" s="2">
        <v>30.19</v>
      </c>
      <c r="U9662" s="4">
        <v>79</v>
      </c>
      <c r="V9662" t="s">
        <v>19</v>
      </c>
      <c r="W9662" s="3">
        <v>42870</v>
      </c>
      <c r="X9662" t="s">
        <v>39</v>
      </c>
      <c r="Y9662" t="s">
        <v>175</v>
      </c>
      <c r="Z9662" t="s">
        <v>47</v>
      </c>
    </row>
    <row r="9663" spans="1:26" x14ac:dyDescent="0.25">
      <c r="A9663">
        <v>6</v>
      </c>
      <c r="B9663" t="s">
        <v>10</v>
      </c>
      <c r="C9663">
        <v>6</v>
      </c>
      <c r="D9663" t="s">
        <v>11</v>
      </c>
      <c r="E9663" t="s">
        <v>171</v>
      </c>
      <c r="F9663" t="s">
        <v>13</v>
      </c>
      <c r="G9663" t="s">
        <v>1369</v>
      </c>
      <c r="H9663" s="1">
        <v>0.1</v>
      </c>
      <c r="I9663">
        <v>1</v>
      </c>
      <c r="J9663" s="3">
        <v>43728</v>
      </c>
      <c r="K9663" t="s">
        <v>7831</v>
      </c>
      <c r="L9663" t="s">
        <v>102</v>
      </c>
      <c r="M9663">
        <v>10035</v>
      </c>
      <c r="N9663">
        <v>762</v>
      </c>
      <c r="O9663" t="s">
        <v>170</v>
      </c>
      <c r="P9663" s="4">
        <v>8</v>
      </c>
      <c r="Q9663" s="4">
        <v>1</v>
      </c>
      <c r="R9663" t="s">
        <v>104</v>
      </c>
      <c r="S9663" t="s">
        <v>92</v>
      </c>
      <c r="T9663" s="2">
        <v>8.1</v>
      </c>
      <c r="U9663" s="4">
        <v>81</v>
      </c>
      <c r="V9663" t="s">
        <v>19</v>
      </c>
      <c r="W9663" s="3">
        <v>43734</v>
      </c>
      <c r="X9663" t="s">
        <v>39</v>
      </c>
      <c r="Y9663" t="s">
        <v>175</v>
      </c>
      <c r="Z9663" t="s">
        <v>24</v>
      </c>
    </row>
    <row r="9664" spans="1:26" x14ac:dyDescent="0.25">
      <c r="A9664">
        <v>6</v>
      </c>
      <c r="B9664" t="s">
        <v>10</v>
      </c>
      <c r="C9664">
        <v>6</v>
      </c>
      <c r="D9664" t="s">
        <v>11</v>
      </c>
      <c r="E9664" t="s">
        <v>171</v>
      </c>
      <c r="F9664" t="s">
        <v>13</v>
      </c>
      <c r="G9664" t="s">
        <v>1369</v>
      </c>
      <c r="H9664" s="1">
        <v>0.1</v>
      </c>
      <c r="I9664">
        <v>1</v>
      </c>
      <c r="J9664" s="3">
        <v>43728</v>
      </c>
      <c r="K9664" t="s">
        <v>7831</v>
      </c>
      <c r="L9664" t="s">
        <v>102</v>
      </c>
      <c r="M9664">
        <v>10035</v>
      </c>
      <c r="N9664">
        <v>762</v>
      </c>
      <c r="O9664" t="s">
        <v>170</v>
      </c>
      <c r="P9664" s="4">
        <v>8</v>
      </c>
      <c r="Q9664" s="4">
        <v>1</v>
      </c>
      <c r="R9664" t="s">
        <v>104</v>
      </c>
      <c r="S9664" t="s">
        <v>92</v>
      </c>
      <c r="T9664" s="2">
        <v>8.1</v>
      </c>
      <c r="U9664" s="4">
        <v>81</v>
      </c>
      <c r="V9664" t="s">
        <v>19</v>
      </c>
      <c r="W9664" s="3">
        <v>43734</v>
      </c>
      <c r="X9664" t="s">
        <v>39</v>
      </c>
      <c r="Y9664" t="s">
        <v>175</v>
      </c>
      <c r="Z9664" t="s">
        <v>24</v>
      </c>
    </row>
    <row r="9665" spans="1:26" x14ac:dyDescent="0.25">
      <c r="A9665">
        <v>6</v>
      </c>
      <c r="B9665" t="s">
        <v>10</v>
      </c>
      <c r="C9665">
        <v>6</v>
      </c>
      <c r="D9665" t="s">
        <v>11</v>
      </c>
      <c r="E9665" t="s">
        <v>171</v>
      </c>
      <c r="F9665" t="s">
        <v>13</v>
      </c>
      <c r="G9665" t="s">
        <v>1369</v>
      </c>
      <c r="H9665" s="1">
        <v>0.1</v>
      </c>
      <c r="I9665">
        <v>1</v>
      </c>
      <c r="J9665" s="3">
        <v>43728</v>
      </c>
      <c r="K9665" t="s">
        <v>7831</v>
      </c>
      <c r="L9665" t="s">
        <v>102</v>
      </c>
      <c r="M9665">
        <v>10035</v>
      </c>
      <c r="N9665">
        <v>762</v>
      </c>
      <c r="O9665" t="s">
        <v>170</v>
      </c>
      <c r="P9665" s="4">
        <v>8</v>
      </c>
      <c r="Q9665" s="4">
        <v>1</v>
      </c>
      <c r="R9665" t="s">
        <v>104</v>
      </c>
      <c r="S9665" t="s">
        <v>92</v>
      </c>
      <c r="T9665" s="2">
        <v>8.1</v>
      </c>
      <c r="U9665" s="4">
        <v>81</v>
      </c>
      <c r="V9665" t="s">
        <v>19</v>
      </c>
      <c r="W9665" s="3">
        <v>43734</v>
      </c>
      <c r="X9665" t="s">
        <v>39</v>
      </c>
      <c r="Y9665" t="s">
        <v>175</v>
      </c>
      <c r="Z9665" t="s">
        <v>24</v>
      </c>
    </row>
    <row r="9666" spans="1:26" x14ac:dyDescent="0.25">
      <c r="A9666">
        <v>6</v>
      </c>
      <c r="B9666" t="s">
        <v>10</v>
      </c>
      <c r="C9666">
        <v>6</v>
      </c>
      <c r="D9666" t="s">
        <v>11</v>
      </c>
      <c r="E9666" t="s">
        <v>171</v>
      </c>
      <c r="F9666" t="s">
        <v>13</v>
      </c>
      <c r="G9666" t="s">
        <v>1369</v>
      </c>
      <c r="H9666" s="1">
        <v>0.1</v>
      </c>
      <c r="I9666">
        <v>1</v>
      </c>
      <c r="J9666" s="3">
        <v>43728</v>
      </c>
      <c r="K9666" t="s">
        <v>7831</v>
      </c>
      <c r="L9666" t="s">
        <v>102</v>
      </c>
      <c r="M9666">
        <v>10035</v>
      </c>
      <c r="N9666">
        <v>762</v>
      </c>
      <c r="O9666" t="s">
        <v>170</v>
      </c>
      <c r="P9666" s="4">
        <v>8</v>
      </c>
      <c r="Q9666" s="4">
        <v>1</v>
      </c>
      <c r="R9666" t="s">
        <v>104</v>
      </c>
      <c r="S9666" t="s">
        <v>92</v>
      </c>
      <c r="T9666" s="2">
        <v>8.1</v>
      </c>
      <c r="U9666" s="4">
        <v>81</v>
      </c>
      <c r="V9666" t="s">
        <v>19</v>
      </c>
      <c r="W9666" s="3">
        <v>43734</v>
      </c>
      <c r="X9666" t="s">
        <v>39</v>
      </c>
      <c r="Y9666" t="s">
        <v>175</v>
      </c>
      <c r="Z9666" t="s">
        <v>24</v>
      </c>
    </row>
    <row r="9667" spans="1:26" x14ac:dyDescent="0.25">
      <c r="A9667">
        <v>6</v>
      </c>
      <c r="B9667" t="s">
        <v>10</v>
      </c>
      <c r="C9667">
        <v>6</v>
      </c>
      <c r="D9667" t="s">
        <v>11</v>
      </c>
      <c r="E9667" t="s">
        <v>171</v>
      </c>
      <c r="F9667" t="s">
        <v>13</v>
      </c>
      <c r="G9667" t="s">
        <v>1369</v>
      </c>
      <c r="H9667" s="1">
        <v>0.1</v>
      </c>
      <c r="I9667">
        <v>1</v>
      </c>
      <c r="J9667" s="3">
        <v>43728</v>
      </c>
      <c r="K9667" t="s">
        <v>7831</v>
      </c>
      <c r="L9667" t="s">
        <v>102</v>
      </c>
      <c r="M9667">
        <v>10035</v>
      </c>
      <c r="N9667">
        <v>762</v>
      </c>
      <c r="O9667" t="s">
        <v>170</v>
      </c>
      <c r="P9667" s="4">
        <v>8</v>
      </c>
      <c r="Q9667" s="4">
        <v>1</v>
      </c>
      <c r="R9667" t="s">
        <v>104</v>
      </c>
      <c r="S9667" t="s">
        <v>92</v>
      </c>
      <c r="T9667" s="2">
        <v>8.1</v>
      </c>
      <c r="U9667" s="4">
        <v>81</v>
      </c>
      <c r="V9667" t="s">
        <v>19</v>
      </c>
      <c r="W9667" s="3">
        <v>43734</v>
      </c>
      <c r="X9667" t="s">
        <v>39</v>
      </c>
      <c r="Y9667" t="s">
        <v>175</v>
      </c>
      <c r="Z9667" t="s">
        <v>24</v>
      </c>
    </row>
    <row r="9668" spans="1:26" x14ac:dyDescent="0.25">
      <c r="A9668">
        <v>6</v>
      </c>
      <c r="B9668" t="s">
        <v>10</v>
      </c>
      <c r="C9668">
        <v>6</v>
      </c>
      <c r="D9668" t="s">
        <v>11</v>
      </c>
      <c r="E9668" t="s">
        <v>171</v>
      </c>
      <c r="F9668" t="s">
        <v>13</v>
      </c>
      <c r="G9668" t="s">
        <v>1369</v>
      </c>
      <c r="H9668" s="1">
        <v>0.1</v>
      </c>
      <c r="I9668">
        <v>1</v>
      </c>
      <c r="J9668" s="3">
        <v>43728</v>
      </c>
      <c r="K9668" t="s">
        <v>7831</v>
      </c>
      <c r="L9668" t="s">
        <v>102</v>
      </c>
      <c r="M9668">
        <v>10035</v>
      </c>
      <c r="N9668">
        <v>762</v>
      </c>
      <c r="O9668" t="s">
        <v>170</v>
      </c>
      <c r="P9668" s="4">
        <v>8</v>
      </c>
      <c r="Q9668" s="4">
        <v>1</v>
      </c>
      <c r="R9668" t="s">
        <v>104</v>
      </c>
      <c r="S9668" t="s">
        <v>92</v>
      </c>
      <c r="T9668" s="2">
        <v>8.1</v>
      </c>
      <c r="U9668" s="4">
        <v>81</v>
      </c>
      <c r="V9668" t="s">
        <v>19</v>
      </c>
      <c r="W9668" s="3">
        <v>43734</v>
      </c>
      <c r="X9668" t="s">
        <v>39</v>
      </c>
      <c r="Y9668" t="s">
        <v>175</v>
      </c>
      <c r="Z9668" t="s">
        <v>24</v>
      </c>
    </row>
    <row r="9669" spans="1:26" x14ac:dyDescent="0.25">
      <c r="A9669">
        <v>6</v>
      </c>
      <c r="B9669" t="s">
        <v>10</v>
      </c>
      <c r="C9669">
        <v>6</v>
      </c>
      <c r="D9669" t="s">
        <v>11</v>
      </c>
      <c r="E9669" t="s">
        <v>171</v>
      </c>
      <c r="F9669" t="s">
        <v>13</v>
      </c>
      <c r="G9669" t="s">
        <v>1369</v>
      </c>
      <c r="H9669" s="1">
        <v>0.1</v>
      </c>
      <c r="I9669">
        <v>1</v>
      </c>
      <c r="J9669" s="3">
        <v>43728</v>
      </c>
      <c r="K9669" t="s">
        <v>7831</v>
      </c>
      <c r="L9669" t="s">
        <v>102</v>
      </c>
      <c r="M9669">
        <v>10035</v>
      </c>
      <c r="N9669">
        <v>762</v>
      </c>
      <c r="O9669" t="s">
        <v>170</v>
      </c>
      <c r="P9669" s="4">
        <v>8</v>
      </c>
      <c r="Q9669" s="4">
        <v>1</v>
      </c>
      <c r="R9669" t="s">
        <v>104</v>
      </c>
      <c r="S9669" t="s">
        <v>92</v>
      </c>
      <c r="T9669" s="2">
        <v>8.1</v>
      </c>
      <c r="U9669" s="4">
        <v>81</v>
      </c>
      <c r="V9669" t="s">
        <v>19</v>
      </c>
      <c r="W9669" s="3">
        <v>43734</v>
      </c>
      <c r="X9669" t="s">
        <v>39</v>
      </c>
      <c r="Y9669" t="s">
        <v>175</v>
      </c>
      <c r="Z9669" t="s">
        <v>24</v>
      </c>
    </row>
    <row r="9670" spans="1:26" x14ac:dyDescent="0.25">
      <c r="A9670">
        <v>6</v>
      </c>
      <c r="B9670" t="s">
        <v>10</v>
      </c>
      <c r="C9670">
        <v>6</v>
      </c>
      <c r="D9670" t="s">
        <v>11</v>
      </c>
      <c r="E9670" t="s">
        <v>171</v>
      </c>
      <c r="F9670" t="s">
        <v>13</v>
      </c>
      <c r="G9670" t="s">
        <v>1369</v>
      </c>
      <c r="H9670" s="1">
        <v>0.1</v>
      </c>
      <c r="I9670">
        <v>1</v>
      </c>
      <c r="J9670" s="3">
        <v>43728</v>
      </c>
      <c r="K9670" t="s">
        <v>7831</v>
      </c>
      <c r="L9670" t="s">
        <v>102</v>
      </c>
      <c r="M9670">
        <v>10035</v>
      </c>
      <c r="N9670">
        <v>762</v>
      </c>
      <c r="O9670" t="s">
        <v>170</v>
      </c>
      <c r="P9670" s="4">
        <v>8</v>
      </c>
      <c r="Q9670" s="4">
        <v>1</v>
      </c>
      <c r="R9670" t="s">
        <v>104</v>
      </c>
      <c r="S9670" t="s">
        <v>92</v>
      </c>
      <c r="T9670" s="2">
        <v>8.1</v>
      </c>
      <c r="U9670" s="4">
        <v>81</v>
      </c>
      <c r="V9670" t="s">
        <v>19</v>
      </c>
      <c r="W9670" s="3">
        <v>43734</v>
      </c>
      <c r="X9670" t="s">
        <v>39</v>
      </c>
      <c r="Y9670" t="s">
        <v>175</v>
      </c>
      <c r="Z9670" t="s">
        <v>24</v>
      </c>
    </row>
    <row r="9671" spans="1:26" x14ac:dyDescent="0.25">
      <c r="A9671">
        <v>6</v>
      </c>
      <c r="B9671" t="s">
        <v>10</v>
      </c>
      <c r="C9671">
        <v>6</v>
      </c>
      <c r="D9671" t="s">
        <v>11</v>
      </c>
      <c r="E9671" t="s">
        <v>171</v>
      </c>
      <c r="F9671" t="s">
        <v>13</v>
      </c>
      <c r="G9671" t="s">
        <v>1369</v>
      </c>
      <c r="H9671" s="1">
        <v>0.1</v>
      </c>
      <c r="I9671">
        <v>1</v>
      </c>
      <c r="J9671" s="3">
        <v>43728</v>
      </c>
      <c r="K9671" t="s">
        <v>7831</v>
      </c>
      <c r="L9671" t="s">
        <v>102</v>
      </c>
      <c r="M9671">
        <v>10035</v>
      </c>
      <c r="N9671">
        <v>762</v>
      </c>
      <c r="O9671" t="s">
        <v>170</v>
      </c>
      <c r="P9671" s="4">
        <v>8</v>
      </c>
      <c r="Q9671" s="4">
        <v>1</v>
      </c>
      <c r="R9671" t="s">
        <v>104</v>
      </c>
      <c r="S9671" t="s">
        <v>92</v>
      </c>
      <c r="T9671" s="2">
        <v>8.1</v>
      </c>
      <c r="U9671" s="4">
        <v>81</v>
      </c>
      <c r="V9671" t="s">
        <v>19</v>
      </c>
      <c r="W9671" s="3">
        <v>43734</v>
      </c>
      <c r="X9671" t="s">
        <v>39</v>
      </c>
      <c r="Y9671" t="s">
        <v>175</v>
      </c>
      <c r="Z9671" t="s">
        <v>24</v>
      </c>
    </row>
    <row r="9672" spans="1:26" x14ac:dyDescent="0.25">
      <c r="A9672">
        <v>6</v>
      </c>
      <c r="B9672" t="s">
        <v>10</v>
      </c>
      <c r="C9672">
        <v>6</v>
      </c>
      <c r="D9672" t="s">
        <v>11</v>
      </c>
      <c r="E9672" t="s">
        <v>171</v>
      </c>
      <c r="F9672" t="s">
        <v>13</v>
      </c>
      <c r="G9672" t="s">
        <v>1369</v>
      </c>
      <c r="H9672" s="1">
        <v>0.1</v>
      </c>
      <c r="I9672">
        <v>1</v>
      </c>
      <c r="J9672" s="3">
        <v>43728</v>
      </c>
      <c r="K9672" t="s">
        <v>7831</v>
      </c>
      <c r="L9672" t="s">
        <v>102</v>
      </c>
      <c r="M9672">
        <v>10035</v>
      </c>
      <c r="N9672">
        <v>762</v>
      </c>
      <c r="O9672" t="s">
        <v>170</v>
      </c>
      <c r="P9672" s="4">
        <v>8</v>
      </c>
      <c r="Q9672" s="4">
        <v>1</v>
      </c>
      <c r="R9672" t="s">
        <v>104</v>
      </c>
      <c r="S9672" t="s">
        <v>92</v>
      </c>
      <c r="T9672" s="2">
        <v>8.1</v>
      </c>
      <c r="U9672" s="4">
        <v>81</v>
      </c>
      <c r="V9672" t="s">
        <v>19</v>
      </c>
      <c r="W9672" s="3">
        <v>43734</v>
      </c>
      <c r="X9672" t="s">
        <v>39</v>
      </c>
      <c r="Y9672" t="s">
        <v>175</v>
      </c>
      <c r="Z9672" t="s">
        <v>24</v>
      </c>
    </row>
    <row r="9673" spans="1:26" x14ac:dyDescent="0.25">
      <c r="A9673">
        <v>6</v>
      </c>
      <c r="B9673" t="s">
        <v>10</v>
      </c>
      <c r="C9673">
        <v>6</v>
      </c>
      <c r="D9673" t="s">
        <v>11</v>
      </c>
      <c r="E9673" t="s">
        <v>171</v>
      </c>
      <c r="F9673" t="s">
        <v>13</v>
      </c>
      <c r="G9673" t="s">
        <v>1369</v>
      </c>
      <c r="H9673" s="1">
        <v>0.1</v>
      </c>
      <c r="I9673">
        <v>1</v>
      </c>
      <c r="J9673" s="3">
        <v>43728</v>
      </c>
      <c r="K9673" t="s">
        <v>7831</v>
      </c>
      <c r="L9673" t="s">
        <v>102</v>
      </c>
      <c r="M9673">
        <v>10035</v>
      </c>
      <c r="N9673">
        <v>762</v>
      </c>
      <c r="O9673" t="s">
        <v>170</v>
      </c>
      <c r="P9673" s="4">
        <v>8</v>
      </c>
      <c r="Q9673" s="4">
        <v>1</v>
      </c>
      <c r="R9673" t="s">
        <v>104</v>
      </c>
      <c r="S9673" t="s">
        <v>92</v>
      </c>
      <c r="T9673" s="2">
        <v>8.1</v>
      </c>
      <c r="U9673" s="4">
        <v>81</v>
      </c>
      <c r="V9673" t="s">
        <v>19</v>
      </c>
      <c r="W9673" s="3">
        <v>43734</v>
      </c>
      <c r="X9673" t="s">
        <v>39</v>
      </c>
      <c r="Y9673" t="s">
        <v>175</v>
      </c>
      <c r="Z9673" t="s">
        <v>24</v>
      </c>
    </row>
    <row r="9674" spans="1:26" x14ac:dyDescent="0.25">
      <c r="A9674">
        <v>6</v>
      </c>
      <c r="B9674" t="s">
        <v>10</v>
      </c>
      <c r="C9674">
        <v>6</v>
      </c>
      <c r="D9674" t="s">
        <v>11</v>
      </c>
      <c r="E9674" t="s">
        <v>171</v>
      </c>
      <c r="F9674" t="s">
        <v>13</v>
      </c>
      <c r="G9674" t="s">
        <v>1369</v>
      </c>
      <c r="H9674" s="1">
        <v>0.1</v>
      </c>
      <c r="I9674">
        <v>1</v>
      </c>
      <c r="J9674" s="3">
        <v>43728</v>
      </c>
      <c r="K9674" t="s">
        <v>7831</v>
      </c>
      <c r="L9674" t="s">
        <v>102</v>
      </c>
      <c r="M9674">
        <v>10035</v>
      </c>
      <c r="N9674">
        <v>762</v>
      </c>
      <c r="O9674" t="s">
        <v>170</v>
      </c>
      <c r="P9674" s="4">
        <v>8</v>
      </c>
      <c r="Q9674" s="4">
        <v>1</v>
      </c>
      <c r="R9674" t="s">
        <v>104</v>
      </c>
      <c r="S9674" t="s">
        <v>92</v>
      </c>
      <c r="T9674" s="2">
        <v>8.1</v>
      </c>
      <c r="U9674" s="4">
        <v>81</v>
      </c>
      <c r="V9674" t="s">
        <v>19</v>
      </c>
      <c r="W9674" s="3">
        <v>43734</v>
      </c>
      <c r="X9674" t="s">
        <v>39</v>
      </c>
      <c r="Y9674" t="s">
        <v>175</v>
      </c>
      <c r="Z9674" t="s">
        <v>24</v>
      </c>
    </row>
    <row r="9675" spans="1:26" x14ac:dyDescent="0.25">
      <c r="A9675">
        <v>6</v>
      </c>
      <c r="B9675" t="s">
        <v>10</v>
      </c>
      <c r="C9675">
        <v>6</v>
      </c>
      <c r="D9675" t="s">
        <v>11</v>
      </c>
      <c r="E9675" t="s">
        <v>171</v>
      </c>
      <c r="F9675" t="s">
        <v>13</v>
      </c>
      <c r="G9675" t="s">
        <v>1369</v>
      </c>
      <c r="H9675" s="1">
        <v>0.1</v>
      </c>
      <c r="I9675">
        <v>1</v>
      </c>
      <c r="J9675" s="3">
        <v>43728</v>
      </c>
      <c r="K9675" t="s">
        <v>7831</v>
      </c>
      <c r="L9675" t="s">
        <v>102</v>
      </c>
      <c r="M9675">
        <v>10035</v>
      </c>
      <c r="N9675">
        <v>762</v>
      </c>
      <c r="O9675" t="s">
        <v>170</v>
      </c>
      <c r="P9675" s="4">
        <v>8</v>
      </c>
      <c r="Q9675" s="4">
        <v>1</v>
      </c>
      <c r="R9675" t="s">
        <v>104</v>
      </c>
      <c r="S9675" t="s">
        <v>92</v>
      </c>
      <c r="T9675" s="2">
        <v>8.1</v>
      </c>
      <c r="U9675" s="4">
        <v>81</v>
      </c>
      <c r="V9675" t="s">
        <v>19</v>
      </c>
      <c r="W9675" s="3">
        <v>43734</v>
      </c>
      <c r="X9675" t="s">
        <v>39</v>
      </c>
      <c r="Y9675" t="s">
        <v>175</v>
      </c>
      <c r="Z9675" t="s">
        <v>24</v>
      </c>
    </row>
    <row r="9676" spans="1:26" x14ac:dyDescent="0.25">
      <c r="A9676">
        <v>6</v>
      </c>
      <c r="B9676" t="s">
        <v>10</v>
      </c>
      <c r="C9676">
        <v>6</v>
      </c>
      <c r="D9676" t="s">
        <v>11</v>
      </c>
      <c r="E9676" t="s">
        <v>171</v>
      </c>
      <c r="F9676" t="s">
        <v>13</v>
      </c>
      <c r="G9676" t="s">
        <v>1369</v>
      </c>
      <c r="H9676" s="1">
        <v>0.1</v>
      </c>
      <c r="I9676">
        <v>1</v>
      </c>
      <c r="J9676" s="3">
        <v>43728</v>
      </c>
      <c r="K9676" t="s">
        <v>7831</v>
      </c>
      <c r="L9676" t="s">
        <v>102</v>
      </c>
      <c r="M9676">
        <v>10035</v>
      </c>
      <c r="N9676">
        <v>762</v>
      </c>
      <c r="O9676" t="s">
        <v>170</v>
      </c>
      <c r="P9676" s="4">
        <v>8</v>
      </c>
      <c r="Q9676" s="4">
        <v>1</v>
      </c>
      <c r="R9676" t="s">
        <v>104</v>
      </c>
      <c r="S9676" t="s">
        <v>92</v>
      </c>
      <c r="T9676" s="2">
        <v>8.1</v>
      </c>
      <c r="U9676" s="4">
        <v>81</v>
      </c>
      <c r="V9676" t="s">
        <v>19</v>
      </c>
      <c r="W9676" s="3">
        <v>43734</v>
      </c>
      <c r="X9676" t="s">
        <v>39</v>
      </c>
      <c r="Y9676" t="s">
        <v>175</v>
      </c>
      <c r="Z9676" t="s">
        <v>24</v>
      </c>
    </row>
    <row r="9677" spans="1:26" x14ac:dyDescent="0.25">
      <c r="A9677">
        <v>7</v>
      </c>
      <c r="B9677" t="s">
        <v>25</v>
      </c>
      <c r="C9677">
        <v>6</v>
      </c>
      <c r="D9677" t="s">
        <v>11</v>
      </c>
      <c r="E9677" t="s">
        <v>171</v>
      </c>
      <c r="F9677" t="s">
        <v>13</v>
      </c>
      <c r="G9677" t="s">
        <v>2385</v>
      </c>
      <c r="H9677" s="1">
        <v>0.1</v>
      </c>
      <c r="I9677">
        <v>1</v>
      </c>
      <c r="J9677" s="3">
        <v>42863</v>
      </c>
      <c r="K9677" t="s">
        <v>7830</v>
      </c>
      <c r="L9677" t="s">
        <v>102</v>
      </c>
      <c r="M9677">
        <v>10024</v>
      </c>
      <c r="N9677">
        <v>1457</v>
      </c>
      <c r="O9677" t="s">
        <v>1096</v>
      </c>
      <c r="P9677" s="4">
        <v>21</v>
      </c>
      <c r="Q9677" s="4">
        <v>2</v>
      </c>
      <c r="R9677" t="s">
        <v>104</v>
      </c>
      <c r="S9677" t="s">
        <v>92</v>
      </c>
      <c r="T9677" s="2">
        <v>21.29</v>
      </c>
      <c r="U9677" s="4">
        <v>128</v>
      </c>
      <c r="V9677" t="s">
        <v>19</v>
      </c>
      <c r="W9677" s="3">
        <v>42870</v>
      </c>
      <c r="X9677" t="s">
        <v>39</v>
      </c>
      <c r="Y9677" t="s">
        <v>175</v>
      </c>
      <c r="Z9677" t="s">
        <v>24</v>
      </c>
    </row>
    <row r="9678" spans="1:26" x14ac:dyDescent="0.25">
      <c r="A9678">
        <v>7</v>
      </c>
      <c r="B9678" t="s">
        <v>25</v>
      </c>
      <c r="C9678">
        <v>6</v>
      </c>
      <c r="D9678" t="s">
        <v>11</v>
      </c>
      <c r="E9678" t="s">
        <v>171</v>
      </c>
      <c r="F9678" t="s">
        <v>13</v>
      </c>
      <c r="G9678" t="s">
        <v>2385</v>
      </c>
      <c r="H9678" s="1">
        <v>0.1</v>
      </c>
      <c r="I9678">
        <v>1</v>
      </c>
      <c r="J9678" s="3">
        <v>42863</v>
      </c>
      <c r="K9678" t="s">
        <v>7830</v>
      </c>
      <c r="L9678" t="s">
        <v>102</v>
      </c>
      <c r="M9678">
        <v>10024</v>
      </c>
      <c r="N9678">
        <v>1457</v>
      </c>
      <c r="O9678" t="s">
        <v>1096</v>
      </c>
      <c r="P9678" s="4">
        <v>21</v>
      </c>
      <c r="Q9678" s="4">
        <v>2</v>
      </c>
      <c r="R9678" t="s">
        <v>104</v>
      </c>
      <c r="S9678" t="s">
        <v>92</v>
      </c>
      <c r="T9678" s="2">
        <v>21.29</v>
      </c>
      <c r="U9678" s="4">
        <v>128</v>
      </c>
      <c r="V9678" t="s">
        <v>19</v>
      </c>
      <c r="W9678" s="3">
        <v>42870</v>
      </c>
      <c r="X9678" t="s">
        <v>39</v>
      </c>
      <c r="Y9678" t="s">
        <v>175</v>
      </c>
      <c r="Z9678" t="s">
        <v>24</v>
      </c>
    </row>
    <row r="9679" spans="1:26" x14ac:dyDescent="0.25">
      <c r="A9679">
        <v>7</v>
      </c>
      <c r="B9679" t="s">
        <v>25</v>
      </c>
      <c r="C9679">
        <v>6</v>
      </c>
      <c r="D9679" t="s">
        <v>11</v>
      </c>
      <c r="E9679" t="s">
        <v>171</v>
      </c>
      <c r="F9679" t="s">
        <v>13</v>
      </c>
      <c r="G9679" t="s">
        <v>2385</v>
      </c>
      <c r="H9679" s="1">
        <v>0.1</v>
      </c>
      <c r="I9679">
        <v>1</v>
      </c>
      <c r="J9679" s="3">
        <v>42863</v>
      </c>
      <c r="K9679" t="s">
        <v>7830</v>
      </c>
      <c r="L9679" t="s">
        <v>102</v>
      </c>
      <c r="M9679">
        <v>10024</v>
      </c>
      <c r="N9679">
        <v>1457</v>
      </c>
      <c r="O9679" t="s">
        <v>1096</v>
      </c>
      <c r="P9679" s="4">
        <v>21</v>
      </c>
      <c r="Q9679" s="4">
        <v>2</v>
      </c>
      <c r="R9679" t="s">
        <v>104</v>
      </c>
      <c r="S9679" t="s">
        <v>92</v>
      </c>
      <c r="T9679" s="2">
        <v>21.29</v>
      </c>
      <c r="U9679" s="4">
        <v>128</v>
      </c>
      <c r="V9679" t="s">
        <v>19</v>
      </c>
      <c r="W9679" s="3">
        <v>42870</v>
      </c>
      <c r="X9679" t="s">
        <v>39</v>
      </c>
      <c r="Y9679" t="s">
        <v>175</v>
      </c>
      <c r="Z9679" t="s">
        <v>24</v>
      </c>
    </row>
    <row r="9680" spans="1:26" x14ac:dyDescent="0.25">
      <c r="A9680">
        <v>7</v>
      </c>
      <c r="B9680" t="s">
        <v>25</v>
      </c>
      <c r="C9680">
        <v>6</v>
      </c>
      <c r="D9680" t="s">
        <v>11</v>
      </c>
      <c r="E9680" t="s">
        <v>171</v>
      </c>
      <c r="F9680" t="s">
        <v>13</v>
      </c>
      <c r="G9680" t="s">
        <v>2385</v>
      </c>
      <c r="H9680" s="1">
        <v>0.1</v>
      </c>
      <c r="I9680">
        <v>1</v>
      </c>
      <c r="J9680" s="3">
        <v>42863</v>
      </c>
      <c r="K9680" t="s">
        <v>7830</v>
      </c>
      <c r="L9680" t="s">
        <v>102</v>
      </c>
      <c r="M9680">
        <v>10024</v>
      </c>
      <c r="N9680">
        <v>1457</v>
      </c>
      <c r="O9680" t="s">
        <v>1096</v>
      </c>
      <c r="P9680" s="4">
        <v>21</v>
      </c>
      <c r="Q9680" s="4">
        <v>2</v>
      </c>
      <c r="R9680" t="s">
        <v>104</v>
      </c>
      <c r="S9680" t="s">
        <v>92</v>
      </c>
      <c r="T9680" s="2">
        <v>21.29</v>
      </c>
      <c r="U9680" s="4">
        <v>128</v>
      </c>
      <c r="V9680" t="s">
        <v>19</v>
      </c>
      <c r="W9680" s="3">
        <v>42870</v>
      </c>
      <c r="X9680" t="s">
        <v>39</v>
      </c>
      <c r="Y9680" t="s">
        <v>175</v>
      </c>
      <c r="Z9680" t="s">
        <v>24</v>
      </c>
    </row>
    <row r="9681" spans="1:26" x14ac:dyDescent="0.25">
      <c r="A9681">
        <v>7</v>
      </c>
      <c r="B9681" t="s">
        <v>25</v>
      </c>
      <c r="C9681">
        <v>6</v>
      </c>
      <c r="D9681" t="s">
        <v>11</v>
      </c>
      <c r="E9681" t="s">
        <v>171</v>
      </c>
      <c r="F9681" t="s">
        <v>13</v>
      </c>
      <c r="G9681" t="s">
        <v>2385</v>
      </c>
      <c r="H9681" s="1">
        <v>0.1</v>
      </c>
      <c r="I9681">
        <v>1</v>
      </c>
      <c r="J9681" s="3">
        <v>42863</v>
      </c>
      <c r="K9681" t="s">
        <v>7830</v>
      </c>
      <c r="L9681" t="s">
        <v>102</v>
      </c>
      <c r="M9681">
        <v>10024</v>
      </c>
      <c r="N9681">
        <v>1457</v>
      </c>
      <c r="O9681" t="s">
        <v>1096</v>
      </c>
      <c r="P9681" s="4">
        <v>21</v>
      </c>
      <c r="Q9681" s="4">
        <v>2</v>
      </c>
      <c r="R9681" t="s">
        <v>104</v>
      </c>
      <c r="S9681" t="s">
        <v>92</v>
      </c>
      <c r="T9681" s="2">
        <v>21.29</v>
      </c>
      <c r="U9681" s="4">
        <v>128</v>
      </c>
      <c r="V9681" t="s">
        <v>19</v>
      </c>
      <c r="W9681" s="3">
        <v>42870</v>
      </c>
      <c r="X9681" t="s">
        <v>39</v>
      </c>
      <c r="Y9681" t="s">
        <v>175</v>
      </c>
      <c r="Z9681" t="s">
        <v>24</v>
      </c>
    </row>
    <row r="9682" spans="1:26" x14ac:dyDescent="0.25">
      <c r="A9682">
        <v>6</v>
      </c>
      <c r="B9682" t="s">
        <v>10</v>
      </c>
      <c r="C9682">
        <v>6</v>
      </c>
      <c r="D9682" t="s">
        <v>11</v>
      </c>
      <c r="E9682" t="s">
        <v>171</v>
      </c>
      <c r="F9682" t="s">
        <v>13</v>
      </c>
      <c r="G9682" t="s">
        <v>1369</v>
      </c>
      <c r="H9682" s="1">
        <v>0.1</v>
      </c>
      <c r="I9682">
        <v>1</v>
      </c>
      <c r="J9682" s="3">
        <v>43728</v>
      </c>
      <c r="K9682" t="s">
        <v>7831</v>
      </c>
      <c r="L9682" t="s">
        <v>102</v>
      </c>
      <c r="M9682">
        <v>10035</v>
      </c>
      <c r="N9682">
        <v>850</v>
      </c>
      <c r="O9682" t="s">
        <v>1702</v>
      </c>
      <c r="P9682" s="4">
        <v>18</v>
      </c>
      <c r="Q9682" s="4">
        <v>3</v>
      </c>
      <c r="R9682" t="s">
        <v>104</v>
      </c>
      <c r="S9682" t="s">
        <v>92</v>
      </c>
      <c r="T9682" s="2">
        <v>18.18</v>
      </c>
      <c r="U9682" s="4">
        <v>273</v>
      </c>
      <c r="V9682" t="s">
        <v>19</v>
      </c>
      <c r="W9682" s="3">
        <v>43734</v>
      </c>
      <c r="X9682" t="s">
        <v>39</v>
      </c>
      <c r="Y9682" t="s">
        <v>175</v>
      </c>
      <c r="Z9682" t="s">
        <v>24</v>
      </c>
    </row>
    <row r="9683" spans="1:26" x14ac:dyDescent="0.25">
      <c r="A9683">
        <v>6</v>
      </c>
      <c r="B9683" t="s">
        <v>10</v>
      </c>
      <c r="C9683">
        <v>6</v>
      </c>
      <c r="D9683" t="s">
        <v>11</v>
      </c>
      <c r="E9683" t="s">
        <v>171</v>
      </c>
      <c r="F9683" t="s">
        <v>13</v>
      </c>
      <c r="G9683" t="s">
        <v>1369</v>
      </c>
      <c r="H9683" s="1">
        <v>0.1</v>
      </c>
      <c r="I9683">
        <v>1</v>
      </c>
      <c r="J9683" s="3">
        <v>43728</v>
      </c>
      <c r="K9683" t="s">
        <v>7831</v>
      </c>
      <c r="L9683" t="s">
        <v>102</v>
      </c>
      <c r="M9683">
        <v>10035</v>
      </c>
      <c r="N9683">
        <v>850</v>
      </c>
      <c r="O9683" t="s">
        <v>1702</v>
      </c>
      <c r="P9683" s="4">
        <v>18</v>
      </c>
      <c r="Q9683" s="4">
        <v>3</v>
      </c>
      <c r="R9683" t="s">
        <v>104</v>
      </c>
      <c r="S9683" t="s">
        <v>92</v>
      </c>
      <c r="T9683" s="2">
        <v>18.18</v>
      </c>
      <c r="U9683" s="4">
        <v>273</v>
      </c>
      <c r="V9683" t="s">
        <v>19</v>
      </c>
      <c r="W9683" s="3">
        <v>43734</v>
      </c>
      <c r="X9683" t="s">
        <v>39</v>
      </c>
      <c r="Y9683" t="s">
        <v>175</v>
      </c>
      <c r="Z9683" t="s">
        <v>24</v>
      </c>
    </row>
    <row r="9684" spans="1:26" x14ac:dyDescent="0.25">
      <c r="A9684">
        <v>6</v>
      </c>
      <c r="B9684" t="s">
        <v>10</v>
      </c>
      <c r="C9684">
        <v>6</v>
      </c>
      <c r="D9684" t="s">
        <v>11</v>
      </c>
      <c r="E9684" t="s">
        <v>171</v>
      </c>
      <c r="F9684" t="s">
        <v>13</v>
      </c>
      <c r="G9684" t="s">
        <v>1369</v>
      </c>
      <c r="H9684" s="1">
        <v>0.1</v>
      </c>
      <c r="I9684">
        <v>1</v>
      </c>
      <c r="J9684" s="3">
        <v>43728</v>
      </c>
      <c r="K9684" t="s">
        <v>7831</v>
      </c>
      <c r="L9684" t="s">
        <v>102</v>
      </c>
      <c r="M9684">
        <v>10035</v>
      </c>
      <c r="N9684">
        <v>850</v>
      </c>
      <c r="O9684" t="s">
        <v>1702</v>
      </c>
      <c r="P9684" s="4">
        <v>18</v>
      </c>
      <c r="Q9684" s="4">
        <v>3</v>
      </c>
      <c r="R9684" t="s">
        <v>104</v>
      </c>
      <c r="S9684" t="s">
        <v>92</v>
      </c>
      <c r="T9684" s="2">
        <v>18.18</v>
      </c>
      <c r="U9684" s="4">
        <v>273</v>
      </c>
      <c r="V9684" t="s">
        <v>19</v>
      </c>
      <c r="W9684" s="3">
        <v>43734</v>
      </c>
      <c r="X9684" t="s">
        <v>39</v>
      </c>
      <c r="Y9684" t="s">
        <v>175</v>
      </c>
      <c r="Z9684" t="s">
        <v>24</v>
      </c>
    </row>
    <row r="9685" spans="1:26" x14ac:dyDescent="0.25">
      <c r="A9685">
        <v>6</v>
      </c>
      <c r="B9685" t="s">
        <v>10</v>
      </c>
      <c r="C9685">
        <v>6</v>
      </c>
      <c r="D9685" t="s">
        <v>11</v>
      </c>
      <c r="E9685" t="s">
        <v>171</v>
      </c>
      <c r="F9685" t="s">
        <v>13</v>
      </c>
      <c r="G9685" t="s">
        <v>1369</v>
      </c>
      <c r="H9685" s="1">
        <v>0.1</v>
      </c>
      <c r="I9685">
        <v>1</v>
      </c>
      <c r="J9685" s="3">
        <v>43728</v>
      </c>
      <c r="K9685" t="s">
        <v>7831</v>
      </c>
      <c r="L9685" t="s">
        <v>102</v>
      </c>
      <c r="M9685">
        <v>10035</v>
      </c>
      <c r="N9685">
        <v>850</v>
      </c>
      <c r="O9685" t="s">
        <v>1702</v>
      </c>
      <c r="P9685" s="4">
        <v>18</v>
      </c>
      <c r="Q9685" s="4">
        <v>3</v>
      </c>
      <c r="R9685" t="s">
        <v>104</v>
      </c>
      <c r="S9685" t="s">
        <v>92</v>
      </c>
      <c r="T9685" s="2">
        <v>18.18</v>
      </c>
      <c r="U9685" s="4">
        <v>273</v>
      </c>
      <c r="V9685" t="s">
        <v>19</v>
      </c>
      <c r="W9685" s="3">
        <v>43734</v>
      </c>
      <c r="X9685" t="s">
        <v>39</v>
      </c>
      <c r="Y9685" t="s">
        <v>175</v>
      </c>
      <c r="Z9685" t="s">
        <v>24</v>
      </c>
    </row>
    <row r="9686" spans="1:26" x14ac:dyDescent="0.25">
      <c r="A9686">
        <v>6</v>
      </c>
      <c r="B9686" t="s">
        <v>10</v>
      </c>
      <c r="C9686">
        <v>6</v>
      </c>
      <c r="D9686" t="s">
        <v>11</v>
      </c>
      <c r="E9686" t="s">
        <v>171</v>
      </c>
      <c r="F9686" t="s">
        <v>13</v>
      </c>
      <c r="G9686" t="s">
        <v>1369</v>
      </c>
      <c r="H9686" s="1">
        <v>0.1</v>
      </c>
      <c r="I9686">
        <v>1</v>
      </c>
      <c r="J9686" s="3">
        <v>43728</v>
      </c>
      <c r="K9686" t="s">
        <v>7831</v>
      </c>
      <c r="L9686" t="s">
        <v>102</v>
      </c>
      <c r="M9686">
        <v>10035</v>
      </c>
      <c r="N9686">
        <v>850</v>
      </c>
      <c r="O9686" t="s">
        <v>1702</v>
      </c>
      <c r="P9686" s="4">
        <v>18</v>
      </c>
      <c r="Q9686" s="4">
        <v>3</v>
      </c>
      <c r="R9686" t="s">
        <v>104</v>
      </c>
      <c r="S9686" t="s">
        <v>92</v>
      </c>
      <c r="T9686" s="2">
        <v>18.18</v>
      </c>
      <c r="U9686" s="4">
        <v>273</v>
      </c>
      <c r="V9686" t="s">
        <v>19</v>
      </c>
      <c r="W9686" s="3">
        <v>43734</v>
      </c>
      <c r="X9686" t="s">
        <v>39</v>
      </c>
      <c r="Y9686" t="s">
        <v>175</v>
      </c>
      <c r="Z9686" t="s">
        <v>24</v>
      </c>
    </row>
    <row r="9687" spans="1:26" x14ac:dyDescent="0.25">
      <c r="A9687">
        <v>6</v>
      </c>
      <c r="B9687" t="s">
        <v>10</v>
      </c>
      <c r="C9687">
        <v>6</v>
      </c>
      <c r="D9687" t="s">
        <v>11</v>
      </c>
      <c r="E9687" t="s">
        <v>171</v>
      </c>
      <c r="F9687" t="s">
        <v>13</v>
      </c>
      <c r="G9687" t="s">
        <v>1369</v>
      </c>
      <c r="H9687" s="1">
        <v>0.1</v>
      </c>
      <c r="I9687">
        <v>1</v>
      </c>
      <c r="J9687" s="3">
        <v>43728</v>
      </c>
      <c r="K9687" t="s">
        <v>7831</v>
      </c>
      <c r="L9687" t="s">
        <v>102</v>
      </c>
      <c r="M9687">
        <v>10035</v>
      </c>
      <c r="N9687">
        <v>850</v>
      </c>
      <c r="O9687" t="s">
        <v>1702</v>
      </c>
      <c r="P9687" s="4">
        <v>18</v>
      </c>
      <c r="Q9687" s="4">
        <v>3</v>
      </c>
      <c r="R9687" t="s">
        <v>104</v>
      </c>
      <c r="S9687" t="s">
        <v>92</v>
      </c>
      <c r="T9687" s="2">
        <v>18.18</v>
      </c>
      <c r="U9687" s="4">
        <v>273</v>
      </c>
      <c r="V9687" t="s">
        <v>19</v>
      </c>
      <c r="W9687" s="3">
        <v>43734</v>
      </c>
      <c r="X9687" t="s">
        <v>39</v>
      </c>
      <c r="Y9687" t="s">
        <v>175</v>
      </c>
      <c r="Z9687" t="s">
        <v>24</v>
      </c>
    </row>
    <row r="9688" spans="1:26" x14ac:dyDescent="0.25">
      <c r="A9688">
        <v>6</v>
      </c>
      <c r="B9688" t="s">
        <v>10</v>
      </c>
      <c r="C9688">
        <v>6</v>
      </c>
      <c r="D9688" t="s">
        <v>11</v>
      </c>
      <c r="E9688" t="s">
        <v>171</v>
      </c>
      <c r="F9688" t="s">
        <v>13</v>
      </c>
      <c r="G9688" t="s">
        <v>1369</v>
      </c>
      <c r="H9688" s="1">
        <v>0.1</v>
      </c>
      <c r="I9688">
        <v>1</v>
      </c>
      <c r="J9688" s="3">
        <v>43728</v>
      </c>
      <c r="K9688" t="s">
        <v>7831</v>
      </c>
      <c r="L9688" t="s">
        <v>102</v>
      </c>
      <c r="M9688">
        <v>10035</v>
      </c>
      <c r="N9688">
        <v>850</v>
      </c>
      <c r="O9688" t="s">
        <v>1702</v>
      </c>
      <c r="P9688" s="4">
        <v>18</v>
      </c>
      <c r="Q9688" s="4">
        <v>3</v>
      </c>
      <c r="R9688" t="s">
        <v>104</v>
      </c>
      <c r="S9688" t="s">
        <v>92</v>
      </c>
      <c r="T9688" s="2">
        <v>18.18</v>
      </c>
      <c r="U9688" s="4">
        <v>273</v>
      </c>
      <c r="V9688" t="s">
        <v>19</v>
      </c>
      <c r="W9688" s="3">
        <v>43734</v>
      </c>
      <c r="X9688" t="s">
        <v>39</v>
      </c>
      <c r="Y9688" t="s">
        <v>175</v>
      </c>
      <c r="Z9688" t="s">
        <v>24</v>
      </c>
    </row>
    <row r="9689" spans="1:26" x14ac:dyDescent="0.25">
      <c r="A9689">
        <v>6</v>
      </c>
      <c r="B9689" t="s">
        <v>10</v>
      </c>
      <c r="C9689">
        <v>6</v>
      </c>
      <c r="D9689" t="s">
        <v>11</v>
      </c>
      <c r="E9689" t="s">
        <v>171</v>
      </c>
      <c r="F9689" t="s">
        <v>13</v>
      </c>
      <c r="G9689" t="s">
        <v>1369</v>
      </c>
      <c r="H9689" s="1">
        <v>0.1</v>
      </c>
      <c r="I9689">
        <v>1</v>
      </c>
      <c r="J9689" s="3">
        <v>43728</v>
      </c>
      <c r="K9689" t="s">
        <v>7831</v>
      </c>
      <c r="L9689" t="s">
        <v>102</v>
      </c>
      <c r="M9689">
        <v>10035</v>
      </c>
      <c r="N9689">
        <v>850</v>
      </c>
      <c r="O9689" t="s">
        <v>1702</v>
      </c>
      <c r="P9689" s="4">
        <v>18</v>
      </c>
      <c r="Q9689" s="4">
        <v>3</v>
      </c>
      <c r="R9689" t="s">
        <v>104</v>
      </c>
      <c r="S9689" t="s">
        <v>92</v>
      </c>
      <c r="T9689" s="2">
        <v>18.18</v>
      </c>
      <c r="U9689" s="4">
        <v>273</v>
      </c>
      <c r="V9689" t="s">
        <v>19</v>
      </c>
      <c r="W9689" s="3">
        <v>43734</v>
      </c>
      <c r="X9689" t="s">
        <v>39</v>
      </c>
      <c r="Y9689" t="s">
        <v>175</v>
      </c>
      <c r="Z9689" t="s">
        <v>24</v>
      </c>
    </row>
    <row r="9690" spans="1:26" x14ac:dyDescent="0.25">
      <c r="A9690">
        <v>6</v>
      </c>
      <c r="B9690" t="s">
        <v>10</v>
      </c>
      <c r="C9690">
        <v>6</v>
      </c>
      <c r="D9690" t="s">
        <v>11</v>
      </c>
      <c r="E9690" t="s">
        <v>171</v>
      </c>
      <c r="F9690" t="s">
        <v>13</v>
      </c>
      <c r="G9690" t="s">
        <v>1369</v>
      </c>
      <c r="H9690" s="1">
        <v>0.1</v>
      </c>
      <c r="I9690">
        <v>1</v>
      </c>
      <c r="J9690" s="3">
        <v>43728</v>
      </c>
      <c r="K9690" t="s">
        <v>7831</v>
      </c>
      <c r="L9690" t="s">
        <v>102</v>
      </c>
      <c r="M9690">
        <v>10035</v>
      </c>
      <c r="N9690">
        <v>850</v>
      </c>
      <c r="O9690" t="s">
        <v>1702</v>
      </c>
      <c r="P9690" s="4">
        <v>18</v>
      </c>
      <c r="Q9690" s="4">
        <v>3</v>
      </c>
      <c r="R9690" t="s">
        <v>104</v>
      </c>
      <c r="S9690" t="s">
        <v>92</v>
      </c>
      <c r="T9690" s="2">
        <v>18.18</v>
      </c>
      <c r="U9690" s="4">
        <v>273</v>
      </c>
      <c r="V9690" t="s">
        <v>19</v>
      </c>
      <c r="W9690" s="3">
        <v>43734</v>
      </c>
      <c r="X9690" t="s">
        <v>39</v>
      </c>
      <c r="Y9690" t="s">
        <v>175</v>
      </c>
      <c r="Z9690" t="s">
        <v>24</v>
      </c>
    </row>
    <row r="9691" spans="1:26" x14ac:dyDescent="0.25">
      <c r="A9691">
        <v>6</v>
      </c>
      <c r="B9691" t="s">
        <v>10</v>
      </c>
      <c r="C9691">
        <v>6</v>
      </c>
      <c r="D9691" t="s">
        <v>11</v>
      </c>
      <c r="E9691" t="s">
        <v>171</v>
      </c>
      <c r="F9691" t="s">
        <v>13</v>
      </c>
      <c r="G9691" t="s">
        <v>1369</v>
      </c>
      <c r="H9691" s="1">
        <v>0.1</v>
      </c>
      <c r="I9691">
        <v>1</v>
      </c>
      <c r="J9691" s="3">
        <v>43728</v>
      </c>
      <c r="K9691" t="s">
        <v>7831</v>
      </c>
      <c r="L9691" t="s">
        <v>102</v>
      </c>
      <c r="M9691">
        <v>10035</v>
      </c>
      <c r="N9691">
        <v>850</v>
      </c>
      <c r="O9691" t="s">
        <v>1702</v>
      </c>
      <c r="P9691" s="4">
        <v>18</v>
      </c>
      <c r="Q9691" s="4">
        <v>3</v>
      </c>
      <c r="R9691" t="s">
        <v>104</v>
      </c>
      <c r="S9691" t="s">
        <v>92</v>
      </c>
      <c r="T9691" s="2">
        <v>18.18</v>
      </c>
      <c r="U9691" s="4">
        <v>273</v>
      </c>
      <c r="V9691" t="s">
        <v>19</v>
      </c>
      <c r="W9691" s="3">
        <v>43734</v>
      </c>
      <c r="X9691" t="s">
        <v>39</v>
      </c>
      <c r="Y9691" t="s">
        <v>175</v>
      </c>
      <c r="Z9691" t="s">
        <v>24</v>
      </c>
    </row>
    <row r="9692" spans="1:26" x14ac:dyDescent="0.25">
      <c r="A9692">
        <v>6</v>
      </c>
      <c r="B9692" t="s">
        <v>10</v>
      </c>
      <c r="C9692">
        <v>6</v>
      </c>
      <c r="D9692" t="s">
        <v>11</v>
      </c>
      <c r="E9692" t="s">
        <v>171</v>
      </c>
      <c r="F9692" t="s">
        <v>13</v>
      </c>
      <c r="G9692" t="s">
        <v>1369</v>
      </c>
      <c r="H9692" s="1">
        <v>0.1</v>
      </c>
      <c r="I9692">
        <v>1</v>
      </c>
      <c r="J9692" s="3">
        <v>43728</v>
      </c>
      <c r="K9692" t="s">
        <v>7831</v>
      </c>
      <c r="L9692" t="s">
        <v>102</v>
      </c>
      <c r="M9692">
        <v>10035</v>
      </c>
      <c r="N9692">
        <v>850</v>
      </c>
      <c r="O9692" t="s">
        <v>1702</v>
      </c>
      <c r="P9692" s="4">
        <v>18</v>
      </c>
      <c r="Q9692" s="4">
        <v>3</v>
      </c>
      <c r="R9692" t="s">
        <v>104</v>
      </c>
      <c r="S9692" t="s">
        <v>92</v>
      </c>
      <c r="T9692" s="2">
        <v>18.18</v>
      </c>
      <c r="U9692" s="4">
        <v>273</v>
      </c>
      <c r="V9692" t="s">
        <v>19</v>
      </c>
      <c r="W9692" s="3">
        <v>43734</v>
      </c>
      <c r="X9692" t="s">
        <v>39</v>
      </c>
      <c r="Y9692" t="s">
        <v>175</v>
      </c>
      <c r="Z9692" t="s">
        <v>24</v>
      </c>
    </row>
    <row r="9693" spans="1:26" x14ac:dyDescent="0.25">
      <c r="A9693">
        <v>6</v>
      </c>
      <c r="B9693" t="s">
        <v>10</v>
      </c>
      <c r="C9693">
        <v>6</v>
      </c>
      <c r="D9693" t="s">
        <v>11</v>
      </c>
      <c r="E9693" t="s">
        <v>171</v>
      </c>
      <c r="F9693" t="s">
        <v>13</v>
      </c>
      <c r="G9693" t="s">
        <v>1369</v>
      </c>
      <c r="H9693" s="1">
        <v>0.1</v>
      </c>
      <c r="I9693">
        <v>1</v>
      </c>
      <c r="J9693" s="3">
        <v>43728</v>
      </c>
      <c r="K9693" t="s">
        <v>7831</v>
      </c>
      <c r="L9693" t="s">
        <v>102</v>
      </c>
      <c r="M9693">
        <v>10035</v>
      </c>
      <c r="N9693">
        <v>850</v>
      </c>
      <c r="O9693" t="s">
        <v>1702</v>
      </c>
      <c r="P9693" s="4">
        <v>18</v>
      </c>
      <c r="Q9693" s="4">
        <v>3</v>
      </c>
      <c r="R9693" t="s">
        <v>104</v>
      </c>
      <c r="S9693" t="s">
        <v>92</v>
      </c>
      <c r="T9693" s="2">
        <v>18.18</v>
      </c>
      <c r="U9693" s="4">
        <v>273</v>
      </c>
      <c r="V9693" t="s">
        <v>19</v>
      </c>
      <c r="W9693" s="3">
        <v>43734</v>
      </c>
      <c r="X9693" t="s">
        <v>39</v>
      </c>
      <c r="Y9693" t="s">
        <v>175</v>
      </c>
      <c r="Z9693" t="s">
        <v>24</v>
      </c>
    </row>
    <row r="9694" spans="1:26" x14ac:dyDescent="0.25">
      <c r="A9694">
        <v>6</v>
      </c>
      <c r="B9694" t="s">
        <v>10</v>
      </c>
      <c r="C9694">
        <v>6</v>
      </c>
      <c r="D9694" t="s">
        <v>11</v>
      </c>
      <c r="E9694" t="s">
        <v>171</v>
      </c>
      <c r="F9694" t="s">
        <v>13</v>
      </c>
      <c r="G9694" t="s">
        <v>1369</v>
      </c>
      <c r="H9694" s="1">
        <v>0.1</v>
      </c>
      <c r="I9694">
        <v>1</v>
      </c>
      <c r="J9694" s="3">
        <v>43728</v>
      </c>
      <c r="K9694" t="s">
        <v>7831</v>
      </c>
      <c r="L9694" t="s">
        <v>102</v>
      </c>
      <c r="M9694">
        <v>10035</v>
      </c>
      <c r="N9694">
        <v>850</v>
      </c>
      <c r="O9694" t="s">
        <v>1702</v>
      </c>
      <c r="P9694" s="4">
        <v>18</v>
      </c>
      <c r="Q9694" s="4">
        <v>3</v>
      </c>
      <c r="R9694" t="s">
        <v>104</v>
      </c>
      <c r="S9694" t="s">
        <v>92</v>
      </c>
      <c r="T9694" s="2">
        <v>18.18</v>
      </c>
      <c r="U9694" s="4">
        <v>273</v>
      </c>
      <c r="V9694" t="s">
        <v>19</v>
      </c>
      <c r="W9694" s="3">
        <v>43734</v>
      </c>
      <c r="X9694" t="s">
        <v>39</v>
      </c>
      <c r="Y9694" t="s">
        <v>175</v>
      </c>
      <c r="Z9694" t="s">
        <v>24</v>
      </c>
    </row>
    <row r="9695" spans="1:26" x14ac:dyDescent="0.25">
      <c r="A9695">
        <v>6</v>
      </c>
      <c r="B9695" t="s">
        <v>10</v>
      </c>
      <c r="C9695">
        <v>6</v>
      </c>
      <c r="D9695" t="s">
        <v>11</v>
      </c>
      <c r="E9695" t="s">
        <v>171</v>
      </c>
      <c r="F9695" t="s">
        <v>13</v>
      </c>
      <c r="G9695" t="s">
        <v>1369</v>
      </c>
      <c r="H9695" s="1">
        <v>0.1</v>
      </c>
      <c r="I9695">
        <v>1</v>
      </c>
      <c r="J9695" s="3">
        <v>43728</v>
      </c>
      <c r="K9695" t="s">
        <v>7831</v>
      </c>
      <c r="L9695" t="s">
        <v>102</v>
      </c>
      <c r="M9695">
        <v>10035</v>
      </c>
      <c r="N9695">
        <v>850</v>
      </c>
      <c r="O9695" t="s">
        <v>1702</v>
      </c>
      <c r="P9695" s="4">
        <v>18</v>
      </c>
      <c r="Q9695" s="4">
        <v>3</v>
      </c>
      <c r="R9695" t="s">
        <v>104</v>
      </c>
      <c r="S9695" t="s">
        <v>92</v>
      </c>
      <c r="T9695" s="2">
        <v>18.18</v>
      </c>
      <c r="U9695" s="4">
        <v>273</v>
      </c>
      <c r="V9695" t="s">
        <v>19</v>
      </c>
      <c r="W9695" s="3">
        <v>43734</v>
      </c>
      <c r="X9695" t="s">
        <v>39</v>
      </c>
      <c r="Y9695" t="s">
        <v>175</v>
      </c>
      <c r="Z9695" t="s">
        <v>24</v>
      </c>
    </row>
    <row r="9696" spans="1:26" x14ac:dyDescent="0.25">
      <c r="A9696">
        <v>6</v>
      </c>
      <c r="B9696" t="s">
        <v>10</v>
      </c>
      <c r="C9696">
        <v>6</v>
      </c>
      <c r="D9696" t="s">
        <v>11</v>
      </c>
      <c r="E9696" t="s">
        <v>171</v>
      </c>
      <c r="F9696" t="s">
        <v>13</v>
      </c>
      <c r="G9696" t="s">
        <v>1369</v>
      </c>
      <c r="H9696" s="1">
        <v>0.1</v>
      </c>
      <c r="I9696">
        <v>1</v>
      </c>
      <c r="J9696" s="3">
        <v>43728</v>
      </c>
      <c r="K9696" t="s">
        <v>7831</v>
      </c>
      <c r="L9696" t="s">
        <v>102</v>
      </c>
      <c r="M9696">
        <v>10035</v>
      </c>
      <c r="N9696">
        <v>770</v>
      </c>
      <c r="O9696" t="s">
        <v>1026</v>
      </c>
      <c r="P9696" s="4">
        <v>376</v>
      </c>
      <c r="Q9696" s="4">
        <v>5</v>
      </c>
      <c r="R9696" t="s">
        <v>104</v>
      </c>
      <c r="S9696" t="s">
        <v>92</v>
      </c>
      <c r="T9696" s="2">
        <v>375.74</v>
      </c>
      <c r="U9696" s="4">
        <v>2254</v>
      </c>
      <c r="V9696" t="s">
        <v>19</v>
      </c>
      <c r="W9696" s="3">
        <v>43734</v>
      </c>
      <c r="X9696" t="s">
        <v>39</v>
      </c>
      <c r="Y9696" t="s">
        <v>175</v>
      </c>
      <c r="Z9696" t="s">
        <v>24</v>
      </c>
    </row>
    <row r="9697" spans="1:26" x14ac:dyDescent="0.25">
      <c r="A9697">
        <v>6</v>
      </c>
      <c r="B9697" t="s">
        <v>10</v>
      </c>
      <c r="C9697">
        <v>6</v>
      </c>
      <c r="D9697" t="s">
        <v>11</v>
      </c>
      <c r="E9697" t="s">
        <v>171</v>
      </c>
      <c r="F9697" t="s">
        <v>13</v>
      </c>
      <c r="G9697" t="s">
        <v>1369</v>
      </c>
      <c r="H9697" s="1">
        <v>0.1</v>
      </c>
      <c r="I9697">
        <v>1</v>
      </c>
      <c r="J9697" s="3">
        <v>43728</v>
      </c>
      <c r="K9697" t="s">
        <v>7831</v>
      </c>
      <c r="L9697" t="s">
        <v>102</v>
      </c>
      <c r="M9697">
        <v>10035</v>
      </c>
      <c r="N9697">
        <v>770</v>
      </c>
      <c r="O9697" t="s">
        <v>1026</v>
      </c>
      <c r="P9697" s="4">
        <v>376</v>
      </c>
      <c r="Q9697" s="4">
        <v>5</v>
      </c>
      <c r="R9697" t="s">
        <v>104</v>
      </c>
      <c r="S9697" t="s">
        <v>92</v>
      </c>
      <c r="T9697" s="2">
        <v>375.74</v>
      </c>
      <c r="U9697" s="4">
        <v>2254</v>
      </c>
      <c r="V9697" t="s">
        <v>19</v>
      </c>
      <c r="W9697" s="3">
        <v>43734</v>
      </c>
      <c r="X9697" t="s">
        <v>39</v>
      </c>
      <c r="Y9697" t="s">
        <v>175</v>
      </c>
      <c r="Z9697" t="s">
        <v>24</v>
      </c>
    </row>
    <row r="9698" spans="1:26" x14ac:dyDescent="0.25">
      <c r="A9698">
        <v>6</v>
      </c>
      <c r="B9698" t="s">
        <v>10</v>
      </c>
      <c r="C9698">
        <v>6</v>
      </c>
      <c r="D9698" t="s">
        <v>11</v>
      </c>
      <c r="E9698" t="s">
        <v>171</v>
      </c>
      <c r="F9698" t="s">
        <v>13</v>
      </c>
      <c r="G9698" t="s">
        <v>1369</v>
      </c>
      <c r="H9698" s="1">
        <v>0.1</v>
      </c>
      <c r="I9698">
        <v>1</v>
      </c>
      <c r="J9698" s="3">
        <v>43728</v>
      </c>
      <c r="K9698" t="s">
        <v>7831</v>
      </c>
      <c r="L9698" t="s">
        <v>102</v>
      </c>
      <c r="M9698">
        <v>10035</v>
      </c>
      <c r="N9698">
        <v>770</v>
      </c>
      <c r="O9698" t="s">
        <v>1026</v>
      </c>
      <c r="P9698" s="4">
        <v>376</v>
      </c>
      <c r="Q9698" s="4">
        <v>5</v>
      </c>
      <c r="R9698" t="s">
        <v>104</v>
      </c>
      <c r="S9698" t="s">
        <v>92</v>
      </c>
      <c r="T9698" s="2">
        <v>375.74</v>
      </c>
      <c r="U9698" s="4">
        <v>2254</v>
      </c>
      <c r="V9698" t="s">
        <v>19</v>
      </c>
      <c r="W9698" s="3">
        <v>43734</v>
      </c>
      <c r="X9698" t="s">
        <v>39</v>
      </c>
      <c r="Y9698" t="s">
        <v>175</v>
      </c>
      <c r="Z9698" t="s">
        <v>24</v>
      </c>
    </row>
    <row r="9699" spans="1:26" x14ac:dyDescent="0.25">
      <c r="A9699">
        <v>6</v>
      </c>
      <c r="B9699" t="s">
        <v>10</v>
      </c>
      <c r="C9699">
        <v>6</v>
      </c>
      <c r="D9699" t="s">
        <v>11</v>
      </c>
      <c r="E9699" t="s">
        <v>171</v>
      </c>
      <c r="F9699" t="s">
        <v>13</v>
      </c>
      <c r="G9699" t="s">
        <v>1369</v>
      </c>
      <c r="H9699" s="1">
        <v>0.1</v>
      </c>
      <c r="I9699">
        <v>1</v>
      </c>
      <c r="J9699" s="3">
        <v>43728</v>
      </c>
      <c r="K9699" t="s">
        <v>7831</v>
      </c>
      <c r="L9699" t="s">
        <v>102</v>
      </c>
      <c r="M9699">
        <v>10035</v>
      </c>
      <c r="N9699">
        <v>770</v>
      </c>
      <c r="O9699" t="s">
        <v>1026</v>
      </c>
      <c r="P9699" s="4">
        <v>376</v>
      </c>
      <c r="Q9699" s="4">
        <v>5</v>
      </c>
      <c r="R9699" t="s">
        <v>104</v>
      </c>
      <c r="S9699" t="s">
        <v>92</v>
      </c>
      <c r="T9699" s="2">
        <v>375.74</v>
      </c>
      <c r="U9699" s="4">
        <v>2254</v>
      </c>
      <c r="V9699" t="s">
        <v>19</v>
      </c>
      <c r="W9699" s="3">
        <v>43734</v>
      </c>
      <c r="X9699" t="s">
        <v>39</v>
      </c>
      <c r="Y9699" t="s">
        <v>175</v>
      </c>
      <c r="Z9699" t="s">
        <v>24</v>
      </c>
    </row>
    <row r="9700" spans="1:26" x14ac:dyDescent="0.25">
      <c r="A9700">
        <v>6</v>
      </c>
      <c r="B9700" t="s">
        <v>10</v>
      </c>
      <c r="C9700">
        <v>6</v>
      </c>
      <c r="D9700" t="s">
        <v>11</v>
      </c>
      <c r="E9700" t="s">
        <v>171</v>
      </c>
      <c r="F9700" t="s">
        <v>13</v>
      </c>
      <c r="G9700" t="s">
        <v>1369</v>
      </c>
      <c r="H9700" s="1">
        <v>0.1</v>
      </c>
      <c r="I9700">
        <v>1</v>
      </c>
      <c r="J9700" s="3">
        <v>43728</v>
      </c>
      <c r="K9700" t="s">
        <v>7831</v>
      </c>
      <c r="L9700" t="s">
        <v>102</v>
      </c>
      <c r="M9700">
        <v>10035</v>
      </c>
      <c r="N9700">
        <v>770</v>
      </c>
      <c r="O9700" t="s">
        <v>1026</v>
      </c>
      <c r="P9700" s="4">
        <v>376</v>
      </c>
      <c r="Q9700" s="4">
        <v>5</v>
      </c>
      <c r="R9700" t="s">
        <v>104</v>
      </c>
      <c r="S9700" t="s">
        <v>92</v>
      </c>
      <c r="T9700" s="2">
        <v>375.74</v>
      </c>
      <c r="U9700" s="4">
        <v>2254</v>
      </c>
      <c r="V9700" t="s">
        <v>19</v>
      </c>
      <c r="W9700" s="3">
        <v>43734</v>
      </c>
      <c r="X9700" t="s">
        <v>39</v>
      </c>
      <c r="Y9700" t="s">
        <v>175</v>
      </c>
      <c r="Z9700" t="s">
        <v>24</v>
      </c>
    </row>
    <row r="9701" spans="1:26" x14ac:dyDescent="0.25">
      <c r="A9701">
        <v>6</v>
      </c>
      <c r="B9701" t="s">
        <v>10</v>
      </c>
      <c r="C9701">
        <v>6</v>
      </c>
      <c r="D9701" t="s">
        <v>11</v>
      </c>
      <c r="E9701" t="s">
        <v>171</v>
      </c>
      <c r="F9701" t="s">
        <v>13</v>
      </c>
      <c r="G9701" t="s">
        <v>1369</v>
      </c>
      <c r="H9701" s="1">
        <v>0.1</v>
      </c>
      <c r="I9701">
        <v>1</v>
      </c>
      <c r="J9701" s="3">
        <v>43728</v>
      </c>
      <c r="K9701" t="s">
        <v>7831</v>
      </c>
      <c r="L9701" t="s">
        <v>102</v>
      </c>
      <c r="M9701">
        <v>10035</v>
      </c>
      <c r="N9701">
        <v>770</v>
      </c>
      <c r="O9701" t="s">
        <v>1026</v>
      </c>
      <c r="P9701" s="4">
        <v>376</v>
      </c>
      <c r="Q9701" s="4">
        <v>5</v>
      </c>
      <c r="R9701" t="s">
        <v>104</v>
      </c>
      <c r="S9701" t="s">
        <v>92</v>
      </c>
      <c r="T9701" s="2">
        <v>375.74</v>
      </c>
      <c r="U9701" s="4">
        <v>2254</v>
      </c>
      <c r="V9701" t="s">
        <v>19</v>
      </c>
      <c r="W9701" s="3">
        <v>43734</v>
      </c>
      <c r="X9701" t="s">
        <v>39</v>
      </c>
      <c r="Y9701" t="s">
        <v>175</v>
      </c>
      <c r="Z9701" t="s">
        <v>24</v>
      </c>
    </row>
    <row r="9702" spans="1:26" x14ac:dyDescent="0.25">
      <c r="A9702">
        <v>6</v>
      </c>
      <c r="B9702" t="s">
        <v>10</v>
      </c>
      <c r="C9702">
        <v>6</v>
      </c>
      <c r="D9702" t="s">
        <v>11</v>
      </c>
      <c r="E9702" t="s">
        <v>171</v>
      </c>
      <c r="F9702" t="s">
        <v>13</v>
      </c>
      <c r="G9702" t="s">
        <v>1369</v>
      </c>
      <c r="H9702" s="1">
        <v>0.1</v>
      </c>
      <c r="I9702">
        <v>1</v>
      </c>
      <c r="J9702" s="3">
        <v>43728</v>
      </c>
      <c r="K9702" t="s">
        <v>7831</v>
      </c>
      <c r="L9702" t="s">
        <v>102</v>
      </c>
      <c r="M9702">
        <v>10035</v>
      </c>
      <c r="N9702">
        <v>770</v>
      </c>
      <c r="O9702" t="s">
        <v>1026</v>
      </c>
      <c r="P9702" s="4">
        <v>376</v>
      </c>
      <c r="Q9702" s="4">
        <v>5</v>
      </c>
      <c r="R9702" t="s">
        <v>104</v>
      </c>
      <c r="S9702" t="s">
        <v>92</v>
      </c>
      <c r="T9702" s="2">
        <v>375.74</v>
      </c>
      <c r="U9702" s="4">
        <v>2254</v>
      </c>
      <c r="V9702" t="s">
        <v>19</v>
      </c>
      <c r="W9702" s="3">
        <v>43734</v>
      </c>
      <c r="X9702" t="s">
        <v>39</v>
      </c>
      <c r="Y9702" t="s">
        <v>175</v>
      </c>
      <c r="Z9702" t="s">
        <v>24</v>
      </c>
    </row>
    <row r="9703" spans="1:26" x14ac:dyDescent="0.25">
      <c r="A9703">
        <v>6</v>
      </c>
      <c r="B9703" t="s">
        <v>10</v>
      </c>
      <c r="C9703">
        <v>6</v>
      </c>
      <c r="D9703" t="s">
        <v>11</v>
      </c>
      <c r="E9703" t="s">
        <v>171</v>
      </c>
      <c r="F9703" t="s">
        <v>13</v>
      </c>
      <c r="G9703" t="s">
        <v>1369</v>
      </c>
      <c r="H9703" s="1">
        <v>0.1</v>
      </c>
      <c r="I9703">
        <v>1</v>
      </c>
      <c r="J9703" s="3">
        <v>43728</v>
      </c>
      <c r="K9703" t="s">
        <v>7831</v>
      </c>
      <c r="L9703" t="s">
        <v>102</v>
      </c>
      <c r="M9703">
        <v>10035</v>
      </c>
      <c r="N9703">
        <v>770</v>
      </c>
      <c r="O9703" t="s">
        <v>1026</v>
      </c>
      <c r="P9703" s="4">
        <v>376</v>
      </c>
      <c r="Q9703" s="4">
        <v>5</v>
      </c>
      <c r="R9703" t="s">
        <v>104</v>
      </c>
      <c r="S9703" t="s">
        <v>92</v>
      </c>
      <c r="T9703" s="2">
        <v>375.74</v>
      </c>
      <c r="U9703" s="4">
        <v>2254</v>
      </c>
      <c r="V9703" t="s">
        <v>19</v>
      </c>
      <c r="W9703" s="3">
        <v>43734</v>
      </c>
      <c r="X9703" t="s">
        <v>39</v>
      </c>
      <c r="Y9703" t="s">
        <v>175</v>
      </c>
      <c r="Z9703" t="s">
        <v>24</v>
      </c>
    </row>
    <row r="9704" spans="1:26" x14ac:dyDescent="0.25">
      <c r="A9704">
        <v>6</v>
      </c>
      <c r="B9704" t="s">
        <v>10</v>
      </c>
      <c r="C9704">
        <v>6</v>
      </c>
      <c r="D9704" t="s">
        <v>11</v>
      </c>
      <c r="E9704" t="s">
        <v>171</v>
      </c>
      <c r="F9704" t="s">
        <v>13</v>
      </c>
      <c r="G9704" t="s">
        <v>1369</v>
      </c>
      <c r="H9704" s="1">
        <v>0.1</v>
      </c>
      <c r="I9704">
        <v>1</v>
      </c>
      <c r="J9704" s="3">
        <v>43728</v>
      </c>
      <c r="K9704" t="s">
        <v>7831</v>
      </c>
      <c r="L9704" t="s">
        <v>102</v>
      </c>
      <c r="M9704">
        <v>10035</v>
      </c>
      <c r="N9704">
        <v>770</v>
      </c>
      <c r="O9704" t="s">
        <v>1026</v>
      </c>
      <c r="P9704" s="4">
        <v>376</v>
      </c>
      <c r="Q9704" s="4">
        <v>5</v>
      </c>
      <c r="R9704" t="s">
        <v>104</v>
      </c>
      <c r="S9704" t="s">
        <v>92</v>
      </c>
      <c r="T9704" s="2">
        <v>375.74</v>
      </c>
      <c r="U9704" s="4">
        <v>2254</v>
      </c>
      <c r="V9704" t="s">
        <v>19</v>
      </c>
      <c r="W9704" s="3">
        <v>43734</v>
      </c>
      <c r="X9704" t="s">
        <v>39</v>
      </c>
      <c r="Y9704" t="s">
        <v>175</v>
      </c>
      <c r="Z9704" t="s">
        <v>24</v>
      </c>
    </row>
    <row r="9705" spans="1:26" x14ac:dyDescent="0.25">
      <c r="A9705">
        <v>6</v>
      </c>
      <c r="B9705" t="s">
        <v>10</v>
      </c>
      <c r="C9705">
        <v>6</v>
      </c>
      <c r="D9705" t="s">
        <v>11</v>
      </c>
      <c r="E9705" t="s">
        <v>171</v>
      </c>
      <c r="F9705" t="s">
        <v>13</v>
      </c>
      <c r="G9705" t="s">
        <v>1369</v>
      </c>
      <c r="H9705" s="1">
        <v>0.1</v>
      </c>
      <c r="I9705">
        <v>1</v>
      </c>
      <c r="J9705" s="3">
        <v>43728</v>
      </c>
      <c r="K9705" t="s">
        <v>7831</v>
      </c>
      <c r="L9705" t="s">
        <v>102</v>
      </c>
      <c r="M9705">
        <v>10035</v>
      </c>
      <c r="N9705">
        <v>770</v>
      </c>
      <c r="O9705" t="s">
        <v>1026</v>
      </c>
      <c r="P9705" s="4">
        <v>376</v>
      </c>
      <c r="Q9705" s="4">
        <v>5</v>
      </c>
      <c r="R9705" t="s">
        <v>104</v>
      </c>
      <c r="S9705" t="s">
        <v>92</v>
      </c>
      <c r="T9705" s="2">
        <v>375.74</v>
      </c>
      <c r="U9705" s="4">
        <v>2254</v>
      </c>
      <c r="V9705" t="s">
        <v>19</v>
      </c>
      <c r="W9705" s="3">
        <v>43734</v>
      </c>
      <c r="X9705" t="s">
        <v>39</v>
      </c>
      <c r="Y9705" t="s">
        <v>175</v>
      </c>
      <c r="Z9705" t="s">
        <v>24</v>
      </c>
    </row>
    <row r="9706" spans="1:26" x14ac:dyDescent="0.25">
      <c r="A9706">
        <v>6</v>
      </c>
      <c r="B9706" t="s">
        <v>10</v>
      </c>
      <c r="C9706">
        <v>6</v>
      </c>
      <c r="D9706" t="s">
        <v>11</v>
      </c>
      <c r="E9706" t="s">
        <v>171</v>
      </c>
      <c r="F9706" t="s">
        <v>13</v>
      </c>
      <c r="G9706" t="s">
        <v>1369</v>
      </c>
      <c r="H9706" s="1">
        <v>0.1</v>
      </c>
      <c r="I9706">
        <v>1</v>
      </c>
      <c r="J9706" s="3">
        <v>43728</v>
      </c>
      <c r="K9706" t="s">
        <v>7831</v>
      </c>
      <c r="L9706" t="s">
        <v>102</v>
      </c>
      <c r="M9706">
        <v>10035</v>
      </c>
      <c r="N9706">
        <v>770</v>
      </c>
      <c r="O9706" t="s">
        <v>1026</v>
      </c>
      <c r="P9706" s="4">
        <v>376</v>
      </c>
      <c r="Q9706" s="4">
        <v>5</v>
      </c>
      <c r="R9706" t="s">
        <v>104</v>
      </c>
      <c r="S9706" t="s">
        <v>92</v>
      </c>
      <c r="T9706" s="2">
        <v>375.74</v>
      </c>
      <c r="U9706" s="4">
        <v>2254</v>
      </c>
      <c r="V9706" t="s">
        <v>19</v>
      </c>
      <c r="W9706" s="3">
        <v>43734</v>
      </c>
      <c r="X9706" t="s">
        <v>39</v>
      </c>
      <c r="Y9706" t="s">
        <v>175</v>
      </c>
      <c r="Z9706" t="s">
        <v>24</v>
      </c>
    </row>
    <row r="9707" spans="1:26" x14ac:dyDescent="0.25">
      <c r="A9707">
        <v>6</v>
      </c>
      <c r="B9707" t="s">
        <v>10</v>
      </c>
      <c r="C9707">
        <v>6</v>
      </c>
      <c r="D9707" t="s">
        <v>11</v>
      </c>
      <c r="E9707" t="s">
        <v>171</v>
      </c>
      <c r="F9707" t="s">
        <v>13</v>
      </c>
      <c r="G9707" t="s">
        <v>1369</v>
      </c>
      <c r="H9707" s="1">
        <v>0.1</v>
      </c>
      <c r="I9707">
        <v>1</v>
      </c>
      <c r="J9707" s="3">
        <v>43728</v>
      </c>
      <c r="K9707" t="s">
        <v>7831</v>
      </c>
      <c r="L9707" t="s">
        <v>102</v>
      </c>
      <c r="M9707">
        <v>10035</v>
      </c>
      <c r="N9707">
        <v>770</v>
      </c>
      <c r="O9707" t="s">
        <v>1026</v>
      </c>
      <c r="P9707" s="4">
        <v>376</v>
      </c>
      <c r="Q9707" s="4">
        <v>5</v>
      </c>
      <c r="R9707" t="s">
        <v>104</v>
      </c>
      <c r="S9707" t="s">
        <v>92</v>
      </c>
      <c r="T9707" s="2">
        <v>375.74</v>
      </c>
      <c r="U9707" s="4">
        <v>2254</v>
      </c>
      <c r="V9707" t="s">
        <v>19</v>
      </c>
      <c r="W9707" s="3">
        <v>43734</v>
      </c>
      <c r="X9707" t="s">
        <v>39</v>
      </c>
      <c r="Y9707" t="s">
        <v>175</v>
      </c>
      <c r="Z9707" t="s">
        <v>24</v>
      </c>
    </row>
    <row r="9708" spans="1:26" x14ac:dyDescent="0.25">
      <c r="A9708">
        <v>6</v>
      </c>
      <c r="B9708" t="s">
        <v>10</v>
      </c>
      <c r="C9708">
        <v>6</v>
      </c>
      <c r="D9708" t="s">
        <v>11</v>
      </c>
      <c r="E9708" t="s">
        <v>171</v>
      </c>
      <c r="F9708" t="s">
        <v>13</v>
      </c>
      <c r="G9708" t="s">
        <v>1369</v>
      </c>
      <c r="H9708" s="1">
        <v>0.1</v>
      </c>
      <c r="I9708">
        <v>1</v>
      </c>
      <c r="J9708" s="3">
        <v>43728</v>
      </c>
      <c r="K9708" t="s">
        <v>7831</v>
      </c>
      <c r="L9708" t="s">
        <v>102</v>
      </c>
      <c r="M9708">
        <v>10035</v>
      </c>
      <c r="N9708">
        <v>770</v>
      </c>
      <c r="O9708" t="s">
        <v>1026</v>
      </c>
      <c r="P9708" s="4">
        <v>376</v>
      </c>
      <c r="Q9708" s="4">
        <v>5</v>
      </c>
      <c r="R9708" t="s">
        <v>104</v>
      </c>
      <c r="S9708" t="s">
        <v>92</v>
      </c>
      <c r="T9708" s="2">
        <v>375.74</v>
      </c>
      <c r="U9708" s="4">
        <v>2254</v>
      </c>
      <c r="V9708" t="s">
        <v>19</v>
      </c>
      <c r="W9708" s="3">
        <v>43734</v>
      </c>
      <c r="X9708" t="s">
        <v>39</v>
      </c>
      <c r="Y9708" t="s">
        <v>175</v>
      </c>
      <c r="Z9708" t="s">
        <v>24</v>
      </c>
    </row>
    <row r="9709" spans="1:26" x14ac:dyDescent="0.25">
      <c r="A9709">
        <v>6</v>
      </c>
      <c r="B9709" t="s">
        <v>10</v>
      </c>
      <c r="C9709">
        <v>6</v>
      </c>
      <c r="D9709" t="s">
        <v>11</v>
      </c>
      <c r="E9709" t="s">
        <v>171</v>
      </c>
      <c r="F9709" t="s">
        <v>13</v>
      </c>
      <c r="G9709" t="s">
        <v>1369</v>
      </c>
      <c r="H9709" s="1">
        <v>0.1</v>
      </c>
      <c r="I9709">
        <v>1</v>
      </c>
      <c r="J9709" s="3">
        <v>43728</v>
      </c>
      <c r="K9709" t="s">
        <v>7831</v>
      </c>
      <c r="L9709" t="s">
        <v>102</v>
      </c>
      <c r="M9709">
        <v>10035</v>
      </c>
      <c r="N9709">
        <v>770</v>
      </c>
      <c r="O9709" t="s">
        <v>1026</v>
      </c>
      <c r="P9709" s="4">
        <v>376</v>
      </c>
      <c r="Q9709" s="4">
        <v>5</v>
      </c>
      <c r="R9709" t="s">
        <v>104</v>
      </c>
      <c r="S9709" t="s">
        <v>92</v>
      </c>
      <c r="T9709" s="2">
        <v>375.74</v>
      </c>
      <c r="U9709" s="4">
        <v>2254</v>
      </c>
      <c r="V9709" t="s">
        <v>19</v>
      </c>
      <c r="W9709" s="3">
        <v>43734</v>
      </c>
      <c r="X9709" t="s">
        <v>39</v>
      </c>
      <c r="Y9709" t="s">
        <v>175</v>
      </c>
      <c r="Z9709" t="s">
        <v>24</v>
      </c>
    </row>
    <row r="9710" spans="1:26" x14ac:dyDescent="0.25">
      <c r="A9710">
        <v>6</v>
      </c>
      <c r="B9710" t="s">
        <v>10</v>
      </c>
      <c r="C9710">
        <v>6</v>
      </c>
      <c r="D9710" t="s">
        <v>11</v>
      </c>
      <c r="E9710" t="s">
        <v>171</v>
      </c>
      <c r="F9710" t="s">
        <v>13</v>
      </c>
      <c r="G9710" t="s">
        <v>1369</v>
      </c>
      <c r="H9710" s="1">
        <v>0.1</v>
      </c>
      <c r="I9710">
        <v>1</v>
      </c>
      <c r="J9710" s="3">
        <v>43728</v>
      </c>
      <c r="K9710" t="s">
        <v>7831</v>
      </c>
      <c r="L9710" t="s">
        <v>102</v>
      </c>
      <c r="M9710">
        <v>10035</v>
      </c>
      <c r="N9710">
        <v>824</v>
      </c>
      <c r="O9710" t="s">
        <v>680</v>
      </c>
      <c r="P9710" s="4">
        <v>610</v>
      </c>
      <c r="Q9710" s="4">
        <v>11</v>
      </c>
      <c r="R9710" t="s">
        <v>104</v>
      </c>
      <c r="S9710" t="s">
        <v>92</v>
      </c>
      <c r="T9710" s="2">
        <v>609.72</v>
      </c>
      <c r="U9710" s="4">
        <v>2888</v>
      </c>
      <c r="V9710" t="s">
        <v>19</v>
      </c>
      <c r="W9710" s="3">
        <v>43734</v>
      </c>
      <c r="X9710" t="s">
        <v>39</v>
      </c>
      <c r="Y9710" t="s">
        <v>175</v>
      </c>
      <c r="Z9710" t="s">
        <v>24</v>
      </c>
    </row>
    <row r="9711" spans="1:26" x14ac:dyDescent="0.25">
      <c r="A9711">
        <v>6</v>
      </c>
      <c r="B9711" t="s">
        <v>10</v>
      </c>
      <c r="C9711">
        <v>6</v>
      </c>
      <c r="D9711" t="s">
        <v>11</v>
      </c>
      <c r="E9711" t="s">
        <v>171</v>
      </c>
      <c r="F9711" t="s">
        <v>13</v>
      </c>
      <c r="G9711" t="s">
        <v>1369</v>
      </c>
      <c r="H9711" s="1">
        <v>0.1</v>
      </c>
      <c r="I9711">
        <v>1</v>
      </c>
      <c r="J9711" s="3">
        <v>43728</v>
      </c>
      <c r="K9711" t="s">
        <v>7831</v>
      </c>
      <c r="L9711" t="s">
        <v>102</v>
      </c>
      <c r="M9711">
        <v>10035</v>
      </c>
      <c r="N9711">
        <v>824</v>
      </c>
      <c r="O9711" t="s">
        <v>680</v>
      </c>
      <c r="P9711" s="4">
        <v>610</v>
      </c>
      <c r="Q9711" s="4">
        <v>11</v>
      </c>
      <c r="R9711" t="s">
        <v>104</v>
      </c>
      <c r="S9711" t="s">
        <v>92</v>
      </c>
      <c r="T9711" s="2">
        <v>609.72</v>
      </c>
      <c r="U9711" s="4">
        <v>2888</v>
      </c>
      <c r="V9711" t="s">
        <v>19</v>
      </c>
      <c r="W9711" s="3">
        <v>43734</v>
      </c>
      <c r="X9711" t="s">
        <v>39</v>
      </c>
      <c r="Y9711" t="s">
        <v>175</v>
      </c>
      <c r="Z9711" t="s">
        <v>24</v>
      </c>
    </row>
    <row r="9712" spans="1:26" x14ac:dyDescent="0.25">
      <c r="A9712">
        <v>6</v>
      </c>
      <c r="B9712" t="s">
        <v>10</v>
      </c>
      <c r="C9712">
        <v>6</v>
      </c>
      <c r="D9712" t="s">
        <v>11</v>
      </c>
      <c r="E9712" t="s">
        <v>171</v>
      </c>
      <c r="F9712" t="s">
        <v>13</v>
      </c>
      <c r="G9712" t="s">
        <v>1369</v>
      </c>
      <c r="H9712" s="1">
        <v>0.1</v>
      </c>
      <c r="I9712">
        <v>1</v>
      </c>
      <c r="J9712" s="3">
        <v>43728</v>
      </c>
      <c r="K9712" t="s">
        <v>7831</v>
      </c>
      <c r="L9712" t="s">
        <v>102</v>
      </c>
      <c r="M9712">
        <v>10035</v>
      </c>
      <c r="N9712">
        <v>824</v>
      </c>
      <c r="O9712" t="s">
        <v>680</v>
      </c>
      <c r="P9712" s="4">
        <v>610</v>
      </c>
      <c r="Q9712" s="4">
        <v>11</v>
      </c>
      <c r="R9712" t="s">
        <v>104</v>
      </c>
      <c r="S9712" t="s">
        <v>92</v>
      </c>
      <c r="T9712" s="2">
        <v>609.72</v>
      </c>
      <c r="U9712" s="4">
        <v>2888</v>
      </c>
      <c r="V9712" t="s">
        <v>19</v>
      </c>
      <c r="W9712" s="3">
        <v>43734</v>
      </c>
      <c r="X9712" t="s">
        <v>39</v>
      </c>
      <c r="Y9712" t="s">
        <v>175</v>
      </c>
      <c r="Z9712" t="s">
        <v>24</v>
      </c>
    </row>
    <row r="9713" spans="1:26" x14ac:dyDescent="0.25">
      <c r="A9713">
        <v>6</v>
      </c>
      <c r="B9713" t="s">
        <v>10</v>
      </c>
      <c r="C9713">
        <v>6</v>
      </c>
      <c r="D9713" t="s">
        <v>11</v>
      </c>
      <c r="E9713" t="s">
        <v>171</v>
      </c>
      <c r="F9713" t="s">
        <v>13</v>
      </c>
      <c r="G9713" t="s">
        <v>1369</v>
      </c>
      <c r="H9713" s="1">
        <v>0.1</v>
      </c>
      <c r="I9713">
        <v>1</v>
      </c>
      <c r="J9713" s="3">
        <v>43728</v>
      </c>
      <c r="K9713" t="s">
        <v>7831</v>
      </c>
      <c r="L9713" t="s">
        <v>102</v>
      </c>
      <c r="M9713">
        <v>10035</v>
      </c>
      <c r="N9713">
        <v>824</v>
      </c>
      <c r="O9713" t="s">
        <v>680</v>
      </c>
      <c r="P9713" s="4">
        <v>610</v>
      </c>
      <c r="Q9713" s="4">
        <v>11</v>
      </c>
      <c r="R9713" t="s">
        <v>104</v>
      </c>
      <c r="S9713" t="s">
        <v>92</v>
      </c>
      <c r="T9713" s="2">
        <v>609.72</v>
      </c>
      <c r="U9713" s="4">
        <v>2888</v>
      </c>
      <c r="V9713" t="s">
        <v>19</v>
      </c>
      <c r="W9713" s="3">
        <v>43734</v>
      </c>
      <c r="X9713" t="s">
        <v>39</v>
      </c>
      <c r="Y9713" t="s">
        <v>175</v>
      </c>
      <c r="Z9713" t="s">
        <v>24</v>
      </c>
    </row>
    <row r="9714" spans="1:26" x14ac:dyDescent="0.25">
      <c r="A9714">
        <v>6</v>
      </c>
      <c r="B9714" t="s">
        <v>10</v>
      </c>
      <c r="C9714">
        <v>6</v>
      </c>
      <c r="D9714" t="s">
        <v>11</v>
      </c>
      <c r="E9714" t="s">
        <v>171</v>
      </c>
      <c r="F9714" t="s">
        <v>13</v>
      </c>
      <c r="G9714" t="s">
        <v>1369</v>
      </c>
      <c r="H9714" s="1">
        <v>0.1</v>
      </c>
      <c r="I9714">
        <v>1</v>
      </c>
      <c r="J9714" s="3">
        <v>43728</v>
      </c>
      <c r="K9714" t="s">
        <v>7831</v>
      </c>
      <c r="L9714" t="s">
        <v>102</v>
      </c>
      <c r="M9714">
        <v>10035</v>
      </c>
      <c r="N9714">
        <v>824</v>
      </c>
      <c r="O9714" t="s">
        <v>680</v>
      </c>
      <c r="P9714" s="4">
        <v>610</v>
      </c>
      <c r="Q9714" s="4">
        <v>11</v>
      </c>
      <c r="R9714" t="s">
        <v>104</v>
      </c>
      <c r="S9714" t="s">
        <v>92</v>
      </c>
      <c r="T9714" s="2">
        <v>609.72</v>
      </c>
      <c r="U9714" s="4">
        <v>2888</v>
      </c>
      <c r="V9714" t="s">
        <v>19</v>
      </c>
      <c r="W9714" s="3">
        <v>43734</v>
      </c>
      <c r="X9714" t="s">
        <v>39</v>
      </c>
      <c r="Y9714" t="s">
        <v>175</v>
      </c>
      <c r="Z9714" t="s">
        <v>24</v>
      </c>
    </row>
    <row r="9715" spans="1:26" x14ac:dyDescent="0.25">
      <c r="A9715">
        <v>6</v>
      </c>
      <c r="B9715" t="s">
        <v>10</v>
      </c>
      <c r="C9715">
        <v>6</v>
      </c>
      <c r="D9715" t="s">
        <v>11</v>
      </c>
      <c r="E9715" t="s">
        <v>171</v>
      </c>
      <c r="F9715" t="s">
        <v>13</v>
      </c>
      <c r="G9715" t="s">
        <v>1369</v>
      </c>
      <c r="H9715" s="1">
        <v>0.1</v>
      </c>
      <c r="I9715">
        <v>1</v>
      </c>
      <c r="J9715" s="3">
        <v>43728</v>
      </c>
      <c r="K9715" t="s">
        <v>7831</v>
      </c>
      <c r="L9715" t="s">
        <v>102</v>
      </c>
      <c r="M9715">
        <v>10035</v>
      </c>
      <c r="N9715">
        <v>824</v>
      </c>
      <c r="O9715" t="s">
        <v>680</v>
      </c>
      <c r="P9715" s="4">
        <v>610</v>
      </c>
      <c r="Q9715" s="4">
        <v>11</v>
      </c>
      <c r="R9715" t="s">
        <v>104</v>
      </c>
      <c r="S9715" t="s">
        <v>92</v>
      </c>
      <c r="T9715" s="2">
        <v>609.72</v>
      </c>
      <c r="U9715" s="4">
        <v>2888</v>
      </c>
      <c r="V9715" t="s">
        <v>19</v>
      </c>
      <c r="W9715" s="3">
        <v>43734</v>
      </c>
      <c r="X9715" t="s">
        <v>39</v>
      </c>
      <c r="Y9715" t="s">
        <v>175</v>
      </c>
      <c r="Z9715" t="s">
        <v>24</v>
      </c>
    </row>
    <row r="9716" spans="1:26" x14ac:dyDescent="0.25">
      <c r="A9716">
        <v>6</v>
      </c>
      <c r="B9716" t="s">
        <v>10</v>
      </c>
      <c r="C9716">
        <v>6</v>
      </c>
      <c r="D9716" t="s">
        <v>11</v>
      </c>
      <c r="E9716" t="s">
        <v>171</v>
      </c>
      <c r="F9716" t="s">
        <v>13</v>
      </c>
      <c r="G9716" t="s">
        <v>1369</v>
      </c>
      <c r="H9716" s="1">
        <v>0.1</v>
      </c>
      <c r="I9716">
        <v>1</v>
      </c>
      <c r="J9716" s="3">
        <v>43728</v>
      </c>
      <c r="K9716" t="s">
        <v>7831</v>
      </c>
      <c r="L9716" t="s">
        <v>102</v>
      </c>
      <c r="M9716">
        <v>10035</v>
      </c>
      <c r="N9716">
        <v>824</v>
      </c>
      <c r="O9716" t="s">
        <v>680</v>
      </c>
      <c r="P9716" s="4">
        <v>610</v>
      </c>
      <c r="Q9716" s="4">
        <v>11</v>
      </c>
      <c r="R9716" t="s">
        <v>104</v>
      </c>
      <c r="S9716" t="s">
        <v>92</v>
      </c>
      <c r="T9716" s="2">
        <v>609.72</v>
      </c>
      <c r="U9716" s="4">
        <v>2888</v>
      </c>
      <c r="V9716" t="s">
        <v>19</v>
      </c>
      <c r="W9716" s="3">
        <v>43734</v>
      </c>
      <c r="X9716" t="s">
        <v>39</v>
      </c>
      <c r="Y9716" t="s">
        <v>175</v>
      </c>
      <c r="Z9716" t="s">
        <v>24</v>
      </c>
    </row>
    <row r="9717" spans="1:26" x14ac:dyDescent="0.25">
      <c r="A9717">
        <v>6</v>
      </c>
      <c r="B9717" t="s">
        <v>10</v>
      </c>
      <c r="C9717">
        <v>6</v>
      </c>
      <c r="D9717" t="s">
        <v>11</v>
      </c>
      <c r="E9717" t="s">
        <v>171</v>
      </c>
      <c r="F9717" t="s">
        <v>13</v>
      </c>
      <c r="G9717" t="s">
        <v>1369</v>
      </c>
      <c r="H9717" s="1">
        <v>0.1</v>
      </c>
      <c r="I9717">
        <v>1</v>
      </c>
      <c r="J9717" s="3">
        <v>43728</v>
      </c>
      <c r="K9717" t="s">
        <v>7831</v>
      </c>
      <c r="L9717" t="s">
        <v>102</v>
      </c>
      <c r="M9717">
        <v>10035</v>
      </c>
      <c r="N9717">
        <v>824</v>
      </c>
      <c r="O9717" t="s">
        <v>680</v>
      </c>
      <c r="P9717" s="4">
        <v>610</v>
      </c>
      <c r="Q9717" s="4">
        <v>11</v>
      </c>
      <c r="R9717" t="s">
        <v>104</v>
      </c>
      <c r="S9717" t="s">
        <v>92</v>
      </c>
      <c r="T9717" s="2">
        <v>609.72</v>
      </c>
      <c r="U9717" s="4">
        <v>2888</v>
      </c>
      <c r="V9717" t="s">
        <v>19</v>
      </c>
      <c r="W9717" s="3">
        <v>43734</v>
      </c>
      <c r="X9717" t="s">
        <v>39</v>
      </c>
      <c r="Y9717" t="s">
        <v>175</v>
      </c>
      <c r="Z9717" t="s">
        <v>24</v>
      </c>
    </row>
    <row r="9718" spans="1:26" x14ac:dyDescent="0.25">
      <c r="A9718">
        <v>6</v>
      </c>
      <c r="B9718" t="s">
        <v>10</v>
      </c>
      <c r="C9718">
        <v>6</v>
      </c>
      <c r="D9718" t="s">
        <v>11</v>
      </c>
      <c r="E9718" t="s">
        <v>171</v>
      </c>
      <c r="F9718" t="s">
        <v>13</v>
      </c>
      <c r="G9718" t="s">
        <v>1369</v>
      </c>
      <c r="H9718" s="1">
        <v>0.1</v>
      </c>
      <c r="I9718">
        <v>1</v>
      </c>
      <c r="J9718" s="3">
        <v>43728</v>
      </c>
      <c r="K9718" t="s">
        <v>7831</v>
      </c>
      <c r="L9718" t="s">
        <v>102</v>
      </c>
      <c r="M9718">
        <v>10035</v>
      </c>
      <c r="N9718">
        <v>824</v>
      </c>
      <c r="O9718" t="s">
        <v>680</v>
      </c>
      <c r="P9718" s="4">
        <v>610</v>
      </c>
      <c r="Q9718" s="4">
        <v>11</v>
      </c>
      <c r="R9718" t="s">
        <v>104</v>
      </c>
      <c r="S9718" t="s">
        <v>92</v>
      </c>
      <c r="T9718" s="2">
        <v>609.72</v>
      </c>
      <c r="U9718" s="4">
        <v>2888</v>
      </c>
      <c r="V9718" t="s">
        <v>19</v>
      </c>
      <c r="W9718" s="3">
        <v>43734</v>
      </c>
      <c r="X9718" t="s">
        <v>39</v>
      </c>
      <c r="Y9718" t="s">
        <v>175</v>
      </c>
      <c r="Z9718" t="s">
        <v>24</v>
      </c>
    </row>
    <row r="9719" spans="1:26" x14ac:dyDescent="0.25">
      <c r="A9719">
        <v>6</v>
      </c>
      <c r="B9719" t="s">
        <v>10</v>
      </c>
      <c r="C9719">
        <v>6</v>
      </c>
      <c r="D9719" t="s">
        <v>11</v>
      </c>
      <c r="E9719" t="s">
        <v>171</v>
      </c>
      <c r="F9719" t="s">
        <v>13</v>
      </c>
      <c r="G9719" t="s">
        <v>1369</v>
      </c>
      <c r="H9719" s="1">
        <v>0.1</v>
      </c>
      <c r="I9719">
        <v>1</v>
      </c>
      <c r="J9719" s="3">
        <v>43728</v>
      </c>
      <c r="K9719" t="s">
        <v>7831</v>
      </c>
      <c r="L9719" t="s">
        <v>102</v>
      </c>
      <c r="M9719">
        <v>10035</v>
      </c>
      <c r="N9719">
        <v>824</v>
      </c>
      <c r="O9719" t="s">
        <v>680</v>
      </c>
      <c r="P9719" s="4">
        <v>610</v>
      </c>
      <c r="Q9719" s="4">
        <v>11</v>
      </c>
      <c r="R9719" t="s">
        <v>104</v>
      </c>
      <c r="S9719" t="s">
        <v>92</v>
      </c>
      <c r="T9719" s="2">
        <v>609.72</v>
      </c>
      <c r="U9719" s="4">
        <v>2888</v>
      </c>
      <c r="V9719" t="s">
        <v>19</v>
      </c>
      <c r="W9719" s="3">
        <v>43734</v>
      </c>
      <c r="X9719" t="s">
        <v>39</v>
      </c>
      <c r="Y9719" t="s">
        <v>175</v>
      </c>
      <c r="Z9719" t="s">
        <v>24</v>
      </c>
    </row>
    <row r="9720" spans="1:26" x14ac:dyDescent="0.25">
      <c r="A9720">
        <v>6</v>
      </c>
      <c r="B9720" t="s">
        <v>10</v>
      </c>
      <c r="C9720">
        <v>6</v>
      </c>
      <c r="D9720" t="s">
        <v>11</v>
      </c>
      <c r="E9720" t="s">
        <v>171</v>
      </c>
      <c r="F9720" t="s">
        <v>13</v>
      </c>
      <c r="G9720" t="s">
        <v>1369</v>
      </c>
      <c r="H9720" s="1">
        <v>0.1</v>
      </c>
      <c r="I9720">
        <v>1</v>
      </c>
      <c r="J9720" s="3">
        <v>43728</v>
      </c>
      <c r="K9720" t="s">
        <v>7831</v>
      </c>
      <c r="L9720" t="s">
        <v>102</v>
      </c>
      <c r="M9720">
        <v>10035</v>
      </c>
      <c r="N9720">
        <v>824</v>
      </c>
      <c r="O9720" t="s">
        <v>680</v>
      </c>
      <c r="P9720" s="4">
        <v>610</v>
      </c>
      <c r="Q9720" s="4">
        <v>11</v>
      </c>
      <c r="R9720" t="s">
        <v>104</v>
      </c>
      <c r="S9720" t="s">
        <v>92</v>
      </c>
      <c r="T9720" s="2">
        <v>609.72</v>
      </c>
      <c r="U9720" s="4">
        <v>2888</v>
      </c>
      <c r="V9720" t="s">
        <v>19</v>
      </c>
      <c r="W9720" s="3">
        <v>43734</v>
      </c>
      <c r="X9720" t="s">
        <v>39</v>
      </c>
      <c r="Y9720" t="s">
        <v>175</v>
      </c>
      <c r="Z9720" t="s">
        <v>24</v>
      </c>
    </row>
    <row r="9721" spans="1:26" x14ac:dyDescent="0.25">
      <c r="A9721">
        <v>6</v>
      </c>
      <c r="B9721" t="s">
        <v>10</v>
      </c>
      <c r="C9721">
        <v>6</v>
      </c>
      <c r="D9721" t="s">
        <v>11</v>
      </c>
      <c r="E9721" t="s">
        <v>171</v>
      </c>
      <c r="F9721" t="s">
        <v>13</v>
      </c>
      <c r="G9721" t="s">
        <v>1369</v>
      </c>
      <c r="H9721" s="1">
        <v>0.1</v>
      </c>
      <c r="I9721">
        <v>1</v>
      </c>
      <c r="J9721" s="3">
        <v>43728</v>
      </c>
      <c r="K9721" t="s">
        <v>7831</v>
      </c>
      <c r="L9721" t="s">
        <v>102</v>
      </c>
      <c r="M9721">
        <v>10035</v>
      </c>
      <c r="N9721">
        <v>824</v>
      </c>
      <c r="O9721" t="s">
        <v>680</v>
      </c>
      <c r="P9721" s="4">
        <v>610</v>
      </c>
      <c r="Q9721" s="4">
        <v>11</v>
      </c>
      <c r="R9721" t="s">
        <v>104</v>
      </c>
      <c r="S9721" t="s">
        <v>92</v>
      </c>
      <c r="T9721" s="2">
        <v>609.72</v>
      </c>
      <c r="U9721" s="4">
        <v>2888</v>
      </c>
      <c r="V9721" t="s">
        <v>19</v>
      </c>
      <c r="W9721" s="3">
        <v>43734</v>
      </c>
      <c r="X9721" t="s">
        <v>39</v>
      </c>
      <c r="Y9721" t="s">
        <v>175</v>
      </c>
      <c r="Z9721" t="s">
        <v>24</v>
      </c>
    </row>
    <row r="9722" spans="1:26" x14ac:dyDescent="0.25">
      <c r="A9722">
        <v>6</v>
      </c>
      <c r="B9722" t="s">
        <v>10</v>
      </c>
      <c r="C9722">
        <v>6</v>
      </c>
      <c r="D9722" t="s">
        <v>11</v>
      </c>
      <c r="E9722" t="s">
        <v>171</v>
      </c>
      <c r="F9722" t="s">
        <v>13</v>
      </c>
      <c r="G9722" t="s">
        <v>1369</v>
      </c>
      <c r="H9722" s="1">
        <v>0.1</v>
      </c>
      <c r="I9722">
        <v>1</v>
      </c>
      <c r="J9722" s="3">
        <v>43728</v>
      </c>
      <c r="K9722" t="s">
        <v>7831</v>
      </c>
      <c r="L9722" t="s">
        <v>102</v>
      </c>
      <c r="M9722">
        <v>10035</v>
      </c>
      <c r="N9722">
        <v>824</v>
      </c>
      <c r="O9722" t="s">
        <v>680</v>
      </c>
      <c r="P9722" s="4">
        <v>610</v>
      </c>
      <c r="Q9722" s="4">
        <v>11</v>
      </c>
      <c r="R9722" t="s">
        <v>104</v>
      </c>
      <c r="S9722" t="s">
        <v>92</v>
      </c>
      <c r="T9722" s="2">
        <v>609.72</v>
      </c>
      <c r="U9722" s="4">
        <v>2888</v>
      </c>
      <c r="V9722" t="s">
        <v>19</v>
      </c>
      <c r="W9722" s="3">
        <v>43734</v>
      </c>
      <c r="X9722" t="s">
        <v>39</v>
      </c>
      <c r="Y9722" t="s">
        <v>175</v>
      </c>
      <c r="Z9722" t="s">
        <v>24</v>
      </c>
    </row>
    <row r="9723" spans="1:26" x14ac:dyDescent="0.25">
      <c r="A9723">
        <v>6</v>
      </c>
      <c r="B9723" t="s">
        <v>10</v>
      </c>
      <c r="C9723">
        <v>6</v>
      </c>
      <c r="D9723" t="s">
        <v>11</v>
      </c>
      <c r="E9723" t="s">
        <v>171</v>
      </c>
      <c r="F9723" t="s">
        <v>13</v>
      </c>
      <c r="G9723" t="s">
        <v>1369</v>
      </c>
      <c r="H9723" s="1">
        <v>0.1</v>
      </c>
      <c r="I9723">
        <v>1</v>
      </c>
      <c r="J9723" s="3">
        <v>43728</v>
      </c>
      <c r="K9723" t="s">
        <v>7831</v>
      </c>
      <c r="L9723" t="s">
        <v>102</v>
      </c>
      <c r="M9723">
        <v>10035</v>
      </c>
      <c r="N9723">
        <v>824</v>
      </c>
      <c r="O9723" t="s">
        <v>680</v>
      </c>
      <c r="P9723" s="4">
        <v>610</v>
      </c>
      <c r="Q9723" s="4">
        <v>11</v>
      </c>
      <c r="R9723" t="s">
        <v>104</v>
      </c>
      <c r="S9723" t="s">
        <v>92</v>
      </c>
      <c r="T9723" s="2">
        <v>609.72</v>
      </c>
      <c r="U9723" s="4">
        <v>2888</v>
      </c>
      <c r="V9723" t="s">
        <v>19</v>
      </c>
      <c r="W9723" s="3">
        <v>43734</v>
      </c>
      <c r="X9723" t="s">
        <v>39</v>
      </c>
      <c r="Y9723" t="s">
        <v>175</v>
      </c>
      <c r="Z9723" t="s">
        <v>24</v>
      </c>
    </row>
    <row r="9724" spans="1:26" x14ac:dyDescent="0.25">
      <c r="A9724">
        <v>4</v>
      </c>
      <c r="B9724" t="s">
        <v>43</v>
      </c>
      <c r="C9724">
        <v>6</v>
      </c>
      <c r="D9724" t="s">
        <v>11</v>
      </c>
      <c r="E9724" t="s">
        <v>99</v>
      </c>
      <c r="F9724" t="s">
        <v>13</v>
      </c>
      <c r="G9724" t="s">
        <v>1256</v>
      </c>
      <c r="H9724" s="1">
        <v>0.2</v>
      </c>
      <c r="I9724">
        <v>1</v>
      </c>
      <c r="J9724" s="3">
        <v>42558</v>
      </c>
      <c r="K9724" t="s">
        <v>7832</v>
      </c>
      <c r="L9724" t="s">
        <v>102</v>
      </c>
      <c r="M9724">
        <v>19120</v>
      </c>
      <c r="N9724">
        <v>866</v>
      </c>
      <c r="O9724" t="s">
        <v>8180</v>
      </c>
      <c r="P9724" s="4">
        <v>12</v>
      </c>
      <c r="Q9724" s="4">
        <v>2</v>
      </c>
      <c r="R9724" t="s">
        <v>104</v>
      </c>
      <c r="S9724" t="s">
        <v>92</v>
      </c>
      <c r="T9724" s="2">
        <v>12.08</v>
      </c>
      <c r="U9724" s="4">
        <v>69</v>
      </c>
      <c r="V9724" t="s">
        <v>19</v>
      </c>
      <c r="W9724" s="3">
        <v>42562</v>
      </c>
      <c r="X9724" t="s">
        <v>39</v>
      </c>
      <c r="Y9724" t="s">
        <v>105</v>
      </c>
      <c r="Z9724" t="s">
        <v>47</v>
      </c>
    </row>
    <row r="9725" spans="1:26" x14ac:dyDescent="0.25">
      <c r="A9725">
        <v>4</v>
      </c>
      <c r="B9725" t="s">
        <v>43</v>
      </c>
      <c r="C9725">
        <v>6</v>
      </c>
      <c r="D9725" t="s">
        <v>11</v>
      </c>
      <c r="E9725" t="s">
        <v>99</v>
      </c>
      <c r="F9725" t="s">
        <v>13</v>
      </c>
      <c r="G9725" t="s">
        <v>1256</v>
      </c>
      <c r="H9725" s="1">
        <v>0.2</v>
      </c>
      <c r="I9725">
        <v>1</v>
      </c>
      <c r="J9725" s="3">
        <v>42558</v>
      </c>
      <c r="K9725" t="s">
        <v>7832</v>
      </c>
      <c r="L9725" t="s">
        <v>102</v>
      </c>
      <c r="M9725">
        <v>19120</v>
      </c>
      <c r="N9725">
        <v>866</v>
      </c>
      <c r="O9725" t="s">
        <v>8180</v>
      </c>
      <c r="P9725" s="4">
        <v>12</v>
      </c>
      <c r="Q9725" s="4">
        <v>2</v>
      </c>
      <c r="R9725" t="s">
        <v>104</v>
      </c>
      <c r="S9725" t="s">
        <v>92</v>
      </c>
      <c r="T9725" s="2">
        <v>12.08</v>
      </c>
      <c r="U9725" s="4">
        <v>69</v>
      </c>
      <c r="V9725" t="s">
        <v>19</v>
      </c>
      <c r="W9725" s="3">
        <v>42562</v>
      </c>
      <c r="X9725" t="s">
        <v>39</v>
      </c>
      <c r="Y9725" t="s">
        <v>105</v>
      </c>
      <c r="Z9725" t="s">
        <v>47</v>
      </c>
    </row>
    <row r="9726" spans="1:26" x14ac:dyDescent="0.25">
      <c r="A9726">
        <v>4</v>
      </c>
      <c r="B9726" t="s">
        <v>43</v>
      </c>
      <c r="C9726">
        <v>6</v>
      </c>
      <c r="D9726" t="s">
        <v>11</v>
      </c>
      <c r="E9726" t="s">
        <v>99</v>
      </c>
      <c r="F9726" t="s">
        <v>13</v>
      </c>
      <c r="G9726" t="s">
        <v>1256</v>
      </c>
      <c r="H9726" s="1">
        <v>0.3</v>
      </c>
      <c r="I9726">
        <v>1</v>
      </c>
      <c r="J9726" s="3">
        <v>42558</v>
      </c>
      <c r="K9726" t="s">
        <v>7832</v>
      </c>
      <c r="L9726" t="s">
        <v>102</v>
      </c>
      <c r="M9726">
        <v>19120</v>
      </c>
      <c r="N9726">
        <v>755</v>
      </c>
      <c r="O9726" t="s">
        <v>1849</v>
      </c>
      <c r="P9726" s="4">
        <v>-47</v>
      </c>
      <c r="Q9726" s="4">
        <v>2</v>
      </c>
      <c r="R9726" t="s">
        <v>104</v>
      </c>
      <c r="S9726" t="s">
        <v>92</v>
      </c>
      <c r="T9726" s="2">
        <v>-46.74</v>
      </c>
      <c r="U9726" s="4">
        <v>172</v>
      </c>
      <c r="V9726" t="s">
        <v>19</v>
      </c>
      <c r="W9726" s="3">
        <v>42562</v>
      </c>
      <c r="X9726" t="s">
        <v>39</v>
      </c>
      <c r="Y9726" t="s">
        <v>105</v>
      </c>
      <c r="Z9726" t="s">
        <v>24</v>
      </c>
    </row>
    <row r="9727" spans="1:26" x14ac:dyDescent="0.25">
      <c r="A9727">
        <v>4</v>
      </c>
      <c r="B9727" t="s">
        <v>43</v>
      </c>
      <c r="C9727">
        <v>6</v>
      </c>
      <c r="D9727" t="s">
        <v>11</v>
      </c>
      <c r="E9727" t="s">
        <v>99</v>
      </c>
      <c r="F9727" t="s">
        <v>13</v>
      </c>
      <c r="G9727" t="s">
        <v>1256</v>
      </c>
      <c r="H9727" s="1">
        <v>0.3</v>
      </c>
      <c r="I9727">
        <v>1</v>
      </c>
      <c r="J9727" s="3">
        <v>42558</v>
      </c>
      <c r="K9727" t="s">
        <v>7832</v>
      </c>
      <c r="L9727" t="s">
        <v>102</v>
      </c>
      <c r="M9727">
        <v>19120</v>
      </c>
      <c r="N9727">
        <v>755</v>
      </c>
      <c r="O9727" t="s">
        <v>1849</v>
      </c>
      <c r="P9727" s="4">
        <v>-47</v>
      </c>
      <c r="Q9727" s="4">
        <v>2</v>
      </c>
      <c r="R9727" t="s">
        <v>104</v>
      </c>
      <c r="S9727" t="s">
        <v>92</v>
      </c>
      <c r="T9727" s="2">
        <v>-46.74</v>
      </c>
      <c r="U9727" s="4">
        <v>172</v>
      </c>
      <c r="V9727" t="s">
        <v>19</v>
      </c>
      <c r="W9727" s="3">
        <v>42562</v>
      </c>
      <c r="X9727" t="s">
        <v>39</v>
      </c>
      <c r="Y9727" t="s">
        <v>105</v>
      </c>
      <c r="Z9727" t="s">
        <v>24</v>
      </c>
    </row>
    <row r="9728" spans="1:26" x14ac:dyDescent="0.25">
      <c r="A9728">
        <v>4</v>
      </c>
      <c r="B9728" t="s">
        <v>43</v>
      </c>
      <c r="C9728">
        <v>6</v>
      </c>
      <c r="D9728" t="s">
        <v>11</v>
      </c>
      <c r="E9728" t="s">
        <v>320</v>
      </c>
      <c r="F9728" t="s">
        <v>13</v>
      </c>
      <c r="G9728" t="s">
        <v>1571</v>
      </c>
      <c r="H9728" s="1">
        <v>0.3</v>
      </c>
      <c r="I9728">
        <v>1</v>
      </c>
      <c r="J9728" s="3">
        <v>43661</v>
      </c>
      <c r="K9728" t="s">
        <v>7833</v>
      </c>
      <c r="L9728" t="s">
        <v>102</v>
      </c>
      <c r="M9728">
        <v>19805</v>
      </c>
      <c r="N9728">
        <v>820</v>
      </c>
      <c r="O9728" t="s">
        <v>1493</v>
      </c>
      <c r="P9728" s="4">
        <v>-49</v>
      </c>
      <c r="Q9728" s="4">
        <v>3</v>
      </c>
      <c r="R9728" t="s">
        <v>104</v>
      </c>
      <c r="S9728" t="s">
        <v>92</v>
      </c>
      <c r="T9728" s="2">
        <v>-48.78</v>
      </c>
      <c r="U9728" s="4">
        <v>310</v>
      </c>
      <c r="V9728" t="s">
        <v>19</v>
      </c>
      <c r="W9728" s="3">
        <v>43665</v>
      </c>
      <c r="X9728" t="s">
        <v>39</v>
      </c>
      <c r="Y9728" t="s">
        <v>161</v>
      </c>
      <c r="Z9728" t="s">
        <v>41</v>
      </c>
    </row>
    <row r="9729" spans="1:26" x14ac:dyDescent="0.25">
      <c r="A9729">
        <v>4</v>
      </c>
      <c r="B9729" t="s">
        <v>43</v>
      </c>
      <c r="C9729">
        <v>6</v>
      </c>
      <c r="D9729" t="s">
        <v>11</v>
      </c>
      <c r="E9729" t="s">
        <v>320</v>
      </c>
      <c r="F9729" t="s">
        <v>13</v>
      </c>
      <c r="G9729" t="s">
        <v>1571</v>
      </c>
      <c r="H9729" s="1">
        <v>0.3</v>
      </c>
      <c r="I9729">
        <v>1</v>
      </c>
      <c r="J9729" s="3">
        <v>43661</v>
      </c>
      <c r="K9729" t="s">
        <v>7833</v>
      </c>
      <c r="L9729" t="s">
        <v>102</v>
      </c>
      <c r="M9729">
        <v>19805</v>
      </c>
      <c r="N9729">
        <v>820</v>
      </c>
      <c r="O9729" t="s">
        <v>1493</v>
      </c>
      <c r="P9729" s="4">
        <v>-49</v>
      </c>
      <c r="Q9729" s="4">
        <v>3</v>
      </c>
      <c r="R9729" t="s">
        <v>104</v>
      </c>
      <c r="S9729" t="s">
        <v>92</v>
      </c>
      <c r="T9729" s="2">
        <v>-48.78</v>
      </c>
      <c r="U9729" s="4">
        <v>310</v>
      </c>
      <c r="V9729" t="s">
        <v>19</v>
      </c>
      <c r="W9729" s="3">
        <v>43665</v>
      </c>
      <c r="X9729" t="s">
        <v>39</v>
      </c>
      <c r="Y9729" t="s">
        <v>161</v>
      </c>
      <c r="Z9729" t="s">
        <v>41</v>
      </c>
    </row>
    <row r="9730" spans="1:26" x14ac:dyDescent="0.25">
      <c r="A9730">
        <v>7</v>
      </c>
      <c r="B9730" t="s">
        <v>25</v>
      </c>
      <c r="C9730">
        <v>6</v>
      </c>
      <c r="D9730" t="s">
        <v>11</v>
      </c>
      <c r="E9730" t="s">
        <v>876</v>
      </c>
      <c r="F9730" t="s">
        <v>13</v>
      </c>
      <c r="G9730" t="s">
        <v>2756</v>
      </c>
      <c r="H9730" s="1">
        <v>0</v>
      </c>
      <c r="I9730">
        <v>1</v>
      </c>
      <c r="J9730" s="3">
        <v>42846</v>
      </c>
      <c r="K9730" t="s">
        <v>7834</v>
      </c>
      <c r="L9730" t="s">
        <v>16</v>
      </c>
      <c r="M9730">
        <v>40214</v>
      </c>
      <c r="N9730">
        <v>746</v>
      </c>
      <c r="O9730" t="s">
        <v>649</v>
      </c>
      <c r="P9730" s="4">
        <v>52</v>
      </c>
      <c r="Q9730" s="4">
        <v>2</v>
      </c>
      <c r="R9730" t="s">
        <v>18</v>
      </c>
      <c r="S9730" t="s">
        <v>92</v>
      </c>
      <c r="T9730" s="2">
        <v>51.83</v>
      </c>
      <c r="U9730" s="4">
        <v>192</v>
      </c>
      <c r="V9730" t="s">
        <v>19</v>
      </c>
      <c r="W9730" s="3">
        <v>42853</v>
      </c>
      <c r="X9730" t="s">
        <v>39</v>
      </c>
      <c r="Y9730" t="s">
        <v>21</v>
      </c>
      <c r="Z9730" t="s">
        <v>24</v>
      </c>
    </row>
    <row r="9731" spans="1:26" x14ac:dyDescent="0.25">
      <c r="A9731">
        <v>7</v>
      </c>
      <c r="B9731" t="s">
        <v>25</v>
      </c>
      <c r="C9731">
        <v>6</v>
      </c>
      <c r="D9731" t="s">
        <v>11</v>
      </c>
      <c r="E9731" t="s">
        <v>876</v>
      </c>
      <c r="F9731" t="s">
        <v>13</v>
      </c>
      <c r="G9731" t="s">
        <v>2756</v>
      </c>
      <c r="H9731" s="1">
        <v>0</v>
      </c>
      <c r="I9731">
        <v>1</v>
      </c>
      <c r="J9731" s="3">
        <v>42846</v>
      </c>
      <c r="K9731" t="s">
        <v>7834</v>
      </c>
      <c r="L9731" t="s">
        <v>16</v>
      </c>
      <c r="M9731">
        <v>40214</v>
      </c>
      <c r="N9731">
        <v>746</v>
      </c>
      <c r="O9731" t="s">
        <v>649</v>
      </c>
      <c r="P9731" s="4">
        <v>52</v>
      </c>
      <c r="Q9731" s="4">
        <v>2</v>
      </c>
      <c r="R9731" t="s">
        <v>18</v>
      </c>
      <c r="S9731" t="s">
        <v>92</v>
      </c>
      <c r="T9731" s="2">
        <v>51.83</v>
      </c>
      <c r="U9731" s="4">
        <v>192</v>
      </c>
      <c r="V9731" t="s">
        <v>19</v>
      </c>
      <c r="W9731" s="3">
        <v>42853</v>
      </c>
      <c r="X9731" t="s">
        <v>39</v>
      </c>
      <c r="Y9731" t="s">
        <v>21</v>
      </c>
      <c r="Z9731" t="s">
        <v>24</v>
      </c>
    </row>
    <row r="9732" spans="1:26" x14ac:dyDescent="0.25">
      <c r="A9732">
        <v>7</v>
      </c>
      <c r="B9732" t="s">
        <v>25</v>
      </c>
      <c r="C9732">
        <v>6</v>
      </c>
      <c r="D9732" t="s">
        <v>11</v>
      </c>
      <c r="E9732" t="s">
        <v>876</v>
      </c>
      <c r="F9732" t="s">
        <v>13</v>
      </c>
      <c r="G9732" t="s">
        <v>2756</v>
      </c>
      <c r="H9732" s="1">
        <v>0</v>
      </c>
      <c r="I9732">
        <v>1</v>
      </c>
      <c r="J9732" s="3">
        <v>42846</v>
      </c>
      <c r="K9732" t="s">
        <v>7834</v>
      </c>
      <c r="L9732" t="s">
        <v>16</v>
      </c>
      <c r="M9732">
        <v>40214</v>
      </c>
      <c r="N9732">
        <v>746</v>
      </c>
      <c r="O9732" t="s">
        <v>649</v>
      </c>
      <c r="P9732" s="4">
        <v>52</v>
      </c>
      <c r="Q9732" s="4">
        <v>2</v>
      </c>
      <c r="R9732" t="s">
        <v>18</v>
      </c>
      <c r="S9732" t="s">
        <v>92</v>
      </c>
      <c r="T9732" s="2">
        <v>51.83</v>
      </c>
      <c r="U9732" s="4">
        <v>192</v>
      </c>
      <c r="V9732" t="s">
        <v>19</v>
      </c>
      <c r="W9732" s="3">
        <v>42853</v>
      </c>
      <c r="X9732" t="s">
        <v>39</v>
      </c>
      <c r="Y9732" t="s">
        <v>21</v>
      </c>
      <c r="Z9732" t="s">
        <v>24</v>
      </c>
    </row>
    <row r="9733" spans="1:26" x14ac:dyDescent="0.25">
      <c r="A9733">
        <v>7</v>
      </c>
      <c r="B9733" t="s">
        <v>25</v>
      </c>
      <c r="C9733">
        <v>6</v>
      </c>
      <c r="D9733" t="s">
        <v>11</v>
      </c>
      <c r="E9733" t="s">
        <v>876</v>
      </c>
      <c r="F9733" t="s">
        <v>13</v>
      </c>
      <c r="G9733" t="s">
        <v>2756</v>
      </c>
      <c r="H9733" s="1">
        <v>0</v>
      </c>
      <c r="I9733">
        <v>1</v>
      </c>
      <c r="J9733" s="3">
        <v>42846</v>
      </c>
      <c r="K9733" t="s">
        <v>7834</v>
      </c>
      <c r="L9733" t="s">
        <v>16</v>
      </c>
      <c r="M9733">
        <v>40214</v>
      </c>
      <c r="N9733">
        <v>746</v>
      </c>
      <c r="O9733" t="s">
        <v>649</v>
      </c>
      <c r="P9733" s="4">
        <v>52</v>
      </c>
      <c r="Q9733" s="4">
        <v>2</v>
      </c>
      <c r="R9733" t="s">
        <v>18</v>
      </c>
      <c r="S9733" t="s">
        <v>92</v>
      </c>
      <c r="T9733" s="2">
        <v>51.83</v>
      </c>
      <c r="U9733" s="4">
        <v>192</v>
      </c>
      <c r="V9733" t="s">
        <v>19</v>
      </c>
      <c r="W9733" s="3">
        <v>42853</v>
      </c>
      <c r="X9733" t="s">
        <v>39</v>
      </c>
      <c r="Y9733" t="s">
        <v>21</v>
      </c>
      <c r="Z9733" t="s">
        <v>24</v>
      </c>
    </row>
    <row r="9734" spans="1:26" x14ac:dyDescent="0.25">
      <c r="A9734">
        <v>7</v>
      </c>
      <c r="B9734" t="s">
        <v>25</v>
      </c>
      <c r="C9734">
        <v>6</v>
      </c>
      <c r="D9734" t="s">
        <v>11</v>
      </c>
      <c r="E9734" t="s">
        <v>876</v>
      </c>
      <c r="F9734" t="s">
        <v>13</v>
      </c>
      <c r="G9734" t="s">
        <v>2756</v>
      </c>
      <c r="H9734" s="1">
        <v>0</v>
      </c>
      <c r="I9734">
        <v>1</v>
      </c>
      <c r="J9734" s="3">
        <v>42846</v>
      </c>
      <c r="K9734" t="s">
        <v>7834</v>
      </c>
      <c r="L9734" t="s">
        <v>16</v>
      </c>
      <c r="M9734">
        <v>40214</v>
      </c>
      <c r="N9734">
        <v>1546</v>
      </c>
      <c r="O9734" t="s">
        <v>8185</v>
      </c>
      <c r="P9734" s="4">
        <v>36</v>
      </c>
      <c r="Q9734" s="4">
        <v>3</v>
      </c>
      <c r="R9734" t="s">
        <v>18</v>
      </c>
      <c r="S9734" t="s">
        <v>92</v>
      </c>
      <c r="T9734" s="2">
        <v>35.68</v>
      </c>
      <c r="U9734" s="4">
        <v>210</v>
      </c>
      <c r="V9734" t="s">
        <v>19</v>
      </c>
      <c r="W9734" s="3">
        <v>42853</v>
      </c>
      <c r="X9734" t="s">
        <v>39</v>
      </c>
      <c r="Y9734" t="s">
        <v>21</v>
      </c>
      <c r="Z9734" t="s">
        <v>47</v>
      </c>
    </row>
    <row r="9735" spans="1:26" x14ac:dyDescent="0.25">
      <c r="A9735">
        <v>7</v>
      </c>
      <c r="B9735" t="s">
        <v>25</v>
      </c>
      <c r="C9735">
        <v>6</v>
      </c>
      <c r="D9735" t="s">
        <v>11</v>
      </c>
      <c r="E9735" t="s">
        <v>876</v>
      </c>
      <c r="F9735" t="s">
        <v>13</v>
      </c>
      <c r="G9735" t="s">
        <v>2756</v>
      </c>
      <c r="H9735" s="1">
        <v>0</v>
      </c>
      <c r="I9735">
        <v>1</v>
      </c>
      <c r="J9735" s="3">
        <v>42846</v>
      </c>
      <c r="K9735" t="s">
        <v>7834</v>
      </c>
      <c r="L9735" t="s">
        <v>16</v>
      </c>
      <c r="M9735">
        <v>40214</v>
      </c>
      <c r="N9735">
        <v>1546</v>
      </c>
      <c r="O9735" t="s">
        <v>8185</v>
      </c>
      <c r="P9735" s="4">
        <v>36</v>
      </c>
      <c r="Q9735" s="4">
        <v>3</v>
      </c>
      <c r="R9735" t="s">
        <v>18</v>
      </c>
      <c r="S9735" t="s">
        <v>92</v>
      </c>
      <c r="T9735" s="2">
        <v>35.68</v>
      </c>
      <c r="U9735" s="4">
        <v>210</v>
      </c>
      <c r="V9735" t="s">
        <v>19</v>
      </c>
      <c r="W9735" s="3">
        <v>42853</v>
      </c>
      <c r="X9735" t="s">
        <v>39</v>
      </c>
      <c r="Y9735" t="s">
        <v>21</v>
      </c>
      <c r="Z9735" t="s">
        <v>47</v>
      </c>
    </row>
    <row r="9736" spans="1:26" x14ac:dyDescent="0.25">
      <c r="A9736">
        <v>7</v>
      </c>
      <c r="B9736" t="s">
        <v>25</v>
      </c>
      <c r="C9736">
        <v>6</v>
      </c>
      <c r="D9736" t="s">
        <v>11</v>
      </c>
      <c r="E9736" t="s">
        <v>876</v>
      </c>
      <c r="F9736" t="s">
        <v>13</v>
      </c>
      <c r="G9736" t="s">
        <v>2756</v>
      </c>
      <c r="H9736" s="1">
        <v>0</v>
      </c>
      <c r="I9736">
        <v>1</v>
      </c>
      <c r="J9736" s="3">
        <v>42846</v>
      </c>
      <c r="K9736" t="s">
        <v>7834</v>
      </c>
      <c r="L9736" t="s">
        <v>16</v>
      </c>
      <c r="M9736">
        <v>40214</v>
      </c>
      <c r="N9736">
        <v>1546</v>
      </c>
      <c r="O9736" t="s">
        <v>8185</v>
      </c>
      <c r="P9736" s="4">
        <v>36</v>
      </c>
      <c r="Q9736" s="4">
        <v>3</v>
      </c>
      <c r="R9736" t="s">
        <v>18</v>
      </c>
      <c r="S9736" t="s">
        <v>92</v>
      </c>
      <c r="T9736" s="2">
        <v>35.68</v>
      </c>
      <c r="U9736" s="4">
        <v>210</v>
      </c>
      <c r="V9736" t="s">
        <v>19</v>
      </c>
      <c r="W9736" s="3">
        <v>42853</v>
      </c>
      <c r="X9736" t="s">
        <v>39</v>
      </c>
      <c r="Y9736" t="s">
        <v>21</v>
      </c>
      <c r="Z9736" t="s">
        <v>47</v>
      </c>
    </row>
    <row r="9737" spans="1:26" x14ac:dyDescent="0.25">
      <c r="A9737">
        <v>7</v>
      </c>
      <c r="B9737" t="s">
        <v>25</v>
      </c>
      <c r="C9737">
        <v>6</v>
      </c>
      <c r="D9737" t="s">
        <v>11</v>
      </c>
      <c r="E9737" t="s">
        <v>876</v>
      </c>
      <c r="F9737" t="s">
        <v>13</v>
      </c>
      <c r="G9737" t="s">
        <v>2756</v>
      </c>
      <c r="H9737" s="1">
        <v>0</v>
      </c>
      <c r="I9737">
        <v>1</v>
      </c>
      <c r="J9737" s="3">
        <v>42846</v>
      </c>
      <c r="K9737" t="s">
        <v>7834</v>
      </c>
      <c r="L9737" t="s">
        <v>16</v>
      </c>
      <c r="M9737">
        <v>40214</v>
      </c>
      <c r="N9737">
        <v>1546</v>
      </c>
      <c r="O9737" t="s">
        <v>8185</v>
      </c>
      <c r="P9737" s="4">
        <v>36</v>
      </c>
      <c r="Q9737" s="4">
        <v>3</v>
      </c>
      <c r="R9737" t="s">
        <v>18</v>
      </c>
      <c r="S9737" t="s">
        <v>92</v>
      </c>
      <c r="T9737" s="2">
        <v>35.68</v>
      </c>
      <c r="U9737" s="4">
        <v>210</v>
      </c>
      <c r="V9737" t="s">
        <v>19</v>
      </c>
      <c r="W9737" s="3">
        <v>42853</v>
      </c>
      <c r="X9737" t="s">
        <v>39</v>
      </c>
      <c r="Y9737" t="s">
        <v>21</v>
      </c>
      <c r="Z9737" t="s">
        <v>47</v>
      </c>
    </row>
    <row r="9738" spans="1:26" x14ac:dyDescent="0.25">
      <c r="A9738">
        <v>6</v>
      </c>
      <c r="B9738" t="s">
        <v>10</v>
      </c>
      <c r="C9738">
        <v>6</v>
      </c>
      <c r="D9738" t="s">
        <v>11</v>
      </c>
      <c r="E9738" t="s">
        <v>59</v>
      </c>
      <c r="F9738" t="s">
        <v>13</v>
      </c>
      <c r="G9738" t="s">
        <v>839</v>
      </c>
      <c r="H9738" s="1">
        <v>0.2</v>
      </c>
      <c r="I9738">
        <v>1</v>
      </c>
      <c r="J9738" s="3">
        <v>43114</v>
      </c>
      <c r="K9738" t="s">
        <v>7835</v>
      </c>
      <c r="L9738" t="s">
        <v>16</v>
      </c>
      <c r="M9738">
        <v>28027</v>
      </c>
      <c r="N9738">
        <v>595</v>
      </c>
      <c r="O9738" t="s">
        <v>5735</v>
      </c>
      <c r="P9738" s="4">
        <v>32</v>
      </c>
      <c r="Q9738" s="4">
        <v>8</v>
      </c>
      <c r="R9738" t="s">
        <v>18</v>
      </c>
      <c r="S9738" t="s">
        <v>92</v>
      </c>
      <c r="T9738" s="2">
        <v>31.58</v>
      </c>
      <c r="U9738" s="4">
        <v>316</v>
      </c>
      <c r="V9738" t="s">
        <v>19</v>
      </c>
      <c r="W9738" s="3">
        <v>43120</v>
      </c>
      <c r="X9738" t="s">
        <v>39</v>
      </c>
      <c r="Y9738" t="s">
        <v>63</v>
      </c>
      <c r="Z9738" t="s">
        <v>47</v>
      </c>
    </row>
    <row r="9739" spans="1:26" x14ac:dyDescent="0.25">
      <c r="A9739">
        <v>6</v>
      </c>
      <c r="B9739" t="s">
        <v>10</v>
      </c>
      <c r="C9739">
        <v>6</v>
      </c>
      <c r="D9739" t="s">
        <v>11</v>
      </c>
      <c r="E9739" t="s">
        <v>59</v>
      </c>
      <c r="F9739" t="s">
        <v>13</v>
      </c>
      <c r="G9739" t="s">
        <v>839</v>
      </c>
      <c r="H9739" s="1">
        <v>0.2</v>
      </c>
      <c r="I9739">
        <v>1</v>
      </c>
      <c r="J9739" s="3">
        <v>43114</v>
      </c>
      <c r="K9739" t="s">
        <v>7835</v>
      </c>
      <c r="L9739" t="s">
        <v>16</v>
      </c>
      <c r="M9739">
        <v>28027</v>
      </c>
      <c r="N9739">
        <v>595</v>
      </c>
      <c r="O9739" t="s">
        <v>5735</v>
      </c>
      <c r="P9739" s="4">
        <v>32</v>
      </c>
      <c r="Q9739" s="4">
        <v>8</v>
      </c>
      <c r="R9739" t="s">
        <v>18</v>
      </c>
      <c r="S9739" t="s">
        <v>92</v>
      </c>
      <c r="T9739" s="2">
        <v>31.58</v>
      </c>
      <c r="U9739" s="4">
        <v>316</v>
      </c>
      <c r="V9739" t="s">
        <v>19</v>
      </c>
      <c r="W9739" s="3">
        <v>43120</v>
      </c>
      <c r="X9739" t="s">
        <v>39</v>
      </c>
      <c r="Y9739" t="s">
        <v>63</v>
      </c>
      <c r="Z9739" t="s">
        <v>47</v>
      </c>
    </row>
    <row r="9740" spans="1:26" x14ac:dyDescent="0.25">
      <c r="A9740">
        <v>4</v>
      </c>
      <c r="B9740" t="s">
        <v>43</v>
      </c>
      <c r="C9740">
        <v>6</v>
      </c>
      <c r="D9740" t="s">
        <v>11</v>
      </c>
      <c r="E9740" t="s">
        <v>287</v>
      </c>
      <c r="F9740" t="s">
        <v>13</v>
      </c>
      <c r="G9740" t="s">
        <v>2376</v>
      </c>
      <c r="H9740" s="1">
        <v>0.4</v>
      </c>
      <c r="I9740">
        <v>1</v>
      </c>
      <c r="J9740" s="3">
        <v>43345</v>
      </c>
      <c r="K9740" t="s">
        <v>7836</v>
      </c>
      <c r="L9740" t="s">
        <v>16</v>
      </c>
      <c r="M9740">
        <v>28205</v>
      </c>
      <c r="N9740">
        <v>848</v>
      </c>
      <c r="O9740" t="s">
        <v>315</v>
      </c>
      <c r="P9740" s="4">
        <v>-150</v>
      </c>
      <c r="Q9740" s="4">
        <v>3</v>
      </c>
      <c r="R9740" t="s">
        <v>18</v>
      </c>
      <c r="S9740" t="s">
        <v>92</v>
      </c>
      <c r="T9740" s="2">
        <v>-149.63</v>
      </c>
      <c r="U9740" s="4">
        <v>473</v>
      </c>
      <c r="V9740" t="s">
        <v>19</v>
      </c>
      <c r="W9740" s="3">
        <v>43349</v>
      </c>
      <c r="X9740" t="s">
        <v>39</v>
      </c>
      <c r="Y9740" t="s">
        <v>63</v>
      </c>
      <c r="Z9740" t="s">
        <v>41</v>
      </c>
    </row>
    <row r="9741" spans="1:26" x14ac:dyDescent="0.25">
      <c r="A9741">
        <v>4</v>
      </c>
      <c r="B9741" t="s">
        <v>43</v>
      </c>
      <c r="C9741">
        <v>6</v>
      </c>
      <c r="D9741" t="s">
        <v>11</v>
      </c>
      <c r="E9741" t="s">
        <v>287</v>
      </c>
      <c r="F9741" t="s">
        <v>13</v>
      </c>
      <c r="G9741" t="s">
        <v>2376</v>
      </c>
      <c r="H9741" s="1">
        <v>0.4</v>
      </c>
      <c r="I9741">
        <v>1</v>
      </c>
      <c r="J9741" s="3">
        <v>43345</v>
      </c>
      <c r="K9741" t="s">
        <v>7836</v>
      </c>
      <c r="L9741" t="s">
        <v>16</v>
      </c>
      <c r="M9741">
        <v>28205</v>
      </c>
      <c r="N9741">
        <v>848</v>
      </c>
      <c r="O9741" t="s">
        <v>315</v>
      </c>
      <c r="P9741" s="4">
        <v>-150</v>
      </c>
      <c r="Q9741" s="4">
        <v>3</v>
      </c>
      <c r="R9741" t="s">
        <v>18</v>
      </c>
      <c r="S9741" t="s">
        <v>92</v>
      </c>
      <c r="T9741" s="2">
        <v>-149.63</v>
      </c>
      <c r="U9741" s="4">
        <v>473</v>
      </c>
      <c r="V9741" t="s">
        <v>19</v>
      </c>
      <c r="W9741" s="3">
        <v>43349</v>
      </c>
      <c r="X9741" t="s">
        <v>39</v>
      </c>
      <c r="Y9741" t="s">
        <v>63</v>
      </c>
      <c r="Z9741" t="s">
        <v>41</v>
      </c>
    </row>
    <row r="9742" spans="1:26" x14ac:dyDescent="0.25">
      <c r="A9742">
        <v>4</v>
      </c>
      <c r="B9742" t="s">
        <v>43</v>
      </c>
      <c r="C9742">
        <v>6</v>
      </c>
      <c r="D9742" t="s">
        <v>11</v>
      </c>
      <c r="E9742" t="s">
        <v>287</v>
      </c>
      <c r="F9742" t="s">
        <v>13</v>
      </c>
      <c r="G9742" t="s">
        <v>2376</v>
      </c>
      <c r="H9742" s="1">
        <v>0.4</v>
      </c>
      <c r="I9742">
        <v>1</v>
      </c>
      <c r="J9742" s="3">
        <v>43345</v>
      </c>
      <c r="K9742" t="s">
        <v>7836</v>
      </c>
      <c r="L9742" t="s">
        <v>16</v>
      </c>
      <c r="M9742">
        <v>28205</v>
      </c>
      <c r="N9742">
        <v>848</v>
      </c>
      <c r="O9742" t="s">
        <v>315</v>
      </c>
      <c r="P9742" s="4">
        <v>-150</v>
      </c>
      <c r="Q9742" s="4">
        <v>3</v>
      </c>
      <c r="R9742" t="s">
        <v>18</v>
      </c>
      <c r="S9742" t="s">
        <v>92</v>
      </c>
      <c r="T9742" s="2">
        <v>-149.63</v>
      </c>
      <c r="U9742" s="4">
        <v>473</v>
      </c>
      <c r="V9742" t="s">
        <v>19</v>
      </c>
      <c r="W9742" s="3">
        <v>43349</v>
      </c>
      <c r="X9742" t="s">
        <v>39</v>
      </c>
      <c r="Y9742" t="s">
        <v>63</v>
      </c>
      <c r="Z9742" t="s">
        <v>41</v>
      </c>
    </row>
    <row r="9743" spans="1:26" x14ac:dyDescent="0.25">
      <c r="A9743">
        <v>4</v>
      </c>
      <c r="B9743" t="s">
        <v>43</v>
      </c>
      <c r="C9743">
        <v>6</v>
      </c>
      <c r="D9743" t="s">
        <v>11</v>
      </c>
      <c r="E9743" t="s">
        <v>287</v>
      </c>
      <c r="F9743" t="s">
        <v>13</v>
      </c>
      <c r="G9743" t="s">
        <v>2376</v>
      </c>
      <c r="H9743" s="1">
        <v>0.4</v>
      </c>
      <c r="I9743">
        <v>1</v>
      </c>
      <c r="J9743" s="3">
        <v>43345</v>
      </c>
      <c r="K9743" t="s">
        <v>7836</v>
      </c>
      <c r="L9743" t="s">
        <v>16</v>
      </c>
      <c r="M9743">
        <v>28205</v>
      </c>
      <c r="N9743">
        <v>848</v>
      </c>
      <c r="O9743" t="s">
        <v>315</v>
      </c>
      <c r="P9743" s="4">
        <v>-150</v>
      </c>
      <c r="Q9743" s="4">
        <v>3</v>
      </c>
      <c r="R9743" t="s">
        <v>18</v>
      </c>
      <c r="S9743" t="s">
        <v>92</v>
      </c>
      <c r="T9743" s="2">
        <v>-149.63</v>
      </c>
      <c r="U9743" s="4">
        <v>473</v>
      </c>
      <c r="V9743" t="s">
        <v>19</v>
      </c>
      <c r="W9743" s="3">
        <v>43349</v>
      </c>
      <c r="X9743" t="s">
        <v>39</v>
      </c>
      <c r="Y9743" t="s">
        <v>63</v>
      </c>
      <c r="Z9743" t="s">
        <v>41</v>
      </c>
    </row>
    <row r="9744" spans="1:26" x14ac:dyDescent="0.25">
      <c r="A9744">
        <v>4</v>
      </c>
      <c r="B9744" t="s">
        <v>43</v>
      </c>
      <c r="C9744">
        <v>6</v>
      </c>
      <c r="D9744" t="s">
        <v>11</v>
      </c>
      <c r="E9744" t="s">
        <v>287</v>
      </c>
      <c r="F9744" t="s">
        <v>13</v>
      </c>
      <c r="G9744" t="s">
        <v>2376</v>
      </c>
      <c r="H9744" s="1">
        <v>0.4</v>
      </c>
      <c r="I9744">
        <v>1</v>
      </c>
      <c r="J9744" s="3">
        <v>43345</v>
      </c>
      <c r="K9744" t="s">
        <v>7836</v>
      </c>
      <c r="L9744" t="s">
        <v>16</v>
      </c>
      <c r="M9744">
        <v>28205</v>
      </c>
      <c r="N9744">
        <v>848</v>
      </c>
      <c r="O9744" t="s">
        <v>315</v>
      </c>
      <c r="P9744" s="4">
        <v>-150</v>
      </c>
      <c r="Q9744" s="4">
        <v>3</v>
      </c>
      <c r="R9744" t="s">
        <v>18</v>
      </c>
      <c r="S9744" t="s">
        <v>92</v>
      </c>
      <c r="T9744" s="2">
        <v>-149.63</v>
      </c>
      <c r="U9744" s="4">
        <v>473</v>
      </c>
      <c r="V9744" t="s">
        <v>19</v>
      </c>
      <c r="W9744" s="3">
        <v>43349</v>
      </c>
      <c r="X9744" t="s">
        <v>39</v>
      </c>
      <c r="Y9744" t="s">
        <v>63</v>
      </c>
      <c r="Z9744" t="s">
        <v>41</v>
      </c>
    </row>
    <row r="9745" spans="1:26" x14ac:dyDescent="0.25">
      <c r="A9745">
        <v>4</v>
      </c>
      <c r="B9745" t="s">
        <v>43</v>
      </c>
      <c r="C9745">
        <v>6</v>
      </c>
      <c r="D9745" t="s">
        <v>11</v>
      </c>
      <c r="E9745" t="s">
        <v>287</v>
      </c>
      <c r="F9745" t="s">
        <v>13</v>
      </c>
      <c r="G9745" t="s">
        <v>2376</v>
      </c>
      <c r="H9745" s="1">
        <v>0.4</v>
      </c>
      <c r="I9745">
        <v>1</v>
      </c>
      <c r="J9745" s="3">
        <v>43345</v>
      </c>
      <c r="K9745" t="s">
        <v>7836</v>
      </c>
      <c r="L9745" t="s">
        <v>16</v>
      </c>
      <c r="M9745">
        <v>28205</v>
      </c>
      <c r="N9745">
        <v>848</v>
      </c>
      <c r="O9745" t="s">
        <v>315</v>
      </c>
      <c r="P9745" s="4">
        <v>-150</v>
      </c>
      <c r="Q9745" s="4">
        <v>3</v>
      </c>
      <c r="R9745" t="s">
        <v>18</v>
      </c>
      <c r="S9745" t="s">
        <v>92</v>
      </c>
      <c r="T9745" s="2">
        <v>-149.63</v>
      </c>
      <c r="U9745" s="4">
        <v>473</v>
      </c>
      <c r="V9745" t="s">
        <v>19</v>
      </c>
      <c r="W9745" s="3">
        <v>43349</v>
      </c>
      <c r="X9745" t="s">
        <v>39</v>
      </c>
      <c r="Y9745" t="s">
        <v>63</v>
      </c>
      <c r="Z9745" t="s">
        <v>41</v>
      </c>
    </row>
    <row r="9746" spans="1:26" x14ac:dyDescent="0.25">
      <c r="A9746">
        <v>6</v>
      </c>
      <c r="B9746" t="s">
        <v>10</v>
      </c>
      <c r="C9746">
        <v>6</v>
      </c>
      <c r="D9746" t="s">
        <v>11</v>
      </c>
      <c r="E9746" t="s">
        <v>209</v>
      </c>
      <c r="F9746" t="s">
        <v>13</v>
      </c>
      <c r="G9746" t="s">
        <v>2824</v>
      </c>
      <c r="H9746" s="1">
        <v>0.4</v>
      </c>
      <c r="I9746">
        <v>1</v>
      </c>
      <c r="J9746" s="3">
        <v>43821</v>
      </c>
      <c r="K9746" t="s">
        <v>7837</v>
      </c>
      <c r="L9746" t="s">
        <v>16</v>
      </c>
      <c r="M9746">
        <v>38301</v>
      </c>
      <c r="N9746">
        <v>314</v>
      </c>
      <c r="O9746" t="s">
        <v>8165</v>
      </c>
      <c r="P9746" s="4">
        <v>-249</v>
      </c>
      <c r="Q9746" s="4">
        <v>6</v>
      </c>
      <c r="R9746" t="s">
        <v>18</v>
      </c>
      <c r="S9746" t="s">
        <v>92</v>
      </c>
      <c r="T9746" s="2">
        <v>-249.32</v>
      </c>
      <c r="U9746" s="4">
        <v>935</v>
      </c>
      <c r="V9746" t="s">
        <v>19</v>
      </c>
      <c r="W9746" s="3">
        <v>43827</v>
      </c>
      <c r="X9746" t="s">
        <v>39</v>
      </c>
      <c r="Y9746" t="s">
        <v>214</v>
      </c>
      <c r="Z9746" t="s">
        <v>41</v>
      </c>
    </row>
    <row r="9747" spans="1:26" x14ac:dyDescent="0.25">
      <c r="A9747">
        <v>6</v>
      </c>
      <c r="B9747" t="s">
        <v>10</v>
      </c>
      <c r="C9747">
        <v>6</v>
      </c>
      <c r="D9747" t="s">
        <v>11</v>
      </c>
      <c r="E9747" t="s">
        <v>209</v>
      </c>
      <c r="F9747" t="s">
        <v>13</v>
      </c>
      <c r="G9747" t="s">
        <v>2824</v>
      </c>
      <c r="H9747" s="1">
        <v>0.4</v>
      </c>
      <c r="I9747">
        <v>1</v>
      </c>
      <c r="J9747" s="3">
        <v>43821</v>
      </c>
      <c r="K9747" t="s">
        <v>7837</v>
      </c>
      <c r="L9747" t="s">
        <v>16</v>
      </c>
      <c r="M9747">
        <v>38301</v>
      </c>
      <c r="N9747">
        <v>314</v>
      </c>
      <c r="O9747" t="s">
        <v>8165</v>
      </c>
      <c r="P9747" s="4">
        <v>-249</v>
      </c>
      <c r="Q9747" s="4">
        <v>6</v>
      </c>
      <c r="R9747" t="s">
        <v>18</v>
      </c>
      <c r="S9747" t="s">
        <v>92</v>
      </c>
      <c r="T9747" s="2">
        <v>-249.32</v>
      </c>
      <c r="U9747" s="4">
        <v>935</v>
      </c>
      <c r="V9747" t="s">
        <v>19</v>
      </c>
      <c r="W9747" s="3">
        <v>43827</v>
      </c>
      <c r="X9747" t="s">
        <v>39</v>
      </c>
      <c r="Y9747" t="s">
        <v>214</v>
      </c>
      <c r="Z9747" t="s">
        <v>41</v>
      </c>
    </row>
    <row r="9748" spans="1:26" x14ac:dyDescent="0.25">
      <c r="A9748">
        <v>6</v>
      </c>
      <c r="B9748" t="s">
        <v>10</v>
      </c>
      <c r="C9748">
        <v>6</v>
      </c>
      <c r="D9748" t="s">
        <v>11</v>
      </c>
      <c r="E9748" t="s">
        <v>209</v>
      </c>
      <c r="F9748" t="s">
        <v>13</v>
      </c>
      <c r="G9748" t="s">
        <v>2824</v>
      </c>
      <c r="H9748" s="1">
        <v>0.4</v>
      </c>
      <c r="I9748">
        <v>1</v>
      </c>
      <c r="J9748" s="3">
        <v>43821</v>
      </c>
      <c r="K9748" t="s">
        <v>7837</v>
      </c>
      <c r="L9748" t="s">
        <v>16</v>
      </c>
      <c r="M9748">
        <v>38301</v>
      </c>
      <c r="N9748">
        <v>314</v>
      </c>
      <c r="O9748" t="s">
        <v>8165</v>
      </c>
      <c r="P9748" s="4">
        <v>-249</v>
      </c>
      <c r="Q9748" s="4">
        <v>6</v>
      </c>
      <c r="R9748" t="s">
        <v>18</v>
      </c>
      <c r="S9748" t="s">
        <v>92</v>
      </c>
      <c r="T9748" s="2">
        <v>-249.32</v>
      </c>
      <c r="U9748" s="4">
        <v>935</v>
      </c>
      <c r="V9748" t="s">
        <v>19</v>
      </c>
      <c r="W9748" s="3">
        <v>43827</v>
      </c>
      <c r="X9748" t="s">
        <v>39</v>
      </c>
      <c r="Y9748" t="s">
        <v>214</v>
      </c>
      <c r="Z9748" t="s">
        <v>41</v>
      </c>
    </row>
    <row r="9749" spans="1:26" x14ac:dyDescent="0.25">
      <c r="A9749">
        <v>6</v>
      </c>
      <c r="B9749" t="s">
        <v>10</v>
      </c>
      <c r="C9749">
        <v>6</v>
      </c>
      <c r="D9749" t="s">
        <v>11</v>
      </c>
      <c r="E9749" t="s">
        <v>209</v>
      </c>
      <c r="F9749" t="s">
        <v>13</v>
      </c>
      <c r="G9749" t="s">
        <v>2824</v>
      </c>
      <c r="H9749" s="1">
        <v>0.4</v>
      </c>
      <c r="I9749">
        <v>1</v>
      </c>
      <c r="J9749" s="3">
        <v>43821</v>
      </c>
      <c r="K9749" t="s">
        <v>7837</v>
      </c>
      <c r="L9749" t="s">
        <v>16</v>
      </c>
      <c r="M9749">
        <v>38301</v>
      </c>
      <c r="N9749">
        <v>314</v>
      </c>
      <c r="O9749" t="s">
        <v>8165</v>
      </c>
      <c r="P9749" s="4">
        <v>-249</v>
      </c>
      <c r="Q9749" s="4">
        <v>6</v>
      </c>
      <c r="R9749" t="s">
        <v>18</v>
      </c>
      <c r="S9749" t="s">
        <v>92</v>
      </c>
      <c r="T9749" s="2">
        <v>-249.32</v>
      </c>
      <c r="U9749" s="4">
        <v>935</v>
      </c>
      <c r="V9749" t="s">
        <v>19</v>
      </c>
      <c r="W9749" s="3">
        <v>43827</v>
      </c>
      <c r="X9749" t="s">
        <v>39</v>
      </c>
      <c r="Y9749" t="s">
        <v>214</v>
      </c>
      <c r="Z9749" t="s">
        <v>41</v>
      </c>
    </row>
    <row r="9750" spans="1:26" x14ac:dyDescent="0.25">
      <c r="A9750">
        <v>6</v>
      </c>
      <c r="B9750" t="s">
        <v>10</v>
      </c>
      <c r="C9750">
        <v>6</v>
      </c>
      <c r="D9750" t="s">
        <v>11</v>
      </c>
      <c r="E9750" t="s">
        <v>209</v>
      </c>
      <c r="F9750" t="s">
        <v>13</v>
      </c>
      <c r="G9750" t="s">
        <v>2824</v>
      </c>
      <c r="H9750" s="1">
        <v>0.4</v>
      </c>
      <c r="I9750">
        <v>1</v>
      </c>
      <c r="J9750" s="3">
        <v>43821</v>
      </c>
      <c r="K9750" t="s">
        <v>7837</v>
      </c>
      <c r="L9750" t="s">
        <v>16</v>
      </c>
      <c r="M9750">
        <v>38301</v>
      </c>
      <c r="N9750">
        <v>314</v>
      </c>
      <c r="O9750" t="s">
        <v>8165</v>
      </c>
      <c r="P9750" s="4">
        <v>-249</v>
      </c>
      <c r="Q9750" s="4">
        <v>6</v>
      </c>
      <c r="R9750" t="s">
        <v>18</v>
      </c>
      <c r="S9750" t="s">
        <v>92</v>
      </c>
      <c r="T9750" s="2">
        <v>-249.32</v>
      </c>
      <c r="U9750" s="4">
        <v>935</v>
      </c>
      <c r="V9750" t="s">
        <v>19</v>
      </c>
      <c r="W9750" s="3">
        <v>43827</v>
      </c>
      <c r="X9750" t="s">
        <v>39</v>
      </c>
      <c r="Y9750" t="s">
        <v>214</v>
      </c>
      <c r="Z9750" t="s">
        <v>41</v>
      </c>
    </row>
    <row r="9751" spans="1:26" x14ac:dyDescent="0.25">
      <c r="A9751">
        <v>4</v>
      </c>
      <c r="B9751" t="s">
        <v>43</v>
      </c>
      <c r="C9751">
        <v>6</v>
      </c>
      <c r="D9751" t="s">
        <v>11</v>
      </c>
      <c r="E9751" t="s">
        <v>65</v>
      </c>
      <c r="F9751" t="s">
        <v>13</v>
      </c>
      <c r="G9751" t="s">
        <v>2417</v>
      </c>
      <c r="H9751" s="1">
        <v>0</v>
      </c>
      <c r="I9751">
        <v>1</v>
      </c>
      <c r="J9751" s="3">
        <v>42593</v>
      </c>
      <c r="K9751" t="s">
        <v>7838</v>
      </c>
      <c r="L9751" t="s">
        <v>30</v>
      </c>
      <c r="M9751">
        <v>98105</v>
      </c>
      <c r="N9751">
        <v>579</v>
      </c>
      <c r="O9751" t="s">
        <v>2622</v>
      </c>
      <c r="P9751" s="4">
        <v>5</v>
      </c>
      <c r="Q9751" s="4">
        <v>1</v>
      </c>
      <c r="R9751" t="s">
        <v>32</v>
      </c>
      <c r="S9751" t="s">
        <v>92</v>
      </c>
      <c r="T9751" s="2">
        <v>5.43</v>
      </c>
      <c r="U9751" s="4">
        <v>12</v>
      </c>
      <c r="V9751" t="s">
        <v>19</v>
      </c>
      <c r="W9751" s="3">
        <v>42597</v>
      </c>
      <c r="X9751" t="s">
        <v>39</v>
      </c>
      <c r="Y9751" t="s">
        <v>69</v>
      </c>
      <c r="Z9751" t="s">
        <v>47</v>
      </c>
    </row>
    <row r="9752" spans="1:26" x14ac:dyDescent="0.25">
      <c r="A9752">
        <v>4</v>
      </c>
      <c r="B9752" t="s">
        <v>43</v>
      </c>
      <c r="C9752">
        <v>6</v>
      </c>
      <c r="D9752" t="s">
        <v>11</v>
      </c>
      <c r="E9752" t="s">
        <v>65</v>
      </c>
      <c r="F9752" t="s">
        <v>13</v>
      </c>
      <c r="G9752" t="s">
        <v>2417</v>
      </c>
      <c r="H9752" s="1">
        <v>0</v>
      </c>
      <c r="I9752">
        <v>1</v>
      </c>
      <c r="J9752" s="3">
        <v>42593</v>
      </c>
      <c r="K9752" t="s">
        <v>7838</v>
      </c>
      <c r="L9752" t="s">
        <v>30</v>
      </c>
      <c r="M9752">
        <v>98105</v>
      </c>
      <c r="N9752">
        <v>579</v>
      </c>
      <c r="O9752" t="s">
        <v>2622</v>
      </c>
      <c r="P9752" s="4">
        <v>5</v>
      </c>
      <c r="Q9752" s="4">
        <v>1</v>
      </c>
      <c r="R9752" t="s">
        <v>32</v>
      </c>
      <c r="S9752" t="s">
        <v>92</v>
      </c>
      <c r="T9752" s="2">
        <v>5.43</v>
      </c>
      <c r="U9752" s="4">
        <v>12</v>
      </c>
      <c r="V9752" t="s">
        <v>19</v>
      </c>
      <c r="W9752" s="3">
        <v>42597</v>
      </c>
      <c r="X9752" t="s">
        <v>39</v>
      </c>
      <c r="Y9752" t="s">
        <v>69</v>
      </c>
      <c r="Z9752" t="s">
        <v>47</v>
      </c>
    </row>
    <row r="9753" spans="1:26" x14ac:dyDescent="0.25">
      <c r="A9753">
        <v>4</v>
      </c>
      <c r="B9753" t="s">
        <v>43</v>
      </c>
      <c r="C9753">
        <v>6</v>
      </c>
      <c r="D9753" t="s">
        <v>11</v>
      </c>
      <c r="E9753" t="s">
        <v>65</v>
      </c>
      <c r="F9753" t="s">
        <v>13</v>
      </c>
      <c r="G9753" t="s">
        <v>2417</v>
      </c>
      <c r="H9753" s="1">
        <v>0</v>
      </c>
      <c r="I9753">
        <v>1</v>
      </c>
      <c r="J9753" s="3">
        <v>42593</v>
      </c>
      <c r="K9753" t="s">
        <v>7838</v>
      </c>
      <c r="L9753" t="s">
        <v>30</v>
      </c>
      <c r="M9753">
        <v>98105</v>
      </c>
      <c r="N9753">
        <v>579</v>
      </c>
      <c r="O9753" t="s">
        <v>2622</v>
      </c>
      <c r="P9753" s="4">
        <v>5</v>
      </c>
      <c r="Q9753" s="4">
        <v>1</v>
      </c>
      <c r="R9753" t="s">
        <v>32</v>
      </c>
      <c r="S9753" t="s">
        <v>92</v>
      </c>
      <c r="T9753" s="2">
        <v>5.43</v>
      </c>
      <c r="U9753" s="4">
        <v>12</v>
      </c>
      <c r="V9753" t="s">
        <v>19</v>
      </c>
      <c r="W9753" s="3">
        <v>42597</v>
      </c>
      <c r="X9753" t="s">
        <v>39</v>
      </c>
      <c r="Y9753" t="s">
        <v>69</v>
      </c>
      <c r="Z9753" t="s">
        <v>47</v>
      </c>
    </row>
    <row r="9754" spans="1:26" x14ac:dyDescent="0.25">
      <c r="A9754">
        <v>4</v>
      </c>
      <c r="B9754" t="s">
        <v>43</v>
      </c>
      <c r="C9754">
        <v>6</v>
      </c>
      <c r="D9754" t="s">
        <v>11</v>
      </c>
      <c r="E9754" t="s">
        <v>3305</v>
      </c>
      <c r="F9754" t="s">
        <v>13</v>
      </c>
      <c r="G9754" t="s">
        <v>2589</v>
      </c>
      <c r="H9754" s="1">
        <v>0</v>
      </c>
      <c r="I9754">
        <v>1</v>
      </c>
      <c r="J9754" s="3">
        <v>43790</v>
      </c>
      <c r="K9754" t="s">
        <v>7839</v>
      </c>
      <c r="L9754" t="s">
        <v>30</v>
      </c>
      <c r="M9754">
        <v>99207</v>
      </c>
      <c r="N9754">
        <v>1379</v>
      </c>
      <c r="O9754" t="s">
        <v>2095</v>
      </c>
      <c r="P9754" s="4">
        <v>21</v>
      </c>
      <c r="Q9754" s="4">
        <v>1</v>
      </c>
      <c r="R9754" t="s">
        <v>32</v>
      </c>
      <c r="S9754" t="s">
        <v>92</v>
      </c>
      <c r="T9754" s="2">
        <v>20.58</v>
      </c>
      <c r="U9754" s="4">
        <v>71</v>
      </c>
      <c r="V9754" t="s">
        <v>19</v>
      </c>
      <c r="W9754" s="3">
        <v>43794</v>
      </c>
      <c r="X9754" t="s">
        <v>39</v>
      </c>
      <c r="Y9754" t="s">
        <v>69</v>
      </c>
      <c r="Z9754" t="s">
        <v>41</v>
      </c>
    </row>
    <row r="9755" spans="1:26" x14ac:dyDescent="0.25">
      <c r="A9755">
        <v>5</v>
      </c>
      <c r="B9755" t="s">
        <v>43</v>
      </c>
      <c r="C9755">
        <v>6</v>
      </c>
      <c r="D9755" t="s">
        <v>11</v>
      </c>
      <c r="E9755" t="s">
        <v>1017</v>
      </c>
      <c r="F9755" t="s">
        <v>13</v>
      </c>
      <c r="G9755" t="s">
        <v>395</v>
      </c>
      <c r="H9755" s="1">
        <v>0</v>
      </c>
      <c r="I9755">
        <v>1</v>
      </c>
      <c r="J9755" s="3">
        <v>43522</v>
      </c>
      <c r="K9755" t="s">
        <v>7840</v>
      </c>
      <c r="L9755" t="s">
        <v>30</v>
      </c>
      <c r="M9755">
        <v>92627</v>
      </c>
      <c r="N9755">
        <v>1537</v>
      </c>
      <c r="O9755" t="s">
        <v>5374</v>
      </c>
      <c r="P9755" s="4">
        <v>16</v>
      </c>
      <c r="Q9755" s="4">
        <v>2</v>
      </c>
      <c r="R9755" t="s">
        <v>32</v>
      </c>
      <c r="S9755" t="s">
        <v>92</v>
      </c>
      <c r="T9755" s="2">
        <v>15.63</v>
      </c>
      <c r="U9755" s="4">
        <v>92</v>
      </c>
      <c r="V9755" t="s">
        <v>19</v>
      </c>
      <c r="W9755" s="3">
        <v>43527</v>
      </c>
      <c r="X9755" t="s">
        <v>39</v>
      </c>
      <c r="Y9755" t="s">
        <v>34</v>
      </c>
      <c r="Z9755" t="s">
        <v>47</v>
      </c>
    </row>
    <row r="9756" spans="1:26" x14ac:dyDescent="0.25">
      <c r="A9756">
        <v>5</v>
      </c>
      <c r="B9756" t="s">
        <v>43</v>
      </c>
      <c r="C9756">
        <v>6</v>
      </c>
      <c r="D9756" t="s">
        <v>11</v>
      </c>
      <c r="E9756" t="s">
        <v>1017</v>
      </c>
      <c r="F9756" t="s">
        <v>13</v>
      </c>
      <c r="G9756" t="s">
        <v>395</v>
      </c>
      <c r="H9756" s="1">
        <v>0</v>
      </c>
      <c r="I9756">
        <v>1</v>
      </c>
      <c r="J9756" s="3">
        <v>43522</v>
      </c>
      <c r="K9756" t="s">
        <v>7840</v>
      </c>
      <c r="L9756" t="s">
        <v>30</v>
      </c>
      <c r="M9756">
        <v>92627</v>
      </c>
      <c r="N9756">
        <v>1537</v>
      </c>
      <c r="O9756" t="s">
        <v>5374</v>
      </c>
      <c r="P9756" s="4">
        <v>16</v>
      </c>
      <c r="Q9756" s="4">
        <v>2</v>
      </c>
      <c r="R9756" t="s">
        <v>32</v>
      </c>
      <c r="S9756" t="s">
        <v>92</v>
      </c>
      <c r="T9756" s="2">
        <v>15.63</v>
      </c>
      <c r="U9756" s="4">
        <v>92</v>
      </c>
      <c r="V9756" t="s">
        <v>19</v>
      </c>
      <c r="W9756" s="3">
        <v>43527</v>
      </c>
      <c r="X9756" t="s">
        <v>39</v>
      </c>
      <c r="Y9756" t="s">
        <v>34</v>
      </c>
      <c r="Z9756" t="s">
        <v>47</v>
      </c>
    </row>
    <row r="9757" spans="1:26" x14ac:dyDescent="0.25">
      <c r="A9757">
        <v>5</v>
      </c>
      <c r="B9757" t="s">
        <v>43</v>
      </c>
      <c r="C9757">
        <v>6</v>
      </c>
      <c r="D9757" t="s">
        <v>11</v>
      </c>
      <c r="E9757" t="s">
        <v>1017</v>
      </c>
      <c r="F9757" t="s">
        <v>13</v>
      </c>
      <c r="G9757" t="s">
        <v>395</v>
      </c>
      <c r="H9757" s="1">
        <v>0</v>
      </c>
      <c r="I9757">
        <v>1</v>
      </c>
      <c r="J9757" s="3">
        <v>43522</v>
      </c>
      <c r="K9757" t="s">
        <v>7840</v>
      </c>
      <c r="L9757" t="s">
        <v>30</v>
      </c>
      <c r="M9757">
        <v>92627</v>
      </c>
      <c r="N9757">
        <v>1537</v>
      </c>
      <c r="O9757" t="s">
        <v>5374</v>
      </c>
      <c r="P9757" s="4">
        <v>16</v>
      </c>
      <c r="Q9757" s="4">
        <v>2</v>
      </c>
      <c r="R9757" t="s">
        <v>32</v>
      </c>
      <c r="S9757" t="s">
        <v>92</v>
      </c>
      <c r="T9757" s="2">
        <v>15.63</v>
      </c>
      <c r="U9757" s="4">
        <v>92</v>
      </c>
      <c r="V9757" t="s">
        <v>19</v>
      </c>
      <c r="W9757" s="3">
        <v>43527</v>
      </c>
      <c r="X9757" t="s">
        <v>39</v>
      </c>
      <c r="Y9757" t="s">
        <v>34</v>
      </c>
      <c r="Z9757" t="s">
        <v>47</v>
      </c>
    </row>
    <row r="9758" spans="1:26" x14ac:dyDescent="0.25">
      <c r="A9758">
        <v>6</v>
      </c>
      <c r="B9758" t="s">
        <v>10</v>
      </c>
      <c r="C9758">
        <v>6</v>
      </c>
      <c r="D9758" t="s">
        <v>11</v>
      </c>
      <c r="E9758" t="s">
        <v>27</v>
      </c>
      <c r="F9758" t="s">
        <v>13</v>
      </c>
      <c r="G9758" t="s">
        <v>1162</v>
      </c>
      <c r="H9758" s="1">
        <v>0</v>
      </c>
      <c r="I9758">
        <v>1</v>
      </c>
      <c r="J9758" s="3">
        <v>43394</v>
      </c>
      <c r="K9758" t="s">
        <v>7841</v>
      </c>
      <c r="L9758" t="s">
        <v>30</v>
      </c>
      <c r="M9758">
        <v>90045</v>
      </c>
      <c r="N9758">
        <v>571</v>
      </c>
      <c r="O9758" t="s">
        <v>1624</v>
      </c>
      <c r="P9758" s="4">
        <v>6</v>
      </c>
      <c r="Q9758" s="4">
        <v>2</v>
      </c>
      <c r="R9758" t="s">
        <v>32</v>
      </c>
      <c r="S9758" t="s">
        <v>92</v>
      </c>
      <c r="T9758" s="2">
        <v>5.59</v>
      </c>
      <c r="U9758" s="4">
        <v>20</v>
      </c>
      <c r="V9758" t="s">
        <v>19</v>
      </c>
      <c r="W9758" s="3">
        <v>43400</v>
      </c>
      <c r="X9758" t="s">
        <v>39</v>
      </c>
      <c r="Y9758" t="s">
        <v>34</v>
      </c>
      <c r="Z9758" t="s">
        <v>47</v>
      </c>
    </row>
    <row r="9759" spans="1:26" x14ac:dyDescent="0.25">
      <c r="A9759">
        <v>6</v>
      </c>
      <c r="B9759" t="s">
        <v>10</v>
      </c>
      <c r="C9759">
        <v>6</v>
      </c>
      <c r="D9759" t="s">
        <v>11</v>
      </c>
      <c r="E9759" t="s">
        <v>27</v>
      </c>
      <c r="F9759" t="s">
        <v>13</v>
      </c>
      <c r="G9759" t="s">
        <v>1162</v>
      </c>
      <c r="H9759" s="1">
        <v>0</v>
      </c>
      <c r="I9759">
        <v>1</v>
      </c>
      <c r="J9759" s="3">
        <v>43394</v>
      </c>
      <c r="K9759" t="s">
        <v>7841</v>
      </c>
      <c r="L9759" t="s">
        <v>30</v>
      </c>
      <c r="M9759">
        <v>90045</v>
      </c>
      <c r="N9759">
        <v>571</v>
      </c>
      <c r="O9759" t="s">
        <v>1624</v>
      </c>
      <c r="P9759" s="4">
        <v>6</v>
      </c>
      <c r="Q9759" s="4">
        <v>2</v>
      </c>
      <c r="R9759" t="s">
        <v>32</v>
      </c>
      <c r="S9759" t="s">
        <v>92</v>
      </c>
      <c r="T9759" s="2">
        <v>5.59</v>
      </c>
      <c r="U9759" s="4">
        <v>20</v>
      </c>
      <c r="V9759" t="s">
        <v>19</v>
      </c>
      <c r="W9759" s="3">
        <v>43400</v>
      </c>
      <c r="X9759" t="s">
        <v>39</v>
      </c>
      <c r="Y9759" t="s">
        <v>34</v>
      </c>
      <c r="Z9759" t="s">
        <v>47</v>
      </c>
    </row>
    <row r="9760" spans="1:26" x14ac:dyDescent="0.25">
      <c r="A9760">
        <v>6</v>
      </c>
      <c r="B9760" t="s">
        <v>10</v>
      </c>
      <c r="C9760">
        <v>6</v>
      </c>
      <c r="D9760" t="s">
        <v>11</v>
      </c>
      <c r="E9760" t="s">
        <v>27</v>
      </c>
      <c r="F9760" t="s">
        <v>13</v>
      </c>
      <c r="G9760" t="s">
        <v>1162</v>
      </c>
      <c r="H9760" s="1">
        <v>0</v>
      </c>
      <c r="I9760">
        <v>1</v>
      </c>
      <c r="J9760" s="3">
        <v>43394</v>
      </c>
      <c r="K9760" t="s">
        <v>7841</v>
      </c>
      <c r="L9760" t="s">
        <v>30</v>
      </c>
      <c r="M9760">
        <v>90045</v>
      </c>
      <c r="N9760">
        <v>571</v>
      </c>
      <c r="O9760" t="s">
        <v>1624</v>
      </c>
      <c r="P9760" s="4">
        <v>6</v>
      </c>
      <c r="Q9760" s="4">
        <v>2</v>
      </c>
      <c r="R9760" t="s">
        <v>32</v>
      </c>
      <c r="S9760" t="s">
        <v>92</v>
      </c>
      <c r="T9760" s="2">
        <v>5.59</v>
      </c>
      <c r="U9760" s="4">
        <v>20</v>
      </c>
      <c r="V9760" t="s">
        <v>19</v>
      </c>
      <c r="W9760" s="3">
        <v>43400</v>
      </c>
      <c r="X9760" t="s">
        <v>39</v>
      </c>
      <c r="Y9760" t="s">
        <v>34</v>
      </c>
      <c r="Z9760" t="s">
        <v>47</v>
      </c>
    </row>
    <row r="9761" spans="1:26" x14ac:dyDescent="0.25">
      <c r="A9761">
        <v>6</v>
      </c>
      <c r="B9761" t="s">
        <v>10</v>
      </c>
      <c r="C9761">
        <v>6</v>
      </c>
      <c r="D9761" t="s">
        <v>11</v>
      </c>
      <c r="E9761" t="s">
        <v>27</v>
      </c>
      <c r="F9761" t="s">
        <v>13</v>
      </c>
      <c r="G9761" t="s">
        <v>1162</v>
      </c>
      <c r="H9761" s="1">
        <v>0</v>
      </c>
      <c r="I9761">
        <v>1</v>
      </c>
      <c r="J9761" s="3">
        <v>43394</v>
      </c>
      <c r="K9761" t="s">
        <v>7841</v>
      </c>
      <c r="L9761" t="s">
        <v>30</v>
      </c>
      <c r="M9761">
        <v>90045</v>
      </c>
      <c r="N9761">
        <v>571</v>
      </c>
      <c r="O9761" t="s">
        <v>1624</v>
      </c>
      <c r="P9761" s="4">
        <v>6</v>
      </c>
      <c r="Q9761" s="4">
        <v>2</v>
      </c>
      <c r="R9761" t="s">
        <v>32</v>
      </c>
      <c r="S9761" t="s">
        <v>92</v>
      </c>
      <c r="T9761" s="2">
        <v>5.59</v>
      </c>
      <c r="U9761" s="4">
        <v>20</v>
      </c>
      <c r="V9761" t="s">
        <v>19</v>
      </c>
      <c r="W9761" s="3">
        <v>43400</v>
      </c>
      <c r="X9761" t="s">
        <v>39</v>
      </c>
      <c r="Y9761" t="s">
        <v>34</v>
      </c>
      <c r="Z9761" t="s">
        <v>47</v>
      </c>
    </row>
    <row r="9762" spans="1:26" x14ac:dyDescent="0.25">
      <c r="A9762">
        <v>5</v>
      </c>
      <c r="B9762" t="s">
        <v>43</v>
      </c>
      <c r="C9762">
        <v>6</v>
      </c>
      <c r="D9762" t="s">
        <v>11</v>
      </c>
      <c r="E9762" t="s">
        <v>27</v>
      </c>
      <c r="F9762" t="s">
        <v>13</v>
      </c>
      <c r="G9762" t="s">
        <v>1520</v>
      </c>
      <c r="H9762" s="1">
        <v>0</v>
      </c>
      <c r="I9762">
        <v>1</v>
      </c>
      <c r="J9762" s="3">
        <v>42389</v>
      </c>
      <c r="K9762" t="s">
        <v>7842</v>
      </c>
      <c r="L9762" t="s">
        <v>30</v>
      </c>
      <c r="M9762">
        <v>90049</v>
      </c>
      <c r="N9762">
        <v>565</v>
      </c>
      <c r="O9762" t="s">
        <v>221</v>
      </c>
      <c r="P9762" s="4">
        <v>6</v>
      </c>
      <c r="Q9762" s="4">
        <v>2</v>
      </c>
      <c r="R9762" t="s">
        <v>32</v>
      </c>
      <c r="S9762" t="s">
        <v>92</v>
      </c>
      <c r="T9762" s="2">
        <v>5.79</v>
      </c>
      <c r="U9762" s="4">
        <v>19</v>
      </c>
      <c r="V9762" t="s">
        <v>19</v>
      </c>
      <c r="W9762" s="3">
        <v>42394</v>
      </c>
      <c r="X9762" t="s">
        <v>39</v>
      </c>
      <c r="Y9762" t="s">
        <v>34</v>
      </c>
      <c r="Z9762" t="s">
        <v>47</v>
      </c>
    </row>
    <row r="9763" spans="1:26" x14ac:dyDescent="0.25">
      <c r="A9763">
        <v>5</v>
      </c>
      <c r="B9763" t="s">
        <v>43</v>
      </c>
      <c r="C9763">
        <v>6</v>
      </c>
      <c r="D9763" t="s">
        <v>11</v>
      </c>
      <c r="E9763" t="s">
        <v>27</v>
      </c>
      <c r="F9763" t="s">
        <v>13</v>
      </c>
      <c r="G9763" t="s">
        <v>1520</v>
      </c>
      <c r="H9763" s="1">
        <v>0</v>
      </c>
      <c r="I9763">
        <v>1</v>
      </c>
      <c r="J9763" s="3">
        <v>42389</v>
      </c>
      <c r="K9763" t="s">
        <v>7842</v>
      </c>
      <c r="L9763" t="s">
        <v>30</v>
      </c>
      <c r="M9763">
        <v>90049</v>
      </c>
      <c r="N9763">
        <v>565</v>
      </c>
      <c r="O9763" t="s">
        <v>221</v>
      </c>
      <c r="P9763" s="4">
        <v>6</v>
      </c>
      <c r="Q9763" s="4">
        <v>2</v>
      </c>
      <c r="R9763" t="s">
        <v>32</v>
      </c>
      <c r="S9763" t="s">
        <v>92</v>
      </c>
      <c r="T9763" s="2">
        <v>5.79</v>
      </c>
      <c r="U9763" s="4">
        <v>19</v>
      </c>
      <c r="V9763" t="s">
        <v>19</v>
      </c>
      <c r="W9763" s="3">
        <v>42394</v>
      </c>
      <c r="X9763" t="s">
        <v>39</v>
      </c>
      <c r="Y9763" t="s">
        <v>34</v>
      </c>
      <c r="Z9763" t="s">
        <v>47</v>
      </c>
    </row>
    <row r="9764" spans="1:26" x14ac:dyDescent="0.25">
      <c r="A9764">
        <v>4</v>
      </c>
      <c r="B9764" t="s">
        <v>43</v>
      </c>
      <c r="C9764">
        <v>6</v>
      </c>
      <c r="D9764" t="s">
        <v>11</v>
      </c>
      <c r="E9764" t="s">
        <v>88</v>
      </c>
      <c r="F9764" t="s">
        <v>13</v>
      </c>
      <c r="G9764" t="s">
        <v>1901</v>
      </c>
      <c r="H9764" s="1">
        <v>0</v>
      </c>
      <c r="I9764">
        <v>1</v>
      </c>
      <c r="J9764" s="3">
        <v>43740</v>
      </c>
      <c r="K9764" t="s">
        <v>7843</v>
      </c>
      <c r="L9764" t="s">
        <v>30</v>
      </c>
      <c r="M9764">
        <v>94109</v>
      </c>
      <c r="N9764">
        <v>486</v>
      </c>
      <c r="O9764" t="s">
        <v>1514</v>
      </c>
      <c r="P9764" s="4">
        <v>6</v>
      </c>
      <c r="Q9764" s="4">
        <v>2</v>
      </c>
      <c r="R9764" t="s">
        <v>32</v>
      </c>
      <c r="S9764" t="s">
        <v>92</v>
      </c>
      <c r="T9764" s="2">
        <v>5.94</v>
      </c>
      <c r="U9764" s="4">
        <v>17</v>
      </c>
      <c r="V9764" t="s">
        <v>19</v>
      </c>
      <c r="W9764" s="3">
        <v>43744</v>
      </c>
      <c r="X9764" t="s">
        <v>39</v>
      </c>
      <c r="Y9764" t="s">
        <v>34</v>
      </c>
      <c r="Z9764" t="s">
        <v>47</v>
      </c>
    </row>
    <row r="9765" spans="1:26" x14ac:dyDescent="0.25">
      <c r="A9765">
        <v>4</v>
      </c>
      <c r="B9765" t="s">
        <v>43</v>
      </c>
      <c r="C9765">
        <v>6</v>
      </c>
      <c r="D9765" t="s">
        <v>11</v>
      </c>
      <c r="E9765" t="s">
        <v>88</v>
      </c>
      <c r="F9765" t="s">
        <v>13</v>
      </c>
      <c r="G9765" t="s">
        <v>1901</v>
      </c>
      <c r="H9765" s="1">
        <v>0</v>
      </c>
      <c r="I9765">
        <v>1</v>
      </c>
      <c r="J9765" s="3">
        <v>43740</v>
      </c>
      <c r="K9765" t="s">
        <v>7843</v>
      </c>
      <c r="L9765" t="s">
        <v>30</v>
      </c>
      <c r="M9765">
        <v>94109</v>
      </c>
      <c r="N9765">
        <v>486</v>
      </c>
      <c r="O9765" t="s">
        <v>1514</v>
      </c>
      <c r="P9765" s="4">
        <v>6</v>
      </c>
      <c r="Q9765" s="4">
        <v>2</v>
      </c>
      <c r="R9765" t="s">
        <v>32</v>
      </c>
      <c r="S9765" t="s">
        <v>92</v>
      </c>
      <c r="T9765" s="2">
        <v>5.94</v>
      </c>
      <c r="U9765" s="4">
        <v>17</v>
      </c>
      <c r="V9765" t="s">
        <v>19</v>
      </c>
      <c r="W9765" s="3">
        <v>43744</v>
      </c>
      <c r="X9765" t="s">
        <v>39</v>
      </c>
      <c r="Y9765" t="s">
        <v>34</v>
      </c>
      <c r="Z9765" t="s">
        <v>47</v>
      </c>
    </row>
    <row r="9766" spans="1:26" x14ac:dyDescent="0.25">
      <c r="A9766">
        <v>4</v>
      </c>
      <c r="B9766" t="s">
        <v>43</v>
      </c>
      <c r="C9766">
        <v>6</v>
      </c>
      <c r="D9766" t="s">
        <v>11</v>
      </c>
      <c r="E9766" t="s">
        <v>1678</v>
      </c>
      <c r="F9766" t="s">
        <v>13</v>
      </c>
      <c r="G9766" t="s">
        <v>494</v>
      </c>
      <c r="H9766" s="1">
        <v>0</v>
      </c>
      <c r="I9766">
        <v>1</v>
      </c>
      <c r="J9766" s="3">
        <v>43828</v>
      </c>
      <c r="K9766" t="s">
        <v>7844</v>
      </c>
      <c r="L9766" t="s">
        <v>30</v>
      </c>
      <c r="M9766">
        <v>98026</v>
      </c>
      <c r="N9766">
        <v>789</v>
      </c>
      <c r="O9766" t="s">
        <v>5278</v>
      </c>
      <c r="P9766" s="4">
        <v>21</v>
      </c>
      <c r="Q9766" s="4">
        <v>2</v>
      </c>
      <c r="R9766" t="s">
        <v>32</v>
      </c>
      <c r="S9766" t="s">
        <v>92</v>
      </c>
      <c r="T9766" s="2">
        <v>20.54</v>
      </c>
      <c r="U9766" s="4">
        <v>68</v>
      </c>
      <c r="V9766" t="s">
        <v>19</v>
      </c>
      <c r="W9766" s="3">
        <v>43832</v>
      </c>
      <c r="X9766" t="s">
        <v>39</v>
      </c>
      <c r="Y9766" t="s">
        <v>69</v>
      </c>
      <c r="Z9766" t="s">
        <v>47</v>
      </c>
    </row>
    <row r="9767" spans="1:26" x14ac:dyDescent="0.25">
      <c r="A9767">
        <v>4</v>
      </c>
      <c r="B9767" t="s">
        <v>43</v>
      </c>
      <c r="C9767">
        <v>6</v>
      </c>
      <c r="D9767" t="s">
        <v>11</v>
      </c>
      <c r="E9767" t="s">
        <v>1678</v>
      </c>
      <c r="F9767" t="s">
        <v>13</v>
      </c>
      <c r="G9767" t="s">
        <v>494</v>
      </c>
      <c r="H9767" s="1">
        <v>0</v>
      </c>
      <c r="I9767">
        <v>1</v>
      </c>
      <c r="J9767" s="3">
        <v>43828</v>
      </c>
      <c r="K9767" t="s">
        <v>7844</v>
      </c>
      <c r="L9767" t="s">
        <v>30</v>
      </c>
      <c r="M9767">
        <v>98026</v>
      </c>
      <c r="N9767">
        <v>789</v>
      </c>
      <c r="O9767" t="s">
        <v>5278</v>
      </c>
      <c r="P9767" s="4">
        <v>21</v>
      </c>
      <c r="Q9767" s="4">
        <v>2</v>
      </c>
      <c r="R9767" t="s">
        <v>32</v>
      </c>
      <c r="S9767" t="s">
        <v>92</v>
      </c>
      <c r="T9767" s="2">
        <v>20.54</v>
      </c>
      <c r="U9767" s="4">
        <v>68</v>
      </c>
      <c r="V9767" t="s">
        <v>19</v>
      </c>
      <c r="W9767" s="3">
        <v>43832</v>
      </c>
      <c r="X9767" t="s">
        <v>39</v>
      </c>
      <c r="Y9767" t="s">
        <v>69</v>
      </c>
      <c r="Z9767" t="s">
        <v>47</v>
      </c>
    </row>
    <row r="9768" spans="1:26" x14ac:dyDescent="0.25">
      <c r="A9768">
        <v>4</v>
      </c>
      <c r="B9768" t="s">
        <v>43</v>
      </c>
      <c r="C9768">
        <v>6</v>
      </c>
      <c r="D9768" t="s">
        <v>11</v>
      </c>
      <c r="E9768" t="s">
        <v>65</v>
      </c>
      <c r="F9768" t="s">
        <v>13</v>
      </c>
      <c r="G9768" t="s">
        <v>1043</v>
      </c>
      <c r="H9768" s="1">
        <v>0</v>
      </c>
      <c r="I9768">
        <v>1</v>
      </c>
      <c r="J9768" s="3">
        <v>42630</v>
      </c>
      <c r="K9768" t="s">
        <v>7845</v>
      </c>
      <c r="L9768" t="s">
        <v>30</v>
      </c>
      <c r="M9768">
        <v>98103</v>
      </c>
      <c r="N9768">
        <v>616</v>
      </c>
      <c r="O9768" t="s">
        <v>8211</v>
      </c>
      <c r="P9768" s="4">
        <v>13</v>
      </c>
      <c r="Q9768" s="4">
        <v>2</v>
      </c>
      <c r="R9768" t="s">
        <v>32</v>
      </c>
      <c r="S9768" t="s">
        <v>92</v>
      </c>
      <c r="T9768" s="2">
        <v>13.43</v>
      </c>
      <c r="U9768" s="4">
        <v>35</v>
      </c>
      <c r="V9768" t="s">
        <v>19</v>
      </c>
      <c r="W9768" s="3">
        <v>42634</v>
      </c>
      <c r="X9768" t="s">
        <v>39</v>
      </c>
      <c r="Y9768" t="s">
        <v>69</v>
      </c>
      <c r="Z9768" t="s">
        <v>47</v>
      </c>
    </row>
    <row r="9769" spans="1:26" x14ac:dyDescent="0.25">
      <c r="A9769">
        <v>4</v>
      </c>
      <c r="B9769" t="s">
        <v>43</v>
      </c>
      <c r="C9769">
        <v>6</v>
      </c>
      <c r="D9769" t="s">
        <v>11</v>
      </c>
      <c r="E9769" t="s">
        <v>65</v>
      </c>
      <c r="F9769" t="s">
        <v>13</v>
      </c>
      <c r="G9769" t="s">
        <v>1043</v>
      </c>
      <c r="H9769" s="1">
        <v>0</v>
      </c>
      <c r="I9769">
        <v>1</v>
      </c>
      <c r="J9769" s="3">
        <v>42630</v>
      </c>
      <c r="K9769" t="s">
        <v>7845</v>
      </c>
      <c r="L9769" t="s">
        <v>30</v>
      </c>
      <c r="M9769">
        <v>98103</v>
      </c>
      <c r="N9769">
        <v>616</v>
      </c>
      <c r="O9769" t="s">
        <v>8211</v>
      </c>
      <c r="P9769" s="4">
        <v>13</v>
      </c>
      <c r="Q9769" s="4">
        <v>2</v>
      </c>
      <c r="R9769" t="s">
        <v>32</v>
      </c>
      <c r="S9769" t="s">
        <v>92</v>
      </c>
      <c r="T9769" s="2">
        <v>13.43</v>
      </c>
      <c r="U9769" s="4">
        <v>35</v>
      </c>
      <c r="V9769" t="s">
        <v>19</v>
      </c>
      <c r="W9769" s="3">
        <v>42634</v>
      </c>
      <c r="X9769" t="s">
        <v>39</v>
      </c>
      <c r="Y9769" t="s">
        <v>69</v>
      </c>
      <c r="Z9769" t="s">
        <v>47</v>
      </c>
    </row>
    <row r="9770" spans="1:26" x14ac:dyDescent="0.25">
      <c r="A9770">
        <v>4</v>
      </c>
      <c r="B9770" t="s">
        <v>43</v>
      </c>
      <c r="C9770">
        <v>6</v>
      </c>
      <c r="D9770" t="s">
        <v>11</v>
      </c>
      <c r="E9770" t="s">
        <v>65</v>
      </c>
      <c r="F9770" t="s">
        <v>13</v>
      </c>
      <c r="G9770" t="s">
        <v>1043</v>
      </c>
      <c r="H9770" s="1">
        <v>0</v>
      </c>
      <c r="I9770">
        <v>1</v>
      </c>
      <c r="J9770" s="3">
        <v>42630</v>
      </c>
      <c r="K9770" t="s">
        <v>7845</v>
      </c>
      <c r="L9770" t="s">
        <v>30</v>
      </c>
      <c r="M9770">
        <v>98103</v>
      </c>
      <c r="N9770">
        <v>616</v>
      </c>
      <c r="O9770" t="s">
        <v>8211</v>
      </c>
      <c r="P9770" s="4">
        <v>13</v>
      </c>
      <c r="Q9770" s="4">
        <v>2</v>
      </c>
      <c r="R9770" t="s">
        <v>32</v>
      </c>
      <c r="S9770" t="s">
        <v>92</v>
      </c>
      <c r="T9770" s="2">
        <v>13.43</v>
      </c>
      <c r="U9770" s="4">
        <v>35</v>
      </c>
      <c r="V9770" t="s">
        <v>19</v>
      </c>
      <c r="W9770" s="3">
        <v>42634</v>
      </c>
      <c r="X9770" t="s">
        <v>39</v>
      </c>
      <c r="Y9770" t="s">
        <v>69</v>
      </c>
      <c r="Z9770" t="s">
        <v>47</v>
      </c>
    </row>
    <row r="9771" spans="1:26" x14ac:dyDescent="0.25">
      <c r="A9771">
        <v>4</v>
      </c>
      <c r="B9771" t="s">
        <v>43</v>
      </c>
      <c r="C9771">
        <v>6</v>
      </c>
      <c r="D9771" t="s">
        <v>11</v>
      </c>
      <c r="E9771" t="s">
        <v>65</v>
      </c>
      <c r="F9771" t="s">
        <v>13</v>
      </c>
      <c r="G9771" t="s">
        <v>1043</v>
      </c>
      <c r="H9771" s="1">
        <v>0</v>
      </c>
      <c r="I9771">
        <v>1</v>
      </c>
      <c r="J9771" s="3">
        <v>42630</v>
      </c>
      <c r="K9771" t="s">
        <v>7845</v>
      </c>
      <c r="L9771" t="s">
        <v>30</v>
      </c>
      <c r="M9771">
        <v>98103</v>
      </c>
      <c r="N9771">
        <v>616</v>
      </c>
      <c r="O9771" t="s">
        <v>8211</v>
      </c>
      <c r="P9771" s="4">
        <v>13</v>
      </c>
      <c r="Q9771" s="4">
        <v>2</v>
      </c>
      <c r="R9771" t="s">
        <v>32</v>
      </c>
      <c r="S9771" t="s">
        <v>92</v>
      </c>
      <c r="T9771" s="2">
        <v>13.43</v>
      </c>
      <c r="U9771" s="4">
        <v>35</v>
      </c>
      <c r="V9771" t="s">
        <v>19</v>
      </c>
      <c r="W9771" s="3">
        <v>42634</v>
      </c>
      <c r="X9771" t="s">
        <v>39</v>
      </c>
      <c r="Y9771" t="s">
        <v>69</v>
      </c>
      <c r="Z9771" t="s">
        <v>47</v>
      </c>
    </row>
    <row r="9772" spans="1:26" x14ac:dyDescent="0.25">
      <c r="A9772">
        <v>4</v>
      </c>
      <c r="B9772" t="s">
        <v>43</v>
      </c>
      <c r="C9772">
        <v>6</v>
      </c>
      <c r="D9772" t="s">
        <v>11</v>
      </c>
      <c r="E9772" t="s">
        <v>1017</v>
      </c>
      <c r="F9772" t="s">
        <v>13</v>
      </c>
      <c r="G9772" t="s">
        <v>109</v>
      </c>
      <c r="H9772" s="1">
        <v>0</v>
      </c>
      <c r="I9772">
        <v>1</v>
      </c>
      <c r="J9772" s="3">
        <v>43083</v>
      </c>
      <c r="K9772" t="s">
        <v>7846</v>
      </c>
      <c r="L9772" t="s">
        <v>30</v>
      </c>
      <c r="M9772">
        <v>92627</v>
      </c>
      <c r="N9772">
        <v>1505</v>
      </c>
      <c r="O9772" t="s">
        <v>560</v>
      </c>
      <c r="P9772" s="4">
        <v>13</v>
      </c>
      <c r="Q9772" s="4">
        <v>3</v>
      </c>
      <c r="R9772" t="s">
        <v>32</v>
      </c>
      <c r="S9772" t="s">
        <v>92</v>
      </c>
      <c r="T9772" s="2">
        <v>12.86</v>
      </c>
      <c r="U9772" s="4">
        <v>29</v>
      </c>
      <c r="V9772" t="s">
        <v>19</v>
      </c>
      <c r="W9772" s="3">
        <v>43087</v>
      </c>
      <c r="X9772" t="s">
        <v>39</v>
      </c>
      <c r="Y9772" t="s">
        <v>34</v>
      </c>
      <c r="Z9772" t="s">
        <v>47</v>
      </c>
    </row>
    <row r="9773" spans="1:26" x14ac:dyDescent="0.25">
      <c r="A9773">
        <v>6</v>
      </c>
      <c r="B9773" t="s">
        <v>10</v>
      </c>
      <c r="C9773">
        <v>6</v>
      </c>
      <c r="D9773" t="s">
        <v>11</v>
      </c>
      <c r="E9773" t="s">
        <v>27</v>
      </c>
      <c r="F9773" t="s">
        <v>13</v>
      </c>
      <c r="G9773" t="s">
        <v>1171</v>
      </c>
      <c r="H9773" s="1">
        <v>0</v>
      </c>
      <c r="I9773">
        <v>1</v>
      </c>
      <c r="J9773" s="3">
        <v>43736</v>
      </c>
      <c r="K9773" t="s">
        <v>7847</v>
      </c>
      <c r="L9773" t="s">
        <v>30</v>
      </c>
      <c r="M9773">
        <v>90032</v>
      </c>
      <c r="N9773">
        <v>1036</v>
      </c>
      <c r="O9773" t="s">
        <v>169</v>
      </c>
      <c r="P9773" s="4">
        <v>4</v>
      </c>
      <c r="Q9773" s="4">
        <v>3</v>
      </c>
      <c r="R9773" t="s">
        <v>32</v>
      </c>
      <c r="S9773" t="s">
        <v>92</v>
      </c>
      <c r="T9773" s="2">
        <v>4.4400000000000004</v>
      </c>
      <c r="U9773" s="4">
        <v>9</v>
      </c>
      <c r="V9773" t="s">
        <v>19</v>
      </c>
      <c r="W9773" s="3">
        <v>43742</v>
      </c>
      <c r="X9773" t="s">
        <v>39</v>
      </c>
      <c r="Y9773" t="s">
        <v>34</v>
      </c>
      <c r="Z9773" t="s">
        <v>47</v>
      </c>
    </row>
    <row r="9774" spans="1:26" x14ac:dyDescent="0.25">
      <c r="A9774">
        <v>4</v>
      </c>
      <c r="B9774" t="s">
        <v>43</v>
      </c>
      <c r="C9774">
        <v>6</v>
      </c>
      <c r="D9774" t="s">
        <v>11</v>
      </c>
      <c r="E9774" t="s">
        <v>386</v>
      </c>
      <c r="F9774" t="s">
        <v>13</v>
      </c>
      <c r="G9774" t="s">
        <v>1755</v>
      </c>
      <c r="H9774" s="1">
        <v>0</v>
      </c>
      <c r="I9774">
        <v>1</v>
      </c>
      <c r="J9774" s="3">
        <v>43081</v>
      </c>
      <c r="K9774" t="s">
        <v>7848</v>
      </c>
      <c r="L9774" t="s">
        <v>30</v>
      </c>
      <c r="M9774">
        <v>95123</v>
      </c>
      <c r="N9774">
        <v>558</v>
      </c>
      <c r="O9774" t="s">
        <v>6941</v>
      </c>
      <c r="P9774" s="4">
        <v>22</v>
      </c>
      <c r="Q9774" s="4">
        <v>3</v>
      </c>
      <c r="R9774" t="s">
        <v>32</v>
      </c>
      <c r="S9774" t="s">
        <v>92</v>
      </c>
      <c r="T9774" s="2">
        <v>21.65</v>
      </c>
      <c r="U9774" s="4">
        <v>167</v>
      </c>
      <c r="V9774" t="s">
        <v>19</v>
      </c>
      <c r="W9774" s="3">
        <v>43085</v>
      </c>
      <c r="X9774" t="s">
        <v>39</v>
      </c>
      <c r="Y9774" t="s">
        <v>34</v>
      </c>
      <c r="Z9774" t="s">
        <v>47</v>
      </c>
    </row>
    <row r="9775" spans="1:26" x14ac:dyDescent="0.25">
      <c r="A9775">
        <v>4</v>
      </c>
      <c r="B9775" t="s">
        <v>43</v>
      </c>
      <c r="C9775">
        <v>6</v>
      </c>
      <c r="D9775" t="s">
        <v>11</v>
      </c>
      <c r="E9775" t="s">
        <v>386</v>
      </c>
      <c r="F9775" t="s">
        <v>13</v>
      </c>
      <c r="G9775" t="s">
        <v>1755</v>
      </c>
      <c r="H9775" s="1">
        <v>0</v>
      </c>
      <c r="I9775">
        <v>1</v>
      </c>
      <c r="J9775" s="3">
        <v>43081</v>
      </c>
      <c r="K9775" t="s">
        <v>7848</v>
      </c>
      <c r="L9775" t="s">
        <v>30</v>
      </c>
      <c r="M9775">
        <v>95123</v>
      </c>
      <c r="N9775">
        <v>558</v>
      </c>
      <c r="O9775" t="s">
        <v>6941</v>
      </c>
      <c r="P9775" s="4">
        <v>22</v>
      </c>
      <c r="Q9775" s="4">
        <v>3</v>
      </c>
      <c r="R9775" t="s">
        <v>32</v>
      </c>
      <c r="S9775" t="s">
        <v>92</v>
      </c>
      <c r="T9775" s="2">
        <v>21.65</v>
      </c>
      <c r="U9775" s="4">
        <v>167</v>
      </c>
      <c r="V9775" t="s">
        <v>19</v>
      </c>
      <c r="W9775" s="3">
        <v>43085</v>
      </c>
      <c r="X9775" t="s">
        <v>39</v>
      </c>
      <c r="Y9775" t="s">
        <v>34</v>
      </c>
      <c r="Z9775" t="s">
        <v>47</v>
      </c>
    </row>
    <row r="9776" spans="1:26" x14ac:dyDescent="0.25">
      <c r="A9776">
        <v>6</v>
      </c>
      <c r="B9776" t="s">
        <v>10</v>
      </c>
      <c r="C9776">
        <v>6</v>
      </c>
      <c r="D9776" t="s">
        <v>11</v>
      </c>
      <c r="E9776" t="s">
        <v>83</v>
      </c>
      <c r="F9776" t="s">
        <v>13</v>
      </c>
      <c r="G9776" t="s">
        <v>943</v>
      </c>
      <c r="H9776" s="1">
        <v>0</v>
      </c>
      <c r="I9776">
        <v>1</v>
      </c>
      <c r="J9776" s="3">
        <v>43047</v>
      </c>
      <c r="K9776" t="s">
        <v>7849</v>
      </c>
      <c r="L9776" t="s">
        <v>30</v>
      </c>
      <c r="M9776">
        <v>84084</v>
      </c>
      <c r="N9776">
        <v>620</v>
      </c>
      <c r="O9776" t="s">
        <v>8199</v>
      </c>
      <c r="P9776" s="4">
        <v>22</v>
      </c>
      <c r="Q9776" s="4">
        <v>3</v>
      </c>
      <c r="R9776" t="s">
        <v>32</v>
      </c>
      <c r="S9776" t="s">
        <v>92</v>
      </c>
      <c r="T9776" s="2">
        <v>22.01</v>
      </c>
      <c r="U9776" s="4">
        <v>67</v>
      </c>
      <c r="V9776" t="s">
        <v>19</v>
      </c>
      <c r="W9776" s="3">
        <v>43053</v>
      </c>
      <c r="X9776" t="s">
        <v>39</v>
      </c>
      <c r="Y9776" t="s">
        <v>87</v>
      </c>
      <c r="Z9776" t="s">
        <v>47</v>
      </c>
    </row>
    <row r="9777" spans="1:26" x14ac:dyDescent="0.25">
      <c r="A9777">
        <v>6</v>
      </c>
      <c r="B9777" t="s">
        <v>10</v>
      </c>
      <c r="C9777">
        <v>6</v>
      </c>
      <c r="D9777" t="s">
        <v>11</v>
      </c>
      <c r="E9777" t="s">
        <v>83</v>
      </c>
      <c r="F9777" t="s">
        <v>13</v>
      </c>
      <c r="G9777" t="s">
        <v>943</v>
      </c>
      <c r="H9777" s="1">
        <v>0</v>
      </c>
      <c r="I9777">
        <v>1</v>
      </c>
      <c r="J9777" s="3">
        <v>43047</v>
      </c>
      <c r="K9777" t="s">
        <v>7849</v>
      </c>
      <c r="L9777" t="s">
        <v>30</v>
      </c>
      <c r="M9777">
        <v>84084</v>
      </c>
      <c r="N9777">
        <v>620</v>
      </c>
      <c r="O9777" t="s">
        <v>8199</v>
      </c>
      <c r="P9777" s="4">
        <v>22</v>
      </c>
      <c r="Q9777" s="4">
        <v>3</v>
      </c>
      <c r="R9777" t="s">
        <v>32</v>
      </c>
      <c r="S9777" t="s">
        <v>92</v>
      </c>
      <c r="T9777" s="2">
        <v>22.01</v>
      </c>
      <c r="U9777" s="4">
        <v>67</v>
      </c>
      <c r="V9777" t="s">
        <v>19</v>
      </c>
      <c r="W9777" s="3">
        <v>43053</v>
      </c>
      <c r="X9777" t="s">
        <v>39</v>
      </c>
      <c r="Y9777" t="s">
        <v>87</v>
      </c>
      <c r="Z9777" t="s">
        <v>47</v>
      </c>
    </row>
    <row r="9778" spans="1:26" x14ac:dyDescent="0.25">
      <c r="A9778">
        <v>6</v>
      </c>
      <c r="B9778" t="s">
        <v>10</v>
      </c>
      <c r="C9778">
        <v>6</v>
      </c>
      <c r="D9778" t="s">
        <v>11</v>
      </c>
      <c r="E9778" t="s">
        <v>83</v>
      </c>
      <c r="F9778" t="s">
        <v>13</v>
      </c>
      <c r="G9778" t="s">
        <v>943</v>
      </c>
      <c r="H9778" s="1">
        <v>0</v>
      </c>
      <c r="I9778">
        <v>1</v>
      </c>
      <c r="J9778" s="3">
        <v>43047</v>
      </c>
      <c r="K9778" t="s">
        <v>7849</v>
      </c>
      <c r="L9778" t="s">
        <v>30</v>
      </c>
      <c r="M9778">
        <v>84084</v>
      </c>
      <c r="N9778">
        <v>620</v>
      </c>
      <c r="O9778" t="s">
        <v>8199</v>
      </c>
      <c r="P9778" s="4">
        <v>22</v>
      </c>
      <c r="Q9778" s="4">
        <v>3</v>
      </c>
      <c r="R9778" t="s">
        <v>32</v>
      </c>
      <c r="S9778" t="s">
        <v>92</v>
      </c>
      <c r="T9778" s="2">
        <v>22.01</v>
      </c>
      <c r="U9778" s="4">
        <v>67</v>
      </c>
      <c r="V9778" t="s">
        <v>19</v>
      </c>
      <c r="W9778" s="3">
        <v>43053</v>
      </c>
      <c r="X9778" t="s">
        <v>39</v>
      </c>
      <c r="Y9778" t="s">
        <v>87</v>
      </c>
      <c r="Z9778" t="s">
        <v>47</v>
      </c>
    </row>
    <row r="9779" spans="1:26" x14ac:dyDescent="0.25">
      <c r="A9779">
        <v>6</v>
      </c>
      <c r="B9779" t="s">
        <v>10</v>
      </c>
      <c r="C9779">
        <v>6</v>
      </c>
      <c r="D9779" t="s">
        <v>11</v>
      </c>
      <c r="E9779" t="s">
        <v>83</v>
      </c>
      <c r="F9779" t="s">
        <v>13</v>
      </c>
      <c r="G9779" t="s">
        <v>943</v>
      </c>
      <c r="H9779" s="1">
        <v>0</v>
      </c>
      <c r="I9779">
        <v>1</v>
      </c>
      <c r="J9779" s="3">
        <v>43047</v>
      </c>
      <c r="K9779" t="s">
        <v>7849</v>
      </c>
      <c r="L9779" t="s">
        <v>30</v>
      </c>
      <c r="M9779">
        <v>84084</v>
      </c>
      <c r="N9779">
        <v>620</v>
      </c>
      <c r="O9779" t="s">
        <v>8199</v>
      </c>
      <c r="P9779" s="4">
        <v>22</v>
      </c>
      <c r="Q9779" s="4">
        <v>3</v>
      </c>
      <c r="R9779" t="s">
        <v>32</v>
      </c>
      <c r="S9779" t="s">
        <v>92</v>
      </c>
      <c r="T9779" s="2">
        <v>22.01</v>
      </c>
      <c r="U9779" s="4">
        <v>67</v>
      </c>
      <c r="V9779" t="s">
        <v>19</v>
      </c>
      <c r="W9779" s="3">
        <v>43053</v>
      </c>
      <c r="X9779" t="s">
        <v>39</v>
      </c>
      <c r="Y9779" t="s">
        <v>87</v>
      </c>
      <c r="Z9779" t="s">
        <v>47</v>
      </c>
    </row>
    <row r="9780" spans="1:26" x14ac:dyDescent="0.25">
      <c r="A9780">
        <v>5</v>
      </c>
      <c r="B9780" t="s">
        <v>43</v>
      </c>
      <c r="C9780">
        <v>6</v>
      </c>
      <c r="D9780" t="s">
        <v>11</v>
      </c>
      <c r="E9780" t="s">
        <v>65</v>
      </c>
      <c r="F9780" t="s">
        <v>13</v>
      </c>
      <c r="G9780" t="s">
        <v>2376</v>
      </c>
      <c r="H9780" s="1">
        <v>0</v>
      </c>
      <c r="I9780">
        <v>1</v>
      </c>
      <c r="J9780" s="3">
        <v>43459</v>
      </c>
      <c r="K9780" t="s">
        <v>7850</v>
      </c>
      <c r="L9780" t="s">
        <v>30</v>
      </c>
      <c r="M9780">
        <v>98115</v>
      </c>
      <c r="N9780">
        <v>1387</v>
      </c>
      <c r="O9780" t="s">
        <v>1969</v>
      </c>
      <c r="P9780" s="4">
        <v>629</v>
      </c>
      <c r="Q9780" s="4">
        <v>5</v>
      </c>
      <c r="R9780" t="s">
        <v>32</v>
      </c>
      <c r="S9780" t="s">
        <v>92</v>
      </c>
      <c r="T9780" s="2">
        <v>629.01</v>
      </c>
      <c r="U9780" s="4">
        <v>1747</v>
      </c>
      <c r="V9780" t="s">
        <v>19</v>
      </c>
      <c r="W9780" s="3">
        <v>43464</v>
      </c>
      <c r="X9780" t="s">
        <v>39</v>
      </c>
      <c r="Y9780" t="s">
        <v>69</v>
      </c>
      <c r="Z9780" t="s">
        <v>41</v>
      </c>
    </row>
    <row r="9781" spans="1:26" x14ac:dyDescent="0.25">
      <c r="A9781">
        <v>5</v>
      </c>
      <c r="B9781" t="s">
        <v>43</v>
      </c>
      <c r="C9781">
        <v>6</v>
      </c>
      <c r="D9781" t="s">
        <v>11</v>
      </c>
      <c r="E9781" t="s">
        <v>65</v>
      </c>
      <c r="F9781" t="s">
        <v>13</v>
      </c>
      <c r="G9781" t="s">
        <v>2376</v>
      </c>
      <c r="H9781" s="1">
        <v>0</v>
      </c>
      <c r="I9781">
        <v>1</v>
      </c>
      <c r="J9781" s="3">
        <v>43459</v>
      </c>
      <c r="K9781" t="s">
        <v>7850</v>
      </c>
      <c r="L9781" t="s">
        <v>30</v>
      </c>
      <c r="M9781">
        <v>98115</v>
      </c>
      <c r="N9781">
        <v>1387</v>
      </c>
      <c r="O9781" t="s">
        <v>1969</v>
      </c>
      <c r="P9781" s="4">
        <v>629</v>
      </c>
      <c r="Q9781" s="4">
        <v>5</v>
      </c>
      <c r="R9781" t="s">
        <v>32</v>
      </c>
      <c r="S9781" t="s">
        <v>92</v>
      </c>
      <c r="T9781" s="2">
        <v>629.01</v>
      </c>
      <c r="U9781" s="4">
        <v>1747</v>
      </c>
      <c r="V9781" t="s">
        <v>19</v>
      </c>
      <c r="W9781" s="3">
        <v>43464</v>
      </c>
      <c r="X9781" t="s">
        <v>39</v>
      </c>
      <c r="Y9781" t="s">
        <v>69</v>
      </c>
      <c r="Z9781" t="s">
        <v>41</v>
      </c>
    </row>
    <row r="9782" spans="1:26" x14ac:dyDescent="0.25">
      <c r="A9782">
        <v>4</v>
      </c>
      <c r="B9782" t="s">
        <v>43</v>
      </c>
      <c r="C9782">
        <v>6</v>
      </c>
      <c r="D9782" t="s">
        <v>11</v>
      </c>
      <c r="E9782" t="s">
        <v>27</v>
      </c>
      <c r="F9782" t="s">
        <v>13</v>
      </c>
      <c r="G9782" t="s">
        <v>1184</v>
      </c>
      <c r="H9782" s="1">
        <v>0</v>
      </c>
      <c r="I9782">
        <v>1</v>
      </c>
      <c r="J9782" s="3">
        <v>43345</v>
      </c>
      <c r="K9782" t="s">
        <v>7851</v>
      </c>
      <c r="L9782" t="s">
        <v>30</v>
      </c>
      <c r="M9782">
        <v>90036</v>
      </c>
      <c r="N9782">
        <v>1594</v>
      </c>
      <c r="O9782" t="s">
        <v>1808</v>
      </c>
      <c r="P9782" s="4">
        <v>31</v>
      </c>
      <c r="Q9782" s="4">
        <v>9</v>
      </c>
      <c r="R9782" t="s">
        <v>32</v>
      </c>
      <c r="S9782" t="s">
        <v>92</v>
      </c>
      <c r="T9782" s="2">
        <v>31.24</v>
      </c>
      <c r="U9782" s="4">
        <v>95</v>
      </c>
      <c r="V9782" t="s">
        <v>19</v>
      </c>
      <c r="W9782" s="3">
        <v>43349</v>
      </c>
      <c r="X9782" t="s">
        <v>39</v>
      </c>
      <c r="Y9782" t="s">
        <v>34</v>
      </c>
      <c r="Z9782" t="s">
        <v>47</v>
      </c>
    </row>
    <row r="9783" spans="1:26" x14ac:dyDescent="0.25">
      <c r="A9783">
        <v>4</v>
      </c>
      <c r="B9783" t="s">
        <v>43</v>
      </c>
      <c r="C9783">
        <v>6</v>
      </c>
      <c r="D9783" t="s">
        <v>11</v>
      </c>
      <c r="E9783" t="s">
        <v>27</v>
      </c>
      <c r="F9783" t="s">
        <v>13</v>
      </c>
      <c r="G9783" t="s">
        <v>1184</v>
      </c>
      <c r="H9783" s="1">
        <v>0</v>
      </c>
      <c r="I9783">
        <v>1</v>
      </c>
      <c r="J9783" s="3">
        <v>43345</v>
      </c>
      <c r="K9783" t="s">
        <v>7851</v>
      </c>
      <c r="L9783" t="s">
        <v>30</v>
      </c>
      <c r="M9783">
        <v>90036</v>
      </c>
      <c r="N9783">
        <v>1594</v>
      </c>
      <c r="O9783" t="s">
        <v>1808</v>
      </c>
      <c r="P9783" s="4">
        <v>31</v>
      </c>
      <c r="Q9783" s="4">
        <v>9</v>
      </c>
      <c r="R9783" t="s">
        <v>32</v>
      </c>
      <c r="S9783" t="s">
        <v>92</v>
      </c>
      <c r="T9783" s="2">
        <v>31.24</v>
      </c>
      <c r="U9783" s="4">
        <v>95</v>
      </c>
      <c r="V9783" t="s">
        <v>19</v>
      </c>
      <c r="W9783" s="3">
        <v>43349</v>
      </c>
      <c r="X9783" t="s">
        <v>39</v>
      </c>
      <c r="Y9783" t="s">
        <v>34</v>
      </c>
      <c r="Z9783" t="s">
        <v>47</v>
      </c>
    </row>
    <row r="9784" spans="1:26" x14ac:dyDescent="0.25">
      <c r="A9784">
        <v>4</v>
      </c>
      <c r="B9784" t="s">
        <v>43</v>
      </c>
      <c r="C9784">
        <v>6</v>
      </c>
      <c r="D9784" t="s">
        <v>11</v>
      </c>
      <c r="E9784" t="s">
        <v>27</v>
      </c>
      <c r="F9784" t="s">
        <v>13</v>
      </c>
      <c r="G9784" t="s">
        <v>1184</v>
      </c>
      <c r="H9784" s="1">
        <v>0</v>
      </c>
      <c r="I9784">
        <v>1</v>
      </c>
      <c r="J9784" s="3">
        <v>43345</v>
      </c>
      <c r="K9784" t="s">
        <v>7851</v>
      </c>
      <c r="L9784" t="s">
        <v>30</v>
      </c>
      <c r="M9784">
        <v>90036</v>
      </c>
      <c r="N9784">
        <v>1594</v>
      </c>
      <c r="O9784" t="s">
        <v>1808</v>
      </c>
      <c r="P9784" s="4">
        <v>31</v>
      </c>
      <c r="Q9784" s="4">
        <v>9</v>
      </c>
      <c r="R9784" t="s">
        <v>32</v>
      </c>
      <c r="S9784" t="s">
        <v>92</v>
      </c>
      <c r="T9784" s="2">
        <v>31.24</v>
      </c>
      <c r="U9784" s="4">
        <v>95</v>
      </c>
      <c r="V9784" t="s">
        <v>19</v>
      </c>
      <c r="W9784" s="3">
        <v>43349</v>
      </c>
      <c r="X9784" t="s">
        <v>39</v>
      </c>
      <c r="Y9784" t="s">
        <v>34</v>
      </c>
      <c r="Z9784" t="s">
        <v>47</v>
      </c>
    </row>
    <row r="9785" spans="1:26" x14ac:dyDescent="0.25">
      <c r="A9785">
        <v>4</v>
      </c>
      <c r="B9785" t="s">
        <v>43</v>
      </c>
      <c r="C9785">
        <v>6</v>
      </c>
      <c r="D9785" t="s">
        <v>11</v>
      </c>
      <c r="E9785" t="s">
        <v>27</v>
      </c>
      <c r="F9785" t="s">
        <v>13</v>
      </c>
      <c r="G9785" t="s">
        <v>1184</v>
      </c>
      <c r="H9785" s="1">
        <v>0</v>
      </c>
      <c r="I9785">
        <v>1</v>
      </c>
      <c r="J9785" s="3">
        <v>43345</v>
      </c>
      <c r="K9785" t="s">
        <v>7851</v>
      </c>
      <c r="L9785" t="s">
        <v>30</v>
      </c>
      <c r="M9785">
        <v>90036</v>
      </c>
      <c r="N9785">
        <v>1594</v>
      </c>
      <c r="O9785" t="s">
        <v>1808</v>
      </c>
      <c r="P9785" s="4">
        <v>31</v>
      </c>
      <c r="Q9785" s="4">
        <v>9</v>
      </c>
      <c r="R9785" t="s">
        <v>32</v>
      </c>
      <c r="S9785" t="s">
        <v>92</v>
      </c>
      <c r="T9785" s="2">
        <v>31.24</v>
      </c>
      <c r="U9785" s="4">
        <v>95</v>
      </c>
      <c r="V9785" t="s">
        <v>19</v>
      </c>
      <c r="W9785" s="3">
        <v>43349</v>
      </c>
      <c r="X9785" t="s">
        <v>39</v>
      </c>
      <c r="Y9785" t="s">
        <v>34</v>
      </c>
      <c r="Z9785" t="s">
        <v>47</v>
      </c>
    </row>
    <row r="9786" spans="1:26" x14ac:dyDescent="0.25">
      <c r="A9786">
        <v>4</v>
      </c>
      <c r="B9786" t="s">
        <v>43</v>
      </c>
      <c r="C9786">
        <v>6</v>
      </c>
      <c r="D9786" t="s">
        <v>11</v>
      </c>
      <c r="E9786" t="s">
        <v>27</v>
      </c>
      <c r="F9786" t="s">
        <v>13</v>
      </c>
      <c r="G9786" t="s">
        <v>1184</v>
      </c>
      <c r="H9786" s="1">
        <v>0</v>
      </c>
      <c r="I9786">
        <v>1</v>
      </c>
      <c r="J9786" s="3">
        <v>43345</v>
      </c>
      <c r="K9786" t="s">
        <v>7851</v>
      </c>
      <c r="L9786" t="s">
        <v>30</v>
      </c>
      <c r="M9786">
        <v>90036</v>
      </c>
      <c r="N9786">
        <v>1594</v>
      </c>
      <c r="O9786" t="s">
        <v>1808</v>
      </c>
      <c r="P9786" s="4">
        <v>31</v>
      </c>
      <c r="Q9786" s="4">
        <v>9</v>
      </c>
      <c r="R9786" t="s">
        <v>32</v>
      </c>
      <c r="S9786" t="s">
        <v>92</v>
      </c>
      <c r="T9786" s="2">
        <v>31.24</v>
      </c>
      <c r="U9786" s="4">
        <v>95</v>
      </c>
      <c r="V9786" t="s">
        <v>19</v>
      </c>
      <c r="W9786" s="3">
        <v>43349</v>
      </c>
      <c r="X9786" t="s">
        <v>39</v>
      </c>
      <c r="Y9786" t="s">
        <v>34</v>
      </c>
      <c r="Z9786" t="s">
        <v>47</v>
      </c>
    </row>
    <row r="9787" spans="1:26" x14ac:dyDescent="0.25">
      <c r="A9787">
        <v>4</v>
      </c>
      <c r="B9787" t="s">
        <v>43</v>
      </c>
      <c r="C9787">
        <v>6</v>
      </c>
      <c r="D9787" t="s">
        <v>11</v>
      </c>
      <c r="E9787" t="s">
        <v>27</v>
      </c>
      <c r="F9787" t="s">
        <v>13</v>
      </c>
      <c r="G9787" t="s">
        <v>1184</v>
      </c>
      <c r="H9787" s="1">
        <v>0</v>
      </c>
      <c r="I9787">
        <v>1</v>
      </c>
      <c r="J9787" s="3">
        <v>43345</v>
      </c>
      <c r="K9787" t="s">
        <v>7851</v>
      </c>
      <c r="L9787" t="s">
        <v>30</v>
      </c>
      <c r="M9787">
        <v>90036</v>
      </c>
      <c r="N9787">
        <v>1594</v>
      </c>
      <c r="O9787" t="s">
        <v>1808</v>
      </c>
      <c r="P9787" s="4">
        <v>31</v>
      </c>
      <c r="Q9787" s="4">
        <v>9</v>
      </c>
      <c r="R9787" t="s">
        <v>32</v>
      </c>
      <c r="S9787" t="s">
        <v>92</v>
      </c>
      <c r="T9787" s="2">
        <v>31.24</v>
      </c>
      <c r="U9787" s="4">
        <v>95</v>
      </c>
      <c r="V9787" t="s">
        <v>19</v>
      </c>
      <c r="W9787" s="3">
        <v>43349</v>
      </c>
      <c r="X9787" t="s">
        <v>39</v>
      </c>
      <c r="Y9787" t="s">
        <v>34</v>
      </c>
      <c r="Z9787" t="s">
        <v>47</v>
      </c>
    </row>
    <row r="9788" spans="1:26" x14ac:dyDescent="0.25">
      <c r="A9788">
        <v>7</v>
      </c>
      <c r="B9788" t="s">
        <v>25</v>
      </c>
      <c r="C9788">
        <v>6</v>
      </c>
      <c r="D9788" t="s">
        <v>11</v>
      </c>
      <c r="E9788" t="s">
        <v>3619</v>
      </c>
      <c r="F9788" t="s">
        <v>13</v>
      </c>
      <c r="G9788" t="s">
        <v>1220</v>
      </c>
      <c r="H9788" s="1">
        <v>0</v>
      </c>
      <c r="I9788">
        <v>1</v>
      </c>
      <c r="J9788" s="3">
        <v>43649</v>
      </c>
      <c r="K9788" t="s">
        <v>7852</v>
      </c>
      <c r="L9788" t="s">
        <v>30</v>
      </c>
      <c r="M9788">
        <v>87401</v>
      </c>
      <c r="N9788">
        <v>1547</v>
      </c>
      <c r="O9788" t="s">
        <v>8151</v>
      </c>
      <c r="P9788" s="4">
        <v>115</v>
      </c>
      <c r="Q9788" s="4">
        <v>9</v>
      </c>
      <c r="R9788" t="s">
        <v>32</v>
      </c>
      <c r="S9788" t="s">
        <v>92</v>
      </c>
      <c r="T9788" s="2">
        <v>114.63</v>
      </c>
      <c r="U9788" s="4">
        <v>546</v>
      </c>
      <c r="V9788" t="s">
        <v>19</v>
      </c>
      <c r="W9788" s="3">
        <v>43656</v>
      </c>
      <c r="X9788" t="s">
        <v>39</v>
      </c>
      <c r="Y9788" t="s">
        <v>413</v>
      </c>
      <c r="Z9788" t="s">
        <v>47</v>
      </c>
    </row>
    <row r="9789" spans="1:26" x14ac:dyDescent="0.25">
      <c r="A9789">
        <v>4</v>
      </c>
      <c r="B9789" t="s">
        <v>43</v>
      </c>
      <c r="C9789">
        <v>6</v>
      </c>
      <c r="D9789" t="s">
        <v>11</v>
      </c>
      <c r="E9789" t="s">
        <v>572</v>
      </c>
      <c r="F9789" t="s">
        <v>13</v>
      </c>
      <c r="G9789" t="s">
        <v>782</v>
      </c>
      <c r="H9789" s="1">
        <v>0.15</v>
      </c>
      <c r="I9789">
        <v>1</v>
      </c>
      <c r="J9789" s="3">
        <v>42983</v>
      </c>
      <c r="K9789" t="s">
        <v>7853</v>
      </c>
      <c r="L9789" t="s">
        <v>30</v>
      </c>
      <c r="M9789">
        <v>92105</v>
      </c>
      <c r="N9789">
        <v>1429</v>
      </c>
      <c r="O9789" t="s">
        <v>1500</v>
      </c>
      <c r="P9789" s="4">
        <v>-21</v>
      </c>
      <c r="Q9789" s="4">
        <v>3</v>
      </c>
      <c r="R9789" t="s">
        <v>32</v>
      </c>
      <c r="S9789" t="s">
        <v>92</v>
      </c>
      <c r="T9789" s="2">
        <v>-20.7</v>
      </c>
      <c r="U9789" s="4">
        <v>293</v>
      </c>
      <c r="V9789" t="s">
        <v>19</v>
      </c>
      <c r="W9789" s="3">
        <v>42987</v>
      </c>
      <c r="X9789" t="s">
        <v>39</v>
      </c>
      <c r="Y9789" t="s">
        <v>34</v>
      </c>
      <c r="Z9789" t="s">
        <v>22</v>
      </c>
    </row>
    <row r="9790" spans="1:26" x14ac:dyDescent="0.25">
      <c r="A9790">
        <v>4</v>
      </c>
      <c r="B9790" t="s">
        <v>43</v>
      </c>
      <c r="C9790">
        <v>6</v>
      </c>
      <c r="D9790" t="s">
        <v>11</v>
      </c>
      <c r="E9790" t="s">
        <v>572</v>
      </c>
      <c r="F9790" t="s">
        <v>13</v>
      </c>
      <c r="G9790" t="s">
        <v>782</v>
      </c>
      <c r="H9790" s="1">
        <v>0.15</v>
      </c>
      <c r="I9790">
        <v>1</v>
      </c>
      <c r="J9790" s="3">
        <v>42983</v>
      </c>
      <c r="K9790" t="s">
        <v>7853</v>
      </c>
      <c r="L9790" t="s">
        <v>30</v>
      </c>
      <c r="M9790">
        <v>92105</v>
      </c>
      <c r="N9790">
        <v>1429</v>
      </c>
      <c r="O9790" t="s">
        <v>1500</v>
      </c>
      <c r="P9790" s="4">
        <v>-21</v>
      </c>
      <c r="Q9790" s="4">
        <v>3</v>
      </c>
      <c r="R9790" t="s">
        <v>32</v>
      </c>
      <c r="S9790" t="s">
        <v>92</v>
      </c>
      <c r="T9790" s="2">
        <v>-20.7</v>
      </c>
      <c r="U9790" s="4">
        <v>293</v>
      </c>
      <c r="V9790" t="s">
        <v>19</v>
      </c>
      <c r="W9790" s="3">
        <v>42987</v>
      </c>
      <c r="X9790" t="s">
        <v>39</v>
      </c>
      <c r="Y9790" t="s">
        <v>34</v>
      </c>
      <c r="Z9790" t="s">
        <v>22</v>
      </c>
    </row>
    <row r="9791" spans="1:26" x14ac:dyDescent="0.25">
      <c r="A9791">
        <v>4</v>
      </c>
      <c r="B9791" t="s">
        <v>43</v>
      </c>
      <c r="C9791">
        <v>6</v>
      </c>
      <c r="D9791" t="s">
        <v>11</v>
      </c>
      <c r="E9791" t="s">
        <v>572</v>
      </c>
      <c r="F9791" t="s">
        <v>13</v>
      </c>
      <c r="G9791" t="s">
        <v>782</v>
      </c>
      <c r="H9791" s="1">
        <v>0.15</v>
      </c>
      <c r="I9791">
        <v>1</v>
      </c>
      <c r="J9791" s="3">
        <v>42983</v>
      </c>
      <c r="K9791" t="s">
        <v>7853</v>
      </c>
      <c r="L9791" t="s">
        <v>30</v>
      </c>
      <c r="M9791">
        <v>92105</v>
      </c>
      <c r="N9791">
        <v>1429</v>
      </c>
      <c r="O9791" t="s">
        <v>1500</v>
      </c>
      <c r="P9791" s="4">
        <v>-21</v>
      </c>
      <c r="Q9791" s="4">
        <v>3</v>
      </c>
      <c r="R9791" t="s">
        <v>32</v>
      </c>
      <c r="S9791" t="s">
        <v>92</v>
      </c>
      <c r="T9791" s="2">
        <v>-20.7</v>
      </c>
      <c r="U9791" s="4">
        <v>293</v>
      </c>
      <c r="V9791" t="s">
        <v>19</v>
      </c>
      <c r="W9791" s="3">
        <v>42987</v>
      </c>
      <c r="X9791" t="s">
        <v>39</v>
      </c>
      <c r="Y9791" t="s">
        <v>34</v>
      </c>
      <c r="Z9791" t="s">
        <v>22</v>
      </c>
    </row>
    <row r="9792" spans="1:26" x14ac:dyDescent="0.25">
      <c r="A9792">
        <v>4</v>
      </c>
      <c r="B9792" t="s">
        <v>43</v>
      </c>
      <c r="C9792">
        <v>6</v>
      </c>
      <c r="D9792" t="s">
        <v>11</v>
      </c>
      <c r="E9792" t="s">
        <v>572</v>
      </c>
      <c r="F9792" t="s">
        <v>13</v>
      </c>
      <c r="G9792" t="s">
        <v>782</v>
      </c>
      <c r="H9792" s="1">
        <v>0.15</v>
      </c>
      <c r="I9792">
        <v>1</v>
      </c>
      <c r="J9792" s="3">
        <v>42983</v>
      </c>
      <c r="K9792" t="s">
        <v>7853</v>
      </c>
      <c r="L9792" t="s">
        <v>30</v>
      </c>
      <c r="M9792">
        <v>92105</v>
      </c>
      <c r="N9792">
        <v>1428</v>
      </c>
      <c r="O9792" t="s">
        <v>1611</v>
      </c>
      <c r="P9792" s="4">
        <v>-5</v>
      </c>
      <c r="Q9792" s="4">
        <v>4</v>
      </c>
      <c r="R9792" t="s">
        <v>32</v>
      </c>
      <c r="S9792" t="s">
        <v>92</v>
      </c>
      <c r="T9792" s="2">
        <v>-4.84</v>
      </c>
      <c r="U9792" s="4">
        <v>411</v>
      </c>
      <c r="V9792" t="s">
        <v>19</v>
      </c>
      <c r="W9792" s="3">
        <v>42987</v>
      </c>
      <c r="X9792" t="s">
        <v>39</v>
      </c>
      <c r="Y9792" t="s">
        <v>34</v>
      </c>
      <c r="Z9792" t="s">
        <v>22</v>
      </c>
    </row>
    <row r="9793" spans="1:26" x14ac:dyDescent="0.25">
      <c r="A9793">
        <v>4</v>
      </c>
      <c r="B9793" t="s">
        <v>43</v>
      </c>
      <c r="C9793">
        <v>6</v>
      </c>
      <c r="D9793" t="s">
        <v>11</v>
      </c>
      <c r="E9793" t="s">
        <v>572</v>
      </c>
      <c r="F9793" t="s">
        <v>13</v>
      </c>
      <c r="G9793" t="s">
        <v>782</v>
      </c>
      <c r="H9793" s="1">
        <v>0.15</v>
      </c>
      <c r="I9793">
        <v>1</v>
      </c>
      <c r="J9793" s="3">
        <v>42983</v>
      </c>
      <c r="K9793" t="s">
        <v>7853</v>
      </c>
      <c r="L9793" t="s">
        <v>30</v>
      </c>
      <c r="M9793">
        <v>92105</v>
      </c>
      <c r="N9793">
        <v>1428</v>
      </c>
      <c r="O9793" t="s">
        <v>1611</v>
      </c>
      <c r="P9793" s="4">
        <v>-5</v>
      </c>
      <c r="Q9793" s="4">
        <v>4</v>
      </c>
      <c r="R9793" t="s">
        <v>32</v>
      </c>
      <c r="S9793" t="s">
        <v>92</v>
      </c>
      <c r="T9793" s="2">
        <v>-4.84</v>
      </c>
      <c r="U9793" s="4">
        <v>411</v>
      </c>
      <c r="V9793" t="s">
        <v>19</v>
      </c>
      <c r="W9793" s="3">
        <v>42987</v>
      </c>
      <c r="X9793" t="s">
        <v>39</v>
      </c>
      <c r="Y9793" t="s">
        <v>34</v>
      </c>
      <c r="Z9793" t="s">
        <v>22</v>
      </c>
    </row>
    <row r="9794" spans="1:26" x14ac:dyDescent="0.25">
      <c r="A9794">
        <v>4</v>
      </c>
      <c r="B9794" t="s">
        <v>43</v>
      </c>
      <c r="C9794">
        <v>6</v>
      </c>
      <c r="D9794" t="s">
        <v>11</v>
      </c>
      <c r="E9794" t="s">
        <v>572</v>
      </c>
      <c r="F9794" t="s">
        <v>13</v>
      </c>
      <c r="G9794" t="s">
        <v>782</v>
      </c>
      <c r="H9794" s="1">
        <v>0.15</v>
      </c>
      <c r="I9794">
        <v>1</v>
      </c>
      <c r="J9794" s="3">
        <v>42983</v>
      </c>
      <c r="K9794" t="s">
        <v>7853</v>
      </c>
      <c r="L9794" t="s">
        <v>30</v>
      </c>
      <c r="M9794">
        <v>92105</v>
      </c>
      <c r="N9794">
        <v>1428</v>
      </c>
      <c r="O9794" t="s">
        <v>1611</v>
      </c>
      <c r="P9794" s="4">
        <v>-5</v>
      </c>
      <c r="Q9794" s="4">
        <v>4</v>
      </c>
      <c r="R9794" t="s">
        <v>32</v>
      </c>
      <c r="S9794" t="s">
        <v>92</v>
      </c>
      <c r="T9794" s="2">
        <v>-4.84</v>
      </c>
      <c r="U9794" s="4">
        <v>411</v>
      </c>
      <c r="V9794" t="s">
        <v>19</v>
      </c>
      <c r="W9794" s="3">
        <v>42987</v>
      </c>
      <c r="X9794" t="s">
        <v>39</v>
      </c>
      <c r="Y9794" t="s">
        <v>34</v>
      </c>
      <c r="Z9794" t="s">
        <v>22</v>
      </c>
    </row>
    <row r="9795" spans="1:26" x14ac:dyDescent="0.25">
      <c r="A9795">
        <v>5</v>
      </c>
      <c r="B9795" t="s">
        <v>43</v>
      </c>
      <c r="C9795">
        <v>6</v>
      </c>
      <c r="D9795" t="s">
        <v>11</v>
      </c>
      <c r="E9795" t="s">
        <v>27</v>
      </c>
      <c r="F9795" t="s">
        <v>13</v>
      </c>
      <c r="G9795" t="s">
        <v>582</v>
      </c>
      <c r="H9795" s="1">
        <v>0.15</v>
      </c>
      <c r="I9795">
        <v>1</v>
      </c>
      <c r="J9795" s="3">
        <v>43634</v>
      </c>
      <c r="K9795" t="s">
        <v>7854</v>
      </c>
      <c r="L9795" t="s">
        <v>30</v>
      </c>
      <c r="M9795">
        <v>90032</v>
      </c>
      <c r="N9795">
        <v>379</v>
      </c>
      <c r="O9795" t="s">
        <v>1328</v>
      </c>
      <c r="P9795" s="4">
        <v>76</v>
      </c>
      <c r="Q9795" s="4">
        <v>9</v>
      </c>
      <c r="R9795" t="s">
        <v>32</v>
      </c>
      <c r="S9795" t="s">
        <v>92</v>
      </c>
      <c r="T9795" s="2">
        <v>75.59</v>
      </c>
      <c r="U9795" s="4">
        <v>918</v>
      </c>
      <c r="V9795" t="s">
        <v>19</v>
      </c>
      <c r="W9795" s="3">
        <v>43639</v>
      </c>
      <c r="X9795" t="s">
        <v>39</v>
      </c>
      <c r="Y9795" t="s">
        <v>34</v>
      </c>
      <c r="Z9795" t="s">
        <v>22</v>
      </c>
    </row>
    <row r="9796" spans="1:26" x14ac:dyDescent="0.25">
      <c r="A9796">
        <v>5</v>
      </c>
      <c r="B9796" t="s">
        <v>43</v>
      </c>
      <c r="C9796">
        <v>6</v>
      </c>
      <c r="D9796" t="s">
        <v>11</v>
      </c>
      <c r="E9796" t="s">
        <v>27</v>
      </c>
      <c r="F9796" t="s">
        <v>13</v>
      </c>
      <c r="G9796" t="s">
        <v>582</v>
      </c>
      <c r="H9796" s="1">
        <v>0.15</v>
      </c>
      <c r="I9796">
        <v>1</v>
      </c>
      <c r="J9796" s="3">
        <v>43634</v>
      </c>
      <c r="K9796" t="s">
        <v>7854</v>
      </c>
      <c r="L9796" t="s">
        <v>30</v>
      </c>
      <c r="M9796">
        <v>90032</v>
      </c>
      <c r="N9796">
        <v>379</v>
      </c>
      <c r="O9796" t="s">
        <v>1328</v>
      </c>
      <c r="P9796" s="4">
        <v>76</v>
      </c>
      <c r="Q9796" s="4">
        <v>9</v>
      </c>
      <c r="R9796" t="s">
        <v>32</v>
      </c>
      <c r="S9796" t="s">
        <v>92</v>
      </c>
      <c r="T9796" s="2">
        <v>75.59</v>
      </c>
      <c r="U9796" s="4">
        <v>918</v>
      </c>
      <c r="V9796" t="s">
        <v>19</v>
      </c>
      <c r="W9796" s="3">
        <v>43639</v>
      </c>
      <c r="X9796" t="s">
        <v>39</v>
      </c>
      <c r="Y9796" t="s">
        <v>34</v>
      </c>
      <c r="Z9796" t="s">
        <v>22</v>
      </c>
    </row>
    <row r="9797" spans="1:26" x14ac:dyDescent="0.25">
      <c r="A9797">
        <v>7</v>
      </c>
      <c r="B9797" t="s">
        <v>25</v>
      </c>
      <c r="C9797">
        <v>6</v>
      </c>
      <c r="D9797" t="s">
        <v>11</v>
      </c>
      <c r="E9797" t="s">
        <v>27</v>
      </c>
      <c r="F9797" t="s">
        <v>13</v>
      </c>
      <c r="G9797" t="s">
        <v>1360</v>
      </c>
      <c r="H9797" s="1">
        <v>0.2</v>
      </c>
      <c r="I9797">
        <v>1</v>
      </c>
      <c r="J9797" s="3">
        <v>42685</v>
      </c>
      <c r="K9797" t="s">
        <v>7855</v>
      </c>
      <c r="L9797" t="s">
        <v>30</v>
      </c>
      <c r="M9797">
        <v>90008</v>
      </c>
      <c r="N9797">
        <v>845</v>
      </c>
      <c r="O9797" t="s">
        <v>2016</v>
      </c>
      <c r="P9797" s="4">
        <v>11</v>
      </c>
      <c r="Q9797" s="4">
        <v>1</v>
      </c>
      <c r="R9797" t="s">
        <v>32</v>
      </c>
      <c r="S9797" t="s">
        <v>92</v>
      </c>
      <c r="T9797" s="2">
        <v>11.26</v>
      </c>
      <c r="U9797" s="4">
        <v>113</v>
      </c>
      <c r="V9797" t="s">
        <v>19</v>
      </c>
      <c r="W9797" s="3">
        <v>42692</v>
      </c>
      <c r="X9797" t="s">
        <v>39</v>
      </c>
      <c r="Y9797" t="s">
        <v>34</v>
      </c>
      <c r="Z9797" t="s">
        <v>24</v>
      </c>
    </row>
    <row r="9798" spans="1:26" x14ac:dyDescent="0.25">
      <c r="A9798">
        <v>7</v>
      </c>
      <c r="B9798" t="s">
        <v>25</v>
      </c>
      <c r="C9798">
        <v>6</v>
      </c>
      <c r="D9798" t="s">
        <v>11</v>
      </c>
      <c r="E9798" t="s">
        <v>27</v>
      </c>
      <c r="F9798" t="s">
        <v>13</v>
      </c>
      <c r="G9798" t="s">
        <v>1360</v>
      </c>
      <c r="H9798" s="1">
        <v>0.2</v>
      </c>
      <c r="I9798">
        <v>1</v>
      </c>
      <c r="J9798" s="3">
        <v>42685</v>
      </c>
      <c r="K9798" t="s">
        <v>7855</v>
      </c>
      <c r="L9798" t="s">
        <v>30</v>
      </c>
      <c r="M9798">
        <v>90008</v>
      </c>
      <c r="N9798">
        <v>845</v>
      </c>
      <c r="O9798" t="s">
        <v>2016</v>
      </c>
      <c r="P9798" s="4">
        <v>11</v>
      </c>
      <c r="Q9798" s="4">
        <v>1</v>
      </c>
      <c r="R9798" t="s">
        <v>32</v>
      </c>
      <c r="S9798" t="s">
        <v>92</v>
      </c>
      <c r="T9798" s="2">
        <v>11.26</v>
      </c>
      <c r="U9798" s="4">
        <v>113</v>
      </c>
      <c r="V9798" t="s">
        <v>19</v>
      </c>
      <c r="W9798" s="3">
        <v>42692</v>
      </c>
      <c r="X9798" t="s">
        <v>39</v>
      </c>
      <c r="Y9798" t="s">
        <v>34</v>
      </c>
      <c r="Z9798" t="s">
        <v>24</v>
      </c>
    </row>
    <row r="9799" spans="1:26" x14ac:dyDescent="0.25">
      <c r="A9799">
        <v>6</v>
      </c>
      <c r="B9799" t="s">
        <v>10</v>
      </c>
      <c r="C9799">
        <v>6</v>
      </c>
      <c r="D9799" t="s">
        <v>11</v>
      </c>
      <c r="E9799" t="s">
        <v>88</v>
      </c>
      <c r="F9799" t="s">
        <v>13</v>
      </c>
      <c r="G9799" t="s">
        <v>2394</v>
      </c>
      <c r="H9799" s="1">
        <v>0.2</v>
      </c>
      <c r="I9799">
        <v>1</v>
      </c>
      <c r="J9799" s="3">
        <v>43768</v>
      </c>
      <c r="K9799" t="s">
        <v>7856</v>
      </c>
      <c r="L9799" t="s">
        <v>30</v>
      </c>
      <c r="M9799">
        <v>94122</v>
      </c>
      <c r="N9799">
        <v>762</v>
      </c>
      <c r="O9799" t="s">
        <v>170</v>
      </c>
      <c r="P9799" s="4">
        <v>-1</v>
      </c>
      <c r="Q9799" s="4">
        <v>1</v>
      </c>
      <c r="R9799" t="s">
        <v>32</v>
      </c>
      <c r="S9799" t="s">
        <v>92</v>
      </c>
      <c r="T9799" s="2">
        <v>-0.9</v>
      </c>
      <c r="U9799" s="4">
        <v>72</v>
      </c>
      <c r="V9799" t="s">
        <v>19</v>
      </c>
      <c r="W9799" s="3">
        <v>43774</v>
      </c>
      <c r="X9799" t="s">
        <v>39</v>
      </c>
      <c r="Y9799" t="s">
        <v>34</v>
      </c>
      <c r="Z9799" t="s">
        <v>24</v>
      </c>
    </row>
    <row r="9800" spans="1:26" x14ac:dyDescent="0.25">
      <c r="A9800">
        <v>6</v>
      </c>
      <c r="B9800" t="s">
        <v>10</v>
      </c>
      <c r="C9800">
        <v>6</v>
      </c>
      <c r="D9800" t="s">
        <v>11</v>
      </c>
      <c r="E9800" t="s">
        <v>88</v>
      </c>
      <c r="F9800" t="s">
        <v>13</v>
      </c>
      <c r="G9800" t="s">
        <v>2394</v>
      </c>
      <c r="H9800" s="1">
        <v>0.2</v>
      </c>
      <c r="I9800">
        <v>1</v>
      </c>
      <c r="J9800" s="3">
        <v>43768</v>
      </c>
      <c r="K9800" t="s">
        <v>7856</v>
      </c>
      <c r="L9800" t="s">
        <v>30</v>
      </c>
      <c r="M9800">
        <v>94122</v>
      </c>
      <c r="N9800">
        <v>762</v>
      </c>
      <c r="O9800" t="s">
        <v>170</v>
      </c>
      <c r="P9800" s="4">
        <v>-1</v>
      </c>
      <c r="Q9800" s="4">
        <v>1</v>
      </c>
      <c r="R9800" t="s">
        <v>32</v>
      </c>
      <c r="S9800" t="s">
        <v>92</v>
      </c>
      <c r="T9800" s="2">
        <v>-0.9</v>
      </c>
      <c r="U9800" s="4">
        <v>72</v>
      </c>
      <c r="V9800" t="s">
        <v>19</v>
      </c>
      <c r="W9800" s="3">
        <v>43774</v>
      </c>
      <c r="X9800" t="s">
        <v>39</v>
      </c>
      <c r="Y9800" t="s">
        <v>34</v>
      </c>
      <c r="Z9800" t="s">
        <v>24</v>
      </c>
    </row>
    <row r="9801" spans="1:26" x14ac:dyDescent="0.25">
      <c r="A9801">
        <v>6</v>
      </c>
      <c r="B9801" t="s">
        <v>10</v>
      </c>
      <c r="C9801">
        <v>6</v>
      </c>
      <c r="D9801" t="s">
        <v>11</v>
      </c>
      <c r="E9801" t="s">
        <v>88</v>
      </c>
      <c r="F9801" t="s">
        <v>13</v>
      </c>
      <c r="G9801" t="s">
        <v>2394</v>
      </c>
      <c r="H9801" s="1">
        <v>0.2</v>
      </c>
      <c r="I9801">
        <v>1</v>
      </c>
      <c r="J9801" s="3">
        <v>43768</v>
      </c>
      <c r="K9801" t="s">
        <v>7856</v>
      </c>
      <c r="L9801" t="s">
        <v>30</v>
      </c>
      <c r="M9801">
        <v>94122</v>
      </c>
      <c r="N9801">
        <v>762</v>
      </c>
      <c r="O9801" t="s">
        <v>170</v>
      </c>
      <c r="P9801" s="4">
        <v>-1</v>
      </c>
      <c r="Q9801" s="4">
        <v>1</v>
      </c>
      <c r="R9801" t="s">
        <v>32</v>
      </c>
      <c r="S9801" t="s">
        <v>92</v>
      </c>
      <c r="T9801" s="2">
        <v>-0.9</v>
      </c>
      <c r="U9801" s="4">
        <v>72</v>
      </c>
      <c r="V9801" t="s">
        <v>19</v>
      </c>
      <c r="W9801" s="3">
        <v>43774</v>
      </c>
      <c r="X9801" t="s">
        <v>39</v>
      </c>
      <c r="Y9801" t="s">
        <v>34</v>
      </c>
      <c r="Z9801" t="s">
        <v>24</v>
      </c>
    </row>
    <row r="9802" spans="1:26" x14ac:dyDescent="0.25">
      <c r="A9802">
        <v>6</v>
      </c>
      <c r="B9802" t="s">
        <v>10</v>
      </c>
      <c r="C9802">
        <v>6</v>
      </c>
      <c r="D9802" t="s">
        <v>11</v>
      </c>
      <c r="E9802" t="s">
        <v>88</v>
      </c>
      <c r="F9802" t="s">
        <v>13</v>
      </c>
      <c r="G9802" t="s">
        <v>2394</v>
      </c>
      <c r="H9802" s="1">
        <v>0.2</v>
      </c>
      <c r="I9802">
        <v>1</v>
      </c>
      <c r="J9802" s="3">
        <v>43768</v>
      </c>
      <c r="K9802" t="s">
        <v>7856</v>
      </c>
      <c r="L9802" t="s">
        <v>30</v>
      </c>
      <c r="M9802">
        <v>94122</v>
      </c>
      <c r="N9802">
        <v>762</v>
      </c>
      <c r="O9802" t="s">
        <v>170</v>
      </c>
      <c r="P9802" s="4">
        <v>-1</v>
      </c>
      <c r="Q9802" s="4">
        <v>1</v>
      </c>
      <c r="R9802" t="s">
        <v>32</v>
      </c>
      <c r="S9802" t="s">
        <v>92</v>
      </c>
      <c r="T9802" s="2">
        <v>-0.9</v>
      </c>
      <c r="U9802" s="4">
        <v>72</v>
      </c>
      <c r="V9802" t="s">
        <v>19</v>
      </c>
      <c r="W9802" s="3">
        <v>43774</v>
      </c>
      <c r="X9802" t="s">
        <v>39</v>
      </c>
      <c r="Y9802" t="s">
        <v>34</v>
      </c>
      <c r="Z9802" t="s">
        <v>24</v>
      </c>
    </row>
    <row r="9803" spans="1:26" x14ac:dyDescent="0.25">
      <c r="A9803">
        <v>6</v>
      </c>
      <c r="B9803" t="s">
        <v>10</v>
      </c>
      <c r="C9803">
        <v>6</v>
      </c>
      <c r="D9803" t="s">
        <v>11</v>
      </c>
      <c r="E9803" t="s">
        <v>88</v>
      </c>
      <c r="F9803" t="s">
        <v>13</v>
      </c>
      <c r="G9803" t="s">
        <v>2394</v>
      </c>
      <c r="H9803" s="1">
        <v>0.2</v>
      </c>
      <c r="I9803">
        <v>1</v>
      </c>
      <c r="J9803" s="3">
        <v>43768</v>
      </c>
      <c r="K9803" t="s">
        <v>7856</v>
      </c>
      <c r="L9803" t="s">
        <v>30</v>
      </c>
      <c r="M9803">
        <v>94122</v>
      </c>
      <c r="N9803">
        <v>762</v>
      </c>
      <c r="O9803" t="s">
        <v>170</v>
      </c>
      <c r="P9803" s="4">
        <v>-1</v>
      </c>
      <c r="Q9803" s="4">
        <v>1</v>
      </c>
      <c r="R9803" t="s">
        <v>32</v>
      </c>
      <c r="S9803" t="s">
        <v>92</v>
      </c>
      <c r="T9803" s="2">
        <v>-0.9</v>
      </c>
      <c r="U9803" s="4">
        <v>72</v>
      </c>
      <c r="V9803" t="s">
        <v>19</v>
      </c>
      <c r="W9803" s="3">
        <v>43774</v>
      </c>
      <c r="X9803" t="s">
        <v>39</v>
      </c>
      <c r="Y9803" t="s">
        <v>34</v>
      </c>
      <c r="Z9803" t="s">
        <v>24</v>
      </c>
    </row>
    <row r="9804" spans="1:26" x14ac:dyDescent="0.25">
      <c r="A9804">
        <v>6</v>
      </c>
      <c r="B9804" t="s">
        <v>10</v>
      </c>
      <c r="C9804">
        <v>6</v>
      </c>
      <c r="D9804" t="s">
        <v>11</v>
      </c>
      <c r="E9804" t="s">
        <v>88</v>
      </c>
      <c r="F9804" t="s">
        <v>13</v>
      </c>
      <c r="G9804" t="s">
        <v>2394</v>
      </c>
      <c r="H9804" s="1">
        <v>0.2</v>
      </c>
      <c r="I9804">
        <v>1</v>
      </c>
      <c r="J9804" s="3">
        <v>43768</v>
      </c>
      <c r="K9804" t="s">
        <v>7856</v>
      </c>
      <c r="L9804" t="s">
        <v>30</v>
      </c>
      <c r="M9804">
        <v>94122</v>
      </c>
      <c r="N9804">
        <v>762</v>
      </c>
      <c r="O9804" t="s">
        <v>170</v>
      </c>
      <c r="P9804" s="4">
        <v>-1</v>
      </c>
      <c r="Q9804" s="4">
        <v>1</v>
      </c>
      <c r="R9804" t="s">
        <v>32</v>
      </c>
      <c r="S9804" t="s">
        <v>92</v>
      </c>
      <c r="T9804" s="2">
        <v>-0.9</v>
      </c>
      <c r="U9804" s="4">
        <v>72</v>
      </c>
      <c r="V9804" t="s">
        <v>19</v>
      </c>
      <c r="W9804" s="3">
        <v>43774</v>
      </c>
      <c r="X9804" t="s">
        <v>39</v>
      </c>
      <c r="Y9804" t="s">
        <v>34</v>
      </c>
      <c r="Z9804" t="s">
        <v>24</v>
      </c>
    </row>
    <row r="9805" spans="1:26" x14ac:dyDescent="0.25">
      <c r="A9805">
        <v>6</v>
      </c>
      <c r="B9805" t="s">
        <v>10</v>
      </c>
      <c r="C9805">
        <v>6</v>
      </c>
      <c r="D9805" t="s">
        <v>11</v>
      </c>
      <c r="E9805" t="s">
        <v>27</v>
      </c>
      <c r="F9805" t="s">
        <v>13</v>
      </c>
      <c r="G9805" t="s">
        <v>2318</v>
      </c>
      <c r="H9805" s="1">
        <v>0.2</v>
      </c>
      <c r="I9805">
        <v>1</v>
      </c>
      <c r="J9805" s="3">
        <v>43731</v>
      </c>
      <c r="K9805" t="s">
        <v>7857</v>
      </c>
      <c r="L9805" t="s">
        <v>30</v>
      </c>
      <c r="M9805">
        <v>90036</v>
      </c>
      <c r="N9805">
        <v>786</v>
      </c>
      <c r="O9805" t="s">
        <v>1476</v>
      </c>
      <c r="P9805" s="4">
        <v>59</v>
      </c>
      <c r="Q9805" s="4">
        <v>2</v>
      </c>
      <c r="R9805" t="s">
        <v>32</v>
      </c>
      <c r="S9805" t="s">
        <v>92</v>
      </c>
      <c r="T9805" s="2">
        <v>59.48</v>
      </c>
      <c r="U9805" s="4">
        <v>595</v>
      </c>
      <c r="V9805" t="s">
        <v>19</v>
      </c>
      <c r="W9805" s="3">
        <v>43737</v>
      </c>
      <c r="X9805" t="s">
        <v>39</v>
      </c>
      <c r="Y9805" t="s">
        <v>34</v>
      </c>
      <c r="Z9805" t="s">
        <v>24</v>
      </c>
    </row>
    <row r="9806" spans="1:26" x14ac:dyDescent="0.25">
      <c r="A9806">
        <v>6</v>
      </c>
      <c r="B9806" t="s">
        <v>10</v>
      </c>
      <c r="C9806">
        <v>6</v>
      </c>
      <c r="D9806" t="s">
        <v>11</v>
      </c>
      <c r="E9806" t="s">
        <v>27</v>
      </c>
      <c r="F9806" t="s">
        <v>13</v>
      </c>
      <c r="G9806" t="s">
        <v>2318</v>
      </c>
      <c r="H9806" s="1">
        <v>0.2</v>
      </c>
      <c r="I9806">
        <v>1</v>
      </c>
      <c r="J9806" s="3">
        <v>43731</v>
      </c>
      <c r="K9806" t="s">
        <v>7857</v>
      </c>
      <c r="L9806" t="s">
        <v>30</v>
      </c>
      <c r="M9806">
        <v>90036</v>
      </c>
      <c r="N9806">
        <v>786</v>
      </c>
      <c r="O9806" t="s">
        <v>1476</v>
      </c>
      <c r="P9806" s="4">
        <v>59</v>
      </c>
      <c r="Q9806" s="4">
        <v>2</v>
      </c>
      <c r="R9806" t="s">
        <v>32</v>
      </c>
      <c r="S9806" t="s">
        <v>92</v>
      </c>
      <c r="T9806" s="2">
        <v>59.48</v>
      </c>
      <c r="U9806" s="4">
        <v>595</v>
      </c>
      <c r="V9806" t="s">
        <v>19</v>
      </c>
      <c r="W9806" s="3">
        <v>43737</v>
      </c>
      <c r="X9806" t="s">
        <v>39</v>
      </c>
      <c r="Y9806" t="s">
        <v>34</v>
      </c>
      <c r="Z9806" t="s">
        <v>24</v>
      </c>
    </row>
    <row r="9807" spans="1:26" x14ac:dyDescent="0.25">
      <c r="A9807">
        <v>6</v>
      </c>
      <c r="B9807" t="s">
        <v>10</v>
      </c>
      <c r="C9807">
        <v>6</v>
      </c>
      <c r="D9807" t="s">
        <v>11</v>
      </c>
      <c r="E9807" t="s">
        <v>27</v>
      </c>
      <c r="F9807" t="s">
        <v>13</v>
      </c>
      <c r="G9807" t="s">
        <v>2318</v>
      </c>
      <c r="H9807" s="1">
        <v>0.2</v>
      </c>
      <c r="I9807">
        <v>1</v>
      </c>
      <c r="J9807" s="3">
        <v>43731</v>
      </c>
      <c r="K9807" t="s">
        <v>7857</v>
      </c>
      <c r="L9807" t="s">
        <v>30</v>
      </c>
      <c r="M9807">
        <v>90036</v>
      </c>
      <c r="N9807">
        <v>786</v>
      </c>
      <c r="O9807" t="s">
        <v>1476</v>
      </c>
      <c r="P9807" s="4">
        <v>59</v>
      </c>
      <c r="Q9807" s="4">
        <v>2</v>
      </c>
      <c r="R9807" t="s">
        <v>32</v>
      </c>
      <c r="S9807" t="s">
        <v>92</v>
      </c>
      <c r="T9807" s="2">
        <v>59.48</v>
      </c>
      <c r="U9807" s="4">
        <v>595</v>
      </c>
      <c r="V9807" t="s">
        <v>19</v>
      </c>
      <c r="W9807" s="3">
        <v>43737</v>
      </c>
      <c r="X9807" t="s">
        <v>39</v>
      </c>
      <c r="Y9807" t="s">
        <v>34</v>
      </c>
      <c r="Z9807" t="s">
        <v>24</v>
      </c>
    </row>
    <row r="9808" spans="1:26" x14ac:dyDescent="0.25">
      <c r="A9808">
        <v>5</v>
      </c>
      <c r="B9808" t="s">
        <v>43</v>
      </c>
      <c r="C9808">
        <v>6</v>
      </c>
      <c r="D9808" t="s">
        <v>11</v>
      </c>
      <c r="E9808" t="s">
        <v>27</v>
      </c>
      <c r="F9808" t="s">
        <v>13</v>
      </c>
      <c r="G9808" t="s">
        <v>2271</v>
      </c>
      <c r="H9808" s="1">
        <v>0.2</v>
      </c>
      <c r="I9808">
        <v>1</v>
      </c>
      <c r="J9808" s="3">
        <v>43527</v>
      </c>
      <c r="K9808" t="s">
        <v>7858</v>
      </c>
      <c r="L9808" t="s">
        <v>30</v>
      </c>
      <c r="M9808">
        <v>90008</v>
      </c>
      <c r="N9808">
        <v>1182</v>
      </c>
      <c r="O9808" t="s">
        <v>183</v>
      </c>
      <c r="P9808" s="4">
        <v>-17</v>
      </c>
      <c r="Q9808" s="4">
        <v>3</v>
      </c>
      <c r="R9808" t="s">
        <v>32</v>
      </c>
      <c r="S9808" t="s">
        <v>92</v>
      </c>
      <c r="T9808" s="2">
        <v>-17.04</v>
      </c>
      <c r="U9808" s="4">
        <v>170</v>
      </c>
      <c r="V9808" t="s">
        <v>19</v>
      </c>
      <c r="W9808" s="3">
        <v>43532</v>
      </c>
      <c r="X9808" t="s">
        <v>39</v>
      </c>
      <c r="Y9808" t="s">
        <v>34</v>
      </c>
      <c r="Z9808" t="s">
        <v>24</v>
      </c>
    </row>
    <row r="9809" spans="1:26" x14ac:dyDescent="0.25">
      <c r="A9809">
        <v>5</v>
      </c>
      <c r="B9809" t="s">
        <v>43</v>
      </c>
      <c r="C9809">
        <v>6</v>
      </c>
      <c r="D9809" t="s">
        <v>11</v>
      </c>
      <c r="E9809" t="s">
        <v>27</v>
      </c>
      <c r="F9809" t="s">
        <v>13</v>
      </c>
      <c r="G9809" t="s">
        <v>2271</v>
      </c>
      <c r="H9809" s="1">
        <v>0.2</v>
      </c>
      <c r="I9809">
        <v>1</v>
      </c>
      <c r="J9809" s="3">
        <v>43527</v>
      </c>
      <c r="K9809" t="s">
        <v>7858</v>
      </c>
      <c r="L9809" t="s">
        <v>30</v>
      </c>
      <c r="M9809">
        <v>90008</v>
      </c>
      <c r="N9809">
        <v>1182</v>
      </c>
      <c r="O9809" t="s">
        <v>183</v>
      </c>
      <c r="P9809" s="4">
        <v>-17</v>
      </c>
      <c r="Q9809" s="4">
        <v>3</v>
      </c>
      <c r="R9809" t="s">
        <v>32</v>
      </c>
      <c r="S9809" t="s">
        <v>92</v>
      </c>
      <c r="T9809" s="2">
        <v>-17.04</v>
      </c>
      <c r="U9809" s="4">
        <v>170</v>
      </c>
      <c r="V9809" t="s">
        <v>19</v>
      </c>
      <c r="W9809" s="3">
        <v>43532</v>
      </c>
      <c r="X9809" t="s">
        <v>39</v>
      </c>
      <c r="Y9809" t="s">
        <v>34</v>
      </c>
      <c r="Z9809" t="s">
        <v>24</v>
      </c>
    </row>
    <row r="9810" spans="1:26" x14ac:dyDescent="0.25">
      <c r="A9810">
        <v>5</v>
      </c>
      <c r="B9810" t="s">
        <v>43</v>
      </c>
      <c r="C9810">
        <v>6</v>
      </c>
      <c r="D9810" t="s">
        <v>11</v>
      </c>
      <c r="E9810" t="s">
        <v>27</v>
      </c>
      <c r="F9810" t="s">
        <v>13</v>
      </c>
      <c r="G9810" t="s">
        <v>1543</v>
      </c>
      <c r="H9810" s="1">
        <v>0.2</v>
      </c>
      <c r="I9810">
        <v>1</v>
      </c>
      <c r="J9810" s="3">
        <v>43572</v>
      </c>
      <c r="K9810" t="s">
        <v>7859</v>
      </c>
      <c r="L9810" t="s">
        <v>30</v>
      </c>
      <c r="M9810">
        <v>90008</v>
      </c>
      <c r="N9810">
        <v>773</v>
      </c>
      <c r="O9810" t="s">
        <v>8124</v>
      </c>
      <c r="P9810" s="4">
        <v>-19</v>
      </c>
      <c r="Q9810" s="4">
        <v>3</v>
      </c>
      <c r="R9810" t="s">
        <v>32</v>
      </c>
      <c r="S9810" t="s">
        <v>92</v>
      </c>
      <c r="T9810" s="2">
        <v>-19.11</v>
      </c>
      <c r="U9810" s="4">
        <v>218</v>
      </c>
      <c r="V9810" t="s">
        <v>19</v>
      </c>
      <c r="W9810" s="3">
        <v>43577</v>
      </c>
      <c r="X9810" t="s">
        <v>39</v>
      </c>
      <c r="Y9810" t="s">
        <v>34</v>
      </c>
      <c r="Z9810" t="s">
        <v>24</v>
      </c>
    </row>
    <row r="9811" spans="1:26" x14ac:dyDescent="0.25">
      <c r="A9811">
        <v>5</v>
      </c>
      <c r="B9811" t="s">
        <v>43</v>
      </c>
      <c r="C9811">
        <v>6</v>
      </c>
      <c r="D9811" t="s">
        <v>11</v>
      </c>
      <c r="E9811" t="s">
        <v>27</v>
      </c>
      <c r="F9811" t="s">
        <v>13</v>
      </c>
      <c r="G9811" t="s">
        <v>1543</v>
      </c>
      <c r="H9811" s="1">
        <v>0.2</v>
      </c>
      <c r="I9811">
        <v>1</v>
      </c>
      <c r="J9811" s="3">
        <v>43572</v>
      </c>
      <c r="K9811" t="s">
        <v>7859</v>
      </c>
      <c r="L9811" t="s">
        <v>30</v>
      </c>
      <c r="M9811">
        <v>90008</v>
      </c>
      <c r="N9811">
        <v>773</v>
      </c>
      <c r="O9811" t="s">
        <v>8124</v>
      </c>
      <c r="P9811" s="4">
        <v>-19</v>
      </c>
      <c r="Q9811" s="4">
        <v>3</v>
      </c>
      <c r="R9811" t="s">
        <v>32</v>
      </c>
      <c r="S9811" t="s">
        <v>92</v>
      </c>
      <c r="T9811" s="2">
        <v>-19.11</v>
      </c>
      <c r="U9811" s="4">
        <v>218</v>
      </c>
      <c r="V9811" t="s">
        <v>19</v>
      </c>
      <c r="W9811" s="3">
        <v>43577</v>
      </c>
      <c r="X9811" t="s">
        <v>39</v>
      </c>
      <c r="Y9811" t="s">
        <v>34</v>
      </c>
      <c r="Z9811" t="s">
        <v>24</v>
      </c>
    </row>
    <row r="9812" spans="1:26" x14ac:dyDescent="0.25">
      <c r="A9812">
        <v>5</v>
      </c>
      <c r="B9812" t="s">
        <v>43</v>
      </c>
      <c r="C9812">
        <v>6</v>
      </c>
      <c r="D9812" t="s">
        <v>11</v>
      </c>
      <c r="E9812" t="s">
        <v>27</v>
      </c>
      <c r="F9812" t="s">
        <v>13</v>
      </c>
      <c r="G9812" t="s">
        <v>1543</v>
      </c>
      <c r="H9812" s="1">
        <v>0.2</v>
      </c>
      <c r="I9812">
        <v>1</v>
      </c>
      <c r="J9812" s="3">
        <v>43572</v>
      </c>
      <c r="K9812" t="s">
        <v>7859</v>
      </c>
      <c r="L9812" t="s">
        <v>30</v>
      </c>
      <c r="M9812">
        <v>90008</v>
      </c>
      <c r="N9812">
        <v>773</v>
      </c>
      <c r="O9812" t="s">
        <v>8124</v>
      </c>
      <c r="P9812" s="4">
        <v>-19</v>
      </c>
      <c r="Q9812" s="4">
        <v>3</v>
      </c>
      <c r="R9812" t="s">
        <v>32</v>
      </c>
      <c r="S9812" t="s">
        <v>92</v>
      </c>
      <c r="T9812" s="2">
        <v>-19.11</v>
      </c>
      <c r="U9812" s="4">
        <v>218</v>
      </c>
      <c r="V9812" t="s">
        <v>19</v>
      </c>
      <c r="W9812" s="3">
        <v>43577</v>
      </c>
      <c r="X9812" t="s">
        <v>39</v>
      </c>
      <c r="Y9812" t="s">
        <v>34</v>
      </c>
      <c r="Z9812" t="s">
        <v>24</v>
      </c>
    </row>
    <row r="9813" spans="1:26" x14ac:dyDescent="0.25">
      <c r="A9813">
        <v>5</v>
      </c>
      <c r="B9813" t="s">
        <v>43</v>
      </c>
      <c r="C9813">
        <v>6</v>
      </c>
      <c r="D9813" t="s">
        <v>11</v>
      </c>
      <c r="E9813" t="s">
        <v>27</v>
      </c>
      <c r="F9813" t="s">
        <v>13</v>
      </c>
      <c r="G9813" t="s">
        <v>1543</v>
      </c>
      <c r="H9813" s="1">
        <v>0.2</v>
      </c>
      <c r="I9813">
        <v>1</v>
      </c>
      <c r="J9813" s="3">
        <v>43572</v>
      </c>
      <c r="K9813" t="s">
        <v>7859</v>
      </c>
      <c r="L9813" t="s">
        <v>30</v>
      </c>
      <c r="M9813">
        <v>90008</v>
      </c>
      <c r="N9813">
        <v>773</v>
      </c>
      <c r="O9813" t="s">
        <v>8124</v>
      </c>
      <c r="P9813" s="4">
        <v>-19</v>
      </c>
      <c r="Q9813" s="4">
        <v>3</v>
      </c>
      <c r="R9813" t="s">
        <v>32</v>
      </c>
      <c r="S9813" t="s">
        <v>92</v>
      </c>
      <c r="T9813" s="2">
        <v>-19.11</v>
      </c>
      <c r="U9813" s="4">
        <v>218</v>
      </c>
      <c r="V9813" t="s">
        <v>19</v>
      </c>
      <c r="W9813" s="3">
        <v>43577</v>
      </c>
      <c r="X9813" t="s">
        <v>39</v>
      </c>
      <c r="Y9813" t="s">
        <v>34</v>
      </c>
      <c r="Z9813" t="s">
        <v>24</v>
      </c>
    </row>
    <row r="9814" spans="1:26" x14ac:dyDescent="0.25">
      <c r="A9814">
        <v>5</v>
      </c>
      <c r="B9814" t="s">
        <v>43</v>
      </c>
      <c r="C9814">
        <v>6</v>
      </c>
      <c r="D9814" t="s">
        <v>11</v>
      </c>
      <c r="E9814" t="s">
        <v>27</v>
      </c>
      <c r="F9814" t="s">
        <v>13</v>
      </c>
      <c r="G9814" t="s">
        <v>1543</v>
      </c>
      <c r="H9814" s="1">
        <v>0.2</v>
      </c>
      <c r="I9814">
        <v>1</v>
      </c>
      <c r="J9814" s="3">
        <v>43572</v>
      </c>
      <c r="K9814" t="s">
        <v>7859</v>
      </c>
      <c r="L9814" t="s">
        <v>30</v>
      </c>
      <c r="M9814">
        <v>90008</v>
      </c>
      <c r="N9814">
        <v>773</v>
      </c>
      <c r="O9814" t="s">
        <v>8124</v>
      </c>
      <c r="P9814" s="4">
        <v>-19</v>
      </c>
      <c r="Q9814" s="4">
        <v>3</v>
      </c>
      <c r="R9814" t="s">
        <v>32</v>
      </c>
      <c r="S9814" t="s">
        <v>92</v>
      </c>
      <c r="T9814" s="2">
        <v>-19.11</v>
      </c>
      <c r="U9814" s="4">
        <v>218</v>
      </c>
      <c r="V9814" t="s">
        <v>19</v>
      </c>
      <c r="W9814" s="3">
        <v>43577</v>
      </c>
      <c r="X9814" t="s">
        <v>39</v>
      </c>
      <c r="Y9814" t="s">
        <v>34</v>
      </c>
      <c r="Z9814" t="s">
        <v>24</v>
      </c>
    </row>
    <row r="9815" spans="1:26" x14ac:dyDescent="0.25">
      <c r="A9815">
        <v>5</v>
      </c>
      <c r="B9815" t="s">
        <v>43</v>
      </c>
      <c r="C9815">
        <v>6</v>
      </c>
      <c r="D9815" t="s">
        <v>11</v>
      </c>
      <c r="E9815" t="s">
        <v>27</v>
      </c>
      <c r="F9815" t="s">
        <v>13</v>
      </c>
      <c r="G9815" t="s">
        <v>1543</v>
      </c>
      <c r="H9815" s="1">
        <v>0.2</v>
      </c>
      <c r="I9815">
        <v>1</v>
      </c>
      <c r="J9815" s="3">
        <v>43572</v>
      </c>
      <c r="K9815" t="s">
        <v>7859</v>
      </c>
      <c r="L9815" t="s">
        <v>30</v>
      </c>
      <c r="M9815">
        <v>90008</v>
      </c>
      <c r="N9815">
        <v>773</v>
      </c>
      <c r="O9815" t="s">
        <v>8124</v>
      </c>
      <c r="P9815" s="4">
        <v>-19</v>
      </c>
      <c r="Q9815" s="4">
        <v>3</v>
      </c>
      <c r="R9815" t="s">
        <v>32</v>
      </c>
      <c r="S9815" t="s">
        <v>92</v>
      </c>
      <c r="T9815" s="2">
        <v>-19.11</v>
      </c>
      <c r="U9815" s="4">
        <v>218</v>
      </c>
      <c r="V9815" t="s">
        <v>19</v>
      </c>
      <c r="W9815" s="3">
        <v>43577</v>
      </c>
      <c r="X9815" t="s">
        <v>39</v>
      </c>
      <c r="Y9815" t="s">
        <v>34</v>
      </c>
      <c r="Z9815" t="s">
        <v>24</v>
      </c>
    </row>
    <row r="9816" spans="1:26" x14ac:dyDescent="0.25">
      <c r="A9816">
        <v>4</v>
      </c>
      <c r="B9816" t="s">
        <v>43</v>
      </c>
      <c r="C9816">
        <v>6</v>
      </c>
      <c r="D9816" t="s">
        <v>11</v>
      </c>
      <c r="E9816" t="s">
        <v>27</v>
      </c>
      <c r="F9816" t="s">
        <v>13</v>
      </c>
      <c r="G9816" t="s">
        <v>1733</v>
      </c>
      <c r="H9816" s="1">
        <v>0.2</v>
      </c>
      <c r="I9816">
        <v>1</v>
      </c>
      <c r="J9816" s="3">
        <v>43429</v>
      </c>
      <c r="K9816" t="s">
        <v>7860</v>
      </c>
      <c r="L9816" t="s">
        <v>30</v>
      </c>
      <c r="M9816">
        <v>90032</v>
      </c>
      <c r="N9816">
        <v>1233</v>
      </c>
      <c r="O9816" t="s">
        <v>441</v>
      </c>
      <c r="P9816" s="4">
        <v>19</v>
      </c>
      <c r="Q9816" s="4">
        <v>3</v>
      </c>
      <c r="R9816" t="s">
        <v>32</v>
      </c>
      <c r="S9816" t="s">
        <v>92</v>
      </c>
      <c r="T9816" s="2">
        <v>19.440000000000001</v>
      </c>
      <c r="U9816" s="4">
        <v>194</v>
      </c>
      <c r="V9816" t="s">
        <v>19</v>
      </c>
      <c r="W9816" s="3">
        <v>43433</v>
      </c>
      <c r="X9816" t="s">
        <v>39</v>
      </c>
      <c r="Y9816" t="s">
        <v>34</v>
      </c>
      <c r="Z9816" t="s">
        <v>24</v>
      </c>
    </row>
    <row r="9817" spans="1:26" x14ac:dyDescent="0.25">
      <c r="A9817">
        <v>6</v>
      </c>
      <c r="B9817" t="s">
        <v>10</v>
      </c>
      <c r="C9817">
        <v>6</v>
      </c>
      <c r="D9817" t="s">
        <v>11</v>
      </c>
      <c r="E9817" t="s">
        <v>27</v>
      </c>
      <c r="F9817" t="s">
        <v>13</v>
      </c>
      <c r="G9817" t="s">
        <v>1162</v>
      </c>
      <c r="H9817" s="1">
        <v>0.2</v>
      </c>
      <c r="I9817">
        <v>1</v>
      </c>
      <c r="J9817" s="3">
        <v>43394</v>
      </c>
      <c r="K9817" t="s">
        <v>7841</v>
      </c>
      <c r="L9817" t="s">
        <v>30</v>
      </c>
      <c r="M9817">
        <v>90045</v>
      </c>
      <c r="N9817">
        <v>1213</v>
      </c>
      <c r="O9817" t="s">
        <v>1829</v>
      </c>
      <c r="P9817" s="4">
        <v>12</v>
      </c>
      <c r="Q9817" s="4">
        <v>3</v>
      </c>
      <c r="R9817" t="s">
        <v>32</v>
      </c>
      <c r="S9817" t="s">
        <v>92</v>
      </c>
      <c r="T9817" s="2">
        <v>12.11</v>
      </c>
      <c r="U9817" s="4">
        <v>242</v>
      </c>
      <c r="V9817" t="s">
        <v>19</v>
      </c>
      <c r="W9817" s="3">
        <v>43400</v>
      </c>
      <c r="X9817" t="s">
        <v>39</v>
      </c>
      <c r="Y9817" t="s">
        <v>34</v>
      </c>
      <c r="Z9817" t="s">
        <v>24</v>
      </c>
    </row>
    <row r="9818" spans="1:26" x14ac:dyDescent="0.25">
      <c r="A9818">
        <v>6</v>
      </c>
      <c r="B9818" t="s">
        <v>10</v>
      </c>
      <c r="C9818">
        <v>6</v>
      </c>
      <c r="D9818" t="s">
        <v>11</v>
      </c>
      <c r="E9818" t="s">
        <v>27</v>
      </c>
      <c r="F9818" t="s">
        <v>13</v>
      </c>
      <c r="G9818" t="s">
        <v>1162</v>
      </c>
      <c r="H9818" s="1">
        <v>0.2</v>
      </c>
      <c r="I9818">
        <v>1</v>
      </c>
      <c r="J9818" s="3">
        <v>43394</v>
      </c>
      <c r="K9818" t="s">
        <v>7841</v>
      </c>
      <c r="L9818" t="s">
        <v>30</v>
      </c>
      <c r="M9818">
        <v>90045</v>
      </c>
      <c r="N9818">
        <v>1213</v>
      </c>
      <c r="O9818" t="s">
        <v>1829</v>
      </c>
      <c r="P9818" s="4">
        <v>12</v>
      </c>
      <c r="Q9818" s="4">
        <v>3</v>
      </c>
      <c r="R9818" t="s">
        <v>32</v>
      </c>
      <c r="S9818" t="s">
        <v>92</v>
      </c>
      <c r="T9818" s="2">
        <v>12.11</v>
      </c>
      <c r="U9818" s="4">
        <v>242</v>
      </c>
      <c r="V9818" t="s">
        <v>19</v>
      </c>
      <c r="W9818" s="3">
        <v>43400</v>
      </c>
      <c r="X9818" t="s">
        <v>39</v>
      </c>
      <c r="Y9818" t="s">
        <v>34</v>
      </c>
      <c r="Z9818" t="s">
        <v>24</v>
      </c>
    </row>
    <row r="9819" spans="1:26" x14ac:dyDescent="0.25">
      <c r="A9819">
        <v>6</v>
      </c>
      <c r="B9819" t="s">
        <v>10</v>
      </c>
      <c r="C9819">
        <v>6</v>
      </c>
      <c r="D9819" t="s">
        <v>11</v>
      </c>
      <c r="E9819" t="s">
        <v>27</v>
      </c>
      <c r="F9819" t="s">
        <v>13</v>
      </c>
      <c r="G9819" t="s">
        <v>1162</v>
      </c>
      <c r="H9819" s="1">
        <v>0.2</v>
      </c>
      <c r="I9819">
        <v>1</v>
      </c>
      <c r="J9819" s="3">
        <v>43394</v>
      </c>
      <c r="K9819" t="s">
        <v>7841</v>
      </c>
      <c r="L9819" t="s">
        <v>30</v>
      </c>
      <c r="M9819">
        <v>90045</v>
      </c>
      <c r="N9819">
        <v>1213</v>
      </c>
      <c r="O9819" t="s">
        <v>1829</v>
      </c>
      <c r="P9819" s="4">
        <v>12</v>
      </c>
      <c r="Q9819" s="4">
        <v>3</v>
      </c>
      <c r="R9819" t="s">
        <v>32</v>
      </c>
      <c r="S9819" t="s">
        <v>92</v>
      </c>
      <c r="T9819" s="2">
        <v>12.11</v>
      </c>
      <c r="U9819" s="4">
        <v>242</v>
      </c>
      <c r="V9819" t="s">
        <v>19</v>
      </c>
      <c r="W9819" s="3">
        <v>43400</v>
      </c>
      <c r="X9819" t="s">
        <v>39</v>
      </c>
      <c r="Y9819" t="s">
        <v>34</v>
      </c>
      <c r="Z9819" t="s">
        <v>24</v>
      </c>
    </row>
    <row r="9820" spans="1:26" x14ac:dyDescent="0.25">
      <c r="A9820">
        <v>6</v>
      </c>
      <c r="B9820" t="s">
        <v>10</v>
      </c>
      <c r="C9820">
        <v>6</v>
      </c>
      <c r="D9820" t="s">
        <v>11</v>
      </c>
      <c r="E9820" t="s">
        <v>27</v>
      </c>
      <c r="F9820" t="s">
        <v>13</v>
      </c>
      <c r="G9820" t="s">
        <v>1162</v>
      </c>
      <c r="H9820" s="1">
        <v>0.2</v>
      </c>
      <c r="I9820">
        <v>1</v>
      </c>
      <c r="J9820" s="3">
        <v>43394</v>
      </c>
      <c r="K9820" t="s">
        <v>7841</v>
      </c>
      <c r="L9820" t="s">
        <v>30</v>
      </c>
      <c r="M9820">
        <v>90045</v>
      </c>
      <c r="N9820">
        <v>1213</v>
      </c>
      <c r="O9820" t="s">
        <v>1829</v>
      </c>
      <c r="P9820" s="4">
        <v>12</v>
      </c>
      <c r="Q9820" s="4">
        <v>3</v>
      </c>
      <c r="R9820" t="s">
        <v>32</v>
      </c>
      <c r="S9820" t="s">
        <v>92</v>
      </c>
      <c r="T9820" s="2">
        <v>12.11</v>
      </c>
      <c r="U9820" s="4">
        <v>242</v>
      </c>
      <c r="V9820" t="s">
        <v>19</v>
      </c>
      <c r="W9820" s="3">
        <v>43400</v>
      </c>
      <c r="X9820" t="s">
        <v>39</v>
      </c>
      <c r="Y9820" t="s">
        <v>34</v>
      </c>
      <c r="Z9820" t="s">
        <v>24</v>
      </c>
    </row>
    <row r="9821" spans="1:26" x14ac:dyDescent="0.25">
      <c r="A9821">
        <v>4</v>
      </c>
      <c r="B9821" t="s">
        <v>43</v>
      </c>
      <c r="C9821">
        <v>6</v>
      </c>
      <c r="D9821" t="s">
        <v>11</v>
      </c>
      <c r="E9821" t="s">
        <v>1658</v>
      </c>
      <c r="F9821" t="s">
        <v>13</v>
      </c>
      <c r="G9821" t="s">
        <v>348</v>
      </c>
      <c r="H9821" s="1">
        <v>0.2</v>
      </c>
      <c r="I9821">
        <v>1</v>
      </c>
      <c r="J9821" s="3">
        <v>43059</v>
      </c>
      <c r="K9821" t="s">
        <v>7861</v>
      </c>
      <c r="L9821" t="s">
        <v>30</v>
      </c>
      <c r="M9821">
        <v>94601</v>
      </c>
      <c r="N9821">
        <v>1378</v>
      </c>
      <c r="O9821" t="s">
        <v>1076</v>
      </c>
      <c r="P9821" s="4">
        <v>36</v>
      </c>
      <c r="Q9821" s="4">
        <v>3</v>
      </c>
      <c r="R9821" t="s">
        <v>32</v>
      </c>
      <c r="S9821" t="s">
        <v>92</v>
      </c>
      <c r="T9821" s="2">
        <v>35.76</v>
      </c>
      <c r="U9821" s="4">
        <v>572</v>
      </c>
      <c r="V9821" t="s">
        <v>19</v>
      </c>
      <c r="W9821" s="3">
        <v>43063</v>
      </c>
      <c r="X9821" t="s">
        <v>39</v>
      </c>
      <c r="Y9821" t="s">
        <v>34</v>
      </c>
      <c r="Z9821" t="s">
        <v>24</v>
      </c>
    </row>
    <row r="9822" spans="1:26" x14ac:dyDescent="0.25">
      <c r="A9822">
        <v>4</v>
      </c>
      <c r="B9822" t="s">
        <v>43</v>
      </c>
      <c r="C9822">
        <v>6</v>
      </c>
      <c r="D9822" t="s">
        <v>11</v>
      </c>
      <c r="E9822" t="s">
        <v>1658</v>
      </c>
      <c r="F9822" t="s">
        <v>13</v>
      </c>
      <c r="G9822" t="s">
        <v>348</v>
      </c>
      <c r="H9822" s="1">
        <v>0.2</v>
      </c>
      <c r="I9822">
        <v>1</v>
      </c>
      <c r="J9822" s="3">
        <v>43059</v>
      </c>
      <c r="K9822" t="s">
        <v>7861</v>
      </c>
      <c r="L9822" t="s">
        <v>30</v>
      </c>
      <c r="M9822">
        <v>94601</v>
      </c>
      <c r="N9822">
        <v>1378</v>
      </c>
      <c r="O9822" t="s">
        <v>1076</v>
      </c>
      <c r="P9822" s="4">
        <v>36</v>
      </c>
      <c r="Q9822" s="4">
        <v>3</v>
      </c>
      <c r="R9822" t="s">
        <v>32</v>
      </c>
      <c r="S9822" t="s">
        <v>92</v>
      </c>
      <c r="T9822" s="2">
        <v>35.76</v>
      </c>
      <c r="U9822" s="4">
        <v>572</v>
      </c>
      <c r="V9822" t="s">
        <v>19</v>
      </c>
      <c r="W9822" s="3">
        <v>43063</v>
      </c>
      <c r="X9822" t="s">
        <v>39</v>
      </c>
      <c r="Y9822" t="s">
        <v>34</v>
      </c>
      <c r="Z9822" t="s">
        <v>24</v>
      </c>
    </row>
    <row r="9823" spans="1:26" x14ac:dyDescent="0.25">
      <c r="A9823">
        <v>5</v>
      </c>
      <c r="B9823" t="s">
        <v>43</v>
      </c>
      <c r="C9823">
        <v>6</v>
      </c>
      <c r="D9823" t="s">
        <v>11</v>
      </c>
      <c r="E9823" t="s">
        <v>369</v>
      </c>
      <c r="F9823" t="s">
        <v>13</v>
      </c>
      <c r="G9823" t="s">
        <v>2199</v>
      </c>
      <c r="H9823" s="1">
        <v>0.2</v>
      </c>
      <c r="I9823">
        <v>1</v>
      </c>
      <c r="J9823" s="3">
        <v>42922</v>
      </c>
      <c r="K9823" t="s">
        <v>7862</v>
      </c>
      <c r="L9823" t="s">
        <v>30</v>
      </c>
      <c r="M9823">
        <v>91104</v>
      </c>
      <c r="N9823">
        <v>1182</v>
      </c>
      <c r="O9823" t="s">
        <v>183</v>
      </c>
      <c r="P9823" s="4">
        <v>-17</v>
      </c>
      <c r="Q9823" s="4">
        <v>3</v>
      </c>
      <c r="R9823" t="s">
        <v>32</v>
      </c>
      <c r="S9823" t="s">
        <v>92</v>
      </c>
      <c r="T9823" s="2">
        <v>-17.04</v>
      </c>
      <c r="U9823" s="4">
        <v>170</v>
      </c>
      <c r="V9823" t="s">
        <v>19</v>
      </c>
      <c r="W9823" s="3">
        <v>42927</v>
      </c>
      <c r="X9823" t="s">
        <v>39</v>
      </c>
      <c r="Y9823" t="s">
        <v>34</v>
      </c>
      <c r="Z9823" t="s">
        <v>24</v>
      </c>
    </row>
    <row r="9824" spans="1:26" x14ac:dyDescent="0.25">
      <c r="A9824">
        <v>5</v>
      </c>
      <c r="B9824" t="s">
        <v>43</v>
      </c>
      <c r="C9824">
        <v>6</v>
      </c>
      <c r="D9824" t="s">
        <v>11</v>
      </c>
      <c r="E9824" t="s">
        <v>65</v>
      </c>
      <c r="F9824" t="s">
        <v>13</v>
      </c>
      <c r="G9824" t="s">
        <v>2376</v>
      </c>
      <c r="H9824" s="1">
        <v>0.2</v>
      </c>
      <c r="I9824">
        <v>1</v>
      </c>
      <c r="J9824" s="3">
        <v>43459</v>
      </c>
      <c r="K9824" t="s">
        <v>7850</v>
      </c>
      <c r="L9824" t="s">
        <v>30</v>
      </c>
      <c r="M9824">
        <v>98115</v>
      </c>
      <c r="N9824">
        <v>752</v>
      </c>
      <c r="O9824" t="s">
        <v>8134</v>
      </c>
      <c r="P9824" s="4">
        <v>52</v>
      </c>
      <c r="Q9824" s="4">
        <v>3</v>
      </c>
      <c r="R9824" t="s">
        <v>32</v>
      </c>
      <c r="S9824" t="s">
        <v>92</v>
      </c>
      <c r="T9824" s="2">
        <v>52.38</v>
      </c>
      <c r="U9824" s="4">
        <v>698</v>
      </c>
      <c r="V9824" t="s">
        <v>19</v>
      </c>
      <c r="W9824" s="3">
        <v>43464</v>
      </c>
      <c r="X9824" t="s">
        <v>39</v>
      </c>
      <c r="Y9824" t="s">
        <v>69</v>
      </c>
      <c r="Z9824" t="s">
        <v>24</v>
      </c>
    </row>
    <row r="9825" spans="1:26" x14ac:dyDescent="0.25">
      <c r="A9825">
        <v>5</v>
      </c>
      <c r="B9825" t="s">
        <v>43</v>
      </c>
      <c r="C9825">
        <v>6</v>
      </c>
      <c r="D9825" t="s">
        <v>11</v>
      </c>
      <c r="E9825" t="s">
        <v>65</v>
      </c>
      <c r="F9825" t="s">
        <v>13</v>
      </c>
      <c r="G9825" t="s">
        <v>2376</v>
      </c>
      <c r="H9825" s="1">
        <v>0.2</v>
      </c>
      <c r="I9825">
        <v>1</v>
      </c>
      <c r="J9825" s="3">
        <v>43459</v>
      </c>
      <c r="K9825" t="s">
        <v>7850</v>
      </c>
      <c r="L9825" t="s">
        <v>30</v>
      </c>
      <c r="M9825">
        <v>98115</v>
      </c>
      <c r="N9825">
        <v>752</v>
      </c>
      <c r="O9825" t="s">
        <v>8134</v>
      </c>
      <c r="P9825" s="4">
        <v>52</v>
      </c>
      <c r="Q9825" s="4">
        <v>3</v>
      </c>
      <c r="R9825" t="s">
        <v>32</v>
      </c>
      <c r="S9825" t="s">
        <v>92</v>
      </c>
      <c r="T9825" s="2">
        <v>52.38</v>
      </c>
      <c r="U9825" s="4">
        <v>698</v>
      </c>
      <c r="V9825" t="s">
        <v>19</v>
      </c>
      <c r="W9825" s="3">
        <v>43464</v>
      </c>
      <c r="X9825" t="s">
        <v>39</v>
      </c>
      <c r="Y9825" t="s">
        <v>69</v>
      </c>
      <c r="Z9825" t="s">
        <v>24</v>
      </c>
    </row>
    <row r="9826" spans="1:26" x14ac:dyDescent="0.25">
      <c r="A9826">
        <v>4</v>
      </c>
      <c r="B9826" t="s">
        <v>43</v>
      </c>
      <c r="C9826">
        <v>6</v>
      </c>
      <c r="D9826" t="s">
        <v>11</v>
      </c>
      <c r="E9826" t="s">
        <v>27</v>
      </c>
      <c r="F9826" t="s">
        <v>13</v>
      </c>
      <c r="G9826" t="s">
        <v>1184</v>
      </c>
      <c r="H9826" s="1">
        <v>0.2</v>
      </c>
      <c r="I9826">
        <v>1</v>
      </c>
      <c r="J9826" s="3">
        <v>43345</v>
      </c>
      <c r="K9826" t="s">
        <v>7851</v>
      </c>
      <c r="L9826" t="s">
        <v>30</v>
      </c>
      <c r="M9826">
        <v>90036</v>
      </c>
      <c r="N9826">
        <v>428</v>
      </c>
      <c r="O9826" t="s">
        <v>57</v>
      </c>
      <c r="P9826" s="4">
        <v>28</v>
      </c>
      <c r="Q9826" s="4">
        <v>3</v>
      </c>
      <c r="R9826" t="s">
        <v>32</v>
      </c>
      <c r="S9826" t="s">
        <v>92</v>
      </c>
      <c r="T9826" s="2">
        <v>28.44</v>
      </c>
      <c r="U9826" s="4">
        <v>569</v>
      </c>
      <c r="V9826" t="s">
        <v>19</v>
      </c>
      <c r="W9826" s="3">
        <v>43349</v>
      </c>
      <c r="X9826" t="s">
        <v>39</v>
      </c>
      <c r="Y9826" t="s">
        <v>34</v>
      </c>
      <c r="Z9826" t="s">
        <v>41</v>
      </c>
    </row>
    <row r="9827" spans="1:26" x14ac:dyDescent="0.25">
      <c r="A9827">
        <v>4</v>
      </c>
      <c r="B9827" t="s">
        <v>43</v>
      </c>
      <c r="C9827">
        <v>6</v>
      </c>
      <c r="D9827" t="s">
        <v>11</v>
      </c>
      <c r="E9827" t="s">
        <v>27</v>
      </c>
      <c r="F9827" t="s">
        <v>13</v>
      </c>
      <c r="G9827" t="s">
        <v>1184</v>
      </c>
      <c r="H9827" s="1">
        <v>0.2</v>
      </c>
      <c r="I9827">
        <v>1</v>
      </c>
      <c r="J9827" s="3">
        <v>43345</v>
      </c>
      <c r="K9827" t="s">
        <v>7851</v>
      </c>
      <c r="L9827" t="s">
        <v>30</v>
      </c>
      <c r="M9827">
        <v>90036</v>
      </c>
      <c r="N9827">
        <v>428</v>
      </c>
      <c r="O9827" t="s">
        <v>57</v>
      </c>
      <c r="P9827" s="4">
        <v>28</v>
      </c>
      <c r="Q9827" s="4">
        <v>3</v>
      </c>
      <c r="R9827" t="s">
        <v>32</v>
      </c>
      <c r="S9827" t="s">
        <v>92</v>
      </c>
      <c r="T9827" s="2">
        <v>28.44</v>
      </c>
      <c r="U9827" s="4">
        <v>569</v>
      </c>
      <c r="V9827" t="s">
        <v>19</v>
      </c>
      <c r="W9827" s="3">
        <v>43349</v>
      </c>
      <c r="X9827" t="s">
        <v>39</v>
      </c>
      <c r="Y9827" t="s">
        <v>34</v>
      </c>
      <c r="Z9827" t="s">
        <v>41</v>
      </c>
    </row>
    <row r="9828" spans="1:26" x14ac:dyDescent="0.25">
      <c r="A9828">
        <v>4</v>
      </c>
      <c r="B9828" t="s">
        <v>43</v>
      </c>
      <c r="C9828">
        <v>6</v>
      </c>
      <c r="D9828" t="s">
        <v>11</v>
      </c>
      <c r="E9828" t="s">
        <v>27</v>
      </c>
      <c r="F9828" t="s">
        <v>13</v>
      </c>
      <c r="G9828" t="s">
        <v>1184</v>
      </c>
      <c r="H9828" s="1">
        <v>0.2</v>
      </c>
      <c r="I9828">
        <v>1</v>
      </c>
      <c r="J9828" s="3">
        <v>43345</v>
      </c>
      <c r="K9828" t="s">
        <v>7851</v>
      </c>
      <c r="L9828" t="s">
        <v>30</v>
      </c>
      <c r="M9828">
        <v>90036</v>
      </c>
      <c r="N9828">
        <v>428</v>
      </c>
      <c r="O9828" t="s">
        <v>57</v>
      </c>
      <c r="P9828" s="4">
        <v>28</v>
      </c>
      <c r="Q9828" s="4">
        <v>3</v>
      </c>
      <c r="R9828" t="s">
        <v>32</v>
      </c>
      <c r="S9828" t="s">
        <v>92</v>
      </c>
      <c r="T9828" s="2">
        <v>28.44</v>
      </c>
      <c r="U9828" s="4">
        <v>569</v>
      </c>
      <c r="V9828" t="s">
        <v>19</v>
      </c>
      <c r="W9828" s="3">
        <v>43349</v>
      </c>
      <c r="X9828" t="s">
        <v>39</v>
      </c>
      <c r="Y9828" t="s">
        <v>34</v>
      </c>
      <c r="Z9828" t="s">
        <v>41</v>
      </c>
    </row>
    <row r="9829" spans="1:26" x14ac:dyDescent="0.25">
      <c r="A9829">
        <v>4</v>
      </c>
      <c r="B9829" t="s">
        <v>43</v>
      </c>
      <c r="C9829">
        <v>6</v>
      </c>
      <c r="D9829" t="s">
        <v>11</v>
      </c>
      <c r="E9829" t="s">
        <v>27</v>
      </c>
      <c r="F9829" t="s">
        <v>13</v>
      </c>
      <c r="G9829" t="s">
        <v>1184</v>
      </c>
      <c r="H9829" s="1">
        <v>0.2</v>
      </c>
      <c r="I9829">
        <v>1</v>
      </c>
      <c r="J9829" s="3">
        <v>43345</v>
      </c>
      <c r="K9829" t="s">
        <v>7851</v>
      </c>
      <c r="L9829" t="s">
        <v>30</v>
      </c>
      <c r="M9829">
        <v>90036</v>
      </c>
      <c r="N9829">
        <v>428</v>
      </c>
      <c r="O9829" t="s">
        <v>57</v>
      </c>
      <c r="P9829" s="4">
        <v>28</v>
      </c>
      <c r="Q9829" s="4">
        <v>3</v>
      </c>
      <c r="R9829" t="s">
        <v>32</v>
      </c>
      <c r="S9829" t="s">
        <v>92</v>
      </c>
      <c r="T9829" s="2">
        <v>28.44</v>
      </c>
      <c r="U9829" s="4">
        <v>569</v>
      </c>
      <c r="V9829" t="s">
        <v>19</v>
      </c>
      <c r="W9829" s="3">
        <v>43349</v>
      </c>
      <c r="X9829" t="s">
        <v>39</v>
      </c>
      <c r="Y9829" t="s">
        <v>34</v>
      </c>
      <c r="Z9829" t="s">
        <v>41</v>
      </c>
    </row>
    <row r="9830" spans="1:26" x14ac:dyDescent="0.25">
      <c r="A9830">
        <v>4</v>
      </c>
      <c r="B9830" t="s">
        <v>43</v>
      </c>
      <c r="C9830">
        <v>6</v>
      </c>
      <c r="D9830" t="s">
        <v>11</v>
      </c>
      <c r="E9830" t="s">
        <v>27</v>
      </c>
      <c r="F9830" t="s">
        <v>13</v>
      </c>
      <c r="G9830" t="s">
        <v>1184</v>
      </c>
      <c r="H9830" s="1">
        <v>0.2</v>
      </c>
      <c r="I9830">
        <v>1</v>
      </c>
      <c r="J9830" s="3">
        <v>43345</v>
      </c>
      <c r="K9830" t="s">
        <v>7851</v>
      </c>
      <c r="L9830" t="s">
        <v>30</v>
      </c>
      <c r="M9830">
        <v>90036</v>
      </c>
      <c r="N9830">
        <v>428</v>
      </c>
      <c r="O9830" t="s">
        <v>57</v>
      </c>
      <c r="P9830" s="4">
        <v>28</v>
      </c>
      <c r="Q9830" s="4">
        <v>3</v>
      </c>
      <c r="R9830" t="s">
        <v>32</v>
      </c>
      <c r="S9830" t="s">
        <v>92</v>
      </c>
      <c r="T9830" s="2">
        <v>28.44</v>
      </c>
      <c r="U9830" s="4">
        <v>569</v>
      </c>
      <c r="V9830" t="s">
        <v>19</v>
      </c>
      <c r="W9830" s="3">
        <v>43349</v>
      </c>
      <c r="X9830" t="s">
        <v>39</v>
      </c>
      <c r="Y9830" t="s">
        <v>34</v>
      </c>
      <c r="Z9830" t="s">
        <v>41</v>
      </c>
    </row>
    <row r="9831" spans="1:26" x14ac:dyDescent="0.25">
      <c r="A9831">
        <v>4</v>
      </c>
      <c r="B9831" t="s">
        <v>43</v>
      </c>
      <c r="C9831">
        <v>6</v>
      </c>
      <c r="D9831" t="s">
        <v>11</v>
      </c>
      <c r="E9831" t="s">
        <v>27</v>
      </c>
      <c r="F9831" t="s">
        <v>13</v>
      </c>
      <c r="G9831" t="s">
        <v>1184</v>
      </c>
      <c r="H9831" s="1">
        <v>0.2</v>
      </c>
      <c r="I9831">
        <v>1</v>
      </c>
      <c r="J9831" s="3">
        <v>43345</v>
      </c>
      <c r="K9831" t="s">
        <v>7851</v>
      </c>
      <c r="L9831" t="s">
        <v>30</v>
      </c>
      <c r="M9831">
        <v>90036</v>
      </c>
      <c r="N9831">
        <v>428</v>
      </c>
      <c r="O9831" t="s">
        <v>57</v>
      </c>
      <c r="P9831" s="4">
        <v>28</v>
      </c>
      <c r="Q9831" s="4">
        <v>3</v>
      </c>
      <c r="R9831" t="s">
        <v>32</v>
      </c>
      <c r="S9831" t="s">
        <v>92</v>
      </c>
      <c r="T9831" s="2">
        <v>28.44</v>
      </c>
      <c r="U9831" s="4">
        <v>569</v>
      </c>
      <c r="V9831" t="s">
        <v>19</v>
      </c>
      <c r="W9831" s="3">
        <v>43349</v>
      </c>
      <c r="X9831" t="s">
        <v>39</v>
      </c>
      <c r="Y9831" t="s">
        <v>34</v>
      </c>
      <c r="Z9831" t="s">
        <v>41</v>
      </c>
    </row>
    <row r="9832" spans="1:26" x14ac:dyDescent="0.25">
      <c r="A9832">
        <v>6</v>
      </c>
      <c r="B9832" t="s">
        <v>10</v>
      </c>
      <c r="C9832">
        <v>6</v>
      </c>
      <c r="D9832" t="s">
        <v>11</v>
      </c>
      <c r="E9832" t="s">
        <v>27</v>
      </c>
      <c r="F9832" t="s">
        <v>13</v>
      </c>
      <c r="G9832" t="s">
        <v>1860</v>
      </c>
      <c r="H9832" s="1">
        <v>0.2</v>
      </c>
      <c r="I9832">
        <v>1</v>
      </c>
      <c r="J9832" s="3">
        <v>43608</v>
      </c>
      <c r="K9832" t="s">
        <v>7863</v>
      </c>
      <c r="L9832" t="s">
        <v>30</v>
      </c>
      <c r="M9832">
        <v>90036</v>
      </c>
      <c r="N9832">
        <v>980</v>
      </c>
      <c r="O9832" t="s">
        <v>2507</v>
      </c>
      <c r="P9832" s="4">
        <v>-6</v>
      </c>
      <c r="Q9832" s="4">
        <v>3</v>
      </c>
      <c r="R9832" t="s">
        <v>32</v>
      </c>
      <c r="S9832" t="s">
        <v>92</v>
      </c>
      <c r="T9832" s="2">
        <v>-6.42</v>
      </c>
      <c r="U9832" s="4">
        <v>171</v>
      </c>
      <c r="V9832" t="s">
        <v>19</v>
      </c>
      <c r="W9832" s="3">
        <v>43614</v>
      </c>
      <c r="X9832" t="s">
        <v>39</v>
      </c>
      <c r="Y9832" t="s">
        <v>34</v>
      </c>
      <c r="Z9832" t="s">
        <v>41</v>
      </c>
    </row>
    <row r="9833" spans="1:26" x14ac:dyDescent="0.25">
      <c r="A9833">
        <v>4</v>
      </c>
      <c r="B9833" t="s">
        <v>43</v>
      </c>
      <c r="C9833">
        <v>6</v>
      </c>
      <c r="D9833" t="s">
        <v>11</v>
      </c>
      <c r="E9833" t="s">
        <v>88</v>
      </c>
      <c r="F9833" t="s">
        <v>13</v>
      </c>
      <c r="G9833" t="s">
        <v>1063</v>
      </c>
      <c r="H9833" s="1">
        <v>0.2</v>
      </c>
      <c r="I9833">
        <v>1</v>
      </c>
      <c r="J9833" s="3">
        <v>42597</v>
      </c>
      <c r="K9833" t="s">
        <v>7864</v>
      </c>
      <c r="L9833" t="s">
        <v>30</v>
      </c>
      <c r="M9833">
        <v>94122</v>
      </c>
      <c r="N9833">
        <v>1179</v>
      </c>
      <c r="O9833" t="s">
        <v>1604</v>
      </c>
      <c r="P9833" s="4">
        <v>-12</v>
      </c>
      <c r="Q9833" s="4">
        <v>4</v>
      </c>
      <c r="R9833" t="s">
        <v>32</v>
      </c>
      <c r="S9833" t="s">
        <v>92</v>
      </c>
      <c r="T9833" s="2">
        <v>-12.2</v>
      </c>
      <c r="U9833" s="4">
        <v>195</v>
      </c>
      <c r="V9833" t="s">
        <v>19</v>
      </c>
      <c r="W9833" s="3">
        <v>42601</v>
      </c>
      <c r="X9833" t="s">
        <v>39</v>
      </c>
      <c r="Y9833" t="s">
        <v>34</v>
      </c>
      <c r="Z9833" t="s">
        <v>24</v>
      </c>
    </row>
    <row r="9834" spans="1:26" x14ac:dyDescent="0.25">
      <c r="A9834">
        <v>4</v>
      </c>
      <c r="B9834" t="s">
        <v>43</v>
      </c>
      <c r="C9834">
        <v>6</v>
      </c>
      <c r="D9834" t="s">
        <v>11</v>
      </c>
      <c r="E9834" t="s">
        <v>88</v>
      </c>
      <c r="F9834" t="s">
        <v>13</v>
      </c>
      <c r="G9834" t="s">
        <v>1063</v>
      </c>
      <c r="H9834" s="1">
        <v>0.2</v>
      </c>
      <c r="I9834">
        <v>1</v>
      </c>
      <c r="J9834" s="3">
        <v>42597</v>
      </c>
      <c r="K9834" t="s">
        <v>7864</v>
      </c>
      <c r="L9834" t="s">
        <v>30</v>
      </c>
      <c r="M9834">
        <v>94122</v>
      </c>
      <c r="N9834">
        <v>1179</v>
      </c>
      <c r="O9834" t="s">
        <v>1604</v>
      </c>
      <c r="P9834" s="4">
        <v>-12</v>
      </c>
      <c r="Q9834" s="4">
        <v>4</v>
      </c>
      <c r="R9834" t="s">
        <v>32</v>
      </c>
      <c r="S9834" t="s">
        <v>92</v>
      </c>
      <c r="T9834" s="2">
        <v>-12.2</v>
      </c>
      <c r="U9834" s="4">
        <v>195</v>
      </c>
      <c r="V9834" t="s">
        <v>19</v>
      </c>
      <c r="W9834" s="3">
        <v>42601</v>
      </c>
      <c r="X9834" t="s">
        <v>39</v>
      </c>
      <c r="Y9834" t="s">
        <v>34</v>
      </c>
      <c r="Z9834" t="s">
        <v>24</v>
      </c>
    </row>
    <row r="9835" spans="1:26" x14ac:dyDescent="0.25">
      <c r="A9835">
        <v>4</v>
      </c>
      <c r="B9835" t="s">
        <v>43</v>
      </c>
      <c r="C9835">
        <v>6</v>
      </c>
      <c r="D9835" t="s">
        <v>11</v>
      </c>
      <c r="E9835" t="s">
        <v>88</v>
      </c>
      <c r="F9835" t="s">
        <v>13</v>
      </c>
      <c r="G9835" t="s">
        <v>1063</v>
      </c>
      <c r="H9835" s="1">
        <v>0.2</v>
      </c>
      <c r="I9835">
        <v>1</v>
      </c>
      <c r="J9835" s="3">
        <v>42597</v>
      </c>
      <c r="K9835" t="s">
        <v>7864</v>
      </c>
      <c r="L9835" t="s">
        <v>30</v>
      </c>
      <c r="M9835">
        <v>94122</v>
      </c>
      <c r="N9835">
        <v>1179</v>
      </c>
      <c r="O9835" t="s">
        <v>1604</v>
      </c>
      <c r="P9835" s="4">
        <v>-12</v>
      </c>
      <c r="Q9835" s="4">
        <v>4</v>
      </c>
      <c r="R9835" t="s">
        <v>32</v>
      </c>
      <c r="S9835" t="s">
        <v>92</v>
      </c>
      <c r="T9835" s="2">
        <v>-12.2</v>
      </c>
      <c r="U9835" s="4">
        <v>195</v>
      </c>
      <c r="V9835" t="s">
        <v>19</v>
      </c>
      <c r="W9835" s="3">
        <v>42601</v>
      </c>
      <c r="X9835" t="s">
        <v>39</v>
      </c>
      <c r="Y9835" t="s">
        <v>34</v>
      </c>
      <c r="Z9835" t="s">
        <v>24</v>
      </c>
    </row>
    <row r="9836" spans="1:26" x14ac:dyDescent="0.25">
      <c r="A9836">
        <v>4</v>
      </c>
      <c r="B9836" t="s">
        <v>43</v>
      </c>
      <c r="C9836">
        <v>6</v>
      </c>
      <c r="D9836" t="s">
        <v>11</v>
      </c>
      <c r="E9836" t="s">
        <v>88</v>
      </c>
      <c r="F9836" t="s">
        <v>13</v>
      </c>
      <c r="G9836" t="s">
        <v>1063</v>
      </c>
      <c r="H9836" s="1">
        <v>0.2</v>
      </c>
      <c r="I9836">
        <v>1</v>
      </c>
      <c r="J9836" s="3">
        <v>42597</v>
      </c>
      <c r="K9836" t="s">
        <v>7864</v>
      </c>
      <c r="L9836" t="s">
        <v>30</v>
      </c>
      <c r="M9836">
        <v>94122</v>
      </c>
      <c r="N9836">
        <v>1179</v>
      </c>
      <c r="O9836" t="s">
        <v>1604</v>
      </c>
      <c r="P9836" s="4">
        <v>-12</v>
      </c>
      <c r="Q9836" s="4">
        <v>4</v>
      </c>
      <c r="R9836" t="s">
        <v>32</v>
      </c>
      <c r="S9836" t="s">
        <v>92</v>
      </c>
      <c r="T9836" s="2">
        <v>-12.2</v>
      </c>
      <c r="U9836" s="4">
        <v>195</v>
      </c>
      <c r="V9836" t="s">
        <v>19</v>
      </c>
      <c r="W9836" s="3">
        <v>42601</v>
      </c>
      <c r="X9836" t="s">
        <v>39</v>
      </c>
      <c r="Y9836" t="s">
        <v>34</v>
      </c>
      <c r="Z9836" t="s">
        <v>24</v>
      </c>
    </row>
    <row r="9837" spans="1:26" x14ac:dyDescent="0.25">
      <c r="A9837">
        <v>4</v>
      </c>
      <c r="B9837" t="s">
        <v>43</v>
      </c>
      <c r="C9837">
        <v>6</v>
      </c>
      <c r="D9837" t="s">
        <v>11</v>
      </c>
      <c r="E9837" t="s">
        <v>88</v>
      </c>
      <c r="F9837" t="s">
        <v>13</v>
      </c>
      <c r="G9837" t="s">
        <v>1063</v>
      </c>
      <c r="H9837" s="1">
        <v>0.2</v>
      </c>
      <c r="I9837">
        <v>1</v>
      </c>
      <c r="J9837" s="3">
        <v>42597</v>
      </c>
      <c r="K9837" t="s">
        <v>7864</v>
      </c>
      <c r="L9837" t="s">
        <v>30</v>
      </c>
      <c r="M9837">
        <v>94122</v>
      </c>
      <c r="N9837">
        <v>1179</v>
      </c>
      <c r="O9837" t="s">
        <v>1604</v>
      </c>
      <c r="P9837" s="4">
        <v>-12</v>
      </c>
      <c r="Q9837" s="4">
        <v>4</v>
      </c>
      <c r="R9837" t="s">
        <v>32</v>
      </c>
      <c r="S9837" t="s">
        <v>92</v>
      </c>
      <c r="T9837" s="2">
        <v>-12.2</v>
      </c>
      <c r="U9837" s="4">
        <v>195</v>
      </c>
      <c r="V9837" t="s">
        <v>19</v>
      </c>
      <c r="W9837" s="3">
        <v>42601</v>
      </c>
      <c r="X9837" t="s">
        <v>39</v>
      </c>
      <c r="Y9837" t="s">
        <v>34</v>
      </c>
      <c r="Z9837" t="s">
        <v>24</v>
      </c>
    </row>
    <row r="9838" spans="1:26" x14ac:dyDescent="0.25">
      <c r="A9838">
        <v>5</v>
      </c>
      <c r="B9838" t="s">
        <v>43</v>
      </c>
      <c r="C9838">
        <v>6</v>
      </c>
      <c r="D9838" t="s">
        <v>11</v>
      </c>
      <c r="E9838" t="s">
        <v>2738</v>
      </c>
      <c r="F9838" t="s">
        <v>13</v>
      </c>
      <c r="G9838" t="s">
        <v>1933</v>
      </c>
      <c r="H9838" s="1">
        <v>0.2</v>
      </c>
      <c r="I9838">
        <v>1</v>
      </c>
      <c r="J9838" s="3">
        <v>43425</v>
      </c>
      <c r="K9838" t="s">
        <v>7865</v>
      </c>
      <c r="L9838" t="s">
        <v>30</v>
      </c>
      <c r="M9838">
        <v>97030</v>
      </c>
      <c r="N9838">
        <v>1179</v>
      </c>
      <c r="O9838" t="s">
        <v>1604</v>
      </c>
      <c r="P9838" s="4">
        <v>-12</v>
      </c>
      <c r="Q9838" s="4">
        <v>4</v>
      </c>
      <c r="R9838" t="s">
        <v>32</v>
      </c>
      <c r="S9838" t="s">
        <v>92</v>
      </c>
      <c r="T9838" s="2">
        <v>-12.2</v>
      </c>
      <c r="U9838" s="4">
        <v>195</v>
      </c>
      <c r="V9838" t="s">
        <v>19</v>
      </c>
      <c r="W9838" s="3">
        <v>43430</v>
      </c>
      <c r="X9838" t="s">
        <v>39</v>
      </c>
      <c r="Y9838" t="s">
        <v>262</v>
      </c>
      <c r="Z9838" t="s">
        <v>24</v>
      </c>
    </row>
    <row r="9839" spans="1:26" x14ac:dyDescent="0.25">
      <c r="A9839">
        <v>6</v>
      </c>
      <c r="B9839" t="s">
        <v>10</v>
      </c>
      <c r="C9839">
        <v>6</v>
      </c>
      <c r="D9839" t="s">
        <v>11</v>
      </c>
      <c r="E9839" t="s">
        <v>7866</v>
      </c>
      <c r="F9839" t="s">
        <v>13</v>
      </c>
      <c r="G9839" t="s">
        <v>2164</v>
      </c>
      <c r="H9839" s="1">
        <v>0.2</v>
      </c>
      <c r="I9839">
        <v>1</v>
      </c>
      <c r="J9839" s="3">
        <v>43066</v>
      </c>
      <c r="K9839" t="s">
        <v>7867</v>
      </c>
      <c r="L9839" t="s">
        <v>30</v>
      </c>
      <c r="M9839">
        <v>92530</v>
      </c>
      <c r="N9839">
        <v>1457</v>
      </c>
      <c r="O9839" t="s">
        <v>1096</v>
      </c>
      <c r="P9839" s="4">
        <v>18</v>
      </c>
      <c r="Q9839" s="4">
        <v>5</v>
      </c>
      <c r="R9839" t="s">
        <v>32</v>
      </c>
      <c r="S9839" t="s">
        <v>92</v>
      </c>
      <c r="T9839" s="2">
        <v>17.75</v>
      </c>
      <c r="U9839" s="4">
        <v>284</v>
      </c>
      <c r="V9839" t="s">
        <v>19</v>
      </c>
      <c r="W9839" s="3">
        <v>43072</v>
      </c>
      <c r="X9839" t="s">
        <v>39</v>
      </c>
      <c r="Y9839" t="s">
        <v>34</v>
      </c>
      <c r="Z9839" t="s">
        <v>24</v>
      </c>
    </row>
    <row r="9840" spans="1:26" x14ac:dyDescent="0.25">
      <c r="A9840">
        <v>4</v>
      </c>
      <c r="B9840" t="s">
        <v>43</v>
      </c>
      <c r="C9840">
        <v>6</v>
      </c>
      <c r="D9840" t="s">
        <v>11</v>
      </c>
      <c r="E9840" t="s">
        <v>27</v>
      </c>
      <c r="F9840" t="s">
        <v>13</v>
      </c>
      <c r="G9840" t="s">
        <v>1819</v>
      </c>
      <c r="H9840" s="1">
        <v>0.2</v>
      </c>
      <c r="I9840">
        <v>1</v>
      </c>
      <c r="J9840" s="3">
        <v>43202</v>
      </c>
      <c r="K9840" t="s">
        <v>7868</v>
      </c>
      <c r="L9840" t="s">
        <v>30</v>
      </c>
      <c r="M9840">
        <v>90036</v>
      </c>
      <c r="N9840">
        <v>831</v>
      </c>
      <c r="O9840" t="s">
        <v>1765</v>
      </c>
      <c r="P9840" s="4">
        <v>-32</v>
      </c>
      <c r="Q9840" s="4">
        <v>7</v>
      </c>
      <c r="R9840" t="s">
        <v>32</v>
      </c>
      <c r="S9840" t="s">
        <v>92</v>
      </c>
      <c r="T9840" s="2">
        <v>-31.91</v>
      </c>
      <c r="U9840" s="4">
        <v>638</v>
      </c>
      <c r="V9840" t="s">
        <v>19</v>
      </c>
      <c r="W9840" s="3">
        <v>43206</v>
      </c>
      <c r="X9840" t="s">
        <v>39</v>
      </c>
      <c r="Y9840" t="s">
        <v>34</v>
      </c>
      <c r="Z9840" t="s">
        <v>24</v>
      </c>
    </row>
    <row r="9841" spans="1:26" x14ac:dyDescent="0.25">
      <c r="A9841">
        <v>4</v>
      </c>
      <c r="B9841" t="s">
        <v>43</v>
      </c>
      <c r="C9841">
        <v>6</v>
      </c>
      <c r="D9841" t="s">
        <v>11</v>
      </c>
      <c r="E9841" t="s">
        <v>27</v>
      </c>
      <c r="F9841" t="s">
        <v>13</v>
      </c>
      <c r="G9841" t="s">
        <v>1819</v>
      </c>
      <c r="H9841" s="1">
        <v>0.2</v>
      </c>
      <c r="I9841">
        <v>1</v>
      </c>
      <c r="J9841" s="3">
        <v>43202</v>
      </c>
      <c r="K9841" t="s">
        <v>7868</v>
      </c>
      <c r="L9841" t="s">
        <v>30</v>
      </c>
      <c r="M9841">
        <v>90036</v>
      </c>
      <c r="N9841">
        <v>831</v>
      </c>
      <c r="O9841" t="s">
        <v>1765</v>
      </c>
      <c r="P9841" s="4">
        <v>-32</v>
      </c>
      <c r="Q9841" s="4">
        <v>7</v>
      </c>
      <c r="R9841" t="s">
        <v>32</v>
      </c>
      <c r="S9841" t="s">
        <v>92</v>
      </c>
      <c r="T9841" s="2">
        <v>-31.91</v>
      </c>
      <c r="U9841" s="4">
        <v>638</v>
      </c>
      <c r="V9841" t="s">
        <v>19</v>
      </c>
      <c r="W9841" s="3">
        <v>43206</v>
      </c>
      <c r="X9841" t="s">
        <v>39</v>
      </c>
      <c r="Y9841" t="s">
        <v>34</v>
      </c>
      <c r="Z9841" t="s">
        <v>24</v>
      </c>
    </row>
    <row r="9842" spans="1:26" x14ac:dyDescent="0.25">
      <c r="A9842">
        <v>3</v>
      </c>
      <c r="B9842" t="s">
        <v>25</v>
      </c>
      <c r="C9842">
        <v>1</v>
      </c>
      <c r="D9842" t="s">
        <v>26</v>
      </c>
      <c r="E9842" t="s">
        <v>1485</v>
      </c>
      <c r="F9842" t="s">
        <v>13</v>
      </c>
      <c r="G9842" t="s">
        <v>1929</v>
      </c>
      <c r="H9842" s="1">
        <v>0.2</v>
      </c>
      <c r="I9842">
        <v>1</v>
      </c>
      <c r="J9842" s="3">
        <v>42562</v>
      </c>
      <c r="K9842" t="s">
        <v>7869</v>
      </c>
      <c r="L9842" t="s">
        <v>73</v>
      </c>
      <c r="M9842">
        <v>79907</v>
      </c>
      <c r="N9842">
        <v>1802</v>
      </c>
      <c r="O9842" t="s">
        <v>3054</v>
      </c>
      <c r="P9842" s="4">
        <v>4</v>
      </c>
      <c r="Q9842" s="4">
        <v>2</v>
      </c>
      <c r="R9842" t="s">
        <v>75</v>
      </c>
      <c r="S9842" t="s">
        <v>92</v>
      </c>
      <c r="T9842" s="2">
        <v>3.63</v>
      </c>
      <c r="U9842" s="4">
        <v>10</v>
      </c>
      <c r="V9842" t="s">
        <v>19</v>
      </c>
      <c r="W9842" s="3">
        <v>42565</v>
      </c>
      <c r="X9842" t="s">
        <v>130</v>
      </c>
      <c r="Y9842" t="s">
        <v>77</v>
      </c>
      <c r="Z9842" t="s">
        <v>64</v>
      </c>
    </row>
    <row r="9843" spans="1:26" x14ac:dyDescent="0.25">
      <c r="A9843">
        <v>3</v>
      </c>
      <c r="B9843" t="s">
        <v>25</v>
      </c>
      <c r="C9843">
        <v>1</v>
      </c>
      <c r="D9843" t="s">
        <v>26</v>
      </c>
      <c r="E9843" t="s">
        <v>1485</v>
      </c>
      <c r="F9843" t="s">
        <v>13</v>
      </c>
      <c r="G9843" t="s">
        <v>1929</v>
      </c>
      <c r="H9843" s="1">
        <v>0.2</v>
      </c>
      <c r="I9843">
        <v>1</v>
      </c>
      <c r="J9843" s="3">
        <v>42562</v>
      </c>
      <c r="K9843" t="s">
        <v>7869</v>
      </c>
      <c r="L9843" t="s">
        <v>73</v>
      </c>
      <c r="M9843">
        <v>79907</v>
      </c>
      <c r="N9843">
        <v>1802</v>
      </c>
      <c r="O9843" t="s">
        <v>3054</v>
      </c>
      <c r="P9843" s="4">
        <v>4</v>
      </c>
      <c r="Q9843" s="4">
        <v>2</v>
      </c>
      <c r="R9843" t="s">
        <v>75</v>
      </c>
      <c r="S9843" t="s">
        <v>92</v>
      </c>
      <c r="T9843" s="2">
        <v>3.63</v>
      </c>
      <c r="U9843" s="4">
        <v>10</v>
      </c>
      <c r="V9843" t="s">
        <v>19</v>
      </c>
      <c r="W9843" s="3">
        <v>42565</v>
      </c>
      <c r="X9843" t="s">
        <v>130</v>
      </c>
      <c r="Y9843" t="s">
        <v>77</v>
      </c>
      <c r="Z9843" t="s">
        <v>64</v>
      </c>
    </row>
    <row r="9844" spans="1:26" x14ac:dyDescent="0.25">
      <c r="A9844">
        <v>2</v>
      </c>
      <c r="B9844" t="s">
        <v>25</v>
      </c>
      <c r="C9844">
        <v>1</v>
      </c>
      <c r="D9844" t="s">
        <v>26</v>
      </c>
      <c r="E9844" t="s">
        <v>741</v>
      </c>
      <c r="F9844" t="s">
        <v>13</v>
      </c>
      <c r="G9844" t="s">
        <v>187</v>
      </c>
      <c r="H9844" s="1">
        <v>0</v>
      </c>
      <c r="I9844">
        <v>1</v>
      </c>
      <c r="J9844" s="3">
        <v>43801</v>
      </c>
      <c r="K9844" t="s">
        <v>7870</v>
      </c>
      <c r="L9844" t="s">
        <v>102</v>
      </c>
      <c r="M9844">
        <v>1852</v>
      </c>
      <c r="N9844">
        <v>1504</v>
      </c>
      <c r="O9844" t="s">
        <v>774</v>
      </c>
      <c r="P9844" s="4">
        <v>0</v>
      </c>
      <c r="Q9844" s="4">
        <v>2</v>
      </c>
      <c r="R9844" t="s">
        <v>104</v>
      </c>
      <c r="S9844" t="s">
        <v>92</v>
      </c>
      <c r="T9844" s="2">
        <v>0.17</v>
      </c>
      <c r="U9844" s="4">
        <v>4</v>
      </c>
      <c r="V9844" t="s">
        <v>19</v>
      </c>
      <c r="W9844" s="3">
        <v>43803</v>
      </c>
      <c r="X9844" t="s">
        <v>130</v>
      </c>
      <c r="Y9844" t="s">
        <v>744</v>
      </c>
      <c r="Z9844" t="s">
        <v>356</v>
      </c>
    </row>
    <row r="9845" spans="1:26" x14ac:dyDescent="0.25">
      <c r="A9845">
        <v>2</v>
      </c>
      <c r="B9845" t="s">
        <v>25</v>
      </c>
      <c r="C9845">
        <v>1</v>
      </c>
      <c r="D9845" t="s">
        <v>26</v>
      </c>
      <c r="E9845" t="s">
        <v>741</v>
      </c>
      <c r="F9845" t="s">
        <v>13</v>
      </c>
      <c r="G9845" t="s">
        <v>187</v>
      </c>
      <c r="H9845" s="1">
        <v>0</v>
      </c>
      <c r="I9845">
        <v>1</v>
      </c>
      <c r="J9845" s="3">
        <v>43801</v>
      </c>
      <c r="K9845" t="s">
        <v>7870</v>
      </c>
      <c r="L9845" t="s">
        <v>102</v>
      </c>
      <c r="M9845">
        <v>1852</v>
      </c>
      <c r="N9845">
        <v>1504</v>
      </c>
      <c r="O9845" t="s">
        <v>774</v>
      </c>
      <c r="P9845" s="4">
        <v>0</v>
      </c>
      <c r="Q9845" s="4">
        <v>2</v>
      </c>
      <c r="R9845" t="s">
        <v>104</v>
      </c>
      <c r="S9845" t="s">
        <v>92</v>
      </c>
      <c r="T9845" s="2">
        <v>0.17</v>
      </c>
      <c r="U9845" s="4">
        <v>4</v>
      </c>
      <c r="V9845" t="s">
        <v>19</v>
      </c>
      <c r="W9845" s="3">
        <v>43803</v>
      </c>
      <c r="X9845" t="s">
        <v>130</v>
      </c>
      <c r="Y9845" t="s">
        <v>744</v>
      </c>
      <c r="Z9845" t="s">
        <v>356</v>
      </c>
    </row>
    <row r="9846" spans="1:26" x14ac:dyDescent="0.25">
      <c r="A9846">
        <v>2</v>
      </c>
      <c r="B9846" t="s">
        <v>25</v>
      </c>
      <c r="C9846">
        <v>1</v>
      </c>
      <c r="D9846" t="s">
        <v>26</v>
      </c>
      <c r="E9846" t="s">
        <v>741</v>
      </c>
      <c r="F9846" t="s">
        <v>13</v>
      </c>
      <c r="G9846" t="s">
        <v>187</v>
      </c>
      <c r="H9846" s="1">
        <v>0</v>
      </c>
      <c r="I9846">
        <v>1</v>
      </c>
      <c r="J9846" s="3">
        <v>43801</v>
      </c>
      <c r="K9846" t="s">
        <v>7870</v>
      </c>
      <c r="L9846" t="s">
        <v>102</v>
      </c>
      <c r="M9846">
        <v>1852</v>
      </c>
      <c r="N9846">
        <v>1504</v>
      </c>
      <c r="O9846" t="s">
        <v>774</v>
      </c>
      <c r="P9846" s="4">
        <v>0</v>
      </c>
      <c r="Q9846" s="4">
        <v>2</v>
      </c>
      <c r="R9846" t="s">
        <v>104</v>
      </c>
      <c r="S9846" t="s">
        <v>92</v>
      </c>
      <c r="T9846" s="2">
        <v>0.17</v>
      </c>
      <c r="U9846" s="4">
        <v>4</v>
      </c>
      <c r="V9846" t="s">
        <v>19</v>
      </c>
      <c r="W9846" s="3">
        <v>43803</v>
      </c>
      <c r="X9846" t="s">
        <v>130</v>
      </c>
      <c r="Y9846" t="s">
        <v>744</v>
      </c>
      <c r="Z9846" t="s">
        <v>356</v>
      </c>
    </row>
    <row r="9847" spans="1:26" x14ac:dyDescent="0.25">
      <c r="A9847">
        <v>3</v>
      </c>
      <c r="B9847" t="s">
        <v>25</v>
      </c>
      <c r="C9847">
        <v>1</v>
      </c>
      <c r="D9847" t="s">
        <v>26</v>
      </c>
      <c r="E9847" t="s">
        <v>1552</v>
      </c>
      <c r="F9847" t="s">
        <v>13</v>
      </c>
      <c r="G9847" t="s">
        <v>985</v>
      </c>
      <c r="H9847" s="1">
        <v>0</v>
      </c>
      <c r="I9847">
        <v>1</v>
      </c>
      <c r="J9847" s="3">
        <v>43786</v>
      </c>
      <c r="K9847" t="s">
        <v>7871</v>
      </c>
      <c r="L9847" t="s">
        <v>102</v>
      </c>
      <c r="M9847">
        <v>2149</v>
      </c>
      <c r="N9847">
        <v>1499</v>
      </c>
      <c r="O9847" t="s">
        <v>534</v>
      </c>
      <c r="P9847" s="4">
        <v>14</v>
      </c>
      <c r="Q9847" s="4">
        <v>3</v>
      </c>
      <c r="R9847" t="s">
        <v>104</v>
      </c>
      <c r="S9847" t="s">
        <v>92</v>
      </c>
      <c r="T9847" s="2">
        <v>14.26</v>
      </c>
      <c r="U9847" s="4">
        <v>51</v>
      </c>
      <c r="V9847" t="s">
        <v>19</v>
      </c>
      <c r="W9847" s="3">
        <v>43789</v>
      </c>
      <c r="X9847" t="s">
        <v>130</v>
      </c>
      <c r="Y9847" t="s">
        <v>744</v>
      </c>
      <c r="Z9847" t="s">
        <v>49</v>
      </c>
    </row>
    <row r="9848" spans="1:26" x14ac:dyDescent="0.25">
      <c r="A9848">
        <v>2</v>
      </c>
      <c r="B9848" t="s">
        <v>25</v>
      </c>
      <c r="C9848">
        <v>1</v>
      </c>
      <c r="D9848" t="s">
        <v>26</v>
      </c>
      <c r="E9848" t="s">
        <v>171</v>
      </c>
      <c r="F9848" t="s">
        <v>13</v>
      </c>
      <c r="G9848" t="s">
        <v>2164</v>
      </c>
      <c r="H9848" s="1">
        <v>0</v>
      </c>
      <c r="I9848">
        <v>1</v>
      </c>
      <c r="J9848" s="3">
        <v>43789</v>
      </c>
      <c r="K9848" t="s">
        <v>7796</v>
      </c>
      <c r="L9848" t="s">
        <v>102</v>
      </c>
      <c r="M9848">
        <v>10035</v>
      </c>
      <c r="N9848">
        <v>359</v>
      </c>
      <c r="O9848" t="s">
        <v>3927</v>
      </c>
      <c r="P9848" s="4">
        <v>19</v>
      </c>
      <c r="Q9848" s="4">
        <v>3</v>
      </c>
      <c r="R9848" t="s">
        <v>104</v>
      </c>
      <c r="S9848" t="s">
        <v>92</v>
      </c>
      <c r="T9848" s="2">
        <v>19.309999999999999</v>
      </c>
      <c r="U9848" s="4">
        <v>69</v>
      </c>
      <c r="V9848" t="s">
        <v>19</v>
      </c>
      <c r="W9848" s="3">
        <v>43791</v>
      </c>
      <c r="X9848" t="s">
        <v>130</v>
      </c>
      <c r="Y9848" t="s">
        <v>175</v>
      </c>
      <c r="Z9848" t="s">
        <v>49</v>
      </c>
    </row>
    <row r="9849" spans="1:26" x14ac:dyDescent="0.25">
      <c r="A9849">
        <v>2</v>
      </c>
      <c r="B9849" t="s">
        <v>25</v>
      </c>
      <c r="C9849">
        <v>1</v>
      </c>
      <c r="D9849" t="s">
        <v>26</v>
      </c>
      <c r="E9849" t="s">
        <v>171</v>
      </c>
      <c r="F9849" t="s">
        <v>13</v>
      </c>
      <c r="G9849" t="s">
        <v>2164</v>
      </c>
      <c r="H9849" s="1">
        <v>0</v>
      </c>
      <c r="I9849">
        <v>1</v>
      </c>
      <c r="J9849" s="3">
        <v>43789</v>
      </c>
      <c r="K9849" t="s">
        <v>7796</v>
      </c>
      <c r="L9849" t="s">
        <v>102</v>
      </c>
      <c r="M9849">
        <v>10035</v>
      </c>
      <c r="N9849">
        <v>359</v>
      </c>
      <c r="O9849" t="s">
        <v>3927</v>
      </c>
      <c r="P9849" s="4">
        <v>19</v>
      </c>
      <c r="Q9849" s="4">
        <v>3</v>
      </c>
      <c r="R9849" t="s">
        <v>104</v>
      </c>
      <c r="S9849" t="s">
        <v>92</v>
      </c>
      <c r="T9849" s="2">
        <v>19.309999999999999</v>
      </c>
      <c r="U9849" s="4">
        <v>69</v>
      </c>
      <c r="V9849" t="s">
        <v>19</v>
      </c>
      <c r="W9849" s="3">
        <v>43791</v>
      </c>
      <c r="X9849" t="s">
        <v>130</v>
      </c>
      <c r="Y9849" t="s">
        <v>175</v>
      </c>
      <c r="Z9849" t="s">
        <v>49</v>
      </c>
    </row>
    <row r="9850" spans="1:26" x14ac:dyDescent="0.25">
      <c r="A9850">
        <v>2</v>
      </c>
      <c r="B9850" t="s">
        <v>25</v>
      </c>
      <c r="C9850">
        <v>1</v>
      </c>
      <c r="D9850" t="s">
        <v>26</v>
      </c>
      <c r="E9850" t="s">
        <v>171</v>
      </c>
      <c r="F9850" t="s">
        <v>13</v>
      </c>
      <c r="G9850" t="s">
        <v>2164</v>
      </c>
      <c r="H9850" s="1">
        <v>0</v>
      </c>
      <c r="I9850">
        <v>1</v>
      </c>
      <c r="J9850" s="3">
        <v>43789</v>
      </c>
      <c r="K9850" t="s">
        <v>7796</v>
      </c>
      <c r="L9850" t="s">
        <v>102</v>
      </c>
      <c r="M9850">
        <v>10035</v>
      </c>
      <c r="N9850">
        <v>359</v>
      </c>
      <c r="O9850" t="s">
        <v>3927</v>
      </c>
      <c r="P9850" s="4">
        <v>19</v>
      </c>
      <c r="Q9850" s="4">
        <v>3</v>
      </c>
      <c r="R9850" t="s">
        <v>104</v>
      </c>
      <c r="S9850" t="s">
        <v>92</v>
      </c>
      <c r="T9850" s="2">
        <v>19.309999999999999</v>
      </c>
      <c r="U9850" s="4">
        <v>69</v>
      </c>
      <c r="V9850" t="s">
        <v>19</v>
      </c>
      <c r="W9850" s="3">
        <v>43791</v>
      </c>
      <c r="X9850" t="s">
        <v>130</v>
      </c>
      <c r="Y9850" t="s">
        <v>175</v>
      </c>
      <c r="Z9850" t="s">
        <v>49</v>
      </c>
    </row>
    <row r="9851" spans="1:26" x14ac:dyDescent="0.25">
      <c r="A9851">
        <v>2</v>
      </c>
      <c r="B9851" t="s">
        <v>25</v>
      </c>
      <c r="C9851">
        <v>1</v>
      </c>
      <c r="D9851" t="s">
        <v>26</v>
      </c>
      <c r="E9851" t="s">
        <v>171</v>
      </c>
      <c r="F9851" t="s">
        <v>13</v>
      </c>
      <c r="G9851" t="s">
        <v>2164</v>
      </c>
      <c r="H9851" s="1">
        <v>0</v>
      </c>
      <c r="I9851">
        <v>1</v>
      </c>
      <c r="J9851" s="3">
        <v>43789</v>
      </c>
      <c r="K9851" t="s">
        <v>7796</v>
      </c>
      <c r="L9851" t="s">
        <v>102</v>
      </c>
      <c r="M9851">
        <v>10035</v>
      </c>
      <c r="N9851">
        <v>359</v>
      </c>
      <c r="O9851" t="s">
        <v>3927</v>
      </c>
      <c r="P9851" s="4">
        <v>19</v>
      </c>
      <c r="Q9851" s="4">
        <v>3</v>
      </c>
      <c r="R9851" t="s">
        <v>104</v>
      </c>
      <c r="S9851" t="s">
        <v>92</v>
      </c>
      <c r="T9851" s="2">
        <v>19.309999999999999</v>
      </c>
      <c r="U9851" s="4">
        <v>69</v>
      </c>
      <c r="V9851" t="s">
        <v>19</v>
      </c>
      <c r="W9851" s="3">
        <v>43791</v>
      </c>
      <c r="X9851" t="s">
        <v>130</v>
      </c>
      <c r="Y9851" t="s">
        <v>175</v>
      </c>
      <c r="Z9851" t="s">
        <v>49</v>
      </c>
    </row>
    <row r="9852" spans="1:26" x14ac:dyDescent="0.25">
      <c r="A9852">
        <v>2</v>
      </c>
      <c r="B9852" t="s">
        <v>25</v>
      </c>
      <c r="C9852">
        <v>1</v>
      </c>
      <c r="D9852" t="s">
        <v>26</v>
      </c>
      <c r="E9852" t="s">
        <v>741</v>
      </c>
      <c r="F9852" t="s">
        <v>13</v>
      </c>
      <c r="G9852" t="s">
        <v>187</v>
      </c>
      <c r="H9852" s="1">
        <v>0</v>
      </c>
      <c r="I9852">
        <v>1</v>
      </c>
      <c r="J9852" s="3">
        <v>43801</v>
      </c>
      <c r="K9852" t="s">
        <v>7870</v>
      </c>
      <c r="L9852" t="s">
        <v>102</v>
      </c>
      <c r="M9852">
        <v>1852</v>
      </c>
      <c r="N9852">
        <v>291</v>
      </c>
      <c r="O9852" t="s">
        <v>3038</v>
      </c>
      <c r="P9852" s="4">
        <v>80</v>
      </c>
      <c r="Q9852" s="4">
        <v>7</v>
      </c>
      <c r="R9852" t="s">
        <v>104</v>
      </c>
      <c r="S9852" t="s">
        <v>92</v>
      </c>
      <c r="T9852" s="2">
        <v>80.319999999999993</v>
      </c>
      <c r="U9852" s="4">
        <v>287</v>
      </c>
      <c r="V9852" t="s">
        <v>19</v>
      </c>
      <c r="W9852" s="3">
        <v>43803</v>
      </c>
      <c r="X9852" t="s">
        <v>130</v>
      </c>
      <c r="Y9852" t="s">
        <v>744</v>
      </c>
      <c r="Z9852" t="s">
        <v>56</v>
      </c>
    </row>
    <row r="9853" spans="1:26" x14ac:dyDescent="0.25">
      <c r="A9853">
        <v>2</v>
      </c>
      <c r="B9853" t="s">
        <v>25</v>
      </c>
      <c r="C9853">
        <v>1</v>
      </c>
      <c r="D9853" t="s">
        <v>26</v>
      </c>
      <c r="E9853" t="s">
        <v>741</v>
      </c>
      <c r="F9853" t="s">
        <v>13</v>
      </c>
      <c r="G9853" t="s">
        <v>187</v>
      </c>
      <c r="H9853" s="1">
        <v>0</v>
      </c>
      <c r="I9853">
        <v>1</v>
      </c>
      <c r="J9853" s="3">
        <v>43801</v>
      </c>
      <c r="K9853" t="s">
        <v>7870</v>
      </c>
      <c r="L9853" t="s">
        <v>102</v>
      </c>
      <c r="M9853">
        <v>1852</v>
      </c>
      <c r="N9853">
        <v>291</v>
      </c>
      <c r="O9853" t="s">
        <v>3038</v>
      </c>
      <c r="P9853" s="4">
        <v>80</v>
      </c>
      <c r="Q9853" s="4">
        <v>7</v>
      </c>
      <c r="R9853" t="s">
        <v>104</v>
      </c>
      <c r="S9853" t="s">
        <v>92</v>
      </c>
      <c r="T9853" s="2">
        <v>80.319999999999993</v>
      </c>
      <c r="U9853" s="4">
        <v>287</v>
      </c>
      <c r="V9853" t="s">
        <v>19</v>
      </c>
      <c r="W9853" s="3">
        <v>43803</v>
      </c>
      <c r="X9853" t="s">
        <v>130</v>
      </c>
      <c r="Y9853" t="s">
        <v>744</v>
      </c>
      <c r="Z9853" t="s">
        <v>56</v>
      </c>
    </row>
    <row r="9854" spans="1:26" x14ac:dyDescent="0.25">
      <c r="A9854">
        <v>2</v>
      </c>
      <c r="B9854" t="s">
        <v>25</v>
      </c>
      <c r="C9854">
        <v>1</v>
      </c>
      <c r="D9854" t="s">
        <v>26</v>
      </c>
      <c r="E9854" t="s">
        <v>741</v>
      </c>
      <c r="F9854" t="s">
        <v>13</v>
      </c>
      <c r="G9854" t="s">
        <v>187</v>
      </c>
      <c r="H9854" s="1">
        <v>0</v>
      </c>
      <c r="I9854">
        <v>1</v>
      </c>
      <c r="J9854" s="3">
        <v>43801</v>
      </c>
      <c r="K9854" t="s">
        <v>7870</v>
      </c>
      <c r="L9854" t="s">
        <v>102</v>
      </c>
      <c r="M9854">
        <v>1852</v>
      </c>
      <c r="N9854">
        <v>291</v>
      </c>
      <c r="O9854" t="s">
        <v>3038</v>
      </c>
      <c r="P9854" s="4">
        <v>80</v>
      </c>
      <c r="Q9854" s="4">
        <v>7</v>
      </c>
      <c r="R9854" t="s">
        <v>104</v>
      </c>
      <c r="S9854" t="s">
        <v>92</v>
      </c>
      <c r="T9854" s="2">
        <v>80.319999999999993</v>
      </c>
      <c r="U9854" s="4">
        <v>287</v>
      </c>
      <c r="V9854" t="s">
        <v>19</v>
      </c>
      <c r="W9854" s="3">
        <v>43803</v>
      </c>
      <c r="X9854" t="s">
        <v>130</v>
      </c>
      <c r="Y9854" t="s">
        <v>744</v>
      </c>
      <c r="Z9854" t="s">
        <v>56</v>
      </c>
    </row>
    <row r="9855" spans="1:26" x14ac:dyDescent="0.25">
      <c r="A9855">
        <v>2</v>
      </c>
      <c r="B9855" t="s">
        <v>25</v>
      </c>
      <c r="C9855">
        <v>1</v>
      </c>
      <c r="D9855" t="s">
        <v>26</v>
      </c>
      <c r="E9855" t="s">
        <v>171</v>
      </c>
      <c r="F9855" t="s">
        <v>13</v>
      </c>
      <c r="G9855" t="s">
        <v>2164</v>
      </c>
      <c r="H9855" s="1">
        <v>0</v>
      </c>
      <c r="I9855">
        <v>1</v>
      </c>
      <c r="J9855" s="3">
        <v>43789</v>
      </c>
      <c r="K9855" t="s">
        <v>7796</v>
      </c>
      <c r="L9855" t="s">
        <v>102</v>
      </c>
      <c r="M9855">
        <v>10035</v>
      </c>
      <c r="N9855">
        <v>1765</v>
      </c>
      <c r="O9855" t="s">
        <v>3134</v>
      </c>
      <c r="P9855" s="4">
        <v>22</v>
      </c>
      <c r="Q9855" s="4">
        <v>7</v>
      </c>
      <c r="R9855" t="s">
        <v>104</v>
      </c>
      <c r="S9855" t="s">
        <v>92</v>
      </c>
      <c r="T9855" s="2">
        <v>22.44</v>
      </c>
      <c r="U9855" s="4">
        <v>47</v>
      </c>
      <c r="V9855" t="s">
        <v>19</v>
      </c>
      <c r="W9855" s="3">
        <v>43791</v>
      </c>
      <c r="X9855" t="s">
        <v>130</v>
      </c>
      <c r="Y9855" t="s">
        <v>175</v>
      </c>
      <c r="Z9855" t="s">
        <v>64</v>
      </c>
    </row>
    <row r="9856" spans="1:26" x14ac:dyDescent="0.25">
      <c r="A9856">
        <v>2</v>
      </c>
      <c r="B9856" t="s">
        <v>25</v>
      </c>
      <c r="C9856">
        <v>1</v>
      </c>
      <c r="D9856" t="s">
        <v>26</v>
      </c>
      <c r="E9856" t="s">
        <v>171</v>
      </c>
      <c r="F9856" t="s">
        <v>13</v>
      </c>
      <c r="G9856" t="s">
        <v>2164</v>
      </c>
      <c r="H9856" s="1">
        <v>0</v>
      </c>
      <c r="I9856">
        <v>1</v>
      </c>
      <c r="J9856" s="3">
        <v>43789</v>
      </c>
      <c r="K9856" t="s">
        <v>7796</v>
      </c>
      <c r="L9856" t="s">
        <v>102</v>
      </c>
      <c r="M9856">
        <v>10035</v>
      </c>
      <c r="N9856">
        <v>1765</v>
      </c>
      <c r="O9856" t="s">
        <v>3134</v>
      </c>
      <c r="P9856" s="4">
        <v>22</v>
      </c>
      <c r="Q9856" s="4">
        <v>7</v>
      </c>
      <c r="R9856" t="s">
        <v>104</v>
      </c>
      <c r="S9856" t="s">
        <v>92</v>
      </c>
      <c r="T9856" s="2">
        <v>22.44</v>
      </c>
      <c r="U9856" s="4">
        <v>47</v>
      </c>
      <c r="V9856" t="s">
        <v>19</v>
      </c>
      <c r="W9856" s="3">
        <v>43791</v>
      </c>
      <c r="X9856" t="s">
        <v>130</v>
      </c>
      <c r="Y9856" t="s">
        <v>175</v>
      </c>
      <c r="Z9856" t="s">
        <v>64</v>
      </c>
    </row>
    <row r="9857" spans="1:26" x14ac:dyDescent="0.25">
      <c r="A9857">
        <v>2</v>
      </c>
      <c r="B9857" t="s">
        <v>25</v>
      </c>
      <c r="C9857">
        <v>1</v>
      </c>
      <c r="D9857" t="s">
        <v>26</v>
      </c>
      <c r="E9857" t="s">
        <v>171</v>
      </c>
      <c r="F9857" t="s">
        <v>13</v>
      </c>
      <c r="G9857" t="s">
        <v>2164</v>
      </c>
      <c r="H9857" s="1">
        <v>0</v>
      </c>
      <c r="I9857">
        <v>1</v>
      </c>
      <c r="J9857" s="3">
        <v>43789</v>
      </c>
      <c r="K9857" t="s">
        <v>7796</v>
      </c>
      <c r="L9857" t="s">
        <v>102</v>
      </c>
      <c r="M9857">
        <v>10035</v>
      </c>
      <c r="N9857">
        <v>1765</v>
      </c>
      <c r="O9857" t="s">
        <v>3134</v>
      </c>
      <c r="P9857" s="4">
        <v>22</v>
      </c>
      <c r="Q9857" s="4">
        <v>7</v>
      </c>
      <c r="R9857" t="s">
        <v>104</v>
      </c>
      <c r="S9857" t="s">
        <v>92</v>
      </c>
      <c r="T9857" s="2">
        <v>22.44</v>
      </c>
      <c r="U9857" s="4">
        <v>47</v>
      </c>
      <c r="V9857" t="s">
        <v>19</v>
      </c>
      <c r="W9857" s="3">
        <v>43791</v>
      </c>
      <c r="X9857" t="s">
        <v>130</v>
      </c>
      <c r="Y9857" t="s">
        <v>175</v>
      </c>
      <c r="Z9857" t="s">
        <v>64</v>
      </c>
    </row>
    <row r="9858" spans="1:26" x14ac:dyDescent="0.25">
      <c r="A9858">
        <v>2</v>
      </c>
      <c r="B9858" t="s">
        <v>25</v>
      </c>
      <c r="C9858">
        <v>1</v>
      </c>
      <c r="D9858" t="s">
        <v>26</v>
      </c>
      <c r="E9858" t="s">
        <v>171</v>
      </c>
      <c r="F9858" t="s">
        <v>13</v>
      </c>
      <c r="G9858" t="s">
        <v>2164</v>
      </c>
      <c r="H9858" s="1">
        <v>0</v>
      </c>
      <c r="I9858">
        <v>1</v>
      </c>
      <c r="J9858" s="3">
        <v>43789</v>
      </c>
      <c r="K9858" t="s">
        <v>7796</v>
      </c>
      <c r="L9858" t="s">
        <v>102</v>
      </c>
      <c r="M9858">
        <v>10035</v>
      </c>
      <c r="N9858">
        <v>1765</v>
      </c>
      <c r="O9858" t="s">
        <v>3134</v>
      </c>
      <c r="P9858" s="4">
        <v>22</v>
      </c>
      <c r="Q9858" s="4">
        <v>7</v>
      </c>
      <c r="R9858" t="s">
        <v>104</v>
      </c>
      <c r="S9858" t="s">
        <v>92</v>
      </c>
      <c r="T9858" s="2">
        <v>22.44</v>
      </c>
      <c r="U9858" s="4">
        <v>47</v>
      </c>
      <c r="V9858" t="s">
        <v>19</v>
      </c>
      <c r="W9858" s="3">
        <v>43791</v>
      </c>
      <c r="X9858" t="s">
        <v>130</v>
      </c>
      <c r="Y9858" t="s">
        <v>175</v>
      </c>
      <c r="Z9858" t="s">
        <v>64</v>
      </c>
    </row>
    <row r="9859" spans="1:26" x14ac:dyDescent="0.25">
      <c r="A9859">
        <v>2</v>
      </c>
      <c r="B9859" t="s">
        <v>25</v>
      </c>
      <c r="C9859">
        <v>1</v>
      </c>
      <c r="D9859" t="s">
        <v>26</v>
      </c>
      <c r="E9859" t="s">
        <v>1609</v>
      </c>
      <c r="F9859" t="s">
        <v>13</v>
      </c>
      <c r="G9859" t="s">
        <v>2767</v>
      </c>
      <c r="H9859" s="1">
        <v>0</v>
      </c>
      <c r="I9859">
        <v>1</v>
      </c>
      <c r="J9859" s="3">
        <v>43818</v>
      </c>
      <c r="K9859" t="s">
        <v>7872</v>
      </c>
      <c r="L9859" t="s">
        <v>16</v>
      </c>
      <c r="M9859">
        <v>70506</v>
      </c>
      <c r="N9859">
        <v>1050</v>
      </c>
      <c r="O9859" t="s">
        <v>1072</v>
      </c>
      <c r="P9859" s="4">
        <v>33</v>
      </c>
      <c r="Q9859" s="4">
        <v>2</v>
      </c>
      <c r="R9859" t="s">
        <v>18</v>
      </c>
      <c r="S9859" t="s">
        <v>92</v>
      </c>
      <c r="T9859" s="2">
        <v>33.31</v>
      </c>
      <c r="U9859" s="4">
        <v>1666</v>
      </c>
      <c r="V9859" t="s">
        <v>19</v>
      </c>
      <c r="W9859" s="3">
        <v>43820</v>
      </c>
      <c r="X9859" t="s">
        <v>130</v>
      </c>
      <c r="Y9859" t="s">
        <v>454</v>
      </c>
      <c r="Z9859" t="s">
        <v>356</v>
      </c>
    </row>
    <row r="9860" spans="1:26" x14ac:dyDescent="0.25">
      <c r="A9860">
        <v>2</v>
      </c>
      <c r="B9860" t="s">
        <v>25</v>
      </c>
      <c r="C9860">
        <v>1</v>
      </c>
      <c r="D9860" t="s">
        <v>26</v>
      </c>
      <c r="E9860" t="s">
        <v>572</v>
      </c>
      <c r="F9860" t="s">
        <v>13</v>
      </c>
      <c r="G9860" t="s">
        <v>1164</v>
      </c>
      <c r="H9860" s="1">
        <v>0</v>
      </c>
      <c r="I9860">
        <v>1</v>
      </c>
      <c r="J9860" s="3">
        <v>42571</v>
      </c>
      <c r="K9860" t="s">
        <v>7800</v>
      </c>
      <c r="L9860" t="s">
        <v>30</v>
      </c>
      <c r="M9860">
        <v>92105</v>
      </c>
      <c r="N9860">
        <v>1680</v>
      </c>
      <c r="O9860" t="s">
        <v>3614</v>
      </c>
      <c r="P9860" s="4">
        <v>50</v>
      </c>
      <c r="Q9860" s="4">
        <v>1</v>
      </c>
      <c r="R9860" t="s">
        <v>32</v>
      </c>
      <c r="S9860" t="s">
        <v>92</v>
      </c>
      <c r="T9860" s="2">
        <v>50.33</v>
      </c>
      <c r="U9860" s="4">
        <v>105</v>
      </c>
      <c r="V9860" t="s">
        <v>19</v>
      </c>
      <c r="W9860" s="3">
        <v>42573</v>
      </c>
      <c r="X9860" t="s">
        <v>130</v>
      </c>
      <c r="Y9860" t="s">
        <v>34</v>
      </c>
      <c r="Z9860" t="s">
        <v>64</v>
      </c>
    </row>
    <row r="9861" spans="1:26" x14ac:dyDescent="0.25">
      <c r="A9861">
        <v>2</v>
      </c>
      <c r="B9861" t="s">
        <v>25</v>
      </c>
      <c r="C9861">
        <v>1</v>
      </c>
      <c r="D9861" t="s">
        <v>26</v>
      </c>
      <c r="E9861" t="s">
        <v>572</v>
      </c>
      <c r="F9861" t="s">
        <v>13</v>
      </c>
      <c r="G9861" t="s">
        <v>1164</v>
      </c>
      <c r="H9861" s="1">
        <v>0</v>
      </c>
      <c r="I9861">
        <v>1</v>
      </c>
      <c r="J9861" s="3">
        <v>42571</v>
      </c>
      <c r="K9861" t="s">
        <v>7800</v>
      </c>
      <c r="L9861" t="s">
        <v>30</v>
      </c>
      <c r="M9861">
        <v>92105</v>
      </c>
      <c r="N9861">
        <v>1680</v>
      </c>
      <c r="O9861" t="s">
        <v>3614</v>
      </c>
      <c r="P9861" s="4">
        <v>50</v>
      </c>
      <c r="Q9861" s="4">
        <v>1</v>
      </c>
      <c r="R9861" t="s">
        <v>32</v>
      </c>
      <c r="S9861" t="s">
        <v>92</v>
      </c>
      <c r="T9861" s="2">
        <v>50.33</v>
      </c>
      <c r="U9861" s="4">
        <v>105</v>
      </c>
      <c r="V9861" t="s">
        <v>19</v>
      </c>
      <c r="W9861" s="3">
        <v>42573</v>
      </c>
      <c r="X9861" t="s">
        <v>130</v>
      </c>
      <c r="Y9861" t="s">
        <v>34</v>
      </c>
      <c r="Z9861" t="s">
        <v>64</v>
      </c>
    </row>
    <row r="9862" spans="1:26" x14ac:dyDescent="0.25">
      <c r="A9862">
        <v>2</v>
      </c>
      <c r="B9862" t="s">
        <v>25</v>
      </c>
      <c r="C9862">
        <v>1</v>
      </c>
      <c r="D9862" t="s">
        <v>26</v>
      </c>
      <c r="E9862" t="s">
        <v>572</v>
      </c>
      <c r="F9862" t="s">
        <v>13</v>
      </c>
      <c r="G9862" t="s">
        <v>1164</v>
      </c>
      <c r="H9862" s="1">
        <v>0</v>
      </c>
      <c r="I9862">
        <v>1</v>
      </c>
      <c r="J9862" s="3">
        <v>42571</v>
      </c>
      <c r="K9862" t="s">
        <v>7800</v>
      </c>
      <c r="L9862" t="s">
        <v>30</v>
      </c>
      <c r="M9862">
        <v>92105</v>
      </c>
      <c r="N9862">
        <v>1680</v>
      </c>
      <c r="O9862" t="s">
        <v>3614</v>
      </c>
      <c r="P9862" s="4">
        <v>50</v>
      </c>
      <c r="Q9862" s="4">
        <v>1</v>
      </c>
      <c r="R9862" t="s">
        <v>32</v>
      </c>
      <c r="S9862" t="s">
        <v>92</v>
      </c>
      <c r="T9862" s="2">
        <v>50.33</v>
      </c>
      <c r="U9862" s="4">
        <v>105</v>
      </c>
      <c r="V9862" t="s">
        <v>19</v>
      </c>
      <c r="W9862" s="3">
        <v>42573</v>
      </c>
      <c r="X9862" t="s">
        <v>130</v>
      </c>
      <c r="Y9862" t="s">
        <v>34</v>
      </c>
      <c r="Z9862" t="s">
        <v>64</v>
      </c>
    </row>
    <row r="9863" spans="1:26" x14ac:dyDescent="0.25">
      <c r="A9863">
        <v>2</v>
      </c>
      <c r="B9863" t="s">
        <v>25</v>
      </c>
      <c r="C9863">
        <v>1</v>
      </c>
      <c r="D9863" t="s">
        <v>26</v>
      </c>
      <c r="E9863" t="s">
        <v>572</v>
      </c>
      <c r="F9863" t="s">
        <v>13</v>
      </c>
      <c r="G9863" t="s">
        <v>1164</v>
      </c>
      <c r="H9863" s="1">
        <v>0</v>
      </c>
      <c r="I9863">
        <v>1</v>
      </c>
      <c r="J9863" s="3">
        <v>42571</v>
      </c>
      <c r="K9863" t="s">
        <v>7800</v>
      </c>
      <c r="L9863" t="s">
        <v>30</v>
      </c>
      <c r="M9863">
        <v>92105</v>
      </c>
      <c r="N9863">
        <v>1680</v>
      </c>
      <c r="O9863" t="s">
        <v>3614</v>
      </c>
      <c r="P9863" s="4">
        <v>50</v>
      </c>
      <c r="Q9863" s="4">
        <v>1</v>
      </c>
      <c r="R9863" t="s">
        <v>32</v>
      </c>
      <c r="S9863" t="s">
        <v>92</v>
      </c>
      <c r="T9863" s="2">
        <v>50.33</v>
      </c>
      <c r="U9863" s="4">
        <v>105</v>
      </c>
      <c r="V9863" t="s">
        <v>19</v>
      </c>
      <c r="W9863" s="3">
        <v>42573</v>
      </c>
      <c r="X9863" t="s">
        <v>130</v>
      </c>
      <c r="Y9863" t="s">
        <v>34</v>
      </c>
      <c r="Z9863" t="s">
        <v>64</v>
      </c>
    </row>
    <row r="9864" spans="1:26" x14ac:dyDescent="0.25">
      <c r="A9864">
        <v>3</v>
      </c>
      <c r="B9864" t="s">
        <v>25</v>
      </c>
      <c r="C9864">
        <v>1</v>
      </c>
      <c r="D9864" t="s">
        <v>26</v>
      </c>
      <c r="E9864" t="s">
        <v>65</v>
      </c>
      <c r="F9864" t="s">
        <v>13</v>
      </c>
      <c r="G9864" t="s">
        <v>1462</v>
      </c>
      <c r="H9864" s="1">
        <v>0</v>
      </c>
      <c r="I9864">
        <v>1</v>
      </c>
      <c r="J9864" s="3">
        <v>43785</v>
      </c>
      <c r="K9864" t="s">
        <v>7799</v>
      </c>
      <c r="L9864" t="s">
        <v>30</v>
      </c>
      <c r="M9864">
        <v>98103</v>
      </c>
      <c r="N9864">
        <v>637</v>
      </c>
      <c r="O9864" t="s">
        <v>3371</v>
      </c>
      <c r="P9864" s="4">
        <v>8</v>
      </c>
      <c r="Q9864" s="4">
        <v>1</v>
      </c>
      <c r="R9864" t="s">
        <v>32</v>
      </c>
      <c r="S9864" t="s">
        <v>92</v>
      </c>
      <c r="T9864" s="2">
        <v>7.99</v>
      </c>
      <c r="U9864" s="4">
        <v>33</v>
      </c>
      <c r="V9864" t="s">
        <v>19</v>
      </c>
      <c r="W9864" s="3">
        <v>43788</v>
      </c>
      <c r="X9864" t="s">
        <v>130</v>
      </c>
      <c r="Y9864" t="s">
        <v>69</v>
      </c>
      <c r="Z9864" t="s">
        <v>42</v>
      </c>
    </row>
    <row r="9865" spans="1:26" x14ac:dyDescent="0.25">
      <c r="A9865">
        <v>3</v>
      </c>
      <c r="B9865" t="s">
        <v>25</v>
      </c>
      <c r="C9865">
        <v>1</v>
      </c>
      <c r="D9865" t="s">
        <v>26</v>
      </c>
      <c r="E9865" t="s">
        <v>65</v>
      </c>
      <c r="F9865" t="s">
        <v>13</v>
      </c>
      <c r="G9865" t="s">
        <v>1462</v>
      </c>
      <c r="H9865" s="1">
        <v>0</v>
      </c>
      <c r="I9865">
        <v>1</v>
      </c>
      <c r="J9865" s="3">
        <v>43785</v>
      </c>
      <c r="K9865" t="s">
        <v>7799</v>
      </c>
      <c r="L9865" t="s">
        <v>30</v>
      </c>
      <c r="M9865">
        <v>98103</v>
      </c>
      <c r="N9865">
        <v>637</v>
      </c>
      <c r="O9865" t="s">
        <v>3371</v>
      </c>
      <c r="P9865" s="4">
        <v>8</v>
      </c>
      <c r="Q9865" s="4">
        <v>1</v>
      </c>
      <c r="R9865" t="s">
        <v>32</v>
      </c>
      <c r="S9865" t="s">
        <v>92</v>
      </c>
      <c r="T9865" s="2">
        <v>7.99</v>
      </c>
      <c r="U9865" s="4">
        <v>33</v>
      </c>
      <c r="V9865" t="s">
        <v>19</v>
      </c>
      <c r="W9865" s="3">
        <v>43788</v>
      </c>
      <c r="X9865" t="s">
        <v>130</v>
      </c>
      <c r="Y9865" t="s">
        <v>69</v>
      </c>
      <c r="Z9865" t="s">
        <v>42</v>
      </c>
    </row>
    <row r="9866" spans="1:26" x14ac:dyDescent="0.25">
      <c r="A9866">
        <v>3</v>
      </c>
      <c r="B9866" t="s">
        <v>25</v>
      </c>
      <c r="C9866">
        <v>1</v>
      </c>
      <c r="D9866" t="s">
        <v>26</v>
      </c>
      <c r="E9866" t="s">
        <v>65</v>
      </c>
      <c r="F9866" t="s">
        <v>13</v>
      </c>
      <c r="G9866" t="s">
        <v>1462</v>
      </c>
      <c r="H9866" s="1">
        <v>0</v>
      </c>
      <c r="I9866">
        <v>1</v>
      </c>
      <c r="J9866" s="3">
        <v>43785</v>
      </c>
      <c r="K9866" t="s">
        <v>7799</v>
      </c>
      <c r="L9866" t="s">
        <v>30</v>
      </c>
      <c r="M9866">
        <v>98103</v>
      </c>
      <c r="N9866">
        <v>637</v>
      </c>
      <c r="O9866" t="s">
        <v>3371</v>
      </c>
      <c r="P9866" s="4">
        <v>8</v>
      </c>
      <c r="Q9866" s="4">
        <v>1</v>
      </c>
      <c r="R9866" t="s">
        <v>32</v>
      </c>
      <c r="S9866" t="s">
        <v>92</v>
      </c>
      <c r="T9866" s="2">
        <v>7.99</v>
      </c>
      <c r="U9866" s="4">
        <v>33</v>
      </c>
      <c r="V9866" t="s">
        <v>19</v>
      </c>
      <c r="W9866" s="3">
        <v>43788</v>
      </c>
      <c r="X9866" t="s">
        <v>130</v>
      </c>
      <c r="Y9866" t="s">
        <v>69</v>
      </c>
      <c r="Z9866" t="s">
        <v>42</v>
      </c>
    </row>
    <row r="9867" spans="1:26" x14ac:dyDescent="0.25">
      <c r="A9867">
        <v>3</v>
      </c>
      <c r="B9867" t="s">
        <v>25</v>
      </c>
      <c r="C9867">
        <v>1</v>
      </c>
      <c r="D9867" t="s">
        <v>26</v>
      </c>
      <c r="E9867" t="s">
        <v>65</v>
      </c>
      <c r="F9867" t="s">
        <v>13</v>
      </c>
      <c r="G9867" t="s">
        <v>1462</v>
      </c>
      <c r="H9867" s="1">
        <v>0</v>
      </c>
      <c r="I9867">
        <v>1</v>
      </c>
      <c r="J9867" s="3">
        <v>43785</v>
      </c>
      <c r="K9867" t="s">
        <v>7799</v>
      </c>
      <c r="L9867" t="s">
        <v>30</v>
      </c>
      <c r="M9867">
        <v>98103</v>
      </c>
      <c r="N9867">
        <v>637</v>
      </c>
      <c r="O9867" t="s">
        <v>3371</v>
      </c>
      <c r="P9867" s="4">
        <v>8</v>
      </c>
      <c r="Q9867" s="4">
        <v>1</v>
      </c>
      <c r="R9867" t="s">
        <v>32</v>
      </c>
      <c r="S9867" t="s">
        <v>92</v>
      </c>
      <c r="T9867" s="2">
        <v>7.99</v>
      </c>
      <c r="U9867" s="4">
        <v>33</v>
      </c>
      <c r="V9867" t="s">
        <v>19</v>
      </c>
      <c r="W9867" s="3">
        <v>43788</v>
      </c>
      <c r="X9867" t="s">
        <v>130</v>
      </c>
      <c r="Y9867" t="s">
        <v>69</v>
      </c>
      <c r="Z9867" t="s">
        <v>42</v>
      </c>
    </row>
    <row r="9868" spans="1:26" x14ac:dyDescent="0.25">
      <c r="A9868">
        <v>3</v>
      </c>
      <c r="B9868" t="s">
        <v>25</v>
      </c>
      <c r="C9868">
        <v>1</v>
      </c>
      <c r="D9868" t="s">
        <v>26</v>
      </c>
      <c r="E9868" t="s">
        <v>2072</v>
      </c>
      <c r="F9868" t="s">
        <v>13</v>
      </c>
      <c r="G9868" t="s">
        <v>1792</v>
      </c>
      <c r="H9868" s="1">
        <v>0</v>
      </c>
      <c r="I9868">
        <v>1</v>
      </c>
      <c r="J9868" s="3">
        <v>43737</v>
      </c>
      <c r="K9868" t="s">
        <v>7798</v>
      </c>
      <c r="L9868" t="s">
        <v>30</v>
      </c>
      <c r="M9868">
        <v>93309</v>
      </c>
      <c r="N9868">
        <v>654</v>
      </c>
      <c r="O9868" t="s">
        <v>957</v>
      </c>
      <c r="P9868" s="4">
        <v>25</v>
      </c>
      <c r="Q9868" s="4">
        <v>2</v>
      </c>
      <c r="R9868" t="s">
        <v>32</v>
      </c>
      <c r="S9868" t="s">
        <v>92</v>
      </c>
      <c r="T9868" s="2">
        <v>25.44</v>
      </c>
      <c r="U9868" s="4">
        <v>98</v>
      </c>
      <c r="V9868" t="s">
        <v>19</v>
      </c>
      <c r="W9868" s="3">
        <v>43740</v>
      </c>
      <c r="X9868" t="s">
        <v>130</v>
      </c>
      <c r="Y9868" t="s">
        <v>34</v>
      </c>
      <c r="Z9868" t="s">
        <v>56</v>
      </c>
    </row>
    <row r="9869" spans="1:26" x14ac:dyDescent="0.25">
      <c r="A9869">
        <v>3</v>
      </c>
      <c r="B9869" t="s">
        <v>25</v>
      </c>
      <c r="C9869">
        <v>1</v>
      </c>
      <c r="D9869" t="s">
        <v>26</v>
      </c>
      <c r="E9869" t="s">
        <v>2072</v>
      </c>
      <c r="F9869" t="s">
        <v>13</v>
      </c>
      <c r="G9869" t="s">
        <v>1792</v>
      </c>
      <c r="H9869" s="1">
        <v>0</v>
      </c>
      <c r="I9869">
        <v>1</v>
      </c>
      <c r="J9869" s="3">
        <v>43737</v>
      </c>
      <c r="K9869" t="s">
        <v>7798</v>
      </c>
      <c r="L9869" t="s">
        <v>30</v>
      </c>
      <c r="M9869">
        <v>93309</v>
      </c>
      <c r="N9869">
        <v>654</v>
      </c>
      <c r="O9869" t="s">
        <v>957</v>
      </c>
      <c r="P9869" s="4">
        <v>25</v>
      </c>
      <c r="Q9869" s="4">
        <v>2</v>
      </c>
      <c r="R9869" t="s">
        <v>32</v>
      </c>
      <c r="S9869" t="s">
        <v>92</v>
      </c>
      <c r="T9869" s="2">
        <v>25.44</v>
      </c>
      <c r="U9869" s="4">
        <v>98</v>
      </c>
      <c r="V9869" t="s">
        <v>19</v>
      </c>
      <c r="W9869" s="3">
        <v>43740</v>
      </c>
      <c r="X9869" t="s">
        <v>130</v>
      </c>
      <c r="Y9869" t="s">
        <v>34</v>
      </c>
      <c r="Z9869" t="s">
        <v>56</v>
      </c>
    </row>
    <row r="9870" spans="1:26" x14ac:dyDescent="0.25">
      <c r="A9870">
        <v>3</v>
      </c>
      <c r="B9870" t="s">
        <v>25</v>
      </c>
      <c r="C9870">
        <v>1</v>
      </c>
      <c r="D9870" t="s">
        <v>26</v>
      </c>
      <c r="E9870" t="s">
        <v>2072</v>
      </c>
      <c r="F9870" t="s">
        <v>13</v>
      </c>
      <c r="G9870" t="s">
        <v>1792</v>
      </c>
      <c r="H9870" s="1">
        <v>0</v>
      </c>
      <c r="I9870">
        <v>1</v>
      </c>
      <c r="J9870" s="3">
        <v>43737</v>
      </c>
      <c r="K9870" t="s">
        <v>7798</v>
      </c>
      <c r="L9870" t="s">
        <v>30</v>
      </c>
      <c r="M9870">
        <v>93309</v>
      </c>
      <c r="N9870">
        <v>654</v>
      </c>
      <c r="O9870" t="s">
        <v>957</v>
      </c>
      <c r="P9870" s="4">
        <v>25</v>
      </c>
      <c r="Q9870" s="4">
        <v>2</v>
      </c>
      <c r="R9870" t="s">
        <v>32</v>
      </c>
      <c r="S9870" t="s">
        <v>92</v>
      </c>
      <c r="T9870" s="2">
        <v>25.44</v>
      </c>
      <c r="U9870" s="4">
        <v>98</v>
      </c>
      <c r="V9870" t="s">
        <v>19</v>
      </c>
      <c r="W9870" s="3">
        <v>43740</v>
      </c>
      <c r="X9870" t="s">
        <v>130</v>
      </c>
      <c r="Y9870" t="s">
        <v>34</v>
      </c>
      <c r="Z9870" t="s">
        <v>56</v>
      </c>
    </row>
    <row r="9871" spans="1:26" x14ac:dyDescent="0.25">
      <c r="A9871">
        <v>3</v>
      </c>
      <c r="B9871" t="s">
        <v>25</v>
      </c>
      <c r="C9871">
        <v>1</v>
      </c>
      <c r="D9871" t="s">
        <v>26</v>
      </c>
      <c r="E9871" t="s">
        <v>2072</v>
      </c>
      <c r="F9871" t="s">
        <v>13</v>
      </c>
      <c r="G9871" t="s">
        <v>1792</v>
      </c>
      <c r="H9871" s="1">
        <v>0</v>
      </c>
      <c r="I9871">
        <v>1</v>
      </c>
      <c r="J9871" s="3">
        <v>43737</v>
      </c>
      <c r="K9871" t="s">
        <v>7798</v>
      </c>
      <c r="L9871" t="s">
        <v>30</v>
      </c>
      <c r="M9871">
        <v>93309</v>
      </c>
      <c r="N9871">
        <v>654</v>
      </c>
      <c r="O9871" t="s">
        <v>957</v>
      </c>
      <c r="P9871" s="4">
        <v>25</v>
      </c>
      <c r="Q9871" s="4">
        <v>2</v>
      </c>
      <c r="R9871" t="s">
        <v>32</v>
      </c>
      <c r="S9871" t="s">
        <v>92</v>
      </c>
      <c r="T9871" s="2">
        <v>25.44</v>
      </c>
      <c r="U9871" s="4">
        <v>98</v>
      </c>
      <c r="V9871" t="s">
        <v>19</v>
      </c>
      <c r="W9871" s="3">
        <v>43740</v>
      </c>
      <c r="X9871" t="s">
        <v>130</v>
      </c>
      <c r="Y9871" t="s">
        <v>34</v>
      </c>
      <c r="Z9871" t="s">
        <v>56</v>
      </c>
    </row>
    <row r="9872" spans="1:26" x14ac:dyDescent="0.25">
      <c r="A9872">
        <v>3</v>
      </c>
      <c r="B9872" t="s">
        <v>25</v>
      </c>
      <c r="C9872">
        <v>1</v>
      </c>
      <c r="D9872" t="s">
        <v>26</v>
      </c>
      <c r="E9872" t="s">
        <v>2072</v>
      </c>
      <c r="F9872" t="s">
        <v>13</v>
      </c>
      <c r="G9872" t="s">
        <v>1792</v>
      </c>
      <c r="H9872" s="1">
        <v>0</v>
      </c>
      <c r="I9872">
        <v>1</v>
      </c>
      <c r="J9872" s="3">
        <v>43737</v>
      </c>
      <c r="K9872" t="s">
        <v>7798</v>
      </c>
      <c r="L9872" t="s">
        <v>30</v>
      </c>
      <c r="M9872">
        <v>93309</v>
      </c>
      <c r="N9872">
        <v>654</v>
      </c>
      <c r="O9872" t="s">
        <v>957</v>
      </c>
      <c r="P9872" s="4">
        <v>25</v>
      </c>
      <c r="Q9872" s="4">
        <v>2</v>
      </c>
      <c r="R9872" t="s">
        <v>32</v>
      </c>
      <c r="S9872" t="s">
        <v>92</v>
      </c>
      <c r="T9872" s="2">
        <v>25.44</v>
      </c>
      <c r="U9872" s="4">
        <v>98</v>
      </c>
      <c r="V9872" t="s">
        <v>19</v>
      </c>
      <c r="W9872" s="3">
        <v>43740</v>
      </c>
      <c r="X9872" t="s">
        <v>130</v>
      </c>
      <c r="Y9872" t="s">
        <v>34</v>
      </c>
      <c r="Z9872" t="s">
        <v>56</v>
      </c>
    </row>
    <row r="9873" spans="1:26" x14ac:dyDescent="0.25">
      <c r="A9873">
        <v>1</v>
      </c>
      <c r="B9873" t="s">
        <v>10</v>
      </c>
      <c r="C9873">
        <v>1</v>
      </c>
      <c r="D9873" t="s">
        <v>26</v>
      </c>
      <c r="E9873" t="s">
        <v>4439</v>
      </c>
      <c r="F9873" t="s">
        <v>13</v>
      </c>
      <c r="G9873" t="s">
        <v>510</v>
      </c>
      <c r="H9873" s="1">
        <v>0</v>
      </c>
      <c r="I9873">
        <v>1</v>
      </c>
      <c r="J9873" s="3">
        <v>43348</v>
      </c>
      <c r="K9873" t="s">
        <v>7873</v>
      </c>
      <c r="L9873" t="s">
        <v>30</v>
      </c>
      <c r="M9873">
        <v>90278</v>
      </c>
      <c r="N9873">
        <v>110</v>
      </c>
      <c r="O9873" t="s">
        <v>174</v>
      </c>
      <c r="P9873" s="4">
        <v>2</v>
      </c>
      <c r="Q9873" s="4">
        <v>2</v>
      </c>
      <c r="R9873" t="s">
        <v>32</v>
      </c>
      <c r="S9873" t="s">
        <v>92</v>
      </c>
      <c r="T9873" s="2">
        <v>1.79</v>
      </c>
      <c r="U9873" s="4">
        <v>4</v>
      </c>
      <c r="V9873" t="s">
        <v>19</v>
      </c>
      <c r="W9873" s="3">
        <v>43349</v>
      </c>
      <c r="X9873" t="s">
        <v>130</v>
      </c>
      <c r="Y9873" t="s">
        <v>34</v>
      </c>
      <c r="Z9873" t="s">
        <v>176</v>
      </c>
    </row>
    <row r="9874" spans="1:26" x14ac:dyDescent="0.25">
      <c r="A9874">
        <v>1</v>
      </c>
      <c r="B9874" t="s">
        <v>10</v>
      </c>
      <c r="C9874">
        <v>1</v>
      </c>
      <c r="D9874" t="s">
        <v>26</v>
      </c>
      <c r="E9874" t="s">
        <v>4439</v>
      </c>
      <c r="F9874" t="s">
        <v>13</v>
      </c>
      <c r="G9874" t="s">
        <v>510</v>
      </c>
      <c r="H9874" s="1">
        <v>0</v>
      </c>
      <c r="I9874">
        <v>1</v>
      </c>
      <c r="J9874" s="3">
        <v>43348</v>
      </c>
      <c r="K9874" t="s">
        <v>7873</v>
      </c>
      <c r="L9874" t="s">
        <v>30</v>
      </c>
      <c r="M9874">
        <v>90278</v>
      </c>
      <c r="N9874">
        <v>110</v>
      </c>
      <c r="O9874" t="s">
        <v>174</v>
      </c>
      <c r="P9874" s="4">
        <v>2</v>
      </c>
      <c r="Q9874" s="4">
        <v>2</v>
      </c>
      <c r="R9874" t="s">
        <v>32</v>
      </c>
      <c r="S9874" t="s">
        <v>92</v>
      </c>
      <c r="T9874" s="2">
        <v>1.79</v>
      </c>
      <c r="U9874" s="4">
        <v>4</v>
      </c>
      <c r="V9874" t="s">
        <v>19</v>
      </c>
      <c r="W9874" s="3">
        <v>43349</v>
      </c>
      <c r="X9874" t="s">
        <v>130</v>
      </c>
      <c r="Y9874" t="s">
        <v>34</v>
      </c>
      <c r="Z9874" t="s">
        <v>176</v>
      </c>
    </row>
    <row r="9875" spans="1:26" x14ac:dyDescent="0.25">
      <c r="A9875">
        <v>1</v>
      </c>
      <c r="B9875" t="s">
        <v>10</v>
      </c>
      <c r="C9875">
        <v>1</v>
      </c>
      <c r="D9875" t="s">
        <v>26</v>
      </c>
      <c r="E9875" t="s">
        <v>4439</v>
      </c>
      <c r="F9875" t="s">
        <v>13</v>
      </c>
      <c r="G9875" t="s">
        <v>510</v>
      </c>
      <c r="H9875" s="1">
        <v>0</v>
      </c>
      <c r="I9875">
        <v>1</v>
      </c>
      <c r="J9875" s="3">
        <v>43348</v>
      </c>
      <c r="K9875" t="s">
        <v>7873</v>
      </c>
      <c r="L9875" t="s">
        <v>30</v>
      </c>
      <c r="M9875">
        <v>90278</v>
      </c>
      <c r="N9875">
        <v>110</v>
      </c>
      <c r="O9875" t="s">
        <v>174</v>
      </c>
      <c r="P9875" s="4">
        <v>2</v>
      </c>
      <c r="Q9875" s="4">
        <v>2</v>
      </c>
      <c r="R9875" t="s">
        <v>32</v>
      </c>
      <c r="S9875" t="s">
        <v>92</v>
      </c>
      <c r="T9875" s="2">
        <v>1.79</v>
      </c>
      <c r="U9875" s="4">
        <v>4</v>
      </c>
      <c r="V9875" t="s">
        <v>19</v>
      </c>
      <c r="W9875" s="3">
        <v>43349</v>
      </c>
      <c r="X9875" t="s">
        <v>130</v>
      </c>
      <c r="Y9875" t="s">
        <v>34</v>
      </c>
      <c r="Z9875" t="s">
        <v>176</v>
      </c>
    </row>
    <row r="9876" spans="1:26" x14ac:dyDescent="0.25">
      <c r="A9876">
        <v>1</v>
      </c>
      <c r="B9876" t="s">
        <v>10</v>
      </c>
      <c r="C9876">
        <v>1</v>
      </c>
      <c r="D9876" t="s">
        <v>26</v>
      </c>
      <c r="E9876" t="s">
        <v>4439</v>
      </c>
      <c r="F9876" t="s">
        <v>13</v>
      </c>
      <c r="G9876" t="s">
        <v>510</v>
      </c>
      <c r="H9876" s="1">
        <v>0</v>
      </c>
      <c r="I9876">
        <v>1</v>
      </c>
      <c r="J9876" s="3">
        <v>43348</v>
      </c>
      <c r="K9876" t="s">
        <v>7873</v>
      </c>
      <c r="L9876" t="s">
        <v>30</v>
      </c>
      <c r="M9876">
        <v>90278</v>
      </c>
      <c r="N9876">
        <v>13</v>
      </c>
      <c r="O9876" t="s">
        <v>4384</v>
      </c>
      <c r="P9876" s="4">
        <v>46</v>
      </c>
      <c r="Q9876" s="4">
        <v>2</v>
      </c>
      <c r="R9876" t="s">
        <v>32</v>
      </c>
      <c r="S9876" t="s">
        <v>92</v>
      </c>
      <c r="T9876" s="2">
        <v>46.12</v>
      </c>
      <c r="U9876" s="4">
        <v>96</v>
      </c>
      <c r="V9876" t="s">
        <v>19</v>
      </c>
      <c r="W9876" s="3">
        <v>43349</v>
      </c>
      <c r="X9876" t="s">
        <v>130</v>
      </c>
      <c r="Y9876" t="s">
        <v>34</v>
      </c>
      <c r="Z9876" t="s">
        <v>64</v>
      </c>
    </row>
    <row r="9877" spans="1:26" x14ac:dyDescent="0.25">
      <c r="A9877">
        <v>1</v>
      </c>
      <c r="B9877" t="s">
        <v>10</v>
      </c>
      <c r="C9877">
        <v>1</v>
      </c>
      <c r="D9877" t="s">
        <v>26</v>
      </c>
      <c r="E9877" t="s">
        <v>4439</v>
      </c>
      <c r="F9877" t="s">
        <v>13</v>
      </c>
      <c r="G9877" t="s">
        <v>510</v>
      </c>
      <c r="H9877" s="1">
        <v>0</v>
      </c>
      <c r="I9877">
        <v>1</v>
      </c>
      <c r="J9877" s="3">
        <v>43348</v>
      </c>
      <c r="K9877" t="s">
        <v>7873</v>
      </c>
      <c r="L9877" t="s">
        <v>30</v>
      </c>
      <c r="M9877">
        <v>90278</v>
      </c>
      <c r="N9877">
        <v>13</v>
      </c>
      <c r="O9877" t="s">
        <v>4384</v>
      </c>
      <c r="P9877" s="4">
        <v>46</v>
      </c>
      <c r="Q9877" s="4">
        <v>2</v>
      </c>
      <c r="R9877" t="s">
        <v>32</v>
      </c>
      <c r="S9877" t="s">
        <v>92</v>
      </c>
      <c r="T9877" s="2">
        <v>46.12</v>
      </c>
      <c r="U9877" s="4">
        <v>96</v>
      </c>
      <c r="V9877" t="s">
        <v>19</v>
      </c>
      <c r="W9877" s="3">
        <v>43349</v>
      </c>
      <c r="X9877" t="s">
        <v>130</v>
      </c>
      <c r="Y9877" t="s">
        <v>34</v>
      </c>
      <c r="Z9877" t="s">
        <v>64</v>
      </c>
    </row>
    <row r="9878" spans="1:26" x14ac:dyDescent="0.25">
      <c r="A9878">
        <v>1</v>
      </c>
      <c r="B9878" t="s">
        <v>10</v>
      </c>
      <c r="C9878">
        <v>1</v>
      </c>
      <c r="D9878" t="s">
        <v>26</v>
      </c>
      <c r="E9878" t="s">
        <v>4439</v>
      </c>
      <c r="F9878" t="s">
        <v>13</v>
      </c>
      <c r="G9878" t="s">
        <v>510</v>
      </c>
      <c r="H9878" s="1">
        <v>0</v>
      </c>
      <c r="I9878">
        <v>1</v>
      </c>
      <c r="J9878" s="3">
        <v>43348</v>
      </c>
      <c r="K9878" t="s">
        <v>7873</v>
      </c>
      <c r="L9878" t="s">
        <v>30</v>
      </c>
      <c r="M9878">
        <v>90278</v>
      </c>
      <c r="N9878">
        <v>13</v>
      </c>
      <c r="O9878" t="s">
        <v>4384</v>
      </c>
      <c r="P9878" s="4">
        <v>46</v>
      </c>
      <c r="Q9878" s="4">
        <v>2</v>
      </c>
      <c r="R9878" t="s">
        <v>32</v>
      </c>
      <c r="S9878" t="s">
        <v>92</v>
      </c>
      <c r="T9878" s="2">
        <v>46.12</v>
      </c>
      <c r="U9878" s="4">
        <v>96</v>
      </c>
      <c r="V9878" t="s">
        <v>19</v>
      </c>
      <c r="W9878" s="3">
        <v>43349</v>
      </c>
      <c r="X9878" t="s">
        <v>130</v>
      </c>
      <c r="Y9878" t="s">
        <v>34</v>
      </c>
      <c r="Z9878" t="s">
        <v>64</v>
      </c>
    </row>
    <row r="9879" spans="1:26" x14ac:dyDescent="0.25">
      <c r="A9879">
        <v>2</v>
      </c>
      <c r="B9879" t="s">
        <v>25</v>
      </c>
      <c r="C9879">
        <v>1</v>
      </c>
      <c r="D9879" t="s">
        <v>26</v>
      </c>
      <c r="E9879" t="s">
        <v>65</v>
      </c>
      <c r="F9879" t="s">
        <v>13</v>
      </c>
      <c r="G9879" t="s">
        <v>929</v>
      </c>
      <c r="H9879" s="1">
        <v>0</v>
      </c>
      <c r="I9879">
        <v>1</v>
      </c>
      <c r="J9879" s="3">
        <v>43547</v>
      </c>
      <c r="K9879" t="s">
        <v>7874</v>
      </c>
      <c r="L9879" t="s">
        <v>30</v>
      </c>
      <c r="M9879">
        <v>98115</v>
      </c>
      <c r="N9879">
        <v>54</v>
      </c>
      <c r="O9879" t="s">
        <v>3505</v>
      </c>
      <c r="P9879" s="4">
        <v>5</v>
      </c>
      <c r="Q9879" s="4">
        <v>2</v>
      </c>
      <c r="R9879" t="s">
        <v>32</v>
      </c>
      <c r="S9879" t="s">
        <v>92</v>
      </c>
      <c r="T9879" s="2">
        <v>4.87</v>
      </c>
      <c r="U9879" s="4">
        <v>32</v>
      </c>
      <c r="V9879" t="s">
        <v>19</v>
      </c>
      <c r="W9879" s="3">
        <v>43549</v>
      </c>
      <c r="X9879" t="s">
        <v>130</v>
      </c>
      <c r="Y9879" t="s">
        <v>69</v>
      </c>
      <c r="Z9879" t="s">
        <v>42</v>
      </c>
    </row>
    <row r="9880" spans="1:26" x14ac:dyDescent="0.25">
      <c r="A9880">
        <v>2</v>
      </c>
      <c r="B9880" t="s">
        <v>25</v>
      </c>
      <c r="C9880">
        <v>1</v>
      </c>
      <c r="D9880" t="s">
        <v>26</v>
      </c>
      <c r="E9880" t="s">
        <v>65</v>
      </c>
      <c r="F9880" t="s">
        <v>13</v>
      </c>
      <c r="G9880" t="s">
        <v>929</v>
      </c>
      <c r="H9880" s="1">
        <v>0</v>
      </c>
      <c r="I9880">
        <v>1</v>
      </c>
      <c r="J9880" s="3">
        <v>43547</v>
      </c>
      <c r="K9880" t="s">
        <v>7874</v>
      </c>
      <c r="L9880" t="s">
        <v>30</v>
      </c>
      <c r="M9880">
        <v>98115</v>
      </c>
      <c r="N9880">
        <v>54</v>
      </c>
      <c r="O9880" t="s">
        <v>3505</v>
      </c>
      <c r="P9880" s="4">
        <v>5</v>
      </c>
      <c r="Q9880" s="4">
        <v>2</v>
      </c>
      <c r="R9880" t="s">
        <v>32</v>
      </c>
      <c r="S9880" t="s">
        <v>92</v>
      </c>
      <c r="T9880" s="2">
        <v>4.87</v>
      </c>
      <c r="U9880" s="4">
        <v>32</v>
      </c>
      <c r="V9880" t="s">
        <v>19</v>
      </c>
      <c r="W9880" s="3">
        <v>43549</v>
      </c>
      <c r="X9880" t="s">
        <v>130</v>
      </c>
      <c r="Y9880" t="s">
        <v>69</v>
      </c>
      <c r="Z9880" t="s">
        <v>42</v>
      </c>
    </row>
    <row r="9881" spans="1:26" x14ac:dyDescent="0.25">
      <c r="A9881">
        <v>2</v>
      </c>
      <c r="B9881" t="s">
        <v>25</v>
      </c>
      <c r="C9881">
        <v>1</v>
      </c>
      <c r="D9881" t="s">
        <v>26</v>
      </c>
      <c r="E9881" t="s">
        <v>65</v>
      </c>
      <c r="F9881" t="s">
        <v>13</v>
      </c>
      <c r="G9881" t="s">
        <v>929</v>
      </c>
      <c r="H9881" s="1">
        <v>0</v>
      </c>
      <c r="I9881">
        <v>1</v>
      </c>
      <c r="J9881" s="3">
        <v>43547</v>
      </c>
      <c r="K9881" t="s">
        <v>7874</v>
      </c>
      <c r="L9881" t="s">
        <v>30</v>
      </c>
      <c r="M9881">
        <v>98115</v>
      </c>
      <c r="N9881">
        <v>54</v>
      </c>
      <c r="O9881" t="s">
        <v>3505</v>
      </c>
      <c r="P9881" s="4">
        <v>5</v>
      </c>
      <c r="Q9881" s="4">
        <v>2</v>
      </c>
      <c r="R9881" t="s">
        <v>32</v>
      </c>
      <c r="S9881" t="s">
        <v>92</v>
      </c>
      <c r="T9881" s="2">
        <v>4.87</v>
      </c>
      <c r="U9881" s="4">
        <v>32</v>
      </c>
      <c r="V9881" t="s">
        <v>19</v>
      </c>
      <c r="W9881" s="3">
        <v>43549</v>
      </c>
      <c r="X9881" t="s">
        <v>130</v>
      </c>
      <c r="Y9881" t="s">
        <v>69</v>
      </c>
      <c r="Z9881" t="s">
        <v>42</v>
      </c>
    </row>
    <row r="9882" spans="1:26" x14ac:dyDescent="0.25">
      <c r="A9882">
        <v>1</v>
      </c>
      <c r="B9882" t="s">
        <v>10</v>
      </c>
      <c r="C9882">
        <v>1</v>
      </c>
      <c r="D9882" t="s">
        <v>26</v>
      </c>
      <c r="E9882" t="s">
        <v>1658</v>
      </c>
      <c r="F9882" t="s">
        <v>13</v>
      </c>
      <c r="G9882" t="s">
        <v>1636</v>
      </c>
      <c r="H9882" s="1">
        <v>0</v>
      </c>
      <c r="I9882">
        <v>1</v>
      </c>
      <c r="J9882" s="3">
        <v>43698</v>
      </c>
      <c r="K9882" t="s">
        <v>7801</v>
      </c>
      <c r="L9882" t="s">
        <v>30</v>
      </c>
      <c r="M9882">
        <v>94601</v>
      </c>
      <c r="N9882">
        <v>641</v>
      </c>
      <c r="O9882" t="s">
        <v>3976</v>
      </c>
      <c r="P9882" s="4">
        <v>55</v>
      </c>
      <c r="Q9882" s="4">
        <v>3</v>
      </c>
      <c r="R9882" t="s">
        <v>32</v>
      </c>
      <c r="S9882" t="s">
        <v>92</v>
      </c>
      <c r="T9882" s="2">
        <v>54.95</v>
      </c>
      <c r="U9882" s="4">
        <v>204</v>
      </c>
      <c r="V9882" t="s">
        <v>19</v>
      </c>
      <c r="W9882" s="3">
        <v>43699</v>
      </c>
      <c r="X9882" t="s">
        <v>130</v>
      </c>
      <c r="Y9882" t="s">
        <v>34</v>
      </c>
      <c r="Z9882" t="s">
        <v>56</v>
      </c>
    </row>
    <row r="9883" spans="1:26" x14ac:dyDescent="0.25">
      <c r="A9883">
        <v>1</v>
      </c>
      <c r="B9883" t="s">
        <v>10</v>
      </c>
      <c r="C9883">
        <v>1</v>
      </c>
      <c r="D9883" t="s">
        <v>26</v>
      </c>
      <c r="E9883" t="s">
        <v>1658</v>
      </c>
      <c r="F9883" t="s">
        <v>13</v>
      </c>
      <c r="G9883" t="s">
        <v>1636</v>
      </c>
      <c r="H9883" s="1">
        <v>0</v>
      </c>
      <c r="I9883">
        <v>1</v>
      </c>
      <c r="J9883" s="3">
        <v>43698</v>
      </c>
      <c r="K9883" t="s">
        <v>7801</v>
      </c>
      <c r="L9883" t="s">
        <v>30</v>
      </c>
      <c r="M9883">
        <v>94601</v>
      </c>
      <c r="N9883">
        <v>641</v>
      </c>
      <c r="O9883" t="s">
        <v>3976</v>
      </c>
      <c r="P9883" s="4">
        <v>55</v>
      </c>
      <c r="Q9883" s="4">
        <v>3</v>
      </c>
      <c r="R9883" t="s">
        <v>32</v>
      </c>
      <c r="S9883" t="s">
        <v>92</v>
      </c>
      <c r="T9883" s="2">
        <v>54.95</v>
      </c>
      <c r="U9883" s="4">
        <v>204</v>
      </c>
      <c r="V9883" t="s">
        <v>19</v>
      </c>
      <c r="W9883" s="3">
        <v>43699</v>
      </c>
      <c r="X9883" t="s">
        <v>130</v>
      </c>
      <c r="Y9883" t="s">
        <v>34</v>
      </c>
      <c r="Z9883" t="s">
        <v>56</v>
      </c>
    </row>
    <row r="9884" spans="1:26" x14ac:dyDescent="0.25">
      <c r="A9884">
        <v>1</v>
      </c>
      <c r="B9884" t="s">
        <v>10</v>
      </c>
      <c r="C9884">
        <v>1</v>
      </c>
      <c r="D9884" t="s">
        <v>26</v>
      </c>
      <c r="E9884" t="s">
        <v>1658</v>
      </c>
      <c r="F9884" t="s">
        <v>13</v>
      </c>
      <c r="G9884" t="s">
        <v>1636</v>
      </c>
      <c r="H9884" s="1">
        <v>0</v>
      </c>
      <c r="I9884">
        <v>1</v>
      </c>
      <c r="J9884" s="3">
        <v>43698</v>
      </c>
      <c r="K9884" t="s">
        <v>7801</v>
      </c>
      <c r="L9884" t="s">
        <v>30</v>
      </c>
      <c r="M9884">
        <v>94601</v>
      </c>
      <c r="N9884">
        <v>641</v>
      </c>
      <c r="O9884" t="s">
        <v>3976</v>
      </c>
      <c r="P9884" s="4">
        <v>55</v>
      </c>
      <c r="Q9884" s="4">
        <v>3</v>
      </c>
      <c r="R9884" t="s">
        <v>32</v>
      </c>
      <c r="S9884" t="s">
        <v>92</v>
      </c>
      <c r="T9884" s="2">
        <v>54.95</v>
      </c>
      <c r="U9884" s="4">
        <v>204</v>
      </c>
      <c r="V9884" t="s">
        <v>19</v>
      </c>
      <c r="W9884" s="3">
        <v>43699</v>
      </c>
      <c r="X9884" t="s">
        <v>130</v>
      </c>
      <c r="Y9884" t="s">
        <v>34</v>
      </c>
      <c r="Z9884" t="s">
        <v>56</v>
      </c>
    </row>
    <row r="9885" spans="1:26" x14ac:dyDescent="0.25">
      <c r="A9885">
        <v>1</v>
      </c>
      <c r="B9885" t="s">
        <v>10</v>
      </c>
      <c r="C9885">
        <v>1</v>
      </c>
      <c r="D9885" t="s">
        <v>26</v>
      </c>
      <c r="E9885" t="s">
        <v>1658</v>
      </c>
      <c r="F9885" t="s">
        <v>13</v>
      </c>
      <c r="G9885" t="s">
        <v>1636</v>
      </c>
      <c r="H9885" s="1">
        <v>0</v>
      </c>
      <c r="I9885">
        <v>1</v>
      </c>
      <c r="J9885" s="3">
        <v>43698</v>
      </c>
      <c r="K9885" t="s">
        <v>7801</v>
      </c>
      <c r="L9885" t="s">
        <v>30</v>
      </c>
      <c r="M9885">
        <v>94601</v>
      </c>
      <c r="N9885">
        <v>641</v>
      </c>
      <c r="O9885" t="s">
        <v>3976</v>
      </c>
      <c r="P9885" s="4">
        <v>55</v>
      </c>
      <c r="Q9885" s="4">
        <v>3</v>
      </c>
      <c r="R9885" t="s">
        <v>32</v>
      </c>
      <c r="S9885" t="s">
        <v>92</v>
      </c>
      <c r="T9885" s="2">
        <v>54.95</v>
      </c>
      <c r="U9885" s="4">
        <v>204</v>
      </c>
      <c r="V9885" t="s">
        <v>19</v>
      </c>
      <c r="W9885" s="3">
        <v>43699</v>
      </c>
      <c r="X9885" t="s">
        <v>130</v>
      </c>
      <c r="Y9885" t="s">
        <v>34</v>
      </c>
      <c r="Z9885" t="s">
        <v>56</v>
      </c>
    </row>
    <row r="9886" spans="1:26" x14ac:dyDescent="0.25">
      <c r="A9886">
        <v>1</v>
      </c>
      <c r="B9886" t="s">
        <v>10</v>
      </c>
      <c r="C9886">
        <v>1</v>
      </c>
      <c r="D9886" t="s">
        <v>26</v>
      </c>
      <c r="E9886" t="s">
        <v>1658</v>
      </c>
      <c r="F9886" t="s">
        <v>13</v>
      </c>
      <c r="G9886" t="s">
        <v>1636</v>
      </c>
      <c r="H9886" s="1">
        <v>0</v>
      </c>
      <c r="I9886">
        <v>1</v>
      </c>
      <c r="J9886" s="3">
        <v>43698</v>
      </c>
      <c r="K9886" t="s">
        <v>7801</v>
      </c>
      <c r="L9886" t="s">
        <v>30</v>
      </c>
      <c r="M9886">
        <v>94601</v>
      </c>
      <c r="N9886">
        <v>641</v>
      </c>
      <c r="O9886" t="s">
        <v>3976</v>
      </c>
      <c r="P9886" s="4">
        <v>55</v>
      </c>
      <c r="Q9886" s="4">
        <v>3</v>
      </c>
      <c r="R9886" t="s">
        <v>32</v>
      </c>
      <c r="S9886" t="s">
        <v>92</v>
      </c>
      <c r="T9886" s="2">
        <v>54.95</v>
      </c>
      <c r="U9886" s="4">
        <v>204</v>
      </c>
      <c r="V9886" t="s">
        <v>19</v>
      </c>
      <c r="W9886" s="3">
        <v>43699</v>
      </c>
      <c r="X9886" t="s">
        <v>130</v>
      </c>
      <c r="Y9886" t="s">
        <v>34</v>
      </c>
      <c r="Z9886" t="s">
        <v>56</v>
      </c>
    </row>
    <row r="9887" spans="1:26" x14ac:dyDescent="0.25">
      <c r="A9887">
        <v>1</v>
      </c>
      <c r="B9887" t="s">
        <v>10</v>
      </c>
      <c r="C9887">
        <v>1</v>
      </c>
      <c r="D9887" t="s">
        <v>26</v>
      </c>
      <c r="E9887" t="s">
        <v>1658</v>
      </c>
      <c r="F9887" t="s">
        <v>13</v>
      </c>
      <c r="G9887" t="s">
        <v>1636</v>
      </c>
      <c r="H9887" s="1">
        <v>0</v>
      </c>
      <c r="I9887">
        <v>1</v>
      </c>
      <c r="J9887" s="3">
        <v>43698</v>
      </c>
      <c r="K9887" t="s">
        <v>7801</v>
      </c>
      <c r="L9887" t="s">
        <v>30</v>
      </c>
      <c r="M9887">
        <v>94601</v>
      </c>
      <c r="N9887">
        <v>641</v>
      </c>
      <c r="O9887" t="s">
        <v>3976</v>
      </c>
      <c r="P9887" s="4">
        <v>55</v>
      </c>
      <c r="Q9887" s="4">
        <v>3</v>
      </c>
      <c r="R9887" t="s">
        <v>32</v>
      </c>
      <c r="S9887" t="s">
        <v>92</v>
      </c>
      <c r="T9887" s="2">
        <v>54.95</v>
      </c>
      <c r="U9887" s="4">
        <v>204</v>
      </c>
      <c r="V9887" t="s">
        <v>19</v>
      </c>
      <c r="W9887" s="3">
        <v>43699</v>
      </c>
      <c r="X9887" t="s">
        <v>130</v>
      </c>
      <c r="Y9887" t="s">
        <v>34</v>
      </c>
      <c r="Z9887" t="s">
        <v>56</v>
      </c>
    </row>
    <row r="9888" spans="1:26" x14ac:dyDescent="0.25">
      <c r="A9888">
        <v>1</v>
      </c>
      <c r="B9888" t="s">
        <v>10</v>
      </c>
      <c r="C9888">
        <v>1</v>
      </c>
      <c r="D9888" t="s">
        <v>26</v>
      </c>
      <c r="E9888" t="s">
        <v>1658</v>
      </c>
      <c r="F9888" t="s">
        <v>13</v>
      </c>
      <c r="G9888" t="s">
        <v>1636</v>
      </c>
      <c r="H9888" s="1">
        <v>0</v>
      </c>
      <c r="I9888">
        <v>1</v>
      </c>
      <c r="J9888" s="3">
        <v>43698</v>
      </c>
      <c r="K9888" t="s">
        <v>7801</v>
      </c>
      <c r="L9888" t="s">
        <v>30</v>
      </c>
      <c r="M9888">
        <v>94601</v>
      </c>
      <c r="N9888">
        <v>641</v>
      </c>
      <c r="O9888" t="s">
        <v>3976</v>
      </c>
      <c r="P9888" s="4">
        <v>55</v>
      </c>
      <c r="Q9888" s="4">
        <v>3</v>
      </c>
      <c r="R9888" t="s">
        <v>32</v>
      </c>
      <c r="S9888" t="s">
        <v>92</v>
      </c>
      <c r="T9888" s="2">
        <v>54.95</v>
      </c>
      <c r="U9888" s="4">
        <v>204</v>
      </c>
      <c r="V9888" t="s">
        <v>19</v>
      </c>
      <c r="W9888" s="3">
        <v>43699</v>
      </c>
      <c r="X9888" t="s">
        <v>130</v>
      </c>
      <c r="Y9888" t="s">
        <v>34</v>
      </c>
      <c r="Z9888" t="s">
        <v>56</v>
      </c>
    </row>
    <row r="9889" spans="1:26" x14ac:dyDescent="0.25">
      <c r="A9889">
        <v>3</v>
      </c>
      <c r="B9889" t="s">
        <v>25</v>
      </c>
      <c r="C9889">
        <v>1</v>
      </c>
      <c r="D9889" t="s">
        <v>26</v>
      </c>
      <c r="E9889" t="s">
        <v>88</v>
      </c>
      <c r="F9889" t="s">
        <v>13</v>
      </c>
      <c r="G9889" t="s">
        <v>282</v>
      </c>
      <c r="H9889" s="1">
        <v>0</v>
      </c>
      <c r="I9889">
        <v>1</v>
      </c>
      <c r="J9889" s="3">
        <v>42858</v>
      </c>
      <c r="K9889" t="s">
        <v>7875</v>
      </c>
      <c r="L9889" t="s">
        <v>30</v>
      </c>
      <c r="M9889">
        <v>94109</v>
      </c>
      <c r="N9889">
        <v>1131</v>
      </c>
      <c r="O9889" t="s">
        <v>1046</v>
      </c>
      <c r="P9889" s="4">
        <v>3</v>
      </c>
      <c r="Q9889" s="4">
        <v>3</v>
      </c>
      <c r="R9889" t="s">
        <v>32</v>
      </c>
      <c r="S9889" t="s">
        <v>92</v>
      </c>
      <c r="T9889" s="2">
        <v>2.56</v>
      </c>
      <c r="U9889" s="4">
        <v>9</v>
      </c>
      <c r="V9889" t="s">
        <v>19</v>
      </c>
      <c r="W9889" s="3">
        <v>42861</v>
      </c>
      <c r="X9889" t="s">
        <v>130</v>
      </c>
      <c r="Y9889" t="s">
        <v>34</v>
      </c>
      <c r="Z9889" t="s">
        <v>49</v>
      </c>
    </row>
    <row r="9890" spans="1:26" x14ac:dyDescent="0.25">
      <c r="A9890">
        <v>3</v>
      </c>
      <c r="B9890" t="s">
        <v>25</v>
      </c>
      <c r="C9890">
        <v>1</v>
      </c>
      <c r="D9890" t="s">
        <v>26</v>
      </c>
      <c r="E9890" t="s">
        <v>88</v>
      </c>
      <c r="F9890" t="s">
        <v>13</v>
      </c>
      <c r="G9890" t="s">
        <v>282</v>
      </c>
      <c r="H9890" s="1">
        <v>0</v>
      </c>
      <c r="I9890">
        <v>1</v>
      </c>
      <c r="J9890" s="3">
        <v>42858</v>
      </c>
      <c r="K9890" t="s">
        <v>7875</v>
      </c>
      <c r="L9890" t="s">
        <v>30</v>
      </c>
      <c r="M9890">
        <v>94109</v>
      </c>
      <c r="N9890">
        <v>1131</v>
      </c>
      <c r="O9890" t="s">
        <v>1046</v>
      </c>
      <c r="P9890" s="4">
        <v>3</v>
      </c>
      <c r="Q9890" s="4">
        <v>3</v>
      </c>
      <c r="R9890" t="s">
        <v>32</v>
      </c>
      <c r="S9890" t="s">
        <v>92</v>
      </c>
      <c r="T9890" s="2">
        <v>2.56</v>
      </c>
      <c r="U9890" s="4">
        <v>9</v>
      </c>
      <c r="V9890" t="s">
        <v>19</v>
      </c>
      <c r="W9890" s="3">
        <v>42861</v>
      </c>
      <c r="X9890" t="s">
        <v>130</v>
      </c>
      <c r="Y9890" t="s">
        <v>34</v>
      </c>
      <c r="Z9890" t="s">
        <v>49</v>
      </c>
    </row>
    <row r="9891" spans="1:26" x14ac:dyDescent="0.25">
      <c r="A9891">
        <v>3</v>
      </c>
      <c r="B9891" t="s">
        <v>25</v>
      </c>
      <c r="C9891">
        <v>1</v>
      </c>
      <c r="D9891" t="s">
        <v>26</v>
      </c>
      <c r="E9891" t="s">
        <v>88</v>
      </c>
      <c r="F9891" t="s">
        <v>13</v>
      </c>
      <c r="G9891" t="s">
        <v>282</v>
      </c>
      <c r="H9891" s="1">
        <v>0</v>
      </c>
      <c r="I9891">
        <v>1</v>
      </c>
      <c r="J9891" s="3">
        <v>42858</v>
      </c>
      <c r="K9891" t="s">
        <v>7875</v>
      </c>
      <c r="L9891" t="s">
        <v>30</v>
      </c>
      <c r="M9891">
        <v>94109</v>
      </c>
      <c r="N9891">
        <v>1131</v>
      </c>
      <c r="O9891" t="s">
        <v>1046</v>
      </c>
      <c r="P9891" s="4">
        <v>3</v>
      </c>
      <c r="Q9891" s="4">
        <v>3</v>
      </c>
      <c r="R9891" t="s">
        <v>32</v>
      </c>
      <c r="S9891" t="s">
        <v>92</v>
      </c>
      <c r="T9891" s="2">
        <v>2.56</v>
      </c>
      <c r="U9891" s="4">
        <v>9</v>
      </c>
      <c r="V9891" t="s">
        <v>19</v>
      </c>
      <c r="W9891" s="3">
        <v>42861</v>
      </c>
      <c r="X9891" t="s">
        <v>130</v>
      </c>
      <c r="Y9891" t="s">
        <v>34</v>
      </c>
      <c r="Z9891" t="s">
        <v>49</v>
      </c>
    </row>
    <row r="9892" spans="1:26" x14ac:dyDescent="0.25">
      <c r="A9892">
        <v>3</v>
      </c>
      <c r="B9892" t="s">
        <v>25</v>
      </c>
      <c r="C9892">
        <v>1</v>
      </c>
      <c r="D9892" t="s">
        <v>26</v>
      </c>
      <c r="E9892" t="s">
        <v>88</v>
      </c>
      <c r="F9892" t="s">
        <v>13</v>
      </c>
      <c r="G9892" t="s">
        <v>282</v>
      </c>
      <c r="H9892" s="1">
        <v>0</v>
      </c>
      <c r="I9892">
        <v>1</v>
      </c>
      <c r="J9892" s="3">
        <v>42858</v>
      </c>
      <c r="K9892" t="s">
        <v>7875</v>
      </c>
      <c r="L9892" t="s">
        <v>30</v>
      </c>
      <c r="M9892">
        <v>94109</v>
      </c>
      <c r="N9892">
        <v>1131</v>
      </c>
      <c r="O9892" t="s">
        <v>1046</v>
      </c>
      <c r="P9892" s="4">
        <v>3</v>
      </c>
      <c r="Q9892" s="4">
        <v>3</v>
      </c>
      <c r="R9892" t="s">
        <v>32</v>
      </c>
      <c r="S9892" t="s">
        <v>92</v>
      </c>
      <c r="T9892" s="2">
        <v>2.56</v>
      </c>
      <c r="U9892" s="4">
        <v>9</v>
      </c>
      <c r="V9892" t="s">
        <v>19</v>
      </c>
      <c r="W9892" s="3">
        <v>42861</v>
      </c>
      <c r="X9892" t="s">
        <v>130</v>
      </c>
      <c r="Y9892" t="s">
        <v>34</v>
      </c>
      <c r="Z9892" t="s">
        <v>49</v>
      </c>
    </row>
    <row r="9893" spans="1:26" x14ac:dyDescent="0.25">
      <c r="A9893">
        <v>1</v>
      </c>
      <c r="B9893" t="s">
        <v>10</v>
      </c>
      <c r="C9893">
        <v>1</v>
      </c>
      <c r="D9893" t="s">
        <v>26</v>
      </c>
      <c r="E9893" t="s">
        <v>386</v>
      </c>
      <c r="F9893" t="s">
        <v>13</v>
      </c>
      <c r="G9893" t="s">
        <v>1414</v>
      </c>
      <c r="H9893" s="1">
        <v>0</v>
      </c>
      <c r="I9893">
        <v>1</v>
      </c>
      <c r="J9893" s="3">
        <v>43338</v>
      </c>
      <c r="K9893" t="s">
        <v>7876</v>
      </c>
      <c r="L9893" t="s">
        <v>30</v>
      </c>
      <c r="M9893">
        <v>95123</v>
      </c>
      <c r="N9893">
        <v>114</v>
      </c>
      <c r="O9893" t="s">
        <v>642</v>
      </c>
      <c r="P9893" s="4">
        <v>5</v>
      </c>
      <c r="Q9893" s="4">
        <v>3</v>
      </c>
      <c r="R9893" t="s">
        <v>32</v>
      </c>
      <c r="S9893" t="s">
        <v>92</v>
      </c>
      <c r="T9893" s="2">
        <v>4.91</v>
      </c>
      <c r="U9893" s="4">
        <v>10</v>
      </c>
      <c r="V9893" t="s">
        <v>19</v>
      </c>
      <c r="W9893" s="3">
        <v>43339</v>
      </c>
      <c r="X9893" t="s">
        <v>130</v>
      </c>
      <c r="Y9893" t="s">
        <v>34</v>
      </c>
      <c r="Z9893" t="s">
        <v>176</v>
      </c>
    </row>
    <row r="9894" spans="1:26" x14ac:dyDescent="0.25">
      <c r="A9894">
        <v>1</v>
      </c>
      <c r="B9894" t="s">
        <v>10</v>
      </c>
      <c r="C9894">
        <v>1</v>
      </c>
      <c r="D9894" t="s">
        <v>26</v>
      </c>
      <c r="E9894" t="s">
        <v>386</v>
      </c>
      <c r="F9894" t="s">
        <v>13</v>
      </c>
      <c r="G9894" t="s">
        <v>1414</v>
      </c>
      <c r="H9894" s="1">
        <v>0</v>
      </c>
      <c r="I9894">
        <v>1</v>
      </c>
      <c r="J9894" s="3">
        <v>43338</v>
      </c>
      <c r="K9894" t="s">
        <v>7876</v>
      </c>
      <c r="L9894" t="s">
        <v>30</v>
      </c>
      <c r="M9894">
        <v>95123</v>
      </c>
      <c r="N9894">
        <v>114</v>
      </c>
      <c r="O9894" t="s">
        <v>642</v>
      </c>
      <c r="P9894" s="4">
        <v>5</v>
      </c>
      <c r="Q9894" s="4">
        <v>3</v>
      </c>
      <c r="R9894" t="s">
        <v>32</v>
      </c>
      <c r="S9894" t="s">
        <v>92</v>
      </c>
      <c r="T9894" s="2">
        <v>4.91</v>
      </c>
      <c r="U9894" s="4">
        <v>10</v>
      </c>
      <c r="V9894" t="s">
        <v>19</v>
      </c>
      <c r="W9894" s="3">
        <v>43339</v>
      </c>
      <c r="X9894" t="s">
        <v>130</v>
      </c>
      <c r="Y9894" t="s">
        <v>34</v>
      </c>
      <c r="Z9894" t="s">
        <v>176</v>
      </c>
    </row>
    <row r="9895" spans="1:26" x14ac:dyDescent="0.25">
      <c r="A9895">
        <v>2</v>
      </c>
      <c r="B9895" t="s">
        <v>25</v>
      </c>
      <c r="C9895">
        <v>1</v>
      </c>
      <c r="D9895" t="s">
        <v>26</v>
      </c>
      <c r="E9895" t="s">
        <v>65</v>
      </c>
      <c r="F9895" t="s">
        <v>13</v>
      </c>
      <c r="G9895" t="s">
        <v>929</v>
      </c>
      <c r="H9895" s="1">
        <v>0</v>
      </c>
      <c r="I9895">
        <v>1</v>
      </c>
      <c r="J9895" s="3">
        <v>43547</v>
      </c>
      <c r="K9895" t="s">
        <v>7874</v>
      </c>
      <c r="L9895" t="s">
        <v>30</v>
      </c>
      <c r="M9895">
        <v>98115</v>
      </c>
      <c r="N9895">
        <v>1689</v>
      </c>
      <c r="O9895" t="s">
        <v>1112</v>
      </c>
      <c r="P9895" s="4">
        <v>10</v>
      </c>
      <c r="Q9895" s="4">
        <v>3</v>
      </c>
      <c r="R9895" t="s">
        <v>32</v>
      </c>
      <c r="S9895" t="s">
        <v>92</v>
      </c>
      <c r="T9895" s="2">
        <v>9.6199999999999992</v>
      </c>
      <c r="U9895" s="4">
        <v>20</v>
      </c>
      <c r="V9895" t="s">
        <v>19</v>
      </c>
      <c r="W9895" s="3">
        <v>43549</v>
      </c>
      <c r="X9895" t="s">
        <v>130</v>
      </c>
      <c r="Y9895" t="s">
        <v>69</v>
      </c>
      <c r="Z9895" t="s">
        <v>64</v>
      </c>
    </row>
    <row r="9896" spans="1:26" x14ac:dyDescent="0.25">
      <c r="A9896">
        <v>2</v>
      </c>
      <c r="B9896" t="s">
        <v>25</v>
      </c>
      <c r="C9896">
        <v>1</v>
      </c>
      <c r="D9896" t="s">
        <v>26</v>
      </c>
      <c r="E9896" t="s">
        <v>65</v>
      </c>
      <c r="F9896" t="s">
        <v>13</v>
      </c>
      <c r="G9896" t="s">
        <v>929</v>
      </c>
      <c r="H9896" s="1">
        <v>0</v>
      </c>
      <c r="I9896">
        <v>1</v>
      </c>
      <c r="J9896" s="3">
        <v>43547</v>
      </c>
      <c r="K9896" t="s">
        <v>7874</v>
      </c>
      <c r="L9896" t="s">
        <v>30</v>
      </c>
      <c r="M9896">
        <v>98115</v>
      </c>
      <c r="N9896">
        <v>1689</v>
      </c>
      <c r="O9896" t="s">
        <v>1112</v>
      </c>
      <c r="P9896" s="4">
        <v>10</v>
      </c>
      <c r="Q9896" s="4">
        <v>3</v>
      </c>
      <c r="R9896" t="s">
        <v>32</v>
      </c>
      <c r="S9896" t="s">
        <v>92</v>
      </c>
      <c r="T9896" s="2">
        <v>9.6199999999999992</v>
      </c>
      <c r="U9896" s="4">
        <v>20</v>
      </c>
      <c r="V9896" t="s">
        <v>19</v>
      </c>
      <c r="W9896" s="3">
        <v>43549</v>
      </c>
      <c r="X9896" t="s">
        <v>130</v>
      </c>
      <c r="Y9896" t="s">
        <v>69</v>
      </c>
      <c r="Z9896" t="s">
        <v>64</v>
      </c>
    </row>
    <row r="9897" spans="1:26" x14ac:dyDescent="0.25">
      <c r="A9897">
        <v>2</v>
      </c>
      <c r="B9897" t="s">
        <v>25</v>
      </c>
      <c r="C9897">
        <v>1</v>
      </c>
      <c r="D9897" t="s">
        <v>26</v>
      </c>
      <c r="E9897" t="s">
        <v>65</v>
      </c>
      <c r="F9897" t="s">
        <v>13</v>
      </c>
      <c r="G9897" t="s">
        <v>929</v>
      </c>
      <c r="H9897" s="1">
        <v>0</v>
      </c>
      <c r="I9897">
        <v>1</v>
      </c>
      <c r="J9897" s="3">
        <v>43547</v>
      </c>
      <c r="K9897" t="s">
        <v>7874</v>
      </c>
      <c r="L9897" t="s">
        <v>30</v>
      </c>
      <c r="M9897">
        <v>98115</v>
      </c>
      <c r="N9897">
        <v>1689</v>
      </c>
      <c r="O9897" t="s">
        <v>1112</v>
      </c>
      <c r="P9897" s="4">
        <v>10</v>
      </c>
      <c r="Q9897" s="4">
        <v>3</v>
      </c>
      <c r="R9897" t="s">
        <v>32</v>
      </c>
      <c r="S9897" t="s">
        <v>92</v>
      </c>
      <c r="T9897" s="2">
        <v>9.6199999999999992</v>
      </c>
      <c r="U9897" s="4">
        <v>20</v>
      </c>
      <c r="V9897" t="s">
        <v>19</v>
      </c>
      <c r="W9897" s="3">
        <v>43549</v>
      </c>
      <c r="X9897" t="s">
        <v>130</v>
      </c>
      <c r="Y9897" t="s">
        <v>69</v>
      </c>
      <c r="Z9897" t="s">
        <v>64</v>
      </c>
    </row>
    <row r="9898" spans="1:26" x14ac:dyDescent="0.25">
      <c r="A9898">
        <v>1</v>
      </c>
      <c r="B9898" t="s">
        <v>10</v>
      </c>
      <c r="C9898">
        <v>1</v>
      </c>
      <c r="D9898" t="s">
        <v>26</v>
      </c>
      <c r="E9898" t="s">
        <v>1658</v>
      </c>
      <c r="F9898" t="s">
        <v>13</v>
      </c>
      <c r="G9898" t="s">
        <v>1636</v>
      </c>
      <c r="H9898" s="1">
        <v>0</v>
      </c>
      <c r="I9898">
        <v>1</v>
      </c>
      <c r="J9898" s="3">
        <v>43698</v>
      </c>
      <c r="K9898" t="s">
        <v>7801</v>
      </c>
      <c r="L9898" t="s">
        <v>30</v>
      </c>
      <c r="M9898">
        <v>94601</v>
      </c>
      <c r="N9898">
        <v>1152</v>
      </c>
      <c r="O9898" t="s">
        <v>3061</v>
      </c>
      <c r="P9898" s="4">
        <v>5</v>
      </c>
      <c r="Q9898" s="4">
        <v>4</v>
      </c>
      <c r="R9898" t="s">
        <v>32</v>
      </c>
      <c r="S9898" t="s">
        <v>92</v>
      </c>
      <c r="T9898" s="2">
        <v>4.96</v>
      </c>
      <c r="U9898" s="4">
        <v>17</v>
      </c>
      <c r="V9898" t="s">
        <v>19</v>
      </c>
      <c r="W9898" s="3">
        <v>43699</v>
      </c>
      <c r="X9898" t="s">
        <v>130</v>
      </c>
      <c r="Y9898" t="s">
        <v>34</v>
      </c>
      <c r="Z9898" t="s">
        <v>49</v>
      </c>
    </row>
    <row r="9899" spans="1:26" x14ac:dyDescent="0.25">
      <c r="A9899">
        <v>1</v>
      </c>
      <c r="B9899" t="s">
        <v>10</v>
      </c>
      <c r="C9899">
        <v>1</v>
      </c>
      <c r="D9899" t="s">
        <v>26</v>
      </c>
      <c r="E9899" t="s">
        <v>1658</v>
      </c>
      <c r="F9899" t="s">
        <v>13</v>
      </c>
      <c r="G9899" t="s">
        <v>1636</v>
      </c>
      <c r="H9899" s="1">
        <v>0</v>
      </c>
      <c r="I9899">
        <v>1</v>
      </c>
      <c r="J9899" s="3">
        <v>43698</v>
      </c>
      <c r="K9899" t="s">
        <v>7801</v>
      </c>
      <c r="L9899" t="s">
        <v>30</v>
      </c>
      <c r="M9899">
        <v>94601</v>
      </c>
      <c r="N9899">
        <v>1152</v>
      </c>
      <c r="O9899" t="s">
        <v>3061</v>
      </c>
      <c r="P9899" s="4">
        <v>5</v>
      </c>
      <c r="Q9899" s="4">
        <v>4</v>
      </c>
      <c r="R9899" t="s">
        <v>32</v>
      </c>
      <c r="S9899" t="s">
        <v>92</v>
      </c>
      <c r="T9899" s="2">
        <v>4.96</v>
      </c>
      <c r="U9899" s="4">
        <v>17</v>
      </c>
      <c r="V9899" t="s">
        <v>19</v>
      </c>
      <c r="W9899" s="3">
        <v>43699</v>
      </c>
      <c r="X9899" t="s">
        <v>130</v>
      </c>
      <c r="Y9899" t="s">
        <v>34</v>
      </c>
      <c r="Z9899" t="s">
        <v>49</v>
      </c>
    </row>
    <row r="9900" spans="1:26" x14ac:dyDescent="0.25">
      <c r="A9900">
        <v>1</v>
      </c>
      <c r="B9900" t="s">
        <v>10</v>
      </c>
      <c r="C9900">
        <v>1</v>
      </c>
      <c r="D9900" t="s">
        <v>26</v>
      </c>
      <c r="E9900" t="s">
        <v>1658</v>
      </c>
      <c r="F9900" t="s">
        <v>13</v>
      </c>
      <c r="G9900" t="s">
        <v>1636</v>
      </c>
      <c r="H9900" s="1">
        <v>0</v>
      </c>
      <c r="I9900">
        <v>1</v>
      </c>
      <c r="J9900" s="3">
        <v>43698</v>
      </c>
      <c r="K9900" t="s">
        <v>7801</v>
      </c>
      <c r="L9900" t="s">
        <v>30</v>
      </c>
      <c r="M9900">
        <v>94601</v>
      </c>
      <c r="N9900">
        <v>1152</v>
      </c>
      <c r="O9900" t="s">
        <v>3061</v>
      </c>
      <c r="P9900" s="4">
        <v>5</v>
      </c>
      <c r="Q9900" s="4">
        <v>4</v>
      </c>
      <c r="R9900" t="s">
        <v>32</v>
      </c>
      <c r="S9900" t="s">
        <v>92</v>
      </c>
      <c r="T9900" s="2">
        <v>4.96</v>
      </c>
      <c r="U9900" s="4">
        <v>17</v>
      </c>
      <c r="V9900" t="s">
        <v>19</v>
      </c>
      <c r="W9900" s="3">
        <v>43699</v>
      </c>
      <c r="X9900" t="s">
        <v>130</v>
      </c>
      <c r="Y9900" t="s">
        <v>34</v>
      </c>
      <c r="Z9900" t="s">
        <v>49</v>
      </c>
    </row>
    <row r="9901" spans="1:26" x14ac:dyDescent="0.25">
      <c r="A9901">
        <v>1</v>
      </c>
      <c r="B9901" t="s">
        <v>10</v>
      </c>
      <c r="C9901">
        <v>1</v>
      </c>
      <c r="D9901" t="s">
        <v>26</v>
      </c>
      <c r="E9901" t="s">
        <v>1658</v>
      </c>
      <c r="F9901" t="s">
        <v>13</v>
      </c>
      <c r="G9901" t="s">
        <v>1636</v>
      </c>
      <c r="H9901" s="1">
        <v>0</v>
      </c>
      <c r="I9901">
        <v>1</v>
      </c>
      <c r="J9901" s="3">
        <v>43698</v>
      </c>
      <c r="K9901" t="s">
        <v>7801</v>
      </c>
      <c r="L9901" t="s">
        <v>30</v>
      </c>
      <c r="M9901">
        <v>94601</v>
      </c>
      <c r="N9901">
        <v>1152</v>
      </c>
      <c r="O9901" t="s">
        <v>3061</v>
      </c>
      <c r="P9901" s="4">
        <v>5</v>
      </c>
      <c r="Q9901" s="4">
        <v>4</v>
      </c>
      <c r="R9901" t="s">
        <v>32</v>
      </c>
      <c r="S9901" t="s">
        <v>92</v>
      </c>
      <c r="T9901" s="2">
        <v>4.96</v>
      </c>
      <c r="U9901" s="4">
        <v>17</v>
      </c>
      <c r="V9901" t="s">
        <v>19</v>
      </c>
      <c r="W9901" s="3">
        <v>43699</v>
      </c>
      <c r="X9901" t="s">
        <v>130</v>
      </c>
      <c r="Y9901" t="s">
        <v>34</v>
      </c>
      <c r="Z9901" t="s">
        <v>49</v>
      </c>
    </row>
    <row r="9902" spans="1:26" x14ac:dyDescent="0.25">
      <c r="A9902">
        <v>1</v>
      </c>
      <c r="B9902" t="s">
        <v>10</v>
      </c>
      <c r="C9902">
        <v>1</v>
      </c>
      <c r="D9902" t="s">
        <v>26</v>
      </c>
      <c r="E9902" t="s">
        <v>1658</v>
      </c>
      <c r="F9902" t="s">
        <v>13</v>
      </c>
      <c r="G9902" t="s">
        <v>1636</v>
      </c>
      <c r="H9902" s="1">
        <v>0</v>
      </c>
      <c r="I9902">
        <v>1</v>
      </c>
      <c r="J9902" s="3">
        <v>43698</v>
      </c>
      <c r="K9902" t="s">
        <v>7801</v>
      </c>
      <c r="L9902" t="s">
        <v>30</v>
      </c>
      <c r="M9902">
        <v>94601</v>
      </c>
      <c r="N9902">
        <v>1152</v>
      </c>
      <c r="O9902" t="s">
        <v>3061</v>
      </c>
      <c r="P9902" s="4">
        <v>5</v>
      </c>
      <c r="Q9902" s="4">
        <v>4</v>
      </c>
      <c r="R9902" t="s">
        <v>32</v>
      </c>
      <c r="S9902" t="s">
        <v>92</v>
      </c>
      <c r="T9902" s="2">
        <v>4.96</v>
      </c>
      <c r="U9902" s="4">
        <v>17</v>
      </c>
      <c r="V9902" t="s">
        <v>19</v>
      </c>
      <c r="W9902" s="3">
        <v>43699</v>
      </c>
      <c r="X9902" t="s">
        <v>130</v>
      </c>
      <c r="Y9902" t="s">
        <v>34</v>
      </c>
      <c r="Z9902" t="s">
        <v>49</v>
      </c>
    </row>
    <row r="9903" spans="1:26" x14ac:dyDescent="0.25">
      <c r="A9903">
        <v>1</v>
      </c>
      <c r="B9903" t="s">
        <v>10</v>
      </c>
      <c r="C9903">
        <v>1</v>
      </c>
      <c r="D9903" t="s">
        <v>26</v>
      </c>
      <c r="E9903" t="s">
        <v>1658</v>
      </c>
      <c r="F9903" t="s">
        <v>13</v>
      </c>
      <c r="G9903" t="s">
        <v>1636</v>
      </c>
      <c r="H9903" s="1">
        <v>0</v>
      </c>
      <c r="I9903">
        <v>1</v>
      </c>
      <c r="J9903" s="3">
        <v>43698</v>
      </c>
      <c r="K9903" t="s">
        <v>7801</v>
      </c>
      <c r="L9903" t="s">
        <v>30</v>
      </c>
      <c r="M9903">
        <v>94601</v>
      </c>
      <c r="N9903">
        <v>1152</v>
      </c>
      <c r="O9903" t="s">
        <v>3061</v>
      </c>
      <c r="P9903" s="4">
        <v>5</v>
      </c>
      <c r="Q9903" s="4">
        <v>4</v>
      </c>
      <c r="R9903" t="s">
        <v>32</v>
      </c>
      <c r="S9903" t="s">
        <v>92</v>
      </c>
      <c r="T9903" s="2">
        <v>4.96</v>
      </c>
      <c r="U9903" s="4">
        <v>17</v>
      </c>
      <c r="V9903" t="s">
        <v>19</v>
      </c>
      <c r="W9903" s="3">
        <v>43699</v>
      </c>
      <c r="X9903" t="s">
        <v>130</v>
      </c>
      <c r="Y9903" t="s">
        <v>34</v>
      </c>
      <c r="Z9903" t="s">
        <v>49</v>
      </c>
    </row>
    <row r="9904" spans="1:26" x14ac:dyDescent="0.25">
      <c r="A9904">
        <v>1</v>
      </c>
      <c r="B9904" t="s">
        <v>10</v>
      </c>
      <c r="C9904">
        <v>1</v>
      </c>
      <c r="D9904" t="s">
        <v>26</v>
      </c>
      <c r="E9904" t="s">
        <v>1658</v>
      </c>
      <c r="F9904" t="s">
        <v>13</v>
      </c>
      <c r="G9904" t="s">
        <v>1636</v>
      </c>
      <c r="H9904" s="1">
        <v>0</v>
      </c>
      <c r="I9904">
        <v>1</v>
      </c>
      <c r="J9904" s="3">
        <v>43698</v>
      </c>
      <c r="K9904" t="s">
        <v>7801</v>
      </c>
      <c r="L9904" t="s">
        <v>30</v>
      </c>
      <c r="M9904">
        <v>94601</v>
      </c>
      <c r="N9904">
        <v>1152</v>
      </c>
      <c r="O9904" t="s">
        <v>3061</v>
      </c>
      <c r="P9904" s="4">
        <v>5</v>
      </c>
      <c r="Q9904" s="4">
        <v>4</v>
      </c>
      <c r="R9904" t="s">
        <v>32</v>
      </c>
      <c r="S9904" t="s">
        <v>92</v>
      </c>
      <c r="T9904" s="2">
        <v>4.96</v>
      </c>
      <c r="U9904" s="4">
        <v>17</v>
      </c>
      <c r="V9904" t="s">
        <v>19</v>
      </c>
      <c r="W9904" s="3">
        <v>43699</v>
      </c>
      <c r="X9904" t="s">
        <v>130</v>
      </c>
      <c r="Y9904" t="s">
        <v>34</v>
      </c>
      <c r="Z9904" t="s">
        <v>49</v>
      </c>
    </row>
    <row r="9905" spans="1:26" x14ac:dyDescent="0.25">
      <c r="A9905">
        <v>2</v>
      </c>
      <c r="B9905" t="s">
        <v>25</v>
      </c>
      <c r="C9905">
        <v>1</v>
      </c>
      <c r="D9905" t="s">
        <v>26</v>
      </c>
      <c r="E9905" t="s">
        <v>572</v>
      </c>
      <c r="F9905" t="s">
        <v>13</v>
      </c>
      <c r="G9905" t="s">
        <v>1164</v>
      </c>
      <c r="H9905" s="1">
        <v>0</v>
      </c>
      <c r="I9905">
        <v>1</v>
      </c>
      <c r="J9905" s="3">
        <v>42571</v>
      </c>
      <c r="K9905" t="s">
        <v>7800</v>
      </c>
      <c r="L9905" t="s">
        <v>30</v>
      </c>
      <c r="M9905">
        <v>92105</v>
      </c>
      <c r="N9905">
        <v>1688</v>
      </c>
      <c r="O9905" t="s">
        <v>916</v>
      </c>
      <c r="P9905" s="4">
        <v>10</v>
      </c>
      <c r="Q9905" s="4">
        <v>4</v>
      </c>
      <c r="R9905" t="s">
        <v>32</v>
      </c>
      <c r="S9905" t="s">
        <v>92</v>
      </c>
      <c r="T9905" s="2">
        <v>9.76</v>
      </c>
      <c r="U9905" s="4">
        <v>20</v>
      </c>
      <c r="V9905" t="s">
        <v>19</v>
      </c>
      <c r="W9905" s="3">
        <v>42573</v>
      </c>
      <c r="X9905" t="s">
        <v>130</v>
      </c>
      <c r="Y9905" t="s">
        <v>34</v>
      </c>
      <c r="Z9905" t="s">
        <v>64</v>
      </c>
    </row>
    <row r="9906" spans="1:26" x14ac:dyDescent="0.25">
      <c r="A9906">
        <v>2</v>
      </c>
      <c r="B9906" t="s">
        <v>25</v>
      </c>
      <c r="C9906">
        <v>1</v>
      </c>
      <c r="D9906" t="s">
        <v>26</v>
      </c>
      <c r="E9906" t="s">
        <v>572</v>
      </c>
      <c r="F9906" t="s">
        <v>13</v>
      </c>
      <c r="G9906" t="s">
        <v>1164</v>
      </c>
      <c r="H9906" s="1">
        <v>0</v>
      </c>
      <c r="I9906">
        <v>1</v>
      </c>
      <c r="J9906" s="3">
        <v>42571</v>
      </c>
      <c r="K9906" t="s">
        <v>7800</v>
      </c>
      <c r="L9906" t="s">
        <v>30</v>
      </c>
      <c r="M9906">
        <v>92105</v>
      </c>
      <c r="N9906">
        <v>1688</v>
      </c>
      <c r="O9906" t="s">
        <v>916</v>
      </c>
      <c r="P9906" s="4">
        <v>10</v>
      </c>
      <c r="Q9906" s="4">
        <v>4</v>
      </c>
      <c r="R9906" t="s">
        <v>32</v>
      </c>
      <c r="S9906" t="s">
        <v>92</v>
      </c>
      <c r="T9906" s="2">
        <v>9.76</v>
      </c>
      <c r="U9906" s="4">
        <v>20</v>
      </c>
      <c r="V9906" t="s">
        <v>19</v>
      </c>
      <c r="W9906" s="3">
        <v>42573</v>
      </c>
      <c r="X9906" t="s">
        <v>130</v>
      </c>
      <c r="Y9906" t="s">
        <v>34</v>
      </c>
      <c r="Z9906" t="s">
        <v>64</v>
      </c>
    </row>
    <row r="9907" spans="1:26" x14ac:dyDescent="0.25">
      <c r="A9907">
        <v>2</v>
      </c>
      <c r="B9907" t="s">
        <v>25</v>
      </c>
      <c r="C9907">
        <v>1</v>
      </c>
      <c r="D9907" t="s">
        <v>26</v>
      </c>
      <c r="E9907" t="s">
        <v>572</v>
      </c>
      <c r="F9907" t="s">
        <v>13</v>
      </c>
      <c r="G9907" t="s">
        <v>1164</v>
      </c>
      <c r="H9907" s="1">
        <v>0</v>
      </c>
      <c r="I9907">
        <v>1</v>
      </c>
      <c r="J9907" s="3">
        <v>42571</v>
      </c>
      <c r="K9907" t="s">
        <v>7800</v>
      </c>
      <c r="L9907" t="s">
        <v>30</v>
      </c>
      <c r="M9907">
        <v>92105</v>
      </c>
      <c r="N9907">
        <v>1688</v>
      </c>
      <c r="O9907" t="s">
        <v>916</v>
      </c>
      <c r="P9907" s="4">
        <v>10</v>
      </c>
      <c r="Q9907" s="4">
        <v>4</v>
      </c>
      <c r="R9907" t="s">
        <v>32</v>
      </c>
      <c r="S9907" t="s">
        <v>92</v>
      </c>
      <c r="T9907" s="2">
        <v>9.76</v>
      </c>
      <c r="U9907" s="4">
        <v>20</v>
      </c>
      <c r="V9907" t="s">
        <v>19</v>
      </c>
      <c r="W9907" s="3">
        <v>42573</v>
      </c>
      <c r="X9907" t="s">
        <v>130</v>
      </c>
      <c r="Y9907" t="s">
        <v>34</v>
      </c>
      <c r="Z9907" t="s">
        <v>64</v>
      </c>
    </row>
    <row r="9908" spans="1:26" x14ac:dyDescent="0.25">
      <c r="A9908">
        <v>2</v>
      </c>
      <c r="B9908" t="s">
        <v>25</v>
      </c>
      <c r="C9908">
        <v>1</v>
      </c>
      <c r="D9908" t="s">
        <v>26</v>
      </c>
      <c r="E9908" t="s">
        <v>572</v>
      </c>
      <c r="F9908" t="s">
        <v>13</v>
      </c>
      <c r="G9908" t="s">
        <v>1164</v>
      </c>
      <c r="H9908" s="1">
        <v>0</v>
      </c>
      <c r="I9908">
        <v>1</v>
      </c>
      <c r="J9908" s="3">
        <v>42571</v>
      </c>
      <c r="K9908" t="s">
        <v>7800</v>
      </c>
      <c r="L9908" t="s">
        <v>30</v>
      </c>
      <c r="M9908">
        <v>92105</v>
      </c>
      <c r="N9908">
        <v>1688</v>
      </c>
      <c r="O9908" t="s">
        <v>916</v>
      </c>
      <c r="P9908" s="4">
        <v>10</v>
      </c>
      <c r="Q9908" s="4">
        <v>4</v>
      </c>
      <c r="R9908" t="s">
        <v>32</v>
      </c>
      <c r="S9908" t="s">
        <v>92</v>
      </c>
      <c r="T9908" s="2">
        <v>9.76</v>
      </c>
      <c r="U9908" s="4">
        <v>20</v>
      </c>
      <c r="V9908" t="s">
        <v>19</v>
      </c>
      <c r="W9908" s="3">
        <v>42573</v>
      </c>
      <c r="X9908" t="s">
        <v>130</v>
      </c>
      <c r="Y9908" t="s">
        <v>34</v>
      </c>
      <c r="Z9908" t="s">
        <v>64</v>
      </c>
    </row>
    <row r="9909" spans="1:26" x14ac:dyDescent="0.25">
      <c r="A9909">
        <v>2</v>
      </c>
      <c r="B9909" t="s">
        <v>25</v>
      </c>
      <c r="C9909">
        <v>1</v>
      </c>
      <c r="D9909" t="s">
        <v>26</v>
      </c>
      <c r="E9909" t="s">
        <v>369</v>
      </c>
      <c r="F9909" t="s">
        <v>13</v>
      </c>
      <c r="G9909" t="s">
        <v>370</v>
      </c>
      <c r="H9909" s="1">
        <v>0</v>
      </c>
      <c r="I9909">
        <v>1</v>
      </c>
      <c r="J9909" s="3">
        <v>42654</v>
      </c>
      <c r="K9909" t="s">
        <v>7802</v>
      </c>
      <c r="L9909" t="s">
        <v>30</v>
      </c>
      <c r="M9909">
        <v>91104</v>
      </c>
      <c r="N9909">
        <v>935</v>
      </c>
      <c r="O9909" t="s">
        <v>3467</v>
      </c>
      <c r="P9909" s="4">
        <v>8</v>
      </c>
      <c r="Q9909" s="4">
        <v>4</v>
      </c>
      <c r="R9909" t="s">
        <v>32</v>
      </c>
      <c r="S9909" t="s">
        <v>92</v>
      </c>
      <c r="T9909" s="2">
        <v>8.3000000000000007</v>
      </c>
      <c r="U9909" s="4">
        <v>32</v>
      </c>
      <c r="V9909" t="s">
        <v>19</v>
      </c>
      <c r="W9909" s="3">
        <v>42656</v>
      </c>
      <c r="X9909" t="s">
        <v>130</v>
      </c>
      <c r="Y9909" t="s">
        <v>34</v>
      </c>
      <c r="Z9909" t="s">
        <v>42</v>
      </c>
    </row>
    <row r="9910" spans="1:26" x14ac:dyDescent="0.25">
      <c r="A9910">
        <v>2</v>
      </c>
      <c r="B9910" t="s">
        <v>25</v>
      </c>
      <c r="C9910">
        <v>1</v>
      </c>
      <c r="D9910" t="s">
        <v>26</v>
      </c>
      <c r="E9910" t="s">
        <v>369</v>
      </c>
      <c r="F9910" t="s">
        <v>13</v>
      </c>
      <c r="G9910" t="s">
        <v>370</v>
      </c>
      <c r="H9910" s="1">
        <v>0</v>
      </c>
      <c r="I9910">
        <v>1</v>
      </c>
      <c r="J9910" s="3">
        <v>42654</v>
      </c>
      <c r="K9910" t="s">
        <v>7802</v>
      </c>
      <c r="L9910" t="s">
        <v>30</v>
      </c>
      <c r="M9910">
        <v>91104</v>
      </c>
      <c r="N9910">
        <v>935</v>
      </c>
      <c r="O9910" t="s">
        <v>3467</v>
      </c>
      <c r="P9910" s="4">
        <v>8</v>
      </c>
      <c r="Q9910" s="4">
        <v>4</v>
      </c>
      <c r="R9910" t="s">
        <v>32</v>
      </c>
      <c r="S9910" t="s">
        <v>92</v>
      </c>
      <c r="T9910" s="2">
        <v>8.3000000000000007</v>
      </c>
      <c r="U9910" s="4">
        <v>32</v>
      </c>
      <c r="V9910" t="s">
        <v>19</v>
      </c>
      <c r="W9910" s="3">
        <v>42656</v>
      </c>
      <c r="X9910" t="s">
        <v>130</v>
      </c>
      <c r="Y9910" t="s">
        <v>34</v>
      </c>
      <c r="Z9910" t="s">
        <v>42</v>
      </c>
    </row>
    <row r="9911" spans="1:26" x14ac:dyDescent="0.25">
      <c r="A9911">
        <v>1</v>
      </c>
      <c r="B9911" t="s">
        <v>10</v>
      </c>
      <c r="C9911">
        <v>1</v>
      </c>
      <c r="D9911" t="s">
        <v>26</v>
      </c>
      <c r="E9911" t="s">
        <v>1658</v>
      </c>
      <c r="F9911" t="s">
        <v>13</v>
      </c>
      <c r="G9911" t="s">
        <v>1636</v>
      </c>
      <c r="H9911" s="1">
        <v>0</v>
      </c>
      <c r="I9911">
        <v>1</v>
      </c>
      <c r="J9911" s="3">
        <v>43698</v>
      </c>
      <c r="K9911" t="s">
        <v>7801</v>
      </c>
      <c r="L9911" t="s">
        <v>30</v>
      </c>
      <c r="M9911">
        <v>94601</v>
      </c>
      <c r="N9911">
        <v>232</v>
      </c>
      <c r="O9911" t="s">
        <v>8170</v>
      </c>
      <c r="P9911" s="4">
        <v>25</v>
      </c>
      <c r="Q9911" s="4">
        <v>5</v>
      </c>
      <c r="R9911" t="s">
        <v>32</v>
      </c>
      <c r="S9911" t="s">
        <v>92</v>
      </c>
      <c r="T9911" s="2">
        <v>24.84</v>
      </c>
      <c r="U9911" s="4">
        <v>52</v>
      </c>
      <c r="V9911" t="s">
        <v>19</v>
      </c>
      <c r="W9911" s="3">
        <v>43699</v>
      </c>
      <c r="X9911" t="s">
        <v>130</v>
      </c>
      <c r="Y9911" t="s">
        <v>34</v>
      </c>
      <c r="Z9911" t="s">
        <v>35</v>
      </c>
    </row>
    <row r="9912" spans="1:26" x14ac:dyDescent="0.25">
      <c r="A9912">
        <v>1</v>
      </c>
      <c r="B9912" t="s">
        <v>10</v>
      </c>
      <c r="C9912">
        <v>1</v>
      </c>
      <c r="D9912" t="s">
        <v>26</v>
      </c>
      <c r="E9912" t="s">
        <v>1658</v>
      </c>
      <c r="F9912" t="s">
        <v>13</v>
      </c>
      <c r="G9912" t="s">
        <v>1636</v>
      </c>
      <c r="H9912" s="1">
        <v>0</v>
      </c>
      <c r="I9912">
        <v>1</v>
      </c>
      <c r="J9912" s="3">
        <v>43698</v>
      </c>
      <c r="K9912" t="s">
        <v>7801</v>
      </c>
      <c r="L9912" t="s">
        <v>30</v>
      </c>
      <c r="M9912">
        <v>94601</v>
      </c>
      <c r="N9912">
        <v>232</v>
      </c>
      <c r="O9912" t="s">
        <v>8170</v>
      </c>
      <c r="P9912" s="4">
        <v>25</v>
      </c>
      <c r="Q9912" s="4">
        <v>5</v>
      </c>
      <c r="R9912" t="s">
        <v>32</v>
      </c>
      <c r="S9912" t="s">
        <v>92</v>
      </c>
      <c r="T9912" s="2">
        <v>24.84</v>
      </c>
      <c r="U9912" s="4">
        <v>52</v>
      </c>
      <c r="V9912" t="s">
        <v>19</v>
      </c>
      <c r="W9912" s="3">
        <v>43699</v>
      </c>
      <c r="X9912" t="s">
        <v>130</v>
      </c>
      <c r="Y9912" t="s">
        <v>34</v>
      </c>
      <c r="Z9912" t="s">
        <v>35</v>
      </c>
    </row>
    <row r="9913" spans="1:26" x14ac:dyDescent="0.25">
      <c r="A9913">
        <v>1</v>
      </c>
      <c r="B9913" t="s">
        <v>10</v>
      </c>
      <c r="C9913">
        <v>1</v>
      </c>
      <c r="D9913" t="s">
        <v>26</v>
      </c>
      <c r="E9913" t="s">
        <v>1658</v>
      </c>
      <c r="F9913" t="s">
        <v>13</v>
      </c>
      <c r="G9913" t="s">
        <v>1636</v>
      </c>
      <c r="H9913" s="1">
        <v>0</v>
      </c>
      <c r="I9913">
        <v>1</v>
      </c>
      <c r="J9913" s="3">
        <v>43698</v>
      </c>
      <c r="K9913" t="s">
        <v>7801</v>
      </c>
      <c r="L9913" t="s">
        <v>30</v>
      </c>
      <c r="M9913">
        <v>94601</v>
      </c>
      <c r="N9913">
        <v>232</v>
      </c>
      <c r="O9913" t="s">
        <v>8170</v>
      </c>
      <c r="P9913" s="4">
        <v>25</v>
      </c>
      <c r="Q9913" s="4">
        <v>5</v>
      </c>
      <c r="R9913" t="s">
        <v>32</v>
      </c>
      <c r="S9913" t="s">
        <v>92</v>
      </c>
      <c r="T9913" s="2">
        <v>24.84</v>
      </c>
      <c r="U9913" s="4">
        <v>52</v>
      </c>
      <c r="V9913" t="s">
        <v>19</v>
      </c>
      <c r="W9913" s="3">
        <v>43699</v>
      </c>
      <c r="X9913" t="s">
        <v>130</v>
      </c>
      <c r="Y9913" t="s">
        <v>34</v>
      </c>
      <c r="Z9913" t="s">
        <v>35</v>
      </c>
    </row>
    <row r="9914" spans="1:26" x14ac:dyDescent="0.25">
      <c r="A9914">
        <v>1</v>
      </c>
      <c r="B9914" t="s">
        <v>10</v>
      </c>
      <c r="C9914">
        <v>1</v>
      </c>
      <c r="D9914" t="s">
        <v>26</v>
      </c>
      <c r="E9914" t="s">
        <v>1658</v>
      </c>
      <c r="F9914" t="s">
        <v>13</v>
      </c>
      <c r="G9914" t="s">
        <v>1636</v>
      </c>
      <c r="H9914" s="1">
        <v>0</v>
      </c>
      <c r="I9914">
        <v>1</v>
      </c>
      <c r="J9914" s="3">
        <v>43698</v>
      </c>
      <c r="K9914" t="s">
        <v>7801</v>
      </c>
      <c r="L9914" t="s">
        <v>30</v>
      </c>
      <c r="M9914">
        <v>94601</v>
      </c>
      <c r="N9914">
        <v>232</v>
      </c>
      <c r="O9914" t="s">
        <v>8170</v>
      </c>
      <c r="P9914" s="4">
        <v>25</v>
      </c>
      <c r="Q9914" s="4">
        <v>5</v>
      </c>
      <c r="R9914" t="s">
        <v>32</v>
      </c>
      <c r="S9914" t="s">
        <v>92</v>
      </c>
      <c r="T9914" s="2">
        <v>24.84</v>
      </c>
      <c r="U9914" s="4">
        <v>52</v>
      </c>
      <c r="V9914" t="s">
        <v>19</v>
      </c>
      <c r="W9914" s="3">
        <v>43699</v>
      </c>
      <c r="X9914" t="s">
        <v>130</v>
      </c>
      <c r="Y9914" t="s">
        <v>34</v>
      </c>
      <c r="Z9914" t="s">
        <v>35</v>
      </c>
    </row>
    <row r="9915" spans="1:26" x14ac:dyDescent="0.25">
      <c r="A9915">
        <v>1</v>
      </c>
      <c r="B9915" t="s">
        <v>10</v>
      </c>
      <c r="C9915">
        <v>1</v>
      </c>
      <c r="D9915" t="s">
        <v>26</v>
      </c>
      <c r="E9915" t="s">
        <v>1658</v>
      </c>
      <c r="F9915" t="s">
        <v>13</v>
      </c>
      <c r="G9915" t="s">
        <v>1636</v>
      </c>
      <c r="H9915" s="1">
        <v>0</v>
      </c>
      <c r="I9915">
        <v>1</v>
      </c>
      <c r="J9915" s="3">
        <v>43698</v>
      </c>
      <c r="K9915" t="s">
        <v>7801</v>
      </c>
      <c r="L9915" t="s">
        <v>30</v>
      </c>
      <c r="M9915">
        <v>94601</v>
      </c>
      <c r="N9915">
        <v>232</v>
      </c>
      <c r="O9915" t="s">
        <v>8170</v>
      </c>
      <c r="P9915" s="4">
        <v>25</v>
      </c>
      <c r="Q9915" s="4">
        <v>5</v>
      </c>
      <c r="R9915" t="s">
        <v>32</v>
      </c>
      <c r="S9915" t="s">
        <v>92</v>
      </c>
      <c r="T9915" s="2">
        <v>24.84</v>
      </c>
      <c r="U9915" s="4">
        <v>52</v>
      </c>
      <c r="V9915" t="s">
        <v>19</v>
      </c>
      <c r="W9915" s="3">
        <v>43699</v>
      </c>
      <c r="X9915" t="s">
        <v>130</v>
      </c>
      <c r="Y9915" t="s">
        <v>34</v>
      </c>
      <c r="Z9915" t="s">
        <v>35</v>
      </c>
    </row>
    <row r="9916" spans="1:26" x14ac:dyDescent="0.25">
      <c r="A9916">
        <v>1</v>
      </c>
      <c r="B9916" t="s">
        <v>10</v>
      </c>
      <c r="C9916">
        <v>1</v>
      </c>
      <c r="D9916" t="s">
        <v>26</v>
      </c>
      <c r="E9916" t="s">
        <v>1658</v>
      </c>
      <c r="F9916" t="s">
        <v>13</v>
      </c>
      <c r="G9916" t="s">
        <v>1636</v>
      </c>
      <c r="H9916" s="1">
        <v>0</v>
      </c>
      <c r="I9916">
        <v>1</v>
      </c>
      <c r="J9916" s="3">
        <v>43698</v>
      </c>
      <c r="K9916" t="s">
        <v>7801</v>
      </c>
      <c r="L9916" t="s">
        <v>30</v>
      </c>
      <c r="M9916">
        <v>94601</v>
      </c>
      <c r="N9916">
        <v>232</v>
      </c>
      <c r="O9916" t="s">
        <v>8170</v>
      </c>
      <c r="P9916" s="4">
        <v>25</v>
      </c>
      <c r="Q9916" s="4">
        <v>5</v>
      </c>
      <c r="R9916" t="s">
        <v>32</v>
      </c>
      <c r="S9916" t="s">
        <v>92</v>
      </c>
      <c r="T9916" s="2">
        <v>24.84</v>
      </c>
      <c r="U9916" s="4">
        <v>52</v>
      </c>
      <c r="V9916" t="s">
        <v>19</v>
      </c>
      <c r="W9916" s="3">
        <v>43699</v>
      </c>
      <c r="X9916" t="s">
        <v>130</v>
      </c>
      <c r="Y9916" t="s">
        <v>34</v>
      </c>
      <c r="Z9916" t="s">
        <v>35</v>
      </c>
    </row>
    <row r="9917" spans="1:26" x14ac:dyDescent="0.25">
      <c r="A9917">
        <v>1</v>
      </c>
      <c r="B9917" t="s">
        <v>10</v>
      </c>
      <c r="C9917">
        <v>1</v>
      </c>
      <c r="D9917" t="s">
        <v>26</v>
      </c>
      <c r="E9917" t="s">
        <v>1658</v>
      </c>
      <c r="F9917" t="s">
        <v>13</v>
      </c>
      <c r="G9917" t="s">
        <v>1636</v>
      </c>
      <c r="H9917" s="1">
        <v>0</v>
      </c>
      <c r="I9917">
        <v>1</v>
      </c>
      <c r="J9917" s="3">
        <v>43698</v>
      </c>
      <c r="K9917" t="s">
        <v>7801</v>
      </c>
      <c r="L9917" t="s">
        <v>30</v>
      </c>
      <c r="M9917">
        <v>94601</v>
      </c>
      <c r="N9917">
        <v>232</v>
      </c>
      <c r="O9917" t="s">
        <v>8170</v>
      </c>
      <c r="P9917" s="4">
        <v>25</v>
      </c>
      <c r="Q9917" s="4">
        <v>5</v>
      </c>
      <c r="R9917" t="s">
        <v>32</v>
      </c>
      <c r="S9917" t="s">
        <v>92</v>
      </c>
      <c r="T9917" s="2">
        <v>24.84</v>
      </c>
      <c r="U9917" s="4">
        <v>52</v>
      </c>
      <c r="V9917" t="s">
        <v>19</v>
      </c>
      <c r="W9917" s="3">
        <v>43699</v>
      </c>
      <c r="X9917" t="s">
        <v>130</v>
      </c>
      <c r="Y9917" t="s">
        <v>34</v>
      </c>
      <c r="Z9917" t="s">
        <v>35</v>
      </c>
    </row>
    <row r="9918" spans="1:26" x14ac:dyDescent="0.25">
      <c r="A9918">
        <v>3</v>
      </c>
      <c r="B9918" t="s">
        <v>25</v>
      </c>
      <c r="C9918">
        <v>1</v>
      </c>
      <c r="D9918" t="s">
        <v>26</v>
      </c>
      <c r="E9918" t="s">
        <v>2595</v>
      </c>
      <c r="F9918" t="s">
        <v>13</v>
      </c>
      <c r="G9918" t="s">
        <v>1507</v>
      </c>
      <c r="H9918" s="1">
        <v>0</v>
      </c>
      <c r="I9918">
        <v>1</v>
      </c>
      <c r="J9918" s="3">
        <v>42986</v>
      </c>
      <c r="K9918" t="s">
        <v>7877</v>
      </c>
      <c r="L9918" t="s">
        <v>30</v>
      </c>
      <c r="M9918">
        <v>92553</v>
      </c>
      <c r="N9918">
        <v>1722</v>
      </c>
      <c r="O9918" t="s">
        <v>6287</v>
      </c>
      <c r="P9918" s="4">
        <v>12</v>
      </c>
      <c r="Q9918" s="4">
        <v>5</v>
      </c>
      <c r="R9918" t="s">
        <v>32</v>
      </c>
      <c r="S9918" t="s">
        <v>92</v>
      </c>
      <c r="T9918" s="2">
        <v>11.88</v>
      </c>
      <c r="U9918" s="4">
        <v>26</v>
      </c>
      <c r="V9918" t="s">
        <v>19</v>
      </c>
      <c r="W9918" s="3">
        <v>42989</v>
      </c>
      <c r="X9918" t="s">
        <v>130</v>
      </c>
      <c r="Y9918" t="s">
        <v>34</v>
      </c>
      <c r="Z9918" t="s">
        <v>64</v>
      </c>
    </row>
    <row r="9919" spans="1:26" x14ac:dyDescent="0.25">
      <c r="A9919">
        <v>3</v>
      </c>
      <c r="B9919" t="s">
        <v>25</v>
      </c>
      <c r="C9919">
        <v>1</v>
      </c>
      <c r="D9919" t="s">
        <v>26</v>
      </c>
      <c r="E9919" t="s">
        <v>2595</v>
      </c>
      <c r="F9919" t="s">
        <v>13</v>
      </c>
      <c r="G9919" t="s">
        <v>1507</v>
      </c>
      <c r="H9919" s="1">
        <v>0</v>
      </c>
      <c r="I9919">
        <v>1</v>
      </c>
      <c r="J9919" s="3">
        <v>42986</v>
      </c>
      <c r="K9919" t="s">
        <v>7877</v>
      </c>
      <c r="L9919" t="s">
        <v>30</v>
      </c>
      <c r="M9919">
        <v>92553</v>
      </c>
      <c r="N9919">
        <v>1722</v>
      </c>
      <c r="O9919" t="s">
        <v>6287</v>
      </c>
      <c r="P9919" s="4">
        <v>12</v>
      </c>
      <c r="Q9919" s="4">
        <v>5</v>
      </c>
      <c r="R9919" t="s">
        <v>32</v>
      </c>
      <c r="S9919" t="s">
        <v>92</v>
      </c>
      <c r="T9919" s="2">
        <v>11.88</v>
      </c>
      <c r="U9919" s="4">
        <v>26</v>
      </c>
      <c r="V9919" t="s">
        <v>19</v>
      </c>
      <c r="W9919" s="3">
        <v>42989</v>
      </c>
      <c r="X9919" t="s">
        <v>130</v>
      </c>
      <c r="Y9919" t="s">
        <v>34</v>
      </c>
      <c r="Z9919" t="s">
        <v>64</v>
      </c>
    </row>
    <row r="9920" spans="1:26" x14ac:dyDescent="0.25">
      <c r="A9920">
        <v>1</v>
      </c>
      <c r="B9920" t="s">
        <v>10</v>
      </c>
      <c r="C9920">
        <v>1</v>
      </c>
      <c r="D9920" t="s">
        <v>26</v>
      </c>
      <c r="E9920" t="s">
        <v>386</v>
      </c>
      <c r="F9920" t="s">
        <v>13</v>
      </c>
      <c r="G9920" t="s">
        <v>1414</v>
      </c>
      <c r="H9920" s="1">
        <v>0</v>
      </c>
      <c r="I9920">
        <v>1</v>
      </c>
      <c r="J9920" s="3">
        <v>43338</v>
      </c>
      <c r="K9920" t="s">
        <v>7876</v>
      </c>
      <c r="L9920" t="s">
        <v>30</v>
      </c>
      <c r="M9920">
        <v>95123</v>
      </c>
      <c r="N9920">
        <v>1777</v>
      </c>
      <c r="O9920" t="s">
        <v>7380</v>
      </c>
      <c r="P9920" s="4">
        <v>70</v>
      </c>
      <c r="Q9920" s="4">
        <v>5</v>
      </c>
      <c r="R9920" t="s">
        <v>32</v>
      </c>
      <c r="S9920" t="s">
        <v>92</v>
      </c>
      <c r="T9920" s="2">
        <v>69.7</v>
      </c>
      <c r="U9920" s="4">
        <v>155</v>
      </c>
      <c r="V9920" t="s">
        <v>19</v>
      </c>
      <c r="W9920" s="3">
        <v>43339</v>
      </c>
      <c r="X9920" t="s">
        <v>130</v>
      </c>
      <c r="Y9920" t="s">
        <v>34</v>
      </c>
      <c r="Z9920" t="s">
        <v>64</v>
      </c>
    </row>
    <row r="9921" spans="1:26" x14ac:dyDescent="0.25">
      <c r="A9921">
        <v>1</v>
      </c>
      <c r="B9921" t="s">
        <v>10</v>
      </c>
      <c r="C9921">
        <v>1</v>
      </c>
      <c r="D9921" t="s">
        <v>26</v>
      </c>
      <c r="E9921" t="s">
        <v>386</v>
      </c>
      <c r="F9921" t="s">
        <v>13</v>
      </c>
      <c r="G9921" t="s">
        <v>1414</v>
      </c>
      <c r="H9921" s="1">
        <v>0</v>
      </c>
      <c r="I9921">
        <v>1</v>
      </c>
      <c r="J9921" s="3">
        <v>43338</v>
      </c>
      <c r="K9921" t="s">
        <v>7876</v>
      </c>
      <c r="L9921" t="s">
        <v>30</v>
      </c>
      <c r="M9921">
        <v>95123</v>
      </c>
      <c r="N9921">
        <v>1777</v>
      </c>
      <c r="O9921" t="s">
        <v>7380</v>
      </c>
      <c r="P9921" s="4">
        <v>70</v>
      </c>
      <c r="Q9921" s="4">
        <v>5</v>
      </c>
      <c r="R9921" t="s">
        <v>32</v>
      </c>
      <c r="S9921" t="s">
        <v>92</v>
      </c>
      <c r="T9921" s="2">
        <v>69.7</v>
      </c>
      <c r="U9921" s="4">
        <v>155</v>
      </c>
      <c r="V9921" t="s">
        <v>19</v>
      </c>
      <c r="W9921" s="3">
        <v>43339</v>
      </c>
      <c r="X9921" t="s">
        <v>130</v>
      </c>
      <c r="Y9921" t="s">
        <v>34</v>
      </c>
      <c r="Z9921" t="s">
        <v>64</v>
      </c>
    </row>
    <row r="9922" spans="1:26" x14ac:dyDescent="0.25">
      <c r="A9922">
        <v>3</v>
      </c>
      <c r="B9922" t="s">
        <v>25</v>
      </c>
      <c r="C9922">
        <v>1</v>
      </c>
      <c r="D9922" t="s">
        <v>26</v>
      </c>
      <c r="E9922" t="s">
        <v>65</v>
      </c>
      <c r="F9922" t="s">
        <v>13</v>
      </c>
      <c r="G9922" t="s">
        <v>1462</v>
      </c>
      <c r="H9922" s="1">
        <v>0</v>
      </c>
      <c r="I9922">
        <v>1</v>
      </c>
      <c r="J9922" s="3">
        <v>43785</v>
      </c>
      <c r="K9922" t="s">
        <v>7799</v>
      </c>
      <c r="L9922" t="s">
        <v>30</v>
      </c>
      <c r="M9922">
        <v>98103</v>
      </c>
      <c r="N9922">
        <v>1728</v>
      </c>
      <c r="O9922" t="s">
        <v>3543</v>
      </c>
      <c r="P9922" s="4">
        <v>35</v>
      </c>
      <c r="Q9922" s="4">
        <v>6</v>
      </c>
      <c r="R9922" t="s">
        <v>32</v>
      </c>
      <c r="S9922" t="s">
        <v>92</v>
      </c>
      <c r="T9922" s="2">
        <v>34.630000000000003</v>
      </c>
      <c r="U9922" s="4">
        <v>74</v>
      </c>
      <c r="V9922" t="s">
        <v>19</v>
      </c>
      <c r="W9922" s="3">
        <v>43788</v>
      </c>
      <c r="X9922" t="s">
        <v>130</v>
      </c>
      <c r="Y9922" t="s">
        <v>69</v>
      </c>
      <c r="Z9922" t="s">
        <v>64</v>
      </c>
    </row>
    <row r="9923" spans="1:26" x14ac:dyDescent="0.25">
      <c r="A9923">
        <v>3</v>
      </c>
      <c r="B9923" t="s">
        <v>25</v>
      </c>
      <c r="C9923">
        <v>1</v>
      </c>
      <c r="D9923" t="s">
        <v>26</v>
      </c>
      <c r="E9923" t="s">
        <v>65</v>
      </c>
      <c r="F9923" t="s">
        <v>13</v>
      </c>
      <c r="G9923" t="s">
        <v>1462</v>
      </c>
      <c r="H9923" s="1">
        <v>0</v>
      </c>
      <c r="I9923">
        <v>1</v>
      </c>
      <c r="J9923" s="3">
        <v>43785</v>
      </c>
      <c r="K9923" t="s">
        <v>7799</v>
      </c>
      <c r="L9923" t="s">
        <v>30</v>
      </c>
      <c r="M9923">
        <v>98103</v>
      </c>
      <c r="N9923">
        <v>1728</v>
      </c>
      <c r="O9923" t="s">
        <v>3543</v>
      </c>
      <c r="P9923" s="4">
        <v>35</v>
      </c>
      <c r="Q9923" s="4">
        <v>6</v>
      </c>
      <c r="R9923" t="s">
        <v>32</v>
      </c>
      <c r="S9923" t="s">
        <v>92</v>
      </c>
      <c r="T9923" s="2">
        <v>34.630000000000003</v>
      </c>
      <c r="U9923" s="4">
        <v>74</v>
      </c>
      <c r="V9923" t="s">
        <v>19</v>
      </c>
      <c r="W9923" s="3">
        <v>43788</v>
      </c>
      <c r="X9923" t="s">
        <v>130</v>
      </c>
      <c r="Y9923" t="s">
        <v>69</v>
      </c>
      <c r="Z9923" t="s">
        <v>64</v>
      </c>
    </row>
    <row r="9924" spans="1:26" x14ac:dyDescent="0.25">
      <c r="A9924">
        <v>3</v>
      </c>
      <c r="B9924" t="s">
        <v>25</v>
      </c>
      <c r="C9924">
        <v>1</v>
      </c>
      <c r="D9924" t="s">
        <v>26</v>
      </c>
      <c r="E9924" t="s">
        <v>65</v>
      </c>
      <c r="F9924" t="s">
        <v>13</v>
      </c>
      <c r="G9924" t="s">
        <v>1462</v>
      </c>
      <c r="H9924" s="1">
        <v>0</v>
      </c>
      <c r="I9924">
        <v>1</v>
      </c>
      <c r="J9924" s="3">
        <v>43785</v>
      </c>
      <c r="K9924" t="s">
        <v>7799</v>
      </c>
      <c r="L9924" t="s">
        <v>30</v>
      </c>
      <c r="M9924">
        <v>98103</v>
      </c>
      <c r="N9924">
        <v>1728</v>
      </c>
      <c r="O9924" t="s">
        <v>3543</v>
      </c>
      <c r="P9924" s="4">
        <v>35</v>
      </c>
      <c r="Q9924" s="4">
        <v>6</v>
      </c>
      <c r="R9924" t="s">
        <v>32</v>
      </c>
      <c r="S9924" t="s">
        <v>92</v>
      </c>
      <c r="T9924" s="2">
        <v>34.630000000000003</v>
      </c>
      <c r="U9924" s="4">
        <v>74</v>
      </c>
      <c r="V9924" t="s">
        <v>19</v>
      </c>
      <c r="W9924" s="3">
        <v>43788</v>
      </c>
      <c r="X9924" t="s">
        <v>130</v>
      </c>
      <c r="Y9924" t="s">
        <v>69</v>
      </c>
      <c r="Z9924" t="s">
        <v>64</v>
      </c>
    </row>
    <row r="9925" spans="1:26" x14ac:dyDescent="0.25">
      <c r="A9925">
        <v>3</v>
      </c>
      <c r="B9925" t="s">
        <v>25</v>
      </c>
      <c r="C9925">
        <v>1</v>
      </c>
      <c r="D9925" t="s">
        <v>26</v>
      </c>
      <c r="E9925" t="s">
        <v>65</v>
      </c>
      <c r="F9925" t="s">
        <v>13</v>
      </c>
      <c r="G9925" t="s">
        <v>1462</v>
      </c>
      <c r="H9925" s="1">
        <v>0</v>
      </c>
      <c r="I9925">
        <v>1</v>
      </c>
      <c r="J9925" s="3">
        <v>43785</v>
      </c>
      <c r="K9925" t="s">
        <v>7799</v>
      </c>
      <c r="L9925" t="s">
        <v>30</v>
      </c>
      <c r="M9925">
        <v>98103</v>
      </c>
      <c r="N9925">
        <v>1728</v>
      </c>
      <c r="O9925" t="s">
        <v>3543</v>
      </c>
      <c r="P9925" s="4">
        <v>35</v>
      </c>
      <c r="Q9925" s="4">
        <v>6</v>
      </c>
      <c r="R9925" t="s">
        <v>32</v>
      </c>
      <c r="S9925" t="s">
        <v>92</v>
      </c>
      <c r="T9925" s="2">
        <v>34.630000000000003</v>
      </c>
      <c r="U9925" s="4">
        <v>74</v>
      </c>
      <c r="V9925" t="s">
        <v>19</v>
      </c>
      <c r="W9925" s="3">
        <v>43788</v>
      </c>
      <c r="X9925" t="s">
        <v>130</v>
      </c>
      <c r="Y9925" t="s">
        <v>69</v>
      </c>
      <c r="Z9925" t="s">
        <v>64</v>
      </c>
    </row>
    <row r="9926" spans="1:26" x14ac:dyDescent="0.25">
      <c r="A9926">
        <v>3</v>
      </c>
      <c r="B9926" t="s">
        <v>25</v>
      </c>
      <c r="C9926">
        <v>1</v>
      </c>
      <c r="D9926" t="s">
        <v>26</v>
      </c>
      <c r="E9926" t="s">
        <v>2595</v>
      </c>
      <c r="F9926" t="s">
        <v>13</v>
      </c>
      <c r="G9926" t="s">
        <v>1507</v>
      </c>
      <c r="H9926" s="1">
        <v>0</v>
      </c>
      <c r="I9926">
        <v>1</v>
      </c>
      <c r="J9926" s="3">
        <v>42986</v>
      </c>
      <c r="K9926" t="s">
        <v>7877</v>
      </c>
      <c r="L9926" t="s">
        <v>30</v>
      </c>
      <c r="M9926">
        <v>92553</v>
      </c>
      <c r="N9926">
        <v>588</v>
      </c>
      <c r="O9926" t="s">
        <v>3018</v>
      </c>
      <c r="P9926" s="4">
        <v>1</v>
      </c>
      <c r="Q9926" s="4">
        <v>6</v>
      </c>
      <c r="R9926" t="s">
        <v>32</v>
      </c>
      <c r="S9926" t="s">
        <v>92</v>
      </c>
      <c r="T9926" s="2">
        <v>0.84</v>
      </c>
      <c r="U9926" s="4">
        <v>42</v>
      </c>
      <c r="V9926" t="s">
        <v>19</v>
      </c>
      <c r="W9926" s="3">
        <v>42989</v>
      </c>
      <c r="X9926" t="s">
        <v>130</v>
      </c>
      <c r="Y9926" t="s">
        <v>34</v>
      </c>
      <c r="Z9926" t="s">
        <v>42</v>
      </c>
    </row>
    <row r="9927" spans="1:26" x14ac:dyDescent="0.25">
      <c r="A9927">
        <v>3</v>
      </c>
      <c r="B9927" t="s">
        <v>25</v>
      </c>
      <c r="C9927">
        <v>1</v>
      </c>
      <c r="D9927" t="s">
        <v>26</v>
      </c>
      <c r="E9927" t="s">
        <v>2595</v>
      </c>
      <c r="F9927" t="s">
        <v>13</v>
      </c>
      <c r="G9927" t="s">
        <v>1507</v>
      </c>
      <c r="H9927" s="1">
        <v>0</v>
      </c>
      <c r="I9927">
        <v>1</v>
      </c>
      <c r="J9927" s="3">
        <v>42986</v>
      </c>
      <c r="K9927" t="s">
        <v>7877</v>
      </c>
      <c r="L9927" t="s">
        <v>30</v>
      </c>
      <c r="M9927">
        <v>92553</v>
      </c>
      <c r="N9927">
        <v>588</v>
      </c>
      <c r="O9927" t="s">
        <v>3018</v>
      </c>
      <c r="P9927" s="4">
        <v>1</v>
      </c>
      <c r="Q9927" s="4">
        <v>6</v>
      </c>
      <c r="R9927" t="s">
        <v>32</v>
      </c>
      <c r="S9927" t="s">
        <v>92</v>
      </c>
      <c r="T9927" s="2">
        <v>0.84</v>
      </c>
      <c r="U9927" s="4">
        <v>42</v>
      </c>
      <c r="V9927" t="s">
        <v>19</v>
      </c>
      <c r="W9927" s="3">
        <v>42989</v>
      </c>
      <c r="X9927" t="s">
        <v>130</v>
      </c>
      <c r="Y9927" t="s">
        <v>34</v>
      </c>
      <c r="Z9927" t="s">
        <v>42</v>
      </c>
    </row>
    <row r="9928" spans="1:26" x14ac:dyDescent="0.25">
      <c r="A9928">
        <v>3</v>
      </c>
      <c r="B9928" t="s">
        <v>25</v>
      </c>
      <c r="C9928">
        <v>1</v>
      </c>
      <c r="D9928" t="s">
        <v>26</v>
      </c>
      <c r="E9928" t="s">
        <v>27</v>
      </c>
      <c r="F9928" t="s">
        <v>13</v>
      </c>
      <c r="G9928" t="s">
        <v>1081</v>
      </c>
      <c r="H9928" s="1">
        <v>0</v>
      </c>
      <c r="I9928">
        <v>1</v>
      </c>
      <c r="J9928" s="3">
        <v>43607</v>
      </c>
      <c r="K9928" t="s">
        <v>7878</v>
      </c>
      <c r="L9928" t="s">
        <v>30</v>
      </c>
      <c r="M9928">
        <v>90049</v>
      </c>
      <c r="N9928">
        <v>1418</v>
      </c>
      <c r="O9928" t="s">
        <v>2894</v>
      </c>
      <c r="P9928" s="4">
        <v>19</v>
      </c>
      <c r="Q9928" s="4">
        <v>7</v>
      </c>
      <c r="R9928" t="s">
        <v>32</v>
      </c>
      <c r="S9928" t="s">
        <v>92</v>
      </c>
      <c r="T9928" s="2">
        <v>18.829999999999998</v>
      </c>
      <c r="U9928" s="4">
        <v>50</v>
      </c>
      <c r="V9928" t="s">
        <v>19</v>
      </c>
      <c r="W9928" s="3">
        <v>43610</v>
      </c>
      <c r="X9928" t="s">
        <v>130</v>
      </c>
      <c r="Y9928" t="s">
        <v>34</v>
      </c>
      <c r="Z9928" t="s">
        <v>49</v>
      </c>
    </row>
    <row r="9929" spans="1:26" x14ac:dyDescent="0.25">
      <c r="A9929">
        <v>3</v>
      </c>
      <c r="B9929" t="s">
        <v>25</v>
      </c>
      <c r="C9929">
        <v>1</v>
      </c>
      <c r="D9929" t="s">
        <v>26</v>
      </c>
      <c r="E9929" t="s">
        <v>2072</v>
      </c>
      <c r="F9929" t="s">
        <v>13</v>
      </c>
      <c r="G9929" t="s">
        <v>1792</v>
      </c>
      <c r="H9929" s="1">
        <v>0</v>
      </c>
      <c r="I9929">
        <v>1</v>
      </c>
      <c r="J9929" s="3">
        <v>43737</v>
      </c>
      <c r="K9929" t="s">
        <v>7798</v>
      </c>
      <c r="L9929" t="s">
        <v>30</v>
      </c>
      <c r="M9929">
        <v>93309</v>
      </c>
      <c r="N9929">
        <v>109</v>
      </c>
      <c r="O9929" t="s">
        <v>3556</v>
      </c>
      <c r="P9929" s="4">
        <v>17</v>
      </c>
      <c r="Q9929" s="4">
        <v>7</v>
      </c>
      <c r="R9929" t="s">
        <v>32</v>
      </c>
      <c r="S9929" t="s">
        <v>92</v>
      </c>
      <c r="T9929" s="2">
        <v>16.8</v>
      </c>
      <c r="U9929" s="4">
        <v>35</v>
      </c>
      <c r="V9929" t="s">
        <v>19</v>
      </c>
      <c r="W9929" s="3">
        <v>43740</v>
      </c>
      <c r="X9929" t="s">
        <v>130</v>
      </c>
      <c r="Y9929" t="s">
        <v>34</v>
      </c>
      <c r="Z9929" t="s">
        <v>176</v>
      </c>
    </row>
    <row r="9930" spans="1:26" x14ac:dyDescent="0.25">
      <c r="A9930">
        <v>3</v>
      </c>
      <c r="B9930" t="s">
        <v>25</v>
      </c>
      <c r="C9930">
        <v>1</v>
      </c>
      <c r="D9930" t="s">
        <v>26</v>
      </c>
      <c r="E9930" t="s">
        <v>2072</v>
      </c>
      <c r="F9930" t="s">
        <v>13</v>
      </c>
      <c r="G9930" t="s">
        <v>1792</v>
      </c>
      <c r="H9930" s="1">
        <v>0</v>
      </c>
      <c r="I9930">
        <v>1</v>
      </c>
      <c r="J9930" s="3">
        <v>43737</v>
      </c>
      <c r="K9930" t="s">
        <v>7798</v>
      </c>
      <c r="L9930" t="s">
        <v>30</v>
      </c>
      <c r="M9930">
        <v>93309</v>
      </c>
      <c r="N9930">
        <v>109</v>
      </c>
      <c r="O9930" t="s">
        <v>3556</v>
      </c>
      <c r="P9930" s="4">
        <v>17</v>
      </c>
      <c r="Q9930" s="4">
        <v>7</v>
      </c>
      <c r="R9930" t="s">
        <v>32</v>
      </c>
      <c r="S9930" t="s">
        <v>92</v>
      </c>
      <c r="T9930" s="2">
        <v>16.8</v>
      </c>
      <c r="U9930" s="4">
        <v>35</v>
      </c>
      <c r="V9930" t="s">
        <v>19</v>
      </c>
      <c r="W9930" s="3">
        <v>43740</v>
      </c>
      <c r="X9930" t="s">
        <v>130</v>
      </c>
      <c r="Y9930" t="s">
        <v>34</v>
      </c>
      <c r="Z9930" t="s">
        <v>176</v>
      </c>
    </row>
    <row r="9931" spans="1:26" x14ac:dyDescent="0.25">
      <c r="A9931">
        <v>3</v>
      </c>
      <c r="B9931" t="s">
        <v>25</v>
      </c>
      <c r="C9931">
        <v>1</v>
      </c>
      <c r="D9931" t="s">
        <v>26</v>
      </c>
      <c r="E9931" t="s">
        <v>2072</v>
      </c>
      <c r="F9931" t="s">
        <v>13</v>
      </c>
      <c r="G9931" t="s">
        <v>1792</v>
      </c>
      <c r="H9931" s="1">
        <v>0</v>
      </c>
      <c r="I9931">
        <v>1</v>
      </c>
      <c r="J9931" s="3">
        <v>43737</v>
      </c>
      <c r="K9931" t="s">
        <v>7798</v>
      </c>
      <c r="L9931" t="s">
        <v>30</v>
      </c>
      <c r="M9931">
        <v>93309</v>
      </c>
      <c r="N9931">
        <v>109</v>
      </c>
      <c r="O9931" t="s">
        <v>3556</v>
      </c>
      <c r="P9931" s="4">
        <v>17</v>
      </c>
      <c r="Q9931" s="4">
        <v>7</v>
      </c>
      <c r="R9931" t="s">
        <v>32</v>
      </c>
      <c r="S9931" t="s">
        <v>92</v>
      </c>
      <c r="T9931" s="2">
        <v>16.8</v>
      </c>
      <c r="U9931" s="4">
        <v>35</v>
      </c>
      <c r="V9931" t="s">
        <v>19</v>
      </c>
      <c r="W9931" s="3">
        <v>43740</v>
      </c>
      <c r="X9931" t="s">
        <v>130</v>
      </c>
      <c r="Y9931" t="s">
        <v>34</v>
      </c>
      <c r="Z9931" t="s">
        <v>176</v>
      </c>
    </row>
    <row r="9932" spans="1:26" x14ac:dyDescent="0.25">
      <c r="A9932">
        <v>3</v>
      </c>
      <c r="B9932" t="s">
        <v>25</v>
      </c>
      <c r="C9932">
        <v>1</v>
      </c>
      <c r="D9932" t="s">
        <v>26</v>
      </c>
      <c r="E9932" t="s">
        <v>2072</v>
      </c>
      <c r="F9932" t="s">
        <v>13</v>
      </c>
      <c r="G9932" t="s">
        <v>1792</v>
      </c>
      <c r="H9932" s="1">
        <v>0</v>
      </c>
      <c r="I9932">
        <v>1</v>
      </c>
      <c r="J9932" s="3">
        <v>43737</v>
      </c>
      <c r="K9932" t="s">
        <v>7798</v>
      </c>
      <c r="L9932" t="s">
        <v>30</v>
      </c>
      <c r="M9932">
        <v>93309</v>
      </c>
      <c r="N9932">
        <v>109</v>
      </c>
      <c r="O9932" t="s">
        <v>3556</v>
      </c>
      <c r="P9932" s="4">
        <v>17</v>
      </c>
      <c r="Q9932" s="4">
        <v>7</v>
      </c>
      <c r="R9932" t="s">
        <v>32</v>
      </c>
      <c r="S9932" t="s">
        <v>92</v>
      </c>
      <c r="T9932" s="2">
        <v>16.8</v>
      </c>
      <c r="U9932" s="4">
        <v>35</v>
      </c>
      <c r="V9932" t="s">
        <v>19</v>
      </c>
      <c r="W9932" s="3">
        <v>43740</v>
      </c>
      <c r="X9932" t="s">
        <v>130</v>
      </c>
      <c r="Y9932" t="s">
        <v>34</v>
      </c>
      <c r="Z9932" t="s">
        <v>176</v>
      </c>
    </row>
    <row r="9933" spans="1:26" x14ac:dyDescent="0.25">
      <c r="A9933">
        <v>3</v>
      </c>
      <c r="B9933" t="s">
        <v>25</v>
      </c>
      <c r="C9933">
        <v>1</v>
      </c>
      <c r="D9933" t="s">
        <v>26</v>
      </c>
      <c r="E9933" t="s">
        <v>2072</v>
      </c>
      <c r="F9933" t="s">
        <v>13</v>
      </c>
      <c r="G9933" t="s">
        <v>1792</v>
      </c>
      <c r="H9933" s="1">
        <v>0</v>
      </c>
      <c r="I9933">
        <v>1</v>
      </c>
      <c r="J9933" s="3">
        <v>43737</v>
      </c>
      <c r="K9933" t="s">
        <v>7798</v>
      </c>
      <c r="L9933" t="s">
        <v>30</v>
      </c>
      <c r="M9933">
        <v>93309</v>
      </c>
      <c r="N9933">
        <v>109</v>
      </c>
      <c r="O9933" t="s">
        <v>3556</v>
      </c>
      <c r="P9933" s="4">
        <v>17</v>
      </c>
      <c r="Q9933" s="4">
        <v>7</v>
      </c>
      <c r="R9933" t="s">
        <v>32</v>
      </c>
      <c r="S9933" t="s">
        <v>92</v>
      </c>
      <c r="T9933" s="2">
        <v>16.8</v>
      </c>
      <c r="U9933" s="4">
        <v>35</v>
      </c>
      <c r="V9933" t="s">
        <v>19</v>
      </c>
      <c r="W9933" s="3">
        <v>43740</v>
      </c>
      <c r="X9933" t="s">
        <v>130</v>
      </c>
      <c r="Y9933" t="s">
        <v>34</v>
      </c>
      <c r="Z9933" t="s">
        <v>176</v>
      </c>
    </row>
    <row r="9934" spans="1:26" x14ac:dyDescent="0.25">
      <c r="A9934">
        <v>3</v>
      </c>
      <c r="B9934" t="s">
        <v>25</v>
      </c>
      <c r="C9934">
        <v>1</v>
      </c>
      <c r="D9934" t="s">
        <v>26</v>
      </c>
      <c r="E9934" t="s">
        <v>2072</v>
      </c>
      <c r="F9934" t="s">
        <v>13</v>
      </c>
      <c r="G9934" t="s">
        <v>1792</v>
      </c>
      <c r="H9934" s="1">
        <v>0.2</v>
      </c>
      <c r="I9934">
        <v>1</v>
      </c>
      <c r="J9934" s="3">
        <v>43737</v>
      </c>
      <c r="K9934" t="s">
        <v>7798</v>
      </c>
      <c r="L9934" t="s">
        <v>30</v>
      </c>
      <c r="M9934">
        <v>93309</v>
      </c>
      <c r="N9934">
        <v>328</v>
      </c>
      <c r="O9934" t="s">
        <v>3252</v>
      </c>
      <c r="P9934" s="4">
        <v>16</v>
      </c>
      <c r="Q9934" s="4">
        <v>2</v>
      </c>
      <c r="R9934" t="s">
        <v>32</v>
      </c>
      <c r="S9934" t="s">
        <v>92</v>
      </c>
      <c r="T9934" s="2">
        <v>16.34</v>
      </c>
      <c r="U9934" s="4">
        <v>47</v>
      </c>
      <c r="V9934" t="s">
        <v>19</v>
      </c>
      <c r="W9934" s="3">
        <v>43740</v>
      </c>
      <c r="X9934" t="s">
        <v>130</v>
      </c>
      <c r="Y9934" t="s">
        <v>34</v>
      </c>
      <c r="Z9934" t="s">
        <v>54</v>
      </c>
    </row>
    <row r="9935" spans="1:26" x14ac:dyDescent="0.25">
      <c r="A9935">
        <v>3</v>
      </c>
      <c r="B9935" t="s">
        <v>25</v>
      </c>
      <c r="C9935">
        <v>1</v>
      </c>
      <c r="D9935" t="s">
        <v>26</v>
      </c>
      <c r="E9935" t="s">
        <v>2072</v>
      </c>
      <c r="F9935" t="s">
        <v>13</v>
      </c>
      <c r="G9935" t="s">
        <v>1792</v>
      </c>
      <c r="H9935" s="1">
        <v>0.2</v>
      </c>
      <c r="I9935">
        <v>1</v>
      </c>
      <c r="J9935" s="3">
        <v>43737</v>
      </c>
      <c r="K9935" t="s">
        <v>7798</v>
      </c>
      <c r="L9935" t="s">
        <v>30</v>
      </c>
      <c r="M9935">
        <v>93309</v>
      </c>
      <c r="N9935">
        <v>328</v>
      </c>
      <c r="O9935" t="s">
        <v>3252</v>
      </c>
      <c r="P9935" s="4">
        <v>16</v>
      </c>
      <c r="Q9935" s="4">
        <v>2</v>
      </c>
      <c r="R9935" t="s">
        <v>32</v>
      </c>
      <c r="S9935" t="s">
        <v>92</v>
      </c>
      <c r="T9935" s="2">
        <v>16.34</v>
      </c>
      <c r="U9935" s="4">
        <v>47</v>
      </c>
      <c r="V9935" t="s">
        <v>19</v>
      </c>
      <c r="W9935" s="3">
        <v>43740</v>
      </c>
      <c r="X9935" t="s">
        <v>130</v>
      </c>
      <c r="Y9935" t="s">
        <v>34</v>
      </c>
      <c r="Z9935" t="s">
        <v>54</v>
      </c>
    </row>
    <row r="9936" spans="1:26" x14ac:dyDescent="0.25">
      <c r="A9936">
        <v>3</v>
      </c>
      <c r="B9936" t="s">
        <v>25</v>
      </c>
      <c r="C9936">
        <v>1</v>
      </c>
      <c r="D9936" t="s">
        <v>26</v>
      </c>
      <c r="E9936" t="s">
        <v>2072</v>
      </c>
      <c r="F9936" t="s">
        <v>13</v>
      </c>
      <c r="G9936" t="s">
        <v>1792</v>
      </c>
      <c r="H9936" s="1">
        <v>0.2</v>
      </c>
      <c r="I9936">
        <v>1</v>
      </c>
      <c r="J9936" s="3">
        <v>43737</v>
      </c>
      <c r="K9936" t="s">
        <v>7798</v>
      </c>
      <c r="L9936" t="s">
        <v>30</v>
      </c>
      <c r="M9936">
        <v>93309</v>
      </c>
      <c r="N9936">
        <v>328</v>
      </c>
      <c r="O9936" t="s">
        <v>3252</v>
      </c>
      <c r="P9936" s="4">
        <v>16</v>
      </c>
      <c r="Q9936" s="4">
        <v>2</v>
      </c>
      <c r="R9936" t="s">
        <v>32</v>
      </c>
      <c r="S9936" t="s">
        <v>92</v>
      </c>
      <c r="T9936" s="2">
        <v>16.34</v>
      </c>
      <c r="U9936" s="4">
        <v>47</v>
      </c>
      <c r="V9936" t="s">
        <v>19</v>
      </c>
      <c r="W9936" s="3">
        <v>43740</v>
      </c>
      <c r="X9936" t="s">
        <v>130</v>
      </c>
      <c r="Y9936" t="s">
        <v>34</v>
      </c>
      <c r="Z9936" t="s">
        <v>54</v>
      </c>
    </row>
    <row r="9937" spans="1:26" x14ac:dyDescent="0.25">
      <c r="A9937">
        <v>3</v>
      </c>
      <c r="B9937" t="s">
        <v>25</v>
      </c>
      <c r="C9937">
        <v>1</v>
      </c>
      <c r="D9937" t="s">
        <v>26</v>
      </c>
      <c r="E9937" t="s">
        <v>2072</v>
      </c>
      <c r="F9937" t="s">
        <v>13</v>
      </c>
      <c r="G9937" t="s">
        <v>1792</v>
      </c>
      <c r="H9937" s="1">
        <v>0.2</v>
      </c>
      <c r="I9937">
        <v>1</v>
      </c>
      <c r="J9937" s="3">
        <v>43737</v>
      </c>
      <c r="K9937" t="s">
        <v>7798</v>
      </c>
      <c r="L9937" t="s">
        <v>30</v>
      </c>
      <c r="M9937">
        <v>93309</v>
      </c>
      <c r="N9937">
        <v>328</v>
      </c>
      <c r="O9937" t="s">
        <v>3252</v>
      </c>
      <c r="P9937" s="4">
        <v>16</v>
      </c>
      <c r="Q9937" s="4">
        <v>2</v>
      </c>
      <c r="R9937" t="s">
        <v>32</v>
      </c>
      <c r="S9937" t="s">
        <v>92</v>
      </c>
      <c r="T9937" s="2">
        <v>16.34</v>
      </c>
      <c r="U9937" s="4">
        <v>47</v>
      </c>
      <c r="V9937" t="s">
        <v>19</v>
      </c>
      <c r="W9937" s="3">
        <v>43740</v>
      </c>
      <c r="X9937" t="s">
        <v>130</v>
      </c>
      <c r="Y9937" t="s">
        <v>34</v>
      </c>
      <c r="Z9937" t="s">
        <v>54</v>
      </c>
    </row>
    <row r="9938" spans="1:26" x14ac:dyDescent="0.25">
      <c r="A9938">
        <v>3</v>
      </c>
      <c r="B9938" t="s">
        <v>25</v>
      </c>
      <c r="C9938">
        <v>1</v>
      </c>
      <c r="D9938" t="s">
        <v>26</v>
      </c>
      <c r="E9938" t="s">
        <v>2072</v>
      </c>
      <c r="F9938" t="s">
        <v>13</v>
      </c>
      <c r="G9938" t="s">
        <v>1792</v>
      </c>
      <c r="H9938" s="1">
        <v>0.2</v>
      </c>
      <c r="I9938">
        <v>1</v>
      </c>
      <c r="J9938" s="3">
        <v>43737</v>
      </c>
      <c r="K9938" t="s">
        <v>7798</v>
      </c>
      <c r="L9938" t="s">
        <v>30</v>
      </c>
      <c r="M9938">
        <v>93309</v>
      </c>
      <c r="N9938">
        <v>328</v>
      </c>
      <c r="O9938" t="s">
        <v>3252</v>
      </c>
      <c r="P9938" s="4">
        <v>16</v>
      </c>
      <c r="Q9938" s="4">
        <v>2</v>
      </c>
      <c r="R9938" t="s">
        <v>32</v>
      </c>
      <c r="S9938" t="s">
        <v>92</v>
      </c>
      <c r="T9938" s="2">
        <v>16.34</v>
      </c>
      <c r="U9938" s="4">
        <v>47</v>
      </c>
      <c r="V9938" t="s">
        <v>19</v>
      </c>
      <c r="W9938" s="3">
        <v>43740</v>
      </c>
      <c r="X9938" t="s">
        <v>130</v>
      </c>
      <c r="Y9938" t="s">
        <v>34</v>
      </c>
      <c r="Z9938" t="s">
        <v>54</v>
      </c>
    </row>
    <row r="9939" spans="1:26" x14ac:dyDescent="0.25">
      <c r="A9939">
        <v>1</v>
      </c>
      <c r="B9939" t="s">
        <v>10</v>
      </c>
      <c r="C9939">
        <v>1</v>
      </c>
      <c r="D9939" t="s">
        <v>26</v>
      </c>
      <c r="E9939" t="s">
        <v>4439</v>
      </c>
      <c r="F9939" t="s">
        <v>13</v>
      </c>
      <c r="G9939" t="s">
        <v>510</v>
      </c>
      <c r="H9939" s="1">
        <v>0.2</v>
      </c>
      <c r="I9939">
        <v>1</v>
      </c>
      <c r="J9939" s="3">
        <v>43348</v>
      </c>
      <c r="K9939" t="s">
        <v>7873</v>
      </c>
      <c r="L9939" t="s">
        <v>30</v>
      </c>
      <c r="M9939">
        <v>90278</v>
      </c>
      <c r="N9939">
        <v>134</v>
      </c>
      <c r="O9939" t="s">
        <v>817</v>
      </c>
      <c r="P9939" s="4">
        <v>4</v>
      </c>
      <c r="Q9939" s="4">
        <v>2</v>
      </c>
      <c r="R9939" t="s">
        <v>32</v>
      </c>
      <c r="S9939" t="s">
        <v>92</v>
      </c>
      <c r="T9939" s="2">
        <v>3.94</v>
      </c>
      <c r="U9939" s="4">
        <v>12</v>
      </c>
      <c r="V9939" t="s">
        <v>19</v>
      </c>
      <c r="W9939" s="3">
        <v>43349</v>
      </c>
      <c r="X9939" t="s">
        <v>130</v>
      </c>
      <c r="Y9939" t="s">
        <v>34</v>
      </c>
      <c r="Z9939" t="s">
        <v>54</v>
      </c>
    </row>
    <row r="9940" spans="1:26" x14ac:dyDescent="0.25">
      <c r="A9940">
        <v>1</v>
      </c>
      <c r="B9940" t="s">
        <v>10</v>
      </c>
      <c r="C9940">
        <v>1</v>
      </c>
      <c r="D9940" t="s">
        <v>26</v>
      </c>
      <c r="E9940" t="s">
        <v>4439</v>
      </c>
      <c r="F9940" t="s">
        <v>13</v>
      </c>
      <c r="G9940" t="s">
        <v>510</v>
      </c>
      <c r="H9940" s="1">
        <v>0.2</v>
      </c>
      <c r="I9940">
        <v>1</v>
      </c>
      <c r="J9940" s="3">
        <v>43348</v>
      </c>
      <c r="K9940" t="s">
        <v>7873</v>
      </c>
      <c r="L9940" t="s">
        <v>30</v>
      </c>
      <c r="M9940">
        <v>90278</v>
      </c>
      <c r="N9940">
        <v>134</v>
      </c>
      <c r="O9940" t="s">
        <v>817</v>
      </c>
      <c r="P9940" s="4">
        <v>4</v>
      </c>
      <c r="Q9940" s="4">
        <v>2</v>
      </c>
      <c r="R9940" t="s">
        <v>32</v>
      </c>
      <c r="S9940" t="s">
        <v>92</v>
      </c>
      <c r="T9940" s="2">
        <v>3.94</v>
      </c>
      <c r="U9940" s="4">
        <v>12</v>
      </c>
      <c r="V9940" t="s">
        <v>19</v>
      </c>
      <c r="W9940" s="3">
        <v>43349</v>
      </c>
      <c r="X9940" t="s">
        <v>130</v>
      </c>
      <c r="Y9940" t="s">
        <v>34</v>
      </c>
      <c r="Z9940" t="s">
        <v>54</v>
      </c>
    </row>
    <row r="9941" spans="1:26" x14ac:dyDescent="0.25">
      <c r="A9941">
        <v>1</v>
      </c>
      <c r="B9941" t="s">
        <v>10</v>
      </c>
      <c r="C9941">
        <v>1</v>
      </c>
      <c r="D9941" t="s">
        <v>26</v>
      </c>
      <c r="E9941" t="s">
        <v>4439</v>
      </c>
      <c r="F9941" t="s">
        <v>13</v>
      </c>
      <c r="G9941" t="s">
        <v>510</v>
      </c>
      <c r="H9941" s="1">
        <v>0.2</v>
      </c>
      <c r="I9941">
        <v>1</v>
      </c>
      <c r="J9941" s="3">
        <v>43348</v>
      </c>
      <c r="K9941" t="s">
        <v>7873</v>
      </c>
      <c r="L9941" t="s">
        <v>30</v>
      </c>
      <c r="M9941">
        <v>90278</v>
      </c>
      <c r="N9941">
        <v>134</v>
      </c>
      <c r="O9941" t="s">
        <v>817</v>
      </c>
      <c r="P9941" s="4">
        <v>4</v>
      </c>
      <c r="Q9941" s="4">
        <v>2</v>
      </c>
      <c r="R9941" t="s">
        <v>32</v>
      </c>
      <c r="S9941" t="s">
        <v>92</v>
      </c>
      <c r="T9941" s="2">
        <v>3.94</v>
      </c>
      <c r="U9941" s="4">
        <v>12</v>
      </c>
      <c r="V9941" t="s">
        <v>19</v>
      </c>
      <c r="W9941" s="3">
        <v>43349</v>
      </c>
      <c r="X9941" t="s">
        <v>130</v>
      </c>
      <c r="Y9941" t="s">
        <v>34</v>
      </c>
      <c r="Z9941" t="s">
        <v>54</v>
      </c>
    </row>
    <row r="9942" spans="1:26" x14ac:dyDescent="0.25">
      <c r="A9942">
        <v>2</v>
      </c>
      <c r="B9942" t="s">
        <v>25</v>
      </c>
      <c r="C9942">
        <v>1</v>
      </c>
      <c r="D9942" t="s">
        <v>26</v>
      </c>
      <c r="E9942" t="s">
        <v>572</v>
      </c>
      <c r="F9942" t="s">
        <v>13</v>
      </c>
      <c r="G9942" t="s">
        <v>1164</v>
      </c>
      <c r="H9942" s="1">
        <v>0.2</v>
      </c>
      <c r="I9942">
        <v>1</v>
      </c>
      <c r="J9942" s="3">
        <v>42571</v>
      </c>
      <c r="K9942" t="s">
        <v>7800</v>
      </c>
      <c r="L9942" t="s">
        <v>30</v>
      </c>
      <c r="M9942">
        <v>92105</v>
      </c>
      <c r="N9942">
        <v>1636</v>
      </c>
      <c r="O9942" t="s">
        <v>722</v>
      </c>
      <c r="P9942" s="4">
        <v>3</v>
      </c>
      <c r="Q9942" s="4">
        <v>2</v>
      </c>
      <c r="R9942" t="s">
        <v>32</v>
      </c>
      <c r="S9942" t="s">
        <v>92</v>
      </c>
      <c r="T9942" s="2">
        <v>3.16</v>
      </c>
      <c r="U9942" s="4">
        <v>9</v>
      </c>
      <c r="V9942" t="s">
        <v>19</v>
      </c>
      <c r="W9942" s="3">
        <v>42573</v>
      </c>
      <c r="X9942" t="s">
        <v>130</v>
      </c>
      <c r="Y9942" t="s">
        <v>34</v>
      </c>
      <c r="Z9942" t="s">
        <v>54</v>
      </c>
    </row>
    <row r="9943" spans="1:26" x14ac:dyDescent="0.25">
      <c r="A9943">
        <v>2</v>
      </c>
      <c r="B9943" t="s">
        <v>25</v>
      </c>
      <c r="C9943">
        <v>1</v>
      </c>
      <c r="D9943" t="s">
        <v>26</v>
      </c>
      <c r="E9943" t="s">
        <v>572</v>
      </c>
      <c r="F9943" t="s">
        <v>13</v>
      </c>
      <c r="G9943" t="s">
        <v>1164</v>
      </c>
      <c r="H9943" s="1">
        <v>0.2</v>
      </c>
      <c r="I9943">
        <v>1</v>
      </c>
      <c r="J9943" s="3">
        <v>42571</v>
      </c>
      <c r="K9943" t="s">
        <v>7800</v>
      </c>
      <c r="L9943" t="s">
        <v>30</v>
      </c>
      <c r="M9943">
        <v>92105</v>
      </c>
      <c r="N9943">
        <v>1636</v>
      </c>
      <c r="O9943" t="s">
        <v>722</v>
      </c>
      <c r="P9943" s="4">
        <v>3</v>
      </c>
      <c r="Q9943" s="4">
        <v>2</v>
      </c>
      <c r="R9943" t="s">
        <v>32</v>
      </c>
      <c r="S9943" t="s">
        <v>92</v>
      </c>
      <c r="T9943" s="2">
        <v>3.16</v>
      </c>
      <c r="U9943" s="4">
        <v>9</v>
      </c>
      <c r="V9943" t="s">
        <v>19</v>
      </c>
      <c r="W9943" s="3">
        <v>42573</v>
      </c>
      <c r="X9943" t="s">
        <v>130</v>
      </c>
      <c r="Y9943" t="s">
        <v>34</v>
      </c>
      <c r="Z9943" t="s">
        <v>54</v>
      </c>
    </row>
    <row r="9944" spans="1:26" x14ac:dyDescent="0.25">
      <c r="A9944">
        <v>2</v>
      </c>
      <c r="B9944" t="s">
        <v>25</v>
      </c>
      <c r="C9944">
        <v>1</v>
      </c>
      <c r="D9944" t="s">
        <v>26</v>
      </c>
      <c r="E9944" t="s">
        <v>572</v>
      </c>
      <c r="F9944" t="s">
        <v>13</v>
      </c>
      <c r="G9944" t="s">
        <v>1164</v>
      </c>
      <c r="H9944" s="1">
        <v>0.2</v>
      </c>
      <c r="I9944">
        <v>1</v>
      </c>
      <c r="J9944" s="3">
        <v>42571</v>
      </c>
      <c r="K9944" t="s">
        <v>7800</v>
      </c>
      <c r="L9944" t="s">
        <v>30</v>
      </c>
      <c r="M9944">
        <v>92105</v>
      </c>
      <c r="N9944">
        <v>1636</v>
      </c>
      <c r="O9944" t="s">
        <v>722</v>
      </c>
      <c r="P9944" s="4">
        <v>3</v>
      </c>
      <c r="Q9944" s="4">
        <v>2</v>
      </c>
      <c r="R9944" t="s">
        <v>32</v>
      </c>
      <c r="S9944" t="s">
        <v>92</v>
      </c>
      <c r="T9944" s="2">
        <v>3.16</v>
      </c>
      <c r="U9944" s="4">
        <v>9</v>
      </c>
      <c r="V9944" t="s">
        <v>19</v>
      </c>
      <c r="W9944" s="3">
        <v>42573</v>
      </c>
      <c r="X9944" t="s">
        <v>130</v>
      </c>
      <c r="Y9944" t="s">
        <v>34</v>
      </c>
      <c r="Z9944" t="s">
        <v>54</v>
      </c>
    </row>
    <row r="9945" spans="1:26" x14ac:dyDescent="0.25">
      <c r="A9945">
        <v>2</v>
      </c>
      <c r="B9945" t="s">
        <v>25</v>
      </c>
      <c r="C9945">
        <v>1</v>
      </c>
      <c r="D9945" t="s">
        <v>26</v>
      </c>
      <c r="E9945" t="s">
        <v>572</v>
      </c>
      <c r="F9945" t="s">
        <v>13</v>
      </c>
      <c r="G9945" t="s">
        <v>1164</v>
      </c>
      <c r="H9945" s="1">
        <v>0.2</v>
      </c>
      <c r="I9945">
        <v>1</v>
      </c>
      <c r="J9945" s="3">
        <v>42571</v>
      </c>
      <c r="K9945" t="s">
        <v>7800</v>
      </c>
      <c r="L9945" t="s">
        <v>30</v>
      </c>
      <c r="M9945">
        <v>92105</v>
      </c>
      <c r="N9945">
        <v>1636</v>
      </c>
      <c r="O9945" t="s">
        <v>722</v>
      </c>
      <c r="P9945" s="4">
        <v>3</v>
      </c>
      <c r="Q9945" s="4">
        <v>2</v>
      </c>
      <c r="R9945" t="s">
        <v>32</v>
      </c>
      <c r="S9945" t="s">
        <v>92</v>
      </c>
      <c r="T9945" s="2">
        <v>3.16</v>
      </c>
      <c r="U9945" s="4">
        <v>9</v>
      </c>
      <c r="V9945" t="s">
        <v>19</v>
      </c>
      <c r="W9945" s="3">
        <v>42573</v>
      </c>
      <c r="X9945" t="s">
        <v>130</v>
      </c>
      <c r="Y9945" t="s">
        <v>34</v>
      </c>
      <c r="Z9945" t="s">
        <v>54</v>
      </c>
    </row>
    <row r="9946" spans="1:26" x14ac:dyDescent="0.25">
      <c r="A9946">
        <v>3</v>
      </c>
      <c r="B9946" t="s">
        <v>25</v>
      </c>
      <c r="C9946">
        <v>1</v>
      </c>
      <c r="D9946" t="s">
        <v>26</v>
      </c>
      <c r="E9946" t="s">
        <v>88</v>
      </c>
      <c r="F9946" t="s">
        <v>13</v>
      </c>
      <c r="G9946" t="s">
        <v>282</v>
      </c>
      <c r="H9946" s="1">
        <v>0.2</v>
      </c>
      <c r="I9946">
        <v>1</v>
      </c>
      <c r="J9946" s="3">
        <v>42858</v>
      </c>
      <c r="K9946" t="s">
        <v>7875</v>
      </c>
      <c r="L9946" t="s">
        <v>30</v>
      </c>
      <c r="M9946">
        <v>94109</v>
      </c>
      <c r="N9946">
        <v>694</v>
      </c>
      <c r="O9946" t="s">
        <v>1344</v>
      </c>
      <c r="P9946" s="4">
        <v>17</v>
      </c>
      <c r="Q9946" s="4">
        <v>2</v>
      </c>
      <c r="R9946" t="s">
        <v>32</v>
      </c>
      <c r="S9946" t="s">
        <v>92</v>
      </c>
      <c r="T9946" s="2">
        <v>17.350000000000001</v>
      </c>
      <c r="U9946" s="4">
        <v>50</v>
      </c>
      <c r="V9946" t="s">
        <v>19</v>
      </c>
      <c r="W9946" s="3">
        <v>42861</v>
      </c>
      <c r="X9946" t="s">
        <v>130</v>
      </c>
      <c r="Y9946" t="s">
        <v>34</v>
      </c>
      <c r="Z9946" t="s">
        <v>54</v>
      </c>
    </row>
    <row r="9947" spans="1:26" x14ac:dyDescent="0.25">
      <c r="A9947">
        <v>3</v>
      </c>
      <c r="B9947" t="s">
        <v>25</v>
      </c>
      <c r="C9947">
        <v>1</v>
      </c>
      <c r="D9947" t="s">
        <v>26</v>
      </c>
      <c r="E9947" t="s">
        <v>88</v>
      </c>
      <c r="F9947" t="s">
        <v>13</v>
      </c>
      <c r="G9947" t="s">
        <v>282</v>
      </c>
      <c r="H9947" s="1">
        <v>0.2</v>
      </c>
      <c r="I9947">
        <v>1</v>
      </c>
      <c r="J9947" s="3">
        <v>42858</v>
      </c>
      <c r="K9947" t="s">
        <v>7875</v>
      </c>
      <c r="L9947" t="s">
        <v>30</v>
      </c>
      <c r="M9947">
        <v>94109</v>
      </c>
      <c r="N9947">
        <v>694</v>
      </c>
      <c r="O9947" t="s">
        <v>1344</v>
      </c>
      <c r="P9947" s="4">
        <v>17</v>
      </c>
      <c r="Q9947" s="4">
        <v>2</v>
      </c>
      <c r="R9947" t="s">
        <v>32</v>
      </c>
      <c r="S9947" t="s">
        <v>92</v>
      </c>
      <c r="T9947" s="2">
        <v>17.350000000000001</v>
      </c>
      <c r="U9947" s="4">
        <v>50</v>
      </c>
      <c r="V9947" t="s">
        <v>19</v>
      </c>
      <c r="W9947" s="3">
        <v>42861</v>
      </c>
      <c r="X9947" t="s">
        <v>130</v>
      </c>
      <c r="Y9947" t="s">
        <v>34</v>
      </c>
      <c r="Z9947" t="s">
        <v>54</v>
      </c>
    </row>
    <row r="9948" spans="1:26" x14ac:dyDescent="0.25">
      <c r="A9948">
        <v>3</v>
      </c>
      <c r="B9948" t="s">
        <v>25</v>
      </c>
      <c r="C9948">
        <v>1</v>
      </c>
      <c r="D9948" t="s">
        <v>26</v>
      </c>
      <c r="E9948" t="s">
        <v>88</v>
      </c>
      <c r="F9948" t="s">
        <v>13</v>
      </c>
      <c r="G9948" t="s">
        <v>282</v>
      </c>
      <c r="H9948" s="1">
        <v>0.2</v>
      </c>
      <c r="I9948">
        <v>1</v>
      </c>
      <c r="J9948" s="3">
        <v>42858</v>
      </c>
      <c r="K9948" t="s">
        <v>7875</v>
      </c>
      <c r="L9948" t="s">
        <v>30</v>
      </c>
      <c r="M9948">
        <v>94109</v>
      </c>
      <c r="N9948">
        <v>694</v>
      </c>
      <c r="O9948" t="s">
        <v>1344</v>
      </c>
      <c r="P9948" s="4">
        <v>17</v>
      </c>
      <c r="Q9948" s="4">
        <v>2</v>
      </c>
      <c r="R9948" t="s">
        <v>32</v>
      </c>
      <c r="S9948" t="s">
        <v>92</v>
      </c>
      <c r="T9948" s="2">
        <v>17.350000000000001</v>
      </c>
      <c r="U9948" s="4">
        <v>50</v>
      </c>
      <c r="V9948" t="s">
        <v>19</v>
      </c>
      <c r="W9948" s="3">
        <v>42861</v>
      </c>
      <c r="X9948" t="s">
        <v>130</v>
      </c>
      <c r="Y9948" t="s">
        <v>34</v>
      </c>
      <c r="Z9948" t="s">
        <v>54</v>
      </c>
    </row>
    <row r="9949" spans="1:26" x14ac:dyDescent="0.25">
      <c r="A9949">
        <v>3</v>
      </c>
      <c r="B9949" t="s">
        <v>25</v>
      </c>
      <c r="C9949">
        <v>1</v>
      </c>
      <c r="D9949" t="s">
        <v>26</v>
      </c>
      <c r="E9949" t="s">
        <v>88</v>
      </c>
      <c r="F9949" t="s">
        <v>13</v>
      </c>
      <c r="G9949" t="s">
        <v>282</v>
      </c>
      <c r="H9949" s="1">
        <v>0.2</v>
      </c>
      <c r="I9949">
        <v>1</v>
      </c>
      <c r="J9949" s="3">
        <v>42858</v>
      </c>
      <c r="K9949" t="s">
        <v>7875</v>
      </c>
      <c r="L9949" t="s">
        <v>30</v>
      </c>
      <c r="M9949">
        <v>94109</v>
      </c>
      <c r="N9949">
        <v>694</v>
      </c>
      <c r="O9949" t="s">
        <v>1344</v>
      </c>
      <c r="P9949" s="4">
        <v>17</v>
      </c>
      <c r="Q9949" s="4">
        <v>2</v>
      </c>
      <c r="R9949" t="s">
        <v>32</v>
      </c>
      <c r="S9949" t="s">
        <v>92</v>
      </c>
      <c r="T9949" s="2">
        <v>17.350000000000001</v>
      </c>
      <c r="U9949" s="4">
        <v>50</v>
      </c>
      <c r="V9949" t="s">
        <v>19</v>
      </c>
      <c r="W9949" s="3">
        <v>42861</v>
      </c>
      <c r="X9949" t="s">
        <v>130</v>
      </c>
      <c r="Y9949" t="s">
        <v>34</v>
      </c>
      <c r="Z9949" t="s">
        <v>54</v>
      </c>
    </row>
    <row r="9950" spans="1:26" x14ac:dyDescent="0.25">
      <c r="A9950">
        <v>3</v>
      </c>
      <c r="B9950" t="s">
        <v>25</v>
      </c>
      <c r="C9950">
        <v>1</v>
      </c>
      <c r="D9950" t="s">
        <v>26</v>
      </c>
      <c r="E9950" t="s">
        <v>88</v>
      </c>
      <c r="F9950" t="s">
        <v>13</v>
      </c>
      <c r="G9950" t="s">
        <v>282</v>
      </c>
      <c r="H9950" s="1">
        <v>0.2</v>
      </c>
      <c r="I9950">
        <v>1</v>
      </c>
      <c r="J9950" s="3">
        <v>42858</v>
      </c>
      <c r="K9950" t="s">
        <v>7875</v>
      </c>
      <c r="L9950" t="s">
        <v>30</v>
      </c>
      <c r="M9950">
        <v>94109</v>
      </c>
      <c r="N9950">
        <v>904</v>
      </c>
      <c r="O9950" t="s">
        <v>3960</v>
      </c>
      <c r="P9950" s="4">
        <v>22</v>
      </c>
      <c r="Q9950" s="4">
        <v>2</v>
      </c>
      <c r="R9950" t="s">
        <v>32</v>
      </c>
      <c r="S9950" t="s">
        <v>92</v>
      </c>
      <c r="T9950" s="2">
        <v>21.87</v>
      </c>
      <c r="U9950" s="4">
        <v>62</v>
      </c>
      <c r="V9950" t="s">
        <v>19</v>
      </c>
      <c r="W9950" s="3">
        <v>42861</v>
      </c>
      <c r="X9950" t="s">
        <v>130</v>
      </c>
      <c r="Y9950" t="s">
        <v>34</v>
      </c>
      <c r="Z9950" t="s">
        <v>54</v>
      </c>
    </row>
    <row r="9951" spans="1:26" x14ac:dyDescent="0.25">
      <c r="A9951">
        <v>3</v>
      </c>
      <c r="B9951" t="s">
        <v>25</v>
      </c>
      <c r="C9951">
        <v>1</v>
      </c>
      <c r="D9951" t="s">
        <v>26</v>
      </c>
      <c r="E9951" t="s">
        <v>88</v>
      </c>
      <c r="F9951" t="s">
        <v>13</v>
      </c>
      <c r="G9951" t="s">
        <v>282</v>
      </c>
      <c r="H9951" s="1">
        <v>0.2</v>
      </c>
      <c r="I9951">
        <v>1</v>
      </c>
      <c r="J9951" s="3">
        <v>42858</v>
      </c>
      <c r="K9951" t="s">
        <v>7875</v>
      </c>
      <c r="L9951" t="s">
        <v>30</v>
      </c>
      <c r="M9951">
        <v>94109</v>
      </c>
      <c r="N9951">
        <v>904</v>
      </c>
      <c r="O9951" t="s">
        <v>3960</v>
      </c>
      <c r="P9951" s="4">
        <v>22</v>
      </c>
      <c r="Q9951" s="4">
        <v>2</v>
      </c>
      <c r="R9951" t="s">
        <v>32</v>
      </c>
      <c r="S9951" t="s">
        <v>92</v>
      </c>
      <c r="T9951" s="2">
        <v>21.87</v>
      </c>
      <c r="U9951" s="4">
        <v>62</v>
      </c>
      <c r="V9951" t="s">
        <v>19</v>
      </c>
      <c r="W9951" s="3">
        <v>42861</v>
      </c>
      <c r="X9951" t="s">
        <v>130</v>
      </c>
      <c r="Y9951" t="s">
        <v>34</v>
      </c>
      <c r="Z9951" t="s">
        <v>54</v>
      </c>
    </row>
    <row r="9952" spans="1:26" x14ac:dyDescent="0.25">
      <c r="A9952">
        <v>3</v>
      </c>
      <c r="B9952" t="s">
        <v>25</v>
      </c>
      <c r="C9952">
        <v>1</v>
      </c>
      <c r="D9952" t="s">
        <v>26</v>
      </c>
      <c r="E9952" t="s">
        <v>88</v>
      </c>
      <c r="F9952" t="s">
        <v>13</v>
      </c>
      <c r="G9952" t="s">
        <v>282</v>
      </c>
      <c r="H9952" s="1">
        <v>0.2</v>
      </c>
      <c r="I9952">
        <v>1</v>
      </c>
      <c r="J9952" s="3">
        <v>42858</v>
      </c>
      <c r="K9952" t="s">
        <v>7875</v>
      </c>
      <c r="L9952" t="s">
        <v>30</v>
      </c>
      <c r="M9952">
        <v>94109</v>
      </c>
      <c r="N9952">
        <v>904</v>
      </c>
      <c r="O9952" t="s">
        <v>3960</v>
      </c>
      <c r="P9952" s="4">
        <v>22</v>
      </c>
      <c r="Q9952" s="4">
        <v>2</v>
      </c>
      <c r="R9952" t="s">
        <v>32</v>
      </c>
      <c r="S9952" t="s">
        <v>92</v>
      </c>
      <c r="T9952" s="2">
        <v>21.87</v>
      </c>
      <c r="U9952" s="4">
        <v>62</v>
      </c>
      <c r="V9952" t="s">
        <v>19</v>
      </c>
      <c r="W9952" s="3">
        <v>42861</v>
      </c>
      <c r="X9952" t="s">
        <v>130</v>
      </c>
      <c r="Y9952" t="s">
        <v>34</v>
      </c>
      <c r="Z9952" t="s">
        <v>54</v>
      </c>
    </row>
    <row r="9953" spans="1:26" x14ac:dyDescent="0.25">
      <c r="A9953">
        <v>3</v>
      </c>
      <c r="B9953" t="s">
        <v>25</v>
      </c>
      <c r="C9953">
        <v>1</v>
      </c>
      <c r="D9953" t="s">
        <v>26</v>
      </c>
      <c r="E9953" t="s">
        <v>88</v>
      </c>
      <c r="F9953" t="s">
        <v>13</v>
      </c>
      <c r="G9953" t="s">
        <v>282</v>
      </c>
      <c r="H9953" s="1">
        <v>0.2</v>
      </c>
      <c r="I9953">
        <v>1</v>
      </c>
      <c r="J9953" s="3">
        <v>42858</v>
      </c>
      <c r="K9953" t="s">
        <v>7875</v>
      </c>
      <c r="L9953" t="s">
        <v>30</v>
      </c>
      <c r="M9953">
        <v>94109</v>
      </c>
      <c r="N9953">
        <v>904</v>
      </c>
      <c r="O9953" t="s">
        <v>3960</v>
      </c>
      <c r="P9953" s="4">
        <v>22</v>
      </c>
      <c r="Q9953" s="4">
        <v>2</v>
      </c>
      <c r="R9953" t="s">
        <v>32</v>
      </c>
      <c r="S9953" t="s">
        <v>92</v>
      </c>
      <c r="T9953" s="2">
        <v>21.87</v>
      </c>
      <c r="U9953" s="4">
        <v>62</v>
      </c>
      <c r="V9953" t="s">
        <v>19</v>
      </c>
      <c r="W9953" s="3">
        <v>42861</v>
      </c>
      <c r="X9953" t="s">
        <v>130</v>
      </c>
      <c r="Y9953" t="s">
        <v>34</v>
      </c>
      <c r="Z9953" t="s">
        <v>54</v>
      </c>
    </row>
    <row r="9954" spans="1:26" x14ac:dyDescent="0.25">
      <c r="A9954">
        <v>3</v>
      </c>
      <c r="B9954" t="s">
        <v>25</v>
      </c>
      <c r="C9954">
        <v>1</v>
      </c>
      <c r="D9954" t="s">
        <v>26</v>
      </c>
      <c r="E9954" t="s">
        <v>7803</v>
      </c>
      <c r="F9954" t="s">
        <v>13</v>
      </c>
      <c r="G9954" t="s">
        <v>8100</v>
      </c>
      <c r="H9954" s="1">
        <v>0.2</v>
      </c>
      <c r="I9954">
        <v>1</v>
      </c>
      <c r="J9954" s="3">
        <v>43578</v>
      </c>
      <c r="K9954" t="s">
        <v>7804</v>
      </c>
      <c r="L9954" t="s">
        <v>30</v>
      </c>
      <c r="M9954">
        <v>80634</v>
      </c>
      <c r="N9954">
        <v>1501</v>
      </c>
      <c r="O9954" t="s">
        <v>412</v>
      </c>
      <c r="P9954" s="4">
        <v>7</v>
      </c>
      <c r="Q9954" s="4">
        <v>2</v>
      </c>
      <c r="R9954" t="s">
        <v>32</v>
      </c>
      <c r="S9954" t="s">
        <v>92</v>
      </c>
      <c r="T9954" s="2">
        <v>7.01</v>
      </c>
      <c r="U9954" s="4">
        <v>19</v>
      </c>
      <c r="V9954" t="s">
        <v>19</v>
      </c>
      <c r="W9954" s="3">
        <v>43581</v>
      </c>
      <c r="X9954" t="s">
        <v>130</v>
      </c>
      <c r="Y9954" t="s">
        <v>285</v>
      </c>
      <c r="Z9954" t="s">
        <v>119</v>
      </c>
    </row>
    <row r="9955" spans="1:26" x14ac:dyDescent="0.25">
      <c r="A9955">
        <v>3</v>
      </c>
      <c r="B9955" t="s">
        <v>25</v>
      </c>
      <c r="C9955">
        <v>1</v>
      </c>
      <c r="D9955" t="s">
        <v>26</v>
      </c>
      <c r="E9955" t="s">
        <v>7803</v>
      </c>
      <c r="F9955" t="s">
        <v>13</v>
      </c>
      <c r="G9955" t="s">
        <v>8100</v>
      </c>
      <c r="H9955" s="1">
        <v>0.2</v>
      </c>
      <c r="I9955">
        <v>1</v>
      </c>
      <c r="J9955" s="3">
        <v>43578</v>
      </c>
      <c r="K9955" t="s">
        <v>7804</v>
      </c>
      <c r="L9955" t="s">
        <v>30</v>
      </c>
      <c r="M9955">
        <v>80634</v>
      </c>
      <c r="N9955">
        <v>1501</v>
      </c>
      <c r="O9955" t="s">
        <v>412</v>
      </c>
      <c r="P9955" s="4">
        <v>7</v>
      </c>
      <c r="Q9955" s="4">
        <v>2</v>
      </c>
      <c r="R9955" t="s">
        <v>32</v>
      </c>
      <c r="S9955" t="s">
        <v>92</v>
      </c>
      <c r="T9955" s="2">
        <v>7.01</v>
      </c>
      <c r="U9955" s="4">
        <v>19</v>
      </c>
      <c r="V9955" t="s">
        <v>19</v>
      </c>
      <c r="W9955" s="3">
        <v>43581</v>
      </c>
      <c r="X9955" t="s">
        <v>130</v>
      </c>
      <c r="Y9955" t="s">
        <v>285</v>
      </c>
      <c r="Z9955" t="s">
        <v>119</v>
      </c>
    </row>
    <row r="9956" spans="1:26" x14ac:dyDescent="0.25">
      <c r="A9956">
        <v>1</v>
      </c>
      <c r="B9956" t="s">
        <v>10</v>
      </c>
      <c r="C9956">
        <v>1</v>
      </c>
      <c r="D9956" t="s">
        <v>26</v>
      </c>
      <c r="E9956" t="s">
        <v>347</v>
      </c>
      <c r="F9956" t="s">
        <v>13</v>
      </c>
      <c r="G9956" t="s">
        <v>1809</v>
      </c>
      <c r="H9956" s="1">
        <v>0.2</v>
      </c>
      <c r="I9956">
        <v>1</v>
      </c>
      <c r="J9956" s="3">
        <v>43420</v>
      </c>
      <c r="K9956" t="s">
        <v>7879</v>
      </c>
      <c r="L9956" t="s">
        <v>30</v>
      </c>
      <c r="M9956">
        <v>95661</v>
      </c>
      <c r="N9956">
        <v>1364</v>
      </c>
      <c r="O9956" t="s">
        <v>629</v>
      </c>
      <c r="P9956" s="4">
        <v>3</v>
      </c>
      <c r="Q9956" s="4">
        <v>5</v>
      </c>
      <c r="R9956" t="s">
        <v>32</v>
      </c>
      <c r="S9956" t="s">
        <v>92</v>
      </c>
      <c r="T9956" s="2">
        <v>2.81</v>
      </c>
      <c r="U9956" s="4">
        <v>8</v>
      </c>
      <c r="V9956" t="s">
        <v>19</v>
      </c>
      <c r="W9956" s="3">
        <v>43421</v>
      </c>
      <c r="X9956" t="s">
        <v>130</v>
      </c>
      <c r="Y9956" t="s">
        <v>34</v>
      </c>
      <c r="Z9956" t="s">
        <v>54</v>
      </c>
    </row>
    <row r="9957" spans="1:26" x14ac:dyDescent="0.25">
      <c r="A9957">
        <v>2</v>
      </c>
      <c r="B9957" t="s">
        <v>25</v>
      </c>
      <c r="C9957">
        <v>1</v>
      </c>
      <c r="D9957" t="s">
        <v>26</v>
      </c>
      <c r="E9957" t="s">
        <v>7880</v>
      </c>
      <c r="F9957" t="s">
        <v>13</v>
      </c>
      <c r="G9957" t="s">
        <v>2503</v>
      </c>
      <c r="H9957" s="1">
        <v>0.2</v>
      </c>
      <c r="I9957">
        <v>1</v>
      </c>
      <c r="J9957" s="3">
        <v>43082</v>
      </c>
      <c r="K9957" t="s">
        <v>7881</v>
      </c>
      <c r="L9957" t="s">
        <v>30</v>
      </c>
      <c r="M9957">
        <v>92592</v>
      </c>
      <c r="N9957">
        <v>134</v>
      </c>
      <c r="O9957" t="s">
        <v>817</v>
      </c>
      <c r="P9957" s="4">
        <v>10</v>
      </c>
      <c r="Q9957" s="4">
        <v>5</v>
      </c>
      <c r="R9957" t="s">
        <v>32</v>
      </c>
      <c r="S9957" t="s">
        <v>92</v>
      </c>
      <c r="T9957" s="2">
        <v>9.85</v>
      </c>
      <c r="U9957" s="4">
        <v>29</v>
      </c>
      <c r="V9957" t="s">
        <v>19</v>
      </c>
      <c r="W9957" s="3">
        <v>43084</v>
      </c>
      <c r="X9957" t="s">
        <v>130</v>
      </c>
      <c r="Y9957" t="s">
        <v>34</v>
      </c>
      <c r="Z9957" t="s">
        <v>54</v>
      </c>
    </row>
    <row r="9958" spans="1:26" x14ac:dyDescent="0.25">
      <c r="A9958">
        <v>2</v>
      </c>
      <c r="B9958" t="s">
        <v>25</v>
      </c>
      <c r="C9958">
        <v>1</v>
      </c>
      <c r="D9958" t="s">
        <v>26</v>
      </c>
      <c r="E9958" t="s">
        <v>7880</v>
      </c>
      <c r="F9958" t="s">
        <v>13</v>
      </c>
      <c r="G9958" t="s">
        <v>2503</v>
      </c>
      <c r="H9958" s="1">
        <v>0.2</v>
      </c>
      <c r="I9958">
        <v>1</v>
      </c>
      <c r="J9958" s="3">
        <v>43082</v>
      </c>
      <c r="K9958" t="s">
        <v>7881</v>
      </c>
      <c r="L9958" t="s">
        <v>30</v>
      </c>
      <c r="M9958">
        <v>92592</v>
      </c>
      <c r="N9958">
        <v>134</v>
      </c>
      <c r="O9958" t="s">
        <v>817</v>
      </c>
      <c r="P9958" s="4">
        <v>10</v>
      </c>
      <c r="Q9958" s="4">
        <v>5</v>
      </c>
      <c r="R9958" t="s">
        <v>32</v>
      </c>
      <c r="S9958" t="s">
        <v>92</v>
      </c>
      <c r="T9958" s="2">
        <v>9.85</v>
      </c>
      <c r="U9958" s="4">
        <v>29</v>
      </c>
      <c r="V9958" t="s">
        <v>19</v>
      </c>
      <c r="W9958" s="3">
        <v>43084</v>
      </c>
      <c r="X9958" t="s">
        <v>130</v>
      </c>
      <c r="Y9958" t="s">
        <v>34</v>
      </c>
      <c r="Z9958" t="s">
        <v>54</v>
      </c>
    </row>
    <row r="9959" spans="1:26" x14ac:dyDescent="0.25">
      <c r="A9959">
        <v>2</v>
      </c>
      <c r="B9959" t="s">
        <v>25</v>
      </c>
      <c r="C9959">
        <v>1</v>
      </c>
      <c r="D9959" t="s">
        <v>26</v>
      </c>
      <c r="E9959" t="s">
        <v>7880</v>
      </c>
      <c r="F9959" t="s">
        <v>13</v>
      </c>
      <c r="G9959" t="s">
        <v>2503</v>
      </c>
      <c r="H9959" s="1">
        <v>0.2</v>
      </c>
      <c r="I9959">
        <v>1</v>
      </c>
      <c r="J9959" s="3">
        <v>43082</v>
      </c>
      <c r="K9959" t="s">
        <v>7881</v>
      </c>
      <c r="L9959" t="s">
        <v>30</v>
      </c>
      <c r="M9959">
        <v>92592</v>
      </c>
      <c r="N9959">
        <v>134</v>
      </c>
      <c r="O9959" t="s">
        <v>817</v>
      </c>
      <c r="P9959" s="4">
        <v>10</v>
      </c>
      <c r="Q9959" s="4">
        <v>5</v>
      </c>
      <c r="R9959" t="s">
        <v>32</v>
      </c>
      <c r="S9959" t="s">
        <v>92</v>
      </c>
      <c r="T9959" s="2">
        <v>9.85</v>
      </c>
      <c r="U9959" s="4">
        <v>29</v>
      </c>
      <c r="V9959" t="s">
        <v>19</v>
      </c>
      <c r="W9959" s="3">
        <v>43084</v>
      </c>
      <c r="X9959" t="s">
        <v>130</v>
      </c>
      <c r="Y9959" t="s">
        <v>34</v>
      </c>
      <c r="Z9959" t="s">
        <v>54</v>
      </c>
    </row>
    <row r="9960" spans="1:26" x14ac:dyDescent="0.25">
      <c r="A9960">
        <v>2</v>
      </c>
      <c r="B9960" t="s">
        <v>25</v>
      </c>
      <c r="C9960">
        <v>1</v>
      </c>
      <c r="D9960" t="s">
        <v>26</v>
      </c>
      <c r="E9960" t="s">
        <v>7880</v>
      </c>
      <c r="F9960" t="s">
        <v>13</v>
      </c>
      <c r="G9960" t="s">
        <v>2503</v>
      </c>
      <c r="H9960" s="1">
        <v>0.2</v>
      </c>
      <c r="I9960">
        <v>1</v>
      </c>
      <c r="J9960" s="3">
        <v>43082</v>
      </c>
      <c r="K9960" t="s">
        <v>7881</v>
      </c>
      <c r="L9960" t="s">
        <v>30</v>
      </c>
      <c r="M9960">
        <v>92592</v>
      </c>
      <c r="N9960">
        <v>134</v>
      </c>
      <c r="O9960" t="s">
        <v>817</v>
      </c>
      <c r="P9960" s="4">
        <v>10</v>
      </c>
      <c r="Q9960" s="4">
        <v>5</v>
      </c>
      <c r="R9960" t="s">
        <v>32</v>
      </c>
      <c r="S9960" t="s">
        <v>92</v>
      </c>
      <c r="T9960" s="2">
        <v>9.85</v>
      </c>
      <c r="U9960" s="4">
        <v>29</v>
      </c>
      <c r="V9960" t="s">
        <v>19</v>
      </c>
      <c r="W9960" s="3">
        <v>43084</v>
      </c>
      <c r="X9960" t="s">
        <v>130</v>
      </c>
      <c r="Y9960" t="s">
        <v>34</v>
      </c>
      <c r="Z9960" t="s">
        <v>54</v>
      </c>
    </row>
    <row r="9961" spans="1:26" x14ac:dyDescent="0.25">
      <c r="A9961">
        <v>1</v>
      </c>
      <c r="B9961" t="s">
        <v>10</v>
      </c>
      <c r="C9961">
        <v>1</v>
      </c>
      <c r="D9961" t="s">
        <v>26</v>
      </c>
      <c r="E9961" t="s">
        <v>1658</v>
      </c>
      <c r="F9961" t="s">
        <v>13</v>
      </c>
      <c r="G9961" t="s">
        <v>1636</v>
      </c>
      <c r="H9961" s="1">
        <v>0.2</v>
      </c>
      <c r="I9961">
        <v>1</v>
      </c>
      <c r="J9961" s="3">
        <v>43698</v>
      </c>
      <c r="K9961" t="s">
        <v>7801</v>
      </c>
      <c r="L9961" t="s">
        <v>30</v>
      </c>
      <c r="M9961">
        <v>94601</v>
      </c>
      <c r="N9961">
        <v>46</v>
      </c>
      <c r="O9961" t="s">
        <v>8240</v>
      </c>
      <c r="P9961" s="4">
        <v>42</v>
      </c>
      <c r="Q9961" s="4">
        <v>9</v>
      </c>
      <c r="R9961" t="s">
        <v>32</v>
      </c>
      <c r="S9961" t="s">
        <v>92</v>
      </c>
      <c r="T9961" s="2">
        <v>42.46</v>
      </c>
      <c r="U9961" s="4">
        <v>117</v>
      </c>
      <c r="V9961" t="s">
        <v>19</v>
      </c>
      <c r="W9961" s="3">
        <v>43699</v>
      </c>
      <c r="X9961" t="s">
        <v>130</v>
      </c>
      <c r="Y9961" t="s">
        <v>34</v>
      </c>
      <c r="Z9961" t="s">
        <v>54</v>
      </c>
    </row>
    <row r="9962" spans="1:26" x14ac:dyDescent="0.25">
      <c r="A9962">
        <v>1</v>
      </c>
      <c r="B9962" t="s">
        <v>10</v>
      </c>
      <c r="C9962">
        <v>1</v>
      </c>
      <c r="D9962" t="s">
        <v>26</v>
      </c>
      <c r="E9962" t="s">
        <v>1658</v>
      </c>
      <c r="F9962" t="s">
        <v>13</v>
      </c>
      <c r="G9962" t="s">
        <v>1636</v>
      </c>
      <c r="H9962" s="1">
        <v>0.2</v>
      </c>
      <c r="I9962">
        <v>1</v>
      </c>
      <c r="J9962" s="3">
        <v>43698</v>
      </c>
      <c r="K9962" t="s">
        <v>7801</v>
      </c>
      <c r="L9962" t="s">
        <v>30</v>
      </c>
      <c r="M9962">
        <v>94601</v>
      </c>
      <c r="N9962">
        <v>46</v>
      </c>
      <c r="O9962" t="s">
        <v>8240</v>
      </c>
      <c r="P9962" s="4">
        <v>42</v>
      </c>
      <c r="Q9962" s="4">
        <v>9</v>
      </c>
      <c r="R9962" t="s">
        <v>32</v>
      </c>
      <c r="S9962" t="s">
        <v>92</v>
      </c>
      <c r="T9962" s="2">
        <v>42.46</v>
      </c>
      <c r="U9962" s="4">
        <v>117</v>
      </c>
      <c r="V9962" t="s">
        <v>19</v>
      </c>
      <c r="W9962" s="3">
        <v>43699</v>
      </c>
      <c r="X9962" t="s">
        <v>130</v>
      </c>
      <c r="Y9962" t="s">
        <v>34</v>
      </c>
      <c r="Z9962" t="s">
        <v>54</v>
      </c>
    </row>
    <row r="9963" spans="1:26" x14ac:dyDescent="0.25">
      <c r="A9963">
        <v>1</v>
      </c>
      <c r="B9963" t="s">
        <v>10</v>
      </c>
      <c r="C9963">
        <v>1</v>
      </c>
      <c r="D9963" t="s">
        <v>26</v>
      </c>
      <c r="E9963" t="s">
        <v>1658</v>
      </c>
      <c r="F9963" t="s">
        <v>13</v>
      </c>
      <c r="G9963" t="s">
        <v>1636</v>
      </c>
      <c r="H9963" s="1">
        <v>0.2</v>
      </c>
      <c r="I9963">
        <v>1</v>
      </c>
      <c r="J9963" s="3">
        <v>43698</v>
      </c>
      <c r="K9963" t="s">
        <v>7801</v>
      </c>
      <c r="L9963" t="s">
        <v>30</v>
      </c>
      <c r="M9963">
        <v>94601</v>
      </c>
      <c r="N9963">
        <v>46</v>
      </c>
      <c r="O9963" t="s">
        <v>8240</v>
      </c>
      <c r="P9963" s="4">
        <v>42</v>
      </c>
      <c r="Q9963" s="4">
        <v>9</v>
      </c>
      <c r="R9963" t="s">
        <v>32</v>
      </c>
      <c r="S9963" t="s">
        <v>92</v>
      </c>
      <c r="T9963" s="2">
        <v>42.46</v>
      </c>
      <c r="U9963" s="4">
        <v>117</v>
      </c>
      <c r="V9963" t="s">
        <v>19</v>
      </c>
      <c r="W9963" s="3">
        <v>43699</v>
      </c>
      <c r="X9963" t="s">
        <v>130</v>
      </c>
      <c r="Y9963" t="s">
        <v>34</v>
      </c>
      <c r="Z9963" t="s">
        <v>54</v>
      </c>
    </row>
    <row r="9964" spans="1:26" x14ac:dyDescent="0.25">
      <c r="A9964">
        <v>1</v>
      </c>
      <c r="B9964" t="s">
        <v>10</v>
      </c>
      <c r="C9964">
        <v>1</v>
      </c>
      <c r="D9964" t="s">
        <v>26</v>
      </c>
      <c r="E9964" t="s">
        <v>1658</v>
      </c>
      <c r="F9964" t="s">
        <v>13</v>
      </c>
      <c r="G9964" t="s">
        <v>1636</v>
      </c>
      <c r="H9964" s="1">
        <v>0.2</v>
      </c>
      <c r="I9964">
        <v>1</v>
      </c>
      <c r="J9964" s="3">
        <v>43698</v>
      </c>
      <c r="K9964" t="s">
        <v>7801</v>
      </c>
      <c r="L9964" t="s">
        <v>30</v>
      </c>
      <c r="M9964">
        <v>94601</v>
      </c>
      <c r="N9964">
        <v>46</v>
      </c>
      <c r="O9964" t="s">
        <v>8240</v>
      </c>
      <c r="P9964" s="4">
        <v>42</v>
      </c>
      <c r="Q9964" s="4">
        <v>9</v>
      </c>
      <c r="R9964" t="s">
        <v>32</v>
      </c>
      <c r="S9964" t="s">
        <v>92</v>
      </c>
      <c r="T9964" s="2">
        <v>42.46</v>
      </c>
      <c r="U9964" s="4">
        <v>117</v>
      </c>
      <c r="V9964" t="s">
        <v>19</v>
      </c>
      <c r="W9964" s="3">
        <v>43699</v>
      </c>
      <c r="X9964" t="s">
        <v>130</v>
      </c>
      <c r="Y9964" t="s">
        <v>34</v>
      </c>
      <c r="Z9964" t="s">
        <v>54</v>
      </c>
    </row>
    <row r="9965" spans="1:26" x14ac:dyDescent="0.25">
      <c r="A9965">
        <v>1</v>
      </c>
      <c r="B9965" t="s">
        <v>10</v>
      </c>
      <c r="C9965">
        <v>1</v>
      </c>
      <c r="D9965" t="s">
        <v>26</v>
      </c>
      <c r="E9965" t="s">
        <v>1658</v>
      </c>
      <c r="F9965" t="s">
        <v>13</v>
      </c>
      <c r="G9965" t="s">
        <v>1636</v>
      </c>
      <c r="H9965" s="1">
        <v>0.2</v>
      </c>
      <c r="I9965">
        <v>1</v>
      </c>
      <c r="J9965" s="3">
        <v>43698</v>
      </c>
      <c r="K9965" t="s">
        <v>7801</v>
      </c>
      <c r="L9965" t="s">
        <v>30</v>
      </c>
      <c r="M9965">
        <v>94601</v>
      </c>
      <c r="N9965">
        <v>46</v>
      </c>
      <c r="O9965" t="s">
        <v>8240</v>
      </c>
      <c r="P9965" s="4">
        <v>42</v>
      </c>
      <c r="Q9965" s="4">
        <v>9</v>
      </c>
      <c r="R9965" t="s">
        <v>32</v>
      </c>
      <c r="S9965" t="s">
        <v>92</v>
      </c>
      <c r="T9965" s="2">
        <v>42.46</v>
      </c>
      <c r="U9965" s="4">
        <v>117</v>
      </c>
      <c r="V9965" t="s">
        <v>19</v>
      </c>
      <c r="W9965" s="3">
        <v>43699</v>
      </c>
      <c r="X9965" t="s">
        <v>130</v>
      </c>
      <c r="Y9965" t="s">
        <v>34</v>
      </c>
      <c r="Z9965" t="s">
        <v>54</v>
      </c>
    </row>
    <row r="9966" spans="1:26" x14ac:dyDescent="0.25">
      <c r="A9966">
        <v>1</v>
      </c>
      <c r="B9966" t="s">
        <v>10</v>
      </c>
      <c r="C9966">
        <v>1</v>
      </c>
      <c r="D9966" t="s">
        <v>26</v>
      </c>
      <c r="E9966" t="s">
        <v>1658</v>
      </c>
      <c r="F9966" t="s">
        <v>13</v>
      </c>
      <c r="G9966" t="s">
        <v>1636</v>
      </c>
      <c r="H9966" s="1">
        <v>0.2</v>
      </c>
      <c r="I9966">
        <v>1</v>
      </c>
      <c r="J9966" s="3">
        <v>43698</v>
      </c>
      <c r="K9966" t="s">
        <v>7801</v>
      </c>
      <c r="L9966" t="s">
        <v>30</v>
      </c>
      <c r="M9966">
        <v>94601</v>
      </c>
      <c r="N9966">
        <v>46</v>
      </c>
      <c r="O9966" t="s">
        <v>8240</v>
      </c>
      <c r="P9966" s="4">
        <v>42</v>
      </c>
      <c r="Q9966" s="4">
        <v>9</v>
      </c>
      <c r="R9966" t="s">
        <v>32</v>
      </c>
      <c r="S9966" t="s">
        <v>92</v>
      </c>
      <c r="T9966" s="2">
        <v>42.46</v>
      </c>
      <c r="U9966" s="4">
        <v>117</v>
      </c>
      <c r="V9966" t="s">
        <v>19</v>
      </c>
      <c r="W9966" s="3">
        <v>43699</v>
      </c>
      <c r="X9966" t="s">
        <v>130</v>
      </c>
      <c r="Y9966" t="s">
        <v>34</v>
      </c>
      <c r="Z9966" t="s">
        <v>54</v>
      </c>
    </row>
    <row r="9967" spans="1:26" x14ac:dyDescent="0.25">
      <c r="A9967">
        <v>1</v>
      </c>
      <c r="B9967" t="s">
        <v>10</v>
      </c>
      <c r="C9967">
        <v>1</v>
      </c>
      <c r="D9967" t="s">
        <v>26</v>
      </c>
      <c r="E9967" t="s">
        <v>1658</v>
      </c>
      <c r="F9967" t="s">
        <v>13</v>
      </c>
      <c r="G9967" t="s">
        <v>1636</v>
      </c>
      <c r="H9967" s="1">
        <v>0.2</v>
      </c>
      <c r="I9967">
        <v>1</v>
      </c>
      <c r="J9967" s="3">
        <v>43698</v>
      </c>
      <c r="K9967" t="s">
        <v>7801</v>
      </c>
      <c r="L9967" t="s">
        <v>30</v>
      </c>
      <c r="M9967">
        <v>94601</v>
      </c>
      <c r="N9967">
        <v>46</v>
      </c>
      <c r="O9967" t="s">
        <v>8240</v>
      </c>
      <c r="P9967" s="4">
        <v>42</v>
      </c>
      <c r="Q9967" s="4">
        <v>9</v>
      </c>
      <c r="R9967" t="s">
        <v>32</v>
      </c>
      <c r="S9967" t="s">
        <v>92</v>
      </c>
      <c r="T9967" s="2">
        <v>42.46</v>
      </c>
      <c r="U9967" s="4">
        <v>117</v>
      </c>
      <c r="V9967" t="s">
        <v>19</v>
      </c>
      <c r="W9967" s="3">
        <v>43699</v>
      </c>
      <c r="X9967" t="s">
        <v>130</v>
      </c>
      <c r="Y9967" t="s">
        <v>34</v>
      </c>
      <c r="Z9967" t="s">
        <v>54</v>
      </c>
    </row>
    <row r="9968" spans="1:26" x14ac:dyDescent="0.25">
      <c r="A9968">
        <v>2</v>
      </c>
      <c r="B9968" t="s">
        <v>25</v>
      </c>
      <c r="C9968">
        <v>1</v>
      </c>
      <c r="D9968" t="s">
        <v>26</v>
      </c>
      <c r="E9968" t="s">
        <v>258</v>
      </c>
      <c r="F9968" t="s">
        <v>13</v>
      </c>
      <c r="G9968" t="s">
        <v>2385</v>
      </c>
      <c r="H9968" s="1">
        <v>0.7</v>
      </c>
      <c r="I9968">
        <v>1</v>
      </c>
      <c r="J9968" s="3">
        <v>43407</v>
      </c>
      <c r="K9968" t="s">
        <v>7882</v>
      </c>
      <c r="L9968" t="s">
        <v>30</v>
      </c>
      <c r="M9968">
        <v>97206</v>
      </c>
      <c r="N9968">
        <v>267</v>
      </c>
      <c r="O9968" t="s">
        <v>3985</v>
      </c>
      <c r="P9968" s="4">
        <v>-3</v>
      </c>
      <c r="Q9968" s="4">
        <v>7</v>
      </c>
      <c r="R9968" t="s">
        <v>32</v>
      </c>
      <c r="S9968" t="s">
        <v>92</v>
      </c>
      <c r="T9968" s="2">
        <v>-3.46</v>
      </c>
      <c r="U9968" s="4">
        <v>4</v>
      </c>
      <c r="V9968" t="s">
        <v>19</v>
      </c>
      <c r="W9968" s="3">
        <v>43409</v>
      </c>
      <c r="X9968" t="s">
        <v>130</v>
      </c>
      <c r="Y9968" t="s">
        <v>262</v>
      </c>
      <c r="Z9968" t="s">
        <v>54</v>
      </c>
    </row>
    <row r="9969" spans="1:26" x14ac:dyDescent="0.25">
      <c r="A9969">
        <v>2</v>
      </c>
      <c r="B9969" t="s">
        <v>25</v>
      </c>
      <c r="C9969">
        <v>1</v>
      </c>
      <c r="D9969" t="s">
        <v>26</v>
      </c>
      <c r="E9969" t="s">
        <v>258</v>
      </c>
      <c r="F9969" t="s">
        <v>13</v>
      </c>
      <c r="G9969" t="s">
        <v>2385</v>
      </c>
      <c r="H9969" s="1">
        <v>0.7</v>
      </c>
      <c r="I9969">
        <v>1</v>
      </c>
      <c r="J9969" s="3">
        <v>43407</v>
      </c>
      <c r="K9969" t="s">
        <v>7882</v>
      </c>
      <c r="L9969" t="s">
        <v>30</v>
      </c>
      <c r="M9969">
        <v>97206</v>
      </c>
      <c r="N9969">
        <v>267</v>
      </c>
      <c r="O9969" t="s">
        <v>3985</v>
      </c>
      <c r="P9969" s="4">
        <v>-3</v>
      </c>
      <c r="Q9969" s="4">
        <v>7</v>
      </c>
      <c r="R9969" t="s">
        <v>32</v>
      </c>
      <c r="S9969" t="s">
        <v>92</v>
      </c>
      <c r="T9969" s="2">
        <v>-3.46</v>
      </c>
      <c r="U9969" s="4">
        <v>4</v>
      </c>
      <c r="V9969" t="s">
        <v>19</v>
      </c>
      <c r="W9969" s="3">
        <v>43409</v>
      </c>
      <c r="X9969" t="s">
        <v>130</v>
      </c>
      <c r="Y9969" t="s">
        <v>262</v>
      </c>
      <c r="Z9969" t="s">
        <v>54</v>
      </c>
    </row>
    <row r="9970" spans="1:26" x14ac:dyDescent="0.25">
      <c r="A9970">
        <v>0</v>
      </c>
      <c r="B9970" t="s">
        <v>10</v>
      </c>
      <c r="C9970">
        <v>0</v>
      </c>
      <c r="D9970" t="s">
        <v>26</v>
      </c>
      <c r="E9970" t="s">
        <v>1832</v>
      </c>
      <c r="F9970" t="s">
        <v>13</v>
      </c>
      <c r="G9970" t="s">
        <v>525</v>
      </c>
      <c r="H9970" s="1">
        <v>0</v>
      </c>
      <c r="I9970">
        <v>1</v>
      </c>
      <c r="J9970" s="3">
        <v>43379</v>
      </c>
      <c r="K9970" t="s">
        <v>7883</v>
      </c>
      <c r="L9970" t="s">
        <v>73</v>
      </c>
      <c r="M9970">
        <v>74133</v>
      </c>
      <c r="N9970">
        <v>236</v>
      </c>
      <c r="O9970" t="s">
        <v>208</v>
      </c>
      <c r="P9970" s="4">
        <v>14</v>
      </c>
      <c r="Q9970" s="4">
        <v>5</v>
      </c>
      <c r="R9970" t="s">
        <v>75</v>
      </c>
      <c r="S9970" t="s">
        <v>92</v>
      </c>
      <c r="T9970" s="2">
        <v>14.42</v>
      </c>
      <c r="U9970" s="4">
        <v>29</v>
      </c>
      <c r="V9970" t="s">
        <v>19</v>
      </c>
      <c r="W9970" s="3">
        <v>43379</v>
      </c>
      <c r="X9970" t="s">
        <v>773</v>
      </c>
      <c r="Y9970" t="s">
        <v>401</v>
      </c>
      <c r="Z9970" t="s">
        <v>54</v>
      </c>
    </row>
    <row r="9971" spans="1:26" x14ac:dyDescent="0.25">
      <c r="A9971">
        <v>0</v>
      </c>
      <c r="B9971" t="s">
        <v>10</v>
      </c>
      <c r="C9971">
        <v>0</v>
      </c>
      <c r="D9971" t="s">
        <v>26</v>
      </c>
      <c r="E9971" t="s">
        <v>122</v>
      </c>
      <c r="F9971" t="s">
        <v>13</v>
      </c>
      <c r="G9971" t="s">
        <v>3848</v>
      </c>
      <c r="H9971" s="1">
        <v>0.2</v>
      </c>
      <c r="I9971">
        <v>1</v>
      </c>
      <c r="J9971" s="3">
        <v>43080</v>
      </c>
      <c r="K9971" t="s">
        <v>7884</v>
      </c>
      <c r="L9971" t="s">
        <v>73</v>
      </c>
      <c r="M9971">
        <v>77041</v>
      </c>
      <c r="N9971">
        <v>584</v>
      </c>
      <c r="O9971" t="s">
        <v>8143</v>
      </c>
      <c r="P9971" s="4">
        <v>5</v>
      </c>
      <c r="Q9971" s="4">
        <v>3</v>
      </c>
      <c r="R9971" t="s">
        <v>75</v>
      </c>
      <c r="S9971" t="s">
        <v>92</v>
      </c>
      <c r="T9971" s="2">
        <v>4.63</v>
      </c>
      <c r="U9971" s="4">
        <v>46</v>
      </c>
      <c r="V9971" t="s">
        <v>19</v>
      </c>
      <c r="W9971" s="3">
        <v>43080</v>
      </c>
      <c r="X9971" t="s">
        <v>773</v>
      </c>
      <c r="Y9971" t="s">
        <v>77</v>
      </c>
      <c r="Z9971" t="s">
        <v>42</v>
      </c>
    </row>
    <row r="9972" spans="1:26" x14ac:dyDescent="0.25">
      <c r="A9972">
        <v>0</v>
      </c>
      <c r="B9972" t="s">
        <v>10</v>
      </c>
      <c r="C9972">
        <v>0</v>
      </c>
      <c r="D9972" t="s">
        <v>26</v>
      </c>
      <c r="E9972" t="s">
        <v>122</v>
      </c>
      <c r="F9972" t="s">
        <v>13</v>
      </c>
      <c r="G9972" t="s">
        <v>3848</v>
      </c>
      <c r="H9972" s="1">
        <v>0.2</v>
      </c>
      <c r="I9972">
        <v>1</v>
      </c>
      <c r="J9972" s="3">
        <v>43080</v>
      </c>
      <c r="K9972" t="s">
        <v>7884</v>
      </c>
      <c r="L9972" t="s">
        <v>73</v>
      </c>
      <c r="M9972">
        <v>77041</v>
      </c>
      <c r="N9972">
        <v>584</v>
      </c>
      <c r="O9972" t="s">
        <v>8143</v>
      </c>
      <c r="P9972" s="4">
        <v>5</v>
      </c>
      <c r="Q9972" s="4">
        <v>3</v>
      </c>
      <c r="R9972" t="s">
        <v>75</v>
      </c>
      <c r="S9972" t="s">
        <v>92</v>
      </c>
      <c r="T9972" s="2">
        <v>4.63</v>
      </c>
      <c r="U9972" s="4">
        <v>46</v>
      </c>
      <c r="V9972" t="s">
        <v>19</v>
      </c>
      <c r="W9972" s="3">
        <v>43080</v>
      </c>
      <c r="X9972" t="s">
        <v>773</v>
      </c>
      <c r="Y9972" t="s">
        <v>77</v>
      </c>
      <c r="Z9972" t="s">
        <v>42</v>
      </c>
    </row>
    <row r="9973" spans="1:26" x14ac:dyDescent="0.25">
      <c r="A9973">
        <v>0</v>
      </c>
      <c r="B9973" t="s">
        <v>10</v>
      </c>
      <c r="C9973">
        <v>0</v>
      </c>
      <c r="D9973" t="s">
        <v>26</v>
      </c>
      <c r="E9973" t="s">
        <v>171</v>
      </c>
      <c r="F9973" t="s">
        <v>13</v>
      </c>
      <c r="G9973" t="s">
        <v>1710</v>
      </c>
      <c r="H9973" s="1">
        <v>0</v>
      </c>
      <c r="I9973">
        <v>1</v>
      </c>
      <c r="J9973" s="3">
        <v>42627</v>
      </c>
      <c r="K9973" t="s">
        <v>7806</v>
      </c>
      <c r="L9973" t="s">
        <v>102</v>
      </c>
      <c r="M9973">
        <v>10009</v>
      </c>
      <c r="N9973">
        <v>852</v>
      </c>
      <c r="O9973" t="s">
        <v>8113</v>
      </c>
      <c r="P9973" s="4">
        <v>198</v>
      </c>
      <c r="Q9973" s="4">
        <v>2</v>
      </c>
      <c r="R9973" t="s">
        <v>104</v>
      </c>
      <c r="S9973" t="s">
        <v>92</v>
      </c>
      <c r="T9973" s="2">
        <v>198.43</v>
      </c>
      <c r="U9973" s="4">
        <v>601</v>
      </c>
      <c r="V9973" t="s">
        <v>19</v>
      </c>
      <c r="W9973" s="3">
        <v>42627</v>
      </c>
      <c r="X9973" t="s">
        <v>773</v>
      </c>
      <c r="Y9973" t="s">
        <v>175</v>
      </c>
      <c r="Z9973" t="s">
        <v>56</v>
      </c>
    </row>
    <row r="9974" spans="1:26" x14ac:dyDescent="0.25">
      <c r="A9974">
        <v>0</v>
      </c>
      <c r="B9974" t="s">
        <v>10</v>
      </c>
      <c r="C9974">
        <v>0</v>
      </c>
      <c r="D9974" t="s">
        <v>26</v>
      </c>
      <c r="E9974" t="s">
        <v>171</v>
      </c>
      <c r="F9974" t="s">
        <v>13</v>
      </c>
      <c r="G9974" t="s">
        <v>1710</v>
      </c>
      <c r="H9974" s="1">
        <v>0</v>
      </c>
      <c r="I9974">
        <v>1</v>
      </c>
      <c r="J9974" s="3">
        <v>42627</v>
      </c>
      <c r="K9974" t="s">
        <v>7806</v>
      </c>
      <c r="L9974" t="s">
        <v>102</v>
      </c>
      <c r="M9974">
        <v>10009</v>
      </c>
      <c r="N9974">
        <v>852</v>
      </c>
      <c r="O9974" t="s">
        <v>8113</v>
      </c>
      <c r="P9974" s="4">
        <v>198</v>
      </c>
      <c r="Q9974" s="4">
        <v>2</v>
      </c>
      <c r="R9974" t="s">
        <v>104</v>
      </c>
      <c r="S9974" t="s">
        <v>92</v>
      </c>
      <c r="T9974" s="2">
        <v>198.43</v>
      </c>
      <c r="U9974" s="4">
        <v>601</v>
      </c>
      <c r="V9974" t="s">
        <v>19</v>
      </c>
      <c r="W9974" s="3">
        <v>42627</v>
      </c>
      <c r="X9974" t="s">
        <v>773</v>
      </c>
      <c r="Y9974" t="s">
        <v>175</v>
      </c>
      <c r="Z9974" t="s">
        <v>56</v>
      </c>
    </row>
    <row r="9975" spans="1:26" x14ac:dyDescent="0.25">
      <c r="A9975">
        <v>0</v>
      </c>
      <c r="B9975" t="s">
        <v>10</v>
      </c>
      <c r="C9975">
        <v>0</v>
      </c>
      <c r="D9975" t="s">
        <v>26</v>
      </c>
      <c r="E9975" t="s">
        <v>171</v>
      </c>
      <c r="F9975" t="s">
        <v>13</v>
      </c>
      <c r="G9975" t="s">
        <v>1710</v>
      </c>
      <c r="H9975" s="1">
        <v>0</v>
      </c>
      <c r="I9975">
        <v>1</v>
      </c>
      <c r="J9975" s="3">
        <v>42627</v>
      </c>
      <c r="K9975" t="s">
        <v>7806</v>
      </c>
      <c r="L9975" t="s">
        <v>102</v>
      </c>
      <c r="M9975">
        <v>10009</v>
      </c>
      <c r="N9975">
        <v>852</v>
      </c>
      <c r="O9975" t="s">
        <v>8113</v>
      </c>
      <c r="P9975" s="4">
        <v>198</v>
      </c>
      <c r="Q9975" s="4">
        <v>2</v>
      </c>
      <c r="R9975" t="s">
        <v>104</v>
      </c>
      <c r="S9975" t="s">
        <v>92</v>
      </c>
      <c r="T9975" s="2">
        <v>198.43</v>
      </c>
      <c r="U9975" s="4">
        <v>601</v>
      </c>
      <c r="V9975" t="s">
        <v>19</v>
      </c>
      <c r="W9975" s="3">
        <v>42627</v>
      </c>
      <c r="X9975" t="s">
        <v>773</v>
      </c>
      <c r="Y9975" t="s">
        <v>175</v>
      </c>
      <c r="Z9975" t="s">
        <v>56</v>
      </c>
    </row>
    <row r="9976" spans="1:26" x14ac:dyDescent="0.25">
      <c r="A9976">
        <v>0</v>
      </c>
      <c r="B9976" t="s">
        <v>10</v>
      </c>
      <c r="C9976">
        <v>0</v>
      </c>
      <c r="D9976" t="s">
        <v>26</v>
      </c>
      <c r="E9976" t="s">
        <v>171</v>
      </c>
      <c r="F9976" t="s">
        <v>13</v>
      </c>
      <c r="G9976" t="s">
        <v>1710</v>
      </c>
      <c r="H9976" s="1">
        <v>0</v>
      </c>
      <c r="I9976">
        <v>1</v>
      </c>
      <c r="J9976" s="3">
        <v>42627</v>
      </c>
      <c r="K9976" t="s">
        <v>7806</v>
      </c>
      <c r="L9976" t="s">
        <v>102</v>
      </c>
      <c r="M9976">
        <v>10009</v>
      </c>
      <c r="N9976">
        <v>852</v>
      </c>
      <c r="O9976" t="s">
        <v>8113</v>
      </c>
      <c r="P9976" s="4">
        <v>198</v>
      </c>
      <c r="Q9976" s="4">
        <v>2</v>
      </c>
      <c r="R9976" t="s">
        <v>104</v>
      </c>
      <c r="S9976" t="s">
        <v>92</v>
      </c>
      <c r="T9976" s="2">
        <v>198.43</v>
      </c>
      <c r="U9976" s="4">
        <v>601</v>
      </c>
      <c r="V9976" t="s">
        <v>19</v>
      </c>
      <c r="W9976" s="3">
        <v>42627</v>
      </c>
      <c r="X9976" t="s">
        <v>773</v>
      </c>
      <c r="Y9976" t="s">
        <v>175</v>
      </c>
      <c r="Z9976" t="s">
        <v>56</v>
      </c>
    </row>
    <row r="9977" spans="1:26" x14ac:dyDescent="0.25">
      <c r="A9977">
        <v>0</v>
      </c>
      <c r="B9977" t="s">
        <v>10</v>
      </c>
      <c r="C9977">
        <v>0</v>
      </c>
      <c r="D9977" t="s">
        <v>26</v>
      </c>
      <c r="E9977" t="s">
        <v>171</v>
      </c>
      <c r="F9977" t="s">
        <v>13</v>
      </c>
      <c r="G9977" t="s">
        <v>1710</v>
      </c>
      <c r="H9977" s="1">
        <v>0</v>
      </c>
      <c r="I9977">
        <v>1</v>
      </c>
      <c r="J9977" s="3">
        <v>42627</v>
      </c>
      <c r="K9977" t="s">
        <v>7806</v>
      </c>
      <c r="L9977" t="s">
        <v>102</v>
      </c>
      <c r="M9977">
        <v>10009</v>
      </c>
      <c r="N9977">
        <v>852</v>
      </c>
      <c r="O9977" t="s">
        <v>8113</v>
      </c>
      <c r="P9977" s="4">
        <v>198</v>
      </c>
      <c r="Q9977" s="4">
        <v>2</v>
      </c>
      <c r="R9977" t="s">
        <v>104</v>
      </c>
      <c r="S9977" t="s">
        <v>92</v>
      </c>
      <c r="T9977" s="2">
        <v>198.43</v>
      </c>
      <c r="U9977" s="4">
        <v>601</v>
      </c>
      <c r="V9977" t="s">
        <v>19</v>
      </c>
      <c r="W9977" s="3">
        <v>42627</v>
      </c>
      <c r="X9977" t="s">
        <v>773</v>
      </c>
      <c r="Y9977" t="s">
        <v>175</v>
      </c>
      <c r="Z9977" t="s">
        <v>56</v>
      </c>
    </row>
    <row r="9978" spans="1:26" x14ac:dyDescent="0.25">
      <c r="A9978">
        <v>0</v>
      </c>
      <c r="B9978" t="s">
        <v>10</v>
      </c>
      <c r="C9978">
        <v>0</v>
      </c>
      <c r="D9978" t="s">
        <v>26</v>
      </c>
      <c r="E9978" t="s">
        <v>171</v>
      </c>
      <c r="F9978" t="s">
        <v>13</v>
      </c>
      <c r="G9978" t="s">
        <v>1710</v>
      </c>
      <c r="H9978" s="1">
        <v>0</v>
      </c>
      <c r="I9978">
        <v>1</v>
      </c>
      <c r="J9978" s="3">
        <v>42627</v>
      </c>
      <c r="K9978" t="s">
        <v>7806</v>
      </c>
      <c r="L9978" t="s">
        <v>102</v>
      </c>
      <c r="M9978">
        <v>10009</v>
      </c>
      <c r="N9978">
        <v>852</v>
      </c>
      <c r="O9978" t="s">
        <v>8113</v>
      </c>
      <c r="P9978" s="4">
        <v>198</v>
      </c>
      <c r="Q9978" s="4">
        <v>2</v>
      </c>
      <c r="R9978" t="s">
        <v>104</v>
      </c>
      <c r="S9978" t="s">
        <v>92</v>
      </c>
      <c r="T9978" s="2">
        <v>198.43</v>
      </c>
      <c r="U9978" s="4">
        <v>601</v>
      </c>
      <c r="V9978" t="s">
        <v>19</v>
      </c>
      <c r="W9978" s="3">
        <v>42627</v>
      </c>
      <c r="X9978" t="s">
        <v>773</v>
      </c>
      <c r="Y9978" t="s">
        <v>175</v>
      </c>
      <c r="Z9978" t="s">
        <v>56</v>
      </c>
    </row>
    <row r="9979" spans="1:26" x14ac:dyDescent="0.25">
      <c r="A9979">
        <v>0</v>
      </c>
      <c r="B9979" t="s">
        <v>10</v>
      </c>
      <c r="C9979">
        <v>0</v>
      </c>
      <c r="D9979" t="s">
        <v>26</v>
      </c>
      <c r="E9979" t="s">
        <v>171</v>
      </c>
      <c r="F9979" t="s">
        <v>13</v>
      </c>
      <c r="G9979" t="s">
        <v>1710</v>
      </c>
      <c r="H9979" s="1">
        <v>0</v>
      </c>
      <c r="I9979">
        <v>1</v>
      </c>
      <c r="J9979" s="3">
        <v>42627</v>
      </c>
      <c r="K9979" t="s">
        <v>7806</v>
      </c>
      <c r="L9979" t="s">
        <v>102</v>
      </c>
      <c r="M9979">
        <v>10009</v>
      </c>
      <c r="N9979">
        <v>852</v>
      </c>
      <c r="O9979" t="s">
        <v>8113</v>
      </c>
      <c r="P9979" s="4">
        <v>198</v>
      </c>
      <c r="Q9979" s="4">
        <v>2</v>
      </c>
      <c r="R9979" t="s">
        <v>104</v>
      </c>
      <c r="S9979" t="s">
        <v>92</v>
      </c>
      <c r="T9979" s="2">
        <v>198.43</v>
      </c>
      <c r="U9979" s="4">
        <v>601</v>
      </c>
      <c r="V9979" t="s">
        <v>19</v>
      </c>
      <c r="W9979" s="3">
        <v>42627</v>
      </c>
      <c r="X9979" t="s">
        <v>773</v>
      </c>
      <c r="Y9979" t="s">
        <v>175</v>
      </c>
      <c r="Z9979" t="s">
        <v>56</v>
      </c>
    </row>
    <row r="9980" spans="1:26" x14ac:dyDescent="0.25">
      <c r="A9980">
        <v>0</v>
      </c>
      <c r="B9980" t="s">
        <v>10</v>
      </c>
      <c r="C9980">
        <v>0</v>
      </c>
      <c r="D9980" t="s">
        <v>26</v>
      </c>
      <c r="E9980" t="s">
        <v>171</v>
      </c>
      <c r="F9980" t="s">
        <v>13</v>
      </c>
      <c r="G9980" t="s">
        <v>1710</v>
      </c>
      <c r="H9980" s="1">
        <v>0</v>
      </c>
      <c r="I9980">
        <v>1</v>
      </c>
      <c r="J9980" s="3">
        <v>42627</v>
      </c>
      <c r="K9980" t="s">
        <v>7806</v>
      </c>
      <c r="L9980" t="s">
        <v>102</v>
      </c>
      <c r="M9980">
        <v>10009</v>
      </c>
      <c r="N9980">
        <v>1501</v>
      </c>
      <c r="O9980" t="s">
        <v>412</v>
      </c>
      <c r="P9980" s="4">
        <v>31</v>
      </c>
      <c r="Q9980" s="4">
        <v>7</v>
      </c>
      <c r="R9980" t="s">
        <v>104</v>
      </c>
      <c r="S9980" t="s">
        <v>92</v>
      </c>
      <c r="T9980" s="2">
        <v>31.49</v>
      </c>
      <c r="U9980" s="4">
        <v>68</v>
      </c>
      <c r="V9980" t="s">
        <v>19</v>
      </c>
      <c r="W9980" s="3">
        <v>42627</v>
      </c>
      <c r="X9980" t="s">
        <v>773</v>
      </c>
      <c r="Y9980" t="s">
        <v>175</v>
      </c>
      <c r="Z9980" t="s">
        <v>119</v>
      </c>
    </row>
    <row r="9981" spans="1:26" x14ac:dyDescent="0.25">
      <c r="A9981">
        <v>0</v>
      </c>
      <c r="B9981" t="s">
        <v>10</v>
      </c>
      <c r="C9981">
        <v>0</v>
      </c>
      <c r="D9981" t="s">
        <v>26</v>
      </c>
      <c r="E9981" t="s">
        <v>171</v>
      </c>
      <c r="F9981" t="s">
        <v>13</v>
      </c>
      <c r="G9981" t="s">
        <v>1710</v>
      </c>
      <c r="H9981" s="1">
        <v>0</v>
      </c>
      <c r="I9981">
        <v>1</v>
      </c>
      <c r="J9981" s="3">
        <v>42627</v>
      </c>
      <c r="K9981" t="s">
        <v>7806</v>
      </c>
      <c r="L9981" t="s">
        <v>102</v>
      </c>
      <c r="M9981">
        <v>10009</v>
      </c>
      <c r="N9981">
        <v>1501</v>
      </c>
      <c r="O9981" t="s">
        <v>412</v>
      </c>
      <c r="P9981" s="4">
        <v>31</v>
      </c>
      <c r="Q9981" s="4">
        <v>7</v>
      </c>
      <c r="R9981" t="s">
        <v>104</v>
      </c>
      <c r="S9981" t="s">
        <v>92</v>
      </c>
      <c r="T9981" s="2">
        <v>31.49</v>
      </c>
      <c r="U9981" s="4">
        <v>68</v>
      </c>
      <c r="V9981" t="s">
        <v>19</v>
      </c>
      <c r="W9981" s="3">
        <v>42627</v>
      </c>
      <c r="X9981" t="s">
        <v>773</v>
      </c>
      <c r="Y9981" t="s">
        <v>175</v>
      </c>
      <c r="Z9981" t="s">
        <v>119</v>
      </c>
    </row>
    <row r="9982" spans="1:26" x14ac:dyDescent="0.25">
      <c r="A9982">
        <v>0</v>
      </c>
      <c r="B9982" t="s">
        <v>10</v>
      </c>
      <c r="C9982">
        <v>0</v>
      </c>
      <c r="D9982" t="s">
        <v>26</v>
      </c>
      <c r="E9982" t="s">
        <v>171</v>
      </c>
      <c r="F9982" t="s">
        <v>13</v>
      </c>
      <c r="G9982" t="s">
        <v>1710</v>
      </c>
      <c r="H9982" s="1">
        <v>0</v>
      </c>
      <c r="I9982">
        <v>1</v>
      </c>
      <c r="J9982" s="3">
        <v>42627</v>
      </c>
      <c r="K9982" t="s">
        <v>7806</v>
      </c>
      <c r="L9982" t="s">
        <v>102</v>
      </c>
      <c r="M9982">
        <v>10009</v>
      </c>
      <c r="N9982">
        <v>1501</v>
      </c>
      <c r="O9982" t="s">
        <v>412</v>
      </c>
      <c r="P9982" s="4">
        <v>31</v>
      </c>
      <c r="Q9982" s="4">
        <v>7</v>
      </c>
      <c r="R9982" t="s">
        <v>104</v>
      </c>
      <c r="S9982" t="s">
        <v>92</v>
      </c>
      <c r="T9982" s="2">
        <v>31.49</v>
      </c>
      <c r="U9982" s="4">
        <v>68</v>
      </c>
      <c r="V9982" t="s">
        <v>19</v>
      </c>
      <c r="W9982" s="3">
        <v>42627</v>
      </c>
      <c r="X9982" t="s">
        <v>773</v>
      </c>
      <c r="Y9982" t="s">
        <v>175</v>
      </c>
      <c r="Z9982" t="s">
        <v>119</v>
      </c>
    </row>
    <row r="9983" spans="1:26" x14ac:dyDescent="0.25">
      <c r="A9983">
        <v>0</v>
      </c>
      <c r="B9983" t="s">
        <v>10</v>
      </c>
      <c r="C9983">
        <v>0</v>
      </c>
      <c r="D9983" t="s">
        <v>26</v>
      </c>
      <c r="E9983" t="s">
        <v>171</v>
      </c>
      <c r="F9983" t="s">
        <v>13</v>
      </c>
      <c r="G9983" t="s">
        <v>1710</v>
      </c>
      <c r="H9983" s="1">
        <v>0</v>
      </c>
      <c r="I9983">
        <v>1</v>
      </c>
      <c r="J9983" s="3">
        <v>42627</v>
      </c>
      <c r="K9983" t="s">
        <v>7806</v>
      </c>
      <c r="L9983" t="s">
        <v>102</v>
      </c>
      <c r="M9983">
        <v>10009</v>
      </c>
      <c r="N9983">
        <v>1501</v>
      </c>
      <c r="O9983" t="s">
        <v>412</v>
      </c>
      <c r="P9983" s="4">
        <v>31</v>
      </c>
      <c r="Q9983" s="4">
        <v>7</v>
      </c>
      <c r="R9983" t="s">
        <v>104</v>
      </c>
      <c r="S9983" t="s">
        <v>92</v>
      </c>
      <c r="T9983" s="2">
        <v>31.49</v>
      </c>
      <c r="U9983" s="4">
        <v>68</v>
      </c>
      <c r="V9983" t="s">
        <v>19</v>
      </c>
      <c r="W9983" s="3">
        <v>42627</v>
      </c>
      <c r="X9983" t="s">
        <v>773</v>
      </c>
      <c r="Y9983" t="s">
        <v>175</v>
      </c>
      <c r="Z9983" t="s">
        <v>119</v>
      </c>
    </row>
    <row r="9984" spans="1:26" x14ac:dyDescent="0.25">
      <c r="A9984">
        <v>0</v>
      </c>
      <c r="B9984" t="s">
        <v>10</v>
      </c>
      <c r="C9984">
        <v>0</v>
      </c>
      <c r="D9984" t="s">
        <v>26</v>
      </c>
      <c r="E9984" t="s">
        <v>171</v>
      </c>
      <c r="F9984" t="s">
        <v>13</v>
      </c>
      <c r="G9984" t="s">
        <v>1710</v>
      </c>
      <c r="H9984" s="1">
        <v>0</v>
      </c>
      <c r="I9984">
        <v>1</v>
      </c>
      <c r="J9984" s="3">
        <v>42627</v>
      </c>
      <c r="K9984" t="s">
        <v>7806</v>
      </c>
      <c r="L9984" t="s">
        <v>102</v>
      </c>
      <c r="M9984">
        <v>10009</v>
      </c>
      <c r="N9984">
        <v>1501</v>
      </c>
      <c r="O9984" t="s">
        <v>412</v>
      </c>
      <c r="P9984" s="4">
        <v>31</v>
      </c>
      <c r="Q9984" s="4">
        <v>7</v>
      </c>
      <c r="R9984" t="s">
        <v>104</v>
      </c>
      <c r="S9984" t="s">
        <v>92</v>
      </c>
      <c r="T9984" s="2">
        <v>31.49</v>
      </c>
      <c r="U9984" s="4">
        <v>68</v>
      </c>
      <c r="V9984" t="s">
        <v>19</v>
      </c>
      <c r="W9984" s="3">
        <v>42627</v>
      </c>
      <c r="X9984" t="s">
        <v>773</v>
      </c>
      <c r="Y9984" t="s">
        <v>175</v>
      </c>
      <c r="Z9984" t="s">
        <v>119</v>
      </c>
    </row>
    <row r="9985" spans="1:26" x14ac:dyDescent="0.25">
      <c r="A9985">
        <v>0</v>
      </c>
      <c r="B9985" t="s">
        <v>10</v>
      </c>
      <c r="C9985">
        <v>0</v>
      </c>
      <c r="D9985" t="s">
        <v>26</v>
      </c>
      <c r="E9985" t="s">
        <v>171</v>
      </c>
      <c r="F9985" t="s">
        <v>13</v>
      </c>
      <c r="G9985" t="s">
        <v>1710</v>
      </c>
      <c r="H9985" s="1">
        <v>0</v>
      </c>
      <c r="I9985">
        <v>1</v>
      </c>
      <c r="J9985" s="3">
        <v>42627</v>
      </c>
      <c r="K9985" t="s">
        <v>7806</v>
      </c>
      <c r="L9985" t="s">
        <v>102</v>
      </c>
      <c r="M9985">
        <v>10009</v>
      </c>
      <c r="N9985">
        <v>1501</v>
      </c>
      <c r="O9985" t="s">
        <v>412</v>
      </c>
      <c r="P9985" s="4">
        <v>31</v>
      </c>
      <c r="Q9985" s="4">
        <v>7</v>
      </c>
      <c r="R9985" t="s">
        <v>104</v>
      </c>
      <c r="S9985" t="s">
        <v>92</v>
      </c>
      <c r="T9985" s="2">
        <v>31.49</v>
      </c>
      <c r="U9985" s="4">
        <v>68</v>
      </c>
      <c r="V9985" t="s">
        <v>19</v>
      </c>
      <c r="W9985" s="3">
        <v>42627</v>
      </c>
      <c r="X9985" t="s">
        <v>773</v>
      </c>
      <c r="Y9985" t="s">
        <v>175</v>
      </c>
      <c r="Z9985" t="s">
        <v>119</v>
      </c>
    </row>
    <row r="9986" spans="1:26" x14ac:dyDescent="0.25">
      <c r="A9986">
        <v>0</v>
      </c>
      <c r="B9986" t="s">
        <v>10</v>
      </c>
      <c r="C9986">
        <v>0</v>
      </c>
      <c r="D9986" t="s">
        <v>26</v>
      </c>
      <c r="E9986" t="s">
        <v>171</v>
      </c>
      <c r="F9986" t="s">
        <v>13</v>
      </c>
      <c r="G9986" t="s">
        <v>1710</v>
      </c>
      <c r="H9986" s="1">
        <v>0</v>
      </c>
      <c r="I9986">
        <v>1</v>
      </c>
      <c r="J9986" s="3">
        <v>42627</v>
      </c>
      <c r="K9986" t="s">
        <v>7806</v>
      </c>
      <c r="L9986" t="s">
        <v>102</v>
      </c>
      <c r="M9986">
        <v>10009</v>
      </c>
      <c r="N9986">
        <v>1501</v>
      </c>
      <c r="O9986" t="s">
        <v>412</v>
      </c>
      <c r="P9986" s="4">
        <v>31</v>
      </c>
      <c r="Q9986" s="4">
        <v>7</v>
      </c>
      <c r="R9986" t="s">
        <v>104</v>
      </c>
      <c r="S9986" t="s">
        <v>92</v>
      </c>
      <c r="T9986" s="2">
        <v>31.49</v>
      </c>
      <c r="U9986" s="4">
        <v>68</v>
      </c>
      <c r="V9986" t="s">
        <v>19</v>
      </c>
      <c r="W9986" s="3">
        <v>42627</v>
      </c>
      <c r="X9986" t="s">
        <v>773</v>
      </c>
      <c r="Y9986" t="s">
        <v>175</v>
      </c>
      <c r="Z9986" t="s">
        <v>119</v>
      </c>
    </row>
    <row r="9987" spans="1:26" x14ac:dyDescent="0.25">
      <c r="A9987">
        <v>0</v>
      </c>
      <c r="B9987" t="s">
        <v>10</v>
      </c>
      <c r="C9987">
        <v>0</v>
      </c>
      <c r="D9987" t="s">
        <v>26</v>
      </c>
      <c r="E9987" t="s">
        <v>171</v>
      </c>
      <c r="F9987" t="s">
        <v>13</v>
      </c>
      <c r="G9987" t="s">
        <v>1710</v>
      </c>
      <c r="H9987" s="1">
        <v>0</v>
      </c>
      <c r="I9987">
        <v>1</v>
      </c>
      <c r="J9987" s="3">
        <v>42627</v>
      </c>
      <c r="K9987" t="s">
        <v>7806</v>
      </c>
      <c r="L9987" t="s">
        <v>102</v>
      </c>
      <c r="M9987">
        <v>10009</v>
      </c>
      <c r="N9987">
        <v>1778</v>
      </c>
      <c r="O9987" t="s">
        <v>3906</v>
      </c>
      <c r="P9987" s="4">
        <v>21</v>
      </c>
      <c r="Q9987" s="4">
        <v>9</v>
      </c>
      <c r="R9987" t="s">
        <v>104</v>
      </c>
      <c r="S9987" t="s">
        <v>92</v>
      </c>
      <c r="T9987" s="2">
        <v>21.07</v>
      </c>
      <c r="U9987" s="4">
        <v>45</v>
      </c>
      <c r="V9987" t="s">
        <v>19</v>
      </c>
      <c r="W9987" s="3">
        <v>42627</v>
      </c>
      <c r="X9987" t="s">
        <v>773</v>
      </c>
      <c r="Y9987" t="s">
        <v>175</v>
      </c>
      <c r="Z9987" t="s">
        <v>64</v>
      </c>
    </row>
    <row r="9988" spans="1:26" x14ac:dyDescent="0.25">
      <c r="A9988">
        <v>0</v>
      </c>
      <c r="B9988" t="s">
        <v>10</v>
      </c>
      <c r="C9988">
        <v>0</v>
      </c>
      <c r="D9988" t="s">
        <v>26</v>
      </c>
      <c r="E9988" t="s">
        <v>171</v>
      </c>
      <c r="F9988" t="s">
        <v>13</v>
      </c>
      <c r="G9988" t="s">
        <v>1710</v>
      </c>
      <c r="H9988" s="1">
        <v>0</v>
      </c>
      <c r="I9988">
        <v>1</v>
      </c>
      <c r="J9988" s="3">
        <v>42627</v>
      </c>
      <c r="K9988" t="s">
        <v>7806</v>
      </c>
      <c r="L9988" t="s">
        <v>102</v>
      </c>
      <c r="M9988">
        <v>10009</v>
      </c>
      <c r="N9988">
        <v>1778</v>
      </c>
      <c r="O9988" t="s">
        <v>3906</v>
      </c>
      <c r="P9988" s="4">
        <v>21</v>
      </c>
      <c r="Q9988" s="4">
        <v>9</v>
      </c>
      <c r="R9988" t="s">
        <v>104</v>
      </c>
      <c r="S9988" t="s">
        <v>92</v>
      </c>
      <c r="T9988" s="2">
        <v>21.07</v>
      </c>
      <c r="U9988" s="4">
        <v>45</v>
      </c>
      <c r="V9988" t="s">
        <v>19</v>
      </c>
      <c r="W9988" s="3">
        <v>42627</v>
      </c>
      <c r="X9988" t="s">
        <v>773</v>
      </c>
      <c r="Y9988" t="s">
        <v>175</v>
      </c>
      <c r="Z9988" t="s">
        <v>64</v>
      </c>
    </row>
    <row r="9989" spans="1:26" x14ac:dyDescent="0.25">
      <c r="A9989">
        <v>0</v>
      </c>
      <c r="B9989" t="s">
        <v>10</v>
      </c>
      <c r="C9989">
        <v>0</v>
      </c>
      <c r="D9989" t="s">
        <v>26</v>
      </c>
      <c r="E9989" t="s">
        <v>171</v>
      </c>
      <c r="F9989" t="s">
        <v>13</v>
      </c>
      <c r="G9989" t="s">
        <v>1710</v>
      </c>
      <c r="H9989" s="1">
        <v>0</v>
      </c>
      <c r="I9989">
        <v>1</v>
      </c>
      <c r="J9989" s="3">
        <v>42627</v>
      </c>
      <c r="K9989" t="s">
        <v>7806</v>
      </c>
      <c r="L9989" t="s">
        <v>102</v>
      </c>
      <c r="M9989">
        <v>10009</v>
      </c>
      <c r="N9989">
        <v>1778</v>
      </c>
      <c r="O9989" t="s">
        <v>3906</v>
      </c>
      <c r="P9989" s="4">
        <v>21</v>
      </c>
      <c r="Q9989" s="4">
        <v>9</v>
      </c>
      <c r="R9989" t="s">
        <v>104</v>
      </c>
      <c r="S9989" t="s">
        <v>92</v>
      </c>
      <c r="T9989" s="2">
        <v>21.07</v>
      </c>
      <c r="U9989" s="4">
        <v>45</v>
      </c>
      <c r="V9989" t="s">
        <v>19</v>
      </c>
      <c r="W9989" s="3">
        <v>42627</v>
      </c>
      <c r="X9989" t="s">
        <v>773</v>
      </c>
      <c r="Y9989" t="s">
        <v>175</v>
      </c>
      <c r="Z9989" t="s">
        <v>64</v>
      </c>
    </row>
    <row r="9990" spans="1:26" x14ac:dyDescent="0.25">
      <c r="A9990">
        <v>0</v>
      </c>
      <c r="B9990" t="s">
        <v>10</v>
      </c>
      <c r="C9990">
        <v>0</v>
      </c>
      <c r="D9990" t="s">
        <v>26</v>
      </c>
      <c r="E9990" t="s">
        <v>171</v>
      </c>
      <c r="F9990" t="s">
        <v>13</v>
      </c>
      <c r="G9990" t="s">
        <v>1710</v>
      </c>
      <c r="H9990" s="1">
        <v>0</v>
      </c>
      <c r="I9990">
        <v>1</v>
      </c>
      <c r="J9990" s="3">
        <v>42627</v>
      </c>
      <c r="K9990" t="s">
        <v>7806</v>
      </c>
      <c r="L9990" t="s">
        <v>102</v>
      </c>
      <c r="M9990">
        <v>10009</v>
      </c>
      <c r="N9990">
        <v>1778</v>
      </c>
      <c r="O9990" t="s">
        <v>3906</v>
      </c>
      <c r="P9990" s="4">
        <v>21</v>
      </c>
      <c r="Q9990" s="4">
        <v>9</v>
      </c>
      <c r="R9990" t="s">
        <v>104</v>
      </c>
      <c r="S9990" t="s">
        <v>92</v>
      </c>
      <c r="T9990" s="2">
        <v>21.07</v>
      </c>
      <c r="U9990" s="4">
        <v>45</v>
      </c>
      <c r="V9990" t="s">
        <v>19</v>
      </c>
      <c r="W9990" s="3">
        <v>42627</v>
      </c>
      <c r="X9990" t="s">
        <v>773</v>
      </c>
      <c r="Y9990" t="s">
        <v>175</v>
      </c>
      <c r="Z9990" t="s">
        <v>64</v>
      </c>
    </row>
    <row r="9991" spans="1:26" x14ac:dyDescent="0.25">
      <c r="A9991">
        <v>0</v>
      </c>
      <c r="B9991" t="s">
        <v>10</v>
      </c>
      <c r="C9991">
        <v>0</v>
      </c>
      <c r="D9991" t="s">
        <v>26</v>
      </c>
      <c r="E9991" t="s">
        <v>171</v>
      </c>
      <c r="F9991" t="s">
        <v>13</v>
      </c>
      <c r="G9991" t="s">
        <v>1710</v>
      </c>
      <c r="H9991" s="1">
        <v>0</v>
      </c>
      <c r="I9991">
        <v>1</v>
      </c>
      <c r="J9991" s="3">
        <v>42627</v>
      </c>
      <c r="K9991" t="s">
        <v>7806</v>
      </c>
      <c r="L9991" t="s">
        <v>102</v>
      </c>
      <c r="M9991">
        <v>10009</v>
      </c>
      <c r="N9991">
        <v>1778</v>
      </c>
      <c r="O9991" t="s">
        <v>3906</v>
      </c>
      <c r="P9991" s="4">
        <v>21</v>
      </c>
      <c r="Q9991" s="4">
        <v>9</v>
      </c>
      <c r="R9991" t="s">
        <v>104</v>
      </c>
      <c r="S9991" t="s">
        <v>92</v>
      </c>
      <c r="T9991" s="2">
        <v>21.07</v>
      </c>
      <c r="U9991" s="4">
        <v>45</v>
      </c>
      <c r="V9991" t="s">
        <v>19</v>
      </c>
      <c r="W9991" s="3">
        <v>42627</v>
      </c>
      <c r="X9991" t="s">
        <v>773</v>
      </c>
      <c r="Y9991" t="s">
        <v>175</v>
      </c>
      <c r="Z9991" t="s">
        <v>64</v>
      </c>
    </row>
    <row r="9992" spans="1:26" x14ac:dyDescent="0.25">
      <c r="A9992">
        <v>0</v>
      </c>
      <c r="B9992" t="s">
        <v>10</v>
      </c>
      <c r="C9992">
        <v>0</v>
      </c>
      <c r="D9992" t="s">
        <v>26</v>
      </c>
      <c r="E9992" t="s">
        <v>171</v>
      </c>
      <c r="F9992" t="s">
        <v>13</v>
      </c>
      <c r="G9992" t="s">
        <v>1710</v>
      </c>
      <c r="H9992" s="1">
        <v>0</v>
      </c>
      <c r="I9992">
        <v>1</v>
      </c>
      <c r="J9992" s="3">
        <v>42627</v>
      </c>
      <c r="K9992" t="s">
        <v>7806</v>
      </c>
      <c r="L9992" t="s">
        <v>102</v>
      </c>
      <c r="M9992">
        <v>10009</v>
      </c>
      <c r="N9992">
        <v>1778</v>
      </c>
      <c r="O9992" t="s">
        <v>3906</v>
      </c>
      <c r="P9992" s="4">
        <v>21</v>
      </c>
      <c r="Q9992" s="4">
        <v>9</v>
      </c>
      <c r="R9992" t="s">
        <v>104</v>
      </c>
      <c r="S9992" t="s">
        <v>92</v>
      </c>
      <c r="T9992" s="2">
        <v>21.07</v>
      </c>
      <c r="U9992" s="4">
        <v>45</v>
      </c>
      <c r="V9992" t="s">
        <v>19</v>
      </c>
      <c r="W9992" s="3">
        <v>42627</v>
      </c>
      <c r="X9992" t="s">
        <v>773</v>
      </c>
      <c r="Y9992" t="s">
        <v>175</v>
      </c>
      <c r="Z9992" t="s">
        <v>64</v>
      </c>
    </row>
    <row r="9993" spans="1:26" x14ac:dyDescent="0.25">
      <c r="A9993">
        <v>0</v>
      </c>
      <c r="B9993" t="s">
        <v>10</v>
      </c>
      <c r="C9993">
        <v>0</v>
      </c>
      <c r="D9993" t="s">
        <v>26</v>
      </c>
      <c r="E9993" t="s">
        <v>171</v>
      </c>
      <c r="F9993" t="s">
        <v>13</v>
      </c>
      <c r="G9993" t="s">
        <v>1710</v>
      </c>
      <c r="H9993" s="1">
        <v>0</v>
      </c>
      <c r="I9993">
        <v>1</v>
      </c>
      <c r="J9993" s="3">
        <v>42627</v>
      </c>
      <c r="K9993" t="s">
        <v>7806</v>
      </c>
      <c r="L9993" t="s">
        <v>102</v>
      </c>
      <c r="M9993">
        <v>10009</v>
      </c>
      <c r="N9993">
        <v>1778</v>
      </c>
      <c r="O9993" t="s">
        <v>3906</v>
      </c>
      <c r="P9993" s="4">
        <v>21</v>
      </c>
      <c r="Q9993" s="4">
        <v>9</v>
      </c>
      <c r="R9993" t="s">
        <v>104</v>
      </c>
      <c r="S9993" t="s">
        <v>92</v>
      </c>
      <c r="T9993" s="2">
        <v>21.07</v>
      </c>
      <c r="U9993" s="4">
        <v>45</v>
      </c>
      <c r="V9993" t="s">
        <v>19</v>
      </c>
      <c r="W9993" s="3">
        <v>42627</v>
      </c>
      <c r="X9993" t="s">
        <v>773</v>
      </c>
      <c r="Y9993" t="s">
        <v>175</v>
      </c>
      <c r="Z9993" t="s">
        <v>64</v>
      </c>
    </row>
    <row r="9994" spans="1:26" x14ac:dyDescent="0.25">
      <c r="A9994">
        <v>0</v>
      </c>
      <c r="B9994" t="s">
        <v>10</v>
      </c>
      <c r="C9994">
        <v>0</v>
      </c>
      <c r="D9994" t="s">
        <v>26</v>
      </c>
      <c r="E9994" t="s">
        <v>305</v>
      </c>
      <c r="F9994" t="s">
        <v>13</v>
      </c>
      <c r="G9994" t="s">
        <v>2041</v>
      </c>
      <c r="H9994" s="1">
        <v>0.7</v>
      </c>
      <c r="I9994">
        <v>1</v>
      </c>
      <c r="J9994" s="3">
        <v>42653</v>
      </c>
      <c r="K9994" t="s">
        <v>7885</v>
      </c>
      <c r="L9994" t="s">
        <v>102</v>
      </c>
      <c r="M9994">
        <v>43229</v>
      </c>
      <c r="N9994">
        <v>1309</v>
      </c>
      <c r="O9994" t="s">
        <v>1090</v>
      </c>
      <c r="P9994" s="4">
        <v>-13</v>
      </c>
      <c r="Q9994" s="4">
        <v>2</v>
      </c>
      <c r="R9994" t="s">
        <v>104</v>
      </c>
      <c r="S9994" t="s">
        <v>92</v>
      </c>
      <c r="T9994" s="2">
        <v>-13.39</v>
      </c>
      <c r="U9994" s="4">
        <v>18</v>
      </c>
      <c r="V9994" t="s">
        <v>19</v>
      </c>
      <c r="W9994" s="3">
        <v>42653</v>
      </c>
      <c r="X9994" t="s">
        <v>773</v>
      </c>
      <c r="Y9994" t="s">
        <v>309</v>
      </c>
      <c r="Z9994" t="s">
        <v>54</v>
      </c>
    </row>
    <row r="9995" spans="1:26" x14ac:dyDescent="0.25">
      <c r="A9995">
        <v>0</v>
      </c>
      <c r="B9995" t="s">
        <v>10</v>
      </c>
      <c r="C9995">
        <v>0</v>
      </c>
      <c r="D9995" t="s">
        <v>26</v>
      </c>
      <c r="E9995" t="s">
        <v>305</v>
      </c>
      <c r="F9995" t="s">
        <v>13</v>
      </c>
      <c r="G9995" t="s">
        <v>2041</v>
      </c>
      <c r="H9995" s="1">
        <v>0.7</v>
      </c>
      <c r="I9995">
        <v>1</v>
      </c>
      <c r="J9995" s="3">
        <v>42653</v>
      </c>
      <c r="K9995" t="s">
        <v>7885</v>
      </c>
      <c r="L9995" t="s">
        <v>102</v>
      </c>
      <c r="M9995">
        <v>43229</v>
      </c>
      <c r="N9995">
        <v>1309</v>
      </c>
      <c r="O9995" t="s">
        <v>1090</v>
      </c>
      <c r="P9995" s="4">
        <v>-13</v>
      </c>
      <c r="Q9995" s="4">
        <v>2</v>
      </c>
      <c r="R9995" t="s">
        <v>104</v>
      </c>
      <c r="S9995" t="s">
        <v>92</v>
      </c>
      <c r="T9995" s="2">
        <v>-13.39</v>
      </c>
      <c r="U9995" s="4">
        <v>18</v>
      </c>
      <c r="V9995" t="s">
        <v>19</v>
      </c>
      <c r="W9995" s="3">
        <v>42653</v>
      </c>
      <c r="X9995" t="s">
        <v>773</v>
      </c>
      <c r="Y9995" t="s">
        <v>309</v>
      </c>
      <c r="Z9995" t="s">
        <v>54</v>
      </c>
    </row>
    <row r="9996" spans="1:26" x14ac:dyDescent="0.25">
      <c r="A9996">
        <v>0</v>
      </c>
      <c r="B9996" t="s">
        <v>10</v>
      </c>
      <c r="C9996">
        <v>0</v>
      </c>
      <c r="D9996" t="s">
        <v>26</v>
      </c>
      <c r="E9996" t="s">
        <v>1121</v>
      </c>
      <c r="F9996" t="s">
        <v>13</v>
      </c>
      <c r="G9996" t="s">
        <v>1515</v>
      </c>
      <c r="H9996" s="1">
        <v>0</v>
      </c>
      <c r="I9996">
        <v>1</v>
      </c>
      <c r="J9996" s="3">
        <v>43445</v>
      </c>
      <c r="K9996" t="s">
        <v>7810</v>
      </c>
      <c r="L9996" t="s">
        <v>30</v>
      </c>
      <c r="M9996">
        <v>92804</v>
      </c>
      <c r="N9996">
        <v>905</v>
      </c>
      <c r="O9996" t="s">
        <v>8254</v>
      </c>
      <c r="P9996" s="4">
        <v>14</v>
      </c>
      <c r="Q9996" s="4">
        <v>1</v>
      </c>
      <c r="R9996" t="s">
        <v>32</v>
      </c>
      <c r="S9996" t="s">
        <v>92</v>
      </c>
      <c r="T9996" s="2">
        <v>13.94</v>
      </c>
      <c r="U9996" s="4">
        <v>31</v>
      </c>
      <c r="V9996" t="s">
        <v>19</v>
      </c>
      <c r="W9996" s="3">
        <v>43445</v>
      </c>
      <c r="X9996" t="s">
        <v>773</v>
      </c>
      <c r="Y9996" t="s">
        <v>34</v>
      </c>
      <c r="Z9996" t="s">
        <v>64</v>
      </c>
    </row>
    <row r="9997" spans="1:26" x14ac:dyDescent="0.25">
      <c r="A9997">
        <v>0</v>
      </c>
      <c r="B9997" t="s">
        <v>10</v>
      </c>
      <c r="C9997">
        <v>0</v>
      </c>
      <c r="D9997" t="s">
        <v>26</v>
      </c>
      <c r="E9997" t="s">
        <v>1121</v>
      </c>
      <c r="F9997" t="s">
        <v>13</v>
      </c>
      <c r="G9997" t="s">
        <v>1515</v>
      </c>
      <c r="H9997" s="1">
        <v>0</v>
      </c>
      <c r="I9997">
        <v>1</v>
      </c>
      <c r="J9997" s="3">
        <v>43445</v>
      </c>
      <c r="K9997" t="s">
        <v>7810</v>
      </c>
      <c r="L9997" t="s">
        <v>30</v>
      </c>
      <c r="M9997">
        <v>92804</v>
      </c>
      <c r="N9997">
        <v>905</v>
      </c>
      <c r="O9997" t="s">
        <v>8254</v>
      </c>
      <c r="P9997" s="4">
        <v>14</v>
      </c>
      <c r="Q9997" s="4">
        <v>1</v>
      </c>
      <c r="R9997" t="s">
        <v>32</v>
      </c>
      <c r="S9997" t="s">
        <v>92</v>
      </c>
      <c r="T9997" s="2">
        <v>13.94</v>
      </c>
      <c r="U9997" s="4">
        <v>31</v>
      </c>
      <c r="V9997" t="s">
        <v>19</v>
      </c>
      <c r="W9997" s="3">
        <v>43445</v>
      </c>
      <c r="X9997" t="s">
        <v>773</v>
      </c>
      <c r="Y9997" t="s">
        <v>34</v>
      </c>
      <c r="Z9997" t="s">
        <v>64</v>
      </c>
    </row>
    <row r="9998" spans="1:26" x14ac:dyDescent="0.25">
      <c r="A9998">
        <v>0</v>
      </c>
      <c r="B9998" t="s">
        <v>10</v>
      </c>
      <c r="C9998">
        <v>0</v>
      </c>
      <c r="D9998" t="s">
        <v>26</v>
      </c>
      <c r="E9998" t="s">
        <v>1121</v>
      </c>
      <c r="F9998" t="s">
        <v>13</v>
      </c>
      <c r="G9998" t="s">
        <v>1515</v>
      </c>
      <c r="H9998" s="1">
        <v>0</v>
      </c>
      <c r="I9998">
        <v>1</v>
      </c>
      <c r="J9998" s="3">
        <v>43445</v>
      </c>
      <c r="K9998" t="s">
        <v>7810</v>
      </c>
      <c r="L9998" t="s">
        <v>30</v>
      </c>
      <c r="M9998">
        <v>92804</v>
      </c>
      <c r="N9998">
        <v>905</v>
      </c>
      <c r="O9998" t="s">
        <v>8254</v>
      </c>
      <c r="P9998" s="4">
        <v>14</v>
      </c>
      <c r="Q9998" s="4">
        <v>1</v>
      </c>
      <c r="R9998" t="s">
        <v>32</v>
      </c>
      <c r="S9998" t="s">
        <v>92</v>
      </c>
      <c r="T9998" s="2">
        <v>13.94</v>
      </c>
      <c r="U9998" s="4">
        <v>31</v>
      </c>
      <c r="V9998" t="s">
        <v>19</v>
      </c>
      <c r="W9998" s="3">
        <v>43445</v>
      </c>
      <c r="X9998" t="s">
        <v>773</v>
      </c>
      <c r="Y9998" t="s">
        <v>34</v>
      </c>
      <c r="Z9998" t="s">
        <v>64</v>
      </c>
    </row>
    <row r="9999" spans="1:26" x14ac:dyDescent="0.25">
      <c r="A9999">
        <v>0</v>
      </c>
      <c r="B9999" t="s">
        <v>10</v>
      </c>
      <c r="C9999">
        <v>0</v>
      </c>
      <c r="D9999" t="s">
        <v>26</v>
      </c>
      <c r="E9999" t="s">
        <v>1121</v>
      </c>
      <c r="F9999" t="s">
        <v>13</v>
      </c>
      <c r="G9999" t="s">
        <v>1515</v>
      </c>
      <c r="H9999" s="1">
        <v>0</v>
      </c>
      <c r="I9999">
        <v>1</v>
      </c>
      <c r="J9999" s="3">
        <v>43445</v>
      </c>
      <c r="K9999" t="s">
        <v>7810</v>
      </c>
      <c r="L9999" t="s">
        <v>30</v>
      </c>
      <c r="M9999">
        <v>92804</v>
      </c>
      <c r="N9999">
        <v>905</v>
      </c>
      <c r="O9999" t="s">
        <v>8254</v>
      </c>
      <c r="P9999" s="4">
        <v>14</v>
      </c>
      <c r="Q9999" s="4">
        <v>1</v>
      </c>
      <c r="R9999" t="s">
        <v>32</v>
      </c>
      <c r="S9999" t="s">
        <v>92</v>
      </c>
      <c r="T9999" s="2">
        <v>13.94</v>
      </c>
      <c r="U9999" s="4">
        <v>31</v>
      </c>
      <c r="V9999" t="s">
        <v>19</v>
      </c>
      <c r="W9999" s="3">
        <v>43445</v>
      </c>
      <c r="X9999" t="s">
        <v>773</v>
      </c>
      <c r="Y9999" t="s">
        <v>34</v>
      </c>
      <c r="Z9999" t="s">
        <v>64</v>
      </c>
    </row>
    <row r="10000" spans="1:26" x14ac:dyDescent="0.25">
      <c r="A10000">
        <v>0</v>
      </c>
      <c r="B10000" t="s">
        <v>10</v>
      </c>
      <c r="C10000">
        <v>0</v>
      </c>
      <c r="D10000" t="s">
        <v>26</v>
      </c>
      <c r="E10000" t="s">
        <v>1121</v>
      </c>
      <c r="F10000" t="s">
        <v>13</v>
      </c>
      <c r="G10000" t="s">
        <v>1515</v>
      </c>
      <c r="H10000" s="1">
        <v>0</v>
      </c>
      <c r="I10000">
        <v>1</v>
      </c>
      <c r="J10000" s="3">
        <v>43445</v>
      </c>
      <c r="K10000" t="s">
        <v>7810</v>
      </c>
      <c r="L10000" t="s">
        <v>30</v>
      </c>
      <c r="M10000">
        <v>92804</v>
      </c>
      <c r="N10000">
        <v>905</v>
      </c>
      <c r="O10000" t="s">
        <v>8254</v>
      </c>
      <c r="P10000" s="4">
        <v>14</v>
      </c>
      <c r="Q10000" s="4">
        <v>1</v>
      </c>
      <c r="R10000" t="s">
        <v>32</v>
      </c>
      <c r="S10000" t="s">
        <v>92</v>
      </c>
      <c r="T10000" s="2">
        <v>13.94</v>
      </c>
      <c r="U10000" s="4">
        <v>31</v>
      </c>
      <c r="V10000" t="s">
        <v>19</v>
      </c>
      <c r="W10000" s="3">
        <v>43445</v>
      </c>
      <c r="X10000" t="s">
        <v>773</v>
      </c>
      <c r="Y10000" t="s">
        <v>34</v>
      </c>
      <c r="Z10000" t="s">
        <v>64</v>
      </c>
    </row>
    <row r="10001" spans="1:26" x14ac:dyDescent="0.25">
      <c r="A10001">
        <v>0</v>
      </c>
      <c r="B10001" t="s">
        <v>10</v>
      </c>
      <c r="C10001">
        <v>0</v>
      </c>
      <c r="D10001" t="s">
        <v>26</v>
      </c>
      <c r="E10001" t="s">
        <v>1121</v>
      </c>
      <c r="F10001" t="s">
        <v>13</v>
      </c>
      <c r="G10001" t="s">
        <v>1515</v>
      </c>
      <c r="H10001" s="1">
        <v>0</v>
      </c>
      <c r="I10001">
        <v>1</v>
      </c>
      <c r="J10001" s="3">
        <v>43445</v>
      </c>
      <c r="K10001" t="s">
        <v>7810</v>
      </c>
      <c r="L10001" t="s">
        <v>30</v>
      </c>
      <c r="M10001">
        <v>92804</v>
      </c>
      <c r="N10001">
        <v>905</v>
      </c>
      <c r="O10001" t="s">
        <v>8254</v>
      </c>
      <c r="P10001" s="4">
        <v>14</v>
      </c>
      <c r="Q10001" s="4">
        <v>1</v>
      </c>
      <c r="R10001" t="s">
        <v>32</v>
      </c>
      <c r="S10001" t="s">
        <v>92</v>
      </c>
      <c r="T10001" s="2">
        <v>13.94</v>
      </c>
      <c r="U10001" s="4">
        <v>31</v>
      </c>
      <c r="V10001" t="s">
        <v>19</v>
      </c>
      <c r="W10001" s="3">
        <v>43445</v>
      </c>
      <c r="X10001" t="s">
        <v>773</v>
      </c>
      <c r="Y10001" t="s">
        <v>34</v>
      </c>
      <c r="Z10001" t="s">
        <v>64</v>
      </c>
    </row>
    <row r="10002" spans="1:26" x14ac:dyDescent="0.25">
      <c r="A10002">
        <v>0</v>
      </c>
      <c r="B10002" t="s">
        <v>10</v>
      </c>
      <c r="C10002">
        <v>0</v>
      </c>
      <c r="D10002" t="s">
        <v>26</v>
      </c>
      <c r="E10002" t="s">
        <v>1121</v>
      </c>
      <c r="F10002" t="s">
        <v>13</v>
      </c>
      <c r="G10002" t="s">
        <v>1515</v>
      </c>
      <c r="H10002" s="1">
        <v>0</v>
      </c>
      <c r="I10002">
        <v>1</v>
      </c>
      <c r="J10002" s="3">
        <v>43445</v>
      </c>
      <c r="K10002" t="s">
        <v>7810</v>
      </c>
      <c r="L10002" t="s">
        <v>30</v>
      </c>
      <c r="M10002">
        <v>92804</v>
      </c>
      <c r="N10002">
        <v>905</v>
      </c>
      <c r="O10002" t="s">
        <v>8254</v>
      </c>
      <c r="P10002" s="4">
        <v>14</v>
      </c>
      <c r="Q10002" s="4">
        <v>1</v>
      </c>
      <c r="R10002" t="s">
        <v>32</v>
      </c>
      <c r="S10002" t="s">
        <v>92</v>
      </c>
      <c r="T10002" s="2">
        <v>13.94</v>
      </c>
      <c r="U10002" s="4">
        <v>31</v>
      </c>
      <c r="V10002" t="s">
        <v>19</v>
      </c>
      <c r="W10002" s="3">
        <v>43445</v>
      </c>
      <c r="X10002" t="s">
        <v>773</v>
      </c>
      <c r="Y10002" t="s">
        <v>34</v>
      </c>
      <c r="Z10002" t="s">
        <v>64</v>
      </c>
    </row>
    <row r="10003" spans="1:26" x14ac:dyDescent="0.25">
      <c r="A10003">
        <v>0</v>
      </c>
      <c r="B10003" t="s">
        <v>10</v>
      </c>
      <c r="C10003">
        <v>0</v>
      </c>
      <c r="D10003" t="s">
        <v>26</v>
      </c>
      <c r="E10003" t="s">
        <v>1121</v>
      </c>
      <c r="F10003" t="s">
        <v>13</v>
      </c>
      <c r="G10003" t="s">
        <v>1515</v>
      </c>
      <c r="H10003" s="1">
        <v>0</v>
      </c>
      <c r="I10003">
        <v>1</v>
      </c>
      <c r="J10003" s="3">
        <v>43445</v>
      </c>
      <c r="K10003" t="s">
        <v>7810</v>
      </c>
      <c r="L10003" t="s">
        <v>30</v>
      </c>
      <c r="M10003">
        <v>92804</v>
      </c>
      <c r="N10003">
        <v>905</v>
      </c>
      <c r="O10003" t="s">
        <v>8254</v>
      </c>
      <c r="P10003" s="4">
        <v>14</v>
      </c>
      <c r="Q10003" s="4">
        <v>1</v>
      </c>
      <c r="R10003" t="s">
        <v>32</v>
      </c>
      <c r="S10003" t="s">
        <v>92</v>
      </c>
      <c r="T10003" s="2">
        <v>13.94</v>
      </c>
      <c r="U10003" s="4">
        <v>31</v>
      </c>
      <c r="V10003" t="s">
        <v>19</v>
      </c>
      <c r="W10003" s="3">
        <v>43445</v>
      </c>
      <c r="X10003" t="s">
        <v>773</v>
      </c>
      <c r="Y10003" t="s">
        <v>34</v>
      </c>
      <c r="Z10003" t="s">
        <v>64</v>
      </c>
    </row>
    <row r="10004" spans="1:26" x14ac:dyDescent="0.25">
      <c r="A10004">
        <v>0</v>
      </c>
      <c r="B10004" t="s">
        <v>10</v>
      </c>
      <c r="C10004">
        <v>0</v>
      </c>
      <c r="D10004" t="s">
        <v>26</v>
      </c>
      <c r="E10004" t="s">
        <v>1121</v>
      </c>
      <c r="F10004" t="s">
        <v>13</v>
      </c>
      <c r="G10004" t="s">
        <v>1515</v>
      </c>
      <c r="H10004" s="1">
        <v>0</v>
      </c>
      <c r="I10004">
        <v>1</v>
      </c>
      <c r="J10004" s="3">
        <v>43445</v>
      </c>
      <c r="K10004" t="s">
        <v>7810</v>
      </c>
      <c r="L10004" t="s">
        <v>30</v>
      </c>
      <c r="M10004">
        <v>92804</v>
      </c>
      <c r="N10004">
        <v>905</v>
      </c>
      <c r="O10004" t="s">
        <v>8254</v>
      </c>
      <c r="P10004" s="4">
        <v>14</v>
      </c>
      <c r="Q10004" s="4">
        <v>1</v>
      </c>
      <c r="R10004" t="s">
        <v>32</v>
      </c>
      <c r="S10004" t="s">
        <v>92</v>
      </c>
      <c r="T10004" s="2">
        <v>13.94</v>
      </c>
      <c r="U10004" s="4">
        <v>31</v>
      </c>
      <c r="V10004" t="s">
        <v>19</v>
      </c>
      <c r="W10004" s="3">
        <v>43445</v>
      </c>
      <c r="X10004" t="s">
        <v>773</v>
      </c>
      <c r="Y10004" t="s">
        <v>34</v>
      </c>
      <c r="Z10004" t="s">
        <v>64</v>
      </c>
    </row>
    <row r="10005" spans="1:26" x14ac:dyDescent="0.25">
      <c r="A10005">
        <v>0</v>
      </c>
      <c r="B10005" t="s">
        <v>10</v>
      </c>
      <c r="C10005">
        <v>0</v>
      </c>
      <c r="D10005" t="s">
        <v>26</v>
      </c>
      <c r="E10005" t="s">
        <v>1121</v>
      </c>
      <c r="F10005" t="s">
        <v>13</v>
      </c>
      <c r="G10005" t="s">
        <v>1515</v>
      </c>
      <c r="H10005" s="1">
        <v>0</v>
      </c>
      <c r="I10005">
        <v>1</v>
      </c>
      <c r="J10005" s="3">
        <v>43445</v>
      </c>
      <c r="K10005" t="s">
        <v>7810</v>
      </c>
      <c r="L10005" t="s">
        <v>30</v>
      </c>
      <c r="M10005">
        <v>92804</v>
      </c>
      <c r="N10005">
        <v>905</v>
      </c>
      <c r="O10005" t="s">
        <v>8254</v>
      </c>
      <c r="P10005" s="4">
        <v>14</v>
      </c>
      <c r="Q10005" s="4">
        <v>1</v>
      </c>
      <c r="R10005" t="s">
        <v>32</v>
      </c>
      <c r="S10005" t="s">
        <v>92</v>
      </c>
      <c r="T10005" s="2">
        <v>13.94</v>
      </c>
      <c r="U10005" s="4">
        <v>31</v>
      </c>
      <c r="V10005" t="s">
        <v>19</v>
      </c>
      <c r="W10005" s="3">
        <v>43445</v>
      </c>
      <c r="X10005" t="s">
        <v>773</v>
      </c>
      <c r="Y10005" t="s">
        <v>34</v>
      </c>
      <c r="Z10005" t="s">
        <v>64</v>
      </c>
    </row>
    <row r="10006" spans="1:26" x14ac:dyDescent="0.25">
      <c r="A10006">
        <v>0</v>
      </c>
      <c r="B10006" t="s">
        <v>10</v>
      </c>
      <c r="C10006">
        <v>0</v>
      </c>
      <c r="D10006" t="s">
        <v>26</v>
      </c>
      <c r="E10006" t="s">
        <v>1121</v>
      </c>
      <c r="F10006" t="s">
        <v>13</v>
      </c>
      <c r="G10006" t="s">
        <v>1515</v>
      </c>
      <c r="H10006" s="1">
        <v>0</v>
      </c>
      <c r="I10006">
        <v>1</v>
      </c>
      <c r="J10006" s="3">
        <v>43445</v>
      </c>
      <c r="K10006" t="s">
        <v>7810</v>
      </c>
      <c r="L10006" t="s">
        <v>30</v>
      </c>
      <c r="M10006">
        <v>92804</v>
      </c>
      <c r="N10006">
        <v>905</v>
      </c>
      <c r="O10006" t="s">
        <v>8254</v>
      </c>
      <c r="P10006" s="4">
        <v>14</v>
      </c>
      <c r="Q10006" s="4">
        <v>1</v>
      </c>
      <c r="R10006" t="s">
        <v>32</v>
      </c>
      <c r="S10006" t="s">
        <v>92</v>
      </c>
      <c r="T10006" s="2">
        <v>13.94</v>
      </c>
      <c r="U10006" s="4">
        <v>31</v>
      </c>
      <c r="V10006" t="s">
        <v>19</v>
      </c>
      <c r="W10006" s="3">
        <v>43445</v>
      </c>
      <c r="X10006" t="s">
        <v>773</v>
      </c>
      <c r="Y10006" t="s">
        <v>34</v>
      </c>
      <c r="Z10006" t="s">
        <v>64</v>
      </c>
    </row>
    <row r="10007" spans="1:26" x14ac:dyDescent="0.25">
      <c r="A10007">
        <v>0</v>
      </c>
      <c r="B10007" t="s">
        <v>10</v>
      </c>
      <c r="C10007">
        <v>0</v>
      </c>
      <c r="D10007" t="s">
        <v>26</v>
      </c>
      <c r="E10007" t="s">
        <v>474</v>
      </c>
      <c r="F10007" t="s">
        <v>13</v>
      </c>
      <c r="G10007" t="s">
        <v>365</v>
      </c>
      <c r="H10007" s="1">
        <v>0</v>
      </c>
      <c r="I10007">
        <v>1</v>
      </c>
      <c r="J10007" s="3">
        <v>43039</v>
      </c>
      <c r="K10007" t="s">
        <v>7808</v>
      </c>
      <c r="L10007" t="s">
        <v>30</v>
      </c>
      <c r="M10007">
        <v>92374</v>
      </c>
      <c r="N10007">
        <v>1702</v>
      </c>
      <c r="O10007" t="s">
        <v>862</v>
      </c>
      <c r="P10007" s="4">
        <v>9</v>
      </c>
      <c r="Q10007" s="4">
        <v>1</v>
      </c>
      <c r="R10007" t="s">
        <v>32</v>
      </c>
      <c r="S10007" t="s">
        <v>92</v>
      </c>
      <c r="T10007" s="2">
        <v>9.39</v>
      </c>
      <c r="U10007" s="4">
        <v>20</v>
      </c>
      <c r="V10007" t="s">
        <v>19</v>
      </c>
      <c r="W10007" s="3">
        <v>43039</v>
      </c>
      <c r="X10007" t="s">
        <v>773</v>
      </c>
      <c r="Y10007" t="s">
        <v>34</v>
      </c>
      <c r="Z10007" t="s">
        <v>64</v>
      </c>
    </row>
    <row r="10008" spans="1:26" x14ac:dyDescent="0.25">
      <c r="A10008">
        <v>0</v>
      </c>
      <c r="B10008" t="s">
        <v>10</v>
      </c>
      <c r="C10008">
        <v>0</v>
      </c>
      <c r="D10008" t="s">
        <v>26</v>
      </c>
      <c r="E10008" t="s">
        <v>474</v>
      </c>
      <c r="F10008" t="s">
        <v>13</v>
      </c>
      <c r="G10008" t="s">
        <v>365</v>
      </c>
      <c r="H10008" s="1">
        <v>0</v>
      </c>
      <c r="I10008">
        <v>1</v>
      </c>
      <c r="J10008" s="3">
        <v>43039</v>
      </c>
      <c r="K10008" t="s">
        <v>7808</v>
      </c>
      <c r="L10008" t="s">
        <v>30</v>
      </c>
      <c r="M10008">
        <v>92374</v>
      </c>
      <c r="N10008">
        <v>1702</v>
      </c>
      <c r="O10008" t="s">
        <v>862</v>
      </c>
      <c r="P10008" s="4">
        <v>9</v>
      </c>
      <c r="Q10008" s="4">
        <v>1</v>
      </c>
      <c r="R10008" t="s">
        <v>32</v>
      </c>
      <c r="S10008" t="s">
        <v>92</v>
      </c>
      <c r="T10008" s="2">
        <v>9.39</v>
      </c>
      <c r="U10008" s="4">
        <v>20</v>
      </c>
      <c r="V10008" t="s">
        <v>19</v>
      </c>
      <c r="W10008" s="3">
        <v>43039</v>
      </c>
      <c r="X10008" t="s">
        <v>773</v>
      </c>
      <c r="Y10008" t="s">
        <v>34</v>
      </c>
      <c r="Z10008" t="s">
        <v>64</v>
      </c>
    </row>
    <row r="10009" spans="1:26" x14ac:dyDescent="0.25">
      <c r="A10009">
        <v>0</v>
      </c>
      <c r="B10009" t="s">
        <v>10</v>
      </c>
      <c r="C10009">
        <v>0</v>
      </c>
      <c r="D10009" t="s">
        <v>26</v>
      </c>
      <c r="E10009" t="s">
        <v>474</v>
      </c>
      <c r="F10009" t="s">
        <v>13</v>
      </c>
      <c r="G10009" t="s">
        <v>365</v>
      </c>
      <c r="H10009" s="1">
        <v>0</v>
      </c>
      <c r="I10009">
        <v>1</v>
      </c>
      <c r="J10009" s="3">
        <v>43039</v>
      </c>
      <c r="K10009" t="s">
        <v>7808</v>
      </c>
      <c r="L10009" t="s">
        <v>30</v>
      </c>
      <c r="M10009">
        <v>92374</v>
      </c>
      <c r="N10009">
        <v>1702</v>
      </c>
      <c r="O10009" t="s">
        <v>862</v>
      </c>
      <c r="P10009" s="4">
        <v>9</v>
      </c>
      <c r="Q10009" s="4">
        <v>1</v>
      </c>
      <c r="R10009" t="s">
        <v>32</v>
      </c>
      <c r="S10009" t="s">
        <v>92</v>
      </c>
      <c r="T10009" s="2">
        <v>9.39</v>
      </c>
      <c r="U10009" s="4">
        <v>20</v>
      </c>
      <c r="V10009" t="s">
        <v>19</v>
      </c>
      <c r="W10009" s="3">
        <v>43039</v>
      </c>
      <c r="X10009" t="s">
        <v>773</v>
      </c>
      <c r="Y10009" t="s">
        <v>34</v>
      </c>
      <c r="Z10009" t="s">
        <v>64</v>
      </c>
    </row>
    <row r="10010" spans="1:26" x14ac:dyDescent="0.25">
      <c r="A10010">
        <v>0</v>
      </c>
      <c r="B10010" t="s">
        <v>10</v>
      </c>
      <c r="C10010">
        <v>0</v>
      </c>
      <c r="D10010" t="s">
        <v>26</v>
      </c>
      <c r="E10010" t="s">
        <v>474</v>
      </c>
      <c r="F10010" t="s">
        <v>13</v>
      </c>
      <c r="G10010" t="s">
        <v>365</v>
      </c>
      <c r="H10010" s="1">
        <v>0</v>
      </c>
      <c r="I10010">
        <v>1</v>
      </c>
      <c r="J10010" s="3">
        <v>43039</v>
      </c>
      <c r="K10010" t="s">
        <v>7808</v>
      </c>
      <c r="L10010" t="s">
        <v>30</v>
      </c>
      <c r="M10010">
        <v>92374</v>
      </c>
      <c r="N10010">
        <v>1702</v>
      </c>
      <c r="O10010" t="s">
        <v>862</v>
      </c>
      <c r="P10010" s="4">
        <v>9</v>
      </c>
      <c r="Q10010" s="4">
        <v>1</v>
      </c>
      <c r="R10010" t="s">
        <v>32</v>
      </c>
      <c r="S10010" t="s">
        <v>92</v>
      </c>
      <c r="T10010" s="2">
        <v>9.39</v>
      </c>
      <c r="U10010" s="4">
        <v>20</v>
      </c>
      <c r="V10010" t="s">
        <v>19</v>
      </c>
      <c r="W10010" s="3">
        <v>43039</v>
      </c>
      <c r="X10010" t="s">
        <v>773</v>
      </c>
      <c r="Y10010" t="s">
        <v>34</v>
      </c>
      <c r="Z10010" t="s">
        <v>64</v>
      </c>
    </row>
    <row r="10011" spans="1:26" x14ac:dyDescent="0.25">
      <c r="A10011">
        <v>0</v>
      </c>
      <c r="B10011" t="s">
        <v>10</v>
      </c>
      <c r="C10011">
        <v>0</v>
      </c>
      <c r="D10011" t="s">
        <v>26</v>
      </c>
      <c r="E10011" t="s">
        <v>474</v>
      </c>
      <c r="F10011" t="s">
        <v>13</v>
      </c>
      <c r="G10011" t="s">
        <v>365</v>
      </c>
      <c r="H10011" s="1">
        <v>0</v>
      </c>
      <c r="I10011">
        <v>1</v>
      </c>
      <c r="J10011" s="3">
        <v>43039</v>
      </c>
      <c r="K10011" t="s">
        <v>7808</v>
      </c>
      <c r="L10011" t="s">
        <v>30</v>
      </c>
      <c r="M10011">
        <v>92374</v>
      </c>
      <c r="N10011">
        <v>1702</v>
      </c>
      <c r="O10011" t="s">
        <v>862</v>
      </c>
      <c r="P10011" s="4">
        <v>9</v>
      </c>
      <c r="Q10011" s="4">
        <v>1</v>
      </c>
      <c r="R10011" t="s">
        <v>32</v>
      </c>
      <c r="S10011" t="s">
        <v>92</v>
      </c>
      <c r="T10011" s="2">
        <v>9.39</v>
      </c>
      <c r="U10011" s="4">
        <v>20</v>
      </c>
      <c r="V10011" t="s">
        <v>19</v>
      </c>
      <c r="W10011" s="3">
        <v>43039</v>
      </c>
      <c r="X10011" t="s">
        <v>773</v>
      </c>
      <c r="Y10011" t="s">
        <v>34</v>
      </c>
      <c r="Z10011" t="s">
        <v>64</v>
      </c>
    </row>
    <row r="10012" spans="1:26" x14ac:dyDescent="0.25">
      <c r="A10012">
        <v>0</v>
      </c>
      <c r="B10012" t="s">
        <v>10</v>
      </c>
      <c r="C10012">
        <v>0</v>
      </c>
      <c r="D10012" t="s">
        <v>26</v>
      </c>
      <c r="E10012" t="s">
        <v>474</v>
      </c>
      <c r="F10012" t="s">
        <v>13</v>
      </c>
      <c r="G10012" t="s">
        <v>365</v>
      </c>
      <c r="H10012" s="1">
        <v>0</v>
      </c>
      <c r="I10012">
        <v>1</v>
      </c>
      <c r="J10012" s="3">
        <v>43039</v>
      </c>
      <c r="K10012" t="s">
        <v>7808</v>
      </c>
      <c r="L10012" t="s">
        <v>30</v>
      </c>
      <c r="M10012">
        <v>92374</v>
      </c>
      <c r="N10012">
        <v>1702</v>
      </c>
      <c r="O10012" t="s">
        <v>862</v>
      </c>
      <c r="P10012" s="4">
        <v>9</v>
      </c>
      <c r="Q10012" s="4">
        <v>1</v>
      </c>
      <c r="R10012" t="s">
        <v>32</v>
      </c>
      <c r="S10012" t="s">
        <v>92</v>
      </c>
      <c r="T10012" s="2">
        <v>9.39</v>
      </c>
      <c r="U10012" s="4">
        <v>20</v>
      </c>
      <c r="V10012" t="s">
        <v>19</v>
      </c>
      <c r="W10012" s="3">
        <v>43039</v>
      </c>
      <c r="X10012" t="s">
        <v>773</v>
      </c>
      <c r="Y10012" t="s">
        <v>34</v>
      </c>
      <c r="Z10012" t="s">
        <v>64</v>
      </c>
    </row>
    <row r="10013" spans="1:26" x14ac:dyDescent="0.25">
      <c r="A10013">
        <v>0</v>
      </c>
      <c r="B10013" t="s">
        <v>10</v>
      </c>
      <c r="C10013">
        <v>0</v>
      </c>
      <c r="D10013" t="s">
        <v>26</v>
      </c>
      <c r="E10013" t="s">
        <v>474</v>
      </c>
      <c r="F10013" t="s">
        <v>13</v>
      </c>
      <c r="G10013" t="s">
        <v>365</v>
      </c>
      <c r="H10013" s="1">
        <v>0</v>
      </c>
      <c r="I10013">
        <v>1</v>
      </c>
      <c r="J10013" s="3">
        <v>43039</v>
      </c>
      <c r="K10013" t="s">
        <v>7808</v>
      </c>
      <c r="L10013" t="s">
        <v>30</v>
      </c>
      <c r="M10013">
        <v>92374</v>
      </c>
      <c r="N10013">
        <v>1702</v>
      </c>
      <c r="O10013" t="s">
        <v>862</v>
      </c>
      <c r="P10013" s="4">
        <v>9</v>
      </c>
      <c r="Q10013" s="4">
        <v>1</v>
      </c>
      <c r="R10013" t="s">
        <v>32</v>
      </c>
      <c r="S10013" t="s">
        <v>92</v>
      </c>
      <c r="T10013" s="2">
        <v>9.39</v>
      </c>
      <c r="U10013" s="4">
        <v>20</v>
      </c>
      <c r="V10013" t="s">
        <v>19</v>
      </c>
      <c r="W10013" s="3">
        <v>43039</v>
      </c>
      <c r="X10013" t="s">
        <v>773</v>
      </c>
      <c r="Y10013" t="s">
        <v>34</v>
      </c>
      <c r="Z10013" t="s">
        <v>64</v>
      </c>
    </row>
    <row r="10014" spans="1:26" x14ac:dyDescent="0.25">
      <c r="A10014">
        <v>0</v>
      </c>
      <c r="B10014" t="s">
        <v>10</v>
      </c>
      <c r="C10014">
        <v>0</v>
      </c>
      <c r="D10014" t="s">
        <v>26</v>
      </c>
      <c r="E10014" t="s">
        <v>474</v>
      </c>
      <c r="F10014" t="s">
        <v>13</v>
      </c>
      <c r="G10014" t="s">
        <v>365</v>
      </c>
      <c r="H10014" s="1">
        <v>0</v>
      </c>
      <c r="I10014">
        <v>1</v>
      </c>
      <c r="J10014" s="3">
        <v>43039</v>
      </c>
      <c r="K10014" t="s">
        <v>7808</v>
      </c>
      <c r="L10014" t="s">
        <v>30</v>
      </c>
      <c r="M10014">
        <v>92374</v>
      </c>
      <c r="N10014">
        <v>1702</v>
      </c>
      <c r="O10014" t="s">
        <v>862</v>
      </c>
      <c r="P10014" s="4">
        <v>9</v>
      </c>
      <c r="Q10014" s="4">
        <v>1</v>
      </c>
      <c r="R10014" t="s">
        <v>32</v>
      </c>
      <c r="S10014" t="s">
        <v>92</v>
      </c>
      <c r="T10014" s="2">
        <v>9.39</v>
      </c>
      <c r="U10014" s="4">
        <v>20</v>
      </c>
      <c r="V10014" t="s">
        <v>19</v>
      </c>
      <c r="W10014" s="3">
        <v>43039</v>
      </c>
      <c r="X10014" t="s">
        <v>773</v>
      </c>
      <c r="Y10014" t="s">
        <v>34</v>
      </c>
      <c r="Z10014" t="s">
        <v>64</v>
      </c>
    </row>
    <row r="10015" spans="1:26" x14ac:dyDescent="0.25">
      <c r="A10015">
        <v>0</v>
      </c>
      <c r="B10015" t="s">
        <v>10</v>
      </c>
      <c r="C10015">
        <v>0</v>
      </c>
      <c r="D10015" t="s">
        <v>26</v>
      </c>
      <c r="E10015" t="s">
        <v>474</v>
      </c>
      <c r="F10015" t="s">
        <v>13</v>
      </c>
      <c r="G10015" t="s">
        <v>365</v>
      </c>
      <c r="H10015" s="1">
        <v>0</v>
      </c>
      <c r="I10015">
        <v>1</v>
      </c>
      <c r="J10015" s="3">
        <v>43039</v>
      </c>
      <c r="K10015" t="s">
        <v>7808</v>
      </c>
      <c r="L10015" t="s">
        <v>30</v>
      </c>
      <c r="M10015">
        <v>92374</v>
      </c>
      <c r="N10015">
        <v>1702</v>
      </c>
      <c r="O10015" t="s">
        <v>862</v>
      </c>
      <c r="P10015" s="4">
        <v>9</v>
      </c>
      <c r="Q10015" s="4">
        <v>1</v>
      </c>
      <c r="R10015" t="s">
        <v>32</v>
      </c>
      <c r="S10015" t="s">
        <v>92</v>
      </c>
      <c r="T10015" s="2">
        <v>9.39</v>
      </c>
      <c r="U10015" s="4">
        <v>20</v>
      </c>
      <c r="V10015" t="s">
        <v>19</v>
      </c>
      <c r="W10015" s="3">
        <v>43039</v>
      </c>
      <c r="X10015" t="s">
        <v>773</v>
      </c>
      <c r="Y10015" t="s">
        <v>34</v>
      </c>
      <c r="Z10015" t="s">
        <v>64</v>
      </c>
    </row>
    <row r="10016" spans="1:26" x14ac:dyDescent="0.25">
      <c r="A10016">
        <v>0</v>
      </c>
      <c r="B10016" t="s">
        <v>10</v>
      </c>
      <c r="C10016">
        <v>0</v>
      </c>
      <c r="D10016" t="s">
        <v>26</v>
      </c>
      <c r="E10016" t="s">
        <v>65</v>
      </c>
      <c r="F10016" t="s">
        <v>13</v>
      </c>
      <c r="G10016" t="s">
        <v>1297</v>
      </c>
      <c r="H10016" s="1">
        <v>0</v>
      </c>
      <c r="I10016">
        <v>1</v>
      </c>
      <c r="J10016" s="3">
        <v>42626</v>
      </c>
      <c r="K10016" t="s">
        <v>7807</v>
      </c>
      <c r="L10016" t="s">
        <v>30</v>
      </c>
      <c r="M10016">
        <v>98103</v>
      </c>
      <c r="N10016">
        <v>1738</v>
      </c>
      <c r="O10016" t="s">
        <v>2942</v>
      </c>
      <c r="P10016" s="4">
        <v>24</v>
      </c>
      <c r="Q10016" s="4">
        <v>1</v>
      </c>
      <c r="R10016" t="s">
        <v>32</v>
      </c>
      <c r="S10016" t="s">
        <v>92</v>
      </c>
      <c r="T10016" s="2">
        <v>24.47</v>
      </c>
      <c r="U10016" s="4">
        <v>49</v>
      </c>
      <c r="V10016" t="s">
        <v>19</v>
      </c>
      <c r="W10016" s="3">
        <v>42626</v>
      </c>
      <c r="X10016" t="s">
        <v>773</v>
      </c>
      <c r="Y10016" t="s">
        <v>69</v>
      </c>
      <c r="Z10016" t="s">
        <v>64</v>
      </c>
    </row>
    <row r="10017" spans="1:26" x14ac:dyDescent="0.25">
      <c r="A10017">
        <v>0</v>
      </c>
      <c r="B10017" t="s">
        <v>10</v>
      </c>
      <c r="C10017">
        <v>0</v>
      </c>
      <c r="D10017" t="s">
        <v>26</v>
      </c>
      <c r="E10017" t="s">
        <v>65</v>
      </c>
      <c r="F10017" t="s">
        <v>13</v>
      </c>
      <c r="G10017" t="s">
        <v>1297</v>
      </c>
      <c r="H10017" s="1">
        <v>0</v>
      </c>
      <c r="I10017">
        <v>1</v>
      </c>
      <c r="J10017" s="3">
        <v>42626</v>
      </c>
      <c r="K10017" t="s">
        <v>7807</v>
      </c>
      <c r="L10017" t="s">
        <v>30</v>
      </c>
      <c r="M10017">
        <v>98103</v>
      </c>
      <c r="N10017">
        <v>1738</v>
      </c>
      <c r="O10017" t="s">
        <v>2942</v>
      </c>
      <c r="P10017" s="4">
        <v>24</v>
      </c>
      <c r="Q10017" s="4">
        <v>1</v>
      </c>
      <c r="R10017" t="s">
        <v>32</v>
      </c>
      <c r="S10017" t="s">
        <v>92</v>
      </c>
      <c r="T10017" s="2">
        <v>24.47</v>
      </c>
      <c r="U10017" s="4">
        <v>49</v>
      </c>
      <c r="V10017" t="s">
        <v>19</v>
      </c>
      <c r="W10017" s="3">
        <v>42626</v>
      </c>
      <c r="X10017" t="s">
        <v>773</v>
      </c>
      <c r="Y10017" t="s">
        <v>69</v>
      </c>
      <c r="Z10017" t="s">
        <v>64</v>
      </c>
    </row>
    <row r="10018" spans="1:26" x14ac:dyDescent="0.25">
      <c r="A10018">
        <v>0</v>
      </c>
      <c r="B10018" t="s">
        <v>10</v>
      </c>
      <c r="C10018">
        <v>0</v>
      </c>
      <c r="D10018" t="s">
        <v>26</v>
      </c>
      <c r="E10018" t="s">
        <v>65</v>
      </c>
      <c r="F10018" t="s">
        <v>13</v>
      </c>
      <c r="G10018" t="s">
        <v>1297</v>
      </c>
      <c r="H10018" s="1">
        <v>0</v>
      </c>
      <c r="I10018">
        <v>1</v>
      </c>
      <c r="J10018" s="3">
        <v>42626</v>
      </c>
      <c r="K10018" t="s">
        <v>7807</v>
      </c>
      <c r="L10018" t="s">
        <v>30</v>
      </c>
      <c r="M10018">
        <v>98103</v>
      </c>
      <c r="N10018">
        <v>1738</v>
      </c>
      <c r="O10018" t="s">
        <v>2942</v>
      </c>
      <c r="P10018" s="4">
        <v>24</v>
      </c>
      <c r="Q10018" s="4">
        <v>1</v>
      </c>
      <c r="R10018" t="s">
        <v>32</v>
      </c>
      <c r="S10018" t="s">
        <v>92</v>
      </c>
      <c r="T10018" s="2">
        <v>24.47</v>
      </c>
      <c r="U10018" s="4">
        <v>49</v>
      </c>
      <c r="V10018" t="s">
        <v>19</v>
      </c>
      <c r="W10018" s="3">
        <v>42626</v>
      </c>
      <c r="X10018" t="s">
        <v>773</v>
      </c>
      <c r="Y10018" t="s">
        <v>69</v>
      </c>
      <c r="Z10018" t="s">
        <v>64</v>
      </c>
    </row>
    <row r="10019" spans="1:26" x14ac:dyDescent="0.25">
      <c r="A10019">
        <v>0</v>
      </c>
      <c r="B10019" t="s">
        <v>10</v>
      </c>
      <c r="C10019">
        <v>0</v>
      </c>
      <c r="D10019" t="s">
        <v>26</v>
      </c>
      <c r="E10019" t="s">
        <v>65</v>
      </c>
      <c r="F10019" t="s">
        <v>13</v>
      </c>
      <c r="G10019" t="s">
        <v>1297</v>
      </c>
      <c r="H10019" s="1">
        <v>0</v>
      </c>
      <c r="I10019">
        <v>1</v>
      </c>
      <c r="J10019" s="3">
        <v>42626</v>
      </c>
      <c r="K10019" t="s">
        <v>7807</v>
      </c>
      <c r="L10019" t="s">
        <v>30</v>
      </c>
      <c r="M10019">
        <v>98103</v>
      </c>
      <c r="N10019">
        <v>1738</v>
      </c>
      <c r="O10019" t="s">
        <v>2942</v>
      </c>
      <c r="P10019" s="4">
        <v>24</v>
      </c>
      <c r="Q10019" s="4">
        <v>1</v>
      </c>
      <c r="R10019" t="s">
        <v>32</v>
      </c>
      <c r="S10019" t="s">
        <v>92</v>
      </c>
      <c r="T10019" s="2">
        <v>24.47</v>
      </c>
      <c r="U10019" s="4">
        <v>49</v>
      </c>
      <c r="V10019" t="s">
        <v>19</v>
      </c>
      <c r="W10019" s="3">
        <v>42626</v>
      </c>
      <c r="X10019" t="s">
        <v>773</v>
      </c>
      <c r="Y10019" t="s">
        <v>69</v>
      </c>
      <c r="Z10019" t="s">
        <v>64</v>
      </c>
    </row>
    <row r="10020" spans="1:26" x14ac:dyDescent="0.25">
      <c r="A10020">
        <v>0</v>
      </c>
      <c r="B10020" t="s">
        <v>10</v>
      </c>
      <c r="C10020">
        <v>0</v>
      </c>
      <c r="D10020" t="s">
        <v>26</v>
      </c>
      <c r="E10020" t="s">
        <v>65</v>
      </c>
      <c r="F10020" t="s">
        <v>13</v>
      </c>
      <c r="G10020" t="s">
        <v>1297</v>
      </c>
      <c r="H10020" s="1">
        <v>0</v>
      </c>
      <c r="I10020">
        <v>1</v>
      </c>
      <c r="J10020" s="3">
        <v>42626</v>
      </c>
      <c r="K10020" t="s">
        <v>7807</v>
      </c>
      <c r="L10020" t="s">
        <v>30</v>
      </c>
      <c r="M10020">
        <v>98103</v>
      </c>
      <c r="N10020">
        <v>1738</v>
      </c>
      <c r="O10020" t="s">
        <v>2942</v>
      </c>
      <c r="P10020" s="4">
        <v>24</v>
      </c>
      <c r="Q10020" s="4">
        <v>1</v>
      </c>
      <c r="R10020" t="s">
        <v>32</v>
      </c>
      <c r="S10020" t="s">
        <v>92</v>
      </c>
      <c r="T10020" s="2">
        <v>24.47</v>
      </c>
      <c r="U10020" s="4">
        <v>49</v>
      </c>
      <c r="V10020" t="s">
        <v>19</v>
      </c>
      <c r="W10020" s="3">
        <v>42626</v>
      </c>
      <c r="X10020" t="s">
        <v>773</v>
      </c>
      <c r="Y10020" t="s">
        <v>69</v>
      </c>
      <c r="Z10020" t="s">
        <v>64</v>
      </c>
    </row>
    <row r="10021" spans="1:26" x14ac:dyDescent="0.25">
      <c r="A10021">
        <v>0</v>
      </c>
      <c r="B10021" t="s">
        <v>10</v>
      </c>
      <c r="C10021">
        <v>0</v>
      </c>
      <c r="D10021" t="s">
        <v>26</v>
      </c>
      <c r="E10021" t="s">
        <v>65</v>
      </c>
      <c r="F10021" t="s">
        <v>13</v>
      </c>
      <c r="G10021" t="s">
        <v>1297</v>
      </c>
      <c r="H10021" s="1">
        <v>0</v>
      </c>
      <c r="I10021">
        <v>1</v>
      </c>
      <c r="J10021" s="3">
        <v>42626</v>
      </c>
      <c r="K10021" t="s">
        <v>7807</v>
      </c>
      <c r="L10021" t="s">
        <v>30</v>
      </c>
      <c r="M10021">
        <v>98103</v>
      </c>
      <c r="N10021">
        <v>1738</v>
      </c>
      <c r="O10021" t="s">
        <v>2942</v>
      </c>
      <c r="P10021" s="4">
        <v>24</v>
      </c>
      <c r="Q10021" s="4">
        <v>1</v>
      </c>
      <c r="R10021" t="s">
        <v>32</v>
      </c>
      <c r="S10021" t="s">
        <v>92</v>
      </c>
      <c r="T10021" s="2">
        <v>24.47</v>
      </c>
      <c r="U10021" s="4">
        <v>49</v>
      </c>
      <c r="V10021" t="s">
        <v>19</v>
      </c>
      <c r="W10021" s="3">
        <v>42626</v>
      </c>
      <c r="X10021" t="s">
        <v>773</v>
      </c>
      <c r="Y10021" t="s">
        <v>69</v>
      </c>
      <c r="Z10021" t="s">
        <v>64</v>
      </c>
    </row>
    <row r="10022" spans="1:26" x14ac:dyDescent="0.25">
      <c r="A10022">
        <v>0</v>
      </c>
      <c r="B10022" t="s">
        <v>10</v>
      </c>
      <c r="C10022">
        <v>0</v>
      </c>
      <c r="D10022" t="s">
        <v>26</v>
      </c>
      <c r="E10022" t="s">
        <v>65</v>
      </c>
      <c r="F10022" t="s">
        <v>13</v>
      </c>
      <c r="G10022" t="s">
        <v>1297</v>
      </c>
      <c r="H10022" s="1">
        <v>0</v>
      </c>
      <c r="I10022">
        <v>1</v>
      </c>
      <c r="J10022" s="3">
        <v>42626</v>
      </c>
      <c r="K10022" t="s">
        <v>7807</v>
      </c>
      <c r="L10022" t="s">
        <v>30</v>
      </c>
      <c r="M10022">
        <v>98103</v>
      </c>
      <c r="N10022">
        <v>1738</v>
      </c>
      <c r="O10022" t="s">
        <v>2942</v>
      </c>
      <c r="P10022" s="4">
        <v>24</v>
      </c>
      <c r="Q10022" s="4">
        <v>1</v>
      </c>
      <c r="R10022" t="s">
        <v>32</v>
      </c>
      <c r="S10022" t="s">
        <v>92</v>
      </c>
      <c r="T10022" s="2">
        <v>24.47</v>
      </c>
      <c r="U10022" s="4">
        <v>49</v>
      </c>
      <c r="V10022" t="s">
        <v>19</v>
      </c>
      <c r="W10022" s="3">
        <v>42626</v>
      </c>
      <c r="X10022" t="s">
        <v>773</v>
      </c>
      <c r="Y10022" t="s">
        <v>69</v>
      </c>
      <c r="Z10022" t="s">
        <v>64</v>
      </c>
    </row>
    <row r="10023" spans="1:26" x14ac:dyDescent="0.25">
      <c r="A10023">
        <v>0</v>
      </c>
      <c r="B10023" t="s">
        <v>10</v>
      </c>
      <c r="C10023">
        <v>0</v>
      </c>
      <c r="D10023" t="s">
        <v>26</v>
      </c>
      <c r="E10023" t="s">
        <v>65</v>
      </c>
      <c r="F10023" t="s">
        <v>13</v>
      </c>
      <c r="G10023" t="s">
        <v>1297</v>
      </c>
      <c r="H10023" s="1">
        <v>0</v>
      </c>
      <c r="I10023">
        <v>1</v>
      </c>
      <c r="J10023" s="3">
        <v>42626</v>
      </c>
      <c r="K10023" t="s">
        <v>7807</v>
      </c>
      <c r="L10023" t="s">
        <v>30</v>
      </c>
      <c r="M10023">
        <v>98103</v>
      </c>
      <c r="N10023">
        <v>1738</v>
      </c>
      <c r="O10023" t="s">
        <v>2942</v>
      </c>
      <c r="P10023" s="4">
        <v>24</v>
      </c>
      <c r="Q10023" s="4">
        <v>1</v>
      </c>
      <c r="R10023" t="s">
        <v>32</v>
      </c>
      <c r="S10023" t="s">
        <v>92</v>
      </c>
      <c r="T10023" s="2">
        <v>24.47</v>
      </c>
      <c r="U10023" s="4">
        <v>49</v>
      </c>
      <c r="V10023" t="s">
        <v>19</v>
      </c>
      <c r="W10023" s="3">
        <v>42626</v>
      </c>
      <c r="X10023" t="s">
        <v>773</v>
      </c>
      <c r="Y10023" t="s">
        <v>69</v>
      </c>
      <c r="Z10023" t="s">
        <v>64</v>
      </c>
    </row>
    <row r="10024" spans="1:26" x14ac:dyDescent="0.25">
      <c r="A10024">
        <v>0</v>
      </c>
      <c r="B10024" t="s">
        <v>10</v>
      </c>
      <c r="C10024">
        <v>0</v>
      </c>
      <c r="D10024" t="s">
        <v>26</v>
      </c>
      <c r="E10024" t="s">
        <v>1121</v>
      </c>
      <c r="F10024" t="s">
        <v>13</v>
      </c>
      <c r="G10024" t="s">
        <v>1515</v>
      </c>
      <c r="H10024" s="1">
        <v>0</v>
      </c>
      <c r="I10024">
        <v>1</v>
      </c>
      <c r="J10024" s="3">
        <v>43445</v>
      </c>
      <c r="K10024" t="s">
        <v>7810</v>
      </c>
      <c r="L10024" t="s">
        <v>30</v>
      </c>
      <c r="M10024">
        <v>92804</v>
      </c>
      <c r="N10024">
        <v>630</v>
      </c>
      <c r="O10024" t="s">
        <v>1354</v>
      </c>
      <c r="P10024" s="4">
        <v>24</v>
      </c>
      <c r="Q10024" s="4">
        <v>2</v>
      </c>
      <c r="R10024" t="s">
        <v>32</v>
      </c>
      <c r="S10024" t="s">
        <v>92</v>
      </c>
      <c r="T10024" s="2">
        <v>24.19</v>
      </c>
      <c r="U10024" s="4">
        <v>83</v>
      </c>
      <c r="V10024" t="s">
        <v>19</v>
      </c>
      <c r="W10024" s="3">
        <v>43445</v>
      </c>
      <c r="X10024" t="s">
        <v>773</v>
      </c>
      <c r="Y10024" t="s">
        <v>34</v>
      </c>
      <c r="Z10024" t="s">
        <v>56</v>
      </c>
    </row>
    <row r="10025" spans="1:26" x14ac:dyDescent="0.25">
      <c r="A10025">
        <v>0</v>
      </c>
      <c r="B10025" t="s">
        <v>10</v>
      </c>
      <c r="C10025">
        <v>0</v>
      </c>
      <c r="D10025" t="s">
        <v>26</v>
      </c>
      <c r="E10025" t="s">
        <v>1121</v>
      </c>
      <c r="F10025" t="s">
        <v>13</v>
      </c>
      <c r="G10025" t="s">
        <v>1515</v>
      </c>
      <c r="H10025" s="1">
        <v>0</v>
      </c>
      <c r="I10025">
        <v>1</v>
      </c>
      <c r="J10025" s="3">
        <v>43445</v>
      </c>
      <c r="K10025" t="s">
        <v>7810</v>
      </c>
      <c r="L10025" t="s">
        <v>30</v>
      </c>
      <c r="M10025">
        <v>92804</v>
      </c>
      <c r="N10025">
        <v>630</v>
      </c>
      <c r="O10025" t="s">
        <v>1354</v>
      </c>
      <c r="P10025" s="4">
        <v>24</v>
      </c>
      <c r="Q10025" s="4">
        <v>2</v>
      </c>
      <c r="R10025" t="s">
        <v>32</v>
      </c>
      <c r="S10025" t="s">
        <v>92</v>
      </c>
      <c r="T10025" s="2">
        <v>24.19</v>
      </c>
      <c r="U10025" s="4">
        <v>83</v>
      </c>
      <c r="V10025" t="s">
        <v>19</v>
      </c>
      <c r="W10025" s="3">
        <v>43445</v>
      </c>
      <c r="X10025" t="s">
        <v>773</v>
      </c>
      <c r="Y10025" t="s">
        <v>34</v>
      </c>
      <c r="Z10025" t="s">
        <v>56</v>
      </c>
    </row>
    <row r="10026" spans="1:26" x14ac:dyDescent="0.25">
      <c r="A10026">
        <v>0</v>
      </c>
      <c r="B10026" t="s">
        <v>10</v>
      </c>
      <c r="C10026">
        <v>0</v>
      </c>
      <c r="D10026" t="s">
        <v>26</v>
      </c>
      <c r="E10026" t="s">
        <v>1121</v>
      </c>
      <c r="F10026" t="s">
        <v>13</v>
      </c>
      <c r="G10026" t="s">
        <v>1515</v>
      </c>
      <c r="H10026" s="1">
        <v>0</v>
      </c>
      <c r="I10026">
        <v>1</v>
      </c>
      <c r="J10026" s="3">
        <v>43445</v>
      </c>
      <c r="K10026" t="s">
        <v>7810</v>
      </c>
      <c r="L10026" t="s">
        <v>30</v>
      </c>
      <c r="M10026">
        <v>92804</v>
      </c>
      <c r="N10026">
        <v>630</v>
      </c>
      <c r="O10026" t="s">
        <v>1354</v>
      </c>
      <c r="P10026" s="4">
        <v>24</v>
      </c>
      <c r="Q10026" s="4">
        <v>2</v>
      </c>
      <c r="R10026" t="s">
        <v>32</v>
      </c>
      <c r="S10026" t="s">
        <v>92</v>
      </c>
      <c r="T10026" s="2">
        <v>24.19</v>
      </c>
      <c r="U10026" s="4">
        <v>83</v>
      </c>
      <c r="V10026" t="s">
        <v>19</v>
      </c>
      <c r="W10026" s="3">
        <v>43445</v>
      </c>
      <c r="X10026" t="s">
        <v>773</v>
      </c>
      <c r="Y10026" t="s">
        <v>34</v>
      </c>
      <c r="Z10026" t="s">
        <v>56</v>
      </c>
    </row>
    <row r="10027" spans="1:26" x14ac:dyDescent="0.25">
      <c r="A10027">
        <v>0</v>
      </c>
      <c r="B10027" t="s">
        <v>10</v>
      </c>
      <c r="C10027">
        <v>0</v>
      </c>
      <c r="D10027" t="s">
        <v>26</v>
      </c>
      <c r="E10027" t="s">
        <v>1121</v>
      </c>
      <c r="F10027" t="s">
        <v>13</v>
      </c>
      <c r="G10027" t="s">
        <v>1515</v>
      </c>
      <c r="H10027" s="1">
        <v>0</v>
      </c>
      <c r="I10027">
        <v>1</v>
      </c>
      <c r="J10027" s="3">
        <v>43445</v>
      </c>
      <c r="K10027" t="s">
        <v>7810</v>
      </c>
      <c r="L10027" t="s">
        <v>30</v>
      </c>
      <c r="M10027">
        <v>92804</v>
      </c>
      <c r="N10027">
        <v>630</v>
      </c>
      <c r="O10027" t="s">
        <v>1354</v>
      </c>
      <c r="P10027" s="4">
        <v>24</v>
      </c>
      <c r="Q10027" s="4">
        <v>2</v>
      </c>
      <c r="R10027" t="s">
        <v>32</v>
      </c>
      <c r="S10027" t="s">
        <v>92</v>
      </c>
      <c r="T10027" s="2">
        <v>24.19</v>
      </c>
      <c r="U10027" s="4">
        <v>83</v>
      </c>
      <c r="V10027" t="s">
        <v>19</v>
      </c>
      <c r="W10027" s="3">
        <v>43445</v>
      </c>
      <c r="X10027" t="s">
        <v>773</v>
      </c>
      <c r="Y10027" t="s">
        <v>34</v>
      </c>
      <c r="Z10027" t="s">
        <v>56</v>
      </c>
    </row>
    <row r="10028" spans="1:26" x14ac:dyDescent="0.25">
      <c r="A10028">
        <v>0</v>
      </c>
      <c r="B10028" t="s">
        <v>10</v>
      </c>
      <c r="C10028">
        <v>0</v>
      </c>
      <c r="D10028" t="s">
        <v>26</v>
      </c>
      <c r="E10028" t="s">
        <v>1121</v>
      </c>
      <c r="F10028" t="s">
        <v>13</v>
      </c>
      <c r="G10028" t="s">
        <v>1515</v>
      </c>
      <c r="H10028" s="1">
        <v>0</v>
      </c>
      <c r="I10028">
        <v>1</v>
      </c>
      <c r="J10028" s="3">
        <v>43445</v>
      </c>
      <c r="K10028" t="s">
        <v>7810</v>
      </c>
      <c r="L10028" t="s">
        <v>30</v>
      </c>
      <c r="M10028">
        <v>92804</v>
      </c>
      <c r="N10028">
        <v>630</v>
      </c>
      <c r="O10028" t="s">
        <v>1354</v>
      </c>
      <c r="P10028" s="4">
        <v>24</v>
      </c>
      <c r="Q10028" s="4">
        <v>2</v>
      </c>
      <c r="R10028" t="s">
        <v>32</v>
      </c>
      <c r="S10028" t="s">
        <v>92</v>
      </c>
      <c r="T10028" s="2">
        <v>24.19</v>
      </c>
      <c r="U10028" s="4">
        <v>83</v>
      </c>
      <c r="V10028" t="s">
        <v>19</v>
      </c>
      <c r="W10028" s="3">
        <v>43445</v>
      </c>
      <c r="X10028" t="s">
        <v>773</v>
      </c>
      <c r="Y10028" t="s">
        <v>34</v>
      </c>
      <c r="Z10028" t="s">
        <v>56</v>
      </c>
    </row>
    <row r="10029" spans="1:26" x14ac:dyDescent="0.25">
      <c r="A10029">
        <v>0</v>
      </c>
      <c r="B10029" t="s">
        <v>10</v>
      </c>
      <c r="C10029">
        <v>0</v>
      </c>
      <c r="D10029" t="s">
        <v>26</v>
      </c>
      <c r="E10029" t="s">
        <v>1121</v>
      </c>
      <c r="F10029" t="s">
        <v>13</v>
      </c>
      <c r="G10029" t="s">
        <v>1515</v>
      </c>
      <c r="H10029" s="1">
        <v>0</v>
      </c>
      <c r="I10029">
        <v>1</v>
      </c>
      <c r="J10029" s="3">
        <v>43445</v>
      </c>
      <c r="K10029" t="s">
        <v>7810</v>
      </c>
      <c r="L10029" t="s">
        <v>30</v>
      </c>
      <c r="M10029">
        <v>92804</v>
      </c>
      <c r="N10029">
        <v>630</v>
      </c>
      <c r="O10029" t="s">
        <v>1354</v>
      </c>
      <c r="P10029" s="4">
        <v>24</v>
      </c>
      <c r="Q10029" s="4">
        <v>2</v>
      </c>
      <c r="R10029" t="s">
        <v>32</v>
      </c>
      <c r="S10029" t="s">
        <v>92</v>
      </c>
      <c r="T10029" s="2">
        <v>24.19</v>
      </c>
      <c r="U10029" s="4">
        <v>83</v>
      </c>
      <c r="V10029" t="s">
        <v>19</v>
      </c>
      <c r="W10029" s="3">
        <v>43445</v>
      </c>
      <c r="X10029" t="s">
        <v>773</v>
      </c>
      <c r="Y10029" t="s">
        <v>34</v>
      </c>
      <c r="Z10029" t="s">
        <v>56</v>
      </c>
    </row>
    <row r="10030" spans="1:26" x14ac:dyDescent="0.25">
      <c r="A10030">
        <v>0</v>
      </c>
      <c r="B10030" t="s">
        <v>10</v>
      </c>
      <c r="C10030">
        <v>0</v>
      </c>
      <c r="D10030" t="s">
        <v>26</v>
      </c>
      <c r="E10030" t="s">
        <v>1121</v>
      </c>
      <c r="F10030" t="s">
        <v>13</v>
      </c>
      <c r="G10030" t="s">
        <v>1515</v>
      </c>
      <c r="H10030" s="1">
        <v>0</v>
      </c>
      <c r="I10030">
        <v>1</v>
      </c>
      <c r="J10030" s="3">
        <v>43445</v>
      </c>
      <c r="K10030" t="s">
        <v>7810</v>
      </c>
      <c r="L10030" t="s">
        <v>30</v>
      </c>
      <c r="M10030">
        <v>92804</v>
      </c>
      <c r="N10030">
        <v>630</v>
      </c>
      <c r="O10030" t="s">
        <v>1354</v>
      </c>
      <c r="P10030" s="4">
        <v>24</v>
      </c>
      <c r="Q10030" s="4">
        <v>2</v>
      </c>
      <c r="R10030" t="s">
        <v>32</v>
      </c>
      <c r="S10030" t="s">
        <v>92</v>
      </c>
      <c r="T10030" s="2">
        <v>24.19</v>
      </c>
      <c r="U10030" s="4">
        <v>83</v>
      </c>
      <c r="V10030" t="s">
        <v>19</v>
      </c>
      <c r="W10030" s="3">
        <v>43445</v>
      </c>
      <c r="X10030" t="s">
        <v>773</v>
      </c>
      <c r="Y10030" t="s">
        <v>34</v>
      </c>
      <c r="Z10030" t="s">
        <v>56</v>
      </c>
    </row>
    <row r="10031" spans="1:26" x14ac:dyDescent="0.25">
      <c r="A10031">
        <v>0</v>
      </c>
      <c r="B10031" t="s">
        <v>10</v>
      </c>
      <c r="C10031">
        <v>0</v>
      </c>
      <c r="D10031" t="s">
        <v>26</v>
      </c>
      <c r="E10031" t="s">
        <v>1121</v>
      </c>
      <c r="F10031" t="s">
        <v>13</v>
      </c>
      <c r="G10031" t="s">
        <v>1515</v>
      </c>
      <c r="H10031" s="1">
        <v>0</v>
      </c>
      <c r="I10031">
        <v>1</v>
      </c>
      <c r="J10031" s="3">
        <v>43445</v>
      </c>
      <c r="K10031" t="s">
        <v>7810</v>
      </c>
      <c r="L10031" t="s">
        <v>30</v>
      </c>
      <c r="M10031">
        <v>92804</v>
      </c>
      <c r="N10031">
        <v>630</v>
      </c>
      <c r="O10031" t="s">
        <v>1354</v>
      </c>
      <c r="P10031" s="4">
        <v>24</v>
      </c>
      <c r="Q10031" s="4">
        <v>2</v>
      </c>
      <c r="R10031" t="s">
        <v>32</v>
      </c>
      <c r="S10031" t="s">
        <v>92</v>
      </c>
      <c r="T10031" s="2">
        <v>24.19</v>
      </c>
      <c r="U10031" s="4">
        <v>83</v>
      </c>
      <c r="V10031" t="s">
        <v>19</v>
      </c>
      <c r="W10031" s="3">
        <v>43445</v>
      </c>
      <c r="X10031" t="s">
        <v>773</v>
      </c>
      <c r="Y10031" t="s">
        <v>34</v>
      </c>
      <c r="Z10031" t="s">
        <v>56</v>
      </c>
    </row>
    <row r="10032" spans="1:26" x14ac:dyDescent="0.25">
      <c r="A10032">
        <v>0</v>
      </c>
      <c r="B10032" t="s">
        <v>10</v>
      </c>
      <c r="C10032">
        <v>0</v>
      </c>
      <c r="D10032" t="s">
        <v>26</v>
      </c>
      <c r="E10032" t="s">
        <v>1121</v>
      </c>
      <c r="F10032" t="s">
        <v>13</v>
      </c>
      <c r="G10032" t="s">
        <v>1515</v>
      </c>
      <c r="H10032" s="1">
        <v>0</v>
      </c>
      <c r="I10032">
        <v>1</v>
      </c>
      <c r="J10032" s="3">
        <v>43445</v>
      </c>
      <c r="K10032" t="s">
        <v>7810</v>
      </c>
      <c r="L10032" t="s">
        <v>30</v>
      </c>
      <c r="M10032">
        <v>92804</v>
      </c>
      <c r="N10032">
        <v>630</v>
      </c>
      <c r="O10032" t="s">
        <v>1354</v>
      </c>
      <c r="P10032" s="4">
        <v>24</v>
      </c>
      <c r="Q10032" s="4">
        <v>2</v>
      </c>
      <c r="R10032" t="s">
        <v>32</v>
      </c>
      <c r="S10032" t="s">
        <v>92</v>
      </c>
      <c r="T10032" s="2">
        <v>24.19</v>
      </c>
      <c r="U10032" s="4">
        <v>83</v>
      </c>
      <c r="V10032" t="s">
        <v>19</v>
      </c>
      <c r="W10032" s="3">
        <v>43445</v>
      </c>
      <c r="X10032" t="s">
        <v>773</v>
      </c>
      <c r="Y10032" t="s">
        <v>34</v>
      </c>
      <c r="Z10032" t="s">
        <v>56</v>
      </c>
    </row>
    <row r="10033" spans="1:26" x14ac:dyDescent="0.25">
      <c r="A10033">
        <v>0</v>
      </c>
      <c r="B10033" t="s">
        <v>10</v>
      </c>
      <c r="C10033">
        <v>0</v>
      </c>
      <c r="D10033" t="s">
        <v>26</v>
      </c>
      <c r="E10033" t="s">
        <v>1121</v>
      </c>
      <c r="F10033" t="s">
        <v>13</v>
      </c>
      <c r="G10033" t="s">
        <v>1515</v>
      </c>
      <c r="H10033" s="1">
        <v>0</v>
      </c>
      <c r="I10033">
        <v>1</v>
      </c>
      <c r="J10033" s="3">
        <v>43445</v>
      </c>
      <c r="K10033" t="s">
        <v>7810</v>
      </c>
      <c r="L10033" t="s">
        <v>30</v>
      </c>
      <c r="M10033">
        <v>92804</v>
      </c>
      <c r="N10033">
        <v>630</v>
      </c>
      <c r="O10033" t="s">
        <v>1354</v>
      </c>
      <c r="P10033" s="4">
        <v>24</v>
      </c>
      <c r="Q10033" s="4">
        <v>2</v>
      </c>
      <c r="R10033" t="s">
        <v>32</v>
      </c>
      <c r="S10033" t="s">
        <v>92</v>
      </c>
      <c r="T10033" s="2">
        <v>24.19</v>
      </c>
      <c r="U10033" s="4">
        <v>83</v>
      </c>
      <c r="V10033" t="s">
        <v>19</v>
      </c>
      <c r="W10033" s="3">
        <v>43445</v>
      </c>
      <c r="X10033" t="s">
        <v>773</v>
      </c>
      <c r="Y10033" t="s">
        <v>34</v>
      </c>
      <c r="Z10033" t="s">
        <v>56</v>
      </c>
    </row>
    <row r="10034" spans="1:26" x14ac:dyDescent="0.25">
      <c r="A10034">
        <v>0</v>
      </c>
      <c r="B10034" t="s">
        <v>10</v>
      </c>
      <c r="C10034">
        <v>0</v>
      </c>
      <c r="D10034" t="s">
        <v>26</v>
      </c>
      <c r="E10034" t="s">
        <v>1121</v>
      </c>
      <c r="F10034" t="s">
        <v>13</v>
      </c>
      <c r="G10034" t="s">
        <v>1515</v>
      </c>
      <c r="H10034" s="1">
        <v>0</v>
      </c>
      <c r="I10034">
        <v>1</v>
      </c>
      <c r="J10034" s="3">
        <v>43445</v>
      </c>
      <c r="K10034" t="s">
        <v>7810</v>
      </c>
      <c r="L10034" t="s">
        <v>30</v>
      </c>
      <c r="M10034">
        <v>92804</v>
      </c>
      <c r="N10034">
        <v>630</v>
      </c>
      <c r="O10034" t="s">
        <v>1354</v>
      </c>
      <c r="P10034" s="4">
        <v>24</v>
      </c>
      <c r="Q10034" s="4">
        <v>2</v>
      </c>
      <c r="R10034" t="s">
        <v>32</v>
      </c>
      <c r="S10034" t="s">
        <v>92</v>
      </c>
      <c r="T10034" s="2">
        <v>24.19</v>
      </c>
      <c r="U10034" s="4">
        <v>83</v>
      </c>
      <c r="V10034" t="s">
        <v>19</v>
      </c>
      <c r="W10034" s="3">
        <v>43445</v>
      </c>
      <c r="X10034" t="s">
        <v>773</v>
      </c>
      <c r="Y10034" t="s">
        <v>34</v>
      </c>
      <c r="Z10034" t="s">
        <v>56</v>
      </c>
    </row>
    <row r="10035" spans="1:26" x14ac:dyDescent="0.25">
      <c r="A10035">
        <v>0</v>
      </c>
      <c r="B10035" t="s">
        <v>10</v>
      </c>
      <c r="C10035">
        <v>0</v>
      </c>
      <c r="D10035" t="s">
        <v>26</v>
      </c>
      <c r="E10035" t="s">
        <v>65</v>
      </c>
      <c r="F10035" t="s">
        <v>13</v>
      </c>
      <c r="G10035" t="s">
        <v>1297</v>
      </c>
      <c r="H10035" s="1">
        <v>0</v>
      </c>
      <c r="I10035">
        <v>1</v>
      </c>
      <c r="J10035" s="3">
        <v>42626</v>
      </c>
      <c r="K10035" t="s">
        <v>7807</v>
      </c>
      <c r="L10035" t="s">
        <v>30</v>
      </c>
      <c r="M10035">
        <v>98103</v>
      </c>
      <c r="N10035">
        <v>814</v>
      </c>
      <c r="O10035" t="s">
        <v>3338</v>
      </c>
      <c r="P10035" s="4">
        <v>10</v>
      </c>
      <c r="Q10035" s="4">
        <v>2</v>
      </c>
      <c r="R10035" t="s">
        <v>32</v>
      </c>
      <c r="S10035" t="s">
        <v>92</v>
      </c>
      <c r="T10035" s="2">
        <v>9.74</v>
      </c>
      <c r="U10035" s="4">
        <v>23</v>
      </c>
      <c r="V10035" t="s">
        <v>19</v>
      </c>
      <c r="W10035" s="3">
        <v>42626</v>
      </c>
      <c r="X10035" t="s">
        <v>773</v>
      </c>
      <c r="Y10035" t="s">
        <v>69</v>
      </c>
      <c r="Z10035" t="s">
        <v>56</v>
      </c>
    </row>
    <row r="10036" spans="1:26" x14ac:dyDescent="0.25">
      <c r="A10036">
        <v>0</v>
      </c>
      <c r="B10036" t="s">
        <v>10</v>
      </c>
      <c r="C10036">
        <v>0</v>
      </c>
      <c r="D10036" t="s">
        <v>26</v>
      </c>
      <c r="E10036" t="s">
        <v>65</v>
      </c>
      <c r="F10036" t="s">
        <v>13</v>
      </c>
      <c r="G10036" t="s">
        <v>1297</v>
      </c>
      <c r="H10036" s="1">
        <v>0</v>
      </c>
      <c r="I10036">
        <v>1</v>
      </c>
      <c r="J10036" s="3">
        <v>42626</v>
      </c>
      <c r="K10036" t="s">
        <v>7807</v>
      </c>
      <c r="L10036" t="s">
        <v>30</v>
      </c>
      <c r="M10036">
        <v>98103</v>
      </c>
      <c r="N10036">
        <v>814</v>
      </c>
      <c r="O10036" t="s">
        <v>3338</v>
      </c>
      <c r="P10036" s="4">
        <v>10</v>
      </c>
      <c r="Q10036" s="4">
        <v>2</v>
      </c>
      <c r="R10036" t="s">
        <v>32</v>
      </c>
      <c r="S10036" t="s">
        <v>92</v>
      </c>
      <c r="T10036" s="2">
        <v>9.74</v>
      </c>
      <c r="U10036" s="4">
        <v>23</v>
      </c>
      <c r="V10036" t="s">
        <v>19</v>
      </c>
      <c r="W10036" s="3">
        <v>42626</v>
      </c>
      <c r="X10036" t="s">
        <v>773</v>
      </c>
      <c r="Y10036" t="s">
        <v>69</v>
      </c>
      <c r="Z10036" t="s">
        <v>56</v>
      </c>
    </row>
    <row r="10037" spans="1:26" x14ac:dyDescent="0.25">
      <c r="A10037">
        <v>0</v>
      </c>
      <c r="B10037" t="s">
        <v>10</v>
      </c>
      <c r="C10037">
        <v>0</v>
      </c>
      <c r="D10037" t="s">
        <v>26</v>
      </c>
      <c r="E10037" t="s">
        <v>65</v>
      </c>
      <c r="F10037" t="s">
        <v>13</v>
      </c>
      <c r="G10037" t="s">
        <v>1297</v>
      </c>
      <c r="H10037" s="1">
        <v>0</v>
      </c>
      <c r="I10037">
        <v>1</v>
      </c>
      <c r="J10037" s="3">
        <v>42626</v>
      </c>
      <c r="K10037" t="s">
        <v>7807</v>
      </c>
      <c r="L10037" t="s">
        <v>30</v>
      </c>
      <c r="M10037">
        <v>98103</v>
      </c>
      <c r="N10037">
        <v>814</v>
      </c>
      <c r="O10037" t="s">
        <v>3338</v>
      </c>
      <c r="P10037" s="4">
        <v>10</v>
      </c>
      <c r="Q10037" s="4">
        <v>2</v>
      </c>
      <c r="R10037" t="s">
        <v>32</v>
      </c>
      <c r="S10037" t="s">
        <v>92</v>
      </c>
      <c r="T10037" s="2">
        <v>9.74</v>
      </c>
      <c r="U10037" s="4">
        <v>23</v>
      </c>
      <c r="V10037" t="s">
        <v>19</v>
      </c>
      <c r="W10037" s="3">
        <v>42626</v>
      </c>
      <c r="X10037" t="s">
        <v>773</v>
      </c>
      <c r="Y10037" t="s">
        <v>69</v>
      </c>
      <c r="Z10037" t="s">
        <v>56</v>
      </c>
    </row>
    <row r="10038" spans="1:26" x14ac:dyDescent="0.25">
      <c r="A10038">
        <v>0</v>
      </c>
      <c r="B10038" t="s">
        <v>10</v>
      </c>
      <c r="C10038">
        <v>0</v>
      </c>
      <c r="D10038" t="s">
        <v>26</v>
      </c>
      <c r="E10038" t="s">
        <v>65</v>
      </c>
      <c r="F10038" t="s">
        <v>13</v>
      </c>
      <c r="G10038" t="s">
        <v>1297</v>
      </c>
      <c r="H10038" s="1">
        <v>0</v>
      </c>
      <c r="I10038">
        <v>1</v>
      </c>
      <c r="J10038" s="3">
        <v>42626</v>
      </c>
      <c r="K10038" t="s">
        <v>7807</v>
      </c>
      <c r="L10038" t="s">
        <v>30</v>
      </c>
      <c r="M10038">
        <v>98103</v>
      </c>
      <c r="N10038">
        <v>814</v>
      </c>
      <c r="O10038" t="s">
        <v>3338</v>
      </c>
      <c r="P10038" s="4">
        <v>10</v>
      </c>
      <c r="Q10038" s="4">
        <v>2</v>
      </c>
      <c r="R10038" t="s">
        <v>32</v>
      </c>
      <c r="S10038" t="s">
        <v>92</v>
      </c>
      <c r="T10038" s="2">
        <v>9.74</v>
      </c>
      <c r="U10038" s="4">
        <v>23</v>
      </c>
      <c r="V10038" t="s">
        <v>19</v>
      </c>
      <c r="W10038" s="3">
        <v>42626</v>
      </c>
      <c r="X10038" t="s">
        <v>773</v>
      </c>
      <c r="Y10038" t="s">
        <v>69</v>
      </c>
      <c r="Z10038" t="s">
        <v>56</v>
      </c>
    </row>
    <row r="10039" spans="1:26" x14ac:dyDescent="0.25">
      <c r="A10039">
        <v>0</v>
      </c>
      <c r="B10039" t="s">
        <v>10</v>
      </c>
      <c r="C10039">
        <v>0</v>
      </c>
      <c r="D10039" t="s">
        <v>26</v>
      </c>
      <c r="E10039" t="s">
        <v>65</v>
      </c>
      <c r="F10039" t="s">
        <v>13</v>
      </c>
      <c r="G10039" t="s">
        <v>1297</v>
      </c>
      <c r="H10039" s="1">
        <v>0</v>
      </c>
      <c r="I10039">
        <v>1</v>
      </c>
      <c r="J10039" s="3">
        <v>42626</v>
      </c>
      <c r="K10039" t="s">
        <v>7807</v>
      </c>
      <c r="L10039" t="s">
        <v>30</v>
      </c>
      <c r="M10039">
        <v>98103</v>
      </c>
      <c r="N10039">
        <v>814</v>
      </c>
      <c r="O10039" t="s">
        <v>3338</v>
      </c>
      <c r="P10039" s="4">
        <v>10</v>
      </c>
      <c r="Q10039" s="4">
        <v>2</v>
      </c>
      <c r="R10039" t="s">
        <v>32</v>
      </c>
      <c r="S10039" t="s">
        <v>92</v>
      </c>
      <c r="T10039" s="2">
        <v>9.74</v>
      </c>
      <c r="U10039" s="4">
        <v>23</v>
      </c>
      <c r="V10039" t="s">
        <v>19</v>
      </c>
      <c r="W10039" s="3">
        <v>42626</v>
      </c>
      <c r="X10039" t="s">
        <v>773</v>
      </c>
      <c r="Y10039" t="s">
        <v>69</v>
      </c>
      <c r="Z10039" t="s">
        <v>56</v>
      </c>
    </row>
    <row r="10040" spans="1:26" x14ac:dyDescent="0.25">
      <c r="A10040">
        <v>0</v>
      </c>
      <c r="B10040" t="s">
        <v>10</v>
      </c>
      <c r="C10040">
        <v>0</v>
      </c>
      <c r="D10040" t="s">
        <v>26</v>
      </c>
      <c r="E10040" t="s">
        <v>65</v>
      </c>
      <c r="F10040" t="s">
        <v>13</v>
      </c>
      <c r="G10040" t="s">
        <v>1297</v>
      </c>
      <c r="H10040" s="1">
        <v>0</v>
      </c>
      <c r="I10040">
        <v>1</v>
      </c>
      <c r="J10040" s="3">
        <v>42626</v>
      </c>
      <c r="K10040" t="s">
        <v>7807</v>
      </c>
      <c r="L10040" t="s">
        <v>30</v>
      </c>
      <c r="M10040">
        <v>98103</v>
      </c>
      <c r="N10040">
        <v>814</v>
      </c>
      <c r="O10040" t="s">
        <v>3338</v>
      </c>
      <c r="P10040" s="4">
        <v>10</v>
      </c>
      <c r="Q10040" s="4">
        <v>2</v>
      </c>
      <c r="R10040" t="s">
        <v>32</v>
      </c>
      <c r="S10040" t="s">
        <v>92</v>
      </c>
      <c r="T10040" s="2">
        <v>9.74</v>
      </c>
      <c r="U10040" s="4">
        <v>23</v>
      </c>
      <c r="V10040" t="s">
        <v>19</v>
      </c>
      <c r="W10040" s="3">
        <v>42626</v>
      </c>
      <c r="X10040" t="s">
        <v>773</v>
      </c>
      <c r="Y10040" t="s">
        <v>69</v>
      </c>
      <c r="Z10040" t="s">
        <v>56</v>
      </c>
    </row>
    <row r="10041" spans="1:26" x14ac:dyDescent="0.25">
      <c r="A10041">
        <v>0</v>
      </c>
      <c r="B10041" t="s">
        <v>10</v>
      </c>
      <c r="C10041">
        <v>0</v>
      </c>
      <c r="D10041" t="s">
        <v>26</v>
      </c>
      <c r="E10041" t="s">
        <v>65</v>
      </c>
      <c r="F10041" t="s">
        <v>13</v>
      </c>
      <c r="G10041" t="s">
        <v>1297</v>
      </c>
      <c r="H10041" s="1">
        <v>0</v>
      </c>
      <c r="I10041">
        <v>1</v>
      </c>
      <c r="J10041" s="3">
        <v>42626</v>
      </c>
      <c r="K10041" t="s">
        <v>7807</v>
      </c>
      <c r="L10041" t="s">
        <v>30</v>
      </c>
      <c r="M10041">
        <v>98103</v>
      </c>
      <c r="N10041">
        <v>814</v>
      </c>
      <c r="O10041" t="s">
        <v>3338</v>
      </c>
      <c r="P10041" s="4">
        <v>10</v>
      </c>
      <c r="Q10041" s="4">
        <v>2</v>
      </c>
      <c r="R10041" t="s">
        <v>32</v>
      </c>
      <c r="S10041" t="s">
        <v>92</v>
      </c>
      <c r="T10041" s="2">
        <v>9.74</v>
      </c>
      <c r="U10041" s="4">
        <v>23</v>
      </c>
      <c r="V10041" t="s">
        <v>19</v>
      </c>
      <c r="W10041" s="3">
        <v>42626</v>
      </c>
      <c r="X10041" t="s">
        <v>773</v>
      </c>
      <c r="Y10041" t="s">
        <v>69</v>
      </c>
      <c r="Z10041" t="s">
        <v>56</v>
      </c>
    </row>
    <row r="10042" spans="1:26" x14ac:dyDescent="0.25">
      <c r="A10042">
        <v>0</v>
      </c>
      <c r="B10042" t="s">
        <v>10</v>
      </c>
      <c r="C10042">
        <v>0</v>
      </c>
      <c r="D10042" t="s">
        <v>26</v>
      </c>
      <c r="E10042" t="s">
        <v>65</v>
      </c>
      <c r="F10042" t="s">
        <v>13</v>
      </c>
      <c r="G10042" t="s">
        <v>1297</v>
      </c>
      <c r="H10042" s="1">
        <v>0</v>
      </c>
      <c r="I10042">
        <v>1</v>
      </c>
      <c r="J10042" s="3">
        <v>42626</v>
      </c>
      <c r="K10042" t="s">
        <v>7807</v>
      </c>
      <c r="L10042" t="s">
        <v>30</v>
      </c>
      <c r="M10042">
        <v>98103</v>
      </c>
      <c r="N10042">
        <v>814</v>
      </c>
      <c r="O10042" t="s">
        <v>3338</v>
      </c>
      <c r="P10042" s="4">
        <v>10</v>
      </c>
      <c r="Q10042" s="4">
        <v>2</v>
      </c>
      <c r="R10042" t="s">
        <v>32</v>
      </c>
      <c r="S10042" t="s">
        <v>92</v>
      </c>
      <c r="T10042" s="2">
        <v>9.74</v>
      </c>
      <c r="U10042" s="4">
        <v>23</v>
      </c>
      <c r="V10042" t="s">
        <v>19</v>
      </c>
      <c r="W10042" s="3">
        <v>42626</v>
      </c>
      <c r="X10042" t="s">
        <v>773</v>
      </c>
      <c r="Y10042" t="s">
        <v>69</v>
      </c>
      <c r="Z10042" t="s">
        <v>56</v>
      </c>
    </row>
    <row r="10043" spans="1:26" x14ac:dyDescent="0.25">
      <c r="A10043">
        <v>0</v>
      </c>
      <c r="B10043" t="s">
        <v>10</v>
      </c>
      <c r="C10043">
        <v>0</v>
      </c>
      <c r="D10043" t="s">
        <v>26</v>
      </c>
      <c r="E10043" t="s">
        <v>1121</v>
      </c>
      <c r="F10043" t="s">
        <v>13</v>
      </c>
      <c r="G10043" t="s">
        <v>1515</v>
      </c>
      <c r="H10043" s="1">
        <v>0</v>
      </c>
      <c r="I10043">
        <v>1</v>
      </c>
      <c r="J10043" s="3">
        <v>43445</v>
      </c>
      <c r="K10043" t="s">
        <v>7810</v>
      </c>
      <c r="L10043" t="s">
        <v>30</v>
      </c>
      <c r="M10043">
        <v>92804</v>
      </c>
      <c r="N10043">
        <v>349</v>
      </c>
      <c r="O10043" t="s">
        <v>5991</v>
      </c>
      <c r="P10043" s="4">
        <v>6</v>
      </c>
      <c r="Q10043" s="4">
        <v>2</v>
      </c>
      <c r="R10043" t="s">
        <v>32</v>
      </c>
      <c r="S10043" t="s">
        <v>92</v>
      </c>
      <c r="T10043" s="2">
        <v>6.06</v>
      </c>
      <c r="U10043" s="4">
        <v>23</v>
      </c>
      <c r="V10043" t="s">
        <v>19</v>
      </c>
      <c r="W10043" s="3">
        <v>43445</v>
      </c>
      <c r="X10043" t="s">
        <v>773</v>
      </c>
      <c r="Y10043" t="s">
        <v>34</v>
      </c>
      <c r="Z10043" t="s">
        <v>49</v>
      </c>
    </row>
    <row r="10044" spans="1:26" x14ac:dyDescent="0.25">
      <c r="A10044">
        <v>0</v>
      </c>
      <c r="B10044" t="s">
        <v>10</v>
      </c>
      <c r="C10044">
        <v>0</v>
      </c>
      <c r="D10044" t="s">
        <v>26</v>
      </c>
      <c r="E10044" t="s">
        <v>1121</v>
      </c>
      <c r="F10044" t="s">
        <v>13</v>
      </c>
      <c r="G10044" t="s">
        <v>1515</v>
      </c>
      <c r="H10044" s="1">
        <v>0</v>
      </c>
      <c r="I10044">
        <v>1</v>
      </c>
      <c r="J10044" s="3">
        <v>43445</v>
      </c>
      <c r="K10044" t="s">
        <v>7810</v>
      </c>
      <c r="L10044" t="s">
        <v>30</v>
      </c>
      <c r="M10044">
        <v>92804</v>
      </c>
      <c r="N10044">
        <v>349</v>
      </c>
      <c r="O10044" t="s">
        <v>5991</v>
      </c>
      <c r="P10044" s="4">
        <v>6</v>
      </c>
      <c r="Q10044" s="4">
        <v>2</v>
      </c>
      <c r="R10044" t="s">
        <v>32</v>
      </c>
      <c r="S10044" t="s">
        <v>92</v>
      </c>
      <c r="T10044" s="2">
        <v>6.06</v>
      </c>
      <c r="U10044" s="4">
        <v>23</v>
      </c>
      <c r="V10044" t="s">
        <v>19</v>
      </c>
      <c r="W10044" s="3">
        <v>43445</v>
      </c>
      <c r="X10044" t="s">
        <v>773</v>
      </c>
      <c r="Y10044" t="s">
        <v>34</v>
      </c>
      <c r="Z10044" t="s">
        <v>49</v>
      </c>
    </row>
    <row r="10045" spans="1:26" x14ac:dyDescent="0.25">
      <c r="A10045">
        <v>0</v>
      </c>
      <c r="B10045" t="s">
        <v>10</v>
      </c>
      <c r="C10045">
        <v>0</v>
      </c>
      <c r="D10045" t="s">
        <v>26</v>
      </c>
      <c r="E10045" t="s">
        <v>1121</v>
      </c>
      <c r="F10045" t="s">
        <v>13</v>
      </c>
      <c r="G10045" t="s">
        <v>1515</v>
      </c>
      <c r="H10045" s="1">
        <v>0</v>
      </c>
      <c r="I10045">
        <v>1</v>
      </c>
      <c r="J10045" s="3">
        <v>43445</v>
      </c>
      <c r="K10045" t="s">
        <v>7810</v>
      </c>
      <c r="L10045" t="s">
        <v>30</v>
      </c>
      <c r="M10045">
        <v>92804</v>
      </c>
      <c r="N10045">
        <v>349</v>
      </c>
      <c r="O10045" t="s">
        <v>5991</v>
      </c>
      <c r="P10045" s="4">
        <v>6</v>
      </c>
      <c r="Q10045" s="4">
        <v>2</v>
      </c>
      <c r="R10045" t="s">
        <v>32</v>
      </c>
      <c r="S10045" t="s">
        <v>92</v>
      </c>
      <c r="T10045" s="2">
        <v>6.06</v>
      </c>
      <c r="U10045" s="4">
        <v>23</v>
      </c>
      <c r="V10045" t="s">
        <v>19</v>
      </c>
      <c r="W10045" s="3">
        <v>43445</v>
      </c>
      <c r="X10045" t="s">
        <v>773</v>
      </c>
      <c r="Y10045" t="s">
        <v>34</v>
      </c>
      <c r="Z10045" t="s">
        <v>49</v>
      </c>
    </row>
    <row r="10046" spans="1:26" x14ac:dyDescent="0.25">
      <c r="A10046">
        <v>0</v>
      </c>
      <c r="B10046" t="s">
        <v>10</v>
      </c>
      <c r="C10046">
        <v>0</v>
      </c>
      <c r="D10046" t="s">
        <v>26</v>
      </c>
      <c r="E10046" t="s">
        <v>1121</v>
      </c>
      <c r="F10046" t="s">
        <v>13</v>
      </c>
      <c r="G10046" t="s">
        <v>1515</v>
      </c>
      <c r="H10046" s="1">
        <v>0</v>
      </c>
      <c r="I10046">
        <v>1</v>
      </c>
      <c r="J10046" s="3">
        <v>43445</v>
      </c>
      <c r="K10046" t="s">
        <v>7810</v>
      </c>
      <c r="L10046" t="s">
        <v>30</v>
      </c>
      <c r="M10046">
        <v>92804</v>
      </c>
      <c r="N10046">
        <v>349</v>
      </c>
      <c r="O10046" t="s">
        <v>5991</v>
      </c>
      <c r="P10046" s="4">
        <v>6</v>
      </c>
      <c r="Q10046" s="4">
        <v>2</v>
      </c>
      <c r="R10046" t="s">
        <v>32</v>
      </c>
      <c r="S10046" t="s">
        <v>92</v>
      </c>
      <c r="T10046" s="2">
        <v>6.06</v>
      </c>
      <c r="U10046" s="4">
        <v>23</v>
      </c>
      <c r="V10046" t="s">
        <v>19</v>
      </c>
      <c r="W10046" s="3">
        <v>43445</v>
      </c>
      <c r="X10046" t="s">
        <v>773</v>
      </c>
      <c r="Y10046" t="s">
        <v>34</v>
      </c>
      <c r="Z10046" t="s">
        <v>49</v>
      </c>
    </row>
    <row r="10047" spans="1:26" x14ac:dyDescent="0.25">
      <c r="A10047">
        <v>0</v>
      </c>
      <c r="B10047" t="s">
        <v>10</v>
      </c>
      <c r="C10047">
        <v>0</v>
      </c>
      <c r="D10047" t="s">
        <v>26</v>
      </c>
      <c r="E10047" t="s">
        <v>1121</v>
      </c>
      <c r="F10047" t="s">
        <v>13</v>
      </c>
      <c r="G10047" t="s">
        <v>1515</v>
      </c>
      <c r="H10047" s="1">
        <v>0</v>
      </c>
      <c r="I10047">
        <v>1</v>
      </c>
      <c r="J10047" s="3">
        <v>43445</v>
      </c>
      <c r="K10047" t="s">
        <v>7810</v>
      </c>
      <c r="L10047" t="s">
        <v>30</v>
      </c>
      <c r="M10047">
        <v>92804</v>
      </c>
      <c r="N10047">
        <v>349</v>
      </c>
      <c r="O10047" t="s">
        <v>5991</v>
      </c>
      <c r="P10047" s="4">
        <v>6</v>
      </c>
      <c r="Q10047" s="4">
        <v>2</v>
      </c>
      <c r="R10047" t="s">
        <v>32</v>
      </c>
      <c r="S10047" t="s">
        <v>92</v>
      </c>
      <c r="T10047" s="2">
        <v>6.06</v>
      </c>
      <c r="U10047" s="4">
        <v>23</v>
      </c>
      <c r="V10047" t="s">
        <v>19</v>
      </c>
      <c r="W10047" s="3">
        <v>43445</v>
      </c>
      <c r="X10047" t="s">
        <v>773</v>
      </c>
      <c r="Y10047" t="s">
        <v>34</v>
      </c>
      <c r="Z10047" t="s">
        <v>49</v>
      </c>
    </row>
    <row r="10048" spans="1:26" x14ac:dyDescent="0.25">
      <c r="A10048">
        <v>0</v>
      </c>
      <c r="B10048" t="s">
        <v>10</v>
      </c>
      <c r="C10048">
        <v>0</v>
      </c>
      <c r="D10048" t="s">
        <v>26</v>
      </c>
      <c r="E10048" t="s">
        <v>1121</v>
      </c>
      <c r="F10048" t="s">
        <v>13</v>
      </c>
      <c r="G10048" t="s">
        <v>1515</v>
      </c>
      <c r="H10048" s="1">
        <v>0</v>
      </c>
      <c r="I10048">
        <v>1</v>
      </c>
      <c r="J10048" s="3">
        <v>43445</v>
      </c>
      <c r="K10048" t="s">
        <v>7810</v>
      </c>
      <c r="L10048" t="s">
        <v>30</v>
      </c>
      <c r="M10048">
        <v>92804</v>
      </c>
      <c r="N10048">
        <v>349</v>
      </c>
      <c r="O10048" t="s">
        <v>5991</v>
      </c>
      <c r="P10048" s="4">
        <v>6</v>
      </c>
      <c r="Q10048" s="4">
        <v>2</v>
      </c>
      <c r="R10048" t="s">
        <v>32</v>
      </c>
      <c r="S10048" t="s">
        <v>92</v>
      </c>
      <c r="T10048" s="2">
        <v>6.06</v>
      </c>
      <c r="U10048" s="4">
        <v>23</v>
      </c>
      <c r="V10048" t="s">
        <v>19</v>
      </c>
      <c r="W10048" s="3">
        <v>43445</v>
      </c>
      <c r="X10048" t="s">
        <v>773</v>
      </c>
      <c r="Y10048" t="s">
        <v>34</v>
      </c>
      <c r="Z10048" t="s">
        <v>49</v>
      </c>
    </row>
    <row r="10049" spans="1:26" x14ac:dyDescent="0.25">
      <c r="A10049">
        <v>0</v>
      </c>
      <c r="B10049" t="s">
        <v>10</v>
      </c>
      <c r="C10049">
        <v>0</v>
      </c>
      <c r="D10049" t="s">
        <v>26</v>
      </c>
      <c r="E10049" t="s">
        <v>1121</v>
      </c>
      <c r="F10049" t="s">
        <v>13</v>
      </c>
      <c r="G10049" t="s">
        <v>1515</v>
      </c>
      <c r="H10049" s="1">
        <v>0</v>
      </c>
      <c r="I10049">
        <v>1</v>
      </c>
      <c r="J10049" s="3">
        <v>43445</v>
      </c>
      <c r="K10049" t="s">
        <v>7810</v>
      </c>
      <c r="L10049" t="s">
        <v>30</v>
      </c>
      <c r="M10049">
        <v>92804</v>
      </c>
      <c r="N10049">
        <v>349</v>
      </c>
      <c r="O10049" t="s">
        <v>5991</v>
      </c>
      <c r="P10049" s="4">
        <v>6</v>
      </c>
      <c r="Q10049" s="4">
        <v>2</v>
      </c>
      <c r="R10049" t="s">
        <v>32</v>
      </c>
      <c r="S10049" t="s">
        <v>92</v>
      </c>
      <c r="T10049" s="2">
        <v>6.06</v>
      </c>
      <c r="U10049" s="4">
        <v>23</v>
      </c>
      <c r="V10049" t="s">
        <v>19</v>
      </c>
      <c r="W10049" s="3">
        <v>43445</v>
      </c>
      <c r="X10049" t="s">
        <v>773</v>
      </c>
      <c r="Y10049" t="s">
        <v>34</v>
      </c>
      <c r="Z10049" t="s">
        <v>49</v>
      </c>
    </row>
    <row r="10050" spans="1:26" x14ac:dyDescent="0.25">
      <c r="A10050">
        <v>0</v>
      </c>
      <c r="B10050" t="s">
        <v>10</v>
      </c>
      <c r="C10050">
        <v>0</v>
      </c>
      <c r="D10050" t="s">
        <v>26</v>
      </c>
      <c r="E10050" t="s">
        <v>1121</v>
      </c>
      <c r="F10050" t="s">
        <v>13</v>
      </c>
      <c r="G10050" t="s">
        <v>1515</v>
      </c>
      <c r="H10050" s="1">
        <v>0</v>
      </c>
      <c r="I10050">
        <v>1</v>
      </c>
      <c r="J10050" s="3">
        <v>43445</v>
      </c>
      <c r="K10050" t="s">
        <v>7810</v>
      </c>
      <c r="L10050" t="s">
        <v>30</v>
      </c>
      <c r="M10050">
        <v>92804</v>
      </c>
      <c r="N10050">
        <v>349</v>
      </c>
      <c r="O10050" t="s">
        <v>5991</v>
      </c>
      <c r="P10050" s="4">
        <v>6</v>
      </c>
      <c r="Q10050" s="4">
        <v>2</v>
      </c>
      <c r="R10050" t="s">
        <v>32</v>
      </c>
      <c r="S10050" t="s">
        <v>92</v>
      </c>
      <c r="T10050" s="2">
        <v>6.06</v>
      </c>
      <c r="U10050" s="4">
        <v>23</v>
      </c>
      <c r="V10050" t="s">
        <v>19</v>
      </c>
      <c r="W10050" s="3">
        <v>43445</v>
      </c>
      <c r="X10050" t="s">
        <v>773</v>
      </c>
      <c r="Y10050" t="s">
        <v>34</v>
      </c>
      <c r="Z10050" t="s">
        <v>49</v>
      </c>
    </row>
    <row r="10051" spans="1:26" x14ac:dyDescent="0.25">
      <c r="A10051">
        <v>0</v>
      </c>
      <c r="B10051" t="s">
        <v>10</v>
      </c>
      <c r="C10051">
        <v>0</v>
      </c>
      <c r="D10051" t="s">
        <v>26</v>
      </c>
      <c r="E10051" t="s">
        <v>1121</v>
      </c>
      <c r="F10051" t="s">
        <v>13</v>
      </c>
      <c r="G10051" t="s">
        <v>1515</v>
      </c>
      <c r="H10051" s="1">
        <v>0</v>
      </c>
      <c r="I10051">
        <v>1</v>
      </c>
      <c r="J10051" s="3">
        <v>43445</v>
      </c>
      <c r="K10051" t="s">
        <v>7810</v>
      </c>
      <c r="L10051" t="s">
        <v>30</v>
      </c>
      <c r="M10051">
        <v>92804</v>
      </c>
      <c r="N10051">
        <v>349</v>
      </c>
      <c r="O10051" t="s">
        <v>5991</v>
      </c>
      <c r="P10051" s="4">
        <v>6</v>
      </c>
      <c r="Q10051" s="4">
        <v>2</v>
      </c>
      <c r="R10051" t="s">
        <v>32</v>
      </c>
      <c r="S10051" t="s">
        <v>92</v>
      </c>
      <c r="T10051" s="2">
        <v>6.06</v>
      </c>
      <c r="U10051" s="4">
        <v>23</v>
      </c>
      <c r="V10051" t="s">
        <v>19</v>
      </c>
      <c r="W10051" s="3">
        <v>43445</v>
      </c>
      <c r="X10051" t="s">
        <v>773</v>
      </c>
      <c r="Y10051" t="s">
        <v>34</v>
      </c>
      <c r="Z10051" t="s">
        <v>49</v>
      </c>
    </row>
    <row r="10052" spans="1:26" x14ac:dyDescent="0.25">
      <c r="A10052">
        <v>0</v>
      </c>
      <c r="B10052" t="s">
        <v>10</v>
      </c>
      <c r="C10052">
        <v>0</v>
      </c>
      <c r="D10052" t="s">
        <v>26</v>
      </c>
      <c r="E10052" t="s">
        <v>1121</v>
      </c>
      <c r="F10052" t="s">
        <v>13</v>
      </c>
      <c r="G10052" t="s">
        <v>1515</v>
      </c>
      <c r="H10052" s="1">
        <v>0</v>
      </c>
      <c r="I10052">
        <v>1</v>
      </c>
      <c r="J10052" s="3">
        <v>43445</v>
      </c>
      <c r="K10052" t="s">
        <v>7810</v>
      </c>
      <c r="L10052" t="s">
        <v>30</v>
      </c>
      <c r="M10052">
        <v>92804</v>
      </c>
      <c r="N10052">
        <v>349</v>
      </c>
      <c r="O10052" t="s">
        <v>5991</v>
      </c>
      <c r="P10052" s="4">
        <v>6</v>
      </c>
      <c r="Q10052" s="4">
        <v>2</v>
      </c>
      <c r="R10052" t="s">
        <v>32</v>
      </c>
      <c r="S10052" t="s">
        <v>92</v>
      </c>
      <c r="T10052" s="2">
        <v>6.06</v>
      </c>
      <c r="U10052" s="4">
        <v>23</v>
      </c>
      <c r="V10052" t="s">
        <v>19</v>
      </c>
      <c r="W10052" s="3">
        <v>43445</v>
      </c>
      <c r="X10052" t="s">
        <v>773</v>
      </c>
      <c r="Y10052" t="s">
        <v>34</v>
      </c>
      <c r="Z10052" t="s">
        <v>49</v>
      </c>
    </row>
    <row r="10053" spans="1:26" x14ac:dyDescent="0.25">
      <c r="A10053">
        <v>0</v>
      </c>
      <c r="B10053" t="s">
        <v>10</v>
      </c>
      <c r="C10053">
        <v>0</v>
      </c>
      <c r="D10053" t="s">
        <v>26</v>
      </c>
      <c r="E10053" t="s">
        <v>1121</v>
      </c>
      <c r="F10053" t="s">
        <v>13</v>
      </c>
      <c r="G10053" t="s">
        <v>1515</v>
      </c>
      <c r="H10053" s="1">
        <v>0</v>
      </c>
      <c r="I10053">
        <v>1</v>
      </c>
      <c r="J10053" s="3">
        <v>43445</v>
      </c>
      <c r="K10053" t="s">
        <v>7810</v>
      </c>
      <c r="L10053" t="s">
        <v>30</v>
      </c>
      <c r="M10053">
        <v>92804</v>
      </c>
      <c r="N10053">
        <v>349</v>
      </c>
      <c r="O10053" t="s">
        <v>5991</v>
      </c>
      <c r="P10053" s="4">
        <v>6</v>
      </c>
      <c r="Q10053" s="4">
        <v>2</v>
      </c>
      <c r="R10053" t="s">
        <v>32</v>
      </c>
      <c r="S10053" t="s">
        <v>92</v>
      </c>
      <c r="T10053" s="2">
        <v>6.06</v>
      </c>
      <c r="U10053" s="4">
        <v>23</v>
      </c>
      <c r="V10053" t="s">
        <v>19</v>
      </c>
      <c r="W10053" s="3">
        <v>43445</v>
      </c>
      <c r="X10053" t="s">
        <v>773</v>
      </c>
      <c r="Y10053" t="s">
        <v>34</v>
      </c>
      <c r="Z10053" t="s">
        <v>49</v>
      </c>
    </row>
    <row r="10054" spans="1:26" x14ac:dyDescent="0.25">
      <c r="A10054">
        <v>0</v>
      </c>
      <c r="B10054" t="s">
        <v>10</v>
      </c>
      <c r="C10054">
        <v>0</v>
      </c>
      <c r="D10054" t="s">
        <v>26</v>
      </c>
      <c r="E10054" t="s">
        <v>474</v>
      </c>
      <c r="F10054" t="s">
        <v>13</v>
      </c>
      <c r="G10054" t="s">
        <v>365</v>
      </c>
      <c r="H10054" s="1">
        <v>0</v>
      </c>
      <c r="I10054">
        <v>1</v>
      </c>
      <c r="J10054" s="3">
        <v>43039</v>
      </c>
      <c r="K10054" t="s">
        <v>7808</v>
      </c>
      <c r="L10054" t="s">
        <v>30</v>
      </c>
      <c r="M10054">
        <v>92374</v>
      </c>
      <c r="N10054">
        <v>1101</v>
      </c>
      <c r="O10054" t="s">
        <v>3676</v>
      </c>
      <c r="P10054" s="4">
        <v>13</v>
      </c>
      <c r="Q10054" s="4">
        <v>2</v>
      </c>
      <c r="R10054" t="s">
        <v>32</v>
      </c>
      <c r="S10054" t="s">
        <v>92</v>
      </c>
      <c r="T10054" s="2">
        <v>12.65</v>
      </c>
      <c r="U10054" s="4">
        <v>47</v>
      </c>
      <c r="V10054" t="s">
        <v>19</v>
      </c>
      <c r="W10054" s="3">
        <v>43039</v>
      </c>
      <c r="X10054" t="s">
        <v>773</v>
      </c>
      <c r="Y10054" t="s">
        <v>34</v>
      </c>
      <c r="Z10054" t="s">
        <v>42</v>
      </c>
    </row>
    <row r="10055" spans="1:26" x14ac:dyDescent="0.25">
      <c r="A10055">
        <v>0</v>
      </c>
      <c r="B10055" t="s">
        <v>10</v>
      </c>
      <c r="C10055">
        <v>0</v>
      </c>
      <c r="D10055" t="s">
        <v>26</v>
      </c>
      <c r="E10055" t="s">
        <v>474</v>
      </c>
      <c r="F10055" t="s">
        <v>13</v>
      </c>
      <c r="G10055" t="s">
        <v>365</v>
      </c>
      <c r="H10055" s="1">
        <v>0</v>
      </c>
      <c r="I10055">
        <v>1</v>
      </c>
      <c r="J10055" s="3">
        <v>43039</v>
      </c>
      <c r="K10055" t="s">
        <v>7808</v>
      </c>
      <c r="L10055" t="s">
        <v>30</v>
      </c>
      <c r="M10055">
        <v>92374</v>
      </c>
      <c r="N10055">
        <v>1101</v>
      </c>
      <c r="O10055" t="s">
        <v>3676</v>
      </c>
      <c r="P10055" s="4">
        <v>13</v>
      </c>
      <c r="Q10055" s="4">
        <v>2</v>
      </c>
      <c r="R10055" t="s">
        <v>32</v>
      </c>
      <c r="S10055" t="s">
        <v>92</v>
      </c>
      <c r="T10055" s="2">
        <v>12.65</v>
      </c>
      <c r="U10055" s="4">
        <v>47</v>
      </c>
      <c r="V10055" t="s">
        <v>19</v>
      </c>
      <c r="W10055" s="3">
        <v>43039</v>
      </c>
      <c r="X10055" t="s">
        <v>773</v>
      </c>
      <c r="Y10055" t="s">
        <v>34</v>
      </c>
      <c r="Z10055" t="s">
        <v>42</v>
      </c>
    </row>
    <row r="10056" spans="1:26" x14ac:dyDescent="0.25">
      <c r="A10056">
        <v>0</v>
      </c>
      <c r="B10056" t="s">
        <v>10</v>
      </c>
      <c r="C10056">
        <v>0</v>
      </c>
      <c r="D10056" t="s">
        <v>26</v>
      </c>
      <c r="E10056" t="s">
        <v>474</v>
      </c>
      <c r="F10056" t="s">
        <v>13</v>
      </c>
      <c r="G10056" t="s">
        <v>365</v>
      </c>
      <c r="H10056" s="1">
        <v>0</v>
      </c>
      <c r="I10056">
        <v>1</v>
      </c>
      <c r="J10056" s="3">
        <v>43039</v>
      </c>
      <c r="K10056" t="s">
        <v>7808</v>
      </c>
      <c r="L10056" t="s">
        <v>30</v>
      </c>
      <c r="M10056">
        <v>92374</v>
      </c>
      <c r="N10056">
        <v>1101</v>
      </c>
      <c r="O10056" t="s">
        <v>3676</v>
      </c>
      <c r="P10056" s="4">
        <v>13</v>
      </c>
      <c r="Q10056" s="4">
        <v>2</v>
      </c>
      <c r="R10056" t="s">
        <v>32</v>
      </c>
      <c r="S10056" t="s">
        <v>92</v>
      </c>
      <c r="T10056" s="2">
        <v>12.65</v>
      </c>
      <c r="U10056" s="4">
        <v>47</v>
      </c>
      <c r="V10056" t="s">
        <v>19</v>
      </c>
      <c r="W10056" s="3">
        <v>43039</v>
      </c>
      <c r="X10056" t="s">
        <v>773</v>
      </c>
      <c r="Y10056" t="s">
        <v>34</v>
      </c>
      <c r="Z10056" t="s">
        <v>42</v>
      </c>
    </row>
    <row r="10057" spans="1:26" x14ac:dyDescent="0.25">
      <c r="A10057">
        <v>0</v>
      </c>
      <c r="B10057" t="s">
        <v>10</v>
      </c>
      <c r="C10057">
        <v>0</v>
      </c>
      <c r="D10057" t="s">
        <v>26</v>
      </c>
      <c r="E10057" t="s">
        <v>474</v>
      </c>
      <c r="F10057" t="s">
        <v>13</v>
      </c>
      <c r="G10057" t="s">
        <v>365</v>
      </c>
      <c r="H10057" s="1">
        <v>0</v>
      </c>
      <c r="I10057">
        <v>1</v>
      </c>
      <c r="J10057" s="3">
        <v>43039</v>
      </c>
      <c r="K10057" t="s">
        <v>7808</v>
      </c>
      <c r="L10057" t="s">
        <v>30</v>
      </c>
      <c r="M10057">
        <v>92374</v>
      </c>
      <c r="N10057">
        <v>1101</v>
      </c>
      <c r="O10057" t="s">
        <v>3676</v>
      </c>
      <c r="P10057" s="4">
        <v>13</v>
      </c>
      <c r="Q10057" s="4">
        <v>2</v>
      </c>
      <c r="R10057" t="s">
        <v>32</v>
      </c>
      <c r="S10057" t="s">
        <v>92</v>
      </c>
      <c r="T10057" s="2">
        <v>12.65</v>
      </c>
      <c r="U10057" s="4">
        <v>47</v>
      </c>
      <c r="V10057" t="s">
        <v>19</v>
      </c>
      <c r="W10057" s="3">
        <v>43039</v>
      </c>
      <c r="X10057" t="s">
        <v>773</v>
      </c>
      <c r="Y10057" t="s">
        <v>34</v>
      </c>
      <c r="Z10057" t="s">
        <v>42</v>
      </c>
    </row>
    <row r="10058" spans="1:26" x14ac:dyDescent="0.25">
      <c r="A10058">
        <v>0</v>
      </c>
      <c r="B10058" t="s">
        <v>10</v>
      </c>
      <c r="C10058">
        <v>0</v>
      </c>
      <c r="D10058" t="s">
        <v>26</v>
      </c>
      <c r="E10058" t="s">
        <v>474</v>
      </c>
      <c r="F10058" t="s">
        <v>13</v>
      </c>
      <c r="G10058" t="s">
        <v>365</v>
      </c>
      <c r="H10058" s="1">
        <v>0</v>
      </c>
      <c r="I10058">
        <v>1</v>
      </c>
      <c r="J10058" s="3">
        <v>43039</v>
      </c>
      <c r="K10058" t="s">
        <v>7808</v>
      </c>
      <c r="L10058" t="s">
        <v>30</v>
      </c>
      <c r="M10058">
        <v>92374</v>
      </c>
      <c r="N10058">
        <v>1101</v>
      </c>
      <c r="O10058" t="s">
        <v>3676</v>
      </c>
      <c r="P10058" s="4">
        <v>13</v>
      </c>
      <c r="Q10058" s="4">
        <v>2</v>
      </c>
      <c r="R10058" t="s">
        <v>32</v>
      </c>
      <c r="S10058" t="s">
        <v>92</v>
      </c>
      <c r="T10058" s="2">
        <v>12.65</v>
      </c>
      <c r="U10058" s="4">
        <v>47</v>
      </c>
      <c r="V10058" t="s">
        <v>19</v>
      </c>
      <c r="W10058" s="3">
        <v>43039</v>
      </c>
      <c r="X10058" t="s">
        <v>773</v>
      </c>
      <c r="Y10058" t="s">
        <v>34</v>
      </c>
      <c r="Z10058" t="s">
        <v>42</v>
      </c>
    </row>
    <row r="10059" spans="1:26" x14ac:dyDescent="0.25">
      <c r="A10059">
        <v>0</v>
      </c>
      <c r="B10059" t="s">
        <v>10</v>
      </c>
      <c r="C10059">
        <v>0</v>
      </c>
      <c r="D10059" t="s">
        <v>26</v>
      </c>
      <c r="E10059" t="s">
        <v>474</v>
      </c>
      <c r="F10059" t="s">
        <v>13</v>
      </c>
      <c r="G10059" t="s">
        <v>365</v>
      </c>
      <c r="H10059" s="1">
        <v>0</v>
      </c>
      <c r="I10059">
        <v>1</v>
      </c>
      <c r="J10059" s="3">
        <v>43039</v>
      </c>
      <c r="K10059" t="s">
        <v>7808</v>
      </c>
      <c r="L10059" t="s">
        <v>30</v>
      </c>
      <c r="M10059">
        <v>92374</v>
      </c>
      <c r="N10059">
        <v>1101</v>
      </c>
      <c r="O10059" t="s">
        <v>3676</v>
      </c>
      <c r="P10059" s="4">
        <v>13</v>
      </c>
      <c r="Q10059" s="4">
        <v>2</v>
      </c>
      <c r="R10059" t="s">
        <v>32</v>
      </c>
      <c r="S10059" t="s">
        <v>92</v>
      </c>
      <c r="T10059" s="2">
        <v>12.65</v>
      </c>
      <c r="U10059" s="4">
        <v>47</v>
      </c>
      <c r="V10059" t="s">
        <v>19</v>
      </c>
      <c r="W10059" s="3">
        <v>43039</v>
      </c>
      <c r="X10059" t="s">
        <v>773</v>
      </c>
      <c r="Y10059" t="s">
        <v>34</v>
      </c>
      <c r="Z10059" t="s">
        <v>42</v>
      </c>
    </row>
    <row r="10060" spans="1:26" x14ac:dyDescent="0.25">
      <c r="A10060">
        <v>0</v>
      </c>
      <c r="B10060" t="s">
        <v>10</v>
      </c>
      <c r="C10060">
        <v>0</v>
      </c>
      <c r="D10060" t="s">
        <v>26</v>
      </c>
      <c r="E10060" t="s">
        <v>474</v>
      </c>
      <c r="F10060" t="s">
        <v>13</v>
      </c>
      <c r="G10060" t="s">
        <v>365</v>
      </c>
      <c r="H10060" s="1">
        <v>0</v>
      </c>
      <c r="I10060">
        <v>1</v>
      </c>
      <c r="J10060" s="3">
        <v>43039</v>
      </c>
      <c r="K10060" t="s">
        <v>7808</v>
      </c>
      <c r="L10060" t="s">
        <v>30</v>
      </c>
      <c r="M10060">
        <v>92374</v>
      </c>
      <c r="N10060">
        <v>1101</v>
      </c>
      <c r="O10060" t="s">
        <v>3676</v>
      </c>
      <c r="P10060" s="4">
        <v>13</v>
      </c>
      <c r="Q10060" s="4">
        <v>2</v>
      </c>
      <c r="R10060" t="s">
        <v>32</v>
      </c>
      <c r="S10060" t="s">
        <v>92</v>
      </c>
      <c r="T10060" s="2">
        <v>12.65</v>
      </c>
      <c r="U10060" s="4">
        <v>47</v>
      </c>
      <c r="V10060" t="s">
        <v>19</v>
      </c>
      <c r="W10060" s="3">
        <v>43039</v>
      </c>
      <c r="X10060" t="s">
        <v>773</v>
      </c>
      <c r="Y10060" t="s">
        <v>34</v>
      </c>
      <c r="Z10060" t="s">
        <v>42</v>
      </c>
    </row>
    <row r="10061" spans="1:26" x14ac:dyDescent="0.25">
      <c r="A10061">
        <v>0</v>
      </c>
      <c r="B10061" t="s">
        <v>10</v>
      </c>
      <c r="C10061">
        <v>0</v>
      </c>
      <c r="D10061" t="s">
        <v>26</v>
      </c>
      <c r="E10061" t="s">
        <v>474</v>
      </c>
      <c r="F10061" t="s">
        <v>13</v>
      </c>
      <c r="G10061" t="s">
        <v>365</v>
      </c>
      <c r="H10061" s="1">
        <v>0</v>
      </c>
      <c r="I10061">
        <v>1</v>
      </c>
      <c r="J10061" s="3">
        <v>43039</v>
      </c>
      <c r="K10061" t="s">
        <v>7808</v>
      </c>
      <c r="L10061" t="s">
        <v>30</v>
      </c>
      <c r="M10061">
        <v>92374</v>
      </c>
      <c r="N10061">
        <v>1101</v>
      </c>
      <c r="O10061" t="s">
        <v>3676</v>
      </c>
      <c r="P10061" s="4">
        <v>13</v>
      </c>
      <c r="Q10061" s="4">
        <v>2</v>
      </c>
      <c r="R10061" t="s">
        <v>32</v>
      </c>
      <c r="S10061" t="s">
        <v>92</v>
      </c>
      <c r="T10061" s="2">
        <v>12.65</v>
      </c>
      <c r="U10061" s="4">
        <v>47</v>
      </c>
      <c r="V10061" t="s">
        <v>19</v>
      </c>
      <c r="W10061" s="3">
        <v>43039</v>
      </c>
      <c r="X10061" t="s">
        <v>773</v>
      </c>
      <c r="Y10061" t="s">
        <v>34</v>
      </c>
      <c r="Z10061" t="s">
        <v>42</v>
      </c>
    </row>
    <row r="10062" spans="1:26" x14ac:dyDescent="0.25">
      <c r="A10062">
        <v>0</v>
      </c>
      <c r="B10062" t="s">
        <v>10</v>
      </c>
      <c r="C10062">
        <v>0</v>
      </c>
      <c r="D10062" t="s">
        <v>26</v>
      </c>
      <c r="E10062" t="s">
        <v>474</v>
      </c>
      <c r="F10062" t="s">
        <v>13</v>
      </c>
      <c r="G10062" t="s">
        <v>365</v>
      </c>
      <c r="H10062" s="1">
        <v>0</v>
      </c>
      <c r="I10062">
        <v>1</v>
      </c>
      <c r="J10062" s="3">
        <v>43039</v>
      </c>
      <c r="K10062" t="s">
        <v>7808</v>
      </c>
      <c r="L10062" t="s">
        <v>30</v>
      </c>
      <c r="M10062">
        <v>92374</v>
      </c>
      <c r="N10062">
        <v>1101</v>
      </c>
      <c r="O10062" t="s">
        <v>3676</v>
      </c>
      <c r="P10062" s="4">
        <v>13</v>
      </c>
      <c r="Q10062" s="4">
        <v>2</v>
      </c>
      <c r="R10062" t="s">
        <v>32</v>
      </c>
      <c r="S10062" t="s">
        <v>92</v>
      </c>
      <c r="T10062" s="2">
        <v>12.65</v>
      </c>
      <c r="U10062" s="4">
        <v>47</v>
      </c>
      <c r="V10062" t="s">
        <v>19</v>
      </c>
      <c r="W10062" s="3">
        <v>43039</v>
      </c>
      <c r="X10062" t="s">
        <v>773</v>
      </c>
      <c r="Y10062" t="s">
        <v>34</v>
      </c>
      <c r="Z10062" t="s">
        <v>42</v>
      </c>
    </row>
    <row r="10063" spans="1:26" x14ac:dyDescent="0.25">
      <c r="A10063">
        <v>0</v>
      </c>
      <c r="B10063" t="s">
        <v>10</v>
      </c>
      <c r="C10063">
        <v>0</v>
      </c>
      <c r="D10063" t="s">
        <v>26</v>
      </c>
      <c r="E10063" t="s">
        <v>65</v>
      </c>
      <c r="F10063" t="s">
        <v>13</v>
      </c>
      <c r="G10063" t="s">
        <v>1297</v>
      </c>
      <c r="H10063" s="1">
        <v>0</v>
      </c>
      <c r="I10063">
        <v>1</v>
      </c>
      <c r="J10063" s="3">
        <v>42626</v>
      </c>
      <c r="K10063" t="s">
        <v>7807</v>
      </c>
      <c r="L10063" t="s">
        <v>30</v>
      </c>
      <c r="M10063">
        <v>98103</v>
      </c>
      <c r="N10063">
        <v>90</v>
      </c>
      <c r="O10063" t="s">
        <v>1161</v>
      </c>
      <c r="P10063" s="4">
        <v>2</v>
      </c>
      <c r="Q10063" s="4">
        <v>2</v>
      </c>
      <c r="R10063" t="s">
        <v>32</v>
      </c>
      <c r="S10063" t="s">
        <v>92</v>
      </c>
      <c r="T10063" s="2">
        <v>2.19</v>
      </c>
      <c r="U10063" s="4">
        <v>7</v>
      </c>
      <c r="V10063" t="s">
        <v>19</v>
      </c>
      <c r="W10063" s="3">
        <v>42626</v>
      </c>
      <c r="X10063" t="s">
        <v>773</v>
      </c>
      <c r="Y10063" t="s">
        <v>69</v>
      </c>
      <c r="Z10063" t="s">
        <v>356</v>
      </c>
    </row>
    <row r="10064" spans="1:26" x14ac:dyDescent="0.25">
      <c r="A10064">
        <v>0</v>
      </c>
      <c r="B10064" t="s">
        <v>10</v>
      </c>
      <c r="C10064">
        <v>0</v>
      </c>
      <c r="D10064" t="s">
        <v>26</v>
      </c>
      <c r="E10064" t="s">
        <v>65</v>
      </c>
      <c r="F10064" t="s">
        <v>13</v>
      </c>
      <c r="G10064" t="s">
        <v>1297</v>
      </c>
      <c r="H10064" s="1">
        <v>0</v>
      </c>
      <c r="I10064">
        <v>1</v>
      </c>
      <c r="J10064" s="3">
        <v>42626</v>
      </c>
      <c r="K10064" t="s">
        <v>7807</v>
      </c>
      <c r="L10064" t="s">
        <v>30</v>
      </c>
      <c r="M10064">
        <v>98103</v>
      </c>
      <c r="N10064">
        <v>90</v>
      </c>
      <c r="O10064" t="s">
        <v>1161</v>
      </c>
      <c r="P10064" s="4">
        <v>2</v>
      </c>
      <c r="Q10064" s="4">
        <v>2</v>
      </c>
      <c r="R10064" t="s">
        <v>32</v>
      </c>
      <c r="S10064" t="s">
        <v>92</v>
      </c>
      <c r="T10064" s="2">
        <v>2.19</v>
      </c>
      <c r="U10064" s="4">
        <v>7</v>
      </c>
      <c r="V10064" t="s">
        <v>19</v>
      </c>
      <c r="W10064" s="3">
        <v>42626</v>
      </c>
      <c r="X10064" t="s">
        <v>773</v>
      </c>
      <c r="Y10064" t="s">
        <v>69</v>
      </c>
      <c r="Z10064" t="s">
        <v>356</v>
      </c>
    </row>
    <row r="10065" spans="1:26" x14ac:dyDescent="0.25">
      <c r="A10065">
        <v>0</v>
      </c>
      <c r="B10065" t="s">
        <v>10</v>
      </c>
      <c r="C10065">
        <v>0</v>
      </c>
      <c r="D10065" t="s">
        <v>26</v>
      </c>
      <c r="E10065" t="s">
        <v>65</v>
      </c>
      <c r="F10065" t="s">
        <v>13</v>
      </c>
      <c r="G10065" t="s">
        <v>1297</v>
      </c>
      <c r="H10065" s="1">
        <v>0</v>
      </c>
      <c r="I10065">
        <v>1</v>
      </c>
      <c r="J10065" s="3">
        <v>42626</v>
      </c>
      <c r="K10065" t="s">
        <v>7807</v>
      </c>
      <c r="L10065" t="s">
        <v>30</v>
      </c>
      <c r="M10065">
        <v>98103</v>
      </c>
      <c r="N10065">
        <v>90</v>
      </c>
      <c r="O10065" t="s">
        <v>1161</v>
      </c>
      <c r="P10065" s="4">
        <v>2</v>
      </c>
      <c r="Q10065" s="4">
        <v>2</v>
      </c>
      <c r="R10065" t="s">
        <v>32</v>
      </c>
      <c r="S10065" t="s">
        <v>92</v>
      </c>
      <c r="T10065" s="2">
        <v>2.19</v>
      </c>
      <c r="U10065" s="4">
        <v>7</v>
      </c>
      <c r="V10065" t="s">
        <v>19</v>
      </c>
      <c r="W10065" s="3">
        <v>42626</v>
      </c>
      <c r="X10065" t="s">
        <v>773</v>
      </c>
      <c r="Y10065" t="s">
        <v>69</v>
      </c>
      <c r="Z10065" t="s">
        <v>356</v>
      </c>
    </row>
    <row r="10066" spans="1:26" x14ac:dyDescent="0.25">
      <c r="A10066">
        <v>0</v>
      </c>
      <c r="B10066" t="s">
        <v>10</v>
      </c>
      <c r="C10066">
        <v>0</v>
      </c>
      <c r="D10066" t="s">
        <v>26</v>
      </c>
      <c r="E10066" t="s">
        <v>65</v>
      </c>
      <c r="F10066" t="s">
        <v>13</v>
      </c>
      <c r="G10066" t="s">
        <v>1297</v>
      </c>
      <c r="H10066" s="1">
        <v>0</v>
      </c>
      <c r="I10066">
        <v>1</v>
      </c>
      <c r="J10066" s="3">
        <v>42626</v>
      </c>
      <c r="K10066" t="s">
        <v>7807</v>
      </c>
      <c r="L10066" t="s">
        <v>30</v>
      </c>
      <c r="M10066">
        <v>98103</v>
      </c>
      <c r="N10066">
        <v>90</v>
      </c>
      <c r="O10066" t="s">
        <v>1161</v>
      </c>
      <c r="P10066" s="4">
        <v>2</v>
      </c>
      <c r="Q10066" s="4">
        <v>2</v>
      </c>
      <c r="R10066" t="s">
        <v>32</v>
      </c>
      <c r="S10066" t="s">
        <v>92</v>
      </c>
      <c r="T10066" s="2">
        <v>2.19</v>
      </c>
      <c r="U10066" s="4">
        <v>7</v>
      </c>
      <c r="V10066" t="s">
        <v>19</v>
      </c>
      <c r="W10066" s="3">
        <v>42626</v>
      </c>
      <c r="X10066" t="s">
        <v>773</v>
      </c>
      <c r="Y10066" t="s">
        <v>69</v>
      </c>
      <c r="Z10066" t="s">
        <v>356</v>
      </c>
    </row>
    <row r="10067" spans="1:26" x14ac:dyDescent="0.25">
      <c r="A10067">
        <v>0</v>
      </c>
      <c r="B10067" t="s">
        <v>10</v>
      </c>
      <c r="C10067">
        <v>0</v>
      </c>
      <c r="D10067" t="s">
        <v>26</v>
      </c>
      <c r="E10067" t="s">
        <v>65</v>
      </c>
      <c r="F10067" t="s">
        <v>13</v>
      </c>
      <c r="G10067" t="s">
        <v>1297</v>
      </c>
      <c r="H10067" s="1">
        <v>0</v>
      </c>
      <c r="I10067">
        <v>1</v>
      </c>
      <c r="J10067" s="3">
        <v>42626</v>
      </c>
      <c r="K10067" t="s">
        <v>7807</v>
      </c>
      <c r="L10067" t="s">
        <v>30</v>
      </c>
      <c r="M10067">
        <v>98103</v>
      </c>
      <c r="N10067">
        <v>90</v>
      </c>
      <c r="O10067" t="s">
        <v>1161</v>
      </c>
      <c r="P10067" s="4">
        <v>2</v>
      </c>
      <c r="Q10067" s="4">
        <v>2</v>
      </c>
      <c r="R10067" t="s">
        <v>32</v>
      </c>
      <c r="S10067" t="s">
        <v>92</v>
      </c>
      <c r="T10067" s="2">
        <v>2.19</v>
      </c>
      <c r="U10067" s="4">
        <v>7</v>
      </c>
      <c r="V10067" t="s">
        <v>19</v>
      </c>
      <c r="W10067" s="3">
        <v>42626</v>
      </c>
      <c r="X10067" t="s">
        <v>773</v>
      </c>
      <c r="Y10067" t="s">
        <v>69</v>
      </c>
      <c r="Z10067" t="s">
        <v>356</v>
      </c>
    </row>
    <row r="10068" spans="1:26" x14ac:dyDescent="0.25">
      <c r="A10068">
        <v>0</v>
      </c>
      <c r="B10068" t="s">
        <v>10</v>
      </c>
      <c r="C10068">
        <v>0</v>
      </c>
      <c r="D10068" t="s">
        <v>26</v>
      </c>
      <c r="E10068" t="s">
        <v>65</v>
      </c>
      <c r="F10068" t="s">
        <v>13</v>
      </c>
      <c r="G10068" t="s">
        <v>1297</v>
      </c>
      <c r="H10068" s="1">
        <v>0</v>
      </c>
      <c r="I10068">
        <v>1</v>
      </c>
      <c r="J10068" s="3">
        <v>42626</v>
      </c>
      <c r="K10068" t="s">
        <v>7807</v>
      </c>
      <c r="L10068" t="s">
        <v>30</v>
      </c>
      <c r="M10068">
        <v>98103</v>
      </c>
      <c r="N10068">
        <v>90</v>
      </c>
      <c r="O10068" t="s">
        <v>1161</v>
      </c>
      <c r="P10068" s="4">
        <v>2</v>
      </c>
      <c r="Q10068" s="4">
        <v>2</v>
      </c>
      <c r="R10068" t="s">
        <v>32</v>
      </c>
      <c r="S10068" t="s">
        <v>92</v>
      </c>
      <c r="T10068" s="2">
        <v>2.19</v>
      </c>
      <c r="U10068" s="4">
        <v>7</v>
      </c>
      <c r="V10068" t="s">
        <v>19</v>
      </c>
      <c r="W10068" s="3">
        <v>42626</v>
      </c>
      <c r="X10068" t="s">
        <v>773</v>
      </c>
      <c r="Y10068" t="s">
        <v>69</v>
      </c>
      <c r="Z10068" t="s">
        <v>356</v>
      </c>
    </row>
    <row r="10069" spans="1:26" x14ac:dyDescent="0.25">
      <c r="A10069">
        <v>0</v>
      </c>
      <c r="B10069" t="s">
        <v>10</v>
      </c>
      <c r="C10069">
        <v>0</v>
      </c>
      <c r="D10069" t="s">
        <v>26</v>
      </c>
      <c r="E10069" t="s">
        <v>65</v>
      </c>
      <c r="F10069" t="s">
        <v>13</v>
      </c>
      <c r="G10069" t="s">
        <v>1297</v>
      </c>
      <c r="H10069" s="1">
        <v>0</v>
      </c>
      <c r="I10069">
        <v>1</v>
      </c>
      <c r="J10069" s="3">
        <v>42626</v>
      </c>
      <c r="K10069" t="s">
        <v>7807</v>
      </c>
      <c r="L10069" t="s">
        <v>30</v>
      </c>
      <c r="M10069">
        <v>98103</v>
      </c>
      <c r="N10069">
        <v>90</v>
      </c>
      <c r="O10069" t="s">
        <v>1161</v>
      </c>
      <c r="P10069" s="4">
        <v>2</v>
      </c>
      <c r="Q10069" s="4">
        <v>2</v>
      </c>
      <c r="R10069" t="s">
        <v>32</v>
      </c>
      <c r="S10069" t="s">
        <v>92</v>
      </c>
      <c r="T10069" s="2">
        <v>2.19</v>
      </c>
      <c r="U10069" s="4">
        <v>7</v>
      </c>
      <c r="V10069" t="s">
        <v>19</v>
      </c>
      <c r="W10069" s="3">
        <v>42626</v>
      </c>
      <c r="X10069" t="s">
        <v>773</v>
      </c>
      <c r="Y10069" t="s">
        <v>69</v>
      </c>
      <c r="Z10069" t="s">
        <v>356</v>
      </c>
    </row>
    <row r="10070" spans="1:26" x14ac:dyDescent="0.25">
      <c r="A10070">
        <v>0</v>
      </c>
      <c r="B10070" t="s">
        <v>10</v>
      </c>
      <c r="C10070">
        <v>0</v>
      </c>
      <c r="D10070" t="s">
        <v>26</v>
      </c>
      <c r="E10070" t="s">
        <v>65</v>
      </c>
      <c r="F10070" t="s">
        <v>13</v>
      </c>
      <c r="G10070" t="s">
        <v>1297</v>
      </c>
      <c r="H10070" s="1">
        <v>0</v>
      </c>
      <c r="I10070">
        <v>1</v>
      </c>
      <c r="J10070" s="3">
        <v>42626</v>
      </c>
      <c r="K10070" t="s">
        <v>7807</v>
      </c>
      <c r="L10070" t="s">
        <v>30</v>
      </c>
      <c r="M10070">
        <v>98103</v>
      </c>
      <c r="N10070">
        <v>90</v>
      </c>
      <c r="O10070" t="s">
        <v>1161</v>
      </c>
      <c r="P10070" s="4">
        <v>2</v>
      </c>
      <c r="Q10070" s="4">
        <v>2</v>
      </c>
      <c r="R10070" t="s">
        <v>32</v>
      </c>
      <c r="S10070" t="s">
        <v>92</v>
      </c>
      <c r="T10070" s="2">
        <v>2.19</v>
      </c>
      <c r="U10070" s="4">
        <v>7</v>
      </c>
      <c r="V10070" t="s">
        <v>19</v>
      </c>
      <c r="W10070" s="3">
        <v>42626</v>
      </c>
      <c r="X10070" t="s">
        <v>773</v>
      </c>
      <c r="Y10070" t="s">
        <v>69</v>
      </c>
      <c r="Z10070" t="s">
        <v>356</v>
      </c>
    </row>
    <row r="10071" spans="1:26" x14ac:dyDescent="0.25">
      <c r="A10071">
        <v>0</v>
      </c>
      <c r="B10071" t="s">
        <v>10</v>
      </c>
      <c r="C10071">
        <v>0</v>
      </c>
      <c r="D10071" t="s">
        <v>26</v>
      </c>
      <c r="E10071" t="s">
        <v>474</v>
      </c>
      <c r="F10071" t="s">
        <v>13</v>
      </c>
      <c r="G10071" t="s">
        <v>365</v>
      </c>
      <c r="H10071" s="1">
        <v>0</v>
      </c>
      <c r="I10071">
        <v>1</v>
      </c>
      <c r="J10071" s="3">
        <v>43039</v>
      </c>
      <c r="K10071" t="s">
        <v>7808</v>
      </c>
      <c r="L10071" t="s">
        <v>30</v>
      </c>
      <c r="M10071">
        <v>92374</v>
      </c>
      <c r="N10071">
        <v>1121</v>
      </c>
      <c r="O10071" t="s">
        <v>6137</v>
      </c>
      <c r="P10071" s="4">
        <v>1</v>
      </c>
      <c r="Q10071" s="4">
        <v>3</v>
      </c>
      <c r="R10071" t="s">
        <v>32</v>
      </c>
      <c r="S10071" t="s">
        <v>92</v>
      </c>
      <c r="T10071" s="2">
        <v>1.26</v>
      </c>
      <c r="U10071" s="4">
        <v>5</v>
      </c>
      <c r="V10071" t="s">
        <v>19</v>
      </c>
      <c r="W10071" s="3">
        <v>43039</v>
      </c>
      <c r="X10071" t="s">
        <v>773</v>
      </c>
      <c r="Y10071" t="s">
        <v>34</v>
      </c>
      <c r="Z10071" t="s">
        <v>49</v>
      </c>
    </row>
    <row r="10072" spans="1:26" x14ac:dyDescent="0.25">
      <c r="A10072">
        <v>0</v>
      </c>
      <c r="B10072" t="s">
        <v>10</v>
      </c>
      <c r="C10072">
        <v>0</v>
      </c>
      <c r="D10072" t="s">
        <v>26</v>
      </c>
      <c r="E10072" t="s">
        <v>474</v>
      </c>
      <c r="F10072" t="s">
        <v>13</v>
      </c>
      <c r="G10072" t="s">
        <v>365</v>
      </c>
      <c r="H10072" s="1">
        <v>0</v>
      </c>
      <c r="I10072">
        <v>1</v>
      </c>
      <c r="J10072" s="3">
        <v>43039</v>
      </c>
      <c r="K10072" t="s">
        <v>7808</v>
      </c>
      <c r="L10072" t="s">
        <v>30</v>
      </c>
      <c r="M10072">
        <v>92374</v>
      </c>
      <c r="N10072">
        <v>1121</v>
      </c>
      <c r="O10072" t="s">
        <v>6137</v>
      </c>
      <c r="P10072" s="4">
        <v>1</v>
      </c>
      <c r="Q10072" s="4">
        <v>3</v>
      </c>
      <c r="R10072" t="s">
        <v>32</v>
      </c>
      <c r="S10072" t="s">
        <v>92</v>
      </c>
      <c r="T10072" s="2">
        <v>1.26</v>
      </c>
      <c r="U10072" s="4">
        <v>5</v>
      </c>
      <c r="V10072" t="s">
        <v>19</v>
      </c>
      <c r="W10072" s="3">
        <v>43039</v>
      </c>
      <c r="X10072" t="s">
        <v>773</v>
      </c>
      <c r="Y10072" t="s">
        <v>34</v>
      </c>
      <c r="Z10072" t="s">
        <v>49</v>
      </c>
    </row>
    <row r="10073" spans="1:26" x14ac:dyDescent="0.25">
      <c r="A10073">
        <v>0</v>
      </c>
      <c r="B10073" t="s">
        <v>10</v>
      </c>
      <c r="C10073">
        <v>0</v>
      </c>
      <c r="D10073" t="s">
        <v>26</v>
      </c>
      <c r="E10073" t="s">
        <v>474</v>
      </c>
      <c r="F10073" t="s">
        <v>13</v>
      </c>
      <c r="G10073" t="s">
        <v>365</v>
      </c>
      <c r="H10073" s="1">
        <v>0</v>
      </c>
      <c r="I10073">
        <v>1</v>
      </c>
      <c r="J10073" s="3">
        <v>43039</v>
      </c>
      <c r="K10073" t="s">
        <v>7808</v>
      </c>
      <c r="L10073" t="s">
        <v>30</v>
      </c>
      <c r="M10073">
        <v>92374</v>
      </c>
      <c r="N10073">
        <v>1121</v>
      </c>
      <c r="O10073" t="s">
        <v>6137</v>
      </c>
      <c r="P10073" s="4">
        <v>1</v>
      </c>
      <c r="Q10073" s="4">
        <v>3</v>
      </c>
      <c r="R10073" t="s">
        <v>32</v>
      </c>
      <c r="S10073" t="s">
        <v>92</v>
      </c>
      <c r="T10073" s="2">
        <v>1.26</v>
      </c>
      <c r="U10073" s="4">
        <v>5</v>
      </c>
      <c r="V10073" t="s">
        <v>19</v>
      </c>
      <c r="W10073" s="3">
        <v>43039</v>
      </c>
      <c r="X10073" t="s">
        <v>773</v>
      </c>
      <c r="Y10073" t="s">
        <v>34</v>
      </c>
      <c r="Z10073" t="s">
        <v>49</v>
      </c>
    </row>
    <row r="10074" spans="1:26" x14ac:dyDescent="0.25">
      <c r="A10074">
        <v>0</v>
      </c>
      <c r="B10074" t="s">
        <v>10</v>
      </c>
      <c r="C10074">
        <v>0</v>
      </c>
      <c r="D10074" t="s">
        <v>26</v>
      </c>
      <c r="E10074" t="s">
        <v>474</v>
      </c>
      <c r="F10074" t="s">
        <v>13</v>
      </c>
      <c r="G10074" t="s">
        <v>365</v>
      </c>
      <c r="H10074" s="1">
        <v>0</v>
      </c>
      <c r="I10074">
        <v>1</v>
      </c>
      <c r="J10074" s="3">
        <v>43039</v>
      </c>
      <c r="K10074" t="s">
        <v>7808</v>
      </c>
      <c r="L10074" t="s">
        <v>30</v>
      </c>
      <c r="M10074">
        <v>92374</v>
      </c>
      <c r="N10074">
        <v>1121</v>
      </c>
      <c r="O10074" t="s">
        <v>6137</v>
      </c>
      <c r="P10074" s="4">
        <v>1</v>
      </c>
      <c r="Q10074" s="4">
        <v>3</v>
      </c>
      <c r="R10074" t="s">
        <v>32</v>
      </c>
      <c r="S10074" t="s">
        <v>92</v>
      </c>
      <c r="T10074" s="2">
        <v>1.26</v>
      </c>
      <c r="U10074" s="4">
        <v>5</v>
      </c>
      <c r="V10074" t="s">
        <v>19</v>
      </c>
      <c r="W10074" s="3">
        <v>43039</v>
      </c>
      <c r="X10074" t="s">
        <v>773</v>
      </c>
      <c r="Y10074" t="s">
        <v>34</v>
      </c>
      <c r="Z10074" t="s">
        <v>49</v>
      </c>
    </row>
    <row r="10075" spans="1:26" x14ac:dyDescent="0.25">
      <c r="A10075">
        <v>0</v>
      </c>
      <c r="B10075" t="s">
        <v>10</v>
      </c>
      <c r="C10075">
        <v>0</v>
      </c>
      <c r="D10075" t="s">
        <v>26</v>
      </c>
      <c r="E10075" t="s">
        <v>474</v>
      </c>
      <c r="F10075" t="s">
        <v>13</v>
      </c>
      <c r="G10075" t="s">
        <v>365</v>
      </c>
      <c r="H10075" s="1">
        <v>0</v>
      </c>
      <c r="I10075">
        <v>1</v>
      </c>
      <c r="J10075" s="3">
        <v>43039</v>
      </c>
      <c r="K10075" t="s">
        <v>7808</v>
      </c>
      <c r="L10075" t="s">
        <v>30</v>
      </c>
      <c r="M10075">
        <v>92374</v>
      </c>
      <c r="N10075">
        <v>1121</v>
      </c>
      <c r="O10075" t="s">
        <v>6137</v>
      </c>
      <c r="P10075" s="4">
        <v>1</v>
      </c>
      <c r="Q10075" s="4">
        <v>3</v>
      </c>
      <c r="R10075" t="s">
        <v>32</v>
      </c>
      <c r="S10075" t="s">
        <v>92</v>
      </c>
      <c r="T10075" s="2">
        <v>1.26</v>
      </c>
      <c r="U10075" s="4">
        <v>5</v>
      </c>
      <c r="V10075" t="s">
        <v>19</v>
      </c>
      <c r="W10075" s="3">
        <v>43039</v>
      </c>
      <c r="X10075" t="s">
        <v>773</v>
      </c>
      <c r="Y10075" t="s">
        <v>34</v>
      </c>
      <c r="Z10075" t="s">
        <v>49</v>
      </c>
    </row>
    <row r="10076" spans="1:26" x14ac:dyDescent="0.25">
      <c r="A10076">
        <v>0</v>
      </c>
      <c r="B10076" t="s">
        <v>10</v>
      </c>
      <c r="C10076">
        <v>0</v>
      </c>
      <c r="D10076" t="s">
        <v>26</v>
      </c>
      <c r="E10076" t="s">
        <v>474</v>
      </c>
      <c r="F10076" t="s">
        <v>13</v>
      </c>
      <c r="G10076" t="s">
        <v>365</v>
      </c>
      <c r="H10076" s="1">
        <v>0</v>
      </c>
      <c r="I10076">
        <v>1</v>
      </c>
      <c r="J10076" s="3">
        <v>43039</v>
      </c>
      <c r="K10076" t="s">
        <v>7808</v>
      </c>
      <c r="L10076" t="s">
        <v>30</v>
      </c>
      <c r="M10076">
        <v>92374</v>
      </c>
      <c r="N10076">
        <v>1121</v>
      </c>
      <c r="O10076" t="s">
        <v>6137</v>
      </c>
      <c r="P10076" s="4">
        <v>1</v>
      </c>
      <c r="Q10076" s="4">
        <v>3</v>
      </c>
      <c r="R10076" t="s">
        <v>32</v>
      </c>
      <c r="S10076" t="s">
        <v>92</v>
      </c>
      <c r="T10076" s="2">
        <v>1.26</v>
      </c>
      <c r="U10076" s="4">
        <v>5</v>
      </c>
      <c r="V10076" t="s">
        <v>19</v>
      </c>
      <c r="W10076" s="3">
        <v>43039</v>
      </c>
      <c r="X10076" t="s">
        <v>773</v>
      </c>
      <c r="Y10076" t="s">
        <v>34</v>
      </c>
      <c r="Z10076" t="s">
        <v>49</v>
      </c>
    </row>
    <row r="10077" spans="1:26" x14ac:dyDescent="0.25">
      <c r="A10077">
        <v>0</v>
      </c>
      <c r="B10077" t="s">
        <v>10</v>
      </c>
      <c r="C10077">
        <v>0</v>
      </c>
      <c r="D10077" t="s">
        <v>26</v>
      </c>
      <c r="E10077" t="s">
        <v>474</v>
      </c>
      <c r="F10077" t="s">
        <v>13</v>
      </c>
      <c r="G10077" t="s">
        <v>365</v>
      </c>
      <c r="H10077" s="1">
        <v>0</v>
      </c>
      <c r="I10077">
        <v>1</v>
      </c>
      <c r="J10077" s="3">
        <v>43039</v>
      </c>
      <c r="K10077" t="s">
        <v>7808</v>
      </c>
      <c r="L10077" t="s">
        <v>30</v>
      </c>
      <c r="M10077">
        <v>92374</v>
      </c>
      <c r="N10077">
        <v>1121</v>
      </c>
      <c r="O10077" t="s">
        <v>6137</v>
      </c>
      <c r="P10077" s="4">
        <v>1</v>
      </c>
      <c r="Q10077" s="4">
        <v>3</v>
      </c>
      <c r="R10077" t="s">
        <v>32</v>
      </c>
      <c r="S10077" t="s">
        <v>92</v>
      </c>
      <c r="T10077" s="2">
        <v>1.26</v>
      </c>
      <c r="U10077" s="4">
        <v>5</v>
      </c>
      <c r="V10077" t="s">
        <v>19</v>
      </c>
      <c r="W10077" s="3">
        <v>43039</v>
      </c>
      <c r="X10077" t="s">
        <v>773</v>
      </c>
      <c r="Y10077" t="s">
        <v>34</v>
      </c>
      <c r="Z10077" t="s">
        <v>49</v>
      </c>
    </row>
    <row r="10078" spans="1:26" x14ac:dyDescent="0.25">
      <c r="A10078">
        <v>0</v>
      </c>
      <c r="B10078" t="s">
        <v>10</v>
      </c>
      <c r="C10078">
        <v>0</v>
      </c>
      <c r="D10078" t="s">
        <v>26</v>
      </c>
      <c r="E10078" t="s">
        <v>474</v>
      </c>
      <c r="F10078" t="s">
        <v>13</v>
      </c>
      <c r="G10078" t="s">
        <v>365</v>
      </c>
      <c r="H10078" s="1">
        <v>0</v>
      </c>
      <c r="I10078">
        <v>1</v>
      </c>
      <c r="J10078" s="3">
        <v>43039</v>
      </c>
      <c r="K10078" t="s">
        <v>7808</v>
      </c>
      <c r="L10078" t="s">
        <v>30</v>
      </c>
      <c r="M10078">
        <v>92374</v>
      </c>
      <c r="N10078">
        <v>1121</v>
      </c>
      <c r="O10078" t="s">
        <v>6137</v>
      </c>
      <c r="P10078" s="4">
        <v>1</v>
      </c>
      <c r="Q10078" s="4">
        <v>3</v>
      </c>
      <c r="R10078" t="s">
        <v>32</v>
      </c>
      <c r="S10078" t="s">
        <v>92</v>
      </c>
      <c r="T10078" s="2">
        <v>1.26</v>
      </c>
      <c r="U10078" s="4">
        <v>5</v>
      </c>
      <c r="V10078" t="s">
        <v>19</v>
      </c>
      <c r="W10078" s="3">
        <v>43039</v>
      </c>
      <c r="X10078" t="s">
        <v>773</v>
      </c>
      <c r="Y10078" t="s">
        <v>34</v>
      </c>
      <c r="Z10078" t="s">
        <v>49</v>
      </c>
    </row>
    <row r="10079" spans="1:26" x14ac:dyDescent="0.25">
      <c r="A10079">
        <v>0</v>
      </c>
      <c r="B10079" t="s">
        <v>10</v>
      </c>
      <c r="C10079">
        <v>0</v>
      </c>
      <c r="D10079" t="s">
        <v>26</v>
      </c>
      <c r="E10079" t="s">
        <v>474</v>
      </c>
      <c r="F10079" t="s">
        <v>13</v>
      </c>
      <c r="G10079" t="s">
        <v>365</v>
      </c>
      <c r="H10079" s="1">
        <v>0</v>
      </c>
      <c r="I10079">
        <v>1</v>
      </c>
      <c r="J10079" s="3">
        <v>43039</v>
      </c>
      <c r="K10079" t="s">
        <v>7808</v>
      </c>
      <c r="L10079" t="s">
        <v>30</v>
      </c>
      <c r="M10079">
        <v>92374</v>
      </c>
      <c r="N10079">
        <v>1121</v>
      </c>
      <c r="O10079" t="s">
        <v>6137</v>
      </c>
      <c r="P10079" s="4">
        <v>1</v>
      </c>
      <c r="Q10079" s="4">
        <v>3</v>
      </c>
      <c r="R10079" t="s">
        <v>32</v>
      </c>
      <c r="S10079" t="s">
        <v>92</v>
      </c>
      <c r="T10079" s="2">
        <v>1.26</v>
      </c>
      <c r="U10079" s="4">
        <v>5</v>
      </c>
      <c r="V10079" t="s">
        <v>19</v>
      </c>
      <c r="W10079" s="3">
        <v>43039</v>
      </c>
      <c r="X10079" t="s">
        <v>773</v>
      </c>
      <c r="Y10079" t="s">
        <v>34</v>
      </c>
      <c r="Z10079" t="s">
        <v>49</v>
      </c>
    </row>
    <row r="10080" spans="1:26" x14ac:dyDescent="0.25">
      <c r="A10080">
        <v>0</v>
      </c>
      <c r="B10080" t="s">
        <v>10</v>
      </c>
      <c r="C10080">
        <v>0</v>
      </c>
      <c r="D10080" t="s">
        <v>26</v>
      </c>
      <c r="E10080" t="s">
        <v>88</v>
      </c>
      <c r="F10080" t="s">
        <v>13</v>
      </c>
      <c r="G10080" t="s">
        <v>1347</v>
      </c>
      <c r="H10080" s="1">
        <v>0</v>
      </c>
      <c r="I10080">
        <v>1</v>
      </c>
      <c r="J10080" s="3">
        <v>43690</v>
      </c>
      <c r="K10080" t="s">
        <v>7886</v>
      </c>
      <c r="L10080" t="s">
        <v>30</v>
      </c>
      <c r="M10080">
        <v>94122</v>
      </c>
      <c r="N10080">
        <v>1162</v>
      </c>
      <c r="O10080" t="s">
        <v>931</v>
      </c>
      <c r="P10080" s="4">
        <v>15</v>
      </c>
      <c r="Q10080" s="4">
        <v>3</v>
      </c>
      <c r="R10080" t="s">
        <v>32</v>
      </c>
      <c r="S10080" t="s">
        <v>92</v>
      </c>
      <c r="T10080" s="2">
        <v>15.48</v>
      </c>
      <c r="U10080" s="4">
        <v>60</v>
      </c>
      <c r="V10080" t="s">
        <v>19</v>
      </c>
      <c r="W10080" s="3">
        <v>43690</v>
      </c>
      <c r="X10080" t="s">
        <v>773</v>
      </c>
      <c r="Y10080" t="s">
        <v>34</v>
      </c>
      <c r="Z10080" t="s">
        <v>49</v>
      </c>
    </row>
    <row r="10081" spans="1:26" x14ac:dyDescent="0.25">
      <c r="A10081">
        <v>0</v>
      </c>
      <c r="B10081" t="s">
        <v>10</v>
      </c>
      <c r="C10081">
        <v>0</v>
      </c>
      <c r="D10081" t="s">
        <v>26</v>
      </c>
      <c r="E10081" t="s">
        <v>88</v>
      </c>
      <c r="F10081" t="s">
        <v>13</v>
      </c>
      <c r="G10081" t="s">
        <v>1347</v>
      </c>
      <c r="H10081" s="1">
        <v>0</v>
      </c>
      <c r="I10081">
        <v>1</v>
      </c>
      <c r="J10081" s="3">
        <v>43690</v>
      </c>
      <c r="K10081" t="s">
        <v>7886</v>
      </c>
      <c r="L10081" t="s">
        <v>30</v>
      </c>
      <c r="M10081">
        <v>94122</v>
      </c>
      <c r="N10081">
        <v>1162</v>
      </c>
      <c r="O10081" t="s">
        <v>931</v>
      </c>
      <c r="P10081" s="4">
        <v>15</v>
      </c>
      <c r="Q10081" s="4">
        <v>3</v>
      </c>
      <c r="R10081" t="s">
        <v>32</v>
      </c>
      <c r="S10081" t="s">
        <v>92</v>
      </c>
      <c r="T10081" s="2">
        <v>15.48</v>
      </c>
      <c r="U10081" s="4">
        <v>60</v>
      </c>
      <c r="V10081" t="s">
        <v>19</v>
      </c>
      <c r="W10081" s="3">
        <v>43690</v>
      </c>
      <c r="X10081" t="s">
        <v>773</v>
      </c>
      <c r="Y10081" t="s">
        <v>34</v>
      </c>
      <c r="Z10081" t="s">
        <v>49</v>
      </c>
    </row>
    <row r="10082" spans="1:26" x14ac:dyDescent="0.25">
      <c r="A10082">
        <v>0</v>
      </c>
      <c r="B10082" t="s">
        <v>10</v>
      </c>
      <c r="C10082">
        <v>0</v>
      </c>
      <c r="D10082" t="s">
        <v>26</v>
      </c>
      <c r="E10082" t="s">
        <v>88</v>
      </c>
      <c r="F10082" t="s">
        <v>13</v>
      </c>
      <c r="G10082" t="s">
        <v>1347</v>
      </c>
      <c r="H10082" s="1">
        <v>0</v>
      </c>
      <c r="I10082">
        <v>1</v>
      </c>
      <c r="J10082" s="3">
        <v>43690</v>
      </c>
      <c r="K10082" t="s">
        <v>7886</v>
      </c>
      <c r="L10082" t="s">
        <v>30</v>
      </c>
      <c r="M10082">
        <v>94122</v>
      </c>
      <c r="N10082">
        <v>1162</v>
      </c>
      <c r="O10082" t="s">
        <v>931</v>
      </c>
      <c r="P10082" s="4">
        <v>15</v>
      </c>
      <c r="Q10082" s="4">
        <v>3</v>
      </c>
      <c r="R10082" t="s">
        <v>32</v>
      </c>
      <c r="S10082" t="s">
        <v>92</v>
      </c>
      <c r="T10082" s="2">
        <v>15.48</v>
      </c>
      <c r="U10082" s="4">
        <v>60</v>
      </c>
      <c r="V10082" t="s">
        <v>19</v>
      </c>
      <c r="W10082" s="3">
        <v>43690</v>
      </c>
      <c r="X10082" t="s">
        <v>773</v>
      </c>
      <c r="Y10082" t="s">
        <v>34</v>
      </c>
      <c r="Z10082" t="s">
        <v>49</v>
      </c>
    </row>
    <row r="10083" spans="1:26" x14ac:dyDescent="0.25">
      <c r="A10083">
        <v>0</v>
      </c>
      <c r="B10083" t="s">
        <v>10</v>
      </c>
      <c r="C10083">
        <v>0</v>
      </c>
      <c r="D10083" t="s">
        <v>26</v>
      </c>
      <c r="E10083" t="s">
        <v>88</v>
      </c>
      <c r="F10083" t="s">
        <v>13</v>
      </c>
      <c r="G10083" t="s">
        <v>1347</v>
      </c>
      <c r="H10083" s="1">
        <v>0</v>
      </c>
      <c r="I10083">
        <v>1</v>
      </c>
      <c r="J10083" s="3">
        <v>43690</v>
      </c>
      <c r="K10083" t="s">
        <v>7886</v>
      </c>
      <c r="L10083" t="s">
        <v>30</v>
      </c>
      <c r="M10083">
        <v>94122</v>
      </c>
      <c r="N10083">
        <v>1162</v>
      </c>
      <c r="O10083" t="s">
        <v>931</v>
      </c>
      <c r="P10083" s="4">
        <v>15</v>
      </c>
      <c r="Q10083" s="4">
        <v>3</v>
      </c>
      <c r="R10083" t="s">
        <v>32</v>
      </c>
      <c r="S10083" t="s">
        <v>92</v>
      </c>
      <c r="T10083" s="2">
        <v>15.48</v>
      </c>
      <c r="U10083" s="4">
        <v>60</v>
      </c>
      <c r="V10083" t="s">
        <v>19</v>
      </c>
      <c r="W10083" s="3">
        <v>43690</v>
      </c>
      <c r="X10083" t="s">
        <v>773</v>
      </c>
      <c r="Y10083" t="s">
        <v>34</v>
      </c>
      <c r="Z10083" t="s">
        <v>49</v>
      </c>
    </row>
    <row r="10084" spans="1:26" x14ac:dyDescent="0.25">
      <c r="A10084">
        <v>0</v>
      </c>
      <c r="B10084" t="s">
        <v>10</v>
      </c>
      <c r="C10084">
        <v>0</v>
      </c>
      <c r="D10084" t="s">
        <v>26</v>
      </c>
      <c r="E10084" t="s">
        <v>1121</v>
      </c>
      <c r="F10084" t="s">
        <v>13</v>
      </c>
      <c r="G10084" t="s">
        <v>1515</v>
      </c>
      <c r="H10084" s="1">
        <v>0</v>
      </c>
      <c r="I10084">
        <v>1</v>
      </c>
      <c r="J10084" s="3">
        <v>43445</v>
      </c>
      <c r="K10084" t="s">
        <v>7810</v>
      </c>
      <c r="L10084" t="s">
        <v>30</v>
      </c>
      <c r="M10084">
        <v>92804</v>
      </c>
      <c r="N10084">
        <v>1362</v>
      </c>
      <c r="O10084" t="s">
        <v>4058</v>
      </c>
      <c r="P10084" s="4">
        <v>2</v>
      </c>
      <c r="Q10084" s="4">
        <v>3</v>
      </c>
      <c r="R10084" t="s">
        <v>32</v>
      </c>
      <c r="S10084" t="s">
        <v>92</v>
      </c>
      <c r="T10084" s="2">
        <v>2.0099999999999998</v>
      </c>
      <c r="U10084" s="4">
        <v>50</v>
      </c>
      <c r="V10084" t="s">
        <v>19</v>
      </c>
      <c r="W10084" s="3">
        <v>43445</v>
      </c>
      <c r="X10084" t="s">
        <v>773</v>
      </c>
      <c r="Y10084" t="s">
        <v>34</v>
      </c>
      <c r="Z10084" t="s">
        <v>42</v>
      </c>
    </row>
    <row r="10085" spans="1:26" x14ac:dyDescent="0.25">
      <c r="A10085">
        <v>0</v>
      </c>
      <c r="B10085" t="s">
        <v>10</v>
      </c>
      <c r="C10085">
        <v>0</v>
      </c>
      <c r="D10085" t="s">
        <v>26</v>
      </c>
      <c r="E10085" t="s">
        <v>1121</v>
      </c>
      <c r="F10085" t="s">
        <v>13</v>
      </c>
      <c r="G10085" t="s">
        <v>1515</v>
      </c>
      <c r="H10085" s="1">
        <v>0</v>
      </c>
      <c r="I10085">
        <v>1</v>
      </c>
      <c r="J10085" s="3">
        <v>43445</v>
      </c>
      <c r="K10085" t="s">
        <v>7810</v>
      </c>
      <c r="L10085" t="s">
        <v>30</v>
      </c>
      <c r="M10085">
        <v>92804</v>
      </c>
      <c r="N10085">
        <v>1362</v>
      </c>
      <c r="O10085" t="s">
        <v>4058</v>
      </c>
      <c r="P10085" s="4">
        <v>2</v>
      </c>
      <c r="Q10085" s="4">
        <v>3</v>
      </c>
      <c r="R10085" t="s">
        <v>32</v>
      </c>
      <c r="S10085" t="s">
        <v>92</v>
      </c>
      <c r="T10085" s="2">
        <v>2.0099999999999998</v>
      </c>
      <c r="U10085" s="4">
        <v>50</v>
      </c>
      <c r="V10085" t="s">
        <v>19</v>
      </c>
      <c r="W10085" s="3">
        <v>43445</v>
      </c>
      <c r="X10085" t="s">
        <v>773</v>
      </c>
      <c r="Y10085" t="s">
        <v>34</v>
      </c>
      <c r="Z10085" t="s">
        <v>42</v>
      </c>
    </row>
    <row r="10086" spans="1:26" x14ac:dyDescent="0.25">
      <c r="A10086">
        <v>0</v>
      </c>
      <c r="B10086" t="s">
        <v>10</v>
      </c>
      <c r="C10086">
        <v>0</v>
      </c>
      <c r="D10086" t="s">
        <v>26</v>
      </c>
      <c r="E10086" t="s">
        <v>1121</v>
      </c>
      <c r="F10086" t="s">
        <v>13</v>
      </c>
      <c r="G10086" t="s">
        <v>1515</v>
      </c>
      <c r="H10086" s="1">
        <v>0</v>
      </c>
      <c r="I10086">
        <v>1</v>
      </c>
      <c r="J10086" s="3">
        <v>43445</v>
      </c>
      <c r="K10086" t="s">
        <v>7810</v>
      </c>
      <c r="L10086" t="s">
        <v>30</v>
      </c>
      <c r="M10086">
        <v>92804</v>
      </c>
      <c r="N10086">
        <v>1362</v>
      </c>
      <c r="O10086" t="s">
        <v>4058</v>
      </c>
      <c r="P10086" s="4">
        <v>2</v>
      </c>
      <c r="Q10086" s="4">
        <v>3</v>
      </c>
      <c r="R10086" t="s">
        <v>32</v>
      </c>
      <c r="S10086" t="s">
        <v>92</v>
      </c>
      <c r="T10086" s="2">
        <v>2.0099999999999998</v>
      </c>
      <c r="U10086" s="4">
        <v>50</v>
      </c>
      <c r="V10086" t="s">
        <v>19</v>
      </c>
      <c r="W10086" s="3">
        <v>43445</v>
      </c>
      <c r="X10086" t="s">
        <v>773</v>
      </c>
      <c r="Y10086" t="s">
        <v>34</v>
      </c>
      <c r="Z10086" t="s">
        <v>42</v>
      </c>
    </row>
    <row r="10087" spans="1:26" x14ac:dyDescent="0.25">
      <c r="A10087">
        <v>0</v>
      </c>
      <c r="B10087" t="s">
        <v>10</v>
      </c>
      <c r="C10087">
        <v>0</v>
      </c>
      <c r="D10087" t="s">
        <v>26</v>
      </c>
      <c r="E10087" t="s">
        <v>1121</v>
      </c>
      <c r="F10087" t="s">
        <v>13</v>
      </c>
      <c r="G10087" t="s">
        <v>1515</v>
      </c>
      <c r="H10087" s="1">
        <v>0</v>
      </c>
      <c r="I10087">
        <v>1</v>
      </c>
      <c r="J10087" s="3">
        <v>43445</v>
      </c>
      <c r="K10087" t="s">
        <v>7810</v>
      </c>
      <c r="L10087" t="s">
        <v>30</v>
      </c>
      <c r="M10087">
        <v>92804</v>
      </c>
      <c r="N10087">
        <v>1362</v>
      </c>
      <c r="O10087" t="s">
        <v>4058</v>
      </c>
      <c r="P10087" s="4">
        <v>2</v>
      </c>
      <c r="Q10087" s="4">
        <v>3</v>
      </c>
      <c r="R10087" t="s">
        <v>32</v>
      </c>
      <c r="S10087" t="s">
        <v>92</v>
      </c>
      <c r="T10087" s="2">
        <v>2.0099999999999998</v>
      </c>
      <c r="U10087" s="4">
        <v>50</v>
      </c>
      <c r="V10087" t="s">
        <v>19</v>
      </c>
      <c r="W10087" s="3">
        <v>43445</v>
      </c>
      <c r="X10087" t="s">
        <v>773</v>
      </c>
      <c r="Y10087" t="s">
        <v>34</v>
      </c>
      <c r="Z10087" t="s">
        <v>42</v>
      </c>
    </row>
    <row r="10088" spans="1:26" x14ac:dyDescent="0.25">
      <c r="A10088">
        <v>0</v>
      </c>
      <c r="B10088" t="s">
        <v>10</v>
      </c>
      <c r="C10088">
        <v>0</v>
      </c>
      <c r="D10088" t="s">
        <v>26</v>
      </c>
      <c r="E10088" t="s">
        <v>1121</v>
      </c>
      <c r="F10088" t="s">
        <v>13</v>
      </c>
      <c r="G10088" t="s">
        <v>1515</v>
      </c>
      <c r="H10088" s="1">
        <v>0</v>
      </c>
      <c r="I10088">
        <v>1</v>
      </c>
      <c r="J10088" s="3">
        <v>43445</v>
      </c>
      <c r="K10088" t="s">
        <v>7810</v>
      </c>
      <c r="L10088" t="s">
        <v>30</v>
      </c>
      <c r="M10088">
        <v>92804</v>
      </c>
      <c r="N10088">
        <v>1362</v>
      </c>
      <c r="O10088" t="s">
        <v>4058</v>
      </c>
      <c r="P10088" s="4">
        <v>2</v>
      </c>
      <c r="Q10088" s="4">
        <v>3</v>
      </c>
      <c r="R10088" t="s">
        <v>32</v>
      </c>
      <c r="S10088" t="s">
        <v>92</v>
      </c>
      <c r="T10088" s="2">
        <v>2.0099999999999998</v>
      </c>
      <c r="U10088" s="4">
        <v>50</v>
      </c>
      <c r="V10088" t="s">
        <v>19</v>
      </c>
      <c r="W10088" s="3">
        <v>43445</v>
      </c>
      <c r="X10088" t="s">
        <v>773</v>
      </c>
      <c r="Y10088" t="s">
        <v>34</v>
      </c>
      <c r="Z10088" t="s">
        <v>42</v>
      </c>
    </row>
    <row r="10089" spans="1:26" x14ac:dyDescent="0.25">
      <c r="A10089">
        <v>0</v>
      </c>
      <c r="B10089" t="s">
        <v>10</v>
      </c>
      <c r="C10089">
        <v>0</v>
      </c>
      <c r="D10089" t="s">
        <v>26</v>
      </c>
      <c r="E10089" t="s">
        <v>1121</v>
      </c>
      <c r="F10089" t="s">
        <v>13</v>
      </c>
      <c r="G10089" t="s">
        <v>1515</v>
      </c>
      <c r="H10089" s="1">
        <v>0</v>
      </c>
      <c r="I10089">
        <v>1</v>
      </c>
      <c r="J10089" s="3">
        <v>43445</v>
      </c>
      <c r="K10089" t="s">
        <v>7810</v>
      </c>
      <c r="L10089" t="s">
        <v>30</v>
      </c>
      <c r="M10089">
        <v>92804</v>
      </c>
      <c r="N10089">
        <v>1362</v>
      </c>
      <c r="O10089" t="s">
        <v>4058</v>
      </c>
      <c r="P10089" s="4">
        <v>2</v>
      </c>
      <c r="Q10089" s="4">
        <v>3</v>
      </c>
      <c r="R10089" t="s">
        <v>32</v>
      </c>
      <c r="S10089" t="s">
        <v>92</v>
      </c>
      <c r="T10089" s="2">
        <v>2.0099999999999998</v>
      </c>
      <c r="U10089" s="4">
        <v>50</v>
      </c>
      <c r="V10089" t="s">
        <v>19</v>
      </c>
      <c r="W10089" s="3">
        <v>43445</v>
      </c>
      <c r="X10089" t="s">
        <v>773</v>
      </c>
      <c r="Y10089" t="s">
        <v>34</v>
      </c>
      <c r="Z10089" t="s">
        <v>42</v>
      </c>
    </row>
    <row r="10090" spans="1:26" x14ac:dyDescent="0.25">
      <c r="A10090">
        <v>0</v>
      </c>
      <c r="B10090" t="s">
        <v>10</v>
      </c>
      <c r="C10090">
        <v>0</v>
      </c>
      <c r="D10090" t="s">
        <v>26</v>
      </c>
      <c r="E10090" t="s">
        <v>1121</v>
      </c>
      <c r="F10090" t="s">
        <v>13</v>
      </c>
      <c r="G10090" t="s">
        <v>1515</v>
      </c>
      <c r="H10090" s="1">
        <v>0</v>
      </c>
      <c r="I10090">
        <v>1</v>
      </c>
      <c r="J10090" s="3">
        <v>43445</v>
      </c>
      <c r="K10090" t="s">
        <v>7810</v>
      </c>
      <c r="L10090" t="s">
        <v>30</v>
      </c>
      <c r="M10090">
        <v>92804</v>
      </c>
      <c r="N10090">
        <v>1362</v>
      </c>
      <c r="O10090" t="s">
        <v>4058</v>
      </c>
      <c r="P10090" s="4">
        <v>2</v>
      </c>
      <c r="Q10090" s="4">
        <v>3</v>
      </c>
      <c r="R10090" t="s">
        <v>32</v>
      </c>
      <c r="S10090" t="s">
        <v>92</v>
      </c>
      <c r="T10090" s="2">
        <v>2.0099999999999998</v>
      </c>
      <c r="U10090" s="4">
        <v>50</v>
      </c>
      <c r="V10090" t="s">
        <v>19</v>
      </c>
      <c r="W10090" s="3">
        <v>43445</v>
      </c>
      <c r="X10090" t="s">
        <v>773</v>
      </c>
      <c r="Y10090" t="s">
        <v>34</v>
      </c>
      <c r="Z10090" t="s">
        <v>42</v>
      </c>
    </row>
    <row r="10091" spans="1:26" x14ac:dyDescent="0.25">
      <c r="A10091">
        <v>0</v>
      </c>
      <c r="B10091" t="s">
        <v>10</v>
      </c>
      <c r="C10091">
        <v>0</v>
      </c>
      <c r="D10091" t="s">
        <v>26</v>
      </c>
      <c r="E10091" t="s">
        <v>1121</v>
      </c>
      <c r="F10091" t="s">
        <v>13</v>
      </c>
      <c r="G10091" t="s">
        <v>1515</v>
      </c>
      <c r="H10091" s="1">
        <v>0</v>
      </c>
      <c r="I10091">
        <v>1</v>
      </c>
      <c r="J10091" s="3">
        <v>43445</v>
      </c>
      <c r="K10091" t="s">
        <v>7810</v>
      </c>
      <c r="L10091" t="s">
        <v>30</v>
      </c>
      <c r="M10091">
        <v>92804</v>
      </c>
      <c r="N10091">
        <v>1362</v>
      </c>
      <c r="O10091" t="s">
        <v>4058</v>
      </c>
      <c r="P10091" s="4">
        <v>2</v>
      </c>
      <c r="Q10091" s="4">
        <v>3</v>
      </c>
      <c r="R10091" t="s">
        <v>32</v>
      </c>
      <c r="S10091" t="s">
        <v>92</v>
      </c>
      <c r="T10091" s="2">
        <v>2.0099999999999998</v>
      </c>
      <c r="U10091" s="4">
        <v>50</v>
      </c>
      <c r="V10091" t="s">
        <v>19</v>
      </c>
      <c r="W10091" s="3">
        <v>43445</v>
      </c>
      <c r="X10091" t="s">
        <v>773</v>
      </c>
      <c r="Y10091" t="s">
        <v>34</v>
      </c>
      <c r="Z10091" t="s">
        <v>42</v>
      </c>
    </row>
    <row r="10092" spans="1:26" x14ac:dyDescent="0.25">
      <c r="A10092">
        <v>0</v>
      </c>
      <c r="B10092" t="s">
        <v>10</v>
      </c>
      <c r="C10092">
        <v>0</v>
      </c>
      <c r="D10092" t="s">
        <v>26</v>
      </c>
      <c r="E10092" t="s">
        <v>1121</v>
      </c>
      <c r="F10092" t="s">
        <v>13</v>
      </c>
      <c r="G10092" t="s">
        <v>1515</v>
      </c>
      <c r="H10092" s="1">
        <v>0</v>
      </c>
      <c r="I10092">
        <v>1</v>
      </c>
      <c r="J10092" s="3">
        <v>43445</v>
      </c>
      <c r="K10092" t="s">
        <v>7810</v>
      </c>
      <c r="L10092" t="s">
        <v>30</v>
      </c>
      <c r="M10092">
        <v>92804</v>
      </c>
      <c r="N10092">
        <v>1362</v>
      </c>
      <c r="O10092" t="s">
        <v>4058</v>
      </c>
      <c r="P10092" s="4">
        <v>2</v>
      </c>
      <c r="Q10092" s="4">
        <v>3</v>
      </c>
      <c r="R10092" t="s">
        <v>32</v>
      </c>
      <c r="S10092" t="s">
        <v>92</v>
      </c>
      <c r="T10092" s="2">
        <v>2.0099999999999998</v>
      </c>
      <c r="U10092" s="4">
        <v>50</v>
      </c>
      <c r="V10092" t="s">
        <v>19</v>
      </c>
      <c r="W10092" s="3">
        <v>43445</v>
      </c>
      <c r="X10092" t="s">
        <v>773</v>
      </c>
      <c r="Y10092" t="s">
        <v>34</v>
      </c>
      <c r="Z10092" t="s">
        <v>42</v>
      </c>
    </row>
    <row r="10093" spans="1:26" x14ac:dyDescent="0.25">
      <c r="A10093">
        <v>0</v>
      </c>
      <c r="B10093" t="s">
        <v>10</v>
      </c>
      <c r="C10093">
        <v>0</v>
      </c>
      <c r="D10093" t="s">
        <v>26</v>
      </c>
      <c r="E10093" t="s">
        <v>1121</v>
      </c>
      <c r="F10093" t="s">
        <v>13</v>
      </c>
      <c r="G10093" t="s">
        <v>1515</v>
      </c>
      <c r="H10093" s="1">
        <v>0</v>
      </c>
      <c r="I10093">
        <v>1</v>
      </c>
      <c r="J10093" s="3">
        <v>43445</v>
      </c>
      <c r="K10093" t="s">
        <v>7810</v>
      </c>
      <c r="L10093" t="s">
        <v>30</v>
      </c>
      <c r="M10093">
        <v>92804</v>
      </c>
      <c r="N10093">
        <v>1362</v>
      </c>
      <c r="O10093" t="s">
        <v>4058</v>
      </c>
      <c r="P10093" s="4">
        <v>2</v>
      </c>
      <c r="Q10093" s="4">
        <v>3</v>
      </c>
      <c r="R10093" t="s">
        <v>32</v>
      </c>
      <c r="S10093" t="s">
        <v>92</v>
      </c>
      <c r="T10093" s="2">
        <v>2.0099999999999998</v>
      </c>
      <c r="U10093" s="4">
        <v>50</v>
      </c>
      <c r="V10093" t="s">
        <v>19</v>
      </c>
      <c r="W10093" s="3">
        <v>43445</v>
      </c>
      <c r="X10093" t="s">
        <v>773</v>
      </c>
      <c r="Y10093" t="s">
        <v>34</v>
      </c>
      <c r="Z10093" t="s">
        <v>42</v>
      </c>
    </row>
    <row r="10094" spans="1:26" x14ac:dyDescent="0.25">
      <c r="A10094">
        <v>0</v>
      </c>
      <c r="B10094" t="s">
        <v>10</v>
      </c>
      <c r="C10094">
        <v>0</v>
      </c>
      <c r="D10094" t="s">
        <v>26</v>
      </c>
      <c r="E10094" t="s">
        <v>1121</v>
      </c>
      <c r="F10094" t="s">
        <v>13</v>
      </c>
      <c r="G10094" t="s">
        <v>1515</v>
      </c>
      <c r="H10094" s="1">
        <v>0</v>
      </c>
      <c r="I10094">
        <v>1</v>
      </c>
      <c r="J10094" s="3">
        <v>43445</v>
      </c>
      <c r="K10094" t="s">
        <v>7810</v>
      </c>
      <c r="L10094" t="s">
        <v>30</v>
      </c>
      <c r="M10094">
        <v>92804</v>
      </c>
      <c r="N10094">
        <v>1362</v>
      </c>
      <c r="O10094" t="s">
        <v>4058</v>
      </c>
      <c r="P10094" s="4">
        <v>2</v>
      </c>
      <c r="Q10094" s="4">
        <v>3</v>
      </c>
      <c r="R10094" t="s">
        <v>32</v>
      </c>
      <c r="S10094" t="s">
        <v>92</v>
      </c>
      <c r="T10094" s="2">
        <v>2.0099999999999998</v>
      </c>
      <c r="U10094" s="4">
        <v>50</v>
      </c>
      <c r="V10094" t="s">
        <v>19</v>
      </c>
      <c r="W10094" s="3">
        <v>43445</v>
      </c>
      <c r="X10094" t="s">
        <v>773</v>
      </c>
      <c r="Y10094" t="s">
        <v>34</v>
      </c>
      <c r="Z10094" t="s">
        <v>42</v>
      </c>
    </row>
    <row r="10095" spans="1:26" x14ac:dyDescent="0.25">
      <c r="A10095">
        <v>0</v>
      </c>
      <c r="B10095" t="s">
        <v>10</v>
      </c>
      <c r="C10095">
        <v>0</v>
      </c>
      <c r="D10095" t="s">
        <v>26</v>
      </c>
      <c r="E10095" t="s">
        <v>88</v>
      </c>
      <c r="F10095" t="s">
        <v>13</v>
      </c>
      <c r="G10095" t="s">
        <v>1347</v>
      </c>
      <c r="H10095" s="1">
        <v>0</v>
      </c>
      <c r="I10095">
        <v>1</v>
      </c>
      <c r="J10095" s="3">
        <v>43690</v>
      </c>
      <c r="K10095" t="s">
        <v>7886</v>
      </c>
      <c r="L10095" t="s">
        <v>30</v>
      </c>
      <c r="M10095">
        <v>94122</v>
      </c>
      <c r="N10095">
        <v>1513</v>
      </c>
      <c r="O10095" t="s">
        <v>1087</v>
      </c>
      <c r="P10095" s="4">
        <v>8</v>
      </c>
      <c r="Q10095" s="4">
        <v>3</v>
      </c>
      <c r="R10095" t="s">
        <v>32</v>
      </c>
      <c r="S10095" t="s">
        <v>92</v>
      </c>
      <c r="T10095" s="2">
        <v>8.49</v>
      </c>
      <c r="U10095" s="4">
        <v>31</v>
      </c>
      <c r="V10095" t="s">
        <v>19</v>
      </c>
      <c r="W10095" s="3">
        <v>43690</v>
      </c>
      <c r="X10095" t="s">
        <v>773</v>
      </c>
      <c r="Y10095" t="s">
        <v>34</v>
      </c>
      <c r="Z10095" t="s">
        <v>42</v>
      </c>
    </row>
    <row r="10096" spans="1:26" x14ac:dyDescent="0.25">
      <c r="A10096">
        <v>0</v>
      </c>
      <c r="B10096" t="s">
        <v>10</v>
      </c>
      <c r="C10096">
        <v>0</v>
      </c>
      <c r="D10096" t="s">
        <v>26</v>
      </c>
      <c r="E10096" t="s">
        <v>88</v>
      </c>
      <c r="F10096" t="s">
        <v>13</v>
      </c>
      <c r="G10096" t="s">
        <v>1347</v>
      </c>
      <c r="H10096" s="1">
        <v>0</v>
      </c>
      <c r="I10096">
        <v>1</v>
      </c>
      <c r="J10096" s="3">
        <v>43690</v>
      </c>
      <c r="K10096" t="s">
        <v>7886</v>
      </c>
      <c r="L10096" t="s">
        <v>30</v>
      </c>
      <c r="M10096">
        <v>94122</v>
      </c>
      <c r="N10096">
        <v>1513</v>
      </c>
      <c r="O10096" t="s">
        <v>1087</v>
      </c>
      <c r="P10096" s="4">
        <v>8</v>
      </c>
      <c r="Q10096" s="4">
        <v>3</v>
      </c>
      <c r="R10096" t="s">
        <v>32</v>
      </c>
      <c r="S10096" t="s">
        <v>92</v>
      </c>
      <c r="T10096" s="2">
        <v>8.49</v>
      </c>
      <c r="U10096" s="4">
        <v>31</v>
      </c>
      <c r="V10096" t="s">
        <v>19</v>
      </c>
      <c r="W10096" s="3">
        <v>43690</v>
      </c>
      <c r="X10096" t="s">
        <v>773</v>
      </c>
      <c r="Y10096" t="s">
        <v>34</v>
      </c>
      <c r="Z10096" t="s">
        <v>42</v>
      </c>
    </row>
    <row r="10097" spans="1:26" x14ac:dyDescent="0.25">
      <c r="A10097">
        <v>0</v>
      </c>
      <c r="B10097" t="s">
        <v>10</v>
      </c>
      <c r="C10097">
        <v>0</v>
      </c>
      <c r="D10097" t="s">
        <v>26</v>
      </c>
      <c r="E10097" t="s">
        <v>88</v>
      </c>
      <c r="F10097" t="s">
        <v>13</v>
      </c>
      <c r="G10097" t="s">
        <v>1347</v>
      </c>
      <c r="H10097" s="1">
        <v>0</v>
      </c>
      <c r="I10097">
        <v>1</v>
      </c>
      <c r="J10097" s="3">
        <v>43690</v>
      </c>
      <c r="K10097" t="s">
        <v>7886</v>
      </c>
      <c r="L10097" t="s">
        <v>30</v>
      </c>
      <c r="M10097">
        <v>94122</v>
      </c>
      <c r="N10097">
        <v>1513</v>
      </c>
      <c r="O10097" t="s">
        <v>1087</v>
      </c>
      <c r="P10097" s="4">
        <v>8</v>
      </c>
      <c r="Q10097" s="4">
        <v>3</v>
      </c>
      <c r="R10097" t="s">
        <v>32</v>
      </c>
      <c r="S10097" t="s">
        <v>92</v>
      </c>
      <c r="T10097" s="2">
        <v>8.49</v>
      </c>
      <c r="U10097" s="4">
        <v>31</v>
      </c>
      <c r="V10097" t="s">
        <v>19</v>
      </c>
      <c r="W10097" s="3">
        <v>43690</v>
      </c>
      <c r="X10097" t="s">
        <v>773</v>
      </c>
      <c r="Y10097" t="s">
        <v>34</v>
      </c>
      <c r="Z10097" t="s">
        <v>42</v>
      </c>
    </row>
    <row r="10098" spans="1:26" x14ac:dyDescent="0.25">
      <c r="A10098">
        <v>0</v>
      </c>
      <c r="B10098" t="s">
        <v>10</v>
      </c>
      <c r="C10098">
        <v>0</v>
      </c>
      <c r="D10098" t="s">
        <v>26</v>
      </c>
      <c r="E10098" t="s">
        <v>88</v>
      </c>
      <c r="F10098" t="s">
        <v>13</v>
      </c>
      <c r="G10098" t="s">
        <v>1347</v>
      </c>
      <c r="H10098" s="1">
        <v>0</v>
      </c>
      <c r="I10098">
        <v>1</v>
      </c>
      <c r="J10098" s="3">
        <v>43690</v>
      </c>
      <c r="K10098" t="s">
        <v>7886</v>
      </c>
      <c r="L10098" t="s">
        <v>30</v>
      </c>
      <c r="M10098">
        <v>94122</v>
      </c>
      <c r="N10098">
        <v>1513</v>
      </c>
      <c r="O10098" t="s">
        <v>1087</v>
      </c>
      <c r="P10098" s="4">
        <v>8</v>
      </c>
      <c r="Q10098" s="4">
        <v>3</v>
      </c>
      <c r="R10098" t="s">
        <v>32</v>
      </c>
      <c r="S10098" t="s">
        <v>92</v>
      </c>
      <c r="T10098" s="2">
        <v>8.49</v>
      </c>
      <c r="U10098" s="4">
        <v>31</v>
      </c>
      <c r="V10098" t="s">
        <v>19</v>
      </c>
      <c r="W10098" s="3">
        <v>43690</v>
      </c>
      <c r="X10098" t="s">
        <v>773</v>
      </c>
      <c r="Y10098" t="s">
        <v>34</v>
      </c>
      <c r="Z10098" t="s">
        <v>42</v>
      </c>
    </row>
    <row r="10099" spans="1:26" x14ac:dyDescent="0.25">
      <c r="A10099">
        <v>0</v>
      </c>
      <c r="B10099" t="s">
        <v>10</v>
      </c>
      <c r="C10099">
        <v>0</v>
      </c>
      <c r="D10099" t="s">
        <v>26</v>
      </c>
      <c r="E10099" t="s">
        <v>474</v>
      </c>
      <c r="F10099" t="s">
        <v>13</v>
      </c>
      <c r="G10099" t="s">
        <v>365</v>
      </c>
      <c r="H10099" s="1">
        <v>0</v>
      </c>
      <c r="I10099">
        <v>1</v>
      </c>
      <c r="J10099" s="3">
        <v>43039</v>
      </c>
      <c r="K10099" t="s">
        <v>7808</v>
      </c>
      <c r="L10099" t="s">
        <v>30</v>
      </c>
      <c r="M10099">
        <v>92374</v>
      </c>
      <c r="N10099">
        <v>88</v>
      </c>
      <c r="O10099" t="s">
        <v>1294</v>
      </c>
      <c r="P10099" s="4">
        <v>8</v>
      </c>
      <c r="Q10099" s="4">
        <v>3</v>
      </c>
      <c r="R10099" t="s">
        <v>32</v>
      </c>
      <c r="S10099" t="s">
        <v>92</v>
      </c>
      <c r="T10099" s="2">
        <v>8.02</v>
      </c>
      <c r="U10099" s="4">
        <v>30</v>
      </c>
      <c r="V10099" t="s">
        <v>19</v>
      </c>
      <c r="W10099" s="3">
        <v>43039</v>
      </c>
      <c r="X10099" t="s">
        <v>773</v>
      </c>
      <c r="Y10099" t="s">
        <v>34</v>
      </c>
      <c r="Z10099" t="s">
        <v>356</v>
      </c>
    </row>
    <row r="10100" spans="1:26" x14ac:dyDescent="0.25">
      <c r="A10100">
        <v>0</v>
      </c>
      <c r="B10100" t="s">
        <v>10</v>
      </c>
      <c r="C10100">
        <v>0</v>
      </c>
      <c r="D10100" t="s">
        <v>26</v>
      </c>
      <c r="E10100" t="s">
        <v>474</v>
      </c>
      <c r="F10100" t="s">
        <v>13</v>
      </c>
      <c r="G10100" t="s">
        <v>365</v>
      </c>
      <c r="H10100" s="1">
        <v>0</v>
      </c>
      <c r="I10100">
        <v>1</v>
      </c>
      <c r="J10100" s="3">
        <v>43039</v>
      </c>
      <c r="K10100" t="s">
        <v>7808</v>
      </c>
      <c r="L10100" t="s">
        <v>30</v>
      </c>
      <c r="M10100">
        <v>92374</v>
      </c>
      <c r="N10100">
        <v>88</v>
      </c>
      <c r="O10100" t="s">
        <v>1294</v>
      </c>
      <c r="P10100" s="4">
        <v>8</v>
      </c>
      <c r="Q10100" s="4">
        <v>3</v>
      </c>
      <c r="R10100" t="s">
        <v>32</v>
      </c>
      <c r="S10100" t="s">
        <v>92</v>
      </c>
      <c r="T10100" s="2">
        <v>8.02</v>
      </c>
      <c r="U10100" s="4">
        <v>30</v>
      </c>
      <c r="V10100" t="s">
        <v>19</v>
      </c>
      <c r="W10100" s="3">
        <v>43039</v>
      </c>
      <c r="X10100" t="s">
        <v>773</v>
      </c>
      <c r="Y10100" t="s">
        <v>34</v>
      </c>
      <c r="Z10100" t="s">
        <v>356</v>
      </c>
    </row>
    <row r="10101" spans="1:26" x14ac:dyDescent="0.25">
      <c r="A10101">
        <v>0</v>
      </c>
      <c r="B10101" t="s">
        <v>10</v>
      </c>
      <c r="C10101">
        <v>0</v>
      </c>
      <c r="D10101" t="s">
        <v>26</v>
      </c>
      <c r="E10101" t="s">
        <v>474</v>
      </c>
      <c r="F10101" t="s">
        <v>13</v>
      </c>
      <c r="G10101" t="s">
        <v>365</v>
      </c>
      <c r="H10101" s="1">
        <v>0</v>
      </c>
      <c r="I10101">
        <v>1</v>
      </c>
      <c r="J10101" s="3">
        <v>43039</v>
      </c>
      <c r="K10101" t="s">
        <v>7808</v>
      </c>
      <c r="L10101" t="s">
        <v>30</v>
      </c>
      <c r="M10101">
        <v>92374</v>
      </c>
      <c r="N10101">
        <v>88</v>
      </c>
      <c r="O10101" t="s">
        <v>1294</v>
      </c>
      <c r="P10101" s="4">
        <v>8</v>
      </c>
      <c r="Q10101" s="4">
        <v>3</v>
      </c>
      <c r="R10101" t="s">
        <v>32</v>
      </c>
      <c r="S10101" t="s">
        <v>92</v>
      </c>
      <c r="T10101" s="2">
        <v>8.02</v>
      </c>
      <c r="U10101" s="4">
        <v>30</v>
      </c>
      <c r="V10101" t="s">
        <v>19</v>
      </c>
      <c r="W10101" s="3">
        <v>43039</v>
      </c>
      <c r="X10101" t="s">
        <v>773</v>
      </c>
      <c r="Y10101" t="s">
        <v>34</v>
      </c>
      <c r="Z10101" t="s">
        <v>356</v>
      </c>
    </row>
    <row r="10102" spans="1:26" x14ac:dyDescent="0.25">
      <c r="A10102">
        <v>0</v>
      </c>
      <c r="B10102" t="s">
        <v>10</v>
      </c>
      <c r="C10102">
        <v>0</v>
      </c>
      <c r="D10102" t="s">
        <v>26</v>
      </c>
      <c r="E10102" t="s">
        <v>474</v>
      </c>
      <c r="F10102" t="s">
        <v>13</v>
      </c>
      <c r="G10102" t="s">
        <v>365</v>
      </c>
      <c r="H10102" s="1">
        <v>0</v>
      </c>
      <c r="I10102">
        <v>1</v>
      </c>
      <c r="J10102" s="3">
        <v>43039</v>
      </c>
      <c r="K10102" t="s">
        <v>7808</v>
      </c>
      <c r="L10102" t="s">
        <v>30</v>
      </c>
      <c r="M10102">
        <v>92374</v>
      </c>
      <c r="N10102">
        <v>88</v>
      </c>
      <c r="O10102" t="s">
        <v>1294</v>
      </c>
      <c r="P10102" s="4">
        <v>8</v>
      </c>
      <c r="Q10102" s="4">
        <v>3</v>
      </c>
      <c r="R10102" t="s">
        <v>32</v>
      </c>
      <c r="S10102" t="s">
        <v>92</v>
      </c>
      <c r="T10102" s="2">
        <v>8.02</v>
      </c>
      <c r="U10102" s="4">
        <v>30</v>
      </c>
      <c r="V10102" t="s">
        <v>19</v>
      </c>
      <c r="W10102" s="3">
        <v>43039</v>
      </c>
      <c r="X10102" t="s">
        <v>773</v>
      </c>
      <c r="Y10102" t="s">
        <v>34</v>
      </c>
      <c r="Z10102" t="s">
        <v>356</v>
      </c>
    </row>
    <row r="10103" spans="1:26" x14ac:dyDescent="0.25">
      <c r="A10103">
        <v>0</v>
      </c>
      <c r="B10103" t="s">
        <v>10</v>
      </c>
      <c r="C10103">
        <v>0</v>
      </c>
      <c r="D10103" t="s">
        <v>26</v>
      </c>
      <c r="E10103" t="s">
        <v>474</v>
      </c>
      <c r="F10103" t="s">
        <v>13</v>
      </c>
      <c r="G10103" t="s">
        <v>365</v>
      </c>
      <c r="H10103" s="1">
        <v>0</v>
      </c>
      <c r="I10103">
        <v>1</v>
      </c>
      <c r="J10103" s="3">
        <v>43039</v>
      </c>
      <c r="K10103" t="s">
        <v>7808</v>
      </c>
      <c r="L10103" t="s">
        <v>30</v>
      </c>
      <c r="M10103">
        <v>92374</v>
      </c>
      <c r="N10103">
        <v>88</v>
      </c>
      <c r="O10103" t="s">
        <v>1294</v>
      </c>
      <c r="P10103" s="4">
        <v>8</v>
      </c>
      <c r="Q10103" s="4">
        <v>3</v>
      </c>
      <c r="R10103" t="s">
        <v>32</v>
      </c>
      <c r="S10103" t="s">
        <v>92</v>
      </c>
      <c r="T10103" s="2">
        <v>8.02</v>
      </c>
      <c r="U10103" s="4">
        <v>30</v>
      </c>
      <c r="V10103" t="s">
        <v>19</v>
      </c>
      <c r="W10103" s="3">
        <v>43039</v>
      </c>
      <c r="X10103" t="s">
        <v>773</v>
      </c>
      <c r="Y10103" t="s">
        <v>34</v>
      </c>
      <c r="Z10103" t="s">
        <v>356</v>
      </c>
    </row>
    <row r="10104" spans="1:26" x14ac:dyDescent="0.25">
      <c r="A10104">
        <v>0</v>
      </c>
      <c r="B10104" t="s">
        <v>10</v>
      </c>
      <c r="C10104">
        <v>0</v>
      </c>
      <c r="D10104" t="s">
        <v>26</v>
      </c>
      <c r="E10104" t="s">
        <v>474</v>
      </c>
      <c r="F10104" t="s">
        <v>13</v>
      </c>
      <c r="G10104" t="s">
        <v>365</v>
      </c>
      <c r="H10104" s="1">
        <v>0</v>
      </c>
      <c r="I10104">
        <v>1</v>
      </c>
      <c r="J10104" s="3">
        <v>43039</v>
      </c>
      <c r="K10104" t="s">
        <v>7808</v>
      </c>
      <c r="L10104" t="s">
        <v>30</v>
      </c>
      <c r="M10104">
        <v>92374</v>
      </c>
      <c r="N10104">
        <v>88</v>
      </c>
      <c r="O10104" t="s">
        <v>1294</v>
      </c>
      <c r="P10104" s="4">
        <v>8</v>
      </c>
      <c r="Q10104" s="4">
        <v>3</v>
      </c>
      <c r="R10104" t="s">
        <v>32</v>
      </c>
      <c r="S10104" t="s">
        <v>92</v>
      </c>
      <c r="T10104" s="2">
        <v>8.02</v>
      </c>
      <c r="U10104" s="4">
        <v>30</v>
      </c>
      <c r="V10104" t="s">
        <v>19</v>
      </c>
      <c r="W10104" s="3">
        <v>43039</v>
      </c>
      <c r="X10104" t="s">
        <v>773</v>
      </c>
      <c r="Y10104" t="s">
        <v>34</v>
      </c>
      <c r="Z10104" t="s">
        <v>356</v>
      </c>
    </row>
    <row r="10105" spans="1:26" x14ac:dyDescent="0.25">
      <c r="A10105">
        <v>0</v>
      </c>
      <c r="B10105" t="s">
        <v>10</v>
      </c>
      <c r="C10105">
        <v>0</v>
      </c>
      <c r="D10105" t="s">
        <v>26</v>
      </c>
      <c r="E10105" t="s">
        <v>474</v>
      </c>
      <c r="F10105" t="s">
        <v>13</v>
      </c>
      <c r="G10105" t="s">
        <v>365</v>
      </c>
      <c r="H10105" s="1">
        <v>0</v>
      </c>
      <c r="I10105">
        <v>1</v>
      </c>
      <c r="J10105" s="3">
        <v>43039</v>
      </c>
      <c r="K10105" t="s">
        <v>7808</v>
      </c>
      <c r="L10105" t="s">
        <v>30</v>
      </c>
      <c r="M10105">
        <v>92374</v>
      </c>
      <c r="N10105">
        <v>88</v>
      </c>
      <c r="O10105" t="s">
        <v>1294</v>
      </c>
      <c r="P10105" s="4">
        <v>8</v>
      </c>
      <c r="Q10105" s="4">
        <v>3</v>
      </c>
      <c r="R10105" t="s">
        <v>32</v>
      </c>
      <c r="S10105" t="s">
        <v>92</v>
      </c>
      <c r="T10105" s="2">
        <v>8.02</v>
      </c>
      <c r="U10105" s="4">
        <v>30</v>
      </c>
      <c r="V10105" t="s">
        <v>19</v>
      </c>
      <c r="W10105" s="3">
        <v>43039</v>
      </c>
      <c r="X10105" t="s">
        <v>773</v>
      </c>
      <c r="Y10105" t="s">
        <v>34</v>
      </c>
      <c r="Z10105" t="s">
        <v>356</v>
      </c>
    </row>
    <row r="10106" spans="1:26" x14ac:dyDescent="0.25">
      <c r="A10106">
        <v>0</v>
      </c>
      <c r="B10106" t="s">
        <v>10</v>
      </c>
      <c r="C10106">
        <v>0</v>
      </c>
      <c r="D10106" t="s">
        <v>26</v>
      </c>
      <c r="E10106" t="s">
        <v>474</v>
      </c>
      <c r="F10106" t="s">
        <v>13</v>
      </c>
      <c r="G10106" t="s">
        <v>365</v>
      </c>
      <c r="H10106" s="1">
        <v>0</v>
      </c>
      <c r="I10106">
        <v>1</v>
      </c>
      <c r="J10106" s="3">
        <v>43039</v>
      </c>
      <c r="K10106" t="s">
        <v>7808</v>
      </c>
      <c r="L10106" t="s">
        <v>30</v>
      </c>
      <c r="M10106">
        <v>92374</v>
      </c>
      <c r="N10106">
        <v>88</v>
      </c>
      <c r="O10106" t="s">
        <v>1294</v>
      </c>
      <c r="P10106" s="4">
        <v>8</v>
      </c>
      <c r="Q10106" s="4">
        <v>3</v>
      </c>
      <c r="R10106" t="s">
        <v>32</v>
      </c>
      <c r="S10106" t="s">
        <v>92</v>
      </c>
      <c r="T10106" s="2">
        <v>8.02</v>
      </c>
      <c r="U10106" s="4">
        <v>30</v>
      </c>
      <c r="V10106" t="s">
        <v>19</v>
      </c>
      <c r="W10106" s="3">
        <v>43039</v>
      </c>
      <c r="X10106" t="s">
        <v>773</v>
      </c>
      <c r="Y10106" t="s">
        <v>34</v>
      </c>
      <c r="Z10106" t="s">
        <v>356</v>
      </c>
    </row>
    <row r="10107" spans="1:26" x14ac:dyDescent="0.25">
      <c r="A10107">
        <v>0</v>
      </c>
      <c r="B10107" t="s">
        <v>10</v>
      </c>
      <c r="C10107">
        <v>0</v>
      </c>
      <c r="D10107" t="s">
        <v>26</v>
      </c>
      <c r="E10107" t="s">
        <v>474</v>
      </c>
      <c r="F10107" t="s">
        <v>13</v>
      </c>
      <c r="G10107" t="s">
        <v>365</v>
      </c>
      <c r="H10107" s="1">
        <v>0</v>
      </c>
      <c r="I10107">
        <v>1</v>
      </c>
      <c r="J10107" s="3">
        <v>43039</v>
      </c>
      <c r="K10107" t="s">
        <v>7808</v>
      </c>
      <c r="L10107" t="s">
        <v>30</v>
      </c>
      <c r="M10107">
        <v>92374</v>
      </c>
      <c r="N10107">
        <v>88</v>
      </c>
      <c r="O10107" t="s">
        <v>1294</v>
      </c>
      <c r="P10107" s="4">
        <v>8</v>
      </c>
      <c r="Q10107" s="4">
        <v>3</v>
      </c>
      <c r="R10107" t="s">
        <v>32</v>
      </c>
      <c r="S10107" t="s">
        <v>92</v>
      </c>
      <c r="T10107" s="2">
        <v>8.02</v>
      </c>
      <c r="U10107" s="4">
        <v>30</v>
      </c>
      <c r="V10107" t="s">
        <v>19</v>
      </c>
      <c r="W10107" s="3">
        <v>43039</v>
      </c>
      <c r="X10107" t="s">
        <v>773</v>
      </c>
      <c r="Y10107" t="s">
        <v>34</v>
      </c>
      <c r="Z10107" t="s">
        <v>356</v>
      </c>
    </row>
    <row r="10108" spans="1:26" x14ac:dyDescent="0.25">
      <c r="A10108">
        <v>0</v>
      </c>
      <c r="B10108" t="s">
        <v>10</v>
      </c>
      <c r="C10108">
        <v>0</v>
      </c>
      <c r="D10108" t="s">
        <v>26</v>
      </c>
      <c r="E10108" t="s">
        <v>88</v>
      </c>
      <c r="F10108" t="s">
        <v>13</v>
      </c>
      <c r="G10108" t="s">
        <v>1347</v>
      </c>
      <c r="H10108" s="1">
        <v>0</v>
      </c>
      <c r="I10108">
        <v>1</v>
      </c>
      <c r="J10108" s="3">
        <v>43690</v>
      </c>
      <c r="K10108" t="s">
        <v>7886</v>
      </c>
      <c r="L10108" t="s">
        <v>30</v>
      </c>
      <c r="M10108">
        <v>94122</v>
      </c>
      <c r="N10108">
        <v>1504</v>
      </c>
      <c r="O10108" t="s">
        <v>774</v>
      </c>
      <c r="P10108" s="4">
        <v>9</v>
      </c>
      <c r="Q10108" s="4">
        <v>4</v>
      </c>
      <c r="R10108" t="s">
        <v>32</v>
      </c>
      <c r="S10108" t="s">
        <v>92</v>
      </c>
      <c r="T10108" s="2">
        <v>9.26</v>
      </c>
      <c r="U10108" s="4">
        <v>32</v>
      </c>
      <c r="V10108" t="s">
        <v>19</v>
      </c>
      <c r="W10108" s="3">
        <v>43690</v>
      </c>
      <c r="X10108" t="s">
        <v>773</v>
      </c>
      <c r="Y10108" t="s">
        <v>34</v>
      </c>
      <c r="Z10108" t="s">
        <v>356</v>
      </c>
    </row>
    <row r="10109" spans="1:26" x14ac:dyDescent="0.25">
      <c r="A10109">
        <v>0</v>
      </c>
      <c r="B10109" t="s">
        <v>10</v>
      </c>
      <c r="C10109">
        <v>0</v>
      </c>
      <c r="D10109" t="s">
        <v>26</v>
      </c>
      <c r="E10109" t="s">
        <v>88</v>
      </c>
      <c r="F10109" t="s">
        <v>13</v>
      </c>
      <c r="G10109" t="s">
        <v>1347</v>
      </c>
      <c r="H10109" s="1">
        <v>0</v>
      </c>
      <c r="I10109">
        <v>1</v>
      </c>
      <c r="J10109" s="3">
        <v>43690</v>
      </c>
      <c r="K10109" t="s">
        <v>7886</v>
      </c>
      <c r="L10109" t="s">
        <v>30</v>
      </c>
      <c r="M10109">
        <v>94122</v>
      </c>
      <c r="N10109">
        <v>1504</v>
      </c>
      <c r="O10109" t="s">
        <v>774</v>
      </c>
      <c r="P10109" s="4">
        <v>9</v>
      </c>
      <c r="Q10109" s="4">
        <v>4</v>
      </c>
      <c r="R10109" t="s">
        <v>32</v>
      </c>
      <c r="S10109" t="s">
        <v>92</v>
      </c>
      <c r="T10109" s="2">
        <v>9.26</v>
      </c>
      <c r="U10109" s="4">
        <v>32</v>
      </c>
      <c r="V10109" t="s">
        <v>19</v>
      </c>
      <c r="W10109" s="3">
        <v>43690</v>
      </c>
      <c r="X10109" t="s">
        <v>773</v>
      </c>
      <c r="Y10109" t="s">
        <v>34</v>
      </c>
      <c r="Z10109" t="s">
        <v>356</v>
      </c>
    </row>
    <row r="10110" spans="1:26" x14ac:dyDescent="0.25">
      <c r="A10110">
        <v>0</v>
      </c>
      <c r="B10110" t="s">
        <v>10</v>
      </c>
      <c r="C10110">
        <v>0</v>
      </c>
      <c r="D10110" t="s">
        <v>26</v>
      </c>
      <c r="E10110" t="s">
        <v>88</v>
      </c>
      <c r="F10110" t="s">
        <v>13</v>
      </c>
      <c r="G10110" t="s">
        <v>1347</v>
      </c>
      <c r="H10110" s="1">
        <v>0</v>
      </c>
      <c r="I10110">
        <v>1</v>
      </c>
      <c r="J10110" s="3">
        <v>43690</v>
      </c>
      <c r="K10110" t="s">
        <v>7886</v>
      </c>
      <c r="L10110" t="s">
        <v>30</v>
      </c>
      <c r="M10110">
        <v>94122</v>
      </c>
      <c r="N10110">
        <v>1504</v>
      </c>
      <c r="O10110" t="s">
        <v>774</v>
      </c>
      <c r="P10110" s="4">
        <v>9</v>
      </c>
      <c r="Q10110" s="4">
        <v>4</v>
      </c>
      <c r="R10110" t="s">
        <v>32</v>
      </c>
      <c r="S10110" t="s">
        <v>92</v>
      </c>
      <c r="T10110" s="2">
        <v>9.26</v>
      </c>
      <c r="U10110" s="4">
        <v>32</v>
      </c>
      <c r="V10110" t="s">
        <v>19</v>
      </c>
      <c r="W10110" s="3">
        <v>43690</v>
      </c>
      <c r="X10110" t="s">
        <v>773</v>
      </c>
      <c r="Y10110" t="s">
        <v>34</v>
      </c>
      <c r="Z10110" t="s">
        <v>356</v>
      </c>
    </row>
    <row r="10111" spans="1:26" x14ac:dyDescent="0.25">
      <c r="A10111">
        <v>0</v>
      </c>
      <c r="B10111" t="s">
        <v>10</v>
      </c>
      <c r="C10111">
        <v>0</v>
      </c>
      <c r="D10111" t="s">
        <v>26</v>
      </c>
      <c r="E10111" t="s">
        <v>88</v>
      </c>
      <c r="F10111" t="s">
        <v>13</v>
      </c>
      <c r="G10111" t="s">
        <v>1347</v>
      </c>
      <c r="H10111" s="1">
        <v>0</v>
      </c>
      <c r="I10111">
        <v>1</v>
      </c>
      <c r="J10111" s="3">
        <v>43690</v>
      </c>
      <c r="K10111" t="s">
        <v>7886</v>
      </c>
      <c r="L10111" t="s">
        <v>30</v>
      </c>
      <c r="M10111">
        <v>94122</v>
      </c>
      <c r="N10111">
        <v>1504</v>
      </c>
      <c r="O10111" t="s">
        <v>774</v>
      </c>
      <c r="P10111" s="4">
        <v>9</v>
      </c>
      <c r="Q10111" s="4">
        <v>4</v>
      </c>
      <c r="R10111" t="s">
        <v>32</v>
      </c>
      <c r="S10111" t="s">
        <v>92</v>
      </c>
      <c r="T10111" s="2">
        <v>9.26</v>
      </c>
      <c r="U10111" s="4">
        <v>32</v>
      </c>
      <c r="V10111" t="s">
        <v>19</v>
      </c>
      <c r="W10111" s="3">
        <v>43690</v>
      </c>
      <c r="X10111" t="s">
        <v>773</v>
      </c>
      <c r="Y10111" t="s">
        <v>34</v>
      </c>
      <c r="Z10111" t="s">
        <v>356</v>
      </c>
    </row>
    <row r="10112" spans="1:26" x14ac:dyDescent="0.25">
      <c r="A10112">
        <v>0</v>
      </c>
      <c r="B10112" t="s">
        <v>10</v>
      </c>
      <c r="C10112">
        <v>0</v>
      </c>
      <c r="D10112" t="s">
        <v>26</v>
      </c>
      <c r="E10112" t="s">
        <v>474</v>
      </c>
      <c r="F10112" t="s">
        <v>13</v>
      </c>
      <c r="G10112" t="s">
        <v>365</v>
      </c>
      <c r="H10112" s="1">
        <v>0</v>
      </c>
      <c r="I10112">
        <v>1</v>
      </c>
      <c r="J10112" s="3">
        <v>43039</v>
      </c>
      <c r="K10112" t="s">
        <v>7808</v>
      </c>
      <c r="L10112" t="s">
        <v>30</v>
      </c>
      <c r="M10112">
        <v>92374</v>
      </c>
      <c r="N10112">
        <v>1218</v>
      </c>
      <c r="O10112" t="s">
        <v>531</v>
      </c>
      <c r="P10112" s="4">
        <v>8</v>
      </c>
      <c r="Q10112" s="4">
        <v>5</v>
      </c>
      <c r="R10112" t="s">
        <v>32</v>
      </c>
      <c r="S10112" t="s">
        <v>92</v>
      </c>
      <c r="T10112" s="2">
        <v>8.0299999999999994</v>
      </c>
      <c r="U10112" s="4">
        <v>17</v>
      </c>
      <c r="V10112" t="s">
        <v>19</v>
      </c>
      <c r="W10112" s="3">
        <v>43039</v>
      </c>
      <c r="X10112" t="s">
        <v>773</v>
      </c>
      <c r="Y10112" t="s">
        <v>34</v>
      </c>
      <c r="Z10112" t="s">
        <v>176</v>
      </c>
    </row>
    <row r="10113" spans="1:26" x14ac:dyDescent="0.25">
      <c r="A10113">
        <v>0</v>
      </c>
      <c r="B10113" t="s">
        <v>10</v>
      </c>
      <c r="C10113">
        <v>0</v>
      </c>
      <c r="D10113" t="s">
        <v>26</v>
      </c>
      <c r="E10113" t="s">
        <v>474</v>
      </c>
      <c r="F10113" t="s">
        <v>13</v>
      </c>
      <c r="G10113" t="s">
        <v>365</v>
      </c>
      <c r="H10113" s="1">
        <v>0</v>
      </c>
      <c r="I10113">
        <v>1</v>
      </c>
      <c r="J10113" s="3">
        <v>43039</v>
      </c>
      <c r="K10113" t="s">
        <v>7808</v>
      </c>
      <c r="L10113" t="s">
        <v>30</v>
      </c>
      <c r="M10113">
        <v>92374</v>
      </c>
      <c r="N10113">
        <v>1218</v>
      </c>
      <c r="O10113" t="s">
        <v>531</v>
      </c>
      <c r="P10113" s="4">
        <v>8</v>
      </c>
      <c r="Q10113" s="4">
        <v>5</v>
      </c>
      <c r="R10113" t="s">
        <v>32</v>
      </c>
      <c r="S10113" t="s">
        <v>92</v>
      </c>
      <c r="T10113" s="2">
        <v>8.0299999999999994</v>
      </c>
      <c r="U10113" s="4">
        <v>17</v>
      </c>
      <c r="V10113" t="s">
        <v>19</v>
      </c>
      <c r="W10113" s="3">
        <v>43039</v>
      </c>
      <c r="X10113" t="s">
        <v>773</v>
      </c>
      <c r="Y10113" t="s">
        <v>34</v>
      </c>
      <c r="Z10113" t="s">
        <v>176</v>
      </c>
    </row>
    <row r="10114" spans="1:26" x14ac:dyDescent="0.25">
      <c r="A10114">
        <v>0</v>
      </c>
      <c r="B10114" t="s">
        <v>10</v>
      </c>
      <c r="C10114">
        <v>0</v>
      </c>
      <c r="D10114" t="s">
        <v>26</v>
      </c>
      <c r="E10114" t="s">
        <v>474</v>
      </c>
      <c r="F10114" t="s">
        <v>13</v>
      </c>
      <c r="G10114" t="s">
        <v>365</v>
      </c>
      <c r="H10114" s="1">
        <v>0</v>
      </c>
      <c r="I10114">
        <v>1</v>
      </c>
      <c r="J10114" s="3">
        <v>43039</v>
      </c>
      <c r="K10114" t="s">
        <v>7808</v>
      </c>
      <c r="L10114" t="s">
        <v>30</v>
      </c>
      <c r="M10114">
        <v>92374</v>
      </c>
      <c r="N10114">
        <v>1218</v>
      </c>
      <c r="O10114" t="s">
        <v>531</v>
      </c>
      <c r="P10114" s="4">
        <v>8</v>
      </c>
      <c r="Q10114" s="4">
        <v>5</v>
      </c>
      <c r="R10114" t="s">
        <v>32</v>
      </c>
      <c r="S10114" t="s">
        <v>92</v>
      </c>
      <c r="T10114" s="2">
        <v>8.0299999999999994</v>
      </c>
      <c r="U10114" s="4">
        <v>17</v>
      </c>
      <c r="V10114" t="s">
        <v>19</v>
      </c>
      <c r="W10114" s="3">
        <v>43039</v>
      </c>
      <c r="X10114" t="s">
        <v>773</v>
      </c>
      <c r="Y10114" t="s">
        <v>34</v>
      </c>
      <c r="Z10114" t="s">
        <v>176</v>
      </c>
    </row>
    <row r="10115" spans="1:26" x14ac:dyDescent="0.25">
      <c r="A10115">
        <v>0</v>
      </c>
      <c r="B10115" t="s">
        <v>10</v>
      </c>
      <c r="C10115">
        <v>0</v>
      </c>
      <c r="D10115" t="s">
        <v>26</v>
      </c>
      <c r="E10115" t="s">
        <v>474</v>
      </c>
      <c r="F10115" t="s">
        <v>13</v>
      </c>
      <c r="G10115" t="s">
        <v>365</v>
      </c>
      <c r="H10115" s="1">
        <v>0</v>
      </c>
      <c r="I10115">
        <v>1</v>
      </c>
      <c r="J10115" s="3">
        <v>43039</v>
      </c>
      <c r="K10115" t="s">
        <v>7808</v>
      </c>
      <c r="L10115" t="s">
        <v>30</v>
      </c>
      <c r="M10115">
        <v>92374</v>
      </c>
      <c r="N10115">
        <v>1218</v>
      </c>
      <c r="O10115" t="s">
        <v>531</v>
      </c>
      <c r="P10115" s="4">
        <v>8</v>
      </c>
      <c r="Q10115" s="4">
        <v>5</v>
      </c>
      <c r="R10115" t="s">
        <v>32</v>
      </c>
      <c r="S10115" t="s">
        <v>92</v>
      </c>
      <c r="T10115" s="2">
        <v>8.0299999999999994</v>
      </c>
      <c r="U10115" s="4">
        <v>17</v>
      </c>
      <c r="V10115" t="s">
        <v>19</v>
      </c>
      <c r="W10115" s="3">
        <v>43039</v>
      </c>
      <c r="X10115" t="s">
        <v>773</v>
      </c>
      <c r="Y10115" t="s">
        <v>34</v>
      </c>
      <c r="Z10115" t="s">
        <v>176</v>
      </c>
    </row>
    <row r="10116" spans="1:26" x14ac:dyDescent="0.25">
      <c r="A10116">
        <v>0</v>
      </c>
      <c r="B10116" t="s">
        <v>10</v>
      </c>
      <c r="C10116">
        <v>0</v>
      </c>
      <c r="D10116" t="s">
        <v>26</v>
      </c>
      <c r="E10116" t="s">
        <v>474</v>
      </c>
      <c r="F10116" t="s">
        <v>13</v>
      </c>
      <c r="G10116" t="s">
        <v>365</v>
      </c>
      <c r="H10116" s="1">
        <v>0</v>
      </c>
      <c r="I10116">
        <v>1</v>
      </c>
      <c r="J10116" s="3">
        <v>43039</v>
      </c>
      <c r="K10116" t="s">
        <v>7808</v>
      </c>
      <c r="L10116" t="s">
        <v>30</v>
      </c>
      <c r="M10116">
        <v>92374</v>
      </c>
      <c r="N10116">
        <v>1218</v>
      </c>
      <c r="O10116" t="s">
        <v>531</v>
      </c>
      <c r="P10116" s="4">
        <v>8</v>
      </c>
      <c r="Q10116" s="4">
        <v>5</v>
      </c>
      <c r="R10116" t="s">
        <v>32</v>
      </c>
      <c r="S10116" t="s">
        <v>92</v>
      </c>
      <c r="T10116" s="2">
        <v>8.0299999999999994</v>
      </c>
      <c r="U10116" s="4">
        <v>17</v>
      </c>
      <c r="V10116" t="s">
        <v>19</v>
      </c>
      <c r="W10116" s="3">
        <v>43039</v>
      </c>
      <c r="X10116" t="s">
        <v>773</v>
      </c>
      <c r="Y10116" t="s">
        <v>34</v>
      </c>
      <c r="Z10116" t="s">
        <v>176</v>
      </c>
    </row>
    <row r="10117" spans="1:26" x14ac:dyDescent="0.25">
      <c r="A10117">
        <v>0</v>
      </c>
      <c r="B10117" t="s">
        <v>10</v>
      </c>
      <c r="C10117">
        <v>0</v>
      </c>
      <c r="D10117" t="s">
        <v>26</v>
      </c>
      <c r="E10117" t="s">
        <v>474</v>
      </c>
      <c r="F10117" t="s">
        <v>13</v>
      </c>
      <c r="G10117" t="s">
        <v>365</v>
      </c>
      <c r="H10117" s="1">
        <v>0</v>
      </c>
      <c r="I10117">
        <v>1</v>
      </c>
      <c r="J10117" s="3">
        <v>43039</v>
      </c>
      <c r="K10117" t="s">
        <v>7808</v>
      </c>
      <c r="L10117" t="s">
        <v>30</v>
      </c>
      <c r="M10117">
        <v>92374</v>
      </c>
      <c r="N10117">
        <v>1218</v>
      </c>
      <c r="O10117" t="s">
        <v>531</v>
      </c>
      <c r="P10117" s="4">
        <v>8</v>
      </c>
      <c r="Q10117" s="4">
        <v>5</v>
      </c>
      <c r="R10117" t="s">
        <v>32</v>
      </c>
      <c r="S10117" t="s">
        <v>92</v>
      </c>
      <c r="T10117" s="2">
        <v>8.0299999999999994</v>
      </c>
      <c r="U10117" s="4">
        <v>17</v>
      </c>
      <c r="V10117" t="s">
        <v>19</v>
      </c>
      <c r="W10117" s="3">
        <v>43039</v>
      </c>
      <c r="X10117" t="s">
        <v>773</v>
      </c>
      <c r="Y10117" t="s">
        <v>34</v>
      </c>
      <c r="Z10117" t="s">
        <v>176</v>
      </c>
    </row>
    <row r="10118" spans="1:26" x14ac:dyDescent="0.25">
      <c r="A10118">
        <v>0</v>
      </c>
      <c r="B10118" t="s">
        <v>10</v>
      </c>
      <c r="C10118">
        <v>0</v>
      </c>
      <c r="D10118" t="s">
        <v>26</v>
      </c>
      <c r="E10118" t="s">
        <v>474</v>
      </c>
      <c r="F10118" t="s">
        <v>13</v>
      </c>
      <c r="G10118" t="s">
        <v>365</v>
      </c>
      <c r="H10118" s="1">
        <v>0</v>
      </c>
      <c r="I10118">
        <v>1</v>
      </c>
      <c r="J10118" s="3">
        <v>43039</v>
      </c>
      <c r="K10118" t="s">
        <v>7808</v>
      </c>
      <c r="L10118" t="s">
        <v>30</v>
      </c>
      <c r="M10118">
        <v>92374</v>
      </c>
      <c r="N10118">
        <v>1218</v>
      </c>
      <c r="O10118" t="s">
        <v>531</v>
      </c>
      <c r="P10118" s="4">
        <v>8</v>
      </c>
      <c r="Q10118" s="4">
        <v>5</v>
      </c>
      <c r="R10118" t="s">
        <v>32</v>
      </c>
      <c r="S10118" t="s">
        <v>92</v>
      </c>
      <c r="T10118" s="2">
        <v>8.0299999999999994</v>
      </c>
      <c r="U10118" s="4">
        <v>17</v>
      </c>
      <c r="V10118" t="s">
        <v>19</v>
      </c>
      <c r="W10118" s="3">
        <v>43039</v>
      </c>
      <c r="X10118" t="s">
        <v>773</v>
      </c>
      <c r="Y10118" t="s">
        <v>34</v>
      </c>
      <c r="Z10118" t="s">
        <v>176</v>
      </c>
    </row>
    <row r="10119" spans="1:26" x14ac:dyDescent="0.25">
      <c r="A10119">
        <v>0</v>
      </c>
      <c r="B10119" t="s">
        <v>10</v>
      </c>
      <c r="C10119">
        <v>0</v>
      </c>
      <c r="D10119" t="s">
        <v>26</v>
      </c>
      <c r="E10119" t="s">
        <v>474</v>
      </c>
      <c r="F10119" t="s">
        <v>13</v>
      </c>
      <c r="G10119" t="s">
        <v>365</v>
      </c>
      <c r="H10119" s="1">
        <v>0</v>
      </c>
      <c r="I10119">
        <v>1</v>
      </c>
      <c r="J10119" s="3">
        <v>43039</v>
      </c>
      <c r="K10119" t="s">
        <v>7808</v>
      </c>
      <c r="L10119" t="s">
        <v>30</v>
      </c>
      <c r="M10119">
        <v>92374</v>
      </c>
      <c r="N10119">
        <v>1218</v>
      </c>
      <c r="O10119" t="s">
        <v>531</v>
      </c>
      <c r="P10119" s="4">
        <v>8</v>
      </c>
      <c r="Q10119" s="4">
        <v>5</v>
      </c>
      <c r="R10119" t="s">
        <v>32</v>
      </c>
      <c r="S10119" t="s">
        <v>92</v>
      </c>
      <c r="T10119" s="2">
        <v>8.0299999999999994</v>
      </c>
      <c r="U10119" s="4">
        <v>17</v>
      </c>
      <c r="V10119" t="s">
        <v>19</v>
      </c>
      <c r="W10119" s="3">
        <v>43039</v>
      </c>
      <c r="X10119" t="s">
        <v>773</v>
      </c>
      <c r="Y10119" t="s">
        <v>34</v>
      </c>
      <c r="Z10119" t="s">
        <v>176</v>
      </c>
    </row>
    <row r="10120" spans="1:26" x14ac:dyDescent="0.25">
      <c r="A10120">
        <v>0</v>
      </c>
      <c r="B10120" t="s">
        <v>10</v>
      </c>
      <c r="C10120">
        <v>0</v>
      </c>
      <c r="D10120" t="s">
        <v>26</v>
      </c>
      <c r="E10120" t="s">
        <v>474</v>
      </c>
      <c r="F10120" t="s">
        <v>13</v>
      </c>
      <c r="G10120" t="s">
        <v>365</v>
      </c>
      <c r="H10120" s="1">
        <v>0</v>
      </c>
      <c r="I10120">
        <v>1</v>
      </c>
      <c r="J10120" s="3">
        <v>43039</v>
      </c>
      <c r="K10120" t="s">
        <v>7808</v>
      </c>
      <c r="L10120" t="s">
        <v>30</v>
      </c>
      <c r="M10120">
        <v>92374</v>
      </c>
      <c r="N10120">
        <v>1218</v>
      </c>
      <c r="O10120" t="s">
        <v>531</v>
      </c>
      <c r="P10120" s="4">
        <v>8</v>
      </c>
      <c r="Q10120" s="4">
        <v>5</v>
      </c>
      <c r="R10120" t="s">
        <v>32</v>
      </c>
      <c r="S10120" t="s">
        <v>92</v>
      </c>
      <c r="T10120" s="2">
        <v>8.0299999999999994</v>
      </c>
      <c r="U10120" s="4">
        <v>17</v>
      </c>
      <c r="V10120" t="s">
        <v>19</v>
      </c>
      <c r="W10120" s="3">
        <v>43039</v>
      </c>
      <c r="X10120" t="s">
        <v>773</v>
      </c>
      <c r="Y10120" t="s">
        <v>34</v>
      </c>
      <c r="Z10120" t="s">
        <v>176</v>
      </c>
    </row>
    <row r="10121" spans="1:26" x14ac:dyDescent="0.25">
      <c r="A10121">
        <v>0</v>
      </c>
      <c r="B10121" t="s">
        <v>10</v>
      </c>
      <c r="C10121">
        <v>0</v>
      </c>
      <c r="D10121" t="s">
        <v>26</v>
      </c>
      <c r="E10121" t="s">
        <v>65</v>
      </c>
      <c r="F10121" t="s">
        <v>13</v>
      </c>
      <c r="G10121" t="s">
        <v>1297</v>
      </c>
      <c r="H10121" s="1">
        <v>0</v>
      </c>
      <c r="I10121">
        <v>1</v>
      </c>
      <c r="J10121" s="3">
        <v>42626</v>
      </c>
      <c r="K10121" t="s">
        <v>7807</v>
      </c>
      <c r="L10121" t="s">
        <v>30</v>
      </c>
      <c r="M10121">
        <v>98103</v>
      </c>
      <c r="N10121">
        <v>1221</v>
      </c>
      <c r="O10121" t="s">
        <v>2821</v>
      </c>
      <c r="P10121" s="4">
        <v>3</v>
      </c>
      <c r="Q10121" s="4">
        <v>5</v>
      </c>
      <c r="R10121" t="s">
        <v>32</v>
      </c>
      <c r="S10121" t="s">
        <v>92</v>
      </c>
      <c r="T10121" s="2">
        <v>2.68</v>
      </c>
      <c r="U10121" s="4">
        <v>6</v>
      </c>
      <c r="V10121" t="s">
        <v>19</v>
      </c>
      <c r="W10121" s="3">
        <v>42626</v>
      </c>
      <c r="X10121" t="s">
        <v>773</v>
      </c>
      <c r="Y10121" t="s">
        <v>69</v>
      </c>
      <c r="Z10121" t="s">
        <v>176</v>
      </c>
    </row>
    <row r="10122" spans="1:26" x14ac:dyDescent="0.25">
      <c r="A10122">
        <v>0</v>
      </c>
      <c r="B10122" t="s">
        <v>10</v>
      </c>
      <c r="C10122">
        <v>0</v>
      </c>
      <c r="D10122" t="s">
        <v>26</v>
      </c>
      <c r="E10122" t="s">
        <v>65</v>
      </c>
      <c r="F10122" t="s">
        <v>13</v>
      </c>
      <c r="G10122" t="s">
        <v>1297</v>
      </c>
      <c r="H10122" s="1">
        <v>0</v>
      </c>
      <c r="I10122">
        <v>1</v>
      </c>
      <c r="J10122" s="3">
        <v>42626</v>
      </c>
      <c r="K10122" t="s">
        <v>7807</v>
      </c>
      <c r="L10122" t="s">
        <v>30</v>
      </c>
      <c r="M10122">
        <v>98103</v>
      </c>
      <c r="N10122">
        <v>1221</v>
      </c>
      <c r="O10122" t="s">
        <v>2821</v>
      </c>
      <c r="P10122" s="4">
        <v>3</v>
      </c>
      <c r="Q10122" s="4">
        <v>5</v>
      </c>
      <c r="R10122" t="s">
        <v>32</v>
      </c>
      <c r="S10122" t="s">
        <v>92</v>
      </c>
      <c r="T10122" s="2">
        <v>2.68</v>
      </c>
      <c r="U10122" s="4">
        <v>6</v>
      </c>
      <c r="V10122" t="s">
        <v>19</v>
      </c>
      <c r="W10122" s="3">
        <v>42626</v>
      </c>
      <c r="X10122" t="s">
        <v>773</v>
      </c>
      <c r="Y10122" t="s">
        <v>69</v>
      </c>
      <c r="Z10122" t="s">
        <v>176</v>
      </c>
    </row>
    <row r="10123" spans="1:26" x14ac:dyDescent="0.25">
      <c r="A10123">
        <v>0</v>
      </c>
      <c r="B10123" t="s">
        <v>10</v>
      </c>
      <c r="C10123">
        <v>0</v>
      </c>
      <c r="D10123" t="s">
        <v>26</v>
      </c>
      <c r="E10123" t="s">
        <v>65</v>
      </c>
      <c r="F10123" t="s">
        <v>13</v>
      </c>
      <c r="G10123" t="s">
        <v>1297</v>
      </c>
      <c r="H10123" s="1">
        <v>0</v>
      </c>
      <c r="I10123">
        <v>1</v>
      </c>
      <c r="J10123" s="3">
        <v>42626</v>
      </c>
      <c r="K10123" t="s">
        <v>7807</v>
      </c>
      <c r="L10123" t="s">
        <v>30</v>
      </c>
      <c r="M10123">
        <v>98103</v>
      </c>
      <c r="N10123">
        <v>1221</v>
      </c>
      <c r="O10123" t="s">
        <v>2821</v>
      </c>
      <c r="P10123" s="4">
        <v>3</v>
      </c>
      <c r="Q10123" s="4">
        <v>5</v>
      </c>
      <c r="R10123" t="s">
        <v>32</v>
      </c>
      <c r="S10123" t="s">
        <v>92</v>
      </c>
      <c r="T10123" s="2">
        <v>2.68</v>
      </c>
      <c r="U10123" s="4">
        <v>6</v>
      </c>
      <c r="V10123" t="s">
        <v>19</v>
      </c>
      <c r="W10123" s="3">
        <v>42626</v>
      </c>
      <c r="X10123" t="s">
        <v>773</v>
      </c>
      <c r="Y10123" t="s">
        <v>69</v>
      </c>
      <c r="Z10123" t="s">
        <v>176</v>
      </c>
    </row>
    <row r="10124" spans="1:26" x14ac:dyDescent="0.25">
      <c r="A10124">
        <v>0</v>
      </c>
      <c r="B10124" t="s">
        <v>10</v>
      </c>
      <c r="C10124">
        <v>0</v>
      </c>
      <c r="D10124" t="s">
        <v>26</v>
      </c>
      <c r="E10124" t="s">
        <v>65</v>
      </c>
      <c r="F10124" t="s">
        <v>13</v>
      </c>
      <c r="G10124" t="s">
        <v>1297</v>
      </c>
      <c r="H10124" s="1">
        <v>0</v>
      </c>
      <c r="I10124">
        <v>1</v>
      </c>
      <c r="J10124" s="3">
        <v>42626</v>
      </c>
      <c r="K10124" t="s">
        <v>7807</v>
      </c>
      <c r="L10124" t="s">
        <v>30</v>
      </c>
      <c r="M10124">
        <v>98103</v>
      </c>
      <c r="N10124">
        <v>1221</v>
      </c>
      <c r="O10124" t="s">
        <v>2821</v>
      </c>
      <c r="P10124" s="4">
        <v>3</v>
      </c>
      <c r="Q10124" s="4">
        <v>5</v>
      </c>
      <c r="R10124" t="s">
        <v>32</v>
      </c>
      <c r="S10124" t="s">
        <v>92</v>
      </c>
      <c r="T10124" s="2">
        <v>2.68</v>
      </c>
      <c r="U10124" s="4">
        <v>6</v>
      </c>
      <c r="V10124" t="s">
        <v>19</v>
      </c>
      <c r="W10124" s="3">
        <v>42626</v>
      </c>
      <c r="X10124" t="s">
        <v>773</v>
      </c>
      <c r="Y10124" t="s">
        <v>69</v>
      </c>
      <c r="Z10124" t="s">
        <v>176</v>
      </c>
    </row>
    <row r="10125" spans="1:26" x14ac:dyDescent="0.25">
      <c r="A10125">
        <v>0</v>
      </c>
      <c r="B10125" t="s">
        <v>10</v>
      </c>
      <c r="C10125">
        <v>0</v>
      </c>
      <c r="D10125" t="s">
        <v>26</v>
      </c>
      <c r="E10125" t="s">
        <v>65</v>
      </c>
      <c r="F10125" t="s">
        <v>13</v>
      </c>
      <c r="G10125" t="s">
        <v>1297</v>
      </c>
      <c r="H10125" s="1">
        <v>0</v>
      </c>
      <c r="I10125">
        <v>1</v>
      </c>
      <c r="J10125" s="3">
        <v>42626</v>
      </c>
      <c r="K10125" t="s">
        <v>7807</v>
      </c>
      <c r="L10125" t="s">
        <v>30</v>
      </c>
      <c r="M10125">
        <v>98103</v>
      </c>
      <c r="N10125">
        <v>1221</v>
      </c>
      <c r="O10125" t="s">
        <v>2821</v>
      </c>
      <c r="P10125" s="4">
        <v>3</v>
      </c>
      <c r="Q10125" s="4">
        <v>5</v>
      </c>
      <c r="R10125" t="s">
        <v>32</v>
      </c>
      <c r="S10125" t="s">
        <v>92</v>
      </c>
      <c r="T10125" s="2">
        <v>2.68</v>
      </c>
      <c r="U10125" s="4">
        <v>6</v>
      </c>
      <c r="V10125" t="s">
        <v>19</v>
      </c>
      <c r="W10125" s="3">
        <v>42626</v>
      </c>
      <c r="X10125" t="s">
        <v>773</v>
      </c>
      <c r="Y10125" t="s">
        <v>69</v>
      </c>
      <c r="Z10125" t="s">
        <v>176</v>
      </c>
    </row>
    <row r="10126" spans="1:26" x14ac:dyDescent="0.25">
      <c r="A10126">
        <v>0</v>
      </c>
      <c r="B10126" t="s">
        <v>10</v>
      </c>
      <c r="C10126">
        <v>0</v>
      </c>
      <c r="D10126" t="s">
        <v>26</v>
      </c>
      <c r="E10126" t="s">
        <v>65</v>
      </c>
      <c r="F10126" t="s">
        <v>13</v>
      </c>
      <c r="G10126" t="s">
        <v>1297</v>
      </c>
      <c r="H10126" s="1">
        <v>0</v>
      </c>
      <c r="I10126">
        <v>1</v>
      </c>
      <c r="J10126" s="3">
        <v>42626</v>
      </c>
      <c r="K10126" t="s">
        <v>7807</v>
      </c>
      <c r="L10126" t="s">
        <v>30</v>
      </c>
      <c r="M10126">
        <v>98103</v>
      </c>
      <c r="N10126">
        <v>1221</v>
      </c>
      <c r="O10126" t="s">
        <v>2821</v>
      </c>
      <c r="P10126" s="4">
        <v>3</v>
      </c>
      <c r="Q10126" s="4">
        <v>5</v>
      </c>
      <c r="R10126" t="s">
        <v>32</v>
      </c>
      <c r="S10126" t="s">
        <v>92</v>
      </c>
      <c r="T10126" s="2">
        <v>2.68</v>
      </c>
      <c r="U10126" s="4">
        <v>6</v>
      </c>
      <c r="V10126" t="s">
        <v>19</v>
      </c>
      <c r="W10126" s="3">
        <v>42626</v>
      </c>
      <c r="X10126" t="s">
        <v>773</v>
      </c>
      <c r="Y10126" t="s">
        <v>69</v>
      </c>
      <c r="Z10126" t="s">
        <v>176</v>
      </c>
    </row>
    <row r="10127" spans="1:26" x14ac:dyDescent="0.25">
      <c r="A10127">
        <v>0</v>
      </c>
      <c r="B10127" t="s">
        <v>10</v>
      </c>
      <c r="C10127">
        <v>0</v>
      </c>
      <c r="D10127" t="s">
        <v>26</v>
      </c>
      <c r="E10127" t="s">
        <v>65</v>
      </c>
      <c r="F10127" t="s">
        <v>13</v>
      </c>
      <c r="G10127" t="s">
        <v>1297</v>
      </c>
      <c r="H10127" s="1">
        <v>0</v>
      </c>
      <c r="I10127">
        <v>1</v>
      </c>
      <c r="J10127" s="3">
        <v>42626</v>
      </c>
      <c r="K10127" t="s">
        <v>7807</v>
      </c>
      <c r="L10127" t="s">
        <v>30</v>
      </c>
      <c r="M10127">
        <v>98103</v>
      </c>
      <c r="N10127">
        <v>1221</v>
      </c>
      <c r="O10127" t="s">
        <v>2821</v>
      </c>
      <c r="P10127" s="4">
        <v>3</v>
      </c>
      <c r="Q10127" s="4">
        <v>5</v>
      </c>
      <c r="R10127" t="s">
        <v>32</v>
      </c>
      <c r="S10127" t="s">
        <v>92</v>
      </c>
      <c r="T10127" s="2">
        <v>2.68</v>
      </c>
      <c r="U10127" s="4">
        <v>6</v>
      </c>
      <c r="V10127" t="s">
        <v>19</v>
      </c>
      <c r="W10127" s="3">
        <v>42626</v>
      </c>
      <c r="X10127" t="s">
        <v>773</v>
      </c>
      <c r="Y10127" t="s">
        <v>69</v>
      </c>
      <c r="Z10127" t="s">
        <v>176</v>
      </c>
    </row>
    <row r="10128" spans="1:26" x14ac:dyDescent="0.25">
      <c r="A10128">
        <v>0</v>
      </c>
      <c r="B10128" t="s">
        <v>10</v>
      </c>
      <c r="C10128">
        <v>0</v>
      </c>
      <c r="D10128" t="s">
        <v>26</v>
      </c>
      <c r="E10128" t="s">
        <v>65</v>
      </c>
      <c r="F10128" t="s">
        <v>13</v>
      </c>
      <c r="G10128" t="s">
        <v>1297</v>
      </c>
      <c r="H10128" s="1">
        <v>0</v>
      </c>
      <c r="I10128">
        <v>1</v>
      </c>
      <c r="J10128" s="3">
        <v>42626</v>
      </c>
      <c r="K10128" t="s">
        <v>7807</v>
      </c>
      <c r="L10128" t="s">
        <v>30</v>
      </c>
      <c r="M10128">
        <v>98103</v>
      </c>
      <c r="N10128">
        <v>1221</v>
      </c>
      <c r="O10128" t="s">
        <v>2821</v>
      </c>
      <c r="P10128" s="4">
        <v>3</v>
      </c>
      <c r="Q10128" s="4">
        <v>5</v>
      </c>
      <c r="R10128" t="s">
        <v>32</v>
      </c>
      <c r="S10128" t="s">
        <v>92</v>
      </c>
      <c r="T10128" s="2">
        <v>2.68</v>
      </c>
      <c r="U10128" s="4">
        <v>6</v>
      </c>
      <c r="V10128" t="s">
        <v>19</v>
      </c>
      <c r="W10128" s="3">
        <v>42626</v>
      </c>
      <c r="X10128" t="s">
        <v>773</v>
      </c>
      <c r="Y10128" t="s">
        <v>69</v>
      </c>
      <c r="Z10128" t="s">
        <v>176</v>
      </c>
    </row>
    <row r="10129" spans="1:26" x14ac:dyDescent="0.25">
      <c r="A10129">
        <v>0</v>
      </c>
      <c r="B10129" t="s">
        <v>10</v>
      </c>
      <c r="C10129">
        <v>0</v>
      </c>
      <c r="D10129" t="s">
        <v>26</v>
      </c>
      <c r="E10129" t="s">
        <v>88</v>
      </c>
      <c r="F10129" t="s">
        <v>13</v>
      </c>
      <c r="G10129" t="s">
        <v>1347</v>
      </c>
      <c r="H10129" s="1">
        <v>0</v>
      </c>
      <c r="I10129">
        <v>1</v>
      </c>
      <c r="J10129" s="3">
        <v>43690</v>
      </c>
      <c r="K10129" t="s">
        <v>7886</v>
      </c>
      <c r="L10129" t="s">
        <v>30</v>
      </c>
      <c r="M10129">
        <v>94122</v>
      </c>
      <c r="N10129">
        <v>1502</v>
      </c>
      <c r="O10129" t="s">
        <v>851</v>
      </c>
      <c r="P10129" s="4">
        <v>23</v>
      </c>
      <c r="Q10129" s="4">
        <v>7</v>
      </c>
      <c r="R10129" t="s">
        <v>32</v>
      </c>
      <c r="S10129" t="s">
        <v>92</v>
      </c>
      <c r="T10129" s="2">
        <v>22.62</v>
      </c>
      <c r="U10129" s="4">
        <v>84</v>
      </c>
      <c r="V10129" t="s">
        <v>19</v>
      </c>
      <c r="W10129" s="3">
        <v>43690</v>
      </c>
      <c r="X10129" t="s">
        <v>773</v>
      </c>
      <c r="Y10129" t="s">
        <v>34</v>
      </c>
      <c r="Z10129" t="s">
        <v>56</v>
      </c>
    </row>
    <row r="10130" spans="1:26" x14ac:dyDescent="0.25">
      <c r="A10130">
        <v>0</v>
      </c>
      <c r="B10130" t="s">
        <v>10</v>
      </c>
      <c r="C10130">
        <v>0</v>
      </c>
      <c r="D10130" t="s">
        <v>26</v>
      </c>
      <c r="E10130" t="s">
        <v>88</v>
      </c>
      <c r="F10130" t="s">
        <v>13</v>
      </c>
      <c r="G10130" t="s">
        <v>1347</v>
      </c>
      <c r="H10130" s="1">
        <v>0</v>
      </c>
      <c r="I10130">
        <v>1</v>
      </c>
      <c r="J10130" s="3">
        <v>43690</v>
      </c>
      <c r="K10130" t="s">
        <v>7886</v>
      </c>
      <c r="L10130" t="s">
        <v>30</v>
      </c>
      <c r="M10130">
        <v>94122</v>
      </c>
      <c r="N10130">
        <v>1502</v>
      </c>
      <c r="O10130" t="s">
        <v>851</v>
      </c>
      <c r="P10130" s="4">
        <v>23</v>
      </c>
      <c r="Q10130" s="4">
        <v>7</v>
      </c>
      <c r="R10130" t="s">
        <v>32</v>
      </c>
      <c r="S10130" t="s">
        <v>92</v>
      </c>
      <c r="T10130" s="2">
        <v>22.62</v>
      </c>
      <c r="U10130" s="4">
        <v>84</v>
      </c>
      <c r="V10130" t="s">
        <v>19</v>
      </c>
      <c r="W10130" s="3">
        <v>43690</v>
      </c>
      <c r="X10130" t="s">
        <v>773</v>
      </c>
      <c r="Y10130" t="s">
        <v>34</v>
      </c>
      <c r="Z10130" t="s">
        <v>56</v>
      </c>
    </row>
    <row r="10131" spans="1:26" x14ac:dyDescent="0.25">
      <c r="A10131">
        <v>0</v>
      </c>
      <c r="B10131" t="s">
        <v>10</v>
      </c>
      <c r="C10131">
        <v>0</v>
      </c>
      <c r="D10131" t="s">
        <v>26</v>
      </c>
      <c r="E10131" t="s">
        <v>88</v>
      </c>
      <c r="F10131" t="s">
        <v>13</v>
      </c>
      <c r="G10131" t="s">
        <v>1347</v>
      </c>
      <c r="H10131" s="1">
        <v>0</v>
      </c>
      <c r="I10131">
        <v>1</v>
      </c>
      <c r="J10131" s="3">
        <v>43690</v>
      </c>
      <c r="K10131" t="s">
        <v>7886</v>
      </c>
      <c r="L10131" t="s">
        <v>30</v>
      </c>
      <c r="M10131">
        <v>94122</v>
      </c>
      <c r="N10131">
        <v>1502</v>
      </c>
      <c r="O10131" t="s">
        <v>851</v>
      </c>
      <c r="P10131" s="4">
        <v>23</v>
      </c>
      <c r="Q10131" s="4">
        <v>7</v>
      </c>
      <c r="R10131" t="s">
        <v>32</v>
      </c>
      <c r="S10131" t="s">
        <v>92</v>
      </c>
      <c r="T10131" s="2">
        <v>22.62</v>
      </c>
      <c r="U10131" s="4">
        <v>84</v>
      </c>
      <c r="V10131" t="s">
        <v>19</v>
      </c>
      <c r="W10131" s="3">
        <v>43690</v>
      </c>
      <c r="X10131" t="s">
        <v>773</v>
      </c>
      <c r="Y10131" t="s">
        <v>34</v>
      </c>
      <c r="Z10131" t="s">
        <v>56</v>
      </c>
    </row>
    <row r="10132" spans="1:26" x14ac:dyDescent="0.25">
      <c r="A10132">
        <v>0</v>
      </c>
      <c r="B10132" t="s">
        <v>10</v>
      </c>
      <c r="C10132">
        <v>0</v>
      </c>
      <c r="D10132" t="s">
        <v>26</v>
      </c>
      <c r="E10132" t="s">
        <v>88</v>
      </c>
      <c r="F10132" t="s">
        <v>13</v>
      </c>
      <c r="G10132" t="s">
        <v>1347</v>
      </c>
      <c r="H10132" s="1">
        <v>0</v>
      </c>
      <c r="I10132">
        <v>1</v>
      </c>
      <c r="J10132" s="3">
        <v>43690</v>
      </c>
      <c r="K10132" t="s">
        <v>7886</v>
      </c>
      <c r="L10132" t="s">
        <v>30</v>
      </c>
      <c r="M10132">
        <v>94122</v>
      </c>
      <c r="N10132">
        <v>1502</v>
      </c>
      <c r="O10132" t="s">
        <v>851</v>
      </c>
      <c r="P10132" s="4">
        <v>23</v>
      </c>
      <c r="Q10132" s="4">
        <v>7</v>
      </c>
      <c r="R10132" t="s">
        <v>32</v>
      </c>
      <c r="S10132" t="s">
        <v>92</v>
      </c>
      <c r="T10132" s="2">
        <v>22.62</v>
      </c>
      <c r="U10132" s="4">
        <v>84</v>
      </c>
      <c r="V10132" t="s">
        <v>19</v>
      </c>
      <c r="W10132" s="3">
        <v>43690</v>
      </c>
      <c r="X10132" t="s">
        <v>773</v>
      </c>
      <c r="Y10132" t="s">
        <v>34</v>
      </c>
      <c r="Z10132" t="s">
        <v>56</v>
      </c>
    </row>
    <row r="10133" spans="1:26" x14ac:dyDescent="0.25">
      <c r="A10133">
        <v>0</v>
      </c>
      <c r="B10133" t="s">
        <v>10</v>
      </c>
      <c r="C10133">
        <v>0</v>
      </c>
      <c r="D10133" t="s">
        <v>26</v>
      </c>
      <c r="E10133" t="s">
        <v>1121</v>
      </c>
      <c r="F10133" t="s">
        <v>13</v>
      </c>
      <c r="G10133" t="s">
        <v>1515</v>
      </c>
      <c r="H10133" s="1">
        <v>0.2</v>
      </c>
      <c r="I10133">
        <v>1</v>
      </c>
      <c r="J10133" s="3">
        <v>43445</v>
      </c>
      <c r="K10133" t="s">
        <v>7810</v>
      </c>
      <c r="L10133" t="s">
        <v>30</v>
      </c>
      <c r="M10133">
        <v>92804</v>
      </c>
      <c r="N10133">
        <v>336</v>
      </c>
      <c r="O10133" t="s">
        <v>8275</v>
      </c>
      <c r="P10133" s="4">
        <v>2</v>
      </c>
      <c r="Q10133" s="4">
        <v>2</v>
      </c>
      <c r="R10133" t="s">
        <v>32</v>
      </c>
      <c r="S10133" t="s">
        <v>92</v>
      </c>
      <c r="T10133" s="2">
        <v>2.13</v>
      </c>
      <c r="U10133" s="4">
        <v>6</v>
      </c>
      <c r="V10133" t="s">
        <v>19</v>
      </c>
      <c r="W10133" s="3">
        <v>43445</v>
      </c>
      <c r="X10133" t="s">
        <v>773</v>
      </c>
      <c r="Y10133" t="s">
        <v>34</v>
      </c>
      <c r="Z10133" t="s">
        <v>54</v>
      </c>
    </row>
    <row r="10134" spans="1:26" x14ac:dyDescent="0.25">
      <c r="A10134">
        <v>0</v>
      </c>
      <c r="B10134" t="s">
        <v>10</v>
      </c>
      <c r="C10134">
        <v>0</v>
      </c>
      <c r="D10134" t="s">
        <v>26</v>
      </c>
      <c r="E10134" t="s">
        <v>1121</v>
      </c>
      <c r="F10134" t="s">
        <v>13</v>
      </c>
      <c r="G10134" t="s">
        <v>1515</v>
      </c>
      <c r="H10134" s="1">
        <v>0.2</v>
      </c>
      <c r="I10134">
        <v>1</v>
      </c>
      <c r="J10134" s="3">
        <v>43445</v>
      </c>
      <c r="K10134" t="s">
        <v>7810</v>
      </c>
      <c r="L10134" t="s">
        <v>30</v>
      </c>
      <c r="M10134">
        <v>92804</v>
      </c>
      <c r="N10134">
        <v>336</v>
      </c>
      <c r="O10134" t="s">
        <v>8275</v>
      </c>
      <c r="P10134" s="4">
        <v>2</v>
      </c>
      <c r="Q10134" s="4">
        <v>2</v>
      </c>
      <c r="R10134" t="s">
        <v>32</v>
      </c>
      <c r="S10134" t="s">
        <v>92</v>
      </c>
      <c r="T10134" s="2">
        <v>2.13</v>
      </c>
      <c r="U10134" s="4">
        <v>6</v>
      </c>
      <c r="V10134" t="s">
        <v>19</v>
      </c>
      <c r="W10134" s="3">
        <v>43445</v>
      </c>
      <c r="X10134" t="s">
        <v>773</v>
      </c>
      <c r="Y10134" t="s">
        <v>34</v>
      </c>
      <c r="Z10134" t="s">
        <v>54</v>
      </c>
    </row>
    <row r="10135" spans="1:26" x14ac:dyDescent="0.25">
      <c r="A10135">
        <v>0</v>
      </c>
      <c r="B10135" t="s">
        <v>10</v>
      </c>
      <c r="C10135">
        <v>0</v>
      </c>
      <c r="D10135" t="s">
        <v>26</v>
      </c>
      <c r="E10135" t="s">
        <v>1121</v>
      </c>
      <c r="F10135" t="s">
        <v>13</v>
      </c>
      <c r="G10135" t="s">
        <v>1515</v>
      </c>
      <c r="H10135" s="1">
        <v>0.2</v>
      </c>
      <c r="I10135">
        <v>1</v>
      </c>
      <c r="J10135" s="3">
        <v>43445</v>
      </c>
      <c r="K10135" t="s">
        <v>7810</v>
      </c>
      <c r="L10135" t="s">
        <v>30</v>
      </c>
      <c r="M10135">
        <v>92804</v>
      </c>
      <c r="N10135">
        <v>336</v>
      </c>
      <c r="O10135" t="s">
        <v>8275</v>
      </c>
      <c r="P10135" s="4">
        <v>2</v>
      </c>
      <c r="Q10135" s="4">
        <v>2</v>
      </c>
      <c r="R10135" t="s">
        <v>32</v>
      </c>
      <c r="S10135" t="s">
        <v>92</v>
      </c>
      <c r="T10135" s="2">
        <v>2.13</v>
      </c>
      <c r="U10135" s="4">
        <v>6</v>
      </c>
      <c r="V10135" t="s">
        <v>19</v>
      </c>
      <c r="W10135" s="3">
        <v>43445</v>
      </c>
      <c r="X10135" t="s">
        <v>773</v>
      </c>
      <c r="Y10135" t="s">
        <v>34</v>
      </c>
      <c r="Z10135" t="s">
        <v>54</v>
      </c>
    </row>
    <row r="10136" spans="1:26" x14ac:dyDescent="0.25">
      <c r="A10136">
        <v>0</v>
      </c>
      <c r="B10136" t="s">
        <v>10</v>
      </c>
      <c r="C10136">
        <v>0</v>
      </c>
      <c r="D10136" t="s">
        <v>26</v>
      </c>
      <c r="E10136" t="s">
        <v>1121</v>
      </c>
      <c r="F10136" t="s">
        <v>13</v>
      </c>
      <c r="G10136" t="s">
        <v>1515</v>
      </c>
      <c r="H10136" s="1">
        <v>0.2</v>
      </c>
      <c r="I10136">
        <v>1</v>
      </c>
      <c r="J10136" s="3">
        <v>43445</v>
      </c>
      <c r="K10136" t="s">
        <v>7810</v>
      </c>
      <c r="L10136" t="s">
        <v>30</v>
      </c>
      <c r="M10136">
        <v>92804</v>
      </c>
      <c r="N10136">
        <v>336</v>
      </c>
      <c r="O10136" t="s">
        <v>8275</v>
      </c>
      <c r="P10136" s="4">
        <v>2</v>
      </c>
      <c r="Q10136" s="4">
        <v>2</v>
      </c>
      <c r="R10136" t="s">
        <v>32</v>
      </c>
      <c r="S10136" t="s">
        <v>92</v>
      </c>
      <c r="T10136" s="2">
        <v>2.13</v>
      </c>
      <c r="U10136" s="4">
        <v>6</v>
      </c>
      <c r="V10136" t="s">
        <v>19</v>
      </c>
      <c r="W10136" s="3">
        <v>43445</v>
      </c>
      <c r="X10136" t="s">
        <v>773</v>
      </c>
      <c r="Y10136" t="s">
        <v>34</v>
      </c>
      <c r="Z10136" t="s">
        <v>54</v>
      </c>
    </row>
    <row r="10137" spans="1:26" x14ac:dyDescent="0.25">
      <c r="A10137">
        <v>0</v>
      </c>
      <c r="B10137" t="s">
        <v>10</v>
      </c>
      <c r="C10137">
        <v>0</v>
      </c>
      <c r="D10137" t="s">
        <v>26</v>
      </c>
      <c r="E10137" t="s">
        <v>1121</v>
      </c>
      <c r="F10137" t="s">
        <v>13</v>
      </c>
      <c r="G10137" t="s">
        <v>1515</v>
      </c>
      <c r="H10137" s="1">
        <v>0.2</v>
      </c>
      <c r="I10137">
        <v>1</v>
      </c>
      <c r="J10137" s="3">
        <v>43445</v>
      </c>
      <c r="K10137" t="s">
        <v>7810</v>
      </c>
      <c r="L10137" t="s">
        <v>30</v>
      </c>
      <c r="M10137">
        <v>92804</v>
      </c>
      <c r="N10137">
        <v>336</v>
      </c>
      <c r="O10137" t="s">
        <v>8275</v>
      </c>
      <c r="P10137" s="4">
        <v>2</v>
      </c>
      <c r="Q10137" s="4">
        <v>2</v>
      </c>
      <c r="R10137" t="s">
        <v>32</v>
      </c>
      <c r="S10137" t="s">
        <v>92</v>
      </c>
      <c r="T10137" s="2">
        <v>2.13</v>
      </c>
      <c r="U10137" s="4">
        <v>6</v>
      </c>
      <c r="V10137" t="s">
        <v>19</v>
      </c>
      <c r="W10137" s="3">
        <v>43445</v>
      </c>
      <c r="X10137" t="s">
        <v>773</v>
      </c>
      <c r="Y10137" t="s">
        <v>34</v>
      </c>
      <c r="Z10137" t="s">
        <v>54</v>
      </c>
    </row>
    <row r="10138" spans="1:26" x14ac:dyDescent="0.25">
      <c r="A10138">
        <v>0</v>
      </c>
      <c r="B10138" t="s">
        <v>10</v>
      </c>
      <c r="C10138">
        <v>0</v>
      </c>
      <c r="D10138" t="s">
        <v>26</v>
      </c>
      <c r="E10138" t="s">
        <v>1121</v>
      </c>
      <c r="F10138" t="s">
        <v>13</v>
      </c>
      <c r="G10138" t="s">
        <v>1515</v>
      </c>
      <c r="H10138" s="1">
        <v>0.2</v>
      </c>
      <c r="I10138">
        <v>1</v>
      </c>
      <c r="J10138" s="3">
        <v>43445</v>
      </c>
      <c r="K10138" t="s">
        <v>7810</v>
      </c>
      <c r="L10138" t="s">
        <v>30</v>
      </c>
      <c r="M10138">
        <v>92804</v>
      </c>
      <c r="N10138">
        <v>336</v>
      </c>
      <c r="O10138" t="s">
        <v>8275</v>
      </c>
      <c r="P10138" s="4">
        <v>2</v>
      </c>
      <c r="Q10138" s="4">
        <v>2</v>
      </c>
      <c r="R10138" t="s">
        <v>32</v>
      </c>
      <c r="S10138" t="s">
        <v>92</v>
      </c>
      <c r="T10138" s="2">
        <v>2.13</v>
      </c>
      <c r="U10138" s="4">
        <v>6</v>
      </c>
      <c r="V10138" t="s">
        <v>19</v>
      </c>
      <c r="W10138" s="3">
        <v>43445</v>
      </c>
      <c r="X10138" t="s">
        <v>773</v>
      </c>
      <c r="Y10138" t="s">
        <v>34</v>
      </c>
      <c r="Z10138" t="s">
        <v>54</v>
      </c>
    </row>
    <row r="10139" spans="1:26" x14ac:dyDescent="0.25">
      <c r="A10139">
        <v>0</v>
      </c>
      <c r="B10139" t="s">
        <v>10</v>
      </c>
      <c r="C10139">
        <v>0</v>
      </c>
      <c r="D10139" t="s">
        <v>26</v>
      </c>
      <c r="E10139" t="s">
        <v>1121</v>
      </c>
      <c r="F10139" t="s">
        <v>13</v>
      </c>
      <c r="G10139" t="s">
        <v>1515</v>
      </c>
      <c r="H10139" s="1">
        <v>0.2</v>
      </c>
      <c r="I10139">
        <v>1</v>
      </c>
      <c r="J10139" s="3">
        <v>43445</v>
      </c>
      <c r="K10139" t="s">
        <v>7810</v>
      </c>
      <c r="L10139" t="s">
        <v>30</v>
      </c>
      <c r="M10139">
        <v>92804</v>
      </c>
      <c r="N10139">
        <v>336</v>
      </c>
      <c r="O10139" t="s">
        <v>8275</v>
      </c>
      <c r="P10139" s="4">
        <v>2</v>
      </c>
      <c r="Q10139" s="4">
        <v>2</v>
      </c>
      <c r="R10139" t="s">
        <v>32</v>
      </c>
      <c r="S10139" t="s">
        <v>92</v>
      </c>
      <c r="T10139" s="2">
        <v>2.13</v>
      </c>
      <c r="U10139" s="4">
        <v>6</v>
      </c>
      <c r="V10139" t="s">
        <v>19</v>
      </c>
      <c r="W10139" s="3">
        <v>43445</v>
      </c>
      <c r="X10139" t="s">
        <v>773</v>
      </c>
      <c r="Y10139" t="s">
        <v>34</v>
      </c>
      <c r="Z10139" t="s">
        <v>54</v>
      </c>
    </row>
    <row r="10140" spans="1:26" x14ac:dyDescent="0.25">
      <c r="A10140">
        <v>0</v>
      </c>
      <c r="B10140" t="s">
        <v>10</v>
      </c>
      <c r="C10140">
        <v>0</v>
      </c>
      <c r="D10140" t="s">
        <v>26</v>
      </c>
      <c r="E10140" t="s">
        <v>1121</v>
      </c>
      <c r="F10140" t="s">
        <v>13</v>
      </c>
      <c r="G10140" t="s">
        <v>1515</v>
      </c>
      <c r="H10140" s="1">
        <v>0.2</v>
      </c>
      <c r="I10140">
        <v>1</v>
      </c>
      <c r="J10140" s="3">
        <v>43445</v>
      </c>
      <c r="K10140" t="s">
        <v>7810</v>
      </c>
      <c r="L10140" t="s">
        <v>30</v>
      </c>
      <c r="M10140">
        <v>92804</v>
      </c>
      <c r="N10140">
        <v>336</v>
      </c>
      <c r="O10140" t="s">
        <v>8275</v>
      </c>
      <c r="P10140" s="4">
        <v>2</v>
      </c>
      <c r="Q10140" s="4">
        <v>2</v>
      </c>
      <c r="R10140" t="s">
        <v>32</v>
      </c>
      <c r="S10140" t="s">
        <v>92</v>
      </c>
      <c r="T10140" s="2">
        <v>2.13</v>
      </c>
      <c r="U10140" s="4">
        <v>6</v>
      </c>
      <c r="V10140" t="s">
        <v>19</v>
      </c>
      <c r="W10140" s="3">
        <v>43445</v>
      </c>
      <c r="X10140" t="s">
        <v>773</v>
      </c>
      <c r="Y10140" t="s">
        <v>34</v>
      </c>
      <c r="Z10140" t="s">
        <v>54</v>
      </c>
    </row>
    <row r="10141" spans="1:26" x14ac:dyDescent="0.25">
      <c r="A10141">
        <v>0</v>
      </c>
      <c r="B10141" t="s">
        <v>10</v>
      </c>
      <c r="C10141">
        <v>0</v>
      </c>
      <c r="D10141" t="s">
        <v>26</v>
      </c>
      <c r="E10141" t="s">
        <v>1121</v>
      </c>
      <c r="F10141" t="s">
        <v>13</v>
      </c>
      <c r="G10141" t="s">
        <v>1515</v>
      </c>
      <c r="H10141" s="1">
        <v>0.2</v>
      </c>
      <c r="I10141">
        <v>1</v>
      </c>
      <c r="J10141" s="3">
        <v>43445</v>
      </c>
      <c r="K10141" t="s">
        <v>7810</v>
      </c>
      <c r="L10141" t="s">
        <v>30</v>
      </c>
      <c r="M10141">
        <v>92804</v>
      </c>
      <c r="N10141">
        <v>336</v>
      </c>
      <c r="O10141" t="s">
        <v>8275</v>
      </c>
      <c r="P10141" s="4">
        <v>2</v>
      </c>
      <c r="Q10141" s="4">
        <v>2</v>
      </c>
      <c r="R10141" t="s">
        <v>32</v>
      </c>
      <c r="S10141" t="s">
        <v>92</v>
      </c>
      <c r="T10141" s="2">
        <v>2.13</v>
      </c>
      <c r="U10141" s="4">
        <v>6</v>
      </c>
      <c r="V10141" t="s">
        <v>19</v>
      </c>
      <c r="W10141" s="3">
        <v>43445</v>
      </c>
      <c r="X10141" t="s">
        <v>773</v>
      </c>
      <c r="Y10141" t="s">
        <v>34</v>
      </c>
      <c r="Z10141" t="s">
        <v>54</v>
      </c>
    </row>
    <row r="10142" spans="1:26" x14ac:dyDescent="0.25">
      <c r="A10142">
        <v>0</v>
      </c>
      <c r="B10142" t="s">
        <v>10</v>
      </c>
      <c r="C10142">
        <v>0</v>
      </c>
      <c r="D10142" t="s">
        <v>26</v>
      </c>
      <c r="E10142" t="s">
        <v>1121</v>
      </c>
      <c r="F10142" t="s">
        <v>13</v>
      </c>
      <c r="G10142" t="s">
        <v>1515</v>
      </c>
      <c r="H10142" s="1">
        <v>0.2</v>
      </c>
      <c r="I10142">
        <v>1</v>
      </c>
      <c r="J10142" s="3">
        <v>43445</v>
      </c>
      <c r="K10142" t="s">
        <v>7810</v>
      </c>
      <c r="L10142" t="s">
        <v>30</v>
      </c>
      <c r="M10142">
        <v>92804</v>
      </c>
      <c r="N10142">
        <v>336</v>
      </c>
      <c r="O10142" t="s">
        <v>8275</v>
      </c>
      <c r="P10142" s="4">
        <v>2</v>
      </c>
      <c r="Q10142" s="4">
        <v>2</v>
      </c>
      <c r="R10142" t="s">
        <v>32</v>
      </c>
      <c r="S10142" t="s">
        <v>92</v>
      </c>
      <c r="T10142" s="2">
        <v>2.13</v>
      </c>
      <c r="U10142" s="4">
        <v>6</v>
      </c>
      <c r="V10142" t="s">
        <v>19</v>
      </c>
      <c r="W10142" s="3">
        <v>43445</v>
      </c>
      <c r="X10142" t="s">
        <v>773</v>
      </c>
      <c r="Y10142" t="s">
        <v>34</v>
      </c>
      <c r="Z10142" t="s">
        <v>54</v>
      </c>
    </row>
    <row r="10143" spans="1:26" x14ac:dyDescent="0.25">
      <c r="A10143">
        <v>0</v>
      </c>
      <c r="B10143" t="s">
        <v>10</v>
      </c>
      <c r="C10143">
        <v>0</v>
      </c>
      <c r="D10143" t="s">
        <v>26</v>
      </c>
      <c r="E10143" t="s">
        <v>1121</v>
      </c>
      <c r="F10143" t="s">
        <v>13</v>
      </c>
      <c r="G10143" t="s">
        <v>1515</v>
      </c>
      <c r="H10143" s="1">
        <v>0.2</v>
      </c>
      <c r="I10143">
        <v>1</v>
      </c>
      <c r="J10143" s="3">
        <v>43445</v>
      </c>
      <c r="K10143" t="s">
        <v>7810</v>
      </c>
      <c r="L10143" t="s">
        <v>30</v>
      </c>
      <c r="M10143">
        <v>92804</v>
      </c>
      <c r="N10143">
        <v>336</v>
      </c>
      <c r="O10143" t="s">
        <v>8275</v>
      </c>
      <c r="P10143" s="4">
        <v>2</v>
      </c>
      <c r="Q10143" s="4">
        <v>2</v>
      </c>
      <c r="R10143" t="s">
        <v>32</v>
      </c>
      <c r="S10143" t="s">
        <v>92</v>
      </c>
      <c r="T10143" s="2">
        <v>2.13</v>
      </c>
      <c r="U10143" s="4">
        <v>6</v>
      </c>
      <c r="V10143" t="s">
        <v>19</v>
      </c>
      <c r="W10143" s="3">
        <v>43445</v>
      </c>
      <c r="X10143" t="s">
        <v>773</v>
      </c>
      <c r="Y10143" t="s">
        <v>34</v>
      </c>
      <c r="Z10143" t="s">
        <v>54</v>
      </c>
    </row>
    <row r="10144" spans="1:26" x14ac:dyDescent="0.25">
      <c r="A10144">
        <v>0</v>
      </c>
      <c r="B10144" t="s">
        <v>10</v>
      </c>
      <c r="C10144">
        <v>0</v>
      </c>
      <c r="D10144" t="s">
        <v>26</v>
      </c>
      <c r="E10144" t="s">
        <v>88</v>
      </c>
      <c r="F10144" t="s">
        <v>13</v>
      </c>
      <c r="G10144" t="s">
        <v>2887</v>
      </c>
      <c r="H10144" s="1">
        <v>0.2</v>
      </c>
      <c r="I10144">
        <v>1</v>
      </c>
      <c r="J10144" s="3">
        <v>42955</v>
      </c>
      <c r="K10144" t="s">
        <v>7809</v>
      </c>
      <c r="L10144" t="s">
        <v>30</v>
      </c>
      <c r="M10144">
        <v>94109</v>
      </c>
      <c r="N10144">
        <v>68</v>
      </c>
      <c r="O10144" t="s">
        <v>8239</v>
      </c>
      <c r="P10144" s="4">
        <v>2</v>
      </c>
      <c r="Q10144" s="4">
        <v>2</v>
      </c>
      <c r="R10144" t="s">
        <v>32</v>
      </c>
      <c r="S10144" t="s">
        <v>92</v>
      </c>
      <c r="T10144" s="2">
        <v>2.23</v>
      </c>
      <c r="U10144" s="4">
        <v>7</v>
      </c>
      <c r="V10144" t="s">
        <v>19</v>
      </c>
      <c r="W10144" s="3">
        <v>42955</v>
      </c>
      <c r="X10144" t="s">
        <v>773</v>
      </c>
      <c r="Y10144" t="s">
        <v>34</v>
      </c>
      <c r="Z10144" t="s">
        <v>54</v>
      </c>
    </row>
    <row r="10145" spans="1:26" x14ac:dyDescent="0.25">
      <c r="A10145">
        <v>0</v>
      </c>
      <c r="B10145" t="s">
        <v>10</v>
      </c>
      <c r="C10145">
        <v>0</v>
      </c>
      <c r="D10145" t="s">
        <v>26</v>
      </c>
      <c r="E10145" t="s">
        <v>88</v>
      </c>
      <c r="F10145" t="s">
        <v>13</v>
      </c>
      <c r="G10145" t="s">
        <v>2887</v>
      </c>
      <c r="H10145" s="1">
        <v>0.2</v>
      </c>
      <c r="I10145">
        <v>1</v>
      </c>
      <c r="J10145" s="3">
        <v>42955</v>
      </c>
      <c r="K10145" t="s">
        <v>7809</v>
      </c>
      <c r="L10145" t="s">
        <v>30</v>
      </c>
      <c r="M10145">
        <v>94109</v>
      </c>
      <c r="N10145">
        <v>68</v>
      </c>
      <c r="O10145" t="s">
        <v>8239</v>
      </c>
      <c r="P10145" s="4">
        <v>2</v>
      </c>
      <c r="Q10145" s="4">
        <v>2</v>
      </c>
      <c r="R10145" t="s">
        <v>32</v>
      </c>
      <c r="S10145" t="s">
        <v>92</v>
      </c>
      <c r="T10145" s="2">
        <v>2.23</v>
      </c>
      <c r="U10145" s="4">
        <v>7</v>
      </c>
      <c r="V10145" t="s">
        <v>19</v>
      </c>
      <c r="W10145" s="3">
        <v>42955</v>
      </c>
      <c r="X10145" t="s">
        <v>773</v>
      </c>
      <c r="Y10145" t="s">
        <v>34</v>
      </c>
      <c r="Z10145" t="s">
        <v>54</v>
      </c>
    </row>
    <row r="10146" spans="1:26" x14ac:dyDescent="0.25">
      <c r="A10146">
        <v>0</v>
      </c>
      <c r="B10146" t="s">
        <v>10</v>
      </c>
      <c r="C10146">
        <v>0</v>
      </c>
      <c r="D10146" t="s">
        <v>26</v>
      </c>
      <c r="E10146" t="s">
        <v>88</v>
      </c>
      <c r="F10146" t="s">
        <v>13</v>
      </c>
      <c r="G10146" t="s">
        <v>2887</v>
      </c>
      <c r="H10146" s="1">
        <v>0.2</v>
      </c>
      <c r="I10146">
        <v>1</v>
      </c>
      <c r="J10146" s="3">
        <v>42955</v>
      </c>
      <c r="K10146" t="s">
        <v>7809</v>
      </c>
      <c r="L10146" t="s">
        <v>30</v>
      </c>
      <c r="M10146">
        <v>94109</v>
      </c>
      <c r="N10146">
        <v>68</v>
      </c>
      <c r="O10146" t="s">
        <v>8239</v>
      </c>
      <c r="P10146" s="4">
        <v>2</v>
      </c>
      <c r="Q10146" s="4">
        <v>2</v>
      </c>
      <c r="R10146" t="s">
        <v>32</v>
      </c>
      <c r="S10146" t="s">
        <v>92</v>
      </c>
      <c r="T10146" s="2">
        <v>2.23</v>
      </c>
      <c r="U10146" s="4">
        <v>7</v>
      </c>
      <c r="V10146" t="s">
        <v>19</v>
      </c>
      <c r="W10146" s="3">
        <v>42955</v>
      </c>
      <c r="X10146" t="s">
        <v>773</v>
      </c>
      <c r="Y10146" t="s">
        <v>34</v>
      </c>
      <c r="Z10146" t="s">
        <v>54</v>
      </c>
    </row>
    <row r="10147" spans="1:26" x14ac:dyDescent="0.25">
      <c r="A10147">
        <v>0</v>
      </c>
      <c r="B10147" t="s">
        <v>10</v>
      </c>
      <c r="C10147">
        <v>0</v>
      </c>
      <c r="D10147" t="s">
        <v>26</v>
      </c>
      <c r="E10147" t="s">
        <v>88</v>
      </c>
      <c r="F10147" t="s">
        <v>13</v>
      </c>
      <c r="G10147" t="s">
        <v>2887</v>
      </c>
      <c r="H10147" s="1">
        <v>0.2</v>
      </c>
      <c r="I10147">
        <v>1</v>
      </c>
      <c r="J10147" s="3">
        <v>42955</v>
      </c>
      <c r="K10147" t="s">
        <v>7809</v>
      </c>
      <c r="L10147" t="s">
        <v>30</v>
      </c>
      <c r="M10147">
        <v>94109</v>
      </c>
      <c r="N10147">
        <v>1317</v>
      </c>
      <c r="O10147" t="s">
        <v>618</v>
      </c>
      <c r="P10147" s="4">
        <v>3</v>
      </c>
      <c r="Q10147" s="4">
        <v>2</v>
      </c>
      <c r="R10147" t="s">
        <v>32</v>
      </c>
      <c r="S10147" t="s">
        <v>92</v>
      </c>
      <c r="T10147" s="2">
        <v>2.73</v>
      </c>
      <c r="U10147" s="4">
        <v>7</v>
      </c>
      <c r="V10147" t="s">
        <v>19</v>
      </c>
      <c r="W10147" s="3">
        <v>42955</v>
      </c>
      <c r="X10147" t="s">
        <v>773</v>
      </c>
      <c r="Y10147" t="s">
        <v>34</v>
      </c>
      <c r="Z10147" t="s">
        <v>54</v>
      </c>
    </row>
    <row r="10148" spans="1:26" x14ac:dyDescent="0.25">
      <c r="A10148">
        <v>0</v>
      </c>
      <c r="B10148" t="s">
        <v>10</v>
      </c>
      <c r="C10148">
        <v>0</v>
      </c>
      <c r="D10148" t="s">
        <v>26</v>
      </c>
      <c r="E10148" t="s">
        <v>88</v>
      </c>
      <c r="F10148" t="s">
        <v>13</v>
      </c>
      <c r="G10148" t="s">
        <v>2887</v>
      </c>
      <c r="H10148" s="1">
        <v>0.2</v>
      </c>
      <c r="I10148">
        <v>1</v>
      </c>
      <c r="J10148" s="3">
        <v>42955</v>
      </c>
      <c r="K10148" t="s">
        <v>7809</v>
      </c>
      <c r="L10148" t="s">
        <v>30</v>
      </c>
      <c r="M10148">
        <v>94109</v>
      </c>
      <c r="N10148">
        <v>1317</v>
      </c>
      <c r="O10148" t="s">
        <v>618</v>
      </c>
      <c r="P10148" s="4">
        <v>3</v>
      </c>
      <c r="Q10148" s="4">
        <v>2</v>
      </c>
      <c r="R10148" t="s">
        <v>32</v>
      </c>
      <c r="S10148" t="s">
        <v>92</v>
      </c>
      <c r="T10148" s="2">
        <v>2.73</v>
      </c>
      <c r="U10148" s="4">
        <v>7</v>
      </c>
      <c r="V10148" t="s">
        <v>19</v>
      </c>
      <c r="W10148" s="3">
        <v>42955</v>
      </c>
      <c r="X10148" t="s">
        <v>773</v>
      </c>
      <c r="Y10148" t="s">
        <v>34</v>
      </c>
      <c r="Z10148" t="s">
        <v>54</v>
      </c>
    </row>
    <row r="10149" spans="1:26" x14ac:dyDescent="0.25">
      <c r="A10149">
        <v>0</v>
      </c>
      <c r="B10149" t="s">
        <v>10</v>
      </c>
      <c r="C10149">
        <v>0</v>
      </c>
      <c r="D10149" t="s">
        <v>26</v>
      </c>
      <c r="E10149" t="s">
        <v>88</v>
      </c>
      <c r="F10149" t="s">
        <v>13</v>
      </c>
      <c r="G10149" t="s">
        <v>2887</v>
      </c>
      <c r="H10149" s="1">
        <v>0.2</v>
      </c>
      <c r="I10149">
        <v>1</v>
      </c>
      <c r="J10149" s="3">
        <v>42955</v>
      </c>
      <c r="K10149" t="s">
        <v>7809</v>
      </c>
      <c r="L10149" t="s">
        <v>30</v>
      </c>
      <c r="M10149">
        <v>94109</v>
      </c>
      <c r="N10149">
        <v>1317</v>
      </c>
      <c r="O10149" t="s">
        <v>618</v>
      </c>
      <c r="P10149" s="4">
        <v>3</v>
      </c>
      <c r="Q10149" s="4">
        <v>2</v>
      </c>
      <c r="R10149" t="s">
        <v>32</v>
      </c>
      <c r="S10149" t="s">
        <v>92</v>
      </c>
      <c r="T10149" s="2">
        <v>2.73</v>
      </c>
      <c r="U10149" s="4">
        <v>7</v>
      </c>
      <c r="V10149" t="s">
        <v>19</v>
      </c>
      <c r="W10149" s="3">
        <v>42955</v>
      </c>
      <c r="X10149" t="s">
        <v>773</v>
      </c>
      <c r="Y10149" t="s">
        <v>34</v>
      </c>
      <c r="Z10149" t="s">
        <v>54</v>
      </c>
    </row>
    <row r="10150" spans="1:26" x14ac:dyDescent="0.25">
      <c r="A10150">
        <v>0</v>
      </c>
      <c r="B10150" t="s">
        <v>10</v>
      </c>
      <c r="C10150">
        <v>0</v>
      </c>
      <c r="D10150" t="s">
        <v>26</v>
      </c>
      <c r="E10150" t="s">
        <v>1121</v>
      </c>
      <c r="F10150" t="s">
        <v>13</v>
      </c>
      <c r="G10150" t="s">
        <v>1515</v>
      </c>
      <c r="H10150" s="1">
        <v>0.2</v>
      </c>
      <c r="I10150">
        <v>1</v>
      </c>
      <c r="J10150" s="3">
        <v>43445</v>
      </c>
      <c r="K10150" t="s">
        <v>7810</v>
      </c>
      <c r="L10150" t="s">
        <v>30</v>
      </c>
      <c r="M10150">
        <v>92804</v>
      </c>
      <c r="N10150">
        <v>1338</v>
      </c>
      <c r="O10150" t="s">
        <v>1218</v>
      </c>
      <c r="P10150" s="4">
        <v>11</v>
      </c>
      <c r="Q10150" s="4">
        <v>3</v>
      </c>
      <c r="R10150" t="s">
        <v>32</v>
      </c>
      <c r="S10150" t="s">
        <v>92</v>
      </c>
      <c r="T10150" s="2">
        <v>11.19</v>
      </c>
      <c r="U10150" s="4">
        <v>36</v>
      </c>
      <c r="V10150" t="s">
        <v>19</v>
      </c>
      <c r="W10150" s="3">
        <v>43445</v>
      </c>
      <c r="X10150" t="s">
        <v>773</v>
      </c>
      <c r="Y10150" t="s">
        <v>34</v>
      </c>
      <c r="Z10150" t="s">
        <v>54</v>
      </c>
    </row>
    <row r="10151" spans="1:26" x14ac:dyDescent="0.25">
      <c r="A10151">
        <v>0</v>
      </c>
      <c r="B10151" t="s">
        <v>10</v>
      </c>
      <c r="C10151">
        <v>0</v>
      </c>
      <c r="D10151" t="s">
        <v>26</v>
      </c>
      <c r="E10151" t="s">
        <v>1121</v>
      </c>
      <c r="F10151" t="s">
        <v>13</v>
      </c>
      <c r="G10151" t="s">
        <v>1515</v>
      </c>
      <c r="H10151" s="1">
        <v>0.2</v>
      </c>
      <c r="I10151">
        <v>1</v>
      </c>
      <c r="J10151" s="3">
        <v>43445</v>
      </c>
      <c r="K10151" t="s">
        <v>7810</v>
      </c>
      <c r="L10151" t="s">
        <v>30</v>
      </c>
      <c r="M10151">
        <v>92804</v>
      </c>
      <c r="N10151">
        <v>1338</v>
      </c>
      <c r="O10151" t="s">
        <v>1218</v>
      </c>
      <c r="P10151" s="4">
        <v>11</v>
      </c>
      <c r="Q10151" s="4">
        <v>3</v>
      </c>
      <c r="R10151" t="s">
        <v>32</v>
      </c>
      <c r="S10151" t="s">
        <v>92</v>
      </c>
      <c r="T10151" s="2">
        <v>11.19</v>
      </c>
      <c r="U10151" s="4">
        <v>36</v>
      </c>
      <c r="V10151" t="s">
        <v>19</v>
      </c>
      <c r="W10151" s="3">
        <v>43445</v>
      </c>
      <c r="X10151" t="s">
        <v>773</v>
      </c>
      <c r="Y10151" t="s">
        <v>34</v>
      </c>
      <c r="Z10151" t="s">
        <v>54</v>
      </c>
    </row>
    <row r="10152" spans="1:26" x14ac:dyDescent="0.25">
      <c r="A10152">
        <v>0</v>
      </c>
      <c r="B10152" t="s">
        <v>10</v>
      </c>
      <c r="C10152">
        <v>0</v>
      </c>
      <c r="D10152" t="s">
        <v>26</v>
      </c>
      <c r="E10152" t="s">
        <v>1121</v>
      </c>
      <c r="F10152" t="s">
        <v>13</v>
      </c>
      <c r="G10152" t="s">
        <v>1515</v>
      </c>
      <c r="H10152" s="1">
        <v>0.2</v>
      </c>
      <c r="I10152">
        <v>1</v>
      </c>
      <c r="J10152" s="3">
        <v>43445</v>
      </c>
      <c r="K10152" t="s">
        <v>7810</v>
      </c>
      <c r="L10152" t="s">
        <v>30</v>
      </c>
      <c r="M10152">
        <v>92804</v>
      </c>
      <c r="N10152">
        <v>1338</v>
      </c>
      <c r="O10152" t="s">
        <v>1218</v>
      </c>
      <c r="P10152" s="4">
        <v>11</v>
      </c>
      <c r="Q10152" s="4">
        <v>3</v>
      </c>
      <c r="R10152" t="s">
        <v>32</v>
      </c>
      <c r="S10152" t="s">
        <v>92</v>
      </c>
      <c r="T10152" s="2">
        <v>11.19</v>
      </c>
      <c r="U10152" s="4">
        <v>36</v>
      </c>
      <c r="V10152" t="s">
        <v>19</v>
      </c>
      <c r="W10152" s="3">
        <v>43445</v>
      </c>
      <c r="X10152" t="s">
        <v>773</v>
      </c>
      <c r="Y10152" t="s">
        <v>34</v>
      </c>
      <c r="Z10152" t="s">
        <v>54</v>
      </c>
    </row>
    <row r="10153" spans="1:26" x14ac:dyDescent="0.25">
      <c r="A10153">
        <v>0</v>
      </c>
      <c r="B10153" t="s">
        <v>10</v>
      </c>
      <c r="C10153">
        <v>0</v>
      </c>
      <c r="D10153" t="s">
        <v>26</v>
      </c>
      <c r="E10153" t="s">
        <v>1121</v>
      </c>
      <c r="F10153" t="s">
        <v>13</v>
      </c>
      <c r="G10153" t="s">
        <v>1515</v>
      </c>
      <c r="H10153" s="1">
        <v>0.2</v>
      </c>
      <c r="I10153">
        <v>1</v>
      </c>
      <c r="J10153" s="3">
        <v>43445</v>
      </c>
      <c r="K10153" t="s">
        <v>7810</v>
      </c>
      <c r="L10153" t="s">
        <v>30</v>
      </c>
      <c r="M10153">
        <v>92804</v>
      </c>
      <c r="N10153">
        <v>1338</v>
      </c>
      <c r="O10153" t="s">
        <v>1218</v>
      </c>
      <c r="P10153" s="4">
        <v>11</v>
      </c>
      <c r="Q10153" s="4">
        <v>3</v>
      </c>
      <c r="R10153" t="s">
        <v>32</v>
      </c>
      <c r="S10153" t="s">
        <v>92</v>
      </c>
      <c r="T10153" s="2">
        <v>11.19</v>
      </c>
      <c r="U10153" s="4">
        <v>36</v>
      </c>
      <c r="V10153" t="s">
        <v>19</v>
      </c>
      <c r="W10153" s="3">
        <v>43445</v>
      </c>
      <c r="X10153" t="s">
        <v>773</v>
      </c>
      <c r="Y10153" t="s">
        <v>34</v>
      </c>
      <c r="Z10153" t="s">
        <v>54</v>
      </c>
    </row>
    <row r="10154" spans="1:26" x14ac:dyDescent="0.25">
      <c r="A10154">
        <v>0</v>
      </c>
      <c r="B10154" t="s">
        <v>10</v>
      </c>
      <c r="C10154">
        <v>0</v>
      </c>
      <c r="D10154" t="s">
        <v>26</v>
      </c>
      <c r="E10154" t="s">
        <v>1121</v>
      </c>
      <c r="F10154" t="s">
        <v>13</v>
      </c>
      <c r="G10154" t="s">
        <v>1515</v>
      </c>
      <c r="H10154" s="1">
        <v>0.2</v>
      </c>
      <c r="I10154">
        <v>1</v>
      </c>
      <c r="J10154" s="3">
        <v>43445</v>
      </c>
      <c r="K10154" t="s">
        <v>7810</v>
      </c>
      <c r="L10154" t="s">
        <v>30</v>
      </c>
      <c r="M10154">
        <v>92804</v>
      </c>
      <c r="N10154">
        <v>1338</v>
      </c>
      <c r="O10154" t="s">
        <v>1218</v>
      </c>
      <c r="P10154" s="4">
        <v>11</v>
      </c>
      <c r="Q10154" s="4">
        <v>3</v>
      </c>
      <c r="R10154" t="s">
        <v>32</v>
      </c>
      <c r="S10154" t="s">
        <v>92</v>
      </c>
      <c r="T10154" s="2">
        <v>11.19</v>
      </c>
      <c r="U10154" s="4">
        <v>36</v>
      </c>
      <c r="V10154" t="s">
        <v>19</v>
      </c>
      <c r="W10154" s="3">
        <v>43445</v>
      </c>
      <c r="X10154" t="s">
        <v>773</v>
      </c>
      <c r="Y10154" t="s">
        <v>34</v>
      </c>
      <c r="Z10154" t="s">
        <v>54</v>
      </c>
    </row>
    <row r="10155" spans="1:26" x14ac:dyDescent="0.25">
      <c r="A10155">
        <v>0</v>
      </c>
      <c r="B10155" t="s">
        <v>10</v>
      </c>
      <c r="C10155">
        <v>0</v>
      </c>
      <c r="D10155" t="s">
        <v>26</v>
      </c>
      <c r="E10155" t="s">
        <v>1121</v>
      </c>
      <c r="F10155" t="s">
        <v>13</v>
      </c>
      <c r="G10155" t="s">
        <v>1515</v>
      </c>
      <c r="H10155" s="1">
        <v>0.2</v>
      </c>
      <c r="I10155">
        <v>1</v>
      </c>
      <c r="J10155" s="3">
        <v>43445</v>
      </c>
      <c r="K10155" t="s">
        <v>7810</v>
      </c>
      <c r="L10155" t="s">
        <v>30</v>
      </c>
      <c r="M10155">
        <v>92804</v>
      </c>
      <c r="N10155">
        <v>1338</v>
      </c>
      <c r="O10155" t="s">
        <v>1218</v>
      </c>
      <c r="P10155" s="4">
        <v>11</v>
      </c>
      <c r="Q10155" s="4">
        <v>3</v>
      </c>
      <c r="R10155" t="s">
        <v>32</v>
      </c>
      <c r="S10155" t="s">
        <v>92</v>
      </c>
      <c r="T10155" s="2">
        <v>11.19</v>
      </c>
      <c r="U10155" s="4">
        <v>36</v>
      </c>
      <c r="V10155" t="s">
        <v>19</v>
      </c>
      <c r="W10155" s="3">
        <v>43445</v>
      </c>
      <c r="X10155" t="s">
        <v>773</v>
      </c>
      <c r="Y10155" t="s">
        <v>34</v>
      </c>
      <c r="Z10155" t="s">
        <v>54</v>
      </c>
    </row>
    <row r="10156" spans="1:26" x14ac:dyDescent="0.25">
      <c r="A10156">
        <v>0</v>
      </c>
      <c r="B10156" t="s">
        <v>10</v>
      </c>
      <c r="C10156">
        <v>0</v>
      </c>
      <c r="D10156" t="s">
        <v>26</v>
      </c>
      <c r="E10156" t="s">
        <v>1121</v>
      </c>
      <c r="F10156" t="s">
        <v>13</v>
      </c>
      <c r="G10156" t="s">
        <v>1515</v>
      </c>
      <c r="H10156" s="1">
        <v>0.2</v>
      </c>
      <c r="I10156">
        <v>1</v>
      </c>
      <c r="J10156" s="3">
        <v>43445</v>
      </c>
      <c r="K10156" t="s">
        <v>7810</v>
      </c>
      <c r="L10156" t="s">
        <v>30</v>
      </c>
      <c r="M10156">
        <v>92804</v>
      </c>
      <c r="N10156">
        <v>1338</v>
      </c>
      <c r="O10156" t="s">
        <v>1218</v>
      </c>
      <c r="P10156" s="4">
        <v>11</v>
      </c>
      <c r="Q10156" s="4">
        <v>3</v>
      </c>
      <c r="R10156" t="s">
        <v>32</v>
      </c>
      <c r="S10156" t="s">
        <v>92</v>
      </c>
      <c r="T10156" s="2">
        <v>11.19</v>
      </c>
      <c r="U10156" s="4">
        <v>36</v>
      </c>
      <c r="V10156" t="s">
        <v>19</v>
      </c>
      <c r="W10156" s="3">
        <v>43445</v>
      </c>
      <c r="X10156" t="s">
        <v>773</v>
      </c>
      <c r="Y10156" t="s">
        <v>34</v>
      </c>
      <c r="Z10156" t="s">
        <v>54</v>
      </c>
    </row>
    <row r="10157" spans="1:26" x14ac:dyDescent="0.25">
      <c r="A10157">
        <v>0</v>
      </c>
      <c r="B10157" t="s">
        <v>10</v>
      </c>
      <c r="C10157">
        <v>0</v>
      </c>
      <c r="D10157" t="s">
        <v>26</v>
      </c>
      <c r="E10157" t="s">
        <v>1121</v>
      </c>
      <c r="F10157" t="s">
        <v>13</v>
      </c>
      <c r="G10157" t="s">
        <v>1515</v>
      </c>
      <c r="H10157" s="1">
        <v>0.2</v>
      </c>
      <c r="I10157">
        <v>1</v>
      </c>
      <c r="J10157" s="3">
        <v>43445</v>
      </c>
      <c r="K10157" t="s">
        <v>7810</v>
      </c>
      <c r="L10157" t="s">
        <v>30</v>
      </c>
      <c r="M10157">
        <v>92804</v>
      </c>
      <c r="N10157">
        <v>1338</v>
      </c>
      <c r="O10157" t="s">
        <v>1218</v>
      </c>
      <c r="P10157" s="4">
        <v>11</v>
      </c>
      <c r="Q10157" s="4">
        <v>3</v>
      </c>
      <c r="R10157" t="s">
        <v>32</v>
      </c>
      <c r="S10157" t="s">
        <v>92</v>
      </c>
      <c r="T10157" s="2">
        <v>11.19</v>
      </c>
      <c r="U10157" s="4">
        <v>36</v>
      </c>
      <c r="V10157" t="s">
        <v>19</v>
      </c>
      <c r="W10157" s="3">
        <v>43445</v>
      </c>
      <c r="X10157" t="s">
        <v>773</v>
      </c>
      <c r="Y10157" t="s">
        <v>34</v>
      </c>
      <c r="Z10157" t="s">
        <v>54</v>
      </c>
    </row>
    <row r="10158" spans="1:26" x14ac:dyDescent="0.25">
      <c r="A10158">
        <v>0</v>
      </c>
      <c r="B10158" t="s">
        <v>10</v>
      </c>
      <c r="C10158">
        <v>0</v>
      </c>
      <c r="D10158" t="s">
        <v>26</v>
      </c>
      <c r="E10158" t="s">
        <v>1121</v>
      </c>
      <c r="F10158" t="s">
        <v>13</v>
      </c>
      <c r="G10158" t="s">
        <v>1515</v>
      </c>
      <c r="H10158" s="1">
        <v>0.2</v>
      </c>
      <c r="I10158">
        <v>1</v>
      </c>
      <c r="J10158" s="3">
        <v>43445</v>
      </c>
      <c r="K10158" t="s">
        <v>7810</v>
      </c>
      <c r="L10158" t="s">
        <v>30</v>
      </c>
      <c r="M10158">
        <v>92804</v>
      </c>
      <c r="N10158">
        <v>1338</v>
      </c>
      <c r="O10158" t="s">
        <v>1218</v>
      </c>
      <c r="P10158" s="4">
        <v>11</v>
      </c>
      <c r="Q10158" s="4">
        <v>3</v>
      </c>
      <c r="R10158" t="s">
        <v>32</v>
      </c>
      <c r="S10158" t="s">
        <v>92</v>
      </c>
      <c r="T10158" s="2">
        <v>11.19</v>
      </c>
      <c r="U10158" s="4">
        <v>36</v>
      </c>
      <c r="V10158" t="s">
        <v>19</v>
      </c>
      <c r="W10158" s="3">
        <v>43445</v>
      </c>
      <c r="X10158" t="s">
        <v>773</v>
      </c>
      <c r="Y10158" t="s">
        <v>34</v>
      </c>
      <c r="Z10158" t="s">
        <v>54</v>
      </c>
    </row>
    <row r="10159" spans="1:26" x14ac:dyDescent="0.25">
      <c r="A10159">
        <v>0</v>
      </c>
      <c r="B10159" t="s">
        <v>10</v>
      </c>
      <c r="C10159">
        <v>0</v>
      </c>
      <c r="D10159" t="s">
        <v>26</v>
      </c>
      <c r="E10159" t="s">
        <v>1121</v>
      </c>
      <c r="F10159" t="s">
        <v>13</v>
      </c>
      <c r="G10159" t="s">
        <v>1515</v>
      </c>
      <c r="H10159" s="1">
        <v>0.2</v>
      </c>
      <c r="I10159">
        <v>1</v>
      </c>
      <c r="J10159" s="3">
        <v>43445</v>
      </c>
      <c r="K10159" t="s">
        <v>7810</v>
      </c>
      <c r="L10159" t="s">
        <v>30</v>
      </c>
      <c r="M10159">
        <v>92804</v>
      </c>
      <c r="N10159">
        <v>1338</v>
      </c>
      <c r="O10159" t="s">
        <v>1218</v>
      </c>
      <c r="P10159" s="4">
        <v>11</v>
      </c>
      <c r="Q10159" s="4">
        <v>3</v>
      </c>
      <c r="R10159" t="s">
        <v>32</v>
      </c>
      <c r="S10159" t="s">
        <v>92</v>
      </c>
      <c r="T10159" s="2">
        <v>11.19</v>
      </c>
      <c r="U10159" s="4">
        <v>36</v>
      </c>
      <c r="V10159" t="s">
        <v>19</v>
      </c>
      <c r="W10159" s="3">
        <v>43445</v>
      </c>
      <c r="X10159" t="s">
        <v>773</v>
      </c>
      <c r="Y10159" t="s">
        <v>34</v>
      </c>
      <c r="Z10159" t="s">
        <v>54</v>
      </c>
    </row>
    <row r="10160" spans="1:26" x14ac:dyDescent="0.25">
      <c r="A10160">
        <v>0</v>
      </c>
      <c r="B10160" t="s">
        <v>10</v>
      </c>
      <c r="C10160">
        <v>0</v>
      </c>
      <c r="D10160" t="s">
        <v>26</v>
      </c>
      <c r="E10160" t="s">
        <v>1121</v>
      </c>
      <c r="F10160" t="s">
        <v>13</v>
      </c>
      <c r="G10160" t="s">
        <v>1515</v>
      </c>
      <c r="H10160" s="1">
        <v>0.2</v>
      </c>
      <c r="I10160">
        <v>1</v>
      </c>
      <c r="J10160" s="3">
        <v>43445</v>
      </c>
      <c r="K10160" t="s">
        <v>7810</v>
      </c>
      <c r="L10160" t="s">
        <v>30</v>
      </c>
      <c r="M10160">
        <v>92804</v>
      </c>
      <c r="N10160">
        <v>1338</v>
      </c>
      <c r="O10160" t="s">
        <v>1218</v>
      </c>
      <c r="P10160" s="4">
        <v>11</v>
      </c>
      <c r="Q10160" s="4">
        <v>3</v>
      </c>
      <c r="R10160" t="s">
        <v>32</v>
      </c>
      <c r="S10160" t="s">
        <v>92</v>
      </c>
      <c r="T10160" s="2">
        <v>11.19</v>
      </c>
      <c r="U10160" s="4">
        <v>36</v>
      </c>
      <c r="V10160" t="s">
        <v>19</v>
      </c>
      <c r="W10160" s="3">
        <v>43445</v>
      </c>
      <c r="X10160" t="s">
        <v>773</v>
      </c>
      <c r="Y10160" t="s">
        <v>34</v>
      </c>
      <c r="Z10160" t="s">
        <v>54</v>
      </c>
    </row>
    <row r="10161" spans="1:26" x14ac:dyDescent="0.25">
      <c r="A10161">
        <v>0</v>
      </c>
      <c r="B10161" t="s">
        <v>10</v>
      </c>
      <c r="C10161">
        <v>0</v>
      </c>
      <c r="D10161" t="s">
        <v>26</v>
      </c>
      <c r="E10161" t="s">
        <v>474</v>
      </c>
      <c r="F10161" t="s">
        <v>13</v>
      </c>
      <c r="G10161" t="s">
        <v>365</v>
      </c>
      <c r="H10161" s="1">
        <v>0.2</v>
      </c>
      <c r="I10161">
        <v>1</v>
      </c>
      <c r="J10161" s="3">
        <v>43039</v>
      </c>
      <c r="K10161" t="s">
        <v>7808</v>
      </c>
      <c r="L10161" t="s">
        <v>30</v>
      </c>
      <c r="M10161">
        <v>92374</v>
      </c>
      <c r="N10161">
        <v>683</v>
      </c>
      <c r="O10161" t="s">
        <v>3242</v>
      </c>
      <c r="P10161" s="4">
        <v>124</v>
      </c>
      <c r="Q10161" s="4">
        <v>3</v>
      </c>
      <c r="R10161" t="s">
        <v>32</v>
      </c>
      <c r="S10161" t="s">
        <v>92</v>
      </c>
      <c r="T10161" s="2">
        <v>124.48</v>
      </c>
      <c r="U10161" s="4">
        <v>398</v>
      </c>
      <c r="V10161" t="s">
        <v>19</v>
      </c>
      <c r="W10161" s="3">
        <v>43039</v>
      </c>
      <c r="X10161" t="s">
        <v>773</v>
      </c>
      <c r="Y10161" t="s">
        <v>34</v>
      </c>
      <c r="Z10161" t="s">
        <v>54</v>
      </c>
    </row>
    <row r="10162" spans="1:26" x14ac:dyDescent="0.25">
      <c r="A10162">
        <v>0</v>
      </c>
      <c r="B10162" t="s">
        <v>10</v>
      </c>
      <c r="C10162">
        <v>0</v>
      </c>
      <c r="D10162" t="s">
        <v>26</v>
      </c>
      <c r="E10162" t="s">
        <v>474</v>
      </c>
      <c r="F10162" t="s">
        <v>13</v>
      </c>
      <c r="G10162" t="s">
        <v>365</v>
      </c>
      <c r="H10162" s="1">
        <v>0.2</v>
      </c>
      <c r="I10162">
        <v>1</v>
      </c>
      <c r="J10162" s="3">
        <v>43039</v>
      </c>
      <c r="K10162" t="s">
        <v>7808</v>
      </c>
      <c r="L10162" t="s">
        <v>30</v>
      </c>
      <c r="M10162">
        <v>92374</v>
      </c>
      <c r="N10162">
        <v>683</v>
      </c>
      <c r="O10162" t="s">
        <v>3242</v>
      </c>
      <c r="P10162" s="4">
        <v>124</v>
      </c>
      <c r="Q10162" s="4">
        <v>3</v>
      </c>
      <c r="R10162" t="s">
        <v>32</v>
      </c>
      <c r="S10162" t="s">
        <v>92</v>
      </c>
      <c r="T10162" s="2">
        <v>124.48</v>
      </c>
      <c r="U10162" s="4">
        <v>398</v>
      </c>
      <c r="V10162" t="s">
        <v>19</v>
      </c>
      <c r="W10162" s="3">
        <v>43039</v>
      </c>
      <c r="X10162" t="s">
        <v>773</v>
      </c>
      <c r="Y10162" t="s">
        <v>34</v>
      </c>
      <c r="Z10162" t="s">
        <v>54</v>
      </c>
    </row>
    <row r="10163" spans="1:26" x14ac:dyDescent="0.25">
      <c r="A10163">
        <v>0</v>
      </c>
      <c r="B10163" t="s">
        <v>10</v>
      </c>
      <c r="C10163">
        <v>0</v>
      </c>
      <c r="D10163" t="s">
        <v>26</v>
      </c>
      <c r="E10163" t="s">
        <v>474</v>
      </c>
      <c r="F10163" t="s">
        <v>13</v>
      </c>
      <c r="G10163" t="s">
        <v>365</v>
      </c>
      <c r="H10163" s="1">
        <v>0.2</v>
      </c>
      <c r="I10163">
        <v>1</v>
      </c>
      <c r="J10163" s="3">
        <v>43039</v>
      </c>
      <c r="K10163" t="s">
        <v>7808</v>
      </c>
      <c r="L10163" t="s">
        <v>30</v>
      </c>
      <c r="M10163">
        <v>92374</v>
      </c>
      <c r="N10163">
        <v>683</v>
      </c>
      <c r="O10163" t="s">
        <v>3242</v>
      </c>
      <c r="P10163" s="4">
        <v>124</v>
      </c>
      <c r="Q10163" s="4">
        <v>3</v>
      </c>
      <c r="R10163" t="s">
        <v>32</v>
      </c>
      <c r="S10163" t="s">
        <v>92</v>
      </c>
      <c r="T10163" s="2">
        <v>124.48</v>
      </c>
      <c r="U10163" s="4">
        <v>398</v>
      </c>
      <c r="V10163" t="s">
        <v>19</v>
      </c>
      <c r="W10163" s="3">
        <v>43039</v>
      </c>
      <c r="X10163" t="s">
        <v>773</v>
      </c>
      <c r="Y10163" t="s">
        <v>34</v>
      </c>
      <c r="Z10163" t="s">
        <v>54</v>
      </c>
    </row>
    <row r="10164" spans="1:26" x14ac:dyDescent="0.25">
      <c r="A10164">
        <v>0</v>
      </c>
      <c r="B10164" t="s">
        <v>10</v>
      </c>
      <c r="C10164">
        <v>0</v>
      </c>
      <c r="D10164" t="s">
        <v>26</v>
      </c>
      <c r="E10164" t="s">
        <v>474</v>
      </c>
      <c r="F10164" t="s">
        <v>13</v>
      </c>
      <c r="G10164" t="s">
        <v>365</v>
      </c>
      <c r="H10164" s="1">
        <v>0.2</v>
      </c>
      <c r="I10164">
        <v>1</v>
      </c>
      <c r="J10164" s="3">
        <v>43039</v>
      </c>
      <c r="K10164" t="s">
        <v>7808</v>
      </c>
      <c r="L10164" t="s">
        <v>30</v>
      </c>
      <c r="M10164">
        <v>92374</v>
      </c>
      <c r="N10164">
        <v>683</v>
      </c>
      <c r="O10164" t="s">
        <v>3242</v>
      </c>
      <c r="P10164" s="4">
        <v>124</v>
      </c>
      <c r="Q10164" s="4">
        <v>3</v>
      </c>
      <c r="R10164" t="s">
        <v>32</v>
      </c>
      <c r="S10164" t="s">
        <v>92</v>
      </c>
      <c r="T10164" s="2">
        <v>124.48</v>
      </c>
      <c r="U10164" s="4">
        <v>398</v>
      </c>
      <c r="V10164" t="s">
        <v>19</v>
      </c>
      <c r="W10164" s="3">
        <v>43039</v>
      </c>
      <c r="X10164" t="s">
        <v>773</v>
      </c>
      <c r="Y10164" t="s">
        <v>34</v>
      </c>
      <c r="Z10164" t="s">
        <v>54</v>
      </c>
    </row>
    <row r="10165" spans="1:26" x14ac:dyDescent="0.25">
      <c r="A10165">
        <v>0</v>
      </c>
      <c r="B10165" t="s">
        <v>10</v>
      </c>
      <c r="C10165">
        <v>0</v>
      </c>
      <c r="D10165" t="s">
        <v>26</v>
      </c>
      <c r="E10165" t="s">
        <v>474</v>
      </c>
      <c r="F10165" t="s">
        <v>13</v>
      </c>
      <c r="G10165" t="s">
        <v>365</v>
      </c>
      <c r="H10165" s="1">
        <v>0.2</v>
      </c>
      <c r="I10165">
        <v>1</v>
      </c>
      <c r="J10165" s="3">
        <v>43039</v>
      </c>
      <c r="K10165" t="s">
        <v>7808</v>
      </c>
      <c r="L10165" t="s">
        <v>30</v>
      </c>
      <c r="M10165">
        <v>92374</v>
      </c>
      <c r="N10165">
        <v>683</v>
      </c>
      <c r="O10165" t="s">
        <v>3242</v>
      </c>
      <c r="P10165" s="4">
        <v>124</v>
      </c>
      <c r="Q10165" s="4">
        <v>3</v>
      </c>
      <c r="R10165" t="s">
        <v>32</v>
      </c>
      <c r="S10165" t="s">
        <v>92</v>
      </c>
      <c r="T10165" s="2">
        <v>124.48</v>
      </c>
      <c r="U10165" s="4">
        <v>398</v>
      </c>
      <c r="V10165" t="s">
        <v>19</v>
      </c>
      <c r="W10165" s="3">
        <v>43039</v>
      </c>
      <c r="X10165" t="s">
        <v>773</v>
      </c>
      <c r="Y10165" t="s">
        <v>34</v>
      </c>
      <c r="Z10165" t="s">
        <v>54</v>
      </c>
    </row>
    <row r="10166" spans="1:26" x14ac:dyDescent="0.25">
      <c r="A10166">
        <v>0</v>
      </c>
      <c r="B10166" t="s">
        <v>10</v>
      </c>
      <c r="C10166">
        <v>0</v>
      </c>
      <c r="D10166" t="s">
        <v>26</v>
      </c>
      <c r="E10166" t="s">
        <v>474</v>
      </c>
      <c r="F10166" t="s">
        <v>13</v>
      </c>
      <c r="G10166" t="s">
        <v>365</v>
      </c>
      <c r="H10166" s="1">
        <v>0.2</v>
      </c>
      <c r="I10166">
        <v>1</v>
      </c>
      <c r="J10166" s="3">
        <v>43039</v>
      </c>
      <c r="K10166" t="s">
        <v>7808</v>
      </c>
      <c r="L10166" t="s">
        <v>30</v>
      </c>
      <c r="M10166">
        <v>92374</v>
      </c>
      <c r="N10166">
        <v>683</v>
      </c>
      <c r="O10166" t="s">
        <v>3242</v>
      </c>
      <c r="P10166" s="4">
        <v>124</v>
      </c>
      <c r="Q10166" s="4">
        <v>3</v>
      </c>
      <c r="R10166" t="s">
        <v>32</v>
      </c>
      <c r="S10166" t="s">
        <v>92</v>
      </c>
      <c r="T10166" s="2">
        <v>124.48</v>
      </c>
      <c r="U10166" s="4">
        <v>398</v>
      </c>
      <c r="V10166" t="s">
        <v>19</v>
      </c>
      <c r="W10166" s="3">
        <v>43039</v>
      </c>
      <c r="X10166" t="s">
        <v>773</v>
      </c>
      <c r="Y10166" t="s">
        <v>34</v>
      </c>
      <c r="Z10166" t="s">
        <v>54</v>
      </c>
    </row>
    <row r="10167" spans="1:26" x14ac:dyDescent="0.25">
      <c r="A10167">
        <v>0</v>
      </c>
      <c r="B10167" t="s">
        <v>10</v>
      </c>
      <c r="C10167">
        <v>0</v>
      </c>
      <c r="D10167" t="s">
        <v>26</v>
      </c>
      <c r="E10167" t="s">
        <v>474</v>
      </c>
      <c r="F10167" t="s">
        <v>13</v>
      </c>
      <c r="G10167" t="s">
        <v>365</v>
      </c>
      <c r="H10167" s="1">
        <v>0.2</v>
      </c>
      <c r="I10167">
        <v>1</v>
      </c>
      <c r="J10167" s="3">
        <v>43039</v>
      </c>
      <c r="K10167" t="s">
        <v>7808</v>
      </c>
      <c r="L10167" t="s">
        <v>30</v>
      </c>
      <c r="M10167">
        <v>92374</v>
      </c>
      <c r="N10167">
        <v>683</v>
      </c>
      <c r="O10167" t="s">
        <v>3242</v>
      </c>
      <c r="P10167" s="4">
        <v>124</v>
      </c>
      <c r="Q10167" s="4">
        <v>3</v>
      </c>
      <c r="R10167" t="s">
        <v>32</v>
      </c>
      <c r="S10167" t="s">
        <v>92</v>
      </c>
      <c r="T10167" s="2">
        <v>124.48</v>
      </c>
      <c r="U10167" s="4">
        <v>398</v>
      </c>
      <c r="V10167" t="s">
        <v>19</v>
      </c>
      <c r="W10167" s="3">
        <v>43039</v>
      </c>
      <c r="X10167" t="s">
        <v>773</v>
      </c>
      <c r="Y10167" t="s">
        <v>34</v>
      </c>
      <c r="Z10167" t="s">
        <v>54</v>
      </c>
    </row>
    <row r="10168" spans="1:26" x14ac:dyDescent="0.25">
      <c r="A10168">
        <v>0</v>
      </c>
      <c r="B10168" t="s">
        <v>10</v>
      </c>
      <c r="C10168">
        <v>0</v>
      </c>
      <c r="D10168" t="s">
        <v>26</v>
      </c>
      <c r="E10168" t="s">
        <v>474</v>
      </c>
      <c r="F10168" t="s">
        <v>13</v>
      </c>
      <c r="G10168" t="s">
        <v>365</v>
      </c>
      <c r="H10168" s="1">
        <v>0.2</v>
      </c>
      <c r="I10168">
        <v>1</v>
      </c>
      <c r="J10168" s="3">
        <v>43039</v>
      </c>
      <c r="K10168" t="s">
        <v>7808</v>
      </c>
      <c r="L10168" t="s">
        <v>30</v>
      </c>
      <c r="M10168">
        <v>92374</v>
      </c>
      <c r="N10168">
        <v>683</v>
      </c>
      <c r="O10168" t="s">
        <v>3242</v>
      </c>
      <c r="P10168" s="4">
        <v>124</v>
      </c>
      <c r="Q10168" s="4">
        <v>3</v>
      </c>
      <c r="R10168" t="s">
        <v>32</v>
      </c>
      <c r="S10168" t="s">
        <v>92</v>
      </c>
      <c r="T10168" s="2">
        <v>124.48</v>
      </c>
      <c r="U10168" s="4">
        <v>398</v>
      </c>
      <c r="V10168" t="s">
        <v>19</v>
      </c>
      <c r="W10168" s="3">
        <v>43039</v>
      </c>
      <c r="X10168" t="s">
        <v>773</v>
      </c>
      <c r="Y10168" t="s">
        <v>34</v>
      </c>
      <c r="Z10168" t="s">
        <v>54</v>
      </c>
    </row>
    <row r="10169" spans="1:26" x14ac:dyDescent="0.25">
      <c r="A10169">
        <v>0</v>
      </c>
      <c r="B10169" t="s">
        <v>10</v>
      </c>
      <c r="C10169">
        <v>0</v>
      </c>
      <c r="D10169" t="s">
        <v>26</v>
      </c>
      <c r="E10169" t="s">
        <v>474</v>
      </c>
      <c r="F10169" t="s">
        <v>13</v>
      </c>
      <c r="G10169" t="s">
        <v>365</v>
      </c>
      <c r="H10169" s="1">
        <v>0.2</v>
      </c>
      <c r="I10169">
        <v>1</v>
      </c>
      <c r="J10169" s="3">
        <v>43039</v>
      </c>
      <c r="K10169" t="s">
        <v>7808</v>
      </c>
      <c r="L10169" t="s">
        <v>30</v>
      </c>
      <c r="M10169">
        <v>92374</v>
      </c>
      <c r="N10169">
        <v>683</v>
      </c>
      <c r="O10169" t="s">
        <v>3242</v>
      </c>
      <c r="P10169" s="4">
        <v>124</v>
      </c>
      <c r="Q10169" s="4">
        <v>3</v>
      </c>
      <c r="R10169" t="s">
        <v>32</v>
      </c>
      <c r="S10169" t="s">
        <v>92</v>
      </c>
      <c r="T10169" s="2">
        <v>124.48</v>
      </c>
      <c r="U10169" s="4">
        <v>398</v>
      </c>
      <c r="V10169" t="s">
        <v>19</v>
      </c>
      <c r="W10169" s="3">
        <v>43039</v>
      </c>
      <c r="X10169" t="s">
        <v>773</v>
      </c>
      <c r="Y10169" t="s">
        <v>34</v>
      </c>
      <c r="Z10169" t="s">
        <v>54</v>
      </c>
    </row>
    <row r="10170" spans="1:26" x14ac:dyDescent="0.25">
      <c r="A10170">
        <v>0</v>
      </c>
      <c r="B10170" t="s">
        <v>10</v>
      </c>
      <c r="C10170">
        <v>0</v>
      </c>
      <c r="D10170" t="s">
        <v>26</v>
      </c>
      <c r="E10170" t="s">
        <v>1121</v>
      </c>
      <c r="F10170" t="s">
        <v>13</v>
      </c>
      <c r="G10170" t="s">
        <v>1515</v>
      </c>
      <c r="H10170" s="1">
        <v>0.2</v>
      </c>
      <c r="I10170">
        <v>1</v>
      </c>
      <c r="J10170" s="3">
        <v>43445</v>
      </c>
      <c r="K10170" t="s">
        <v>7810</v>
      </c>
      <c r="L10170" t="s">
        <v>30</v>
      </c>
      <c r="M10170">
        <v>92804</v>
      </c>
      <c r="N10170">
        <v>899</v>
      </c>
      <c r="O10170" t="s">
        <v>651</v>
      </c>
      <c r="P10170" s="4">
        <v>68</v>
      </c>
      <c r="Q10170" s="4">
        <v>5</v>
      </c>
      <c r="R10170" t="s">
        <v>32</v>
      </c>
      <c r="S10170" t="s">
        <v>92</v>
      </c>
      <c r="T10170" s="2">
        <v>68.12</v>
      </c>
      <c r="U10170" s="4">
        <v>210</v>
      </c>
      <c r="V10170" t="s">
        <v>19</v>
      </c>
      <c r="W10170" s="3">
        <v>43445</v>
      </c>
      <c r="X10170" t="s">
        <v>773</v>
      </c>
      <c r="Y10170" t="s">
        <v>34</v>
      </c>
      <c r="Z10170" t="s">
        <v>54</v>
      </c>
    </row>
    <row r="10171" spans="1:26" x14ac:dyDescent="0.25">
      <c r="A10171">
        <v>0</v>
      </c>
      <c r="B10171" t="s">
        <v>10</v>
      </c>
      <c r="C10171">
        <v>0</v>
      </c>
      <c r="D10171" t="s">
        <v>26</v>
      </c>
      <c r="E10171" t="s">
        <v>1121</v>
      </c>
      <c r="F10171" t="s">
        <v>13</v>
      </c>
      <c r="G10171" t="s">
        <v>1515</v>
      </c>
      <c r="H10171" s="1">
        <v>0.2</v>
      </c>
      <c r="I10171">
        <v>1</v>
      </c>
      <c r="J10171" s="3">
        <v>43445</v>
      </c>
      <c r="K10171" t="s">
        <v>7810</v>
      </c>
      <c r="L10171" t="s">
        <v>30</v>
      </c>
      <c r="M10171">
        <v>92804</v>
      </c>
      <c r="N10171">
        <v>899</v>
      </c>
      <c r="O10171" t="s">
        <v>651</v>
      </c>
      <c r="P10171" s="4">
        <v>68</v>
      </c>
      <c r="Q10171" s="4">
        <v>5</v>
      </c>
      <c r="R10171" t="s">
        <v>32</v>
      </c>
      <c r="S10171" t="s">
        <v>92</v>
      </c>
      <c r="T10171" s="2">
        <v>68.12</v>
      </c>
      <c r="U10171" s="4">
        <v>210</v>
      </c>
      <c r="V10171" t="s">
        <v>19</v>
      </c>
      <c r="W10171" s="3">
        <v>43445</v>
      </c>
      <c r="X10171" t="s">
        <v>773</v>
      </c>
      <c r="Y10171" t="s">
        <v>34</v>
      </c>
      <c r="Z10171" t="s">
        <v>54</v>
      </c>
    </row>
    <row r="10172" spans="1:26" x14ac:dyDescent="0.25">
      <c r="A10172">
        <v>0</v>
      </c>
      <c r="B10172" t="s">
        <v>10</v>
      </c>
      <c r="C10172">
        <v>0</v>
      </c>
      <c r="D10172" t="s">
        <v>26</v>
      </c>
      <c r="E10172" t="s">
        <v>1121</v>
      </c>
      <c r="F10172" t="s">
        <v>13</v>
      </c>
      <c r="G10172" t="s">
        <v>1515</v>
      </c>
      <c r="H10172" s="1">
        <v>0.2</v>
      </c>
      <c r="I10172">
        <v>1</v>
      </c>
      <c r="J10172" s="3">
        <v>43445</v>
      </c>
      <c r="K10172" t="s">
        <v>7810</v>
      </c>
      <c r="L10172" t="s">
        <v>30</v>
      </c>
      <c r="M10172">
        <v>92804</v>
      </c>
      <c r="N10172">
        <v>899</v>
      </c>
      <c r="O10172" t="s">
        <v>651</v>
      </c>
      <c r="P10172" s="4">
        <v>68</v>
      </c>
      <c r="Q10172" s="4">
        <v>5</v>
      </c>
      <c r="R10172" t="s">
        <v>32</v>
      </c>
      <c r="S10172" t="s">
        <v>92</v>
      </c>
      <c r="T10172" s="2">
        <v>68.12</v>
      </c>
      <c r="U10172" s="4">
        <v>210</v>
      </c>
      <c r="V10172" t="s">
        <v>19</v>
      </c>
      <c r="W10172" s="3">
        <v>43445</v>
      </c>
      <c r="X10172" t="s">
        <v>773</v>
      </c>
      <c r="Y10172" t="s">
        <v>34</v>
      </c>
      <c r="Z10172" t="s">
        <v>54</v>
      </c>
    </row>
    <row r="10173" spans="1:26" x14ac:dyDescent="0.25">
      <c r="A10173">
        <v>0</v>
      </c>
      <c r="B10173" t="s">
        <v>10</v>
      </c>
      <c r="C10173">
        <v>0</v>
      </c>
      <c r="D10173" t="s">
        <v>26</v>
      </c>
      <c r="E10173" t="s">
        <v>1121</v>
      </c>
      <c r="F10173" t="s">
        <v>13</v>
      </c>
      <c r="G10173" t="s">
        <v>1515</v>
      </c>
      <c r="H10173" s="1">
        <v>0.2</v>
      </c>
      <c r="I10173">
        <v>1</v>
      </c>
      <c r="J10173" s="3">
        <v>43445</v>
      </c>
      <c r="K10173" t="s">
        <v>7810</v>
      </c>
      <c r="L10173" t="s">
        <v>30</v>
      </c>
      <c r="M10173">
        <v>92804</v>
      </c>
      <c r="N10173">
        <v>899</v>
      </c>
      <c r="O10173" t="s">
        <v>651</v>
      </c>
      <c r="P10173" s="4">
        <v>68</v>
      </c>
      <c r="Q10173" s="4">
        <v>5</v>
      </c>
      <c r="R10173" t="s">
        <v>32</v>
      </c>
      <c r="S10173" t="s">
        <v>92</v>
      </c>
      <c r="T10173" s="2">
        <v>68.12</v>
      </c>
      <c r="U10173" s="4">
        <v>210</v>
      </c>
      <c r="V10173" t="s">
        <v>19</v>
      </c>
      <c r="W10173" s="3">
        <v>43445</v>
      </c>
      <c r="X10173" t="s">
        <v>773</v>
      </c>
      <c r="Y10173" t="s">
        <v>34</v>
      </c>
      <c r="Z10173" t="s">
        <v>54</v>
      </c>
    </row>
    <row r="10174" spans="1:26" x14ac:dyDescent="0.25">
      <c r="A10174">
        <v>0</v>
      </c>
      <c r="B10174" t="s">
        <v>10</v>
      </c>
      <c r="C10174">
        <v>0</v>
      </c>
      <c r="D10174" t="s">
        <v>26</v>
      </c>
      <c r="E10174" t="s">
        <v>1121</v>
      </c>
      <c r="F10174" t="s">
        <v>13</v>
      </c>
      <c r="G10174" t="s">
        <v>1515</v>
      </c>
      <c r="H10174" s="1">
        <v>0.2</v>
      </c>
      <c r="I10174">
        <v>1</v>
      </c>
      <c r="J10174" s="3">
        <v>43445</v>
      </c>
      <c r="K10174" t="s">
        <v>7810</v>
      </c>
      <c r="L10174" t="s">
        <v>30</v>
      </c>
      <c r="M10174">
        <v>92804</v>
      </c>
      <c r="N10174">
        <v>899</v>
      </c>
      <c r="O10174" t="s">
        <v>651</v>
      </c>
      <c r="P10174" s="4">
        <v>68</v>
      </c>
      <c r="Q10174" s="4">
        <v>5</v>
      </c>
      <c r="R10174" t="s">
        <v>32</v>
      </c>
      <c r="S10174" t="s">
        <v>92</v>
      </c>
      <c r="T10174" s="2">
        <v>68.12</v>
      </c>
      <c r="U10174" s="4">
        <v>210</v>
      </c>
      <c r="V10174" t="s">
        <v>19</v>
      </c>
      <c r="W10174" s="3">
        <v>43445</v>
      </c>
      <c r="X10174" t="s">
        <v>773</v>
      </c>
      <c r="Y10174" t="s">
        <v>34</v>
      </c>
      <c r="Z10174" t="s">
        <v>54</v>
      </c>
    </row>
    <row r="10175" spans="1:26" x14ac:dyDescent="0.25">
      <c r="A10175">
        <v>0</v>
      </c>
      <c r="B10175" t="s">
        <v>10</v>
      </c>
      <c r="C10175">
        <v>0</v>
      </c>
      <c r="D10175" t="s">
        <v>26</v>
      </c>
      <c r="E10175" t="s">
        <v>1121</v>
      </c>
      <c r="F10175" t="s">
        <v>13</v>
      </c>
      <c r="G10175" t="s">
        <v>1515</v>
      </c>
      <c r="H10175" s="1">
        <v>0.2</v>
      </c>
      <c r="I10175">
        <v>1</v>
      </c>
      <c r="J10175" s="3">
        <v>43445</v>
      </c>
      <c r="K10175" t="s">
        <v>7810</v>
      </c>
      <c r="L10175" t="s">
        <v>30</v>
      </c>
      <c r="M10175">
        <v>92804</v>
      </c>
      <c r="N10175">
        <v>899</v>
      </c>
      <c r="O10175" t="s">
        <v>651</v>
      </c>
      <c r="P10175" s="4">
        <v>68</v>
      </c>
      <c r="Q10175" s="4">
        <v>5</v>
      </c>
      <c r="R10175" t="s">
        <v>32</v>
      </c>
      <c r="S10175" t="s">
        <v>92</v>
      </c>
      <c r="T10175" s="2">
        <v>68.12</v>
      </c>
      <c r="U10175" s="4">
        <v>210</v>
      </c>
      <c r="V10175" t="s">
        <v>19</v>
      </c>
      <c r="W10175" s="3">
        <v>43445</v>
      </c>
      <c r="X10175" t="s">
        <v>773</v>
      </c>
      <c r="Y10175" t="s">
        <v>34</v>
      </c>
      <c r="Z10175" t="s">
        <v>54</v>
      </c>
    </row>
    <row r="10176" spans="1:26" x14ac:dyDescent="0.25">
      <c r="A10176">
        <v>0</v>
      </c>
      <c r="B10176" t="s">
        <v>10</v>
      </c>
      <c r="C10176">
        <v>0</v>
      </c>
      <c r="D10176" t="s">
        <v>26</v>
      </c>
      <c r="E10176" t="s">
        <v>1121</v>
      </c>
      <c r="F10176" t="s">
        <v>13</v>
      </c>
      <c r="G10176" t="s">
        <v>1515</v>
      </c>
      <c r="H10176" s="1">
        <v>0.2</v>
      </c>
      <c r="I10176">
        <v>1</v>
      </c>
      <c r="J10176" s="3">
        <v>43445</v>
      </c>
      <c r="K10176" t="s">
        <v>7810</v>
      </c>
      <c r="L10176" t="s">
        <v>30</v>
      </c>
      <c r="M10176">
        <v>92804</v>
      </c>
      <c r="N10176">
        <v>899</v>
      </c>
      <c r="O10176" t="s">
        <v>651</v>
      </c>
      <c r="P10176" s="4">
        <v>68</v>
      </c>
      <c r="Q10176" s="4">
        <v>5</v>
      </c>
      <c r="R10176" t="s">
        <v>32</v>
      </c>
      <c r="S10176" t="s">
        <v>92</v>
      </c>
      <c r="T10176" s="2">
        <v>68.12</v>
      </c>
      <c r="U10176" s="4">
        <v>210</v>
      </c>
      <c r="V10176" t="s">
        <v>19</v>
      </c>
      <c r="W10176" s="3">
        <v>43445</v>
      </c>
      <c r="X10176" t="s">
        <v>773</v>
      </c>
      <c r="Y10176" t="s">
        <v>34</v>
      </c>
      <c r="Z10176" t="s">
        <v>54</v>
      </c>
    </row>
    <row r="10177" spans="1:26" x14ac:dyDescent="0.25">
      <c r="A10177">
        <v>0</v>
      </c>
      <c r="B10177" t="s">
        <v>10</v>
      </c>
      <c r="C10177">
        <v>0</v>
      </c>
      <c r="D10177" t="s">
        <v>26</v>
      </c>
      <c r="E10177" t="s">
        <v>1121</v>
      </c>
      <c r="F10177" t="s">
        <v>13</v>
      </c>
      <c r="G10177" t="s">
        <v>1515</v>
      </c>
      <c r="H10177" s="1">
        <v>0.2</v>
      </c>
      <c r="I10177">
        <v>1</v>
      </c>
      <c r="J10177" s="3">
        <v>43445</v>
      </c>
      <c r="K10177" t="s">
        <v>7810</v>
      </c>
      <c r="L10177" t="s">
        <v>30</v>
      </c>
      <c r="M10177">
        <v>92804</v>
      </c>
      <c r="N10177">
        <v>899</v>
      </c>
      <c r="O10177" t="s">
        <v>651</v>
      </c>
      <c r="P10177" s="4">
        <v>68</v>
      </c>
      <c r="Q10177" s="4">
        <v>5</v>
      </c>
      <c r="R10177" t="s">
        <v>32</v>
      </c>
      <c r="S10177" t="s">
        <v>92</v>
      </c>
      <c r="T10177" s="2">
        <v>68.12</v>
      </c>
      <c r="U10177" s="4">
        <v>210</v>
      </c>
      <c r="V10177" t="s">
        <v>19</v>
      </c>
      <c r="W10177" s="3">
        <v>43445</v>
      </c>
      <c r="X10177" t="s">
        <v>773</v>
      </c>
      <c r="Y10177" t="s">
        <v>34</v>
      </c>
      <c r="Z10177" t="s">
        <v>54</v>
      </c>
    </row>
    <row r="10178" spans="1:26" x14ac:dyDescent="0.25">
      <c r="A10178">
        <v>0</v>
      </c>
      <c r="B10178" t="s">
        <v>10</v>
      </c>
      <c r="C10178">
        <v>0</v>
      </c>
      <c r="D10178" t="s">
        <v>26</v>
      </c>
      <c r="E10178" t="s">
        <v>1121</v>
      </c>
      <c r="F10178" t="s">
        <v>13</v>
      </c>
      <c r="G10178" t="s">
        <v>1515</v>
      </c>
      <c r="H10178" s="1">
        <v>0.2</v>
      </c>
      <c r="I10178">
        <v>1</v>
      </c>
      <c r="J10178" s="3">
        <v>43445</v>
      </c>
      <c r="K10178" t="s">
        <v>7810</v>
      </c>
      <c r="L10178" t="s">
        <v>30</v>
      </c>
      <c r="M10178">
        <v>92804</v>
      </c>
      <c r="N10178">
        <v>899</v>
      </c>
      <c r="O10178" t="s">
        <v>651</v>
      </c>
      <c r="P10178" s="4">
        <v>68</v>
      </c>
      <c r="Q10178" s="4">
        <v>5</v>
      </c>
      <c r="R10178" t="s">
        <v>32</v>
      </c>
      <c r="S10178" t="s">
        <v>92</v>
      </c>
      <c r="T10178" s="2">
        <v>68.12</v>
      </c>
      <c r="U10178" s="4">
        <v>210</v>
      </c>
      <c r="V10178" t="s">
        <v>19</v>
      </c>
      <c r="W10178" s="3">
        <v>43445</v>
      </c>
      <c r="X10178" t="s">
        <v>773</v>
      </c>
      <c r="Y10178" t="s">
        <v>34</v>
      </c>
      <c r="Z10178" t="s">
        <v>54</v>
      </c>
    </row>
    <row r="10179" spans="1:26" x14ac:dyDescent="0.25">
      <c r="A10179">
        <v>0</v>
      </c>
      <c r="B10179" t="s">
        <v>10</v>
      </c>
      <c r="C10179">
        <v>0</v>
      </c>
      <c r="D10179" t="s">
        <v>26</v>
      </c>
      <c r="E10179" t="s">
        <v>1121</v>
      </c>
      <c r="F10179" t="s">
        <v>13</v>
      </c>
      <c r="G10179" t="s">
        <v>1515</v>
      </c>
      <c r="H10179" s="1">
        <v>0.2</v>
      </c>
      <c r="I10179">
        <v>1</v>
      </c>
      <c r="J10179" s="3">
        <v>43445</v>
      </c>
      <c r="K10179" t="s">
        <v>7810</v>
      </c>
      <c r="L10179" t="s">
        <v>30</v>
      </c>
      <c r="M10179">
        <v>92804</v>
      </c>
      <c r="N10179">
        <v>899</v>
      </c>
      <c r="O10179" t="s">
        <v>651</v>
      </c>
      <c r="P10179" s="4">
        <v>68</v>
      </c>
      <c r="Q10179" s="4">
        <v>5</v>
      </c>
      <c r="R10179" t="s">
        <v>32</v>
      </c>
      <c r="S10179" t="s">
        <v>92</v>
      </c>
      <c r="T10179" s="2">
        <v>68.12</v>
      </c>
      <c r="U10179" s="4">
        <v>210</v>
      </c>
      <c r="V10179" t="s">
        <v>19</v>
      </c>
      <c r="W10179" s="3">
        <v>43445</v>
      </c>
      <c r="X10179" t="s">
        <v>773</v>
      </c>
      <c r="Y10179" t="s">
        <v>34</v>
      </c>
      <c r="Z10179" t="s">
        <v>54</v>
      </c>
    </row>
    <row r="10180" spans="1:26" x14ac:dyDescent="0.25">
      <c r="A10180">
        <v>0</v>
      </c>
      <c r="B10180" t="s">
        <v>10</v>
      </c>
      <c r="C10180">
        <v>0</v>
      </c>
      <c r="D10180" t="s">
        <v>26</v>
      </c>
      <c r="E10180" t="s">
        <v>1121</v>
      </c>
      <c r="F10180" t="s">
        <v>13</v>
      </c>
      <c r="G10180" t="s">
        <v>1515</v>
      </c>
      <c r="H10180" s="1">
        <v>0.2</v>
      </c>
      <c r="I10180">
        <v>1</v>
      </c>
      <c r="J10180" s="3">
        <v>43445</v>
      </c>
      <c r="K10180" t="s">
        <v>7810</v>
      </c>
      <c r="L10180" t="s">
        <v>30</v>
      </c>
      <c r="M10180">
        <v>92804</v>
      </c>
      <c r="N10180">
        <v>899</v>
      </c>
      <c r="O10180" t="s">
        <v>651</v>
      </c>
      <c r="P10180" s="4">
        <v>68</v>
      </c>
      <c r="Q10180" s="4">
        <v>5</v>
      </c>
      <c r="R10180" t="s">
        <v>32</v>
      </c>
      <c r="S10180" t="s">
        <v>92</v>
      </c>
      <c r="T10180" s="2">
        <v>68.12</v>
      </c>
      <c r="U10180" s="4">
        <v>210</v>
      </c>
      <c r="V10180" t="s">
        <v>19</v>
      </c>
      <c r="W10180" s="3">
        <v>43445</v>
      </c>
      <c r="X10180" t="s">
        <v>773</v>
      </c>
      <c r="Y10180" t="s">
        <v>34</v>
      </c>
      <c r="Z10180" t="s">
        <v>54</v>
      </c>
    </row>
    <row r="10181" spans="1:26" x14ac:dyDescent="0.25">
      <c r="A10181">
        <v>0</v>
      </c>
      <c r="B10181" t="s">
        <v>10</v>
      </c>
      <c r="C10181">
        <v>0</v>
      </c>
      <c r="D10181" t="s">
        <v>26</v>
      </c>
      <c r="E10181" t="s">
        <v>1121</v>
      </c>
      <c r="F10181" t="s">
        <v>13</v>
      </c>
      <c r="G10181" t="s">
        <v>1515</v>
      </c>
      <c r="H10181" s="1">
        <v>0.2</v>
      </c>
      <c r="I10181">
        <v>1</v>
      </c>
      <c r="J10181" s="3">
        <v>43445</v>
      </c>
      <c r="K10181" t="s">
        <v>7810</v>
      </c>
      <c r="L10181" t="s">
        <v>30</v>
      </c>
      <c r="M10181">
        <v>92804</v>
      </c>
      <c r="N10181">
        <v>708</v>
      </c>
      <c r="O10181" t="s">
        <v>3435</v>
      </c>
      <c r="P10181" s="4">
        <v>40</v>
      </c>
      <c r="Q10181" s="4">
        <v>9</v>
      </c>
      <c r="R10181" t="s">
        <v>32</v>
      </c>
      <c r="S10181" t="s">
        <v>92</v>
      </c>
      <c r="T10181" s="2">
        <v>39.869999999999997</v>
      </c>
      <c r="U10181" s="4">
        <v>123</v>
      </c>
      <c r="V10181" t="s">
        <v>19</v>
      </c>
      <c r="W10181" s="3">
        <v>43445</v>
      </c>
      <c r="X10181" t="s">
        <v>773</v>
      </c>
      <c r="Y10181" t="s">
        <v>34</v>
      </c>
      <c r="Z10181" t="s">
        <v>54</v>
      </c>
    </row>
    <row r="10182" spans="1:26" x14ac:dyDescent="0.25">
      <c r="A10182">
        <v>0</v>
      </c>
      <c r="B10182" t="s">
        <v>10</v>
      </c>
      <c r="C10182">
        <v>0</v>
      </c>
      <c r="D10182" t="s">
        <v>26</v>
      </c>
      <c r="E10182" t="s">
        <v>1121</v>
      </c>
      <c r="F10182" t="s">
        <v>13</v>
      </c>
      <c r="G10182" t="s">
        <v>1515</v>
      </c>
      <c r="H10182" s="1">
        <v>0.2</v>
      </c>
      <c r="I10182">
        <v>1</v>
      </c>
      <c r="J10182" s="3">
        <v>43445</v>
      </c>
      <c r="K10182" t="s">
        <v>7810</v>
      </c>
      <c r="L10182" t="s">
        <v>30</v>
      </c>
      <c r="M10182">
        <v>92804</v>
      </c>
      <c r="N10182">
        <v>708</v>
      </c>
      <c r="O10182" t="s">
        <v>3435</v>
      </c>
      <c r="P10182" s="4">
        <v>40</v>
      </c>
      <c r="Q10182" s="4">
        <v>9</v>
      </c>
      <c r="R10182" t="s">
        <v>32</v>
      </c>
      <c r="S10182" t="s">
        <v>92</v>
      </c>
      <c r="T10182" s="2">
        <v>39.869999999999997</v>
      </c>
      <c r="U10182" s="4">
        <v>123</v>
      </c>
      <c r="V10182" t="s">
        <v>19</v>
      </c>
      <c r="W10182" s="3">
        <v>43445</v>
      </c>
      <c r="X10182" t="s">
        <v>773</v>
      </c>
      <c r="Y10182" t="s">
        <v>34</v>
      </c>
      <c r="Z10182" t="s">
        <v>54</v>
      </c>
    </row>
    <row r="10183" spans="1:26" x14ac:dyDescent="0.25">
      <c r="A10183">
        <v>0</v>
      </c>
      <c r="B10183" t="s">
        <v>10</v>
      </c>
      <c r="C10183">
        <v>0</v>
      </c>
      <c r="D10183" t="s">
        <v>26</v>
      </c>
      <c r="E10183" t="s">
        <v>1121</v>
      </c>
      <c r="F10183" t="s">
        <v>13</v>
      </c>
      <c r="G10183" t="s">
        <v>1515</v>
      </c>
      <c r="H10183" s="1">
        <v>0.2</v>
      </c>
      <c r="I10183">
        <v>1</v>
      </c>
      <c r="J10183" s="3">
        <v>43445</v>
      </c>
      <c r="K10183" t="s">
        <v>7810</v>
      </c>
      <c r="L10183" t="s">
        <v>30</v>
      </c>
      <c r="M10183">
        <v>92804</v>
      </c>
      <c r="N10183">
        <v>708</v>
      </c>
      <c r="O10183" t="s">
        <v>3435</v>
      </c>
      <c r="P10183" s="4">
        <v>40</v>
      </c>
      <c r="Q10183" s="4">
        <v>9</v>
      </c>
      <c r="R10183" t="s">
        <v>32</v>
      </c>
      <c r="S10183" t="s">
        <v>92</v>
      </c>
      <c r="T10183" s="2">
        <v>39.869999999999997</v>
      </c>
      <c r="U10183" s="4">
        <v>123</v>
      </c>
      <c r="V10183" t="s">
        <v>19</v>
      </c>
      <c r="W10183" s="3">
        <v>43445</v>
      </c>
      <c r="X10183" t="s">
        <v>773</v>
      </c>
      <c r="Y10183" t="s">
        <v>34</v>
      </c>
      <c r="Z10183" t="s">
        <v>54</v>
      </c>
    </row>
    <row r="10184" spans="1:26" x14ac:dyDescent="0.25">
      <c r="A10184">
        <v>0</v>
      </c>
      <c r="B10184" t="s">
        <v>10</v>
      </c>
      <c r="C10184">
        <v>0</v>
      </c>
      <c r="D10184" t="s">
        <v>26</v>
      </c>
      <c r="E10184" t="s">
        <v>1121</v>
      </c>
      <c r="F10184" t="s">
        <v>13</v>
      </c>
      <c r="G10184" t="s">
        <v>1515</v>
      </c>
      <c r="H10184" s="1">
        <v>0.2</v>
      </c>
      <c r="I10184">
        <v>1</v>
      </c>
      <c r="J10184" s="3">
        <v>43445</v>
      </c>
      <c r="K10184" t="s">
        <v>7810</v>
      </c>
      <c r="L10184" t="s">
        <v>30</v>
      </c>
      <c r="M10184">
        <v>92804</v>
      </c>
      <c r="N10184">
        <v>708</v>
      </c>
      <c r="O10184" t="s">
        <v>3435</v>
      </c>
      <c r="P10184" s="4">
        <v>40</v>
      </c>
      <c r="Q10184" s="4">
        <v>9</v>
      </c>
      <c r="R10184" t="s">
        <v>32</v>
      </c>
      <c r="S10184" t="s">
        <v>92</v>
      </c>
      <c r="T10184" s="2">
        <v>39.869999999999997</v>
      </c>
      <c r="U10184" s="4">
        <v>123</v>
      </c>
      <c r="V10184" t="s">
        <v>19</v>
      </c>
      <c r="W10184" s="3">
        <v>43445</v>
      </c>
      <c r="X10184" t="s">
        <v>773</v>
      </c>
      <c r="Y10184" t="s">
        <v>34</v>
      </c>
      <c r="Z10184" t="s">
        <v>54</v>
      </c>
    </row>
    <row r="10185" spans="1:26" x14ac:dyDescent="0.25">
      <c r="A10185">
        <v>0</v>
      </c>
      <c r="B10185" t="s">
        <v>10</v>
      </c>
      <c r="C10185">
        <v>0</v>
      </c>
      <c r="D10185" t="s">
        <v>26</v>
      </c>
      <c r="E10185" t="s">
        <v>1121</v>
      </c>
      <c r="F10185" t="s">
        <v>13</v>
      </c>
      <c r="G10185" t="s">
        <v>1515</v>
      </c>
      <c r="H10185" s="1">
        <v>0.2</v>
      </c>
      <c r="I10185">
        <v>1</v>
      </c>
      <c r="J10185" s="3">
        <v>43445</v>
      </c>
      <c r="K10185" t="s">
        <v>7810</v>
      </c>
      <c r="L10185" t="s">
        <v>30</v>
      </c>
      <c r="M10185">
        <v>92804</v>
      </c>
      <c r="N10185">
        <v>708</v>
      </c>
      <c r="O10185" t="s">
        <v>3435</v>
      </c>
      <c r="P10185" s="4">
        <v>40</v>
      </c>
      <c r="Q10185" s="4">
        <v>9</v>
      </c>
      <c r="R10185" t="s">
        <v>32</v>
      </c>
      <c r="S10185" t="s">
        <v>92</v>
      </c>
      <c r="T10185" s="2">
        <v>39.869999999999997</v>
      </c>
      <c r="U10185" s="4">
        <v>123</v>
      </c>
      <c r="V10185" t="s">
        <v>19</v>
      </c>
      <c r="W10185" s="3">
        <v>43445</v>
      </c>
      <c r="X10185" t="s">
        <v>773</v>
      </c>
      <c r="Y10185" t="s">
        <v>34</v>
      </c>
      <c r="Z10185" t="s">
        <v>54</v>
      </c>
    </row>
    <row r="10186" spans="1:26" x14ac:dyDescent="0.25">
      <c r="A10186">
        <v>0</v>
      </c>
      <c r="B10186" t="s">
        <v>10</v>
      </c>
      <c r="C10186">
        <v>0</v>
      </c>
      <c r="D10186" t="s">
        <v>26</v>
      </c>
      <c r="E10186" t="s">
        <v>1121</v>
      </c>
      <c r="F10186" t="s">
        <v>13</v>
      </c>
      <c r="G10186" t="s">
        <v>1515</v>
      </c>
      <c r="H10186" s="1">
        <v>0.2</v>
      </c>
      <c r="I10186">
        <v>1</v>
      </c>
      <c r="J10186" s="3">
        <v>43445</v>
      </c>
      <c r="K10186" t="s">
        <v>7810</v>
      </c>
      <c r="L10186" t="s">
        <v>30</v>
      </c>
      <c r="M10186">
        <v>92804</v>
      </c>
      <c r="N10186">
        <v>708</v>
      </c>
      <c r="O10186" t="s">
        <v>3435</v>
      </c>
      <c r="P10186" s="4">
        <v>40</v>
      </c>
      <c r="Q10186" s="4">
        <v>9</v>
      </c>
      <c r="R10186" t="s">
        <v>32</v>
      </c>
      <c r="S10186" t="s">
        <v>92</v>
      </c>
      <c r="T10186" s="2">
        <v>39.869999999999997</v>
      </c>
      <c r="U10186" s="4">
        <v>123</v>
      </c>
      <c r="V10186" t="s">
        <v>19</v>
      </c>
      <c r="W10186" s="3">
        <v>43445</v>
      </c>
      <c r="X10186" t="s">
        <v>773</v>
      </c>
      <c r="Y10186" t="s">
        <v>34</v>
      </c>
      <c r="Z10186" t="s">
        <v>54</v>
      </c>
    </row>
    <row r="10187" spans="1:26" x14ac:dyDescent="0.25">
      <c r="A10187">
        <v>0</v>
      </c>
      <c r="B10187" t="s">
        <v>10</v>
      </c>
      <c r="C10187">
        <v>0</v>
      </c>
      <c r="D10187" t="s">
        <v>26</v>
      </c>
      <c r="E10187" t="s">
        <v>1121</v>
      </c>
      <c r="F10187" t="s">
        <v>13</v>
      </c>
      <c r="G10187" t="s">
        <v>1515</v>
      </c>
      <c r="H10187" s="1">
        <v>0.2</v>
      </c>
      <c r="I10187">
        <v>1</v>
      </c>
      <c r="J10187" s="3">
        <v>43445</v>
      </c>
      <c r="K10187" t="s">
        <v>7810</v>
      </c>
      <c r="L10187" t="s">
        <v>30</v>
      </c>
      <c r="M10187">
        <v>92804</v>
      </c>
      <c r="N10187">
        <v>708</v>
      </c>
      <c r="O10187" t="s">
        <v>3435</v>
      </c>
      <c r="P10187" s="4">
        <v>40</v>
      </c>
      <c r="Q10187" s="4">
        <v>9</v>
      </c>
      <c r="R10187" t="s">
        <v>32</v>
      </c>
      <c r="S10187" t="s">
        <v>92</v>
      </c>
      <c r="T10187" s="2">
        <v>39.869999999999997</v>
      </c>
      <c r="U10187" s="4">
        <v>123</v>
      </c>
      <c r="V10187" t="s">
        <v>19</v>
      </c>
      <c r="W10187" s="3">
        <v>43445</v>
      </c>
      <c r="X10187" t="s">
        <v>773</v>
      </c>
      <c r="Y10187" t="s">
        <v>34</v>
      </c>
      <c r="Z10187" t="s">
        <v>54</v>
      </c>
    </row>
    <row r="10188" spans="1:26" x14ac:dyDescent="0.25">
      <c r="A10188">
        <v>0</v>
      </c>
      <c r="B10188" t="s">
        <v>10</v>
      </c>
      <c r="C10188">
        <v>0</v>
      </c>
      <c r="D10188" t="s">
        <v>26</v>
      </c>
      <c r="E10188" t="s">
        <v>1121</v>
      </c>
      <c r="F10188" t="s">
        <v>13</v>
      </c>
      <c r="G10188" t="s">
        <v>1515</v>
      </c>
      <c r="H10188" s="1">
        <v>0.2</v>
      </c>
      <c r="I10188">
        <v>1</v>
      </c>
      <c r="J10188" s="3">
        <v>43445</v>
      </c>
      <c r="K10188" t="s">
        <v>7810</v>
      </c>
      <c r="L10188" t="s">
        <v>30</v>
      </c>
      <c r="M10188">
        <v>92804</v>
      </c>
      <c r="N10188">
        <v>708</v>
      </c>
      <c r="O10188" t="s">
        <v>3435</v>
      </c>
      <c r="P10188" s="4">
        <v>40</v>
      </c>
      <c r="Q10188" s="4">
        <v>9</v>
      </c>
      <c r="R10188" t="s">
        <v>32</v>
      </c>
      <c r="S10188" t="s">
        <v>92</v>
      </c>
      <c r="T10188" s="2">
        <v>39.869999999999997</v>
      </c>
      <c r="U10188" s="4">
        <v>123</v>
      </c>
      <c r="V10188" t="s">
        <v>19</v>
      </c>
      <c r="W10188" s="3">
        <v>43445</v>
      </c>
      <c r="X10188" t="s">
        <v>773</v>
      </c>
      <c r="Y10188" t="s">
        <v>34</v>
      </c>
      <c r="Z10188" t="s">
        <v>54</v>
      </c>
    </row>
    <row r="10189" spans="1:26" x14ac:dyDescent="0.25">
      <c r="A10189">
        <v>0</v>
      </c>
      <c r="B10189" t="s">
        <v>10</v>
      </c>
      <c r="C10189">
        <v>0</v>
      </c>
      <c r="D10189" t="s">
        <v>26</v>
      </c>
      <c r="E10189" t="s">
        <v>1121</v>
      </c>
      <c r="F10189" t="s">
        <v>13</v>
      </c>
      <c r="G10189" t="s">
        <v>1515</v>
      </c>
      <c r="H10189" s="1">
        <v>0.2</v>
      </c>
      <c r="I10189">
        <v>1</v>
      </c>
      <c r="J10189" s="3">
        <v>43445</v>
      </c>
      <c r="K10189" t="s">
        <v>7810</v>
      </c>
      <c r="L10189" t="s">
        <v>30</v>
      </c>
      <c r="M10189">
        <v>92804</v>
      </c>
      <c r="N10189">
        <v>708</v>
      </c>
      <c r="O10189" t="s">
        <v>3435</v>
      </c>
      <c r="P10189" s="4">
        <v>40</v>
      </c>
      <c r="Q10189" s="4">
        <v>9</v>
      </c>
      <c r="R10189" t="s">
        <v>32</v>
      </c>
      <c r="S10189" t="s">
        <v>92</v>
      </c>
      <c r="T10189" s="2">
        <v>39.869999999999997</v>
      </c>
      <c r="U10189" s="4">
        <v>123</v>
      </c>
      <c r="V10189" t="s">
        <v>19</v>
      </c>
      <c r="W10189" s="3">
        <v>43445</v>
      </c>
      <c r="X10189" t="s">
        <v>773</v>
      </c>
      <c r="Y10189" t="s">
        <v>34</v>
      </c>
      <c r="Z10189" t="s">
        <v>54</v>
      </c>
    </row>
    <row r="10190" spans="1:26" x14ac:dyDescent="0.25">
      <c r="A10190">
        <v>0</v>
      </c>
      <c r="B10190" t="s">
        <v>10</v>
      </c>
      <c r="C10190">
        <v>0</v>
      </c>
      <c r="D10190" t="s">
        <v>26</v>
      </c>
      <c r="E10190" t="s">
        <v>1121</v>
      </c>
      <c r="F10190" t="s">
        <v>13</v>
      </c>
      <c r="G10190" t="s">
        <v>1515</v>
      </c>
      <c r="H10190" s="1">
        <v>0.2</v>
      </c>
      <c r="I10190">
        <v>1</v>
      </c>
      <c r="J10190" s="3">
        <v>43445</v>
      </c>
      <c r="K10190" t="s">
        <v>7810</v>
      </c>
      <c r="L10190" t="s">
        <v>30</v>
      </c>
      <c r="M10190">
        <v>92804</v>
      </c>
      <c r="N10190">
        <v>708</v>
      </c>
      <c r="O10190" t="s">
        <v>3435</v>
      </c>
      <c r="P10190" s="4">
        <v>40</v>
      </c>
      <c r="Q10190" s="4">
        <v>9</v>
      </c>
      <c r="R10190" t="s">
        <v>32</v>
      </c>
      <c r="S10190" t="s">
        <v>92</v>
      </c>
      <c r="T10190" s="2">
        <v>39.869999999999997</v>
      </c>
      <c r="U10190" s="4">
        <v>123</v>
      </c>
      <c r="V10190" t="s">
        <v>19</v>
      </c>
      <c r="W10190" s="3">
        <v>43445</v>
      </c>
      <c r="X10190" t="s">
        <v>773</v>
      </c>
      <c r="Y10190" t="s">
        <v>34</v>
      </c>
      <c r="Z10190" t="s">
        <v>54</v>
      </c>
    </row>
    <row r="10191" spans="1:26" x14ac:dyDescent="0.25">
      <c r="A10191">
        <v>0</v>
      </c>
      <c r="B10191" t="s">
        <v>10</v>
      </c>
      <c r="C10191">
        <v>0</v>
      </c>
      <c r="D10191" t="s">
        <v>26</v>
      </c>
      <c r="E10191" t="s">
        <v>1121</v>
      </c>
      <c r="F10191" t="s">
        <v>13</v>
      </c>
      <c r="G10191" t="s">
        <v>1515</v>
      </c>
      <c r="H10191" s="1">
        <v>0.2</v>
      </c>
      <c r="I10191">
        <v>1</v>
      </c>
      <c r="J10191" s="3">
        <v>43445</v>
      </c>
      <c r="K10191" t="s">
        <v>7810</v>
      </c>
      <c r="L10191" t="s">
        <v>30</v>
      </c>
      <c r="M10191">
        <v>92804</v>
      </c>
      <c r="N10191">
        <v>708</v>
      </c>
      <c r="O10191" t="s">
        <v>3435</v>
      </c>
      <c r="P10191" s="4">
        <v>40</v>
      </c>
      <c r="Q10191" s="4">
        <v>9</v>
      </c>
      <c r="R10191" t="s">
        <v>32</v>
      </c>
      <c r="S10191" t="s">
        <v>92</v>
      </c>
      <c r="T10191" s="2">
        <v>39.869999999999997</v>
      </c>
      <c r="U10191" s="4">
        <v>123</v>
      </c>
      <c r="V10191" t="s">
        <v>19</v>
      </c>
      <c r="W10191" s="3">
        <v>43445</v>
      </c>
      <c r="X10191" t="s">
        <v>773</v>
      </c>
      <c r="Y10191" t="s">
        <v>34</v>
      </c>
      <c r="Z10191" t="s">
        <v>54</v>
      </c>
    </row>
    <row r="10192" spans="1:26" x14ac:dyDescent="0.25">
      <c r="A10192">
        <v>5</v>
      </c>
      <c r="B10192" t="s">
        <v>25</v>
      </c>
      <c r="C10192">
        <v>3</v>
      </c>
      <c r="D10192" t="s">
        <v>26</v>
      </c>
      <c r="E10192" t="s">
        <v>171</v>
      </c>
      <c r="F10192" t="s">
        <v>13</v>
      </c>
      <c r="G10192" t="s">
        <v>7812</v>
      </c>
      <c r="H10192" s="1">
        <v>0</v>
      </c>
      <c r="I10192">
        <v>1</v>
      </c>
      <c r="J10192" s="3">
        <v>43530</v>
      </c>
      <c r="K10192" t="s">
        <v>7813</v>
      </c>
      <c r="L10192" t="s">
        <v>102</v>
      </c>
      <c r="M10192">
        <v>10011</v>
      </c>
      <c r="N10192">
        <v>1673</v>
      </c>
      <c r="O10192" t="s">
        <v>390</v>
      </c>
      <c r="P10192" s="4">
        <v>12</v>
      </c>
      <c r="Q10192" s="4">
        <v>1</v>
      </c>
      <c r="R10192" t="s">
        <v>104</v>
      </c>
      <c r="S10192" t="s">
        <v>92</v>
      </c>
      <c r="T10192" s="2">
        <v>12.13</v>
      </c>
      <c r="U10192" s="4">
        <v>26</v>
      </c>
      <c r="V10192" t="s">
        <v>19</v>
      </c>
      <c r="W10192" s="3">
        <v>43535</v>
      </c>
      <c r="X10192" t="s">
        <v>20</v>
      </c>
      <c r="Y10192" t="s">
        <v>175</v>
      </c>
      <c r="Z10192" t="s">
        <v>64</v>
      </c>
    </row>
    <row r="10193" spans="1:26" x14ac:dyDescent="0.25">
      <c r="A10193">
        <v>5</v>
      </c>
      <c r="B10193" t="s">
        <v>25</v>
      </c>
      <c r="C10193">
        <v>3</v>
      </c>
      <c r="D10193" t="s">
        <v>26</v>
      </c>
      <c r="E10193" t="s">
        <v>171</v>
      </c>
      <c r="F10193" t="s">
        <v>13</v>
      </c>
      <c r="G10193" t="s">
        <v>7812</v>
      </c>
      <c r="H10193" s="1">
        <v>0</v>
      </c>
      <c r="I10193">
        <v>1</v>
      </c>
      <c r="J10193" s="3">
        <v>43530</v>
      </c>
      <c r="K10193" t="s">
        <v>7813</v>
      </c>
      <c r="L10193" t="s">
        <v>102</v>
      </c>
      <c r="M10193">
        <v>10011</v>
      </c>
      <c r="N10193">
        <v>1673</v>
      </c>
      <c r="O10193" t="s">
        <v>390</v>
      </c>
      <c r="P10193" s="4">
        <v>12</v>
      </c>
      <c r="Q10193" s="4">
        <v>1</v>
      </c>
      <c r="R10193" t="s">
        <v>104</v>
      </c>
      <c r="S10193" t="s">
        <v>92</v>
      </c>
      <c r="T10193" s="2">
        <v>12.13</v>
      </c>
      <c r="U10193" s="4">
        <v>26</v>
      </c>
      <c r="V10193" t="s">
        <v>19</v>
      </c>
      <c r="W10193" s="3">
        <v>43535</v>
      </c>
      <c r="X10193" t="s">
        <v>20</v>
      </c>
      <c r="Y10193" t="s">
        <v>175</v>
      </c>
      <c r="Z10193" t="s">
        <v>64</v>
      </c>
    </row>
    <row r="10194" spans="1:26" x14ac:dyDescent="0.25">
      <c r="A10194">
        <v>4</v>
      </c>
      <c r="B10194" t="s">
        <v>25</v>
      </c>
      <c r="C10194">
        <v>3</v>
      </c>
      <c r="D10194" t="s">
        <v>26</v>
      </c>
      <c r="E10194" t="s">
        <v>171</v>
      </c>
      <c r="F10194" t="s">
        <v>13</v>
      </c>
      <c r="G10194" t="s">
        <v>3510</v>
      </c>
      <c r="H10194" s="1">
        <v>0</v>
      </c>
      <c r="I10194">
        <v>1</v>
      </c>
      <c r="J10194" s="3">
        <v>43074</v>
      </c>
      <c r="K10194" t="s">
        <v>7814</v>
      </c>
      <c r="L10194" t="s">
        <v>102</v>
      </c>
      <c r="M10194">
        <v>10009</v>
      </c>
      <c r="N10194">
        <v>1669</v>
      </c>
      <c r="O10194" t="s">
        <v>3889</v>
      </c>
      <c r="P10194" s="4">
        <v>11</v>
      </c>
      <c r="Q10194" s="4">
        <v>2</v>
      </c>
      <c r="R10194" t="s">
        <v>104</v>
      </c>
      <c r="S10194" t="s">
        <v>92</v>
      </c>
      <c r="T10194" s="2">
        <v>11.11</v>
      </c>
      <c r="U10194" s="4">
        <v>23</v>
      </c>
      <c r="V10194" t="s">
        <v>19</v>
      </c>
      <c r="W10194" s="3">
        <v>43078</v>
      </c>
      <c r="X10194" t="s">
        <v>20</v>
      </c>
      <c r="Y10194" t="s">
        <v>175</v>
      </c>
      <c r="Z10194" t="s">
        <v>64</v>
      </c>
    </row>
    <row r="10195" spans="1:26" x14ac:dyDescent="0.25">
      <c r="A10195">
        <v>4</v>
      </c>
      <c r="B10195" t="s">
        <v>25</v>
      </c>
      <c r="C10195">
        <v>3</v>
      </c>
      <c r="D10195" t="s">
        <v>26</v>
      </c>
      <c r="E10195" t="s">
        <v>171</v>
      </c>
      <c r="F10195" t="s">
        <v>13</v>
      </c>
      <c r="G10195" t="s">
        <v>3510</v>
      </c>
      <c r="H10195" s="1">
        <v>0</v>
      </c>
      <c r="I10195">
        <v>1</v>
      </c>
      <c r="J10195" s="3">
        <v>43074</v>
      </c>
      <c r="K10195" t="s">
        <v>7814</v>
      </c>
      <c r="L10195" t="s">
        <v>102</v>
      </c>
      <c r="M10195">
        <v>10009</v>
      </c>
      <c r="N10195">
        <v>1669</v>
      </c>
      <c r="O10195" t="s">
        <v>3889</v>
      </c>
      <c r="P10195" s="4">
        <v>11</v>
      </c>
      <c r="Q10195" s="4">
        <v>2</v>
      </c>
      <c r="R10195" t="s">
        <v>104</v>
      </c>
      <c r="S10195" t="s">
        <v>92</v>
      </c>
      <c r="T10195" s="2">
        <v>11.11</v>
      </c>
      <c r="U10195" s="4">
        <v>23</v>
      </c>
      <c r="V10195" t="s">
        <v>19</v>
      </c>
      <c r="W10195" s="3">
        <v>43078</v>
      </c>
      <c r="X10195" t="s">
        <v>20</v>
      </c>
      <c r="Y10195" t="s">
        <v>175</v>
      </c>
      <c r="Z10195" t="s">
        <v>64</v>
      </c>
    </row>
    <row r="10196" spans="1:26" x14ac:dyDescent="0.25">
      <c r="A10196">
        <v>4</v>
      </c>
      <c r="B10196" t="s">
        <v>25</v>
      </c>
      <c r="C10196">
        <v>3</v>
      </c>
      <c r="D10196" t="s">
        <v>26</v>
      </c>
      <c r="E10196" t="s">
        <v>171</v>
      </c>
      <c r="F10196" t="s">
        <v>13</v>
      </c>
      <c r="G10196" t="s">
        <v>3510</v>
      </c>
      <c r="H10196" s="1">
        <v>0</v>
      </c>
      <c r="I10196">
        <v>1</v>
      </c>
      <c r="J10196" s="3">
        <v>43074</v>
      </c>
      <c r="K10196" t="s">
        <v>7814</v>
      </c>
      <c r="L10196" t="s">
        <v>102</v>
      </c>
      <c r="M10196">
        <v>10009</v>
      </c>
      <c r="N10196">
        <v>1669</v>
      </c>
      <c r="O10196" t="s">
        <v>3889</v>
      </c>
      <c r="P10196" s="4">
        <v>11</v>
      </c>
      <c r="Q10196" s="4">
        <v>2</v>
      </c>
      <c r="R10196" t="s">
        <v>104</v>
      </c>
      <c r="S10196" t="s">
        <v>92</v>
      </c>
      <c r="T10196" s="2">
        <v>11.11</v>
      </c>
      <c r="U10196" s="4">
        <v>23</v>
      </c>
      <c r="V10196" t="s">
        <v>19</v>
      </c>
      <c r="W10196" s="3">
        <v>43078</v>
      </c>
      <c r="X10196" t="s">
        <v>20</v>
      </c>
      <c r="Y10196" t="s">
        <v>175</v>
      </c>
      <c r="Z10196" t="s">
        <v>64</v>
      </c>
    </row>
    <row r="10197" spans="1:26" x14ac:dyDescent="0.25">
      <c r="A10197">
        <v>5</v>
      </c>
      <c r="B10197" t="s">
        <v>25</v>
      </c>
      <c r="C10197">
        <v>3</v>
      </c>
      <c r="D10197" t="s">
        <v>26</v>
      </c>
      <c r="E10197" t="s">
        <v>787</v>
      </c>
      <c r="F10197" t="s">
        <v>13</v>
      </c>
      <c r="G10197" t="s">
        <v>179</v>
      </c>
      <c r="H10197" s="1">
        <v>0</v>
      </c>
      <c r="I10197">
        <v>1</v>
      </c>
      <c r="J10197" s="3">
        <v>43339</v>
      </c>
      <c r="K10197" t="s">
        <v>7815</v>
      </c>
      <c r="L10197" t="s">
        <v>102</v>
      </c>
      <c r="M10197">
        <v>2169</v>
      </c>
      <c r="N10197">
        <v>1712</v>
      </c>
      <c r="O10197" t="s">
        <v>4492</v>
      </c>
      <c r="P10197" s="4">
        <v>60</v>
      </c>
      <c r="Q10197" s="4">
        <v>3</v>
      </c>
      <c r="R10197" t="s">
        <v>104</v>
      </c>
      <c r="S10197" t="s">
        <v>92</v>
      </c>
      <c r="T10197" s="2">
        <v>60.26</v>
      </c>
      <c r="U10197" s="4">
        <v>123</v>
      </c>
      <c r="V10197" t="s">
        <v>19</v>
      </c>
      <c r="W10197" s="3">
        <v>43344</v>
      </c>
      <c r="X10197" t="s">
        <v>20</v>
      </c>
      <c r="Y10197" t="s">
        <v>744</v>
      </c>
      <c r="Z10197" t="s">
        <v>64</v>
      </c>
    </row>
    <row r="10198" spans="1:26" x14ac:dyDescent="0.25">
      <c r="A10198">
        <v>5</v>
      </c>
      <c r="B10198" t="s">
        <v>25</v>
      </c>
      <c r="C10198">
        <v>3</v>
      </c>
      <c r="D10198" t="s">
        <v>26</v>
      </c>
      <c r="E10198" t="s">
        <v>787</v>
      </c>
      <c r="F10198" t="s">
        <v>13</v>
      </c>
      <c r="G10198" t="s">
        <v>179</v>
      </c>
      <c r="H10198" s="1">
        <v>0</v>
      </c>
      <c r="I10198">
        <v>1</v>
      </c>
      <c r="J10198" s="3">
        <v>43339</v>
      </c>
      <c r="K10198" t="s">
        <v>7815</v>
      </c>
      <c r="L10198" t="s">
        <v>102</v>
      </c>
      <c r="M10198">
        <v>2169</v>
      </c>
      <c r="N10198">
        <v>1712</v>
      </c>
      <c r="O10198" t="s">
        <v>4492</v>
      </c>
      <c r="P10198" s="4">
        <v>60</v>
      </c>
      <c r="Q10198" s="4">
        <v>3</v>
      </c>
      <c r="R10198" t="s">
        <v>104</v>
      </c>
      <c r="S10198" t="s">
        <v>92</v>
      </c>
      <c r="T10198" s="2">
        <v>60.26</v>
      </c>
      <c r="U10198" s="4">
        <v>123</v>
      </c>
      <c r="V10198" t="s">
        <v>19</v>
      </c>
      <c r="W10198" s="3">
        <v>43344</v>
      </c>
      <c r="X10198" t="s">
        <v>20</v>
      </c>
      <c r="Y10198" t="s">
        <v>744</v>
      </c>
      <c r="Z10198" t="s">
        <v>64</v>
      </c>
    </row>
    <row r="10199" spans="1:26" x14ac:dyDescent="0.25">
      <c r="A10199">
        <v>5</v>
      </c>
      <c r="B10199" t="s">
        <v>25</v>
      </c>
      <c r="C10199">
        <v>3</v>
      </c>
      <c r="D10199" t="s">
        <v>26</v>
      </c>
      <c r="E10199" t="s">
        <v>787</v>
      </c>
      <c r="F10199" t="s">
        <v>13</v>
      </c>
      <c r="G10199" t="s">
        <v>179</v>
      </c>
      <c r="H10199" s="1">
        <v>0</v>
      </c>
      <c r="I10199">
        <v>1</v>
      </c>
      <c r="J10199" s="3">
        <v>43339</v>
      </c>
      <c r="K10199" t="s">
        <v>7815</v>
      </c>
      <c r="L10199" t="s">
        <v>102</v>
      </c>
      <c r="M10199">
        <v>2169</v>
      </c>
      <c r="N10199">
        <v>1712</v>
      </c>
      <c r="O10199" t="s">
        <v>4492</v>
      </c>
      <c r="P10199" s="4">
        <v>60</v>
      </c>
      <c r="Q10199" s="4">
        <v>3</v>
      </c>
      <c r="R10199" t="s">
        <v>104</v>
      </c>
      <c r="S10199" t="s">
        <v>92</v>
      </c>
      <c r="T10199" s="2">
        <v>60.26</v>
      </c>
      <c r="U10199" s="4">
        <v>123</v>
      </c>
      <c r="V10199" t="s">
        <v>19</v>
      </c>
      <c r="W10199" s="3">
        <v>43344</v>
      </c>
      <c r="X10199" t="s">
        <v>20</v>
      </c>
      <c r="Y10199" t="s">
        <v>744</v>
      </c>
      <c r="Z10199" t="s">
        <v>64</v>
      </c>
    </row>
    <row r="10200" spans="1:26" x14ac:dyDescent="0.25">
      <c r="A10200">
        <v>5</v>
      </c>
      <c r="B10200" t="s">
        <v>25</v>
      </c>
      <c r="C10200">
        <v>3</v>
      </c>
      <c r="D10200" t="s">
        <v>26</v>
      </c>
      <c r="E10200" t="s">
        <v>787</v>
      </c>
      <c r="F10200" t="s">
        <v>13</v>
      </c>
      <c r="G10200" t="s">
        <v>179</v>
      </c>
      <c r="H10200" s="1">
        <v>0</v>
      </c>
      <c r="I10200">
        <v>1</v>
      </c>
      <c r="J10200" s="3">
        <v>43339</v>
      </c>
      <c r="K10200" t="s">
        <v>7815</v>
      </c>
      <c r="L10200" t="s">
        <v>102</v>
      </c>
      <c r="M10200">
        <v>2169</v>
      </c>
      <c r="N10200">
        <v>1712</v>
      </c>
      <c r="O10200" t="s">
        <v>4492</v>
      </c>
      <c r="P10200" s="4">
        <v>60</v>
      </c>
      <c r="Q10200" s="4">
        <v>3</v>
      </c>
      <c r="R10200" t="s">
        <v>104</v>
      </c>
      <c r="S10200" t="s">
        <v>92</v>
      </c>
      <c r="T10200" s="2">
        <v>60.26</v>
      </c>
      <c r="U10200" s="4">
        <v>123</v>
      </c>
      <c r="V10200" t="s">
        <v>19</v>
      </c>
      <c r="W10200" s="3">
        <v>43344</v>
      </c>
      <c r="X10200" t="s">
        <v>20</v>
      </c>
      <c r="Y10200" t="s">
        <v>744</v>
      </c>
      <c r="Z10200" t="s">
        <v>64</v>
      </c>
    </row>
    <row r="10201" spans="1:26" x14ac:dyDescent="0.25">
      <c r="A10201">
        <v>5</v>
      </c>
      <c r="B10201" t="s">
        <v>25</v>
      </c>
      <c r="C10201">
        <v>3</v>
      </c>
      <c r="D10201" t="s">
        <v>26</v>
      </c>
      <c r="E10201" t="s">
        <v>787</v>
      </c>
      <c r="F10201" t="s">
        <v>13</v>
      </c>
      <c r="G10201" t="s">
        <v>179</v>
      </c>
      <c r="H10201" s="1">
        <v>0</v>
      </c>
      <c r="I10201">
        <v>1</v>
      </c>
      <c r="J10201" s="3">
        <v>43339</v>
      </c>
      <c r="K10201" t="s">
        <v>7815</v>
      </c>
      <c r="L10201" t="s">
        <v>102</v>
      </c>
      <c r="M10201">
        <v>2169</v>
      </c>
      <c r="N10201">
        <v>1712</v>
      </c>
      <c r="O10201" t="s">
        <v>4492</v>
      </c>
      <c r="P10201" s="4">
        <v>60</v>
      </c>
      <c r="Q10201" s="4">
        <v>3</v>
      </c>
      <c r="R10201" t="s">
        <v>104</v>
      </c>
      <c r="S10201" t="s">
        <v>92</v>
      </c>
      <c r="T10201" s="2">
        <v>60.26</v>
      </c>
      <c r="U10201" s="4">
        <v>123</v>
      </c>
      <c r="V10201" t="s">
        <v>19</v>
      </c>
      <c r="W10201" s="3">
        <v>43344</v>
      </c>
      <c r="X10201" t="s">
        <v>20</v>
      </c>
      <c r="Y10201" t="s">
        <v>744</v>
      </c>
      <c r="Z10201" t="s">
        <v>64</v>
      </c>
    </row>
    <row r="10202" spans="1:26" x14ac:dyDescent="0.25">
      <c r="A10202">
        <v>5</v>
      </c>
      <c r="B10202" t="s">
        <v>25</v>
      </c>
      <c r="C10202">
        <v>3</v>
      </c>
      <c r="D10202" t="s">
        <v>26</v>
      </c>
      <c r="E10202" t="s">
        <v>787</v>
      </c>
      <c r="F10202" t="s">
        <v>13</v>
      </c>
      <c r="G10202" t="s">
        <v>179</v>
      </c>
      <c r="H10202" s="1">
        <v>0</v>
      </c>
      <c r="I10202">
        <v>1</v>
      </c>
      <c r="J10202" s="3">
        <v>43339</v>
      </c>
      <c r="K10202" t="s">
        <v>7815</v>
      </c>
      <c r="L10202" t="s">
        <v>102</v>
      </c>
      <c r="M10202">
        <v>2169</v>
      </c>
      <c r="N10202">
        <v>1712</v>
      </c>
      <c r="O10202" t="s">
        <v>4492</v>
      </c>
      <c r="P10202" s="4">
        <v>60</v>
      </c>
      <c r="Q10202" s="4">
        <v>3</v>
      </c>
      <c r="R10202" t="s">
        <v>104</v>
      </c>
      <c r="S10202" t="s">
        <v>92</v>
      </c>
      <c r="T10202" s="2">
        <v>60.26</v>
      </c>
      <c r="U10202" s="4">
        <v>123</v>
      </c>
      <c r="V10202" t="s">
        <v>19</v>
      </c>
      <c r="W10202" s="3">
        <v>43344</v>
      </c>
      <c r="X10202" t="s">
        <v>20</v>
      </c>
      <c r="Y10202" t="s">
        <v>744</v>
      </c>
      <c r="Z10202" t="s">
        <v>64</v>
      </c>
    </row>
    <row r="10203" spans="1:26" x14ac:dyDescent="0.25">
      <c r="A10203">
        <v>5</v>
      </c>
      <c r="B10203" t="s">
        <v>25</v>
      </c>
      <c r="C10203">
        <v>3</v>
      </c>
      <c r="D10203" t="s">
        <v>26</v>
      </c>
      <c r="E10203" t="s">
        <v>787</v>
      </c>
      <c r="F10203" t="s">
        <v>13</v>
      </c>
      <c r="G10203" t="s">
        <v>179</v>
      </c>
      <c r="H10203" s="1">
        <v>0</v>
      </c>
      <c r="I10203">
        <v>1</v>
      </c>
      <c r="J10203" s="3">
        <v>43339</v>
      </c>
      <c r="K10203" t="s">
        <v>7815</v>
      </c>
      <c r="L10203" t="s">
        <v>102</v>
      </c>
      <c r="M10203">
        <v>2169</v>
      </c>
      <c r="N10203">
        <v>1507</v>
      </c>
      <c r="O10203" t="s">
        <v>346</v>
      </c>
      <c r="P10203" s="4">
        <v>5</v>
      </c>
      <c r="Q10203" s="4">
        <v>4</v>
      </c>
      <c r="R10203" t="s">
        <v>104</v>
      </c>
      <c r="S10203" t="s">
        <v>92</v>
      </c>
      <c r="T10203" s="2">
        <v>5.26</v>
      </c>
      <c r="U10203" s="4">
        <v>12</v>
      </c>
      <c r="V10203" t="s">
        <v>19</v>
      </c>
      <c r="W10203" s="3">
        <v>43344</v>
      </c>
      <c r="X10203" t="s">
        <v>20</v>
      </c>
      <c r="Y10203" t="s">
        <v>744</v>
      </c>
      <c r="Z10203" t="s">
        <v>176</v>
      </c>
    </row>
    <row r="10204" spans="1:26" x14ac:dyDescent="0.25">
      <c r="A10204">
        <v>5</v>
      </c>
      <c r="B10204" t="s">
        <v>25</v>
      </c>
      <c r="C10204">
        <v>3</v>
      </c>
      <c r="D10204" t="s">
        <v>26</v>
      </c>
      <c r="E10204" t="s">
        <v>787</v>
      </c>
      <c r="F10204" t="s">
        <v>13</v>
      </c>
      <c r="G10204" t="s">
        <v>179</v>
      </c>
      <c r="H10204" s="1">
        <v>0</v>
      </c>
      <c r="I10204">
        <v>1</v>
      </c>
      <c r="J10204" s="3">
        <v>43339</v>
      </c>
      <c r="K10204" t="s">
        <v>7815</v>
      </c>
      <c r="L10204" t="s">
        <v>102</v>
      </c>
      <c r="M10204">
        <v>2169</v>
      </c>
      <c r="N10204">
        <v>1507</v>
      </c>
      <c r="O10204" t="s">
        <v>346</v>
      </c>
      <c r="P10204" s="4">
        <v>5</v>
      </c>
      <c r="Q10204" s="4">
        <v>4</v>
      </c>
      <c r="R10204" t="s">
        <v>104</v>
      </c>
      <c r="S10204" t="s">
        <v>92</v>
      </c>
      <c r="T10204" s="2">
        <v>5.26</v>
      </c>
      <c r="U10204" s="4">
        <v>12</v>
      </c>
      <c r="V10204" t="s">
        <v>19</v>
      </c>
      <c r="W10204" s="3">
        <v>43344</v>
      </c>
      <c r="X10204" t="s">
        <v>20</v>
      </c>
      <c r="Y10204" t="s">
        <v>744</v>
      </c>
      <c r="Z10204" t="s">
        <v>176</v>
      </c>
    </row>
    <row r="10205" spans="1:26" x14ac:dyDescent="0.25">
      <c r="A10205">
        <v>5</v>
      </c>
      <c r="B10205" t="s">
        <v>25</v>
      </c>
      <c r="C10205">
        <v>3</v>
      </c>
      <c r="D10205" t="s">
        <v>26</v>
      </c>
      <c r="E10205" t="s">
        <v>787</v>
      </c>
      <c r="F10205" t="s">
        <v>13</v>
      </c>
      <c r="G10205" t="s">
        <v>179</v>
      </c>
      <c r="H10205" s="1">
        <v>0</v>
      </c>
      <c r="I10205">
        <v>1</v>
      </c>
      <c r="J10205" s="3">
        <v>43339</v>
      </c>
      <c r="K10205" t="s">
        <v>7815</v>
      </c>
      <c r="L10205" t="s">
        <v>102</v>
      </c>
      <c r="M10205">
        <v>2169</v>
      </c>
      <c r="N10205">
        <v>1507</v>
      </c>
      <c r="O10205" t="s">
        <v>346</v>
      </c>
      <c r="P10205" s="4">
        <v>5</v>
      </c>
      <c r="Q10205" s="4">
        <v>4</v>
      </c>
      <c r="R10205" t="s">
        <v>104</v>
      </c>
      <c r="S10205" t="s">
        <v>92</v>
      </c>
      <c r="T10205" s="2">
        <v>5.26</v>
      </c>
      <c r="U10205" s="4">
        <v>12</v>
      </c>
      <c r="V10205" t="s">
        <v>19</v>
      </c>
      <c r="W10205" s="3">
        <v>43344</v>
      </c>
      <c r="X10205" t="s">
        <v>20</v>
      </c>
      <c r="Y10205" t="s">
        <v>744</v>
      </c>
      <c r="Z10205" t="s">
        <v>176</v>
      </c>
    </row>
    <row r="10206" spans="1:26" x14ac:dyDescent="0.25">
      <c r="A10206">
        <v>5</v>
      </c>
      <c r="B10206" t="s">
        <v>25</v>
      </c>
      <c r="C10206">
        <v>3</v>
      </c>
      <c r="D10206" t="s">
        <v>26</v>
      </c>
      <c r="E10206" t="s">
        <v>787</v>
      </c>
      <c r="F10206" t="s">
        <v>13</v>
      </c>
      <c r="G10206" t="s">
        <v>179</v>
      </c>
      <c r="H10206" s="1">
        <v>0</v>
      </c>
      <c r="I10206">
        <v>1</v>
      </c>
      <c r="J10206" s="3">
        <v>43339</v>
      </c>
      <c r="K10206" t="s">
        <v>7815</v>
      </c>
      <c r="L10206" t="s">
        <v>102</v>
      </c>
      <c r="M10206">
        <v>2169</v>
      </c>
      <c r="N10206">
        <v>1507</v>
      </c>
      <c r="O10206" t="s">
        <v>346</v>
      </c>
      <c r="P10206" s="4">
        <v>5</v>
      </c>
      <c r="Q10206" s="4">
        <v>4</v>
      </c>
      <c r="R10206" t="s">
        <v>104</v>
      </c>
      <c r="S10206" t="s">
        <v>92</v>
      </c>
      <c r="T10206" s="2">
        <v>5.26</v>
      </c>
      <c r="U10206" s="4">
        <v>12</v>
      </c>
      <c r="V10206" t="s">
        <v>19</v>
      </c>
      <c r="W10206" s="3">
        <v>43344</v>
      </c>
      <c r="X10206" t="s">
        <v>20</v>
      </c>
      <c r="Y10206" t="s">
        <v>744</v>
      </c>
      <c r="Z10206" t="s">
        <v>176</v>
      </c>
    </row>
    <row r="10207" spans="1:26" x14ac:dyDescent="0.25">
      <c r="A10207">
        <v>5</v>
      </c>
      <c r="B10207" t="s">
        <v>25</v>
      </c>
      <c r="C10207">
        <v>3</v>
      </c>
      <c r="D10207" t="s">
        <v>26</v>
      </c>
      <c r="E10207" t="s">
        <v>787</v>
      </c>
      <c r="F10207" t="s">
        <v>13</v>
      </c>
      <c r="G10207" t="s">
        <v>179</v>
      </c>
      <c r="H10207" s="1">
        <v>0</v>
      </c>
      <c r="I10207">
        <v>1</v>
      </c>
      <c r="J10207" s="3">
        <v>43339</v>
      </c>
      <c r="K10207" t="s">
        <v>7815</v>
      </c>
      <c r="L10207" t="s">
        <v>102</v>
      </c>
      <c r="M10207">
        <v>2169</v>
      </c>
      <c r="N10207">
        <v>1507</v>
      </c>
      <c r="O10207" t="s">
        <v>346</v>
      </c>
      <c r="P10207" s="4">
        <v>5</v>
      </c>
      <c r="Q10207" s="4">
        <v>4</v>
      </c>
      <c r="R10207" t="s">
        <v>104</v>
      </c>
      <c r="S10207" t="s">
        <v>92</v>
      </c>
      <c r="T10207" s="2">
        <v>5.26</v>
      </c>
      <c r="U10207" s="4">
        <v>12</v>
      </c>
      <c r="V10207" t="s">
        <v>19</v>
      </c>
      <c r="W10207" s="3">
        <v>43344</v>
      </c>
      <c r="X10207" t="s">
        <v>20</v>
      </c>
      <c r="Y10207" t="s">
        <v>744</v>
      </c>
      <c r="Z10207" t="s">
        <v>176</v>
      </c>
    </row>
    <row r="10208" spans="1:26" x14ac:dyDescent="0.25">
      <c r="A10208">
        <v>5</v>
      </c>
      <c r="B10208" t="s">
        <v>25</v>
      </c>
      <c r="C10208">
        <v>3</v>
      </c>
      <c r="D10208" t="s">
        <v>26</v>
      </c>
      <c r="E10208" t="s">
        <v>787</v>
      </c>
      <c r="F10208" t="s">
        <v>13</v>
      </c>
      <c r="G10208" t="s">
        <v>179</v>
      </c>
      <c r="H10208" s="1">
        <v>0</v>
      </c>
      <c r="I10208">
        <v>1</v>
      </c>
      <c r="J10208" s="3">
        <v>43339</v>
      </c>
      <c r="K10208" t="s">
        <v>7815</v>
      </c>
      <c r="L10208" t="s">
        <v>102</v>
      </c>
      <c r="M10208">
        <v>2169</v>
      </c>
      <c r="N10208">
        <v>1507</v>
      </c>
      <c r="O10208" t="s">
        <v>346</v>
      </c>
      <c r="P10208" s="4">
        <v>5</v>
      </c>
      <c r="Q10208" s="4">
        <v>4</v>
      </c>
      <c r="R10208" t="s">
        <v>104</v>
      </c>
      <c r="S10208" t="s">
        <v>92</v>
      </c>
      <c r="T10208" s="2">
        <v>5.26</v>
      </c>
      <c r="U10208" s="4">
        <v>12</v>
      </c>
      <c r="V10208" t="s">
        <v>19</v>
      </c>
      <c r="W10208" s="3">
        <v>43344</v>
      </c>
      <c r="X10208" t="s">
        <v>20</v>
      </c>
      <c r="Y10208" t="s">
        <v>744</v>
      </c>
      <c r="Z10208" t="s">
        <v>176</v>
      </c>
    </row>
    <row r="10209" spans="1:26" x14ac:dyDescent="0.25">
      <c r="A10209">
        <v>5</v>
      </c>
      <c r="B10209" t="s">
        <v>25</v>
      </c>
      <c r="C10209">
        <v>3</v>
      </c>
      <c r="D10209" t="s">
        <v>26</v>
      </c>
      <c r="E10209" t="s">
        <v>787</v>
      </c>
      <c r="F10209" t="s">
        <v>13</v>
      </c>
      <c r="G10209" t="s">
        <v>179</v>
      </c>
      <c r="H10209" s="1">
        <v>0</v>
      </c>
      <c r="I10209">
        <v>1</v>
      </c>
      <c r="J10209" s="3">
        <v>43339</v>
      </c>
      <c r="K10209" t="s">
        <v>7815</v>
      </c>
      <c r="L10209" t="s">
        <v>102</v>
      </c>
      <c r="M10209">
        <v>2169</v>
      </c>
      <c r="N10209">
        <v>1635</v>
      </c>
      <c r="O10209" t="s">
        <v>4172</v>
      </c>
      <c r="P10209" s="4">
        <v>14</v>
      </c>
      <c r="Q10209" s="4">
        <v>5</v>
      </c>
      <c r="R10209" t="s">
        <v>104</v>
      </c>
      <c r="S10209" t="s">
        <v>92</v>
      </c>
      <c r="T10209" s="2">
        <v>13.92</v>
      </c>
      <c r="U10209" s="4">
        <v>29</v>
      </c>
      <c r="V10209" t="s">
        <v>19</v>
      </c>
      <c r="W10209" s="3">
        <v>43344</v>
      </c>
      <c r="X10209" t="s">
        <v>20</v>
      </c>
      <c r="Y10209" t="s">
        <v>744</v>
      </c>
      <c r="Z10209" t="s">
        <v>54</v>
      </c>
    </row>
    <row r="10210" spans="1:26" x14ac:dyDescent="0.25">
      <c r="A10210">
        <v>5</v>
      </c>
      <c r="B10210" t="s">
        <v>25</v>
      </c>
      <c r="C10210">
        <v>3</v>
      </c>
      <c r="D10210" t="s">
        <v>26</v>
      </c>
      <c r="E10210" t="s">
        <v>787</v>
      </c>
      <c r="F10210" t="s">
        <v>13</v>
      </c>
      <c r="G10210" t="s">
        <v>179</v>
      </c>
      <c r="H10210" s="1">
        <v>0</v>
      </c>
      <c r="I10210">
        <v>1</v>
      </c>
      <c r="J10210" s="3">
        <v>43339</v>
      </c>
      <c r="K10210" t="s">
        <v>7815</v>
      </c>
      <c r="L10210" t="s">
        <v>102</v>
      </c>
      <c r="M10210">
        <v>2169</v>
      </c>
      <c r="N10210">
        <v>1635</v>
      </c>
      <c r="O10210" t="s">
        <v>4172</v>
      </c>
      <c r="P10210" s="4">
        <v>14</v>
      </c>
      <c r="Q10210" s="4">
        <v>5</v>
      </c>
      <c r="R10210" t="s">
        <v>104</v>
      </c>
      <c r="S10210" t="s">
        <v>92</v>
      </c>
      <c r="T10210" s="2">
        <v>13.92</v>
      </c>
      <c r="U10210" s="4">
        <v>29</v>
      </c>
      <c r="V10210" t="s">
        <v>19</v>
      </c>
      <c r="W10210" s="3">
        <v>43344</v>
      </c>
      <c r="X10210" t="s">
        <v>20</v>
      </c>
      <c r="Y10210" t="s">
        <v>744</v>
      </c>
      <c r="Z10210" t="s">
        <v>54</v>
      </c>
    </row>
    <row r="10211" spans="1:26" x14ac:dyDescent="0.25">
      <c r="A10211">
        <v>5</v>
      </c>
      <c r="B10211" t="s">
        <v>25</v>
      </c>
      <c r="C10211">
        <v>3</v>
      </c>
      <c r="D10211" t="s">
        <v>26</v>
      </c>
      <c r="E10211" t="s">
        <v>787</v>
      </c>
      <c r="F10211" t="s">
        <v>13</v>
      </c>
      <c r="G10211" t="s">
        <v>179</v>
      </c>
      <c r="H10211" s="1">
        <v>0</v>
      </c>
      <c r="I10211">
        <v>1</v>
      </c>
      <c r="J10211" s="3">
        <v>43339</v>
      </c>
      <c r="K10211" t="s">
        <v>7815</v>
      </c>
      <c r="L10211" t="s">
        <v>102</v>
      </c>
      <c r="M10211">
        <v>2169</v>
      </c>
      <c r="N10211">
        <v>1635</v>
      </c>
      <c r="O10211" t="s">
        <v>4172</v>
      </c>
      <c r="P10211" s="4">
        <v>14</v>
      </c>
      <c r="Q10211" s="4">
        <v>5</v>
      </c>
      <c r="R10211" t="s">
        <v>104</v>
      </c>
      <c r="S10211" t="s">
        <v>92</v>
      </c>
      <c r="T10211" s="2">
        <v>13.92</v>
      </c>
      <c r="U10211" s="4">
        <v>29</v>
      </c>
      <c r="V10211" t="s">
        <v>19</v>
      </c>
      <c r="W10211" s="3">
        <v>43344</v>
      </c>
      <c r="X10211" t="s">
        <v>20</v>
      </c>
      <c r="Y10211" t="s">
        <v>744</v>
      </c>
      <c r="Z10211" t="s">
        <v>54</v>
      </c>
    </row>
    <row r="10212" spans="1:26" x14ac:dyDescent="0.25">
      <c r="A10212">
        <v>5</v>
      </c>
      <c r="B10212" t="s">
        <v>25</v>
      </c>
      <c r="C10212">
        <v>3</v>
      </c>
      <c r="D10212" t="s">
        <v>26</v>
      </c>
      <c r="E10212" t="s">
        <v>787</v>
      </c>
      <c r="F10212" t="s">
        <v>13</v>
      </c>
      <c r="G10212" t="s">
        <v>179</v>
      </c>
      <c r="H10212" s="1">
        <v>0</v>
      </c>
      <c r="I10212">
        <v>1</v>
      </c>
      <c r="J10212" s="3">
        <v>43339</v>
      </c>
      <c r="K10212" t="s">
        <v>7815</v>
      </c>
      <c r="L10212" t="s">
        <v>102</v>
      </c>
      <c r="M10212">
        <v>2169</v>
      </c>
      <c r="N10212">
        <v>1635</v>
      </c>
      <c r="O10212" t="s">
        <v>4172</v>
      </c>
      <c r="P10212" s="4">
        <v>14</v>
      </c>
      <c r="Q10212" s="4">
        <v>5</v>
      </c>
      <c r="R10212" t="s">
        <v>104</v>
      </c>
      <c r="S10212" t="s">
        <v>92</v>
      </c>
      <c r="T10212" s="2">
        <v>13.92</v>
      </c>
      <c r="U10212" s="4">
        <v>29</v>
      </c>
      <c r="V10212" t="s">
        <v>19</v>
      </c>
      <c r="W10212" s="3">
        <v>43344</v>
      </c>
      <c r="X10212" t="s">
        <v>20</v>
      </c>
      <c r="Y10212" t="s">
        <v>744</v>
      </c>
      <c r="Z10212" t="s">
        <v>54</v>
      </c>
    </row>
    <row r="10213" spans="1:26" x14ac:dyDescent="0.25">
      <c r="A10213">
        <v>5</v>
      </c>
      <c r="B10213" t="s">
        <v>25</v>
      </c>
      <c r="C10213">
        <v>3</v>
      </c>
      <c r="D10213" t="s">
        <v>26</v>
      </c>
      <c r="E10213" t="s">
        <v>787</v>
      </c>
      <c r="F10213" t="s">
        <v>13</v>
      </c>
      <c r="G10213" t="s">
        <v>179</v>
      </c>
      <c r="H10213" s="1">
        <v>0</v>
      </c>
      <c r="I10213">
        <v>1</v>
      </c>
      <c r="J10213" s="3">
        <v>43339</v>
      </c>
      <c r="K10213" t="s">
        <v>7815</v>
      </c>
      <c r="L10213" t="s">
        <v>102</v>
      </c>
      <c r="M10213">
        <v>2169</v>
      </c>
      <c r="N10213">
        <v>1635</v>
      </c>
      <c r="O10213" t="s">
        <v>4172</v>
      </c>
      <c r="P10213" s="4">
        <v>14</v>
      </c>
      <c r="Q10213" s="4">
        <v>5</v>
      </c>
      <c r="R10213" t="s">
        <v>104</v>
      </c>
      <c r="S10213" t="s">
        <v>92</v>
      </c>
      <c r="T10213" s="2">
        <v>13.92</v>
      </c>
      <c r="U10213" s="4">
        <v>29</v>
      </c>
      <c r="V10213" t="s">
        <v>19</v>
      </c>
      <c r="W10213" s="3">
        <v>43344</v>
      </c>
      <c r="X10213" t="s">
        <v>20</v>
      </c>
      <c r="Y10213" t="s">
        <v>744</v>
      </c>
      <c r="Z10213" t="s">
        <v>54</v>
      </c>
    </row>
    <row r="10214" spans="1:26" x14ac:dyDescent="0.25">
      <c r="A10214">
        <v>5</v>
      </c>
      <c r="B10214" t="s">
        <v>25</v>
      </c>
      <c r="C10214">
        <v>3</v>
      </c>
      <c r="D10214" t="s">
        <v>26</v>
      </c>
      <c r="E10214" t="s">
        <v>787</v>
      </c>
      <c r="F10214" t="s">
        <v>13</v>
      </c>
      <c r="G10214" t="s">
        <v>179</v>
      </c>
      <c r="H10214" s="1">
        <v>0</v>
      </c>
      <c r="I10214">
        <v>1</v>
      </c>
      <c r="J10214" s="3">
        <v>43339</v>
      </c>
      <c r="K10214" t="s">
        <v>7815</v>
      </c>
      <c r="L10214" t="s">
        <v>102</v>
      </c>
      <c r="M10214">
        <v>2169</v>
      </c>
      <c r="N10214">
        <v>1635</v>
      </c>
      <c r="O10214" t="s">
        <v>4172</v>
      </c>
      <c r="P10214" s="4">
        <v>14</v>
      </c>
      <c r="Q10214" s="4">
        <v>5</v>
      </c>
      <c r="R10214" t="s">
        <v>104</v>
      </c>
      <c r="S10214" t="s">
        <v>92</v>
      </c>
      <c r="T10214" s="2">
        <v>13.92</v>
      </c>
      <c r="U10214" s="4">
        <v>29</v>
      </c>
      <c r="V10214" t="s">
        <v>19</v>
      </c>
      <c r="W10214" s="3">
        <v>43344</v>
      </c>
      <c r="X10214" t="s">
        <v>20</v>
      </c>
      <c r="Y10214" t="s">
        <v>744</v>
      </c>
      <c r="Z10214" t="s">
        <v>54</v>
      </c>
    </row>
    <row r="10215" spans="1:26" x14ac:dyDescent="0.25">
      <c r="A10215">
        <v>5</v>
      </c>
      <c r="B10215" t="s">
        <v>25</v>
      </c>
      <c r="C10215">
        <v>3</v>
      </c>
      <c r="D10215" t="s">
        <v>26</v>
      </c>
      <c r="E10215" t="s">
        <v>1389</v>
      </c>
      <c r="F10215" t="s">
        <v>13</v>
      </c>
      <c r="G10215" t="s">
        <v>1167</v>
      </c>
      <c r="H10215" s="1">
        <v>0</v>
      </c>
      <c r="I10215">
        <v>1</v>
      </c>
      <c r="J10215" s="3">
        <v>43048</v>
      </c>
      <c r="K10215" t="s">
        <v>7887</v>
      </c>
      <c r="L10215" t="s">
        <v>102</v>
      </c>
      <c r="M10215">
        <v>11572</v>
      </c>
      <c r="N10215">
        <v>1554</v>
      </c>
      <c r="O10215" t="s">
        <v>2966</v>
      </c>
      <c r="P10215" s="4">
        <v>5</v>
      </c>
      <c r="Q10215" s="4">
        <v>5</v>
      </c>
      <c r="R10215" t="s">
        <v>104</v>
      </c>
      <c r="S10215" t="s">
        <v>92</v>
      </c>
      <c r="T10215" s="2">
        <v>4.8899999999999997</v>
      </c>
      <c r="U10215" s="4">
        <v>245</v>
      </c>
      <c r="V10215" t="s">
        <v>19</v>
      </c>
      <c r="W10215" s="3">
        <v>43053</v>
      </c>
      <c r="X10215" t="s">
        <v>20</v>
      </c>
      <c r="Y10215" t="s">
        <v>175</v>
      </c>
      <c r="Z10215" t="s">
        <v>42</v>
      </c>
    </row>
    <row r="10216" spans="1:26" x14ac:dyDescent="0.25">
      <c r="A10216">
        <v>5</v>
      </c>
      <c r="B10216" t="s">
        <v>25</v>
      </c>
      <c r="C10216">
        <v>3</v>
      </c>
      <c r="D10216" t="s">
        <v>26</v>
      </c>
      <c r="E10216" t="s">
        <v>1389</v>
      </c>
      <c r="F10216" t="s">
        <v>13</v>
      </c>
      <c r="G10216" t="s">
        <v>1167</v>
      </c>
      <c r="H10216" s="1">
        <v>0</v>
      </c>
      <c r="I10216">
        <v>1</v>
      </c>
      <c r="J10216" s="3">
        <v>43048</v>
      </c>
      <c r="K10216" t="s">
        <v>7887</v>
      </c>
      <c r="L10216" t="s">
        <v>102</v>
      </c>
      <c r="M10216">
        <v>11572</v>
      </c>
      <c r="N10216">
        <v>1554</v>
      </c>
      <c r="O10216" t="s">
        <v>2966</v>
      </c>
      <c r="P10216" s="4">
        <v>5</v>
      </c>
      <c r="Q10216" s="4">
        <v>5</v>
      </c>
      <c r="R10216" t="s">
        <v>104</v>
      </c>
      <c r="S10216" t="s">
        <v>92</v>
      </c>
      <c r="T10216" s="2">
        <v>4.8899999999999997</v>
      </c>
      <c r="U10216" s="4">
        <v>245</v>
      </c>
      <c r="V10216" t="s">
        <v>19</v>
      </c>
      <c r="W10216" s="3">
        <v>43053</v>
      </c>
      <c r="X10216" t="s">
        <v>20</v>
      </c>
      <c r="Y10216" t="s">
        <v>175</v>
      </c>
      <c r="Z10216" t="s">
        <v>42</v>
      </c>
    </row>
    <row r="10217" spans="1:26" x14ac:dyDescent="0.25">
      <c r="A10217">
        <v>5</v>
      </c>
      <c r="B10217" t="s">
        <v>25</v>
      </c>
      <c r="C10217">
        <v>3</v>
      </c>
      <c r="D10217" t="s">
        <v>26</v>
      </c>
      <c r="E10217" t="s">
        <v>1389</v>
      </c>
      <c r="F10217" t="s">
        <v>13</v>
      </c>
      <c r="G10217" t="s">
        <v>1167</v>
      </c>
      <c r="H10217" s="1">
        <v>0</v>
      </c>
      <c r="I10217">
        <v>1</v>
      </c>
      <c r="J10217" s="3">
        <v>43048</v>
      </c>
      <c r="K10217" t="s">
        <v>7887</v>
      </c>
      <c r="L10217" t="s">
        <v>102</v>
      </c>
      <c r="M10217">
        <v>11572</v>
      </c>
      <c r="N10217">
        <v>1554</v>
      </c>
      <c r="O10217" t="s">
        <v>2966</v>
      </c>
      <c r="P10217" s="4">
        <v>5</v>
      </c>
      <c r="Q10217" s="4">
        <v>5</v>
      </c>
      <c r="R10217" t="s">
        <v>104</v>
      </c>
      <c r="S10217" t="s">
        <v>92</v>
      </c>
      <c r="T10217" s="2">
        <v>4.8899999999999997</v>
      </c>
      <c r="U10217" s="4">
        <v>245</v>
      </c>
      <c r="V10217" t="s">
        <v>19</v>
      </c>
      <c r="W10217" s="3">
        <v>43053</v>
      </c>
      <c r="X10217" t="s">
        <v>20</v>
      </c>
      <c r="Y10217" t="s">
        <v>175</v>
      </c>
      <c r="Z10217" t="s">
        <v>42</v>
      </c>
    </row>
    <row r="10218" spans="1:26" x14ac:dyDescent="0.25">
      <c r="A10218">
        <v>5</v>
      </c>
      <c r="B10218" t="s">
        <v>25</v>
      </c>
      <c r="C10218">
        <v>3</v>
      </c>
      <c r="D10218" t="s">
        <v>26</v>
      </c>
      <c r="E10218" t="s">
        <v>1389</v>
      </c>
      <c r="F10218" t="s">
        <v>13</v>
      </c>
      <c r="G10218" t="s">
        <v>1167</v>
      </c>
      <c r="H10218" s="1">
        <v>0</v>
      </c>
      <c r="I10218">
        <v>1</v>
      </c>
      <c r="J10218" s="3">
        <v>43048</v>
      </c>
      <c r="K10218" t="s">
        <v>7887</v>
      </c>
      <c r="L10218" t="s">
        <v>102</v>
      </c>
      <c r="M10218">
        <v>11572</v>
      </c>
      <c r="N10218">
        <v>1554</v>
      </c>
      <c r="O10218" t="s">
        <v>2966</v>
      </c>
      <c r="P10218" s="4">
        <v>5</v>
      </c>
      <c r="Q10218" s="4">
        <v>5</v>
      </c>
      <c r="R10218" t="s">
        <v>104</v>
      </c>
      <c r="S10218" t="s">
        <v>92</v>
      </c>
      <c r="T10218" s="2">
        <v>4.8899999999999997</v>
      </c>
      <c r="U10218" s="4">
        <v>245</v>
      </c>
      <c r="V10218" t="s">
        <v>19</v>
      </c>
      <c r="W10218" s="3">
        <v>43053</v>
      </c>
      <c r="X10218" t="s">
        <v>20</v>
      </c>
      <c r="Y10218" t="s">
        <v>175</v>
      </c>
      <c r="Z10218" t="s">
        <v>42</v>
      </c>
    </row>
    <row r="10219" spans="1:26" x14ac:dyDescent="0.25">
      <c r="A10219">
        <v>5</v>
      </c>
      <c r="B10219" t="s">
        <v>25</v>
      </c>
      <c r="C10219">
        <v>3</v>
      </c>
      <c r="D10219" t="s">
        <v>26</v>
      </c>
      <c r="E10219" t="s">
        <v>1389</v>
      </c>
      <c r="F10219" t="s">
        <v>13</v>
      </c>
      <c r="G10219" t="s">
        <v>1167</v>
      </c>
      <c r="H10219" s="1">
        <v>0</v>
      </c>
      <c r="I10219">
        <v>1</v>
      </c>
      <c r="J10219" s="3">
        <v>43048</v>
      </c>
      <c r="K10219" t="s">
        <v>7887</v>
      </c>
      <c r="L10219" t="s">
        <v>102</v>
      </c>
      <c r="M10219">
        <v>11572</v>
      </c>
      <c r="N10219">
        <v>1292</v>
      </c>
      <c r="O10219" t="s">
        <v>118</v>
      </c>
      <c r="P10219" s="4">
        <v>6</v>
      </c>
      <c r="Q10219" s="4">
        <v>6</v>
      </c>
      <c r="R10219" t="s">
        <v>104</v>
      </c>
      <c r="S10219" t="s">
        <v>92</v>
      </c>
      <c r="T10219" s="2">
        <v>5.75</v>
      </c>
      <c r="U10219" s="4">
        <v>12</v>
      </c>
      <c r="V10219" t="s">
        <v>19</v>
      </c>
      <c r="W10219" s="3">
        <v>43053</v>
      </c>
      <c r="X10219" t="s">
        <v>20</v>
      </c>
      <c r="Y10219" t="s">
        <v>175</v>
      </c>
      <c r="Z10219" t="s">
        <v>119</v>
      </c>
    </row>
    <row r="10220" spans="1:26" x14ac:dyDescent="0.25">
      <c r="A10220">
        <v>5</v>
      </c>
      <c r="B10220" t="s">
        <v>25</v>
      </c>
      <c r="C10220">
        <v>3</v>
      </c>
      <c r="D10220" t="s">
        <v>26</v>
      </c>
      <c r="E10220" t="s">
        <v>1389</v>
      </c>
      <c r="F10220" t="s">
        <v>13</v>
      </c>
      <c r="G10220" t="s">
        <v>1167</v>
      </c>
      <c r="H10220" s="1">
        <v>0</v>
      </c>
      <c r="I10220">
        <v>1</v>
      </c>
      <c r="J10220" s="3">
        <v>43048</v>
      </c>
      <c r="K10220" t="s">
        <v>7887</v>
      </c>
      <c r="L10220" t="s">
        <v>102</v>
      </c>
      <c r="M10220">
        <v>11572</v>
      </c>
      <c r="N10220">
        <v>1292</v>
      </c>
      <c r="O10220" t="s">
        <v>118</v>
      </c>
      <c r="P10220" s="4">
        <v>6</v>
      </c>
      <c r="Q10220" s="4">
        <v>6</v>
      </c>
      <c r="R10220" t="s">
        <v>104</v>
      </c>
      <c r="S10220" t="s">
        <v>92</v>
      </c>
      <c r="T10220" s="2">
        <v>5.75</v>
      </c>
      <c r="U10220" s="4">
        <v>12</v>
      </c>
      <c r="V10220" t="s">
        <v>19</v>
      </c>
      <c r="W10220" s="3">
        <v>43053</v>
      </c>
      <c r="X10220" t="s">
        <v>20</v>
      </c>
      <c r="Y10220" t="s">
        <v>175</v>
      </c>
      <c r="Z10220" t="s">
        <v>119</v>
      </c>
    </row>
    <row r="10221" spans="1:26" x14ac:dyDescent="0.25">
      <c r="A10221">
        <v>5</v>
      </c>
      <c r="B10221" t="s">
        <v>25</v>
      </c>
      <c r="C10221">
        <v>3</v>
      </c>
      <c r="D10221" t="s">
        <v>26</v>
      </c>
      <c r="E10221" t="s">
        <v>1389</v>
      </c>
      <c r="F10221" t="s">
        <v>13</v>
      </c>
      <c r="G10221" t="s">
        <v>1167</v>
      </c>
      <c r="H10221" s="1">
        <v>0</v>
      </c>
      <c r="I10221">
        <v>1</v>
      </c>
      <c r="J10221" s="3">
        <v>43048</v>
      </c>
      <c r="K10221" t="s">
        <v>7887</v>
      </c>
      <c r="L10221" t="s">
        <v>102</v>
      </c>
      <c r="M10221">
        <v>11572</v>
      </c>
      <c r="N10221">
        <v>1292</v>
      </c>
      <c r="O10221" t="s">
        <v>118</v>
      </c>
      <c r="P10221" s="4">
        <v>6</v>
      </c>
      <c r="Q10221" s="4">
        <v>6</v>
      </c>
      <c r="R10221" t="s">
        <v>104</v>
      </c>
      <c r="S10221" t="s">
        <v>92</v>
      </c>
      <c r="T10221" s="2">
        <v>5.75</v>
      </c>
      <c r="U10221" s="4">
        <v>12</v>
      </c>
      <c r="V10221" t="s">
        <v>19</v>
      </c>
      <c r="W10221" s="3">
        <v>43053</v>
      </c>
      <c r="X10221" t="s">
        <v>20</v>
      </c>
      <c r="Y10221" t="s">
        <v>175</v>
      </c>
      <c r="Z10221" t="s">
        <v>119</v>
      </c>
    </row>
    <row r="10222" spans="1:26" x14ac:dyDescent="0.25">
      <c r="A10222">
        <v>5</v>
      </c>
      <c r="B10222" t="s">
        <v>25</v>
      </c>
      <c r="C10222">
        <v>3</v>
      </c>
      <c r="D10222" t="s">
        <v>26</v>
      </c>
      <c r="E10222" t="s">
        <v>1389</v>
      </c>
      <c r="F10222" t="s">
        <v>13</v>
      </c>
      <c r="G10222" t="s">
        <v>1167</v>
      </c>
      <c r="H10222" s="1">
        <v>0</v>
      </c>
      <c r="I10222">
        <v>1</v>
      </c>
      <c r="J10222" s="3">
        <v>43048</v>
      </c>
      <c r="K10222" t="s">
        <v>7887</v>
      </c>
      <c r="L10222" t="s">
        <v>102</v>
      </c>
      <c r="M10222">
        <v>11572</v>
      </c>
      <c r="N10222">
        <v>1292</v>
      </c>
      <c r="O10222" t="s">
        <v>118</v>
      </c>
      <c r="P10222" s="4">
        <v>6</v>
      </c>
      <c r="Q10222" s="4">
        <v>6</v>
      </c>
      <c r="R10222" t="s">
        <v>104</v>
      </c>
      <c r="S10222" t="s">
        <v>92</v>
      </c>
      <c r="T10222" s="2">
        <v>5.75</v>
      </c>
      <c r="U10222" s="4">
        <v>12</v>
      </c>
      <c r="V10222" t="s">
        <v>19</v>
      </c>
      <c r="W10222" s="3">
        <v>43053</v>
      </c>
      <c r="X10222" t="s">
        <v>20</v>
      </c>
      <c r="Y10222" t="s">
        <v>175</v>
      </c>
      <c r="Z10222" t="s">
        <v>119</v>
      </c>
    </row>
    <row r="10223" spans="1:26" x14ac:dyDescent="0.25">
      <c r="A10223">
        <v>5</v>
      </c>
      <c r="B10223" t="s">
        <v>25</v>
      </c>
      <c r="C10223">
        <v>3</v>
      </c>
      <c r="D10223" t="s">
        <v>26</v>
      </c>
      <c r="E10223" t="s">
        <v>787</v>
      </c>
      <c r="F10223" t="s">
        <v>13</v>
      </c>
      <c r="G10223" t="s">
        <v>179</v>
      </c>
      <c r="H10223" s="1">
        <v>0</v>
      </c>
      <c r="I10223">
        <v>1</v>
      </c>
      <c r="J10223" s="3">
        <v>43339</v>
      </c>
      <c r="K10223" t="s">
        <v>7815</v>
      </c>
      <c r="L10223" t="s">
        <v>102</v>
      </c>
      <c r="M10223">
        <v>2169</v>
      </c>
      <c r="N10223">
        <v>1479</v>
      </c>
      <c r="O10223" t="s">
        <v>492</v>
      </c>
      <c r="P10223" s="4">
        <v>37</v>
      </c>
      <c r="Q10223" s="4">
        <v>9</v>
      </c>
      <c r="R10223" t="s">
        <v>104</v>
      </c>
      <c r="S10223" t="s">
        <v>92</v>
      </c>
      <c r="T10223" s="2">
        <v>36.69</v>
      </c>
      <c r="U10223" s="4">
        <v>82</v>
      </c>
      <c r="V10223" t="s">
        <v>19</v>
      </c>
      <c r="W10223" s="3">
        <v>43344</v>
      </c>
      <c r="X10223" t="s">
        <v>20</v>
      </c>
      <c r="Y10223" t="s">
        <v>744</v>
      </c>
      <c r="Z10223" t="s">
        <v>64</v>
      </c>
    </row>
    <row r="10224" spans="1:26" x14ac:dyDescent="0.25">
      <c r="A10224">
        <v>5</v>
      </c>
      <c r="B10224" t="s">
        <v>25</v>
      </c>
      <c r="C10224">
        <v>3</v>
      </c>
      <c r="D10224" t="s">
        <v>26</v>
      </c>
      <c r="E10224" t="s">
        <v>787</v>
      </c>
      <c r="F10224" t="s">
        <v>13</v>
      </c>
      <c r="G10224" t="s">
        <v>179</v>
      </c>
      <c r="H10224" s="1">
        <v>0</v>
      </c>
      <c r="I10224">
        <v>1</v>
      </c>
      <c r="J10224" s="3">
        <v>43339</v>
      </c>
      <c r="K10224" t="s">
        <v>7815</v>
      </c>
      <c r="L10224" t="s">
        <v>102</v>
      </c>
      <c r="M10224">
        <v>2169</v>
      </c>
      <c r="N10224">
        <v>1479</v>
      </c>
      <c r="O10224" t="s">
        <v>492</v>
      </c>
      <c r="P10224" s="4">
        <v>37</v>
      </c>
      <c r="Q10224" s="4">
        <v>9</v>
      </c>
      <c r="R10224" t="s">
        <v>104</v>
      </c>
      <c r="S10224" t="s">
        <v>92</v>
      </c>
      <c r="T10224" s="2">
        <v>36.69</v>
      </c>
      <c r="U10224" s="4">
        <v>82</v>
      </c>
      <c r="V10224" t="s">
        <v>19</v>
      </c>
      <c r="W10224" s="3">
        <v>43344</v>
      </c>
      <c r="X10224" t="s">
        <v>20</v>
      </c>
      <c r="Y10224" t="s">
        <v>744</v>
      </c>
      <c r="Z10224" t="s">
        <v>64</v>
      </c>
    </row>
    <row r="10225" spans="1:26" x14ac:dyDescent="0.25">
      <c r="A10225">
        <v>5</v>
      </c>
      <c r="B10225" t="s">
        <v>25</v>
      </c>
      <c r="C10225">
        <v>3</v>
      </c>
      <c r="D10225" t="s">
        <v>26</v>
      </c>
      <c r="E10225" t="s">
        <v>787</v>
      </c>
      <c r="F10225" t="s">
        <v>13</v>
      </c>
      <c r="G10225" t="s">
        <v>179</v>
      </c>
      <c r="H10225" s="1">
        <v>0</v>
      </c>
      <c r="I10225">
        <v>1</v>
      </c>
      <c r="J10225" s="3">
        <v>43339</v>
      </c>
      <c r="K10225" t="s">
        <v>7815</v>
      </c>
      <c r="L10225" t="s">
        <v>102</v>
      </c>
      <c r="M10225">
        <v>2169</v>
      </c>
      <c r="N10225">
        <v>1479</v>
      </c>
      <c r="O10225" t="s">
        <v>492</v>
      </c>
      <c r="P10225" s="4">
        <v>37</v>
      </c>
      <c r="Q10225" s="4">
        <v>9</v>
      </c>
      <c r="R10225" t="s">
        <v>104</v>
      </c>
      <c r="S10225" t="s">
        <v>92</v>
      </c>
      <c r="T10225" s="2">
        <v>36.69</v>
      </c>
      <c r="U10225" s="4">
        <v>82</v>
      </c>
      <c r="V10225" t="s">
        <v>19</v>
      </c>
      <c r="W10225" s="3">
        <v>43344</v>
      </c>
      <c r="X10225" t="s">
        <v>20</v>
      </c>
      <c r="Y10225" t="s">
        <v>744</v>
      </c>
      <c r="Z10225" t="s">
        <v>64</v>
      </c>
    </row>
    <row r="10226" spans="1:26" x14ac:dyDescent="0.25">
      <c r="A10226">
        <v>5</v>
      </c>
      <c r="B10226" t="s">
        <v>25</v>
      </c>
      <c r="C10226">
        <v>3</v>
      </c>
      <c r="D10226" t="s">
        <v>26</v>
      </c>
      <c r="E10226" t="s">
        <v>787</v>
      </c>
      <c r="F10226" t="s">
        <v>13</v>
      </c>
      <c r="G10226" t="s">
        <v>179</v>
      </c>
      <c r="H10226" s="1">
        <v>0</v>
      </c>
      <c r="I10226">
        <v>1</v>
      </c>
      <c r="J10226" s="3">
        <v>43339</v>
      </c>
      <c r="K10226" t="s">
        <v>7815</v>
      </c>
      <c r="L10226" t="s">
        <v>102</v>
      </c>
      <c r="M10226">
        <v>2169</v>
      </c>
      <c r="N10226">
        <v>1479</v>
      </c>
      <c r="O10226" t="s">
        <v>492</v>
      </c>
      <c r="P10226" s="4">
        <v>37</v>
      </c>
      <c r="Q10226" s="4">
        <v>9</v>
      </c>
      <c r="R10226" t="s">
        <v>104</v>
      </c>
      <c r="S10226" t="s">
        <v>92</v>
      </c>
      <c r="T10226" s="2">
        <v>36.69</v>
      </c>
      <c r="U10226" s="4">
        <v>82</v>
      </c>
      <c r="V10226" t="s">
        <v>19</v>
      </c>
      <c r="W10226" s="3">
        <v>43344</v>
      </c>
      <c r="X10226" t="s">
        <v>20</v>
      </c>
      <c r="Y10226" t="s">
        <v>744</v>
      </c>
      <c r="Z10226" t="s">
        <v>64</v>
      </c>
    </row>
    <row r="10227" spans="1:26" x14ac:dyDescent="0.25">
      <c r="A10227">
        <v>5</v>
      </c>
      <c r="B10227" t="s">
        <v>25</v>
      </c>
      <c r="C10227">
        <v>3</v>
      </c>
      <c r="D10227" t="s">
        <v>26</v>
      </c>
      <c r="E10227" t="s">
        <v>787</v>
      </c>
      <c r="F10227" t="s">
        <v>13</v>
      </c>
      <c r="G10227" t="s">
        <v>179</v>
      </c>
      <c r="H10227" s="1">
        <v>0</v>
      </c>
      <c r="I10227">
        <v>1</v>
      </c>
      <c r="J10227" s="3">
        <v>43339</v>
      </c>
      <c r="K10227" t="s">
        <v>7815</v>
      </c>
      <c r="L10227" t="s">
        <v>102</v>
      </c>
      <c r="M10227">
        <v>2169</v>
      </c>
      <c r="N10227">
        <v>1479</v>
      </c>
      <c r="O10227" t="s">
        <v>492</v>
      </c>
      <c r="P10227" s="4">
        <v>37</v>
      </c>
      <c r="Q10227" s="4">
        <v>9</v>
      </c>
      <c r="R10227" t="s">
        <v>104</v>
      </c>
      <c r="S10227" t="s">
        <v>92</v>
      </c>
      <c r="T10227" s="2">
        <v>36.69</v>
      </c>
      <c r="U10227" s="4">
        <v>82</v>
      </c>
      <c r="V10227" t="s">
        <v>19</v>
      </c>
      <c r="W10227" s="3">
        <v>43344</v>
      </c>
      <c r="X10227" t="s">
        <v>20</v>
      </c>
      <c r="Y10227" t="s">
        <v>744</v>
      </c>
      <c r="Z10227" t="s">
        <v>64</v>
      </c>
    </row>
    <row r="10228" spans="1:26" x14ac:dyDescent="0.25">
      <c r="A10228">
        <v>5</v>
      </c>
      <c r="B10228" t="s">
        <v>25</v>
      </c>
      <c r="C10228">
        <v>3</v>
      </c>
      <c r="D10228" t="s">
        <v>26</v>
      </c>
      <c r="E10228" t="s">
        <v>787</v>
      </c>
      <c r="F10228" t="s">
        <v>13</v>
      </c>
      <c r="G10228" t="s">
        <v>179</v>
      </c>
      <c r="H10228" s="1">
        <v>0</v>
      </c>
      <c r="I10228">
        <v>1</v>
      </c>
      <c r="J10228" s="3">
        <v>43339</v>
      </c>
      <c r="K10228" t="s">
        <v>7815</v>
      </c>
      <c r="L10228" t="s">
        <v>102</v>
      </c>
      <c r="M10228">
        <v>2169</v>
      </c>
      <c r="N10228">
        <v>1479</v>
      </c>
      <c r="O10228" t="s">
        <v>492</v>
      </c>
      <c r="P10228" s="4">
        <v>37</v>
      </c>
      <c r="Q10228" s="4">
        <v>9</v>
      </c>
      <c r="R10228" t="s">
        <v>104</v>
      </c>
      <c r="S10228" t="s">
        <v>92</v>
      </c>
      <c r="T10228" s="2">
        <v>36.69</v>
      </c>
      <c r="U10228" s="4">
        <v>82</v>
      </c>
      <c r="V10228" t="s">
        <v>19</v>
      </c>
      <c r="W10228" s="3">
        <v>43344</v>
      </c>
      <c r="X10228" t="s">
        <v>20</v>
      </c>
      <c r="Y10228" t="s">
        <v>744</v>
      </c>
      <c r="Z10228" t="s">
        <v>64</v>
      </c>
    </row>
    <row r="10229" spans="1:26" x14ac:dyDescent="0.25">
      <c r="A10229">
        <v>4</v>
      </c>
      <c r="B10229" t="s">
        <v>25</v>
      </c>
      <c r="C10229">
        <v>3</v>
      </c>
      <c r="D10229" t="s">
        <v>26</v>
      </c>
      <c r="E10229" t="s">
        <v>171</v>
      </c>
      <c r="F10229" t="s">
        <v>13</v>
      </c>
      <c r="G10229" t="s">
        <v>3510</v>
      </c>
      <c r="H10229" s="1">
        <v>0.2</v>
      </c>
      <c r="I10229">
        <v>1</v>
      </c>
      <c r="J10229" s="3">
        <v>43074</v>
      </c>
      <c r="K10229" t="s">
        <v>7814</v>
      </c>
      <c r="L10229" t="s">
        <v>102</v>
      </c>
      <c r="M10229">
        <v>10009</v>
      </c>
      <c r="N10229">
        <v>234</v>
      </c>
      <c r="O10229" t="s">
        <v>3066</v>
      </c>
      <c r="P10229" s="4">
        <v>78</v>
      </c>
      <c r="Q10229" s="4">
        <v>5</v>
      </c>
      <c r="R10229" t="s">
        <v>104</v>
      </c>
      <c r="S10229" t="s">
        <v>92</v>
      </c>
      <c r="T10229" s="2">
        <v>78.430000000000007</v>
      </c>
      <c r="U10229" s="4">
        <v>232</v>
      </c>
      <c r="V10229" t="s">
        <v>19</v>
      </c>
      <c r="W10229" s="3">
        <v>43078</v>
      </c>
      <c r="X10229" t="s">
        <v>20</v>
      </c>
      <c r="Y10229" t="s">
        <v>175</v>
      </c>
      <c r="Z10229" t="s">
        <v>54</v>
      </c>
    </row>
    <row r="10230" spans="1:26" x14ac:dyDescent="0.25">
      <c r="A10230">
        <v>4</v>
      </c>
      <c r="B10230" t="s">
        <v>25</v>
      </c>
      <c r="C10230">
        <v>3</v>
      </c>
      <c r="D10230" t="s">
        <v>26</v>
      </c>
      <c r="E10230" t="s">
        <v>171</v>
      </c>
      <c r="F10230" t="s">
        <v>13</v>
      </c>
      <c r="G10230" t="s">
        <v>3510</v>
      </c>
      <c r="H10230" s="1">
        <v>0.2</v>
      </c>
      <c r="I10230">
        <v>1</v>
      </c>
      <c r="J10230" s="3">
        <v>43074</v>
      </c>
      <c r="K10230" t="s">
        <v>7814</v>
      </c>
      <c r="L10230" t="s">
        <v>102</v>
      </c>
      <c r="M10230">
        <v>10009</v>
      </c>
      <c r="N10230">
        <v>234</v>
      </c>
      <c r="O10230" t="s">
        <v>3066</v>
      </c>
      <c r="P10230" s="4">
        <v>78</v>
      </c>
      <c r="Q10230" s="4">
        <v>5</v>
      </c>
      <c r="R10230" t="s">
        <v>104</v>
      </c>
      <c r="S10230" t="s">
        <v>92</v>
      </c>
      <c r="T10230" s="2">
        <v>78.430000000000007</v>
      </c>
      <c r="U10230" s="4">
        <v>232</v>
      </c>
      <c r="V10230" t="s">
        <v>19</v>
      </c>
      <c r="W10230" s="3">
        <v>43078</v>
      </c>
      <c r="X10230" t="s">
        <v>20</v>
      </c>
      <c r="Y10230" t="s">
        <v>175</v>
      </c>
      <c r="Z10230" t="s">
        <v>54</v>
      </c>
    </row>
    <row r="10231" spans="1:26" x14ac:dyDescent="0.25">
      <c r="A10231">
        <v>4</v>
      </c>
      <c r="B10231" t="s">
        <v>25</v>
      </c>
      <c r="C10231">
        <v>3</v>
      </c>
      <c r="D10231" t="s">
        <v>26</v>
      </c>
      <c r="E10231" t="s">
        <v>171</v>
      </c>
      <c r="F10231" t="s">
        <v>13</v>
      </c>
      <c r="G10231" t="s">
        <v>3510</v>
      </c>
      <c r="H10231" s="1">
        <v>0.2</v>
      </c>
      <c r="I10231">
        <v>1</v>
      </c>
      <c r="J10231" s="3">
        <v>43074</v>
      </c>
      <c r="K10231" t="s">
        <v>7814</v>
      </c>
      <c r="L10231" t="s">
        <v>102</v>
      </c>
      <c r="M10231">
        <v>10009</v>
      </c>
      <c r="N10231">
        <v>234</v>
      </c>
      <c r="O10231" t="s">
        <v>3066</v>
      </c>
      <c r="P10231" s="4">
        <v>78</v>
      </c>
      <c r="Q10231" s="4">
        <v>5</v>
      </c>
      <c r="R10231" t="s">
        <v>104</v>
      </c>
      <c r="S10231" t="s">
        <v>92</v>
      </c>
      <c r="T10231" s="2">
        <v>78.430000000000007</v>
      </c>
      <c r="U10231" s="4">
        <v>232</v>
      </c>
      <c r="V10231" t="s">
        <v>19</v>
      </c>
      <c r="W10231" s="3">
        <v>43078</v>
      </c>
      <c r="X10231" t="s">
        <v>20</v>
      </c>
      <c r="Y10231" t="s">
        <v>175</v>
      </c>
      <c r="Z10231" t="s">
        <v>54</v>
      </c>
    </row>
    <row r="10232" spans="1:26" x14ac:dyDescent="0.25">
      <c r="A10232">
        <v>2</v>
      </c>
      <c r="B10232" t="s">
        <v>43</v>
      </c>
      <c r="C10232">
        <v>3</v>
      </c>
      <c r="D10232" t="s">
        <v>26</v>
      </c>
      <c r="E10232" t="s">
        <v>305</v>
      </c>
      <c r="F10232" t="s">
        <v>13</v>
      </c>
      <c r="G10232" t="s">
        <v>158</v>
      </c>
      <c r="H10232" s="1">
        <v>0</v>
      </c>
      <c r="I10232">
        <v>1</v>
      </c>
      <c r="J10232" s="3">
        <v>43094</v>
      </c>
      <c r="K10232" t="s">
        <v>7817</v>
      </c>
      <c r="L10232" t="s">
        <v>16</v>
      </c>
      <c r="M10232">
        <v>31907</v>
      </c>
      <c r="N10232">
        <v>1585</v>
      </c>
      <c r="O10232" t="s">
        <v>830</v>
      </c>
      <c r="P10232" s="4">
        <v>74</v>
      </c>
      <c r="Q10232" s="4">
        <v>5</v>
      </c>
      <c r="R10232" t="s">
        <v>18</v>
      </c>
      <c r="S10232" t="s">
        <v>92</v>
      </c>
      <c r="T10232" s="2">
        <v>74.209999999999994</v>
      </c>
      <c r="U10232" s="4">
        <v>158</v>
      </c>
      <c r="V10232" t="s">
        <v>19</v>
      </c>
      <c r="W10232" s="3">
        <v>43096</v>
      </c>
      <c r="X10232" t="s">
        <v>20</v>
      </c>
      <c r="Y10232" t="s">
        <v>761</v>
      </c>
      <c r="Z10232" t="s">
        <v>54</v>
      </c>
    </row>
    <row r="10233" spans="1:26" x14ac:dyDescent="0.25">
      <c r="A10233">
        <v>2</v>
      </c>
      <c r="B10233" t="s">
        <v>43</v>
      </c>
      <c r="C10233">
        <v>3</v>
      </c>
      <c r="D10233" t="s">
        <v>26</v>
      </c>
      <c r="E10233" t="s">
        <v>305</v>
      </c>
      <c r="F10233" t="s">
        <v>13</v>
      </c>
      <c r="G10233" t="s">
        <v>158</v>
      </c>
      <c r="H10233" s="1">
        <v>0</v>
      </c>
      <c r="I10233">
        <v>1</v>
      </c>
      <c r="J10233" s="3">
        <v>43094</v>
      </c>
      <c r="K10233" t="s">
        <v>7817</v>
      </c>
      <c r="L10233" t="s">
        <v>16</v>
      </c>
      <c r="M10233">
        <v>31907</v>
      </c>
      <c r="N10233">
        <v>1585</v>
      </c>
      <c r="O10233" t="s">
        <v>830</v>
      </c>
      <c r="P10233" s="4">
        <v>74</v>
      </c>
      <c r="Q10233" s="4">
        <v>5</v>
      </c>
      <c r="R10233" t="s">
        <v>18</v>
      </c>
      <c r="S10233" t="s">
        <v>92</v>
      </c>
      <c r="T10233" s="2">
        <v>74.209999999999994</v>
      </c>
      <c r="U10233" s="4">
        <v>158</v>
      </c>
      <c r="V10233" t="s">
        <v>19</v>
      </c>
      <c r="W10233" s="3">
        <v>43096</v>
      </c>
      <c r="X10233" t="s">
        <v>20</v>
      </c>
      <c r="Y10233" t="s">
        <v>761</v>
      </c>
      <c r="Z10233" t="s">
        <v>54</v>
      </c>
    </row>
    <row r="10234" spans="1:26" x14ac:dyDescent="0.25">
      <c r="A10234">
        <v>3</v>
      </c>
      <c r="B10234" t="s">
        <v>10</v>
      </c>
      <c r="C10234">
        <v>3</v>
      </c>
      <c r="D10234" t="s">
        <v>26</v>
      </c>
      <c r="E10234" t="s">
        <v>4423</v>
      </c>
      <c r="F10234" t="s">
        <v>13</v>
      </c>
      <c r="G10234" t="s">
        <v>2402</v>
      </c>
      <c r="H10234" s="1">
        <v>0.2</v>
      </c>
      <c r="I10234">
        <v>1</v>
      </c>
      <c r="J10234" s="3">
        <v>43704</v>
      </c>
      <c r="K10234" t="s">
        <v>7888</v>
      </c>
      <c r="L10234" t="s">
        <v>16</v>
      </c>
      <c r="M10234">
        <v>34952</v>
      </c>
      <c r="N10234">
        <v>860</v>
      </c>
      <c r="O10234" t="s">
        <v>1312</v>
      </c>
      <c r="P10234" s="4">
        <v>1</v>
      </c>
      <c r="Q10234" s="4">
        <v>4</v>
      </c>
      <c r="R10234" t="s">
        <v>18</v>
      </c>
      <c r="S10234" t="s">
        <v>92</v>
      </c>
      <c r="T10234" s="2">
        <v>0.9</v>
      </c>
      <c r="U10234" s="4">
        <v>14</v>
      </c>
      <c r="V10234" t="s">
        <v>19</v>
      </c>
      <c r="W10234" s="3">
        <v>43707</v>
      </c>
      <c r="X10234" t="s">
        <v>20</v>
      </c>
      <c r="Y10234" t="s">
        <v>40</v>
      </c>
      <c r="Z10234" t="s">
        <v>56</v>
      </c>
    </row>
    <row r="10235" spans="1:26" x14ac:dyDescent="0.25">
      <c r="A10235">
        <v>5</v>
      </c>
      <c r="B10235" t="s">
        <v>25</v>
      </c>
      <c r="C10235">
        <v>3</v>
      </c>
      <c r="D10235" t="s">
        <v>26</v>
      </c>
      <c r="E10235" t="s">
        <v>4447</v>
      </c>
      <c r="F10235" t="s">
        <v>13</v>
      </c>
      <c r="G10235" t="s">
        <v>2402</v>
      </c>
      <c r="H10235" s="1">
        <v>0</v>
      </c>
      <c r="I10235">
        <v>1</v>
      </c>
      <c r="J10235" s="3">
        <v>42733</v>
      </c>
      <c r="K10235" t="s">
        <v>7889</v>
      </c>
      <c r="L10235" t="s">
        <v>30</v>
      </c>
      <c r="M10235">
        <v>87105</v>
      </c>
      <c r="N10235">
        <v>637</v>
      </c>
      <c r="O10235" t="s">
        <v>3371</v>
      </c>
      <c r="P10235" s="4">
        <v>8</v>
      </c>
      <c r="Q10235" s="4">
        <v>1</v>
      </c>
      <c r="R10235" t="s">
        <v>32</v>
      </c>
      <c r="S10235" t="s">
        <v>92</v>
      </c>
      <c r="T10235" s="2">
        <v>7.99</v>
      </c>
      <c r="U10235" s="4">
        <v>33</v>
      </c>
      <c r="V10235" t="s">
        <v>19</v>
      </c>
      <c r="W10235" s="3">
        <v>42738</v>
      </c>
      <c r="X10235" t="s">
        <v>20</v>
      </c>
      <c r="Y10235" t="s">
        <v>413</v>
      </c>
      <c r="Z10235" t="s">
        <v>42</v>
      </c>
    </row>
    <row r="10236" spans="1:26" x14ac:dyDescent="0.25">
      <c r="A10236">
        <v>5</v>
      </c>
      <c r="B10236" t="s">
        <v>25</v>
      </c>
      <c r="C10236">
        <v>3</v>
      </c>
      <c r="D10236" t="s">
        <v>26</v>
      </c>
      <c r="E10236" t="s">
        <v>4447</v>
      </c>
      <c r="F10236" t="s">
        <v>13</v>
      </c>
      <c r="G10236" t="s">
        <v>2402</v>
      </c>
      <c r="H10236" s="1">
        <v>0</v>
      </c>
      <c r="I10236">
        <v>1</v>
      </c>
      <c r="J10236" s="3">
        <v>42733</v>
      </c>
      <c r="K10236" t="s">
        <v>7889</v>
      </c>
      <c r="L10236" t="s">
        <v>30</v>
      </c>
      <c r="M10236">
        <v>87105</v>
      </c>
      <c r="N10236">
        <v>637</v>
      </c>
      <c r="O10236" t="s">
        <v>3371</v>
      </c>
      <c r="P10236" s="4">
        <v>8</v>
      </c>
      <c r="Q10236" s="4">
        <v>1</v>
      </c>
      <c r="R10236" t="s">
        <v>32</v>
      </c>
      <c r="S10236" t="s">
        <v>92</v>
      </c>
      <c r="T10236" s="2">
        <v>7.99</v>
      </c>
      <c r="U10236" s="4">
        <v>33</v>
      </c>
      <c r="V10236" t="s">
        <v>19</v>
      </c>
      <c r="W10236" s="3">
        <v>42738</v>
      </c>
      <c r="X10236" t="s">
        <v>20</v>
      </c>
      <c r="Y10236" t="s">
        <v>413</v>
      </c>
      <c r="Z10236" t="s">
        <v>42</v>
      </c>
    </row>
    <row r="10237" spans="1:26" x14ac:dyDescent="0.25">
      <c r="A10237">
        <v>3</v>
      </c>
      <c r="B10237" t="s">
        <v>10</v>
      </c>
      <c r="C10237">
        <v>3</v>
      </c>
      <c r="D10237" t="s">
        <v>26</v>
      </c>
      <c r="E10237" t="s">
        <v>27</v>
      </c>
      <c r="F10237" t="s">
        <v>13</v>
      </c>
      <c r="G10237" t="s">
        <v>1827</v>
      </c>
      <c r="H10237" s="1">
        <v>0</v>
      </c>
      <c r="I10237">
        <v>1</v>
      </c>
      <c r="J10237" s="3">
        <v>42836</v>
      </c>
      <c r="K10237" t="s">
        <v>7890</v>
      </c>
      <c r="L10237" t="s">
        <v>30</v>
      </c>
      <c r="M10237">
        <v>90004</v>
      </c>
      <c r="N10237">
        <v>538</v>
      </c>
      <c r="O10237" t="s">
        <v>125</v>
      </c>
      <c r="P10237" s="4">
        <v>24</v>
      </c>
      <c r="Q10237" s="4">
        <v>2</v>
      </c>
      <c r="R10237" t="s">
        <v>32</v>
      </c>
      <c r="S10237" t="s">
        <v>92</v>
      </c>
      <c r="T10237" s="2">
        <v>24.27</v>
      </c>
      <c r="U10237" s="4">
        <v>53</v>
      </c>
      <c r="V10237" t="s">
        <v>19</v>
      </c>
      <c r="W10237" s="3">
        <v>42839</v>
      </c>
      <c r="X10237" t="s">
        <v>20</v>
      </c>
      <c r="Y10237" t="s">
        <v>34</v>
      </c>
      <c r="Z10237" t="s">
        <v>64</v>
      </c>
    </row>
    <row r="10238" spans="1:26" x14ac:dyDescent="0.25">
      <c r="A10238">
        <v>3</v>
      </c>
      <c r="B10238" t="s">
        <v>10</v>
      </c>
      <c r="C10238">
        <v>3</v>
      </c>
      <c r="D10238" t="s">
        <v>26</v>
      </c>
      <c r="E10238" t="s">
        <v>27</v>
      </c>
      <c r="F10238" t="s">
        <v>13</v>
      </c>
      <c r="G10238" t="s">
        <v>1827</v>
      </c>
      <c r="H10238" s="1">
        <v>0</v>
      </c>
      <c r="I10238">
        <v>1</v>
      </c>
      <c r="J10238" s="3">
        <v>42836</v>
      </c>
      <c r="K10238" t="s">
        <v>7890</v>
      </c>
      <c r="L10238" t="s">
        <v>30</v>
      </c>
      <c r="M10238">
        <v>90004</v>
      </c>
      <c r="N10238">
        <v>538</v>
      </c>
      <c r="O10238" t="s">
        <v>125</v>
      </c>
      <c r="P10238" s="4">
        <v>24</v>
      </c>
      <c r="Q10238" s="4">
        <v>2</v>
      </c>
      <c r="R10238" t="s">
        <v>32</v>
      </c>
      <c r="S10238" t="s">
        <v>92</v>
      </c>
      <c r="T10238" s="2">
        <v>24.27</v>
      </c>
      <c r="U10238" s="4">
        <v>53</v>
      </c>
      <c r="V10238" t="s">
        <v>19</v>
      </c>
      <c r="W10238" s="3">
        <v>42839</v>
      </c>
      <c r="X10238" t="s">
        <v>20</v>
      </c>
      <c r="Y10238" t="s">
        <v>34</v>
      </c>
      <c r="Z10238" t="s">
        <v>64</v>
      </c>
    </row>
    <row r="10239" spans="1:26" x14ac:dyDescent="0.25">
      <c r="A10239">
        <v>3</v>
      </c>
      <c r="B10239" t="s">
        <v>10</v>
      </c>
      <c r="C10239">
        <v>3</v>
      </c>
      <c r="D10239" t="s">
        <v>26</v>
      </c>
      <c r="E10239" t="s">
        <v>27</v>
      </c>
      <c r="F10239" t="s">
        <v>13</v>
      </c>
      <c r="G10239" t="s">
        <v>1531</v>
      </c>
      <c r="H10239" s="1">
        <v>0</v>
      </c>
      <c r="I10239">
        <v>1</v>
      </c>
      <c r="J10239" s="3">
        <v>42781</v>
      </c>
      <c r="K10239" t="s">
        <v>7891</v>
      </c>
      <c r="L10239" t="s">
        <v>30</v>
      </c>
      <c r="M10239">
        <v>90004</v>
      </c>
      <c r="N10239">
        <v>1756</v>
      </c>
      <c r="O10239" t="s">
        <v>4145</v>
      </c>
      <c r="P10239" s="4">
        <v>6</v>
      </c>
      <c r="Q10239" s="4">
        <v>2</v>
      </c>
      <c r="R10239" t="s">
        <v>32</v>
      </c>
      <c r="S10239" t="s">
        <v>92</v>
      </c>
      <c r="T10239" s="2">
        <v>6.41</v>
      </c>
      <c r="U10239" s="4">
        <v>13</v>
      </c>
      <c r="V10239" t="s">
        <v>19</v>
      </c>
      <c r="W10239" s="3">
        <v>42784</v>
      </c>
      <c r="X10239" t="s">
        <v>20</v>
      </c>
      <c r="Y10239" t="s">
        <v>34</v>
      </c>
      <c r="Z10239" t="s">
        <v>64</v>
      </c>
    </row>
    <row r="10240" spans="1:26" x14ac:dyDescent="0.25">
      <c r="A10240">
        <v>3</v>
      </c>
      <c r="B10240" t="s">
        <v>10</v>
      </c>
      <c r="C10240">
        <v>3</v>
      </c>
      <c r="D10240" t="s">
        <v>26</v>
      </c>
      <c r="E10240" t="s">
        <v>27</v>
      </c>
      <c r="F10240" t="s">
        <v>13</v>
      </c>
      <c r="G10240" t="s">
        <v>1531</v>
      </c>
      <c r="H10240" s="1">
        <v>0</v>
      </c>
      <c r="I10240">
        <v>1</v>
      </c>
      <c r="J10240" s="3">
        <v>42781</v>
      </c>
      <c r="K10240" t="s">
        <v>7891</v>
      </c>
      <c r="L10240" t="s">
        <v>30</v>
      </c>
      <c r="M10240">
        <v>90004</v>
      </c>
      <c r="N10240">
        <v>1756</v>
      </c>
      <c r="O10240" t="s">
        <v>4145</v>
      </c>
      <c r="P10240" s="4">
        <v>6</v>
      </c>
      <c r="Q10240" s="4">
        <v>2</v>
      </c>
      <c r="R10240" t="s">
        <v>32</v>
      </c>
      <c r="S10240" t="s">
        <v>92</v>
      </c>
      <c r="T10240" s="2">
        <v>6.41</v>
      </c>
      <c r="U10240" s="4">
        <v>13</v>
      </c>
      <c r="V10240" t="s">
        <v>19</v>
      </c>
      <c r="W10240" s="3">
        <v>42784</v>
      </c>
      <c r="X10240" t="s">
        <v>20</v>
      </c>
      <c r="Y10240" t="s">
        <v>34</v>
      </c>
      <c r="Z10240" t="s">
        <v>64</v>
      </c>
    </row>
    <row r="10241" spans="1:26" x14ac:dyDescent="0.25">
      <c r="A10241">
        <v>3</v>
      </c>
      <c r="B10241" t="s">
        <v>10</v>
      </c>
      <c r="C10241">
        <v>3</v>
      </c>
      <c r="D10241" t="s">
        <v>26</v>
      </c>
      <c r="E10241" t="s">
        <v>27</v>
      </c>
      <c r="F10241" t="s">
        <v>13</v>
      </c>
      <c r="G10241" t="s">
        <v>1531</v>
      </c>
      <c r="H10241" s="1">
        <v>0</v>
      </c>
      <c r="I10241">
        <v>1</v>
      </c>
      <c r="J10241" s="3">
        <v>42781</v>
      </c>
      <c r="K10241" t="s">
        <v>7891</v>
      </c>
      <c r="L10241" t="s">
        <v>30</v>
      </c>
      <c r="M10241">
        <v>90004</v>
      </c>
      <c r="N10241">
        <v>1756</v>
      </c>
      <c r="O10241" t="s">
        <v>4145</v>
      </c>
      <c r="P10241" s="4">
        <v>6</v>
      </c>
      <c r="Q10241" s="4">
        <v>2</v>
      </c>
      <c r="R10241" t="s">
        <v>32</v>
      </c>
      <c r="S10241" t="s">
        <v>92</v>
      </c>
      <c r="T10241" s="2">
        <v>6.41</v>
      </c>
      <c r="U10241" s="4">
        <v>13</v>
      </c>
      <c r="V10241" t="s">
        <v>19</v>
      </c>
      <c r="W10241" s="3">
        <v>42784</v>
      </c>
      <c r="X10241" t="s">
        <v>20</v>
      </c>
      <c r="Y10241" t="s">
        <v>34</v>
      </c>
      <c r="Z10241" t="s">
        <v>64</v>
      </c>
    </row>
    <row r="10242" spans="1:26" x14ac:dyDescent="0.25">
      <c r="A10242">
        <v>3</v>
      </c>
      <c r="B10242" t="s">
        <v>10</v>
      </c>
      <c r="C10242">
        <v>3</v>
      </c>
      <c r="D10242" t="s">
        <v>26</v>
      </c>
      <c r="E10242" t="s">
        <v>27</v>
      </c>
      <c r="F10242" t="s">
        <v>13</v>
      </c>
      <c r="G10242" t="s">
        <v>1531</v>
      </c>
      <c r="H10242" s="1">
        <v>0</v>
      </c>
      <c r="I10242">
        <v>1</v>
      </c>
      <c r="J10242" s="3">
        <v>42781</v>
      </c>
      <c r="K10242" t="s">
        <v>7891</v>
      </c>
      <c r="L10242" t="s">
        <v>30</v>
      </c>
      <c r="M10242">
        <v>90004</v>
      </c>
      <c r="N10242">
        <v>1756</v>
      </c>
      <c r="O10242" t="s">
        <v>4145</v>
      </c>
      <c r="P10242" s="4">
        <v>6</v>
      </c>
      <c r="Q10242" s="4">
        <v>2</v>
      </c>
      <c r="R10242" t="s">
        <v>32</v>
      </c>
      <c r="S10242" t="s">
        <v>92</v>
      </c>
      <c r="T10242" s="2">
        <v>6.41</v>
      </c>
      <c r="U10242" s="4">
        <v>13</v>
      </c>
      <c r="V10242" t="s">
        <v>19</v>
      </c>
      <c r="W10242" s="3">
        <v>42784</v>
      </c>
      <c r="X10242" t="s">
        <v>20</v>
      </c>
      <c r="Y10242" t="s">
        <v>34</v>
      </c>
      <c r="Z10242" t="s">
        <v>64</v>
      </c>
    </row>
    <row r="10243" spans="1:26" x14ac:dyDescent="0.25">
      <c r="A10243">
        <v>3</v>
      </c>
      <c r="B10243" t="s">
        <v>10</v>
      </c>
      <c r="C10243">
        <v>3</v>
      </c>
      <c r="D10243" t="s">
        <v>26</v>
      </c>
      <c r="E10243" t="s">
        <v>27</v>
      </c>
      <c r="F10243" t="s">
        <v>13</v>
      </c>
      <c r="G10243" t="s">
        <v>1531</v>
      </c>
      <c r="H10243" s="1">
        <v>0</v>
      </c>
      <c r="I10243">
        <v>1</v>
      </c>
      <c r="J10243" s="3">
        <v>42781</v>
      </c>
      <c r="K10243" t="s">
        <v>7891</v>
      </c>
      <c r="L10243" t="s">
        <v>30</v>
      </c>
      <c r="M10243">
        <v>90004</v>
      </c>
      <c r="N10243">
        <v>1756</v>
      </c>
      <c r="O10243" t="s">
        <v>4145</v>
      </c>
      <c r="P10243" s="4">
        <v>6</v>
      </c>
      <c r="Q10243" s="4">
        <v>2</v>
      </c>
      <c r="R10243" t="s">
        <v>32</v>
      </c>
      <c r="S10243" t="s">
        <v>92</v>
      </c>
      <c r="T10243" s="2">
        <v>6.41</v>
      </c>
      <c r="U10243" s="4">
        <v>13</v>
      </c>
      <c r="V10243" t="s">
        <v>19</v>
      </c>
      <c r="W10243" s="3">
        <v>42784</v>
      </c>
      <c r="X10243" t="s">
        <v>20</v>
      </c>
      <c r="Y10243" t="s">
        <v>34</v>
      </c>
      <c r="Z10243" t="s">
        <v>64</v>
      </c>
    </row>
    <row r="10244" spans="1:26" x14ac:dyDescent="0.25">
      <c r="A10244">
        <v>5</v>
      </c>
      <c r="B10244" t="s">
        <v>25</v>
      </c>
      <c r="C10244">
        <v>3</v>
      </c>
      <c r="D10244" t="s">
        <v>26</v>
      </c>
      <c r="E10244" t="s">
        <v>6170</v>
      </c>
      <c r="F10244" t="s">
        <v>13</v>
      </c>
      <c r="G10244" t="s">
        <v>541</v>
      </c>
      <c r="H10244" s="1">
        <v>0</v>
      </c>
      <c r="I10244">
        <v>1</v>
      </c>
      <c r="J10244" s="3">
        <v>42586</v>
      </c>
      <c r="K10244" t="s">
        <v>7892</v>
      </c>
      <c r="L10244" t="s">
        <v>30</v>
      </c>
      <c r="M10244">
        <v>84062</v>
      </c>
      <c r="N10244">
        <v>865</v>
      </c>
      <c r="O10244" t="s">
        <v>3581</v>
      </c>
      <c r="P10244" s="4">
        <v>305</v>
      </c>
      <c r="Q10244" s="4">
        <v>3</v>
      </c>
      <c r="R10244" t="s">
        <v>32</v>
      </c>
      <c r="S10244" t="s">
        <v>92</v>
      </c>
      <c r="T10244" s="2">
        <v>305.13</v>
      </c>
      <c r="U10244" s="4">
        <v>1090</v>
      </c>
      <c r="V10244" t="s">
        <v>19</v>
      </c>
      <c r="W10244" s="3">
        <v>42591</v>
      </c>
      <c r="X10244" t="s">
        <v>20</v>
      </c>
      <c r="Y10244" t="s">
        <v>87</v>
      </c>
      <c r="Z10244" t="s">
        <v>56</v>
      </c>
    </row>
    <row r="10245" spans="1:26" x14ac:dyDescent="0.25">
      <c r="A10245">
        <v>5</v>
      </c>
      <c r="B10245" t="s">
        <v>25</v>
      </c>
      <c r="C10245">
        <v>3</v>
      </c>
      <c r="D10245" t="s">
        <v>26</v>
      </c>
      <c r="E10245" t="s">
        <v>6170</v>
      </c>
      <c r="F10245" t="s">
        <v>13</v>
      </c>
      <c r="G10245" t="s">
        <v>541</v>
      </c>
      <c r="H10245" s="1">
        <v>0</v>
      </c>
      <c r="I10245">
        <v>1</v>
      </c>
      <c r="J10245" s="3">
        <v>42586</v>
      </c>
      <c r="K10245" t="s">
        <v>7892</v>
      </c>
      <c r="L10245" t="s">
        <v>30</v>
      </c>
      <c r="M10245">
        <v>84062</v>
      </c>
      <c r="N10245">
        <v>865</v>
      </c>
      <c r="O10245" t="s">
        <v>3581</v>
      </c>
      <c r="P10245" s="4">
        <v>305</v>
      </c>
      <c r="Q10245" s="4">
        <v>3</v>
      </c>
      <c r="R10245" t="s">
        <v>32</v>
      </c>
      <c r="S10245" t="s">
        <v>92</v>
      </c>
      <c r="T10245" s="2">
        <v>305.13</v>
      </c>
      <c r="U10245" s="4">
        <v>1090</v>
      </c>
      <c r="V10245" t="s">
        <v>19</v>
      </c>
      <c r="W10245" s="3">
        <v>42591</v>
      </c>
      <c r="X10245" t="s">
        <v>20</v>
      </c>
      <c r="Y10245" t="s">
        <v>87</v>
      </c>
      <c r="Z10245" t="s">
        <v>56</v>
      </c>
    </row>
    <row r="10246" spans="1:26" x14ac:dyDescent="0.25">
      <c r="A10246">
        <v>5</v>
      </c>
      <c r="B10246" t="s">
        <v>25</v>
      </c>
      <c r="C10246">
        <v>3</v>
      </c>
      <c r="D10246" t="s">
        <v>26</v>
      </c>
      <c r="E10246" t="s">
        <v>6170</v>
      </c>
      <c r="F10246" t="s">
        <v>13</v>
      </c>
      <c r="G10246" t="s">
        <v>541</v>
      </c>
      <c r="H10246" s="1">
        <v>0</v>
      </c>
      <c r="I10246">
        <v>1</v>
      </c>
      <c r="J10246" s="3">
        <v>42586</v>
      </c>
      <c r="K10246" t="s">
        <v>7892</v>
      </c>
      <c r="L10246" t="s">
        <v>30</v>
      </c>
      <c r="M10246">
        <v>84062</v>
      </c>
      <c r="N10246">
        <v>865</v>
      </c>
      <c r="O10246" t="s">
        <v>3581</v>
      </c>
      <c r="P10246" s="4">
        <v>305</v>
      </c>
      <c r="Q10246" s="4">
        <v>3</v>
      </c>
      <c r="R10246" t="s">
        <v>32</v>
      </c>
      <c r="S10246" t="s">
        <v>92</v>
      </c>
      <c r="T10246" s="2">
        <v>305.13</v>
      </c>
      <c r="U10246" s="4">
        <v>1090</v>
      </c>
      <c r="V10246" t="s">
        <v>19</v>
      </c>
      <c r="W10246" s="3">
        <v>42591</v>
      </c>
      <c r="X10246" t="s">
        <v>20</v>
      </c>
      <c r="Y10246" t="s">
        <v>87</v>
      </c>
      <c r="Z10246" t="s">
        <v>56</v>
      </c>
    </row>
    <row r="10247" spans="1:26" x14ac:dyDescent="0.25">
      <c r="A10247">
        <v>5</v>
      </c>
      <c r="B10247" t="s">
        <v>25</v>
      </c>
      <c r="C10247">
        <v>3</v>
      </c>
      <c r="D10247" t="s">
        <v>26</v>
      </c>
      <c r="E10247" t="s">
        <v>6170</v>
      </c>
      <c r="F10247" t="s">
        <v>13</v>
      </c>
      <c r="G10247" t="s">
        <v>541</v>
      </c>
      <c r="H10247" s="1">
        <v>0</v>
      </c>
      <c r="I10247">
        <v>1</v>
      </c>
      <c r="J10247" s="3">
        <v>42586</v>
      </c>
      <c r="K10247" t="s">
        <v>7892</v>
      </c>
      <c r="L10247" t="s">
        <v>30</v>
      </c>
      <c r="M10247">
        <v>84062</v>
      </c>
      <c r="N10247">
        <v>865</v>
      </c>
      <c r="O10247" t="s">
        <v>3581</v>
      </c>
      <c r="P10247" s="4">
        <v>305</v>
      </c>
      <c r="Q10247" s="4">
        <v>3</v>
      </c>
      <c r="R10247" t="s">
        <v>32</v>
      </c>
      <c r="S10247" t="s">
        <v>92</v>
      </c>
      <c r="T10247" s="2">
        <v>305.13</v>
      </c>
      <c r="U10247" s="4">
        <v>1090</v>
      </c>
      <c r="V10247" t="s">
        <v>19</v>
      </c>
      <c r="W10247" s="3">
        <v>42591</v>
      </c>
      <c r="X10247" t="s">
        <v>20</v>
      </c>
      <c r="Y10247" t="s">
        <v>87</v>
      </c>
      <c r="Z10247" t="s">
        <v>56</v>
      </c>
    </row>
    <row r="10248" spans="1:26" x14ac:dyDescent="0.25">
      <c r="A10248">
        <v>5</v>
      </c>
      <c r="B10248" t="s">
        <v>25</v>
      </c>
      <c r="C10248">
        <v>3</v>
      </c>
      <c r="D10248" t="s">
        <v>26</v>
      </c>
      <c r="E10248" t="s">
        <v>6170</v>
      </c>
      <c r="F10248" t="s">
        <v>13</v>
      </c>
      <c r="G10248" t="s">
        <v>541</v>
      </c>
      <c r="H10248" s="1">
        <v>0</v>
      </c>
      <c r="I10248">
        <v>1</v>
      </c>
      <c r="J10248" s="3">
        <v>42586</v>
      </c>
      <c r="K10248" t="s">
        <v>7892</v>
      </c>
      <c r="L10248" t="s">
        <v>30</v>
      </c>
      <c r="M10248">
        <v>84062</v>
      </c>
      <c r="N10248">
        <v>865</v>
      </c>
      <c r="O10248" t="s">
        <v>3581</v>
      </c>
      <c r="P10248" s="4">
        <v>305</v>
      </c>
      <c r="Q10248" s="4">
        <v>3</v>
      </c>
      <c r="R10248" t="s">
        <v>32</v>
      </c>
      <c r="S10248" t="s">
        <v>92</v>
      </c>
      <c r="T10248" s="2">
        <v>305.13</v>
      </c>
      <c r="U10248" s="4">
        <v>1090</v>
      </c>
      <c r="V10248" t="s">
        <v>19</v>
      </c>
      <c r="W10248" s="3">
        <v>42591</v>
      </c>
      <c r="X10248" t="s">
        <v>20</v>
      </c>
      <c r="Y10248" t="s">
        <v>87</v>
      </c>
      <c r="Z10248" t="s">
        <v>56</v>
      </c>
    </row>
    <row r="10249" spans="1:26" x14ac:dyDescent="0.25">
      <c r="A10249">
        <v>5</v>
      </c>
      <c r="B10249" t="s">
        <v>25</v>
      </c>
      <c r="C10249">
        <v>3</v>
      </c>
      <c r="D10249" t="s">
        <v>26</v>
      </c>
      <c r="E10249" t="s">
        <v>6170</v>
      </c>
      <c r="F10249" t="s">
        <v>13</v>
      </c>
      <c r="G10249" t="s">
        <v>541</v>
      </c>
      <c r="H10249" s="1">
        <v>0</v>
      </c>
      <c r="I10249">
        <v>1</v>
      </c>
      <c r="J10249" s="3">
        <v>42586</v>
      </c>
      <c r="K10249" t="s">
        <v>7892</v>
      </c>
      <c r="L10249" t="s">
        <v>30</v>
      </c>
      <c r="M10249">
        <v>84062</v>
      </c>
      <c r="N10249">
        <v>865</v>
      </c>
      <c r="O10249" t="s">
        <v>3581</v>
      </c>
      <c r="P10249" s="4">
        <v>305</v>
      </c>
      <c r="Q10249" s="4">
        <v>3</v>
      </c>
      <c r="R10249" t="s">
        <v>32</v>
      </c>
      <c r="S10249" t="s">
        <v>92</v>
      </c>
      <c r="T10249" s="2">
        <v>305.13</v>
      </c>
      <c r="U10249" s="4">
        <v>1090</v>
      </c>
      <c r="V10249" t="s">
        <v>19</v>
      </c>
      <c r="W10249" s="3">
        <v>42591</v>
      </c>
      <c r="X10249" t="s">
        <v>20</v>
      </c>
      <c r="Y10249" t="s">
        <v>87</v>
      </c>
      <c r="Z10249" t="s">
        <v>56</v>
      </c>
    </row>
    <row r="10250" spans="1:26" x14ac:dyDescent="0.25">
      <c r="A10250">
        <v>4</v>
      </c>
      <c r="B10250" t="s">
        <v>25</v>
      </c>
      <c r="C10250">
        <v>3</v>
      </c>
      <c r="D10250" t="s">
        <v>26</v>
      </c>
      <c r="E10250" t="s">
        <v>6165</v>
      </c>
      <c r="F10250" t="s">
        <v>13</v>
      </c>
      <c r="G10250" t="s">
        <v>3502</v>
      </c>
      <c r="H10250" s="1">
        <v>0</v>
      </c>
      <c r="I10250">
        <v>1</v>
      </c>
      <c r="J10250" s="3">
        <v>42614</v>
      </c>
      <c r="K10250" t="s">
        <v>7893</v>
      </c>
      <c r="L10250" t="s">
        <v>30</v>
      </c>
      <c r="M10250">
        <v>92025</v>
      </c>
      <c r="N10250">
        <v>361</v>
      </c>
      <c r="O10250" t="s">
        <v>120</v>
      </c>
      <c r="P10250" s="4">
        <v>16</v>
      </c>
      <c r="Q10250" s="4">
        <v>3</v>
      </c>
      <c r="R10250" t="s">
        <v>32</v>
      </c>
      <c r="S10250" t="s">
        <v>92</v>
      </c>
      <c r="T10250" s="2">
        <v>15.64</v>
      </c>
      <c r="U10250" s="4">
        <v>54</v>
      </c>
      <c r="V10250" t="s">
        <v>19</v>
      </c>
      <c r="W10250" s="3">
        <v>42618</v>
      </c>
      <c r="X10250" t="s">
        <v>20</v>
      </c>
      <c r="Y10250" t="s">
        <v>34</v>
      </c>
      <c r="Z10250" t="s">
        <v>49</v>
      </c>
    </row>
    <row r="10251" spans="1:26" x14ac:dyDescent="0.25">
      <c r="A10251">
        <v>3</v>
      </c>
      <c r="B10251" t="s">
        <v>10</v>
      </c>
      <c r="C10251">
        <v>3</v>
      </c>
      <c r="D10251" t="s">
        <v>26</v>
      </c>
      <c r="E10251" t="s">
        <v>27</v>
      </c>
      <c r="F10251" t="s">
        <v>13</v>
      </c>
      <c r="G10251" t="s">
        <v>1531</v>
      </c>
      <c r="H10251" s="1">
        <v>0</v>
      </c>
      <c r="I10251">
        <v>1</v>
      </c>
      <c r="J10251" s="3">
        <v>42781</v>
      </c>
      <c r="K10251" t="s">
        <v>7891</v>
      </c>
      <c r="L10251" t="s">
        <v>30</v>
      </c>
      <c r="M10251">
        <v>90004</v>
      </c>
      <c r="N10251">
        <v>1824</v>
      </c>
      <c r="O10251" t="s">
        <v>4542</v>
      </c>
      <c r="P10251" s="4">
        <v>9</v>
      </c>
      <c r="Q10251" s="4">
        <v>3</v>
      </c>
      <c r="R10251" t="s">
        <v>32</v>
      </c>
      <c r="S10251" t="s">
        <v>92</v>
      </c>
      <c r="T10251" s="2">
        <v>9.33</v>
      </c>
      <c r="U10251" s="4">
        <v>19</v>
      </c>
      <c r="V10251" t="s">
        <v>19</v>
      </c>
      <c r="W10251" s="3">
        <v>42784</v>
      </c>
      <c r="X10251" t="s">
        <v>20</v>
      </c>
      <c r="Y10251" t="s">
        <v>34</v>
      </c>
      <c r="Z10251" t="s">
        <v>64</v>
      </c>
    </row>
    <row r="10252" spans="1:26" x14ac:dyDescent="0.25">
      <c r="A10252">
        <v>3</v>
      </c>
      <c r="B10252" t="s">
        <v>10</v>
      </c>
      <c r="C10252">
        <v>3</v>
      </c>
      <c r="D10252" t="s">
        <v>26</v>
      </c>
      <c r="E10252" t="s">
        <v>27</v>
      </c>
      <c r="F10252" t="s">
        <v>13</v>
      </c>
      <c r="G10252" t="s">
        <v>1531</v>
      </c>
      <c r="H10252" s="1">
        <v>0</v>
      </c>
      <c r="I10252">
        <v>1</v>
      </c>
      <c r="J10252" s="3">
        <v>42781</v>
      </c>
      <c r="K10252" t="s">
        <v>7891</v>
      </c>
      <c r="L10252" t="s">
        <v>30</v>
      </c>
      <c r="M10252">
        <v>90004</v>
      </c>
      <c r="N10252">
        <v>1824</v>
      </c>
      <c r="O10252" t="s">
        <v>4542</v>
      </c>
      <c r="P10252" s="4">
        <v>9</v>
      </c>
      <c r="Q10252" s="4">
        <v>3</v>
      </c>
      <c r="R10252" t="s">
        <v>32</v>
      </c>
      <c r="S10252" t="s">
        <v>92</v>
      </c>
      <c r="T10252" s="2">
        <v>9.33</v>
      </c>
      <c r="U10252" s="4">
        <v>19</v>
      </c>
      <c r="V10252" t="s">
        <v>19</v>
      </c>
      <c r="W10252" s="3">
        <v>42784</v>
      </c>
      <c r="X10252" t="s">
        <v>20</v>
      </c>
      <c r="Y10252" t="s">
        <v>34</v>
      </c>
      <c r="Z10252" t="s">
        <v>64</v>
      </c>
    </row>
    <row r="10253" spans="1:26" x14ac:dyDescent="0.25">
      <c r="A10253">
        <v>3</v>
      </c>
      <c r="B10253" t="s">
        <v>10</v>
      </c>
      <c r="C10253">
        <v>3</v>
      </c>
      <c r="D10253" t="s">
        <v>26</v>
      </c>
      <c r="E10253" t="s">
        <v>27</v>
      </c>
      <c r="F10253" t="s">
        <v>13</v>
      </c>
      <c r="G10253" t="s">
        <v>1531</v>
      </c>
      <c r="H10253" s="1">
        <v>0</v>
      </c>
      <c r="I10253">
        <v>1</v>
      </c>
      <c r="J10253" s="3">
        <v>42781</v>
      </c>
      <c r="K10253" t="s">
        <v>7891</v>
      </c>
      <c r="L10253" t="s">
        <v>30</v>
      </c>
      <c r="M10253">
        <v>90004</v>
      </c>
      <c r="N10253">
        <v>1824</v>
      </c>
      <c r="O10253" t="s">
        <v>4542</v>
      </c>
      <c r="P10253" s="4">
        <v>9</v>
      </c>
      <c r="Q10253" s="4">
        <v>3</v>
      </c>
      <c r="R10253" t="s">
        <v>32</v>
      </c>
      <c r="S10253" t="s">
        <v>92</v>
      </c>
      <c r="T10253" s="2">
        <v>9.33</v>
      </c>
      <c r="U10253" s="4">
        <v>19</v>
      </c>
      <c r="V10253" t="s">
        <v>19</v>
      </c>
      <c r="W10253" s="3">
        <v>42784</v>
      </c>
      <c r="X10253" t="s">
        <v>20</v>
      </c>
      <c r="Y10253" t="s">
        <v>34</v>
      </c>
      <c r="Z10253" t="s">
        <v>64</v>
      </c>
    </row>
    <row r="10254" spans="1:26" x14ac:dyDescent="0.25">
      <c r="A10254">
        <v>3</v>
      </c>
      <c r="B10254" t="s">
        <v>10</v>
      </c>
      <c r="C10254">
        <v>3</v>
      </c>
      <c r="D10254" t="s">
        <v>26</v>
      </c>
      <c r="E10254" t="s">
        <v>27</v>
      </c>
      <c r="F10254" t="s">
        <v>13</v>
      </c>
      <c r="G10254" t="s">
        <v>1531</v>
      </c>
      <c r="H10254" s="1">
        <v>0</v>
      </c>
      <c r="I10254">
        <v>1</v>
      </c>
      <c r="J10254" s="3">
        <v>42781</v>
      </c>
      <c r="K10254" t="s">
        <v>7891</v>
      </c>
      <c r="L10254" t="s">
        <v>30</v>
      </c>
      <c r="M10254">
        <v>90004</v>
      </c>
      <c r="N10254">
        <v>1824</v>
      </c>
      <c r="O10254" t="s">
        <v>4542</v>
      </c>
      <c r="P10254" s="4">
        <v>9</v>
      </c>
      <c r="Q10254" s="4">
        <v>3</v>
      </c>
      <c r="R10254" t="s">
        <v>32</v>
      </c>
      <c r="S10254" t="s">
        <v>92</v>
      </c>
      <c r="T10254" s="2">
        <v>9.33</v>
      </c>
      <c r="U10254" s="4">
        <v>19</v>
      </c>
      <c r="V10254" t="s">
        <v>19</v>
      </c>
      <c r="W10254" s="3">
        <v>42784</v>
      </c>
      <c r="X10254" t="s">
        <v>20</v>
      </c>
      <c r="Y10254" t="s">
        <v>34</v>
      </c>
      <c r="Z10254" t="s">
        <v>64</v>
      </c>
    </row>
    <row r="10255" spans="1:26" x14ac:dyDescent="0.25">
      <c r="A10255">
        <v>3</v>
      </c>
      <c r="B10255" t="s">
        <v>10</v>
      </c>
      <c r="C10255">
        <v>3</v>
      </c>
      <c r="D10255" t="s">
        <v>26</v>
      </c>
      <c r="E10255" t="s">
        <v>27</v>
      </c>
      <c r="F10255" t="s">
        <v>13</v>
      </c>
      <c r="G10255" t="s">
        <v>1531</v>
      </c>
      <c r="H10255" s="1">
        <v>0</v>
      </c>
      <c r="I10255">
        <v>1</v>
      </c>
      <c r="J10255" s="3">
        <v>42781</v>
      </c>
      <c r="K10255" t="s">
        <v>7891</v>
      </c>
      <c r="L10255" t="s">
        <v>30</v>
      </c>
      <c r="M10255">
        <v>90004</v>
      </c>
      <c r="N10255">
        <v>1824</v>
      </c>
      <c r="O10255" t="s">
        <v>4542</v>
      </c>
      <c r="P10255" s="4">
        <v>9</v>
      </c>
      <c r="Q10255" s="4">
        <v>3</v>
      </c>
      <c r="R10255" t="s">
        <v>32</v>
      </c>
      <c r="S10255" t="s">
        <v>92</v>
      </c>
      <c r="T10255" s="2">
        <v>9.33</v>
      </c>
      <c r="U10255" s="4">
        <v>19</v>
      </c>
      <c r="V10255" t="s">
        <v>19</v>
      </c>
      <c r="W10255" s="3">
        <v>42784</v>
      </c>
      <c r="X10255" t="s">
        <v>20</v>
      </c>
      <c r="Y10255" t="s">
        <v>34</v>
      </c>
      <c r="Z10255" t="s">
        <v>64</v>
      </c>
    </row>
    <row r="10256" spans="1:26" x14ac:dyDescent="0.25">
      <c r="A10256">
        <v>5</v>
      </c>
      <c r="B10256" t="s">
        <v>25</v>
      </c>
      <c r="C10256">
        <v>3</v>
      </c>
      <c r="D10256" t="s">
        <v>26</v>
      </c>
      <c r="E10256" t="s">
        <v>6170</v>
      </c>
      <c r="F10256" t="s">
        <v>13</v>
      </c>
      <c r="G10256" t="s">
        <v>541</v>
      </c>
      <c r="H10256" s="1">
        <v>0</v>
      </c>
      <c r="I10256">
        <v>1</v>
      </c>
      <c r="J10256" s="3">
        <v>42586</v>
      </c>
      <c r="K10256" t="s">
        <v>7892</v>
      </c>
      <c r="L10256" t="s">
        <v>30</v>
      </c>
      <c r="M10256">
        <v>84062</v>
      </c>
      <c r="N10256">
        <v>1144</v>
      </c>
      <c r="O10256" t="s">
        <v>4190</v>
      </c>
      <c r="P10256" s="4">
        <v>4</v>
      </c>
      <c r="Q10256" s="4">
        <v>5</v>
      </c>
      <c r="R10256" t="s">
        <v>32</v>
      </c>
      <c r="S10256" t="s">
        <v>92</v>
      </c>
      <c r="T10256" s="2">
        <v>4.26</v>
      </c>
      <c r="U10256" s="4">
        <v>16</v>
      </c>
      <c r="V10256" t="s">
        <v>19</v>
      </c>
      <c r="W10256" s="3">
        <v>42591</v>
      </c>
      <c r="X10256" t="s">
        <v>20</v>
      </c>
      <c r="Y10256" t="s">
        <v>87</v>
      </c>
      <c r="Z10256" t="s">
        <v>49</v>
      </c>
    </row>
    <row r="10257" spans="1:26" x14ac:dyDescent="0.25">
      <c r="A10257">
        <v>5</v>
      </c>
      <c r="B10257" t="s">
        <v>25</v>
      </c>
      <c r="C10257">
        <v>3</v>
      </c>
      <c r="D10257" t="s">
        <v>26</v>
      </c>
      <c r="E10257" t="s">
        <v>6170</v>
      </c>
      <c r="F10257" t="s">
        <v>13</v>
      </c>
      <c r="G10257" t="s">
        <v>541</v>
      </c>
      <c r="H10257" s="1">
        <v>0</v>
      </c>
      <c r="I10257">
        <v>1</v>
      </c>
      <c r="J10257" s="3">
        <v>42586</v>
      </c>
      <c r="K10257" t="s">
        <v>7892</v>
      </c>
      <c r="L10257" t="s">
        <v>30</v>
      </c>
      <c r="M10257">
        <v>84062</v>
      </c>
      <c r="N10257">
        <v>1144</v>
      </c>
      <c r="O10257" t="s">
        <v>4190</v>
      </c>
      <c r="P10257" s="4">
        <v>4</v>
      </c>
      <c r="Q10257" s="4">
        <v>5</v>
      </c>
      <c r="R10257" t="s">
        <v>32</v>
      </c>
      <c r="S10257" t="s">
        <v>92</v>
      </c>
      <c r="T10257" s="2">
        <v>4.26</v>
      </c>
      <c r="U10257" s="4">
        <v>16</v>
      </c>
      <c r="V10257" t="s">
        <v>19</v>
      </c>
      <c r="W10257" s="3">
        <v>42591</v>
      </c>
      <c r="X10257" t="s">
        <v>20</v>
      </c>
      <c r="Y10257" t="s">
        <v>87</v>
      </c>
      <c r="Z10257" t="s">
        <v>49</v>
      </c>
    </row>
    <row r="10258" spans="1:26" x14ac:dyDescent="0.25">
      <c r="A10258">
        <v>5</v>
      </c>
      <c r="B10258" t="s">
        <v>25</v>
      </c>
      <c r="C10258">
        <v>3</v>
      </c>
      <c r="D10258" t="s">
        <v>26</v>
      </c>
      <c r="E10258" t="s">
        <v>6170</v>
      </c>
      <c r="F10258" t="s">
        <v>13</v>
      </c>
      <c r="G10258" t="s">
        <v>541</v>
      </c>
      <c r="H10258" s="1">
        <v>0</v>
      </c>
      <c r="I10258">
        <v>1</v>
      </c>
      <c r="J10258" s="3">
        <v>42586</v>
      </c>
      <c r="K10258" t="s">
        <v>7892</v>
      </c>
      <c r="L10258" t="s">
        <v>30</v>
      </c>
      <c r="M10258">
        <v>84062</v>
      </c>
      <c r="N10258">
        <v>1144</v>
      </c>
      <c r="O10258" t="s">
        <v>4190</v>
      </c>
      <c r="P10258" s="4">
        <v>4</v>
      </c>
      <c r="Q10258" s="4">
        <v>5</v>
      </c>
      <c r="R10258" t="s">
        <v>32</v>
      </c>
      <c r="S10258" t="s">
        <v>92</v>
      </c>
      <c r="T10258" s="2">
        <v>4.26</v>
      </c>
      <c r="U10258" s="4">
        <v>16</v>
      </c>
      <c r="V10258" t="s">
        <v>19</v>
      </c>
      <c r="W10258" s="3">
        <v>42591</v>
      </c>
      <c r="X10258" t="s">
        <v>20</v>
      </c>
      <c r="Y10258" t="s">
        <v>87</v>
      </c>
      <c r="Z10258" t="s">
        <v>49</v>
      </c>
    </row>
    <row r="10259" spans="1:26" x14ac:dyDescent="0.25">
      <c r="A10259">
        <v>5</v>
      </c>
      <c r="B10259" t="s">
        <v>25</v>
      </c>
      <c r="C10259">
        <v>3</v>
      </c>
      <c r="D10259" t="s">
        <v>26</v>
      </c>
      <c r="E10259" t="s">
        <v>6170</v>
      </c>
      <c r="F10259" t="s">
        <v>13</v>
      </c>
      <c r="G10259" t="s">
        <v>541</v>
      </c>
      <c r="H10259" s="1">
        <v>0</v>
      </c>
      <c r="I10259">
        <v>1</v>
      </c>
      <c r="J10259" s="3">
        <v>42586</v>
      </c>
      <c r="K10259" t="s">
        <v>7892</v>
      </c>
      <c r="L10259" t="s">
        <v>30</v>
      </c>
      <c r="M10259">
        <v>84062</v>
      </c>
      <c r="N10259">
        <v>1144</v>
      </c>
      <c r="O10259" t="s">
        <v>4190</v>
      </c>
      <c r="P10259" s="4">
        <v>4</v>
      </c>
      <c r="Q10259" s="4">
        <v>5</v>
      </c>
      <c r="R10259" t="s">
        <v>32</v>
      </c>
      <c r="S10259" t="s">
        <v>92</v>
      </c>
      <c r="T10259" s="2">
        <v>4.26</v>
      </c>
      <c r="U10259" s="4">
        <v>16</v>
      </c>
      <c r="V10259" t="s">
        <v>19</v>
      </c>
      <c r="W10259" s="3">
        <v>42591</v>
      </c>
      <c r="X10259" t="s">
        <v>20</v>
      </c>
      <c r="Y10259" t="s">
        <v>87</v>
      </c>
      <c r="Z10259" t="s">
        <v>49</v>
      </c>
    </row>
    <row r="10260" spans="1:26" x14ac:dyDescent="0.25">
      <c r="A10260">
        <v>5</v>
      </c>
      <c r="B10260" t="s">
        <v>25</v>
      </c>
      <c r="C10260">
        <v>3</v>
      </c>
      <c r="D10260" t="s">
        <v>26</v>
      </c>
      <c r="E10260" t="s">
        <v>6170</v>
      </c>
      <c r="F10260" t="s">
        <v>13</v>
      </c>
      <c r="G10260" t="s">
        <v>541</v>
      </c>
      <c r="H10260" s="1">
        <v>0</v>
      </c>
      <c r="I10260">
        <v>1</v>
      </c>
      <c r="J10260" s="3">
        <v>42586</v>
      </c>
      <c r="K10260" t="s">
        <v>7892</v>
      </c>
      <c r="L10260" t="s">
        <v>30</v>
      </c>
      <c r="M10260">
        <v>84062</v>
      </c>
      <c r="N10260">
        <v>1144</v>
      </c>
      <c r="O10260" t="s">
        <v>4190</v>
      </c>
      <c r="P10260" s="4">
        <v>4</v>
      </c>
      <c r="Q10260" s="4">
        <v>5</v>
      </c>
      <c r="R10260" t="s">
        <v>32</v>
      </c>
      <c r="S10260" t="s">
        <v>92</v>
      </c>
      <c r="T10260" s="2">
        <v>4.26</v>
      </c>
      <c r="U10260" s="4">
        <v>16</v>
      </c>
      <c r="V10260" t="s">
        <v>19</v>
      </c>
      <c r="W10260" s="3">
        <v>42591</v>
      </c>
      <c r="X10260" t="s">
        <v>20</v>
      </c>
      <c r="Y10260" t="s">
        <v>87</v>
      </c>
      <c r="Z10260" t="s">
        <v>49</v>
      </c>
    </row>
    <row r="10261" spans="1:26" x14ac:dyDescent="0.25">
      <c r="A10261">
        <v>5</v>
      </c>
      <c r="B10261" t="s">
        <v>25</v>
      </c>
      <c r="C10261">
        <v>3</v>
      </c>
      <c r="D10261" t="s">
        <v>26</v>
      </c>
      <c r="E10261" t="s">
        <v>6170</v>
      </c>
      <c r="F10261" t="s">
        <v>13</v>
      </c>
      <c r="G10261" t="s">
        <v>541</v>
      </c>
      <c r="H10261" s="1">
        <v>0</v>
      </c>
      <c r="I10261">
        <v>1</v>
      </c>
      <c r="J10261" s="3">
        <v>42586</v>
      </c>
      <c r="K10261" t="s">
        <v>7892</v>
      </c>
      <c r="L10261" t="s">
        <v>30</v>
      </c>
      <c r="M10261">
        <v>84062</v>
      </c>
      <c r="N10261">
        <v>1144</v>
      </c>
      <c r="O10261" t="s">
        <v>4190</v>
      </c>
      <c r="P10261" s="4">
        <v>4</v>
      </c>
      <c r="Q10261" s="4">
        <v>5</v>
      </c>
      <c r="R10261" t="s">
        <v>32</v>
      </c>
      <c r="S10261" t="s">
        <v>92</v>
      </c>
      <c r="T10261" s="2">
        <v>4.26</v>
      </c>
      <c r="U10261" s="4">
        <v>16</v>
      </c>
      <c r="V10261" t="s">
        <v>19</v>
      </c>
      <c r="W10261" s="3">
        <v>42591</v>
      </c>
      <c r="X10261" t="s">
        <v>20</v>
      </c>
      <c r="Y10261" t="s">
        <v>87</v>
      </c>
      <c r="Z10261" t="s">
        <v>49</v>
      </c>
    </row>
    <row r="10262" spans="1:26" x14ac:dyDescent="0.25">
      <c r="A10262">
        <v>5</v>
      </c>
      <c r="B10262" t="s">
        <v>25</v>
      </c>
      <c r="C10262">
        <v>3</v>
      </c>
      <c r="D10262" t="s">
        <v>26</v>
      </c>
      <c r="E10262" t="s">
        <v>6170</v>
      </c>
      <c r="F10262" t="s">
        <v>13</v>
      </c>
      <c r="G10262" t="s">
        <v>541</v>
      </c>
      <c r="H10262" s="1">
        <v>0</v>
      </c>
      <c r="I10262">
        <v>1</v>
      </c>
      <c r="J10262" s="3">
        <v>42586</v>
      </c>
      <c r="K10262" t="s">
        <v>7892</v>
      </c>
      <c r="L10262" t="s">
        <v>30</v>
      </c>
      <c r="M10262">
        <v>84062</v>
      </c>
      <c r="N10262">
        <v>1390</v>
      </c>
      <c r="O10262" t="s">
        <v>8289</v>
      </c>
      <c r="P10262" s="4">
        <v>8</v>
      </c>
      <c r="Q10262" s="4">
        <v>5</v>
      </c>
      <c r="R10262" t="s">
        <v>32</v>
      </c>
      <c r="S10262" t="s">
        <v>92</v>
      </c>
      <c r="T10262" s="2">
        <v>7.94</v>
      </c>
      <c r="U10262" s="4">
        <v>159</v>
      </c>
      <c r="V10262" t="s">
        <v>19</v>
      </c>
      <c r="W10262" s="3">
        <v>42591</v>
      </c>
      <c r="X10262" t="s">
        <v>20</v>
      </c>
      <c r="Y10262" t="s">
        <v>87</v>
      </c>
      <c r="Z10262" t="s">
        <v>42</v>
      </c>
    </row>
    <row r="10263" spans="1:26" x14ac:dyDescent="0.25">
      <c r="A10263">
        <v>5</v>
      </c>
      <c r="B10263" t="s">
        <v>25</v>
      </c>
      <c r="C10263">
        <v>3</v>
      </c>
      <c r="D10263" t="s">
        <v>26</v>
      </c>
      <c r="E10263" t="s">
        <v>6170</v>
      </c>
      <c r="F10263" t="s">
        <v>13</v>
      </c>
      <c r="G10263" t="s">
        <v>541</v>
      </c>
      <c r="H10263" s="1">
        <v>0</v>
      </c>
      <c r="I10263">
        <v>1</v>
      </c>
      <c r="J10263" s="3">
        <v>42586</v>
      </c>
      <c r="K10263" t="s">
        <v>7892</v>
      </c>
      <c r="L10263" t="s">
        <v>30</v>
      </c>
      <c r="M10263">
        <v>84062</v>
      </c>
      <c r="N10263">
        <v>1390</v>
      </c>
      <c r="O10263" t="s">
        <v>8289</v>
      </c>
      <c r="P10263" s="4">
        <v>8</v>
      </c>
      <c r="Q10263" s="4">
        <v>5</v>
      </c>
      <c r="R10263" t="s">
        <v>32</v>
      </c>
      <c r="S10263" t="s">
        <v>92</v>
      </c>
      <c r="T10263" s="2">
        <v>7.94</v>
      </c>
      <c r="U10263" s="4">
        <v>159</v>
      </c>
      <c r="V10263" t="s">
        <v>19</v>
      </c>
      <c r="W10263" s="3">
        <v>42591</v>
      </c>
      <c r="X10263" t="s">
        <v>20</v>
      </c>
      <c r="Y10263" t="s">
        <v>87</v>
      </c>
      <c r="Z10263" t="s">
        <v>42</v>
      </c>
    </row>
    <row r="10264" spans="1:26" x14ac:dyDescent="0.25">
      <c r="A10264">
        <v>5</v>
      </c>
      <c r="B10264" t="s">
        <v>25</v>
      </c>
      <c r="C10264">
        <v>3</v>
      </c>
      <c r="D10264" t="s">
        <v>26</v>
      </c>
      <c r="E10264" t="s">
        <v>6170</v>
      </c>
      <c r="F10264" t="s">
        <v>13</v>
      </c>
      <c r="G10264" t="s">
        <v>541</v>
      </c>
      <c r="H10264" s="1">
        <v>0</v>
      </c>
      <c r="I10264">
        <v>1</v>
      </c>
      <c r="J10264" s="3">
        <v>42586</v>
      </c>
      <c r="K10264" t="s">
        <v>7892</v>
      </c>
      <c r="L10264" t="s">
        <v>30</v>
      </c>
      <c r="M10264">
        <v>84062</v>
      </c>
      <c r="N10264">
        <v>1390</v>
      </c>
      <c r="O10264" t="s">
        <v>8289</v>
      </c>
      <c r="P10264" s="4">
        <v>8</v>
      </c>
      <c r="Q10264" s="4">
        <v>5</v>
      </c>
      <c r="R10264" t="s">
        <v>32</v>
      </c>
      <c r="S10264" t="s">
        <v>92</v>
      </c>
      <c r="T10264" s="2">
        <v>7.94</v>
      </c>
      <c r="U10264" s="4">
        <v>159</v>
      </c>
      <c r="V10264" t="s">
        <v>19</v>
      </c>
      <c r="W10264" s="3">
        <v>42591</v>
      </c>
      <c r="X10264" t="s">
        <v>20</v>
      </c>
      <c r="Y10264" t="s">
        <v>87</v>
      </c>
      <c r="Z10264" t="s">
        <v>42</v>
      </c>
    </row>
    <row r="10265" spans="1:26" x14ac:dyDescent="0.25">
      <c r="A10265">
        <v>5</v>
      </c>
      <c r="B10265" t="s">
        <v>25</v>
      </c>
      <c r="C10265">
        <v>3</v>
      </c>
      <c r="D10265" t="s">
        <v>26</v>
      </c>
      <c r="E10265" t="s">
        <v>6170</v>
      </c>
      <c r="F10265" t="s">
        <v>13</v>
      </c>
      <c r="G10265" t="s">
        <v>541</v>
      </c>
      <c r="H10265" s="1">
        <v>0</v>
      </c>
      <c r="I10265">
        <v>1</v>
      </c>
      <c r="J10265" s="3">
        <v>42586</v>
      </c>
      <c r="K10265" t="s">
        <v>7892</v>
      </c>
      <c r="L10265" t="s">
        <v>30</v>
      </c>
      <c r="M10265">
        <v>84062</v>
      </c>
      <c r="N10265">
        <v>1390</v>
      </c>
      <c r="O10265" t="s">
        <v>8289</v>
      </c>
      <c r="P10265" s="4">
        <v>8</v>
      </c>
      <c r="Q10265" s="4">
        <v>5</v>
      </c>
      <c r="R10265" t="s">
        <v>32</v>
      </c>
      <c r="S10265" t="s">
        <v>92</v>
      </c>
      <c r="T10265" s="2">
        <v>7.94</v>
      </c>
      <c r="U10265" s="4">
        <v>159</v>
      </c>
      <c r="V10265" t="s">
        <v>19</v>
      </c>
      <c r="W10265" s="3">
        <v>42591</v>
      </c>
      <c r="X10265" t="s">
        <v>20</v>
      </c>
      <c r="Y10265" t="s">
        <v>87</v>
      </c>
      <c r="Z10265" t="s">
        <v>42</v>
      </c>
    </row>
    <row r="10266" spans="1:26" x14ac:dyDescent="0.25">
      <c r="A10266">
        <v>5</v>
      </c>
      <c r="B10266" t="s">
        <v>25</v>
      </c>
      <c r="C10266">
        <v>3</v>
      </c>
      <c r="D10266" t="s">
        <v>26</v>
      </c>
      <c r="E10266" t="s">
        <v>6170</v>
      </c>
      <c r="F10266" t="s">
        <v>13</v>
      </c>
      <c r="G10266" t="s">
        <v>541</v>
      </c>
      <c r="H10266" s="1">
        <v>0</v>
      </c>
      <c r="I10266">
        <v>1</v>
      </c>
      <c r="J10266" s="3">
        <v>42586</v>
      </c>
      <c r="K10266" t="s">
        <v>7892</v>
      </c>
      <c r="L10266" t="s">
        <v>30</v>
      </c>
      <c r="M10266">
        <v>84062</v>
      </c>
      <c r="N10266">
        <v>1390</v>
      </c>
      <c r="O10266" t="s">
        <v>8289</v>
      </c>
      <c r="P10266" s="4">
        <v>8</v>
      </c>
      <c r="Q10266" s="4">
        <v>5</v>
      </c>
      <c r="R10266" t="s">
        <v>32</v>
      </c>
      <c r="S10266" t="s">
        <v>92</v>
      </c>
      <c r="T10266" s="2">
        <v>7.94</v>
      </c>
      <c r="U10266" s="4">
        <v>159</v>
      </c>
      <c r="V10266" t="s">
        <v>19</v>
      </c>
      <c r="W10266" s="3">
        <v>42591</v>
      </c>
      <c r="X10266" t="s">
        <v>20</v>
      </c>
      <c r="Y10266" t="s">
        <v>87</v>
      </c>
      <c r="Z10266" t="s">
        <v>42</v>
      </c>
    </row>
    <row r="10267" spans="1:26" x14ac:dyDescent="0.25">
      <c r="A10267">
        <v>5</v>
      </c>
      <c r="B10267" t="s">
        <v>25</v>
      </c>
      <c r="C10267">
        <v>3</v>
      </c>
      <c r="D10267" t="s">
        <v>26</v>
      </c>
      <c r="E10267" t="s">
        <v>6170</v>
      </c>
      <c r="F10267" t="s">
        <v>13</v>
      </c>
      <c r="G10267" t="s">
        <v>541</v>
      </c>
      <c r="H10267" s="1">
        <v>0</v>
      </c>
      <c r="I10267">
        <v>1</v>
      </c>
      <c r="J10267" s="3">
        <v>42586</v>
      </c>
      <c r="K10267" t="s">
        <v>7892</v>
      </c>
      <c r="L10267" t="s">
        <v>30</v>
      </c>
      <c r="M10267">
        <v>84062</v>
      </c>
      <c r="N10267">
        <v>1390</v>
      </c>
      <c r="O10267" t="s">
        <v>8289</v>
      </c>
      <c r="P10267" s="4">
        <v>8</v>
      </c>
      <c r="Q10267" s="4">
        <v>5</v>
      </c>
      <c r="R10267" t="s">
        <v>32</v>
      </c>
      <c r="S10267" t="s">
        <v>92</v>
      </c>
      <c r="T10267" s="2">
        <v>7.94</v>
      </c>
      <c r="U10267" s="4">
        <v>159</v>
      </c>
      <c r="V10267" t="s">
        <v>19</v>
      </c>
      <c r="W10267" s="3">
        <v>42591</v>
      </c>
      <c r="X10267" t="s">
        <v>20</v>
      </c>
      <c r="Y10267" t="s">
        <v>87</v>
      </c>
      <c r="Z10267" t="s">
        <v>42</v>
      </c>
    </row>
    <row r="10268" spans="1:26" x14ac:dyDescent="0.25">
      <c r="A10268">
        <v>3</v>
      </c>
      <c r="B10268" t="s">
        <v>10</v>
      </c>
      <c r="C10268">
        <v>3</v>
      </c>
      <c r="D10268" t="s">
        <v>26</v>
      </c>
      <c r="E10268" t="s">
        <v>27</v>
      </c>
      <c r="F10268" t="s">
        <v>13</v>
      </c>
      <c r="G10268" t="s">
        <v>1531</v>
      </c>
      <c r="H10268" s="1">
        <v>0</v>
      </c>
      <c r="I10268">
        <v>1</v>
      </c>
      <c r="J10268" s="3">
        <v>42781</v>
      </c>
      <c r="K10268" t="s">
        <v>7891</v>
      </c>
      <c r="L10268" t="s">
        <v>30</v>
      </c>
      <c r="M10268">
        <v>90004</v>
      </c>
      <c r="N10268">
        <v>951</v>
      </c>
      <c r="O10268" t="s">
        <v>7644</v>
      </c>
      <c r="P10268" s="4">
        <v>157</v>
      </c>
      <c r="Q10268" s="4">
        <v>6</v>
      </c>
      <c r="R10268" t="s">
        <v>32</v>
      </c>
      <c r="S10268" t="s">
        <v>92</v>
      </c>
      <c r="T10268" s="2">
        <v>157.02000000000001</v>
      </c>
      <c r="U10268" s="4">
        <v>541</v>
      </c>
      <c r="V10268" t="s">
        <v>19</v>
      </c>
      <c r="W10268" s="3">
        <v>42784</v>
      </c>
      <c r="X10268" t="s">
        <v>20</v>
      </c>
      <c r="Y10268" t="s">
        <v>34</v>
      </c>
      <c r="Z10268" t="s">
        <v>56</v>
      </c>
    </row>
    <row r="10269" spans="1:26" x14ac:dyDescent="0.25">
      <c r="A10269">
        <v>3</v>
      </c>
      <c r="B10269" t="s">
        <v>10</v>
      </c>
      <c r="C10269">
        <v>3</v>
      </c>
      <c r="D10269" t="s">
        <v>26</v>
      </c>
      <c r="E10269" t="s">
        <v>27</v>
      </c>
      <c r="F10269" t="s">
        <v>13</v>
      </c>
      <c r="G10269" t="s">
        <v>1531</v>
      </c>
      <c r="H10269" s="1">
        <v>0</v>
      </c>
      <c r="I10269">
        <v>1</v>
      </c>
      <c r="J10269" s="3">
        <v>42781</v>
      </c>
      <c r="K10269" t="s">
        <v>7891</v>
      </c>
      <c r="L10269" t="s">
        <v>30</v>
      </c>
      <c r="M10269">
        <v>90004</v>
      </c>
      <c r="N10269">
        <v>951</v>
      </c>
      <c r="O10269" t="s">
        <v>7644</v>
      </c>
      <c r="P10269" s="4">
        <v>157</v>
      </c>
      <c r="Q10269" s="4">
        <v>6</v>
      </c>
      <c r="R10269" t="s">
        <v>32</v>
      </c>
      <c r="S10269" t="s">
        <v>92</v>
      </c>
      <c r="T10269" s="2">
        <v>157.02000000000001</v>
      </c>
      <c r="U10269" s="4">
        <v>541</v>
      </c>
      <c r="V10269" t="s">
        <v>19</v>
      </c>
      <c r="W10269" s="3">
        <v>42784</v>
      </c>
      <c r="X10269" t="s">
        <v>20</v>
      </c>
      <c r="Y10269" t="s">
        <v>34</v>
      </c>
      <c r="Z10269" t="s">
        <v>56</v>
      </c>
    </row>
    <row r="10270" spans="1:26" x14ac:dyDescent="0.25">
      <c r="A10270">
        <v>3</v>
      </c>
      <c r="B10270" t="s">
        <v>10</v>
      </c>
      <c r="C10270">
        <v>3</v>
      </c>
      <c r="D10270" t="s">
        <v>26</v>
      </c>
      <c r="E10270" t="s">
        <v>27</v>
      </c>
      <c r="F10270" t="s">
        <v>13</v>
      </c>
      <c r="G10270" t="s">
        <v>1531</v>
      </c>
      <c r="H10270" s="1">
        <v>0</v>
      </c>
      <c r="I10270">
        <v>1</v>
      </c>
      <c r="J10270" s="3">
        <v>42781</v>
      </c>
      <c r="K10270" t="s">
        <v>7891</v>
      </c>
      <c r="L10270" t="s">
        <v>30</v>
      </c>
      <c r="M10270">
        <v>90004</v>
      </c>
      <c r="N10270">
        <v>951</v>
      </c>
      <c r="O10270" t="s">
        <v>7644</v>
      </c>
      <c r="P10270" s="4">
        <v>157</v>
      </c>
      <c r="Q10270" s="4">
        <v>6</v>
      </c>
      <c r="R10270" t="s">
        <v>32</v>
      </c>
      <c r="S10270" t="s">
        <v>92</v>
      </c>
      <c r="T10270" s="2">
        <v>157.02000000000001</v>
      </c>
      <c r="U10270" s="4">
        <v>541</v>
      </c>
      <c r="V10270" t="s">
        <v>19</v>
      </c>
      <c r="W10270" s="3">
        <v>42784</v>
      </c>
      <c r="X10270" t="s">
        <v>20</v>
      </c>
      <c r="Y10270" t="s">
        <v>34</v>
      </c>
      <c r="Z10270" t="s">
        <v>56</v>
      </c>
    </row>
    <row r="10271" spans="1:26" x14ac:dyDescent="0.25">
      <c r="A10271">
        <v>3</v>
      </c>
      <c r="B10271" t="s">
        <v>10</v>
      </c>
      <c r="C10271">
        <v>3</v>
      </c>
      <c r="D10271" t="s">
        <v>26</v>
      </c>
      <c r="E10271" t="s">
        <v>27</v>
      </c>
      <c r="F10271" t="s">
        <v>13</v>
      </c>
      <c r="G10271" t="s">
        <v>1531</v>
      </c>
      <c r="H10271" s="1">
        <v>0</v>
      </c>
      <c r="I10271">
        <v>1</v>
      </c>
      <c r="J10271" s="3">
        <v>42781</v>
      </c>
      <c r="K10271" t="s">
        <v>7891</v>
      </c>
      <c r="L10271" t="s">
        <v>30</v>
      </c>
      <c r="M10271">
        <v>90004</v>
      </c>
      <c r="N10271">
        <v>951</v>
      </c>
      <c r="O10271" t="s">
        <v>7644</v>
      </c>
      <c r="P10271" s="4">
        <v>157</v>
      </c>
      <c r="Q10271" s="4">
        <v>6</v>
      </c>
      <c r="R10271" t="s">
        <v>32</v>
      </c>
      <c r="S10271" t="s">
        <v>92</v>
      </c>
      <c r="T10271" s="2">
        <v>157.02000000000001</v>
      </c>
      <c r="U10271" s="4">
        <v>541</v>
      </c>
      <c r="V10271" t="s">
        <v>19</v>
      </c>
      <c r="W10271" s="3">
        <v>42784</v>
      </c>
      <c r="X10271" t="s">
        <v>20</v>
      </c>
      <c r="Y10271" t="s">
        <v>34</v>
      </c>
      <c r="Z10271" t="s">
        <v>56</v>
      </c>
    </row>
    <row r="10272" spans="1:26" x14ac:dyDescent="0.25">
      <c r="A10272">
        <v>3</v>
      </c>
      <c r="B10272" t="s">
        <v>10</v>
      </c>
      <c r="C10272">
        <v>3</v>
      </c>
      <c r="D10272" t="s">
        <v>26</v>
      </c>
      <c r="E10272" t="s">
        <v>27</v>
      </c>
      <c r="F10272" t="s">
        <v>13</v>
      </c>
      <c r="G10272" t="s">
        <v>1531</v>
      </c>
      <c r="H10272" s="1">
        <v>0</v>
      </c>
      <c r="I10272">
        <v>1</v>
      </c>
      <c r="J10272" s="3">
        <v>42781</v>
      </c>
      <c r="K10272" t="s">
        <v>7891</v>
      </c>
      <c r="L10272" t="s">
        <v>30</v>
      </c>
      <c r="M10272">
        <v>90004</v>
      </c>
      <c r="N10272">
        <v>951</v>
      </c>
      <c r="O10272" t="s">
        <v>7644</v>
      </c>
      <c r="P10272" s="4">
        <v>157</v>
      </c>
      <c r="Q10272" s="4">
        <v>6</v>
      </c>
      <c r="R10272" t="s">
        <v>32</v>
      </c>
      <c r="S10272" t="s">
        <v>92</v>
      </c>
      <c r="T10272" s="2">
        <v>157.02000000000001</v>
      </c>
      <c r="U10272" s="4">
        <v>541</v>
      </c>
      <c r="V10272" t="s">
        <v>19</v>
      </c>
      <c r="W10272" s="3">
        <v>42784</v>
      </c>
      <c r="X10272" t="s">
        <v>20</v>
      </c>
      <c r="Y10272" t="s">
        <v>34</v>
      </c>
      <c r="Z10272" t="s">
        <v>56</v>
      </c>
    </row>
    <row r="10273" spans="1:26" x14ac:dyDescent="0.25">
      <c r="A10273">
        <v>5</v>
      </c>
      <c r="B10273" t="s">
        <v>25</v>
      </c>
      <c r="C10273">
        <v>3</v>
      </c>
      <c r="D10273" t="s">
        <v>26</v>
      </c>
      <c r="E10273" t="s">
        <v>6170</v>
      </c>
      <c r="F10273" t="s">
        <v>13</v>
      </c>
      <c r="G10273" t="s">
        <v>541</v>
      </c>
      <c r="H10273" s="1">
        <v>0</v>
      </c>
      <c r="I10273">
        <v>1</v>
      </c>
      <c r="J10273" s="3">
        <v>42586</v>
      </c>
      <c r="K10273" t="s">
        <v>7892</v>
      </c>
      <c r="L10273" t="s">
        <v>30</v>
      </c>
      <c r="M10273">
        <v>84062</v>
      </c>
      <c r="N10273">
        <v>1729</v>
      </c>
      <c r="O10273" t="s">
        <v>3795</v>
      </c>
      <c r="P10273" s="4">
        <v>219</v>
      </c>
      <c r="Q10273" s="4">
        <v>8</v>
      </c>
      <c r="R10273" t="s">
        <v>32</v>
      </c>
      <c r="S10273" t="s">
        <v>92</v>
      </c>
      <c r="T10273" s="2">
        <v>219.44</v>
      </c>
      <c r="U10273" s="4">
        <v>448</v>
      </c>
      <c r="V10273" t="s">
        <v>19</v>
      </c>
      <c r="W10273" s="3">
        <v>42591</v>
      </c>
      <c r="X10273" t="s">
        <v>20</v>
      </c>
      <c r="Y10273" t="s">
        <v>87</v>
      </c>
      <c r="Z10273" t="s">
        <v>64</v>
      </c>
    </row>
    <row r="10274" spans="1:26" x14ac:dyDescent="0.25">
      <c r="A10274">
        <v>5</v>
      </c>
      <c r="B10274" t="s">
        <v>25</v>
      </c>
      <c r="C10274">
        <v>3</v>
      </c>
      <c r="D10274" t="s">
        <v>26</v>
      </c>
      <c r="E10274" t="s">
        <v>6170</v>
      </c>
      <c r="F10274" t="s">
        <v>13</v>
      </c>
      <c r="G10274" t="s">
        <v>541</v>
      </c>
      <c r="H10274" s="1">
        <v>0</v>
      </c>
      <c r="I10274">
        <v>1</v>
      </c>
      <c r="J10274" s="3">
        <v>42586</v>
      </c>
      <c r="K10274" t="s">
        <v>7892</v>
      </c>
      <c r="L10274" t="s">
        <v>30</v>
      </c>
      <c r="M10274">
        <v>84062</v>
      </c>
      <c r="N10274">
        <v>1729</v>
      </c>
      <c r="O10274" t="s">
        <v>3795</v>
      </c>
      <c r="P10274" s="4">
        <v>219</v>
      </c>
      <c r="Q10274" s="4">
        <v>8</v>
      </c>
      <c r="R10274" t="s">
        <v>32</v>
      </c>
      <c r="S10274" t="s">
        <v>92</v>
      </c>
      <c r="T10274" s="2">
        <v>219.44</v>
      </c>
      <c r="U10274" s="4">
        <v>448</v>
      </c>
      <c r="V10274" t="s">
        <v>19</v>
      </c>
      <c r="W10274" s="3">
        <v>42591</v>
      </c>
      <c r="X10274" t="s">
        <v>20</v>
      </c>
      <c r="Y10274" t="s">
        <v>87</v>
      </c>
      <c r="Z10274" t="s">
        <v>64</v>
      </c>
    </row>
    <row r="10275" spans="1:26" x14ac:dyDescent="0.25">
      <c r="A10275">
        <v>5</v>
      </c>
      <c r="B10275" t="s">
        <v>25</v>
      </c>
      <c r="C10275">
        <v>3</v>
      </c>
      <c r="D10275" t="s">
        <v>26</v>
      </c>
      <c r="E10275" t="s">
        <v>6170</v>
      </c>
      <c r="F10275" t="s">
        <v>13</v>
      </c>
      <c r="G10275" t="s">
        <v>541</v>
      </c>
      <c r="H10275" s="1">
        <v>0</v>
      </c>
      <c r="I10275">
        <v>1</v>
      </c>
      <c r="J10275" s="3">
        <v>42586</v>
      </c>
      <c r="K10275" t="s">
        <v>7892</v>
      </c>
      <c r="L10275" t="s">
        <v>30</v>
      </c>
      <c r="M10275">
        <v>84062</v>
      </c>
      <c r="N10275">
        <v>1729</v>
      </c>
      <c r="O10275" t="s">
        <v>3795</v>
      </c>
      <c r="P10275" s="4">
        <v>219</v>
      </c>
      <c r="Q10275" s="4">
        <v>8</v>
      </c>
      <c r="R10275" t="s">
        <v>32</v>
      </c>
      <c r="S10275" t="s">
        <v>92</v>
      </c>
      <c r="T10275" s="2">
        <v>219.44</v>
      </c>
      <c r="U10275" s="4">
        <v>448</v>
      </c>
      <c r="V10275" t="s">
        <v>19</v>
      </c>
      <c r="W10275" s="3">
        <v>42591</v>
      </c>
      <c r="X10275" t="s">
        <v>20</v>
      </c>
      <c r="Y10275" t="s">
        <v>87</v>
      </c>
      <c r="Z10275" t="s">
        <v>64</v>
      </c>
    </row>
    <row r="10276" spans="1:26" x14ac:dyDescent="0.25">
      <c r="A10276">
        <v>5</v>
      </c>
      <c r="B10276" t="s">
        <v>25</v>
      </c>
      <c r="C10276">
        <v>3</v>
      </c>
      <c r="D10276" t="s">
        <v>26</v>
      </c>
      <c r="E10276" t="s">
        <v>6170</v>
      </c>
      <c r="F10276" t="s">
        <v>13</v>
      </c>
      <c r="G10276" t="s">
        <v>541</v>
      </c>
      <c r="H10276" s="1">
        <v>0</v>
      </c>
      <c r="I10276">
        <v>1</v>
      </c>
      <c r="J10276" s="3">
        <v>42586</v>
      </c>
      <c r="K10276" t="s">
        <v>7892</v>
      </c>
      <c r="L10276" t="s">
        <v>30</v>
      </c>
      <c r="M10276">
        <v>84062</v>
      </c>
      <c r="N10276">
        <v>1729</v>
      </c>
      <c r="O10276" t="s">
        <v>3795</v>
      </c>
      <c r="P10276" s="4">
        <v>219</v>
      </c>
      <c r="Q10276" s="4">
        <v>8</v>
      </c>
      <c r="R10276" t="s">
        <v>32</v>
      </c>
      <c r="S10276" t="s">
        <v>92</v>
      </c>
      <c r="T10276" s="2">
        <v>219.44</v>
      </c>
      <c r="U10276" s="4">
        <v>448</v>
      </c>
      <c r="V10276" t="s">
        <v>19</v>
      </c>
      <c r="W10276" s="3">
        <v>42591</v>
      </c>
      <c r="X10276" t="s">
        <v>20</v>
      </c>
      <c r="Y10276" t="s">
        <v>87</v>
      </c>
      <c r="Z10276" t="s">
        <v>64</v>
      </c>
    </row>
    <row r="10277" spans="1:26" x14ac:dyDescent="0.25">
      <c r="A10277">
        <v>5</v>
      </c>
      <c r="B10277" t="s">
        <v>25</v>
      </c>
      <c r="C10277">
        <v>3</v>
      </c>
      <c r="D10277" t="s">
        <v>26</v>
      </c>
      <c r="E10277" t="s">
        <v>6170</v>
      </c>
      <c r="F10277" t="s">
        <v>13</v>
      </c>
      <c r="G10277" t="s">
        <v>541</v>
      </c>
      <c r="H10277" s="1">
        <v>0</v>
      </c>
      <c r="I10277">
        <v>1</v>
      </c>
      <c r="J10277" s="3">
        <v>42586</v>
      </c>
      <c r="K10277" t="s">
        <v>7892</v>
      </c>
      <c r="L10277" t="s">
        <v>30</v>
      </c>
      <c r="M10277">
        <v>84062</v>
      </c>
      <c r="N10277">
        <v>1729</v>
      </c>
      <c r="O10277" t="s">
        <v>3795</v>
      </c>
      <c r="P10277" s="4">
        <v>219</v>
      </c>
      <c r="Q10277" s="4">
        <v>8</v>
      </c>
      <c r="R10277" t="s">
        <v>32</v>
      </c>
      <c r="S10277" t="s">
        <v>92</v>
      </c>
      <c r="T10277" s="2">
        <v>219.44</v>
      </c>
      <c r="U10277" s="4">
        <v>448</v>
      </c>
      <c r="V10277" t="s">
        <v>19</v>
      </c>
      <c r="W10277" s="3">
        <v>42591</v>
      </c>
      <c r="X10277" t="s">
        <v>20</v>
      </c>
      <c r="Y10277" t="s">
        <v>87</v>
      </c>
      <c r="Z10277" t="s">
        <v>64</v>
      </c>
    </row>
    <row r="10278" spans="1:26" x14ac:dyDescent="0.25">
      <c r="A10278">
        <v>5</v>
      </c>
      <c r="B10278" t="s">
        <v>25</v>
      </c>
      <c r="C10278">
        <v>3</v>
      </c>
      <c r="D10278" t="s">
        <v>26</v>
      </c>
      <c r="E10278" t="s">
        <v>6170</v>
      </c>
      <c r="F10278" t="s">
        <v>13</v>
      </c>
      <c r="G10278" t="s">
        <v>541</v>
      </c>
      <c r="H10278" s="1">
        <v>0</v>
      </c>
      <c r="I10278">
        <v>1</v>
      </c>
      <c r="J10278" s="3">
        <v>42586</v>
      </c>
      <c r="K10278" t="s">
        <v>7892</v>
      </c>
      <c r="L10278" t="s">
        <v>30</v>
      </c>
      <c r="M10278">
        <v>84062</v>
      </c>
      <c r="N10278">
        <v>1729</v>
      </c>
      <c r="O10278" t="s">
        <v>3795</v>
      </c>
      <c r="P10278" s="4">
        <v>219</v>
      </c>
      <c r="Q10278" s="4">
        <v>8</v>
      </c>
      <c r="R10278" t="s">
        <v>32</v>
      </c>
      <c r="S10278" t="s">
        <v>92</v>
      </c>
      <c r="T10278" s="2">
        <v>219.44</v>
      </c>
      <c r="U10278" s="4">
        <v>448</v>
      </c>
      <c r="V10278" t="s">
        <v>19</v>
      </c>
      <c r="W10278" s="3">
        <v>42591</v>
      </c>
      <c r="X10278" t="s">
        <v>20</v>
      </c>
      <c r="Y10278" t="s">
        <v>87</v>
      </c>
      <c r="Z10278" t="s">
        <v>64</v>
      </c>
    </row>
    <row r="10279" spans="1:26" x14ac:dyDescent="0.25">
      <c r="A10279">
        <v>3</v>
      </c>
      <c r="B10279" t="s">
        <v>10</v>
      </c>
      <c r="C10279">
        <v>3</v>
      </c>
      <c r="D10279" t="s">
        <v>26</v>
      </c>
      <c r="E10279" t="s">
        <v>27</v>
      </c>
      <c r="F10279" t="s">
        <v>13</v>
      </c>
      <c r="G10279" t="s">
        <v>943</v>
      </c>
      <c r="H10279" s="1">
        <v>0</v>
      </c>
      <c r="I10279">
        <v>1</v>
      </c>
      <c r="J10279" s="3">
        <v>43236</v>
      </c>
      <c r="K10279" t="s">
        <v>7819</v>
      </c>
      <c r="L10279" t="s">
        <v>30</v>
      </c>
      <c r="M10279">
        <v>90045</v>
      </c>
      <c r="N10279">
        <v>189</v>
      </c>
      <c r="O10279" t="s">
        <v>4359</v>
      </c>
      <c r="P10279" s="4">
        <v>13</v>
      </c>
      <c r="Q10279" s="4">
        <v>9</v>
      </c>
      <c r="R10279" t="s">
        <v>32</v>
      </c>
      <c r="S10279" t="s">
        <v>92</v>
      </c>
      <c r="T10279" s="2">
        <v>13.31</v>
      </c>
      <c r="U10279" s="4">
        <v>28</v>
      </c>
      <c r="V10279" t="s">
        <v>19</v>
      </c>
      <c r="W10279" s="3">
        <v>43239</v>
      </c>
      <c r="X10279" t="s">
        <v>20</v>
      </c>
      <c r="Y10279" t="s">
        <v>34</v>
      </c>
      <c r="Z10279" t="s">
        <v>35</v>
      </c>
    </row>
    <row r="10280" spans="1:26" x14ac:dyDescent="0.25">
      <c r="A10280">
        <v>3</v>
      </c>
      <c r="B10280" t="s">
        <v>10</v>
      </c>
      <c r="C10280">
        <v>3</v>
      </c>
      <c r="D10280" t="s">
        <v>26</v>
      </c>
      <c r="E10280" t="s">
        <v>27</v>
      </c>
      <c r="F10280" t="s">
        <v>13</v>
      </c>
      <c r="G10280" t="s">
        <v>943</v>
      </c>
      <c r="H10280" s="1">
        <v>0</v>
      </c>
      <c r="I10280">
        <v>1</v>
      </c>
      <c r="J10280" s="3">
        <v>43236</v>
      </c>
      <c r="K10280" t="s">
        <v>7819</v>
      </c>
      <c r="L10280" t="s">
        <v>30</v>
      </c>
      <c r="M10280">
        <v>90045</v>
      </c>
      <c r="N10280">
        <v>189</v>
      </c>
      <c r="O10280" t="s">
        <v>4359</v>
      </c>
      <c r="P10280" s="4">
        <v>13</v>
      </c>
      <c r="Q10280" s="4">
        <v>9</v>
      </c>
      <c r="R10280" t="s">
        <v>32</v>
      </c>
      <c r="S10280" t="s">
        <v>92</v>
      </c>
      <c r="T10280" s="2">
        <v>13.31</v>
      </c>
      <c r="U10280" s="4">
        <v>28</v>
      </c>
      <c r="V10280" t="s">
        <v>19</v>
      </c>
      <c r="W10280" s="3">
        <v>43239</v>
      </c>
      <c r="X10280" t="s">
        <v>20</v>
      </c>
      <c r="Y10280" t="s">
        <v>34</v>
      </c>
      <c r="Z10280" t="s">
        <v>35</v>
      </c>
    </row>
    <row r="10281" spans="1:26" x14ac:dyDescent="0.25">
      <c r="A10281">
        <v>5</v>
      </c>
      <c r="B10281" t="s">
        <v>25</v>
      </c>
      <c r="C10281">
        <v>3</v>
      </c>
      <c r="D10281" t="s">
        <v>26</v>
      </c>
      <c r="E10281" t="s">
        <v>6170</v>
      </c>
      <c r="F10281" t="s">
        <v>13</v>
      </c>
      <c r="G10281" t="s">
        <v>541</v>
      </c>
      <c r="H10281" s="1">
        <v>0.2</v>
      </c>
      <c r="I10281">
        <v>1</v>
      </c>
      <c r="J10281" s="3">
        <v>42586</v>
      </c>
      <c r="K10281" t="s">
        <v>7892</v>
      </c>
      <c r="L10281" t="s">
        <v>30</v>
      </c>
      <c r="M10281">
        <v>84062</v>
      </c>
      <c r="N10281">
        <v>905</v>
      </c>
      <c r="O10281" t="s">
        <v>257</v>
      </c>
      <c r="P10281" s="4">
        <v>5</v>
      </c>
      <c r="Q10281" s="4">
        <v>1</v>
      </c>
      <c r="R10281" t="s">
        <v>32</v>
      </c>
      <c r="S10281" t="s">
        <v>92</v>
      </c>
      <c r="T10281" s="2">
        <v>4.78</v>
      </c>
      <c r="U10281" s="4">
        <v>13</v>
      </c>
      <c r="V10281" t="s">
        <v>19</v>
      </c>
      <c r="W10281" s="3">
        <v>42591</v>
      </c>
      <c r="X10281" t="s">
        <v>20</v>
      </c>
      <c r="Y10281" t="s">
        <v>87</v>
      </c>
      <c r="Z10281" t="s">
        <v>54</v>
      </c>
    </row>
    <row r="10282" spans="1:26" x14ac:dyDescent="0.25">
      <c r="A10282">
        <v>5</v>
      </c>
      <c r="B10282" t="s">
        <v>25</v>
      </c>
      <c r="C10282">
        <v>3</v>
      </c>
      <c r="D10282" t="s">
        <v>26</v>
      </c>
      <c r="E10282" t="s">
        <v>6170</v>
      </c>
      <c r="F10282" t="s">
        <v>13</v>
      </c>
      <c r="G10282" t="s">
        <v>541</v>
      </c>
      <c r="H10282" s="1">
        <v>0.2</v>
      </c>
      <c r="I10282">
        <v>1</v>
      </c>
      <c r="J10282" s="3">
        <v>42586</v>
      </c>
      <c r="K10282" t="s">
        <v>7892</v>
      </c>
      <c r="L10282" t="s">
        <v>30</v>
      </c>
      <c r="M10282">
        <v>84062</v>
      </c>
      <c r="N10282">
        <v>905</v>
      </c>
      <c r="O10282" t="s">
        <v>257</v>
      </c>
      <c r="P10282" s="4">
        <v>5</v>
      </c>
      <c r="Q10282" s="4">
        <v>1</v>
      </c>
      <c r="R10282" t="s">
        <v>32</v>
      </c>
      <c r="S10282" t="s">
        <v>92</v>
      </c>
      <c r="T10282" s="2">
        <v>4.78</v>
      </c>
      <c r="U10282" s="4">
        <v>13</v>
      </c>
      <c r="V10282" t="s">
        <v>19</v>
      </c>
      <c r="W10282" s="3">
        <v>42591</v>
      </c>
      <c r="X10282" t="s">
        <v>20</v>
      </c>
      <c r="Y10282" t="s">
        <v>87</v>
      </c>
      <c r="Z10282" t="s">
        <v>54</v>
      </c>
    </row>
    <row r="10283" spans="1:26" x14ac:dyDescent="0.25">
      <c r="A10283">
        <v>5</v>
      </c>
      <c r="B10283" t="s">
        <v>25</v>
      </c>
      <c r="C10283">
        <v>3</v>
      </c>
      <c r="D10283" t="s">
        <v>26</v>
      </c>
      <c r="E10283" t="s">
        <v>6170</v>
      </c>
      <c r="F10283" t="s">
        <v>13</v>
      </c>
      <c r="G10283" t="s">
        <v>541</v>
      </c>
      <c r="H10283" s="1">
        <v>0.2</v>
      </c>
      <c r="I10283">
        <v>1</v>
      </c>
      <c r="J10283" s="3">
        <v>42586</v>
      </c>
      <c r="K10283" t="s">
        <v>7892</v>
      </c>
      <c r="L10283" t="s">
        <v>30</v>
      </c>
      <c r="M10283">
        <v>84062</v>
      </c>
      <c r="N10283">
        <v>905</v>
      </c>
      <c r="O10283" t="s">
        <v>257</v>
      </c>
      <c r="P10283" s="4">
        <v>5</v>
      </c>
      <c r="Q10283" s="4">
        <v>1</v>
      </c>
      <c r="R10283" t="s">
        <v>32</v>
      </c>
      <c r="S10283" t="s">
        <v>92</v>
      </c>
      <c r="T10283" s="2">
        <v>4.78</v>
      </c>
      <c r="U10283" s="4">
        <v>13</v>
      </c>
      <c r="V10283" t="s">
        <v>19</v>
      </c>
      <c r="W10283" s="3">
        <v>42591</v>
      </c>
      <c r="X10283" t="s">
        <v>20</v>
      </c>
      <c r="Y10283" t="s">
        <v>87</v>
      </c>
      <c r="Z10283" t="s">
        <v>54</v>
      </c>
    </row>
    <row r="10284" spans="1:26" x14ac:dyDescent="0.25">
      <c r="A10284">
        <v>5</v>
      </c>
      <c r="B10284" t="s">
        <v>25</v>
      </c>
      <c r="C10284">
        <v>3</v>
      </c>
      <c r="D10284" t="s">
        <v>26</v>
      </c>
      <c r="E10284" t="s">
        <v>6170</v>
      </c>
      <c r="F10284" t="s">
        <v>13</v>
      </c>
      <c r="G10284" t="s">
        <v>541</v>
      </c>
      <c r="H10284" s="1">
        <v>0.2</v>
      </c>
      <c r="I10284">
        <v>1</v>
      </c>
      <c r="J10284" s="3">
        <v>42586</v>
      </c>
      <c r="K10284" t="s">
        <v>7892</v>
      </c>
      <c r="L10284" t="s">
        <v>30</v>
      </c>
      <c r="M10284">
        <v>84062</v>
      </c>
      <c r="N10284">
        <v>905</v>
      </c>
      <c r="O10284" t="s">
        <v>257</v>
      </c>
      <c r="P10284" s="4">
        <v>5</v>
      </c>
      <c r="Q10284" s="4">
        <v>1</v>
      </c>
      <c r="R10284" t="s">
        <v>32</v>
      </c>
      <c r="S10284" t="s">
        <v>92</v>
      </c>
      <c r="T10284" s="2">
        <v>4.78</v>
      </c>
      <c r="U10284" s="4">
        <v>13</v>
      </c>
      <c r="V10284" t="s">
        <v>19</v>
      </c>
      <c r="W10284" s="3">
        <v>42591</v>
      </c>
      <c r="X10284" t="s">
        <v>20</v>
      </c>
      <c r="Y10284" t="s">
        <v>87</v>
      </c>
      <c r="Z10284" t="s">
        <v>54</v>
      </c>
    </row>
    <row r="10285" spans="1:26" x14ac:dyDescent="0.25">
      <c r="A10285">
        <v>5</v>
      </c>
      <c r="B10285" t="s">
        <v>25</v>
      </c>
      <c r="C10285">
        <v>3</v>
      </c>
      <c r="D10285" t="s">
        <v>26</v>
      </c>
      <c r="E10285" t="s">
        <v>6170</v>
      </c>
      <c r="F10285" t="s">
        <v>13</v>
      </c>
      <c r="G10285" t="s">
        <v>541</v>
      </c>
      <c r="H10285" s="1">
        <v>0.2</v>
      </c>
      <c r="I10285">
        <v>1</v>
      </c>
      <c r="J10285" s="3">
        <v>42586</v>
      </c>
      <c r="K10285" t="s">
        <v>7892</v>
      </c>
      <c r="L10285" t="s">
        <v>30</v>
      </c>
      <c r="M10285">
        <v>84062</v>
      </c>
      <c r="N10285">
        <v>905</v>
      </c>
      <c r="O10285" t="s">
        <v>257</v>
      </c>
      <c r="P10285" s="4">
        <v>5</v>
      </c>
      <c r="Q10285" s="4">
        <v>1</v>
      </c>
      <c r="R10285" t="s">
        <v>32</v>
      </c>
      <c r="S10285" t="s">
        <v>92</v>
      </c>
      <c r="T10285" s="2">
        <v>4.78</v>
      </c>
      <c r="U10285" s="4">
        <v>13</v>
      </c>
      <c r="V10285" t="s">
        <v>19</v>
      </c>
      <c r="W10285" s="3">
        <v>42591</v>
      </c>
      <c r="X10285" t="s">
        <v>20</v>
      </c>
      <c r="Y10285" t="s">
        <v>87</v>
      </c>
      <c r="Z10285" t="s">
        <v>54</v>
      </c>
    </row>
    <row r="10286" spans="1:26" x14ac:dyDescent="0.25">
      <c r="A10286">
        <v>5</v>
      </c>
      <c r="B10286" t="s">
        <v>25</v>
      </c>
      <c r="C10286">
        <v>3</v>
      </c>
      <c r="D10286" t="s">
        <v>26</v>
      </c>
      <c r="E10286" t="s">
        <v>6170</v>
      </c>
      <c r="F10286" t="s">
        <v>13</v>
      </c>
      <c r="G10286" t="s">
        <v>541</v>
      </c>
      <c r="H10286" s="1">
        <v>0.2</v>
      </c>
      <c r="I10286">
        <v>1</v>
      </c>
      <c r="J10286" s="3">
        <v>42586</v>
      </c>
      <c r="K10286" t="s">
        <v>7892</v>
      </c>
      <c r="L10286" t="s">
        <v>30</v>
      </c>
      <c r="M10286">
        <v>84062</v>
      </c>
      <c r="N10286">
        <v>905</v>
      </c>
      <c r="O10286" t="s">
        <v>257</v>
      </c>
      <c r="P10286" s="4">
        <v>5</v>
      </c>
      <c r="Q10286" s="4">
        <v>1</v>
      </c>
      <c r="R10286" t="s">
        <v>32</v>
      </c>
      <c r="S10286" t="s">
        <v>92</v>
      </c>
      <c r="T10286" s="2">
        <v>4.78</v>
      </c>
      <c r="U10286" s="4">
        <v>13</v>
      </c>
      <c r="V10286" t="s">
        <v>19</v>
      </c>
      <c r="W10286" s="3">
        <v>42591</v>
      </c>
      <c r="X10286" t="s">
        <v>20</v>
      </c>
      <c r="Y10286" t="s">
        <v>87</v>
      </c>
      <c r="Z10286" t="s">
        <v>54</v>
      </c>
    </row>
    <row r="10287" spans="1:26" x14ac:dyDescent="0.25">
      <c r="A10287">
        <v>5</v>
      </c>
      <c r="B10287" t="s">
        <v>25</v>
      </c>
      <c r="C10287">
        <v>3</v>
      </c>
      <c r="D10287" t="s">
        <v>26</v>
      </c>
      <c r="E10287" t="s">
        <v>1709</v>
      </c>
      <c r="F10287" t="s">
        <v>13</v>
      </c>
      <c r="G10287" t="s">
        <v>793</v>
      </c>
      <c r="H10287" s="1">
        <v>0.2</v>
      </c>
      <c r="I10287">
        <v>1</v>
      </c>
      <c r="J10287" s="3">
        <v>43817</v>
      </c>
      <c r="K10287" t="s">
        <v>7822</v>
      </c>
      <c r="L10287" t="s">
        <v>30</v>
      </c>
      <c r="M10287">
        <v>92024</v>
      </c>
      <c r="N10287">
        <v>328</v>
      </c>
      <c r="O10287" t="s">
        <v>3252</v>
      </c>
      <c r="P10287" s="4">
        <v>16</v>
      </c>
      <c r="Q10287" s="4">
        <v>2</v>
      </c>
      <c r="R10287" t="s">
        <v>32</v>
      </c>
      <c r="S10287" t="s">
        <v>92</v>
      </c>
      <c r="T10287" s="2">
        <v>16.34</v>
      </c>
      <c r="U10287" s="4">
        <v>47</v>
      </c>
      <c r="V10287" t="s">
        <v>19</v>
      </c>
      <c r="W10287" s="3">
        <v>43822</v>
      </c>
      <c r="X10287" t="s">
        <v>20</v>
      </c>
      <c r="Y10287" t="s">
        <v>34</v>
      </c>
      <c r="Z10287" t="s">
        <v>54</v>
      </c>
    </row>
    <row r="10288" spans="1:26" x14ac:dyDescent="0.25">
      <c r="A10288">
        <v>5</v>
      </c>
      <c r="B10288" t="s">
        <v>25</v>
      </c>
      <c r="C10288">
        <v>3</v>
      </c>
      <c r="D10288" t="s">
        <v>26</v>
      </c>
      <c r="E10288" t="s">
        <v>1709</v>
      </c>
      <c r="F10288" t="s">
        <v>13</v>
      </c>
      <c r="G10288" t="s">
        <v>793</v>
      </c>
      <c r="H10288" s="1">
        <v>0.2</v>
      </c>
      <c r="I10288">
        <v>1</v>
      </c>
      <c r="J10288" s="3">
        <v>43817</v>
      </c>
      <c r="K10288" t="s">
        <v>7822</v>
      </c>
      <c r="L10288" t="s">
        <v>30</v>
      </c>
      <c r="M10288">
        <v>92024</v>
      </c>
      <c r="N10288">
        <v>328</v>
      </c>
      <c r="O10288" t="s">
        <v>3252</v>
      </c>
      <c r="P10288" s="4">
        <v>16</v>
      </c>
      <c r="Q10288" s="4">
        <v>2</v>
      </c>
      <c r="R10288" t="s">
        <v>32</v>
      </c>
      <c r="S10288" t="s">
        <v>92</v>
      </c>
      <c r="T10288" s="2">
        <v>16.34</v>
      </c>
      <c r="U10288" s="4">
        <v>47</v>
      </c>
      <c r="V10288" t="s">
        <v>19</v>
      </c>
      <c r="W10288" s="3">
        <v>43822</v>
      </c>
      <c r="X10288" t="s">
        <v>20</v>
      </c>
      <c r="Y10288" t="s">
        <v>34</v>
      </c>
      <c r="Z10288" t="s">
        <v>54</v>
      </c>
    </row>
    <row r="10289" spans="1:26" x14ac:dyDescent="0.25">
      <c r="A10289">
        <v>5</v>
      </c>
      <c r="B10289" t="s">
        <v>25</v>
      </c>
      <c r="C10289">
        <v>3</v>
      </c>
      <c r="D10289" t="s">
        <v>26</v>
      </c>
      <c r="E10289" t="s">
        <v>1709</v>
      </c>
      <c r="F10289" t="s">
        <v>13</v>
      </c>
      <c r="G10289" t="s">
        <v>793</v>
      </c>
      <c r="H10289" s="1">
        <v>0.2</v>
      </c>
      <c r="I10289">
        <v>1</v>
      </c>
      <c r="J10289" s="3">
        <v>43817</v>
      </c>
      <c r="K10289" t="s">
        <v>7822</v>
      </c>
      <c r="L10289" t="s">
        <v>30</v>
      </c>
      <c r="M10289">
        <v>92024</v>
      </c>
      <c r="N10289">
        <v>328</v>
      </c>
      <c r="O10289" t="s">
        <v>3252</v>
      </c>
      <c r="P10289" s="4">
        <v>16</v>
      </c>
      <c r="Q10289" s="4">
        <v>2</v>
      </c>
      <c r="R10289" t="s">
        <v>32</v>
      </c>
      <c r="S10289" t="s">
        <v>92</v>
      </c>
      <c r="T10289" s="2">
        <v>16.34</v>
      </c>
      <c r="U10289" s="4">
        <v>47</v>
      </c>
      <c r="V10289" t="s">
        <v>19</v>
      </c>
      <c r="W10289" s="3">
        <v>43822</v>
      </c>
      <c r="X10289" t="s">
        <v>20</v>
      </c>
      <c r="Y10289" t="s">
        <v>34</v>
      </c>
      <c r="Z10289" t="s">
        <v>54</v>
      </c>
    </row>
    <row r="10290" spans="1:26" x14ac:dyDescent="0.25">
      <c r="A10290">
        <v>3</v>
      </c>
      <c r="B10290" t="s">
        <v>10</v>
      </c>
      <c r="C10290">
        <v>3</v>
      </c>
      <c r="D10290" t="s">
        <v>26</v>
      </c>
      <c r="E10290" t="s">
        <v>27</v>
      </c>
      <c r="F10290" t="s">
        <v>13</v>
      </c>
      <c r="G10290" t="s">
        <v>1531</v>
      </c>
      <c r="H10290" s="1">
        <v>0.2</v>
      </c>
      <c r="I10290">
        <v>1</v>
      </c>
      <c r="J10290" s="3">
        <v>42781</v>
      </c>
      <c r="K10290" t="s">
        <v>7891</v>
      </c>
      <c r="L10290" t="s">
        <v>30</v>
      </c>
      <c r="M10290">
        <v>90004</v>
      </c>
      <c r="N10290">
        <v>43</v>
      </c>
      <c r="O10290" t="s">
        <v>8233</v>
      </c>
      <c r="P10290" s="4">
        <v>13</v>
      </c>
      <c r="Q10290" s="4">
        <v>5</v>
      </c>
      <c r="R10290" t="s">
        <v>32</v>
      </c>
      <c r="S10290" t="s">
        <v>92</v>
      </c>
      <c r="T10290" s="2">
        <v>13.04</v>
      </c>
      <c r="U10290" s="4">
        <v>42</v>
      </c>
      <c r="V10290" t="s">
        <v>19</v>
      </c>
      <c r="W10290" s="3">
        <v>42784</v>
      </c>
      <c r="X10290" t="s">
        <v>20</v>
      </c>
      <c r="Y10290" t="s">
        <v>34</v>
      </c>
      <c r="Z10290" t="s">
        <v>54</v>
      </c>
    </row>
    <row r="10291" spans="1:26" x14ac:dyDescent="0.25">
      <c r="A10291">
        <v>3</v>
      </c>
      <c r="B10291" t="s">
        <v>10</v>
      </c>
      <c r="C10291">
        <v>3</v>
      </c>
      <c r="D10291" t="s">
        <v>26</v>
      </c>
      <c r="E10291" t="s">
        <v>27</v>
      </c>
      <c r="F10291" t="s">
        <v>13</v>
      </c>
      <c r="G10291" t="s">
        <v>1531</v>
      </c>
      <c r="H10291" s="1">
        <v>0.2</v>
      </c>
      <c r="I10291">
        <v>1</v>
      </c>
      <c r="J10291" s="3">
        <v>42781</v>
      </c>
      <c r="K10291" t="s">
        <v>7891</v>
      </c>
      <c r="L10291" t="s">
        <v>30</v>
      </c>
      <c r="M10291">
        <v>90004</v>
      </c>
      <c r="N10291">
        <v>43</v>
      </c>
      <c r="O10291" t="s">
        <v>8233</v>
      </c>
      <c r="P10291" s="4">
        <v>13</v>
      </c>
      <c r="Q10291" s="4">
        <v>5</v>
      </c>
      <c r="R10291" t="s">
        <v>32</v>
      </c>
      <c r="S10291" t="s">
        <v>92</v>
      </c>
      <c r="T10291" s="2">
        <v>13.04</v>
      </c>
      <c r="U10291" s="4">
        <v>42</v>
      </c>
      <c r="V10291" t="s">
        <v>19</v>
      </c>
      <c r="W10291" s="3">
        <v>42784</v>
      </c>
      <c r="X10291" t="s">
        <v>20</v>
      </c>
      <c r="Y10291" t="s">
        <v>34</v>
      </c>
      <c r="Z10291" t="s">
        <v>54</v>
      </c>
    </row>
    <row r="10292" spans="1:26" x14ac:dyDescent="0.25">
      <c r="A10292">
        <v>3</v>
      </c>
      <c r="B10292" t="s">
        <v>10</v>
      </c>
      <c r="C10292">
        <v>3</v>
      </c>
      <c r="D10292" t="s">
        <v>26</v>
      </c>
      <c r="E10292" t="s">
        <v>27</v>
      </c>
      <c r="F10292" t="s">
        <v>13</v>
      </c>
      <c r="G10292" t="s">
        <v>1531</v>
      </c>
      <c r="H10292" s="1">
        <v>0.2</v>
      </c>
      <c r="I10292">
        <v>1</v>
      </c>
      <c r="J10292" s="3">
        <v>42781</v>
      </c>
      <c r="K10292" t="s">
        <v>7891</v>
      </c>
      <c r="L10292" t="s">
        <v>30</v>
      </c>
      <c r="M10292">
        <v>90004</v>
      </c>
      <c r="N10292">
        <v>43</v>
      </c>
      <c r="O10292" t="s">
        <v>8233</v>
      </c>
      <c r="P10292" s="4">
        <v>13</v>
      </c>
      <c r="Q10292" s="4">
        <v>5</v>
      </c>
      <c r="R10292" t="s">
        <v>32</v>
      </c>
      <c r="S10292" t="s">
        <v>92</v>
      </c>
      <c r="T10292" s="2">
        <v>13.04</v>
      </c>
      <c r="U10292" s="4">
        <v>42</v>
      </c>
      <c r="V10292" t="s">
        <v>19</v>
      </c>
      <c r="W10292" s="3">
        <v>42784</v>
      </c>
      <c r="X10292" t="s">
        <v>20</v>
      </c>
      <c r="Y10292" t="s">
        <v>34</v>
      </c>
      <c r="Z10292" t="s">
        <v>54</v>
      </c>
    </row>
    <row r="10293" spans="1:26" x14ac:dyDescent="0.25">
      <c r="A10293">
        <v>3</v>
      </c>
      <c r="B10293" t="s">
        <v>10</v>
      </c>
      <c r="C10293">
        <v>3</v>
      </c>
      <c r="D10293" t="s">
        <v>26</v>
      </c>
      <c r="E10293" t="s">
        <v>27</v>
      </c>
      <c r="F10293" t="s">
        <v>13</v>
      </c>
      <c r="G10293" t="s">
        <v>1531</v>
      </c>
      <c r="H10293" s="1">
        <v>0.2</v>
      </c>
      <c r="I10293">
        <v>1</v>
      </c>
      <c r="J10293" s="3">
        <v>42781</v>
      </c>
      <c r="K10293" t="s">
        <v>7891</v>
      </c>
      <c r="L10293" t="s">
        <v>30</v>
      </c>
      <c r="M10293">
        <v>90004</v>
      </c>
      <c r="N10293">
        <v>43</v>
      </c>
      <c r="O10293" t="s">
        <v>8233</v>
      </c>
      <c r="P10293" s="4">
        <v>13</v>
      </c>
      <c r="Q10293" s="4">
        <v>5</v>
      </c>
      <c r="R10293" t="s">
        <v>32</v>
      </c>
      <c r="S10293" t="s">
        <v>92</v>
      </c>
      <c r="T10293" s="2">
        <v>13.04</v>
      </c>
      <c r="U10293" s="4">
        <v>42</v>
      </c>
      <c r="V10293" t="s">
        <v>19</v>
      </c>
      <c r="W10293" s="3">
        <v>42784</v>
      </c>
      <c r="X10293" t="s">
        <v>20</v>
      </c>
      <c r="Y10293" t="s">
        <v>34</v>
      </c>
      <c r="Z10293" t="s">
        <v>54</v>
      </c>
    </row>
    <row r="10294" spans="1:26" x14ac:dyDescent="0.25">
      <c r="A10294">
        <v>3</v>
      </c>
      <c r="B10294" t="s">
        <v>10</v>
      </c>
      <c r="C10294">
        <v>3</v>
      </c>
      <c r="D10294" t="s">
        <v>26</v>
      </c>
      <c r="E10294" t="s">
        <v>27</v>
      </c>
      <c r="F10294" t="s">
        <v>13</v>
      </c>
      <c r="G10294" t="s">
        <v>1531</v>
      </c>
      <c r="H10294" s="1">
        <v>0.2</v>
      </c>
      <c r="I10294">
        <v>1</v>
      </c>
      <c r="J10294" s="3">
        <v>42781</v>
      </c>
      <c r="K10294" t="s">
        <v>7891</v>
      </c>
      <c r="L10294" t="s">
        <v>30</v>
      </c>
      <c r="M10294">
        <v>90004</v>
      </c>
      <c r="N10294">
        <v>43</v>
      </c>
      <c r="O10294" t="s">
        <v>8233</v>
      </c>
      <c r="P10294" s="4">
        <v>13</v>
      </c>
      <c r="Q10294" s="4">
        <v>5</v>
      </c>
      <c r="R10294" t="s">
        <v>32</v>
      </c>
      <c r="S10294" t="s">
        <v>92</v>
      </c>
      <c r="T10294" s="2">
        <v>13.04</v>
      </c>
      <c r="U10294" s="4">
        <v>42</v>
      </c>
      <c r="V10294" t="s">
        <v>19</v>
      </c>
      <c r="W10294" s="3">
        <v>42784</v>
      </c>
      <c r="X10294" t="s">
        <v>20</v>
      </c>
      <c r="Y10294" t="s">
        <v>34</v>
      </c>
      <c r="Z10294" t="s">
        <v>54</v>
      </c>
    </row>
    <row r="10295" spans="1:26" x14ac:dyDescent="0.25">
      <c r="A10295">
        <v>3</v>
      </c>
      <c r="B10295" t="s">
        <v>10</v>
      </c>
      <c r="C10295">
        <v>3</v>
      </c>
      <c r="D10295" t="s">
        <v>26</v>
      </c>
      <c r="E10295" t="s">
        <v>27</v>
      </c>
      <c r="F10295" t="s">
        <v>13</v>
      </c>
      <c r="G10295" t="s">
        <v>1531</v>
      </c>
      <c r="H10295" s="1">
        <v>0.2</v>
      </c>
      <c r="I10295">
        <v>1</v>
      </c>
      <c r="J10295" s="3">
        <v>42781</v>
      </c>
      <c r="K10295" t="s">
        <v>7891</v>
      </c>
      <c r="L10295" t="s">
        <v>30</v>
      </c>
      <c r="M10295">
        <v>90004</v>
      </c>
      <c r="N10295">
        <v>237</v>
      </c>
      <c r="O10295" t="s">
        <v>1418</v>
      </c>
      <c r="P10295" s="4">
        <v>4</v>
      </c>
      <c r="Q10295" s="4">
        <v>5</v>
      </c>
      <c r="R10295" t="s">
        <v>32</v>
      </c>
      <c r="S10295" t="s">
        <v>92</v>
      </c>
      <c r="T10295" s="2">
        <v>4.18</v>
      </c>
      <c r="U10295" s="4">
        <v>12</v>
      </c>
      <c r="V10295" t="s">
        <v>19</v>
      </c>
      <c r="W10295" s="3">
        <v>42784</v>
      </c>
      <c r="X10295" t="s">
        <v>20</v>
      </c>
      <c r="Y10295" t="s">
        <v>34</v>
      </c>
      <c r="Z10295" t="s">
        <v>54</v>
      </c>
    </row>
    <row r="10296" spans="1:26" x14ac:dyDescent="0.25">
      <c r="A10296">
        <v>3</v>
      </c>
      <c r="B10296" t="s">
        <v>10</v>
      </c>
      <c r="C10296">
        <v>3</v>
      </c>
      <c r="D10296" t="s">
        <v>26</v>
      </c>
      <c r="E10296" t="s">
        <v>27</v>
      </c>
      <c r="F10296" t="s">
        <v>13</v>
      </c>
      <c r="G10296" t="s">
        <v>1531</v>
      </c>
      <c r="H10296" s="1">
        <v>0.2</v>
      </c>
      <c r="I10296">
        <v>1</v>
      </c>
      <c r="J10296" s="3">
        <v>42781</v>
      </c>
      <c r="K10296" t="s">
        <v>7891</v>
      </c>
      <c r="L10296" t="s">
        <v>30</v>
      </c>
      <c r="M10296">
        <v>90004</v>
      </c>
      <c r="N10296">
        <v>237</v>
      </c>
      <c r="O10296" t="s">
        <v>1418</v>
      </c>
      <c r="P10296" s="4">
        <v>4</v>
      </c>
      <c r="Q10296" s="4">
        <v>5</v>
      </c>
      <c r="R10296" t="s">
        <v>32</v>
      </c>
      <c r="S10296" t="s">
        <v>92</v>
      </c>
      <c r="T10296" s="2">
        <v>4.18</v>
      </c>
      <c r="U10296" s="4">
        <v>12</v>
      </c>
      <c r="V10296" t="s">
        <v>19</v>
      </c>
      <c r="W10296" s="3">
        <v>42784</v>
      </c>
      <c r="X10296" t="s">
        <v>20</v>
      </c>
      <c r="Y10296" t="s">
        <v>34</v>
      </c>
      <c r="Z10296" t="s">
        <v>54</v>
      </c>
    </row>
    <row r="10297" spans="1:26" x14ac:dyDescent="0.25">
      <c r="A10297">
        <v>3</v>
      </c>
      <c r="B10297" t="s">
        <v>10</v>
      </c>
      <c r="C10297">
        <v>3</v>
      </c>
      <c r="D10297" t="s">
        <v>26</v>
      </c>
      <c r="E10297" t="s">
        <v>27</v>
      </c>
      <c r="F10297" t="s">
        <v>13</v>
      </c>
      <c r="G10297" t="s">
        <v>1531</v>
      </c>
      <c r="H10297" s="1">
        <v>0.2</v>
      </c>
      <c r="I10297">
        <v>1</v>
      </c>
      <c r="J10297" s="3">
        <v>42781</v>
      </c>
      <c r="K10297" t="s">
        <v>7891</v>
      </c>
      <c r="L10297" t="s">
        <v>30</v>
      </c>
      <c r="M10297">
        <v>90004</v>
      </c>
      <c r="N10297">
        <v>237</v>
      </c>
      <c r="O10297" t="s">
        <v>1418</v>
      </c>
      <c r="P10297" s="4">
        <v>4</v>
      </c>
      <c r="Q10297" s="4">
        <v>5</v>
      </c>
      <c r="R10297" t="s">
        <v>32</v>
      </c>
      <c r="S10297" t="s">
        <v>92</v>
      </c>
      <c r="T10297" s="2">
        <v>4.18</v>
      </c>
      <c r="U10297" s="4">
        <v>12</v>
      </c>
      <c r="V10297" t="s">
        <v>19</v>
      </c>
      <c r="W10297" s="3">
        <v>42784</v>
      </c>
      <c r="X10297" t="s">
        <v>20</v>
      </c>
      <c r="Y10297" t="s">
        <v>34</v>
      </c>
      <c r="Z10297" t="s">
        <v>54</v>
      </c>
    </row>
    <row r="10298" spans="1:26" x14ac:dyDescent="0.25">
      <c r="A10298">
        <v>3</v>
      </c>
      <c r="B10298" t="s">
        <v>10</v>
      </c>
      <c r="C10298">
        <v>3</v>
      </c>
      <c r="D10298" t="s">
        <v>26</v>
      </c>
      <c r="E10298" t="s">
        <v>27</v>
      </c>
      <c r="F10298" t="s">
        <v>13</v>
      </c>
      <c r="G10298" t="s">
        <v>1531</v>
      </c>
      <c r="H10298" s="1">
        <v>0.2</v>
      </c>
      <c r="I10298">
        <v>1</v>
      </c>
      <c r="J10298" s="3">
        <v>42781</v>
      </c>
      <c r="K10298" t="s">
        <v>7891</v>
      </c>
      <c r="L10298" t="s">
        <v>30</v>
      </c>
      <c r="M10298">
        <v>90004</v>
      </c>
      <c r="N10298">
        <v>237</v>
      </c>
      <c r="O10298" t="s">
        <v>1418</v>
      </c>
      <c r="P10298" s="4">
        <v>4</v>
      </c>
      <c r="Q10298" s="4">
        <v>5</v>
      </c>
      <c r="R10298" t="s">
        <v>32</v>
      </c>
      <c r="S10298" t="s">
        <v>92</v>
      </c>
      <c r="T10298" s="2">
        <v>4.18</v>
      </c>
      <c r="U10298" s="4">
        <v>12</v>
      </c>
      <c r="V10298" t="s">
        <v>19</v>
      </c>
      <c r="W10298" s="3">
        <v>42784</v>
      </c>
      <c r="X10298" t="s">
        <v>20</v>
      </c>
      <c r="Y10298" t="s">
        <v>34</v>
      </c>
      <c r="Z10298" t="s">
        <v>54</v>
      </c>
    </row>
    <row r="10299" spans="1:26" x14ac:dyDescent="0.25">
      <c r="A10299">
        <v>3</v>
      </c>
      <c r="B10299" t="s">
        <v>10</v>
      </c>
      <c r="C10299">
        <v>3</v>
      </c>
      <c r="D10299" t="s">
        <v>26</v>
      </c>
      <c r="E10299" t="s">
        <v>27</v>
      </c>
      <c r="F10299" t="s">
        <v>13</v>
      </c>
      <c r="G10299" t="s">
        <v>1531</v>
      </c>
      <c r="H10299" s="1">
        <v>0.2</v>
      </c>
      <c r="I10299">
        <v>1</v>
      </c>
      <c r="J10299" s="3">
        <v>42781</v>
      </c>
      <c r="K10299" t="s">
        <v>7891</v>
      </c>
      <c r="L10299" t="s">
        <v>30</v>
      </c>
      <c r="M10299">
        <v>90004</v>
      </c>
      <c r="N10299">
        <v>237</v>
      </c>
      <c r="O10299" t="s">
        <v>1418</v>
      </c>
      <c r="P10299" s="4">
        <v>4</v>
      </c>
      <c r="Q10299" s="4">
        <v>5</v>
      </c>
      <c r="R10299" t="s">
        <v>32</v>
      </c>
      <c r="S10299" t="s">
        <v>92</v>
      </c>
      <c r="T10299" s="2">
        <v>4.18</v>
      </c>
      <c r="U10299" s="4">
        <v>12</v>
      </c>
      <c r="V10299" t="s">
        <v>19</v>
      </c>
      <c r="W10299" s="3">
        <v>42784</v>
      </c>
      <c r="X10299" t="s">
        <v>20</v>
      </c>
      <c r="Y10299" t="s">
        <v>34</v>
      </c>
      <c r="Z10299" t="s">
        <v>54</v>
      </c>
    </row>
    <row r="10300" spans="1:26" x14ac:dyDescent="0.25">
      <c r="A10300">
        <v>2</v>
      </c>
      <c r="B10300" t="s">
        <v>43</v>
      </c>
      <c r="C10300">
        <v>3</v>
      </c>
      <c r="D10300" t="s">
        <v>26</v>
      </c>
      <c r="E10300" t="s">
        <v>369</v>
      </c>
      <c r="F10300" t="s">
        <v>13</v>
      </c>
      <c r="G10300" t="s">
        <v>1386</v>
      </c>
      <c r="H10300" s="1">
        <v>0.2</v>
      </c>
      <c r="I10300">
        <v>1</v>
      </c>
      <c r="J10300" s="3">
        <v>43578</v>
      </c>
      <c r="K10300" t="s">
        <v>7818</v>
      </c>
      <c r="L10300" t="s">
        <v>30</v>
      </c>
      <c r="M10300">
        <v>91104</v>
      </c>
      <c r="N10300">
        <v>688</v>
      </c>
      <c r="O10300" t="s">
        <v>1416</v>
      </c>
      <c r="P10300" s="4">
        <v>30</v>
      </c>
      <c r="Q10300" s="4">
        <v>6</v>
      </c>
      <c r="R10300" t="s">
        <v>32</v>
      </c>
      <c r="S10300" t="s">
        <v>92</v>
      </c>
      <c r="T10300" s="2">
        <v>30.19</v>
      </c>
      <c r="U10300" s="4">
        <v>93</v>
      </c>
      <c r="V10300" t="s">
        <v>19</v>
      </c>
      <c r="W10300" s="3">
        <v>43580</v>
      </c>
      <c r="X10300" t="s">
        <v>20</v>
      </c>
      <c r="Y10300" t="s">
        <v>34</v>
      </c>
      <c r="Z10300" t="s">
        <v>54</v>
      </c>
    </row>
    <row r="10301" spans="1:26" x14ac:dyDescent="0.25">
      <c r="A10301">
        <v>2</v>
      </c>
      <c r="B10301" t="s">
        <v>43</v>
      </c>
      <c r="C10301">
        <v>3</v>
      </c>
      <c r="D10301" t="s">
        <v>26</v>
      </c>
      <c r="E10301" t="s">
        <v>369</v>
      </c>
      <c r="F10301" t="s">
        <v>13</v>
      </c>
      <c r="G10301" t="s">
        <v>1386</v>
      </c>
      <c r="H10301" s="1">
        <v>0.2</v>
      </c>
      <c r="I10301">
        <v>1</v>
      </c>
      <c r="J10301" s="3">
        <v>43578</v>
      </c>
      <c r="K10301" t="s">
        <v>7818</v>
      </c>
      <c r="L10301" t="s">
        <v>30</v>
      </c>
      <c r="M10301">
        <v>91104</v>
      </c>
      <c r="N10301">
        <v>688</v>
      </c>
      <c r="O10301" t="s">
        <v>1416</v>
      </c>
      <c r="P10301" s="4">
        <v>30</v>
      </c>
      <c r="Q10301" s="4">
        <v>6</v>
      </c>
      <c r="R10301" t="s">
        <v>32</v>
      </c>
      <c r="S10301" t="s">
        <v>92</v>
      </c>
      <c r="T10301" s="2">
        <v>30.19</v>
      </c>
      <c r="U10301" s="4">
        <v>93</v>
      </c>
      <c r="V10301" t="s">
        <v>19</v>
      </c>
      <c r="W10301" s="3">
        <v>43580</v>
      </c>
      <c r="X10301" t="s">
        <v>20</v>
      </c>
      <c r="Y10301" t="s">
        <v>34</v>
      </c>
      <c r="Z10301" t="s">
        <v>54</v>
      </c>
    </row>
    <row r="10302" spans="1:26" x14ac:dyDescent="0.25">
      <c r="A10302">
        <v>2</v>
      </c>
      <c r="B10302" t="s">
        <v>43</v>
      </c>
      <c r="C10302">
        <v>3</v>
      </c>
      <c r="D10302" t="s">
        <v>26</v>
      </c>
      <c r="E10302" t="s">
        <v>369</v>
      </c>
      <c r="F10302" t="s">
        <v>13</v>
      </c>
      <c r="G10302" t="s">
        <v>1386</v>
      </c>
      <c r="H10302" s="1">
        <v>0.2</v>
      </c>
      <c r="I10302">
        <v>1</v>
      </c>
      <c r="J10302" s="3">
        <v>43578</v>
      </c>
      <c r="K10302" t="s">
        <v>7818</v>
      </c>
      <c r="L10302" t="s">
        <v>30</v>
      </c>
      <c r="M10302">
        <v>91104</v>
      </c>
      <c r="N10302">
        <v>688</v>
      </c>
      <c r="O10302" t="s">
        <v>1416</v>
      </c>
      <c r="P10302" s="4">
        <v>30</v>
      </c>
      <c r="Q10302" s="4">
        <v>6</v>
      </c>
      <c r="R10302" t="s">
        <v>32</v>
      </c>
      <c r="S10302" t="s">
        <v>92</v>
      </c>
      <c r="T10302" s="2">
        <v>30.19</v>
      </c>
      <c r="U10302" s="4">
        <v>93</v>
      </c>
      <c r="V10302" t="s">
        <v>19</v>
      </c>
      <c r="W10302" s="3">
        <v>43580</v>
      </c>
      <c r="X10302" t="s">
        <v>20</v>
      </c>
      <c r="Y10302" t="s">
        <v>34</v>
      </c>
      <c r="Z10302" t="s">
        <v>54</v>
      </c>
    </row>
    <row r="10303" spans="1:26" x14ac:dyDescent="0.25">
      <c r="A10303">
        <v>5</v>
      </c>
      <c r="B10303" t="s">
        <v>25</v>
      </c>
      <c r="C10303">
        <v>3</v>
      </c>
      <c r="D10303" t="s">
        <v>26</v>
      </c>
      <c r="E10303" t="s">
        <v>1084</v>
      </c>
      <c r="F10303" t="s">
        <v>13</v>
      </c>
      <c r="G10303" t="s">
        <v>1520</v>
      </c>
      <c r="H10303" s="1">
        <v>0.2</v>
      </c>
      <c r="I10303">
        <v>1</v>
      </c>
      <c r="J10303" s="3">
        <v>43793</v>
      </c>
      <c r="K10303" t="s">
        <v>7894</v>
      </c>
      <c r="L10303" t="s">
        <v>30</v>
      </c>
      <c r="M10303">
        <v>85204</v>
      </c>
      <c r="N10303">
        <v>635</v>
      </c>
      <c r="O10303" t="s">
        <v>921</v>
      </c>
      <c r="P10303" s="4">
        <v>-42</v>
      </c>
      <c r="Q10303" s="4">
        <v>8</v>
      </c>
      <c r="R10303" t="s">
        <v>32</v>
      </c>
      <c r="S10303" t="s">
        <v>92</v>
      </c>
      <c r="T10303" s="2">
        <v>-41.59</v>
      </c>
      <c r="U10303" s="4">
        <v>416</v>
      </c>
      <c r="V10303" t="s">
        <v>19</v>
      </c>
      <c r="W10303" s="3">
        <v>43798</v>
      </c>
      <c r="X10303" t="s">
        <v>20</v>
      </c>
      <c r="Y10303" t="s">
        <v>199</v>
      </c>
      <c r="Z10303" t="s">
        <v>42</v>
      </c>
    </row>
    <row r="10304" spans="1:26" x14ac:dyDescent="0.25">
      <c r="A10304">
        <v>5</v>
      </c>
      <c r="B10304" t="s">
        <v>25</v>
      </c>
      <c r="C10304">
        <v>3</v>
      </c>
      <c r="D10304" t="s">
        <v>26</v>
      </c>
      <c r="E10304" t="s">
        <v>1084</v>
      </c>
      <c r="F10304" t="s">
        <v>13</v>
      </c>
      <c r="G10304" t="s">
        <v>1520</v>
      </c>
      <c r="H10304" s="1">
        <v>0.2</v>
      </c>
      <c r="I10304">
        <v>1</v>
      </c>
      <c r="J10304" s="3">
        <v>43793</v>
      </c>
      <c r="K10304" t="s">
        <v>7894</v>
      </c>
      <c r="L10304" t="s">
        <v>30</v>
      </c>
      <c r="M10304">
        <v>85204</v>
      </c>
      <c r="N10304">
        <v>635</v>
      </c>
      <c r="O10304" t="s">
        <v>921</v>
      </c>
      <c r="P10304" s="4">
        <v>-42</v>
      </c>
      <c r="Q10304" s="4">
        <v>8</v>
      </c>
      <c r="R10304" t="s">
        <v>32</v>
      </c>
      <c r="S10304" t="s">
        <v>92</v>
      </c>
      <c r="T10304" s="2">
        <v>-41.59</v>
      </c>
      <c r="U10304" s="4">
        <v>416</v>
      </c>
      <c r="V10304" t="s">
        <v>19</v>
      </c>
      <c r="W10304" s="3">
        <v>43798</v>
      </c>
      <c r="X10304" t="s">
        <v>20</v>
      </c>
      <c r="Y10304" t="s">
        <v>199</v>
      </c>
      <c r="Z10304" t="s">
        <v>42</v>
      </c>
    </row>
    <row r="10305" spans="1:26" x14ac:dyDescent="0.25">
      <c r="A10305">
        <v>2</v>
      </c>
      <c r="B10305" t="s">
        <v>43</v>
      </c>
      <c r="C10305">
        <v>3</v>
      </c>
      <c r="D10305" t="s">
        <v>26</v>
      </c>
      <c r="E10305" t="s">
        <v>4546</v>
      </c>
      <c r="F10305" t="s">
        <v>13</v>
      </c>
      <c r="G10305" t="s">
        <v>8133</v>
      </c>
      <c r="H10305" s="1">
        <v>0.2</v>
      </c>
      <c r="I10305">
        <v>1</v>
      </c>
      <c r="J10305" s="3">
        <v>43723</v>
      </c>
      <c r="K10305" t="s">
        <v>7895</v>
      </c>
      <c r="L10305" t="s">
        <v>30</v>
      </c>
      <c r="M10305">
        <v>84106</v>
      </c>
      <c r="N10305">
        <v>270</v>
      </c>
      <c r="O10305" t="s">
        <v>8155</v>
      </c>
      <c r="P10305" s="4">
        <v>107</v>
      </c>
      <c r="Q10305" s="4">
        <v>9</v>
      </c>
      <c r="R10305" t="s">
        <v>32</v>
      </c>
      <c r="S10305" t="s">
        <v>92</v>
      </c>
      <c r="T10305" s="2">
        <v>106.96</v>
      </c>
      <c r="U10305" s="4">
        <v>295</v>
      </c>
      <c r="V10305" t="s">
        <v>19</v>
      </c>
      <c r="W10305" s="3">
        <v>43725</v>
      </c>
      <c r="X10305" t="s">
        <v>20</v>
      </c>
      <c r="Y10305" t="s">
        <v>87</v>
      </c>
      <c r="Z10305" t="s">
        <v>54</v>
      </c>
    </row>
    <row r="10306" spans="1:26" x14ac:dyDescent="0.25">
      <c r="A10306">
        <v>5</v>
      </c>
      <c r="B10306" t="s">
        <v>25</v>
      </c>
      <c r="C10306">
        <v>3</v>
      </c>
      <c r="D10306" t="s">
        <v>26</v>
      </c>
      <c r="E10306" t="s">
        <v>1084</v>
      </c>
      <c r="F10306" t="s">
        <v>13</v>
      </c>
      <c r="G10306" t="s">
        <v>1520</v>
      </c>
      <c r="H10306" s="1">
        <v>0.7</v>
      </c>
      <c r="I10306">
        <v>1</v>
      </c>
      <c r="J10306" s="3">
        <v>43793</v>
      </c>
      <c r="K10306" t="s">
        <v>7894</v>
      </c>
      <c r="L10306" t="s">
        <v>30</v>
      </c>
      <c r="M10306">
        <v>85204</v>
      </c>
      <c r="N10306">
        <v>706</v>
      </c>
      <c r="O10306" t="s">
        <v>4247</v>
      </c>
      <c r="P10306" s="4">
        <v>-15</v>
      </c>
      <c r="Q10306" s="4">
        <v>2</v>
      </c>
      <c r="R10306" t="s">
        <v>32</v>
      </c>
      <c r="S10306" t="s">
        <v>92</v>
      </c>
      <c r="T10306" s="2">
        <v>-15.2</v>
      </c>
      <c r="U10306" s="4">
        <v>21</v>
      </c>
      <c r="V10306" t="s">
        <v>19</v>
      </c>
      <c r="W10306" s="3">
        <v>43798</v>
      </c>
      <c r="X10306" t="s">
        <v>20</v>
      </c>
      <c r="Y10306" t="s">
        <v>199</v>
      </c>
      <c r="Z10306" t="s">
        <v>54</v>
      </c>
    </row>
    <row r="10307" spans="1:26" x14ac:dyDescent="0.25">
      <c r="A10307">
        <v>5</v>
      </c>
      <c r="B10307" t="s">
        <v>25</v>
      </c>
      <c r="C10307">
        <v>3</v>
      </c>
      <c r="D10307" t="s">
        <v>26</v>
      </c>
      <c r="E10307" t="s">
        <v>1084</v>
      </c>
      <c r="F10307" t="s">
        <v>13</v>
      </c>
      <c r="G10307" t="s">
        <v>1520</v>
      </c>
      <c r="H10307" s="1">
        <v>0.7</v>
      </c>
      <c r="I10307">
        <v>1</v>
      </c>
      <c r="J10307" s="3">
        <v>43793</v>
      </c>
      <c r="K10307" t="s">
        <v>7894</v>
      </c>
      <c r="L10307" t="s">
        <v>30</v>
      </c>
      <c r="M10307">
        <v>85204</v>
      </c>
      <c r="N10307">
        <v>706</v>
      </c>
      <c r="O10307" t="s">
        <v>4247</v>
      </c>
      <c r="P10307" s="4">
        <v>-15</v>
      </c>
      <c r="Q10307" s="4">
        <v>2</v>
      </c>
      <c r="R10307" t="s">
        <v>32</v>
      </c>
      <c r="S10307" t="s">
        <v>92</v>
      </c>
      <c r="T10307" s="2">
        <v>-15.2</v>
      </c>
      <c r="U10307" s="4">
        <v>21</v>
      </c>
      <c r="V10307" t="s">
        <v>19</v>
      </c>
      <c r="W10307" s="3">
        <v>43798</v>
      </c>
      <c r="X10307" t="s">
        <v>20</v>
      </c>
      <c r="Y10307" t="s">
        <v>199</v>
      </c>
      <c r="Z10307" t="s">
        <v>54</v>
      </c>
    </row>
    <row r="10308" spans="1:26" x14ac:dyDescent="0.25">
      <c r="A10308">
        <v>7</v>
      </c>
      <c r="B10308" t="s">
        <v>25</v>
      </c>
      <c r="C10308">
        <v>6</v>
      </c>
      <c r="D10308" t="s">
        <v>26</v>
      </c>
      <c r="E10308" t="s">
        <v>498</v>
      </c>
      <c r="F10308" t="s">
        <v>13</v>
      </c>
      <c r="G10308" t="s">
        <v>1727</v>
      </c>
      <c r="H10308" s="1">
        <v>0.2</v>
      </c>
      <c r="I10308">
        <v>1</v>
      </c>
      <c r="J10308" s="3">
        <v>43824</v>
      </c>
      <c r="K10308" t="s">
        <v>7896</v>
      </c>
      <c r="L10308" t="s">
        <v>73</v>
      </c>
      <c r="M10308">
        <v>75081</v>
      </c>
      <c r="N10308">
        <v>1156</v>
      </c>
      <c r="O10308" t="s">
        <v>4223</v>
      </c>
      <c r="P10308" s="4">
        <v>2</v>
      </c>
      <c r="Q10308" s="4">
        <v>2</v>
      </c>
      <c r="R10308" t="s">
        <v>75</v>
      </c>
      <c r="S10308" t="s">
        <v>92</v>
      </c>
      <c r="T10308" s="2">
        <v>2.38</v>
      </c>
      <c r="U10308" s="4">
        <v>32</v>
      </c>
      <c r="V10308" t="s">
        <v>19</v>
      </c>
      <c r="W10308" s="3">
        <v>43831</v>
      </c>
      <c r="X10308" t="s">
        <v>39</v>
      </c>
      <c r="Y10308" t="s">
        <v>77</v>
      </c>
      <c r="Z10308" t="s">
        <v>49</v>
      </c>
    </row>
    <row r="10309" spans="1:26" x14ac:dyDescent="0.25">
      <c r="A10309">
        <v>7</v>
      </c>
      <c r="B10309" t="s">
        <v>25</v>
      </c>
      <c r="C10309">
        <v>6</v>
      </c>
      <c r="D10309" t="s">
        <v>26</v>
      </c>
      <c r="E10309" t="s">
        <v>498</v>
      </c>
      <c r="F10309" t="s">
        <v>13</v>
      </c>
      <c r="G10309" t="s">
        <v>1727</v>
      </c>
      <c r="H10309" s="1">
        <v>0.2</v>
      </c>
      <c r="I10309">
        <v>1</v>
      </c>
      <c r="J10309" s="3">
        <v>43824</v>
      </c>
      <c r="K10309" t="s">
        <v>7896</v>
      </c>
      <c r="L10309" t="s">
        <v>73</v>
      </c>
      <c r="M10309">
        <v>75081</v>
      </c>
      <c r="N10309">
        <v>1156</v>
      </c>
      <c r="O10309" t="s">
        <v>4223</v>
      </c>
      <c r="P10309" s="4">
        <v>2</v>
      </c>
      <c r="Q10309" s="4">
        <v>2</v>
      </c>
      <c r="R10309" t="s">
        <v>75</v>
      </c>
      <c r="S10309" t="s">
        <v>92</v>
      </c>
      <c r="T10309" s="2">
        <v>2.38</v>
      </c>
      <c r="U10309" s="4">
        <v>32</v>
      </c>
      <c r="V10309" t="s">
        <v>19</v>
      </c>
      <c r="W10309" s="3">
        <v>43831</v>
      </c>
      <c r="X10309" t="s">
        <v>39</v>
      </c>
      <c r="Y10309" t="s">
        <v>77</v>
      </c>
      <c r="Z10309" t="s">
        <v>49</v>
      </c>
    </row>
    <row r="10310" spans="1:26" x14ac:dyDescent="0.25">
      <c r="A10310">
        <v>7</v>
      </c>
      <c r="B10310" t="s">
        <v>25</v>
      </c>
      <c r="C10310">
        <v>6</v>
      </c>
      <c r="D10310" t="s">
        <v>26</v>
      </c>
      <c r="E10310" t="s">
        <v>498</v>
      </c>
      <c r="F10310" t="s">
        <v>13</v>
      </c>
      <c r="G10310" t="s">
        <v>1727</v>
      </c>
      <c r="H10310" s="1">
        <v>0.2</v>
      </c>
      <c r="I10310">
        <v>1</v>
      </c>
      <c r="J10310" s="3">
        <v>43824</v>
      </c>
      <c r="K10310" t="s">
        <v>7896</v>
      </c>
      <c r="L10310" t="s">
        <v>73</v>
      </c>
      <c r="M10310">
        <v>75081</v>
      </c>
      <c r="N10310">
        <v>1156</v>
      </c>
      <c r="O10310" t="s">
        <v>4223</v>
      </c>
      <c r="P10310" s="4">
        <v>2</v>
      </c>
      <c r="Q10310" s="4">
        <v>2</v>
      </c>
      <c r="R10310" t="s">
        <v>75</v>
      </c>
      <c r="S10310" t="s">
        <v>92</v>
      </c>
      <c r="T10310" s="2">
        <v>2.38</v>
      </c>
      <c r="U10310" s="4">
        <v>32</v>
      </c>
      <c r="V10310" t="s">
        <v>19</v>
      </c>
      <c r="W10310" s="3">
        <v>43831</v>
      </c>
      <c r="X10310" t="s">
        <v>39</v>
      </c>
      <c r="Y10310" t="s">
        <v>77</v>
      </c>
      <c r="Z10310" t="s">
        <v>49</v>
      </c>
    </row>
    <row r="10311" spans="1:26" x14ac:dyDescent="0.25">
      <c r="A10311">
        <v>7</v>
      </c>
      <c r="B10311" t="s">
        <v>25</v>
      </c>
      <c r="C10311">
        <v>6</v>
      </c>
      <c r="D10311" t="s">
        <v>26</v>
      </c>
      <c r="E10311" t="s">
        <v>498</v>
      </c>
      <c r="F10311" t="s">
        <v>13</v>
      </c>
      <c r="G10311" t="s">
        <v>1727</v>
      </c>
      <c r="H10311" s="1">
        <v>0.2</v>
      </c>
      <c r="I10311">
        <v>1</v>
      </c>
      <c r="J10311" s="3">
        <v>43824</v>
      </c>
      <c r="K10311" t="s">
        <v>7896</v>
      </c>
      <c r="L10311" t="s">
        <v>73</v>
      </c>
      <c r="M10311">
        <v>75081</v>
      </c>
      <c r="N10311">
        <v>1156</v>
      </c>
      <c r="O10311" t="s">
        <v>4223</v>
      </c>
      <c r="P10311" s="4">
        <v>2</v>
      </c>
      <c r="Q10311" s="4">
        <v>2</v>
      </c>
      <c r="R10311" t="s">
        <v>75</v>
      </c>
      <c r="S10311" t="s">
        <v>92</v>
      </c>
      <c r="T10311" s="2">
        <v>2.38</v>
      </c>
      <c r="U10311" s="4">
        <v>32</v>
      </c>
      <c r="V10311" t="s">
        <v>19</v>
      </c>
      <c r="W10311" s="3">
        <v>43831</v>
      </c>
      <c r="X10311" t="s">
        <v>39</v>
      </c>
      <c r="Y10311" t="s">
        <v>77</v>
      </c>
      <c r="Z10311" t="s">
        <v>49</v>
      </c>
    </row>
    <row r="10312" spans="1:26" x14ac:dyDescent="0.25">
      <c r="A10312">
        <v>7</v>
      </c>
      <c r="B10312" t="s">
        <v>25</v>
      </c>
      <c r="C10312">
        <v>6</v>
      </c>
      <c r="D10312" t="s">
        <v>26</v>
      </c>
      <c r="E10312" t="s">
        <v>498</v>
      </c>
      <c r="F10312" t="s">
        <v>13</v>
      </c>
      <c r="G10312" t="s">
        <v>1727</v>
      </c>
      <c r="H10312" s="1">
        <v>0.2</v>
      </c>
      <c r="I10312">
        <v>1</v>
      </c>
      <c r="J10312" s="3">
        <v>43824</v>
      </c>
      <c r="K10312" t="s">
        <v>7896</v>
      </c>
      <c r="L10312" t="s">
        <v>73</v>
      </c>
      <c r="M10312">
        <v>75081</v>
      </c>
      <c r="N10312">
        <v>1156</v>
      </c>
      <c r="O10312" t="s">
        <v>4223</v>
      </c>
      <c r="P10312" s="4">
        <v>2</v>
      </c>
      <c r="Q10312" s="4">
        <v>2</v>
      </c>
      <c r="R10312" t="s">
        <v>75</v>
      </c>
      <c r="S10312" t="s">
        <v>92</v>
      </c>
      <c r="T10312" s="2">
        <v>2.38</v>
      </c>
      <c r="U10312" s="4">
        <v>32</v>
      </c>
      <c r="V10312" t="s">
        <v>19</v>
      </c>
      <c r="W10312" s="3">
        <v>43831</v>
      </c>
      <c r="X10312" t="s">
        <v>39</v>
      </c>
      <c r="Y10312" t="s">
        <v>77</v>
      </c>
      <c r="Z10312" t="s">
        <v>49</v>
      </c>
    </row>
    <row r="10313" spans="1:26" x14ac:dyDescent="0.25">
      <c r="A10313">
        <v>4</v>
      </c>
      <c r="B10313" t="s">
        <v>43</v>
      </c>
      <c r="C10313">
        <v>6</v>
      </c>
      <c r="D10313" t="s">
        <v>26</v>
      </c>
      <c r="E10313" t="s">
        <v>369</v>
      </c>
      <c r="F10313" t="s">
        <v>13</v>
      </c>
      <c r="G10313" t="s">
        <v>985</v>
      </c>
      <c r="H10313" s="1">
        <v>0.2</v>
      </c>
      <c r="I10313">
        <v>1</v>
      </c>
      <c r="J10313" s="3">
        <v>43783</v>
      </c>
      <c r="K10313" t="s">
        <v>7897</v>
      </c>
      <c r="L10313" t="s">
        <v>73</v>
      </c>
      <c r="M10313">
        <v>77506</v>
      </c>
      <c r="N10313">
        <v>356</v>
      </c>
      <c r="O10313" t="s">
        <v>2789</v>
      </c>
      <c r="P10313" s="4">
        <v>5</v>
      </c>
      <c r="Q10313" s="4">
        <v>2</v>
      </c>
      <c r="R10313" t="s">
        <v>75</v>
      </c>
      <c r="S10313" t="s">
        <v>92</v>
      </c>
      <c r="T10313" s="2">
        <v>4.5</v>
      </c>
      <c r="U10313" s="4">
        <v>45</v>
      </c>
      <c r="V10313" t="s">
        <v>19</v>
      </c>
      <c r="W10313" s="3">
        <v>43787</v>
      </c>
      <c r="X10313" t="s">
        <v>39</v>
      </c>
      <c r="Y10313" t="s">
        <v>77</v>
      </c>
      <c r="Z10313" t="s">
        <v>49</v>
      </c>
    </row>
    <row r="10314" spans="1:26" x14ac:dyDescent="0.25">
      <c r="A10314">
        <v>4</v>
      </c>
      <c r="B10314" t="s">
        <v>43</v>
      </c>
      <c r="C10314">
        <v>6</v>
      </c>
      <c r="D10314" t="s">
        <v>26</v>
      </c>
      <c r="E10314" t="s">
        <v>369</v>
      </c>
      <c r="F10314" t="s">
        <v>13</v>
      </c>
      <c r="G10314" t="s">
        <v>985</v>
      </c>
      <c r="H10314" s="1">
        <v>0.2</v>
      </c>
      <c r="I10314">
        <v>1</v>
      </c>
      <c r="J10314" s="3">
        <v>43783</v>
      </c>
      <c r="K10314" t="s">
        <v>7897</v>
      </c>
      <c r="L10314" t="s">
        <v>73</v>
      </c>
      <c r="M10314">
        <v>77506</v>
      </c>
      <c r="N10314">
        <v>356</v>
      </c>
      <c r="O10314" t="s">
        <v>2789</v>
      </c>
      <c r="P10314" s="4">
        <v>5</v>
      </c>
      <c r="Q10314" s="4">
        <v>2</v>
      </c>
      <c r="R10314" t="s">
        <v>75</v>
      </c>
      <c r="S10314" t="s">
        <v>92</v>
      </c>
      <c r="T10314" s="2">
        <v>4.5</v>
      </c>
      <c r="U10314" s="4">
        <v>45</v>
      </c>
      <c r="V10314" t="s">
        <v>19</v>
      </c>
      <c r="W10314" s="3">
        <v>43787</v>
      </c>
      <c r="X10314" t="s">
        <v>39</v>
      </c>
      <c r="Y10314" t="s">
        <v>77</v>
      </c>
      <c r="Z10314" t="s">
        <v>49</v>
      </c>
    </row>
    <row r="10315" spans="1:26" x14ac:dyDescent="0.25">
      <c r="A10315">
        <v>4</v>
      </c>
      <c r="B10315" t="s">
        <v>43</v>
      </c>
      <c r="C10315">
        <v>6</v>
      </c>
      <c r="D10315" t="s">
        <v>26</v>
      </c>
      <c r="E10315" t="s">
        <v>3823</v>
      </c>
      <c r="F10315" t="s">
        <v>13</v>
      </c>
      <c r="G10315" t="s">
        <v>3402</v>
      </c>
      <c r="H10315" s="1">
        <v>0.2</v>
      </c>
      <c r="I10315">
        <v>1</v>
      </c>
      <c r="J10315" s="3">
        <v>43827</v>
      </c>
      <c r="K10315" t="s">
        <v>7825</v>
      </c>
      <c r="L10315" t="s">
        <v>73</v>
      </c>
      <c r="M10315">
        <v>78664</v>
      </c>
      <c r="N10315">
        <v>1499</v>
      </c>
      <c r="O10315" t="s">
        <v>534</v>
      </c>
      <c r="P10315" s="4">
        <v>3</v>
      </c>
      <c r="Q10315" s="4">
        <v>2</v>
      </c>
      <c r="R10315" t="s">
        <v>75</v>
      </c>
      <c r="S10315" t="s">
        <v>92</v>
      </c>
      <c r="T10315" s="2">
        <v>2.72</v>
      </c>
      <c r="U10315" s="4">
        <v>27</v>
      </c>
      <c r="V10315" t="s">
        <v>19</v>
      </c>
      <c r="W10315" s="3">
        <v>43831</v>
      </c>
      <c r="X10315" t="s">
        <v>39</v>
      </c>
      <c r="Y10315" t="s">
        <v>77</v>
      </c>
      <c r="Z10315" t="s">
        <v>49</v>
      </c>
    </row>
    <row r="10316" spans="1:26" x14ac:dyDescent="0.25">
      <c r="A10316">
        <v>4</v>
      </c>
      <c r="B10316" t="s">
        <v>43</v>
      </c>
      <c r="C10316">
        <v>6</v>
      </c>
      <c r="D10316" t="s">
        <v>26</v>
      </c>
      <c r="E10316" t="s">
        <v>3823</v>
      </c>
      <c r="F10316" t="s">
        <v>13</v>
      </c>
      <c r="G10316" t="s">
        <v>3402</v>
      </c>
      <c r="H10316" s="1">
        <v>0.2</v>
      </c>
      <c r="I10316">
        <v>1</v>
      </c>
      <c r="J10316" s="3">
        <v>43827</v>
      </c>
      <c r="K10316" t="s">
        <v>7825</v>
      </c>
      <c r="L10316" t="s">
        <v>73</v>
      </c>
      <c r="M10316">
        <v>78664</v>
      </c>
      <c r="N10316">
        <v>1499</v>
      </c>
      <c r="O10316" t="s">
        <v>534</v>
      </c>
      <c r="P10316" s="4">
        <v>3</v>
      </c>
      <c r="Q10316" s="4">
        <v>2</v>
      </c>
      <c r="R10316" t="s">
        <v>75</v>
      </c>
      <c r="S10316" t="s">
        <v>92</v>
      </c>
      <c r="T10316" s="2">
        <v>2.72</v>
      </c>
      <c r="U10316" s="4">
        <v>27</v>
      </c>
      <c r="V10316" t="s">
        <v>19</v>
      </c>
      <c r="W10316" s="3">
        <v>43831</v>
      </c>
      <c r="X10316" t="s">
        <v>39</v>
      </c>
      <c r="Y10316" t="s">
        <v>77</v>
      </c>
      <c r="Z10316" t="s">
        <v>49</v>
      </c>
    </row>
    <row r="10317" spans="1:26" x14ac:dyDescent="0.25">
      <c r="A10317">
        <v>5</v>
      </c>
      <c r="B10317" t="s">
        <v>43</v>
      </c>
      <c r="C10317">
        <v>6</v>
      </c>
      <c r="D10317" t="s">
        <v>26</v>
      </c>
      <c r="E10317" t="s">
        <v>192</v>
      </c>
      <c r="F10317" t="s">
        <v>13</v>
      </c>
      <c r="G10317" t="s">
        <v>2974</v>
      </c>
      <c r="H10317" s="1">
        <v>0.2</v>
      </c>
      <c r="I10317">
        <v>1</v>
      </c>
      <c r="J10317" s="3">
        <v>42718</v>
      </c>
      <c r="K10317" t="s">
        <v>7898</v>
      </c>
      <c r="L10317" t="s">
        <v>73</v>
      </c>
      <c r="M10317">
        <v>60610</v>
      </c>
      <c r="N10317">
        <v>151</v>
      </c>
      <c r="O10317" t="s">
        <v>4525</v>
      </c>
      <c r="P10317" s="4">
        <v>0</v>
      </c>
      <c r="Q10317" s="4">
        <v>2</v>
      </c>
      <c r="R10317" t="s">
        <v>75</v>
      </c>
      <c r="S10317" t="s">
        <v>92</v>
      </c>
      <c r="T10317" s="2">
        <v>0.47</v>
      </c>
      <c r="U10317" s="4">
        <v>3</v>
      </c>
      <c r="V10317" t="s">
        <v>19</v>
      </c>
      <c r="W10317" s="3">
        <v>42723</v>
      </c>
      <c r="X10317" t="s">
        <v>39</v>
      </c>
      <c r="Y10317" t="s">
        <v>139</v>
      </c>
      <c r="Z10317" t="s">
        <v>176</v>
      </c>
    </row>
    <row r="10318" spans="1:26" x14ac:dyDescent="0.25">
      <c r="A10318">
        <v>5</v>
      </c>
      <c r="B10318" t="s">
        <v>43</v>
      </c>
      <c r="C10318">
        <v>6</v>
      </c>
      <c r="D10318" t="s">
        <v>26</v>
      </c>
      <c r="E10318" t="s">
        <v>192</v>
      </c>
      <c r="F10318" t="s">
        <v>13</v>
      </c>
      <c r="G10318" t="s">
        <v>2974</v>
      </c>
      <c r="H10318" s="1">
        <v>0.2</v>
      </c>
      <c r="I10318">
        <v>1</v>
      </c>
      <c r="J10318" s="3">
        <v>42718</v>
      </c>
      <c r="K10318" t="s">
        <v>7898</v>
      </c>
      <c r="L10318" t="s">
        <v>73</v>
      </c>
      <c r="M10318">
        <v>60610</v>
      </c>
      <c r="N10318">
        <v>151</v>
      </c>
      <c r="O10318" t="s">
        <v>4525</v>
      </c>
      <c r="P10318" s="4">
        <v>0</v>
      </c>
      <c r="Q10318" s="4">
        <v>2</v>
      </c>
      <c r="R10318" t="s">
        <v>75</v>
      </c>
      <c r="S10318" t="s">
        <v>92</v>
      </c>
      <c r="T10318" s="2">
        <v>0.47</v>
      </c>
      <c r="U10318" s="4">
        <v>3</v>
      </c>
      <c r="V10318" t="s">
        <v>19</v>
      </c>
      <c r="W10318" s="3">
        <v>42723</v>
      </c>
      <c r="X10318" t="s">
        <v>39</v>
      </c>
      <c r="Y10318" t="s">
        <v>139</v>
      </c>
      <c r="Z10318" t="s">
        <v>176</v>
      </c>
    </row>
    <row r="10319" spans="1:26" x14ac:dyDescent="0.25">
      <c r="A10319">
        <v>5</v>
      </c>
      <c r="B10319" t="s">
        <v>43</v>
      </c>
      <c r="C10319">
        <v>6</v>
      </c>
      <c r="D10319" t="s">
        <v>26</v>
      </c>
      <c r="E10319" t="s">
        <v>192</v>
      </c>
      <c r="F10319" t="s">
        <v>13</v>
      </c>
      <c r="G10319" t="s">
        <v>2974</v>
      </c>
      <c r="H10319" s="1">
        <v>0.2</v>
      </c>
      <c r="I10319">
        <v>1</v>
      </c>
      <c r="J10319" s="3">
        <v>42718</v>
      </c>
      <c r="K10319" t="s">
        <v>7898</v>
      </c>
      <c r="L10319" t="s">
        <v>73</v>
      </c>
      <c r="M10319">
        <v>60610</v>
      </c>
      <c r="N10319">
        <v>151</v>
      </c>
      <c r="O10319" t="s">
        <v>4525</v>
      </c>
      <c r="P10319" s="4">
        <v>0</v>
      </c>
      <c r="Q10319" s="4">
        <v>2</v>
      </c>
      <c r="R10319" t="s">
        <v>75</v>
      </c>
      <c r="S10319" t="s">
        <v>92</v>
      </c>
      <c r="T10319" s="2">
        <v>0.47</v>
      </c>
      <c r="U10319" s="4">
        <v>3</v>
      </c>
      <c r="V10319" t="s">
        <v>19</v>
      </c>
      <c r="W10319" s="3">
        <v>42723</v>
      </c>
      <c r="X10319" t="s">
        <v>39</v>
      </c>
      <c r="Y10319" t="s">
        <v>139</v>
      </c>
      <c r="Z10319" t="s">
        <v>176</v>
      </c>
    </row>
    <row r="10320" spans="1:26" x14ac:dyDescent="0.25">
      <c r="A10320">
        <v>4</v>
      </c>
      <c r="B10320" t="s">
        <v>43</v>
      </c>
      <c r="C10320">
        <v>6</v>
      </c>
      <c r="D10320" t="s">
        <v>26</v>
      </c>
      <c r="E10320" t="s">
        <v>192</v>
      </c>
      <c r="F10320" t="s">
        <v>13</v>
      </c>
      <c r="G10320" t="s">
        <v>2050</v>
      </c>
      <c r="H10320" s="1">
        <v>0.2</v>
      </c>
      <c r="I10320">
        <v>1</v>
      </c>
      <c r="J10320" s="3">
        <v>42710</v>
      </c>
      <c r="K10320" t="s">
        <v>7826</v>
      </c>
      <c r="L10320" t="s">
        <v>73</v>
      </c>
      <c r="M10320">
        <v>60610</v>
      </c>
      <c r="N10320">
        <v>1359</v>
      </c>
      <c r="O10320" t="s">
        <v>540</v>
      </c>
      <c r="P10320" s="4">
        <v>-8</v>
      </c>
      <c r="Q10320" s="4">
        <v>2</v>
      </c>
      <c r="R10320" t="s">
        <v>75</v>
      </c>
      <c r="S10320" t="s">
        <v>92</v>
      </c>
      <c r="T10320" s="2">
        <v>-8.35</v>
      </c>
      <c r="U10320" s="4">
        <v>35</v>
      </c>
      <c r="V10320" t="s">
        <v>19</v>
      </c>
      <c r="W10320" s="3">
        <v>42714</v>
      </c>
      <c r="X10320" t="s">
        <v>39</v>
      </c>
      <c r="Y10320" t="s">
        <v>139</v>
      </c>
      <c r="Z10320" t="s">
        <v>42</v>
      </c>
    </row>
    <row r="10321" spans="1:26" x14ac:dyDescent="0.25">
      <c r="A10321">
        <v>4</v>
      </c>
      <c r="B10321" t="s">
        <v>43</v>
      </c>
      <c r="C10321">
        <v>6</v>
      </c>
      <c r="D10321" t="s">
        <v>26</v>
      </c>
      <c r="E10321" t="s">
        <v>192</v>
      </c>
      <c r="F10321" t="s">
        <v>13</v>
      </c>
      <c r="G10321" t="s">
        <v>2050</v>
      </c>
      <c r="H10321" s="1">
        <v>0.2</v>
      </c>
      <c r="I10321">
        <v>1</v>
      </c>
      <c r="J10321" s="3">
        <v>42710</v>
      </c>
      <c r="K10321" t="s">
        <v>7826</v>
      </c>
      <c r="L10321" t="s">
        <v>73</v>
      </c>
      <c r="M10321">
        <v>60610</v>
      </c>
      <c r="N10321">
        <v>1359</v>
      </c>
      <c r="O10321" t="s">
        <v>540</v>
      </c>
      <c r="P10321" s="4">
        <v>-8</v>
      </c>
      <c r="Q10321" s="4">
        <v>2</v>
      </c>
      <c r="R10321" t="s">
        <v>75</v>
      </c>
      <c r="S10321" t="s">
        <v>92</v>
      </c>
      <c r="T10321" s="2">
        <v>-8.35</v>
      </c>
      <c r="U10321" s="4">
        <v>35</v>
      </c>
      <c r="V10321" t="s">
        <v>19</v>
      </c>
      <c r="W10321" s="3">
        <v>42714</v>
      </c>
      <c r="X10321" t="s">
        <v>39</v>
      </c>
      <c r="Y10321" t="s">
        <v>139</v>
      </c>
      <c r="Z10321" t="s">
        <v>42</v>
      </c>
    </row>
    <row r="10322" spans="1:26" x14ac:dyDescent="0.25">
      <c r="A10322">
        <v>4</v>
      </c>
      <c r="B10322" t="s">
        <v>43</v>
      </c>
      <c r="C10322">
        <v>6</v>
      </c>
      <c r="D10322" t="s">
        <v>26</v>
      </c>
      <c r="E10322" t="s">
        <v>192</v>
      </c>
      <c r="F10322" t="s">
        <v>13</v>
      </c>
      <c r="G10322" t="s">
        <v>2050</v>
      </c>
      <c r="H10322" s="1">
        <v>0.2</v>
      </c>
      <c r="I10322">
        <v>1</v>
      </c>
      <c r="J10322" s="3">
        <v>42710</v>
      </c>
      <c r="K10322" t="s">
        <v>7826</v>
      </c>
      <c r="L10322" t="s">
        <v>73</v>
      </c>
      <c r="M10322">
        <v>60610</v>
      </c>
      <c r="N10322">
        <v>1359</v>
      </c>
      <c r="O10322" t="s">
        <v>540</v>
      </c>
      <c r="P10322" s="4">
        <v>-8</v>
      </c>
      <c r="Q10322" s="4">
        <v>2</v>
      </c>
      <c r="R10322" t="s">
        <v>75</v>
      </c>
      <c r="S10322" t="s">
        <v>92</v>
      </c>
      <c r="T10322" s="2">
        <v>-8.35</v>
      </c>
      <c r="U10322" s="4">
        <v>35</v>
      </c>
      <c r="V10322" t="s">
        <v>19</v>
      </c>
      <c r="W10322" s="3">
        <v>42714</v>
      </c>
      <c r="X10322" t="s">
        <v>39</v>
      </c>
      <c r="Y10322" t="s">
        <v>139</v>
      </c>
      <c r="Z10322" t="s">
        <v>42</v>
      </c>
    </row>
    <row r="10323" spans="1:26" x14ac:dyDescent="0.25">
      <c r="A10323">
        <v>4</v>
      </c>
      <c r="B10323" t="s">
        <v>43</v>
      </c>
      <c r="C10323">
        <v>6</v>
      </c>
      <c r="D10323" t="s">
        <v>26</v>
      </c>
      <c r="E10323" t="s">
        <v>192</v>
      </c>
      <c r="F10323" t="s">
        <v>13</v>
      </c>
      <c r="G10323" t="s">
        <v>2050</v>
      </c>
      <c r="H10323" s="1">
        <v>0.2</v>
      </c>
      <c r="I10323">
        <v>1</v>
      </c>
      <c r="J10323" s="3">
        <v>42710</v>
      </c>
      <c r="K10323" t="s">
        <v>7826</v>
      </c>
      <c r="L10323" t="s">
        <v>73</v>
      </c>
      <c r="M10323">
        <v>60610</v>
      </c>
      <c r="N10323">
        <v>1359</v>
      </c>
      <c r="O10323" t="s">
        <v>540</v>
      </c>
      <c r="P10323" s="4">
        <v>-8</v>
      </c>
      <c r="Q10323" s="4">
        <v>2</v>
      </c>
      <c r="R10323" t="s">
        <v>75</v>
      </c>
      <c r="S10323" t="s">
        <v>92</v>
      </c>
      <c r="T10323" s="2">
        <v>-8.35</v>
      </c>
      <c r="U10323" s="4">
        <v>35</v>
      </c>
      <c r="V10323" t="s">
        <v>19</v>
      </c>
      <c r="W10323" s="3">
        <v>42714</v>
      </c>
      <c r="X10323" t="s">
        <v>39</v>
      </c>
      <c r="Y10323" t="s">
        <v>139</v>
      </c>
      <c r="Z10323" t="s">
        <v>42</v>
      </c>
    </row>
    <row r="10324" spans="1:26" x14ac:dyDescent="0.25">
      <c r="A10324">
        <v>4</v>
      </c>
      <c r="B10324" t="s">
        <v>43</v>
      </c>
      <c r="C10324">
        <v>6</v>
      </c>
      <c r="D10324" t="s">
        <v>26</v>
      </c>
      <c r="E10324" t="s">
        <v>192</v>
      </c>
      <c r="F10324" t="s">
        <v>13</v>
      </c>
      <c r="G10324" t="s">
        <v>2050</v>
      </c>
      <c r="H10324" s="1">
        <v>0.2</v>
      </c>
      <c r="I10324">
        <v>1</v>
      </c>
      <c r="J10324" s="3">
        <v>42710</v>
      </c>
      <c r="K10324" t="s">
        <v>7826</v>
      </c>
      <c r="L10324" t="s">
        <v>73</v>
      </c>
      <c r="M10324">
        <v>60610</v>
      </c>
      <c r="N10324">
        <v>1359</v>
      </c>
      <c r="O10324" t="s">
        <v>540</v>
      </c>
      <c r="P10324" s="4">
        <v>-8</v>
      </c>
      <c r="Q10324" s="4">
        <v>2</v>
      </c>
      <c r="R10324" t="s">
        <v>75</v>
      </c>
      <c r="S10324" t="s">
        <v>92</v>
      </c>
      <c r="T10324" s="2">
        <v>-8.35</v>
      </c>
      <c r="U10324" s="4">
        <v>35</v>
      </c>
      <c r="V10324" t="s">
        <v>19</v>
      </c>
      <c r="W10324" s="3">
        <v>42714</v>
      </c>
      <c r="X10324" t="s">
        <v>39</v>
      </c>
      <c r="Y10324" t="s">
        <v>139</v>
      </c>
      <c r="Z10324" t="s">
        <v>42</v>
      </c>
    </row>
    <row r="10325" spans="1:26" x14ac:dyDescent="0.25">
      <c r="A10325">
        <v>4</v>
      </c>
      <c r="B10325" t="s">
        <v>43</v>
      </c>
      <c r="C10325">
        <v>6</v>
      </c>
      <c r="D10325" t="s">
        <v>26</v>
      </c>
      <c r="E10325" t="s">
        <v>192</v>
      </c>
      <c r="F10325" t="s">
        <v>13</v>
      </c>
      <c r="G10325" t="s">
        <v>2050</v>
      </c>
      <c r="H10325" s="1">
        <v>0.2</v>
      </c>
      <c r="I10325">
        <v>1</v>
      </c>
      <c r="J10325" s="3">
        <v>42710</v>
      </c>
      <c r="K10325" t="s">
        <v>7826</v>
      </c>
      <c r="L10325" t="s">
        <v>73</v>
      </c>
      <c r="M10325">
        <v>60610</v>
      </c>
      <c r="N10325">
        <v>1359</v>
      </c>
      <c r="O10325" t="s">
        <v>540</v>
      </c>
      <c r="P10325" s="4">
        <v>-8</v>
      </c>
      <c r="Q10325" s="4">
        <v>2</v>
      </c>
      <c r="R10325" t="s">
        <v>75</v>
      </c>
      <c r="S10325" t="s">
        <v>92</v>
      </c>
      <c r="T10325" s="2">
        <v>-8.35</v>
      </c>
      <c r="U10325" s="4">
        <v>35</v>
      </c>
      <c r="V10325" t="s">
        <v>19</v>
      </c>
      <c r="W10325" s="3">
        <v>42714</v>
      </c>
      <c r="X10325" t="s">
        <v>39</v>
      </c>
      <c r="Y10325" t="s">
        <v>139</v>
      </c>
      <c r="Z10325" t="s">
        <v>42</v>
      </c>
    </row>
    <row r="10326" spans="1:26" x14ac:dyDescent="0.25">
      <c r="A10326">
        <v>5</v>
      </c>
      <c r="B10326" t="s">
        <v>43</v>
      </c>
      <c r="C10326">
        <v>6</v>
      </c>
      <c r="D10326" t="s">
        <v>26</v>
      </c>
      <c r="E10326" t="s">
        <v>192</v>
      </c>
      <c r="F10326" t="s">
        <v>13</v>
      </c>
      <c r="G10326" t="s">
        <v>2655</v>
      </c>
      <c r="H10326" s="1">
        <v>0.2</v>
      </c>
      <c r="I10326">
        <v>1</v>
      </c>
      <c r="J10326" s="3">
        <v>43803</v>
      </c>
      <c r="K10326" t="s">
        <v>7899</v>
      </c>
      <c r="L10326" t="s">
        <v>73</v>
      </c>
      <c r="M10326">
        <v>60610</v>
      </c>
      <c r="N10326">
        <v>112</v>
      </c>
      <c r="O10326" t="s">
        <v>3110</v>
      </c>
      <c r="P10326" s="4">
        <v>5</v>
      </c>
      <c r="Q10326" s="4">
        <v>2</v>
      </c>
      <c r="R10326" t="s">
        <v>75</v>
      </c>
      <c r="S10326" t="s">
        <v>92</v>
      </c>
      <c r="T10326" s="2">
        <v>4.62</v>
      </c>
      <c r="U10326" s="4">
        <v>62</v>
      </c>
      <c r="V10326" t="s">
        <v>19</v>
      </c>
      <c r="W10326" s="3">
        <v>43808</v>
      </c>
      <c r="X10326" t="s">
        <v>39</v>
      </c>
      <c r="Y10326" t="s">
        <v>139</v>
      </c>
      <c r="Z10326" t="s">
        <v>42</v>
      </c>
    </row>
    <row r="10327" spans="1:26" x14ac:dyDescent="0.25">
      <c r="A10327">
        <v>4</v>
      </c>
      <c r="B10327" t="s">
        <v>43</v>
      </c>
      <c r="C10327">
        <v>6</v>
      </c>
      <c r="D10327" t="s">
        <v>26</v>
      </c>
      <c r="E10327" t="s">
        <v>498</v>
      </c>
      <c r="F10327" t="s">
        <v>13</v>
      </c>
      <c r="G10327" t="s">
        <v>569</v>
      </c>
      <c r="H10327" s="1">
        <v>0.2</v>
      </c>
      <c r="I10327">
        <v>1</v>
      </c>
      <c r="J10327" s="3">
        <v>43291</v>
      </c>
      <c r="K10327" t="s">
        <v>7900</v>
      </c>
      <c r="L10327" t="s">
        <v>73</v>
      </c>
      <c r="M10327">
        <v>75081</v>
      </c>
      <c r="N10327">
        <v>660</v>
      </c>
      <c r="O10327" t="s">
        <v>984</v>
      </c>
      <c r="P10327" s="4">
        <v>-34</v>
      </c>
      <c r="Q10327" s="4">
        <v>3</v>
      </c>
      <c r="R10327" t="s">
        <v>75</v>
      </c>
      <c r="S10327" t="s">
        <v>92</v>
      </c>
      <c r="T10327" s="2">
        <v>-33.799999999999997</v>
      </c>
      <c r="U10327" s="4">
        <v>338</v>
      </c>
      <c r="V10327" t="s">
        <v>19</v>
      </c>
      <c r="W10327" s="3">
        <v>43295</v>
      </c>
      <c r="X10327" t="s">
        <v>39</v>
      </c>
      <c r="Y10327" t="s">
        <v>77</v>
      </c>
      <c r="Z10327" t="s">
        <v>42</v>
      </c>
    </row>
    <row r="10328" spans="1:26" x14ac:dyDescent="0.25">
      <c r="A10328">
        <v>4</v>
      </c>
      <c r="B10328" t="s">
        <v>43</v>
      </c>
      <c r="C10328">
        <v>6</v>
      </c>
      <c r="D10328" t="s">
        <v>26</v>
      </c>
      <c r="E10328" t="s">
        <v>498</v>
      </c>
      <c r="F10328" t="s">
        <v>13</v>
      </c>
      <c r="G10328" t="s">
        <v>569</v>
      </c>
      <c r="H10328" s="1">
        <v>0.2</v>
      </c>
      <c r="I10328">
        <v>1</v>
      </c>
      <c r="J10328" s="3">
        <v>43291</v>
      </c>
      <c r="K10328" t="s">
        <v>7900</v>
      </c>
      <c r="L10328" t="s">
        <v>73</v>
      </c>
      <c r="M10328">
        <v>75081</v>
      </c>
      <c r="N10328">
        <v>660</v>
      </c>
      <c r="O10328" t="s">
        <v>984</v>
      </c>
      <c r="P10328" s="4">
        <v>-34</v>
      </c>
      <c r="Q10328" s="4">
        <v>3</v>
      </c>
      <c r="R10328" t="s">
        <v>75</v>
      </c>
      <c r="S10328" t="s">
        <v>92</v>
      </c>
      <c r="T10328" s="2">
        <v>-33.799999999999997</v>
      </c>
      <c r="U10328" s="4">
        <v>338</v>
      </c>
      <c r="V10328" t="s">
        <v>19</v>
      </c>
      <c r="W10328" s="3">
        <v>43295</v>
      </c>
      <c r="X10328" t="s">
        <v>39</v>
      </c>
      <c r="Y10328" t="s">
        <v>77</v>
      </c>
      <c r="Z10328" t="s">
        <v>42</v>
      </c>
    </row>
    <row r="10329" spans="1:26" x14ac:dyDescent="0.25">
      <c r="A10329">
        <v>4</v>
      </c>
      <c r="B10329" t="s">
        <v>43</v>
      </c>
      <c r="C10329">
        <v>6</v>
      </c>
      <c r="D10329" t="s">
        <v>26</v>
      </c>
      <c r="E10329" t="s">
        <v>498</v>
      </c>
      <c r="F10329" t="s">
        <v>13</v>
      </c>
      <c r="G10329" t="s">
        <v>569</v>
      </c>
      <c r="H10329" s="1">
        <v>0.2</v>
      </c>
      <c r="I10329">
        <v>1</v>
      </c>
      <c r="J10329" s="3">
        <v>43291</v>
      </c>
      <c r="K10329" t="s">
        <v>7900</v>
      </c>
      <c r="L10329" t="s">
        <v>73</v>
      </c>
      <c r="M10329">
        <v>75081</v>
      </c>
      <c r="N10329">
        <v>357</v>
      </c>
      <c r="O10329" t="s">
        <v>671</v>
      </c>
      <c r="P10329" s="4">
        <v>17</v>
      </c>
      <c r="Q10329" s="4">
        <v>4</v>
      </c>
      <c r="R10329" t="s">
        <v>75</v>
      </c>
      <c r="S10329" t="s">
        <v>92</v>
      </c>
      <c r="T10329" s="2">
        <v>17.350000000000001</v>
      </c>
      <c r="U10329" s="4">
        <v>154</v>
      </c>
      <c r="V10329" t="s">
        <v>19</v>
      </c>
      <c r="W10329" s="3">
        <v>43295</v>
      </c>
      <c r="X10329" t="s">
        <v>39</v>
      </c>
      <c r="Y10329" t="s">
        <v>77</v>
      </c>
      <c r="Z10329" t="s">
        <v>49</v>
      </c>
    </row>
    <row r="10330" spans="1:26" x14ac:dyDescent="0.25">
      <c r="A10330">
        <v>4</v>
      </c>
      <c r="B10330" t="s">
        <v>43</v>
      </c>
      <c r="C10330">
        <v>6</v>
      </c>
      <c r="D10330" t="s">
        <v>26</v>
      </c>
      <c r="E10330" t="s">
        <v>498</v>
      </c>
      <c r="F10330" t="s">
        <v>13</v>
      </c>
      <c r="G10330" t="s">
        <v>569</v>
      </c>
      <c r="H10330" s="1">
        <v>0.2</v>
      </c>
      <c r="I10330">
        <v>1</v>
      </c>
      <c r="J10330" s="3">
        <v>43291</v>
      </c>
      <c r="K10330" t="s">
        <v>7900</v>
      </c>
      <c r="L10330" t="s">
        <v>73</v>
      </c>
      <c r="M10330">
        <v>75081</v>
      </c>
      <c r="N10330">
        <v>357</v>
      </c>
      <c r="O10330" t="s">
        <v>671</v>
      </c>
      <c r="P10330" s="4">
        <v>17</v>
      </c>
      <c r="Q10330" s="4">
        <v>4</v>
      </c>
      <c r="R10330" t="s">
        <v>75</v>
      </c>
      <c r="S10330" t="s">
        <v>92</v>
      </c>
      <c r="T10330" s="2">
        <v>17.350000000000001</v>
      </c>
      <c r="U10330" s="4">
        <v>154</v>
      </c>
      <c r="V10330" t="s">
        <v>19</v>
      </c>
      <c r="W10330" s="3">
        <v>43295</v>
      </c>
      <c r="X10330" t="s">
        <v>39</v>
      </c>
      <c r="Y10330" t="s">
        <v>77</v>
      </c>
      <c r="Z10330" t="s">
        <v>49</v>
      </c>
    </row>
    <row r="10331" spans="1:26" x14ac:dyDescent="0.25">
      <c r="A10331">
        <v>7</v>
      </c>
      <c r="B10331" t="s">
        <v>25</v>
      </c>
      <c r="C10331">
        <v>6</v>
      </c>
      <c r="D10331" t="s">
        <v>26</v>
      </c>
      <c r="E10331" t="s">
        <v>498</v>
      </c>
      <c r="F10331" t="s">
        <v>13</v>
      </c>
      <c r="G10331" t="s">
        <v>1727</v>
      </c>
      <c r="H10331" s="1">
        <v>0.2</v>
      </c>
      <c r="I10331">
        <v>1</v>
      </c>
      <c r="J10331" s="3">
        <v>43824</v>
      </c>
      <c r="K10331" t="s">
        <v>7896</v>
      </c>
      <c r="L10331" t="s">
        <v>73</v>
      </c>
      <c r="M10331">
        <v>75081</v>
      </c>
      <c r="N10331">
        <v>1504</v>
      </c>
      <c r="O10331" t="s">
        <v>774</v>
      </c>
      <c r="P10331" s="4">
        <v>5</v>
      </c>
      <c r="Q10331" s="4">
        <v>7</v>
      </c>
      <c r="R10331" t="s">
        <v>75</v>
      </c>
      <c r="S10331" t="s">
        <v>92</v>
      </c>
      <c r="T10331" s="2">
        <v>5.03</v>
      </c>
      <c r="U10331" s="4">
        <v>45</v>
      </c>
      <c r="V10331" t="s">
        <v>19</v>
      </c>
      <c r="W10331" s="3">
        <v>43831</v>
      </c>
      <c r="X10331" t="s">
        <v>39</v>
      </c>
      <c r="Y10331" t="s">
        <v>77</v>
      </c>
      <c r="Z10331" t="s">
        <v>356</v>
      </c>
    </row>
    <row r="10332" spans="1:26" x14ac:dyDescent="0.25">
      <c r="A10332">
        <v>7</v>
      </c>
      <c r="B10332" t="s">
        <v>25</v>
      </c>
      <c r="C10332">
        <v>6</v>
      </c>
      <c r="D10332" t="s">
        <v>26</v>
      </c>
      <c r="E10332" t="s">
        <v>498</v>
      </c>
      <c r="F10332" t="s">
        <v>13</v>
      </c>
      <c r="G10332" t="s">
        <v>1727</v>
      </c>
      <c r="H10332" s="1">
        <v>0.2</v>
      </c>
      <c r="I10332">
        <v>1</v>
      </c>
      <c r="J10332" s="3">
        <v>43824</v>
      </c>
      <c r="K10332" t="s">
        <v>7896</v>
      </c>
      <c r="L10332" t="s">
        <v>73</v>
      </c>
      <c r="M10332">
        <v>75081</v>
      </c>
      <c r="N10332">
        <v>1504</v>
      </c>
      <c r="O10332" t="s">
        <v>774</v>
      </c>
      <c r="P10332" s="4">
        <v>5</v>
      </c>
      <c r="Q10332" s="4">
        <v>7</v>
      </c>
      <c r="R10332" t="s">
        <v>75</v>
      </c>
      <c r="S10332" t="s">
        <v>92</v>
      </c>
      <c r="T10332" s="2">
        <v>5.03</v>
      </c>
      <c r="U10332" s="4">
        <v>45</v>
      </c>
      <c r="V10332" t="s">
        <v>19</v>
      </c>
      <c r="W10332" s="3">
        <v>43831</v>
      </c>
      <c r="X10332" t="s">
        <v>39</v>
      </c>
      <c r="Y10332" t="s">
        <v>77</v>
      </c>
      <c r="Z10332" t="s">
        <v>356</v>
      </c>
    </row>
    <row r="10333" spans="1:26" x14ac:dyDescent="0.25">
      <c r="A10333">
        <v>7</v>
      </c>
      <c r="B10333" t="s">
        <v>25</v>
      </c>
      <c r="C10333">
        <v>6</v>
      </c>
      <c r="D10333" t="s">
        <v>26</v>
      </c>
      <c r="E10333" t="s">
        <v>498</v>
      </c>
      <c r="F10333" t="s">
        <v>13</v>
      </c>
      <c r="G10333" t="s">
        <v>1727</v>
      </c>
      <c r="H10333" s="1">
        <v>0.2</v>
      </c>
      <c r="I10333">
        <v>1</v>
      </c>
      <c r="J10333" s="3">
        <v>43824</v>
      </c>
      <c r="K10333" t="s">
        <v>7896</v>
      </c>
      <c r="L10333" t="s">
        <v>73</v>
      </c>
      <c r="M10333">
        <v>75081</v>
      </c>
      <c r="N10333">
        <v>1504</v>
      </c>
      <c r="O10333" t="s">
        <v>774</v>
      </c>
      <c r="P10333" s="4">
        <v>5</v>
      </c>
      <c r="Q10333" s="4">
        <v>7</v>
      </c>
      <c r="R10333" t="s">
        <v>75</v>
      </c>
      <c r="S10333" t="s">
        <v>92</v>
      </c>
      <c r="T10333" s="2">
        <v>5.03</v>
      </c>
      <c r="U10333" s="4">
        <v>45</v>
      </c>
      <c r="V10333" t="s">
        <v>19</v>
      </c>
      <c r="W10333" s="3">
        <v>43831</v>
      </c>
      <c r="X10333" t="s">
        <v>39</v>
      </c>
      <c r="Y10333" t="s">
        <v>77</v>
      </c>
      <c r="Z10333" t="s">
        <v>356</v>
      </c>
    </row>
    <row r="10334" spans="1:26" x14ac:dyDescent="0.25">
      <c r="A10334">
        <v>7</v>
      </c>
      <c r="B10334" t="s">
        <v>25</v>
      </c>
      <c r="C10334">
        <v>6</v>
      </c>
      <c r="D10334" t="s">
        <v>26</v>
      </c>
      <c r="E10334" t="s">
        <v>498</v>
      </c>
      <c r="F10334" t="s">
        <v>13</v>
      </c>
      <c r="G10334" t="s">
        <v>1727</v>
      </c>
      <c r="H10334" s="1">
        <v>0.2</v>
      </c>
      <c r="I10334">
        <v>1</v>
      </c>
      <c r="J10334" s="3">
        <v>43824</v>
      </c>
      <c r="K10334" t="s">
        <v>7896</v>
      </c>
      <c r="L10334" t="s">
        <v>73</v>
      </c>
      <c r="M10334">
        <v>75081</v>
      </c>
      <c r="N10334">
        <v>1504</v>
      </c>
      <c r="O10334" t="s">
        <v>774</v>
      </c>
      <c r="P10334" s="4">
        <v>5</v>
      </c>
      <c r="Q10334" s="4">
        <v>7</v>
      </c>
      <c r="R10334" t="s">
        <v>75</v>
      </c>
      <c r="S10334" t="s">
        <v>92</v>
      </c>
      <c r="T10334" s="2">
        <v>5.03</v>
      </c>
      <c r="U10334" s="4">
        <v>45</v>
      </c>
      <c r="V10334" t="s">
        <v>19</v>
      </c>
      <c r="W10334" s="3">
        <v>43831</v>
      </c>
      <c r="X10334" t="s">
        <v>39</v>
      </c>
      <c r="Y10334" t="s">
        <v>77</v>
      </c>
      <c r="Z10334" t="s">
        <v>356</v>
      </c>
    </row>
    <row r="10335" spans="1:26" x14ac:dyDescent="0.25">
      <c r="A10335">
        <v>7</v>
      </c>
      <c r="B10335" t="s">
        <v>25</v>
      </c>
      <c r="C10335">
        <v>6</v>
      </c>
      <c r="D10335" t="s">
        <v>26</v>
      </c>
      <c r="E10335" t="s">
        <v>498</v>
      </c>
      <c r="F10335" t="s">
        <v>13</v>
      </c>
      <c r="G10335" t="s">
        <v>1727</v>
      </c>
      <c r="H10335" s="1">
        <v>0.2</v>
      </c>
      <c r="I10335">
        <v>1</v>
      </c>
      <c r="J10335" s="3">
        <v>43824</v>
      </c>
      <c r="K10335" t="s">
        <v>7896</v>
      </c>
      <c r="L10335" t="s">
        <v>73</v>
      </c>
      <c r="M10335">
        <v>75081</v>
      </c>
      <c r="N10335">
        <v>1504</v>
      </c>
      <c r="O10335" t="s">
        <v>774</v>
      </c>
      <c r="P10335" s="4">
        <v>5</v>
      </c>
      <c r="Q10335" s="4">
        <v>7</v>
      </c>
      <c r="R10335" t="s">
        <v>75</v>
      </c>
      <c r="S10335" t="s">
        <v>92</v>
      </c>
      <c r="T10335" s="2">
        <v>5.03</v>
      </c>
      <c r="U10335" s="4">
        <v>45</v>
      </c>
      <c r="V10335" t="s">
        <v>19</v>
      </c>
      <c r="W10335" s="3">
        <v>43831</v>
      </c>
      <c r="X10335" t="s">
        <v>39</v>
      </c>
      <c r="Y10335" t="s">
        <v>77</v>
      </c>
      <c r="Z10335" t="s">
        <v>356</v>
      </c>
    </row>
    <row r="10336" spans="1:26" x14ac:dyDescent="0.25">
      <c r="A10336">
        <v>4</v>
      </c>
      <c r="B10336" t="s">
        <v>43</v>
      </c>
      <c r="C10336">
        <v>6</v>
      </c>
      <c r="D10336" t="s">
        <v>26</v>
      </c>
      <c r="E10336" t="s">
        <v>417</v>
      </c>
      <c r="F10336" t="s">
        <v>13</v>
      </c>
      <c r="G10336" t="s">
        <v>844</v>
      </c>
      <c r="H10336" s="1">
        <v>0.8</v>
      </c>
      <c r="I10336">
        <v>1</v>
      </c>
      <c r="J10336" s="3">
        <v>42577</v>
      </c>
      <c r="K10336" t="s">
        <v>7827</v>
      </c>
      <c r="L10336" t="s">
        <v>73</v>
      </c>
      <c r="M10336">
        <v>78207</v>
      </c>
      <c r="N10336">
        <v>39</v>
      </c>
      <c r="O10336" t="s">
        <v>3323</v>
      </c>
      <c r="P10336" s="4">
        <v>-12</v>
      </c>
      <c r="Q10336" s="4">
        <v>2</v>
      </c>
      <c r="R10336" t="s">
        <v>75</v>
      </c>
      <c r="S10336" t="s">
        <v>92</v>
      </c>
      <c r="T10336" s="2">
        <v>-12.09</v>
      </c>
      <c r="U10336" s="4">
        <v>5</v>
      </c>
      <c r="V10336" t="s">
        <v>19</v>
      </c>
      <c r="W10336" s="3">
        <v>42581</v>
      </c>
      <c r="X10336" t="s">
        <v>39</v>
      </c>
      <c r="Y10336" t="s">
        <v>77</v>
      </c>
      <c r="Z10336" t="s">
        <v>56</v>
      </c>
    </row>
    <row r="10337" spans="1:26" x14ac:dyDescent="0.25">
      <c r="A10337">
        <v>4</v>
      </c>
      <c r="B10337" t="s">
        <v>43</v>
      </c>
      <c r="C10337">
        <v>6</v>
      </c>
      <c r="D10337" t="s">
        <v>26</v>
      </c>
      <c r="E10337" t="s">
        <v>417</v>
      </c>
      <c r="F10337" t="s">
        <v>13</v>
      </c>
      <c r="G10337" t="s">
        <v>844</v>
      </c>
      <c r="H10337" s="1">
        <v>0.8</v>
      </c>
      <c r="I10337">
        <v>1</v>
      </c>
      <c r="J10337" s="3">
        <v>42577</v>
      </c>
      <c r="K10337" t="s">
        <v>7827</v>
      </c>
      <c r="L10337" t="s">
        <v>73</v>
      </c>
      <c r="M10337">
        <v>78207</v>
      </c>
      <c r="N10337">
        <v>39</v>
      </c>
      <c r="O10337" t="s">
        <v>3323</v>
      </c>
      <c r="P10337" s="4">
        <v>-12</v>
      </c>
      <c r="Q10337" s="4">
        <v>2</v>
      </c>
      <c r="R10337" t="s">
        <v>75</v>
      </c>
      <c r="S10337" t="s">
        <v>92</v>
      </c>
      <c r="T10337" s="2">
        <v>-12.09</v>
      </c>
      <c r="U10337" s="4">
        <v>5</v>
      </c>
      <c r="V10337" t="s">
        <v>19</v>
      </c>
      <c r="W10337" s="3">
        <v>42581</v>
      </c>
      <c r="X10337" t="s">
        <v>39</v>
      </c>
      <c r="Y10337" t="s">
        <v>77</v>
      </c>
      <c r="Z10337" t="s">
        <v>56</v>
      </c>
    </row>
    <row r="10338" spans="1:26" x14ac:dyDescent="0.25">
      <c r="A10338">
        <v>4</v>
      </c>
      <c r="B10338" t="s">
        <v>43</v>
      </c>
      <c r="C10338">
        <v>6</v>
      </c>
      <c r="D10338" t="s">
        <v>26</v>
      </c>
      <c r="E10338" t="s">
        <v>417</v>
      </c>
      <c r="F10338" t="s">
        <v>13</v>
      </c>
      <c r="G10338" t="s">
        <v>844</v>
      </c>
      <c r="H10338" s="1">
        <v>0.8</v>
      </c>
      <c r="I10338">
        <v>1</v>
      </c>
      <c r="J10338" s="3">
        <v>42577</v>
      </c>
      <c r="K10338" t="s">
        <v>7827</v>
      </c>
      <c r="L10338" t="s">
        <v>73</v>
      </c>
      <c r="M10338">
        <v>78207</v>
      </c>
      <c r="N10338">
        <v>39</v>
      </c>
      <c r="O10338" t="s">
        <v>3323</v>
      </c>
      <c r="P10338" s="4">
        <v>-12</v>
      </c>
      <c r="Q10338" s="4">
        <v>2</v>
      </c>
      <c r="R10338" t="s">
        <v>75</v>
      </c>
      <c r="S10338" t="s">
        <v>92</v>
      </c>
      <c r="T10338" s="2">
        <v>-12.09</v>
      </c>
      <c r="U10338" s="4">
        <v>5</v>
      </c>
      <c r="V10338" t="s">
        <v>19</v>
      </c>
      <c r="W10338" s="3">
        <v>42581</v>
      </c>
      <c r="X10338" t="s">
        <v>39</v>
      </c>
      <c r="Y10338" t="s">
        <v>77</v>
      </c>
      <c r="Z10338" t="s">
        <v>56</v>
      </c>
    </row>
    <row r="10339" spans="1:26" x14ac:dyDescent="0.25">
      <c r="A10339">
        <v>4</v>
      </c>
      <c r="B10339" t="s">
        <v>43</v>
      </c>
      <c r="C10339">
        <v>6</v>
      </c>
      <c r="D10339" t="s">
        <v>26</v>
      </c>
      <c r="E10339" t="s">
        <v>417</v>
      </c>
      <c r="F10339" t="s">
        <v>13</v>
      </c>
      <c r="G10339" t="s">
        <v>844</v>
      </c>
      <c r="H10339" s="1">
        <v>0.8</v>
      </c>
      <c r="I10339">
        <v>1</v>
      </c>
      <c r="J10339" s="3">
        <v>42577</v>
      </c>
      <c r="K10339" t="s">
        <v>7827</v>
      </c>
      <c r="L10339" t="s">
        <v>73</v>
      </c>
      <c r="M10339">
        <v>78207</v>
      </c>
      <c r="N10339">
        <v>39</v>
      </c>
      <c r="O10339" t="s">
        <v>3323</v>
      </c>
      <c r="P10339" s="4">
        <v>-12</v>
      </c>
      <c r="Q10339" s="4">
        <v>2</v>
      </c>
      <c r="R10339" t="s">
        <v>75</v>
      </c>
      <c r="S10339" t="s">
        <v>92</v>
      </c>
      <c r="T10339" s="2">
        <v>-12.09</v>
      </c>
      <c r="U10339" s="4">
        <v>5</v>
      </c>
      <c r="V10339" t="s">
        <v>19</v>
      </c>
      <c r="W10339" s="3">
        <v>42581</v>
      </c>
      <c r="X10339" t="s">
        <v>39</v>
      </c>
      <c r="Y10339" t="s">
        <v>77</v>
      </c>
      <c r="Z10339" t="s">
        <v>56</v>
      </c>
    </row>
    <row r="10340" spans="1:26" x14ac:dyDescent="0.25">
      <c r="A10340">
        <v>4</v>
      </c>
      <c r="B10340" t="s">
        <v>43</v>
      </c>
      <c r="C10340">
        <v>6</v>
      </c>
      <c r="D10340" t="s">
        <v>26</v>
      </c>
      <c r="E10340" t="s">
        <v>417</v>
      </c>
      <c r="F10340" t="s">
        <v>13</v>
      </c>
      <c r="G10340" t="s">
        <v>844</v>
      </c>
      <c r="H10340" s="1">
        <v>0.8</v>
      </c>
      <c r="I10340">
        <v>1</v>
      </c>
      <c r="J10340" s="3">
        <v>42577</v>
      </c>
      <c r="K10340" t="s">
        <v>7827</v>
      </c>
      <c r="L10340" t="s">
        <v>73</v>
      </c>
      <c r="M10340">
        <v>78207</v>
      </c>
      <c r="N10340">
        <v>39</v>
      </c>
      <c r="O10340" t="s">
        <v>3323</v>
      </c>
      <c r="P10340" s="4">
        <v>-12</v>
      </c>
      <c r="Q10340" s="4">
        <v>2</v>
      </c>
      <c r="R10340" t="s">
        <v>75</v>
      </c>
      <c r="S10340" t="s">
        <v>92</v>
      </c>
      <c r="T10340" s="2">
        <v>-12.09</v>
      </c>
      <c r="U10340" s="4">
        <v>5</v>
      </c>
      <c r="V10340" t="s">
        <v>19</v>
      </c>
      <c r="W10340" s="3">
        <v>42581</v>
      </c>
      <c r="X10340" t="s">
        <v>39</v>
      </c>
      <c r="Y10340" t="s">
        <v>77</v>
      </c>
      <c r="Z10340" t="s">
        <v>56</v>
      </c>
    </row>
    <row r="10341" spans="1:26" x14ac:dyDescent="0.25">
      <c r="A10341">
        <v>4</v>
      </c>
      <c r="B10341" t="s">
        <v>43</v>
      </c>
      <c r="C10341">
        <v>6</v>
      </c>
      <c r="D10341" t="s">
        <v>26</v>
      </c>
      <c r="E10341" t="s">
        <v>417</v>
      </c>
      <c r="F10341" t="s">
        <v>13</v>
      </c>
      <c r="G10341" t="s">
        <v>844</v>
      </c>
      <c r="H10341" s="1">
        <v>0.8</v>
      </c>
      <c r="I10341">
        <v>1</v>
      </c>
      <c r="J10341" s="3">
        <v>42577</v>
      </c>
      <c r="K10341" t="s">
        <v>7827</v>
      </c>
      <c r="L10341" t="s">
        <v>73</v>
      </c>
      <c r="M10341">
        <v>78207</v>
      </c>
      <c r="N10341">
        <v>39</v>
      </c>
      <c r="O10341" t="s">
        <v>3323</v>
      </c>
      <c r="P10341" s="4">
        <v>-12</v>
      </c>
      <c r="Q10341" s="4">
        <v>2</v>
      </c>
      <c r="R10341" t="s">
        <v>75</v>
      </c>
      <c r="S10341" t="s">
        <v>92</v>
      </c>
      <c r="T10341" s="2">
        <v>-12.09</v>
      </c>
      <c r="U10341" s="4">
        <v>5</v>
      </c>
      <c r="V10341" t="s">
        <v>19</v>
      </c>
      <c r="W10341" s="3">
        <v>42581</v>
      </c>
      <c r="X10341" t="s">
        <v>39</v>
      </c>
      <c r="Y10341" t="s">
        <v>77</v>
      </c>
      <c r="Z10341" t="s">
        <v>56</v>
      </c>
    </row>
    <row r="10342" spans="1:26" x14ac:dyDescent="0.25">
      <c r="A10342">
        <v>4</v>
      </c>
      <c r="B10342" t="s">
        <v>43</v>
      </c>
      <c r="C10342">
        <v>6</v>
      </c>
      <c r="D10342" t="s">
        <v>26</v>
      </c>
      <c r="E10342" t="s">
        <v>192</v>
      </c>
      <c r="F10342" t="s">
        <v>13</v>
      </c>
      <c r="G10342" t="s">
        <v>2050</v>
      </c>
      <c r="H10342" s="1">
        <v>0.8</v>
      </c>
      <c r="I10342">
        <v>1</v>
      </c>
      <c r="J10342" s="3">
        <v>42710</v>
      </c>
      <c r="K10342" t="s">
        <v>7826</v>
      </c>
      <c r="L10342" t="s">
        <v>73</v>
      </c>
      <c r="M10342">
        <v>60610</v>
      </c>
      <c r="N10342">
        <v>894</v>
      </c>
      <c r="O10342" t="s">
        <v>2766</v>
      </c>
      <c r="P10342" s="4">
        <v>-8</v>
      </c>
      <c r="Q10342" s="4">
        <v>2</v>
      </c>
      <c r="R10342" t="s">
        <v>75</v>
      </c>
      <c r="S10342" t="s">
        <v>92</v>
      </c>
      <c r="T10342" s="2">
        <v>-8.0500000000000007</v>
      </c>
      <c r="U10342" s="4">
        <v>5</v>
      </c>
      <c r="V10342" t="s">
        <v>19</v>
      </c>
      <c r="W10342" s="3">
        <v>42714</v>
      </c>
      <c r="X10342" t="s">
        <v>39</v>
      </c>
      <c r="Y10342" t="s">
        <v>139</v>
      </c>
      <c r="Z10342" t="s">
        <v>54</v>
      </c>
    </row>
    <row r="10343" spans="1:26" x14ac:dyDescent="0.25">
      <c r="A10343">
        <v>4</v>
      </c>
      <c r="B10343" t="s">
        <v>43</v>
      </c>
      <c r="C10343">
        <v>6</v>
      </c>
      <c r="D10343" t="s">
        <v>26</v>
      </c>
      <c r="E10343" t="s">
        <v>192</v>
      </c>
      <c r="F10343" t="s">
        <v>13</v>
      </c>
      <c r="G10343" t="s">
        <v>2050</v>
      </c>
      <c r="H10343" s="1">
        <v>0.8</v>
      </c>
      <c r="I10343">
        <v>1</v>
      </c>
      <c r="J10343" s="3">
        <v>42710</v>
      </c>
      <c r="K10343" t="s">
        <v>7826</v>
      </c>
      <c r="L10343" t="s">
        <v>73</v>
      </c>
      <c r="M10343">
        <v>60610</v>
      </c>
      <c r="N10343">
        <v>894</v>
      </c>
      <c r="O10343" t="s">
        <v>2766</v>
      </c>
      <c r="P10343" s="4">
        <v>-8</v>
      </c>
      <c r="Q10343" s="4">
        <v>2</v>
      </c>
      <c r="R10343" t="s">
        <v>75</v>
      </c>
      <c r="S10343" t="s">
        <v>92</v>
      </c>
      <c r="T10343" s="2">
        <v>-8.0500000000000007</v>
      </c>
      <c r="U10343" s="4">
        <v>5</v>
      </c>
      <c r="V10343" t="s">
        <v>19</v>
      </c>
      <c r="W10343" s="3">
        <v>42714</v>
      </c>
      <c r="X10343" t="s">
        <v>39</v>
      </c>
      <c r="Y10343" t="s">
        <v>139</v>
      </c>
      <c r="Z10343" t="s">
        <v>54</v>
      </c>
    </row>
    <row r="10344" spans="1:26" x14ac:dyDescent="0.25">
      <c r="A10344">
        <v>4</v>
      </c>
      <c r="B10344" t="s">
        <v>43</v>
      </c>
      <c r="C10344">
        <v>6</v>
      </c>
      <c r="D10344" t="s">
        <v>26</v>
      </c>
      <c r="E10344" t="s">
        <v>192</v>
      </c>
      <c r="F10344" t="s">
        <v>13</v>
      </c>
      <c r="G10344" t="s">
        <v>2050</v>
      </c>
      <c r="H10344" s="1">
        <v>0.8</v>
      </c>
      <c r="I10344">
        <v>1</v>
      </c>
      <c r="J10344" s="3">
        <v>42710</v>
      </c>
      <c r="K10344" t="s">
        <v>7826</v>
      </c>
      <c r="L10344" t="s">
        <v>73</v>
      </c>
      <c r="M10344">
        <v>60610</v>
      </c>
      <c r="N10344">
        <v>894</v>
      </c>
      <c r="O10344" t="s">
        <v>2766</v>
      </c>
      <c r="P10344" s="4">
        <v>-8</v>
      </c>
      <c r="Q10344" s="4">
        <v>2</v>
      </c>
      <c r="R10344" t="s">
        <v>75</v>
      </c>
      <c r="S10344" t="s">
        <v>92</v>
      </c>
      <c r="T10344" s="2">
        <v>-8.0500000000000007</v>
      </c>
      <c r="U10344" s="4">
        <v>5</v>
      </c>
      <c r="V10344" t="s">
        <v>19</v>
      </c>
      <c r="W10344" s="3">
        <v>42714</v>
      </c>
      <c r="X10344" t="s">
        <v>39</v>
      </c>
      <c r="Y10344" t="s">
        <v>139</v>
      </c>
      <c r="Z10344" t="s">
        <v>54</v>
      </c>
    </row>
    <row r="10345" spans="1:26" x14ac:dyDescent="0.25">
      <c r="A10345">
        <v>4</v>
      </c>
      <c r="B10345" t="s">
        <v>43</v>
      </c>
      <c r="C10345">
        <v>6</v>
      </c>
      <c r="D10345" t="s">
        <v>26</v>
      </c>
      <c r="E10345" t="s">
        <v>192</v>
      </c>
      <c r="F10345" t="s">
        <v>13</v>
      </c>
      <c r="G10345" t="s">
        <v>2050</v>
      </c>
      <c r="H10345" s="1">
        <v>0.8</v>
      </c>
      <c r="I10345">
        <v>1</v>
      </c>
      <c r="J10345" s="3">
        <v>42710</v>
      </c>
      <c r="K10345" t="s">
        <v>7826</v>
      </c>
      <c r="L10345" t="s">
        <v>73</v>
      </c>
      <c r="M10345">
        <v>60610</v>
      </c>
      <c r="N10345">
        <v>894</v>
      </c>
      <c r="O10345" t="s">
        <v>2766</v>
      </c>
      <c r="P10345" s="4">
        <v>-8</v>
      </c>
      <c r="Q10345" s="4">
        <v>2</v>
      </c>
      <c r="R10345" t="s">
        <v>75</v>
      </c>
      <c r="S10345" t="s">
        <v>92</v>
      </c>
      <c r="T10345" s="2">
        <v>-8.0500000000000007</v>
      </c>
      <c r="U10345" s="4">
        <v>5</v>
      </c>
      <c r="V10345" t="s">
        <v>19</v>
      </c>
      <c r="W10345" s="3">
        <v>42714</v>
      </c>
      <c r="X10345" t="s">
        <v>39</v>
      </c>
      <c r="Y10345" t="s">
        <v>139</v>
      </c>
      <c r="Z10345" t="s">
        <v>54</v>
      </c>
    </row>
    <row r="10346" spans="1:26" x14ac:dyDescent="0.25">
      <c r="A10346">
        <v>4</v>
      </c>
      <c r="B10346" t="s">
        <v>43</v>
      </c>
      <c r="C10346">
        <v>6</v>
      </c>
      <c r="D10346" t="s">
        <v>26</v>
      </c>
      <c r="E10346" t="s">
        <v>192</v>
      </c>
      <c r="F10346" t="s">
        <v>13</v>
      </c>
      <c r="G10346" t="s">
        <v>2050</v>
      </c>
      <c r="H10346" s="1">
        <v>0.8</v>
      </c>
      <c r="I10346">
        <v>1</v>
      </c>
      <c r="J10346" s="3">
        <v>42710</v>
      </c>
      <c r="K10346" t="s">
        <v>7826</v>
      </c>
      <c r="L10346" t="s">
        <v>73</v>
      </c>
      <c r="M10346">
        <v>60610</v>
      </c>
      <c r="N10346">
        <v>894</v>
      </c>
      <c r="O10346" t="s">
        <v>2766</v>
      </c>
      <c r="P10346" s="4">
        <v>-8</v>
      </c>
      <c r="Q10346" s="4">
        <v>2</v>
      </c>
      <c r="R10346" t="s">
        <v>75</v>
      </c>
      <c r="S10346" t="s">
        <v>92</v>
      </c>
      <c r="T10346" s="2">
        <v>-8.0500000000000007</v>
      </c>
      <c r="U10346" s="4">
        <v>5</v>
      </c>
      <c r="V10346" t="s">
        <v>19</v>
      </c>
      <c r="W10346" s="3">
        <v>42714</v>
      </c>
      <c r="X10346" t="s">
        <v>39</v>
      </c>
      <c r="Y10346" t="s">
        <v>139</v>
      </c>
      <c r="Z10346" t="s">
        <v>54</v>
      </c>
    </row>
    <row r="10347" spans="1:26" x14ac:dyDescent="0.25">
      <c r="A10347">
        <v>4</v>
      </c>
      <c r="B10347" t="s">
        <v>43</v>
      </c>
      <c r="C10347">
        <v>6</v>
      </c>
      <c r="D10347" t="s">
        <v>26</v>
      </c>
      <c r="E10347" t="s">
        <v>192</v>
      </c>
      <c r="F10347" t="s">
        <v>13</v>
      </c>
      <c r="G10347" t="s">
        <v>2050</v>
      </c>
      <c r="H10347" s="1">
        <v>0.8</v>
      </c>
      <c r="I10347">
        <v>1</v>
      </c>
      <c r="J10347" s="3">
        <v>42710</v>
      </c>
      <c r="K10347" t="s">
        <v>7826</v>
      </c>
      <c r="L10347" t="s">
        <v>73</v>
      </c>
      <c r="M10347">
        <v>60610</v>
      </c>
      <c r="N10347">
        <v>894</v>
      </c>
      <c r="O10347" t="s">
        <v>2766</v>
      </c>
      <c r="P10347" s="4">
        <v>-8</v>
      </c>
      <c r="Q10347" s="4">
        <v>2</v>
      </c>
      <c r="R10347" t="s">
        <v>75</v>
      </c>
      <c r="S10347" t="s">
        <v>92</v>
      </c>
      <c r="T10347" s="2">
        <v>-8.0500000000000007</v>
      </c>
      <c r="U10347" s="4">
        <v>5</v>
      </c>
      <c r="V10347" t="s">
        <v>19</v>
      </c>
      <c r="W10347" s="3">
        <v>42714</v>
      </c>
      <c r="X10347" t="s">
        <v>39</v>
      </c>
      <c r="Y10347" t="s">
        <v>139</v>
      </c>
      <c r="Z10347" t="s">
        <v>54</v>
      </c>
    </row>
    <row r="10348" spans="1:26" x14ac:dyDescent="0.25">
      <c r="A10348">
        <v>7</v>
      </c>
      <c r="B10348" t="s">
        <v>25</v>
      </c>
      <c r="C10348">
        <v>6</v>
      </c>
      <c r="D10348" t="s">
        <v>26</v>
      </c>
      <c r="E10348" t="s">
        <v>498</v>
      </c>
      <c r="F10348" t="s">
        <v>13</v>
      </c>
      <c r="G10348" t="s">
        <v>1727</v>
      </c>
      <c r="H10348" s="1">
        <v>0.8</v>
      </c>
      <c r="I10348">
        <v>1</v>
      </c>
      <c r="J10348" s="3">
        <v>43824</v>
      </c>
      <c r="K10348" t="s">
        <v>7896</v>
      </c>
      <c r="L10348" t="s">
        <v>73</v>
      </c>
      <c r="M10348">
        <v>75081</v>
      </c>
      <c r="N10348">
        <v>1630</v>
      </c>
      <c r="O10348" t="s">
        <v>8238</v>
      </c>
      <c r="P10348" s="4">
        <v>-5</v>
      </c>
      <c r="Q10348" s="4">
        <v>3</v>
      </c>
      <c r="R10348" t="s">
        <v>75</v>
      </c>
      <c r="S10348" t="s">
        <v>92</v>
      </c>
      <c r="T10348" s="2">
        <v>-5.07</v>
      </c>
      <c r="U10348" s="4">
        <v>3</v>
      </c>
      <c r="V10348" t="s">
        <v>19</v>
      </c>
      <c r="W10348" s="3">
        <v>43831</v>
      </c>
      <c r="X10348" t="s">
        <v>39</v>
      </c>
      <c r="Y10348" t="s">
        <v>77</v>
      </c>
      <c r="Z10348" t="s">
        <v>54</v>
      </c>
    </row>
    <row r="10349" spans="1:26" x14ac:dyDescent="0.25">
      <c r="A10349">
        <v>7</v>
      </c>
      <c r="B10349" t="s">
        <v>25</v>
      </c>
      <c r="C10349">
        <v>6</v>
      </c>
      <c r="D10349" t="s">
        <v>26</v>
      </c>
      <c r="E10349" t="s">
        <v>498</v>
      </c>
      <c r="F10349" t="s">
        <v>13</v>
      </c>
      <c r="G10349" t="s">
        <v>1727</v>
      </c>
      <c r="H10349" s="1">
        <v>0.8</v>
      </c>
      <c r="I10349">
        <v>1</v>
      </c>
      <c r="J10349" s="3">
        <v>43824</v>
      </c>
      <c r="K10349" t="s">
        <v>7896</v>
      </c>
      <c r="L10349" t="s">
        <v>73</v>
      </c>
      <c r="M10349">
        <v>75081</v>
      </c>
      <c r="N10349">
        <v>1630</v>
      </c>
      <c r="O10349" t="s">
        <v>8238</v>
      </c>
      <c r="P10349" s="4">
        <v>-5</v>
      </c>
      <c r="Q10349" s="4">
        <v>3</v>
      </c>
      <c r="R10349" t="s">
        <v>75</v>
      </c>
      <c r="S10349" t="s">
        <v>92</v>
      </c>
      <c r="T10349" s="2">
        <v>-5.07</v>
      </c>
      <c r="U10349" s="4">
        <v>3</v>
      </c>
      <c r="V10349" t="s">
        <v>19</v>
      </c>
      <c r="W10349" s="3">
        <v>43831</v>
      </c>
      <c r="X10349" t="s">
        <v>39</v>
      </c>
      <c r="Y10349" t="s">
        <v>77</v>
      </c>
      <c r="Z10349" t="s">
        <v>54</v>
      </c>
    </row>
    <row r="10350" spans="1:26" x14ac:dyDescent="0.25">
      <c r="A10350">
        <v>7</v>
      </c>
      <c r="B10350" t="s">
        <v>25</v>
      </c>
      <c r="C10350">
        <v>6</v>
      </c>
      <c r="D10350" t="s">
        <v>26</v>
      </c>
      <c r="E10350" t="s">
        <v>498</v>
      </c>
      <c r="F10350" t="s">
        <v>13</v>
      </c>
      <c r="G10350" t="s">
        <v>1727</v>
      </c>
      <c r="H10350" s="1">
        <v>0.8</v>
      </c>
      <c r="I10350">
        <v>1</v>
      </c>
      <c r="J10350" s="3">
        <v>43824</v>
      </c>
      <c r="K10350" t="s">
        <v>7896</v>
      </c>
      <c r="L10350" t="s">
        <v>73</v>
      </c>
      <c r="M10350">
        <v>75081</v>
      </c>
      <c r="N10350">
        <v>1630</v>
      </c>
      <c r="O10350" t="s">
        <v>8238</v>
      </c>
      <c r="P10350" s="4">
        <v>-5</v>
      </c>
      <c r="Q10350" s="4">
        <v>3</v>
      </c>
      <c r="R10350" t="s">
        <v>75</v>
      </c>
      <c r="S10350" t="s">
        <v>92</v>
      </c>
      <c r="T10350" s="2">
        <v>-5.07</v>
      </c>
      <c r="U10350" s="4">
        <v>3</v>
      </c>
      <c r="V10350" t="s">
        <v>19</v>
      </c>
      <c r="W10350" s="3">
        <v>43831</v>
      </c>
      <c r="X10350" t="s">
        <v>39</v>
      </c>
      <c r="Y10350" t="s">
        <v>77</v>
      </c>
      <c r="Z10350" t="s">
        <v>54</v>
      </c>
    </row>
    <row r="10351" spans="1:26" x14ac:dyDescent="0.25">
      <c r="A10351">
        <v>7</v>
      </c>
      <c r="B10351" t="s">
        <v>25</v>
      </c>
      <c r="C10351">
        <v>6</v>
      </c>
      <c r="D10351" t="s">
        <v>26</v>
      </c>
      <c r="E10351" t="s">
        <v>498</v>
      </c>
      <c r="F10351" t="s">
        <v>13</v>
      </c>
      <c r="G10351" t="s">
        <v>1727</v>
      </c>
      <c r="H10351" s="1">
        <v>0.8</v>
      </c>
      <c r="I10351">
        <v>1</v>
      </c>
      <c r="J10351" s="3">
        <v>43824</v>
      </c>
      <c r="K10351" t="s">
        <v>7896</v>
      </c>
      <c r="L10351" t="s">
        <v>73</v>
      </c>
      <c r="M10351">
        <v>75081</v>
      </c>
      <c r="N10351">
        <v>1630</v>
      </c>
      <c r="O10351" t="s">
        <v>8238</v>
      </c>
      <c r="P10351" s="4">
        <v>-5</v>
      </c>
      <c r="Q10351" s="4">
        <v>3</v>
      </c>
      <c r="R10351" t="s">
        <v>75</v>
      </c>
      <c r="S10351" t="s">
        <v>92</v>
      </c>
      <c r="T10351" s="2">
        <v>-5.07</v>
      </c>
      <c r="U10351" s="4">
        <v>3</v>
      </c>
      <c r="V10351" t="s">
        <v>19</v>
      </c>
      <c r="W10351" s="3">
        <v>43831</v>
      </c>
      <c r="X10351" t="s">
        <v>39</v>
      </c>
      <c r="Y10351" t="s">
        <v>77</v>
      </c>
      <c r="Z10351" t="s">
        <v>54</v>
      </c>
    </row>
    <row r="10352" spans="1:26" x14ac:dyDescent="0.25">
      <c r="A10352">
        <v>7</v>
      </c>
      <c r="B10352" t="s">
        <v>25</v>
      </c>
      <c r="C10352">
        <v>6</v>
      </c>
      <c r="D10352" t="s">
        <v>26</v>
      </c>
      <c r="E10352" t="s">
        <v>498</v>
      </c>
      <c r="F10352" t="s">
        <v>13</v>
      </c>
      <c r="G10352" t="s">
        <v>1727</v>
      </c>
      <c r="H10352" s="1">
        <v>0.8</v>
      </c>
      <c r="I10352">
        <v>1</v>
      </c>
      <c r="J10352" s="3">
        <v>43824</v>
      </c>
      <c r="K10352" t="s">
        <v>7896</v>
      </c>
      <c r="L10352" t="s">
        <v>73</v>
      </c>
      <c r="M10352">
        <v>75081</v>
      </c>
      <c r="N10352">
        <v>1630</v>
      </c>
      <c r="O10352" t="s">
        <v>8238</v>
      </c>
      <c r="P10352" s="4">
        <v>-5</v>
      </c>
      <c r="Q10352" s="4">
        <v>3</v>
      </c>
      <c r="R10352" t="s">
        <v>75</v>
      </c>
      <c r="S10352" t="s">
        <v>92</v>
      </c>
      <c r="T10352" s="2">
        <v>-5.07</v>
      </c>
      <c r="U10352" s="4">
        <v>3</v>
      </c>
      <c r="V10352" t="s">
        <v>19</v>
      </c>
      <c r="W10352" s="3">
        <v>43831</v>
      </c>
      <c r="X10352" t="s">
        <v>39</v>
      </c>
      <c r="Y10352" t="s">
        <v>77</v>
      </c>
      <c r="Z10352" t="s">
        <v>54</v>
      </c>
    </row>
    <row r="10353" spans="1:26" x14ac:dyDescent="0.25">
      <c r="A10353">
        <v>4</v>
      </c>
      <c r="B10353" t="s">
        <v>43</v>
      </c>
      <c r="C10353">
        <v>6</v>
      </c>
      <c r="D10353" t="s">
        <v>26</v>
      </c>
      <c r="E10353" t="s">
        <v>192</v>
      </c>
      <c r="F10353" t="s">
        <v>13</v>
      </c>
      <c r="G10353" t="s">
        <v>2050</v>
      </c>
      <c r="H10353" s="1">
        <v>0.8</v>
      </c>
      <c r="I10353">
        <v>1</v>
      </c>
      <c r="J10353" s="3">
        <v>42710</v>
      </c>
      <c r="K10353" t="s">
        <v>7826</v>
      </c>
      <c r="L10353" t="s">
        <v>73</v>
      </c>
      <c r="M10353">
        <v>60610</v>
      </c>
      <c r="N10353">
        <v>334</v>
      </c>
      <c r="O10353" t="s">
        <v>4064</v>
      </c>
      <c r="P10353" s="4">
        <v>-32</v>
      </c>
      <c r="Q10353" s="4">
        <v>4</v>
      </c>
      <c r="R10353" t="s">
        <v>75</v>
      </c>
      <c r="S10353" t="s">
        <v>92</v>
      </c>
      <c r="T10353" s="2">
        <v>-31.54</v>
      </c>
      <c r="U10353" s="4">
        <v>14</v>
      </c>
      <c r="V10353" t="s">
        <v>19</v>
      </c>
      <c r="W10353" s="3">
        <v>42714</v>
      </c>
      <c r="X10353" t="s">
        <v>39</v>
      </c>
      <c r="Y10353" t="s">
        <v>139</v>
      </c>
      <c r="Z10353" t="s">
        <v>56</v>
      </c>
    </row>
    <row r="10354" spans="1:26" x14ac:dyDescent="0.25">
      <c r="A10354">
        <v>4</v>
      </c>
      <c r="B10354" t="s">
        <v>43</v>
      </c>
      <c r="C10354">
        <v>6</v>
      </c>
      <c r="D10354" t="s">
        <v>26</v>
      </c>
      <c r="E10354" t="s">
        <v>192</v>
      </c>
      <c r="F10354" t="s">
        <v>13</v>
      </c>
      <c r="G10354" t="s">
        <v>2050</v>
      </c>
      <c r="H10354" s="1">
        <v>0.8</v>
      </c>
      <c r="I10354">
        <v>1</v>
      </c>
      <c r="J10354" s="3">
        <v>42710</v>
      </c>
      <c r="K10354" t="s">
        <v>7826</v>
      </c>
      <c r="L10354" t="s">
        <v>73</v>
      </c>
      <c r="M10354">
        <v>60610</v>
      </c>
      <c r="N10354">
        <v>334</v>
      </c>
      <c r="O10354" t="s">
        <v>4064</v>
      </c>
      <c r="P10354" s="4">
        <v>-32</v>
      </c>
      <c r="Q10354" s="4">
        <v>4</v>
      </c>
      <c r="R10354" t="s">
        <v>75</v>
      </c>
      <c r="S10354" t="s">
        <v>92</v>
      </c>
      <c r="T10354" s="2">
        <v>-31.54</v>
      </c>
      <c r="U10354" s="4">
        <v>14</v>
      </c>
      <c r="V10354" t="s">
        <v>19</v>
      </c>
      <c r="W10354" s="3">
        <v>42714</v>
      </c>
      <c r="X10354" t="s">
        <v>39</v>
      </c>
      <c r="Y10354" t="s">
        <v>139</v>
      </c>
      <c r="Z10354" t="s">
        <v>56</v>
      </c>
    </row>
    <row r="10355" spans="1:26" x14ac:dyDescent="0.25">
      <c r="A10355">
        <v>4</v>
      </c>
      <c r="B10355" t="s">
        <v>43</v>
      </c>
      <c r="C10355">
        <v>6</v>
      </c>
      <c r="D10355" t="s">
        <v>26</v>
      </c>
      <c r="E10355" t="s">
        <v>192</v>
      </c>
      <c r="F10355" t="s">
        <v>13</v>
      </c>
      <c r="G10355" t="s">
        <v>2050</v>
      </c>
      <c r="H10355" s="1">
        <v>0.8</v>
      </c>
      <c r="I10355">
        <v>1</v>
      </c>
      <c r="J10355" s="3">
        <v>42710</v>
      </c>
      <c r="K10355" t="s">
        <v>7826</v>
      </c>
      <c r="L10355" t="s">
        <v>73</v>
      </c>
      <c r="M10355">
        <v>60610</v>
      </c>
      <c r="N10355">
        <v>334</v>
      </c>
      <c r="O10355" t="s">
        <v>4064</v>
      </c>
      <c r="P10355" s="4">
        <v>-32</v>
      </c>
      <c r="Q10355" s="4">
        <v>4</v>
      </c>
      <c r="R10355" t="s">
        <v>75</v>
      </c>
      <c r="S10355" t="s">
        <v>92</v>
      </c>
      <c r="T10355" s="2">
        <v>-31.54</v>
      </c>
      <c r="U10355" s="4">
        <v>14</v>
      </c>
      <c r="V10355" t="s">
        <v>19</v>
      </c>
      <c r="W10355" s="3">
        <v>42714</v>
      </c>
      <c r="X10355" t="s">
        <v>39</v>
      </c>
      <c r="Y10355" t="s">
        <v>139</v>
      </c>
      <c r="Z10355" t="s">
        <v>56</v>
      </c>
    </row>
    <row r="10356" spans="1:26" x14ac:dyDescent="0.25">
      <c r="A10356">
        <v>4</v>
      </c>
      <c r="B10356" t="s">
        <v>43</v>
      </c>
      <c r="C10356">
        <v>6</v>
      </c>
      <c r="D10356" t="s">
        <v>26</v>
      </c>
      <c r="E10356" t="s">
        <v>192</v>
      </c>
      <c r="F10356" t="s">
        <v>13</v>
      </c>
      <c r="G10356" t="s">
        <v>2050</v>
      </c>
      <c r="H10356" s="1">
        <v>0.8</v>
      </c>
      <c r="I10356">
        <v>1</v>
      </c>
      <c r="J10356" s="3">
        <v>42710</v>
      </c>
      <c r="K10356" t="s">
        <v>7826</v>
      </c>
      <c r="L10356" t="s">
        <v>73</v>
      </c>
      <c r="M10356">
        <v>60610</v>
      </c>
      <c r="N10356">
        <v>334</v>
      </c>
      <c r="O10356" t="s">
        <v>4064</v>
      </c>
      <c r="P10356" s="4">
        <v>-32</v>
      </c>
      <c r="Q10356" s="4">
        <v>4</v>
      </c>
      <c r="R10356" t="s">
        <v>75</v>
      </c>
      <c r="S10356" t="s">
        <v>92</v>
      </c>
      <c r="T10356" s="2">
        <v>-31.54</v>
      </c>
      <c r="U10356" s="4">
        <v>14</v>
      </c>
      <c r="V10356" t="s">
        <v>19</v>
      </c>
      <c r="W10356" s="3">
        <v>42714</v>
      </c>
      <c r="X10356" t="s">
        <v>39</v>
      </c>
      <c r="Y10356" t="s">
        <v>139</v>
      </c>
      <c r="Z10356" t="s">
        <v>56</v>
      </c>
    </row>
    <row r="10357" spans="1:26" x14ac:dyDescent="0.25">
      <c r="A10357">
        <v>4</v>
      </c>
      <c r="B10357" t="s">
        <v>43</v>
      </c>
      <c r="C10357">
        <v>6</v>
      </c>
      <c r="D10357" t="s">
        <v>26</v>
      </c>
      <c r="E10357" t="s">
        <v>192</v>
      </c>
      <c r="F10357" t="s">
        <v>13</v>
      </c>
      <c r="G10357" t="s">
        <v>2050</v>
      </c>
      <c r="H10357" s="1">
        <v>0.8</v>
      </c>
      <c r="I10357">
        <v>1</v>
      </c>
      <c r="J10357" s="3">
        <v>42710</v>
      </c>
      <c r="K10357" t="s">
        <v>7826</v>
      </c>
      <c r="L10357" t="s">
        <v>73</v>
      </c>
      <c r="M10357">
        <v>60610</v>
      </c>
      <c r="N10357">
        <v>334</v>
      </c>
      <c r="O10357" t="s">
        <v>4064</v>
      </c>
      <c r="P10357" s="4">
        <v>-32</v>
      </c>
      <c r="Q10357" s="4">
        <v>4</v>
      </c>
      <c r="R10357" t="s">
        <v>75</v>
      </c>
      <c r="S10357" t="s">
        <v>92</v>
      </c>
      <c r="T10357" s="2">
        <v>-31.54</v>
      </c>
      <c r="U10357" s="4">
        <v>14</v>
      </c>
      <c r="V10357" t="s">
        <v>19</v>
      </c>
      <c r="W10357" s="3">
        <v>42714</v>
      </c>
      <c r="X10357" t="s">
        <v>39</v>
      </c>
      <c r="Y10357" t="s">
        <v>139</v>
      </c>
      <c r="Z10357" t="s">
        <v>56</v>
      </c>
    </row>
    <row r="10358" spans="1:26" x14ac:dyDescent="0.25">
      <c r="A10358">
        <v>4</v>
      </c>
      <c r="B10358" t="s">
        <v>43</v>
      </c>
      <c r="C10358">
        <v>6</v>
      </c>
      <c r="D10358" t="s">
        <v>26</v>
      </c>
      <c r="E10358" t="s">
        <v>192</v>
      </c>
      <c r="F10358" t="s">
        <v>13</v>
      </c>
      <c r="G10358" t="s">
        <v>2050</v>
      </c>
      <c r="H10358" s="1">
        <v>0.8</v>
      </c>
      <c r="I10358">
        <v>1</v>
      </c>
      <c r="J10358" s="3">
        <v>42710</v>
      </c>
      <c r="K10358" t="s">
        <v>7826</v>
      </c>
      <c r="L10358" t="s">
        <v>73</v>
      </c>
      <c r="M10358">
        <v>60610</v>
      </c>
      <c r="N10358">
        <v>334</v>
      </c>
      <c r="O10358" t="s">
        <v>4064</v>
      </c>
      <c r="P10358" s="4">
        <v>-32</v>
      </c>
      <c r="Q10358" s="4">
        <v>4</v>
      </c>
      <c r="R10358" t="s">
        <v>75</v>
      </c>
      <c r="S10358" t="s">
        <v>92</v>
      </c>
      <c r="T10358" s="2">
        <v>-31.54</v>
      </c>
      <c r="U10358" s="4">
        <v>14</v>
      </c>
      <c r="V10358" t="s">
        <v>19</v>
      </c>
      <c r="W10358" s="3">
        <v>42714</v>
      </c>
      <c r="X10358" t="s">
        <v>39</v>
      </c>
      <c r="Y10358" t="s">
        <v>139</v>
      </c>
      <c r="Z10358" t="s">
        <v>56</v>
      </c>
    </row>
    <row r="10359" spans="1:26" x14ac:dyDescent="0.25">
      <c r="A10359">
        <v>5</v>
      </c>
      <c r="B10359" t="s">
        <v>43</v>
      </c>
      <c r="C10359">
        <v>6</v>
      </c>
      <c r="D10359" t="s">
        <v>26</v>
      </c>
      <c r="E10359" t="s">
        <v>192</v>
      </c>
      <c r="F10359" t="s">
        <v>13</v>
      </c>
      <c r="G10359" t="s">
        <v>2974</v>
      </c>
      <c r="H10359" s="1">
        <v>0.8</v>
      </c>
      <c r="I10359">
        <v>1</v>
      </c>
      <c r="J10359" s="3">
        <v>42718</v>
      </c>
      <c r="K10359" t="s">
        <v>7898</v>
      </c>
      <c r="L10359" t="s">
        <v>73</v>
      </c>
      <c r="M10359">
        <v>60610</v>
      </c>
      <c r="N10359">
        <v>249</v>
      </c>
      <c r="O10359" t="s">
        <v>3421</v>
      </c>
      <c r="P10359" s="4">
        <v>-9</v>
      </c>
      <c r="Q10359" s="4">
        <v>4</v>
      </c>
      <c r="R10359" t="s">
        <v>75</v>
      </c>
      <c r="S10359" t="s">
        <v>92</v>
      </c>
      <c r="T10359" s="2">
        <v>-8.68</v>
      </c>
      <c r="U10359" s="4">
        <v>5</v>
      </c>
      <c r="V10359" t="s">
        <v>19</v>
      </c>
      <c r="W10359" s="3">
        <v>42723</v>
      </c>
      <c r="X10359" t="s">
        <v>39</v>
      </c>
      <c r="Y10359" t="s">
        <v>139</v>
      </c>
      <c r="Z10359" t="s">
        <v>54</v>
      </c>
    </row>
    <row r="10360" spans="1:26" x14ac:dyDescent="0.25">
      <c r="A10360">
        <v>5</v>
      </c>
      <c r="B10360" t="s">
        <v>43</v>
      </c>
      <c r="C10360">
        <v>6</v>
      </c>
      <c r="D10360" t="s">
        <v>26</v>
      </c>
      <c r="E10360" t="s">
        <v>192</v>
      </c>
      <c r="F10360" t="s">
        <v>13</v>
      </c>
      <c r="G10360" t="s">
        <v>2974</v>
      </c>
      <c r="H10360" s="1">
        <v>0.8</v>
      </c>
      <c r="I10360">
        <v>1</v>
      </c>
      <c r="J10360" s="3">
        <v>42718</v>
      </c>
      <c r="K10360" t="s">
        <v>7898</v>
      </c>
      <c r="L10360" t="s">
        <v>73</v>
      </c>
      <c r="M10360">
        <v>60610</v>
      </c>
      <c r="N10360">
        <v>249</v>
      </c>
      <c r="O10360" t="s">
        <v>3421</v>
      </c>
      <c r="P10360" s="4">
        <v>-9</v>
      </c>
      <c r="Q10360" s="4">
        <v>4</v>
      </c>
      <c r="R10360" t="s">
        <v>75</v>
      </c>
      <c r="S10360" t="s">
        <v>92</v>
      </c>
      <c r="T10360" s="2">
        <v>-8.68</v>
      </c>
      <c r="U10360" s="4">
        <v>5</v>
      </c>
      <c r="V10360" t="s">
        <v>19</v>
      </c>
      <c r="W10360" s="3">
        <v>42723</v>
      </c>
      <c r="X10360" t="s">
        <v>39</v>
      </c>
      <c r="Y10360" t="s">
        <v>139</v>
      </c>
      <c r="Z10360" t="s">
        <v>54</v>
      </c>
    </row>
    <row r="10361" spans="1:26" x14ac:dyDescent="0.25">
      <c r="A10361">
        <v>5</v>
      </c>
      <c r="B10361" t="s">
        <v>43</v>
      </c>
      <c r="C10361">
        <v>6</v>
      </c>
      <c r="D10361" t="s">
        <v>26</v>
      </c>
      <c r="E10361" t="s">
        <v>192</v>
      </c>
      <c r="F10361" t="s">
        <v>13</v>
      </c>
      <c r="G10361" t="s">
        <v>2974</v>
      </c>
      <c r="H10361" s="1">
        <v>0.8</v>
      </c>
      <c r="I10361">
        <v>1</v>
      </c>
      <c r="J10361" s="3">
        <v>42718</v>
      </c>
      <c r="K10361" t="s">
        <v>7898</v>
      </c>
      <c r="L10361" t="s">
        <v>73</v>
      </c>
      <c r="M10361">
        <v>60610</v>
      </c>
      <c r="N10361">
        <v>249</v>
      </c>
      <c r="O10361" t="s">
        <v>3421</v>
      </c>
      <c r="P10361" s="4">
        <v>-9</v>
      </c>
      <c r="Q10361" s="4">
        <v>4</v>
      </c>
      <c r="R10361" t="s">
        <v>75</v>
      </c>
      <c r="S10361" t="s">
        <v>92</v>
      </c>
      <c r="T10361" s="2">
        <v>-8.68</v>
      </c>
      <c r="U10361" s="4">
        <v>5</v>
      </c>
      <c r="V10361" t="s">
        <v>19</v>
      </c>
      <c r="W10361" s="3">
        <v>42723</v>
      </c>
      <c r="X10361" t="s">
        <v>39</v>
      </c>
      <c r="Y10361" t="s">
        <v>139</v>
      </c>
      <c r="Z10361" t="s">
        <v>54</v>
      </c>
    </row>
    <row r="10362" spans="1:26" x14ac:dyDescent="0.25">
      <c r="A10362">
        <v>4</v>
      </c>
      <c r="B10362" t="s">
        <v>43</v>
      </c>
      <c r="C10362">
        <v>6</v>
      </c>
      <c r="D10362" t="s">
        <v>26</v>
      </c>
      <c r="E10362" t="s">
        <v>787</v>
      </c>
      <c r="F10362" t="s">
        <v>13</v>
      </c>
      <c r="G10362" t="s">
        <v>406</v>
      </c>
      <c r="H10362" s="1">
        <v>0.8</v>
      </c>
      <c r="I10362">
        <v>1</v>
      </c>
      <c r="J10362" s="3">
        <v>43009</v>
      </c>
      <c r="K10362" t="s">
        <v>7901</v>
      </c>
      <c r="L10362" t="s">
        <v>73</v>
      </c>
      <c r="M10362">
        <v>62301</v>
      </c>
      <c r="N10362">
        <v>71</v>
      </c>
      <c r="O10362" t="s">
        <v>3248</v>
      </c>
      <c r="P10362" s="4">
        <v>-4</v>
      </c>
      <c r="Q10362" s="4">
        <v>4</v>
      </c>
      <c r="R10362" t="s">
        <v>75</v>
      </c>
      <c r="S10362" t="s">
        <v>92</v>
      </c>
      <c r="T10362" s="2">
        <v>-4.49</v>
      </c>
      <c r="U10362" s="4">
        <v>3</v>
      </c>
      <c r="V10362" t="s">
        <v>19</v>
      </c>
      <c r="W10362" s="3">
        <v>43013</v>
      </c>
      <c r="X10362" t="s">
        <v>39</v>
      </c>
      <c r="Y10362" t="s">
        <v>139</v>
      </c>
      <c r="Z10362" t="s">
        <v>54</v>
      </c>
    </row>
    <row r="10363" spans="1:26" x14ac:dyDescent="0.25">
      <c r="A10363">
        <v>4</v>
      </c>
      <c r="B10363" t="s">
        <v>43</v>
      </c>
      <c r="C10363">
        <v>6</v>
      </c>
      <c r="D10363" t="s">
        <v>26</v>
      </c>
      <c r="E10363" t="s">
        <v>787</v>
      </c>
      <c r="F10363" t="s">
        <v>13</v>
      </c>
      <c r="G10363" t="s">
        <v>406</v>
      </c>
      <c r="H10363" s="1">
        <v>0.8</v>
      </c>
      <c r="I10363">
        <v>1</v>
      </c>
      <c r="J10363" s="3">
        <v>43009</v>
      </c>
      <c r="K10363" t="s">
        <v>7901</v>
      </c>
      <c r="L10363" t="s">
        <v>73</v>
      </c>
      <c r="M10363">
        <v>62301</v>
      </c>
      <c r="N10363">
        <v>71</v>
      </c>
      <c r="O10363" t="s">
        <v>3248</v>
      </c>
      <c r="P10363" s="4">
        <v>-4</v>
      </c>
      <c r="Q10363" s="4">
        <v>4</v>
      </c>
      <c r="R10363" t="s">
        <v>75</v>
      </c>
      <c r="S10363" t="s">
        <v>92</v>
      </c>
      <c r="T10363" s="2">
        <v>-4.49</v>
      </c>
      <c r="U10363" s="4">
        <v>3</v>
      </c>
      <c r="V10363" t="s">
        <v>19</v>
      </c>
      <c r="W10363" s="3">
        <v>43013</v>
      </c>
      <c r="X10363" t="s">
        <v>39</v>
      </c>
      <c r="Y10363" t="s">
        <v>139</v>
      </c>
      <c r="Z10363" t="s">
        <v>54</v>
      </c>
    </row>
    <row r="10364" spans="1:26" x14ac:dyDescent="0.25">
      <c r="A10364">
        <v>4</v>
      </c>
      <c r="B10364" t="s">
        <v>43</v>
      </c>
      <c r="C10364">
        <v>6</v>
      </c>
      <c r="D10364" t="s">
        <v>26</v>
      </c>
      <c r="E10364" t="s">
        <v>417</v>
      </c>
      <c r="F10364" t="s">
        <v>13</v>
      </c>
      <c r="G10364" t="s">
        <v>844</v>
      </c>
      <c r="H10364" s="1">
        <v>0.8</v>
      </c>
      <c r="I10364">
        <v>1</v>
      </c>
      <c r="J10364" s="3">
        <v>42577</v>
      </c>
      <c r="K10364" t="s">
        <v>7827</v>
      </c>
      <c r="L10364" t="s">
        <v>73</v>
      </c>
      <c r="M10364">
        <v>78207</v>
      </c>
      <c r="N10364">
        <v>700</v>
      </c>
      <c r="O10364" t="s">
        <v>717</v>
      </c>
      <c r="P10364" s="4">
        <v>-27</v>
      </c>
      <c r="Q10364" s="4">
        <v>4</v>
      </c>
      <c r="R10364" t="s">
        <v>75</v>
      </c>
      <c r="S10364" t="s">
        <v>92</v>
      </c>
      <c r="T10364" s="2">
        <v>-26.85</v>
      </c>
      <c r="U10364" s="4">
        <v>17</v>
      </c>
      <c r="V10364" t="s">
        <v>19</v>
      </c>
      <c r="W10364" s="3">
        <v>42581</v>
      </c>
      <c r="X10364" t="s">
        <v>39</v>
      </c>
      <c r="Y10364" t="s">
        <v>77</v>
      </c>
      <c r="Z10364" t="s">
        <v>54</v>
      </c>
    </row>
    <row r="10365" spans="1:26" x14ac:dyDescent="0.25">
      <c r="A10365">
        <v>4</v>
      </c>
      <c r="B10365" t="s">
        <v>43</v>
      </c>
      <c r="C10365">
        <v>6</v>
      </c>
      <c r="D10365" t="s">
        <v>26</v>
      </c>
      <c r="E10365" t="s">
        <v>417</v>
      </c>
      <c r="F10365" t="s">
        <v>13</v>
      </c>
      <c r="G10365" t="s">
        <v>844</v>
      </c>
      <c r="H10365" s="1">
        <v>0.8</v>
      </c>
      <c r="I10365">
        <v>1</v>
      </c>
      <c r="J10365" s="3">
        <v>42577</v>
      </c>
      <c r="K10365" t="s">
        <v>7827</v>
      </c>
      <c r="L10365" t="s">
        <v>73</v>
      </c>
      <c r="M10365">
        <v>78207</v>
      </c>
      <c r="N10365">
        <v>700</v>
      </c>
      <c r="O10365" t="s">
        <v>717</v>
      </c>
      <c r="P10365" s="4">
        <v>-27</v>
      </c>
      <c r="Q10365" s="4">
        <v>4</v>
      </c>
      <c r="R10365" t="s">
        <v>75</v>
      </c>
      <c r="S10365" t="s">
        <v>92</v>
      </c>
      <c r="T10365" s="2">
        <v>-26.85</v>
      </c>
      <c r="U10365" s="4">
        <v>17</v>
      </c>
      <c r="V10365" t="s">
        <v>19</v>
      </c>
      <c r="W10365" s="3">
        <v>42581</v>
      </c>
      <c r="X10365" t="s">
        <v>39</v>
      </c>
      <c r="Y10365" t="s">
        <v>77</v>
      </c>
      <c r="Z10365" t="s">
        <v>54</v>
      </c>
    </row>
    <row r="10366" spans="1:26" x14ac:dyDescent="0.25">
      <c r="A10366">
        <v>4</v>
      </c>
      <c r="B10366" t="s">
        <v>43</v>
      </c>
      <c r="C10366">
        <v>6</v>
      </c>
      <c r="D10366" t="s">
        <v>26</v>
      </c>
      <c r="E10366" t="s">
        <v>417</v>
      </c>
      <c r="F10366" t="s">
        <v>13</v>
      </c>
      <c r="G10366" t="s">
        <v>844</v>
      </c>
      <c r="H10366" s="1">
        <v>0.8</v>
      </c>
      <c r="I10366">
        <v>1</v>
      </c>
      <c r="J10366" s="3">
        <v>42577</v>
      </c>
      <c r="K10366" t="s">
        <v>7827</v>
      </c>
      <c r="L10366" t="s">
        <v>73</v>
      </c>
      <c r="M10366">
        <v>78207</v>
      </c>
      <c r="N10366">
        <v>700</v>
      </c>
      <c r="O10366" t="s">
        <v>717</v>
      </c>
      <c r="P10366" s="4">
        <v>-27</v>
      </c>
      <c r="Q10366" s="4">
        <v>4</v>
      </c>
      <c r="R10366" t="s">
        <v>75</v>
      </c>
      <c r="S10366" t="s">
        <v>92</v>
      </c>
      <c r="T10366" s="2">
        <v>-26.85</v>
      </c>
      <c r="U10366" s="4">
        <v>17</v>
      </c>
      <c r="V10366" t="s">
        <v>19</v>
      </c>
      <c r="W10366" s="3">
        <v>42581</v>
      </c>
      <c r="X10366" t="s">
        <v>39</v>
      </c>
      <c r="Y10366" t="s">
        <v>77</v>
      </c>
      <c r="Z10366" t="s">
        <v>54</v>
      </c>
    </row>
    <row r="10367" spans="1:26" x14ac:dyDescent="0.25">
      <c r="A10367">
        <v>4</v>
      </c>
      <c r="B10367" t="s">
        <v>43</v>
      </c>
      <c r="C10367">
        <v>6</v>
      </c>
      <c r="D10367" t="s">
        <v>26</v>
      </c>
      <c r="E10367" t="s">
        <v>417</v>
      </c>
      <c r="F10367" t="s">
        <v>13</v>
      </c>
      <c r="G10367" t="s">
        <v>844</v>
      </c>
      <c r="H10367" s="1">
        <v>0.8</v>
      </c>
      <c r="I10367">
        <v>1</v>
      </c>
      <c r="J10367" s="3">
        <v>42577</v>
      </c>
      <c r="K10367" t="s">
        <v>7827</v>
      </c>
      <c r="L10367" t="s">
        <v>73</v>
      </c>
      <c r="M10367">
        <v>78207</v>
      </c>
      <c r="N10367">
        <v>700</v>
      </c>
      <c r="O10367" t="s">
        <v>717</v>
      </c>
      <c r="P10367" s="4">
        <v>-27</v>
      </c>
      <c r="Q10367" s="4">
        <v>4</v>
      </c>
      <c r="R10367" t="s">
        <v>75</v>
      </c>
      <c r="S10367" t="s">
        <v>92</v>
      </c>
      <c r="T10367" s="2">
        <v>-26.85</v>
      </c>
      <c r="U10367" s="4">
        <v>17</v>
      </c>
      <c r="V10367" t="s">
        <v>19</v>
      </c>
      <c r="W10367" s="3">
        <v>42581</v>
      </c>
      <c r="X10367" t="s">
        <v>39</v>
      </c>
      <c r="Y10367" t="s">
        <v>77</v>
      </c>
      <c r="Z10367" t="s">
        <v>54</v>
      </c>
    </row>
    <row r="10368" spans="1:26" x14ac:dyDescent="0.25">
      <c r="A10368">
        <v>4</v>
      </c>
      <c r="B10368" t="s">
        <v>43</v>
      </c>
      <c r="C10368">
        <v>6</v>
      </c>
      <c r="D10368" t="s">
        <v>26</v>
      </c>
      <c r="E10368" t="s">
        <v>417</v>
      </c>
      <c r="F10368" t="s">
        <v>13</v>
      </c>
      <c r="G10368" t="s">
        <v>844</v>
      </c>
      <c r="H10368" s="1">
        <v>0.8</v>
      </c>
      <c r="I10368">
        <v>1</v>
      </c>
      <c r="J10368" s="3">
        <v>42577</v>
      </c>
      <c r="K10368" t="s">
        <v>7827</v>
      </c>
      <c r="L10368" t="s">
        <v>73</v>
      </c>
      <c r="M10368">
        <v>78207</v>
      </c>
      <c r="N10368">
        <v>700</v>
      </c>
      <c r="O10368" t="s">
        <v>717</v>
      </c>
      <c r="P10368" s="4">
        <v>-27</v>
      </c>
      <c r="Q10368" s="4">
        <v>4</v>
      </c>
      <c r="R10368" t="s">
        <v>75</v>
      </c>
      <c r="S10368" t="s">
        <v>92</v>
      </c>
      <c r="T10368" s="2">
        <v>-26.85</v>
      </c>
      <c r="U10368" s="4">
        <v>17</v>
      </c>
      <c r="V10368" t="s">
        <v>19</v>
      </c>
      <c r="W10368" s="3">
        <v>42581</v>
      </c>
      <c r="X10368" t="s">
        <v>39</v>
      </c>
      <c r="Y10368" t="s">
        <v>77</v>
      </c>
      <c r="Z10368" t="s">
        <v>54</v>
      </c>
    </row>
    <row r="10369" spans="1:26" x14ac:dyDescent="0.25">
      <c r="A10369">
        <v>4</v>
      </c>
      <c r="B10369" t="s">
        <v>43</v>
      </c>
      <c r="C10369">
        <v>6</v>
      </c>
      <c r="D10369" t="s">
        <v>26</v>
      </c>
      <c r="E10369" t="s">
        <v>417</v>
      </c>
      <c r="F10369" t="s">
        <v>13</v>
      </c>
      <c r="G10369" t="s">
        <v>844</v>
      </c>
      <c r="H10369" s="1">
        <v>0.8</v>
      </c>
      <c r="I10369">
        <v>1</v>
      </c>
      <c r="J10369" s="3">
        <v>42577</v>
      </c>
      <c r="K10369" t="s">
        <v>7827</v>
      </c>
      <c r="L10369" t="s">
        <v>73</v>
      </c>
      <c r="M10369">
        <v>78207</v>
      </c>
      <c r="N10369">
        <v>700</v>
      </c>
      <c r="O10369" t="s">
        <v>717</v>
      </c>
      <c r="P10369" s="4">
        <v>-27</v>
      </c>
      <c r="Q10369" s="4">
        <v>4</v>
      </c>
      <c r="R10369" t="s">
        <v>75</v>
      </c>
      <c r="S10369" t="s">
        <v>92</v>
      </c>
      <c r="T10369" s="2">
        <v>-26.85</v>
      </c>
      <c r="U10369" s="4">
        <v>17</v>
      </c>
      <c r="V10369" t="s">
        <v>19</v>
      </c>
      <c r="W10369" s="3">
        <v>42581</v>
      </c>
      <c r="X10369" t="s">
        <v>39</v>
      </c>
      <c r="Y10369" t="s">
        <v>77</v>
      </c>
      <c r="Z10369" t="s">
        <v>54</v>
      </c>
    </row>
    <row r="10370" spans="1:26" x14ac:dyDescent="0.25">
      <c r="A10370">
        <v>7</v>
      </c>
      <c r="B10370" t="s">
        <v>25</v>
      </c>
      <c r="C10370">
        <v>6</v>
      </c>
      <c r="D10370" t="s">
        <v>26</v>
      </c>
      <c r="E10370" t="s">
        <v>498</v>
      </c>
      <c r="F10370" t="s">
        <v>13</v>
      </c>
      <c r="G10370" t="s">
        <v>1727</v>
      </c>
      <c r="H10370" s="1">
        <v>0.8</v>
      </c>
      <c r="I10370">
        <v>1</v>
      </c>
      <c r="J10370" s="3">
        <v>43824</v>
      </c>
      <c r="K10370" t="s">
        <v>7896</v>
      </c>
      <c r="L10370" t="s">
        <v>73</v>
      </c>
      <c r="M10370">
        <v>75081</v>
      </c>
      <c r="N10370">
        <v>1647</v>
      </c>
      <c r="O10370" t="s">
        <v>8228</v>
      </c>
      <c r="P10370" s="4">
        <v>-66</v>
      </c>
      <c r="Q10370" s="4">
        <v>5</v>
      </c>
      <c r="R10370" t="s">
        <v>75</v>
      </c>
      <c r="S10370" t="s">
        <v>92</v>
      </c>
      <c r="T10370" s="2">
        <v>-65.569999999999993</v>
      </c>
      <c r="U10370" s="4">
        <v>41</v>
      </c>
      <c r="V10370" t="s">
        <v>19</v>
      </c>
      <c r="W10370" s="3">
        <v>43831</v>
      </c>
      <c r="X10370" t="s">
        <v>39</v>
      </c>
      <c r="Y10370" t="s">
        <v>77</v>
      </c>
      <c r="Z10370" t="s">
        <v>54</v>
      </c>
    </row>
    <row r="10371" spans="1:26" x14ac:dyDescent="0.25">
      <c r="A10371">
        <v>7</v>
      </c>
      <c r="B10371" t="s">
        <v>25</v>
      </c>
      <c r="C10371">
        <v>6</v>
      </c>
      <c r="D10371" t="s">
        <v>26</v>
      </c>
      <c r="E10371" t="s">
        <v>498</v>
      </c>
      <c r="F10371" t="s">
        <v>13</v>
      </c>
      <c r="G10371" t="s">
        <v>1727</v>
      </c>
      <c r="H10371" s="1">
        <v>0.8</v>
      </c>
      <c r="I10371">
        <v>1</v>
      </c>
      <c r="J10371" s="3">
        <v>43824</v>
      </c>
      <c r="K10371" t="s">
        <v>7896</v>
      </c>
      <c r="L10371" t="s">
        <v>73</v>
      </c>
      <c r="M10371">
        <v>75081</v>
      </c>
      <c r="N10371">
        <v>1647</v>
      </c>
      <c r="O10371" t="s">
        <v>8228</v>
      </c>
      <c r="P10371" s="4">
        <v>-66</v>
      </c>
      <c r="Q10371" s="4">
        <v>5</v>
      </c>
      <c r="R10371" t="s">
        <v>75</v>
      </c>
      <c r="S10371" t="s">
        <v>92</v>
      </c>
      <c r="T10371" s="2">
        <v>-65.569999999999993</v>
      </c>
      <c r="U10371" s="4">
        <v>41</v>
      </c>
      <c r="V10371" t="s">
        <v>19</v>
      </c>
      <c r="W10371" s="3">
        <v>43831</v>
      </c>
      <c r="X10371" t="s">
        <v>39</v>
      </c>
      <c r="Y10371" t="s">
        <v>77</v>
      </c>
      <c r="Z10371" t="s">
        <v>54</v>
      </c>
    </row>
    <row r="10372" spans="1:26" x14ac:dyDescent="0.25">
      <c r="A10372">
        <v>7</v>
      </c>
      <c r="B10372" t="s">
        <v>25</v>
      </c>
      <c r="C10372">
        <v>6</v>
      </c>
      <c r="D10372" t="s">
        <v>26</v>
      </c>
      <c r="E10372" t="s">
        <v>498</v>
      </c>
      <c r="F10372" t="s">
        <v>13</v>
      </c>
      <c r="G10372" t="s">
        <v>1727</v>
      </c>
      <c r="H10372" s="1">
        <v>0.8</v>
      </c>
      <c r="I10372">
        <v>1</v>
      </c>
      <c r="J10372" s="3">
        <v>43824</v>
      </c>
      <c r="K10372" t="s">
        <v>7896</v>
      </c>
      <c r="L10372" t="s">
        <v>73</v>
      </c>
      <c r="M10372">
        <v>75081</v>
      </c>
      <c r="N10372">
        <v>1647</v>
      </c>
      <c r="O10372" t="s">
        <v>8228</v>
      </c>
      <c r="P10372" s="4">
        <v>-66</v>
      </c>
      <c r="Q10372" s="4">
        <v>5</v>
      </c>
      <c r="R10372" t="s">
        <v>75</v>
      </c>
      <c r="S10372" t="s">
        <v>92</v>
      </c>
      <c r="T10372" s="2">
        <v>-65.569999999999993</v>
      </c>
      <c r="U10372" s="4">
        <v>41</v>
      </c>
      <c r="V10372" t="s">
        <v>19</v>
      </c>
      <c r="W10372" s="3">
        <v>43831</v>
      </c>
      <c r="X10372" t="s">
        <v>39</v>
      </c>
      <c r="Y10372" t="s">
        <v>77</v>
      </c>
      <c r="Z10372" t="s">
        <v>54</v>
      </c>
    </row>
    <row r="10373" spans="1:26" x14ac:dyDescent="0.25">
      <c r="A10373">
        <v>7</v>
      </c>
      <c r="B10373" t="s">
        <v>25</v>
      </c>
      <c r="C10373">
        <v>6</v>
      </c>
      <c r="D10373" t="s">
        <v>26</v>
      </c>
      <c r="E10373" t="s">
        <v>498</v>
      </c>
      <c r="F10373" t="s">
        <v>13</v>
      </c>
      <c r="G10373" t="s">
        <v>1727</v>
      </c>
      <c r="H10373" s="1">
        <v>0.8</v>
      </c>
      <c r="I10373">
        <v>1</v>
      </c>
      <c r="J10373" s="3">
        <v>43824</v>
      </c>
      <c r="K10373" t="s">
        <v>7896</v>
      </c>
      <c r="L10373" t="s">
        <v>73</v>
      </c>
      <c r="M10373">
        <v>75081</v>
      </c>
      <c r="N10373">
        <v>1647</v>
      </c>
      <c r="O10373" t="s">
        <v>8228</v>
      </c>
      <c r="P10373" s="4">
        <v>-66</v>
      </c>
      <c r="Q10373" s="4">
        <v>5</v>
      </c>
      <c r="R10373" t="s">
        <v>75</v>
      </c>
      <c r="S10373" t="s">
        <v>92</v>
      </c>
      <c r="T10373" s="2">
        <v>-65.569999999999993</v>
      </c>
      <c r="U10373" s="4">
        <v>41</v>
      </c>
      <c r="V10373" t="s">
        <v>19</v>
      </c>
      <c r="W10373" s="3">
        <v>43831</v>
      </c>
      <c r="X10373" t="s">
        <v>39</v>
      </c>
      <c r="Y10373" t="s">
        <v>77</v>
      </c>
      <c r="Z10373" t="s">
        <v>54</v>
      </c>
    </row>
    <row r="10374" spans="1:26" x14ac:dyDescent="0.25">
      <c r="A10374">
        <v>7</v>
      </c>
      <c r="B10374" t="s">
        <v>25</v>
      </c>
      <c r="C10374">
        <v>6</v>
      </c>
      <c r="D10374" t="s">
        <v>26</v>
      </c>
      <c r="E10374" t="s">
        <v>498</v>
      </c>
      <c r="F10374" t="s">
        <v>13</v>
      </c>
      <c r="G10374" t="s">
        <v>1727</v>
      </c>
      <c r="H10374" s="1">
        <v>0.8</v>
      </c>
      <c r="I10374">
        <v>1</v>
      </c>
      <c r="J10374" s="3">
        <v>43824</v>
      </c>
      <c r="K10374" t="s">
        <v>7896</v>
      </c>
      <c r="L10374" t="s">
        <v>73</v>
      </c>
      <c r="M10374">
        <v>75081</v>
      </c>
      <c r="N10374">
        <v>1647</v>
      </c>
      <c r="O10374" t="s">
        <v>8228</v>
      </c>
      <c r="P10374" s="4">
        <v>-66</v>
      </c>
      <c r="Q10374" s="4">
        <v>5</v>
      </c>
      <c r="R10374" t="s">
        <v>75</v>
      </c>
      <c r="S10374" t="s">
        <v>92</v>
      </c>
      <c r="T10374" s="2">
        <v>-65.569999999999993</v>
      </c>
      <c r="U10374" s="4">
        <v>41</v>
      </c>
      <c r="V10374" t="s">
        <v>19</v>
      </c>
      <c r="W10374" s="3">
        <v>43831</v>
      </c>
      <c r="X10374" t="s">
        <v>39</v>
      </c>
      <c r="Y10374" t="s">
        <v>77</v>
      </c>
      <c r="Z10374" t="s">
        <v>54</v>
      </c>
    </row>
    <row r="10375" spans="1:26" x14ac:dyDescent="0.25">
      <c r="A10375">
        <v>4</v>
      </c>
      <c r="B10375" t="s">
        <v>43</v>
      </c>
      <c r="C10375">
        <v>6</v>
      </c>
      <c r="D10375" t="s">
        <v>26</v>
      </c>
      <c r="E10375" t="s">
        <v>417</v>
      </c>
      <c r="F10375" t="s">
        <v>13</v>
      </c>
      <c r="G10375" t="s">
        <v>844</v>
      </c>
      <c r="H10375" s="1">
        <v>0.8</v>
      </c>
      <c r="I10375">
        <v>1</v>
      </c>
      <c r="J10375" s="3">
        <v>42577</v>
      </c>
      <c r="K10375" t="s">
        <v>7827</v>
      </c>
      <c r="L10375" t="s">
        <v>73</v>
      </c>
      <c r="M10375">
        <v>78207</v>
      </c>
      <c r="N10375">
        <v>691</v>
      </c>
      <c r="O10375" t="s">
        <v>546</v>
      </c>
      <c r="P10375" s="4">
        <v>-13</v>
      </c>
      <c r="Q10375" s="4">
        <v>5</v>
      </c>
      <c r="R10375" t="s">
        <v>75</v>
      </c>
      <c r="S10375" t="s">
        <v>92</v>
      </c>
      <c r="T10375" s="2">
        <v>-13.32</v>
      </c>
      <c r="U10375" s="4">
        <v>9</v>
      </c>
      <c r="V10375" t="s">
        <v>19</v>
      </c>
      <c r="W10375" s="3">
        <v>42581</v>
      </c>
      <c r="X10375" t="s">
        <v>39</v>
      </c>
      <c r="Y10375" t="s">
        <v>77</v>
      </c>
      <c r="Z10375" t="s">
        <v>54</v>
      </c>
    </row>
    <row r="10376" spans="1:26" x14ac:dyDescent="0.25">
      <c r="A10376">
        <v>4</v>
      </c>
      <c r="B10376" t="s">
        <v>43</v>
      </c>
      <c r="C10376">
        <v>6</v>
      </c>
      <c r="D10376" t="s">
        <v>26</v>
      </c>
      <c r="E10376" t="s">
        <v>417</v>
      </c>
      <c r="F10376" t="s">
        <v>13</v>
      </c>
      <c r="G10376" t="s">
        <v>844</v>
      </c>
      <c r="H10376" s="1">
        <v>0.8</v>
      </c>
      <c r="I10376">
        <v>1</v>
      </c>
      <c r="J10376" s="3">
        <v>42577</v>
      </c>
      <c r="K10376" t="s">
        <v>7827</v>
      </c>
      <c r="L10376" t="s">
        <v>73</v>
      </c>
      <c r="M10376">
        <v>78207</v>
      </c>
      <c r="N10376">
        <v>691</v>
      </c>
      <c r="O10376" t="s">
        <v>546</v>
      </c>
      <c r="P10376" s="4">
        <v>-13</v>
      </c>
      <c r="Q10376" s="4">
        <v>5</v>
      </c>
      <c r="R10376" t="s">
        <v>75</v>
      </c>
      <c r="S10376" t="s">
        <v>92</v>
      </c>
      <c r="T10376" s="2">
        <v>-13.32</v>
      </c>
      <c r="U10376" s="4">
        <v>9</v>
      </c>
      <c r="V10376" t="s">
        <v>19</v>
      </c>
      <c r="W10376" s="3">
        <v>42581</v>
      </c>
      <c r="X10376" t="s">
        <v>39</v>
      </c>
      <c r="Y10376" t="s">
        <v>77</v>
      </c>
      <c r="Z10376" t="s">
        <v>54</v>
      </c>
    </row>
    <row r="10377" spans="1:26" x14ac:dyDescent="0.25">
      <c r="A10377">
        <v>4</v>
      </c>
      <c r="B10377" t="s">
        <v>43</v>
      </c>
      <c r="C10377">
        <v>6</v>
      </c>
      <c r="D10377" t="s">
        <v>26</v>
      </c>
      <c r="E10377" t="s">
        <v>417</v>
      </c>
      <c r="F10377" t="s">
        <v>13</v>
      </c>
      <c r="G10377" t="s">
        <v>844</v>
      </c>
      <c r="H10377" s="1">
        <v>0.8</v>
      </c>
      <c r="I10377">
        <v>1</v>
      </c>
      <c r="J10377" s="3">
        <v>42577</v>
      </c>
      <c r="K10377" t="s">
        <v>7827</v>
      </c>
      <c r="L10377" t="s">
        <v>73</v>
      </c>
      <c r="M10377">
        <v>78207</v>
      </c>
      <c r="N10377">
        <v>691</v>
      </c>
      <c r="O10377" t="s">
        <v>546</v>
      </c>
      <c r="P10377" s="4">
        <v>-13</v>
      </c>
      <c r="Q10377" s="4">
        <v>5</v>
      </c>
      <c r="R10377" t="s">
        <v>75</v>
      </c>
      <c r="S10377" t="s">
        <v>92</v>
      </c>
      <c r="T10377" s="2">
        <v>-13.32</v>
      </c>
      <c r="U10377" s="4">
        <v>9</v>
      </c>
      <c r="V10377" t="s">
        <v>19</v>
      </c>
      <c r="W10377" s="3">
        <v>42581</v>
      </c>
      <c r="X10377" t="s">
        <v>39</v>
      </c>
      <c r="Y10377" t="s">
        <v>77</v>
      </c>
      <c r="Z10377" t="s">
        <v>54</v>
      </c>
    </row>
    <row r="10378" spans="1:26" x14ac:dyDescent="0.25">
      <c r="A10378">
        <v>4</v>
      </c>
      <c r="B10378" t="s">
        <v>43</v>
      </c>
      <c r="C10378">
        <v>6</v>
      </c>
      <c r="D10378" t="s">
        <v>26</v>
      </c>
      <c r="E10378" t="s">
        <v>417</v>
      </c>
      <c r="F10378" t="s">
        <v>13</v>
      </c>
      <c r="G10378" t="s">
        <v>844</v>
      </c>
      <c r="H10378" s="1">
        <v>0.8</v>
      </c>
      <c r="I10378">
        <v>1</v>
      </c>
      <c r="J10378" s="3">
        <v>42577</v>
      </c>
      <c r="K10378" t="s">
        <v>7827</v>
      </c>
      <c r="L10378" t="s">
        <v>73</v>
      </c>
      <c r="M10378">
        <v>78207</v>
      </c>
      <c r="N10378">
        <v>691</v>
      </c>
      <c r="O10378" t="s">
        <v>546</v>
      </c>
      <c r="P10378" s="4">
        <v>-13</v>
      </c>
      <c r="Q10378" s="4">
        <v>5</v>
      </c>
      <c r="R10378" t="s">
        <v>75</v>
      </c>
      <c r="S10378" t="s">
        <v>92</v>
      </c>
      <c r="T10378" s="2">
        <v>-13.32</v>
      </c>
      <c r="U10378" s="4">
        <v>9</v>
      </c>
      <c r="V10378" t="s">
        <v>19</v>
      </c>
      <c r="W10378" s="3">
        <v>42581</v>
      </c>
      <c r="X10378" t="s">
        <v>39</v>
      </c>
      <c r="Y10378" t="s">
        <v>77</v>
      </c>
      <c r="Z10378" t="s">
        <v>54</v>
      </c>
    </row>
    <row r="10379" spans="1:26" x14ac:dyDescent="0.25">
      <c r="A10379">
        <v>4</v>
      </c>
      <c r="B10379" t="s">
        <v>43</v>
      </c>
      <c r="C10379">
        <v>6</v>
      </c>
      <c r="D10379" t="s">
        <v>26</v>
      </c>
      <c r="E10379" t="s">
        <v>417</v>
      </c>
      <c r="F10379" t="s">
        <v>13</v>
      </c>
      <c r="G10379" t="s">
        <v>844</v>
      </c>
      <c r="H10379" s="1">
        <v>0.8</v>
      </c>
      <c r="I10379">
        <v>1</v>
      </c>
      <c r="J10379" s="3">
        <v>42577</v>
      </c>
      <c r="K10379" t="s">
        <v>7827</v>
      </c>
      <c r="L10379" t="s">
        <v>73</v>
      </c>
      <c r="M10379">
        <v>78207</v>
      </c>
      <c r="N10379">
        <v>691</v>
      </c>
      <c r="O10379" t="s">
        <v>546</v>
      </c>
      <c r="P10379" s="4">
        <v>-13</v>
      </c>
      <c r="Q10379" s="4">
        <v>5</v>
      </c>
      <c r="R10379" t="s">
        <v>75</v>
      </c>
      <c r="S10379" t="s">
        <v>92</v>
      </c>
      <c r="T10379" s="2">
        <v>-13.32</v>
      </c>
      <c r="U10379" s="4">
        <v>9</v>
      </c>
      <c r="V10379" t="s">
        <v>19</v>
      </c>
      <c r="W10379" s="3">
        <v>42581</v>
      </c>
      <c r="X10379" t="s">
        <v>39</v>
      </c>
      <c r="Y10379" t="s">
        <v>77</v>
      </c>
      <c r="Z10379" t="s">
        <v>54</v>
      </c>
    </row>
    <row r="10380" spans="1:26" x14ac:dyDescent="0.25">
      <c r="A10380">
        <v>4</v>
      </c>
      <c r="B10380" t="s">
        <v>43</v>
      </c>
      <c r="C10380">
        <v>6</v>
      </c>
      <c r="D10380" t="s">
        <v>26</v>
      </c>
      <c r="E10380" t="s">
        <v>417</v>
      </c>
      <c r="F10380" t="s">
        <v>13</v>
      </c>
      <c r="G10380" t="s">
        <v>844</v>
      </c>
      <c r="H10380" s="1">
        <v>0.8</v>
      </c>
      <c r="I10380">
        <v>1</v>
      </c>
      <c r="J10380" s="3">
        <v>42577</v>
      </c>
      <c r="K10380" t="s">
        <v>7827</v>
      </c>
      <c r="L10380" t="s">
        <v>73</v>
      </c>
      <c r="M10380">
        <v>78207</v>
      </c>
      <c r="N10380">
        <v>691</v>
      </c>
      <c r="O10380" t="s">
        <v>546</v>
      </c>
      <c r="P10380" s="4">
        <v>-13</v>
      </c>
      <c r="Q10380" s="4">
        <v>5</v>
      </c>
      <c r="R10380" t="s">
        <v>75</v>
      </c>
      <c r="S10380" t="s">
        <v>92</v>
      </c>
      <c r="T10380" s="2">
        <v>-13.32</v>
      </c>
      <c r="U10380" s="4">
        <v>9</v>
      </c>
      <c r="V10380" t="s">
        <v>19</v>
      </c>
      <c r="W10380" s="3">
        <v>42581</v>
      </c>
      <c r="X10380" t="s">
        <v>39</v>
      </c>
      <c r="Y10380" t="s">
        <v>77</v>
      </c>
      <c r="Z10380" t="s">
        <v>54</v>
      </c>
    </row>
    <row r="10381" spans="1:26" x14ac:dyDescent="0.25">
      <c r="A10381">
        <v>4</v>
      </c>
      <c r="B10381" t="s">
        <v>43</v>
      </c>
      <c r="C10381">
        <v>6</v>
      </c>
      <c r="D10381" t="s">
        <v>26</v>
      </c>
      <c r="E10381" t="s">
        <v>417</v>
      </c>
      <c r="F10381" t="s">
        <v>13</v>
      </c>
      <c r="G10381" t="s">
        <v>844</v>
      </c>
      <c r="H10381" s="1">
        <v>0.8</v>
      </c>
      <c r="I10381">
        <v>1</v>
      </c>
      <c r="J10381" s="3">
        <v>42577</v>
      </c>
      <c r="K10381" t="s">
        <v>7827</v>
      </c>
      <c r="L10381" t="s">
        <v>73</v>
      </c>
      <c r="M10381">
        <v>78207</v>
      </c>
      <c r="N10381">
        <v>684</v>
      </c>
      <c r="O10381" t="s">
        <v>750</v>
      </c>
      <c r="P10381" s="4">
        <v>-3702</v>
      </c>
      <c r="Q10381" s="4">
        <v>8</v>
      </c>
      <c r="R10381" t="s">
        <v>75</v>
      </c>
      <c r="S10381" t="s">
        <v>92</v>
      </c>
      <c r="T10381" s="2">
        <v>-3701.89</v>
      </c>
      <c r="U10381" s="4">
        <v>2178</v>
      </c>
      <c r="V10381" t="s">
        <v>19</v>
      </c>
      <c r="W10381" s="3">
        <v>42581</v>
      </c>
      <c r="X10381" t="s">
        <v>39</v>
      </c>
      <c r="Y10381" t="s">
        <v>77</v>
      </c>
      <c r="Z10381" t="s">
        <v>54</v>
      </c>
    </row>
    <row r="10382" spans="1:26" x14ac:dyDescent="0.25">
      <c r="A10382">
        <v>4</v>
      </c>
      <c r="B10382" t="s">
        <v>43</v>
      </c>
      <c r="C10382">
        <v>6</v>
      </c>
      <c r="D10382" t="s">
        <v>26</v>
      </c>
      <c r="E10382" t="s">
        <v>417</v>
      </c>
      <c r="F10382" t="s">
        <v>13</v>
      </c>
      <c r="G10382" t="s">
        <v>844</v>
      </c>
      <c r="H10382" s="1">
        <v>0.8</v>
      </c>
      <c r="I10382">
        <v>1</v>
      </c>
      <c r="J10382" s="3">
        <v>42577</v>
      </c>
      <c r="K10382" t="s">
        <v>7827</v>
      </c>
      <c r="L10382" t="s">
        <v>73</v>
      </c>
      <c r="M10382">
        <v>78207</v>
      </c>
      <c r="N10382">
        <v>684</v>
      </c>
      <c r="O10382" t="s">
        <v>750</v>
      </c>
      <c r="P10382" s="4">
        <v>-3702</v>
      </c>
      <c r="Q10382" s="4">
        <v>8</v>
      </c>
      <c r="R10382" t="s">
        <v>75</v>
      </c>
      <c r="S10382" t="s">
        <v>92</v>
      </c>
      <c r="T10382" s="2">
        <v>-3701.89</v>
      </c>
      <c r="U10382" s="4">
        <v>2178</v>
      </c>
      <c r="V10382" t="s">
        <v>19</v>
      </c>
      <c r="W10382" s="3">
        <v>42581</v>
      </c>
      <c r="X10382" t="s">
        <v>39</v>
      </c>
      <c r="Y10382" t="s">
        <v>77</v>
      </c>
      <c r="Z10382" t="s">
        <v>54</v>
      </c>
    </row>
    <row r="10383" spans="1:26" x14ac:dyDescent="0.25">
      <c r="A10383">
        <v>4</v>
      </c>
      <c r="B10383" t="s">
        <v>43</v>
      </c>
      <c r="C10383">
        <v>6</v>
      </c>
      <c r="D10383" t="s">
        <v>26</v>
      </c>
      <c r="E10383" t="s">
        <v>417</v>
      </c>
      <c r="F10383" t="s">
        <v>13</v>
      </c>
      <c r="G10383" t="s">
        <v>844</v>
      </c>
      <c r="H10383" s="1">
        <v>0.8</v>
      </c>
      <c r="I10383">
        <v>1</v>
      </c>
      <c r="J10383" s="3">
        <v>42577</v>
      </c>
      <c r="K10383" t="s">
        <v>7827</v>
      </c>
      <c r="L10383" t="s">
        <v>73</v>
      </c>
      <c r="M10383">
        <v>78207</v>
      </c>
      <c r="N10383">
        <v>684</v>
      </c>
      <c r="O10383" t="s">
        <v>750</v>
      </c>
      <c r="P10383" s="4">
        <v>-3702</v>
      </c>
      <c r="Q10383" s="4">
        <v>8</v>
      </c>
      <c r="R10383" t="s">
        <v>75</v>
      </c>
      <c r="S10383" t="s">
        <v>92</v>
      </c>
      <c r="T10383" s="2">
        <v>-3701.89</v>
      </c>
      <c r="U10383" s="4">
        <v>2178</v>
      </c>
      <c r="V10383" t="s">
        <v>19</v>
      </c>
      <c r="W10383" s="3">
        <v>42581</v>
      </c>
      <c r="X10383" t="s">
        <v>39</v>
      </c>
      <c r="Y10383" t="s">
        <v>77</v>
      </c>
      <c r="Z10383" t="s">
        <v>54</v>
      </c>
    </row>
    <row r="10384" spans="1:26" x14ac:dyDescent="0.25">
      <c r="A10384">
        <v>4</v>
      </c>
      <c r="B10384" t="s">
        <v>43</v>
      </c>
      <c r="C10384">
        <v>6</v>
      </c>
      <c r="D10384" t="s">
        <v>26</v>
      </c>
      <c r="E10384" t="s">
        <v>417</v>
      </c>
      <c r="F10384" t="s">
        <v>13</v>
      </c>
      <c r="G10384" t="s">
        <v>844</v>
      </c>
      <c r="H10384" s="1">
        <v>0.8</v>
      </c>
      <c r="I10384">
        <v>1</v>
      </c>
      <c r="J10384" s="3">
        <v>42577</v>
      </c>
      <c r="K10384" t="s">
        <v>7827</v>
      </c>
      <c r="L10384" t="s">
        <v>73</v>
      </c>
      <c r="M10384">
        <v>78207</v>
      </c>
      <c r="N10384">
        <v>684</v>
      </c>
      <c r="O10384" t="s">
        <v>750</v>
      </c>
      <c r="P10384" s="4">
        <v>-3702</v>
      </c>
      <c r="Q10384" s="4">
        <v>8</v>
      </c>
      <c r="R10384" t="s">
        <v>75</v>
      </c>
      <c r="S10384" t="s">
        <v>92</v>
      </c>
      <c r="T10384" s="2">
        <v>-3701.89</v>
      </c>
      <c r="U10384" s="4">
        <v>2178</v>
      </c>
      <c r="V10384" t="s">
        <v>19</v>
      </c>
      <c r="W10384" s="3">
        <v>42581</v>
      </c>
      <c r="X10384" t="s">
        <v>39</v>
      </c>
      <c r="Y10384" t="s">
        <v>77</v>
      </c>
      <c r="Z10384" t="s">
        <v>54</v>
      </c>
    </row>
    <row r="10385" spans="1:26" x14ac:dyDescent="0.25">
      <c r="A10385">
        <v>4</v>
      </c>
      <c r="B10385" t="s">
        <v>43</v>
      </c>
      <c r="C10385">
        <v>6</v>
      </c>
      <c r="D10385" t="s">
        <v>26</v>
      </c>
      <c r="E10385" t="s">
        <v>417</v>
      </c>
      <c r="F10385" t="s">
        <v>13</v>
      </c>
      <c r="G10385" t="s">
        <v>844</v>
      </c>
      <c r="H10385" s="1">
        <v>0.8</v>
      </c>
      <c r="I10385">
        <v>1</v>
      </c>
      <c r="J10385" s="3">
        <v>42577</v>
      </c>
      <c r="K10385" t="s">
        <v>7827</v>
      </c>
      <c r="L10385" t="s">
        <v>73</v>
      </c>
      <c r="M10385">
        <v>78207</v>
      </c>
      <c r="N10385">
        <v>684</v>
      </c>
      <c r="O10385" t="s">
        <v>750</v>
      </c>
      <c r="P10385" s="4">
        <v>-3702</v>
      </c>
      <c r="Q10385" s="4">
        <v>8</v>
      </c>
      <c r="R10385" t="s">
        <v>75</v>
      </c>
      <c r="S10385" t="s">
        <v>92</v>
      </c>
      <c r="T10385" s="2">
        <v>-3701.89</v>
      </c>
      <c r="U10385" s="4">
        <v>2178</v>
      </c>
      <c r="V10385" t="s">
        <v>19</v>
      </c>
      <c r="W10385" s="3">
        <v>42581</v>
      </c>
      <c r="X10385" t="s">
        <v>39</v>
      </c>
      <c r="Y10385" t="s">
        <v>77</v>
      </c>
      <c r="Z10385" t="s">
        <v>54</v>
      </c>
    </row>
    <row r="10386" spans="1:26" x14ac:dyDescent="0.25">
      <c r="A10386">
        <v>4</v>
      </c>
      <c r="B10386" t="s">
        <v>43</v>
      </c>
      <c r="C10386">
        <v>6</v>
      </c>
      <c r="D10386" t="s">
        <v>26</v>
      </c>
      <c r="E10386" t="s">
        <v>417</v>
      </c>
      <c r="F10386" t="s">
        <v>13</v>
      </c>
      <c r="G10386" t="s">
        <v>844</v>
      </c>
      <c r="H10386" s="1">
        <v>0.8</v>
      </c>
      <c r="I10386">
        <v>1</v>
      </c>
      <c r="J10386" s="3">
        <v>42577</v>
      </c>
      <c r="K10386" t="s">
        <v>7827</v>
      </c>
      <c r="L10386" t="s">
        <v>73</v>
      </c>
      <c r="M10386">
        <v>78207</v>
      </c>
      <c r="N10386">
        <v>684</v>
      </c>
      <c r="O10386" t="s">
        <v>750</v>
      </c>
      <c r="P10386" s="4">
        <v>-3702</v>
      </c>
      <c r="Q10386" s="4">
        <v>8</v>
      </c>
      <c r="R10386" t="s">
        <v>75</v>
      </c>
      <c r="S10386" t="s">
        <v>92</v>
      </c>
      <c r="T10386" s="2">
        <v>-3701.89</v>
      </c>
      <c r="U10386" s="4">
        <v>2178</v>
      </c>
      <c r="V10386" t="s">
        <v>19</v>
      </c>
      <c r="W10386" s="3">
        <v>42581</v>
      </c>
      <c r="X10386" t="s">
        <v>39</v>
      </c>
      <c r="Y10386" t="s">
        <v>77</v>
      </c>
      <c r="Z10386" t="s">
        <v>54</v>
      </c>
    </row>
    <row r="10387" spans="1:26" x14ac:dyDescent="0.25">
      <c r="A10387">
        <v>7</v>
      </c>
      <c r="B10387" t="s">
        <v>25</v>
      </c>
      <c r="C10387">
        <v>6</v>
      </c>
      <c r="D10387" t="s">
        <v>26</v>
      </c>
      <c r="E10387" t="s">
        <v>498</v>
      </c>
      <c r="F10387" t="s">
        <v>13</v>
      </c>
      <c r="G10387" t="s">
        <v>1727</v>
      </c>
      <c r="H10387" s="1">
        <v>0.8</v>
      </c>
      <c r="I10387">
        <v>1</v>
      </c>
      <c r="J10387" s="3">
        <v>43824</v>
      </c>
      <c r="K10387" t="s">
        <v>7896</v>
      </c>
      <c r="L10387" t="s">
        <v>73</v>
      </c>
      <c r="M10387">
        <v>75081</v>
      </c>
      <c r="N10387">
        <v>1649</v>
      </c>
      <c r="O10387" t="s">
        <v>3420</v>
      </c>
      <c r="P10387" s="4">
        <v>-59</v>
      </c>
      <c r="Q10387" s="4">
        <v>9</v>
      </c>
      <c r="R10387" t="s">
        <v>75</v>
      </c>
      <c r="S10387" t="s">
        <v>92</v>
      </c>
      <c r="T10387" s="2">
        <v>-59.37</v>
      </c>
      <c r="U10387" s="4">
        <v>40</v>
      </c>
      <c r="V10387" t="s">
        <v>19</v>
      </c>
      <c r="W10387" s="3">
        <v>43831</v>
      </c>
      <c r="X10387" t="s">
        <v>39</v>
      </c>
      <c r="Y10387" t="s">
        <v>77</v>
      </c>
      <c r="Z10387" t="s">
        <v>54</v>
      </c>
    </row>
    <row r="10388" spans="1:26" x14ac:dyDescent="0.25">
      <c r="A10388">
        <v>7</v>
      </c>
      <c r="B10388" t="s">
        <v>25</v>
      </c>
      <c r="C10388">
        <v>6</v>
      </c>
      <c r="D10388" t="s">
        <v>26</v>
      </c>
      <c r="E10388" t="s">
        <v>498</v>
      </c>
      <c r="F10388" t="s">
        <v>13</v>
      </c>
      <c r="G10388" t="s">
        <v>1727</v>
      </c>
      <c r="H10388" s="1">
        <v>0.8</v>
      </c>
      <c r="I10388">
        <v>1</v>
      </c>
      <c r="J10388" s="3">
        <v>43824</v>
      </c>
      <c r="K10388" t="s">
        <v>7896</v>
      </c>
      <c r="L10388" t="s">
        <v>73</v>
      </c>
      <c r="M10388">
        <v>75081</v>
      </c>
      <c r="N10388">
        <v>1649</v>
      </c>
      <c r="O10388" t="s">
        <v>3420</v>
      </c>
      <c r="P10388" s="4">
        <v>-59</v>
      </c>
      <c r="Q10388" s="4">
        <v>9</v>
      </c>
      <c r="R10388" t="s">
        <v>75</v>
      </c>
      <c r="S10388" t="s">
        <v>92</v>
      </c>
      <c r="T10388" s="2">
        <v>-59.37</v>
      </c>
      <c r="U10388" s="4">
        <v>40</v>
      </c>
      <c r="V10388" t="s">
        <v>19</v>
      </c>
      <c r="W10388" s="3">
        <v>43831</v>
      </c>
      <c r="X10388" t="s">
        <v>39</v>
      </c>
      <c r="Y10388" t="s">
        <v>77</v>
      </c>
      <c r="Z10388" t="s">
        <v>54</v>
      </c>
    </row>
    <row r="10389" spans="1:26" x14ac:dyDescent="0.25">
      <c r="A10389">
        <v>7</v>
      </c>
      <c r="B10389" t="s">
        <v>25</v>
      </c>
      <c r="C10389">
        <v>6</v>
      </c>
      <c r="D10389" t="s">
        <v>26</v>
      </c>
      <c r="E10389" t="s">
        <v>498</v>
      </c>
      <c r="F10389" t="s">
        <v>13</v>
      </c>
      <c r="G10389" t="s">
        <v>1727</v>
      </c>
      <c r="H10389" s="1">
        <v>0.8</v>
      </c>
      <c r="I10389">
        <v>1</v>
      </c>
      <c r="J10389" s="3">
        <v>43824</v>
      </c>
      <c r="K10389" t="s">
        <v>7896</v>
      </c>
      <c r="L10389" t="s">
        <v>73</v>
      </c>
      <c r="M10389">
        <v>75081</v>
      </c>
      <c r="N10389">
        <v>1649</v>
      </c>
      <c r="O10389" t="s">
        <v>3420</v>
      </c>
      <c r="P10389" s="4">
        <v>-59</v>
      </c>
      <c r="Q10389" s="4">
        <v>9</v>
      </c>
      <c r="R10389" t="s">
        <v>75</v>
      </c>
      <c r="S10389" t="s">
        <v>92</v>
      </c>
      <c r="T10389" s="2">
        <v>-59.37</v>
      </c>
      <c r="U10389" s="4">
        <v>40</v>
      </c>
      <c r="V10389" t="s">
        <v>19</v>
      </c>
      <c r="W10389" s="3">
        <v>43831</v>
      </c>
      <c r="X10389" t="s">
        <v>39</v>
      </c>
      <c r="Y10389" t="s">
        <v>77</v>
      </c>
      <c r="Z10389" t="s">
        <v>54</v>
      </c>
    </row>
    <row r="10390" spans="1:26" x14ac:dyDescent="0.25">
      <c r="A10390">
        <v>7</v>
      </c>
      <c r="B10390" t="s">
        <v>25</v>
      </c>
      <c r="C10390">
        <v>6</v>
      </c>
      <c r="D10390" t="s">
        <v>26</v>
      </c>
      <c r="E10390" t="s">
        <v>498</v>
      </c>
      <c r="F10390" t="s">
        <v>13</v>
      </c>
      <c r="G10390" t="s">
        <v>1727</v>
      </c>
      <c r="H10390" s="1">
        <v>0.8</v>
      </c>
      <c r="I10390">
        <v>1</v>
      </c>
      <c r="J10390" s="3">
        <v>43824</v>
      </c>
      <c r="K10390" t="s">
        <v>7896</v>
      </c>
      <c r="L10390" t="s">
        <v>73</v>
      </c>
      <c r="M10390">
        <v>75081</v>
      </c>
      <c r="N10390">
        <v>1649</v>
      </c>
      <c r="O10390" t="s">
        <v>3420</v>
      </c>
      <c r="P10390" s="4">
        <v>-59</v>
      </c>
      <c r="Q10390" s="4">
        <v>9</v>
      </c>
      <c r="R10390" t="s">
        <v>75</v>
      </c>
      <c r="S10390" t="s">
        <v>92</v>
      </c>
      <c r="T10390" s="2">
        <v>-59.37</v>
      </c>
      <c r="U10390" s="4">
        <v>40</v>
      </c>
      <c r="V10390" t="s">
        <v>19</v>
      </c>
      <c r="W10390" s="3">
        <v>43831</v>
      </c>
      <c r="X10390" t="s">
        <v>39</v>
      </c>
      <c r="Y10390" t="s">
        <v>77</v>
      </c>
      <c r="Z10390" t="s">
        <v>54</v>
      </c>
    </row>
    <row r="10391" spans="1:26" x14ac:dyDescent="0.25">
      <c r="A10391">
        <v>7</v>
      </c>
      <c r="B10391" t="s">
        <v>25</v>
      </c>
      <c r="C10391">
        <v>6</v>
      </c>
      <c r="D10391" t="s">
        <v>26</v>
      </c>
      <c r="E10391" t="s">
        <v>498</v>
      </c>
      <c r="F10391" t="s">
        <v>13</v>
      </c>
      <c r="G10391" t="s">
        <v>1727</v>
      </c>
      <c r="H10391" s="1">
        <v>0.8</v>
      </c>
      <c r="I10391">
        <v>1</v>
      </c>
      <c r="J10391" s="3">
        <v>43824</v>
      </c>
      <c r="K10391" t="s">
        <v>7896</v>
      </c>
      <c r="L10391" t="s">
        <v>73</v>
      </c>
      <c r="M10391">
        <v>75081</v>
      </c>
      <c r="N10391">
        <v>1649</v>
      </c>
      <c r="O10391" t="s">
        <v>3420</v>
      </c>
      <c r="P10391" s="4">
        <v>-59</v>
      </c>
      <c r="Q10391" s="4">
        <v>9</v>
      </c>
      <c r="R10391" t="s">
        <v>75</v>
      </c>
      <c r="S10391" t="s">
        <v>92</v>
      </c>
      <c r="T10391" s="2">
        <v>-59.37</v>
      </c>
      <c r="U10391" s="4">
        <v>40</v>
      </c>
      <c r="V10391" t="s">
        <v>19</v>
      </c>
      <c r="W10391" s="3">
        <v>43831</v>
      </c>
      <c r="X10391" t="s">
        <v>39</v>
      </c>
      <c r="Y10391" t="s">
        <v>77</v>
      </c>
      <c r="Z10391" t="s">
        <v>54</v>
      </c>
    </row>
    <row r="10392" spans="1:26" x14ac:dyDescent="0.25">
      <c r="A10392">
        <v>6</v>
      </c>
      <c r="B10392" t="s">
        <v>10</v>
      </c>
      <c r="C10392">
        <v>6</v>
      </c>
      <c r="D10392" t="s">
        <v>26</v>
      </c>
      <c r="E10392" t="s">
        <v>171</v>
      </c>
      <c r="F10392" t="s">
        <v>13</v>
      </c>
      <c r="G10392" t="s">
        <v>1369</v>
      </c>
      <c r="H10392" s="1">
        <v>0</v>
      </c>
      <c r="I10392">
        <v>1</v>
      </c>
      <c r="J10392" s="3">
        <v>43728</v>
      </c>
      <c r="K10392" t="s">
        <v>7831</v>
      </c>
      <c r="L10392" t="s">
        <v>102</v>
      </c>
      <c r="M10392">
        <v>10035</v>
      </c>
      <c r="N10392">
        <v>110</v>
      </c>
      <c r="O10392" t="s">
        <v>174</v>
      </c>
      <c r="P10392" s="4">
        <v>2</v>
      </c>
      <c r="Q10392" s="4">
        <v>2</v>
      </c>
      <c r="R10392" t="s">
        <v>104</v>
      </c>
      <c r="S10392" t="s">
        <v>92</v>
      </c>
      <c r="T10392" s="2">
        <v>1.79</v>
      </c>
      <c r="U10392" s="4">
        <v>4</v>
      </c>
      <c r="V10392" t="s">
        <v>19</v>
      </c>
      <c r="W10392" s="3">
        <v>43734</v>
      </c>
      <c r="X10392" t="s">
        <v>39</v>
      </c>
      <c r="Y10392" t="s">
        <v>175</v>
      </c>
      <c r="Z10392" t="s">
        <v>176</v>
      </c>
    </row>
    <row r="10393" spans="1:26" x14ac:dyDescent="0.25">
      <c r="A10393">
        <v>6</v>
      </c>
      <c r="B10393" t="s">
        <v>10</v>
      </c>
      <c r="C10393">
        <v>6</v>
      </c>
      <c r="D10393" t="s">
        <v>26</v>
      </c>
      <c r="E10393" t="s">
        <v>171</v>
      </c>
      <c r="F10393" t="s">
        <v>13</v>
      </c>
      <c r="G10393" t="s">
        <v>1369</v>
      </c>
      <c r="H10393" s="1">
        <v>0</v>
      </c>
      <c r="I10393">
        <v>1</v>
      </c>
      <c r="J10393" s="3">
        <v>43728</v>
      </c>
      <c r="K10393" t="s">
        <v>7831</v>
      </c>
      <c r="L10393" t="s">
        <v>102</v>
      </c>
      <c r="M10393">
        <v>10035</v>
      </c>
      <c r="N10393">
        <v>110</v>
      </c>
      <c r="O10393" t="s">
        <v>174</v>
      </c>
      <c r="P10393" s="4">
        <v>2</v>
      </c>
      <c r="Q10393" s="4">
        <v>2</v>
      </c>
      <c r="R10393" t="s">
        <v>104</v>
      </c>
      <c r="S10393" t="s">
        <v>92</v>
      </c>
      <c r="T10393" s="2">
        <v>1.79</v>
      </c>
      <c r="U10393" s="4">
        <v>4</v>
      </c>
      <c r="V10393" t="s">
        <v>19</v>
      </c>
      <c r="W10393" s="3">
        <v>43734</v>
      </c>
      <c r="X10393" t="s">
        <v>39</v>
      </c>
      <c r="Y10393" t="s">
        <v>175</v>
      </c>
      <c r="Z10393" t="s">
        <v>176</v>
      </c>
    </row>
    <row r="10394" spans="1:26" x14ac:dyDescent="0.25">
      <c r="A10394">
        <v>6</v>
      </c>
      <c r="B10394" t="s">
        <v>10</v>
      </c>
      <c r="C10394">
        <v>6</v>
      </c>
      <c r="D10394" t="s">
        <v>26</v>
      </c>
      <c r="E10394" t="s">
        <v>171</v>
      </c>
      <c r="F10394" t="s">
        <v>13</v>
      </c>
      <c r="G10394" t="s">
        <v>1369</v>
      </c>
      <c r="H10394" s="1">
        <v>0</v>
      </c>
      <c r="I10394">
        <v>1</v>
      </c>
      <c r="J10394" s="3">
        <v>43728</v>
      </c>
      <c r="K10394" t="s">
        <v>7831</v>
      </c>
      <c r="L10394" t="s">
        <v>102</v>
      </c>
      <c r="M10394">
        <v>10035</v>
      </c>
      <c r="N10394">
        <v>110</v>
      </c>
      <c r="O10394" t="s">
        <v>174</v>
      </c>
      <c r="P10394" s="4">
        <v>2</v>
      </c>
      <c r="Q10394" s="4">
        <v>2</v>
      </c>
      <c r="R10394" t="s">
        <v>104</v>
      </c>
      <c r="S10394" t="s">
        <v>92</v>
      </c>
      <c r="T10394" s="2">
        <v>1.79</v>
      </c>
      <c r="U10394" s="4">
        <v>4</v>
      </c>
      <c r="V10394" t="s">
        <v>19</v>
      </c>
      <c r="W10394" s="3">
        <v>43734</v>
      </c>
      <c r="X10394" t="s">
        <v>39</v>
      </c>
      <c r="Y10394" t="s">
        <v>175</v>
      </c>
      <c r="Z10394" t="s">
        <v>176</v>
      </c>
    </row>
    <row r="10395" spans="1:26" x14ac:dyDescent="0.25">
      <c r="A10395">
        <v>6</v>
      </c>
      <c r="B10395" t="s">
        <v>10</v>
      </c>
      <c r="C10395">
        <v>6</v>
      </c>
      <c r="D10395" t="s">
        <v>26</v>
      </c>
      <c r="E10395" t="s">
        <v>171</v>
      </c>
      <c r="F10395" t="s">
        <v>13</v>
      </c>
      <c r="G10395" t="s">
        <v>1369</v>
      </c>
      <c r="H10395" s="1">
        <v>0</v>
      </c>
      <c r="I10395">
        <v>1</v>
      </c>
      <c r="J10395" s="3">
        <v>43728</v>
      </c>
      <c r="K10395" t="s">
        <v>7831</v>
      </c>
      <c r="L10395" t="s">
        <v>102</v>
      </c>
      <c r="M10395">
        <v>10035</v>
      </c>
      <c r="N10395">
        <v>110</v>
      </c>
      <c r="O10395" t="s">
        <v>174</v>
      </c>
      <c r="P10395" s="4">
        <v>2</v>
      </c>
      <c r="Q10395" s="4">
        <v>2</v>
      </c>
      <c r="R10395" t="s">
        <v>104</v>
      </c>
      <c r="S10395" t="s">
        <v>92</v>
      </c>
      <c r="T10395" s="2">
        <v>1.79</v>
      </c>
      <c r="U10395" s="4">
        <v>4</v>
      </c>
      <c r="V10395" t="s">
        <v>19</v>
      </c>
      <c r="W10395" s="3">
        <v>43734</v>
      </c>
      <c r="X10395" t="s">
        <v>39</v>
      </c>
      <c r="Y10395" t="s">
        <v>175</v>
      </c>
      <c r="Z10395" t="s">
        <v>176</v>
      </c>
    </row>
    <row r="10396" spans="1:26" x14ac:dyDescent="0.25">
      <c r="A10396">
        <v>6</v>
      </c>
      <c r="B10396" t="s">
        <v>10</v>
      </c>
      <c r="C10396">
        <v>6</v>
      </c>
      <c r="D10396" t="s">
        <v>26</v>
      </c>
      <c r="E10396" t="s">
        <v>171</v>
      </c>
      <c r="F10396" t="s">
        <v>13</v>
      </c>
      <c r="G10396" t="s">
        <v>1369</v>
      </c>
      <c r="H10396" s="1">
        <v>0</v>
      </c>
      <c r="I10396">
        <v>1</v>
      </c>
      <c r="J10396" s="3">
        <v>43728</v>
      </c>
      <c r="K10396" t="s">
        <v>7831</v>
      </c>
      <c r="L10396" t="s">
        <v>102</v>
      </c>
      <c r="M10396">
        <v>10035</v>
      </c>
      <c r="N10396">
        <v>110</v>
      </c>
      <c r="O10396" t="s">
        <v>174</v>
      </c>
      <c r="P10396" s="4">
        <v>2</v>
      </c>
      <c r="Q10396" s="4">
        <v>2</v>
      </c>
      <c r="R10396" t="s">
        <v>104</v>
      </c>
      <c r="S10396" t="s">
        <v>92</v>
      </c>
      <c r="T10396" s="2">
        <v>1.79</v>
      </c>
      <c r="U10396" s="4">
        <v>4</v>
      </c>
      <c r="V10396" t="s">
        <v>19</v>
      </c>
      <c r="W10396" s="3">
        <v>43734</v>
      </c>
      <c r="X10396" t="s">
        <v>39</v>
      </c>
      <c r="Y10396" t="s">
        <v>175</v>
      </c>
      <c r="Z10396" t="s">
        <v>176</v>
      </c>
    </row>
    <row r="10397" spans="1:26" x14ac:dyDescent="0.25">
      <c r="A10397">
        <v>6</v>
      </c>
      <c r="B10397" t="s">
        <v>10</v>
      </c>
      <c r="C10397">
        <v>6</v>
      </c>
      <c r="D10397" t="s">
        <v>26</v>
      </c>
      <c r="E10397" t="s">
        <v>171</v>
      </c>
      <c r="F10397" t="s">
        <v>13</v>
      </c>
      <c r="G10397" t="s">
        <v>1369</v>
      </c>
      <c r="H10397" s="1">
        <v>0</v>
      </c>
      <c r="I10397">
        <v>1</v>
      </c>
      <c r="J10397" s="3">
        <v>43728</v>
      </c>
      <c r="K10397" t="s">
        <v>7831</v>
      </c>
      <c r="L10397" t="s">
        <v>102</v>
      </c>
      <c r="M10397">
        <v>10035</v>
      </c>
      <c r="N10397">
        <v>110</v>
      </c>
      <c r="O10397" t="s">
        <v>174</v>
      </c>
      <c r="P10397" s="4">
        <v>2</v>
      </c>
      <c r="Q10397" s="4">
        <v>2</v>
      </c>
      <c r="R10397" t="s">
        <v>104</v>
      </c>
      <c r="S10397" t="s">
        <v>92</v>
      </c>
      <c r="T10397" s="2">
        <v>1.79</v>
      </c>
      <c r="U10397" s="4">
        <v>4</v>
      </c>
      <c r="V10397" t="s">
        <v>19</v>
      </c>
      <c r="W10397" s="3">
        <v>43734</v>
      </c>
      <c r="X10397" t="s">
        <v>39</v>
      </c>
      <c r="Y10397" t="s">
        <v>175</v>
      </c>
      <c r="Z10397" t="s">
        <v>176</v>
      </c>
    </row>
    <row r="10398" spans="1:26" x14ac:dyDescent="0.25">
      <c r="A10398">
        <v>6</v>
      </c>
      <c r="B10398" t="s">
        <v>10</v>
      </c>
      <c r="C10398">
        <v>6</v>
      </c>
      <c r="D10398" t="s">
        <v>26</v>
      </c>
      <c r="E10398" t="s">
        <v>171</v>
      </c>
      <c r="F10398" t="s">
        <v>13</v>
      </c>
      <c r="G10398" t="s">
        <v>1369</v>
      </c>
      <c r="H10398" s="1">
        <v>0</v>
      </c>
      <c r="I10398">
        <v>1</v>
      </c>
      <c r="J10398" s="3">
        <v>43728</v>
      </c>
      <c r="K10398" t="s">
        <v>7831</v>
      </c>
      <c r="L10398" t="s">
        <v>102</v>
      </c>
      <c r="M10398">
        <v>10035</v>
      </c>
      <c r="N10398">
        <v>110</v>
      </c>
      <c r="O10398" t="s">
        <v>174</v>
      </c>
      <c r="P10398" s="4">
        <v>2</v>
      </c>
      <c r="Q10398" s="4">
        <v>2</v>
      </c>
      <c r="R10398" t="s">
        <v>104</v>
      </c>
      <c r="S10398" t="s">
        <v>92</v>
      </c>
      <c r="T10398" s="2">
        <v>1.79</v>
      </c>
      <c r="U10398" s="4">
        <v>4</v>
      </c>
      <c r="V10398" t="s">
        <v>19</v>
      </c>
      <c r="W10398" s="3">
        <v>43734</v>
      </c>
      <c r="X10398" t="s">
        <v>39</v>
      </c>
      <c r="Y10398" t="s">
        <v>175</v>
      </c>
      <c r="Z10398" t="s">
        <v>176</v>
      </c>
    </row>
    <row r="10399" spans="1:26" x14ac:dyDescent="0.25">
      <c r="A10399">
        <v>6</v>
      </c>
      <c r="B10399" t="s">
        <v>10</v>
      </c>
      <c r="C10399">
        <v>6</v>
      </c>
      <c r="D10399" t="s">
        <v>26</v>
      </c>
      <c r="E10399" t="s">
        <v>171</v>
      </c>
      <c r="F10399" t="s">
        <v>13</v>
      </c>
      <c r="G10399" t="s">
        <v>1369</v>
      </c>
      <c r="H10399" s="1">
        <v>0</v>
      </c>
      <c r="I10399">
        <v>1</v>
      </c>
      <c r="J10399" s="3">
        <v>43728</v>
      </c>
      <c r="K10399" t="s">
        <v>7831</v>
      </c>
      <c r="L10399" t="s">
        <v>102</v>
      </c>
      <c r="M10399">
        <v>10035</v>
      </c>
      <c r="N10399">
        <v>110</v>
      </c>
      <c r="O10399" t="s">
        <v>174</v>
      </c>
      <c r="P10399" s="4">
        <v>2</v>
      </c>
      <c r="Q10399" s="4">
        <v>2</v>
      </c>
      <c r="R10399" t="s">
        <v>104</v>
      </c>
      <c r="S10399" t="s">
        <v>92</v>
      </c>
      <c r="T10399" s="2">
        <v>1.79</v>
      </c>
      <c r="U10399" s="4">
        <v>4</v>
      </c>
      <c r="V10399" t="s">
        <v>19</v>
      </c>
      <c r="W10399" s="3">
        <v>43734</v>
      </c>
      <c r="X10399" t="s">
        <v>39</v>
      </c>
      <c r="Y10399" t="s">
        <v>175</v>
      </c>
      <c r="Z10399" t="s">
        <v>176</v>
      </c>
    </row>
    <row r="10400" spans="1:26" x14ac:dyDescent="0.25">
      <c r="A10400">
        <v>6</v>
      </c>
      <c r="B10400" t="s">
        <v>10</v>
      </c>
      <c r="C10400">
        <v>6</v>
      </c>
      <c r="D10400" t="s">
        <v>26</v>
      </c>
      <c r="E10400" t="s">
        <v>171</v>
      </c>
      <c r="F10400" t="s">
        <v>13</v>
      </c>
      <c r="G10400" t="s">
        <v>1369</v>
      </c>
      <c r="H10400" s="1">
        <v>0</v>
      </c>
      <c r="I10400">
        <v>1</v>
      </c>
      <c r="J10400" s="3">
        <v>43728</v>
      </c>
      <c r="K10400" t="s">
        <v>7831</v>
      </c>
      <c r="L10400" t="s">
        <v>102</v>
      </c>
      <c r="M10400">
        <v>10035</v>
      </c>
      <c r="N10400">
        <v>110</v>
      </c>
      <c r="O10400" t="s">
        <v>174</v>
      </c>
      <c r="P10400" s="4">
        <v>2</v>
      </c>
      <c r="Q10400" s="4">
        <v>2</v>
      </c>
      <c r="R10400" t="s">
        <v>104</v>
      </c>
      <c r="S10400" t="s">
        <v>92</v>
      </c>
      <c r="T10400" s="2">
        <v>1.79</v>
      </c>
      <c r="U10400" s="4">
        <v>4</v>
      </c>
      <c r="V10400" t="s">
        <v>19</v>
      </c>
      <c r="W10400" s="3">
        <v>43734</v>
      </c>
      <c r="X10400" t="s">
        <v>39</v>
      </c>
      <c r="Y10400" t="s">
        <v>175</v>
      </c>
      <c r="Z10400" t="s">
        <v>176</v>
      </c>
    </row>
    <row r="10401" spans="1:26" x14ac:dyDescent="0.25">
      <c r="A10401">
        <v>6</v>
      </c>
      <c r="B10401" t="s">
        <v>10</v>
      </c>
      <c r="C10401">
        <v>6</v>
      </c>
      <c r="D10401" t="s">
        <v>26</v>
      </c>
      <c r="E10401" t="s">
        <v>171</v>
      </c>
      <c r="F10401" t="s">
        <v>13</v>
      </c>
      <c r="G10401" t="s">
        <v>1369</v>
      </c>
      <c r="H10401" s="1">
        <v>0</v>
      </c>
      <c r="I10401">
        <v>1</v>
      </c>
      <c r="J10401" s="3">
        <v>43728</v>
      </c>
      <c r="K10401" t="s">
        <v>7831</v>
      </c>
      <c r="L10401" t="s">
        <v>102</v>
      </c>
      <c r="M10401">
        <v>10035</v>
      </c>
      <c r="N10401">
        <v>110</v>
      </c>
      <c r="O10401" t="s">
        <v>174</v>
      </c>
      <c r="P10401" s="4">
        <v>2</v>
      </c>
      <c r="Q10401" s="4">
        <v>2</v>
      </c>
      <c r="R10401" t="s">
        <v>104</v>
      </c>
      <c r="S10401" t="s">
        <v>92</v>
      </c>
      <c r="T10401" s="2">
        <v>1.79</v>
      </c>
      <c r="U10401" s="4">
        <v>4</v>
      </c>
      <c r="V10401" t="s">
        <v>19</v>
      </c>
      <c r="W10401" s="3">
        <v>43734</v>
      </c>
      <c r="X10401" t="s">
        <v>39</v>
      </c>
      <c r="Y10401" t="s">
        <v>175</v>
      </c>
      <c r="Z10401" t="s">
        <v>176</v>
      </c>
    </row>
    <row r="10402" spans="1:26" x14ac:dyDescent="0.25">
      <c r="A10402">
        <v>6</v>
      </c>
      <c r="B10402" t="s">
        <v>10</v>
      </c>
      <c r="C10402">
        <v>6</v>
      </c>
      <c r="D10402" t="s">
        <v>26</v>
      </c>
      <c r="E10402" t="s">
        <v>171</v>
      </c>
      <c r="F10402" t="s">
        <v>13</v>
      </c>
      <c r="G10402" t="s">
        <v>1369</v>
      </c>
      <c r="H10402" s="1">
        <v>0</v>
      </c>
      <c r="I10402">
        <v>1</v>
      </c>
      <c r="J10402" s="3">
        <v>43728</v>
      </c>
      <c r="K10402" t="s">
        <v>7831</v>
      </c>
      <c r="L10402" t="s">
        <v>102</v>
      </c>
      <c r="M10402">
        <v>10035</v>
      </c>
      <c r="N10402">
        <v>110</v>
      </c>
      <c r="O10402" t="s">
        <v>174</v>
      </c>
      <c r="P10402" s="4">
        <v>2</v>
      </c>
      <c r="Q10402" s="4">
        <v>2</v>
      </c>
      <c r="R10402" t="s">
        <v>104</v>
      </c>
      <c r="S10402" t="s">
        <v>92</v>
      </c>
      <c r="T10402" s="2">
        <v>1.79</v>
      </c>
      <c r="U10402" s="4">
        <v>4</v>
      </c>
      <c r="V10402" t="s">
        <v>19</v>
      </c>
      <c r="W10402" s="3">
        <v>43734</v>
      </c>
      <c r="X10402" t="s">
        <v>39</v>
      </c>
      <c r="Y10402" t="s">
        <v>175</v>
      </c>
      <c r="Z10402" t="s">
        <v>176</v>
      </c>
    </row>
    <row r="10403" spans="1:26" x14ac:dyDescent="0.25">
      <c r="A10403">
        <v>6</v>
      </c>
      <c r="B10403" t="s">
        <v>10</v>
      </c>
      <c r="C10403">
        <v>6</v>
      </c>
      <c r="D10403" t="s">
        <v>26</v>
      </c>
      <c r="E10403" t="s">
        <v>171</v>
      </c>
      <c r="F10403" t="s">
        <v>13</v>
      </c>
      <c r="G10403" t="s">
        <v>1369</v>
      </c>
      <c r="H10403" s="1">
        <v>0</v>
      </c>
      <c r="I10403">
        <v>1</v>
      </c>
      <c r="J10403" s="3">
        <v>43728</v>
      </c>
      <c r="K10403" t="s">
        <v>7831</v>
      </c>
      <c r="L10403" t="s">
        <v>102</v>
      </c>
      <c r="M10403">
        <v>10035</v>
      </c>
      <c r="N10403">
        <v>110</v>
      </c>
      <c r="O10403" t="s">
        <v>174</v>
      </c>
      <c r="P10403" s="4">
        <v>2</v>
      </c>
      <c r="Q10403" s="4">
        <v>2</v>
      </c>
      <c r="R10403" t="s">
        <v>104</v>
      </c>
      <c r="S10403" t="s">
        <v>92</v>
      </c>
      <c r="T10403" s="2">
        <v>1.79</v>
      </c>
      <c r="U10403" s="4">
        <v>4</v>
      </c>
      <c r="V10403" t="s">
        <v>19</v>
      </c>
      <c r="W10403" s="3">
        <v>43734</v>
      </c>
      <c r="X10403" t="s">
        <v>39</v>
      </c>
      <c r="Y10403" t="s">
        <v>175</v>
      </c>
      <c r="Z10403" t="s">
        <v>176</v>
      </c>
    </row>
    <row r="10404" spans="1:26" x14ac:dyDescent="0.25">
      <c r="A10404">
        <v>6</v>
      </c>
      <c r="B10404" t="s">
        <v>10</v>
      </c>
      <c r="C10404">
        <v>6</v>
      </c>
      <c r="D10404" t="s">
        <v>26</v>
      </c>
      <c r="E10404" t="s">
        <v>171</v>
      </c>
      <c r="F10404" t="s">
        <v>13</v>
      </c>
      <c r="G10404" t="s">
        <v>1369</v>
      </c>
      <c r="H10404" s="1">
        <v>0</v>
      </c>
      <c r="I10404">
        <v>1</v>
      </c>
      <c r="J10404" s="3">
        <v>43728</v>
      </c>
      <c r="K10404" t="s">
        <v>7831</v>
      </c>
      <c r="L10404" t="s">
        <v>102</v>
      </c>
      <c r="M10404">
        <v>10035</v>
      </c>
      <c r="N10404">
        <v>110</v>
      </c>
      <c r="O10404" t="s">
        <v>174</v>
      </c>
      <c r="P10404" s="4">
        <v>2</v>
      </c>
      <c r="Q10404" s="4">
        <v>2</v>
      </c>
      <c r="R10404" t="s">
        <v>104</v>
      </c>
      <c r="S10404" t="s">
        <v>92</v>
      </c>
      <c r="T10404" s="2">
        <v>1.79</v>
      </c>
      <c r="U10404" s="4">
        <v>4</v>
      </c>
      <c r="V10404" t="s">
        <v>19</v>
      </c>
      <c r="W10404" s="3">
        <v>43734</v>
      </c>
      <c r="X10404" t="s">
        <v>39</v>
      </c>
      <c r="Y10404" t="s">
        <v>175</v>
      </c>
      <c r="Z10404" t="s">
        <v>176</v>
      </c>
    </row>
    <row r="10405" spans="1:26" x14ac:dyDescent="0.25">
      <c r="A10405">
        <v>6</v>
      </c>
      <c r="B10405" t="s">
        <v>10</v>
      </c>
      <c r="C10405">
        <v>6</v>
      </c>
      <c r="D10405" t="s">
        <v>26</v>
      </c>
      <c r="E10405" t="s">
        <v>171</v>
      </c>
      <c r="F10405" t="s">
        <v>13</v>
      </c>
      <c r="G10405" t="s">
        <v>1369</v>
      </c>
      <c r="H10405" s="1">
        <v>0</v>
      </c>
      <c r="I10405">
        <v>1</v>
      </c>
      <c r="J10405" s="3">
        <v>43728</v>
      </c>
      <c r="K10405" t="s">
        <v>7831</v>
      </c>
      <c r="L10405" t="s">
        <v>102</v>
      </c>
      <c r="M10405">
        <v>10035</v>
      </c>
      <c r="N10405">
        <v>110</v>
      </c>
      <c r="O10405" t="s">
        <v>174</v>
      </c>
      <c r="P10405" s="4">
        <v>2</v>
      </c>
      <c r="Q10405" s="4">
        <v>2</v>
      </c>
      <c r="R10405" t="s">
        <v>104</v>
      </c>
      <c r="S10405" t="s">
        <v>92</v>
      </c>
      <c r="T10405" s="2">
        <v>1.79</v>
      </c>
      <c r="U10405" s="4">
        <v>4</v>
      </c>
      <c r="V10405" t="s">
        <v>19</v>
      </c>
      <c r="W10405" s="3">
        <v>43734</v>
      </c>
      <c r="X10405" t="s">
        <v>39</v>
      </c>
      <c r="Y10405" t="s">
        <v>175</v>
      </c>
      <c r="Z10405" t="s">
        <v>176</v>
      </c>
    </row>
    <row r="10406" spans="1:26" x14ac:dyDescent="0.25">
      <c r="A10406">
        <v>5</v>
      </c>
      <c r="B10406" t="s">
        <v>43</v>
      </c>
      <c r="C10406">
        <v>6</v>
      </c>
      <c r="D10406" t="s">
        <v>26</v>
      </c>
      <c r="E10406" t="s">
        <v>171</v>
      </c>
      <c r="F10406" t="s">
        <v>13</v>
      </c>
      <c r="G10406" t="s">
        <v>2285</v>
      </c>
      <c r="H10406" s="1">
        <v>0</v>
      </c>
      <c r="I10406">
        <v>1</v>
      </c>
      <c r="J10406" s="3">
        <v>43722</v>
      </c>
      <c r="K10406" t="s">
        <v>7902</v>
      </c>
      <c r="L10406" t="s">
        <v>102</v>
      </c>
      <c r="M10406">
        <v>10024</v>
      </c>
      <c r="N10406">
        <v>1779</v>
      </c>
      <c r="O10406" t="s">
        <v>4137</v>
      </c>
      <c r="P10406" s="4">
        <v>4</v>
      </c>
      <c r="Q10406" s="4">
        <v>2</v>
      </c>
      <c r="R10406" t="s">
        <v>104</v>
      </c>
      <c r="S10406" t="s">
        <v>92</v>
      </c>
      <c r="T10406" s="2">
        <v>3.85</v>
      </c>
      <c r="U10406" s="4">
        <v>9</v>
      </c>
      <c r="V10406" t="s">
        <v>19</v>
      </c>
      <c r="W10406" s="3">
        <v>43727</v>
      </c>
      <c r="X10406" t="s">
        <v>39</v>
      </c>
      <c r="Y10406" t="s">
        <v>175</v>
      </c>
      <c r="Z10406" t="s">
        <v>64</v>
      </c>
    </row>
    <row r="10407" spans="1:26" x14ac:dyDescent="0.25">
      <c r="A10407">
        <v>5</v>
      </c>
      <c r="B10407" t="s">
        <v>43</v>
      </c>
      <c r="C10407">
        <v>6</v>
      </c>
      <c r="D10407" t="s">
        <v>26</v>
      </c>
      <c r="E10407" t="s">
        <v>171</v>
      </c>
      <c r="F10407" t="s">
        <v>13</v>
      </c>
      <c r="G10407" t="s">
        <v>2285</v>
      </c>
      <c r="H10407" s="1">
        <v>0</v>
      </c>
      <c r="I10407">
        <v>1</v>
      </c>
      <c r="J10407" s="3">
        <v>43722</v>
      </c>
      <c r="K10407" t="s">
        <v>7902</v>
      </c>
      <c r="L10407" t="s">
        <v>102</v>
      </c>
      <c r="M10407">
        <v>10024</v>
      </c>
      <c r="N10407">
        <v>1779</v>
      </c>
      <c r="O10407" t="s">
        <v>4137</v>
      </c>
      <c r="P10407" s="4">
        <v>4</v>
      </c>
      <c r="Q10407" s="4">
        <v>2</v>
      </c>
      <c r="R10407" t="s">
        <v>104</v>
      </c>
      <c r="S10407" t="s">
        <v>92</v>
      </c>
      <c r="T10407" s="2">
        <v>3.85</v>
      </c>
      <c r="U10407" s="4">
        <v>9</v>
      </c>
      <c r="V10407" t="s">
        <v>19</v>
      </c>
      <c r="W10407" s="3">
        <v>43727</v>
      </c>
      <c r="X10407" t="s">
        <v>39</v>
      </c>
      <c r="Y10407" t="s">
        <v>175</v>
      </c>
      <c r="Z10407" t="s">
        <v>64</v>
      </c>
    </row>
    <row r="10408" spans="1:26" x14ac:dyDescent="0.25">
      <c r="A10408">
        <v>5</v>
      </c>
      <c r="B10408" t="s">
        <v>43</v>
      </c>
      <c r="C10408">
        <v>6</v>
      </c>
      <c r="D10408" t="s">
        <v>26</v>
      </c>
      <c r="E10408" t="s">
        <v>171</v>
      </c>
      <c r="F10408" t="s">
        <v>13</v>
      </c>
      <c r="G10408" t="s">
        <v>2285</v>
      </c>
      <c r="H10408" s="1">
        <v>0</v>
      </c>
      <c r="I10408">
        <v>1</v>
      </c>
      <c r="J10408" s="3">
        <v>43722</v>
      </c>
      <c r="K10408" t="s">
        <v>7902</v>
      </c>
      <c r="L10408" t="s">
        <v>102</v>
      </c>
      <c r="M10408">
        <v>10024</v>
      </c>
      <c r="N10408">
        <v>1786</v>
      </c>
      <c r="O10408" t="s">
        <v>872</v>
      </c>
      <c r="P10408" s="4">
        <v>6</v>
      </c>
      <c r="Q10408" s="4">
        <v>2</v>
      </c>
      <c r="R10408" t="s">
        <v>104</v>
      </c>
      <c r="S10408" t="s">
        <v>92</v>
      </c>
      <c r="T10408" s="2">
        <v>5.66</v>
      </c>
      <c r="U10408" s="4">
        <v>12</v>
      </c>
      <c r="V10408" t="s">
        <v>19</v>
      </c>
      <c r="W10408" s="3">
        <v>43727</v>
      </c>
      <c r="X10408" t="s">
        <v>39</v>
      </c>
      <c r="Y10408" t="s">
        <v>175</v>
      </c>
      <c r="Z10408" t="s">
        <v>64</v>
      </c>
    </row>
    <row r="10409" spans="1:26" x14ac:dyDescent="0.25">
      <c r="A10409">
        <v>5</v>
      </c>
      <c r="B10409" t="s">
        <v>43</v>
      </c>
      <c r="C10409">
        <v>6</v>
      </c>
      <c r="D10409" t="s">
        <v>26</v>
      </c>
      <c r="E10409" t="s">
        <v>171</v>
      </c>
      <c r="F10409" t="s">
        <v>13</v>
      </c>
      <c r="G10409" t="s">
        <v>2285</v>
      </c>
      <c r="H10409" s="1">
        <v>0</v>
      </c>
      <c r="I10409">
        <v>1</v>
      </c>
      <c r="J10409" s="3">
        <v>43722</v>
      </c>
      <c r="K10409" t="s">
        <v>7902</v>
      </c>
      <c r="L10409" t="s">
        <v>102</v>
      </c>
      <c r="M10409">
        <v>10024</v>
      </c>
      <c r="N10409">
        <v>1786</v>
      </c>
      <c r="O10409" t="s">
        <v>872</v>
      </c>
      <c r="P10409" s="4">
        <v>6</v>
      </c>
      <c r="Q10409" s="4">
        <v>2</v>
      </c>
      <c r="R10409" t="s">
        <v>104</v>
      </c>
      <c r="S10409" t="s">
        <v>92</v>
      </c>
      <c r="T10409" s="2">
        <v>5.66</v>
      </c>
      <c r="U10409" s="4">
        <v>12</v>
      </c>
      <c r="V10409" t="s">
        <v>19</v>
      </c>
      <c r="W10409" s="3">
        <v>43727</v>
      </c>
      <c r="X10409" t="s">
        <v>39</v>
      </c>
      <c r="Y10409" t="s">
        <v>175</v>
      </c>
      <c r="Z10409" t="s">
        <v>64</v>
      </c>
    </row>
    <row r="10410" spans="1:26" x14ac:dyDescent="0.25">
      <c r="A10410">
        <v>6</v>
      </c>
      <c r="B10410" t="s">
        <v>10</v>
      </c>
      <c r="C10410">
        <v>6</v>
      </c>
      <c r="D10410" t="s">
        <v>26</v>
      </c>
      <c r="E10410" t="s">
        <v>171</v>
      </c>
      <c r="F10410" t="s">
        <v>13</v>
      </c>
      <c r="G10410" t="s">
        <v>1369</v>
      </c>
      <c r="H10410" s="1">
        <v>0</v>
      </c>
      <c r="I10410">
        <v>1</v>
      </c>
      <c r="J10410" s="3">
        <v>43728</v>
      </c>
      <c r="K10410" t="s">
        <v>7831</v>
      </c>
      <c r="L10410" t="s">
        <v>102</v>
      </c>
      <c r="M10410">
        <v>10035</v>
      </c>
      <c r="N10410">
        <v>93</v>
      </c>
      <c r="O10410" t="s">
        <v>756</v>
      </c>
      <c r="P10410" s="4">
        <v>6</v>
      </c>
      <c r="Q10410" s="4">
        <v>2</v>
      </c>
      <c r="R10410" t="s">
        <v>104</v>
      </c>
      <c r="S10410" t="s">
        <v>92</v>
      </c>
      <c r="T10410" s="2">
        <v>6.33</v>
      </c>
      <c r="U10410" s="4">
        <v>14</v>
      </c>
      <c r="V10410" t="s">
        <v>19</v>
      </c>
      <c r="W10410" s="3">
        <v>43734</v>
      </c>
      <c r="X10410" t="s">
        <v>39</v>
      </c>
      <c r="Y10410" t="s">
        <v>175</v>
      </c>
      <c r="Z10410" t="s">
        <v>64</v>
      </c>
    </row>
    <row r="10411" spans="1:26" x14ac:dyDescent="0.25">
      <c r="A10411">
        <v>6</v>
      </c>
      <c r="B10411" t="s">
        <v>10</v>
      </c>
      <c r="C10411">
        <v>6</v>
      </c>
      <c r="D10411" t="s">
        <v>26</v>
      </c>
      <c r="E10411" t="s">
        <v>171</v>
      </c>
      <c r="F10411" t="s">
        <v>13</v>
      </c>
      <c r="G10411" t="s">
        <v>1369</v>
      </c>
      <c r="H10411" s="1">
        <v>0</v>
      </c>
      <c r="I10411">
        <v>1</v>
      </c>
      <c r="J10411" s="3">
        <v>43728</v>
      </c>
      <c r="K10411" t="s">
        <v>7831</v>
      </c>
      <c r="L10411" t="s">
        <v>102</v>
      </c>
      <c r="M10411">
        <v>10035</v>
      </c>
      <c r="N10411">
        <v>93</v>
      </c>
      <c r="O10411" t="s">
        <v>756</v>
      </c>
      <c r="P10411" s="4">
        <v>6</v>
      </c>
      <c r="Q10411" s="4">
        <v>2</v>
      </c>
      <c r="R10411" t="s">
        <v>104</v>
      </c>
      <c r="S10411" t="s">
        <v>92</v>
      </c>
      <c r="T10411" s="2">
        <v>6.33</v>
      </c>
      <c r="U10411" s="4">
        <v>14</v>
      </c>
      <c r="V10411" t="s">
        <v>19</v>
      </c>
      <c r="W10411" s="3">
        <v>43734</v>
      </c>
      <c r="X10411" t="s">
        <v>39</v>
      </c>
      <c r="Y10411" t="s">
        <v>175</v>
      </c>
      <c r="Z10411" t="s">
        <v>64</v>
      </c>
    </row>
    <row r="10412" spans="1:26" x14ac:dyDescent="0.25">
      <c r="A10412">
        <v>6</v>
      </c>
      <c r="B10412" t="s">
        <v>10</v>
      </c>
      <c r="C10412">
        <v>6</v>
      </c>
      <c r="D10412" t="s">
        <v>26</v>
      </c>
      <c r="E10412" t="s">
        <v>171</v>
      </c>
      <c r="F10412" t="s">
        <v>13</v>
      </c>
      <c r="G10412" t="s">
        <v>1369</v>
      </c>
      <c r="H10412" s="1">
        <v>0</v>
      </c>
      <c r="I10412">
        <v>1</v>
      </c>
      <c r="J10412" s="3">
        <v>43728</v>
      </c>
      <c r="K10412" t="s">
        <v>7831</v>
      </c>
      <c r="L10412" t="s">
        <v>102</v>
      </c>
      <c r="M10412">
        <v>10035</v>
      </c>
      <c r="N10412">
        <v>93</v>
      </c>
      <c r="O10412" t="s">
        <v>756</v>
      </c>
      <c r="P10412" s="4">
        <v>6</v>
      </c>
      <c r="Q10412" s="4">
        <v>2</v>
      </c>
      <c r="R10412" t="s">
        <v>104</v>
      </c>
      <c r="S10412" t="s">
        <v>92</v>
      </c>
      <c r="T10412" s="2">
        <v>6.33</v>
      </c>
      <c r="U10412" s="4">
        <v>14</v>
      </c>
      <c r="V10412" t="s">
        <v>19</v>
      </c>
      <c r="W10412" s="3">
        <v>43734</v>
      </c>
      <c r="X10412" t="s">
        <v>39</v>
      </c>
      <c r="Y10412" t="s">
        <v>175</v>
      </c>
      <c r="Z10412" t="s">
        <v>64</v>
      </c>
    </row>
    <row r="10413" spans="1:26" x14ac:dyDescent="0.25">
      <c r="A10413">
        <v>6</v>
      </c>
      <c r="B10413" t="s">
        <v>10</v>
      </c>
      <c r="C10413">
        <v>6</v>
      </c>
      <c r="D10413" t="s">
        <v>26</v>
      </c>
      <c r="E10413" t="s">
        <v>171</v>
      </c>
      <c r="F10413" t="s">
        <v>13</v>
      </c>
      <c r="G10413" t="s">
        <v>1369</v>
      </c>
      <c r="H10413" s="1">
        <v>0</v>
      </c>
      <c r="I10413">
        <v>1</v>
      </c>
      <c r="J10413" s="3">
        <v>43728</v>
      </c>
      <c r="K10413" t="s">
        <v>7831</v>
      </c>
      <c r="L10413" t="s">
        <v>102</v>
      </c>
      <c r="M10413">
        <v>10035</v>
      </c>
      <c r="N10413">
        <v>93</v>
      </c>
      <c r="O10413" t="s">
        <v>756</v>
      </c>
      <c r="P10413" s="4">
        <v>6</v>
      </c>
      <c r="Q10413" s="4">
        <v>2</v>
      </c>
      <c r="R10413" t="s">
        <v>104</v>
      </c>
      <c r="S10413" t="s">
        <v>92</v>
      </c>
      <c r="T10413" s="2">
        <v>6.33</v>
      </c>
      <c r="U10413" s="4">
        <v>14</v>
      </c>
      <c r="V10413" t="s">
        <v>19</v>
      </c>
      <c r="W10413" s="3">
        <v>43734</v>
      </c>
      <c r="X10413" t="s">
        <v>39</v>
      </c>
      <c r="Y10413" t="s">
        <v>175</v>
      </c>
      <c r="Z10413" t="s">
        <v>64</v>
      </c>
    </row>
    <row r="10414" spans="1:26" x14ac:dyDescent="0.25">
      <c r="A10414">
        <v>6</v>
      </c>
      <c r="B10414" t="s">
        <v>10</v>
      </c>
      <c r="C10414">
        <v>6</v>
      </c>
      <c r="D10414" t="s">
        <v>26</v>
      </c>
      <c r="E10414" t="s">
        <v>171</v>
      </c>
      <c r="F10414" t="s">
        <v>13</v>
      </c>
      <c r="G10414" t="s">
        <v>1369</v>
      </c>
      <c r="H10414" s="1">
        <v>0</v>
      </c>
      <c r="I10414">
        <v>1</v>
      </c>
      <c r="J10414" s="3">
        <v>43728</v>
      </c>
      <c r="K10414" t="s">
        <v>7831</v>
      </c>
      <c r="L10414" t="s">
        <v>102</v>
      </c>
      <c r="M10414">
        <v>10035</v>
      </c>
      <c r="N10414">
        <v>93</v>
      </c>
      <c r="O10414" t="s">
        <v>756</v>
      </c>
      <c r="P10414" s="4">
        <v>6</v>
      </c>
      <c r="Q10414" s="4">
        <v>2</v>
      </c>
      <c r="R10414" t="s">
        <v>104</v>
      </c>
      <c r="S10414" t="s">
        <v>92</v>
      </c>
      <c r="T10414" s="2">
        <v>6.33</v>
      </c>
      <c r="U10414" s="4">
        <v>14</v>
      </c>
      <c r="V10414" t="s">
        <v>19</v>
      </c>
      <c r="W10414" s="3">
        <v>43734</v>
      </c>
      <c r="X10414" t="s">
        <v>39</v>
      </c>
      <c r="Y10414" t="s">
        <v>175</v>
      </c>
      <c r="Z10414" t="s">
        <v>64</v>
      </c>
    </row>
    <row r="10415" spans="1:26" x14ac:dyDescent="0.25">
      <c r="A10415">
        <v>6</v>
      </c>
      <c r="B10415" t="s">
        <v>10</v>
      </c>
      <c r="C10415">
        <v>6</v>
      </c>
      <c r="D10415" t="s">
        <v>26</v>
      </c>
      <c r="E10415" t="s">
        <v>171</v>
      </c>
      <c r="F10415" t="s">
        <v>13</v>
      </c>
      <c r="G10415" t="s">
        <v>1369</v>
      </c>
      <c r="H10415" s="1">
        <v>0</v>
      </c>
      <c r="I10415">
        <v>1</v>
      </c>
      <c r="J10415" s="3">
        <v>43728</v>
      </c>
      <c r="K10415" t="s">
        <v>7831</v>
      </c>
      <c r="L10415" t="s">
        <v>102</v>
      </c>
      <c r="M10415">
        <v>10035</v>
      </c>
      <c r="N10415">
        <v>93</v>
      </c>
      <c r="O10415" t="s">
        <v>756</v>
      </c>
      <c r="P10415" s="4">
        <v>6</v>
      </c>
      <c r="Q10415" s="4">
        <v>2</v>
      </c>
      <c r="R10415" t="s">
        <v>104</v>
      </c>
      <c r="S10415" t="s">
        <v>92</v>
      </c>
      <c r="T10415" s="2">
        <v>6.33</v>
      </c>
      <c r="U10415" s="4">
        <v>14</v>
      </c>
      <c r="V10415" t="s">
        <v>19</v>
      </c>
      <c r="W10415" s="3">
        <v>43734</v>
      </c>
      <c r="X10415" t="s">
        <v>39</v>
      </c>
      <c r="Y10415" t="s">
        <v>175</v>
      </c>
      <c r="Z10415" t="s">
        <v>64</v>
      </c>
    </row>
    <row r="10416" spans="1:26" x14ac:dyDescent="0.25">
      <c r="A10416">
        <v>6</v>
      </c>
      <c r="B10416" t="s">
        <v>10</v>
      </c>
      <c r="C10416">
        <v>6</v>
      </c>
      <c r="D10416" t="s">
        <v>26</v>
      </c>
      <c r="E10416" t="s">
        <v>171</v>
      </c>
      <c r="F10416" t="s">
        <v>13</v>
      </c>
      <c r="G10416" t="s">
        <v>1369</v>
      </c>
      <c r="H10416" s="1">
        <v>0</v>
      </c>
      <c r="I10416">
        <v>1</v>
      </c>
      <c r="J10416" s="3">
        <v>43728</v>
      </c>
      <c r="K10416" t="s">
        <v>7831</v>
      </c>
      <c r="L10416" t="s">
        <v>102</v>
      </c>
      <c r="M10416">
        <v>10035</v>
      </c>
      <c r="N10416">
        <v>93</v>
      </c>
      <c r="O10416" t="s">
        <v>756</v>
      </c>
      <c r="P10416" s="4">
        <v>6</v>
      </c>
      <c r="Q10416" s="4">
        <v>2</v>
      </c>
      <c r="R10416" t="s">
        <v>104</v>
      </c>
      <c r="S10416" t="s">
        <v>92</v>
      </c>
      <c r="T10416" s="2">
        <v>6.33</v>
      </c>
      <c r="U10416" s="4">
        <v>14</v>
      </c>
      <c r="V10416" t="s">
        <v>19</v>
      </c>
      <c r="W10416" s="3">
        <v>43734</v>
      </c>
      <c r="X10416" t="s">
        <v>39</v>
      </c>
      <c r="Y10416" t="s">
        <v>175</v>
      </c>
      <c r="Z10416" t="s">
        <v>64</v>
      </c>
    </row>
    <row r="10417" spans="1:26" x14ac:dyDescent="0.25">
      <c r="A10417">
        <v>6</v>
      </c>
      <c r="B10417" t="s">
        <v>10</v>
      </c>
      <c r="C10417">
        <v>6</v>
      </c>
      <c r="D10417" t="s">
        <v>26</v>
      </c>
      <c r="E10417" t="s">
        <v>171</v>
      </c>
      <c r="F10417" t="s">
        <v>13</v>
      </c>
      <c r="G10417" t="s">
        <v>1369</v>
      </c>
      <c r="H10417" s="1">
        <v>0</v>
      </c>
      <c r="I10417">
        <v>1</v>
      </c>
      <c r="J10417" s="3">
        <v>43728</v>
      </c>
      <c r="K10417" t="s">
        <v>7831</v>
      </c>
      <c r="L10417" t="s">
        <v>102</v>
      </c>
      <c r="M10417">
        <v>10035</v>
      </c>
      <c r="N10417">
        <v>93</v>
      </c>
      <c r="O10417" t="s">
        <v>756</v>
      </c>
      <c r="P10417" s="4">
        <v>6</v>
      </c>
      <c r="Q10417" s="4">
        <v>2</v>
      </c>
      <c r="R10417" t="s">
        <v>104</v>
      </c>
      <c r="S10417" t="s">
        <v>92</v>
      </c>
      <c r="T10417" s="2">
        <v>6.33</v>
      </c>
      <c r="U10417" s="4">
        <v>14</v>
      </c>
      <c r="V10417" t="s">
        <v>19</v>
      </c>
      <c r="W10417" s="3">
        <v>43734</v>
      </c>
      <c r="X10417" t="s">
        <v>39</v>
      </c>
      <c r="Y10417" t="s">
        <v>175</v>
      </c>
      <c r="Z10417" t="s">
        <v>64</v>
      </c>
    </row>
    <row r="10418" spans="1:26" x14ac:dyDescent="0.25">
      <c r="A10418">
        <v>6</v>
      </c>
      <c r="B10418" t="s">
        <v>10</v>
      </c>
      <c r="C10418">
        <v>6</v>
      </c>
      <c r="D10418" t="s">
        <v>26</v>
      </c>
      <c r="E10418" t="s">
        <v>171</v>
      </c>
      <c r="F10418" t="s">
        <v>13</v>
      </c>
      <c r="G10418" t="s">
        <v>1369</v>
      </c>
      <c r="H10418" s="1">
        <v>0</v>
      </c>
      <c r="I10418">
        <v>1</v>
      </c>
      <c r="J10418" s="3">
        <v>43728</v>
      </c>
      <c r="K10418" t="s">
        <v>7831</v>
      </c>
      <c r="L10418" t="s">
        <v>102</v>
      </c>
      <c r="M10418">
        <v>10035</v>
      </c>
      <c r="N10418">
        <v>93</v>
      </c>
      <c r="O10418" t="s">
        <v>756</v>
      </c>
      <c r="P10418" s="4">
        <v>6</v>
      </c>
      <c r="Q10418" s="4">
        <v>2</v>
      </c>
      <c r="R10418" t="s">
        <v>104</v>
      </c>
      <c r="S10418" t="s">
        <v>92</v>
      </c>
      <c r="T10418" s="2">
        <v>6.33</v>
      </c>
      <c r="U10418" s="4">
        <v>14</v>
      </c>
      <c r="V10418" t="s">
        <v>19</v>
      </c>
      <c r="W10418" s="3">
        <v>43734</v>
      </c>
      <c r="X10418" t="s">
        <v>39</v>
      </c>
      <c r="Y10418" t="s">
        <v>175</v>
      </c>
      <c r="Z10418" t="s">
        <v>64</v>
      </c>
    </row>
    <row r="10419" spans="1:26" x14ac:dyDescent="0.25">
      <c r="A10419">
        <v>6</v>
      </c>
      <c r="B10419" t="s">
        <v>10</v>
      </c>
      <c r="C10419">
        <v>6</v>
      </c>
      <c r="D10419" t="s">
        <v>26</v>
      </c>
      <c r="E10419" t="s">
        <v>171</v>
      </c>
      <c r="F10419" t="s">
        <v>13</v>
      </c>
      <c r="G10419" t="s">
        <v>1369</v>
      </c>
      <c r="H10419" s="1">
        <v>0</v>
      </c>
      <c r="I10419">
        <v>1</v>
      </c>
      <c r="J10419" s="3">
        <v>43728</v>
      </c>
      <c r="K10419" t="s">
        <v>7831</v>
      </c>
      <c r="L10419" t="s">
        <v>102</v>
      </c>
      <c r="M10419">
        <v>10035</v>
      </c>
      <c r="N10419">
        <v>93</v>
      </c>
      <c r="O10419" t="s">
        <v>756</v>
      </c>
      <c r="P10419" s="4">
        <v>6</v>
      </c>
      <c r="Q10419" s="4">
        <v>2</v>
      </c>
      <c r="R10419" t="s">
        <v>104</v>
      </c>
      <c r="S10419" t="s">
        <v>92</v>
      </c>
      <c r="T10419" s="2">
        <v>6.33</v>
      </c>
      <c r="U10419" s="4">
        <v>14</v>
      </c>
      <c r="V10419" t="s">
        <v>19</v>
      </c>
      <c r="W10419" s="3">
        <v>43734</v>
      </c>
      <c r="X10419" t="s">
        <v>39</v>
      </c>
      <c r="Y10419" t="s">
        <v>175</v>
      </c>
      <c r="Z10419" t="s">
        <v>64</v>
      </c>
    </row>
    <row r="10420" spans="1:26" x14ac:dyDescent="0.25">
      <c r="A10420">
        <v>6</v>
      </c>
      <c r="B10420" t="s">
        <v>10</v>
      </c>
      <c r="C10420">
        <v>6</v>
      </c>
      <c r="D10420" t="s">
        <v>26</v>
      </c>
      <c r="E10420" t="s">
        <v>171</v>
      </c>
      <c r="F10420" t="s">
        <v>13</v>
      </c>
      <c r="G10420" t="s">
        <v>1369</v>
      </c>
      <c r="H10420" s="1">
        <v>0</v>
      </c>
      <c r="I10420">
        <v>1</v>
      </c>
      <c r="J10420" s="3">
        <v>43728</v>
      </c>
      <c r="K10420" t="s">
        <v>7831</v>
      </c>
      <c r="L10420" t="s">
        <v>102</v>
      </c>
      <c r="M10420">
        <v>10035</v>
      </c>
      <c r="N10420">
        <v>93</v>
      </c>
      <c r="O10420" t="s">
        <v>756</v>
      </c>
      <c r="P10420" s="4">
        <v>6</v>
      </c>
      <c r="Q10420" s="4">
        <v>2</v>
      </c>
      <c r="R10420" t="s">
        <v>104</v>
      </c>
      <c r="S10420" t="s">
        <v>92</v>
      </c>
      <c r="T10420" s="2">
        <v>6.33</v>
      </c>
      <c r="U10420" s="4">
        <v>14</v>
      </c>
      <c r="V10420" t="s">
        <v>19</v>
      </c>
      <c r="W10420" s="3">
        <v>43734</v>
      </c>
      <c r="X10420" t="s">
        <v>39</v>
      </c>
      <c r="Y10420" t="s">
        <v>175</v>
      </c>
      <c r="Z10420" t="s">
        <v>64</v>
      </c>
    </row>
    <row r="10421" spans="1:26" x14ac:dyDescent="0.25">
      <c r="A10421">
        <v>6</v>
      </c>
      <c r="B10421" t="s">
        <v>10</v>
      </c>
      <c r="C10421">
        <v>6</v>
      </c>
      <c r="D10421" t="s">
        <v>26</v>
      </c>
      <c r="E10421" t="s">
        <v>171</v>
      </c>
      <c r="F10421" t="s">
        <v>13</v>
      </c>
      <c r="G10421" t="s">
        <v>1369</v>
      </c>
      <c r="H10421" s="1">
        <v>0</v>
      </c>
      <c r="I10421">
        <v>1</v>
      </c>
      <c r="J10421" s="3">
        <v>43728</v>
      </c>
      <c r="K10421" t="s">
        <v>7831</v>
      </c>
      <c r="L10421" t="s">
        <v>102</v>
      </c>
      <c r="M10421">
        <v>10035</v>
      </c>
      <c r="N10421">
        <v>93</v>
      </c>
      <c r="O10421" t="s">
        <v>756</v>
      </c>
      <c r="P10421" s="4">
        <v>6</v>
      </c>
      <c r="Q10421" s="4">
        <v>2</v>
      </c>
      <c r="R10421" t="s">
        <v>104</v>
      </c>
      <c r="S10421" t="s">
        <v>92</v>
      </c>
      <c r="T10421" s="2">
        <v>6.33</v>
      </c>
      <c r="U10421" s="4">
        <v>14</v>
      </c>
      <c r="V10421" t="s">
        <v>19</v>
      </c>
      <c r="W10421" s="3">
        <v>43734</v>
      </c>
      <c r="X10421" t="s">
        <v>39</v>
      </c>
      <c r="Y10421" t="s">
        <v>175</v>
      </c>
      <c r="Z10421" t="s">
        <v>64</v>
      </c>
    </row>
    <row r="10422" spans="1:26" x14ac:dyDescent="0.25">
      <c r="A10422">
        <v>6</v>
      </c>
      <c r="B10422" t="s">
        <v>10</v>
      </c>
      <c r="C10422">
        <v>6</v>
      </c>
      <c r="D10422" t="s">
        <v>26</v>
      </c>
      <c r="E10422" t="s">
        <v>171</v>
      </c>
      <c r="F10422" t="s">
        <v>13</v>
      </c>
      <c r="G10422" t="s">
        <v>1369</v>
      </c>
      <c r="H10422" s="1">
        <v>0</v>
      </c>
      <c r="I10422">
        <v>1</v>
      </c>
      <c r="J10422" s="3">
        <v>43728</v>
      </c>
      <c r="K10422" t="s">
        <v>7831</v>
      </c>
      <c r="L10422" t="s">
        <v>102</v>
      </c>
      <c r="M10422">
        <v>10035</v>
      </c>
      <c r="N10422">
        <v>93</v>
      </c>
      <c r="O10422" t="s">
        <v>756</v>
      </c>
      <c r="P10422" s="4">
        <v>6</v>
      </c>
      <c r="Q10422" s="4">
        <v>2</v>
      </c>
      <c r="R10422" t="s">
        <v>104</v>
      </c>
      <c r="S10422" t="s">
        <v>92</v>
      </c>
      <c r="T10422" s="2">
        <v>6.33</v>
      </c>
      <c r="U10422" s="4">
        <v>14</v>
      </c>
      <c r="V10422" t="s">
        <v>19</v>
      </c>
      <c r="W10422" s="3">
        <v>43734</v>
      </c>
      <c r="X10422" t="s">
        <v>39</v>
      </c>
      <c r="Y10422" t="s">
        <v>175</v>
      </c>
      <c r="Z10422" t="s">
        <v>64</v>
      </c>
    </row>
    <row r="10423" spans="1:26" x14ac:dyDescent="0.25">
      <c r="A10423">
        <v>6</v>
      </c>
      <c r="B10423" t="s">
        <v>10</v>
      </c>
      <c r="C10423">
        <v>6</v>
      </c>
      <c r="D10423" t="s">
        <v>26</v>
      </c>
      <c r="E10423" t="s">
        <v>171</v>
      </c>
      <c r="F10423" t="s">
        <v>13</v>
      </c>
      <c r="G10423" t="s">
        <v>1369</v>
      </c>
      <c r="H10423" s="1">
        <v>0</v>
      </c>
      <c r="I10423">
        <v>1</v>
      </c>
      <c r="J10423" s="3">
        <v>43728</v>
      </c>
      <c r="K10423" t="s">
        <v>7831</v>
      </c>
      <c r="L10423" t="s">
        <v>102</v>
      </c>
      <c r="M10423">
        <v>10035</v>
      </c>
      <c r="N10423">
        <v>93</v>
      </c>
      <c r="O10423" t="s">
        <v>756</v>
      </c>
      <c r="P10423" s="4">
        <v>6</v>
      </c>
      <c r="Q10423" s="4">
        <v>2</v>
      </c>
      <c r="R10423" t="s">
        <v>104</v>
      </c>
      <c r="S10423" t="s">
        <v>92</v>
      </c>
      <c r="T10423" s="2">
        <v>6.33</v>
      </c>
      <c r="U10423" s="4">
        <v>14</v>
      </c>
      <c r="V10423" t="s">
        <v>19</v>
      </c>
      <c r="W10423" s="3">
        <v>43734</v>
      </c>
      <c r="X10423" t="s">
        <v>39</v>
      </c>
      <c r="Y10423" t="s">
        <v>175</v>
      </c>
      <c r="Z10423" t="s">
        <v>64</v>
      </c>
    </row>
    <row r="10424" spans="1:26" x14ac:dyDescent="0.25">
      <c r="A10424">
        <v>4</v>
      </c>
      <c r="B10424" t="s">
        <v>43</v>
      </c>
      <c r="C10424">
        <v>6</v>
      </c>
      <c r="D10424" t="s">
        <v>26</v>
      </c>
      <c r="E10424" t="s">
        <v>320</v>
      </c>
      <c r="F10424" t="s">
        <v>13</v>
      </c>
      <c r="G10424" t="s">
        <v>1571</v>
      </c>
      <c r="H10424" s="1">
        <v>0</v>
      </c>
      <c r="I10424">
        <v>1</v>
      </c>
      <c r="J10424" s="3">
        <v>43661</v>
      </c>
      <c r="K10424" t="s">
        <v>7833</v>
      </c>
      <c r="L10424" t="s">
        <v>102</v>
      </c>
      <c r="M10424">
        <v>19805</v>
      </c>
      <c r="N10424">
        <v>709</v>
      </c>
      <c r="O10424" t="s">
        <v>1404</v>
      </c>
      <c r="P10424" s="4">
        <v>13</v>
      </c>
      <c r="Q10424" s="4">
        <v>3</v>
      </c>
      <c r="R10424" t="s">
        <v>104</v>
      </c>
      <c r="S10424" t="s">
        <v>92</v>
      </c>
      <c r="T10424" s="2">
        <v>13.01</v>
      </c>
      <c r="U10424" s="4">
        <v>27</v>
      </c>
      <c r="V10424" t="s">
        <v>19</v>
      </c>
      <c r="W10424" s="3">
        <v>43665</v>
      </c>
      <c r="X10424" t="s">
        <v>39</v>
      </c>
      <c r="Y10424" t="s">
        <v>161</v>
      </c>
      <c r="Z10424" t="s">
        <v>54</v>
      </c>
    </row>
    <row r="10425" spans="1:26" x14ac:dyDescent="0.25">
      <c r="A10425">
        <v>4</v>
      </c>
      <c r="B10425" t="s">
        <v>43</v>
      </c>
      <c r="C10425">
        <v>6</v>
      </c>
      <c r="D10425" t="s">
        <v>26</v>
      </c>
      <c r="E10425" t="s">
        <v>320</v>
      </c>
      <c r="F10425" t="s">
        <v>13</v>
      </c>
      <c r="G10425" t="s">
        <v>1571</v>
      </c>
      <c r="H10425" s="1">
        <v>0</v>
      </c>
      <c r="I10425">
        <v>1</v>
      </c>
      <c r="J10425" s="3">
        <v>43661</v>
      </c>
      <c r="K10425" t="s">
        <v>7833</v>
      </c>
      <c r="L10425" t="s">
        <v>102</v>
      </c>
      <c r="M10425">
        <v>19805</v>
      </c>
      <c r="N10425">
        <v>709</v>
      </c>
      <c r="O10425" t="s">
        <v>1404</v>
      </c>
      <c r="P10425" s="4">
        <v>13</v>
      </c>
      <c r="Q10425" s="4">
        <v>3</v>
      </c>
      <c r="R10425" t="s">
        <v>104</v>
      </c>
      <c r="S10425" t="s">
        <v>92</v>
      </c>
      <c r="T10425" s="2">
        <v>13.01</v>
      </c>
      <c r="U10425" s="4">
        <v>27</v>
      </c>
      <c r="V10425" t="s">
        <v>19</v>
      </c>
      <c r="W10425" s="3">
        <v>43665</v>
      </c>
      <c r="X10425" t="s">
        <v>39</v>
      </c>
      <c r="Y10425" t="s">
        <v>161</v>
      </c>
      <c r="Z10425" t="s">
        <v>54</v>
      </c>
    </row>
    <row r="10426" spans="1:26" x14ac:dyDescent="0.25">
      <c r="A10426">
        <v>5</v>
      </c>
      <c r="B10426" t="s">
        <v>43</v>
      </c>
      <c r="C10426">
        <v>6</v>
      </c>
      <c r="D10426" t="s">
        <v>26</v>
      </c>
      <c r="E10426" t="s">
        <v>372</v>
      </c>
      <c r="F10426" t="s">
        <v>13</v>
      </c>
      <c r="G10426" t="s">
        <v>44</v>
      </c>
      <c r="H10426" s="1">
        <v>0</v>
      </c>
      <c r="I10426">
        <v>1</v>
      </c>
      <c r="J10426" s="3">
        <v>43162</v>
      </c>
      <c r="K10426" t="s">
        <v>7903</v>
      </c>
      <c r="L10426" t="s">
        <v>102</v>
      </c>
      <c r="M10426">
        <v>19711</v>
      </c>
      <c r="N10426">
        <v>1735</v>
      </c>
      <c r="O10426" t="s">
        <v>4349</v>
      </c>
      <c r="P10426" s="4">
        <v>80</v>
      </c>
      <c r="Q10426" s="4">
        <v>3</v>
      </c>
      <c r="R10426" t="s">
        <v>104</v>
      </c>
      <c r="S10426" t="s">
        <v>92</v>
      </c>
      <c r="T10426" s="2">
        <v>79.89</v>
      </c>
      <c r="U10426" s="4">
        <v>166</v>
      </c>
      <c r="V10426" t="s">
        <v>19</v>
      </c>
      <c r="W10426" s="3">
        <v>43167</v>
      </c>
      <c r="X10426" t="s">
        <v>39</v>
      </c>
      <c r="Y10426" t="s">
        <v>161</v>
      </c>
      <c r="Z10426" t="s">
        <v>64</v>
      </c>
    </row>
    <row r="10427" spans="1:26" x14ac:dyDescent="0.25">
      <c r="A10427">
        <v>5</v>
      </c>
      <c r="B10427" t="s">
        <v>43</v>
      </c>
      <c r="C10427">
        <v>6</v>
      </c>
      <c r="D10427" t="s">
        <v>26</v>
      </c>
      <c r="E10427" t="s">
        <v>372</v>
      </c>
      <c r="F10427" t="s">
        <v>13</v>
      </c>
      <c r="G10427" t="s">
        <v>44</v>
      </c>
      <c r="H10427" s="1">
        <v>0</v>
      </c>
      <c r="I10427">
        <v>1</v>
      </c>
      <c r="J10427" s="3">
        <v>43162</v>
      </c>
      <c r="K10427" t="s">
        <v>7903</v>
      </c>
      <c r="L10427" t="s">
        <v>102</v>
      </c>
      <c r="M10427">
        <v>19711</v>
      </c>
      <c r="N10427">
        <v>1735</v>
      </c>
      <c r="O10427" t="s">
        <v>4349</v>
      </c>
      <c r="P10427" s="4">
        <v>80</v>
      </c>
      <c r="Q10427" s="4">
        <v>3</v>
      </c>
      <c r="R10427" t="s">
        <v>104</v>
      </c>
      <c r="S10427" t="s">
        <v>92</v>
      </c>
      <c r="T10427" s="2">
        <v>79.89</v>
      </c>
      <c r="U10427" s="4">
        <v>166</v>
      </c>
      <c r="V10427" t="s">
        <v>19</v>
      </c>
      <c r="W10427" s="3">
        <v>43167</v>
      </c>
      <c r="X10427" t="s">
        <v>39</v>
      </c>
      <c r="Y10427" t="s">
        <v>161</v>
      </c>
      <c r="Z10427" t="s">
        <v>64</v>
      </c>
    </row>
    <row r="10428" spans="1:26" x14ac:dyDescent="0.25">
      <c r="A10428">
        <v>5</v>
      </c>
      <c r="B10428" t="s">
        <v>43</v>
      </c>
      <c r="C10428">
        <v>6</v>
      </c>
      <c r="D10428" t="s">
        <v>26</v>
      </c>
      <c r="E10428" t="s">
        <v>372</v>
      </c>
      <c r="F10428" t="s">
        <v>13</v>
      </c>
      <c r="G10428" t="s">
        <v>44</v>
      </c>
      <c r="H10428" s="1">
        <v>0</v>
      </c>
      <c r="I10428">
        <v>1</v>
      </c>
      <c r="J10428" s="3">
        <v>43162</v>
      </c>
      <c r="K10428" t="s">
        <v>7903</v>
      </c>
      <c r="L10428" t="s">
        <v>102</v>
      </c>
      <c r="M10428">
        <v>19711</v>
      </c>
      <c r="N10428">
        <v>1735</v>
      </c>
      <c r="O10428" t="s">
        <v>4349</v>
      </c>
      <c r="P10428" s="4">
        <v>80</v>
      </c>
      <c r="Q10428" s="4">
        <v>3</v>
      </c>
      <c r="R10428" t="s">
        <v>104</v>
      </c>
      <c r="S10428" t="s">
        <v>92</v>
      </c>
      <c r="T10428" s="2">
        <v>79.89</v>
      </c>
      <c r="U10428" s="4">
        <v>166</v>
      </c>
      <c r="V10428" t="s">
        <v>19</v>
      </c>
      <c r="W10428" s="3">
        <v>43167</v>
      </c>
      <c r="X10428" t="s">
        <v>39</v>
      </c>
      <c r="Y10428" t="s">
        <v>161</v>
      </c>
      <c r="Z10428" t="s">
        <v>64</v>
      </c>
    </row>
    <row r="10429" spans="1:26" x14ac:dyDescent="0.25">
      <c r="A10429">
        <v>7</v>
      </c>
      <c r="B10429" t="s">
        <v>25</v>
      </c>
      <c r="C10429">
        <v>6</v>
      </c>
      <c r="D10429" t="s">
        <v>26</v>
      </c>
      <c r="E10429" t="s">
        <v>171</v>
      </c>
      <c r="F10429" t="s">
        <v>13</v>
      </c>
      <c r="G10429" t="s">
        <v>2385</v>
      </c>
      <c r="H10429" s="1">
        <v>0</v>
      </c>
      <c r="I10429">
        <v>1</v>
      </c>
      <c r="J10429" s="3">
        <v>42863</v>
      </c>
      <c r="K10429" t="s">
        <v>7830</v>
      </c>
      <c r="L10429" t="s">
        <v>102</v>
      </c>
      <c r="M10429">
        <v>10024</v>
      </c>
      <c r="N10429">
        <v>1807</v>
      </c>
      <c r="O10429" t="s">
        <v>6479</v>
      </c>
      <c r="P10429" s="4">
        <v>9</v>
      </c>
      <c r="Q10429" s="4">
        <v>3</v>
      </c>
      <c r="R10429" t="s">
        <v>104</v>
      </c>
      <c r="S10429" t="s">
        <v>92</v>
      </c>
      <c r="T10429" s="2">
        <v>9.33</v>
      </c>
      <c r="U10429" s="4">
        <v>19</v>
      </c>
      <c r="V10429" t="s">
        <v>19</v>
      </c>
      <c r="W10429" s="3">
        <v>42870</v>
      </c>
      <c r="X10429" t="s">
        <v>39</v>
      </c>
      <c r="Y10429" t="s">
        <v>175</v>
      </c>
      <c r="Z10429" t="s">
        <v>64</v>
      </c>
    </row>
    <row r="10430" spans="1:26" x14ac:dyDescent="0.25">
      <c r="A10430">
        <v>7</v>
      </c>
      <c r="B10430" t="s">
        <v>25</v>
      </c>
      <c r="C10430">
        <v>6</v>
      </c>
      <c r="D10430" t="s">
        <v>26</v>
      </c>
      <c r="E10430" t="s">
        <v>171</v>
      </c>
      <c r="F10430" t="s">
        <v>13</v>
      </c>
      <c r="G10430" t="s">
        <v>2385</v>
      </c>
      <c r="H10430" s="1">
        <v>0</v>
      </c>
      <c r="I10430">
        <v>1</v>
      </c>
      <c r="J10430" s="3">
        <v>42863</v>
      </c>
      <c r="K10430" t="s">
        <v>7830</v>
      </c>
      <c r="L10430" t="s">
        <v>102</v>
      </c>
      <c r="M10430">
        <v>10024</v>
      </c>
      <c r="N10430">
        <v>1807</v>
      </c>
      <c r="O10430" t="s">
        <v>6479</v>
      </c>
      <c r="P10430" s="4">
        <v>9</v>
      </c>
      <c r="Q10430" s="4">
        <v>3</v>
      </c>
      <c r="R10430" t="s">
        <v>104</v>
      </c>
      <c r="S10430" t="s">
        <v>92</v>
      </c>
      <c r="T10430" s="2">
        <v>9.33</v>
      </c>
      <c r="U10430" s="4">
        <v>19</v>
      </c>
      <c r="V10430" t="s">
        <v>19</v>
      </c>
      <c r="W10430" s="3">
        <v>42870</v>
      </c>
      <c r="X10430" t="s">
        <v>39</v>
      </c>
      <c r="Y10430" t="s">
        <v>175</v>
      </c>
      <c r="Z10430" t="s">
        <v>64</v>
      </c>
    </row>
    <row r="10431" spans="1:26" x14ac:dyDescent="0.25">
      <c r="A10431">
        <v>7</v>
      </c>
      <c r="B10431" t="s">
        <v>25</v>
      </c>
      <c r="C10431">
        <v>6</v>
      </c>
      <c r="D10431" t="s">
        <v>26</v>
      </c>
      <c r="E10431" t="s">
        <v>171</v>
      </c>
      <c r="F10431" t="s">
        <v>13</v>
      </c>
      <c r="G10431" t="s">
        <v>2385</v>
      </c>
      <c r="H10431" s="1">
        <v>0</v>
      </c>
      <c r="I10431">
        <v>1</v>
      </c>
      <c r="J10431" s="3">
        <v>42863</v>
      </c>
      <c r="K10431" t="s">
        <v>7830</v>
      </c>
      <c r="L10431" t="s">
        <v>102</v>
      </c>
      <c r="M10431">
        <v>10024</v>
      </c>
      <c r="N10431">
        <v>1807</v>
      </c>
      <c r="O10431" t="s">
        <v>6479</v>
      </c>
      <c r="P10431" s="4">
        <v>9</v>
      </c>
      <c r="Q10431" s="4">
        <v>3</v>
      </c>
      <c r="R10431" t="s">
        <v>104</v>
      </c>
      <c r="S10431" t="s">
        <v>92</v>
      </c>
      <c r="T10431" s="2">
        <v>9.33</v>
      </c>
      <c r="U10431" s="4">
        <v>19</v>
      </c>
      <c r="V10431" t="s">
        <v>19</v>
      </c>
      <c r="W10431" s="3">
        <v>42870</v>
      </c>
      <c r="X10431" t="s">
        <v>39</v>
      </c>
      <c r="Y10431" t="s">
        <v>175</v>
      </c>
      <c r="Z10431" t="s">
        <v>64</v>
      </c>
    </row>
    <row r="10432" spans="1:26" x14ac:dyDescent="0.25">
      <c r="A10432">
        <v>7</v>
      </c>
      <c r="B10432" t="s">
        <v>25</v>
      </c>
      <c r="C10432">
        <v>6</v>
      </c>
      <c r="D10432" t="s">
        <v>26</v>
      </c>
      <c r="E10432" t="s">
        <v>171</v>
      </c>
      <c r="F10432" t="s">
        <v>13</v>
      </c>
      <c r="G10432" t="s">
        <v>2385</v>
      </c>
      <c r="H10432" s="1">
        <v>0</v>
      </c>
      <c r="I10432">
        <v>1</v>
      </c>
      <c r="J10432" s="3">
        <v>42863</v>
      </c>
      <c r="K10432" t="s">
        <v>7830</v>
      </c>
      <c r="L10432" t="s">
        <v>102</v>
      </c>
      <c r="M10432">
        <v>10024</v>
      </c>
      <c r="N10432">
        <v>1807</v>
      </c>
      <c r="O10432" t="s">
        <v>6479</v>
      </c>
      <c r="P10432" s="4">
        <v>9</v>
      </c>
      <c r="Q10432" s="4">
        <v>3</v>
      </c>
      <c r="R10432" t="s">
        <v>104</v>
      </c>
      <c r="S10432" t="s">
        <v>92</v>
      </c>
      <c r="T10432" s="2">
        <v>9.33</v>
      </c>
      <c r="U10432" s="4">
        <v>19</v>
      </c>
      <c r="V10432" t="s">
        <v>19</v>
      </c>
      <c r="W10432" s="3">
        <v>42870</v>
      </c>
      <c r="X10432" t="s">
        <v>39</v>
      </c>
      <c r="Y10432" t="s">
        <v>175</v>
      </c>
      <c r="Z10432" t="s">
        <v>64</v>
      </c>
    </row>
    <row r="10433" spans="1:26" x14ac:dyDescent="0.25">
      <c r="A10433">
        <v>7</v>
      </c>
      <c r="B10433" t="s">
        <v>25</v>
      </c>
      <c r="C10433">
        <v>6</v>
      </c>
      <c r="D10433" t="s">
        <v>26</v>
      </c>
      <c r="E10433" t="s">
        <v>171</v>
      </c>
      <c r="F10433" t="s">
        <v>13</v>
      </c>
      <c r="G10433" t="s">
        <v>2385</v>
      </c>
      <c r="H10433" s="1">
        <v>0</v>
      </c>
      <c r="I10433">
        <v>1</v>
      </c>
      <c r="J10433" s="3">
        <v>42863</v>
      </c>
      <c r="K10433" t="s">
        <v>7830</v>
      </c>
      <c r="L10433" t="s">
        <v>102</v>
      </c>
      <c r="M10433">
        <v>10024</v>
      </c>
      <c r="N10433">
        <v>1807</v>
      </c>
      <c r="O10433" t="s">
        <v>6479</v>
      </c>
      <c r="P10433" s="4">
        <v>9</v>
      </c>
      <c r="Q10433" s="4">
        <v>3</v>
      </c>
      <c r="R10433" t="s">
        <v>104</v>
      </c>
      <c r="S10433" t="s">
        <v>92</v>
      </c>
      <c r="T10433" s="2">
        <v>9.33</v>
      </c>
      <c r="U10433" s="4">
        <v>19</v>
      </c>
      <c r="V10433" t="s">
        <v>19</v>
      </c>
      <c r="W10433" s="3">
        <v>42870</v>
      </c>
      <c r="X10433" t="s">
        <v>39</v>
      </c>
      <c r="Y10433" t="s">
        <v>175</v>
      </c>
      <c r="Z10433" t="s">
        <v>64</v>
      </c>
    </row>
    <row r="10434" spans="1:26" x14ac:dyDescent="0.25">
      <c r="A10434">
        <v>7</v>
      </c>
      <c r="B10434" t="s">
        <v>25</v>
      </c>
      <c r="C10434">
        <v>6</v>
      </c>
      <c r="D10434" t="s">
        <v>26</v>
      </c>
      <c r="E10434" t="s">
        <v>171</v>
      </c>
      <c r="F10434" t="s">
        <v>13</v>
      </c>
      <c r="G10434" t="s">
        <v>2385</v>
      </c>
      <c r="H10434" s="1">
        <v>0</v>
      </c>
      <c r="I10434">
        <v>1</v>
      </c>
      <c r="J10434" s="3">
        <v>42863</v>
      </c>
      <c r="K10434" t="s">
        <v>7830</v>
      </c>
      <c r="L10434" t="s">
        <v>102</v>
      </c>
      <c r="M10434">
        <v>10024</v>
      </c>
      <c r="N10434">
        <v>461</v>
      </c>
      <c r="O10434" t="s">
        <v>4141</v>
      </c>
      <c r="P10434" s="4">
        <v>7</v>
      </c>
      <c r="Q10434" s="4">
        <v>3</v>
      </c>
      <c r="R10434" t="s">
        <v>104</v>
      </c>
      <c r="S10434" t="s">
        <v>92</v>
      </c>
      <c r="T10434" s="2">
        <v>7.16</v>
      </c>
      <c r="U10434" s="4">
        <v>358</v>
      </c>
      <c r="V10434" t="s">
        <v>19</v>
      </c>
      <c r="W10434" s="3">
        <v>42870</v>
      </c>
      <c r="X10434" t="s">
        <v>39</v>
      </c>
      <c r="Y10434" t="s">
        <v>175</v>
      </c>
      <c r="Z10434" t="s">
        <v>356</v>
      </c>
    </row>
    <row r="10435" spans="1:26" x14ac:dyDescent="0.25">
      <c r="A10435">
        <v>7</v>
      </c>
      <c r="B10435" t="s">
        <v>25</v>
      </c>
      <c r="C10435">
        <v>6</v>
      </c>
      <c r="D10435" t="s">
        <v>26</v>
      </c>
      <c r="E10435" t="s">
        <v>171</v>
      </c>
      <c r="F10435" t="s">
        <v>13</v>
      </c>
      <c r="G10435" t="s">
        <v>2385</v>
      </c>
      <c r="H10435" s="1">
        <v>0</v>
      </c>
      <c r="I10435">
        <v>1</v>
      </c>
      <c r="J10435" s="3">
        <v>42863</v>
      </c>
      <c r="K10435" t="s">
        <v>7830</v>
      </c>
      <c r="L10435" t="s">
        <v>102</v>
      </c>
      <c r="M10435">
        <v>10024</v>
      </c>
      <c r="N10435">
        <v>461</v>
      </c>
      <c r="O10435" t="s">
        <v>4141</v>
      </c>
      <c r="P10435" s="4">
        <v>7</v>
      </c>
      <c r="Q10435" s="4">
        <v>3</v>
      </c>
      <c r="R10435" t="s">
        <v>104</v>
      </c>
      <c r="S10435" t="s">
        <v>92</v>
      </c>
      <c r="T10435" s="2">
        <v>7.16</v>
      </c>
      <c r="U10435" s="4">
        <v>358</v>
      </c>
      <c r="V10435" t="s">
        <v>19</v>
      </c>
      <c r="W10435" s="3">
        <v>42870</v>
      </c>
      <c r="X10435" t="s">
        <v>39</v>
      </c>
      <c r="Y10435" t="s">
        <v>175</v>
      </c>
      <c r="Z10435" t="s">
        <v>356</v>
      </c>
    </row>
    <row r="10436" spans="1:26" x14ac:dyDescent="0.25">
      <c r="A10436">
        <v>7</v>
      </c>
      <c r="B10436" t="s">
        <v>25</v>
      </c>
      <c r="C10436">
        <v>6</v>
      </c>
      <c r="D10436" t="s">
        <v>26</v>
      </c>
      <c r="E10436" t="s">
        <v>171</v>
      </c>
      <c r="F10436" t="s">
        <v>13</v>
      </c>
      <c r="G10436" t="s">
        <v>2385</v>
      </c>
      <c r="H10436" s="1">
        <v>0</v>
      </c>
      <c r="I10436">
        <v>1</v>
      </c>
      <c r="J10436" s="3">
        <v>42863</v>
      </c>
      <c r="K10436" t="s">
        <v>7830</v>
      </c>
      <c r="L10436" t="s">
        <v>102</v>
      </c>
      <c r="M10436">
        <v>10024</v>
      </c>
      <c r="N10436">
        <v>461</v>
      </c>
      <c r="O10436" t="s">
        <v>4141</v>
      </c>
      <c r="P10436" s="4">
        <v>7</v>
      </c>
      <c r="Q10436" s="4">
        <v>3</v>
      </c>
      <c r="R10436" t="s">
        <v>104</v>
      </c>
      <c r="S10436" t="s">
        <v>92</v>
      </c>
      <c r="T10436" s="2">
        <v>7.16</v>
      </c>
      <c r="U10436" s="4">
        <v>358</v>
      </c>
      <c r="V10436" t="s">
        <v>19</v>
      </c>
      <c r="W10436" s="3">
        <v>42870</v>
      </c>
      <c r="X10436" t="s">
        <v>39</v>
      </c>
      <c r="Y10436" t="s">
        <v>175</v>
      </c>
      <c r="Z10436" t="s">
        <v>356</v>
      </c>
    </row>
    <row r="10437" spans="1:26" x14ac:dyDescent="0.25">
      <c r="A10437">
        <v>7</v>
      </c>
      <c r="B10437" t="s">
        <v>25</v>
      </c>
      <c r="C10437">
        <v>6</v>
      </c>
      <c r="D10437" t="s">
        <v>26</v>
      </c>
      <c r="E10437" t="s">
        <v>171</v>
      </c>
      <c r="F10437" t="s">
        <v>13</v>
      </c>
      <c r="G10437" t="s">
        <v>2385</v>
      </c>
      <c r="H10437" s="1">
        <v>0</v>
      </c>
      <c r="I10437">
        <v>1</v>
      </c>
      <c r="J10437" s="3">
        <v>42863</v>
      </c>
      <c r="K10437" t="s">
        <v>7830</v>
      </c>
      <c r="L10437" t="s">
        <v>102</v>
      </c>
      <c r="M10437">
        <v>10024</v>
      </c>
      <c r="N10437">
        <v>461</v>
      </c>
      <c r="O10437" t="s">
        <v>4141</v>
      </c>
      <c r="P10437" s="4">
        <v>7</v>
      </c>
      <c r="Q10437" s="4">
        <v>3</v>
      </c>
      <c r="R10437" t="s">
        <v>104</v>
      </c>
      <c r="S10437" t="s">
        <v>92</v>
      </c>
      <c r="T10437" s="2">
        <v>7.16</v>
      </c>
      <c r="U10437" s="4">
        <v>358</v>
      </c>
      <c r="V10437" t="s">
        <v>19</v>
      </c>
      <c r="W10437" s="3">
        <v>42870</v>
      </c>
      <c r="X10437" t="s">
        <v>39</v>
      </c>
      <c r="Y10437" t="s">
        <v>175</v>
      </c>
      <c r="Z10437" t="s">
        <v>356</v>
      </c>
    </row>
    <row r="10438" spans="1:26" x14ac:dyDescent="0.25">
      <c r="A10438">
        <v>7</v>
      </c>
      <c r="B10438" t="s">
        <v>25</v>
      </c>
      <c r="C10438">
        <v>6</v>
      </c>
      <c r="D10438" t="s">
        <v>26</v>
      </c>
      <c r="E10438" t="s">
        <v>171</v>
      </c>
      <c r="F10438" t="s">
        <v>13</v>
      </c>
      <c r="G10438" t="s">
        <v>2385</v>
      </c>
      <c r="H10438" s="1">
        <v>0</v>
      </c>
      <c r="I10438">
        <v>1</v>
      </c>
      <c r="J10438" s="3">
        <v>42863</v>
      </c>
      <c r="K10438" t="s">
        <v>7830</v>
      </c>
      <c r="L10438" t="s">
        <v>102</v>
      </c>
      <c r="M10438">
        <v>10024</v>
      </c>
      <c r="N10438">
        <v>461</v>
      </c>
      <c r="O10438" t="s">
        <v>4141</v>
      </c>
      <c r="P10438" s="4">
        <v>7</v>
      </c>
      <c r="Q10438" s="4">
        <v>3</v>
      </c>
      <c r="R10438" t="s">
        <v>104</v>
      </c>
      <c r="S10438" t="s">
        <v>92</v>
      </c>
      <c r="T10438" s="2">
        <v>7.16</v>
      </c>
      <c r="U10438" s="4">
        <v>358</v>
      </c>
      <c r="V10438" t="s">
        <v>19</v>
      </c>
      <c r="W10438" s="3">
        <v>42870</v>
      </c>
      <c r="X10438" t="s">
        <v>39</v>
      </c>
      <c r="Y10438" t="s">
        <v>175</v>
      </c>
      <c r="Z10438" t="s">
        <v>356</v>
      </c>
    </row>
    <row r="10439" spans="1:26" x14ac:dyDescent="0.25">
      <c r="A10439">
        <v>6</v>
      </c>
      <c r="B10439" t="s">
        <v>10</v>
      </c>
      <c r="C10439">
        <v>6</v>
      </c>
      <c r="D10439" t="s">
        <v>26</v>
      </c>
      <c r="E10439" t="s">
        <v>171</v>
      </c>
      <c r="F10439" t="s">
        <v>13</v>
      </c>
      <c r="G10439" t="s">
        <v>1520</v>
      </c>
      <c r="H10439" s="1">
        <v>0</v>
      </c>
      <c r="I10439">
        <v>1</v>
      </c>
      <c r="J10439" s="3">
        <v>43348</v>
      </c>
      <c r="K10439" t="s">
        <v>7904</v>
      </c>
      <c r="L10439" t="s">
        <v>102</v>
      </c>
      <c r="M10439">
        <v>10011</v>
      </c>
      <c r="N10439">
        <v>1675</v>
      </c>
      <c r="O10439" t="s">
        <v>6345</v>
      </c>
      <c r="P10439" s="4">
        <v>92</v>
      </c>
      <c r="Q10439" s="4">
        <v>4</v>
      </c>
      <c r="R10439" t="s">
        <v>104</v>
      </c>
      <c r="S10439" t="s">
        <v>92</v>
      </c>
      <c r="T10439" s="2">
        <v>92.24</v>
      </c>
      <c r="U10439" s="4">
        <v>192</v>
      </c>
      <c r="V10439" t="s">
        <v>19</v>
      </c>
      <c r="W10439" s="3">
        <v>43354</v>
      </c>
      <c r="X10439" t="s">
        <v>39</v>
      </c>
      <c r="Y10439" t="s">
        <v>175</v>
      </c>
      <c r="Z10439" t="s">
        <v>64</v>
      </c>
    </row>
    <row r="10440" spans="1:26" x14ac:dyDescent="0.25">
      <c r="A10440">
        <v>6</v>
      </c>
      <c r="B10440" t="s">
        <v>10</v>
      </c>
      <c r="C10440">
        <v>6</v>
      </c>
      <c r="D10440" t="s">
        <v>26</v>
      </c>
      <c r="E10440" t="s">
        <v>171</v>
      </c>
      <c r="F10440" t="s">
        <v>13</v>
      </c>
      <c r="G10440" t="s">
        <v>1369</v>
      </c>
      <c r="H10440" s="1">
        <v>0</v>
      </c>
      <c r="I10440">
        <v>1</v>
      </c>
      <c r="J10440" s="3">
        <v>43728</v>
      </c>
      <c r="K10440" t="s">
        <v>7831</v>
      </c>
      <c r="L10440" t="s">
        <v>102</v>
      </c>
      <c r="M10440">
        <v>10035</v>
      </c>
      <c r="N10440">
        <v>1456</v>
      </c>
      <c r="O10440" t="s">
        <v>219</v>
      </c>
      <c r="P10440" s="4">
        <v>13</v>
      </c>
      <c r="Q10440" s="4">
        <v>4</v>
      </c>
      <c r="R10440" t="s">
        <v>104</v>
      </c>
      <c r="S10440" t="s">
        <v>92</v>
      </c>
      <c r="T10440" s="2">
        <v>12.71</v>
      </c>
      <c r="U10440" s="4">
        <v>45</v>
      </c>
      <c r="V10440" t="s">
        <v>19</v>
      </c>
      <c r="W10440" s="3">
        <v>43734</v>
      </c>
      <c r="X10440" t="s">
        <v>39</v>
      </c>
      <c r="Y10440" t="s">
        <v>175</v>
      </c>
      <c r="Z10440" t="s">
        <v>42</v>
      </c>
    </row>
    <row r="10441" spans="1:26" x14ac:dyDescent="0.25">
      <c r="A10441">
        <v>6</v>
      </c>
      <c r="B10441" t="s">
        <v>10</v>
      </c>
      <c r="C10441">
        <v>6</v>
      </c>
      <c r="D10441" t="s">
        <v>26</v>
      </c>
      <c r="E10441" t="s">
        <v>171</v>
      </c>
      <c r="F10441" t="s">
        <v>13</v>
      </c>
      <c r="G10441" t="s">
        <v>1369</v>
      </c>
      <c r="H10441" s="1">
        <v>0</v>
      </c>
      <c r="I10441">
        <v>1</v>
      </c>
      <c r="J10441" s="3">
        <v>43728</v>
      </c>
      <c r="K10441" t="s">
        <v>7831</v>
      </c>
      <c r="L10441" t="s">
        <v>102</v>
      </c>
      <c r="M10441">
        <v>10035</v>
      </c>
      <c r="N10441">
        <v>1456</v>
      </c>
      <c r="O10441" t="s">
        <v>219</v>
      </c>
      <c r="P10441" s="4">
        <v>13</v>
      </c>
      <c r="Q10441" s="4">
        <v>4</v>
      </c>
      <c r="R10441" t="s">
        <v>104</v>
      </c>
      <c r="S10441" t="s">
        <v>92</v>
      </c>
      <c r="T10441" s="2">
        <v>12.71</v>
      </c>
      <c r="U10441" s="4">
        <v>45</v>
      </c>
      <c r="V10441" t="s">
        <v>19</v>
      </c>
      <c r="W10441" s="3">
        <v>43734</v>
      </c>
      <c r="X10441" t="s">
        <v>39</v>
      </c>
      <c r="Y10441" t="s">
        <v>175</v>
      </c>
      <c r="Z10441" t="s">
        <v>42</v>
      </c>
    </row>
    <row r="10442" spans="1:26" x14ac:dyDescent="0.25">
      <c r="A10442">
        <v>6</v>
      </c>
      <c r="B10442" t="s">
        <v>10</v>
      </c>
      <c r="C10442">
        <v>6</v>
      </c>
      <c r="D10442" t="s">
        <v>26</v>
      </c>
      <c r="E10442" t="s">
        <v>171</v>
      </c>
      <c r="F10442" t="s">
        <v>13</v>
      </c>
      <c r="G10442" t="s">
        <v>1369</v>
      </c>
      <c r="H10442" s="1">
        <v>0</v>
      </c>
      <c r="I10442">
        <v>1</v>
      </c>
      <c r="J10442" s="3">
        <v>43728</v>
      </c>
      <c r="K10442" t="s">
        <v>7831</v>
      </c>
      <c r="L10442" t="s">
        <v>102</v>
      </c>
      <c r="M10442">
        <v>10035</v>
      </c>
      <c r="N10442">
        <v>1456</v>
      </c>
      <c r="O10442" t="s">
        <v>219</v>
      </c>
      <c r="P10442" s="4">
        <v>13</v>
      </c>
      <c r="Q10442" s="4">
        <v>4</v>
      </c>
      <c r="R10442" t="s">
        <v>104</v>
      </c>
      <c r="S10442" t="s">
        <v>92</v>
      </c>
      <c r="T10442" s="2">
        <v>12.71</v>
      </c>
      <c r="U10442" s="4">
        <v>45</v>
      </c>
      <c r="V10442" t="s">
        <v>19</v>
      </c>
      <c r="W10442" s="3">
        <v>43734</v>
      </c>
      <c r="X10442" t="s">
        <v>39</v>
      </c>
      <c r="Y10442" t="s">
        <v>175</v>
      </c>
      <c r="Z10442" t="s">
        <v>42</v>
      </c>
    </row>
    <row r="10443" spans="1:26" x14ac:dyDescent="0.25">
      <c r="A10443">
        <v>6</v>
      </c>
      <c r="B10443" t="s">
        <v>10</v>
      </c>
      <c r="C10443">
        <v>6</v>
      </c>
      <c r="D10443" t="s">
        <v>26</v>
      </c>
      <c r="E10443" t="s">
        <v>171</v>
      </c>
      <c r="F10443" t="s">
        <v>13</v>
      </c>
      <c r="G10443" t="s">
        <v>1369</v>
      </c>
      <c r="H10443" s="1">
        <v>0</v>
      </c>
      <c r="I10443">
        <v>1</v>
      </c>
      <c r="J10443" s="3">
        <v>43728</v>
      </c>
      <c r="K10443" t="s">
        <v>7831</v>
      </c>
      <c r="L10443" t="s">
        <v>102</v>
      </c>
      <c r="M10443">
        <v>10035</v>
      </c>
      <c r="N10443">
        <v>1456</v>
      </c>
      <c r="O10443" t="s">
        <v>219</v>
      </c>
      <c r="P10443" s="4">
        <v>13</v>
      </c>
      <c r="Q10443" s="4">
        <v>4</v>
      </c>
      <c r="R10443" t="s">
        <v>104</v>
      </c>
      <c r="S10443" t="s">
        <v>92</v>
      </c>
      <c r="T10443" s="2">
        <v>12.71</v>
      </c>
      <c r="U10443" s="4">
        <v>45</v>
      </c>
      <c r="V10443" t="s">
        <v>19</v>
      </c>
      <c r="W10443" s="3">
        <v>43734</v>
      </c>
      <c r="X10443" t="s">
        <v>39</v>
      </c>
      <c r="Y10443" t="s">
        <v>175</v>
      </c>
      <c r="Z10443" t="s">
        <v>42</v>
      </c>
    </row>
    <row r="10444" spans="1:26" x14ac:dyDescent="0.25">
      <c r="A10444">
        <v>6</v>
      </c>
      <c r="B10444" t="s">
        <v>10</v>
      </c>
      <c r="C10444">
        <v>6</v>
      </c>
      <c r="D10444" t="s">
        <v>26</v>
      </c>
      <c r="E10444" t="s">
        <v>171</v>
      </c>
      <c r="F10444" t="s">
        <v>13</v>
      </c>
      <c r="G10444" t="s">
        <v>1369</v>
      </c>
      <c r="H10444" s="1">
        <v>0</v>
      </c>
      <c r="I10444">
        <v>1</v>
      </c>
      <c r="J10444" s="3">
        <v>43728</v>
      </c>
      <c r="K10444" t="s">
        <v>7831</v>
      </c>
      <c r="L10444" t="s">
        <v>102</v>
      </c>
      <c r="M10444">
        <v>10035</v>
      </c>
      <c r="N10444">
        <v>1456</v>
      </c>
      <c r="O10444" t="s">
        <v>219</v>
      </c>
      <c r="P10444" s="4">
        <v>13</v>
      </c>
      <c r="Q10444" s="4">
        <v>4</v>
      </c>
      <c r="R10444" t="s">
        <v>104</v>
      </c>
      <c r="S10444" t="s">
        <v>92</v>
      </c>
      <c r="T10444" s="2">
        <v>12.71</v>
      </c>
      <c r="U10444" s="4">
        <v>45</v>
      </c>
      <c r="V10444" t="s">
        <v>19</v>
      </c>
      <c r="W10444" s="3">
        <v>43734</v>
      </c>
      <c r="X10444" t="s">
        <v>39</v>
      </c>
      <c r="Y10444" t="s">
        <v>175</v>
      </c>
      <c r="Z10444" t="s">
        <v>42</v>
      </c>
    </row>
    <row r="10445" spans="1:26" x14ac:dyDescent="0.25">
      <c r="A10445">
        <v>6</v>
      </c>
      <c r="B10445" t="s">
        <v>10</v>
      </c>
      <c r="C10445">
        <v>6</v>
      </c>
      <c r="D10445" t="s">
        <v>26</v>
      </c>
      <c r="E10445" t="s">
        <v>171</v>
      </c>
      <c r="F10445" t="s">
        <v>13</v>
      </c>
      <c r="G10445" t="s">
        <v>1369</v>
      </c>
      <c r="H10445" s="1">
        <v>0</v>
      </c>
      <c r="I10445">
        <v>1</v>
      </c>
      <c r="J10445" s="3">
        <v>43728</v>
      </c>
      <c r="K10445" t="s">
        <v>7831</v>
      </c>
      <c r="L10445" t="s">
        <v>102</v>
      </c>
      <c r="M10445">
        <v>10035</v>
      </c>
      <c r="N10445">
        <v>1456</v>
      </c>
      <c r="O10445" t="s">
        <v>219</v>
      </c>
      <c r="P10445" s="4">
        <v>13</v>
      </c>
      <c r="Q10445" s="4">
        <v>4</v>
      </c>
      <c r="R10445" t="s">
        <v>104</v>
      </c>
      <c r="S10445" t="s">
        <v>92</v>
      </c>
      <c r="T10445" s="2">
        <v>12.71</v>
      </c>
      <c r="U10445" s="4">
        <v>45</v>
      </c>
      <c r="V10445" t="s">
        <v>19</v>
      </c>
      <c r="W10445" s="3">
        <v>43734</v>
      </c>
      <c r="X10445" t="s">
        <v>39</v>
      </c>
      <c r="Y10445" t="s">
        <v>175</v>
      </c>
      <c r="Z10445" t="s">
        <v>42</v>
      </c>
    </row>
    <row r="10446" spans="1:26" x14ac:dyDescent="0.25">
      <c r="A10446">
        <v>6</v>
      </c>
      <c r="B10446" t="s">
        <v>10</v>
      </c>
      <c r="C10446">
        <v>6</v>
      </c>
      <c r="D10446" t="s">
        <v>26</v>
      </c>
      <c r="E10446" t="s">
        <v>171</v>
      </c>
      <c r="F10446" t="s">
        <v>13</v>
      </c>
      <c r="G10446" t="s">
        <v>1369</v>
      </c>
      <c r="H10446" s="1">
        <v>0</v>
      </c>
      <c r="I10446">
        <v>1</v>
      </c>
      <c r="J10446" s="3">
        <v>43728</v>
      </c>
      <c r="K10446" t="s">
        <v>7831</v>
      </c>
      <c r="L10446" t="s">
        <v>102</v>
      </c>
      <c r="M10446">
        <v>10035</v>
      </c>
      <c r="N10446">
        <v>1456</v>
      </c>
      <c r="O10446" t="s">
        <v>219</v>
      </c>
      <c r="P10446" s="4">
        <v>13</v>
      </c>
      <c r="Q10446" s="4">
        <v>4</v>
      </c>
      <c r="R10446" t="s">
        <v>104</v>
      </c>
      <c r="S10446" t="s">
        <v>92</v>
      </c>
      <c r="T10446" s="2">
        <v>12.71</v>
      </c>
      <c r="U10446" s="4">
        <v>45</v>
      </c>
      <c r="V10446" t="s">
        <v>19</v>
      </c>
      <c r="W10446" s="3">
        <v>43734</v>
      </c>
      <c r="X10446" t="s">
        <v>39</v>
      </c>
      <c r="Y10446" t="s">
        <v>175</v>
      </c>
      <c r="Z10446" t="s">
        <v>42</v>
      </c>
    </row>
    <row r="10447" spans="1:26" x14ac:dyDescent="0.25">
      <c r="A10447">
        <v>6</v>
      </c>
      <c r="B10447" t="s">
        <v>10</v>
      </c>
      <c r="C10447">
        <v>6</v>
      </c>
      <c r="D10447" t="s">
        <v>26</v>
      </c>
      <c r="E10447" t="s">
        <v>171</v>
      </c>
      <c r="F10447" t="s">
        <v>13</v>
      </c>
      <c r="G10447" t="s">
        <v>1369</v>
      </c>
      <c r="H10447" s="1">
        <v>0</v>
      </c>
      <c r="I10447">
        <v>1</v>
      </c>
      <c r="J10447" s="3">
        <v>43728</v>
      </c>
      <c r="K10447" t="s">
        <v>7831</v>
      </c>
      <c r="L10447" t="s">
        <v>102</v>
      </c>
      <c r="M10447">
        <v>10035</v>
      </c>
      <c r="N10447">
        <v>1456</v>
      </c>
      <c r="O10447" t="s">
        <v>219</v>
      </c>
      <c r="P10447" s="4">
        <v>13</v>
      </c>
      <c r="Q10447" s="4">
        <v>4</v>
      </c>
      <c r="R10447" t="s">
        <v>104</v>
      </c>
      <c r="S10447" t="s">
        <v>92</v>
      </c>
      <c r="T10447" s="2">
        <v>12.71</v>
      </c>
      <c r="U10447" s="4">
        <v>45</v>
      </c>
      <c r="V10447" t="s">
        <v>19</v>
      </c>
      <c r="W10447" s="3">
        <v>43734</v>
      </c>
      <c r="X10447" t="s">
        <v>39</v>
      </c>
      <c r="Y10447" t="s">
        <v>175</v>
      </c>
      <c r="Z10447" t="s">
        <v>42</v>
      </c>
    </row>
    <row r="10448" spans="1:26" x14ac:dyDescent="0.25">
      <c r="A10448">
        <v>6</v>
      </c>
      <c r="B10448" t="s">
        <v>10</v>
      </c>
      <c r="C10448">
        <v>6</v>
      </c>
      <c r="D10448" t="s">
        <v>26</v>
      </c>
      <c r="E10448" t="s">
        <v>171</v>
      </c>
      <c r="F10448" t="s">
        <v>13</v>
      </c>
      <c r="G10448" t="s">
        <v>1369</v>
      </c>
      <c r="H10448" s="1">
        <v>0</v>
      </c>
      <c r="I10448">
        <v>1</v>
      </c>
      <c r="J10448" s="3">
        <v>43728</v>
      </c>
      <c r="K10448" t="s">
        <v>7831</v>
      </c>
      <c r="L10448" t="s">
        <v>102</v>
      </c>
      <c r="M10448">
        <v>10035</v>
      </c>
      <c r="N10448">
        <v>1456</v>
      </c>
      <c r="O10448" t="s">
        <v>219</v>
      </c>
      <c r="P10448" s="4">
        <v>13</v>
      </c>
      <c r="Q10448" s="4">
        <v>4</v>
      </c>
      <c r="R10448" t="s">
        <v>104</v>
      </c>
      <c r="S10448" t="s">
        <v>92</v>
      </c>
      <c r="T10448" s="2">
        <v>12.71</v>
      </c>
      <c r="U10448" s="4">
        <v>45</v>
      </c>
      <c r="V10448" t="s">
        <v>19</v>
      </c>
      <c r="W10448" s="3">
        <v>43734</v>
      </c>
      <c r="X10448" t="s">
        <v>39</v>
      </c>
      <c r="Y10448" t="s">
        <v>175</v>
      </c>
      <c r="Z10448" t="s">
        <v>42</v>
      </c>
    </row>
    <row r="10449" spans="1:26" x14ac:dyDescent="0.25">
      <c r="A10449">
        <v>6</v>
      </c>
      <c r="B10449" t="s">
        <v>10</v>
      </c>
      <c r="C10449">
        <v>6</v>
      </c>
      <c r="D10449" t="s">
        <v>26</v>
      </c>
      <c r="E10449" t="s">
        <v>171</v>
      </c>
      <c r="F10449" t="s">
        <v>13</v>
      </c>
      <c r="G10449" t="s">
        <v>1369</v>
      </c>
      <c r="H10449" s="1">
        <v>0</v>
      </c>
      <c r="I10449">
        <v>1</v>
      </c>
      <c r="J10449" s="3">
        <v>43728</v>
      </c>
      <c r="K10449" t="s">
        <v>7831</v>
      </c>
      <c r="L10449" t="s">
        <v>102</v>
      </c>
      <c r="M10449">
        <v>10035</v>
      </c>
      <c r="N10449">
        <v>1456</v>
      </c>
      <c r="O10449" t="s">
        <v>219</v>
      </c>
      <c r="P10449" s="4">
        <v>13</v>
      </c>
      <c r="Q10449" s="4">
        <v>4</v>
      </c>
      <c r="R10449" t="s">
        <v>104</v>
      </c>
      <c r="S10449" t="s">
        <v>92</v>
      </c>
      <c r="T10449" s="2">
        <v>12.71</v>
      </c>
      <c r="U10449" s="4">
        <v>45</v>
      </c>
      <c r="V10449" t="s">
        <v>19</v>
      </c>
      <c r="W10449" s="3">
        <v>43734</v>
      </c>
      <c r="X10449" t="s">
        <v>39</v>
      </c>
      <c r="Y10449" t="s">
        <v>175</v>
      </c>
      <c r="Z10449" t="s">
        <v>42</v>
      </c>
    </row>
    <row r="10450" spans="1:26" x14ac:dyDescent="0.25">
      <c r="A10450">
        <v>6</v>
      </c>
      <c r="B10450" t="s">
        <v>10</v>
      </c>
      <c r="C10450">
        <v>6</v>
      </c>
      <c r="D10450" t="s">
        <v>26</v>
      </c>
      <c r="E10450" t="s">
        <v>171</v>
      </c>
      <c r="F10450" t="s">
        <v>13</v>
      </c>
      <c r="G10450" t="s">
        <v>1369</v>
      </c>
      <c r="H10450" s="1">
        <v>0</v>
      </c>
      <c r="I10450">
        <v>1</v>
      </c>
      <c r="J10450" s="3">
        <v>43728</v>
      </c>
      <c r="K10450" t="s">
        <v>7831</v>
      </c>
      <c r="L10450" t="s">
        <v>102</v>
      </c>
      <c r="M10450">
        <v>10035</v>
      </c>
      <c r="N10450">
        <v>1456</v>
      </c>
      <c r="O10450" t="s">
        <v>219</v>
      </c>
      <c r="P10450" s="4">
        <v>13</v>
      </c>
      <c r="Q10450" s="4">
        <v>4</v>
      </c>
      <c r="R10450" t="s">
        <v>104</v>
      </c>
      <c r="S10450" t="s">
        <v>92</v>
      </c>
      <c r="T10450" s="2">
        <v>12.71</v>
      </c>
      <c r="U10450" s="4">
        <v>45</v>
      </c>
      <c r="V10450" t="s">
        <v>19</v>
      </c>
      <c r="W10450" s="3">
        <v>43734</v>
      </c>
      <c r="X10450" t="s">
        <v>39</v>
      </c>
      <c r="Y10450" t="s">
        <v>175</v>
      </c>
      <c r="Z10450" t="s">
        <v>42</v>
      </c>
    </row>
    <row r="10451" spans="1:26" x14ac:dyDescent="0.25">
      <c r="A10451">
        <v>6</v>
      </c>
      <c r="B10451" t="s">
        <v>10</v>
      </c>
      <c r="C10451">
        <v>6</v>
      </c>
      <c r="D10451" t="s">
        <v>26</v>
      </c>
      <c r="E10451" t="s">
        <v>171</v>
      </c>
      <c r="F10451" t="s">
        <v>13</v>
      </c>
      <c r="G10451" t="s">
        <v>1369</v>
      </c>
      <c r="H10451" s="1">
        <v>0</v>
      </c>
      <c r="I10451">
        <v>1</v>
      </c>
      <c r="J10451" s="3">
        <v>43728</v>
      </c>
      <c r="K10451" t="s">
        <v>7831</v>
      </c>
      <c r="L10451" t="s">
        <v>102</v>
      </c>
      <c r="M10451">
        <v>10035</v>
      </c>
      <c r="N10451">
        <v>1456</v>
      </c>
      <c r="O10451" t="s">
        <v>219</v>
      </c>
      <c r="P10451" s="4">
        <v>13</v>
      </c>
      <c r="Q10451" s="4">
        <v>4</v>
      </c>
      <c r="R10451" t="s">
        <v>104</v>
      </c>
      <c r="S10451" t="s">
        <v>92</v>
      </c>
      <c r="T10451" s="2">
        <v>12.71</v>
      </c>
      <c r="U10451" s="4">
        <v>45</v>
      </c>
      <c r="V10451" t="s">
        <v>19</v>
      </c>
      <c r="W10451" s="3">
        <v>43734</v>
      </c>
      <c r="X10451" t="s">
        <v>39</v>
      </c>
      <c r="Y10451" t="s">
        <v>175</v>
      </c>
      <c r="Z10451" t="s">
        <v>42</v>
      </c>
    </row>
    <row r="10452" spans="1:26" x14ac:dyDescent="0.25">
      <c r="A10452">
        <v>6</v>
      </c>
      <c r="B10452" t="s">
        <v>10</v>
      </c>
      <c r="C10452">
        <v>6</v>
      </c>
      <c r="D10452" t="s">
        <v>26</v>
      </c>
      <c r="E10452" t="s">
        <v>171</v>
      </c>
      <c r="F10452" t="s">
        <v>13</v>
      </c>
      <c r="G10452" t="s">
        <v>1369</v>
      </c>
      <c r="H10452" s="1">
        <v>0</v>
      </c>
      <c r="I10452">
        <v>1</v>
      </c>
      <c r="J10452" s="3">
        <v>43728</v>
      </c>
      <c r="K10452" t="s">
        <v>7831</v>
      </c>
      <c r="L10452" t="s">
        <v>102</v>
      </c>
      <c r="M10452">
        <v>10035</v>
      </c>
      <c r="N10452">
        <v>1456</v>
      </c>
      <c r="O10452" t="s">
        <v>219</v>
      </c>
      <c r="P10452" s="4">
        <v>13</v>
      </c>
      <c r="Q10452" s="4">
        <v>4</v>
      </c>
      <c r="R10452" t="s">
        <v>104</v>
      </c>
      <c r="S10452" t="s">
        <v>92</v>
      </c>
      <c r="T10452" s="2">
        <v>12.71</v>
      </c>
      <c r="U10452" s="4">
        <v>45</v>
      </c>
      <c r="V10452" t="s">
        <v>19</v>
      </c>
      <c r="W10452" s="3">
        <v>43734</v>
      </c>
      <c r="X10452" t="s">
        <v>39</v>
      </c>
      <c r="Y10452" t="s">
        <v>175</v>
      </c>
      <c r="Z10452" t="s">
        <v>42</v>
      </c>
    </row>
    <row r="10453" spans="1:26" x14ac:dyDescent="0.25">
      <c r="A10453">
        <v>6</v>
      </c>
      <c r="B10453" t="s">
        <v>10</v>
      </c>
      <c r="C10453">
        <v>6</v>
      </c>
      <c r="D10453" t="s">
        <v>26</v>
      </c>
      <c r="E10453" t="s">
        <v>171</v>
      </c>
      <c r="F10453" t="s">
        <v>13</v>
      </c>
      <c r="G10453" t="s">
        <v>1369</v>
      </c>
      <c r="H10453" s="1">
        <v>0</v>
      </c>
      <c r="I10453">
        <v>1</v>
      </c>
      <c r="J10453" s="3">
        <v>43728</v>
      </c>
      <c r="K10453" t="s">
        <v>7831</v>
      </c>
      <c r="L10453" t="s">
        <v>102</v>
      </c>
      <c r="M10453">
        <v>10035</v>
      </c>
      <c r="N10453">
        <v>1456</v>
      </c>
      <c r="O10453" t="s">
        <v>219</v>
      </c>
      <c r="P10453" s="4">
        <v>13</v>
      </c>
      <c r="Q10453" s="4">
        <v>4</v>
      </c>
      <c r="R10453" t="s">
        <v>104</v>
      </c>
      <c r="S10453" t="s">
        <v>92</v>
      </c>
      <c r="T10453" s="2">
        <v>12.71</v>
      </c>
      <c r="U10453" s="4">
        <v>45</v>
      </c>
      <c r="V10453" t="s">
        <v>19</v>
      </c>
      <c r="W10453" s="3">
        <v>43734</v>
      </c>
      <c r="X10453" t="s">
        <v>39</v>
      </c>
      <c r="Y10453" t="s">
        <v>175</v>
      </c>
      <c r="Z10453" t="s">
        <v>42</v>
      </c>
    </row>
    <row r="10454" spans="1:26" x14ac:dyDescent="0.25">
      <c r="A10454">
        <v>4</v>
      </c>
      <c r="B10454" t="s">
        <v>43</v>
      </c>
      <c r="C10454">
        <v>6</v>
      </c>
      <c r="D10454" t="s">
        <v>26</v>
      </c>
      <c r="E10454" t="s">
        <v>171</v>
      </c>
      <c r="F10454" t="s">
        <v>13</v>
      </c>
      <c r="G10454" t="s">
        <v>3932</v>
      </c>
      <c r="H10454" s="1">
        <v>0</v>
      </c>
      <c r="I10454">
        <v>1</v>
      </c>
      <c r="J10454" s="3">
        <v>42992</v>
      </c>
      <c r="K10454" t="s">
        <v>7905</v>
      </c>
      <c r="L10454" t="s">
        <v>102</v>
      </c>
      <c r="M10454">
        <v>10011</v>
      </c>
      <c r="N10454">
        <v>543</v>
      </c>
      <c r="O10454" t="s">
        <v>1258</v>
      </c>
      <c r="P10454" s="4">
        <v>258</v>
      </c>
      <c r="Q10454" s="4">
        <v>6</v>
      </c>
      <c r="R10454" t="s">
        <v>104</v>
      </c>
      <c r="S10454" t="s">
        <v>92</v>
      </c>
      <c r="T10454" s="2">
        <v>257.70999999999998</v>
      </c>
      <c r="U10454" s="4">
        <v>991</v>
      </c>
      <c r="V10454" t="s">
        <v>19</v>
      </c>
      <c r="W10454" s="3">
        <v>42996</v>
      </c>
      <c r="X10454" t="s">
        <v>39</v>
      </c>
      <c r="Y10454" t="s">
        <v>175</v>
      </c>
      <c r="Z10454" t="s">
        <v>42</v>
      </c>
    </row>
    <row r="10455" spans="1:26" x14ac:dyDescent="0.25">
      <c r="A10455">
        <v>4</v>
      </c>
      <c r="B10455" t="s">
        <v>43</v>
      </c>
      <c r="C10455">
        <v>6</v>
      </c>
      <c r="D10455" t="s">
        <v>26</v>
      </c>
      <c r="E10455" t="s">
        <v>171</v>
      </c>
      <c r="F10455" t="s">
        <v>13</v>
      </c>
      <c r="G10455" t="s">
        <v>3932</v>
      </c>
      <c r="H10455" s="1">
        <v>0</v>
      </c>
      <c r="I10455">
        <v>1</v>
      </c>
      <c r="J10455" s="3">
        <v>42992</v>
      </c>
      <c r="K10455" t="s">
        <v>7905</v>
      </c>
      <c r="L10455" t="s">
        <v>102</v>
      </c>
      <c r="M10455">
        <v>10011</v>
      </c>
      <c r="N10455">
        <v>543</v>
      </c>
      <c r="O10455" t="s">
        <v>1258</v>
      </c>
      <c r="P10455" s="4">
        <v>258</v>
      </c>
      <c r="Q10455" s="4">
        <v>6</v>
      </c>
      <c r="R10455" t="s">
        <v>104</v>
      </c>
      <c r="S10455" t="s">
        <v>92</v>
      </c>
      <c r="T10455" s="2">
        <v>257.70999999999998</v>
      </c>
      <c r="U10455" s="4">
        <v>991</v>
      </c>
      <c r="V10455" t="s">
        <v>19</v>
      </c>
      <c r="W10455" s="3">
        <v>42996</v>
      </c>
      <c r="X10455" t="s">
        <v>39</v>
      </c>
      <c r="Y10455" t="s">
        <v>175</v>
      </c>
      <c r="Z10455" t="s">
        <v>42</v>
      </c>
    </row>
    <row r="10456" spans="1:26" x14ac:dyDescent="0.25">
      <c r="A10456">
        <v>4</v>
      </c>
      <c r="B10456" t="s">
        <v>43</v>
      </c>
      <c r="C10456">
        <v>6</v>
      </c>
      <c r="D10456" t="s">
        <v>26</v>
      </c>
      <c r="E10456" t="s">
        <v>171</v>
      </c>
      <c r="F10456" t="s">
        <v>13</v>
      </c>
      <c r="G10456" t="s">
        <v>3932</v>
      </c>
      <c r="H10456" s="1">
        <v>0</v>
      </c>
      <c r="I10456">
        <v>1</v>
      </c>
      <c r="J10456" s="3">
        <v>42992</v>
      </c>
      <c r="K10456" t="s">
        <v>7905</v>
      </c>
      <c r="L10456" t="s">
        <v>102</v>
      </c>
      <c r="M10456">
        <v>10011</v>
      </c>
      <c r="N10456">
        <v>543</v>
      </c>
      <c r="O10456" t="s">
        <v>1258</v>
      </c>
      <c r="P10456" s="4">
        <v>258</v>
      </c>
      <c r="Q10456" s="4">
        <v>6</v>
      </c>
      <c r="R10456" t="s">
        <v>104</v>
      </c>
      <c r="S10456" t="s">
        <v>92</v>
      </c>
      <c r="T10456" s="2">
        <v>257.70999999999998</v>
      </c>
      <c r="U10456" s="4">
        <v>991</v>
      </c>
      <c r="V10456" t="s">
        <v>19</v>
      </c>
      <c r="W10456" s="3">
        <v>42996</v>
      </c>
      <c r="X10456" t="s">
        <v>39</v>
      </c>
      <c r="Y10456" t="s">
        <v>175</v>
      </c>
      <c r="Z10456" t="s">
        <v>42</v>
      </c>
    </row>
    <row r="10457" spans="1:26" x14ac:dyDescent="0.25">
      <c r="A10457">
        <v>4</v>
      </c>
      <c r="B10457" t="s">
        <v>43</v>
      </c>
      <c r="C10457">
        <v>6</v>
      </c>
      <c r="D10457" t="s">
        <v>26</v>
      </c>
      <c r="E10457" t="s">
        <v>372</v>
      </c>
      <c r="F10457" t="s">
        <v>13</v>
      </c>
      <c r="G10457" t="s">
        <v>80</v>
      </c>
      <c r="H10457" s="1">
        <v>0</v>
      </c>
      <c r="I10457">
        <v>1</v>
      </c>
      <c r="J10457" s="3">
        <v>43776</v>
      </c>
      <c r="K10457" t="s">
        <v>7906</v>
      </c>
      <c r="L10457" t="s">
        <v>102</v>
      </c>
      <c r="M10457">
        <v>19711</v>
      </c>
      <c r="N10457">
        <v>812</v>
      </c>
      <c r="O10457" t="s">
        <v>795</v>
      </c>
      <c r="P10457" s="4">
        <v>33</v>
      </c>
      <c r="Q10457" s="4">
        <v>7</v>
      </c>
      <c r="R10457" t="s">
        <v>104</v>
      </c>
      <c r="S10457" t="s">
        <v>92</v>
      </c>
      <c r="T10457" s="2">
        <v>33.31</v>
      </c>
      <c r="U10457" s="4">
        <v>101</v>
      </c>
      <c r="V10457" t="s">
        <v>19</v>
      </c>
      <c r="W10457" s="3">
        <v>43780</v>
      </c>
      <c r="X10457" t="s">
        <v>39</v>
      </c>
      <c r="Y10457" t="s">
        <v>161</v>
      </c>
      <c r="Z10457" t="s">
        <v>56</v>
      </c>
    </row>
    <row r="10458" spans="1:26" x14ac:dyDescent="0.25">
      <c r="A10458">
        <v>5</v>
      </c>
      <c r="B10458" t="s">
        <v>43</v>
      </c>
      <c r="C10458">
        <v>6</v>
      </c>
      <c r="D10458" t="s">
        <v>26</v>
      </c>
      <c r="E10458" t="s">
        <v>372</v>
      </c>
      <c r="F10458" t="s">
        <v>13</v>
      </c>
      <c r="G10458" t="s">
        <v>44</v>
      </c>
      <c r="H10458" s="1">
        <v>0</v>
      </c>
      <c r="I10458">
        <v>1</v>
      </c>
      <c r="J10458" s="3">
        <v>43162</v>
      </c>
      <c r="K10458" t="s">
        <v>7903</v>
      </c>
      <c r="L10458" t="s">
        <v>102</v>
      </c>
      <c r="M10458">
        <v>19711</v>
      </c>
      <c r="N10458">
        <v>704</v>
      </c>
      <c r="O10458" t="s">
        <v>3180</v>
      </c>
      <c r="P10458" s="4">
        <v>219</v>
      </c>
      <c r="Q10458" s="4">
        <v>7</v>
      </c>
      <c r="R10458" t="s">
        <v>104</v>
      </c>
      <c r="S10458" t="s">
        <v>92</v>
      </c>
      <c r="T10458" s="2">
        <v>219.45</v>
      </c>
      <c r="U10458" s="4">
        <v>448</v>
      </c>
      <c r="V10458" t="s">
        <v>19</v>
      </c>
      <c r="W10458" s="3">
        <v>43167</v>
      </c>
      <c r="X10458" t="s">
        <v>39</v>
      </c>
      <c r="Y10458" t="s">
        <v>161</v>
      </c>
      <c r="Z10458" t="s">
        <v>54</v>
      </c>
    </row>
    <row r="10459" spans="1:26" x14ac:dyDescent="0.25">
      <c r="A10459">
        <v>5</v>
      </c>
      <c r="B10459" t="s">
        <v>43</v>
      </c>
      <c r="C10459">
        <v>6</v>
      </c>
      <c r="D10459" t="s">
        <v>26</v>
      </c>
      <c r="E10459" t="s">
        <v>372</v>
      </c>
      <c r="F10459" t="s">
        <v>13</v>
      </c>
      <c r="G10459" t="s">
        <v>44</v>
      </c>
      <c r="H10459" s="1">
        <v>0</v>
      </c>
      <c r="I10459">
        <v>1</v>
      </c>
      <c r="J10459" s="3">
        <v>43162</v>
      </c>
      <c r="K10459" t="s">
        <v>7903</v>
      </c>
      <c r="L10459" t="s">
        <v>102</v>
      </c>
      <c r="M10459">
        <v>19711</v>
      </c>
      <c r="N10459">
        <v>704</v>
      </c>
      <c r="O10459" t="s">
        <v>3180</v>
      </c>
      <c r="P10459" s="4">
        <v>219</v>
      </c>
      <c r="Q10459" s="4">
        <v>7</v>
      </c>
      <c r="R10459" t="s">
        <v>104</v>
      </c>
      <c r="S10459" t="s">
        <v>92</v>
      </c>
      <c r="T10459" s="2">
        <v>219.45</v>
      </c>
      <c r="U10459" s="4">
        <v>448</v>
      </c>
      <c r="V10459" t="s">
        <v>19</v>
      </c>
      <c r="W10459" s="3">
        <v>43167</v>
      </c>
      <c r="X10459" t="s">
        <v>39</v>
      </c>
      <c r="Y10459" t="s">
        <v>161</v>
      </c>
      <c r="Z10459" t="s">
        <v>54</v>
      </c>
    </row>
    <row r="10460" spans="1:26" x14ac:dyDescent="0.25">
      <c r="A10460">
        <v>5</v>
      </c>
      <c r="B10460" t="s">
        <v>43</v>
      </c>
      <c r="C10460">
        <v>6</v>
      </c>
      <c r="D10460" t="s">
        <v>26</v>
      </c>
      <c r="E10460" t="s">
        <v>372</v>
      </c>
      <c r="F10460" t="s">
        <v>13</v>
      </c>
      <c r="G10460" t="s">
        <v>44</v>
      </c>
      <c r="H10460" s="1">
        <v>0</v>
      </c>
      <c r="I10460">
        <v>1</v>
      </c>
      <c r="J10460" s="3">
        <v>43162</v>
      </c>
      <c r="K10460" t="s">
        <v>7903</v>
      </c>
      <c r="L10460" t="s">
        <v>102</v>
      </c>
      <c r="M10460">
        <v>19711</v>
      </c>
      <c r="N10460">
        <v>704</v>
      </c>
      <c r="O10460" t="s">
        <v>3180</v>
      </c>
      <c r="P10460" s="4">
        <v>219</v>
      </c>
      <c r="Q10460" s="4">
        <v>7</v>
      </c>
      <c r="R10460" t="s">
        <v>104</v>
      </c>
      <c r="S10460" t="s">
        <v>92</v>
      </c>
      <c r="T10460" s="2">
        <v>219.45</v>
      </c>
      <c r="U10460" s="4">
        <v>448</v>
      </c>
      <c r="V10460" t="s">
        <v>19</v>
      </c>
      <c r="W10460" s="3">
        <v>43167</v>
      </c>
      <c r="X10460" t="s">
        <v>39</v>
      </c>
      <c r="Y10460" t="s">
        <v>161</v>
      </c>
      <c r="Z10460" t="s">
        <v>54</v>
      </c>
    </row>
    <row r="10461" spans="1:26" x14ac:dyDescent="0.25">
      <c r="A10461">
        <v>6</v>
      </c>
      <c r="B10461" t="s">
        <v>10</v>
      </c>
      <c r="C10461">
        <v>6</v>
      </c>
      <c r="D10461" t="s">
        <v>26</v>
      </c>
      <c r="E10461" t="s">
        <v>171</v>
      </c>
      <c r="F10461" t="s">
        <v>13</v>
      </c>
      <c r="G10461" t="s">
        <v>1369</v>
      </c>
      <c r="H10461" s="1">
        <v>0</v>
      </c>
      <c r="I10461">
        <v>1</v>
      </c>
      <c r="J10461" s="3">
        <v>43728</v>
      </c>
      <c r="K10461" t="s">
        <v>7831</v>
      </c>
      <c r="L10461" t="s">
        <v>102</v>
      </c>
      <c r="M10461">
        <v>10035</v>
      </c>
      <c r="N10461">
        <v>1572</v>
      </c>
      <c r="O10461" t="s">
        <v>8279</v>
      </c>
      <c r="P10461" s="4">
        <v>18</v>
      </c>
      <c r="Q10461" s="4">
        <v>9</v>
      </c>
      <c r="R10461" t="s">
        <v>104</v>
      </c>
      <c r="S10461" t="s">
        <v>92</v>
      </c>
      <c r="T10461" s="2">
        <v>18.100000000000001</v>
      </c>
      <c r="U10461" s="4">
        <v>39</v>
      </c>
      <c r="V10461" t="s">
        <v>19</v>
      </c>
      <c r="W10461" s="3">
        <v>43734</v>
      </c>
      <c r="X10461" t="s">
        <v>39</v>
      </c>
      <c r="Y10461" t="s">
        <v>175</v>
      </c>
      <c r="Z10461" t="s">
        <v>64</v>
      </c>
    </row>
    <row r="10462" spans="1:26" x14ac:dyDescent="0.25">
      <c r="A10462">
        <v>6</v>
      </c>
      <c r="B10462" t="s">
        <v>10</v>
      </c>
      <c r="C10462">
        <v>6</v>
      </c>
      <c r="D10462" t="s">
        <v>26</v>
      </c>
      <c r="E10462" t="s">
        <v>171</v>
      </c>
      <c r="F10462" t="s">
        <v>13</v>
      </c>
      <c r="G10462" t="s">
        <v>1369</v>
      </c>
      <c r="H10462" s="1">
        <v>0</v>
      </c>
      <c r="I10462">
        <v>1</v>
      </c>
      <c r="J10462" s="3">
        <v>43728</v>
      </c>
      <c r="K10462" t="s">
        <v>7831</v>
      </c>
      <c r="L10462" t="s">
        <v>102</v>
      </c>
      <c r="M10462">
        <v>10035</v>
      </c>
      <c r="N10462">
        <v>1572</v>
      </c>
      <c r="O10462" t="s">
        <v>8279</v>
      </c>
      <c r="P10462" s="4">
        <v>18</v>
      </c>
      <c r="Q10462" s="4">
        <v>9</v>
      </c>
      <c r="R10462" t="s">
        <v>104</v>
      </c>
      <c r="S10462" t="s">
        <v>92</v>
      </c>
      <c r="T10462" s="2">
        <v>18.100000000000001</v>
      </c>
      <c r="U10462" s="4">
        <v>39</v>
      </c>
      <c r="V10462" t="s">
        <v>19</v>
      </c>
      <c r="W10462" s="3">
        <v>43734</v>
      </c>
      <c r="X10462" t="s">
        <v>39</v>
      </c>
      <c r="Y10462" t="s">
        <v>175</v>
      </c>
      <c r="Z10462" t="s">
        <v>64</v>
      </c>
    </row>
    <row r="10463" spans="1:26" x14ac:dyDescent="0.25">
      <c r="A10463">
        <v>6</v>
      </c>
      <c r="B10463" t="s">
        <v>10</v>
      </c>
      <c r="C10463">
        <v>6</v>
      </c>
      <c r="D10463" t="s">
        <v>26</v>
      </c>
      <c r="E10463" t="s">
        <v>171</v>
      </c>
      <c r="F10463" t="s">
        <v>13</v>
      </c>
      <c r="G10463" t="s">
        <v>1369</v>
      </c>
      <c r="H10463" s="1">
        <v>0</v>
      </c>
      <c r="I10463">
        <v>1</v>
      </c>
      <c r="J10463" s="3">
        <v>43728</v>
      </c>
      <c r="K10463" t="s">
        <v>7831</v>
      </c>
      <c r="L10463" t="s">
        <v>102</v>
      </c>
      <c r="M10463">
        <v>10035</v>
      </c>
      <c r="N10463">
        <v>1572</v>
      </c>
      <c r="O10463" t="s">
        <v>8279</v>
      </c>
      <c r="P10463" s="4">
        <v>18</v>
      </c>
      <c r="Q10463" s="4">
        <v>9</v>
      </c>
      <c r="R10463" t="s">
        <v>104</v>
      </c>
      <c r="S10463" t="s">
        <v>92</v>
      </c>
      <c r="T10463" s="2">
        <v>18.100000000000001</v>
      </c>
      <c r="U10463" s="4">
        <v>39</v>
      </c>
      <c r="V10463" t="s">
        <v>19</v>
      </c>
      <c r="W10463" s="3">
        <v>43734</v>
      </c>
      <c r="X10463" t="s">
        <v>39</v>
      </c>
      <c r="Y10463" t="s">
        <v>175</v>
      </c>
      <c r="Z10463" t="s">
        <v>64</v>
      </c>
    </row>
    <row r="10464" spans="1:26" x14ac:dyDescent="0.25">
      <c r="A10464">
        <v>6</v>
      </c>
      <c r="B10464" t="s">
        <v>10</v>
      </c>
      <c r="C10464">
        <v>6</v>
      </c>
      <c r="D10464" t="s">
        <v>26</v>
      </c>
      <c r="E10464" t="s">
        <v>171</v>
      </c>
      <c r="F10464" t="s">
        <v>13</v>
      </c>
      <c r="G10464" t="s">
        <v>1369</v>
      </c>
      <c r="H10464" s="1">
        <v>0</v>
      </c>
      <c r="I10464">
        <v>1</v>
      </c>
      <c r="J10464" s="3">
        <v>43728</v>
      </c>
      <c r="K10464" t="s">
        <v>7831</v>
      </c>
      <c r="L10464" t="s">
        <v>102</v>
      </c>
      <c r="M10464">
        <v>10035</v>
      </c>
      <c r="N10464">
        <v>1572</v>
      </c>
      <c r="O10464" t="s">
        <v>8279</v>
      </c>
      <c r="P10464" s="4">
        <v>18</v>
      </c>
      <c r="Q10464" s="4">
        <v>9</v>
      </c>
      <c r="R10464" t="s">
        <v>104</v>
      </c>
      <c r="S10464" t="s">
        <v>92</v>
      </c>
      <c r="T10464" s="2">
        <v>18.100000000000001</v>
      </c>
      <c r="U10464" s="4">
        <v>39</v>
      </c>
      <c r="V10464" t="s">
        <v>19</v>
      </c>
      <c r="W10464" s="3">
        <v>43734</v>
      </c>
      <c r="X10464" t="s">
        <v>39</v>
      </c>
      <c r="Y10464" t="s">
        <v>175</v>
      </c>
      <c r="Z10464" t="s">
        <v>64</v>
      </c>
    </row>
    <row r="10465" spans="1:26" x14ac:dyDescent="0.25">
      <c r="A10465">
        <v>6</v>
      </c>
      <c r="B10465" t="s">
        <v>10</v>
      </c>
      <c r="C10465">
        <v>6</v>
      </c>
      <c r="D10465" t="s">
        <v>26</v>
      </c>
      <c r="E10465" t="s">
        <v>171</v>
      </c>
      <c r="F10465" t="s">
        <v>13</v>
      </c>
      <c r="G10465" t="s">
        <v>1369</v>
      </c>
      <c r="H10465" s="1">
        <v>0</v>
      </c>
      <c r="I10465">
        <v>1</v>
      </c>
      <c r="J10465" s="3">
        <v>43728</v>
      </c>
      <c r="K10465" t="s">
        <v>7831</v>
      </c>
      <c r="L10465" t="s">
        <v>102</v>
      </c>
      <c r="M10465">
        <v>10035</v>
      </c>
      <c r="N10465">
        <v>1572</v>
      </c>
      <c r="O10465" t="s">
        <v>8279</v>
      </c>
      <c r="P10465" s="4">
        <v>18</v>
      </c>
      <c r="Q10465" s="4">
        <v>9</v>
      </c>
      <c r="R10465" t="s">
        <v>104</v>
      </c>
      <c r="S10465" t="s">
        <v>92</v>
      </c>
      <c r="T10465" s="2">
        <v>18.100000000000001</v>
      </c>
      <c r="U10465" s="4">
        <v>39</v>
      </c>
      <c r="V10465" t="s">
        <v>19</v>
      </c>
      <c r="W10465" s="3">
        <v>43734</v>
      </c>
      <c r="X10465" t="s">
        <v>39</v>
      </c>
      <c r="Y10465" t="s">
        <v>175</v>
      </c>
      <c r="Z10465" t="s">
        <v>64</v>
      </c>
    </row>
    <row r="10466" spans="1:26" x14ac:dyDescent="0.25">
      <c r="A10466">
        <v>6</v>
      </c>
      <c r="B10466" t="s">
        <v>10</v>
      </c>
      <c r="C10466">
        <v>6</v>
      </c>
      <c r="D10466" t="s">
        <v>26</v>
      </c>
      <c r="E10466" t="s">
        <v>171</v>
      </c>
      <c r="F10466" t="s">
        <v>13</v>
      </c>
      <c r="G10466" t="s">
        <v>1369</v>
      </c>
      <c r="H10466" s="1">
        <v>0</v>
      </c>
      <c r="I10466">
        <v>1</v>
      </c>
      <c r="J10466" s="3">
        <v>43728</v>
      </c>
      <c r="K10466" t="s">
        <v>7831</v>
      </c>
      <c r="L10466" t="s">
        <v>102</v>
      </c>
      <c r="M10466">
        <v>10035</v>
      </c>
      <c r="N10466">
        <v>1572</v>
      </c>
      <c r="O10466" t="s">
        <v>8279</v>
      </c>
      <c r="P10466" s="4">
        <v>18</v>
      </c>
      <c r="Q10466" s="4">
        <v>9</v>
      </c>
      <c r="R10466" t="s">
        <v>104</v>
      </c>
      <c r="S10466" t="s">
        <v>92</v>
      </c>
      <c r="T10466" s="2">
        <v>18.100000000000001</v>
      </c>
      <c r="U10466" s="4">
        <v>39</v>
      </c>
      <c r="V10466" t="s">
        <v>19</v>
      </c>
      <c r="W10466" s="3">
        <v>43734</v>
      </c>
      <c r="X10466" t="s">
        <v>39</v>
      </c>
      <c r="Y10466" t="s">
        <v>175</v>
      </c>
      <c r="Z10466" t="s">
        <v>64</v>
      </c>
    </row>
    <row r="10467" spans="1:26" x14ac:dyDescent="0.25">
      <c r="A10467">
        <v>6</v>
      </c>
      <c r="B10467" t="s">
        <v>10</v>
      </c>
      <c r="C10467">
        <v>6</v>
      </c>
      <c r="D10467" t="s">
        <v>26</v>
      </c>
      <c r="E10467" t="s">
        <v>171</v>
      </c>
      <c r="F10467" t="s">
        <v>13</v>
      </c>
      <c r="G10467" t="s">
        <v>1369</v>
      </c>
      <c r="H10467" s="1">
        <v>0</v>
      </c>
      <c r="I10467">
        <v>1</v>
      </c>
      <c r="J10467" s="3">
        <v>43728</v>
      </c>
      <c r="K10467" t="s">
        <v>7831</v>
      </c>
      <c r="L10467" t="s">
        <v>102</v>
      </c>
      <c r="M10467">
        <v>10035</v>
      </c>
      <c r="N10467">
        <v>1572</v>
      </c>
      <c r="O10467" t="s">
        <v>8279</v>
      </c>
      <c r="P10467" s="4">
        <v>18</v>
      </c>
      <c r="Q10467" s="4">
        <v>9</v>
      </c>
      <c r="R10467" t="s">
        <v>104</v>
      </c>
      <c r="S10467" t="s">
        <v>92</v>
      </c>
      <c r="T10467" s="2">
        <v>18.100000000000001</v>
      </c>
      <c r="U10467" s="4">
        <v>39</v>
      </c>
      <c r="V10467" t="s">
        <v>19</v>
      </c>
      <c r="W10467" s="3">
        <v>43734</v>
      </c>
      <c r="X10467" t="s">
        <v>39</v>
      </c>
      <c r="Y10467" t="s">
        <v>175</v>
      </c>
      <c r="Z10467" t="s">
        <v>64</v>
      </c>
    </row>
    <row r="10468" spans="1:26" x14ac:dyDescent="0.25">
      <c r="A10468">
        <v>6</v>
      </c>
      <c r="B10468" t="s">
        <v>10</v>
      </c>
      <c r="C10468">
        <v>6</v>
      </c>
      <c r="D10468" t="s">
        <v>26</v>
      </c>
      <c r="E10468" t="s">
        <v>171</v>
      </c>
      <c r="F10468" t="s">
        <v>13</v>
      </c>
      <c r="G10468" t="s">
        <v>1369</v>
      </c>
      <c r="H10468" s="1">
        <v>0</v>
      </c>
      <c r="I10468">
        <v>1</v>
      </c>
      <c r="J10468" s="3">
        <v>43728</v>
      </c>
      <c r="K10468" t="s">
        <v>7831</v>
      </c>
      <c r="L10468" t="s">
        <v>102</v>
      </c>
      <c r="M10468">
        <v>10035</v>
      </c>
      <c r="N10468">
        <v>1572</v>
      </c>
      <c r="O10468" t="s">
        <v>8279</v>
      </c>
      <c r="P10468" s="4">
        <v>18</v>
      </c>
      <c r="Q10468" s="4">
        <v>9</v>
      </c>
      <c r="R10468" t="s">
        <v>104</v>
      </c>
      <c r="S10468" t="s">
        <v>92</v>
      </c>
      <c r="T10468" s="2">
        <v>18.100000000000001</v>
      </c>
      <c r="U10468" s="4">
        <v>39</v>
      </c>
      <c r="V10468" t="s">
        <v>19</v>
      </c>
      <c r="W10468" s="3">
        <v>43734</v>
      </c>
      <c r="X10468" t="s">
        <v>39</v>
      </c>
      <c r="Y10468" t="s">
        <v>175</v>
      </c>
      <c r="Z10468" t="s">
        <v>64</v>
      </c>
    </row>
    <row r="10469" spans="1:26" x14ac:dyDescent="0.25">
      <c r="A10469">
        <v>6</v>
      </c>
      <c r="B10469" t="s">
        <v>10</v>
      </c>
      <c r="C10469">
        <v>6</v>
      </c>
      <c r="D10469" t="s">
        <v>26</v>
      </c>
      <c r="E10469" t="s">
        <v>171</v>
      </c>
      <c r="F10469" t="s">
        <v>13</v>
      </c>
      <c r="G10469" t="s">
        <v>1369</v>
      </c>
      <c r="H10469" s="1">
        <v>0</v>
      </c>
      <c r="I10469">
        <v>1</v>
      </c>
      <c r="J10469" s="3">
        <v>43728</v>
      </c>
      <c r="K10469" t="s">
        <v>7831</v>
      </c>
      <c r="L10469" t="s">
        <v>102</v>
      </c>
      <c r="M10469">
        <v>10035</v>
      </c>
      <c r="N10469">
        <v>1572</v>
      </c>
      <c r="O10469" t="s">
        <v>8279</v>
      </c>
      <c r="P10469" s="4">
        <v>18</v>
      </c>
      <c r="Q10469" s="4">
        <v>9</v>
      </c>
      <c r="R10469" t="s">
        <v>104</v>
      </c>
      <c r="S10469" t="s">
        <v>92</v>
      </c>
      <c r="T10469" s="2">
        <v>18.100000000000001</v>
      </c>
      <c r="U10469" s="4">
        <v>39</v>
      </c>
      <c r="V10469" t="s">
        <v>19</v>
      </c>
      <c r="W10469" s="3">
        <v>43734</v>
      </c>
      <c r="X10469" t="s">
        <v>39</v>
      </c>
      <c r="Y10469" t="s">
        <v>175</v>
      </c>
      <c r="Z10469" t="s">
        <v>64</v>
      </c>
    </row>
    <row r="10470" spans="1:26" x14ac:dyDescent="0.25">
      <c r="A10470">
        <v>6</v>
      </c>
      <c r="B10470" t="s">
        <v>10</v>
      </c>
      <c r="C10470">
        <v>6</v>
      </c>
      <c r="D10470" t="s">
        <v>26</v>
      </c>
      <c r="E10470" t="s">
        <v>171</v>
      </c>
      <c r="F10470" t="s">
        <v>13</v>
      </c>
      <c r="G10470" t="s">
        <v>1369</v>
      </c>
      <c r="H10470" s="1">
        <v>0</v>
      </c>
      <c r="I10470">
        <v>1</v>
      </c>
      <c r="J10470" s="3">
        <v>43728</v>
      </c>
      <c r="K10470" t="s">
        <v>7831</v>
      </c>
      <c r="L10470" t="s">
        <v>102</v>
      </c>
      <c r="M10470">
        <v>10035</v>
      </c>
      <c r="N10470">
        <v>1572</v>
      </c>
      <c r="O10470" t="s">
        <v>8279</v>
      </c>
      <c r="P10470" s="4">
        <v>18</v>
      </c>
      <c r="Q10470" s="4">
        <v>9</v>
      </c>
      <c r="R10470" t="s">
        <v>104</v>
      </c>
      <c r="S10470" t="s">
        <v>92</v>
      </c>
      <c r="T10470" s="2">
        <v>18.100000000000001</v>
      </c>
      <c r="U10470" s="4">
        <v>39</v>
      </c>
      <c r="V10470" t="s">
        <v>19</v>
      </c>
      <c r="W10470" s="3">
        <v>43734</v>
      </c>
      <c r="X10470" t="s">
        <v>39</v>
      </c>
      <c r="Y10470" t="s">
        <v>175</v>
      </c>
      <c r="Z10470" t="s">
        <v>64</v>
      </c>
    </row>
    <row r="10471" spans="1:26" x14ac:dyDescent="0.25">
      <c r="A10471">
        <v>6</v>
      </c>
      <c r="B10471" t="s">
        <v>10</v>
      </c>
      <c r="C10471">
        <v>6</v>
      </c>
      <c r="D10471" t="s">
        <v>26</v>
      </c>
      <c r="E10471" t="s">
        <v>171</v>
      </c>
      <c r="F10471" t="s">
        <v>13</v>
      </c>
      <c r="G10471" t="s">
        <v>1369</v>
      </c>
      <c r="H10471" s="1">
        <v>0</v>
      </c>
      <c r="I10471">
        <v>1</v>
      </c>
      <c r="J10471" s="3">
        <v>43728</v>
      </c>
      <c r="K10471" t="s">
        <v>7831</v>
      </c>
      <c r="L10471" t="s">
        <v>102</v>
      </c>
      <c r="M10471">
        <v>10035</v>
      </c>
      <c r="N10471">
        <v>1572</v>
      </c>
      <c r="O10471" t="s">
        <v>8279</v>
      </c>
      <c r="P10471" s="4">
        <v>18</v>
      </c>
      <c r="Q10471" s="4">
        <v>9</v>
      </c>
      <c r="R10471" t="s">
        <v>104</v>
      </c>
      <c r="S10471" t="s">
        <v>92</v>
      </c>
      <c r="T10471" s="2">
        <v>18.100000000000001</v>
      </c>
      <c r="U10471" s="4">
        <v>39</v>
      </c>
      <c r="V10471" t="s">
        <v>19</v>
      </c>
      <c r="W10471" s="3">
        <v>43734</v>
      </c>
      <c r="X10471" t="s">
        <v>39</v>
      </c>
      <c r="Y10471" t="s">
        <v>175</v>
      </c>
      <c r="Z10471" t="s">
        <v>64</v>
      </c>
    </row>
    <row r="10472" spans="1:26" x14ac:dyDescent="0.25">
      <c r="A10472">
        <v>6</v>
      </c>
      <c r="B10472" t="s">
        <v>10</v>
      </c>
      <c r="C10472">
        <v>6</v>
      </c>
      <c r="D10472" t="s">
        <v>26</v>
      </c>
      <c r="E10472" t="s">
        <v>171</v>
      </c>
      <c r="F10472" t="s">
        <v>13</v>
      </c>
      <c r="G10472" t="s">
        <v>1369</v>
      </c>
      <c r="H10472" s="1">
        <v>0</v>
      </c>
      <c r="I10472">
        <v>1</v>
      </c>
      <c r="J10472" s="3">
        <v>43728</v>
      </c>
      <c r="K10472" t="s">
        <v>7831</v>
      </c>
      <c r="L10472" t="s">
        <v>102</v>
      </c>
      <c r="M10472">
        <v>10035</v>
      </c>
      <c r="N10472">
        <v>1572</v>
      </c>
      <c r="O10472" t="s">
        <v>8279</v>
      </c>
      <c r="P10472" s="4">
        <v>18</v>
      </c>
      <c r="Q10472" s="4">
        <v>9</v>
      </c>
      <c r="R10472" t="s">
        <v>104</v>
      </c>
      <c r="S10472" t="s">
        <v>92</v>
      </c>
      <c r="T10472" s="2">
        <v>18.100000000000001</v>
      </c>
      <c r="U10472" s="4">
        <v>39</v>
      </c>
      <c r="V10472" t="s">
        <v>19</v>
      </c>
      <c r="W10472" s="3">
        <v>43734</v>
      </c>
      <c r="X10472" t="s">
        <v>39</v>
      </c>
      <c r="Y10472" t="s">
        <v>175</v>
      </c>
      <c r="Z10472" t="s">
        <v>64</v>
      </c>
    </row>
    <row r="10473" spans="1:26" x14ac:dyDescent="0.25">
      <c r="A10473">
        <v>6</v>
      </c>
      <c r="B10473" t="s">
        <v>10</v>
      </c>
      <c r="C10473">
        <v>6</v>
      </c>
      <c r="D10473" t="s">
        <v>26</v>
      </c>
      <c r="E10473" t="s">
        <v>171</v>
      </c>
      <c r="F10473" t="s">
        <v>13</v>
      </c>
      <c r="G10473" t="s">
        <v>1369</v>
      </c>
      <c r="H10473" s="1">
        <v>0</v>
      </c>
      <c r="I10473">
        <v>1</v>
      </c>
      <c r="J10473" s="3">
        <v>43728</v>
      </c>
      <c r="K10473" t="s">
        <v>7831</v>
      </c>
      <c r="L10473" t="s">
        <v>102</v>
      </c>
      <c r="M10473">
        <v>10035</v>
      </c>
      <c r="N10473">
        <v>1572</v>
      </c>
      <c r="O10473" t="s">
        <v>8279</v>
      </c>
      <c r="P10473" s="4">
        <v>18</v>
      </c>
      <c r="Q10473" s="4">
        <v>9</v>
      </c>
      <c r="R10473" t="s">
        <v>104</v>
      </c>
      <c r="S10473" t="s">
        <v>92</v>
      </c>
      <c r="T10473" s="2">
        <v>18.100000000000001</v>
      </c>
      <c r="U10473" s="4">
        <v>39</v>
      </c>
      <c r="V10473" t="s">
        <v>19</v>
      </c>
      <c r="W10473" s="3">
        <v>43734</v>
      </c>
      <c r="X10473" t="s">
        <v>39</v>
      </c>
      <c r="Y10473" t="s">
        <v>175</v>
      </c>
      <c r="Z10473" t="s">
        <v>64</v>
      </c>
    </row>
    <row r="10474" spans="1:26" x14ac:dyDescent="0.25">
      <c r="A10474">
        <v>6</v>
      </c>
      <c r="B10474" t="s">
        <v>10</v>
      </c>
      <c r="C10474">
        <v>6</v>
      </c>
      <c r="D10474" t="s">
        <v>26</v>
      </c>
      <c r="E10474" t="s">
        <v>171</v>
      </c>
      <c r="F10474" t="s">
        <v>13</v>
      </c>
      <c r="G10474" t="s">
        <v>1369</v>
      </c>
      <c r="H10474" s="1">
        <v>0</v>
      </c>
      <c r="I10474">
        <v>1</v>
      </c>
      <c r="J10474" s="3">
        <v>43728</v>
      </c>
      <c r="K10474" t="s">
        <v>7831</v>
      </c>
      <c r="L10474" t="s">
        <v>102</v>
      </c>
      <c r="M10474">
        <v>10035</v>
      </c>
      <c r="N10474">
        <v>1572</v>
      </c>
      <c r="O10474" t="s">
        <v>8279</v>
      </c>
      <c r="P10474" s="4">
        <v>18</v>
      </c>
      <c r="Q10474" s="4">
        <v>9</v>
      </c>
      <c r="R10474" t="s">
        <v>104</v>
      </c>
      <c r="S10474" t="s">
        <v>92</v>
      </c>
      <c r="T10474" s="2">
        <v>18.100000000000001</v>
      </c>
      <c r="U10474" s="4">
        <v>39</v>
      </c>
      <c r="V10474" t="s">
        <v>19</v>
      </c>
      <c r="W10474" s="3">
        <v>43734</v>
      </c>
      <c r="X10474" t="s">
        <v>39</v>
      </c>
      <c r="Y10474" t="s">
        <v>175</v>
      </c>
      <c r="Z10474" t="s">
        <v>64</v>
      </c>
    </row>
    <row r="10475" spans="1:26" x14ac:dyDescent="0.25">
      <c r="A10475">
        <v>6</v>
      </c>
      <c r="B10475" t="s">
        <v>10</v>
      </c>
      <c r="C10475">
        <v>6</v>
      </c>
      <c r="D10475" t="s">
        <v>26</v>
      </c>
      <c r="E10475" t="s">
        <v>171</v>
      </c>
      <c r="F10475" t="s">
        <v>13</v>
      </c>
      <c r="G10475" t="s">
        <v>1369</v>
      </c>
      <c r="H10475" s="1">
        <v>0.2</v>
      </c>
      <c r="I10475">
        <v>1</v>
      </c>
      <c r="J10475" s="3">
        <v>43728</v>
      </c>
      <c r="K10475" t="s">
        <v>7831</v>
      </c>
      <c r="L10475" t="s">
        <v>102</v>
      </c>
      <c r="M10475">
        <v>10035</v>
      </c>
      <c r="N10475">
        <v>1312</v>
      </c>
      <c r="O10475" t="s">
        <v>8158</v>
      </c>
      <c r="P10475" s="4">
        <v>4</v>
      </c>
      <c r="Q10475" s="4">
        <v>3</v>
      </c>
      <c r="R10475" t="s">
        <v>104</v>
      </c>
      <c r="S10475" t="s">
        <v>92</v>
      </c>
      <c r="T10475" s="2">
        <v>3.98</v>
      </c>
      <c r="U10475" s="4">
        <v>12</v>
      </c>
      <c r="V10475" t="s">
        <v>19</v>
      </c>
      <c r="W10475" s="3">
        <v>43734</v>
      </c>
      <c r="X10475" t="s">
        <v>39</v>
      </c>
      <c r="Y10475" t="s">
        <v>175</v>
      </c>
      <c r="Z10475" t="s">
        <v>54</v>
      </c>
    </row>
    <row r="10476" spans="1:26" x14ac:dyDescent="0.25">
      <c r="A10476">
        <v>6</v>
      </c>
      <c r="B10476" t="s">
        <v>10</v>
      </c>
      <c r="C10476">
        <v>6</v>
      </c>
      <c r="D10476" t="s">
        <v>26</v>
      </c>
      <c r="E10476" t="s">
        <v>171</v>
      </c>
      <c r="F10476" t="s">
        <v>13</v>
      </c>
      <c r="G10476" t="s">
        <v>1369</v>
      </c>
      <c r="H10476" s="1">
        <v>0.2</v>
      </c>
      <c r="I10476">
        <v>1</v>
      </c>
      <c r="J10476" s="3">
        <v>43728</v>
      </c>
      <c r="K10476" t="s">
        <v>7831</v>
      </c>
      <c r="L10476" t="s">
        <v>102</v>
      </c>
      <c r="M10476">
        <v>10035</v>
      </c>
      <c r="N10476">
        <v>1312</v>
      </c>
      <c r="O10476" t="s">
        <v>8158</v>
      </c>
      <c r="P10476" s="4">
        <v>4</v>
      </c>
      <c r="Q10476" s="4">
        <v>3</v>
      </c>
      <c r="R10476" t="s">
        <v>104</v>
      </c>
      <c r="S10476" t="s">
        <v>92</v>
      </c>
      <c r="T10476" s="2">
        <v>3.98</v>
      </c>
      <c r="U10476" s="4">
        <v>12</v>
      </c>
      <c r="V10476" t="s">
        <v>19</v>
      </c>
      <c r="W10476" s="3">
        <v>43734</v>
      </c>
      <c r="X10476" t="s">
        <v>39</v>
      </c>
      <c r="Y10476" t="s">
        <v>175</v>
      </c>
      <c r="Z10476" t="s">
        <v>54</v>
      </c>
    </row>
    <row r="10477" spans="1:26" x14ac:dyDescent="0.25">
      <c r="A10477">
        <v>6</v>
      </c>
      <c r="B10477" t="s">
        <v>10</v>
      </c>
      <c r="C10477">
        <v>6</v>
      </c>
      <c r="D10477" t="s">
        <v>26</v>
      </c>
      <c r="E10477" t="s">
        <v>171</v>
      </c>
      <c r="F10477" t="s">
        <v>13</v>
      </c>
      <c r="G10477" t="s">
        <v>1369</v>
      </c>
      <c r="H10477" s="1">
        <v>0.2</v>
      </c>
      <c r="I10477">
        <v>1</v>
      </c>
      <c r="J10477" s="3">
        <v>43728</v>
      </c>
      <c r="K10477" t="s">
        <v>7831</v>
      </c>
      <c r="L10477" t="s">
        <v>102</v>
      </c>
      <c r="M10477">
        <v>10035</v>
      </c>
      <c r="N10477">
        <v>1312</v>
      </c>
      <c r="O10477" t="s">
        <v>8158</v>
      </c>
      <c r="P10477" s="4">
        <v>4</v>
      </c>
      <c r="Q10477" s="4">
        <v>3</v>
      </c>
      <c r="R10477" t="s">
        <v>104</v>
      </c>
      <c r="S10477" t="s">
        <v>92</v>
      </c>
      <c r="T10477" s="2">
        <v>3.98</v>
      </c>
      <c r="U10477" s="4">
        <v>12</v>
      </c>
      <c r="V10477" t="s">
        <v>19</v>
      </c>
      <c r="W10477" s="3">
        <v>43734</v>
      </c>
      <c r="X10477" t="s">
        <v>39</v>
      </c>
      <c r="Y10477" t="s">
        <v>175</v>
      </c>
      <c r="Z10477" t="s">
        <v>54</v>
      </c>
    </row>
    <row r="10478" spans="1:26" x14ac:dyDescent="0.25">
      <c r="A10478">
        <v>6</v>
      </c>
      <c r="B10478" t="s">
        <v>10</v>
      </c>
      <c r="C10478">
        <v>6</v>
      </c>
      <c r="D10478" t="s">
        <v>26</v>
      </c>
      <c r="E10478" t="s">
        <v>171</v>
      </c>
      <c r="F10478" t="s">
        <v>13</v>
      </c>
      <c r="G10478" t="s">
        <v>1369</v>
      </c>
      <c r="H10478" s="1">
        <v>0.2</v>
      </c>
      <c r="I10478">
        <v>1</v>
      </c>
      <c r="J10478" s="3">
        <v>43728</v>
      </c>
      <c r="K10478" t="s">
        <v>7831</v>
      </c>
      <c r="L10478" t="s">
        <v>102</v>
      </c>
      <c r="M10478">
        <v>10035</v>
      </c>
      <c r="N10478">
        <v>1312</v>
      </c>
      <c r="O10478" t="s">
        <v>8158</v>
      </c>
      <c r="P10478" s="4">
        <v>4</v>
      </c>
      <c r="Q10478" s="4">
        <v>3</v>
      </c>
      <c r="R10478" t="s">
        <v>104</v>
      </c>
      <c r="S10478" t="s">
        <v>92</v>
      </c>
      <c r="T10478" s="2">
        <v>3.98</v>
      </c>
      <c r="U10478" s="4">
        <v>12</v>
      </c>
      <c r="V10478" t="s">
        <v>19</v>
      </c>
      <c r="W10478" s="3">
        <v>43734</v>
      </c>
      <c r="X10478" t="s">
        <v>39</v>
      </c>
      <c r="Y10478" t="s">
        <v>175</v>
      </c>
      <c r="Z10478" t="s">
        <v>54</v>
      </c>
    </row>
    <row r="10479" spans="1:26" x14ac:dyDescent="0.25">
      <c r="A10479">
        <v>6</v>
      </c>
      <c r="B10479" t="s">
        <v>10</v>
      </c>
      <c r="C10479">
        <v>6</v>
      </c>
      <c r="D10479" t="s">
        <v>26</v>
      </c>
      <c r="E10479" t="s">
        <v>171</v>
      </c>
      <c r="F10479" t="s">
        <v>13</v>
      </c>
      <c r="G10479" t="s">
        <v>1369</v>
      </c>
      <c r="H10479" s="1">
        <v>0.2</v>
      </c>
      <c r="I10479">
        <v>1</v>
      </c>
      <c r="J10479" s="3">
        <v>43728</v>
      </c>
      <c r="K10479" t="s">
        <v>7831</v>
      </c>
      <c r="L10479" t="s">
        <v>102</v>
      </c>
      <c r="M10479">
        <v>10035</v>
      </c>
      <c r="N10479">
        <v>1312</v>
      </c>
      <c r="O10479" t="s">
        <v>8158</v>
      </c>
      <c r="P10479" s="4">
        <v>4</v>
      </c>
      <c r="Q10479" s="4">
        <v>3</v>
      </c>
      <c r="R10479" t="s">
        <v>104</v>
      </c>
      <c r="S10479" t="s">
        <v>92</v>
      </c>
      <c r="T10479" s="2">
        <v>3.98</v>
      </c>
      <c r="U10479" s="4">
        <v>12</v>
      </c>
      <c r="V10479" t="s">
        <v>19</v>
      </c>
      <c r="W10479" s="3">
        <v>43734</v>
      </c>
      <c r="X10479" t="s">
        <v>39</v>
      </c>
      <c r="Y10479" t="s">
        <v>175</v>
      </c>
      <c r="Z10479" t="s">
        <v>54</v>
      </c>
    </row>
    <row r="10480" spans="1:26" x14ac:dyDescent="0.25">
      <c r="A10480">
        <v>6</v>
      </c>
      <c r="B10480" t="s">
        <v>10</v>
      </c>
      <c r="C10480">
        <v>6</v>
      </c>
      <c r="D10480" t="s">
        <v>26</v>
      </c>
      <c r="E10480" t="s">
        <v>171</v>
      </c>
      <c r="F10480" t="s">
        <v>13</v>
      </c>
      <c r="G10480" t="s">
        <v>1369</v>
      </c>
      <c r="H10480" s="1">
        <v>0.2</v>
      </c>
      <c r="I10480">
        <v>1</v>
      </c>
      <c r="J10480" s="3">
        <v>43728</v>
      </c>
      <c r="K10480" t="s">
        <v>7831</v>
      </c>
      <c r="L10480" t="s">
        <v>102</v>
      </c>
      <c r="M10480">
        <v>10035</v>
      </c>
      <c r="N10480">
        <v>1312</v>
      </c>
      <c r="O10480" t="s">
        <v>8158</v>
      </c>
      <c r="P10480" s="4">
        <v>4</v>
      </c>
      <c r="Q10480" s="4">
        <v>3</v>
      </c>
      <c r="R10480" t="s">
        <v>104</v>
      </c>
      <c r="S10480" t="s">
        <v>92</v>
      </c>
      <c r="T10480" s="2">
        <v>3.98</v>
      </c>
      <c r="U10480" s="4">
        <v>12</v>
      </c>
      <c r="V10480" t="s">
        <v>19</v>
      </c>
      <c r="W10480" s="3">
        <v>43734</v>
      </c>
      <c r="X10480" t="s">
        <v>39</v>
      </c>
      <c r="Y10480" t="s">
        <v>175</v>
      </c>
      <c r="Z10480" t="s">
        <v>54</v>
      </c>
    </row>
    <row r="10481" spans="1:26" x14ac:dyDescent="0.25">
      <c r="A10481">
        <v>6</v>
      </c>
      <c r="B10481" t="s">
        <v>10</v>
      </c>
      <c r="C10481">
        <v>6</v>
      </c>
      <c r="D10481" t="s">
        <v>26</v>
      </c>
      <c r="E10481" t="s">
        <v>171</v>
      </c>
      <c r="F10481" t="s">
        <v>13</v>
      </c>
      <c r="G10481" t="s">
        <v>1369</v>
      </c>
      <c r="H10481" s="1">
        <v>0.2</v>
      </c>
      <c r="I10481">
        <v>1</v>
      </c>
      <c r="J10481" s="3">
        <v>43728</v>
      </c>
      <c r="K10481" t="s">
        <v>7831</v>
      </c>
      <c r="L10481" t="s">
        <v>102</v>
      </c>
      <c r="M10481">
        <v>10035</v>
      </c>
      <c r="N10481">
        <v>1312</v>
      </c>
      <c r="O10481" t="s">
        <v>8158</v>
      </c>
      <c r="P10481" s="4">
        <v>4</v>
      </c>
      <c r="Q10481" s="4">
        <v>3</v>
      </c>
      <c r="R10481" t="s">
        <v>104</v>
      </c>
      <c r="S10481" t="s">
        <v>92</v>
      </c>
      <c r="T10481" s="2">
        <v>3.98</v>
      </c>
      <c r="U10481" s="4">
        <v>12</v>
      </c>
      <c r="V10481" t="s">
        <v>19</v>
      </c>
      <c r="W10481" s="3">
        <v>43734</v>
      </c>
      <c r="X10481" t="s">
        <v>39</v>
      </c>
      <c r="Y10481" t="s">
        <v>175</v>
      </c>
      <c r="Z10481" t="s">
        <v>54</v>
      </c>
    </row>
    <row r="10482" spans="1:26" x14ac:dyDescent="0.25">
      <c r="A10482">
        <v>6</v>
      </c>
      <c r="B10482" t="s">
        <v>10</v>
      </c>
      <c r="C10482">
        <v>6</v>
      </c>
      <c r="D10482" t="s">
        <v>26</v>
      </c>
      <c r="E10482" t="s">
        <v>171</v>
      </c>
      <c r="F10482" t="s">
        <v>13</v>
      </c>
      <c r="G10482" t="s">
        <v>1369</v>
      </c>
      <c r="H10482" s="1">
        <v>0.2</v>
      </c>
      <c r="I10482">
        <v>1</v>
      </c>
      <c r="J10482" s="3">
        <v>43728</v>
      </c>
      <c r="K10482" t="s">
        <v>7831</v>
      </c>
      <c r="L10482" t="s">
        <v>102</v>
      </c>
      <c r="M10482">
        <v>10035</v>
      </c>
      <c r="N10482">
        <v>1312</v>
      </c>
      <c r="O10482" t="s">
        <v>8158</v>
      </c>
      <c r="P10482" s="4">
        <v>4</v>
      </c>
      <c r="Q10482" s="4">
        <v>3</v>
      </c>
      <c r="R10482" t="s">
        <v>104</v>
      </c>
      <c r="S10482" t="s">
        <v>92</v>
      </c>
      <c r="T10482" s="2">
        <v>3.98</v>
      </c>
      <c r="U10482" s="4">
        <v>12</v>
      </c>
      <c r="V10482" t="s">
        <v>19</v>
      </c>
      <c r="W10482" s="3">
        <v>43734</v>
      </c>
      <c r="X10482" t="s">
        <v>39</v>
      </c>
      <c r="Y10482" t="s">
        <v>175</v>
      </c>
      <c r="Z10482" t="s">
        <v>54</v>
      </c>
    </row>
    <row r="10483" spans="1:26" x14ac:dyDescent="0.25">
      <c r="A10483">
        <v>6</v>
      </c>
      <c r="B10483" t="s">
        <v>10</v>
      </c>
      <c r="C10483">
        <v>6</v>
      </c>
      <c r="D10483" t="s">
        <v>26</v>
      </c>
      <c r="E10483" t="s">
        <v>171</v>
      </c>
      <c r="F10483" t="s">
        <v>13</v>
      </c>
      <c r="G10483" t="s">
        <v>1369</v>
      </c>
      <c r="H10483" s="1">
        <v>0.2</v>
      </c>
      <c r="I10483">
        <v>1</v>
      </c>
      <c r="J10483" s="3">
        <v>43728</v>
      </c>
      <c r="K10483" t="s">
        <v>7831</v>
      </c>
      <c r="L10483" t="s">
        <v>102</v>
      </c>
      <c r="M10483">
        <v>10035</v>
      </c>
      <c r="N10483">
        <v>1312</v>
      </c>
      <c r="O10483" t="s">
        <v>8158</v>
      </c>
      <c r="P10483" s="4">
        <v>4</v>
      </c>
      <c r="Q10483" s="4">
        <v>3</v>
      </c>
      <c r="R10483" t="s">
        <v>104</v>
      </c>
      <c r="S10483" t="s">
        <v>92</v>
      </c>
      <c r="T10483" s="2">
        <v>3.98</v>
      </c>
      <c r="U10483" s="4">
        <v>12</v>
      </c>
      <c r="V10483" t="s">
        <v>19</v>
      </c>
      <c r="W10483" s="3">
        <v>43734</v>
      </c>
      <c r="X10483" t="s">
        <v>39</v>
      </c>
      <c r="Y10483" t="s">
        <v>175</v>
      </c>
      <c r="Z10483" t="s">
        <v>54</v>
      </c>
    </row>
    <row r="10484" spans="1:26" x14ac:dyDescent="0.25">
      <c r="A10484">
        <v>6</v>
      </c>
      <c r="B10484" t="s">
        <v>10</v>
      </c>
      <c r="C10484">
        <v>6</v>
      </c>
      <c r="D10484" t="s">
        <v>26</v>
      </c>
      <c r="E10484" t="s">
        <v>171</v>
      </c>
      <c r="F10484" t="s">
        <v>13</v>
      </c>
      <c r="G10484" t="s">
        <v>1369</v>
      </c>
      <c r="H10484" s="1">
        <v>0.2</v>
      </c>
      <c r="I10484">
        <v>1</v>
      </c>
      <c r="J10484" s="3">
        <v>43728</v>
      </c>
      <c r="K10484" t="s">
        <v>7831</v>
      </c>
      <c r="L10484" t="s">
        <v>102</v>
      </c>
      <c r="M10484">
        <v>10035</v>
      </c>
      <c r="N10484">
        <v>1312</v>
      </c>
      <c r="O10484" t="s">
        <v>8158</v>
      </c>
      <c r="P10484" s="4">
        <v>4</v>
      </c>
      <c r="Q10484" s="4">
        <v>3</v>
      </c>
      <c r="R10484" t="s">
        <v>104</v>
      </c>
      <c r="S10484" t="s">
        <v>92</v>
      </c>
      <c r="T10484" s="2">
        <v>3.98</v>
      </c>
      <c r="U10484" s="4">
        <v>12</v>
      </c>
      <c r="V10484" t="s">
        <v>19</v>
      </c>
      <c r="W10484" s="3">
        <v>43734</v>
      </c>
      <c r="X10484" t="s">
        <v>39</v>
      </c>
      <c r="Y10484" t="s">
        <v>175</v>
      </c>
      <c r="Z10484" t="s">
        <v>54</v>
      </c>
    </row>
    <row r="10485" spans="1:26" x14ac:dyDescent="0.25">
      <c r="A10485">
        <v>6</v>
      </c>
      <c r="B10485" t="s">
        <v>10</v>
      </c>
      <c r="C10485">
        <v>6</v>
      </c>
      <c r="D10485" t="s">
        <v>26</v>
      </c>
      <c r="E10485" t="s">
        <v>171</v>
      </c>
      <c r="F10485" t="s">
        <v>13</v>
      </c>
      <c r="G10485" t="s">
        <v>1369</v>
      </c>
      <c r="H10485" s="1">
        <v>0.2</v>
      </c>
      <c r="I10485">
        <v>1</v>
      </c>
      <c r="J10485" s="3">
        <v>43728</v>
      </c>
      <c r="K10485" t="s">
        <v>7831</v>
      </c>
      <c r="L10485" t="s">
        <v>102</v>
      </c>
      <c r="M10485">
        <v>10035</v>
      </c>
      <c r="N10485">
        <v>1312</v>
      </c>
      <c r="O10485" t="s">
        <v>8158</v>
      </c>
      <c r="P10485" s="4">
        <v>4</v>
      </c>
      <c r="Q10485" s="4">
        <v>3</v>
      </c>
      <c r="R10485" t="s">
        <v>104</v>
      </c>
      <c r="S10485" t="s">
        <v>92</v>
      </c>
      <c r="T10485" s="2">
        <v>3.98</v>
      </c>
      <c r="U10485" s="4">
        <v>12</v>
      </c>
      <c r="V10485" t="s">
        <v>19</v>
      </c>
      <c r="W10485" s="3">
        <v>43734</v>
      </c>
      <c r="X10485" t="s">
        <v>39</v>
      </c>
      <c r="Y10485" t="s">
        <v>175</v>
      </c>
      <c r="Z10485" t="s">
        <v>54</v>
      </c>
    </row>
    <row r="10486" spans="1:26" x14ac:dyDescent="0.25">
      <c r="A10486">
        <v>6</v>
      </c>
      <c r="B10486" t="s">
        <v>10</v>
      </c>
      <c r="C10486">
        <v>6</v>
      </c>
      <c r="D10486" t="s">
        <v>26</v>
      </c>
      <c r="E10486" t="s">
        <v>171</v>
      </c>
      <c r="F10486" t="s">
        <v>13</v>
      </c>
      <c r="G10486" t="s">
        <v>1369</v>
      </c>
      <c r="H10486" s="1">
        <v>0.2</v>
      </c>
      <c r="I10486">
        <v>1</v>
      </c>
      <c r="J10486" s="3">
        <v>43728</v>
      </c>
      <c r="K10486" t="s">
        <v>7831</v>
      </c>
      <c r="L10486" t="s">
        <v>102</v>
      </c>
      <c r="M10486">
        <v>10035</v>
      </c>
      <c r="N10486">
        <v>1312</v>
      </c>
      <c r="O10486" t="s">
        <v>8158</v>
      </c>
      <c r="P10486" s="4">
        <v>4</v>
      </c>
      <c r="Q10486" s="4">
        <v>3</v>
      </c>
      <c r="R10486" t="s">
        <v>104</v>
      </c>
      <c r="S10486" t="s">
        <v>92</v>
      </c>
      <c r="T10486" s="2">
        <v>3.98</v>
      </c>
      <c r="U10486" s="4">
        <v>12</v>
      </c>
      <c r="V10486" t="s">
        <v>19</v>
      </c>
      <c r="W10486" s="3">
        <v>43734</v>
      </c>
      <c r="X10486" t="s">
        <v>39</v>
      </c>
      <c r="Y10486" t="s">
        <v>175</v>
      </c>
      <c r="Z10486" t="s">
        <v>54</v>
      </c>
    </row>
    <row r="10487" spans="1:26" x14ac:dyDescent="0.25">
      <c r="A10487">
        <v>6</v>
      </c>
      <c r="B10487" t="s">
        <v>10</v>
      </c>
      <c r="C10487">
        <v>6</v>
      </c>
      <c r="D10487" t="s">
        <v>26</v>
      </c>
      <c r="E10487" t="s">
        <v>171</v>
      </c>
      <c r="F10487" t="s">
        <v>13</v>
      </c>
      <c r="G10487" t="s">
        <v>1369</v>
      </c>
      <c r="H10487" s="1">
        <v>0.2</v>
      </c>
      <c r="I10487">
        <v>1</v>
      </c>
      <c r="J10487" s="3">
        <v>43728</v>
      </c>
      <c r="K10487" t="s">
        <v>7831</v>
      </c>
      <c r="L10487" t="s">
        <v>102</v>
      </c>
      <c r="M10487">
        <v>10035</v>
      </c>
      <c r="N10487">
        <v>1312</v>
      </c>
      <c r="O10487" t="s">
        <v>8158</v>
      </c>
      <c r="P10487" s="4">
        <v>4</v>
      </c>
      <c r="Q10487" s="4">
        <v>3</v>
      </c>
      <c r="R10487" t="s">
        <v>104</v>
      </c>
      <c r="S10487" t="s">
        <v>92</v>
      </c>
      <c r="T10487" s="2">
        <v>3.98</v>
      </c>
      <c r="U10487" s="4">
        <v>12</v>
      </c>
      <c r="V10487" t="s">
        <v>19</v>
      </c>
      <c r="W10487" s="3">
        <v>43734</v>
      </c>
      <c r="X10487" t="s">
        <v>39</v>
      </c>
      <c r="Y10487" t="s">
        <v>175</v>
      </c>
      <c r="Z10487" t="s">
        <v>54</v>
      </c>
    </row>
    <row r="10488" spans="1:26" x14ac:dyDescent="0.25">
      <c r="A10488">
        <v>6</v>
      </c>
      <c r="B10488" t="s">
        <v>10</v>
      </c>
      <c r="C10488">
        <v>6</v>
      </c>
      <c r="D10488" t="s">
        <v>26</v>
      </c>
      <c r="E10488" t="s">
        <v>171</v>
      </c>
      <c r="F10488" t="s">
        <v>13</v>
      </c>
      <c r="G10488" t="s">
        <v>1369</v>
      </c>
      <c r="H10488" s="1">
        <v>0.2</v>
      </c>
      <c r="I10488">
        <v>1</v>
      </c>
      <c r="J10488" s="3">
        <v>43728</v>
      </c>
      <c r="K10488" t="s">
        <v>7831</v>
      </c>
      <c r="L10488" t="s">
        <v>102</v>
      </c>
      <c r="M10488">
        <v>10035</v>
      </c>
      <c r="N10488">
        <v>1312</v>
      </c>
      <c r="O10488" t="s">
        <v>8158</v>
      </c>
      <c r="P10488" s="4">
        <v>4</v>
      </c>
      <c r="Q10488" s="4">
        <v>3</v>
      </c>
      <c r="R10488" t="s">
        <v>104</v>
      </c>
      <c r="S10488" t="s">
        <v>92</v>
      </c>
      <c r="T10488" s="2">
        <v>3.98</v>
      </c>
      <c r="U10488" s="4">
        <v>12</v>
      </c>
      <c r="V10488" t="s">
        <v>19</v>
      </c>
      <c r="W10488" s="3">
        <v>43734</v>
      </c>
      <c r="X10488" t="s">
        <v>39</v>
      </c>
      <c r="Y10488" t="s">
        <v>175</v>
      </c>
      <c r="Z10488" t="s">
        <v>54</v>
      </c>
    </row>
    <row r="10489" spans="1:26" x14ac:dyDescent="0.25">
      <c r="A10489">
        <v>4</v>
      </c>
      <c r="B10489" t="s">
        <v>43</v>
      </c>
      <c r="C10489">
        <v>6</v>
      </c>
      <c r="D10489" t="s">
        <v>26</v>
      </c>
      <c r="E10489" t="s">
        <v>171</v>
      </c>
      <c r="F10489" t="s">
        <v>13</v>
      </c>
      <c r="G10489" t="s">
        <v>3932</v>
      </c>
      <c r="H10489" s="1">
        <v>0.2</v>
      </c>
      <c r="I10489">
        <v>1</v>
      </c>
      <c r="J10489" s="3">
        <v>42992</v>
      </c>
      <c r="K10489" t="s">
        <v>7905</v>
      </c>
      <c r="L10489" t="s">
        <v>102</v>
      </c>
      <c r="M10489">
        <v>10011</v>
      </c>
      <c r="N10489">
        <v>1639</v>
      </c>
      <c r="O10489" t="s">
        <v>3140</v>
      </c>
      <c r="P10489" s="4">
        <v>5</v>
      </c>
      <c r="Q10489" s="4">
        <v>9</v>
      </c>
      <c r="R10489" t="s">
        <v>104</v>
      </c>
      <c r="S10489" t="s">
        <v>92</v>
      </c>
      <c r="T10489" s="2">
        <v>4.54</v>
      </c>
      <c r="U10489" s="4">
        <v>13</v>
      </c>
      <c r="V10489" t="s">
        <v>19</v>
      </c>
      <c r="W10489" s="3">
        <v>42996</v>
      </c>
      <c r="X10489" t="s">
        <v>39</v>
      </c>
      <c r="Y10489" t="s">
        <v>175</v>
      </c>
      <c r="Z10489" t="s">
        <v>54</v>
      </c>
    </row>
    <row r="10490" spans="1:26" x14ac:dyDescent="0.25">
      <c r="A10490">
        <v>4</v>
      </c>
      <c r="B10490" t="s">
        <v>43</v>
      </c>
      <c r="C10490">
        <v>6</v>
      </c>
      <c r="D10490" t="s">
        <v>26</v>
      </c>
      <c r="E10490" t="s">
        <v>171</v>
      </c>
      <c r="F10490" t="s">
        <v>13</v>
      </c>
      <c r="G10490" t="s">
        <v>3932</v>
      </c>
      <c r="H10490" s="1">
        <v>0.2</v>
      </c>
      <c r="I10490">
        <v>1</v>
      </c>
      <c r="J10490" s="3">
        <v>42992</v>
      </c>
      <c r="K10490" t="s">
        <v>7905</v>
      </c>
      <c r="L10490" t="s">
        <v>102</v>
      </c>
      <c r="M10490">
        <v>10011</v>
      </c>
      <c r="N10490">
        <v>1639</v>
      </c>
      <c r="O10490" t="s">
        <v>3140</v>
      </c>
      <c r="P10490" s="4">
        <v>5</v>
      </c>
      <c r="Q10490" s="4">
        <v>9</v>
      </c>
      <c r="R10490" t="s">
        <v>104</v>
      </c>
      <c r="S10490" t="s">
        <v>92</v>
      </c>
      <c r="T10490" s="2">
        <v>4.54</v>
      </c>
      <c r="U10490" s="4">
        <v>13</v>
      </c>
      <c r="V10490" t="s">
        <v>19</v>
      </c>
      <c r="W10490" s="3">
        <v>42996</v>
      </c>
      <c r="X10490" t="s">
        <v>39</v>
      </c>
      <c r="Y10490" t="s">
        <v>175</v>
      </c>
      <c r="Z10490" t="s">
        <v>54</v>
      </c>
    </row>
    <row r="10491" spans="1:26" x14ac:dyDescent="0.25">
      <c r="A10491">
        <v>4</v>
      </c>
      <c r="B10491" t="s">
        <v>43</v>
      </c>
      <c r="C10491">
        <v>6</v>
      </c>
      <c r="D10491" t="s">
        <v>26</v>
      </c>
      <c r="E10491" t="s">
        <v>171</v>
      </c>
      <c r="F10491" t="s">
        <v>13</v>
      </c>
      <c r="G10491" t="s">
        <v>3932</v>
      </c>
      <c r="H10491" s="1">
        <v>0.2</v>
      </c>
      <c r="I10491">
        <v>1</v>
      </c>
      <c r="J10491" s="3">
        <v>42992</v>
      </c>
      <c r="K10491" t="s">
        <v>7905</v>
      </c>
      <c r="L10491" t="s">
        <v>102</v>
      </c>
      <c r="M10491">
        <v>10011</v>
      </c>
      <c r="N10491">
        <v>1639</v>
      </c>
      <c r="O10491" t="s">
        <v>3140</v>
      </c>
      <c r="P10491" s="4">
        <v>5</v>
      </c>
      <c r="Q10491" s="4">
        <v>9</v>
      </c>
      <c r="R10491" t="s">
        <v>104</v>
      </c>
      <c r="S10491" t="s">
        <v>92</v>
      </c>
      <c r="T10491" s="2">
        <v>4.54</v>
      </c>
      <c r="U10491" s="4">
        <v>13</v>
      </c>
      <c r="V10491" t="s">
        <v>19</v>
      </c>
      <c r="W10491" s="3">
        <v>42996</v>
      </c>
      <c r="X10491" t="s">
        <v>39</v>
      </c>
      <c r="Y10491" t="s">
        <v>175</v>
      </c>
      <c r="Z10491" t="s">
        <v>54</v>
      </c>
    </row>
    <row r="10492" spans="1:26" x14ac:dyDescent="0.25">
      <c r="A10492">
        <v>4</v>
      </c>
      <c r="B10492" t="s">
        <v>43</v>
      </c>
      <c r="C10492">
        <v>6</v>
      </c>
      <c r="D10492" t="s">
        <v>26</v>
      </c>
      <c r="E10492" t="s">
        <v>1030</v>
      </c>
      <c r="F10492" t="s">
        <v>13</v>
      </c>
      <c r="G10492" t="s">
        <v>1666</v>
      </c>
      <c r="H10492" s="1">
        <v>0</v>
      </c>
      <c r="I10492">
        <v>1</v>
      </c>
      <c r="J10492" s="3">
        <v>43718</v>
      </c>
      <c r="K10492" t="s">
        <v>7907</v>
      </c>
      <c r="L10492" t="s">
        <v>16</v>
      </c>
      <c r="M10492">
        <v>30318</v>
      </c>
      <c r="N10492">
        <v>1651</v>
      </c>
      <c r="O10492" t="s">
        <v>5907</v>
      </c>
      <c r="P10492" s="4">
        <v>1</v>
      </c>
      <c r="Q10492" s="4">
        <v>1</v>
      </c>
      <c r="R10492" t="s">
        <v>18</v>
      </c>
      <c r="S10492" t="s">
        <v>92</v>
      </c>
      <c r="T10492" s="2">
        <v>1.36</v>
      </c>
      <c r="U10492" s="4">
        <v>3</v>
      </c>
      <c r="V10492" t="s">
        <v>19</v>
      </c>
      <c r="W10492" s="3">
        <v>43722</v>
      </c>
      <c r="X10492" t="s">
        <v>39</v>
      </c>
      <c r="Y10492" t="s">
        <v>761</v>
      </c>
      <c r="Z10492" t="s">
        <v>54</v>
      </c>
    </row>
    <row r="10493" spans="1:26" x14ac:dyDescent="0.25">
      <c r="A10493">
        <v>7</v>
      </c>
      <c r="B10493" t="s">
        <v>25</v>
      </c>
      <c r="C10493">
        <v>6</v>
      </c>
      <c r="D10493" t="s">
        <v>26</v>
      </c>
      <c r="E10493" t="s">
        <v>876</v>
      </c>
      <c r="F10493" t="s">
        <v>13</v>
      </c>
      <c r="G10493" t="s">
        <v>2756</v>
      </c>
      <c r="H10493" s="1">
        <v>0</v>
      </c>
      <c r="I10493">
        <v>1</v>
      </c>
      <c r="J10493" s="3">
        <v>42846</v>
      </c>
      <c r="K10493" t="s">
        <v>7834</v>
      </c>
      <c r="L10493" t="s">
        <v>16</v>
      </c>
      <c r="M10493">
        <v>40214</v>
      </c>
      <c r="N10493">
        <v>1642</v>
      </c>
      <c r="O10493" t="s">
        <v>8145</v>
      </c>
      <c r="P10493" s="4">
        <v>10</v>
      </c>
      <c r="Q10493" s="4">
        <v>3</v>
      </c>
      <c r="R10493" t="s">
        <v>18</v>
      </c>
      <c r="S10493" t="s">
        <v>92</v>
      </c>
      <c r="T10493" s="2">
        <v>9.8000000000000007</v>
      </c>
      <c r="U10493" s="4">
        <v>21</v>
      </c>
      <c r="V10493" t="s">
        <v>19</v>
      </c>
      <c r="W10493" s="3">
        <v>42853</v>
      </c>
      <c r="X10493" t="s">
        <v>39</v>
      </c>
      <c r="Y10493" t="s">
        <v>21</v>
      </c>
      <c r="Z10493" t="s">
        <v>54</v>
      </c>
    </row>
    <row r="10494" spans="1:26" x14ac:dyDescent="0.25">
      <c r="A10494">
        <v>7</v>
      </c>
      <c r="B10494" t="s">
        <v>25</v>
      </c>
      <c r="C10494">
        <v>6</v>
      </c>
      <c r="D10494" t="s">
        <v>26</v>
      </c>
      <c r="E10494" t="s">
        <v>876</v>
      </c>
      <c r="F10494" t="s">
        <v>13</v>
      </c>
      <c r="G10494" t="s">
        <v>2756</v>
      </c>
      <c r="H10494" s="1">
        <v>0</v>
      </c>
      <c r="I10494">
        <v>1</v>
      </c>
      <c r="J10494" s="3">
        <v>42846</v>
      </c>
      <c r="K10494" t="s">
        <v>7834</v>
      </c>
      <c r="L10494" t="s">
        <v>16</v>
      </c>
      <c r="M10494">
        <v>40214</v>
      </c>
      <c r="N10494">
        <v>1642</v>
      </c>
      <c r="O10494" t="s">
        <v>8145</v>
      </c>
      <c r="P10494" s="4">
        <v>10</v>
      </c>
      <c r="Q10494" s="4">
        <v>3</v>
      </c>
      <c r="R10494" t="s">
        <v>18</v>
      </c>
      <c r="S10494" t="s">
        <v>92</v>
      </c>
      <c r="T10494" s="2">
        <v>9.8000000000000007</v>
      </c>
      <c r="U10494" s="4">
        <v>21</v>
      </c>
      <c r="V10494" t="s">
        <v>19</v>
      </c>
      <c r="W10494" s="3">
        <v>42853</v>
      </c>
      <c r="X10494" t="s">
        <v>39</v>
      </c>
      <c r="Y10494" t="s">
        <v>21</v>
      </c>
      <c r="Z10494" t="s">
        <v>54</v>
      </c>
    </row>
    <row r="10495" spans="1:26" x14ac:dyDescent="0.25">
      <c r="A10495">
        <v>7</v>
      </c>
      <c r="B10495" t="s">
        <v>25</v>
      </c>
      <c r="C10495">
        <v>6</v>
      </c>
      <c r="D10495" t="s">
        <v>26</v>
      </c>
      <c r="E10495" t="s">
        <v>876</v>
      </c>
      <c r="F10495" t="s">
        <v>13</v>
      </c>
      <c r="G10495" t="s">
        <v>2756</v>
      </c>
      <c r="H10495" s="1">
        <v>0</v>
      </c>
      <c r="I10495">
        <v>1</v>
      </c>
      <c r="J10495" s="3">
        <v>42846</v>
      </c>
      <c r="K10495" t="s">
        <v>7834</v>
      </c>
      <c r="L10495" t="s">
        <v>16</v>
      </c>
      <c r="M10495">
        <v>40214</v>
      </c>
      <c r="N10495">
        <v>1642</v>
      </c>
      <c r="O10495" t="s">
        <v>8145</v>
      </c>
      <c r="P10495" s="4">
        <v>10</v>
      </c>
      <c r="Q10495" s="4">
        <v>3</v>
      </c>
      <c r="R10495" t="s">
        <v>18</v>
      </c>
      <c r="S10495" t="s">
        <v>92</v>
      </c>
      <c r="T10495" s="2">
        <v>9.8000000000000007</v>
      </c>
      <c r="U10495" s="4">
        <v>21</v>
      </c>
      <c r="V10495" t="s">
        <v>19</v>
      </c>
      <c r="W10495" s="3">
        <v>42853</v>
      </c>
      <c r="X10495" t="s">
        <v>39</v>
      </c>
      <c r="Y10495" t="s">
        <v>21</v>
      </c>
      <c r="Z10495" t="s">
        <v>54</v>
      </c>
    </row>
    <row r="10496" spans="1:26" x14ac:dyDescent="0.25">
      <c r="A10496">
        <v>7</v>
      </c>
      <c r="B10496" t="s">
        <v>25</v>
      </c>
      <c r="C10496">
        <v>6</v>
      </c>
      <c r="D10496" t="s">
        <v>26</v>
      </c>
      <c r="E10496" t="s">
        <v>876</v>
      </c>
      <c r="F10496" t="s">
        <v>13</v>
      </c>
      <c r="G10496" t="s">
        <v>2756</v>
      </c>
      <c r="H10496" s="1">
        <v>0</v>
      </c>
      <c r="I10496">
        <v>1</v>
      </c>
      <c r="J10496" s="3">
        <v>42846</v>
      </c>
      <c r="K10496" t="s">
        <v>7834</v>
      </c>
      <c r="L10496" t="s">
        <v>16</v>
      </c>
      <c r="M10496">
        <v>40214</v>
      </c>
      <c r="N10496">
        <v>1642</v>
      </c>
      <c r="O10496" t="s">
        <v>8145</v>
      </c>
      <c r="P10496" s="4">
        <v>10</v>
      </c>
      <c r="Q10496" s="4">
        <v>3</v>
      </c>
      <c r="R10496" t="s">
        <v>18</v>
      </c>
      <c r="S10496" t="s">
        <v>92</v>
      </c>
      <c r="T10496" s="2">
        <v>9.8000000000000007</v>
      </c>
      <c r="U10496" s="4">
        <v>21</v>
      </c>
      <c r="V10496" t="s">
        <v>19</v>
      </c>
      <c r="W10496" s="3">
        <v>42853</v>
      </c>
      <c r="X10496" t="s">
        <v>39</v>
      </c>
      <c r="Y10496" t="s">
        <v>21</v>
      </c>
      <c r="Z10496" t="s">
        <v>54</v>
      </c>
    </row>
    <row r="10497" spans="1:26" x14ac:dyDescent="0.25">
      <c r="A10497">
        <v>5</v>
      </c>
      <c r="B10497" t="s">
        <v>43</v>
      </c>
      <c r="C10497">
        <v>6</v>
      </c>
      <c r="D10497" t="s">
        <v>26</v>
      </c>
      <c r="E10497" t="s">
        <v>1645</v>
      </c>
      <c r="F10497" t="s">
        <v>13</v>
      </c>
      <c r="G10497" t="s">
        <v>2634</v>
      </c>
      <c r="H10497" s="1">
        <v>0.2</v>
      </c>
      <c r="I10497">
        <v>1</v>
      </c>
      <c r="J10497" s="3">
        <v>43435</v>
      </c>
      <c r="K10497" t="s">
        <v>7908</v>
      </c>
      <c r="L10497" t="s">
        <v>16</v>
      </c>
      <c r="M10497">
        <v>37918</v>
      </c>
      <c r="N10497">
        <v>1160</v>
      </c>
      <c r="O10497" t="s">
        <v>361</v>
      </c>
      <c r="P10497" s="4">
        <v>0</v>
      </c>
      <c r="Q10497" s="4">
        <v>2</v>
      </c>
      <c r="R10497" t="s">
        <v>18</v>
      </c>
      <c r="S10497" t="s">
        <v>92</v>
      </c>
      <c r="T10497" s="2">
        <v>0.41</v>
      </c>
      <c r="U10497" s="4">
        <v>5</v>
      </c>
      <c r="V10497" t="s">
        <v>19</v>
      </c>
      <c r="W10497" s="3">
        <v>43440</v>
      </c>
      <c r="X10497" t="s">
        <v>39</v>
      </c>
      <c r="Y10497" t="s">
        <v>214</v>
      </c>
      <c r="Z10497" t="s">
        <v>49</v>
      </c>
    </row>
    <row r="10498" spans="1:26" x14ac:dyDescent="0.25">
      <c r="A10498">
        <v>6</v>
      </c>
      <c r="B10498" t="s">
        <v>10</v>
      </c>
      <c r="C10498">
        <v>6</v>
      </c>
      <c r="D10498" t="s">
        <v>26</v>
      </c>
      <c r="E10498" t="s">
        <v>59</v>
      </c>
      <c r="F10498" t="s">
        <v>13</v>
      </c>
      <c r="G10498" t="s">
        <v>839</v>
      </c>
      <c r="H10498" s="1">
        <v>0.2</v>
      </c>
      <c r="I10498">
        <v>1</v>
      </c>
      <c r="J10498" s="3">
        <v>43114</v>
      </c>
      <c r="K10498" t="s">
        <v>7835</v>
      </c>
      <c r="L10498" t="s">
        <v>16</v>
      </c>
      <c r="M10498">
        <v>28027</v>
      </c>
      <c r="N10498">
        <v>1672</v>
      </c>
      <c r="O10498" t="s">
        <v>7514</v>
      </c>
      <c r="P10498" s="4">
        <v>32</v>
      </c>
      <c r="Q10498" s="4">
        <v>2</v>
      </c>
      <c r="R10498" t="s">
        <v>18</v>
      </c>
      <c r="S10498" t="s">
        <v>92</v>
      </c>
      <c r="T10498" s="2">
        <v>32.47</v>
      </c>
      <c r="U10498" s="4">
        <v>90</v>
      </c>
      <c r="V10498" t="s">
        <v>19</v>
      </c>
      <c r="W10498" s="3">
        <v>43120</v>
      </c>
      <c r="X10498" t="s">
        <v>39</v>
      </c>
      <c r="Y10498" t="s">
        <v>63</v>
      </c>
      <c r="Z10498" t="s">
        <v>64</v>
      </c>
    </row>
    <row r="10499" spans="1:26" x14ac:dyDescent="0.25">
      <c r="A10499">
        <v>6</v>
      </c>
      <c r="B10499" t="s">
        <v>10</v>
      </c>
      <c r="C10499">
        <v>6</v>
      </c>
      <c r="D10499" t="s">
        <v>26</v>
      </c>
      <c r="E10499" t="s">
        <v>59</v>
      </c>
      <c r="F10499" t="s">
        <v>13</v>
      </c>
      <c r="G10499" t="s">
        <v>839</v>
      </c>
      <c r="H10499" s="1">
        <v>0.2</v>
      </c>
      <c r="I10499">
        <v>1</v>
      </c>
      <c r="J10499" s="3">
        <v>43114</v>
      </c>
      <c r="K10499" t="s">
        <v>7835</v>
      </c>
      <c r="L10499" t="s">
        <v>16</v>
      </c>
      <c r="M10499">
        <v>28027</v>
      </c>
      <c r="N10499">
        <v>1672</v>
      </c>
      <c r="O10499" t="s">
        <v>7514</v>
      </c>
      <c r="P10499" s="4">
        <v>32</v>
      </c>
      <c r="Q10499" s="4">
        <v>2</v>
      </c>
      <c r="R10499" t="s">
        <v>18</v>
      </c>
      <c r="S10499" t="s">
        <v>92</v>
      </c>
      <c r="T10499" s="2">
        <v>32.47</v>
      </c>
      <c r="U10499" s="4">
        <v>90</v>
      </c>
      <c r="V10499" t="s">
        <v>19</v>
      </c>
      <c r="W10499" s="3">
        <v>43120</v>
      </c>
      <c r="X10499" t="s">
        <v>39</v>
      </c>
      <c r="Y10499" t="s">
        <v>63</v>
      </c>
      <c r="Z10499" t="s">
        <v>64</v>
      </c>
    </row>
    <row r="10500" spans="1:26" x14ac:dyDescent="0.25">
      <c r="A10500">
        <v>4</v>
      </c>
      <c r="B10500" t="s">
        <v>43</v>
      </c>
      <c r="C10500">
        <v>6</v>
      </c>
      <c r="D10500" t="s">
        <v>26</v>
      </c>
      <c r="E10500" t="s">
        <v>3582</v>
      </c>
      <c r="F10500" t="s">
        <v>13</v>
      </c>
      <c r="G10500" t="s">
        <v>44</v>
      </c>
      <c r="H10500" s="1">
        <v>0.2</v>
      </c>
      <c r="I10500">
        <v>1</v>
      </c>
      <c r="J10500" s="3">
        <v>43479</v>
      </c>
      <c r="K10500" t="s">
        <v>7909</v>
      </c>
      <c r="L10500" t="s">
        <v>16</v>
      </c>
      <c r="M10500">
        <v>37604</v>
      </c>
      <c r="N10500">
        <v>4</v>
      </c>
      <c r="O10500" t="s">
        <v>8186</v>
      </c>
      <c r="P10500" s="4">
        <v>7</v>
      </c>
      <c r="Q10500" s="4">
        <v>3</v>
      </c>
      <c r="R10500" t="s">
        <v>18</v>
      </c>
      <c r="S10500" t="s">
        <v>92</v>
      </c>
      <c r="T10500" s="2">
        <v>6.65</v>
      </c>
      <c r="U10500" s="4">
        <v>18</v>
      </c>
      <c r="V10500" t="s">
        <v>19</v>
      </c>
      <c r="W10500" s="3">
        <v>43483</v>
      </c>
      <c r="X10500" t="s">
        <v>39</v>
      </c>
      <c r="Y10500" t="s">
        <v>214</v>
      </c>
      <c r="Z10500" t="s">
        <v>119</v>
      </c>
    </row>
    <row r="10501" spans="1:26" x14ac:dyDescent="0.25">
      <c r="A10501">
        <v>4</v>
      </c>
      <c r="B10501" t="s">
        <v>43</v>
      </c>
      <c r="C10501">
        <v>6</v>
      </c>
      <c r="D10501" t="s">
        <v>26</v>
      </c>
      <c r="E10501" t="s">
        <v>3582</v>
      </c>
      <c r="F10501" t="s">
        <v>13</v>
      </c>
      <c r="G10501" t="s">
        <v>44</v>
      </c>
      <c r="H10501" s="1">
        <v>0.2</v>
      </c>
      <c r="I10501">
        <v>1</v>
      </c>
      <c r="J10501" s="3">
        <v>43479</v>
      </c>
      <c r="K10501" t="s">
        <v>7909</v>
      </c>
      <c r="L10501" t="s">
        <v>16</v>
      </c>
      <c r="M10501">
        <v>37604</v>
      </c>
      <c r="N10501">
        <v>4</v>
      </c>
      <c r="O10501" t="s">
        <v>8186</v>
      </c>
      <c r="P10501" s="4">
        <v>7</v>
      </c>
      <c r="Q10501" s="4">
        <v>3</v>
      </c>
      <c r="R10501" t="s">
        <v>18</v>
      </c>
      <c r="S10501" t="s">
        <v>92</v>
      </c>
      <c r="T10501" s="2">
        <v>6.65</v>
      </c>
      <c r="U10501" s="4">
        <v>18</v>
      </c>
      <c r="V10501" t="s">
        <v>19</v>
      </c>
      <c r="W10501" s="3">
        <v>43483</v>
      </c>
      <c r="X10501" t="s">
        <v>39</v>
      </c>
      <c r="Y10501" t="s">
        <v>214</v>
      </c>
      <c r="Z10501" t="s">
        <v>119</v>
      </c>
    </row>
    <row r="10502" spans="1:26" x14ac:dyDescent="0.25">
      <c r="A10502">
        <v>4</v>
      </c>
      <c r="B10502" t="s">
        <v>43</v>
      </c>
      <c r="C10502">
        <v>6</v>
      </c>
      <c r="D10502" t="s">
        <v>26</v>
      </c>
      <c r="E10502" t="s">
        <v>3582</v>
      </c>
      <c r="F10502" t="s">
        <v>13</v>
      </c>
      <c r="G10502" t="s">
        <v>44</v>
      </c>
      <c r="H10502" s="1">
        <v>0.2</v>
      </c>
      <c r="I10502">
        <v>1</v>
      </c>
      <c r="J10502" s="3">
        <v>43479</v>
      </c>
      <c r="K10502" t="s">
        <v>7909</v>
      </c>
      <c r="L10502" t="s">
        <v>16</v>
      </c>
      <c r="M10502">
        <v>37604</v>
      </c>
      <c r="N10502">
        <v>4</v>
      </c>
      <c r="O10502" t="s">
        <v>8186</v>
      </c>
      <c r="P10502" s="4">
        <v>7</v>
      </c>
      <c r="Q10502" s="4">
        <v>3</v>
      </c>
      <c r="R10502" t="s">
        <v>18</v>
      </c>
      <c r="S10502" t="s">
        <v>92</v>
      </c>
      <c r="T10502" s="2">
        <v>6.65</v>
      </c>
      <c r="U10502" s="4">
        <v>18</v>
      </c>
      <c r="V10502" t="s">
        <v>19</v>
      </c>
      <c r="W10502" s="3">
        <v>43483</v>
      </c>
      <c r="X10502" t="s">
        <v>39</v>
      </c>
      <c r="Y10502" t="s">
        <v>214</v>
      </c>
      <c r="Z10502" t="s">
        <v>119</v>
      </c>
    </row>
    <row r="10503" spans="1:26" x14ac:dyDescent="0.25">
      <c r="A10503">
        <v>4</v>
      </c>
      <c r="B10503" t="s">
        <v>43</v>
      </c>
      <c r="C10503">
        <v>6</v>
      </c>
      <c r="D10503" t="s">
        <v>26</v>
      </c>
      <c r="E10503" t="s">
        <v>3582</v>
      </c>
      <c r="F10503" t="s">
        <v>13</v>
      </c>
      <c r="G10503" t="s">
        <v>44</v>
      </c>
      <c r="H10503" s="1">
        <v>0.2</v>
      </c>
      <c r="I10503">
        <v>1</v>
      </c>
      <c r="J10503" s="3">
        <v>43479</v>
      </c>
      <c r="K10503" t="s">
        <v>7909</v>
      </c>
      <c r="L10503" t="s">
        <v>16</v>
      </c>
      <c r="M10503">
        <v>37604</v>
      </c>
      <c r="N10503">
        <v>4</v>
      </c>
      <c r="O10503" t="s">
        <v>8186</v>
      </c>
      <c r="P10503" s="4">
        <v>7</v>
      </c>
      <c r="Q10503" s="4">
        <v>3</v>
      </c>
      <c r="R10503" t="s">
        <v>18</v>
      </c>
      <c r="S10503" t="s">
        <v>92</v>
      </c>
      <c r="T10503" s="2">
        <v>6.65</v>
      </c>
      <c r="U10503" s="4">
        <v>18</v>
      </c>
      <c r="V10503" t="s">
        <v>19</v>
      </c>
      <c r="W10503" s="3">
        <v>43483</v>
      </c>
      <c r="X10503" t="s">
        <v>39</v>
      </c>
      <c r="Y10503" t="s">
        <v>214</v>
      </c>
      <c r="Z10503" t="s">
        <v>119</v>
      </c>
    </row>
    <row r="10504" spans="1:26" x14ac:dyDescent="0.25">
      <c r="A10504">
        <v>4</v>
      </c>
      <c r="B10504" t="s">
        <v>43</v>
      </c>
      <c r="C10504">
        <v>6</v>
      </c>
      <c r="D10504" t="s">
        <v>26</v>
      </c>
      <c r="E10504" t="s">
        <v>3582</v>
      </c>
      <c r="F10504" t="s">
        <v>13</v>
      </c>
      <c r="G10504" t="s">
        <v>44</v>
      </c>
      <c r="H10504" s="1">
        <v>0.2</v>
      </c>
      <c r="I10504">
        <v>1</v>
      </c>
      <c r="J10504" s="3">
        <v>43479</v>
      </c>
      <c r="K10504" t="s">
        <v>7909</v>
      </c>
      <c r="L10504" t="s">
        <v>16</v>
      </c>
      <c r="M10504">
        <v>37604</v>
      </c>
      <c r="N10504">
        <v>4</v>
      </c>
      <c r="O10504" t="s">
        <v>8186</v>
      </c>
      <c r="P10504" s="4">
        <v>7</v>
      </c>
      <c r="Q10504" s="4">
        <v>3</v>
      </c>
      <c r="R10504" t="s">
        <v>18</v>
      </c>
      <c r="S10504" t="s">
        <v>92</v>
      </c>
      <c r="T10504" s="2">
        <v>6.65</v>
      </c>
      <c r="U10504" s="4">
        <v>18</v>
      </c>
      <c r="V10504" t="s">
        <v>19</v>
      </c>
      <c r="W10504" s="3">
        <v>43483</v>
      </c>
      <c r="X10504" t="s">
        <v>39</v>
      </c>
      <c r="Y10504" t="s">
        <v>214</v>
      </c>
      <c r="Z10504" t="s">
        <v>119</v>
      </c>
    </row>
    <row r="10505" spans="1:26" x14ac:dyDescent="0.25">
      <c r="A10505">
        <v>6</v>
      </c>
      <c r="B10505" t="s">
        <v>10</v>
      </c>
      <c r="C10505">
        <v>6</v>
      </c>
      <c r="D10505" t="s">
        <v>26</v>
      </c>
      <c r="E10505" t="s">
        <v>209</v>
      </c>
      <c r="F10505" t="s">
        <v>13</v>
      </c>
      <c r="G10505" t="s">
        <v>2824</v>
      </c>
      <c r="H10505" s="1">
        <v>0.2</v>
      </c>
      <c r="I10505">
        <v>1</v>
      </c>
      <c r="J10505" s="3">
        <v>43821</v>
      </c>
      <c r="K10505" t="s">
        <v>7837</v>
      </c>
      <c r="L10505" t="s">
        <v>16</v>
      </c>
      <c r="M10505">
        <v>38301</v>
      </c>
      <c r="N10505">
        <v>473</v>
      </c>
      <c r="O10505" t="s">
        <v>883</v>
      </c>
      <c r="P10505" s="4">
        <v>2</v>
      </c>
      <c r="Q10505" s="4">
        <v>3</v>
      </c>
      <c r="R10505" t="s">
        <v>18</v>
      </c>
      <c r="S10505" t="s">
        <v>92</v>
      </c>
      <c r="T10505" s="2">
        <v>1.96</v>
      </c>
      <c r="U10505" s="4">
        <v>26</v>
      </c>
      <c r="V10505" t="s">
        <v>19</v>
      </c>
      <c r="W10505" s="3">
        <v>43827</v>
      </c>
      <c r="X10505" t="s">
        <v>39</v>
      </c>
      <c r="Y10505" t="s">
        <v>214</v>
      </c>
      <c r="Z10505" t="s">
        <v>42</v>
      </c>
    </row>
    <row r="10506" spans="1:26" x14ac:dyDescent="0.25">
      <c r="A10506">
        <v>6</v>
      </c>
      <c r="B10506" t="s">
        <v>10</v>
      </c>
      <c r="C10506">
        <v>6</v>
      </c>
      <c r="D10506" t="s">
        <v>26</v>
      </c>
      <c r="E10506" t="s">
        <v>209</v>
      </c>
      <c r="F10506" t="s">
        <v>13</v>
      </c>
      <c r="G10506" t="s">
        <v>2824</v>
      </c>
      <c r="H10506" s="1">
        <v>0.2</v>
      </c>
      <c r="I10506">
        <v>1</v>
      </c>
      <c r="J10506" s="3">
        <v>43821</v>
      </c>
      <c r="K10506" t="s">
        <v>7837</v>
      </c>
      <c r="L10506" t="s">
        <v>16</v>
      </c>
      <c r="M10506">
        <v>38301</v>
      </c>
      <c r="N10506">
        <v>473</v>
      </c>
      <c r="O10506" t="s">
        <v>883</v>
      </c>
      <c r="P10506" s="4">
        <v>2</v>
      </c>
      <c r="Q10506" s="4">
        <v>3</v>
      </c>
      <c r="R10506" t="s">
        <v>18</v>
      </c>
      <c r="S10506" t="s">
        <v>92</v>
      </c>
      <c r="T10506" s="2">
        <v>1.96</v>
      </c>
      <c r="U10506" s="4">
        <v>26</v>
      </c>
      <c r="V10506" t="s">
        <v>19</v>
      </c>
      <c r="W10506" s="3">
        <v>43827</v>
      </c>
      <c r="X10506" t="s">
        <v>39</v>
      </c>
      <c r="Y10506" t="s">
        <v>214</v>
      </c>
      <c r="Z10506" t="s">
        <v>42</v>
      </c>
    </row>
    <row r="10507" spans="1:26" x14ac:dyDescent="0.25">
      <c r="A10507">
        <v>6</v>
      </c>
      <c r="B10507" t="s">
        <v>10</v>
      </c>
      <c r="C10507">
        <v>6</v>
      </c>
      <c r="D10507" t="s">
        <v>26</v>
      </c>
      <c r="E10507" t="s">
        <v>209</v>
      </c>
      <c r="F10507" t="s">
        <v>13</v>
      </c>
      <c r="G10507" t="s">
        <v>2824</v>
      </c>
      <c r="H10507" s="1">
        <v>0.2</v>
      </c>
      <c r="I10507">
        <v>1</v>
      </c>
      <c r="J10507" s="3">
        <v>43821</v>
      </c>
      <c r="K10507" t="s">
        <v>7837</v>
      </c>
      <c r="L10507" t="s">
        <v>16</v>
      </c>
      <c r="M10507">
        <v>38301</v>
      </c>
      <c r="N10507">
        <v>473</v>
      </c>
      <c r="O10507" t="s">
        <v>883</v>
      </c>
      <c r="P10507" s="4">
        <v>2</v>
      </c>
      <c r="Q10507" s="4">
        <v>3</v>
      </c>
      <c r="R10507" t="s">
        <v>18</v>
      </c>
      <c r="S10507" t="s">
        <v>92</v>
      </c>
      <c r="T10507" s="2">
        <v>1.96</v>
      </c>
      <c r="U10507" s="4">
        <v>26</v>
      </c>
      <c r="V10507" t="s">
        <v>19</v>
      </c>
      <c r="W10507" s="3">
        <v>43827</v>
      </c>
      <c r="X10507" t="s">
        <v>39</v>
      </c>
      <c r="Y10507" t="s">
        <v>214</v>
      </c>
      <c r="Z10507" t="s">
        <v>42</v>
      </c>
    </row>
    <row r="10508" spans="1:26" x14ac:dyDescent="0.25">
      <c r="A10508">
        <v>6</v>
      </c>
      <c r="B10508" t="s">
        <v>10</v>
      </c>
      <c r="C10508">
        <v>6</v>
      </c>
      <c r="D10508" t="s">
        <v>26</v>
      </c>
      <c r="E10508" t="s">
        <v>209</v>
      </c>
      <c r="F10508" t="s">
        <v>13</v>
      </c>
      <c r="G10508" t="s">
        <v>2824</v>
      </c>
      <c r="H10508" s="1">
        <v>0.2</v>
      </c>
      <c r="I10508">
        <v>1</v>
      </c>
      <c r="J10508" s="3">
        <v>43821</v>
      </c>
      <c r="K10508" t="s">
        <v>7837</v>
      </c>
      <c r="L10508" t="s">
        <v>16</v>
      </c>
      <c r="M10508">
        <v>38301</v>
      </c>
      <c r="N10508">
        <v>473</v>
      </c>
      <c r="O10508" t="s">
        <v>883</v>
      </c>
      <c r="P10508" s="4">
        <v>2</v>
      </c>
      <c r="Q10508" s="4">
        <v>3</v>
      </c>
      <c r="R10508" t="s">
        <v>18</v>
      </c>
      <c r="S10508" t="s">
        <v>92</v>
      </c>
      <c r="T10508" s="2">
        <v>1.96</v>
      </c>
      <c r="U10508" s="4">
        <v>26</v>
      </c>
      <c r="V10508" t="s">
        <v>19</v>
      </c>
      <c r="W10508" s="3">
        <v>43827</v>
      </c>
      <c r="X10508" t="s">
        <v>39</v>
      </c>
      <c r="Y10508" t="s">
        <v>214</v>
      </c>
      <c r="Z10508" t="s">
        <v>42</v>
      </c>
    </row>
    <row r="10509" spans="1:26" x14ac:dyDescent="0.25">
      <c r="A10509">
        <v>6</v>
      </c>
      <c r="B10509" t="s">
        <v>10</v>
      </c>
      <c r="C10509">
        <v>6</v>
      </c>
      <c r="D10509" t="s">
        <v>26</v>
      </c>
      <c r="E10509" t="s">
        <v>209</v>
      </c>
      <c r="F10509" t="s">
        <v>13</v>
      </c>
      <c r="G10509" t="s">
        <v>2824</v>
      </c>
      <c r="H10509" s="1">
        <v>0.2</v>
      </c>
      <c r="I10509">
        <v>1</v>
      </c>
      <c r="J10509" s="3">
        <v>43821</v>
      </c>
      <c r="K10509" t="s">
        <v>7837</v>
      </c>
      <c r="L10509" t="s">
        <v>16</v>
      </c>
      <c r="M10509">
        <v>38301</v>
      </c>
      <c r="N10509">
        <v>473</v>
      </c>
      <c r="O10509" t="s">
        <v>883</v>
      </c>
      <c r="P10509" s="4">
        <v>2</v>
      </c>
      <c r="Q10509" s="4">
        <v>3</v>
      </c>
      <c r="R10509" t="s">
        <v>18</v>
      </c>
      <c r="S10509" t="s">
        <v>92</v>
      </c>
      <c r="T10509" s="2">
        <v>1.96</v>
      </c>
      <c r="U10509" s="4">
        <v>26</v>
      </c>
      <c r="V10509" t="s">
        <v>19</v>
      </c>
      <c r="W10509" s="3">
        <v>43827</v>
      </c>
      <c r="X10509" t="s">
        <v>39</v>
      </c>
      <c r="Y10509" t="s">
        <v>214</v>
      </c>
      <c r="Z10509" t="s">
        <v>42</v>
      </c>
    </row>
    <row r="10510" spans="1:26" x14ac:dyDescent="0.25">
      <c r="A10510">
        <v>4</v>
      </c>
      <c r="B10510" t="s">
        <v>43</v>
      </c>
      <c r="C10510">
        <v>6</v>
      </c>
      <c r="D10510" t="s">
        <v>26</v>
      </c>
      <c r="E10510" t="s">
        <v>287</v>
      </c>
      <c r="F10510" t="s">
        <v>13</v>
      </c>
      <c r="G10510" t="s">
        <v>2376</v>
      </c>
      <c r="H10510" s="1">
        <v>0.2</v>
      </c>
      <c r="I10510">
        <v>1</v>
      </c>
      <c r="J10510" s="3">
        <v>43345</v>
      </c>
      <c r="K10510" t="s">
        <v>7836</v>
      </c>
      <c r="L10510" t="s">
        <v>16</v>
      </c>
      <c r="M10510">
        <v>28205</v>
      </c>
      <c r="N10510">
        <v>1848</v>
      </c>
      <c r="O10510" t="s">
        <v>1126</v>
      </c>
      <c r="P10510" s="4">
        <v>3</v>
      </c>
      <c r="Q10510" s="4">
        <v>4</v>
      </c>
      <c r="R10510" t="s">
        <v>18</v>
      </c>
      <c r="S10510" t="s">
        <v>92</v>
      </c>
      <c r="T10510" s="2">
        <v>3.4</v>
      </c>
      <c r="U10510" s="4">
        <v>19</v>
      </c>
      <c r="V10510" t="s">
        <v>19</v>
      </c>
      <c r="W10510" s="3">
        <v>43349</v>
      </c>
      <c r="X10510" t="s">
        <v>39</v>
      </c>
      <c r="Y10510" t="s">
        <v>63</v>
      </c>
      <c r="Z10510" t="s">
        <v>49</v>
      </c>
    </row>
    <row r="10511" spans="1:26" x14ac:dyDescent="0.25">
      <c r="A10511">
        <v>4</v>
      </c>
      <c r="B10511" t="s">
        <v>43</v>
      </c>
      <c r="C10511">
        <v>6</v>
      </c>
      <c r="D10511" t="s">
        <v>26</v>
      </c>
      <c r="E10511" t="s">
        <v>287</v>
      </c>
      <c r="F10511" t="s">
        <v>13</v>
      </c>
      <c r="G10511" t="s">
        <v>2376</v>
      </c>
      <c r="H10511" s="1">
        <v>0.2</v>
      </c>
      <c r="I10511">
        <v>1</v>
      </c>
      <c r="J10511" s="3">
        <v>43345</v>
      </c>
      <c r="K10511" t="s">
        <v>7836</v>
      </c>
      <c r="L10511" t="s">
        <v>16</v>
      </c>
      <c r="M10511">
        <v>28205</v>
      </c>
      <c r="N10511">
        <v>1848</v>
      </c>
      <c r="O10511" t="s">
        <v>1126</v>
      </c>
      <c r="P10511" s="4">
        <v>3</v>
      </c>
      <c r="Q10511" s="4">
        <v>4</v>
      </c>
      <c r="R10511" t="s">
        <v>18</v>
      </c>
      <c r="S10511" t="s">
        <v>92</v>
      </c>
      <c r="T10511" s="2">
        <v>3.4</v>
      </c>
      <c r="U10511" s="4">
        <v>19</v>
      </c>
      <c r="V10511" t="s">
        <v>19</v>
      </c>
      <c r="W10511" s="3">
        <v>43349</v>
      </c>
      <c r="X10511" t="s">
        <v>39</v>
      </c>
      <c r="Y10511" t="s">
        <v>63</v>
      </c>
      <c r="Z10511" t="s">
        <v>49</v>
      </c>
    </row>
    <row r="10512" spans="1:26" x14ac:dyDescent="0.25">
      <c r="A10512">
        <v>4</v>
      </c>
      <c r="B10512" t="s">
        <v>43</v>
      </c>
      <c r="C10512">
        <v>6</v>
      </c>
      <c r="D10512" t="s">
        <v>26</v>
      </c>
      <c r="E10512" t="s">
        <v>287</v>
      </c>
      <c r="F10512" t="s">
        <v>13</v>
      </c>
      <c r="G10512" t="s">
        <v>2376</v>
      </c>
      <c r="H10512" s="1">
        <v>0.2</v>
      </c>
      <c r="I10512">
        <v>1</v>
      </c>
      <c r="J10512" s="3">
        <v>43345</v>
      </c>
      <c r="K10512" t="s">
        <v>7836</v>
      </c>
      <c r="L10512" t="s">
        <v>16</v>
      </c>
      <c r="M10512">
        <v>28205</v>
      </c>
      <c r="N10512">
        <v>1848</v>
      </c>
      <c r="O10512" t="s">
        <v>1126</v>
      </c>
      <c r="P10512" s="4">
        <v>3</v>
      </c>
      <c r="Q10512" s="4">
        <v>4</v>
      </c>
      <c r="R10512" t="s">
        <v>18</v>
      </c>
      <c r="S10512" t="s">
        <v>92</v>
      </c>
      <c r="T10512" s="2">
        <v>3.4</v>
      </c>
      <c r="U10512" s="4">
        <v>19</v>
      </c>
      <c r="V10512" t="s">
        <v>19</v>
      </c>
      <c r="W10512" s="3">
        <v>43349</v>
      </c>
      <c r="X10512" t="s">
        <v>39</v>
      </c>
      <c r="Y10512" t="s">
        <v>63</v>
      </c>
      <c r="Z10512" t="s">
        <v>49</v>
      </c>
    </row>
    <row r="10513" spans="1:26" x14ac:dyDescent="0.25">
      <c r="A10513">
        <v>4</v>
      </c>
      <c r="B10513" t="s">
        <v>43</v>
      </c>
      <c r="C10513">
        <v>6</v>
      </c>
      <c r="D10513" t="s">
        <v>26</v>
      </c>
      <c r="E10513" t="s">
        <v>287</v>
      </c>
      <c r="F10513" t="s">
        <v>13</v>
      </c>
      <c r="G10513" t="s">
        <v>2376</v>
      </c>
      <c r="H10513" s="1">
        <v>0.2</v>
      </c>
      <c r="I10513">
        <v>1</v>
      </c>
      <c r="J10513" s="3">
        <v>43345</v>
      </c>
      <c r="K10513" t="s">
        <v>7836</v>
      </c>
      <c r="L10513" t="s">
        <v>16</v>
      </c>
      <c r="M10513">
        <v>28205</v>
      </c>
      <c r="N10513">
        <v>1848</v>
      </c>
      <c r="O10513" t="s">
        <v>1126</v>
      </c>
      <c r="P10513" s="4">
        <v>3</v>
      </c>
      <c r="Q10513" s="4">
        <v>4</v>
      </c>
      <c r="R10513" t="s">
        <v>18</v>
      </c>
      <c r="S10513" t="s">
        <v>92</v>
      </c>
      <c r="T10513" s="2">
        <v>3.4</v>
      </c>
      <c r="U10513" s="4">
        <v>19</v>
      </c>
      <c r="V10513" t="s">
        <v>19</v>
      </c>
      <c r="W10513" s="3">
        <v>43349</v>
      </c>
      <c r="X10513" t="s">
        <v>39</v>
      </c>
      <c r="Y10513" t="s">
        <v>63</v>
      </c>
      <c r="Z10513" t="s">
        <v>49</v>
      </c>
    </row>
    <row r="10514" spans="1:26" x14ac:dyDescent="0.25">
      <c r="A10514">
        <v>4</v>
      </c>
      <c r="B10514" t="s">
        <v>43</v>
      </c>
      <c r="C10514">
        <v>6</v>
      </c>
      <c r="D10514" t="s">
        <v>26</v>
      </c>
      <c r="E10514" t="s">
        <v>287</v>
      </c>
      <c r="F10514" t="s">
        <v>13</v>
      </c>
      <c r="G10514" t="s">
        <v>2376</v>
      </c>
      <c r="H10514" s="1">
        <v>0.2</v>
      </c>
      <c r="I10514">
        <v>1</v>
      </c>
      <c r="J10514" s="3">
        <v>43345</v>
      </c>
      <c r="K10514" t="s">
        <v>7836</v>
      </c>
      <c r="L10514" t="s">
        <v>16</v>
      </c>
      <c r="M10514">
        <v>28205</v>
      </c>
      <c r="N10514">
        <v>1848</v>
      </c>
      <c r="O10514" t="s">
        <v>1126</v>
      </c>
      <c r="P10514" s="4">
        <v>3</v>
      </c>
      <c r="Q10514" s="4">
        <v>4</v>
      </c>
      <c r="R10514" t="s">
        <v>18</v>
      </c>
      <c r="S10514" t="s">
        <v>92</v>
      </c>
      <c r="T10514" s="2">
        <v>3.4</v>
      </c>
      <c r="U10514" s="4">
        <v>19</v>
      </c>
      <c r="V10514" t="s">
        <v>19</v>
      </c>
      <c r="W10514" s="3">
        <v>43349</v>
      </c>
      <c r="X10514" t="s">
        <v>39</v>
      </c>
      <c r="Y10514" t="s">
        <v>63</v>
      </c>
      <c r="Z10514" t="s">
        <v>49</v>
      </c>
    </row>
    <row r="10515" spans="1:26" x14ac:dyDescent="0.25">
      <c r="A10515">
        <v>4</v>
      </c>
      <c r="B10515" t="s">
        <v>43</v>
      </c>
      <c r="C10515">
        <v>6</v>
      </c>
      <c r="D10515" t="s">
        <v>26</v>
      </c>
      <c r="E10515" t="s">
        <v>287</v>
      </c>
      <c r="F10515" t="s">
        <v>13</v>
      </c>
      <c r="G10515" t="s">
        <v>2376</v>
      </c>
      <c r="H10515" s="1">
        <v>0.2</v>
      </c>
      <c r="I10515">
        <v>1</v>
      </c>
      <c r="J10515" s="3">
        <v>43345</v>
      </c>
      <c r="K10515" t="s">
        <v>7836</v>
      </c>
      <c r="L10515" t="s">
        <v>16</v>
      </c>
      <c r="M10515">
        <v>28205</v>
      </c>
      <c r="N10515">
        <v>1848</v>
      </c>
      <c r="O10515" t="s">
        <v>1126</v>
      </c>
      <c r="P10515" s="4">
        <v>3</v>
      </c>
      <c r="Q10515" s="4">
        <v>4</v>
      </c>
      <c r="R10515" t="s">
        <v>18</v>
      </c>
      <c r="S10515" t="s">
        <v>92</v>
      </c>
      <c r="T10515" s="2">
        <v>3.4</v>
      </c>
      <c r="U10515" s="4">
        <v>19</v>
      </c>
      <c r="V10515" t="s">
        <v>19</v>
      </c>
      <c r="W10515" s="3">
        <v>43349</v>
      </c>
      <c r="X10515" t="s">
        <v>39</v>
      </c>
      <c r="Y10515" t="s">
        <v>63</v>
      </c>
      <c r="Z10515" t="s">
        <v>49</v>
      </c>
    </row>
    <row r="10516" spans="1:26" x14ac:dyDescent="0.25">
      <c r="A10516">
        <v>6</v>
      </c>
      <c r="B10516" t="s">
        <v>10</v>
      </c>
      <c r="C10516">
        <v>6</v>
      </c>
      <c r="D10516" t="s">
        <v>26</v>
      </c>
      <c r="E10516" t="s">
        <v>209</v>
      </c>
      <c r="F10516" t="s">
        <v>13</v>
      </c>
      <c r="G10516" t="s">
        <v>2824</v>
      </c>
      <c r="H10516" s="1">
        <v>0.2</v>
      </c>
      <c r="I10516">
        <v>1</v>
      </c>
      <c r="J10516" s="3">
        <v>43821</v>
      </c>
      <c r="K10516" t="s">
        <v>7837</v>
      </c>
      <c r="L10516" t="s">
        <v>16</v>
      </c>
      <c r="M10516">
        <v>38301</v>
      </c>
      <c r="N10516">
        <v>813</v>
      </c>
      <c r="O10516" t="s">
        <v>3546</v>
      </c>
      <c r="P10516" s="4">
        <v>16</v>
      </c>
      <c r="Q10516" s="4">
        <v>5</v>
      </c>
      <c r="R10516" t="s">
        <v>18</v>
      </c>
      <c r="S10516" t="s">
        <v>92</v>
      </c>
      <c r="T10516" s="2">
        <v>16.29</v>
      </c>
      <c r="U10516" s="4">
        <v>59</v>
      </c>
      <c r="V10516" t="s">
        <v>19</v>
      </c>
      <c r="W10516" s="3">
        <v>43827</v>
      </c>
      <c r="X10516" t="s">
        <v>39</v>
      </c>
      <c r="Y10516" t="s">
        <v>214</v>
      </c>
      <c r="Z10516" t="s">
        <v>56</v>
      </c>
    </row>
    <row r="10517" spans="1:26" x14ac:dyDescent="0.25">
      <c r="A10517">
        <v>6</v>
      </c>
      <c r="B10517" t="s">
        <v>10</v>
      </c>
      <c r="C10517">
        <v>6</v>
      </c>
      <c r="D10517" t="s">
        <v>26</v>
      </c>
      <c r="E10517" t="s">
        <v>209</v>
      </c>
      <c r="F10517" t="s">
        <v>13</v>
      </c>
      <c r="G10517" t="s">
        <v>2824</v>
      </c>
      <c r="H10517" s="1">
        <v>0.2</v>
      </c>
      <c r="I10517">
        <v>1</v>
      </c>
      <c r="J10517" s="3">
        <v>43821</v>
      </c>
      <c r="K10517" t="s">
        <v>7837</v>
      </c>
      <c r="L10517" t="s">
        <v>16</v>
      </c>
      <c r="M10517">
        <v>38301</v>
      </c>
      <c r="N10517">
        <v>813</v>
      </c>
      <c r="O10517" t="s">
        <v>3546</v>
      </c>
      <c r="P10517" s="4">
        <v>16</v>
      </c>
      <c r="Q10517" s="4">
        <v>5</v>
      </c>
      <c r="R10517" t="s">
        <v>18</v>
      </c>
      <c r="S10517" t="s">
        <v>92</v>
      </c>
      <c r="T10517" s="2">
        <v>16.29</v>
      </c>
      <c r="U10517" s="4">
        <v>59</v>
      </c>
      <c r="V10517" t="s">
        <v>19</v>
      </c>
      <c r="W10517" s="3">
        <v>43827</v>
      </c>
      <c r="X10517" t="s">
        <v>39</v>
      </c>
      <c r="Y10517" t="s">
        <v>214</v>
      </c>
      <c r="Z10517" t="s">
        <v>56</v>
      </c>
    </row>
    <row r="10518" spans="1:26" x14ac:dyDescent="0.25">
      <c r="A10518">
        <v>6</v>
      </c>
      <c r="B10518" t="s">
        <v>10</v>
      </c>
      <c r="C10518">
        <v>6</v>
      </c>
      <c r="D10518" t="s">
        <v>26</v>
      </c>
      <c r="E10518" t="s">
        <v>209</v>
      </c>
      <c r="F10518" t="s">
        <v>13</v>
      </c>
      <c r="G10518" t="s">
        <v>2824</v>
      </c>
      <c r="H10518" s="1">
        <v>0.2</v>
      </c>
      <c r="I10518">
        <v>1</v>
      </c>
      <c r="J10518" s="3">
        <v>43821</v>
      </c>
      <c r="K10518" t="s">
        <v>7837</v>
      </c>
      <c r="L10518" t="s">
        <v>16</v>
      </c>
      <c r="M10518">
        <v>38301</v>
      </c>
      <c r="N10518">
        <v>813</v>
      </c>
      <c r="O10518" t="s">
        <v>3546</v>
      </c>
      <c r="P10518" s="4">
        <v>16</v>
      </c>
      <c r="Q10518" s="4">
        <v>5</v>
      </c>
      <c r="R10518" t="s">
        <v>18</v>
      </c>
      <c r="S10518" t="s">
        <v>92</v>
      </c>
      <c r="T10518" s="2">
        <v>16.29</v>
      </c>
      <c r="U10518" s="4">
        <v>59</v>
      </c>
      <c r="V10518" t="s">
        <v>19</v>
      </c>
      <c r="W10518" s="3">
        <v>43827</v>
      </c>
      <c r="X10518" t="s">
        <v>39</v>
      </c>
      <c r="Y10518" t="s">
        <v>214</v>
      </c>
      <c r="Z10518" t="s">
        <v>56</v>
      </c>
    </row>
    <row r="10519" spans="1:26" x14ac:dyDescent="0.25">
      <c r="A10519">
        <v>6</v>
      </c>
      <c r="B10519" t="s">
        <v>10</v>
      </c>
      <c r="C10519">
        <v>6</v>
      </c>
      <c r="D10519" t="s">
        <v>26</v>
      </c>
      <c r="E10519" t="s">
        <v>209</v>
      </c>
      <c r="F10519" t="s">
        <v>13</v>
      </c>
      <c r="G10519" t="s">
        <v>2824</v>
      </c>
      <c r="H10519" s="1">
        <v>0.2</v>
      </c>
      <c r="I10519">
        <v>1</v>
      </c>
      <c r="J10519" s="3">
        <v>43821</v>
      </c>
      <c r="K10519" t="s">
        <v>7837</v>
      </c>
      <c r="L10519" t="s">
        <v>16</v>
      </c>
      <c r="M10519">
        <v>38301</v>
      </c>
      <c r="N10519">
        <v>813</v>
      </c>
      <c r="O10519" t="s">
        <v>3546</v>
      </c>
      <c r="P10519" s="4">
        <v>16</v>
      </c>
      <c r="Q10519" s="4">
        <v>5</v>
      </c>
      <c r="R10519" t="s">
        <v>18</v>
      </c>
      <c r="S10519" t="s">
        <v>92</v>
      </c>
      <c r="T10519" s="2">
        <v>16.29</v>
      </c>
      <c r="U10519" s="4">
        <v>59</v>
      </c>
      <c r="V10519" t="s">
        <v>19</v>
      </c>
      <c r="W10519" s="3">
        <v>43827</v>
      </c>
      <c r="X10519" t="s">
        <v>39</v>
      </c>
      <c r="Y10519" t="s">
        <v>214</v>
      </c>
      <c r="Z10519" t="s">
        <v>56</v>
      </c>
    </row>
    <row r="10520" spans="1:26" x14ac:dyDescent="0.25">
      <c r="A10520">
        <v>6</v>
      </c>
      <c r="B10520" t="s">
        <v>10</v>
      </c>
      <c r="C10520">
        <v>6</v>
      </c>
      <c r="D10520" t="s">
        <v>26</v>
      </c>
      <c r="E10520" t="s">
        <v>209</v>
      </c>
      <c r="F10520" t="s">
        <v>13</v>
      </c>
      <c r="G10520" t="s">
        <v>2824</v>
      </c>
      <c r="H10520" s="1">
        <v>0.2</v>
      </c>
      <c r="I10520">
        <v>1</v>
      </c>
      <c r="J10520" s="3">
        <v>43821</v>
      </c>
      <c r="K10520" t="s">
        <v>7837</v>
      </c>
      <c r="L10520" t="s">
        <v>16</v>
      </c>
      <c r="M10520">
        <v>38301</v>
      </c>
      <c r="N10520">
        <v>813</v>
      </c>
      <c r="O10520" t="s">
        <v>3546</v>
      </c>
      <c r="P10520" s="4">
        <v>16</v>
      </c>
      <c r="Q10520" s="4">
        <v>5</v>
      </c>
      <c r="R10520" t="s">
        <v>18</v>
      </c>
      <c r="S10520" t="s">
        <v>92</v>
      </c>
      <c r="T10520" s="2">
        <v>16.29</v>
      </c>
      <c r="U10520" s="4">
        <v>59</v>
      </c>
      <c r="V10520" t="s">
        <v>19</v>
      </c>
      <c r="W10520" s="3">
        <v>43827</v>
      </c>
      <c r="X10520" t="s">
        <v>39</v>
      </c>
      <c r="Y10520" t="s">
        <v>214</v>
      </c>
      <c r="Z10520" t="s">
        <v>56</v>
      </c>
    </row>
    <row r="10521" spans="1:26" x14ac:dyDescent="0.25">
      <c r="A10521">
        <v>6</v>
      </c>
      <c r="B10521" t="s">
        <v>10</v>
      </c>
      <c r="C10521">
        <v>6</v>
      </c>
      <c r="D10521" t="s">
        <v>26</v>
      </c>
      <c r="E10521" t="s">
        <v>209</v>
      </c>
      <c r="F10521" t="s">
        <v>13</v>
      </c>
      <c r="G10521" t="s">
        <v>2824</v>
      </c>
      <c r="H10521" s="1">
        <v>0.2</v>
      </c>
      <c r="I10521">
        <v>1</v>
      </c>
      <c r="J10521" s="3">
        <v>43821</v>
      </c>
      <c r="K10521" t="s">
        <v>7837</v>
      </c>
      <c r="L10521" t="s">
        <v>16</v>
      </c>
      <c r="M10521">
        <v>38301</v>
      </c>
      <c r="N10521">
        <v>1140</v>
      </c>
      <c r="O10521" t="s">
        <v>3494</v>
      </c>
      <c r="P10521" s="4">
        <v>3</v>
      </c>
      <c r="Q10521" s="4">
        <v>7</v>
      </c>
      <c r="R10521" t="s">
        <v>18</v>
      </c>
      <c r="S10521" t="s">
        <v>92</v>
      </c>
      <c r="T10521" s="2">
        <v>2.89</v>
      </c>
      <c r="U10521" s="4">
        <v>23</v>
      </c>
      <c r="V10521" t="s">
        <v>19</v>
      </c>
      <c r="W10521" s="3">
        <v>43827</v>
      </c>
      <c r="X10521" t="s">
        <v>39</v>
      </c>
      <c r="Y10521" t="s">
        <v>214</v>
      </c>
      <c r="Z10521" t="s">
        <v>49</v>
      </c>
    </row>
    <row r="10522" spans="1:26" x14ac:dyDescent="0.25">
      <c r="A10522">
        <v>6</v>
      </c>
      <c r="B10522" t="s">
        <v>10</v>
      </c>
      <c r="C10522">
        <v>6</v>
      </c>
      <c r="D10522" t="s">
        <v>26</v>
      </c>
      <c r="E10522" t="s">
        <v>209</v>
      </c>
      <c r="F10522" t="s">
        <v>13</v>
      </c>
      <c r="G10522" t="s">
        <v>2824</v>
      </c>
      <c r="H10522" s="1">
        <v>0.2</v>
      </c>
      <c r="I10522">
        <v>1</v>
      </c>
      <c r="J10522" s="3">
        <v>43821</v>
      </c>
      <c r="K10522" t="s">
        <v>7837</v>
      </c>
      <c r="L10522" t="s">
        <v>16</v>
      </c>
      <c r="M10522">
        <v>38301</v>
      </c>
      <c r="N10522">
        <v>1140</v>
      </c>
      <c r="O10522" t="s">
        <v>3494</v>
      </c>
      <c r="P10522" s="4">
        <v>3</v>
      </c>
      <c r="Q10522" s="4">
        <v>7</v>
      </c>
      <c r="R10522" t="s">
        <v>18</v>
      </c>
      <c r="S10522" t="s">
        <v>92</v>
      </c>
      <c r="T10522" s="2">
        <v>2.89</v>
      </c>
      <c r="U10522" s="4">
        <v>23</v>
      </c>
      <c r="V10522" t="s">
        <v>19</v>
      </c>
      <c r="W10522" s="3">
        <v>43827</v>
      </c>
      <c r="X10522" t="s">
        <v>39</v>
      </c>
      <c r="Y10522" t="s">
        <v>214</v>
      </c>
      <c r="Z10522" t="s">
        <v>49</v>
      </c>
    </row>
    <row r="10523" spans="1:26" x14ac:dyDescent="0.25">
      <c r="A10523">
        <v>6</v>
      </c>
      <c r="B10523" t="s">
        <v>10</v>
      </c>
      <c r="C10523">
        <v>6</v>
      </c>
      <c r="D10523" t="s">
        <v>26</v>
      </c>
      <c r="E10523" t="s">
        <v>209</v>
      </c>
      <c r="F10523" t="s">
        <v>13</v>
      </c>
      <c r="G10523" t="s">
        <v>2824</v>
      </c>
      <c r="H10523" s="1">
        <v>0.2</v>
      </c>
      <c r="I10523">
        <v>1</v>
      </c>
      <c r="J10523" s="3">
        <v>43821</v>
      </c>
      <c r="K10523" t="s">
        <v>7837</v>
      </c>
      <c r="L10523" t="s">
        <v>16</v>
      </c>
      <c r="M10523">
        <v>38301</v>
      </c>
      <c r="N10523">
        <v>1140</v>
      </c>
      <c r="O10523" t="s">
        <v>3494</v>
      </c>
      <c r="P10523" s="4">
        <v>3</v>
      </c>
      <c r="Q10523" s="4">
        <v>7</v>
      </c>
      <c r="R10523" t="s">
        <v>18</v>
      </c>
      <c r="S10523" t="s">
        <v>92</v>
      </c>
      <c r="T10523" s="2">
        <v>2.89</v>
      </c>
      <c r="U10523" s="4">
        <v>23</v>
      </c>
      <c r="V10523" t="s">
        <v>19</v>
      </c>
      <c r="W10523" s="3">
        <v>43827</v>
      </c>
      <c r="X10523" t="s">
        <v>39</v>
      </c>
      <c r="Y10523" t="s">
        <v>214</v>
      </c>
      <c r="Z10523" t="s">
        <v>49</v>
      </c>
    </row>
    <row r="10524" spans="1:26" x14ac:dyDescent="0.25">
      <c r="A10524">
        <v>6</v>
      </c>
      <c r="B10524" t="s">
        <v>10</v>
      </c>
      <c r="C10524">
        <v>6</v>
      </c>
      <c r="D10524" t="s">
        <v>26</v>
      </c>
      <c r="E10524" t="s">
        <v>209</v>
      </c>
      <c r="F10524" t="s">
        <v>13</v>
      </c>
      <c r="G10524" t="s">
        <v>2824</v>
      </c>
      <c r="H10524" s="1">
        <v>0.2</v>
      </c>
      <c r="I10524">
        <v>1</v>
      </c>
      <c r="J10524" s="3">
        <v>43821</v>
      </c>
      <c r="K10524" t="s">
        <v>7837</v>
      </c>
      <c r="L10524" t="s">
        <v>16</v>
      </c>
      <c r="M10524">
        <v>38301</v>
      </c>
      <c r="N10524">
        <v>1140</v>
      </c>
      <c r="O10524" t="s">
        <v>3494</v>
      </c>
      <c r="P10524" s="4">
        <v>3</v>
      </c>
      <c r="Q10524" s="4">
        <v>7</v>
      </c>
      <c r="R10524" t="s">
        <v>18</v>
      </c>
      <c r="S10524" t="s">
        <v>92</v>
      </c>
      <c r="T10524" s="2">
        <v>2.89</v>
      </c>
      <c r="U10524" s="4">
        <v>23</v>
      </c>
      <c r="V10524" t="s">
        <v>19</v>
      </c>
      <c r="W10524" s="3">
        <v>43827</v>
      </c>
      <c r="X10524" t="s">
        <v>39</v>
      </c>
      <c r="Y10524" t="s">
        <v>214</v>
      </c>
      <c r="Z10524" t="s">
        <v>49</v>
      </c>
    </row>
    <row r="10525" spans="1:26" x14ac:dyDescent="0.25">
      <c r="A10525">
        <v>6</v>
      </c>
      <c r="B10525" t="s">
        <v>10</v>
      </c>
      <c r="C10525">
        <v>6</v>
      </c>
      <c r="D10525" t="s">
        <v>26</v>
      </c>
      <c r="E10525" t="s">
        <v>209</v>
      </c>
      <c r="F10525" t="s">
        <v>13</v>
      </c>
      <c r="G10525" t="s">
        <v>2824</v>
      </c>
      <c r="H10525" s="1">
        <v>0.2</v>
      </c>
      <c r="I10525">
        <v>1</v>
      </c>
      <c r="J10525" s="3">
        <v>43821</v>
      </c>
      <c r="K10525" t="s">
        <v>7837</v>
      </c>
      <c r="L10525" t="s">
        <v>16</v>
      </c>
      <c r="M10525">
        <v>38301</v>
      </c>
      <c r="N10525">
        <v>1140</v>
      </c>
      <c r="O10525" t="s">
        <v>3494</v>
      </c>
      <c r="P10525" s="4">
        <v>3</v>
      </c>
      <c r="Q10525" s="4">
        <v>7</v>
      </c>
      <c r="R10525" t="s">
        <v>18</v>
      </c>
      <c r="S10525" t="s">
        <v>92</v>
      </c>
      <c r="T10525" s="2">
        <v>2.89</v>
      </c>
      <c r="U10525" s="4">
        <v>23</v>
      </c>
      <c r="V10525" t="s">
        <v>19</v>
      </c>
      <c r="W10525" s="3">
        <v>43827</v>
      </c>
      <c r="X10525" t="s">
        <v>39</v>
      </c>
      <c r="Y10525" t="s">
        <v>214</v>
      </c>
      <c r="Z10525" t="s">
        <v>49</v>
      </c>
    </row>
    <row r="10526" spans="1:26" x14ac:dyDescent="0.25">
      <c r="A10526">
        <v>4</v>
      </c>
      <c r="B10526" t="s">
        <v>43</v>
      </c>
      <c r="C10526">
        <v>6</v>
      </c>
      <c r="D10526" t="s">
        <v>26</v>
      </c>
      <c r="E10526" t="s">
        <v>3582</v>
      </c>
      <c r="F10526" t="s">
        <v>13</v>
      </c>
      <c r="G10526" t="s">
        <v>44</v>
      </c>
      <c r="H10526" s="1">
        <v>0.2</v>
      </c>
      <c r="I10526">
        <v>1</v>
      </c>
      <c r="J10526" s="3">
        <v>43479</v>
      </c>
      <c r="K10526" t="s">
        <v>7909</v>
      </c>
      <c r="L10526" t="s">
        <v>16</v>
      </c>
      <c r="M10526">
        <v>37604</v>
      </c>
      <c r="N10526">
        <v>1726</v>
      </c>
      <c r="O10526" t="s">
        <v>3617</v>
      </c>
      <c r="P10526" s="4">
        <v>13</v>
      </c>
      <c r="Q10526" s="4">
        <v>7</v>
      </c>
      <c r="R10526" t="s">
        <v>18</v>
      </c>
      <c r="S10526" t="s">
        <v>92</v>
      </c>
      <c r="T10526" s="2">
        <v>12.7</v>
      </c>
      <c r="U10526" s="4">
        <v>36</v>
      </c>
      <c r="V10526" t="s">
        <v>19</v>
      </c>
      <c r="W10526" s="3">
        <v>43483</v>
      </c>
      <c r="X10526" t="s">
        <v>39</v>
      </c>
      <c r="Y10526" t="s">
        <v>214</v>
      </c>
      <c r="Z10526" t="s">
        <v>64</v>
      </c>
    </row>
    <row r="10527" spans="1:26" x14ac:dyDescent="0.25">
      <c r="A10527">
        <v>4</v>
      </c>
      <c r="B10527" t="s">
        <v>43</v>
      </c>
      <c r="C10527">
        <v>6</v>
      </c>
      <c r="D10527" t="s">
        <v>26</v>
      </c>
      <c r="E10527" t="s">
        <v>3582</v>
      </c>
      <c r="F10527" t="s">
        <v>13</v>
      </c>
      <c r="G10527" t="s">
        <v>44</v>
      </c>
      <c r="H10527" s="1">
        <v>0.2</v>
      </c>
      <c r="I10527">
        <v>1</v>
      </c>
      <c r="J10527" s="3">
        <v>43479</v>
      </c>
      <c r="K10527" t="s">
        <v>7909</v>
      </c>
      <c r="L10527" t="s">
        <v>16</v>
      </c>
      <c r="M10527">
        <v>37604</v>
      </c>
      <c r="N10527">
        <v>1726</v>
      </c>
      <c r="O10527" t="s">
        <v>3617</v>
      </c>
      <c r="P10527" s="4">
        <v>13</v>
      </c>
      <c r="Q10527" s="4">
        <v>7</v>
      </c>
      <c r="R10527" t="s">
        <v>18</v>
      </c>
      <c r="S10527" t="s">
        <v>92</v>
      </c>
      <c r="T10527" s="2">
        <v>12.7</v>
      </c>
      <c r="U10527" s="4">
        <v>36</v>
      </c>
      <c r="V10527" t="s">
        <v>19</v>
      </c>
      <c r="W10527" s="3">
        <v>43483</v>
      </c>
      <c r="X10527" t="s">
        <v>39</v>
      </c>
      <c r="Y10527" t="s">
        <v>214</v>
      </c>
      <c r="Z10527" t="s">
        <v>64</v>
      </c>
    </row>
    <row r="10528" spans="1:26" x14ac:dyDescent="0.25">
      <c r="A10528">
        <v>4</v>
      </c>
      <c r="B10528" t="s">
        <v>43</v>
      </c>
      <c r="C10528">
        <v>6</v>
      </c>
      <c r="D10528" t="s">
        <v>26</v>
      </c>
      <c r="E10528" t="s">
        <v>3582</v>
      </c>
      <c r="F10528" t="s">
        <v>13</v>
      </c>
      <c r="G10528" t="s">
        <v>44</v>
      </c>
      <c r="H10528" s="1">
        <v>0.2</v>
      </c>
      <c r="I10528">
        <v>1</v>
      </c>
      <c r="J10528" s="3">
        <v>43479</v>
      </c>
      <c r="K10528" t="s">
        <v>7909</v>
      </c>
      <c r="L10528" t="s">
        <v>16</v>
      </c>
      <c r="M10528">
        <v>37604</v>
      </c>
      <c r="N10528">
        <v>1726</v>
      </c>
      <c r="O10528" t="s">
        <v>3617</v>
      </c>
      <c r="P10528" s="4">
        <v>13</v>
      </c>
      <c r="Q10528" s="4">
        <v>7</v>
      </c>
      <c r="R10528" t="s">
        <v>18</v>
      </c>
      <c r="S10528" t="s">
        <v>92</v>
      </c>
      <c r="T10528" s="2">
        <v>12.7</v>
      </c>
      <c r="U10528" s="4">
        <v>36</v>
      </c>
      <c r="V10528" t="s">
        <v>19</v>
      </c>
      <c r="W10528" s="3">
        <v>43483</v>
      </c>
      <c r="X10528" t="s">
        <v>39</v>
      </c>
      <c r="Y10528" t="s">
        <v>214</v>
      </c>
      <c r="Z10528" t="s">
        <v>64</v>
      </c>
    </row>
    <row r="10529" spans="1:26" x14ac:dyDescent="0.25">
      <c r="A10529">
        <v>4</v>
      </c>
      <c r="B10529" t="s">
        <v>43</v>
      </c>
      <c r="C10529">
        <v>6</v>
      </c>
      <c r="D10529" t="s">
        <v>26</v>
      </c>
      <c r="E10529" t="s">
        <v>3582</v>
      </c>
      <c r="F10529" t="s">
        <v>13</v>
      </c>
      <c r="G10529" t="s">
        <v>44</v>
      </c>
      <c r="H10529" s="1">
        <v>0.2</v>
      </c>
      <c r="I10529">
        <v>1</v>
      </c>
      <c r="J10529" s="3">
        <v>43479</v>
      </c>
      <c r="K10529" t="s">
        <v>7909</v>
      </c>
      <c r="L10529" t="s">
        <v>16</v>
      </c>
      <c r="M10529">
        <v>37604</v>
      </c>
      <c r="N10529">
        <v>1726</v>
      </c>
      <c r="O10529" t="s">
        <v>3617</v>
      </c>
      <c r="P10529" s="4">
        <v>13</v>
      </c>
      <c r="Q10529" s="4">
        <v>7</v>
      </c>
      <c r="R10529" t="s">
        <v>18</v>
      </c>
      <c r="S10529" t="s">
        <v>92</v>
      </c>
      <c r="T10529" s="2">
        <v>12.7</v>
      </c>
      <c r="U10529" s="4">
        <v>36</v>
      </c>
      <c r="V10529" t="s">
        <v>19</v>
      </c>
      <c r="W10529" s="3">
        <v>43483</v>
      </c>
      <c r="X10529" t="s">
        <v>39</v>
      </c>
      <c r="Y10529" t="s">
        <v>214</v>
      </c>
      <c r="Z10529" t="s">
        <v>64</v>
      </c>
    </row>
    <row r="10530" spans="1:26" x14ac:dyDescent="0.25">
      <c r="A10530">
        <v>4</v>
      </c>
      <c r="B10530" t="s">
        <v>43</v>
      </c>
      <c r="C10530">
        <v>6</v>
      </c>
      <c r="D10530" t="s">
        <v>26</v>
      </c>
      <c r="E10530" t="s">
        <v>3582</v>
      </c>
      <c r="F10530" t="s">
        <v>13</v>
      </c>
      <c r="G10530" t="s">
        <v>44</v>
      </c>
      <c r="H10530" s="1">
        <v>0.2</v>
      </c>
      <c r="I10530">
        <v>1</v>
      </c>
      <c r="J10530" s="3">
        <v>43479</v>
      </c>
      <c r="K10530" t="s">
        <v>7909</v>
      </c>
      <c r="L10530" t="s">
        <v>16</v>
      </c>
      <c r="M10530">
        <v>37604</v>
      </c>
      <c r="N10530">
        <v>1726</v>
      </c>
      <c r="O10530" t="s">
        <v>3617</v>
      </c>
      <c r="P10530" s="4">
        <v>13</v>
      </c>
      <c r="Q10530" s="4">
        <v>7</v>
      </c>
      <c r="R10530" t="s">
        <v>18</v>
      </c>
      <c r="S10530" t="s">
        <v>92</v>
      </c>
      <c r="T10530" s="2">
        <v>12.7</v>
      </c>
      <c r="U10530" s="4">
        <v>36</v>
      </c>
      <c r="V10530" t="s">
        <v>19</v>
      </c>
      <c r="W10530" s="3">
        <v>43483</v>
      </c>
      <c r="X10530" t="s">
        <v>39</v>
      </c>
      <c r="Y10530" t="s">
        <v>214</v>
      </c>
      <c r="Z10530" t="s">
        <v>64</v>
      </c>
    </row>
    <row r="10531" spans="1:26" x14ac:dyDescent="0.25">
      <c r="A10531">
        <v>6</v>
      </c>
      <c r="B10531" t="s">
        <v>10</v>
      </c>
      <c r="C10531">
        <v>6</v>
      </c>
      <c r="D10531" t="s">
        <v>26</v>
      </c>
      <c r="E10531" t="s">
        <v>7910</v>
      </c>
      <c r="F10531" t="s">
        <v>13</v>
      </c>
      <c r="G10531" t="s">
        <v>1864</v>
      </c>
      <c r="H10531" s="1">
        <v>0.2</v>
      </c>
      <c r="I10531">
        <v>1</v>
      </c>
      <c r="J10531" s="3">
        <v>42752</v>
      </c>
      <c r="K10531" t="s">
        <v>7911</v>
      </c>
      <c r="L10531" t="s">
        <v>16</v>
      </c>
      <c r="M10531">
        <v>38134</v>
      </c>
      <c r="N10531">
        <v>78</v>
      </c>
      <c r="O10531" t="s">
        <v>8232</v>
      </c>
      <c r="P10531" s="4">
        <v>10</v>
      </c>
      <c r="Q10531" s="4">
        <v>8</v>
      </c>
      <c r="R10531" t="s">
        <v>18</v>
      </c>
      <c r="S10531" t="s">
        <v>92</v>
      </c>
      <c r="T10531" s="2">
        <v>10.01</v>
      </c>
      <c r="U10531" s="4">
        <v>89</v>
      </c>
      <c r="V10531" t="s">
        <v>19</v>
      </c>
      <c r="W10531" s="3">
        <v>42758</v>
      </c>
      <c r="X10531" t="s">
        <v>39</v>
      </c>
      <c r="Y10531" t="s">
        <v>214</v>
      </c>
      <c r="Z10531" t="s">
        <v>356</v>
      </c>
    </row>
    <row r="10532" spans="1:26" x14ac:dyDescent="0.25">
      <c r="A10532">
        <v>4</v>
      </c>
      <c r="B10532" t="s">
        <v>43</v>
      </c>
      <c r="C10532">
        <v>6</v>
      </c>
      <c r="D10532" t="s">
        <v>26</v>
      </c>
      <c r="E10532" t="s">
        <v>287</v>
      </c>
      <c r="F10532" t="s">
        <v>13</v>
      </c>
      <c r="G10532" t="s">
        <v>2376</v>
      </c>
      <c r="H10532" s="1">
        <v>0.2</v>
      </c>
      <c r="I10532">
        <v>1</v>
      </c>
      <c r="J10532" s="3">
        <v>43345</v>
      </c>
      <c r="K10532" t="s">
        <v>7836</v>
      </c>
      <c r="L10532" t="s">
        <v>16</v>
      </c>
      <c r="M10532">
        <v>28205</v>
      </c>
      <c r="N10532">
        <v>299</v>
      </c>
      <c r="O10532" t="s">
        <v>2926</v>
      </c>
      <c r="P10532" s="4">
        <v>35</v>
      </c>
      <c r="Q10532" s="4">
        <v>9</v>
      </c>
      <c r="R10532" t="s">
        <v>18</v>
      </c>
      <c r="S10532" t="s">
        <v>92</v>
      </c>
      <c r="T10532" s="2">
        <v>34.81</v>
      </c>
      <c r="U10532" s="4">
        <v>309</v>
      </c>
      <c r="V10532" t="s">
        <v>19</v>
      </c>
      <c r="W10532" s="3">
        <v>43349</v>
      </c>
      <c r="X10532" t="s">
        <v>39</v>
      </c>
      <c r="Y10532" t="s">
        <v>63</v>
      </c>
      <c r="Z10532" t="s">
        <v>56</v>
      </c>
    </row>
    <row r="10533" spans="1:26" x14ac:dyDescent="0.25">
      <c r="A10533">
        <v>4</v>
      </c>
      <c r="B10533" t="s">
        <v>43</v>
      </c>
      <c r="C10533">
        <v>6</v>
      </c>
      <c r="D10533" t="s">
        <v>26</v>
      </c>
      <c r="E10533" t="s">
        <v>287</v>
      </c>
      <c r="F10533" t="s">
        <v>13</v>
      </c>
      <c r="G10533" t="s">
        <v>2376</v>
      </c>
      <c r="H10533" s="1">
        <v>0.2</v>
      </c>
      <c r="I10533">
        <v>1</v>
      </c>
      <c r="J10533" s="3">
        <v>43345</v>
      </c>
      <c r="K10533" t="s">
        <v>7836</v>
      </c>
      <c r="L10533" t="s">
        <v>16</v>
      </c>
      <c r="M10533">
        <v>28205</v>
      </c>
      <c r="N10533">
        <v>299</v>
      </c>
      <c r="O10533" t="s">
        <v>2926</v>
      </c>
      <c r="P10533" s="4">
        <v>35</v>
      </c>
      <c r="Q10533" s="4">
        <v>9</v>
      </c>
      <c r="R10533" t="s">
        <v>18</v>
      </c>
      <c r="S10533" t="s">
        <v>92</v>
      </c>
      <c r="T10533" s="2">
        <v>34.81</v>
      </c>
      <c r="U10533" s="4">
        <v>309</v>
      </c>
      <c r="V10533" t="s">
        <v>19</v>
      </c>
      <c r="W10533" s="3">
        <v>43349</v>
      </c>
      <c r="X10533" t="s">
        <v>39</v>
      </c>
      <c r="Y10533" t="s">
        <v>63</v>
      </c>
      <c r="Z10533" t="s">
        <v>56</v>
      </c>
    </row>
    <row r="10534" spans="1:26" x14ac:dyDescent="0.25">
      <c r="A10534">
        <v>4</v>
      </c>
      <c r="B10534" t="s">
        <v>43</v>
      </c>
      <c r="C10534">
        <v>6</v>
      </c>
      <c r="D10534" t="s">
        <v>26</v>
      </c>
      <c r="E10534" t="s">
        <v>287</v>
      </c>
      <c r="F10534" t="s">
        <v>13</v>
      </c>
      <c r="G10534" t="s">
        <v>2376</v>
      </c>
      <c r="H10534" s="1">
        <v>0.2</v>
      </c>
      <c r="I10534">
        <v>1</v>
      </c>
      <c r="J10534" s="3">
        <v>43345</v>
      </c>
      <c r="K10534" t="s">
        <v>7836</v>
      </c>
      <c r="L10534" t="s">
        <v>16</v>
      </c>
      <c r="M10534">
        <v>28205</v>
      </c>
      <c r="N10534">
        <v>299</v>
      </c>
      <c r="O10534" t="s">
        <v>2926</v>
      </c>
      <c r="P10534" s="4">
        <v>35</v>
      </c>
      <c r="Q10534" s="4">
        <v>9</v>
      </c>
      <c r="R10534" t="s">
        <v>18</v>
      </c>
      <c r="S10534" t="s">
        <v>92</v>
      </c>
      <c r="T10534" s="2">
        <v>34.81</v>
      </c>
      <c r="U10534" s="4">
        <v>309</v>
      </c>
      <c r="V10534" t="s">
        <v>19</v>
      </c>
      <c r="W10534" s="3">
        <v>43349</v>
      </c>
      <c r="X10534" t="s">
        <v>39</v>
      </c>
      <c r="Y10534" t="s">
        <v>63</v>
      </c>
      <c r="Z10534" t="s">
        <v>56</v>
      </c>
    </row>
    <row r="10535" spans="1:26" x14ac:dyDescent="0.25">
      <c r="A10535">
        <v>4</v>
      </c>
      <c r="B10535" t="s">
        <v>43</v>
      </c>
      <c r="C10535">
        <v>6</v>
      </c>
      <c r="D10535" t="s">
        <v>26</v>
      </c>
      <c r="E10535" t="s">
        <v>287</v>
      </c>
      <c r="F10535" t="s">
        <v>13</v>
      </c>
      <c r="G10535" t="s">
        <v>2376</v>
      </c>
      <c r="H10535" s="1">
        <v>0.2</v>
      </c>
      <c r="I10535">
        <v>1</v>
      </c>
      <c r="J10535" s="3">
        <v>43345</v>
      </c>
      <c r="K10535" t="s">
        <v>7836</v>
      </c>
      <c r="L10535" t="s">
        <v>16</v>
      </c>
      <c r="M10535">
        <v>28205</v>
      </c>
      <c r="N10535">
        <v>299</v>
      </c>
      <c r="O10535" t="s">
        <v>2926</v>
      </c>
      <c r="P10535" s="4">
        <v>35</v>
      </c>
      <c r="Q10535" s="4">
        <v>9</v>
      </c>
      <c r="R10535" t="s">
        <v>18</v>
      </c>
      <c r="S10535" t="s">
        <v>92</v>
      </c>
      <c r="T10535" s="2">
        <v>34.81</v>
      </c>
      <c r="U10535" s="4">
        <v>309</v>
      </c>
      <c r="V10535" t="s">
        <v>19</v>
      </c>
      <c r="W10535" s="3">
        <v>43349</v>
      </c>
      <c r="X10535" t="s">
        <v>39</v>
      </c>
      <c r="Y10535" t="s">
        <v>63</v>
      </c>
      <c r="Z10535" t="s">
        <v>56</v>
      </c>
    </row>
    <row r="10536" spans="1:26" x14ac:dyDescent="0.25">
      <c r="A10536">
        <v>4</v>
      </c>
      <c r="B10536" t="s">
        <v>43</v>
      </c>
      <c r="C10536">
        <v>6</v>
      </c>
      <c r="D10536" t="s">
        <v>26</v>
      </c>
      <c r="E10536" t="s">
        <v>287</v>
      </c>
      <c r="F10536" t="s">
        <v>13</v>
      </c>
      <c r="G10536" t="s">
        <v>2376</v>
      </c>
      <c r="H10536" s="1">
        <v>0.2</v>
      </c>
      <c r="I10536">
        <v>1</v>
      </c>
      <c r="J10536" s="3">
        <v>43345</v>
      </c>
      <c r="K10536" t="s">
        <v>7836</v>
      </c>
      <c r="L10536" t="s">
        <v>16</v>
      </c>
      <c r="M10536">
        <v>28205</v>
      </c>
      <c r="N10536">
        <v>299</v>
      </c>
      <c r="O10536" t="s">
        <v>2926</v>
      </c>
      <c r="P10536" s="4">
        <v>35</v>
      </c>
      <c r="Q10536" s="4">
        <v>9</v>
      </c>
      <c r="R10536" t="s">
        <v>18</v>
      </c>
      <c r="S10536" t="s">
        <v>92</v>
      </c>
      <c r="T10536" s="2">
        <v>34.81</v>
      </c>
      <c r="U10536" s="4">
        <v>309</v>
      </c>
      <c r="V10536" t="s">
        <v>19</v>
      </c>
      <c r="W10536" s="3">
        <v>43349</v>
      </c>
      <c r="X10536" t="s">
        <v>39</v>
      </c>
      <c r="Y10536" t="s">
        <v>63</v>
      </c>
      <c r="Z10536" t="s">
        <v>56</v>
      </c>
    </row>
    <row r="10537" spans="1:26" x14ac:dyDescent="0.25">
      <c r="A10537">
        <v>4</v>
      </c>
      <c r="B10537" t="s">
        <v>43</v>
      </c>
      <c r="C10537">
        <v>6</v>
      </c>
      <c r="D10537" t="s">
        <v>26</v>
      </c>
      <c r="E10537" t="s">
        <v>287</v>
      </c>
      <c r="F10537" t="s">
        <v>13</v>
      </c>
      <c r="G10537" t="s">
        <v>2376</v>
      </c>
      <c r="H10537" s="1">
        <v>0.2</v>
      </c>
      <c r="I10537">
        <v>1</v>
      </c>
      <c r="J10537" s="3">
        <v>43345</v>
      </c>
      <c r="K10537" t="s">
        <v>7836</v>
      </c>
      <c r="L10537" t="s">
        <v>16</v>
      </c>
      <c r="M10537">
        <v>28205</v>
      </c>
      <c r="N10537">
        <v>299</v>
      </c>
      <c r="O10537" t="s">
        <v>2926</v>
      </c>
      <c r="P10537" s="4">
        <v>35</v>
      </c>
      <c r="Q10537" s="4">
        <v>9</v>
      </c>
      <c r="R10537" t="s">
        <v>18</v>
      </c>
      <c r="S10537" t="s">
        <v>92</v>
      </c>
      <c r="T10537" s="2">
        <v>34.81</v>
      </c>
      <c r="U10537" s="4">
        <v>309</v>
      </c>
      <c r="V10537" t="s">
        <v>19</v>
      </c>
      <c r="W10537" s="3">
        <v>43349</v>
      </c>
      <c r="X10537" t="s">
        <v>39</v>
      </c>
      <c r="Y10537" t="s">
        <v>63</v>
      </c>
      <c r="Z10537" t="s">
        <v>56</v>
      </c>
    </row>
    <row r="10538" spans="1:26" x14ac:dyDescent="0.25">
      <c r="A10538">
        <v>4</v>
      </c>
      <c r="B10538" t="s">
        <v>43</v>
      </c>
      <c r="C10538">
        <v>6</v>
      </c>
      <c r="D10538" t="s">
        <v>26</v>
      </c>
      <c r="E10538" t="s">
        <v>3582</v>
      </c>
      <c r="F10538" t="s">
        <v>13</v>
      </c>
      <c r="G10538" t="s">
        <v>44</v>
      </c>
      <c r="H10538" s="1">
        <v>0.7</v>
      </c>
      <c r="I10538">
        <v>1</v>
      </c>
      <c r="J10538" s="3">
        <v>43479</v>
      </c>
      <c r="K10538" t="s">
        <v>7909</v>
      </c>
      <c r="L10538" t="s">
        <v>16</v>
      </c>
      <c r="M10538">
        <v>37604</v>
      </c>
      <c r="N10538">
        <v>241</v>
      </c>
      <c r="O10538" t="s">
        <v>2935</v>
      </c>
      <c r="P10538" s="4">
        <v>-2</v>
      </c>
      <c r="Q10538" s="4">
        <v>2</v>
      </c>
      <c r="R10538" t="s">
        <v>18</v>
      </c>
      <c r="S10538" t="s">
        <v>92</v>
      </c>
      <c r="T10538" s="2">
        <v>-1.84</v>
      </c>
      <c r="U10538" s="4">
        <v>3</v>
      </c>
      <c r="V10538" t="s">
        <v>19</v>
      </c>
      <c r="W10538" s="3">
        <v>43483</v>
      </c>
      <c r="X10538" t="s">
        <v>39</v>
      </c>
      <c r="Y10538" t="s">
        <v>214</v>
      </c>
      <c r="Z10538" t="s">
        <v>54</v>
      </c>
    </row>
    <row r="10539" spans="1:26" x14ac:dyDescent="0.25">
      <c r="A10539">
        <v>4</v>
      </c>
      <c r="B10539" t="s">
        <v>43</v>
      </c>
      <c r="C10539">
        <v>6</v>
      </c>
      <c r="D10539" t="s">
        <v>26</v>
      </c>
      <c r="E10539" t="s">
        <v>3582</v>
      </c>
      <c r="F10539" t="s">
        <v>13</v>
      </c>
      <c r="G10539" t="s">
        <v>44</v>
      </c>
      <c r="H10539" s="1">
        <v>0.7</v>
      </c>
      <c r="I10539">
        <v>1</v>
      </c>
      <c r="J10539" s="3">
        <v>43479</v>
      </c>
      <c r="K10539" t="s">
        <v>7909</v>
      </c>
      <c r="L10539" t="s">
        <v>16</v>
      </c>
      <c r="M10539">
        <v>37604</v>
      </c>
      <c r="N10539">
        <v>241</v>
      </c>
      <c r="O10539" t="s">
        <v>2935</v>
      </c>
      <c r="P10539" s="4">
        <v>-2</v>
      </c>
      <c r="Q10539" s="4">
        <v>2</v>
      </c>
      <c r="R10539" t="s">
        <v>18</v>
      </c>
      <c r="S10539" t="s">
        <v>92</v>
      </c>
      <c r="T10539" s="2">
        <v>-1.84</v>
      </c>
      <c r="U10539" s="4">
        <v>3</v>
      </c>
      <c r="V10539" t="s">
        <v>19</v>
      </c>
      <c r="W10539" s="3">
        <v>43483</v>
      </c>
      <c r="X10539" t="s">
        <v>39</v>
      </c>
      <c r="Y10539" t="s">
        <v>214</v>
      </c>
      <c r="Z10539" t="s">
        <v>54</v>
      </c>
    </row>
    <row r="10540" spans="1:26" x14ac:dyDescent="0.25">
      <c r="A10540">
        <v>4</v>
      </c>
      <c r="B10540" t="s">
        <v>43</v>
      </c>
      <c r="C10540">
        <v>6</v>
      </c>
      <c r="D10540" t="s">
        <v>26</v>
      </c>
      <c r="E10540" t="s">
        <v>3582</v>
      </c>
      <c r="F10540" t="s">
        <v>13</v>
      </c>
      <c r="G10540" t="s">
        <v>44</v>
      </c>
      <c r="H10540" s="1">
        <v>0.7</v>
      </c>
      <c r="I10540">
        <v>1</v>
      </c>
      <c r="J10540" s="3">
        <v>43479</v>
      </c>
      <c r="K10540" t="s">
        <v>7909</v>
      </c>
      <c r="L10540" t="s">
        <v>16</v>
      </c>
      <c r="M10540">
        <v>37604</v>
      </c>
      <c r="N10540">
        <v>241</v>
      </c>
      <c r="O10540" t="s">
        <v>2935</v>
      </c>
      <c r="P10540" s="4">
        <v>-2</v>
      </c>
      <c r="Q10540" s="4">
        <v>2</v>
      </c>
      <c r="R10540" t="s">
        <v>18</v>
      </c>
      <c r="S10540" t="s">
        <v>92</v>
      </c>
      <c r="T10540" s="2">
        <v>-1.84</v>
      </c>
      <c r="U10540" s="4">
        <v>3</v>
      </c>
      <c r="V10540" t="s">
        <v>19</v>
      </c>
      <c r="W10540" s="3">
        <v>43483</v>
      </c>
      <c r="X10540" t="s">
        <v>39</v>
      </c>
      <c r="Y10540" t="s">
        <v>214</v>
      </c>
      <c r="Z10540" t="s">
        <v>54</v>
      </c>
    </row>
    <row r="10541" spans="1:26" x14ac:dyDescent="0.25">
      <c r="A10541">
        <v>4</v>
      </c>
      <c r="B10541" t="s">
        <v>43</v>
      </c>
      <c r="C10541">
        <v>6</v>
      </c>
      <c r="D10541" t="s">
        <v>26</v>
      </c>
      <c r="E10541" t="s">
        <v>3582</v>
      </c>
      <c r="F10541" t="s">
        <v>13</v>
      </c>
      <c r="G10541" t="s">
        <v>44</v>
      </c>
      <c r="H10541" s="1">
        <v>0.7</v>
      </c>
      <c r="I10541">
        <v>1</v>
      </c>
      <c r="J10541" s="3">
        <v>43479</v>
      </c>
      <c r="K10541" t="s">
        <v>7909</v>
      </c>
      <c r="L10541" t="s">
        <v>16</v>
      </c>
      <c r="M10541">
        <v>37604</v>
      </c>
      <c r="N10541">
        <v>241</v>
      </c>
      <c r="O10541" t="s">
        <v>2935</v>
      </c>
      <c r="P10541" s="4">
        <v>-2</v>
      </c>
      <c r="Q10541" s="4">
        <v>2</v>
      </c>
      <c r="R10541" t="s">
        <v>18</v>
      </c>
      <c r="S10541" t="s">
        <v>92</v>
      </c>
      <c r="T10541" s="2">
        <v>-1.84</v>
      </c>
      <c r="U10541" s="4">
        <v>3</v>
      </c>
      <c r="V10541" t="s">
        <v>19</v>
      </c>
      <c r="W10541" s="3">
        <v>43483</v>
      </c>
      <c r="X10541" t="s">
        <v>39</v>
      </c>
      <c r="Y10541" t="s">
        <v>214</v>
      </c>
      <c r="Z10541" t="s">
        <v>54</v>
      </c>
    </row>
    <row r="10542" spans="1:26" x14ac:dyDescent="0.25">
      <c r="A10542">
        <v>4</v>
      </c>
      <c r="B10542" t="s">
        <v>43</v>
      </c>
      <c r="C10542">
        <v>6</v>
      </c>
      <c r="D10542" t="s">
        <v>26</v>
      </c>
      <c r="E10542" t="s">
        <v>3582</v>
      </c>
      <c r="F10542" t="s">
        <v>13</v>
      </c>
      <c r="G10542" t="s">
        <v>44</v>
      </c>
      <c r="H10542" s="1">
        <v>0.7</v>
      </c>
      <c r="I10542">
        <v>1</v>
      </c>
      <c r="J10542" s="3">
        <v>43479</v>
      </c>
      <c r="K10542" t="s">
        <v>7909</v>
      </c>
      <c r="L10542" t="s">
        <v>16</v>
      </c>
      <c r="M10542">
        <v>37604</v>
      </c>
      <c r="N10542">
        <v>241</v>
      </c>
      <c r="O10542" t="s">
        <v>2935</v>
      </c>
      <c r="P10542" s="4">
        <v>-2</v>
      </c>
      <c r="Q10542" s="4">
        <v>2</v>
      </c>
      <c r="R10542" t="s">
        <v>18</v>
      </c>
      <c r="S10542" t="s">
        <v>92</v>
      </c>
      <c r="T10542" s="2">
        <v>-1.84</v>
      </c>
      <c r="U10542" s="4">
        <v>3</v>
      </c>
      <c r="V10542" t="s">
        <v>19</v>
      </c>
      <c r="W10542" s="3">
        <v>43483</v>
      </c>
      <c r="X10542" t="s">
        <v>39</v>
      </c>
      <c r="Y10542" t="s">
        <v>214</v>
      </c>
      <c r="Z10542" t="s">
        <v>54</v>
      </c>
    </row>
    <row r="10543" spans="1:26" x14ac:dyDescent="0.25">
      <c r="A10543">
        <v>4</v>
      </c>
      <c r="B10543" t="s">
        <v>43</v>
      </c>
      <c r="C10543">
        <v>6</v>
      </c>
      <c r="D10543" t="s">
        <v>26</v>
      </c>
      <c r="E10543" t="s">
        <v>287</v>
      </c>
      <c r="F10543" t="s">
        <v>13</v>
      </c>
      <c r="G10543" t="s">
        <v>2376</v>
      </c>
      <c r="H10543" s="1">
        <v>0.7</v>
      </c>
      <c r="I10543">
        <v>1</v>
      </c>
      <c r="J10543" s="3">
        <v>43345</v>
      </c>
      <c r="K10543" t="s">
        <v>7836</v>
      </c>
      <c r="L10543" t="s">
        <v>16</v>
      </c>
      <c r="M10543">
        <v>28205</v>
      </c>
      <c r="N10543">
        <v>697</v>
      </c>
      <c r="O10543" t="s">
        <v>4242</v>
      </c>
      <c r="P10543" s="4">
        <v>-13</v>
      </c>
      <c r="Q10543" s="4">
        <v>5</v>
      </c>
      <c r="R10543" t="s">
        <v>18</v>
      </c>
      <c r="S10543" t="s">
        <v>92</v>
      </c>
      <c r="T10543" s="2">
        <v>-12.63</v>
      </c>
      <c r="U10543" s="4">
        <v>17</v>
      </c>
      <c r="V10543" t="s">
        <v>19</v>
      </c>
      <c r="W10543" s="3">
        <v>43349</v>
      </c>
      <c r="X10543" t="s">
        <v>39</v>
      </c>
      <c r="Y10543" t="s">
        <v>63</v>
      </c>
      <c r="Z10543" t="s">
        <v>54</v>
      </c>
    </row>
    <row r="10544" spans="1:26" x14ac:dyDescent="0.25">
      <c r="A10544">
        <v>4</v>
      </c>
      <c r="B10544" t="s">
        <v>43</v>
      </c>
      <c r="C10544">
        <v>6</v>
      </c>
      <c r="D10544" t="s">
        <v>26</v>
      </c>
      <c r="E10544" t="s">
        <v>287</v>
      </c>
      <c r="F10544" t="s">
        <v>13</v>
      </c>
      <c r="G10544" t="s">
        <v>2376</v>
      </c>
      <c r="H10544" s="1">
        <v>0.7</v>
      </c>
      <c r="I10544">
        <v>1</v>
      </c>
      <c r="J10544" s="3">
        <v>43345</v>
      </c>
      <c r="K10544" t="s">
        <v>7836</v>
      </c>
      <c r="L10544" t="s">
        <v>16</v>
      </c>
      <c r="M10544">
        <v>28205</v>
      </c>
      <c r="N10544">
        <v>697</v>
      </c>
      <c r="O10544" t="s">
        <v>4242</v>
      </c>
      <c r="P10544" s="4">
        <v>-13</v>
      </c>
      <c r="Q10544" s="4">
        <v>5</v>
      </c>
      <c r="R10544" t="s">
        <v>18</v>
      </c>
      <c r="S10544" t="s">
        <v>92</v>
      </c>
      <c r="T10544" s="2">
        <v>-12.63</v>
      </c>
      <c r="U10544" s="4">
        <v>17</v>
      </c>
      <c r="V10544" t="s">
        <v>19</v>
      </c>
      <c r="W10544" s="3">
        <v>43349</v>
      </c>
      <c r="X10544" t="s">
        <v>39</v>
      </c>
      <c r="Y10544" t="s">
        <v>63</v>
      </c>
      <c r="Z10544" t="s">
        <v>54</v>
      </c>
    </row>
    <row r="10545" spans="1:26" x14ac:dyDescent="0.25">
      <c r="A10545">
        <v>4</v>
      </c>
      <c r="B10545" t="s">
        <v>43</v>
      </c>
      <c r="C10545">
        <v>6</v>
      </c>
      <c r="D10545" t="s">
        <v>26</v>
      </c>
      <c r="E10545" t="s">
        <v>287</v>
      </c>
      <c r="F10545" t="s">
        <v>13</v>
      </c>
      <c r="G10545" t="s">
        <v>2376</v>
      </c>
      <c r="H10545" s="1">
        <v>0.7</v>
      </c>
      <c r="I10545">
        <v>1</v>
      </c>
      <c r="J10545" s="3">
        <v>43345</v>
      </c>
      <c r="K10545" t="s">
        <v>7836</v>
      </c>
      <c r="L10545" t="s">
        <v>16</v>
      </c>
      <c r="M10545">
        <v>28205</v>
      </c>
      <c r="N10545">
        <v>697</v>
      </c>
      <c r="O10545" t="s">
        <v>4242</v>
      </c>
      <c r="P10545" s="4">
        <v>-13</v>
      </c>
      <c r="Q10545" s="4">
        <v>5</v>
      </c>
      <c r="R10545" t="s">
        <v>18</v>
      </c>
      <c r="S10545" t="s">
        <v>92</v>
      </c>
      <c r="T10545" s="2">
        <v>-12.63</v>
      </c>
      <c r="U10545" s="4">
        <v>17</v>
      </c>
      <c r="V10545" t="s">
        <v>19</v>
      </c>
      <c r="W10545" s="3">
        <v>43349</v>
      </c>
      <c r="X10545" t="s">
        <v>39</v>
      </c>
      <c r="Y10545" t="s">
        <v>63</v>
      </c>
      <c r="Z10545" t="s">
        <v>54</v>
      </c>
    </row>
    <row r="10546" spans="1:26" x14ac:dyDescent="0.25">
      <c r="A10546">
        <v>4</v>
      </c>
      <c r="B10546" t="s">
        <v>43</v>
      </c>
      <c r="C10546">
        <v>6</v>
      </c>
      <c r="D10546" t="s">
        <v>26</v>
      </c>
      <c r="E10546" t="s">
        <v>287</v>
      </c>
      <c r="F10546" t="s">
        <v>13</v>
      </c>
      <c r="G10546" t="s">
        <v>2376</v>
      </c>
      <c r="H10546" s="1">
        <v>0.7</v>
      </c>
      <c r="I10546">
        <v>1</v>
      </c>
      <c r="J10546" s="3">
        <v>43345</v>
      </c>
      <c r="K10546" t="s">
        <v>7836</v>
      </c>
      <c r="L10546" t="s">
        <v>16</v>
      </c>
      <c r="M10546">
        <v>28205</v>
      </c>
      <c r="N10546">
        <v>697</v>
      </c>
      <c r="O10546" t="s">
        <v>4242</v>
      </c>
      <c r="P10546" s="4">
        <v>-13</v>
      </c>
      <c r="Q10546" s="4">
        <v>5</v>
      </c>
      <c r="R10546" t="s">
        <v>18</v>
      </c>
      <c r="S10546" t="s">
        <v>92</v>
      </c>
      <c r="T10546" s="2">
        <v>-12.63</v>
      </c>
      <c r="U10546" s="4">
        <v>17</v>
      </c>
      <c r="V10546" t="s">
        <v>19</v>
      </c>
      <c r="W10546" s="3">
        <v>43349</v>
      </c>
      <c r="X10546" t="s">
        <v>39</v>
      </c>
      <c r="Y10546" t="s">
        <v>63</v>
      </c>
      <c r="Z10546" t="s">
        <v>54</v>
      </c>
    </row>
    <row r="10547" spans="1:26" x14ac:dyDescent="0.25">
      <c r="A10547">
        <v>4</v>
      </c>
      <c r="B10547" t="s">
        <v>43</v>
      </c>
      <c r="C10547">
        <v>6</v>
      </c>
      <c r="D10547" t="s">
        <v>26</v>
      </c>
      <c r="E10547" t="s">
        <v>287</v>
      </c>
      <c r="F10547" t="s">
        <v>13</v>
      </c>
      <c r="G10547" t="s">
        <v>2376</v>
      </c>
      <c r="H10547" s="1">
        <v>0.7</v>
      </c>
      <c r="I10547">
        <v>1</v>
      </c>
      <c r="J10547" s="3">
        <v>43345</v>
      </c>
      <c r="K10547" t="s">
        <v>7836</v>
      </c>
      <c r="L10547" t="s">
        <v>16</v>
      </c>
      <c r="M10547">
        <v>28205</v>
      </c>
      <c r="N10547">
        <v>697</v>
      </c>
      <c r="O10547" t="s">
        <v>4242</v>
      </c>
      <c r="P10547" s="4">
        <v>-13</v>
      </c>
      <c r="Q10547" s="4">
        <v>5</v>
      </c>
      <c r="R10547" t="s">
        <v>18</v>
      </c>
      <c r="S10547" t="s">
        <v>92</v>
      </c>
      <c r="T10547" s="2">
        <v>-12.63</v>
      </c>
      <c r="U10547" s="4">
        <v>17</v>
      </c>
      <c r="V10547" t="s">
        <v>19</v>
      </c>
      <c r="W10547" s="3">
        <v>43349</v>
      </c>
      <c r="X10547" t="s">
        <v>39</v>
      </c>
      <c r="Y10547" t="s">
        <v>63</v>
      </c>
      <c r="Z10547" t="s">
        <v>54</v>
      </c>
    </row>
    <row r="10548" spans="1:26" x14ac:dyDescent="0.25">
      <c r="A10548">
        <v>4</v>
      </c>
      <c r="B10548" t="s">
        <v>43</v>
      </c>
      <c r="C10548">
        <v>6</v>
      </c>
      <c r="D10548" t="s">
        <v>26</v>
      </c>
      <c r="E10548" t="s">
        <v>287</v>
      </c>
      <c r="F10548" t="s">
        <v>13</v>
      </c>
      <c r="G10548" t="s">
        <v>2376</v>
      </c>
      <c r="H10548" s="1">
        <v>0.7</v>
      </c>
      <c r="I10548">
        <v>1</v>
      </c>
      <c r="J10548" s="3">
        <v>43345</v>
      </c>
      <c r="K10548" t="s">
        <v>7836</v>
      </c>
      <c r="L10548" t="s">
        <v>16</v>
      </c>
      <c r="M10548">
        <v>28205</v>
      </c>
      <c r="N10548">
        <v>697</v>
      </c>
      <c r="O10548" t="s">
        <v>4242</v>
      </c>
      <c r="P10548" s="4">
        <v>-13</v>
      </c>
      <c r="Q10548" s="4">
        <v>5</v>
      </c>
      <c r="R10548" t="s">
        <v>18</v>
      </c>
      <c r="S10548" t="s">
        <v>92</v>
      </c>
      <c r="T10548" s="2">
        <v>-12.63</v>
      </c>
      <c r="U10548" s="4">
        <v>17</v>
      </c>
      <c r="V10548" t="s">
        <v>19</v>
      </c>
      <c r="W10548" s="3">
        <v>43349</v>
      </c>
      <c r="X10548" t="s">
        <v>39</v>
      </c>
      <c r="Y10548" t="s">
        <v>63</v>
      </c>
      <c r="Z10548" t="s">
        <v>54</v>
      </c>
    </row>
    <row r="10549" spans="1:26" x14ac:dyDescent="0.25">
      <c r="A10549">
        <v>4</v>
      </c>
      <c r="B10549" t="s">
        <v>43</v>
      </c>
      <c r="C10549">
        <v>6</v>
      </c>
      <c r="D10549" t="s">
        <v>26</v>
      </c>
      <c r="E10549" t="s">
        <v>3582</v>
      </c>
      <c r="F10549" t="s">
        <v>13</v>
      </c>
      <c r="G10549" t="s">
        <v>44</v>
      </c>
      <c r="H10549" s="1">
        <v>0.7</v>
      </c>
      <c r="I10549">
        <v>1</v>
      </c>
      <c r="J10549" s="3">
        <v>43479</v>
      </c>
      <c r="K10549" t="s">
        <v>7909</v>
      </c>
      <c r="L10549" t="s">
        <v>16</v>
      </c>
      <c r="M10549">
        <v>37604</v>
      </c>
      <c r="N10549">
        <v>902</v>
      </c>
      <c r="O10549" t="s">
        <v>2853</v>
      </c>
      <c r="P10549" s="4">
        <v>-5</v>
      </c>
      <c r="Q10549" s="4">
        <v>5</v>
      </c>
      <c r="R10549" t="s">
        <v>18</v>
      </c>
      <c r="S10549" t="s">
        <v>92</v>
      </c>
      <c r="T10549" s="2">
        <v>-4.58</v>
      </c>
      <c r="U10549" s="4">
        <v>6</v>
      </c>
      <c r="V10549" t="s">
        <v>19</v>
      </c>
      <c r="W10549" s="3">
        <v>43483</v>
      </c>
      <c r="X10549" t="s">
        <v>39</v>
      </c>
      <c r="Y10549" t="s">
        <v>214</v>
      </c>
      <c r="Z10549" t="s">
        <v>54</v>
      </c>
    </row>
    <row r="10550" spans="1:26" x14ac:dyDescent="0.25">
      <c r="A10550">
        <v>4</v>
      </c>
      <c r="B10550" t="s">
        <v>43</v>
      </c>
      <c r="C10550">
        <v>6</v>
      </c>
      <c r="D10550" t="s">
        <v>26</v>
      </c>
      <c r="E10550" t="s">
        <v>3582</v>
      </c>
      <c r="F10550" t="s">
        <v>13</v>
      </c>
      <c r="G10550" t="s">
        <v>44</v>
      </c>
      <c r="H10550" s="1">
        <v>0.7</v>
      </c>
      <c r="I10550">
        <v>1</v>
      </c>
      <c r="J10550" s="3">
        <v>43479</v>
      </c>
      <c r="K10550" t="s">
        <v>7909</v>
      </c>
      <c r="L10550" t="s">
        <v>16</v>
      </c>
      <c r="M10550">
        <v>37604</v>
      </c>
      <c r="N10550">
        <v>902</v>
      </c>
      <c r="O10550" t="s">
        <v>2853</v>
      </c>
      <c r="P10550" s="4">
        <v>-5</v>
      </c>
      <c r="Q10550" s="4">
        <v>5</v>
      </c>
      <c r="R10550" t="s">
        <v>18</v>
      </c>
      <c r="S10550" t="s">
        <v>92</v>
      </c>
      <c r="T10550" s="2">
        <v>-4.58</v>
      </c>
      <c r="U10550" s="4">
        <v>6</v>
      </c>
      <c r="V10550" t="s">
        <v>19</v>
      </c>
      <c r="W10550" s="3">
        <v>43483</v>
      </c>
      <c r="X10550" t="s">
        <v>39</v>
      </c>
      <c r="Y10550" t="s">
        <v>214</v>
      </c>
      <c r="Z10550" t="s">
        <v>54</v>
      </c>
    </row>
    <row r="10551" spans="1:26" x14ac:dyDescent="0.25">
      <c r="A10551">
        <v>4</v>
      </c>
      <c r="B10551" t="s">
        <v>43</v>
      </c>
      <c r="C10551">
        <v>6</v>
      </c>
      <c r="D10551" t="s">
        <v>26</v>
      </c>
      <c r="E10551" t="s">
        <v>3582</v>
      </c>
      <c r="F10551" t="s">
        <v>13</v>
      </c>
      <c r="G10551" t="s">
        <v>44</v>
      </c>
      <c r="H10551" s="1">
        <v>0.7</v>
      </c>
      <c r="I10551">
        <v>1</v>
      </c>
      <c r="J10551" s="3">
        <v>43479</v>
      </c>
      <c r="K10551" t="s">
        <v>7909</v>
      </c>
      <c r="L10551" t="s">
        <v>16</v>
      </c>
      <c r="M10551">
        <v>37604</v>
      </c>
      <c r="N10551">
        <v>902</v>
      </c>
      <c r="O10551" t="s">
        <v>2853</v>
      </c>
      <c r="P10551" s="4">
        <v>-5</v>
      </c>
      <c r="Q10551" s="4">
        <v>5</v>
      </c>
      <c r="R10551" t="s">
        <v>18</v>
      </c>
      <c r="S10551" t="s">
        <v>92</v>
      </c>
      <c r="T10551" s="2">
        <v>-4.58</v>
      </c>
      <c r="U10551" s="4">
        <v>6</v>
      </c>
      <c r="V10551" t="s">
        <v>19</v>
      </c>
      <c r="W10551" s="3">
        <v>43483</v>
      </c>
      <c r="X10551" t="s">
        <v>39</v>
      </c>
      <c r="Y10551" t="s">
        <v>214</v>
      </c>
      <c r="Z10551" t="s">
        <v>54</v>
      </c>
    </row>
    <row r="10552" spans="1:26" x14ac:dyDescent="0.25">
      <c r="A10552">
        <v>4</v>
      </c>
      <c r="B10552" t="s">
        <v>43</v>
      </c>
      <c r="C10552">
        <v>6</v>
      </c>
      <c r="D10552" t="s">
        <v>26</v>
      </c>
      <c r="E10552" t="s">
        <v>3582</v>
      </c>
      <c r="F10552" t="s">
        <v>13</v>
      </c>
      <c r="G10552" t="s">
        <v>44</v>
      </c>
      <c r="H10552" s="1">
        <v>0.7</v>
      </c>
      <c r="I10552">
        <v>1</v>
      </c>
      <c r="J10552" s="3">
        <v>43479</v>
      </c>
      <c r="K10552" t="s">
        <v>7909</v>
      </c>
      <c r="L10552" t="s">
        <v>16</v>
      </c>
      <c r="M10552">
        <v>37604</v>
      </c>
      <c r="N10552">
        <v>902</v>
      </c>
      <c r="O10552" t="s">
        <v>2853</v>
      </c>
      <c r="P10552" s="4">
        <v>-5</v>
      </c>
      <c r="Q10552" s="4">
        <v>5</v>
      </c>
      <c r="R10552" t="s">
        <v>18</v>
      </c>
      <c r="S10552" t="s">
        <v>92</v>
      </c>
      <c r="T10552" s="2">
        <v>-4.58</v>
      </c>
      <c r="U10552" s="4">
        <v>6</v>
      </c>
      <c r="V10552" t="s">
        <v>19</v>
      </c>
      <c r="W10552" s="3">
        <v>43483</v>
      </c>
      <c r="X10552" t="s">
        <v>39</v>
      </c>
      <c r="Y10552" t="s">
        <v>214</v>
      </c>
      <c r="Z10552" t="s">
        <v>54</v>
      </c>
    </row>
    <row r="10553" spans="1:26" x14ac:dyDescent="0.25">
      <c r="A10553">
        <v>4</v>
      </c>
      <c r="B10553" t="s">
        <v>43</v>
      </c>
      <c r="C10553">
        <v>6</v>
      </c>
      <c r="D10553" t="s">
        <v>26</v>
      </c>
      <c r="E10553" t="s">
        <v>3582</v>
      </c>
      <c r="F10553" t="s">
        <v>13</v>
      </c>
      <c r="G10553" t="s">
        <v>44</v>
      </c>
      <c r="H10553" s="1">
        <v>0.7</v>
      </c>
      <c r="I10553">
        <v>1</v>
      </c>
      <c r="J10553" s="3">
        <v>43479</v>
      </c>
      <c r="K10553" t="s">
        <v>7909</v>
      </c>
      <c r="L10553" t="s">
        <v>16</v>
      </c>
      <c r="M10553">
        <v>37604</v>
      </c>
      <c r="N10553">
        <v>902</v>
      </c>
      <c r="O10553" t="s">
        <v>2853</v>
      </c>
      <c r="P10553" s="4">
        <v>-5</v>
      </c>
      <c r="Q10553" s="4">
        <v>5</v>
      </c>
      <c r="R10553" t="s">
        <v>18</v>
      </c>
      <c r="S10553" t="s">
        <v>92</v>
      </c>
      <c r="T10553" s="2">
        <v>-4.58</v>
      </c>
      <c r="U10553" s="4">
        <v>6</v>
      </c>
      <c r="V10553" t="s">
        <v>19</v>
      </c>
      <c r="W10553" s="3">
        <v>43483</v>
      </c>
      <c r="X10553" t="s">
        <v>39</v>
      </c>
      <c r="Y10553" t="s">
        <v>214</v>
      </c>
      <c r="Z10553" t="s">
        <v>54</v>
      </c>
    </row>
    <row r="10554" spans="1:26" x14ac:dyDescent="0.25">
      <c r="A10554">
        <v>4</v>
      </c>
      <c r="B10554" t="s">
        <v>43</v>
      </c>
      <c r="C10554">
        <v>6</v>
      </c>
      <c r="D10554" t="s">
        <v>26</v>
      </c>
      <c r="E10554" t="s">
        <v>287</v>
      </c>
      <c r="F10554" t="s">
        <v>13</v>
      </c>
      <c r="G10554" t="s">
        <v>2376</v>
      </c>
      <c r="H10554" s="1">
        <v>0.7</v>
      </c>
      <c r="I10554">
        <v>1</v>
      </c>
      <c r="J10554" s="3">
        <v>43345</v>
      </c>
      <c r="K10554" t="s">
        <v>7836</v>
      </c>
      <c r="L10554" t="s">
        <v>16</v>
      </c>
      <c r="M10554">
        <v>28205</v>
      </c>
      <c r="N10554">
        <v>795</v>
      </c>
      <c r="O10554" t="s">
        <v>2986</v>
      </c>
      <c r="P10554" s="4">
        <v>-18</v>
      </c>
      <c r="Q10554" s="4">
        <v>7</v>
      </c>
      <c r="R10554" t="s">
        <v>18</v>
      </c>
      <c r="S10554" t="s">
        <v>92</v>
      </c>
      <c r="T10554" s="2">
        <v>-17.57</v>
      </c>
      <c r="U10554" s="4">
        <v>23</v>
      </c>
      <c r="V10554" t="s">
        <v>19</v>
      </c>
      <c r="W10554" s="3">
        <v>43349</v>
      </c>
      <c r="X10554" t="s">
        <v>39</v>
      </c>
      <c r="Y10554" t="s">
        <v>63</v>
      </c>
      <c r="Z10554" t="s">
        <v>54</v>
      </c>
    </row>
    <row r="10555" spans="1:26" x14ac:dyDescent="0.25">
      <c r="A10555">
        <v>4</v>
      </c>
      <c r="B10555" t="s">
        <v>43</v>
      </c>
      <c r="C10555">
        <v>6</v>
      </c>
      <c r="D10555" t="s">
        <v>26</v>
      </c>
      <c r="E10555" t="s">
        <v>287</v>
      </c>
      <c r="F10555" t="s">
        <v>13</v>
      </c>
      <c r="G10555" t="s">
        <v>2376</v>
      </c>
      <c r="H10555" s="1">
        <v>0.7</v>
      </c>
      <c r="I10555">
        <v>1</v>
      </c>
      <c r="J10555" s="3">
        <v>43345</v>
      </c>
      <c r="K10555" t="s">
        <v>7836</v>
      </c>
      <c r="L10555" t="s">
        <v>16</v>
      </c>
      <c r="M10555">
        <v>28205</v>
      </c>
      <c r="N10555">
        <v>795</v>
      </c>
      <c r="O10555" t="s">
        <v>2986</v>
      </c>
      <c r="P10555" s="4">
        <v>-18</v>
      </c>
      <c r="Q10555" s="4">
        <v>7</v>
      </c>
      <c r="R10555" t="s">
        <v>18</v>
      </c>
      <c r="S10555" t="s">
        <v>92</v>
      </c>
      <c r="T10555" s="2">
        <v>-17.57</v>
      </c>
      <c r="U10555" s="4">
        <v>23</v>
      </c>
      <c r="V10555" t="s">
        <v>19</v>
      </c>
      <c r="W10555" s="3">
        <v>43349</v>
      </c>
      <c r="X10555" t="s">
        <v>39</v>
      </c>
      <c r="Y10555" t="s">
        <v>63</v>
      </c>
      <c r="Z10555" t="s">
        <v>54</v>
      </c>
    </row>
    <row r="10556" spans="1:26" x14ac:dyDescent="0.25">
      <c r="A10556">
        <v>4</v>
      </c>
      <c r="B10556" t="s">
        <v>43</v>
      </c>
      <c r="C10556">
        <v>6</v>
      </c>
      <c r="D10556" t="s">
        <v>26</v>
      </c>
      <c r="E10556" t="s">
        <v>287</v>
      </c>
      <c r="F10556" t="s">
        <v>13</v>
      </c>
      <c r="G10556" t="s">
        <v>2376</v>
      </c>
      <c r="H10556" s="1">
        <v>0.7</v>
      </c>
      <c r="I10556">
        <v>1</v>
      </c>
      <c r="J10556" s="3">
        <v>43345</v>
      </c>
      <c r="K10556" t="s">
        <v>7836</v>
      </c>
      <c r="L10556" t="s">
        <v>16</v>
      </c>
      <c r="M10556">
        <v>28205</v>
      </c>
      <c r="N10556">
        <v>795</v>
      </c>
      <c r="O10556" t="s">
        <v>2986</v>
      </c>
      <c r="P10556" s="4">
        <v>-18</v>
      </c>
      <c r="Q10556" s="4">
        <v>7</v>
      </c>
      <c r="R10556" t="s">
        <v>18</v>
      </c>
      <c r="S10556" t="s">
        <v>92</v>
      </c>
      <c r="T10556" s="2">
        <v>-17.57</v>
      </c>
      <c r="U10556" s="4">
        <v>23</v>
      </c>
      <c r="V10556" t="s">
        <v>19</v>
      </c>
      <c r="W10556" s="3">
        <v>43349</v>
      </c>
      <c r="X10556" t="s">
        <v>39</v>
      </c>
      <c r="Y10556" t="s">
        <v>63</v>
      </c>
      <c r="Z10556" t="s">
        <v>54</v>
      </c>
    </row>
    <row r="10557" spans="1:26" x14ac:dyDescent="0.25">
      <c r="A10557">
        <v>4</v>
      </c>
      <c r="B10557" t="s">
        <v>43</v>
      </c>
      <c r="C10557">
        <v>6</v>
      </c>
      <c r="D10557" t="s">
        <v>26</v>
      </c>
      <c r="E10557" t="s">
        <v>287</v>
      </c>
      <c r="F10557" t="s">
        <v>13</v>
      </c>
      <c r="G10557" t="s">
        <v>2376</v>
      </c>
      <c r="H10557" s="1">
        <v>0.7</v>
      </c>
      <c r="I10557">
        <v>1</v>
      </c>
      <c r="J10557" s="3">
        <v>43345</v>
      </c>
      <c r="K10557" t="s">
        <v>7836</v>
      </c>
      <c r="L10557" t="s">
        <v>16</v>
      </c>
      <c r="M10557">
        <v>28205</v>
      </c>
      <c r="N10557">
        <v>795</v>
      </c>
      <c r="O10557" t="s">
        <v>2986</v>
      </c>
      <c r="P10557" s="4">
        <v>-18</v>
      </c>
      <c r="Q10557" s="4">
        <v>7</v>
      </c>
      <c r="R10557" t="s">
        <v>18</v>
      </c>
      <c r="S10557" t="s">
        <v>92</v>
      </c>
      <c r="T10557" s="2">
        <v>-17.57</v>
      </c>
      <c r="U10557" s="4">
        <v>23</v>
      </c>
      <c r="V10557" t="s">
        <v>19</v>
      </c>
      <c r="W10557" s="3">
        <v>43349</v>
      </c>
      <c r="X10557" t="s">
        <v>39</v>
      </c>
      <c r="Y10557" t="s">
        <v>63</v>
      </c>
      <c r="Z10557" t="s">
        <v>54</v>
      </c>
    </row>
    <row r="10558" spans="1:26" x14ac:dyDescent="0.25">
      <c r="A10558">
        <v>4</v>
      </c>
      <c r="B10558" t="s">
        <v>43</v>
      </c>
      <c r="C10558">
        <v>6</v>
      </c>
      <c r="D10558" t="s">
        <v>26</v>
      </c>
      <c r="E10558" t="s">
        <v>287</v>
      </c>
      <c r="F10558" t="s">
        <v>13</v>
      </c>
      <c r="G10558" t="s">
        <v>2376</v>
      </c>
      <c r="H10558" s="1">
        <v>0.7</v>
      </c>
      <c r="I10558">
        <v>1</v>
      </c>
      <c r="J10558" s="3">
        <v>43345</v>
      </c>
      <c r="K10558" t="s">
        <v>7836</v>
      </c>
      <c r="L10558" t="s">
        <v>16</v>
      </c>
      <c r="M10558">
        <v>28205</v>
      </c>
      <c r="N10558">
        <v>795</v>
      </c>
      <c r="O10558" t="s">
        <v>2986</v>
      </c>
      <c r="P10558" s="4">
        <v>-18</v>
      </c>
      <c r="Q10558" s="4">
        <v>7</v>
      </c>
      <c r="R10558" t="s">
        <v>18</v>
      </c>
      <c r="S10558" t="s">
        <v>92</v>
      </c>
      <c r="T10558" s="2">
        <v>-17.57</v>
      </c>
      <c r="U10558" s="4">
        <v>23</v>
      </c>
      <c r="V10558" t="s">
        <v>19</v>
      </c>
      <c r="W10558" s="3">
        <v>43349</v>
      </c>
      <c r="X10558" t="s">
        <v>39</v>
      </c>
      <c r="Y10558" t="s">
        <v>63</v>
      </c>
      <c r="Z10558" t="s">
        <v>54</v>
      </c>
    </row>
    <row r="10559" spans="1:26" x14ac:dyDescent="0.25">
      <c r="A10559">
        <v>4</v>
      </c>
      <c r="B10559" t="s">
        <v>43</v>
      </c>
      <c r="C10559">
        <v>6</v>
      </c>
      <c r="D10559" t="s">
        <v>26</v>
      </c>
      <c r="E10559" t="s">
        <v>287</v>
      </c>
      <c r="F10559" t="s">
        <v>13</v>
      </c>
      <c r="G10559" t="s">
        <v>2376</v>
      </c>
      <c r="H10559" s="1">
        <v>0.7</v>
      </c>
      <c r="I10559">
        <v>1</v>
      </c>
      <c r="J10559" s="3">
        <v>43345</v>
      </c>
      <c r="K10559" t="s">
        <v>7836</v>
      </c>
      <c r="L10559" t="s">
        <v>16</v>
      </c>
      <c r="M10559">
        <v>28205</v>
      </c>
      <c r="N10559">
        <v>795</v>
      </c>
      <c r="O10559" t="s">
        <v>2986</v>
      </c>
      <c r="P10559" s="4">
        <v>-18</v>
      </c>
      <c r="Q10559" s="4">
        <v>7</v>
      </c>
      <c r="R10559" t="s">
        <v>18</v>
      </c>
      <c r="S10559" t="s">
        <v>92</v>
      </c>
      <c r="T10559" s="2">
        <v>-17.57</v>
      </c>
      <c r="U10559" s="4">
        <v>23</v>
      </c>
      <c r="V10559" t="s">
        <v>19</v>
      </c>
      <c r="W10559" s="3">
        <v>43349</v>
      </c>
      <c r="X10559" t="s">
        <v>39</v>
      </c>
      <c r="Y10559" t="s">
        <v>63</v>
      </c>
      <c r="Z10559" t="s">
        <v>54</v>
      </c>
    </row>
    <row r="10560" spans="1:26" x14ac:dyDescent="0.25">
      <c r="A10560">
        <v>4</v>
      </c>
      <c r="B10560" t="s">
        <v>43</v>
      </c>
      <c r="C10560">
        <v>6</v>
      </c>
      <c r="D10560" t="s">
        <v>26</v>
      </c>
      <c r="E10560" t="s">
        <v>65</v>
      </c>
      <c r="F10560" t="s">
        <v>13</v>
      </c>
      <c r="G10560" t="s">
        <v>2417</v>
      </c>
      <c r="H10560" s="1">
        <v>0</v>
      </c>
      <c r="I10560">
        <v>1</v>
      </c>
      <c r="J10560" s="3">
        <v>42593</v>
      </c>
      <c r="K10560" t="s">
        <v>7838</v>
      </c>
      <c r="L10560" t="s">
        <v>30</v>
      </c>
      <c r="M10560">
        <v>98105</v>
      </c>
      <c r="N10560">
        <v>1411</v>
      </c>
      <c r="O10560" t="s">
        <v>3477</v>
      </c>
      <c r="P10560" s="4">
        <v>11</v>
      </c>
      <c r="Q10560" s="4">
        <v>1</v>
      </c>
      <c r="R10560" t="s">
        <v>32</v>
      </c>
      <c r="S10560" t="s">
        <v>92</v>
      </c>
      <c r="T10560" s="2">
        <v>10.65</v>
      </c>
      <c r="U10560" s="4">
        <v>41</v>
      </c>
      <c r="V10560" t="s">
        <v>19</v>
      </c>
      <c r="W10560" s="3">
        <v>42597</v>
      </c>
      <c r="X10560" t="s">
        <v>39</v>
      </c>
      <c r="Y10560" t="s">
        <v>69</v>
      </c>
      <c r="Z10560" t="s">
        <v>49</v>
      </c>
    </row>
    <row r="10561" spans="1:26" x14ac:dyDescent="0.25">
      <c r="A10561">
        <v>4</v>
      </c>
      <c r="B10561" t="s">
        <v>43</v>
      </c>
      <c r="C10561">
        <v>6</v>
      </c>
      <c r="D10561" t="s">
        <v>26</v>
      </c>
      <c r="E10561" t="s">
        <v>65</v>
      </c>
      <c r="F10561" t="s">
        <v>13</v>
      </c>
      <c r="G10561" t="s">
        <v>2417</v>
      </c>
      <c r="H10561" s="1">
        <v>0</v>
      </c>
      <c r="I10561">
        <v>1</v>
      </c>
      <c r="J10561" s="3">
        <v>42593</v>
      </c>
      <c r="K10561" t="s">
        <v>7838</v>
      </c>
      <c r="L10561" t="s">
        <v>30</v>
      </c>
      <c r="M10561">
        <v>98105</v>
      </c>
      <c r="N10561">
        <v>1411</v>
      </c>
      <c r="O10561" t="s">
        <v>3477</v>
      </c>
      <c r="P10561" s="4">
        <v>11</v>
      </c>
      <c r="Q10561" s="4">
        <v>1</v>
      </c>
      <c r="R10561" t="s">
        <v>32</v>
      </c>
      <c r="S10561" t="s">
        <v>92</v>
      </c>
      <c r="T10561" s="2">
        <v>10.65</v>
      </c>
      <c r="U10561" s="4">
        <v>41</v>
      </c>
      <c r="V10561" t="s">
        <v>19</v>
      </c>
      <c r="W10561" s="3">
        <v>42597</v>
      </c>
      <c r="X10561" t="s">
        <v>39</v>
      </c>
      <c r="Y10561" t="s">
        <v>69</v>
      </c>
      <c r="Z10561" t="s">
        <v>49</v>
      </c>
    </row>
    <row r="10562" spans="1:26" x14ac:dyDescent="0.25">
      <c r="A10562">
        <v>4</v>
      </c>
      <c r="B10562" t="s">
        <v>43</v>
      </c>
      <c r="C10562">
        <v>6</v>
      </c>
      <c r="D10562" t="s">
        <v>26</v>
      </c>
      <c r="E10562" t="s">
        <v>65</v>
      </c>
      <c r="F10562" t="s">
        <v>13</v>
      </c>
      <c r="G10562" t="s">
        <v>2417</v>
      </c>
      <c r="H10562" s="1">
        <v>0</v>
      </c>
      <c r="I10562">
        <v>1</v>
      </c>
      <c r="J10562" s="3">
        <v>42593</v>
      </c>
      <c r="K10562" t="s">
        <v>7838</v>
      </c>
      <c r="L10562" t="s">
        <v>30</v>
      </c>
      <c r="M10562">
        <v>98105</v>
      </c>
      <c r="N10562">
        <v>1411</v>
      </c>
      <c r="O10562" t="s">
        <v>3477</v>
      </c>
      <c r="P10562" s="4">
        <v>11</v>
      </c>
      <c r="Q10562" s="4">
        <v>1</v>
      </c>
      <c r="R10562" t="s">
        <v>32</v>
      </c>
      <c r="S10562" t="s">
        <v>92</v>
      </c>
      <c r="T10562" s="2">
        <v>10.65</v>
      </c>
      <c r="U10562" s="4">
        <v>41</v>
      </c>
      <c r="V10562" t="s">
        <v>19</v>
      </c>
      <c r="W10562" s="3">
        <v>42597</v>
      </c>
      <c r="X10562" t="s">
        <v>39</v>
      </c>
      <c r="Y10562" t="s">
        <v>69</v>
      </c>
      <c r="Z10562" t="s">
        <v>49</v>
      </c>
    </row>
    <row r="10563" spans="1:26" x14ac:dyDescent="0.25">
      <c r="A10563">
        <v>6</v>
      </c>
      <c r="B10563" t="s">
        <v>10</v>
      </c>
      <c r="C10563">
        <v>6</v>
      </c>
      <c r="D10563" t="s">
        <v>26</v>
      </c>
      <c r="E10563" t="s">
        <v>27</v>
      </c>
      <c r="F10563" t="s">
        <v>13</v>
      </c>
      <c r="G10563" t="s">
        <v>301</v>
      </c>
      <c r="H10563" s="1">
        <v>0</v>
      </c>
      <c r="I10563">
        <v>1</v>
      </c>
      <c r="J10563" s="3">
        <v>43248</v>
      </c>
      <c r="K10563" t="s">
        <v>7912</v>
      </c>
      <c r="L10563" t="s">
        <v>30</v>
      </c>
      <c r="M10563">
        <v>90004</v>
      </c>
      <c r="N10563">
        <v>953</v>
      </c>
      <c r="O10563" t="s">
        <v>435</v>
      </c>
      <c r="P10563" s="4">
        <v>79</v>
      </c>
      <c r="Q10563" s="4">
        <v>2</v>
      </c>
      <c r="R10563" t="s">
        <v>32</v>
      </c>
      <c r="S10563" t="s">
        <v>92</v>
      </c>
      <c r="T10563" s="2">
        <v>78.67</v>
      </c>
      <c r="U10563" s="4">
        <v>262</v>
      </c>
      <c r="V10563" t="s">
        <v>19</v>
      </c>
      <c r="W10563" s="3">
        <v>43254</v>
      </c>
      <c r="X10563" t="s">
        <v>39</v>
      </c>
      <c r="Y10563" t="s">
        <v>34</v>
      </c>
      <c r="Z10563" t="s">
        <v>56</v>
      </c>
    </row>
    <row r="10564" spans="1:26" x14ac:dyDescent="0.25">
      <c r="A10564">
        <v>6</v>
      </c>
      <c r="B10564" t="s">
        <v>10</v>
      </c>
      <c r="C10564">
        <v>6</v>
      </c>
      <c r="D10564" t="s">
        <v>26</v>
      </c>
      <c r="E10564" t="s">
        <v>27</v>
      </c>
      <c r="F10564" t="s">
        <v>13</v>
      </c>
      <c r="G10564" t="s">
        <v>301</v>
      </c>
      <c r="H10564" s="1">
        <v>0</v>
      </c>
      <c r="I10564">
        <v>1</v>
      </c>
      <c r="J10564" s="3">
        <v>43248</v>
      </c>
      <c r="K10564" t="s">
        <v>7912</v>
      </c>
      <c r="L10564" t="s">
        <v>30</v>
      </c>
      <c r="M10564">
        <v>90004</v>
      </c>
      <c r="N10564">
        <v>953</v>
      </c>
      <c r="O10564" t="s">
        <v>435</v>
      </c>
      <c r="P10564" s="4">
        <v>79</v>
      </c>
      <c r="Q10564" s="4">
        <v>2</v>
      </c>
      <c r="R10564" t="s">
        <v>32</v>
      </c>
      <c r="S10564" t="s">
        <v>92</v>
      </c>
      <c r="T10564" s="2">
        <v>78.67</v>
      </c>
      <c r="U10564" s="4">
        <v>262</v>
      </c>
      <c r="V10564" t="s">
        <v>19</v>
      </c>
      <c r="W10564" s="3">
        <v>43254</v>
      </c>
      <c r="X10564" t="s">
        <v>39</v>
      </c>
      <c r="Y10564" t="s">
        <v>34</v>
      </c>
      <c r="Z10564" t="s">
        <v>56</v>
      </c>
    </row>
    <row r="10565" spans="1:26" x14ac:dyDescent="0.25">
      <c r="A10565">
        <v>6</v>
      </c>
      <c r="B10565" t="s">
        <v>10</v>
      </c>
      <c r="C10565">
        <v>6</v>
      </c>
      <c r="D10565" t="s">
        <v>26</v>
      </c>
      <c r="E10565" t="s">
        <v>27</v>
      </c>
      <c r="F10565" t="s">
        <v>13</v>
      </c>
      <c r="G10565" t="s">
        <v>301</v>
      </c>
      <c r="H10565" s="1">
        <v>0</v>
      </c>
      <c r="I10565">
        <v>1</v>
      </c>
      <c r="J10565" s="3">
        <v>43248</v>
      </c>
      <c r="K10565" t="s">
        <v>7912</v>
      </c>
      <c r="L10565" t="s">
        <v>30</v>
      </c>
      <c r="M10565">
        <v>90004</v>
      </c>
      <c r="N10565">
        <v>953</v>
      </c>
      <c r="O10565" t="s">
        <v>435</v>
      </c>
      <c r="P10565" s="4">
        <v>79</v>
      </c>
      <c r="Q10565" s="4">
        <v>2</v>
      </c>
      <c r="R10565" t="s">
        <v>32</v>
      </c>
      <c r="S10565" t="s">
        <v>92</v>
      </c>
      <c r="T10565" s="2">
        <v>78.67</v>
      </c>
      <c r="U10565" s="4">
        <v>262</v>
      </c>
      <c r="V10565" t="s">
        <v>19</v>
      </c>
      <c r="W10565" s="3">
        <v>43254</v>
      </c>
      <c r="X10565" t="s">
        <v>39</v>
      </c>
      <c r="Y10565" t="s">
        <v>34</v>
      </c>
      <c r="Z10565" t="s">
        <v>56</v>
      </c>
    </row>
    <row r="10566" spans="1:26" x14ac:dyDescent="0.25">
      <c r="A10566">
        <v>6</v>
      </c>
      <c r="B10566" t="s">
        <v>10</v>
      </c>
      <c r="C10566">
        <v>6</v>
      </c>
      <c r="D10566" t="s">
        <v>26</v>
      </c>
      <c r="E10566" t="s">
        <v>27</v>
      </c>
      <c r="F10566" t="s">
        <v>13</v>
      </c>
      <c r="G10566" t="s">
        <v>301</v>
      </c>
      <c r="H10566" s="1">
        <v>0</v>
      </c>
      <c r="I10566">
        <v>1</v>
      </c>
      <c r="J10566" s="3">
        <v>43248</v>
      </c>
      <c r="K10566" t="s">
        <v>7912</v>
      </c>
      <c r="L10566" t="s">
        <v>30</v>
      </c>
      <c r="M10566">
        <v>90004</v>
      </c>
      <c r="N10566">
        <v>953</v>
      </c>
      <c r="O10566" t="s">
        <v>435</v>
      </c>
      <c r="P10566" s="4">
        <v>79</v>
      </c>
      <c r="Q10566" s="4">
        <v>2</v>
      </c>
      <c r="R10566" t="s">
        <v>32</v>
      </c>
      <c r="S10566" t="s">
        <v>92</v>
      </c>
      <c r="T10566" s="2">
        <v>78.67</v>
      </c>
      <c r="U10566" s="4">
        <v>262</v>
      </c>
      <c r="V10566" t="s">
        <v>19</v>
      </c>
      <c r="W10566" s="3">
        <v>43254</v>
      </c>
      <c r="X10566" t="s">
        <v>39</v>
      </c>
      <c r="Y10566" t="s">
        <v>34</v>
      </c>
      <c r="Z10566" t="s">
        <v>56</v>
      </c>
    </row>
    <row r="10567" spans="1:26" x14ac:dyDescent="0.25">
      <c r="A10567">
        <v>6</v>
      </c>
      <c r="B10567" t="s">
        <v>10</v>
      </c>
      <c r="C10567">
        <v>6</v>
      </c>
      <c r="D10567" t="s">
        <v>26</v>
      </c>
      <c r="E10567" t="s">
        <v>27</v>
      </c>
      <c r="F10567" t="s">
        <v>13</v>
      </c>
      <c r="G10567" t="s">
        <v>301</v>
      </c>
      <c r="H10567" s="1">
        <v>0</v>
      </c>
      <c r="I10567">
        <v>1</v>
      </c>
      <c r="J10567" s="3">
        <v>43248</v>
      </c>
      <c r="K10567" t="s">
        <v>7912</v>
      </c>
      <c r="L10567" t="s">
        <v>30</v>
      </c>
      <c r="M10567">
        <v>90004</v>
      </c>
      <c r="N10567">
        <v>953</v>
      </c>
      <c r="O10567" t="s">
        <v>435</v>
      </c>
      <c r="P10567" s="4">
        <v>79</v>
      </c>
      <c r="Q10567" s="4">
        <v>2</v>
      </c>
      <c r="R10567" t="s">
        <v>32</v>
      </c>
      <c r="S10567" t="s">
        <v>92</v>
      </c>
      <c r="T10567" s="2">
        <v>78.67</v>
      </c>
      <c r="U10567" s="4">
        <v>262</v>
      </c>
      <c r="V10567" t="s">
        <v>19</v>
      </c>
      <c r="W10567" s="3">
        <v>43254</v>
      </c>
      <c r="X10567" t="s">
        <v>39</v>
      </c>
      <c r="Y10567" t="s">
        <v>34</v>
      </c>
      <c r="Z10567" t="s">
        <v>56</v>
      </c>
    </row>
    <row r="10568" spans="1:26" x14ac:dyDescent="0.25">
      <c r="A10568">
        <v>5</v>
      </c>
      <c r="B10568" t="s">
        <v>43</v>
      </c>
      <c r="C10568">
        <v>6</v>
      </c>
      <c r="D10568" t="s">
        <v>26</v>
      </c>
      <c r="E10568" t="s">
        <v>7913</v>
      </c>
      <c r="F10568" t="s">
        <v>13</v>
      </c>
      <c r="G10568" t="s">
        <v>1769</v>
      </c>
      <c r="H10568" s="1">
        <v>0</v>
      </c>
      <c r="I10568">
        <v>1</v>
      </c>
      <c r="J10568" s="3">
        <v>43403</v>
      </c>
      <c r="K10568" t="s">
        <v>7914</v>
      </c>
      <c r="L10568" t="s">
        <v>30</v>
      </c>
      <c r="M10568">
        <v>93405</v>
      </c>
      <c r="N10568">
        <v>151</v>
      </c>
      <c r="O10568" t="s">
        <v>4525</v>
      </c>
      <c r="P10568" s="4">
        <v>1</v>
      </c>
      <c r="Q10568" s="4">
        <v>2</v>
      </c>
      <c r="R10568" t="s">
        <v>32</v>
      </c>
      <c r="S10568" t="s">
        <v>92</v>
      </c>
      <c r="T10568" s="2">
        <v>1.19</v>
      </c>
      <c r="U10568" s="4">
        <v>4</v>
      </c>
      <c r="V10568" t="s">
        <v>19</v>
      </c>
      <c r="W10568" s="3">
        <v>43408</v>
      </c>
      <c r="X10568" t="s">
        <v>39</v>
      </c>
      <c r="Y10568" t="s">
        <v>34</v>
      </c>
      <c r="Z10568" t="s">
        <v>176</v>
      </c>
    </row>
    <row r="10569" spans="1:26" x14ac:dyDescent="0.25">
      <c r="A10569">
        <v>4</v>
      </c>
      <c r="B10569" t="s">
        <v>43</v>
      </c>
      <c r="C10569">
        <v>6</v>
      </c>
      <c r="D10569" t="s">
        <v>26</v>
      </c>
      <c r="E10569" t="s">
        <v>65</v>
      </c>
      <c r="F10569" t="s">
        <v>13</v>
      </c>
      <c r="G10569" t="s">
        <v>2417</v>
      </c>
      <c r="H10569" s="1">
        <v>0</v>
      </c>
      <c r="I10569">
        <v>1</v>
      </c>
      <c r="J10569" s="3">
        <v>42593</v>
      </c>
      <c r="K10569" t="s">
        <v>7838</v>
      </c>
      <c r="L10569" t="s">
        <v>30</v>
      </c>
      <c r="M10569">
        <v>98105</v>
      </c>
      <c r="N10569">
        <v>1608</v>
      </c>
      <c r="O10569" t="s">
        <v>652</v>
      </c>
      <c r="P10569" s="4">
        <v>11</v>
      </c>
      <c r="Q10569" s="4">
        <v>2</v>
      </c>
      <c r="R10569" t="s">
        <v>32</v>
      </c>
      <c r="S10569" t="s">
        <v>92</v>
      </c>
      <c r="T10569" s="2">
        <v>10.79</v>
      </c>
      <c r="U10569" s="4">
        <v>23</v>
      </c>
      <c r="V10569" t="s">
        <v>19</v>
      </c>
      <c r="W10569" s="3">
        <v>42597</v>
      </c>
      <c r="X10569" t="s">
        <v>39</v>
      </c>
      <c r="Y10569" t="s">
        <v>69</v>
      </c>
      <c r="Z10569" t="s">
        <v>176</v>
      </c>
    </row>
    <row r="10570" spans="1:26" x14ac:dyDescent="0.25">
      <c r="A10570">
        <v>4</v>
      </c>
      <c r="B10570" t="s">
        <v>43</v>
      </c>
      <c r="C10570">
        <v>6</v>
      </c>
      <c r="D10570" t="s">
        <v>26</v>
      </c>
      <c r="E10570" t="s">
        <v>65</v>
      </c>
      <c r="F10570" t="s">
        <v>13</v>
      </c>
      <c r="G10570" t="s">
        <v>2417</v>
      </c>
      <c r="H10570" s="1">
        <v>0</v>
      </c>
      <c r="I10570">
        <v>1</v>
      </c>
      <c r="J10570" s="3">
        <v>42593</v>
      </c>
      <c r="K10570" t="s">
        <v>7838</v>
      </c>
      <c r="L10570" t="s">
        <v>30</v>
      </c>
      <c r="M10570">
        <v>98105</v>
      </c>
      <c r="N10570">
        <v>1608</v>
      </c>
      <c r="O10570" t="s">
        <v>652</v>
      </c>
      <c r="P10570" s="4">
        <v>11</v>
      </c>
      <c r="Q10570" s="4">
        <v>2</v>
      </c>
      <c r="R10570" t="s">
        <v>32</v>
      </c>
      <c r="S10570" t="s">
        <v>92</v>
      </c>
      <c r="T10570" s="2">
        <v>10.79</v>
      </c>
      <c r="U10570" s="4">
        <v>23</v>
      </c>
      <c r="V10570" t="s">
        <v>19</v>
      </c>
      <c r="W10570" s="3">
        <v>42597</v>
      </c>
      <c r="X10570" t="s">
        <v>39</v>
      </c>
      <c r="Y10570" t="s">
        <v>69</v>
      </c>
      <c r="Z10570" t="s">
        <v>176</v>
      </c>
    </row>
    <row r="10571" spans="1:26" x14ac:dyDescent="0.25">
      <c r="A10571">
        <v>4</v>
      </c>
      <c r="B10571" t="s">
        <v>43</v>
      </c>
      <c r="C10571">
        <v>6</v>
      </c>
      <c r="D10571" t="s">
        <v>26</v>
      </c>
      <c r="E10571" t="s">
        <v>65</v>
      </c>
      <c r="F10571" t="s">
        <v>13</v>
      </c>
      <c r="G10571" t="s">
        <v>2417</v>
      </c>
      <c r="H10571" s="1">
        <v>0</v>
      </c>
      <c r="I10571">
        <v>1</v>
      </c>
      <c r="J10571" s="3">
        <v>42593</v>
      </c>
      <c r="K10571" t="s">
        <v>7838</v>
      </c>
      <c r="L10571" t="s">
        <v>30</v>
      </c>
      <c r="M10571">
        <v>98105</v>
      </c>
      <c r="N10571">
        <v>1608</v>
      </c>
      <c r="O10571" t="s">
        <v>652</v>
      </c>
      <c r="P10571" s="4">
        <v>11</v>
      </c>
      <c r="Q10571" s="4">
        <v>2</v>
      </c>
      <c r="R10571" t="s">
        <v>32</v>
      </c>
      <c r="S10571" t="s">
        <v>92</v>
      </c>
      <c r="T10571" s="2">
        <v>10.79</v>
      </c>
      <c r="U10571" s="4">
        <v>23</v>
      </c>
      <c r="V10571" t="s">
        <v>19</v>
      </c>
      <c r="W10571" s="3">
        <v>42597</v>
      </c>
      <c r="X10571" t="s">
        <v>39</v>
      </c>
      <c r="Y10571" t="s">
        <v>69</v>
      </c>
      <c r="Z10571" t="s">
        <v>176</v>
      </c>
    </row>
    <row r="10572" spans="1:26" x14ac:dyDescent="0.25">
      <c r="A10572">
        <v>5</v>
      </c>
      <c r="B10572" t="s">
        <v>43</v>
      </c>
      <c r="C10572">
        <v>6</v>
      </c>
      <c r="D10572" t="s">
        <v>26</v>
      </c>
      <c r="E10572" t="s">
        <v>27</v>
      </c>
      <c r="F10572" t="s">
        <v>13</v>
      </c>
      <c r="G10572" t="s">
        <v>1543</v>
      </c>
      <c r="H10572" s="1">
        <v>0</v>
      </c>
      <c r="I10572">
        <v>1</v>
      </c>
      <c r="J10572" s="3">
        <v>43572</v>
      </c>
      <c r="K10572" t="s">
        <v>7859</v>
      </c>
      <c r="L10572" t="s">
        <v>30</v>
      </c>
      <c r="M10572">
        <v>90008</v>
      </c>
      <c r="N10572">
        <v>228</v>
      </c>
      <c r="O10572" t="s">
        <v>3999</v>
      </c>
      <c r="P10572" s="4">
        <v>3</v>
      </c>
      <c r="Q10572" s="4">
        <v>2</v>
      </c>
      <c r="R10572" t="s">
        <v>32</v>
      </c>
      <c r="S10572" t="s">
        <v>92</v>
      </c>
      <c r="T10572" s="2">
        <v>3.47</v>
      </c>
      <c r="U10572" s="4">
        <v>7</v>
      </c>
      <c r="V10572" t="s">
        <v>19</v>
      </c>
      <c r="W10572" s="3">
        <v>43577</v>
      </c>
      <c r="X10572" t="s">
        <v>39</v>
      </c>
      <c r="Y10572" t="s">
        <v>34</v>
      </c>
      <c r="Z10572" t="s">
        <v>35</v>
      </c>
    </row>
    <row r="10573" spans="1:26" x14ac:dyDescent="0.25">
      <c r="A10573">
        <v>5</v>
      </c>
      <c r="B10573" t="s">
        <v>43</v>
      </c>
      <c r="C10573">
        <v>6</v>
      </c>
      <c r="D10573" t="s">
        <v>26</v>
      </c>
      <c r="E10573" t="s">
        <v>27</v>
      </c>
      <c r="F10573" t="s">
        <v>13</v>
      </c>
      <c r="G10573" t="s">
        <v>1543</v>
      </c>
      <c r="H10573" s="1">
        <v>0</v>
      </c>
      <c r="I10573">
        <v>1</v>
      </c>
      <c r="J10573" s="3">
        <v>43572</v>
      </c>
      <c r="K10573" t="s">
        <v>7859</v>
      </c>
      <c r="L10573" t="s">
        <v>30</v>
      </c>
      <c r="M10573">
        <v>90008</v>
      </c>
      <c r="N10573">
        <v>228</v>
      </c>
      <c r="O10573" t="s">
        <v>3999</v>
      </c>
      <c r="P10573" s="4">
        <v>3</v>
      </c>
      <c r="Q10573" s="4">
        <v>2</v>
      </c>
      <c r="R10573" t="s">
        <v>32</v>
      </c>
      <c r="S10573" t="s">
        <v>92</v>
      </c>
      <c r="T10573" s="2">
        <v>3.47</v>
      </c>
      <c r="U10573" s="4">
        <v>7</v>
      </c>
      <c r="V10573" t="s">
        <v>19</v>
      </c>
      <c r="W10573" s="3">
        <v>43577</v>
      </c>
      <c r="X10573" t="s">
        <v>39</v>
      </c>
      <c r="Y10573" t="s">
        <v>34</v>
      </c>
      <c r="Z10573" t="s">
        <v>35</v>
      </c>
    </row>
    <row r="10574" spans="1:26" x14ac:dyDescent="0.25">
      <c r="A10574">
        <v>5</v>
      </c>
      <c r="B10574" t="s">
        <v>43</v>
      </c>
      <c r="C10574">
        <v>6</v>
      </c>
      <c r="D10574" t="s">
        <v>26</v>
      </c>
      <c r="E10574" t="s">
        <v>27</v>
      </c>
      <c r="F10574" t="s">
        <v>13</v>
      </c>
      <c r="G10574" t="s">
        <v>1543</v>
      </c>
      <c r="H10574" s="1">
        <v>0</v>
      </c>
      <c r="I10574">
        <v>1</v>
      </c>
      <c r="J10574" s="3">
        <v>43572</v>
      </c>
      <c r="K10574" t="s">
        <v>7859</v>
      </c>
      <c r="L10574" t="s">
        <v>30</v>
      </c>
      <c r="M10574">
        <v>90008</v>
      </c>
      <c r="N10574">
        <v>228</v>
      </c>
      <c r="O10574" t="s">
        <v>3999</v>
      </c>
      <c r="P10574" s="4">
        <v>3</v>
      </c>
      <c r="Q10574" s="4">
        <v>2</v>
      </c>
      <c r="R10574" t="s">
        <v>32</v>
      </c>
      <c r="S10574" t="s">
        <v>92</v>
      </c>
      <c r="T10574" s="2">
        <v>3.47</v>
      </c>
      <c r="U10574" s="4">
        <v>7</v>
      </c>
      <c r="V10574" t="s">
        <v>19</v>
      </c>
      <c r="W10574" s="3">
        <v>43577</v>
      </c>
      <c r="X10574" t="s">
        <v>39</v>
      </c>
      <c r="Y10574" t="s">
        <v>34</v>
      </c>
      <c r="Z10574" t="s">
        <v>35</v>
      </c>
    </row>
    <row r="10575" spans="1:26" x14ac:dyDescent="0.25">
      <c r="A10575">
        <v>5</v>
      </c>
      <c r="B10575" t="s">
        <v>43</v>
      </c>
      <c r="C10575">
        <v>6</v>
      </c>
      <c r="D10575" t="s">
        <v>26</v>
      </c>
      <c r="E10575" t="s">
        <v>27</v>
      </c>
      <c r="F10575" t="s">
        <v>13</v>
      </c>
      <c r="G10575" t="s">
        <v>1543</v>
      </c>
      <c r="H10575" s="1">
        <v>0</v>
      </c>
      <c r="I10575">
        <v>1</v>
      </c>
      <c r="J10575" s="3">
        <v>43572</v>
      </c>
      <c r="K10575" t="s">
        <v>7859</v>
      </c>
      <c r="L10575" t="s">
        <v>30</v>
      </c>
      <c r="M10575">
        <v>90008</v>
      </c>
      <c r="N10575">
        <v>228</v>
      </c>
      <c r="O10575" t="s">
        <v>3999</v>
      </c>
      <c r="P10575" s="4">
        <v>3</v>
      </c>
      <c r="Q10575" s="4">
        <v>2</v>
      </c>
      <c r="R10575" t="s">
        <v>32</v>
      </c>
      <c r="S10575" t="s">
        <v>92</v>
      </c>
      <c r="T10575" s="2">
        <v>3.47</v>
      </c>
      <c r="U10575" s="4">
        <v>7</v>
      </c>
      <c r="V10575" t="s">
        <v>19</v>
      </c>
      <c r="W10575" s="3">
        <v>43577</v>
      </c>
      <c r="X10575" t="s">
        <v>39</v>
      </c>
      <c r="Y10575" t="s">
        <v>34</v>
      </c>
      <c r="Z10575" t="s">
        <v>35</v>
      </c>
    </row>
    <row r="10576" spans="1:26" x14ac:dyDescent="0.25">
      <c r="A10576">
        <v>5</v>
      </c>
      <c r="B10576" t="s">
        <v>43</v>
      </c>
      <c r="C10576">
        <v>6</v>
      </c>
      <c r="D10576" t="s">
        <v>26</v>
      </c>
      <c r="E10576" t="s">
        <v>27</v>
      </c>
      <c r="F10576" t="s">
        <v>13</v>
      </c>
      <c r="G10576" t="s">
        <v>1543</v>
      </c>
      <c r="H10576" s="1">
        <v>0</v>
      </c>
      <c r="I10576">
        <v>1</v>
      </c>
      <c r="J10576" s="3">
        <v>43572</v>
      </c>
      <c r="K10576" t="s">
        <v>7859</v>
      </c>
      <c r="L10576" t="s">
        <v>30</v>
      </c>
      <c r="M10576">
        <v>90008</v>
      </c>
      <c r="N10576">
        <v>228</v>
      </c>
      <c r="O10576" t="s">
        <v>3999</v>
      </c>
      <c r="P10576" s="4">
        <v>3</v>
      </c>
      <c r="Q10576" s="4">
        <v>2</v>
      </c>
      <c r="R10576" t="s">
        <v>32</v>
      </c>
      <c r="S10576" t="s">
        <v>92</v>
      </c>
      <c r="T10576" s="2">
        <v>3.47</v>
      </c>
      <c r="U10576" s="4">
        <v>7</v>
      </c>
      <c r="V10576" t="s">
        <v>19</v>
      </c>
      <c r="W10576" s="3">
        <v>43577</v>
      </c>
      <c r="X10576" t="s">
        <v>39</v>
      </c>
      <c r="Y10576" t="s">
        <v>34</v>
      </c>
      <c r="Z10576" t="s">
        <v>35</v>
      </c>
    </row>
    <row r="10577" spans="1:26" x14ac:dyDescent="0.25">
      <c r="A10577">
        <v>5</v>
      </c>
      <c r="B10577" t="s">
        <v>43</v>
      </c>
      <c r="C10577">
        <v>6</v>
      </c>
      <c r="D10577" t="s">
        <v>26</v>
      </c>
      <c r="E10577" t="s">
        <v>27</v>
      </c>
      <c r="F10577" t="s">
        <v>13</v>
      </c>
      <c r="G10577" t="s">
        <v>1543</v>
      </c>
      <c r="H10577" s="1">
        <v>0</v>
      </c>
      <c r="I10577">
        <v>1</v>
      </c>
      <c r="J10577" s="3">
        <v>43572</v>
      </c>
      <c r="K10577" t="s">
        <v>7859</v>
      </c>
      <c r="L10577" t="s">
        <v>30</v>
      </c>
      <c r="M10577">
        <v>90008</v>
      </c>
      <c r="N10577">
        <v>228</v>
      </c>
      <c r="O10577" t="s">
        <v>3999</v>
      </c>
      <c r="P10577" s="4">
        <v>3</v>
      </c>
      <c r="Q10577" s="4">
        <v>2</v>
      </c>
      <c r="R10577" t="s">
        <v>32</v>
      </c>
      <c r="S10577" t="s">
        <v>92</v>
      </c>
      <c r="T10577" s="2">
        <v>3.47</v>
      </c>
      <c r="U10577" s="4">
        <v>7</v>
      </c>
      <c r="V10577" t="s">
        <v>19</v>
      </c>
      <c r="W10577" s="3">
        <v>43577</v>
      </c>
      <c r="X10577" t="s">
        <v>39</v>
      </c>
      <c r="Y10577" t="s">
        <v>34</v>
      </c>
      <c r="Z10577" t="s">
        <v>35</v>
      </c>
    </row>
    <row r="10578" spans="1:26" x14ac:dyDescent="0.25">
      <c r="A10578">
        <v>4</v>
      </c>
      <c r="B10578" t="s">
        <v>43</v>
      </c>
      <c r="C10578">
        <v>6</v>
      </c>
      <c r="D10578" t="s">
        <v>26</v>
      </c>
      <c r="E10578" t="s">
        <v>27</v>
      </c>
      <c r="F10578" t="s">
        <v>13</v>
      </c>
      <c r="G10578" t="s">
        <v>499</v>
      </c>
      <c r="H10578" s="1">
        <v>0</v>
      </c>
      <c r="I10578">
        <v>1</v>
      </c>
      <c r="J10578" s="3">
        <v>43198</v>
      </c>
      <c r="K10578" t="s">
        <v>7915</v>
      </c>
      <c r="L10578" t="s">
        <v>30</v>
      </c>
      <c r="M10578">
        <v>90032</v>
      </c>
      <c r="N10578">
        <v>1726</v>
      </c>
      <c r="O10578" t="s">
        <v>3617</v>
      </c>
      <c r="P10578" s="4">
        <v>6</v>
      </c>
      <c r="Q10578" s="4">
        <v>2</v>
      </c>
      <c r="R10578" t="s">
        <v>32</v>
      </c>
      <c r="S10578" t="s">
        <v>92</v>
      </c>
      <c r="T10578" s="2">
        <v>6.22</v>
      </c>
      <c r="U10578" s="4">
        <v>13</v>
      </c>
      <c r="V10578" t="s">
        <v>19</v>
      </c>
      <c r="W10578" s="3">
        <v>43202</v>
      </c>
      <c r="X10578" t="s">
        <v>39</v>
      </c>
      <c r="Y10578" t="s">
        <v>34</v>
      </c>
      <c r="Z10578" t="s">
        <v>64</v>
      </c>
    </row>
    <row r="10579" spans="1:26" x14ac:dyDescent="0.25">
      <c r="A10579">
        <v>4</v>
      </c>
      <c r="B10579" t="s">
        <v>43</v>
      </c>
      <c r="C10579">
        <v>6</v>
      </c>
      <c r="D10579" t="s">
        <v>26</v>
      </c>
      <c r="E10579" t="s">
        <v>27</v>
      </c>
      <c r="F10579" t="s">
        <v>13</v>
      </c>
      <c r="G10579" t="s">
        <v>499</v>
      </c>
      <c r="H10579" s="1">
        <v>0</v>
      </c>
      <c r="I10579">
        <v>1</v>
      </c>
      <c r="J10579" s="3">
        <v>43198</v>
      </c>
      <c r="K10579" t="s">
        <v>7915</v>
      </c>
      <c r="L10579" t="s">
        <v>30</v>
      </c>
      <c r="M10579">
        <v>90032</v>
      </c>
      <c r="N10579">
        <v>1726</v>
      </c>
      <c r="O10579" t="s">
        <v>3617</v>
      </c>
      <c r="P10579" s="4">
        <v>6</v>
      </c>
      <c r="Q10579" s="4">
        <v>2</v>
      </c>
      <c r="R10579" t="s">
        <v>32</v>
      </c>
      <c r="S10579" t="s">
        <v>92</v>
      </c>
      <c r="T10579" s="2">
        <v>6.22</v>
      </c>
      <c r="U10579" s="4">
        <v>13</v>
      </c>
      <c r="V10579" t="s">
        <v>19</v>
      </c>
      <c r="W10579" s="3">
        <v>43202</v>
      </c>
      <c r="X10579" t="s">
        <v>39</v>
      </c>
      <c r="Y10579" t="s">
        <v>34</v>
      </c>
      <c r="Z10579" t="s">
        <v>64</v>
      </c>
    </row>
    <row r="10580" spans="1:26" x14ac:dyDescent="0.25">
      <c r="A10580">
        <v>4</v>
      </c>
      <c r="B10580" t="s">
        <v>43</v>
      </c>
      <c r="C10580">
        <v>6</v>
      </c>
      <c r="D10580" t="s">
        <v>26</v>
      </c>
      <c r="E10580" t="s">
        <v>27</v>
      </c>
      <c r="F10580" t="s">
        <v>13</v>
      </c>
      <c r="G10580" t="s">
        <v>499</v>
      </c>
      <c r="H10580" s="1">
        <v>0</v>
      </c>
      <c r="I10580">
        <v>1</v>
      </c>
      <c r="J10580" s="3">
        <v>43198</v>
      </c>
      <c r="K10580" t="s">
        <v>7915</v>
      </c>
      <c r="L10580" t="s">
        <v>30</v>
      </c>
      <c r="M10580">
        <v>90032</v>
      </c>
      <c r="N10580">
        <v>1726</v>
      </c>
      <c r="O10580" t="s">
        <v>3617</v>
      </c>
      <c r="P10580" s="4">
        <v>6</v>
      </c>
      <c r="Q10580" s="4">
        <v>2</v>
      </c>
      <c r="R10580" t="s">
        <v>32</v>
      </c>
      <c r="S10580" t="s">
        <v>92</v>
      </c>
      <c r="T10580" s="2">
        <v>6.22</v>
      </c>
      <c r="U10580" s="4">
        <v>13</v>
      </c>
      <c r="V10580" t="s">
        <v>19</v>
      </c>
      <c r="W10580" s="3">
        <v>43202</v>
      </c>
      <c r="X10580" t="s">
        <v>39</v>
      </c>
      <c r="Y10580" t="s">
        <v>34</v>
      </c>
      <c r="Z10580" t="s">
        <v>64</v>
      </c>
    </row>
    <row r="10581" spans="1:26" x14ac:dyDescent="0.25">
      <c r="A10581">
        <v>5</v>
      </c>
      <c r="B10581" t="s">
        <v>43</v>
      </c>
      <c r="C10581">
        <v>6</v>
      </c>
      <c r="D10581" t="s">
        <v>26</v>
      </c>
      <c r="E10581" t="s">
        <v>27</v>
      </c>
      <c r="F10581" t="s">
        <v>13</v>
      </c>
      <c r="G10581" t="s">
        <v>1520</v>
      </c>
      <c r="H10581" s="1">
        <v>0</v>
      </c>
      <c r="I10581">
        <v>1</v>
      </c>
      <c r="J10581" s="3">
        <v>42389</v>
      </c>
      <c r="K10581" t="s">
        <v>7842</v>
      </c>
      <c r="L10581" t="s">
        <v>30</v>
      </c>
      <c r="M10581">
        <v>90049</v>
      </c>
      <c r="N10581">
        <v>1662</v>
      </c>
      <c r="O10581" t="s">
        <v>8176</v>
      </c>
      <c r="P10581" s="4">
        <v>9</v>
      </c>
      <c r="Q10581" s="4">
        <v>2</v>
      </c>
      <c r="R10581" t="s">
        <v>32</v>
      </c>
      <c r="S10581" t="s">
        <v>92</v>
      </c>
      <c r="T10581" s="2">
        <v>9.2899999999999991</v>
      </c>
      <c r="U10581" s="4">
        <v>19</v>
      </c>
      <c r="V10581" t="s">
        <v>19</v>
      </c>
      <c r="W10581" s="3">
        <v>42394</v>
      </c>
      <c r="X10581" t="s">
        <v>39</v>
      </c>
      <c r="Y10581" t="s">
        <v>34</v>
      </c>
      <c r="Z10581" t="s">
        <v>64</v>
      </c>
    </row>
    <row r="10582" spans="1:26" x14ac:dyDescent="0.25">
      <c r="A10582">
        <v>5</v>
      </c>
      <c r="B10582" t="s">
        <v>43</v>
      </c>
      <c r="C10582">
        <v>6</v>
      </c>
      <c r="D10582" t="s">
        <v>26</v>
      </c>
      <c r="E10582" t="s">
        <v>27</v>
      </c>
      <c r="F10582" t="s">
        <v>13</v>
      </c>
      <c r="G10582" t="s">
        <v>1520</v>
      </c>
      <c r="H10582" s="1">
        <v>0</v>
      </c>
      <c r="I10582">
        <v>1</v>
      </c>
      <c r="J10582" s="3">
        <v>42389</v>
      </c>
      <c r="K10582" t="s">
        <v>7842</v>
      </c>
      <c r="L10582" t="s">
        <v>30</v>
      </c>
      <c r="M10582">
        <v>90049</v>
      </c>
      <c r="N10582">
        <v>1662</v>
      </c>
      <c r="O10582" t="s">
        <v>8176</v>
      </c>
      <c r="P10582" s="4">
        <v>9</v>
      </c>
      <c r="Q10582" s="4">
        <v>2</v>
      </c>
      <c r="R10582" t="s">
        <v>32</v>
      </c>
      <c r="S10582" t="s">
        <v>92</v>
      </c>
      <c r="T10582" s="2">
        <v>9.2899999999999991</v>
      </c>
      <c r="U10582" s="4">
        <v>19</v>
      </c>
      <c r="V10582" t="s">
        <v>19</v>
      </c>
      <c r="W10582" s="3">
        <v>42394</v>
      </c>
      <c r="X10582" t="s">
        <v>39</v>
      </c>
      <c r="Y10582" t="s">
        <v>34</v>
      </c>
      <c r="Z10582" t="s">
        <v>64</v>
      </c>
    </row>
    <row r="10583" spans="1:26" x14ac:dyDescent="0.25">
      <c r="A10583">
        <v>5</v>
      </c>
      <c r="B10583" t="s">
        <v>43</v>
      </c>
      <c r="C10583">
        <v>6</v>
      </c>
      <c r="D10583" t="s">
        <v>26</v>
      </c>
      <c r="E10583" t="s">
        <v>572</v>
      </c>
      <c r="F10583" t="s">
        <v>13</v>
      </c>
      <c r="G10583" t="s">
        <v>3636</v>
      </c>
      <c r="H10583" s="1">
        <v>0</v>
      </c>
      <c r="I10583">
        <v>1</v>
      </c>
      <c r="J10583" s="3">
        <v>43268</v>
      </c>
      <c r="K10583" t="s">
        <v>7916</v>
      </c>
      <c r="L10583" t="s">
        <v>30</v>
      </c>
      <c r="M10583">
        <v>92024</v>
      </c>
      <c r="N10583">
        <v>1729</v>
      </c>
      <c r="O10583" t="s">
        <v>3795</v>
      </c>
      <c r="P10583" s="4">
        <v>55</v>
      </c>
      <c r="Q10583" s="4">
        <v>2</v>
      </c>
      <c r="R10583" t="s">
        <v>32</v>
      </c>
      <c r="S10583" t="s">
        <v>92</v>
      </c>
      <c r="T10583" s="2">
        <v>54.86</v>
      </c>
      <c r="U10583" s="4">
        <v>112</v>
      </c>
      <c r="V10583" t="s">
        <v>19</v>
      </c>
      <c r="W10583" s="3">
        <v>43273</v>
      </c>
      <c r="X10583" t="s">
        <v>39</v>
      </c>
      <c r="Y10583" t="s">
        <v>34</v>
      </c>
      <c r="Z10583" t="s">
        <v>64</v>
      </c>
    </row>
    <row r="10584" spans="1:26" x14ac:dyDescent="0.25">
      <c r="A10584">
        <v>4</v>
      </c>
      <c r="B10584" t="s">
        <v>43</v>
      </c>
      <c r="C10584">
        <v>6</v>
      </c>
      <c r="D10584" t="s">
        <v>26</v>
      </c>
      <c r="E10584" t="s">
        <v>572</v>
      </c>
      <c r="F10584" t="s">
        <v>13</v>
      </c>
      <c r="G10584" t="s">
        <v>30</v>
      </c>
      <c r="H10584" s="1">
        <v>0</v>
      </c>
      <c r="I10584">
        <v>1</v>
      </c>
      <c r="J10584" s="3">
        <v>43774</v>
      </c>
      <c r="K10584" t="s">
        <v>7917</v>
      </c>
      <c r="L10584" t="s">
        <v>30</v>
      </c>
      <c r="M10584">
        <v>92105</v>
      </c>
      <c r="N10584">
        <v>1796</v>
      </c>
      <c r="O10584" t="s">
        <v>3091</v>
      </c>
      <c r="P10584" s="4">
        <v>6</v>
      </c>
      <c r="Q10584" s="4">
        <v>2</v>
      </c>
      <c r="R10584" t="s">
        <v>32</v>
      </c>
      <c r="S10584" t="s">
        <v>92</v>
      </c>
      <c r="T10584" s="2">
        <v>6.22</v>
      </c>
      <c r="U10584" s="4">
        <v>13</v>
      </c>
      <c r="V10584" t="s">
        <v>19</v>
      </c>
      <c r="W10584" s="3">
        <v>43778</v>
      </c>
      <c r="X10584" t="s">
        <v>39</v>
      </c>
      <c r="Y10584" t="s">
        <v>34</v>
      </c>
      <c r="Z10584" t="s">
        <v>64</v>
      </c>
    </row>
    <row r="10585" spans="1:26" x14ac:dyDescent="0.25">
      <c r="A10585">
        <v>6</v>
      </c>
      <c r="B10585" t="s">
        <v>10</v>
      </c>
      <c r="C10585">
        <v>6</v>
      </c>
      <c r="D10585" t="s">
        <v>26</v>
      </c>
      <c r="E10585" t="s">
        <v>88</v>
      </c>
      <c r="F10585" t="s">
        <v>13</v>
      </c>
      <c r="G10585" t="s">
        <v>2394</v>
      </c>
      <c r="H10585" s="1">
        <v>0</v>
      </c>
      <c r="I10585">
        <v>1</v>
      </c>
      <c r="J10585" s="3">
        <v>43768</v>
      </c>
      <c r="K10585" t="s">
        <v>7856</v>
      </c>
      <c r="L10585" t="s">
        <v>30</v>
      </c>
      <c r="M10585">
        <v>94122</v>
      </c>
      <c r="N10585">
        <v>1621</v>
      </c>
      <c r="O10585" t="s">
        <v>8257</v>
      </c>
      <c r="P10585" s="4">
        <v>4</v>
      </c>
      <c r="Q10585" s="4">
        <v>2</v>
      </c>
      <c r="R10585" t="s">
        <v>32</v>
      </c>
      <c r="S10585" t="s">
        <v>92</v>
      </c>
      <c r="T10585" s="2">
        <v>3.71</v>
      </c>
      <c r="U10585" s="4">
        <v>7</v>
      </c>
      <c r="V10585" t="s">
        <v>19</v>
      </c>
      <c r="W10585" s="3">
        <v>43774</v>
      </c>
      <c r="X10585" t="s">
        <v>39</v>
      </c>
      <c r="Y10585" t="s">
        <v>34</v>
      </c>
      <c r="Z10585" t="s">
        <v>64</v>
      </c>
    </row>
    <row r="10586" spans="1:26" x14ac:dyDescent="0.25">
      <c r="A10586">
        <v>6</v>
      </c>
      <c r="B10586" t="s">
        <v>10</v>
      </c>
      <c r="C10586">
        <v>6</v>
      </c>
      <c r="D10586" t="s">
        <v>26</v>
      </c>
      <c r="E10586" t="s">
        <v>88</v>
      </c>
      <c r="F10586" t="s">
        <v>13</v>
      </c>
      <c r="G10586" t="s">
        <v>2394</v>
      </c>
      <c r="H10586" s="1">
        <v>0</v>
      </c>
      <c r="I10586">
        <v>1</v>
      </c>
      <c r="J10586" s="3">
        <v>43768</v>
      </c>
      <c r="K10586" t="s">
        <v>7856</v>
      </c>
      <c r="L10586" t="s">
        <v>30</v>
      </c>
      <c r="M10586">
        <v>94122</v>
      </c>
      <c r="N10586">
        <v>1621</v>
      </c>
      <c r="O10586" t="s">
        <v>8257</v>
      </c>
      <c r="P10586" s="4">
        <v>4</v>
      </c>
      <c r="Q10586" s="4">
        <v>2</v>
      </c>
      <c r="R10586" t="s">
        <v>32</v>
      </c>
      <c r="S10586" t="s">
        <v>92</v>
      </c>
      <c r="T10586" s="2">
        <v>3.71</v>
      </c>
      <c r="U10586" s="4">
        <v>7</v>
      </c>
      <c r="V10586" t="s">
        <v>19</v>
      </c>
      <c r="W10586" s="3">
        <v>43774</v>
      </c>
      <c r="X10586" t="s">
        <v>39</v>
      </c>
      <c r="Y10586" t="s">
        <v>34</v>
      </c>
      <c r="Z10586" t="s">
        <v>64</v>
      </c>
    </row>
    <row r="10587" spans="1:26" x14ac:dyDescent="0.25">
      <c r="A10587">
        <v>6</v>
      </c>
      <c r="B10587" t="s">
        <v>10</v>
      </c>
      <c r="C10587">
        <v>6</v>
      </c>
      <c r="D10587" t="s">
        <v>26</v>
      </c>
      <c r="E10587" t="s">
        <v>88</v>
      </c>
      <c r="F10587" t="s">
        <v>13</v>
      </c>
      <c r="G10587" t="s">
        <v>2394</v>
      </c>
      <c r="H10587" s="1">
        <v>0</v>
      </c>
      <c r="I10587">
        <v>1</v>
      </c>
      <c r="J10587" s="3">
        <v>43768</v>
      </c>
      <c r="K10587" t="s">
        <v>7856</v>
      </c>
      <c r="L10587" t="s">
        <v>30</v>
      </c>
      <c r="M10587">
        <v>94122</v>
      </c>
      <c r="N10587">
        <v>1621</v>
      </c>
      <c r="O10587" t="s">
        <v>8257</v>
      </c>
      <c r="P10587" s="4">
        <v>4</v>
      </c>
      <c r="Q10587" s="4">
        <v>2</v>
      </c>
      <c r="R10587" t="s">
        <v>32</v>
      </c>
      <c r="S10587" t="s">
        <v>92</v>
      </c>
      <c r="T10587" s="2">
        <v>3.71</v>
      </c>
      <c r="U10587" s="4">
        <v>7</v>
      </c>
      <c r="V10587" t="s">
        <v>19</v>
      </c>
      <c r="W10587" s="3">
        <v>43774</v>
      </c>
      <c r="X10587" t="s">
        <v>39</v>
      </c>
      <c r="Y10587" t="s">
        <v>34</v>
      </c>
      <c r="Z10587" t="s">
        <v>64</v>
      </c>
    </row>
    <row r="10588" spans="1:26" x14ac:dyDescent="0.25">
      <c r="A10588">
        <v>6</v>
      </c>
      <c r="B10588" t="s">
        <v>10</v>
      </c>
      <c r="C10588">
        <v>6</v>
      </c>
      <c r="D10588" t="s">
        <v>26</v>
      </c>
      <c r="E10588" t="s">
        <v>88</v>
      </c>
      <c r="F10588" t="s">
        <v>13</v>
      </c>
      <c r="G10588" t="s">
        <v>2394</v>
      </c>
      <c r="H10588" s="1">
        <v>0</v>
      </c>
      <c r="I10588">
        <v>1</v>
      </c>
      <c r="J10588" s="3">
        <v>43768</v>
      </c>
      <c r="K10588" t="s">
        <v>7856</v>
      </c>
      <c r="L10588" t="s">
        <v>30</v>
      </c>
      <c r="M10588">
        <v>94122</v>
      </c>
      <c r="N10588">
        <v>1621</v>
      </c>
      <c r="O10588" t="s">
        <v>8257</v>
      </c>
      <c r="P10588" s="4">
        <v>4</v>
      </c>
      <c r="Q10588" s="4">
        <v>2</v>
      </c>
      <c r="R10588" t="s">
        <v>32</v>
      </c>
      <c r="S10588" t="s">
        <v>92</v>
      </c>
      <c r="T10588" s="2">
        <v>3.71</v>
      </c>
      <c r="U10588" s="4">
        <v>7</v>
      </c>
      <c r="V10588" t="s">
        <v>19</v>
      </c>
      <c r="W10588" s="3">
        <v>43774</v>
      </c>
      <c r="X10588" t="s">
        <v>39</v>
      </c>
      <c r="Y10588" t="s">
        <v>34</v>
      </c>
      <c r="Z10588" t="s">
        <v>64</v>
      </c>
    </row>
    <row r="10589" spans="1:26" x14ac:dyDescent="0.25">
      <c r="A10589">
        <v>6</v>
      </c>
      <c r="B10589" t="s">
        <v>10</v>
      </c>
      <c r="C10589">
        <v>6</v>
      </c>
      <c r="D10589" t="s">
        <v>26</v>
      </c>
      <c r="E10589" t="s">
        <v>88</v>
      </c>
      <c r="F10589" t="s">
        <v>13</v>
      </c>
      <c r="G10589" t="s">
        <v>2394</v>
      </c>
      <c r="H10589" s="1">
        <v>0</v>
      </c>
      <c r="I10589">
        <v>1</v>
      </c>
      <c r="J10589" s="3">
        <v>43768</v>
      </c>
      <c r="K10589" t="s">
        <v>7856</v>
      </c>
      <c r="L10589" t="s">
        <v>30</v>
      </c>
      <c r="M10589">
        <v>94122</v>
      </c>
      <c r="N10589">
        <v>1621</v>
      </c>
      <c r="O10589" t="s">
        <v>8257</v>
      </c>
      <c r="P10589" s="4">
        <v>4</v>
      </c>
      <c r="Q10589" s="4">
        <v>2</v>
      </c>
      <c r="R10589" t="s">
        <v>32</v>
      </c>
      <c r="S10589" t="s">
        <v>92</v>
      </c>
      <c r="T10589" s="2">
        <v>3.71</v>
      </c>
      <c r="U10589" s="4">
        <v>7</v>
      </c>
      <c r="V10589" t="s">
        <v>19</v>
      </c>
      <c r="W10589" s="3">
        <v>43774</v>
      </c>
      <c r="X10589" t="s">
        <v>39</v>
      </c>
      <c r="Y10589" t="s">
        <v>34</v>
      </c>
      <c r="Z10589" t="s">
        <v>64</v>
      </c>
    </row>
    <row r="10590" spans="1:26" x14ac:dyDescent="0.25">
      <c r="A10590">
        <v>6</v>
      </c>
      <c r="B10590" t="s">
        <v>10</v>
      </c>
      <c r="C10590">
        <v>6</v>
      </c>
      <c r="D10590" t="s">
        <v>26</v>
      </c>
      <c r="E10590" t="s">
        <v>88</v>
      </c>
      <c r="F10590" t="s">
        <v>13</v>
      </c>
      <c r="G10590" t="s">
        <v>2394</v>
      </c>
      <c r="H10590" s="1">
        <v>0</v>
      </c>
      <c r="I10590">
        <v>1</v>
      </c>
      <c r="J10590" s="3">
        <v>43768</v>
      </c>
      <c r="K10590" t="s">
        <v>7856</v>
      </c>
      <c r="L10590" t="s">
        <v>30</v>
      </c>
      <c r="M10590">
        <v>94122</v>
      </c>
      <c r="N10590">
        <v>1621</v>
      </c>
      <c r="O10590" t="s">
        <v>8257</v>
      </c>
      <c r="P10590" s="4">
        <v>4</v>
      </c>
      <c r="Q10590" s="4">
        <v>2</v>
      </c>
      <c r="R10590" t="s">
        <v>32</v>
      </c>
      <c r="S10590" t="s">
        <v>92</v>
      </c>
      <c r="T10590" s="2">
        <v>3.71</v>
      </c>
      <c r="U10590" s="4">
        <v>7</v>
      </c>
      <c r="V10590" t="s">
        <v>19</v>
      </c>
      <c r="W10590" s="3">
        <v>43774</v>
      </c>
      <c r="X10590" t="s">
        <v>39</v>
      </c>
      <c r="Y10590" t="s">
        <v>34</v>
      </c>
      <c r="Z10590" t="s">
        <v>64</v>
      </c>
    </row>
    <row r="10591" spans="1:26" x14ac:dyDescent="0.25">
      <c r="A10591">
        <v>4</v>
      </c>
      <c r="B10591" t="s">
        <v>43</v>
      </c>
      <c r="C10591">
        <v>6</v>
      </c>
      <c r="D10591" t="s">
        <v>26</v>
      </c>
      <c r="E10591" t="s">
        <v>27</v>
      </c>
      <c r="F10591" t="s">
        <v>13</v>
      </c>
      <c r="G10591" t="s">
        <v>499</v>
      </c>
      <c r="H10591" s="1">
        <v>0</v>
      </c>
      <c r="I10591">
        <v>1</v>
      </c>
      <c r="J10591" s="3">
        <v>43198</v>
      </c>
      <c r="K10591" t="s">
        <v>7915</v>
      </c>
      <c r="L10591" t="s">
        <v>30</v>
      </c>
      <c r="M10591">
        <v>90032</v>
      </c>
      <c r="N10591">
        <v>647</v>
      </c>
      <c r="O10591" t="s">
        <v>1318</v>
      </c>
      <c r="P10591" s="4">
        <v>3</v>
      </c>
      <c r="Q10591" s="4">
        <v>2</v>
      </c>
      <c r="R10591" t="s">
        <v>32</v>
      </c>
      <c r="S10591" t="s">
        <v>92</v>
      </c>
      <c r="T10591" s="2">
        <v>2.6</v>
      </c>
      <c r="U10591" s="4">
        <v>65</v>
      </c>
      <c r="V10591" t="s">
        <v>19</v>
      </c>
      <c r="W10591" s="3">
        <v>43202</v>
      </c>
      <c r="X10591" t="s">
        <v>39</v>
      </c>
      <c r="Y10591" t="s">
        <v>34</v>
      </c>
      <c r="Z10591" t="s">
        <v>42</v>
      </c>
    </row>
    <row r="10592" spans="1:26" x14ac:dyDescent="0.25">
      <c r="A10592">
        <v>4</v>
      </c>
      <c r="B10592" t="s">
        <v>43</v>
      </c>
      <c r="C10592">
        <v>6</v>
      </c>
      <c r="D10592" t="s">
        <v>26</v>
      </c>
      <c r="E10592" t="s">
        <v>27</v>
      </c>
      <c r="F10592" t="s">
        <v>13</v>
      </c>
      <c r="G10592" t="s">
        <v>499</v>
      </c>
      <c r="H10592" s="1">
        <v>0</v>
      </c>
      <c r="I10592">
        <v>1</v>
      </c>
      <c r="J10592" s="3">
        <v>43198</v>
      </c>
      <c r="K10592" t="s">
        <v>7915</v>
      </c>
      <c r="L10592" t="s">
        <v>30</v>
      </c>
      <c r="M10592">
        <v>90032</v>
      </c>
      <c r="N10592">
        <v>647</v>
      </c>
      <c r="O10592" t="s">
        <v>1318</v>
      </c>
      <c r="P10592" s="4">
        <v>3</v>
      </c>
      <c r="Q10592" s="4">
        <v>2</v>
      </c>
      <c r="R10592" t="s">
        <v>32</v>
      </c>
      <c r="S10592" t="s">
        <v>92</v>
      </c>
      <c r="T10592" s="2">
        <v>2.6</v>
      </c>
      <c r="U10592" s="4">
        <v>65</v>
      </c>
      <c r="V10592" t="s">
        <v>19</v>
      </c>
      <c r="W10592" s="3">
        <v>43202</v>
      </c>
      <c r="X10592" t="s">
        <v>39</v>
      </c>
      <c r="Y10592" t="s">
        <v>34</v>
      </c>
      <c r="Z10592" t="s">
        <v>42</v>
      </c>
    </row>
    <row r="10593" spans="1:26" x14ac:dyDescent="0.25">
      <c r="A10593">
        <v>4</v>
      </c>
      <c r="B10593" t="s">
        <v>43</v>
      </c>
      <c r="C10593">
        <v>6</v>
      </c>
      <c r="D10593" t="s">
        <v>26</v>
      </c>
      <c r="E10593" t="s">
        <v>27</v>
      </c>
      <c r="F10593" t="s">
        <v>13</v>
      </c>
      <c r="G10593" t="s">
        <v>499</v>
      </c>
      <c r="H10593" s="1">
        <v>0</v>
      </c>
      <c r="I10593">
        <v>1</v>
      </c>
      <c r="J10593" s="3">
        <v>43198</v>
      </c>
      <c r="K10593" t="s">
        <v>7915</v>
      </c>
      <c r="L10593" t="s">
        <v>30</v>
      </c>
      <c r="M10593">
        <v>90032</v>
      </c>
      <c r="N10593">
        <v>647</v>
      </c>
      <c r="O10593" t="s">
        <v>1318</v>
      </c>
      <c r="P10593" s="4">
        <v>3</v>
      </c>
      <c r="Q10593" s="4">
        <v>2</v>
      </c>
      <c r="R10593" t="s">
        <v>32</v>
      </c>
      <c r="S10593" t="s">
        <v>92</v>
      </c>
      <c r="T10593" s="2">
        <v>2.6</v>
      </c>
      <c r="U10593" s="4">
        <v>65</v>
      </c>
      <c r="V10593" t="s">
        <v>19</v>
      </c>
      <c r="W10593" s="3">
        <v>43202</v>
      </c>
      <c r="X10593" t="s">
        <v>39</v>
      </c>
      <c r="Y10593" t="s">
        <v>34</v>
      </c>
      <c r="Z10593" t="s">
        <v>42</v>
      </c>
    </row>
    <row r="10594" spans="1:26" x14ac:dyDescent="0.25">
      <c r="A10594">
        <v>4</v>
      </c>
      <c r="B10594" t="s">
        <v>43</v>
      </c>
      <c r="C10594">
        <v>6</v>
      </c>
      <c r="D10594" t="s">
        <v>26</v>
      </c>
      <c r="E10594" t="s">
        <v>386</v>
      </c>
      <c r="F10594" t="s">
        <v>13</v>
      </c>
      <c r="G10594" t="s">
        <v>1755</v>
      </c>
      <c r="H10594" s="1">
        <v>0</v>
      </c>
      <c r="I10594">
        <v>1</v>
      </c>
      <c r="J10594" s="3">
        <v>43081</v>
      </c>
      <c r="K10594" t="s">
        <v>7848</v>
      </c>
      <c r="L10594" t="s">
        <v>30</v>
      </c>
      <c r="M10594">
        <v>95123</v>
      </c>
      <c r="N10594">
        <v>1498</v>
      </c>
      <c r="O10594" t="s">
        <v>3674</v>
      </c>
      <c r="P10594" s="4">
        <v>94</v>
      </c>
      <c r="Q10594" s="4">
        <v>2</v>
      </c>
      <c r="R10594" t="s">
        <v>32</v>
      </c>
      <c r="S10594" t="s">
        <v>92</v>
      </c>
      <c r="T10594" s="2">
        <v>93.7</v>
      </c>
      <c r="U10594" s="4">
        <v>360</v>
      </c>
      <c r="V10594" t="s">
        <v>19</v>
      </c>
      <c r="W10594" s="3">
        <v>43085</v>
      </c>
      <c r="X10594" t="s">
        <v>39</v>
      </c>
      <c r="Y10594" t="s">
        <v>34</v>
      </c>
      <c r="Z10594" t="s">
        <v>42</v>
      </c>
    </row>
    <row r="10595" spans="1:26" x14ac:dyDescent="0.25">
      <c r="A10595">
        <v>4</v>
      </c>
      <c r="B10595" t="s">
        <v>43</v>
      </c>
      <c r="C10595">
        <v>6</v>
      </c>
      <c r="D10595" t="s">
        <v>26</v>
      </c>
      <c r="E10595" t="s">
        <v>386</v>
      </c>
      <c r="F10595" t="s">
        <v>13</v>
      </c>
      <c r="G10595" t="s">
        <v>1755</v>
      </c>
      <c r="H10595" s="1">
        <v>0</v>
      </c>
      <c r="I10595">
        <v>1</v>
      </c>
      <c r="J10595" s="3">
        <v>43081</v>
      </c>
      <c r="K10595" t="s">
        <v>7848</v>
      </c>
      <c r="L10595" t="s">
        <v>30</v>
      </c>
      <c r="M10595">
        <v>95123</v>
      </c>
      <c r="N10595">
        <v>1498</v>
      </c>
      <c r="O10595" t="s">
        <v>3674</v>
      </c>
      <c r="P10595" s="4">
        <v>94</v>
      </c>
      <c r="Q10595" s="4">
        <v>2</v>
      </c>
      <c r="R10595" t="s">
        <v>32</v>
      </c>
      <c r="S10595" t="s">
        <v>92</v>
      </c>
      <c r="T10595" s="2">
        <v>93.7</v>
      </c>
      <c r="U10595" s="4">
        <v>360</v>
      </c>
      <c r="V10595" t="s">
        <v>19</v>
      </c>
      <c r="W10595" s="3">
        <v>43085</v>
      </c>
      <c r="X10595" t="s">
        <v>39</v>
      </c>
      <c r="Y10595" t="s">
        <v>34</v>
      </c>
      <c r="Z10595" t="s">
        <v>42</v>
      </c>
    </row>
    <row r="10596" spans="1:26" x14ac:dyDescent="0.25">
      <c r="A10596">
        <v>4</v>
      </c>
      <c r="B10596" t="s">
        <v>43</v>
      </c>
      <c r="C10596">
        <v>6</v>
      </c>
      <c r="D10596" t="s">
        <v>26</v>
      </c>
      <c r="E10596" t="s">
        <v>65</v>
      </c>
      <c r="F10596" t="s">
        <v>13</v>
      </c>
      <c r="G10596" t="s">
        <v>1043</v>
      </c>
      <c r="H10596" s="1">
        <v>0</v>
      </c>
      <c r="I10596">
        <v>1</v>
      </c>
      <c r="J10596" s="3">
        <v>42630</v>
      </c>
      <c r="K10596" t="s">
        <v>7845</v>
      </c>
      <c r="L10596" t="s">
        <v>30</v>
      </c>
      <c r="M10596">
        <v>98103</v>
      </c>
      <c r="N10596">
        <v>575</v>
      </c>
      <c r="O10596" t="s">
        <v>1071</v>
      </c>
      <c r="P10596" s="4">
        <v>1</v>
      </c>
      <c r="Q10596" s="4">
        <v>2</v>
      </c>
      <c r="R10596" t="s">
        <v>32</v>
      </c>
      <c r="S10596" t="s">
        <v>92</v>
      </c>
      <c r="T10596" s="2">
        <v>1.21</v>
      </c>
      <c r="U10596" s="4">
        <v>30</v>
      </c>
      <c r="V10596" t="s">
        <v>19</v>
      </c>
      <c r="W10596" s="3">
        <v>42634</v>
      </c>
      <c r="X10596" t="s">
        <v>39</v>
      </c>
      <c r="Y10596" t="s">
        <v>69</v>
      </c>
      <c r="Z10596" t="s">
        <v>42</v>
      </c>
    </row>
    <row r="10597" spans="1:26" x14ac:dyDescent="0.25">
      <c r="A10597">
        <v>4</v>
      </c>
      <c r="B10597" t="s">
        <v>43</v>
      </c>
      <c r="C10597">
        <v>6</v>
      </c>
      <c r="D10597" t="s">
        <v>26</v>
      </c>
      <c r="E10597" t="s">
        <v>65</v>
      </c>
      <c r="F10597" t="s">
        <v>13</v>
      </c>
      <c r="G10597" t="s">
        <v>1043</v>
      </c>
      <c r="H10597" s="1">
        <v>0</v>
      </c>
      <c r="I10597">
        <v>1</v>
      </c>
      <c r="J10597" s="3">
        <v>42630</v>
      </c>
      <c r="K10597" t="s">
        <v>7845</v>
      </c>
      <c r="L10597" t="s">
        <v>30</v>
      </c>
      <c r="M10597">
        <v>98103</v>
      </c>
      <c r="N10597">
        <v>575</v>
      </c>
      <c r="O10597" t="s">
        <v>1071</v>
      </c>
      <c r="P10597" s="4">
        <v>1</v>
      </c>
      <c r="Q10597" s="4">
        <v>2</v>
      </c>
      <c r="R10597" t="s">
        <v>32</v>
      </c>
      <c r="S10597" t="s">
        <v>92</v>
      </c>
      <c r="T10597" s="2">
        <v>1.21</v>
      </c>
      <c r="U10597" s="4">
        <v>30</v>
      </c>
      <c r="V10597" t="s">
        <v>19</v>
      </c>
      <c r="W10597" s="3">
        <v>42634</v>
      </c>
      <c r="X10597" t="s">
        <v>39</v>
      </c>
      <c r="Y10597" t="s">
        <v>69</v>
      </c>
      <c r="Z10597" t="s">
        <v>42</v>
      </c>
    </row>
    <row r="10598" spans="1:26" x14ac:dyDescent="0.25">
      <c r="A10598">
        <v>4</v>
      </c>
      <c r="B10598" t="s">
        <v>43</v>
      </c>
      <c r="C10598">
        <v>6</v>
      </c>
      <c r="D10598" t="s">
        <v>26</v>
      </c>
      <c r="E10598" t="s">
        <v>65</v>
      </c>
      <c r="F10598" t="s">
        <v>13</v>
      </c>
      <c r="G10598" t="s">
        <v>1043</v>
      </c>
      <c r="H10598" s="1">
        <v>0</v>
      </c>
      <c r="I10598">
        <v>1</v>
      </c>
      <c r="J10598" s="3">
        <v>42630</v>
      </c>
      <c r="K10598" t="s">
        <v>7845</v>
      </c>
      <c r="L10598" t="s">
        <v>30</v>
      </c>
      <c r="M10598">
        <v>98103</v>
      </c>
      <c r="N10598">
        <v>575</v>
      </c>
      <c r="O10598" t="s">
        <v>1071</v>
      </c>
      <c r="P10598" s="4">
        <v>1</v>
      </c>
      <c r="Q10598" s="4">
        <v>2</v>
      </c>
      <c r="R10598" t="s">
        <v>32</v>
      </c>
      <c r="S10598" t="s">
        <v>92</v>
      </c>
      <c r="T10598" s="2">
        <v>1.21</v>
      </c>
      <c r="U10598" s="4">
        <v>30</v>
      </c>
      <c r="V10598" t="s">
        <v>19</v>
      </c>
      <c r="W10598" s="3">
        <v>42634</v>
      </c>
      <c r="X10598" t="s">
        <v>39</v>
      </c>
      <c r="Y10598" t="s">
        <v>69</v>
      </c>
      <c r="Z10598" t="s">
        <v>42</v>
      </c>
    </row>
    <row r="10599" spans="1:26" x14ac:dyDescent="0.25">
      <c r="A10599">
        <v>4</v>
      </c>
      <c r="B10599" t="s">
        <v>43</v>
      </c>
      <c r="C10599">
        <v>6</v>
      </c>
      <c r="D10599" t="s">
        <v>26</v>
      </c>
      <c r="E10599" t="s">
        <v>65</v>
      </c>
      <c r="F10599" t="s">
        <v>13</v>
      </c>
      <c r="G10599" t="s">
        <v>1043</v>
      </c>
      <c r="H10599" s="1">
        <v>0</v>
      </c>
      <c r="I10599">
        <v>1</v>
      </c>
      <c r="J10599" s="3">
        <v>42630</v>
      </c>
      <c r="K10599" t="s">
        <v>7845</v>
      </c>
      <c r="L10599" t="s">
        <v>30</v>
      </c>
      <c r="M10599">
        <v>98103</v>
      </c>
      <c r="N10599">
        <v>575</v>
      </c>
      <c r="O10599" t="s">
        <v>1071</v>
      </c>
      <c r="P10599" s="4">
        <v>1</v>
      </c>
      <c r="Q10599" s="4">
        <v>2</v>
      </c>
      <c r="R10599" t="s">
        <v>32</v>
      </c>
      <c r="S10599" t="s">
        <v>92</v>
      </c>
      <c r="T10599" s="2">
        <v>1.21</v>
      </c>
      <c r="U10599" s="4">
        <v>30</v>
      </c>
      <c r="V10599" t="s">
        <v>19</v>
      </c>
      <c r="W10599" s="3">
        <v>42634</v>
      </c>
      <c r="X10599" t="s">
        <v>39</v>
      </c>
      <c r="Y10599" t="s">
        <v>69</v>
      </c>
      <c r="Z10599" t="s">
        <v>42</v>
      </c>
    </row>
    <row r="10600" spans="1:26" x14ac:dyDescent="0.25">
      <c r="A10600">
        <v>4</v>
      </c>
      <c r="B10600" t="s">
        <v>43</v>
      </c>
      <c r="C10600">
        <v>6</v>
      </c>
      <c r="D10600" t="s">
        <v>26</v>
      </c>
      <c r="E10600" t="s">
        <v>88</v>
      </c>
      <c r="F10600" t="s">
        <v>13</v>
      </c>
      <c r="G10600" t="s">
        <v>1063</v>
      </c>
      <c r="H10600" s="1">
        <v>0</v>
      </c>
      <c r="I10600">
        <v>1</v>
      </c>
      <c r="J10600" s="3">
        <v>42597</v>
      </c>
      <c r="K10600" t="s">
        <v>7864</v>
      </c>
      <c r="L10600" t="s">
        <v>30</v>
      </c>
      <c r="M10600">
        <v>94122</v>
      </c>
      <c r="N10600">
        <v>1584</v>
      </c>
      <c r="O10600" t="s">
        <v>1248</v>
      </c>
      <c r="P10600" s="4">
        <v>43</v>
      </c>
      <c r="Q10600" s="4">
        <v>3</v>
      </c>
      <c r="R10600" t="s">
        <v>32</v>
      </c>
      <c r="S10600" t="s">
        <v>92</v>
      </c>
      <c r="T10600" s="2">
        <v>42.81</v>
      </c>
      <c r="U10600" s="4">
        <v>153</v>
      </c>
      <c r="V10600" t="s">
        <v>19</v>
      </c>
      <c r="W10600" s="3">
        <v>42601</v>
      </c>
      <c r="X10600" t="s">
        <v>39</v>
      </c>
      <c r="Y10600" t="s">
        <v>34</v>
      </c>
      <c r="Z10600" t="s">
        <v>56</v>
      </c>
    </row>
    <row r="10601" spans="1:26" x14ac:dyDescent="0.25">
      <c r="A10601">
        <v>4</v>
      </c>
      <c r="B10601" t="s">
        <v>43</v>
      </c>
      <c r="C10601">
        <v>6</v>
      </c>
      <c r="D10601" t="s">
        <v>26</v>
      </c>
      <c r="E10601" t="s">
        <v>88</v>
      </c>
      <c r="F10601" t="s">
        <v>13</v>
      </c>
      <c r="G10601" t="s">
        <v>1063</v>
      </c>
      <c r="H10601" s="1">
        <v>0</v>
      </c>
      <c r="I10601">
        <v>1</v>
      </c>
      <c r="J10601" s="3">
        <v>42597</v>
      </c>
      <c r="K10601" t="s">
        <v>7864</v>
      </c>
      <c r="L10601" t="s">
        <v>30</v>
      </c>
      <c r="M10601">
        <v>94122</v>
      </c>
      <c r="N10601">
        <v>1584</v>
      </c>
      <c r="O10601" t="s">
        <v>1248</v>
      </c>
      <c r="P10601" s="4">
        <v>43</v>
      </c>
      <c r="Q10601" s="4">
        <v>3</v>
      </c>
      <c r="R10601" t="s">
        <v>32</v>
      </c>
      <c r="S10601" t="s">
        <v>92</v>
      </c>
      <c r="T10601" s="2">
        <v>42.81</v>
      </c>
      <c r="U10601" s="4">
        <v>153</v>
      </c>
      <c r="V10601" t="s">
        <v>19</v>
      </c>
      <c r="W10601" s="3">
        <v>42601</v>
      </c>
      <c r="X10601" t="s">
        <v>39</v>
      </c>
      <c r="Y10601" t="s">
        <v>34</v>
      </c>
      <c r="Z10601" t="s">
        <v>56</v>
      </c>
    </row>
    <row r="10602" spans="1:26" x14ac:dyDescent="0.25">
      <c r="A10602">
        <v>4</v>
      </c>
      <c r="B10602" t="s">
        <v>43</v>
      </c>
      <c r="C10602">
        <v>6</v>
      </c>
      <c r="D10602" t="s">
        <v>26</v>
      </c>
      <c r="E10602" t="s">
        <v>88</v>
      </c>
      <c r="F10602" t="s">
        <v>13</v>
      </c>
      <c r="G10602" t="s">
        <v>1063</v>
      </c>
      <c r="H10602" s="1">
        <v>0</v>
      </c>
      <c r="I10602">
        <v>1</v>
      </c>
      <c r="J10602" s="3">
        <v>42597</v>
      </c>
      <c r="K10602" t="s">
        <v>7864</v>
      </c>
      <c r="L10602" t="s">
        <v>30</v>
      </c>
      <c r="M10602">
        <v>94122</v>
      </c>
      <c r="N10602">
        <v>1584</v>
      </c>
      <c r="O10602" t="s">
        <v>1248</v>
      </c>
      <c r="P10602" s="4">
        <v>43</v>
      </c>
      <c r="Q10602" s="4">
        <v>3</v>
      </c>
      <c r="R10602" t="s">
        <v>32</v>
      </c>
      <c r="S10602" t="s">
        <v>92</v>
      </c>
      <c r="T10602" s="2">
        <v>42.81</v>
      </c>
      <c r="U10602" s="4">
        <v>153</v>
      </c>
      <c r="V10602" t="s">
        <v>19</v>
      </c>
      <c r="W10602" s="3">
        <v>42601</v>
      </c>
      <c r="X10602" t="s">
        <v>39</v>
      </c>
      <c r="Y10602" t="s">
        <v>34</v>
      </c>
      <c r="Z10602" t="s">
        <v>56</v>
      </c>
    </row>
    <row r="10603" spans="1:26" x14ac:dyDescent="0.25">
      <c r="A10603">
        <v>4</v>
      </c>
      <c r="B10603" t="s">
        <v>43</v>
      </c>
      <c r="C10603">
        <v>6</v>
      </c>
      <c r="D10603" t="s">
        <v>26</v>
      </c>
      <c r="E10603" t="s">
        <v>88</v>
      </c>
      <c r="F10603" t="s">
        <v>13</v>
      </c>
      <c r="G10603" t="s">
        <v>1063</v>
      </c>
      <c r="H10603" s="1">
        <v>0</v>
      </c>
      <c r="I10603">
        <v>1</v>
      </c>
      <c r="J10603" s="3">
        <v>42597</v>
      </c>
      <c r="K10603" t="s">
        <v>7864</v>
      </c>
      <c r="L10603" t="s">
        <v>30</v>
      </c>
      <c r="M10603">
        <v>94122</v>
      </c>
      <c r="N10603">
        <v>1584</v>
      </c>
      <c r="O10603" t="s">
        <v>1248</v>
      </c>
      <c r="P10603" s="4">
        <v>43</v>
      </c>
      <c r="Q10603" s="4">
        <v>3</v>
      </c>
      <c r="R10603" t="s">
        <v>32</v>
      </c>
      <c r="S10603" t="s">
        <v>92</v>
      </c>
      <c r="T10603" s="2">
        <v>42.81</v>
      </c>
      <c r="U10603" s="4">
        <v>153</v>
      </c>
      <c r="V10603" t="s">
        <v>19</v>
      </c>
      <c r="W10603" s="3">
        <v>42601</v>
      </c>
      <c r="X10603" t="s">
        <v>39</v>
      </c>
      <c r="Y10603" t="s">
        <v>34</v>
      </c>
      <c r="Z10603" t="s">
        <v>56</v>
      </c>
    </row>
    <row r="10604" spans="1:26" x14ac:dyDescent="0.25">
      <c r="A10604">
        <v>4</v>
      </c>
      <c r="B10604" t="s">
        <v>43</v>
      </c>
      <c r="C10604">
        <v>6</v>
      </c>
      <c r="D10604" t="s">
        <v>26</v>
      </c>
      <c r="E10604" t="s">
        <v>88</v>
      </c>
      <c r="F10604" t="s">
        <v>13</v>
      </c>
      <c r="G10604" t="s">
        <v>1063</v>
      </c>
      <c r="H10604" s="1">
        <v>0</v>
      </c>
      <c r="I10604">
        <v>1</v>
      </c>
      <c r="J10604" s="3">
        <v>42597</v>
      </c>
      <c r="K10604" t="s">
        <v>7864</v>
      </c>
      <c r="L10604" t="s">
        <v>30</v>
      </c>
      <c r="M10604">
        <v>94122</v>
      </c>
      <c r="N10604">
        <v>1584</v>
      </c>
      <c r="O10604" t="s">
        <v>1248</v>
      </c>
      <c r="P10604" s="4">
        <v>43</v>
      </c>
      <c r="Q10604" s="4">
        <v>3</v>
      </c>
      <c r="R10604" t="s">
        <v>32</v>
      </c>
      <c r="S10604" t="s">
        <v>92</v>
      </c>
      <c r="T10604" s="2">
        <v>42.81</v>
      </c>
      <c r="U10604" s="4">
        <v>153</v>
      </c>
      <c r="V10604" t="s">
        <v>19</v>
      </c>
      <c r="W10604" s="3">
        <v>42601</v>
      </c>
      <c r="X10604" t="s">
        <v>39</v>
      </c>
      <c r="Y10604" t="s">
        <v>34</v>
      </c>
      <c r="Z10604" t="s">
        <v>56</v>
      </c>
    </row>
    <row r="10605" spans="1:26" x14ac:dyDescent="0.25">
      <c r="A10605">
        <v>7</v>
      </c>
      <c r="B10605" t="s">
        <v>25</v>
      </c>
      <c r="C10605">
        <v>6</v>
      </c>
      <c r="D10605" t="s">
        <v>26</v>
      </c>
      <c r="E10605" t="s">
        <v>27</v>
      </c>
      <c r="F10605" t="s">
        <v>13</v>
      </c>
      <c r="G10605" t="s">
        <v>1360</v>
      </c>
      <c r="H10605" s="1">
        <v>0</v>
      </c>
      <c r="I10605">
        <v>1</v>
      </c>
      <c r="J10605" s="3">
        <v>42685</v>
      </c>
      <c r="K10605" t="s">
        <v>7855</v>
      </c>
      <c r="L10605" t="s">
        <v>30</v>
      </c>
      <c r="M10605">
        <v>90008</v>
      </c>
      <c r="N10605">
        <v>30</v>
      </c>
      <c r="O10605" t="s">
        <v>934</v>
      </c>
      <c r="P10605" s="4">
        <v>8</v>
      </c>
      <c r="Q10605" s="4">
        <v>3</v>
      </c>
      <c r="R10605" t="s">
        <v>32</v>
      </c>
      <c r="S10605" t="s">
        <v>92</v>
      </c>
      <c r="T10605" s="2">
        <v>7.92</v>
      </c>
      <c r="U10605" s="4">
        <v>30</v>
      </c>
      <c r="V10605" t="s">
        <v>19</v>
      </c>
      <c r="W10605" s="3">
        <v>42692</v>
      </c>
      <c r="X10605" t="s">
        <v>39</v>
      </c>
      <c r="Y10605" t="s">
        <v>34</v>
      </c>
      <c r="Z10605" t="s">
        <v>49</v>
      </c>
    </row>
    <row r="10606" spans="1:26" x14ac:dyDescent="0.25">
      <c r="A10606">
        <v>7</v>
      </c>
      <c r="B10606" t="s">
        <v>25</v>
      </c>
      <c r="C10606">
        <v>6</v>
      </c>
      <c r="D10606" t="s">
        <v>26</v>
      </c>
      <c r="E10606" t="s">
        <v>27</v>
      </c>
      <c r="F10606" t="s">
        <v>13</v>
      </c>
      <c r="G10606" t="s">
        <v>1360</v>
      </c>
      <c r="H10606" s="1">
        <v>0</v>
      </c>
      <c r="I10606">
        <v>1</v>
      </c>
      <c r="J10606" s="3">
        <v>42685</v>
      </c>
      <c r="K10606" t="s">
        <v>7855</v>
      </c>
      <c r="L10606" t="s">
        <v>30</v>
      </c>
      <c r="M10606">
        <v>90008</v>
      </c>
      <c r="N10606">
        <v>30</v>
      </c>
      <c r="O10606" t="s">
        <v>934</v>
      </c>
      <c r="P10606" s="4">
        <v>8</v>
      </c>
      <c r="Q10606" s="4">
        <v>3</v>
      </c>
      <c r="R10606" t="s">
        <v>32</v>
      </c>
      <c r="S10606" t="s">
        <v>92</v>
      </c>
      <c r="T10606" s="2">
        <v>7.92</v>
      </c>
      <c r="U10606" s="4">
        <v>30</v>
      </c>
      <c r="V10606" t="s">
        <v>19</v>
      </c>
      <c r="W10606" s="3">
        <v>42692</v>
      </c>
      <c r="X10606" t="s">
        <v>39</v>
      </c>
      <c r="Y10606" t="s">
        <v>34</v>
      </c>
      <c r="Z10606" t="s">
        <v>49</v>
      </c>
    </row>
    <row r="10607" spans="1:26" x14ac:dyDescent="0.25">
      <c r="A10607">
        <v>6</v>
      </c>
      <c r="B10607" t="s">
        <v>10</v>
      </c>
      <c r="C10607">
        <v>6</v>
      </c>
      <c r="D10607" t="s">
        <v>26</v>
      </c>
      <c r="E10607" t="s">
        <v>27</v>
      </c>
      <c r="F10607" t="s">
        <v>13</v>
      </c>
      <c r="G10607" t="s">
        <v>1162</v>
      </c>
      <c r="H10607" s="1">
        <v>0</v>
      </c>
      <c r="I10607">
        <v>1</v>
      </c>
      <c r="J10607" s="3">
        <v>43394</v>
      </c>
      <c r="K10607" t="s">
        <v>7841</v>
      </c>
      <c r="L10607" t="s">
        <v>30</v>
      </c>
      <c r="M10607">
        <v>90045</v>
      </c>
      <c r="N10607">
        <v>1170</v>
      </c>
      <c r="O10607" t="s">
        <v>292</v>
      </c>
      <c r="P10607" s="4">
        <v>6</v>
      </c>
      <c r="Q10607" s="4">
        <v>3</v>
      </c>
      <c r="R10607" t="s">
        <v>32</v>
      </c>
      <c r="S10607" t="s">
        <v>92</v>
      </c>
      <c r="T10607" s="2">
        <v>5.7</v>
      </c>
      <c r="U10607" s="4">
        <v>12</v>
      </c>
      <c r="V10607" t="s">
        <v>19</v>
      </c>
      <c r="W10607" s="3">
        <v>43400</v>
      </c>
      <c r="X10607" t="s">
        <v>39</v>
      </c>
      <c r="Y10607" t="s">
        <v>34</v>
      </c>
      <c r="Z10607" t="s">
        <v>49</v>
      </c>
    </row>
    <row r="10608" spans="1:26" x14ac:dyDescent="0.25">
      <c r="A10608">
        <v>6</v>
      </c>
      <c r="B10608" t="s">
        <v>10</v>
      </c>
      <c r="C10608">
        <v>6</v>
      </c>
      <c r="D10608" t="s">
        <v>26</v>
      </c>
      <c r="E10608" t="s">
        <v>27</v>
      </c>
      <c r="F10608" t="s">
        <v>13</v>
      </c>
      <c r="G10608" t="s">
        <v>1162</v>
      </c>
      <c r="H10608" s="1">
        <v>0</v>
      </c>
      <c r="I10608">
        <v>1</v>
      </c>
      <c r="J10608" s="3">
        <v>43394</v>
      </c>
      <c r="K10608" t="s">
        <v>7841</v>
      </c>
      <c r="L10608" t="s">
        <v>30</v>
      </c>
      <c r="M10608">
        <v>90045</v>
      </c>
      <c r="N10608">
        <v>1170</v>
      </c>
      <c r="O10608" t="s">
        <v>292</v>
      </c>
      <c r="P10608" s="4">
        <v>6</v>
      </c>
      <c r="Q10608" s="4">
        <v>3</v>
      </c>
      <c r="R10608" t="s">
        <v>32</v>
      </c>
      <c r="S10608" t="s">
        <v>92</v>
      </c>
      <c r="T10608" s="2">
        <v>5.7</v>
      </c>
      <c r="U10608" s="4">
        <v>12</v>
      </c>
      <c r="V10608" t="s">
        <v>19</v>
      </c>
      <c r="W10608" s="3">
        <v>43400</v>
      </c>
      <c r="X10608" t="s">
        <v>39</v>
      </c>
      <c r="Y10608" t="s">
        <v>34</v>
      </c>
      <c r="Z10608" t="s">
        <v>49</v>
      </c>
    </row>
    <row r="10609" spans="1:26" x14ac:dyDescent="0.25">
      <c r="A10609">
        <v>6</v>
      </c>
      <c r="B10609" t="s">
        <v>10</v>
      </c>
      <c r="C10609">
        <v>6</v>
      </c>
      <c r="D10609" t="s">
        <v>26</v>
      </c>
      <c r="E10609" t="s">
        <v>27</v>
      </c>
      <c r="F10609" t="s">
        <v>13</v>
      </c>
      <c r="G10609" t="s">
        <v>1162</v>
      </c>
      <c r="H10609" s="1">
        <v>0</v>
      </c>
      <c r="I10609">
        <v>1</v>
      </c>
      <c r="J10609" s="3">
        <v>43394</v>
      </c>
      <c r="K10609" t="s">
        <v>7841</v>
      </c>
      <c r="L10609" t="s">
        <v>30</v>
      </c>
      <c r="M10609">
        <v>90045</v>
      </c>
      <c r="N10609">
        <v>1170</v>
      </c>
      <c r="O10609" t="s">
        <v>292</v>
      </c>
      <c r="P10609" s="4">
        <v>6</v>
      </c>
      <c r="Q10609" s="4">
        <v>3</v>
      </c>
      <c r="R10609" t="s">
        <v>32</v>
      </c>
      <c r="S10609" t="s">
        <v>92</v>
      </c>
      <c r="T10609" s="2">
        <v>5.7</v>
      </c>
      <c r="U10609" s="4">
        <v>12</v>
      </c>
      <c r="V10609" t="s">
        <v>19</v>
      </c>
      <c r="W10609" s="3">
        <v>43400</v>
      </c>
      <c r="X10609" t="s">
        <v>39</v>
      </c>
      <c r="Y10609" t="s">
        <v>34</v>
      </c>
      <c r="Z10609" t="s">
        <v>49</v>
      </c>
    </row>
    <row r="10610" spans="1:26" x14ac:dyDescent="0.25">
      <c r="A10610">
        <v>6</v>
      </c>
      <c r="B10610" t="s">
        <v>10</v>
      </c>
      <c r="C10610">
        <v>6</v>
      </c>
      <c r="D10610" t="s">
        <v>26</v>
      </c>
      <c r="E10610" t="s">
        <v>27</v>
      </c>
      <c r="F10610" t="s">
        <v>13</v>
      </c>
      <c r="G10610" t="s">
        <v>1162</v>
      </c>
      <c r="H10610" s="1">
        <v>0</v>
      </c>
      <c r="I10610">
        <v>1</v>
      </c>
      <c r="J10610" s="3">
        <v>43394</v>
      </c>
      <c r="K10610" t="s">
        <v>7841</v>
      </c>
      <c r="L10610" t="s">
        <v>30</v>
      </c>
      <c r="M10610">
        <v>90045</v>
      </c>
      <c r="N10610">
        <v>1170</v>
      </c>
      <c r="O10610" t="s">
        <v>292</v>
      </c>
      <c r="P10610" s="4">
        <v>6</v>
      </c>
      <c r="Q10610" s="4">
        <v>3</v>
      </c>
      <c r="R10610" t="s">
        <v>32</v>
      </c>
      <c r="S10610" t="s">
        <v>92</v>
      </c>
      <c r="T10610" s="2">
        <v>5.7</v>
      </c>
      <c r="U10610" s="4">
        <v>12</v>
      </c>
      <c r="V10610" t="s">
        <v>19</v>
      </c>
      <c r="W10610" s="3">
        <v>43400</v>
      </c>
      <c r="X10610" t="s">
        <v>39</v>
      </c>
      <c r="Y10610" t="s">
        <v>34</v>
      </c>
      <c r="Z10610" t="s">
        <v>49</v>
      </c>
    </row>
    <row r="10611" spans="1:26" x14ac:dyDescent="0.25">
      <c r="A10611">
        <v>4</v>
      </c>
      <c r="B10611" t="s">
        <v>43</v>
      </c>
      <c r="C10611">
        <v>6</v>
      </c>
      <c r="D10611" t="s">
        <v>26</v>
      </c>
      <c r="E10611" t="s">
        <v>27</v>
      </c>
      <c r="F10611" t="s">
        <v>13</v>
      </c>
      <c r="G10611" t="s">
        <v>301</v>
      </c>
      <c r="H10611" s="1">
        <v>0</v>
      </c>
      <c r="I10611">
        <v>1</v>
      </c>
      <c r="J10611" s="3">
        <v>43099</v>
      </c>
      <c r="K10611" t="s">
        <v>7918</v>
      </c>
      <c r="L10611" t="s">
        <v>30</v>
      </c>
      <c r="M10611">
        <v>90049</v>
      </c>
      <c r="N10611">
        <v>1591</v>
      </c>
      <c r="O10611" t="s">
        <v>578</v>
      </c>
      <c r="P10611" s="4">
        <v>122</v>
      </c>
      <c r="Q10611" s="4">
        <v>3</v>
      </c>
      <c r="R10611" t="s">
        <v>32</v>
      </c>
      <c r="S10611" t="s">
        <v>92</v>
      </c>
      <c r="T10611" s="2">
        <v>122.15</v>
      </c>
      <c r="U10611" s="4">
        <v>271</v>
      </c>
      <c r="V10611" t="s">
        <v>19</v>
      </c>
      <c r="W10611" s="3">
        <v>43103</v>
      </c>
      <c r="X10611" t="s">
        <v>39</v>
      </c>
      <c r="Y10611" t="s">
        <v>34</v>
      </c>
      <c r="Z10611" t="s">
        <v>119</v>
      </c>
    </row>
    <row r="10612" spans="1:26" x14ac:dyDescent="0.25">
      <c r="A10612">
        <v>4</v>
      </c>
      <c r="B10612" t="s">
        <v>43</v>
      </c>
      <c r="C10612">
        <v>6</v>
      </c>
      <c r="D10612" t="s">
        <v>26</v>
      </c>
      <c r="E10612" t="s">
        <v>27</v>
      </c>
      <c r="F10612" t="s">
        <v>13</v>
      </c>
      <c r="G10612" t="s">
        <v>301</v>
      </c>
      <c r="H10612" s="1">
        <v>0</v>
      </c>
      <c r="I10612">
        <v>1</v>
      </c>
      <c r="J10612" s="3">
        <v>43099</v>
      </c>
      <c r="K10612" t="s">
        <v>7918</v>
      </c>
      <c r="L10612" t="s">
        <v>30</v>
      </c>
      <c r="M10612">
        <v>90049</v>
      </c>
      <c r="N10612">
        <v>1591</v>
      </c>
      <c r="O10612" t="s">
        <v>578</v>
      </c>
      <c r="P10612" s="4">
        <v>122</v>
      </c>
      <c r="Q10612" s="4">
        <v>3</v>
      </c>
      <c r="R10612" t="s">
        <v>32</v>
      </c>
      <c r="S10612" t="s">
        <v>92</v>
      </c>
      <c r="T10612" s="2">
        <v>122.15</v>
      </c>
      <c r="U10612" s="4">
        <v>271</v>
      </c>
      <c r="V10612" t="s">
        <v>19</v>
      </c>
      <c r="W10612" s="3">
        <v>43103</v>
      </c>
      <c r="X10612" t="s">
        <v>39</v>
      </c>
      <c r="Y10612" t="s">
        <v>34</v>
      </c>
      <c r="Z10612" t="s">
        <v>119</v>
      </c>
    </row>
    <row r="10613" spans="1:26" x14ac:dyDescent="0.25">
      <c r="A10613">
        <v>4</v>
      </c>
      <c r="B10613" t="s">
        <v>43</v>
      </c>
      <c r="C10613">
        <v>6</v>
      </c>
      <c r="D10613" t="s">
        <v>26</v>
      </c>
      <c r="E10613" t="s">
        <v>27</v>
      </c>
      <c r="F10613" t="s">
        <v>13</v>
      </c>
      <c r="G10613" t="s">
        <v>301</v>
      </c>
      <c r="H10613" s="1">
        <v>0</v>
      </c>
      <c r="I10613">
        <v>1</v>
      </c>
      <c r="J10613" s="3">
        <v>43099</v>
      </c>
      <c r="K10613" t="s">
        <v>7918</v>
      </c>
      <c r="L10613" t="s">
        <v>30</v>
      </c>
      <c r="M10613">
        <v>90049</v>
      </c>
      <c r="N10613">
        <v>1591</v>
      </c>
      <c r="O10613" t="s">
        <v>578</v>
      </c>
      <c r="P10613" s="4">
        <v>122</v>
      </c>
      <c r="Q10613" s="4">
        <v>3</v>
      </c>
      <c r="R10613" t="s">
        <v>32</v>
      </c>
      <c r="S10613" t="s">
        <v>92</v>
      </c>
      <c r="T10613" s="2">
        <v>122.15</v>
      </c>
      <c r="U10613" s="4">
        <v>271</v>
      </c>
      <c r="V10613" t="s">
        <v>19</v>
      </c>
      <c r="W10613" s="3">
        <v>43103</v>
      </c>
      <c r="X10613" t="s">
        <v>39</v>
      </c>
      <c r="Y10613" t="s">
        <v>34</v>
      </c>
      <c r="Z10613" t="s">
        <v>119</v>
      </c>
    </row>
    <row r="10614" spans="1:26" x14ac:dyDescent="0.25">
      <c r="A10614">
        <v>4</v>
      </c>
      <c r="B10614" t="s">
        <v>43</v>
      </c>
      <c r="C10614">
        <v>6</v>
      </c>
      <c r="D10614" t="s">
        <v>26</v>
      </c>
      <c r="E10614" t="s">
        <v>27</v>
      </c>
      <c r="F10614" t="s">
        <v>13</v>
      </c>
      <c r="G10614" t="s">
        <v>301</v>
      </c>
      <c r="H10614" s="1">
        <v>0</v>
      </c>
      <c r="I10614">
        <v>1</v>
      </c>
      <c r="J10614" s="3">
        <v>43099</v>
      </c>
      <c r="K10614" t="s">
        <v>7918</v>
      </c>
      <c r="L10614" t="s">
        <v>30</v>
      </c>
      <c r="M10614">
        <v>90049</v>
      </c>
      <c r="N10614">
        <v>1591</v>
      </c>
      <c r="O10614" t="s">
        <v>578</v>
      </c>
      <c r="P10614" s="4">
        <v>122</v>
      </c>
      <c r="Q10614" s="4">
        <v>3</v>
      </c>
      <c r="R10614" t="s">
        <v>32</v>
      </c>
      <c r="S10614" t="s">
        <v>92</v>
      </c>
      <c r="T10614" s="2">
        <v>122.15</v>
      </c>
      <c r="U10614" s="4">
        <v>271</v>
      </c>
      <c r="V10614" t="s">
        <v>19</v>
      </c>
      <c r="W10614" s="3">
        <v>43103</v>
      </c>
      <c r="X10614" t="s">
        <v>39</v>
      </c>
      <c r="Y10614" t="s">
        <v>34</v>
      </c>
      <c r="Z10614" t="s">
        <v>119</v>
      </c>
    </row>
    <row r="10615" spans="1:26" x14ac:dyDescent="0.25">
      <c r="A10615">
        <v>4</v>
      </c>
      <c r="B10615" t="s">
        <v>43</v>
      </c>
      <c r="C10615">
        <v>6</v>
      </c>
      <c r="D10615" t="s">
        <v>26</v>
      </c>
      <c r="E10615" t="s">
        <v>27</v>
      </c>
      <c r="F10615" t="s">
        <v>13</v>
      </c>
      <c r="G10615" t="s">
        <v>301</v>
      </c>
      <c r="H10615" s="1">
        <v>0</v>
      </c>
      <c r="I10615">
        <v>1</v>
      </c>
      <c r="J10615" s="3">
        <v>43099</v>
      </c>
      <c r="K10615" t="s">
        <v>7918</v>
      </c>
      <c r="L10615" t="s">
        <v>30</v>
      </c>
      <c r="M10615">
        <v>90049</v>
      </c>
      <c r="N10615">
        <v>1591</v>
      </c>
      <c r="O10615" t="s">
        <v>578</v>
      </c>
      <c r="P10615" s="4">
        <v>122</v>
      </c>
      <c r="Q10615" s="4">
        <v>3</v>
      </c>
      <c r="R10615" t="s">
        <v>32</v>
      </c>
      <c r="S10615" t="s">
        <v>92</v>
      </c>
      <c r="T10615" s="2">
        <v>122.15</v>
      </c>
      <c r="U10615" s="4">
        <v>271</v>
      </c>
      <c r="V10615" t="s">
        <v>19</v>
      </c>
      <c r="W10615" s="3">
        <v>43103</v>
      </c>
      <c r="X10615" t="s">
        <v>39</v>
      </c>
      <c r="Y10615" t="s">
        <v>34</v>
      </c>
      <c r="Z10615" t="s">
        <v>119</v>
      </c>
    </row>
    <row r="10616" spans="1:26" x14ac:dyDescent="0.25">
      <c r="A10616">
        <v>6</v>
      </c>
      <c r="B10616" t="s">
        <v>10</v>
      </c>
      <c r="C10616">
        <v>6</v>
      </c>
      <c r="D10616" t="s">
        <v>26</v>
      </c>
      <c r="E10616" t="s">
        <v>83</v>
      </c>
      <c r="F10616" t="s">
        <v>13</v>
      </c>
      <c r="G10616" t="s">
        <v>943</v>
      </c>
      <c r="H10616" s="1">
        <v>0</v>
      </c>
      <c r="I10616">
        <v>1</v>
      </c>
      <c r="J10616" s="3">
        <v>43047</v>
      </c>
      <c r="K10616" t="s">
        <v>7849</v>
      </c>
      <c r="L10616" t="s">
        <v>30</v>
      </c>
      <c r="M10616">
        <v>84084</v>
      </c>
      <c r="N10616">
        <v>120</v>
      </c>
      <c r="O10616" t="s">
        <v>6609</v>
      </c>
      <c r="P10616" s="4">
        <v>0</v>
      </c>
      <c r="Q10616" s="4">
        <v>3</v>
      </c>
      <c r="R10616" t="s">
        <v>32</v>
      </c>
      <c r="S10616" t="s">
        <v>92</v>
      </c>
      <c r="T10616" s="2">
        <v>0.2</v>
      </c>
      <c r="U10616" s="4">
        <v>5</v>
      </c>
      <c r="V10616" t="s">
        <v>19</v>
      </c>
      <c r="W10616" s="3">
        <v>43053</v>
      </c>
      <c r="X10616" t="s">
        <v>39</v>
      </c>
      <c r="Y10616" t="s">
        <v>87</v>
      </c>
      <c r="Z10616" t="s">
        <v>176</v>
      </c>
    </row>
    <row r="10617" spans="1:26" x14ac:dyDescent="0.25">
      <c r="A10617">
        <v>6</v>
      </c>
      <c r="B10617" t="s">
        <v>10</v>
      </c>
      <c r="C10617">
        <v>6</v>
      </c>
      <c r="D10617" t="s">
        <v>26</v>
      </c>
      <c r="E10617" t="s">
        <v>83</v>
      </c>
      <c r="F10617" t="s">
        <v>13</v>
      </c>
      <c r="G10617" t="s">
        <v>943</v>
      </c>
      <c r="H10617" s="1">
        <v>0</v>
      </c>
      <c r="I10617">
        <v>1</v>
      </c>
      <c r="J10617" s="3">
        <v>43047</v>
      </c>
      <c r="K10617" t="s">
        <v>7849</v>
      </c>
      <c r="L10617" t="s">
        <v>30</v>
      </c>
      <c r="M10617">
        <v>84084</v>
      </c>
      <c r="N10617">
        <v>120</v>
      </c>
      <c r="O10617" t="s">
        <v>6609</v>
      </c>
      <c r="P10617" s="4">
        <v>0</v>
      </c>
      <c r="Q10617" s="4">
        <v>3</v>
      </c>
      <c r="R10617" t="s">
        <v>32</v>
      </c>
      <c r="S10617" t="s">
        <v>92</v>
      </c>
      <c r="T10617" s="2">
        <v>0.2</v>
      </c>
      <c r="U10617" s="4">
        <v>5</v>
      </c>
      <c r="V10617" t="s">
        <v>19</v>
      </c>
      <c r="W10617" s="3">
        <v>43053</v>
      </c>
      <c r="X10617" t="s">
        <v>39</v>
      </c>
      <c r="Y10617" t="s">
        <v>87</v>
      </c>
      <c r="Z10617" t="s">
        <v>176</v>
      </c>
    </row>
    <row r="10618" spans="1:26" x14ac:dyDescent="0.25">
      <c r="A10618">
        <v>6</v>
      </c>
      <c r="B10618" t="s">
        <v>10</v>
      </c>
      <c r="C10618">
        <v>6</v>
      </c>
      <c r="D10618" t="s">
        <v>26</v>
      </c>
      <c r="E10618" t="s">
        <v>83</v>
      </c>
      <c r="F10618" t="s">
        <v>13</v>
      </c>
      <c r="G10618" t="s">
        <v>943</v>
      </c>
      <c r="H10618" s="1">
        <v>0</v>
      </c>
      <c r="I10618">
        <v>1</v>
      </c>
      <c r="J10618" s="3">
        <v>43047</v>
      </c>
      <c r="K10618" t="s">
        <v>7849</v>
      </c>
      <c r="L10618" t="s">
        <v>30</v>
      </c>
      <c r="M10618">
        <v>84084</v>
      </c>
      <c r="N10618">
        <v>120</v>
      </c>
      <c r="O10618" t="s">
        <v>6609</v>
      </c>
      <c r="P10618" s="4">
        <v>0</v>
      </c>
      <c r="Q10618" s="4">
        <v>3</v>
      </c>
      <c r="R10618" t="s">
        <v>32</v>
      </c>
      <c r="S10618" t="s">
        <v>92</v>
      </c>
      <c r="T10618" s="2">
        <v>0.2</v>
      </c>
      <c r="U10618" s="4">
        <v>5</v>
      </c>
      <c r="V10618" t="s">
        <v>19</v>
      </c>
      <c r="W10618" s="3">
        <v>43053</v>
      </c>
      <c r="X10618" t="s">
        <v>39</v>
      </c>
      <c r="Y10618" t="s">
        <v>87</v>
      </c>
      <c r="Z10618" t="s">
        <v>176</v>
      </c>
    </row>
    <row r="10619" spans="1:26" x14ac:dyDescent="0.25">
      <c r="A10619">
        <v>6</v>
      </c>
      <c r="B10619" t="s">
        <v>10</v>
      </c>
      <c r="C10619">
        <v>6</v>
      </c>
      <c r="D10619" t="s">
        <v>26</v>
      </c>
      <c r="E10619" t="s">
        <v>83</v>
      </c>
      <c r="F10619" t="s">
        <v>13</v>
      </c>
      <c r="G10619" t="s">
        <v>943</v>
      </c>
      <c r="H10619" s="1">
        <v>0</v>
      </c>
      <c r="I10619">
        <v>1</v>
      </c>
      <c r="J10619" s="3">
        <v>43047</v>
      </c>
      <c r="K10619" t="s">
        <v>7849</v>
      </c>
      <c r="L10619" t="s">
        <v>30</v>
      </c>
      <c r="M10619">
        <v>84084</v>
      </c>
      <c r="N10619">
        <v>120</v>
      </c>
      <c r="O10619" t="s">
        <v>6609</v>
      </c>
      <c r="P10619" s="4">
        <v>0</v>
      </c>
      <c r="Q10619" s="4">
        <v>3</v>
      </c>
      <c r="R10619" t="s">
        <v>32</v>
      </c>
      <c r="S10619" t="s">
        <v>92</v>
      </c>
      <c r="T10619" s="2">
        <v>0.2</v>
      </c>
      <c r="U10619" s="4">
        <v>5</v>
      </c>
      <c r="V10619" t="s">
        <v>19</v>
      </c>
      <c r="W10619" s="3">
        <v>43053</v>
      </c>
      <c r="X10619" t="s">
        <v>39</v>
      </c>
      <c r="Y10619" t="s">
        <v>87</v>
      </c>
      <c r="Z10619" t="s">
        <v>176</v>
      </c>
    </row>
    <row r="10620" spans="1:26" x14ac:dyDescent="0.25">
      <c r="A10620">
        <v>4</v>
      </c>
      <c r="B10620" t="s">
        <v>43</v>
      </c>
      <c r="C10620">
        <v>6</v>
      </c>
      <c r="D10620" t="s">
        <v>26</v>
      </c>
      <c r="E10620" t="s">
        <v>5730</v>
      </c>
      <c r="F10620" t="s">
        <v>13</v>
      </c>
      <c r="G10620" t="s">
        <v>1649</v>
      </c>
      <c r="H10620" s="1">
        <v>0</v>
      </c>
      <c r="I10620">
        <v>1</v>
      </c>
      <c r="J10620" s="3">
        <v>43753</v>
      </c>
      <c r="K10620" t="s">
        <v>7919</v>
      </c>
      <c r="L10620" t="s">
        <v>30</v>
      </c>
      <c r="M10620">
        <v>93010</v>
      </c>
      <c r="N10620">
        <v>185</v>
      </c>
      <c r="O10620" t="s">
        <v>7286</v>
      </c>
      <c r="P10620" s="4">
        <v>7</v>
      </c>
      <c r="Q10620" s="4">
        <v>3</v>
      </c>
      <c r="R10620" t="s">
        <v>32</v>
      </c>
      <c r="S10620" t="s">
        <v>92</v>
      </c>
      <c r="T10620" s="2">
        <v>7.22</v>
      </c>
      <c r="U10620" s="4">
        <v>15</v>
      </c>
      <c r="V10620" t="s">
        <v>19</v>
      </c>
      <c r="W10620" s="3">
        <v>43757</v>
      </c>
      <c r="X10620" t="s">
        <v>39</v>
      </c>
      <c r="Y10620" t="s">
        <v>34</v>
      </c>
      <c r="Z10620" t="s">
        <v>35</v>
      </c>
    </row>
    <row r="10621" spans="1:26" x14ac:dyDescent="0.25">
      <c r="A10621">
        <v>5</v>
      </c>
      <c r="B10621" t="s">
        <v>43</v>
      </c>
      <c r="C10621">
        <v>6</v>
      </c>
      <c r="D10621" t="s">
        <v>26</v>
      </c>
      <c r="E10621" t="s">
        <v>27</v>
      </c>
      <c r="F10621" t="s">
        <v>13</v>
      </c>
      <c r="G10621" t="s">
        <v>1543</v>
      </c>
      <c r="H10621" s="1">
        <v>0</v>
      </c>
      <c r="I10621">
        <v>1</v>
      </c>
      <c r="J10621" s="3">
        <v>43572</v>
      </c>
      <c r="K10621" t="s">
        <v>7859</v>
      </c>
      <c r="L10621" t="s">
        <v>30</v>
      </c>
      <c r="M10621">
        <v>90008</v>
      </c>
      <c r="N10621">
        <v>1348</v>
      </c>
      <c r="O10621" t="s">
        <v>3213</v>
      </c>
      <c r="P10621" s="4">
        <v>14</v>
      </c>
      <c r="Q10621" s="4">
        <v>3</v>
      </c>
      <c r="R10621" t="s">
        <v>32</v>
      </c>
      <c r="S10621" t="s">
        <v>92</v>
      </c>
      <c r="T10621" s="2">
        <v>13.51</v>
      </c>
      <c r="U10621" s="4">
        <v>28</v>
      </c>
      <c r="V10621" t="s">
        <v>19</v>
      </c>
      <c r="W10621" s="3">
        <v>43577</v>
      </c>
      <c r="X10621" t="s">
        <v>39</v>
      </c>
      <c r="Y10621" t="s">
        <v>34</v>
      </c>
      <c r="Z10621" t="s">
        <v>64</v>
      </c>
    </row>
    <row r="10622" spans="1:26" x14ac:dyDescent="0.25">
      <c r="A10622">
        <v>5</v>
      </c>
      <c r="B10622" t="s">
        <v>43</v>
      </c>
      <c r="C10622">
        <v>6</v>
      </c>
      <c r="D10622" t="s">
        <v>26</v>
      </c>
      <c r="E10622" t="s">
        <v>27</v>
      </c>
      <c r="F10622" t="s">
        <v>13</v>
      </c>
      <c r="G10622" t="s">
        <v>1543</v>
      </c>
      <c r="H10622" s="1">
        <v>0</v>
      </c>
      <c r="I10622">
        <v>1</v>
      </c>
      <c r="J10622" s="3">
        <v>43572</v>
      </c>
      <c r="K10622" t="s">
        <v>7859</v>
      </c>
      <c r="L10622" t="s">
        <v>30</v>
      </c>
      <c r="M10622">
        <v>90008</v>
      </c>
      <c r="N10622">
        <v>1348</v>
      </c>
      <c r="O10622" t="s">
        <v>3213</v>
      </c>
      <c r="P10622" s="4">
        <v>14</v>
      </c>
      <c r="Q10622" s="4">
        <v>3</v>
      </c>
      <c r="R10622" t="s">
        <v>32</v>
      </c>
      <c r="S10622" t="s">
        <v>92</v>
      </c>
      <c r="T10622" s="2">
        <v>13.51</v>
      </c>
      <c r="U10622" s="4">
        <v>28</v>
      </c>
      <c r="V10622" t="s">
        <v>19</v>
      </c>
      <c r="W10622" s="3">
        <v>43577</v>
      </c>
      <c r="X10622" t="s">
        <v>39</v>
      </c>
      <c r="Y10622" t="s">
        <v>34</v>
      </c>
      <c r="Z10622" t="s">
        <v>64</v>
      </c>
    </row>
    <row r="10623" spans="1:26" x14ac:dyDescent="0.25">
      <c r="A10623">
        <v>5</v>
      </c>
      <c r="B10623" t="s">
        <v>43</v>
      </c>
      <c r="C10623">
        <v>6</v>
      </c>
      <c r="D10623" t="s">
        <v>26</v>
      </c>
      <c r="E10623" t="s">
        <v>27</v>
      </c>
      <c r="F10623" t="s">
        <v>13</v>
      </c>
      <c r="G10623" t="s">
        <v>1543</v>
      </c>
      <c r="H10623" s="1">
        <v>0</v>
      </c>
      <c r="I10623">
        <v>1</v>
      </c>
      <c r="J10623" s="3">
        <v>43572</v>
      </c>
      <c r="K10623" t="s">
        <v>7859</v>
      </c>
      <c r="L10623" t="s">
        <v>30</v>
      </c>
      <c r="M10623">
        <v>90008</v>
      </c>
      <c r="N10623">
        <v>1348</v>
      </c>
      <c r="O10623" t="s">
        <v>3213</v>
      </c>
      <c r="P10623" s="4">
        <v>14</v>
      </c>
      <c r="Q10623" s="4">
        <v>3</v>
      </c>
      <c r="R10623" t="s">
        <v>32</v>
      </c>
      <c r="S10623" t="s">
        <v>92</v>
      </c>
      <c r="T10623" s="2">
        <v>13.51</v>
      </c>
      <c r="U10623" s="4">
        <v>28</v>
      </c>
      <c r="V10623" t="s">
        <v>19</v>
      </c>
      <c r="W10623" s="3">
        <v>43577</v>
      </c>
      <c r="X10623" t="s">
        <v>39</v>
      </c>
      <c r="Y10623" t="s">
        <v>34</v>
      </c>
      <c r="Z10623" t="s">
        <v>64</v>
      </c>
    </row>
    <row r="10624" spans="1:26" x14ac:dyDescent="0.25">
      <c r="A10624">
        <v>5</v>
      </c>
      <c r="B10624" t="s">
        <v>43</v>
      </c>
      <c r="C10624">
        <v>6</v>
      </c>
      <c r="D10624" t="s">
        <v>26</v>
      </c>
      <c r="E10624" t="s">
        <v>27</v>
      </c>
      <c r="F10624" t="s">
        <v>13</v>
      </c>
      <c r="G10624" t="s">
        <v>1543</v>
      </c>
      <c r="H10624" s="1">
        <v>0</v>
      </c>
      <c r="I10624">
        <v>1</v>
      </c>
      <c r="J10624" s="3">
        <v>43572</v>
      </c>
      <c r="K10624" t="s">
        <v>7859</v>
      </c>
      <c r="L10624" t="s">
        <v>30</v>
      </c>
      <c r="M10624">
        <v>90008</v>
      </c>
      <c r="N10624">
        <v>1348</v>
      </c>
      <c r="O10624" t="s">
        <v>3213</v>
      </c>
      <c r="P10624" s="4">
        <v>14</v>
      </c>
      <c r="Q10624" s="4">
        <v>3</v>
      </c>
      <c r="R10624" t="s">
        <v>32</v>
      </c>
      <c r="S10624" t="s">
        <v>92</v>
      </c>
      <c r="T10624" s="2">
        <v>13.51</v>
      </c>
      <c r="U10624" s="4">
        <v>28</v>
      </c>
      <c r="V10624" t="s">
        <v>19</v>
      </c>
      <c r="W10624" s="3">
        <v>43577</v>
      </c>
      <c r="X10624" t="s">
        <v>39</v>
      </c>
      <c r="Y10624" t="s">
        <v>34</v>
      </c>
      <c r="Z10624" t="s">
        <v>64</v>
      </c>
    </row>
    <row r="10625" spans="1:26" x14ac:dyDescent="0.25">
      <c r="A10625">
        <v>5</v>
      </c>
      <c r="B10625" t="s">
        <v>43</v>
      </c>
      <c r="C10625">
        <v>6</v>
      </c>
      <c r="D10625" t="s">
        <v>26</v>
      </c>
      <c r="E10625" t="s">
        <v>27</v>
      </c>
      <c r="F10625" t="s">
        <v>13</v>
      </c>
      <c r="G10625" t="s">
        <v>1543</v>
      </c>
      <c r="H10625" s="1">
        <v>0</v>
      </c>
      <c r="I10625">
        <v>1</v>
      </c>
      <c r="J10625" s="3">
        <v>43572</v>
      </c>
      <c r="K10625" t="s">
        <v>7859</v>
      </c>
      <c r="L10625" t="s">
        <v>30</v>
      </c>
      <c r="M10625">
        <v>90008</v>
      </c>
      <c r="N10625">
        <v>1348</v>
      </c>
      <c r="O10625" t="s">
        <v>3213</v>
      </c>
      <c r="P10625" s="4">
        <v>14</v>
      </c>
      <c r="Q10625" s="4">
        <v>3</v>
      </c>
      <c r="R10625" t="s">
        <v>32</v>
      </c>
      <c r="S10625" t="s">
        <v>92</v>
      </c>
      <c r="T10625" s="2">
        <v>13.51</v>
      </c>
      <c r="U10625" s="4">
        <v>28</v>
      </c>
      <c r="V10625" t="s">
        <v>19</v>
      </c>
      <c r="W10625" s="3">
        <v>43577</v>
      </c>
      <c r="X10625" t="s">
        <v>39</v>
      </c>
      <c r="Y10625" t="s">
        <v>34</v>
      </c>
      <c r="Z10625" t="s">
        <v>64</v>
      </c>
    </row>
    <row r="10626" spans="1:26" x14ac:dyDescent="0.25">
      <c r="A10626">
        <v>5</v>
      </c>
      <c r="B10626" t="s">
        <v>43</v>
      </c>
      <c r="C10626">
        <v>6</v>
      </c>
      <c r="D10626" t="s">
        <v>26</v>
      </c>
      <c r="E10626" t="s">
        <v>27</v>
      </c>
      <c r="F10626" t="s">
        <v>13</v>
      </c>
      <c r="G10626" t="s">
        <v>1543</v>
      </c>
      <c r="H10626" s="1">
        <v>0</v>
      </c>
      <c r="I10626">
        <v>1</v>
      </c>
      <c r="J10626" s="3">
        <v>43572</v>
      </c>
      <c r="K10626" t="s">
        <v>7859</v>
      </c>
      <c r="L10626" t="s">
        <v>30</v>
      </c>
      <c r="M10626">
        <v>90008</v>
      </c>
      <c r="N10626">
        <v>1348</v>
      </c>
      <c r="O10626" t="s">
        <v>3213</v>
      </c>
      <c r="P10626" s="4">
        <v>14</v>
      </c>
      <c r="Q10626" s="4">
        <v>3</v>
      </c>
      <c r="R10626" t="s">
        <v>32</v>
      </c>
      <c r="S10626" t="s">
        <v>92</v>
      </c>
      <c r="T10626" s="2">
        <v>13.51</v>
      </c>
      <c r="U10626" s="4">
        <v>28</v>
      </c>
      <c r="V10626" t="s">
        <v>19</v>
      </c>
      <c r="W10626" s="3">
        <v>43577</v>
      </c>
      <c r="X10626" t="s">
        <v>39</v>
      </c>
      <c r="Y10626" t="s">
        <v>34</v>
      </c>
      <c r="Z10626" t="s">
        <v>64</v>
      </c>
    </row>
    <row r="10627" spans="1:26" x14ac:dyDescent="0.25">
      <c r="A10627">
        <v>4</v>
      </c>
      <c r="B10627" t="s">
        <v>43</v>
      </c>
      <c r="C10627">
        <v>6</v>
      </c>
      <c r="D10627" t="s">
        <v>26</v>
      </c>
      <c r="E10627" t="s">
        <v>27</v>
      </c>
      <c r="F10627" t="s">
        <v>13</v>
      </c>
      <c r="G10627" t="s">
        <v>499</v>
      </c>
      <c r="H10627" s="1">
        <v>0</v>
      </c>
      <c r="I10627">
        <v>1</v>
      </c>
      <c r="J10627" s="3">
        <v>43198</v>
      </c>
      <c r="K10627" t="s">
        <v>7915</v>
      </c>
      <c r="L10627" t="s">
        <v>30</v>
      </c>
      <c r="M10627">
        <v>90032</v>
      </c>
      <c r="N10627">
        <v>1717</v>
      </c>
      <c r="O10627" t="s">
        <v>3210</v>
      </c>
      <c r="P10627" s="4">
        <v>10</v>
      </c>
      <c r="Q10627" s="4">
        <v>3</v>
      </c>
      <c r="R10627" t="s">
        <v>32</v>
      </c>
      <c r="S10627" t="s">
        <v>92</v>
      </c>
      <c r="T10627" s="2">
        <v>9.6199999999999992</v>
      </c>
      <c r="U10627" s="4">
        <v>20</v>
      </c>
      <c r="V10627" t="s">
        <v>19</v>
      </c>
      <c r="W10627" s="3">
        <v>43202</v>
      </c>
      <c r="X10627" t="s">
        <v>39</v>
      </c>
      <c r="Y10627" t="s">
        <v>34</v>
      </c>
      <c r="Z10627" t="s">
        <v>64</v>
      </c>
    </row>
    <row r="10628" spans="1:26" x14ac:dyDescent="0.25">
      <c r="A10628">
        <v>4</v>
      </c>
      <c r="B10628" t="s">
        <v>43</v>
      </c>
      <c r="C10628">
        <v>6</v>
      </c>
      <c r="D10628" t="s">
        <v>26</v>
      </c>
      <c r="E10628" t="s">
        <v>27</v>
      </c>
      <c r="F10628" t="s">
        <v>13</v>
      </c>
      <c r="G10628" t="s">
        <v>499</v>
      </c>
      <c r="H10628" s="1">
        <v>0</v>
      </c>
      <c r="I10628">
        <v>1</v>
      </c>
      <c r="J10628" s="3">
        <v>43198</v>
      </c>
      <c r="K10628" t="s">
        <v>7915</v>
      </c>
      <c r="L10628" t="s">
        <v>30</v>
      </c>
      <c r="M10628">
        <v>90032</v>
      </c>
      <c r="N10628">
        <v>1717</v>
      </c>
      <c r="O10628" t="s">
        <v>3210</v>
      </c>
      <c r="P10628" s="4">
        <v>10</v>
      </c>
      <c r="Q10628" s="4">
        <v>3</v>
      </c>
      <c r="R10628" t="s">
        <v>32</v>
      </c>
      <c r="S10628" t="s">
        <v>92</v>
      </c>
      <c r="T10628" s="2">
        <v>9.6199999999999992</v>
      </c>
      <c r="U10628" s="4">
        <v>20</v>
      </c>
      <c r="V10628" t="s">
        <v>19</v>
      </c>
      <c r="W10628" s="3">
        <v>43202</v>
      </c>
      <c r="X10628" t="s">
        <v>39</v>
      </c>
      <c r="Y10628" t="s">
        <v>34</v>
      </c>
      <c r="Z10628" t="s">
        <v>64</v>
      </c>
    </row>
    <row r="10629" spans="1:26" x14ac:dyDescent="0.25">
      <c r="A10629">
        <v>4</v>
      </c>
      <c r="B10629" t="s">
        <v>43</v>
      </c>
      <c r="C10629">
        <v>6</v>
      </c>
      <c r="D10629" t="s">
        <v>26</v>
      </c>
      <c r="E10629" t="s">
        <v>27</v>
      </c>
      <c r="F10629" t="s">
        <v>13</v>
      </c>
      <c r="G10629" t="s">
        <v>499</v>
      </c>
      <c r="H10629" s="1">
        <v>0</v>
      </c>
      <c r="I10629">
        <v>1</v>
      </c>
      <c r="J10629" s="3">
        <v>43198</v>
      </c>
      <c r="K10629" t="s">
        <v>7915</v>
      </c>
      <c r="L10629" t="s">
        <v>30</v>
      </c>
      <c r="M10629">
        <v>90032</v>
      </c>
      <c r="N10629">
        <v>1717</v>
      </c>
      <c r="O10629" t="s">
        <v>3210</v>
      </c>
      <c r="P10629" s="4">
        <v>10</v>
      </c>
      <c r="Q10629" s="4">
        <v>3</v>
      </c>
      <c r="R10629" t="s">
        <v>32</v>
      </c>
      <c r="S10629" t="s">
        <v>92</v>
      </c>
      <c r="T10629" s="2">
        <v>9.6199999999999992</v>
      </c>
      <c r="U10629" s="4">
        <v>20</v>
      </c>
      <c r="V10629" t="s">
        <v>19</v>
      </c>
      <c r="W10629" s="3">
        <v>43202</v>
      </c>
      <c r="X10629" t="s">
        <v>39</v>
      </c>
      <c r="Y10629" t="s">
        <v>34</v>
      </c>
      <c r="Z10629" t="s">
        <v>64</v>
      </c>
    </row>
    <row r="10630" spans="1:26" x14ac:dyDescent="0.25">
      <c r="A10630">
        <v>4</v>
      </c>
      <c r="B10630" t="s">
        <v>43</v>
      </c>
      <c r="C10630">
        <v>6</v>
      </c>
      <c r="D10630" t="s">
        <v>26</v>
      </c>
      <c r="E10630" t="s">
        <v>27</v>
      </c>
      <c r="F10630" t="s">
        <v>13</v>
      </c>
      <c r="G10630" t="s">
        <v>301</v>
      </c>
      <c r="H10630" s="1">
        <v>0</v>
      </c>
      <c r="I10630">
        <v>1</v>
      </c>
      <c r="J10630" s="3">
        <v>43099</v>
      </c>
      <c r="K10630" t="s">
        <v>7918</v>
      </c>
      <c r="L10630" t="s">
        <v>30</v>
      </c>
      <c r="M10630">
        <v>90049</v>
      </c>
      <c r="N10630">
        <v>1723</v>
      </c>
      <c r="O10630" t="s">
        <v>6212</v>
      </c>
      <c r="P10630" s="4">
        <v>32</v>
      </c>
      <c r="Q10630" s="4">
        <v>3</v>
      </c>
      <c r="R10630" t="s">
        <v>32</v>
      </c>
      <c r="S10630" t="s">
        <v>92</v>
      </c>
      <c r="T10630" s="2">
        <v>31.52</v>
      </c>
      <c r="U10630" s="4">
        <v>69</v>
      </c>
      <c r="V10630" t="s">
        <v>19</v>
      </c>
      <c r="W10630" s="3">
        <v>43103</v>
      </c>
      <c r="X10630" t="s">
        <v>39</v>
      </c>
      <c r="Y10630" t="s">
        <v>34</v>
      </c>
      <c r="Z10630" t="s">
        <v>64</v>
      </c>
    </row>
    <row r="10631" spans="1:26" x14ac:dyDescent="0.25">
      <c r="A10631">
        <v>4</v>
      </c>
      <c r="B10631" t="s">
        <v>43</v>
      </c>
      <c r="C10631">
        <v>6</v>
      </c>
      <c r="D10631" t="s">
        <v>26</v>
      </c>
      <c r="E10631" t="s">
        <v>27</v>
      </c>
      <c r="F10631" t="s">
        <v>13</v>
      </c>
      <c r="G10631" t="s">
        <v>301</v>
      </c>
      <c r="H10631" s="1">
        <v>0</v>
      </c>
      <c r="I10631">
        <v>1</v>
      </c>
      <c r="J10631" s="3">
        <v>43099</v>
      </c>
      <c r="K10631" t="s">
        <v>7918</v>
      </c>
      <c r="L10631" t="s">
        <v>30</v>
      </c>
      <c r="M10631">
        <v>90049</v>
      </c>
      <c r="N10631">
        <v>1723</v>
      </c>
      <c r="O10631" t="s">
        <v>6212</v>
      </c>
      <c r="P10631" s="4">
        <v>32</v>
      </c>
      <c r="Q10631" s="4">
        <v>3</v>
      </c>
      <c r="R10631" t="s">
        <v>32</v>
      </c>
      <c r="S10631" t="s">
        <v>92</v>
      </c>
      <c r="T10631" s="2">
        <v>31.52</v>
      </c>
      <c r="U10631" s="4">
        <v>69</v>
      </c>
      <c r="V10631" t="s">
        <v>19</v>
      </c>
      <c r="W10631" s="3">
        <v>43103</v>
      </c>
      <c r="X10631" t="s">
        <v>39</v>
      </c>
      <c r="Y10631" t="s">
        <v>34</v>
      </c>
      <c r="Z10631" t="s">
        <v>64</v>
      </c>
    </row>
    <row r="10632" spans="1:26" x14ac:dyDescent="0.25">
      <c r="A10632">
        <v>4</v>
      </c>
      <c r="B10632" t="s">
        <v>43</v>
      </c>
      <c r="C10632">
        <v>6</v>
      </c>
      <c r="D10632" t="s">
        <v>26</v>
      </c>
      <c r="E10632" t="s">
        <v>27</v>
      </c>
      <c r="F10632" t="s">
        <v>13</v>
      </c>
      <c r="G10632" t="s">
        <v>301</v>
      </c>
      <c r="H10632" s="1">
        <v>0</v>
      </c>
      <c r="I10632">
        <v>1</v>
      </c>
      <c r="J10632" s="3">
        <v>43099</v>
      </c>
      <c r="K10632" t="s">
        <v>7918</v>
      </c>
      <c r="L10632" t="s">
        <v>30</v>
      </c>
      <c r="M10632">
        <v>90049</v>
      </c>
      <c r="N10632">
        <v>1723</v>
      </c>
      <c r="O10632" t="s">
        <v>6212</v>
      </c>
      <c r="P10632" s="4">
        <v>32</v>
      </c>
      <c r="Q10632" s="4">
        <v>3</v>
      </c>
      <c r="R10632" t="s">
        <v>32</v>
      </c>
      <c r="S10632" t="s">
        <v>92</v>
      </c>
      <c r="T10632" s="2">
        <v>31.52</v>
      </c>
      <c r="U10632" s="4">
        <v>69</v>
      </c>
      <c r="V10632" t="s">
        <v>19</v>
      </c>
      <c r="W10632" s="3">
        <v>43103</v>
      </c>
      <c r="X10632" t="s">
        <v>39</v>
      </c>
      <c r="Y10632" t="s">
        <v>34</v>
      </c>
      <c r="Z10632" t="s">
        <v>64</v>
      </c>
    </row>
    <row r="10633" spans="1:26" x14ac:dyDescent="0.25">
      <c r="A10633">
        <v>4</v>
      </c>
      <c r="B10633" t="s">
        <v>43</v>
      </c>
      <c r="C10633">
        <v>6</v>
      </c>
      <c r="D10633" t="s">
        <v>26</v>
      </c>
      <c r="E10633" t="s">
        <v>27</v>
      </c>
      <c r="F10633" t="s">
        <v>13</v>
      </c>
      <c r="G10633" t="s">
        <v>301</v>
      </c>
      <c r="H10633" s="1">
        <v>0</v>
      </c>
      <c r="I10633">
        <v>1</v>
      </c>
      <c r="J10633" s="3">
        <v>43099</v>
      </c>
      <c r="K10633" t="s">
        <v>7918</v>
      </c>
      <c r="L10633" t="s">
        <v>30</v>
      </c>
      <c r="M10633">
        <v>90049</v>
      </c>
      <c r="N10633">
        <v>1723</v>
      </c>
      <c r="O10633" t="s">
        <v>6212</v>
      </c>
      <c r="P10633" s="4">
        <v>32</v>
      </c>
      <c r="Q10633" s="4">
        <v>3</v>
      </c>
      <c r="R10633" t="s">
        <v>32</v>
      </c>
      <c r="S10633" t="s">
        <v>92</v>
      </c>
      <c r="T10633" s="2">
        <v>31.52</v>
      </c>
      <c r="U10633" s="4">
        <v>69</v>
      </c>
      <c r="V10633" t="s">
        <v>19</v>
      </c>
      <c r="W10633" s="3">
        <v>43103</v>
      </c>
      <c r="X10633" t="s">
        <v>39</v>
      </c>
      <c r="Y10633" t="s">
        <v>34</v>
      </c>
      <c r="Z10633" t="s">
        <v>64</v>
      </c>
    </row>
    <row r="10634" spans="1:26" x14ac:dyDescent="0.25">
      <c r="A10634">
        <v>4</v>
      </c>
      <c r="B10634" t="s">
        <v>43</v>
      </c>
      <c r="C10634">
        <v>6</v>
      </c>
      <c r="D10634" t="s">
        <v>26</v>
      </c>
      <c r="E10634" t="s">
        <v>27</v>
      </c>
      <c r="F10634" t="s">
        <v>13</v>
      </c>
      <c r="G10634" t="s">
        <v>301</v>
      </c>
      <c r="H10634" s="1">
        <v>0</v>
      </c>
      <c r="I10634">
        <v>1</v>
      </c>
      <c r="J10634" s="3">
        <v>43099</v>
      </c>
      <c r="K10634" t="s">
        <v>7918</v>
      </c>
      <c r="L10634" t="s">
        <v>30</v>
      </c>
      <c r="M10634">
        <v>90049</v>
      </c>
      <c r="N10634">
        <v>1723</v>
      </c>
      <c r="O10634" t="s">
        <v>6212</v>
      </c>
      <c r="P10634" s="4">
        <v>32</v>
      </c>
      <c r="Q10634" s="4">
        <v>3</v>
      </c>
      <c r="R10634" t="s">
        <v>32</v>
      </c>
      <c r="S10634" t="s">
        <v>92</v>
      </c>
      <c r="T10634" s="2">
        <v>31.52</v>
      </c>
      <c r="U10634" s="4">
        <v>69</v>
      </c>
      <c r="V10634" t="s">
        <v>19</v>
      </c>
      <c r="W10634" s="3">
        <v>43103</v>
      </c>
      <c r="X10634" t="s">
        <v>39</v>
      </c>
      <c r="Y10634" t="s">
        <v>34</v>
      </c>
      <c r="Z10634" t="s">
        <v>64</v>
      </c>
    </row>
    <row r="10635" spans="1:26" x14ac:dyDescent="0.25">
      <c r="A10635">
        <v>6</v>
      </c>
      <c r="B10635" t="s">
        <v>10</v>
      </c>
      <c r="C10635">
        <v>6</v>
      </c>
      <c r="D10635" t="s">
        <v>26</v>
      </c>
      <c r="E10635" t="s">
        <v>3138</v>
      </c>
      <c r="F10635" t="s">
        <v>13</v>
      </c>
      <c r="G10635" t="s">
        <v>1507</v>
      </c>
      <c r="H10635" s="1">
        <v>0</v>
      </c>
      <c r="I10635">
        <v>1</v>
      </c>
      <c r="J10635" s="3">
        <v>43394</v>
      </c>
      <c r="K10635" t="s">
        <v>7920</v>
      </c>
      <c r="L10635" t="s">
        <v>30</v>
      </c>
      <c r="M10635">
        <v>92503</v>
      </c>
      <c r="N10635">
        <v>1351</v>
      </c>
      <c r="O10635" t="s">
        <v>8266</v>
      </c>
      <c r="P10635" s="4">
        <v>11</v>
      </c>
      <c r="Q10635" s="4">
        <v>3</v>
      </c>
      <c r="R10635" t="s">
        <v>32</v>
      </c>
      <c r="S10635" t="s">
        <v>92</v>
      </c>
      <c r="T10635" s="2">
        <v>11.23</v>
      </c>
      <c r="U10635" s="4">
        <v>23</v>
      </c>
      <c r="V10635" t="s">
        <v>19</v>
      </c>
      <c r="W10635" s="3">
        <v>43400</v>
      </c>
      <c r="X10635" t="s">
        <v>39</v>
      </c>
      <c r="Y10635" t="s">
        <v>34</v>
      </c>
      <c r="Z10635" t="s">
        <v>64</v>
      </c>
    </row>
    <row r="10636" spans="1:26" x14ac:dyDescent="0.25">
      <c r="A10636">
        <v>4</v>
      </c>
      <c r="B10636" t="s">
        <v>43</v>
      </c>
      <c r="C10636">
        <v>6</v>
      </c>
      <c r="D10636" t="s">
        <v>26</v>
      </c>
      <c r="E10636" t="s">
        <v>88</v>
      </c>
      <c r="F10636" t="s">
        <v>13</v>
      </c>
      <c r="G10636" t="s">
        <v>1063</v>
      </c>
      <c r="H10636" s="1">
        <v>0</v>
      </c>
      <c r="I10636">
        <v>1</v>
      </c>
      <c r="J10636" s="3">
        <v>42597</v>
      </c>
      <c r="K10636" t="s">
        <v>7864</v>
      </c>
      <c r="L10636" t="s">
        <v>30</v>
      </c>
      <c r="M10636">
        <v>94122</v>
      </c>
      <c r="N10636">
        <v>1719</v>
      </c>
      <c r="O10636" t="s">
        <v>3286</v>
      </c>
      <c r="P10636" s="4">
        <v>42</v>
      </c>
      <c r="Q10636" s="4">
        <v>3</v>
      </c>
      <c r="R10636" t="s">
        <v>32</v>
      </c>
      <c r="S10636" t="s">
        <v>92</v>
      </c>
      <c r="T10636" s="2">
        <v>41.82</v>
      </c>
      <c r="U10636" s="4">
        <v>93</v>
      </c>
      <c r="V10636" t="s">
        <v>19</v>
      </c>
      <c r="W10636" s="3">
        <v>42601</v>
      </c>
      <c r="X10636" t="s">
        <v>39</v>
      </c>
      <c r="Y10636" t="s">
        <v>34</v>
      </c>
      <c r="Z10636" t="s">
        <v>64</v>
      </c>
    </row>
    <row r="10637" spans="1:26" x14ac:dyDescent="0.25">
      <c r="A10637">
        <v>4</v>
      </c>
      <c r="B10637" t="s">
        <v>43</v>
      </c>
      <c r="C10637">
        <v>6</v>
      </c>
      <c r="D10637" t="s">
        <v>26</v>
      </c>
      <c r="E10637" t="s">
        <v>88</v>
      </c>
      <c r="F10637" t="s">
        <v>13</v>
      </c>
      <c r="G10637" t="s">
        <v>1063</v>
      </c>
      <c r="H10637" s="1">
        <v>0</v>
      </c>
      <c r="I10637">
        <v>1</v>
      </c>
      <c r="J10637" s="3">
        <v>42597</v>
      </c>
      <c r="K10637" t="s">
        <v>7864</v>
      </c>
      <c r="L10637" t="s">
        <v>30</v>
      </c>
      <c r="M10637">
        <v>94122</v>
      </c>
      <c r="N10637">
        <v>1719</v>
      </c>
      <c r="O10637" t="s">
        <v>3286</v>
      </c>
      <c r="P10637" s="4">
        <v>42</v>
      </c>
      <c r="Q10637" s="4">
        <v>3</v>
      </c>
      <c r="R10637" t="s">
        <v>32</v>
      </c>
      <c r="S10637" t="s">
        <v>92</v>
      </c>
      <c r="T10637" s="2">
        <v>41.82</v>
      </c>
      <c r="U10637" s="4">
        <v>93</v>
      </c>
      <c r="V10637" t="s">
        <v>19</v>
      </c>
      <c r="W10637" s="3">
        <v>42601</v>
      </c>
      <c r="X10637" t="s">
        <v>39</v>
      </c>
      <c r="Y10637" t="s">
        <v>34</v>
      </c>
      <c r="Z10637" t="s">
        <v>64</v>
      </c>
    </row>
    <row r="10638" spans="1:26" x14ac:dyDescent="0.25">
      <c r="A10638">
        <v>4</v>
      </c>
      <c r="B10638" t="s">
        <v>43</v>
      </c>
      <c r="C10638">
        <v>6</v>
      </c>
      <c r="D10638" t="s">
        <v>26</v>
      </c>
      <c r="E10638" t="s">
        <v>88</v>
      </c>
      <c r="F10638" t="s">
        <v>13</v>
      </c>
      <c r="G10638" t="s">
        <v>1063</v>
      </c>
      <c r="H10638" s="1">
        <v>0</v>
      </c>
      <c r="I10638">
        <v>1</v>
      </c>
      <c r="J10638" s="3">
        <v>42597</v>
      </c>
      <c r="K10638" t="s">
        <v>7864</v>
      </c>
      <c r="L10638" t="s">
        <v>30</v>
      </c>
      <c r="M10638">
        <v>94122</v>
      </c>
      <c r="N10638">
        <v>1719</v>
      </c>
      <c r="O10638" t="s">
        <v>3286</v>
      </c>
      <c r="P10638" s="4">
        <v>42</v>
      </c>
      <c r="Q10638" s="4">
        <v>3</v>
      </c>
      <c r="R10638" t="s">
        <v>32</v>
      </c>
      <c r="S10638" t="s">
        <v>92</v>
      </c>
      <c r="T10638" s="2">
        <v>41.82</v>
      </c>
      <c r="U10638" s="4">
        <v>93</v>
      </c>
      <c r="V10638" t="s">
        <v>19</v>
      </c>
      <c r="W10638" s="3">
        <v>42601</v>
      </c>
      <c r="X10638" t="s">
        <v>39</v>
      </c>
      <c r="Y10638" t="s">
        <v>34</v>
      </c>
      <c r="Z10638" t="s">
        <v>64</v>
      </c>
    </row>
    <row r="10639" spans="1:26" x14ac:dyDescent="0.25">
      <c r="A10639">
        <v>4</v>
      </c>
      <c r="B10639" t="s">
        <v>43</v>
      </c>
      <c r="C10639">
        <v>6</v>
      </c>
      <c r="D10639" t="s">
        <v>26</v>
      </c>
      <c r="E10639" t="s">
        <v>88</v>
      </c>
      <c r="F10639" t="s">
        <v>13</v>
      </c>
      <c r="G10639" t="s">
        <v>1063</v>
      </c>
      <c r="H10639" s="1">
        <v>0</v>
      </c>
      <c r="I10639">
        <v>1</v>
      </c>
      <c r="J10639" s="3">
        <v>42597</v>
      </c>
      <c r="K10639" t="s">
        <v>7864</v>
      </c>
      <c r="L10639" t="s">
        <v>30</v>
      </c>
      <c r="M10639">
        <v>94122</v>
      </c>
      <c r="N10639">
        <v>1719</v>
      </c>
      <c r="O10639" t="s">
        <v>3286</v>
      </c>
      <c r="P10639" s="4">
        <v>42</v>
      </c>
      <c r="Q10639" s="4">
        <v>3</v>
      </c>
      <c r="R10639" t="s">
        <v>32</v>
      </c>
      <c r="S10639" t="s">
        <v>92</v>
      </c>
      <c r="T10639" s="2">
        <v>41.82</v>
      </c>
      <c r="U10639" s="4">
        <v>93</v>
      </c>
      <c r="V10639" t="s">
        <v>19</v>
      </c>
      <c r="W10639" s="3">
        <v>42601</v>
      </c>
      <c r="X10639" t="s">
        <v>39</v>
      </c>
      <c r="Y10639" t="s">
        <v>34</v>
      </c>
      <c r="Z10639" t="s">
        <v>64</v>
      </c>
    </row>
    <row r="10640" spans="1:26" x14ac:dyDescent="0.25">
      <c r="A10640">
        <v>4</v>
      </c>
      <c r="B10640" t="s">
        <v>43</v>
      </c>
      <c r="C10640">
        <v>6</v>
      </c>
      <c r="D10640" t="s">
        <v>26</v>
      </c>
      <c r="E10640" t="s">
        <v>88</v>
      </c>
      <c r="F10640" t="s">
        <v>13</v>
      </c>
      <c r="G10640" t="s">
        <v>1063</v>
      </c>
      <c r="H10640" s="1">
        <v>0</v>
      </c>
      <c r="I10640">
        <v>1</v>
      </c>
      <c r="J10640" s="3">
        <v>42597</v>
      </c>
      <c r="K10640" t="s">
        <v>7864</v>
      </c>
      <c r="L10640" t="s">
        <v>30</v>
      </c>
      <c r="M10640">
        <v>94122</v>
      </c>
      <c r="N10640">
        <v>1719</v>
      </c>
      <c r="O10640" t="s">
        <v>3286</v>
      </c>
      <c r="P10640" s="4">
        <v>42</v>
      </c>
      <c r="Q10640" s="4">
        <v>3</v>
      </c>
      <c r="R10640" t="s">
        <v>32</v>
      </c>
      <c r="S10640" t="s">
        <v>92</v>
      </c>
      <c r="T10640" s="2">
        <v>41.82</v>
      </c>
      <c r="U10640" s="4">
        <v>93</v>
      </c>
      <c r="V10640" t="s">
        <v>19</v>
      </c>
      <c r="W10640" s="3">
        <v>42601</v>
      </c>
      <c r="X10640" t="s">
        <v>39</v>
      </c>
      <c r="Y10640" t="s">
        <v>34</v>
      </c>
      <c r="Z10640" t="s">
        <v>64</v>
      </c>
    </row>
    <row r="10641" spans="1:26" x14ac:dyDescent="0.25">
      <c r="A10641">
        <v>6</v>
      </c>
      <c r="B10641" t="s">
        <v>10</v>
      </c>
      <c r="C10641">
        <v>6</v>
      </c>
      <c r="D10641" t="s">
        <v>26</v>
      </c>
      <c r="E10641" t="s">
        <v>83</v>
      </c>
      <c r="F10641" t="s">
        <v>13</v>
      </c>
      <c r="G10641" t="s">
        <v>943</v>
      </c>
      <c r="H10641" s="1">
        <v>0</v>
      </c>
      <c r="I10641">
        <v>1</v>
      </c>
      <c r="J10641" s="3">
        <v>43047</v>
      </c>
      <c r="K10641" t="s">
        <v>7849</v>
      </c>
      <c r="L10641" t="s">
        <v>30</v>
      </c>
      <c r="M10641">
        <v>84084</v>
      </c>
      <c r="N10641">
        <v>1787</v>
      </c>
      <c r="O10641" t="s">
        <v>4048</v>
      </c>
      <c r="P10641" s="4">
        <v>42</v>
      </c>
      <c r="Q10641" s="4">
        <v>3</v>
      </c>
      <c r="R10641" t="s">
        <v>32</v>
      </c>
      <c r="S10641" t="s">
        <v>92</v>
      </c>
      <c r="T10641" s="2">
        <v>41.82</v>
      </c>
      <c r="U10641" s="4">
        <v>93</v>
      </c>
      <c r="V10641" t="s">
        <v>19</v>
      </c>
      <c r="W10641" s="3">
        <v>43053</v>
      </c>
      <c r="X10641" t="s">
        <v>39</v>
      </c>
      <c r="Y10641" t="s">
        <v>87</v>
      </c>
      <c r="Z10641" t="s">
        <v>64</v>
      </c>
    </row>
    <row r="10642" spans="1:26" x14ac:dyDescent="0.25">
      <c r="A10642">
        <v>6</v>
      </c>
      <c r="B10642" t="s">
        <v>10</v>
      </c>
      <c r="C10642">
        <v>6</v>
      </c>
      <c r="D10642" t="s">
        <v>26</v>
      </c>
      <c r="E10642" t="s">
        <v>83</v>
      </c>
      <c r="F10642" t="s">
        <v>13</v>
      </c>
      <c r="G10642" t="s">
        <v>943</v>
      </c>
      <c r="H10642" s="1">
        <v>0</v>
      </c>
      <c r="I10642">
        <v>1</v>
      </c>
      <c r="J10642" s="3">
        <v>43047</v>
      </c>
      <c r="K10642" t="s">
        <v>7849</v>
      </c>
      <c r="L10642" t="s">
        <v>30</v>
      </c>
      <c r="M10642">
        <v>84084</v>
      </c>
      <c r="N10642">
        <v>1787</v>
      </c>
      <c r="O10642" t="s">
        <v>4048</v>
      </c>
      <c r="P10642" s="4">
        <v>42</v>
      </c>
      <c r="Q10642" s="4">
        <v>3</v>
      </c>
      <c r="R10642" t="s">
        <v>32</v>
      </c>
      <c r="S10642" t="s">
        <v>92</v>
      </c>
      <c r="T10642" s="2">
        <v>41.82</v>
      </c>
      <c r="U10642" s="4">
        <v>93</v>
      </c>
      <c r="V10642" t="s">
        <v>19</v>
      </c>
      <c r="W10642" s="3">
        <v>43053</v>
      </c>
      <c r="X10642" t="s">
        <v>39</v>
      </c>
      <c r="Y10642" t="s">
        <v>87</v>
      </c>
      <c r="Z10642" t="s">
        <v>64</v>
      </c>
    </row>
    <row r="10643" spans="1:26" x14ac:dyDescent="0.25">
      <c r="A10643">
        <v>6</v>
      </c>
      <c r="B10643" t="s">
        <v>10</v>
      </c>
      <c r="C10643">
        <v>6</v>
      </c>
      <c r="D10643" t="s">
        <v>26</v>
      </c>
      <c r="E10643" t="s">
        <v>83</v>
      </c>
      <c r="F10643" t="s">
        <v>13</v>
      </c>
      <c r="G10643" t="s">
        <v>943</v>
      </c>
      <c r="H10643" s="1">
        <v>0</v>
      </c>
      <c r="I10643">
        <v>1</v>
      </c>
      <c r="J10643" s="3">
        <v>43047</v>
      </c>
      <c r="K10643" t="s">
        <v>7849</v>
      </c>
      <c r="L10643" t="s">
        <v>30</v>
      </c>
      <c r="M10643">
        <v>84084</v>
      </c>
      <c r="N10643">
        <v>1787</v>
      </c>
      <c r="O10643" t="s">
        <v>4048</v>
      </c>
      <c r="P10643" s="4">
        <v>42</v>
      </c>
      <c r="Q10643" s="4">
        <v>3</v>
      </c>
      <c r="R10643" t="s">
        <v>32</v>
      </c>
      <c r="S10643" t="s">
        <v>92</v>
      </c>
      <c r="T10643" s="2">
        <v>41.82</v>
      </c>
      <c r="U10643" s="4">
        <v>93</v>
      </c>
      <c r="V10643" t="s">
        <v>19</v>
      </c>
      <c r="W10643" s="3">
        <v>43053</v>
      </c>
      <c r="X10643" t="s">
        <v>39</v>
      </c>
      <c r="Y10643" t="s">
        <v>87</v>
      </c>
      <c r="Z10643" t="s">
        <v>64</v>
      </c>
    </row>
    <row r="10644" spans="1:26" x14ac:dyDescent="0.25">
      <c r="A10644">
        <v>6</v>
      </c>
      <c r="B10644" t="s">
        <v>10</v>
      </c>
      <c r="C10644">
        <v>6</v>
      </c>
      <c r="D10644" t="s">
        <v>26</v>
      </c>
      <c r="E10644" t="s">
        <v>83</v>
      </c>
      <c r="F10644" t="s">
        <v>13</v>
      </c>
      <c r="G10644" t="s">
        <v>943</v>
      </c>
      <c r="H10644" s="1">
        <v>0</v>
      </c>
      <c r="I10644">
        <v>1</v>
      </c>
      <c r="J10644" s="3">
        <v>43047</v>
      </c>
      <c r="K10644" t="s">
        <v>7849</v>
      </c>
      <c r="L10644" t="s">
        <v>30</v>
      </c>
      <c r="M10644">
        <v>84084</v>
      </c>
      <c r="N10644">
        <v>1787</v>
      </c>
      <c r="O10644" t="s">
        <v>4048</v>
      </c>
      <c r="P10644" s="4">
        <v>42</v>
      </c>
      <c r="Q10644" s="4">
        <v>3</v>
      </c>
      <c r="R10644" t="s">
        <v>32</v>
      </c>
      <c r="S10644" t="s">
        <v>92</v>
      </c>
      <c r="T10644" s="2">
        <v>41.82</v>
      </c>
      <c r="U10644" s="4">
        <v>93</v>
      </c>
      <c r="V10644" t="s">
        <v>19</v>
      </c>
      <c r="W10644" s="3">
        <v>43053</v>
      </c>
      <c r="X10644" t="s">
        <v>39</v>
      </c>
      <c r="Y10644" t="s">
        <v>87</v>
      </c>
      <c r="Z10644" t="s">
        <v>64</v>
      </c>
    </row>
    <row r="10645" spans="1:26" x14ac:dyDescent="0.25">
      <c r="A10645">
        <v>4</v>
      </c>
      <c r="B10645" t="s">
        <v>43</v>
      </c>
      <c r="C10645">
        <v>6</v>
      </c>
      <c r="D10645" t="s">
        <v>26</v>
      </c>
      <c r="E10645" t="s">
        <v>27</v>
      </c>
      <c r="F10645" t="s">
        <v>13</v>
      </c>
      <c r="G10645" t="s">
        <v>1184</v>
      </c>
      <c r="H10645" s="1">
        <v>0</v>
      </c>
      <c r="I10645">
        <v>1</v>
      </c>
      <c r="J10645" s="3">
        <v>43345</v>
      </c>
      <c r="K10645" t="s">
        <v>7851</v>
      </c>
      <c r="L10645" t="s">
        <v>30</v>
      </c>
      <c r="M10645">
        <v>90036</v>
      </c>
      <c r="N10645">
        <v>117</v>
      </c>
      <c r="O10645" t="s">
        <v>3870</v>
      </c>
      <c r="P10645" s="4">
        <v>1</v>
      </c>
      <c r="Q10645" s="4">
        <v>3</v>
      </c>
      <c r="R10645" t="s">
        <v>32</v>
      </c>
      <c r="S10645" t="s">
        <v>92</v>
      </c>
      <c r="T10645" s="2">
        <v>0.95</v>
      </c>
      <c r="U10645" s="4">
        <v>24</v>
      </c>
      <c r="V10645" t="s">
        <v>19</v>
      </c>
      <c r="W10645" s="3">
        <v>43349</v>
      </c>
      <c r="X10645" t="s">
        <v>39</v>
      </c>
      <c r="Y10645" t="s">
        <v>34</v>
      </c>
      <c r="Z10645" t="s">
        <v>42</v>
      </c>
    </row>
    <row r="10646" spans="1:26" x14ac:dyDescent="0.25">
      <c r="A10646">
        <v>4</v>
      </c>
      <c r="B10646" t="s">
        <v>43</v>
      </c>
      <c r="C10646">
        <v>6</v>
      </c>
      <c r="D10646" t="s">
        <v>26</v>
      </c>
      <c r="E10646" t="s">
        <v>27</v>
      </c>
      <c r="F10646" t="s">
        <v>13</v>
      </c>
      <c r="G10646" t="s">
        <v>1184</v>
      </c>
      <c r="H10646" s="1">
        <v>0</v>
      </c>
      <c r="I10646">
        <v>1</v>
      </c>
      <c r="J10646" s="3">
        <v>43345</v>
      </c>
      <c r="K10646" t="s">
        <v>7851</v>
      </c>
      <c r="L10646" t="s">
        <v>30</v>
      </c>
      <c r="M10646">
        <v>90036</v>
      </c>
      <c r="N10646">
        <v>117</v>
      </c>
      <c r="O10646" t="s">
        <v>3870</v>
      </c>
      <c r="P10646" s="4">
        <v>1</v>
      </c>
      <c r="Q10646" s="4">
        <v>3</v>
      </c>
      <c r="R10646" t="s">
        <v>32</v>
      </c>
      <c r="S10646" t="s">
        <v>92</v>
      </c>
      <c r="T10646" s="2">
        <v>0.95</v>
      </c>
      <c r="U10646" s="4">
        <v>24</v>
      </c>
      <c r="V10646" t="s">
        <v>19</v>
      </c>
      <c r="W10646" s="3">
        <v>43349</v>
      </c>
      <c r="X10646" t="s">
        <v>39</v>
      </c>
      <c r="Y10646" t="s">
        <v>34</v>
      </c>
      <c r="Z10646" t="s">
        <v>42</v>
      </c>
    </row>
    <row r="10647" spans="1:26" x14ac:dyDescent="0.25">
      <c r="A10647">
        <v>4</v>
      </c>
      <c r="B10647" t="s">
        <v>43</v>
      </c>
      <c r="C10647">
        <v>6</v>
      </c>
      <c r="D10647" t="s">
        <v>26</v>
      </c>
      <c r="E10647" t="s">
        <v>27</v>
      </c>
      <c r="F10647" t="s">
        <v>13</v>
      </c>
      <c r="G10647" t="s">
        <v>1184</v>
      </c>
      <c r="H10647" s="1">
        <v>0</v>
      </c>
      <c r="I10647">
        <v>1</v>
      </c>
      <c r="J10647" s="3">
        <v>43345</v>
      </c>
      <c r="K10647" t="s">
        <v>7851</v>
      </c>
      <c r="L10647" t="s">
        <v>30</v>
      </c>
      <c r="M10647">
        <v>90036</v>
      </c>
      <c r="N10647">
        <v>117</v>
      </c>
      <c r="O10647" t="s">
        <v>3870</v>
      </c>
      <c r="P10647" s="4">
        <v>1</v>
      </c>
      <c r="Q10647" s="4">
        <v>3</v>
      </c>
      <c r="R10647" t="s">
        <v>32</v>
      </c>
      <c r="S10647" t="s">
        <v>92</v>
      </c>
      <c r="T10647" s="2">
        <v>0.95</v>
      </c>
      <c r="U10647" s="4">
        <v>24</v>
      </c>
      <c r="V10647" t="s">
        <v>19</v>
      </c>
      <c r="W10647" s="3">
        <v>43349</v>
      </c>
      <c r="X10647" t="s">
        <v>39</v>
      </c>
      <c r="Y10647" t="s">
        <v>34</v>
      </c>
      <c r="Z10647" t="s">
        <v>42</v>
      </c>
    </row>
    <row r="10648" spans="1:26" x14ac:dyDescent="0.25">
      <c r="A10648">
        <v>4</v>
      </c>
      <c r="B10648" t="s">
        <v>43</v>
      </c>
      <c r="C10648">
        <v>6</v>
      </c>
      <c r="D10648" t="s">
        <v>26</v>
      </c>
      <c r="E10648" t="s">
        <v>27</v>
      </c>
      <c r="F10648" t="s">
        <v>13</v>
      </c>
      <c r="G10648" t="s">
        <v>1184</v>
      </c>
      <c r="H10648" s="1">
        <v>0</v>
      </c>
      <c r="I10648">
        <v>1</v>
      </c>
      <c r="J10648" s="3">
        <v>43345</v>
      </c>
      <c r="K10648" t="s">
        <v>7851</v>
      </c>
      <c r="L10648" t="s">
        <v>30</v>
      </c>
      <c r="M10648">
        <v>90036</v>
      </c>
      <c r="N10648">
        <v>117</v>
      </c>
      <c r="O10648" t="s">
        <v>3870</v>
      </c>
      <c r="P10648" s="4">
        <v>1</v>
      </c>
      <c r="Q10648" s="4">
        <v>3</v>
      </c>
      <c r="R10648" t="s">
        <v>32</v>
      </c>
      <c r="S10648" t="s">
        <v>92</v>
      </c>
      <c r="T10648" s="2">
        <v>0.95</v>
      </c>
      <c r="U10648" s="4">
        <v>24</v>
      </c>
      <c r="V10648" t="s">
        <v>19</v>
      </c>
      <c r="W10648" s="3">
        <v>43349</v>
      </c>
      <c r="X10648" t="s">
        <v>39</v>
      </c>
      <c r="Y10648" t="s">
        <v>34</v>
      </c>
      <c r="Z10648" t="s">
        <v>42</v>
      </c>
    </row>
    <row r="10649" spans="1:26" x14ac:dyDescent="0.25">
      <c r="A10649">
        <v>4</v>
      </c>
      <c r="B10649" t="s">
        <v>43</v>
      </c>
      <c r="C10649">
        <v>6</v>
      </c>
      <c r="D10649" t="s">
        <v>26</v>
      </c>
      <c r="E10649" t="s">
        <v>27</v>
      </c>
      <c r="F10649" t="s">
        <v>13</v>
      </c>
      <c r="G10649" t="s">
        <v>1184</v>
      </c>
      <c r="H10649" s="1">
        <v>0</v>
      </c>
      <c r="I10649">
        <v>1</v>
      </c>
      <c r="J10649" s="3">
        <v>43345</v>
      </c>
      <c r="K10649" t="s">
        <v>7851</v>
      </c>
      <c r="L10649" t="s">
        <v>30</v>
      </c>
      <c r="M10649">
        <v>90036</v>
      </c>
      <c r="N10649">
        <v>117</v>
      </c>
      <c r="O10649" t="s">
        <v>3870</v>
      </c>
      <c r="P10649" s="4">
        <v>1</v>
      </c>
      <c r="Q10649" s="4">
        <v>3</v>
      </c>
      <c r="R10649" t="s">
        <v>32</v>
      </c>
      <c r="S10649" t="s">
        <v>92</v>
      </c>
      <c r="T10649" s="2">
        <v>0.95</v>
      </c>
      <c r="U10649" s="4">
        <v>24</v>
      </c>
      <c r="V10649" t="s">
        <v>19</v>
      </c>
      <c r="W10649" s="3">
        <v>43349</v>
      </c>
      <c r="X10649" t="s">
        <v>39</v>
      </c>
      <c r="Y10649" t="s">
        <v>34</v>
      </c>
      <c r="Z10649" t="s">
        <v>42</v>
      </c>
    </row>
    <row r="10650" spans="1:26" x14ac:dyDescent="0.25">
      <c r="A10650">
        <v>4</v>
      </c>
      <c r="B10650" t="s">
        <v>43</v>
      </c>
      <c r="C10650">
        <v>6</v>
      </c>
      <c r="D10650" t="s">
        <v>26</v>
      </c>
      <c r="E10650" t="s">
        <v>27</v>
      </c>
      <c r="F10650" t="s">
        <v>13</v>
      </c>
      <c r="G10650" t="s">
        <v>1184</v>
      </c>
      <c r="H10650" s="1">
        <v>0</v>
      </c>
      <c r="I10650">
        <v>1</v>
      </c>
      <c r="J10650" s="3">
        <v>43345</v>
      </c>
      <c r="K10650" t="s">
        <v>7851</v>
      </c>
      <c r="L10650" t="s">
        <v>30</v>
      </c>
      <c r="M10650">
        <v>90036</v>
      </c>
      <c r="N10650">
        <v>117</v>
      </c>
      <c r="O10650" t="s">
        <v>3870</v>
      </c>
      <c r="P10650" s="4">
        <v>1</v>
      </c>
      <c r="Q10650" s="4">
        <v>3</v>
      </c>
      <c r="R10650" t="s">
        <v>32</v>
      </c>
      <c r="S10650" t="s">
        <v>92</v>
      </c>
      <c r="T10650" s="2">
        <v>0.95</v>
      </c>
      <c r="U10650" s="4">
        <v>24</v>
      </c>
      <c r="V10650" t="s">
        <v>19</v>
      </c>
      <c r="W10650" s="3">
        <v>43349</v>
      </c>
      <c r="X10650" t="s">
        <v>39</v>
      </c>
      <c r="Y10650" t="s">
        <v>34</v>
      </c>
      <c r="Z10650" t="s">
        <v>42</v>
      </c>
    </row>
    <row r="10651" spans="1:26" x14ac:dyDescent="0.25">
      <c r="A10651">
        <v>6</v>
      </c>
      <c r="B10651" t="s">
        <v>10</v>
      </c>
      <c r="C10651">
        <v>6</v>
      </c>
      <c r="D10651" t="s">
        <v>26</v>
      </c>
      <c r="E10651" t="s">
        <v>27</v>
      </c>
      <c r="F10651" t="s">
        <v>13</v>
      </c>
      <c r="G10651" t="s">
        <v>1162</v>
      </c>
      <c r="H10651" s="1">
        <v>0</v>
      </c>
      <c r="I10651">
        <v>1</v>
      </c>
      <c r="J10651" s="3">
        <v>43394</v>
      </c>
      <c r="K10651" t="s">
        <v>7841</v>
      </c>
      <c r="L10651" t="s">
        <v>30</v>
      </c>
      <c r="M10651">
        <v>90045</v>
      </c>
      <c r="N10651">
        <v>1373</v>
      </c>
      <c r="O10651" t="s">
        <v>972</v>
      </c>
      <c r="P10651" s="4">
        <v>3</v>
      </c>
      <c r="Q10651" s="4">
        <v>3</v>
      </c>
      <c r="R10651" t="s">
        <v>32</v>
      </c>
      <c r="S10651" t="s">
        <v>92</v>
      </c>
      <c r="T10651" s="2">
        <v>3.41</v>
      </c>
      <c r="U10651" s="4">
        <v>341</v>
      </c>
      <c r="V10651" t="s">
        <v>19</v>
      </c>
      <c r="W10651" s="3">
        <v>43400</v>
      </c>
      <c r="X10651" t="s">
        <v>39</v>
      </c>
      <c r="Y10651" t="s">
        <v>34</v>
      </c>
      <c r="Z10651" t="s">
        <v>42</v>
      </c>
    </row>
    <row r="10652" spans="1:26" x14ac:dyDescent="0.25">
      <c r="A10652">
        <v>6</v>
      </c>
      <c r="B10652" t="s">
        <v>10</v>
      </c>
      <c r="C10652">
        <v>6</v>
      </c>
      <c r="D10652" t="s">
        <v>26</v>
      </c>
      <c r="E10652" t="s">
        <v>27</v>
      </c>
      <c r="F10652" t="s">
        <v>13</v>
      </c>
      <c r="G10652" t="s">
        <v>1162</v>
      </c>
      <c r="H10652" s="1">
        <v>0</v>
      </c>
      <c r="I10652">
        <v>1</v>
      </c>
      <c r="J10652" s="3">
        <v>43394</v>
      </c>
      <c r="K10652" t="s">
        <v>7841</v>
      </c>
      <c r="L10652" t="s">
        <v>30</v>
      </c>
      <c r="M10652">
        <v>90045</v>
      </c>
      <c r="N10652">
        <v>1373</v>
      </c>
      <c r="O10652" t="s">
        <v>972</v>
      </c>
      <c r="P10652" s="4">
        <v>3</v>
      </c>
      <c r="Q10652" s="4">
        <v>3</v>
      </c>
      <c r="R10652" t="s">
        <v>32</v>
      </c>
      <c r="S10652" t="s">
        <v>92</v>
      </c>
      <c r="T10652" s="2">
        <v>3.41</v>
      </c>
      <c r="U10652" s="4">
        <v>341</v>
      </c>
      <c r="V10652" t="s">
        <v>19</v>
      </c>
      <c r="W10652" s="3">
        <v>43400</v>
      </c>
      <c r="X10652" t="s">
        <v>39</v>
      </c>
      <c r="Y10652" t="s">
        <v>34</v>
      </c>
      <c r="Z10652" t="s">
        <v>42</v>
      </c>
    </row>
    <row r="10653" spans="1:26" x14ac:dyDescent="0.25">
      <c r="A10653">
        <v>6</v>
      </c>
      <c r="B10653" t="s">
        <v>10</v>
      </c>
      <c r="C10653">
        <v>6</v>
      </c>
      <c r="D10653" t="s">
        <v>26</v>
      </c>
      <c r="E10653" t="s">
        <v>27</v>
      </c>
      <c r="F10653" t="s">
        <v>13</v>
      </c>
      <c r="G10653" t="s">
        <v>1162</v>
      </c>
      <c r="H10653" s="1">
        <v>0</v>
      </c>
      <c r="I10653">
        <v>1</v>
      </c>
      <c r="J10653" s="3">
        <v>43394</v>
      </c>
      <c r="K10653" t="s">
        <v>7841</v>
      </c>
      <c r="L10653" t="s">
        <v>30</v>
      </c>
      <c r="M10653">
        <v>90045</v>
      </c>
      <c r="N10653">
        <v>1373</v>
      </c>
      <c r="O10653" t="s">
        <v>972</v>
      </c>
      <c r="P10653" s="4">
        <v>3</v>
      </c>
      <c r="Q10653" s="4">
        <v>3</v>
      </c>
      <c r="R10653" t="s">
        <v>32</v>
      </c>
      <c r="S10653" t="s">
        <v>92</v>
      </c>
      <c r="T10653" s="2">
        <v>3.41</v>
      </c>
      <c r="U10653" s="4">
        <v>341</v>
      </c>
      <c r="V10653" t="s">
        <v>19</v>
      </c>
      <c r="W10653" s="3">
        <v>43400</v>
      </c>
      <c r="X10653" t="s">
        <v>39</v>
      </c>
      <c r="Y10653" t="s">
        <v>34</v>
      </c>
      <c r="Z10653" t="s">
        <v>42</v>
      </c>
    </row>
    <row r="10654" spans="1:26" x14ac:dyDescent="0.25">
      <c r="A10654">
        <v>6</v>
      </c>
      <c r="B10654" t="s">
        <v>10</v>
      </c>
      <c r="C10654">
        <v>6</v>
      </c>
      <c r="D10654" t="s">
        <v>26</v>
      </c>
      <c r="E10654" t="s">
        <v>27</v>
      </c>
      <c r="F10654" t="s">
        <v>13</v>
      </c>
      <c r="G10654" t="s">
        <v>1162</v>
      </c>
      <c r="H10654" s="1">
        <v>0</v>
      </c>
      <c r="I10654">
        <v>1</v>
      </c>
      <c r="J10654" s="3">
        <v>43394</v>
      </c>
      <c r="K10654" t="s">
        <v>7841</v>
      </c>
      <c r="L10654" t="s">
        <v>30</v>
      </c>
      <c r="M10654">
        <v>90045</v>
      </c>
      <c r="N10654">
        <v>1373</v>
      </c>
      <c r="O10654" t="s">
        <v>972</v>
      </c>
      <c r="P10654" s="4">
        <v>3</v>
      </c>
      <c r="Q10654" s="4">
        <v>3</v>
      </c>
      <c r="R10654" t="s">
        <v>32</v>
      </c>
      <c r="S10654" t="s">
        <v>92</v>
      </c>
      <c r="T10654" s="2">
        <v>3.41</v>
      </c>
      <c r="U10654" s="4">
        <v>341</v>
      </c>
      <c r="V10654" t="s">
        <v>19</v>
      </c>
      <c r="W10654" s="3">
        <v>43400</v>
      </c>
      <c r="X10654" t="s">
        <v>39</v>
      </c>
      <c r="Y10654" t="s">
        <v>34</v>
      </c>
      <c r="Z10654" t="s">
        <v>42</v>
      </c>
    </row>
    <row r="10655" spans="1:26" x14ac:dyDescent="0.25">
      <c r="A10655">
        <v>4</v>
      </c>
      <c r="B10655" t="s">
        <v>43</v>
      </c>
      <c r="C10655">
        <v>6</v>
      </c>
      <c r="D10655" t="s">
        <v>26</v>
      </c>
      <c r="E10655" t="s">
        <v>27</v>
      </c>
      <c r="F10655" t="s">
        <v>13</v>
      </c>
      <c r="G10655" t="s">
        <v>301</v>
      </c>
      <c r="H10655" s="1">
        <v>0</v>
      </c>
      <c r="I10655">
        <v>1</v>
      </c>
      <c r="J10655" s="3">
        <v>43099</v>
      </c>
      <c r="K10655" t="s">
        <v>7918</v>
      </c>
      <c r="L10655" t="s">
        <v>30</v>
      </c>
      <c r="M10655">
        <v>90049</v>
      </c>
      <c r="N10655">
        <v>14</v>
      </c>
      <c r="O10655" t="s">
        <v>835</v>
      </c>
      <c r="P10655" s="4">
        <v>14</v>
      </c>
      <c r="Q10655" s="4">
        <v>3</v>
      </c>
      <c r="R10655" t="s">
        <v>32</v>
      </c>
      <c r="S10655" t="s">
        <v>92</v>
      </c>
      <c r="T10655" s="2">
        <v>14.24</v>
      </c>
      <c r="U10655" s="4">
        <v>75</v>
      </c>
      <c r="V10655" t="s">
        <v>19</v>
      </c>
      <c r="W10655" s="3">
        <v>43103</v>
      </c>
      <c r="X10655" t="s">
        <v>39</v>
      </c>
      <c r="Y10655" t="s">
        <v>34</v>
      </c>
      <c r="Z10655" t="s">
        <v>42</v>
      </c>
    </row>
    <row r="10656" spans="1:26" x14ac:dyDescent="0.25">
      <c r="A10656">
        <v>4</v>
      </c>
      <c r="B10656" t="s">
        <v>43</v>
      </c>
      <c r="C10656">
        <v>6</v>
      </c>
      <c r="D10656" t="s">
        <v>26</v>
      </c>
      <c r="E10656" t="s">
        <v>27</v>
      </c>
      <c r="F10656" t="s">
        <v>13</v>
      </c>
      <c r="G10656" t="s">
        <v>301</v>
      </c>
      <c r="H10656" s="1">
        <v>0</v>
      </c>
      <c r="I10656">
        <v>1</v>
      </c>
      <c r="J10656" s="3">
        <v>43099</v>
      </c>
      <c r="K10656" t="s">
        <v>7918</v>
      </c>
      <c r="L10656" t="s">
        <v>30</v>
      </c>
      <c r="M10656">
        <v>90049</v>
      </c>
      <c r="N10656">
        <v>14</v>
      </c>
      <c r="O10656" t="s">
        <v>835</v>
      </c>
      <c r="P10656" s="4">
        <v>14</v>
      </c>
      <c r="Q10656" s="4">
        <v>3</v>
      </c>
      <c r="R10656" t="s">
        <v>32</v>
      </c>
      <c r="S10656" t="s">
        <v>92</v>
      </c>
      <c r="T10656" s="2">
        <v>14.24</v>
      </c>
      <c r="U10656" s="4">
        <v>75</v>
      </c>
      <c r="V10656" t="s">
        <v>19</v>
      </c>
      <c r="W10656" s="3">
        <v>43103</v>
      </c>
      <c r="X10656" t="s">
        <v>39</v>
      </c>
      <c r="Y10656" t="s">
        <v>34</v>
      </c>
      <c r="Z10656" t="s">
        <v>42</v>
      </c>
    </row>
    <row r="10657" spans="1:26" x14ac:dyDescent="0.25">
      <c r="A10657">
        <v>4</v>
      </c>
      <c r="B10657" t="s">
        <v>43</v>
      </c>
      <c r="C10657">
        <v>6</v>
      </c>
      <c r="D10657" t="s">
        <v>26</v>
      </c>
      <c r="E10657" t="s">
        <v>27</v>
      </c>
      <c r="F10657" t="s">
        <v>13</v>
      </c>
      <c r="G10657" t="s">
        <v>301</v>
      </c>
      <c r="H10657" s="1">
        <v>0</v>
      </c>
      <c r="I10657">
        <v>1</v>
      </c>
      <c r="J10657" s="3">
        <v>43099</v>
      </c>
      <c r="K10657" t="s">
        <v>7918</v>
      </c>
      <c r="L10657" t="s">
        <v>30</v>
      </c>
      <c r="M10657">
        <v>90049</v>
      </c>
      <c r="N10657">
        <v>14</v>
      </c>
      <c r="O10657" t="s">
        <v>835</v>
      </c>
      <c r="P10657" s="4">
        <v>14</v>
      </c>
      <c r="Q10657" s="4">
        <v>3</v>
      </c>
      <c r="R10657" t="s">
        <v>32</v>
      </c>
      <c r="S10657" t="s">
        <v>92</v>
      </c>
      <c r="T10657" s="2">
        <v>14.24</v>
      </c>
      <c r="U10657" s="4">
        <v>75</v>
      </c>
      <c r="V10657" t="s">
        <v>19</v>
      </c>
      <c r="W10657" s="3">
        <v>43103</v>
      </c>
      <c r="X10657" t="s">
        <v>39</v>
      </c>
      <c r="Y10657" t="s">
        <v>34</v>
      </c>
      <c r="Z10657" t="s">
        <v>42</v>
      </c>
    </row>
    <row r="10658" spans="1:26" x14ac:dyDescent="0.25">
      <c r="A10658">
        <v>4</v>
      </c>
      <c r="B10658" t="s">
        <v>43</v>
      </c>
      <c r="C10658">
        <v>6</v>
      </c>
      <c r="D10658" t="s">
        <v>26</v>
      </c>
      <c r="E10658" t="s">
        <v>27</v>
      </c>
      <c r="F10658" t="s">
        <v>13</v>
      </c>
      <c r="G10658" t="s">
        <v>301</v>
      </c>
      <c r="H10658" s="1">
        <v>0</v>
      </c>
      <c r="I10658">
        <v>1</v>
      </c>
      <c r="J10658" s="3">
        <v>43099</v>
      </c>
      <c r="K10658" t="s">
        <v>7918</v>
      </c>
      <c r="L10658" t="s">
        <v>30</v>
      </c>
      <c r="M10658">
        <v>90049</v>
      </c>
      <c r="N10658">
        <v>14</v>
      </c>
      <c r="O10658" t="s">
        <v>835</v>
      </c>
      <c r="P10658" s="4">
        <v>14</v>
      </c>
      <c r="Q10658" s="4">
        <v>3</v>
      </c>
      <c r="R10658" t="s">
        <v>32</v>
      </c>
      <c r="S10658" t="s">
        <v>92</v>
      </c>
      <c r="T10658" s="2">
        <v>14.24</v>
      </c>
      <c r="U10658" s="4">
        <v>75</v>
      </c>
      <c r="V10658" t="s">
        <v>19</v>
      </c>
      <c r="W10658" s="3">
        <v>43103</v>
      </c>
      <c r="X10658" t="s">
        <v>39</v>
      </c>
      <c r="Y10658" t="s">
        <v>34</v>
      </c>
      <c r="Z10658" t="s">
        <v>42</v>
      </c>
    </row>
    <row r="10659" spans="1:26" x14ac:dyDescent="0.25">
      <c r="A10659">
        <v>4</v>
      </c>
      <c r="B10659" t="s">
        <v>43</v>
      </c>
      <c r="C10659">
        <v>6</v>
      </c>
      <c r="D10659" t="s">
        <v>26</v>
      </c>
      <c r="E10659" t="s">
        <v>27</v>
      </c>
      <c r="F10659" t="s">
        <v>13</v>
      </c>
      <c r="G10659" t="s">
        <v>301</v>
      </c>
      <c r="H10659" s="1">
        <v>0</v>
      </c>
      <c r="I10659">
        <v>1</v>
      </c>
      <c r="J10659" s="3">
        <v>43099</v>
      </c>
      <c r="K10659" t="s">
        <v>7918</v>
      </c>
      <c r="L10659" t="s">
        <v>30</v>
      </c>
      <c r="M10659">
        <v>90049</v>
      </c>
      <c r="N10659">
        <v>14</v>
      </c>
      <c r="O10659" t="s">
        <v>835</v>
      </c>
      <c r="P10659" s="4">
        <v>14</v>
      </c>
      <c r="Q10659" s="4">
        <v>3</v>
      </c>
      <c r="R10659" t="s">
        <v>32</v>
      </c>
      <c r="S10659" t="s">
        <v>92</v>
      </c>
      <c r="T10659" s="2">
        <v>14.24</v>
      </c>
      <c r="U10659" s="4">
        <v>75</v>
      </c>
      <c r="V10659" t="s">
        <v>19</v>
      </c>
      <c r="W10659" s="3">
        <v>43103</v>
      </c>
      <c r="X10659" t="s">
        <v>39</v>
      </c>
      <c r="Y10659" t="s">
        <v>34</v>
      </c>
      <c r="Z10659" t="s">
        <v>42</v>
      </c>
    </row>
    <row r="10660" spans="1:26" x14ac:dyDescent="0.25">
      <c r="A10660">
        <v>6</v>
      </c>
      <c r="B10660" t="s">
        <v>10</v>
      </c>
      <c r="C10660">
        <v>6</v>
      </c>
      <c r="D10660" t="s">
        <v>26</v>
      </c>
      <c r="E10660" t="s">
        <v>88</v>
      </c>
      <c r="F10660" t="s">
        <v>13</v>
      </c>
      <c r="G10660" t="s">
        <v>907</v>
      </c>
      <c r="H10660" s="1">
        <v>0</v>
      </c>
      <c r="I10660">
        <v>1</v>
      </c>
      <c r="J10660" s="3">
        <v>43436</v>
      </c>
      <c r="K10660" t="s">
        <v>7921</v>
      </c>
      <c r="L10660" t="s">
        <v>30</v>
      </c>
      <c r="M10660">
        <v>94122</v>
      </c>
      <c r="N10660">
        <v>1667</v>
      </c>
      <c r="O10660" t="s">
        <v>2881</v>
      </c>
      <c r="P10660" s="4">
        <v>9</v>
      </c>
      <c r="Q10660" s="4">
        <v>3</v>
      </c>
      <c r="R10660" t="s">
        <v>32</v>
      </c>
      <c r="S10660" t="s">
        <v>92</v>
      </c>
      <c r="T10660" s="2">
        <v>8.81</v>
      </c>
      <c r="U10660" s="4">
        <v>34</v>
      </c>
      <c r="V10660" t="s">
        <v>19</v>
      </c>
      <c r="W10660" s="3">
        <v>43442</v>
      </c>
      <c r="X10660" t="s">
        <v>39</v>
      </c>
      <c r="Y10660" t="s">
        <v>34</v>
      </c>
      <c r="Z10660" t="s">
        <v>42</v>
      </c>
    </row>
    <row r="10661" spans="1:26" x14ac:dyDescent="0.25">
      <c r="A10661">
        <v>6</v>
      </c>
      <c r="B10661" t="s">
        <v>10</v>
      </c>
      <c r="C10661">
        <v>6</v>
      </c>
      <c r="D10661" t="s">
        <v>26</v>
      </c>
      <c r="E10661" t="s">
        <v>88</v>
      </c>
      <c r="F10661" t="s">
        <v>13</v>
      </c>
      <c r="G10661" t="s">
        <v>907</v>
      </c>
      <c r="H10661" s="1">
        <v>0</v>
      </c>
      <c r="I10661">
        <v>1</v>
      </c>
      <c r="J10661" s="3">
        <v>43436</v>
      </c>
      <c r="K10661" t="s">
        <v>7921</v>
      </c>
      <c r="L10661" t="s">
        <v>30</v>
      </c>
      <c r="M10661">
        <v>94122</v>
      </c>
      <c r="N10661">
        <v>1667</v>
      </c>
      <c r="O10661" t="s">
        <v>2881</v>
      </c>
      <c r="P10661" s="4">
        <v>9</v>
      </c>
      <c r="Q10661" s="4">
        <v>3</v>
      </c>
      <c r="R10661" t="s">
        <v>32</v>
      </c>
      <c r="S10661" t="s">
        <v>92</v>
      </c>
      <c r="T10661" s="2">
        <v>8.81</v>
      </c>
      <c r="U10661" s="4">
        <v>34</v>
      </c>
      <c r="V10661" t="s">
        <v>19</v>
      </c>
      <c r="W10661" s="3">
        <v>43442</v>
      </c>
      <c r="X10661" t="s">
        <v>39</v>
      </c>
      <c r="Y10661" t="s">
        <v>34</v>
      </c>
      <c r="Z10661" t="s">
        <v>42</v>
      </c>
    </row>
    <row r="10662" spans="1:26" x14ac:dyDescent="0.25">
      <c r="A10662">
        <v>6</v>
      </c>
      <c r="B10662" t="s">
        <v>10</v>
      </c>
      <c r="C10662">
        <v>6</v>
      </c>
      <c r="D10662" t="s">
        <v>26</v>
      </c>
      <c r="E10662" t="s">
        <v>88</v>
      </c>
      <c r="F10662" t="s">
        <v>13</v>
      </c>
      <c r="G10662" t="s">
        <v>907</v>
      </c>
      <c r="H10662" s="1">
        <v>0</v>
      </c>
      <c r="I10662">
        <v>1</v>
      </c>
      <c r="J10662" s="3">
        <v>43436</v>
      </c>
      <c r="K10662" t="s">
        <v>7921</v>
      </c>
      <c r="L10662" t="s">
        <v>30</v>
      </c>
      <c r="M10662">
        <v>94122</v>
      </c>
      <c r="N10662">
        <v>1667</v>
      </c>
      <c r="O10662" t="s">
        <v>2881</v>
      </c>
      <c r="P10662" s="4">
        <v>9</v>
      </c>
      <c r="Q10662" s="4">
        <v>3</v>
      </c>
      <c r="R10662" t="s">
        <v>32</v>
      </c>
      <c r="S10662" t="s">
        <v>92</v>
      </c>
      <c r="T10662" s="2">
        <v>8.81</v>
      </c>
      <c r="U10662" s="4">
        <v>34</v>
      </c>
      <c r="V10662" t="s">
        <v>19</v>
      </c>
      <c r="W10662" s="3">
        <v>43442</v>
      </c>
      <c r="X10662" t="s">
        <v>39</v>
      </c>
      <c r="Y10662" t="s">
        <v>34</v>
      </c>
      <c r="Z10662" t="s">
        <v>42</v>
      </c>
    </row>
    <row r="10663" spans="1:26" x14ac:dyDescent="0.25">
      <c r="A10663">
        <v>4</v>
      </c>
      <c r="B10663" t="s">
        <v>43</v>
      </c>
      <c r="C10663">
        <v>6</v>
      </c>
      <c r="D10663" t="s">
        <v>26</v>
      </c>
      <c r="E10663" t="s">
        <v>65</v>
      </c>
      <c r="F10663" t="s">
        <v>13</v>
      </c>
      <c r="G10663" t="s">
        <v>1043</v>
      </c>
      <c r="H10663" s="1">
        <v>0</v>
      </c>
      <c r="I10663">
        <v>1</v>
      </c>
      <c r="J10663" s="3">
        <v>42630</v>
      </c>
      <c r="K10663" t="s">
        <v>7845</v>
      </c>
      <c r="L10663" t="s">
        <v>30</v>
      </c>
      <c r="M10663">
        <v>98103</v>
      </c>
      <c r="N10663">
        <v>584</v>
      </c>
      <c r="O10663" t="s">
        <v>8143</v>
      </c>
      <c r="P10663" s="4">
        <v>16</v>
      </c>
      <c r="Q10663" s="4">
        <v>3</v>
      </c>
      <c r="R10663" t="s">
        <v>32</v>
      </c>
      <c r="S10663" t="s">
        <v>92</v>
      </c>
      <c r="T10663" s="2">
        <v>16.22</v>
      </c>
      <c r="U10663" s="4">
        <v>58</v>
      </c>
      <c r="V10663" t="s">
        <v>19</v>
      </c>
      <c r="W10663" s="3">
        <v>42634</v>
      </c>
      <c r="X10663" t="s">
        <v>39</v>
      </c>
      <c r="Y10663" t="s">
        <v>69</v>
      </c>
      <c r="Z10663" t="s">
        <v>42</v>
      </c>
    </row>
    <row r="10664" spans="1:26" x14ac:dyDescent="0.25">
      <c r="A10664">
        <v>4</v>
      </c>
      <c r="B10664" t="s">
        <v>43</v>
      </c>
      <c r="C10664">
        <v>6</v>
      </c>
      <c r="D10664" t="s">
        <v>26</v>
      </c>
      <c r="E10664" t="s">
        <v>65</v>
      </c>
      <c r="F10664" t="s">
        <v>13</v>
      </c>
      <c r="G10664" t="s">
        <v>1043</v>
      </c>
      <c r="H10664" s="1">
        <v>0</v>
      </c>
      <c r="I10664">
        <v>1</v>
      </c>
      <c r="J10664" s="3">
        <v>42630</v>
      </c>
      <c r="K10664" t="s">
        <v>7845</v>
      </c>
      <c r="L10664" t="s">
        <v>30</v>
      </c>
      <c r="M10664">
        <v>98103</v>
      </c>
      <c r="N10664">
        <v>584</v>
      </c>
      <c r="O10664" t="s">
        <v>8143</v>
      </c>
      <c r="P10664" s="4">
        <v>16</v>
      </c>
      <c r="Q10664" s="4">
        <v>3</v>
      </c>
      <c r="R10664" t="s">
        <v>32</v>
      </c>
      <c r="S10664" t="s">
        <v>92</v>
      </c>
      <c r="T10664" s="2">
        <v>16.22</v>
      </c>
      <c r="U10664" s="4">
        <v>58</v>
      </c>
      <c r="V10664" t="s">
        <v>19</v>
      </c>
      <c r="W10664" s="3">
        <v>42634</v>
      </c>
      <c r="X10664" t="s">
        <v>39</v>
      </c>
      <c r="Y10664" t="s">
        <v>69</v>
      </c>
      <c r="Z10664" t="s">
        <v>42</v>
      </c>
    </row>
    <row r="10665" spans="1:26" x14ac:dyDescent="0.25">
      <c r="A10665">
        <v>4</v>
      </c>
      <c r="B10665" t="s">
        <v>43</v>
      </c>
      <c r="C10665">
        <v>6</v>
      </c>
      <c r="D10665" t="s">
        <v>26</v>
      </c>
      <c r="E10665" t="s">
        <v>65</v>
      </c>
      <c r="F10665" t="s">
        <v>13</v>
      </c>
      <c r="G10665" t="s">
        <v>1043</v>
      </c>
      <c r="H10665" s="1">
        <v>0</v>
      </c>
      <c r="I10665">
        <v>1</v>
      </c>
      <c r="J10665" s="3">
        <v>42630</v>
      </c>
      <c r="K10665" t="s">
        <v>7845</v>
      </c>
      <c r="L10665" t="s">
        <v>30</v>
      </c>
      <c r="M10665">
        <v>98103</v>
      </c>
      <c r="N10665">
        <v>584</v>
      </c>
      <c r="O10665" t="s">
        <v>8143</v>
      </c>
      <c r="P10665" s="4">
        <v>16</v>
      </c>
      <c r="Q10665" s="4">
        <v>3</v>
      </c>
      <c r="R10665" t="s">
        <v>32</v>
      </c>
      <c r="S10665" t="s">
        <v>92</v>
      </c>
      <c r="T10665" s="2">
        <v>16.22</v>
      </c>
      <c r="U10665" s="4">
        <v>58</v>
      </c>
      <c r="V10665" t="s">
        <v>19</v>
      </c>
      <c r="W10665" s="3">
        <v>42634</v>
      </c>
      <c r="X10665" t="s">
        <v>39</v>
      </c>
      <c r="Y10665" t="s">
        <v>69</v>
      </c>
      <c r="Z10665" t="s">
        <v>42</v>
      </c>
    </row>
    <row r="10666" spans="1:26" x14ac:dyDescent="0.25">
      <c r="A10666">
        <v>4</v>
      </c>
      <c r="B10666" t="s">
        <v>43</v>
      </c>
      <c r="C10666">
        <v>6</v>
      </c>
      <c r="D10666" t="s">
        <v>26</v>
      </c>
      <c r="E10666" t="s">
        <v>65</v>
      </c>
      <c r="F10666" t="s">
        <v>13</v>
      </c>
      <c r="G10666" t="s">
        <v>1043</v>
      </c>
      <c r="H10666" s="1">
        <v>0</v>
      </c>
      <c r="I10666">
        <v>1</v>
      </c>
      <c r="J10666" s="3">
        <v>42630</v>
      </c>
      <c r="K10666" t="s">
        <v>7845</v>
      </c>
      <c r="L10666" t="s">
        <v>30</v>
      </c>
      <c r="M10666">
        <v>98103</v>
      </c>
      <c r="N10666">
        <v>584</v>
      </c>
      <c r="O10666" t="s">
        <v>8143</v>
      </c>
      <c r="P10666" s="4">
        <v>16</v>
      </c>
      <c r="Q10666" s="4">
        <v>3</v>
      </c>
      <c r="R10666" t="s">
        <v>32</v>
      </c>
      <c r="S10666" t="s">
        <v>92</v>
      </c>
      <c r="T10666" s="2">
        <v>16.22</v>
      </c>
      <c r="U10666" s="4">
        <v>58</v>
      </c>
      <c r="V10666" t="s">
        <v>19</v>
      </c>
      <c r="W10666" s="3">
        <v>42634</v>
      </c>
      <c r="X10666" t="s">
        <v>39</v>
      </c>
      <c r="Y10666" t="s">
        <v>69</v>
      </c>
      <c r="Z10666" t="s">
        <v>42</v>
      </c>
    </row>
    <row r="10667" spans="1:26" x14ac:dyDescent="0.25">
      <c r="A10667">
        <v>5</v>
      </c>
      <c r="B10667" t="s">
        <v>43</v>
      </c>
      <c r="C10667">
        <v>6</v>
      </c>
      <c r="D10667" t="s">
        <v>26</v>
      </c>
      <c r="E10667" t="s">
        <v>1017</v>
      </c>
      <c r="F10667" t="s">
        <v>13</v>
      </c>
      <c r="G10667" t="s">
        <v>395</v>
      </c>
      <c r="H10667" s="1">
        <v>0</v>
      </c>
      <c r="I10667">
        <v>1</v>
      </c>
      <c r="J10667" s="3">
        <v>43522</v>
      </c>
      <c r="K10667" t="s">
        <v>7840</v>
      </c>
      <c r="L10667" t="s">
        <v>30</v>
      </c>
      <c r="M10667">
        <v>92627</v>
      </c>
      <c r="N10667">
        <v>936</v>
      </c>
      <c r="O10667" t="s">
        <v>8269</v>
      </c>
      <c r="P10667" s="4">
        <v>13</v>
      </c>
      <c r="Q10667" s="4">
        <v>4</v>
      </c>
      <c r="R10667" t="s">
        <v>32</v>
      </c>
      <c r="S10667" t="s">
        <v>92</v>
      </c>
      <c r="T10667" s="2">
        <v>13.32</v>
      </c>
      <c r="U10667" s="4">
        <v>30</v>
      </c>
      <c r="V10667" t="s">
        <v>19</v>
      </c>
      <c r="W10667" s="3">
        <v>43527</v>
      </c>
      <c r="X10667" t="s">
        <v>39</v>
      </c>
      <c r="Y10667" t="s">
        <v>34</v>
      </c>
      <c r="Z10667" t="s">
        <v>64</v>
      </c>
    </row>
    <row r="10668" spans="1:26" x14ac:dyDescent="0.25">
      <c r="A10668">
        <v>5</v>
      </c>
      <c r="B10668" t="s">
        <v>43</v>
      </c>
      <c r="C10668">
        <v>6</v>
      </c>
      <c r="D10668" t="s">
        <v>26</v>
      </c>
      <c r="E10668" t="s">
        <v>1017</v>
      </c>
      <c r="F10668" t="s">
        <v>13</v>
      </c>
      <c r="G10668" t="s">
        <v>395</v>
      </c>
      <c r="H10668" s="1">
        <v>0</v>
      </c>
      <c r="I10668">
        <v>1</v>
      </c>
      <c r="J10668" s="3">
        <v>43522</v>
      </c>
      <c r="K10668" t="s">
        <v>7840</v>
      </c>
      <c r="L10668" t="s">
        <v>30</v>
      </c>
      <c r="M10668">
        <v>92627</v>
      </c>
      <c r="N10668">
        <v>936</v>
      </c>
      <c r="O10668" t="s">
        <v>8269</v>
      </c>
      <c r="P10668" s="4">
        <v>13</v>
      </c>
      <c r="Q10668" s="4">
        <v>4</v>
      </c>
      <c r="R10668" t="s">
        <v>32</v>
      </c>
      <c r="S10668" t="s">
        <v>92</v>
      </c>
      <c r="T10668" s="2">
        <v>13.32</v>
      </c>
      <c r="U10668" s="4">
        <v>30</v>
      </c>
      <c r="V10668" t="s">
        <v>19</v>
      </c>
      <c r="W10668" s="3">
        <v>43527</v>
      </c>
      <c r="X10668" t="s">
        <v>39</v>
      </c>
      <c r="Y10668" t="s">
        <v>34</v>
      </c>
      <c r="Z10668" t="s">
        <v>64</v>
      </c>
    </row>
    <row r="10669" spans="1:26" x14ac:dyDescent="0.25">
      <c r="A10669">
        <v>5</v>
      </c>
      <c r="B10669" t="s">
        <v>43</v>
      </c>
      <c r="C10669">
        <v>6</v>
      </c>
      <c r="D10669" t="s">
        <v>26</v>
      </c>
      <c r="E10669" t="s">
        <v>1017</v>
      </c>
      <c r="F10669" t="s">
        <v>13</v>
      </c>
      <c r="G10669" t="s">
        <v>395</v>
      </c>
      <c r="H10669" s="1">
        <v>0</v>
      </c>
      <c r="I10669">
        <v>1</v>
      </c>
      <c r="J10669" s="3">
        <v>43522</v>
      </c>
      <c r="K10669" t="s">
        <v>7840</v>
      </c>
      <c r="L10669" t="s">
        <v>30</v>
      </c>
      <c r="M10669">
        <v>92627</v>
      </c>
      <c r="N10669">
        <v>936</v>
      </c>
      <c r="O10669" t="s">
        <v>8269</v>
      </c>
      <c r="P10669" s="4">
        <v>13</v>
      </c>
      <c r="Q10669" s="4">
        <v>4</v>
      </c>
      <c r="R10669" t="s">
        <v>32</v>
      </c>
      <c r="S10669" t="s">
        <v>92</v>
      </c>
      <c r="T10669" s="2">
        <v>13.32</v>
      </c>
      <c r="U10669" s="4">
        <v>30</v>
      </c>
      <c r="V10669" t="s">
        <v>19</v>
      </c>
      <c r="W10669" s="3">
        <v>43527</v>
      </c>
      <c r="X10669" t="s">
        <v>39</v>
      </c>
      <c r="Y10669" t="s">
        <v>34</v>
      </c>
      <c r="Z10669" t="s">
        <v>64</v>
      </c>
    </row>
    <row r="10670" spans="1:26" x14ac:dyDescent="0.25">
      <c r="A10670">
        <v>6</v>
      </c>
      <c r="B10670" t="s">
        <v>10</v>
      </c>
      <c r="C10670">
        <v>6</v>
      </c>
      <c r="D10670" t="s">
        <v>26</v>
      </c>
      <c r="E10670" t="s">
        <v>88</v>
      </c>
      <c r="F10670" t="s">
        <v>13</v>
      </c>
      <c r="G10670" t="s">
        <v>907</v>
      </c>
      <c r="H10670" s="1">
        <v>0</v>
      </c>
      <c r="I10670">
        <v>1</v>
      </c>
      <c r="J10670" s="3">
        <v>43436</v>
      </c>
      <c r="K10670" t="s">
        <v>7921</v>
      </c>
      <c r="L10670" t="s">
        <v>30</v>
      </c>
      <c r="M10670">
        <v>94122</v>
      </c>
      <c r="N10670">
        <v>1713</v>
      </c>
      <c r="O10670" t="s">
        <v>2912</v>
      </c>
      <c r="P10670" s="4">
        <v>12</v>
      </c>
      <c r="Q10670" s="4">
        <v>4</v>
      </c>
      <c r="R10670" t="s">
        <v>32</v>
      </c>
      <c r="S10670" t="s">
        <v>92</v>
      </c>
      <c r="T10670" s="2">
        <v>12.44</v>
      </c>
      <c r="U10670" s="4">
        <v>26</v>
      </c>
      <c r="V10670" t="s">
        <v>19</v>
      </c>
      <c r="W10670" s="3">
        <v>43442</v>
      </c>
      <c r="X10670" t="s">
        <v>39</v>
      </c>
      <c r="Y10670" t="s">
        <v>34</v>
      </c>
      <c r="Z10670" t="s">
        <v>64</v>
      </c>
    </row>
    <row r="10671" spans="1:26" x14ac:dyDescent="0.25">
      <c r="A10671">
        <v>6</v>
      </c>
      <c r="B10671" t="s">
        <v>10</v>
      </c>
      <c r="C10671">
        <v>6</v>
      </c>
      <c r="D10671" t="s">
        <v>26</v>
      </c>
      <c r="E10671" t="s">
        <v>88</v>
      </c>
      <c r="F10671" t="s">
        <v>13</v>
      </c>
      <c r="G10671" t="s">
        <v>907</v>
      </c>
      <c r="H10671" s="1">
        <v>0</v>
      </c>
      <c r="I10671">
        <v>1</v>
      </c>
      <c r="J10671" s="3">
        <v>43436</v>
      </c>
      <c r="K10671" t="s">
        <v>7921</v>
      </c>
      <c r="L10671" t="s">
        <v>30</v>
      </c>
      <c r="M10671">
        <v>94122</v>
      </c>
      <c r="N10671">
        <v>1713</v>
      </c>
      <c r="O10671" t="s">
        <v>2912</v>
      </c>
      <c r="P10671" s="4">
        <v>12</v>
      </c>
      <c r="Q10671" s="4">
        <v>4</v>
      </c>
      <c r="R10671" t="s">
        <v>32</v>
      </c>
      <c r="S10671" t="s">
        <v>92</v>
      </c>
      <c r="T10671" s="2">
        <v>12.44</v>
      </c>
      <c r="U10671" s="4">
        <v>26</v>
      </c>
      <c r="V10671" t="s">
        <v>19</v>
      </c>
      <c r="W10671" s="3">
        <v>43442</v>
      </c>
      <c r="X10671" t="s">
        <v>39</v>
      </c>
      <c r="Y10671" t="s">
        <v>34</v>
      </c>
      <c r="Z10671" t="s">
        <v>64</v>
      </c>
    </row>
    <row r="10672" spans="1:26" x14ac:dyDescent="0.25">
      <c r="A10672">
        <v>6</v>
      </c>
      <c r="B10672" t="s">
        <v>10</v>
      </c>
      <c r="C10672">
        <v>6</v>
      </c>
      <c r="D10672" t="s">
        <v>26</v>
      </c>
      <c r="E10672" t="s">
        <v>88</v>
      </c>
      <c r="F10672" t="s">
        <v>13</v>
      </c>
      <c r="G10672" t="s">
        <v>907</v>
      </c>
      <c r="H10672" s="1">
        <v>0</v>
      </c>
      <c r="I10672">
        <v>1</v>
      </c>
      <c r="J10672" s="3">
        <v>43436</v>
      </c>
      <c r="K10672" t="s">
        <v>7921</v>
      </c>
      <c r="L10672" t="s">
        <v>30</v>
      </c>
      <c r="M10672">
        <v>94122</v>
      </c>
      <c r="N10672">
        <v>1713</v>
      </c>
      <c r="O10672" t="s">
        <v>2912</v>
      </c>
      <c r="P10672" s="4">
        <v>12</v>
      </c>
      <c r="Q10672" s="4">
        <v>4</v>
      </c>
      <c r="R10672" t="s">
        <v>32</v>
      </c>
      <c r="S10672" t="s">
        <v>92</v>
      </c>
      <c r="T10672" s="2">
        <v>12.44</v>
      </c>
      <c r="U10672" s="4">
        <v>26</v>
      </c>
      <c r="V10672" t="s">
        <v>19</v>
      </c>
      <c r="W10672" s="3">
        <v>43442</v>
      </c>
      <c r="X10672" t="s">
        <v>39</v>
      </c>
      <c r="Y10672" t="s">
        <v>34</v>
      </c>
      <c r="Z10672" t="s">
        <v>64</v>
      </c>
    </row>
    <row r="10673" spans="1:26" x14ac:dyDescent="0.25">
      <c r="A10673">
        <v>6</v>
      </c>
      <c r="B10673" t="s">
        <v>10</v>
      </c>
      <c r="C10673">
        <v>6</v>
      </c>
      <c r="D10673" t="s">
        <v>26</v>
      </c>
      <c r="E10673" t="s">
        <v>88</v>
      </c>
      <c r="F10673" t="s">
        <v>13</v>
      </c>
      <c r="G10673" t="s">
        <v>2394</v>
      </c>
      <c r="H10673" s="1">
        <v>0</v>
      </c>
      <c r="I10673">
        <v>1</v>
      </c>
      <c r="J10673" s="3">
        <v>43768</v>
      </c>
      <c r="K10673" t="s">
        <v>7856</v>
      </c>
      <c r="L10673" t="s">
        <v>30</v>
      </c>
      <c r="M10673">
        <v>94122</v>
      </c>
      <c r="N10673">
        <v>29</v>
      </c>
      <c r="O10673" t="s">
        <v>473</v>
      </c>
      <c r="P10673" s="4">
        <v>7</v>
      </c>
      <c r="Q10673" s="4">
        <v>5</v>
      </c>
      <c r="R10673" t="s">
        <v>32</v>
      </c>
      <c r="S10673" t="s">
        <v>92</v>
      </c>
      <c r="T10673" s="2">
        <v>6.57</v>
      </c>
      <c r="U10673" s="4">
        <v>20</v>
      </c>
      <c r="V10673" t="s">
        <v>19</v>
      </c>
      <c r="W10673" s="3">
        <v>43774</v>
      </c>
      <c r="X10673" t="s">
        <v>39</v>
      </c>
      <c r="Y10673" t="s">
        <v>34</v>
      </c>
      <c r="Z10673" t="s">
        <v>49</v>
      </c>
    </row>
    <row r="10674" spans="1:26" x14ac:dyDescent="0.25">
      <c r="A10674">
        <v>6</v>
      </c>
      <c r="B10674" t="s">
        <v>10</v>
      </c>
      <c r="C10674">
        <v>6</v>
      </c>
      <c r="D10674" t="s">
        <v>26</v>
      </c>
      <c r="E10674" t="s">
        <v>88</v>
      </c>
      <c r="F10674" t="s">
        <v>13</v>
      </c>
      <c r="G10674" t="s">
        <v>2394</v>
      </c>
      <c r="H10674" s="1">
        <v>0</v>
      </c>
      <c r="I10674">
        <v>1</v>
      </c>
      <c r="J10674" s="3">
        <v>43768</v>
      </c>
      <c r="K10674" t="s">
        <v>7856</v>
      </c>
      <c r="L10674" t="s">
        <v>30</v>
      </c>
      <c r="M10674">
        <v>94122</v>
      </c>
      <c r="N10674">
        <v>29</v>
      </c>
      <c r="O10674" t="s">
        <v>473</v>
      </c>
      <c r="P10674" s="4">
        <v>7</v>
      </c>
      <c r="Q10674" s="4">
        <v>5</v>
      </c>
      <c r="R10674" t="s">
        <v>32</v>
      </c>
      <c r="S10674" t="s">
        <v>92</v>
      </c>
      <c r="T10674" s="2">
        <v>6.57</v>
      </c>
      <c r="U10674" s="4">
        <v>20</v>
      </c>
      <c r="V10674" t="s">
        <v>19</v>
      </c>
      <c r="W10674" s="3">
        <v>43774</v>
      </c>
      <c r="X10674" t="s">
        <v>39</v>
      </c>
      <c r="Y10674" t="s">
        <v>34</v>
      </c>
      <c r="Z10674" t="s">
        <v>49</v>
      </c>
    </row>
    <row r="10675" spans="1:26" x14ac:dyDescent="0.25">
      <c r="A10675">
        <v>6</v>
      </c>
      <c r="B10675" t="s">
        <v>10</v>
      </c>
      <c r="C10675">
        <v>6</v>
      </c>
      <c r="D10675" t="s">
        <v>26</v>
      </c>
      <c r="E10675" t="s">
        <v>88</v>
      </c>
      <c r="F10675" t="s">
        <v>13</v>
      </c>
      <c r="G10675" t="s">
        <v>2394</v>
      </c>
      <c r="H10675" s="1">
        <v>0</v>
      </c>
      <c r="I10675">
        <v>1</v>
      </c>
      <c r="J10675" s="3">
        <v>43768</v>
      </c>
      <c r="K10675" t="s">
        <v>7856</v>
      </c>
      <c r="L10675" t="s">
        <v>30</v>
      </c>
      <c r="M10675">
        <v>94122</v>
      </c>
      <c r="N10675">
        <v>29</v>
      </c>
      <c r="O10675" t="s">
        <v>473</v>
      </c>
      <c r="P10675" s="4">
        <v>7</v>
      </c>
      <c r="Q10675" s="4">
        <v>5</v>
      </c>
      <c r="R10675" t="s">
        <v>32</v>
      </c>
      <c r="S10675" t="s">
        <v>92</v>
      </c>
      <c r="T10675" s="2">
        <v>6.57</v>
      </c>
      <c r="U10675" s="4">
        <v>20</v>
      </c>
      <c r="V10675" t="s">
        <v>19</v>
      </c>
      <c r="W10675" s="3">
        <v>43774</v>
      </c>
      <c r="X10675" t="s">
        <v>39</v>
      </c>
      <c r="Y10675" t="s">
        <v>34</v>
      </c>
      <c r="Z10675" t="s">
        <v>49</v>
      </c>
    </row>
    <row r="10676" spans="1:26" x14ac:dyDescent="0.25">
      <c r="A10676">
        <v>6</v>
      </c>
      <c r="B10676" t="s">
        <v>10</v>
      </c>
      <c r="C10676">
        <v>6</v>
      </c>
      <c r="D10676" t="s">
        <v>26</v>
      </c>
      <c r="E10676" t="s">
        <v>88</v>
      </c>
      <c r="F10676" t="s">
        <v>13</v>
      </c>
      <c r="G10676" t="s">
        <v>2394</v>
      </c>
      <c r="H10676" s="1">
        <v>0</v>
      </c>
      <c r="I10676">
        <v>1</v>
      </c>
      <c r="J10676" s="3">
        <v>43768</v>
      </c>
      <c r="K10676" t="s">
        <v>7856</v>
      </c>
      <c r="L10676" t="s">
        <v>30</v>
      </c>
      <c r="M10676">
        <v>94122</v>
      </c>
      <c r="N10676">
        <v>29</v>
      </c>
      <c r="O10676" t="s">
        <v>473</v>
      </c>
      <c r="P10676" s="4">
        <v>7</v>
      </c>
      <c r="Q10676" s="4">
        <v>5</v>
      </c>
      <c r="R10676" t="s">
        <v>32</v>
      </c>
      <c r="S10676" t="s">
        <v>92</v>
      </c>
      <c r="T10676" s="2">
        <v>6.57</v>
      </c>
      <c r="U10676" s="4">
        <v>20</v>
      </c>
      <c r="V10676" t="s">
        <v>19</v>
      </c>
      <c r="W10676" s="3">
        <v>43774</v>
      </c>
      <c r="X10676" t="s">
        <v>39</v>
      </c>
      <c r="Y10676" t="s">
        <v>34</v>
      </c>
      <c r="Z10676" t="s">
        <v>49</v>
      </c>
    </row>
    <row r="10677" spans="1:26" x14ac:dyDescent="0.25">
      <c r="A10677">
        <v>6</v>
      </c>
      <c r="B10677" t="s">
        <v>10</v>
      </c>
      <c r="C10677">
        <v>6</v>
      </c>
      <c r="D10677" t="s">
        <v>26</v>
      </c>
      <c r="E10677" t="s">
        <v>88</v>
      </c>
      <c r="F10677" t="s">
        <v>13</v>
      </c>
      <c r="G10677" t="s">
        <v>2394</v>
      </c>
      <c r="H10677" s="1">
        <v>0</v>
      </c>
      <c r="I10677">
        <v>1</v>
      </c>
      <c r="J10677" s="3">
        <v>43768</v>
      </c>
      <c r="K10677" t="s">
        <v>7856</v>
      </c>
      <c r="L10677" t="s">
        <v>30</v>
      </c>
      <c r="M10677">
        <v>94122</v>
      </c>
      <c r="N10677">
        <v>29</v>
      </c>
      <c r="O10677" t="s">
        <v>473</v>
      </c>
      <c r="P10677" s="4">
        <v>7</v>
      </c>
      <c r="Q10677" s="4">
        <v>5</v>
      </c>
      <c r="R10677" t="s">
        <v>32</v>
      </c>
      <c r="S10677" t="s">
        <v>92</v>
      </c>
      <c r="T10677" s="2">
        <v>6.57</v>
      </c>
      <c r="U10677" s="4">
        <v>20</v>
      </c>
      <c r="V10677" t="s">
        <v>19</v>
      </c>
      <c r="W10677" s="3">
        <v>43774</v>
      </c>
      <c r="X10677" t="s">
        <v>39</v>
      </c>
      <c r="Y10677" t="s">
        <v>34</v>
      </c>
      <c r="Z10677" t="s">
        <v>49</v>
      </c>
    </row>
    <row r="10678" spans="1:26" x14ac:dyDescent="0.25">
      <c r="A10678">
        <v>6</v>
      </c>
      <c r="B10678" t="s">
        <v>10</v>
      </c>
      <c r="C10678">
        <v>6</v>
      </c>
      <c r="D10678" t="s">
        <v>26</v>
      </c>
      <c r="E10678" t="s">
        <v>88</v>
      </c>
      <c r="F10678" t="s">
        <v>13</v>
      </c>
      <c r="G10678" t="s">
        <v>2394</v>
      </c>
      <c r="H10678" s="1">
        <v>0</v>
      </c>
      <c r="I10678">
        <v>1</v>
      </c>
      <c r="J10678" s="3">
        <v>43768</v>
      </c>
      <c r="K10678" t="s">
        <v>7856</v>
      </c>
      <c r="L10678" t="s">
        <v>30</v>
      </c>
      <c r="M10678">
        <v>94122</v>
      </c>
      <c r="N10678">
        <v>29</v>
      </c>
      <c r="O10678" t="s">
        <v>473</v>
      </c>
      <c r="P10678" s="4">
        <v>7</v>
      </c>
      <c r="Q10678" s="4">
        <v>5</v>
      </c>
      <c r="R10678" t="s">
        <v>32</v>
      </c>
      <c r="S10678" t="s">
        <v>92</v>
      </c>
      <c r="T10678" s="2">
        <v>6.57</v>
      </c>
      <c r="U10678" s="4">
        <v>20</v>
      </c>
      <c r="V10678" t="s">
        <v>19</v>
      </c>
      <c r="W10678" s="3">
        <v>43774</v>
      </c>
      <c r="X10678" t="s">
        <v>39</v>
      </c>
      <c r="Y10678" t="s">
        <v>34</v>
      </c>
      <c r="Z10678" t="s">
        <v>49</v>
      </c>
    </row>
    <row r="10679" spans="1:26" x14ac:dyDescent="0.25">
      <c r="A10679">
        <v>5</v>
      </c>
      <c r="B10679" t="s">
        <v>43</v>
      </c>
      <c r="C10679">
        <v>6</v>
      </c>
      <c r="D10679" t="s">
        <v>26</v>
      </c>
      <c r="E10679" t="s">
        <v>27</v>
      </c>
      <c r="F10679" t="s">
        <v>13</v>
      </c>
      <c r="G10679" t="s">
        <v>1543</v>
      </c>
      <c r="H10679" s="1">
        <v>0</v>
      </c>
      <c r="I10679">
        <v>1</v>
      </c>
      <c r="J10679" s="3">
        <v>43572</v>
      </c>
      <c r="K10679" t="s">
        <v>7859</v>
      </c>
      <c r="L10679" t="s">
        <v>30</v>
      </c>
      <c r="M10679">
        <v>90008</v>
      </c>
      <c r="N10679">
        <v>1518</v>
      </c>
      <c r="O10679" t="s">
        <v>3125</v>
      </c>
      <c r="P10679" s="4">
        <v>4</v>
      </c>
      <c r="Q10679" s="4">
        <v>5</v>
      </c>
      <c r="R10679" t="s">
        <v>32</v>
      </c>
      <c r="S10679" t="s">
        <v>92</v>
      </c>
      <c r="T10679" s="2">
        <v>3.6</v>
      </c>
      <c r="U10679" s="4">
        <v>11</v>
      </c>
      <c r="V10679" t="s">
        <v>19</v>
      </c>
      <c r="W10679" s="3">
        <v>43577</v>
      </c>
      <c r="X10679" t="s">
        <v>39</v>
      </c>
      <c r="Y10679" t="s">
        <v>34</v>
      </c>
      <c r="Z10679" t="s">
        <v>176</v>
      </c>
    </row>
    <row r="10680" spans="1:26" x14ac:dyDescent="0.25">
      <c r="A10680">
        <v>5</v>
      </c>
      <c r="B10680" t="s">
        <v>43</v>
      </c>
      <c r="C10680">
        <v>6</v>
      </c>
      <c r="D10680" t="s">
        <v>26</v>
      </c>
      <c r="E10680" t="s">
        <v>27</v>
      </c>
      <c r="F10680" t="s">
        <v>13</v>
      </c>
      <c r="G10680" t="s">
        <v>1543</v>
      </c>
      <c r="H10680" s="1">
        <v>0</v>
      </c>
      <c r="I10680">
        <v>1</v>
      </c>
      <c r="J10680" s="3">
        <v>43572</v>
      </c>
      <c r="K10680" t="s">
        <v>7859</v>
      </c>
      <c r="L10680" t="s">
        <v>30</v>
      </c>
      <c r="M10680">
        <v>90008</v>
      </c>
      <c r="N10680">
        <v>1518</v>
      </c>
      <c r="O10680" t="s">
        <v>3125</v>
      </c>
      <c r="P10680" s="4">
        <v>4</v>
      </c>
      <c r="Q10680" s="4">
        <v>5</v>
      </c>
      <c r="R10680" t="s">
        <v>32</v>
      </c>
      <c r="S10680" t="s">
        <v>92</v>
      </c>
      <c r="T10680" s="2">
        <v>3.6</v>
      </c>
      <c r="U10680" s="4">
        <v>11</v>
      </c>
      <c r="V10680" t="s">
        <v>19</v>
      </c>
      <c r="W10680" s="3">
        <v>43577</v>
      </c>
      <c r="X10680" t="s">
        <v>39</v>
      </c>
      <c r="Y10680" t="s">
        <v>34</v>
      </c>
      <c r="Z10680" t="s">
        <v>176</v>
      </c>
    </row>
    <row r="10681" spans="1:26" x14ac:dyDescent="0.25">
      <c r="A10681">
        <v>5</v>
      </c>
      <c r="B10681" t="s">
        <v>43</v>
      </c>
      <c r="C10681">
        <v>6</v>
      </c>
      <c r="D10681" t="s">
        <v>26</v>
      </c>
      <c r="E10681" t="s">
        <v>27</v>
      </c>
      <c r="F10681" t="s">
        <v>13</v>
      </c>
      <c r="G10681" t="s">
        <v>1543</v>
      </c>
      <c r="H10681" s="1">
        <v>0</v>
      </c>
      <c r="I10681">
        <v>1</v>
      </c>
      <c r="J10681" s="3">
        <v>43572</v>
      </c>
      <c r="K10681" t="s">
        <v>7859</v>
      </c>
      <c r="L10681" t="s">
        <v>30</v>
      </c>
      <c r="M10681">
        <v>90008</v>
      </c>
      <c r="N10681">
        <v>1518</v>
      </c>
      <c r="O10681" t="s">
        <v>3125</v>
      </c>
      <c r="P10681" s="4">
        <v>4</v>
      </c>
      <c r="Q10681" s="4">
        <v>5</v>
      </c>
      <c r="R10681" t="s">
        <v>32</v>
      </c>
      <c r="S10681" t="s">
        <v>92</v>
      </c>
      <c r="T10681" s="2">
        <v>3.6</v>
      </c>
      <c r="U10681" s="4">
        <v>11</v>
      </c>
      <c r="V10681" t="s">
        <v>19</v>
      </c>
      <c r="W10681" s="3">
        <v>43577</v>
      </c>
      <c r="X10681" t="s">
        <v>39</v>
      </c>
      <c r="Y10681" t="s">
        <v>34</v>
      </c>
      <c r="Z10681" t="s">
        <v>176</v>
      </c>
    </row>
    <row r="10682" spans="1:26" x14ac:dyDescent="0.25">
      <c r="A10682">
        <v>5</v>
      </c>
      <c r="B10682" t="s">
        <v>43</v>
      </c>
      <c r="C10682">
        <v>6</v>
      </c>
      <c r="D10682" t="s">
        <v>26</v>
      </c>
      <c r="E10682" t="s">
        <v>27</v>
      </c>
      <c r="F10682" t="s">
        <v>13</v>
      </c>
      <c r="G10682" t="s">
        <v>1543</v>
      </c>
      <c r="H10682" s="1">
        <v>0</v>
      </c>
      <c r="I10682">
        <v>1</v>
      </c>
      <c r="J10682" s="3">
        <v>43572</v>
      </c>
      <c r="K10682" t="s">
        <v>7859</v>
      </c>
      <c r="L10682" t="s">
        <v>30</v>
      </c>
      <c r="M10682">
        <v>90008</v>
      </c>
      <c r="N10682">
        <v>1518</v>
      </c>
      <c r="O10682" t="s">
        <v>3125</v>
      </c>
      <c r="P10682" s="4">
        <v>4</v>
      </c>
      <c r="Q10682" s="4">
        <v>5</v>
      </c>
      <c r="R10682" t="s">
        <v>32</v>
      </c>
      <c r="S10682" t="s">
        <v>92</v>
      </c>
      <c r="T10682" s="2">
        <v>3.6</v>
      </c>
      <c r="U10682" s="4">
        <v>11</v>
      </c>
      <c r="V10682" t="s">
        <v>19</v>
      </c>
      <c r="W10682" s="3">
        <v>43577</v>
      </c>
      <c r="X10682" t="s">
        <v>39</v>
      </c>
      <c r="Y10682" t="s">
        <v>34</v>
      </c>
      <c r="Z10682" t="s">
        <v>176</v>
      </c>
    </row>
    <row r="10683" spans="1:26" x14ac:dyDescent="0.25">
      <c r="A10683">
        <v>5</v>
      </c>
      <c r="B10683" t="s">
        <v>43</v>
      </c>
      <c r="C10683">
        <v>6</v>
      </c>
      <c r="D10683" t="s">
        <v>26</v>
      </c>
      <c r="E10683" t="s">
        <v>27</v>
      </c>
      <c r="F10683" t="s">
        <v>13</v>
      </c>
      <c r="G10683" t="s">
        <v>1543</v>
      </c>
      <c r="H10683" s="1">
        <v>0</v>
      </c>
      <c r="I10683">
        <v>1</v>
      </c>
      <c r="J10683" s="3">
        <v>43572</v>
      </c>
      <c r="K10683" t="s">
        <v>7859</v>
      </c>
      <c r="L10683" t="s">
        <v>30</v>
      </c>
      <c r="M10683">
        <v>90008</v>
      </c>
      <c r="N10683">
        <v>1518</v>
      </c>
      <c r="O10683" t="s">
        <v>3125</v>
      </c>
      <c r="P10683" s="4">
        <v>4</v>
      </c>
      <c r="Q10683" s="4">
        <v>5</v>
      </c>
      <c r="R10683" t="s">
        <v>32</v>
      </c>
      <c r="S10683" t="s">
        <v>92</v>
      </c>
      <c r="T10683" s="2">
        <v>3.6</v>
      </c>
      <c r="U10683" s="4">
        <v>11</v>
      </c>
      <c r="V10683" t="s">
        <v>19</v>
      </c>
      <c r="W10683" s="3">
        <v>43577</v>
      </c>
      <c r="X10683" t="s">
        <v>39</v>
      </c>
      <c r="Y10683" t="s">
        <v>34</v>
      </c>
      <c r="Z10683" t="s">
        <v>176</v>
      </c>
    </row>
    <row r="10684" spans="1:26" x14ac:dyDescent="0.25">
      <c r="A10684">
        <v>5</v>
      </c>
      <c r="B10684" t="s">
        <v>43</v>
      </c>
      <c r="C10684">
        <v>6</v>
      </c>
      <c r="D10684" t="s">
        <v>26</v>
      </c>
      <c r="E10684" t="s">
        <v>27</v>
      </c>
      <c r="F10684" t="s">
        <v>13</v>
      </c>
      <c r="G10684" t="s">
        <v>1543</v>
      </c>
      <c r="H10684" s="1">
        <v>0</v>
      </c>
      <c r="I10684">
        <v>1</v>
      </c>
      <c r="J10684" s="3">
        <v>43572</v>
      </c>
      <c r="K10684" t="s">
        <v>7859</v>
      </c>
      <c r="L10684" t="s">
        <v>30</v>
      </c>
      <c r="M10684">
        <v>90008</v>
      </c>
      <c r="N10684">
        <v>1518</v>
      </c>
      <c r="O10684" t="s">
        <v>3125</v>
      </c>
      <c r="P10684" s="4">
        <v>4</v>
      </c>
      <c r="Q10684" s="4">
        <v>5</v>
      </c>
      <c r="R10684" t="s">
        <v>32</v>
      </c>
      <c r="S10684" t="s">
        <v>92</v>
      </c>
      <c r="T10684" s="2">
        <v>3.6</v>
      </c>
      <c r="U10684" s="4">
        <v>11</v>
      </c>
      <c r="V10684" t="s">
        <v>19</v>
      </c>
      <c r="W10684" s="3">
        <v>43577</v>
      </c>
      <c r="X10684" t="s">
        <v>39</v>
      </c>
      <c r="Y10684" t="s">
        <v>34</v>
      </c>
      <c r="Z10684" t="s">
        <v>176</v>
      </c>
    </row>
    <row r="10685" spans="1:26" x14ac:dyDescent="0.25">
      <c r="A10685">
        <v>4</v>
      </c>
      <c r="B10685" t="s">
        <v>43</v>
      </c>
      <c r="C10685">
        <v>6</v>
      </c>
      <c r="D10685" t="s">
        <v>26</v>
      </c>
      <c r="E10685" t="s">
        <v>1678</v>
      </c>
      <c r="F10685" t="s">
        <v>13</v>
      </c>
      <c r="G10685" t="s">
        <v>494</v>
      </c>
      <c r="H10685" s="1">
        <v>0</v>
      </c>
      <c r="I10685">
        <v>1</v>
      </c>
      <c r="J10685" s="3">
        <v>43828</v>
      </c>
      <c r="K10685" t="s">
        <v>7844</v>
      </c>
      <c r="L10685" t="s">
        <v>30</v>
      </c>
      <c r="M10685">
        <v>98026</v>
      </c>
      <c r="N10685">
        <v>49</v>
      </c>
      <c r="O10685" t="s">
        <v>7922</v>
      </c>
      <c r="P10685" s="4">
        <v>10</v>
      </c>
      <c r="Q10685" s="4">
        <v>5</v>
      </c>
      <c r="R10685" t="s">
        <v>32</v>
      </c>
      <c r="S10685" t="s">
        <v>92</v>
      </c>
      <c r="T10685" s="2">
        <v>9.6</v>
      </c>
      <c r="U10685" s="4">
        <v>20</v>
      </c>
      <c r="V10685" t="s">
        <v>19</v>
      </c>
      <c r="W10685" s="3">
        <v>43832</v>
      </c>
      <c r="X10685" t="s">
        <v>39</v>
      </c>
      <c r="Y10685" t="s">
        <v>69</v>
      </c>
      <c r="Z10685" t="s">
        <v>176</v>
      </c>
    </row>
    <row r="10686" spans="1:26" x14ac:dyDescent="0.25">
      <c r="A10686">
        <v>4</v>
      </c>
      <c r="B10686" t="s">
        <v>43</v>
      </c>
      <c r="C10686">
        <v>6</v>
      </c>
      <c r="D10686" t="s">
        <v>26</v>
      </c>
      <c r="E10686" t="s">
        <v>1678</v>
      </c>
      <c r="F10686" t="s">
        <v>13</v>
      </c>
      <c r="G10686" t="s">
        <v>494</v>
      </c>
      <c r="H10686" s="1">
        <v>0</v>
      </c>
      <c r="I10686">
        <v>1</v>
      </c>
      <c r="J10686" s="3">
        <v>43828</v>
      </c>
      <c r="K10686" t="s">
        <v>7844</v>
      </c>
      <c r="L10686" t="s">
        <v>30</v>
      </c>
      <c r="M10686">
        <v>98026</v>
      </c>
      <c r="N10686">
        <v>49</v>
      </c>
      <c r="O10686" t="s">
        <v>7922</v>
      </c>
      <c r="P10686" s="4">
        <v>10</v>
      </c>
      <c r="Q10686" s="4">
        <v>5</v>
      </c>
      <c r="R10686" t="s">
        <v>32</v>
      </c>
      <c r="S10686" t="s">
        <v>92</v>
      </c>
      <c r="T10686" s="2">
        <v>9.6</v>
      </c>
      <c r="U10686" s="4">
        <v>20</v>
      </c>
      <c r="V10686" t="s">
        <v>19</v>
      </c>
      <c r="W10686" s="3">
        <v>43832</v>
      </c>
      <c r="X10686" t="s">
        <v>39</v>
      </c>
      <c r="Y10686" t="s">
        <v>69</v>
      </c>
      <c r="Z10686" t="s">
        <v>176</v>
      </c>
    </row>
    <row r="10687" spans="1:26" x14ac:dyDescent="0.25">
      <c r="A10687">
        <v>4</v>
      </c>
      <c r="B10687" t="s">
        <v>43</v>
      </c>
      <c r="C10687">
        <v>6</v>
      </c>
      <c r="D10687" t="s">
        <v>26</v>
      </c>
      <c r="E10687" t="s">
        <v>27</v>
      </c>
      <c r="F10687" t="s">
        <v>13</v>
      </c>
      <c r="G10687" t="s">
        <v>1326</v>
      </c>
      <c r="H10687" s="1">
        <v>0</v>
      </c>
      <c r="I10687">
        <v>1</v>
      </c>
      <c r="J10687" s="3">
        <v>43712</v>
      </c>
      <c r="K10687" t="s">
        <v>7923</v>
      </c>
      <c r="L10687" t="s">
        <v>30</v>
      </c>
      <c r="M10687">
        <v>90004</v>
      </c>
      <c r="N10687">
        <v>1579</v>
      </c>
      <c r="O10687" t="s">
        <v>337</v>
      </c>
      <c r="P10687" s="4">
        <v>65</v>
      </c>
      <c r="Q10687" s="4">
        <v>5</v>
      </c>
      <c r="R10687" t="s">
        <v>32</v>
      </c>
      <c r="S10687" t="s">
        <v>92</v>
      </c>
      <c r="T10687" s="2">
        <v>65.349999999999994</v>
      </c>
      <c r="U10687" s="4">
        <v>218</v>
      </c>
      <c r="V10687" t="s">
        <v>19</v>
      </c>
      <c r="W10687" s="3">
        <v>43716</v>
      </c>
      <c r="X10687" t="s">
        <v>39</v>
      </c>
      <c r="Y10687" t="s">
        <v>34</v>
      </c>
      <c r="Z10687" t="s">
        <v>42</v>
      </c>
    </row>
    <row r="10688" spans="1:26" x14ac:dyDescent="0.25">
      <c r="A10688">
        <v>4</v>
      </c>
      <c r="B10688" t="s">
        <v>43</v>
      </c>
      <c r="C10688">
        <v>6</v>
      </c>
      <c r="D10688" t="s">
        <v>26</v>
      </c>
      <c r="E10688" t="s">
        <v>27</v>
      </c>
      <c r="F10688" t="s">
        <v>13</v>
      </c>
      <c r="G10688" t="s">
        <v>1326</v>
      </c>
      <c r="H10688" s="1">
        <v>0</v>
      </c>
      <c r="I10688">
        <v>1</v>
      </c>
      <c r="J10688" s="3">
        <v>43712</v>
      </c>
      <c r="K10688" t="s">
        <v>7923</v>
      </c>
      <c r="L10688" t="s">
        <v>30</v>
      </c>
      <c r="M10688">
        <v>90004</v>
      </c>
      <c r="N10688">
        <v>1579</v>
      </c>
      <c r="O10688" t="s">
        <v>337</v>
      </c>
      <c r="P10688" s="4">
        <v>65</v>
      </c>
      <c r="Q10688" s="4">
        <v>5</v>
      </c>
      <c r="R10688" t="s">
        <v>32</v>
      </c>
      <c r="S10688" t="s">
        <v>92</v>
      </c>
      <c r="T10688" s="2">
        <v>65.349999999999994</v>
      </c>
      <c r="U10688" s="4">
        <v>218</v>
      </c>
      <c r="V10688" t="s">
        <v>19</v>
      </c>
      <c r="W10688" s="3">
        <v>43716</v>
      </c>
      <c r="X10688" t="s">
        <v>39</v>
      </c>
      <c r="Y10688" t="s">
        <v>34</v>
      </c>
      <c r="Z10688" t="s">
        <v>42</v>
      </c>
    </row>
    <row r="10689" spans="1:26" x14ac:dyDescent="0.25">
      <c r="A10689">
        <v>4</v>
      </c>
      <c r="B10689" t="s">
        <v>43</v>
      </c>
      <c r="C10689">
        <v>6</v>
      </c>
      <c r="D10689" t="s">
        <v>26</v>
      </c>
      <c r="E10689" t="s">
        <v>27</v>
      </c>
      <c r="F10689" t="s">
        <v>13</v>
      </c>
      <c r="G10689" t="s">
        <v>1326</v>
      </c>
      <c r="H10689" s="1">
        <v>0</v>
      </c>
      <c r="I10689">
        <v>1</v>
      </c>
      <c r="J10689" s="3">
        <v>43712</v>
      </c>
      <c r="K10689" t="s">
        <v>7923</v>
      </c>
      <c r="L10689" t="s">
        <v>30</v>
      </c>
      <c r="M10689">
        <v>90004</v>
      </c>
      <c r="N10689">
        <v>1579</v>
      </c>
      <c r="O10689" t="s">
        <v>337</v>
      </c>
      <c r="P10689" s="4">
        <v>65</v>
      </c>
      <c r="Q10689" s="4">
        <v>5</v>
      </c>
      <c r="R10689" t="s">
        <v>32</v>
      </c>
      <c r="S10689" t="s">
        <v>92</v>
      </c>
      <c r="T10689" s="2">
        <v>65.349999999999994</v>
      </c>
      <c r="U10689" s="4">
        <v>218</v>
      </c>
      <c r="V10689" t="s">
        <v>19</v>
      </c>
      <c r="W10689" s="3">
        <v>43716</v>
      </c>
      <c r="X10689" t="s">
        <v>39</v>
      </c>
      <c r="Y10689" t="s">
        <v>34</v>
      </c>
      <c r="Z10689" t="s">
        <v>42</v>
      </c>
    </row>
    <row r="10690" spans="1:26" x14ac:dyDescent="0.25">
      <c r="A10690">
        <v>6</v>
      </c>
      <c r="B10690" t="s">
        <v>10</v>
      </c>
      <c r="C10690">
        <v>6</v>
      </c>
      <c r="D10690" t="s">
        <v>26</v>
      </c>
      <c r="E10690" t="s">
        <v>88</v>
      </c>
      <c r="F10690" t="s">
        <v>13</v>
      </c>
      <c r="G10690" t="s">
        <v>2394</v>
      </c>
      <c r="H10690" s="1">
        <v>0</v>
      </c>
      <c r="I10690">
        <v>1</v>
      </c>
      <c r="J10690" s="3">
        <v>43768</v>
      </c>
      <c r="K10690" t="s">
        <v>7856</v>
      </c>
      <c r="L10690" t="s">
        <v>30</v>
      </c>
      <c r="M10690">
        <v>94122</v>
      </c>
      <c r="N10690">
        <v>211</v>
      </c>
      <c r="O10690" t="s">
        <v>7924</v>
      </c>
      <c r="P10690" s="4">
        <v>21</v>
      </c>
      <c r="Q10690" s="4">
        <v>6</v>
      </c>
      <c r="R10690" t="s">
        <v>32</v>
      </c>
      <c r="S10690" t="s">
        <v>92</v>
      </c>
      <c r="T10690" s="2">
        <v>20.61</v>
      </c>
      <c r="U10690" s="4">
        <v>44</v>
      </c>
      <c r="V10690" t="s">
        <v>19</v>
      </c>
      <c r="W10690" s="3">
        <v>43774</v>
      </c>
      <c r="X10690" t="s">
        <v>39</v>
      </c>
      <c r="Y10690" t="s">
        <v>34</v>
      </c>
      <c r="Z10690" t="s">
        <v>35</v>
      </c>
    </row>
    <row r="10691" spans="1:26" x14ac:dyDescent="0.25">
      <c r="A10691">
        <v>6</v>
      </c>
      <c r="B10691" t="s">
        <v>10</v>
      </c>
      <c r="C10691">
        <v>6</v>
      </c>
      <c r="D10691" t="s">
        <v>26</v>
      </c>
      <c r="E10691" t="s">
        <v>88</v>
      </c>
      <c r="F10691" t="s">
        <v>13</v>
      </c>
      <c r="G10691" t="s">
        <v>2394</v>
      </c>
      <c r="H10691" s="1">
        <v>0</v>
      </c>
      <c r="I10691">
        <v>1</v>
      </c>
      <c r="J10691" s="3">
        <v>43768</v>
      </c>
      <c r="K10691" t="s">
        <v>7856</v>
      </c>
      <c r="L10691" t="s">
        <v>30</v>
      </c>
      <c r="M10691">
        <v>94122</v>
      </c>
      <c r="N10691">
        <v>211</v>
      </c>
      <c r="O10691" t="s">
        <v>7924</v>
      </c>
      <c r="P10691" s="4">
        <v>21</v>
      </c>
      <c r="Q10691" s="4">
        <v>6</v>
      </c>
      <c r="R10691" t="s">
        <v>32</v>
      </c>
      <c r="S10691" t="s">
        <v>92</v>
      </c>
      <c r="T10691" s="2">
        <v>20.61</v>
      </c>
      <c r="U10691" s="4">
        <v>44</v>
      </c>
      <c r="V10691" t="s">
        <v>19</v>
      </c>
      <c r="W10691" s="3">
        <v>43774</v>
      </c>
      <c r="X10691" t="s">
        <v>39</v>
      </c>
      <c r="Y10691" t="s">
        <v>34</v>
      </c>
      <c r="Z10691" t="s">
        <v>35</v>
      </c>
    </row>
    <row r="10692" spans="1:26" x14ac:dyDescent="0.25">
      <c r="A10692">
        <v>6</v>
      </c>
      <c r="B10692" t="s">
        <v>10</v>
      </c>
      <c r="C10692">
        <v>6</v>
      </c>
      <c r="D10692" t="s">
        <v>26</v>
      </c>
      <c r="E10692" t="s">
        <v>88</v>
      </c>
      <c r="F10692" t="s">
        <v>13</v>
      </c>
      <c r="G10692" t="s">
        <v>2394</v>
      </c>
      <c r="H10692" s="1">
        <v>0</v>
      </c>
      <c r="I10692">
        <v>1</v>
      </c>
      <c r="J10692" s="3">
        <v>43768</v>
      </c>
      <c r="K10692" t="s">
        <v>7856</v>
      </c>
      <c r="L10692" t="s">
        <v>30</v>
      </c>
      <c r="M10692">
        <v>94122</v>
      </c>
      <c r="N10692">
        <v>211</v>
      </c>
      <c r="O10692" t="s">
        <v>7924</v>
      </c>
      <c r="P10692" s="4">
        <v>21</v>
      </c>
      <c r="Q10692" s="4">
        <v>6</v>
      </c>
      <c r="R10692" t="s">
        <v>32</v>
      </c>
      <c r="S10692" t="s">
        <v>92</v>
      </c>
      <c r="T10692" s="2">
        <v>20.61</v>
      </c>
      <c r="U10692" s="4">
        <v>44</v>
      </c>
      <c r="V10692" t="s">
        <v>19</v>
      </c>
      <c r="W10692" s="3">
        <v>43774</v>
      </c>
      <c r="X10692" t="s">
        <v>39</v>
      </c>
      <c r="Y10692" t="s">
        <v>34</v>
      </c>
      <c r="Z10692" t="s">
        <v>35</v>
      </c>
    </row>
    <row r="10693" spans="1:26" x14ac:dyDescent="0.25">
      <c r="A10693">
        <v>6</v>
      </c>
      <c r="B10693" t="s">
        <v>10</v>
      </c>
      <c r="C10693">
        <v>6</v>
      </c>
      <c r="D10693" t="s">
        <v>26</v>
      </c>
      <c r="E10693" t="s">
        <v>88</v>
      </c>
      <c r="F10693" t="s">
        <v>13</v>
      </c>
      <c r="G10693" t="s">
        <v>2394</v>
      </c>
      <c r="H10693" s="1">
        <v>0</v>
      </c>
      <c r="I10693">
        <v>1</v>
      </c>
      <c r="J10693" s="3">
        <v>43768</v>
      </c>
      <c r="K10693" t="s">
        <v>7856</v>
      </c>
      <c r="L10693" t="s">
        <v>30</v>
      </c>
      <c r="M10693">
        <v>94122</v>
      </c>
      <c r="N10693">
        <v>211</v>
      </c>
      <c r="O10693" t="s">
        <v>7924</v>
      </c>
      <c r="P10693" s="4">
        <v>21</v>
      </c>
      <c r="Q10693" s="4">
        <v>6</v>
      </c>
      <c r="R10693" t="s">
        <v>32</v>
      </c>
      <c r="S10693" t="s">
        <v>92</v>
      </c>
      <c r="T10693" s="2">
        <v>20.61</v>
      </c>
      <c r="U10693" s="4">
        <v>44</v>
      </c>
      <c r="V10693" t="s">
        <v>19</v>
      </c>
      <c r="W10693" s="3">
        <v>43774</v>
      </c>
      <c r="X10693" t="s">
        <v>39</v>
      </c>
      <c r="Y10693" t="s">
        <v>34</v>
      </c>
      <c r="Z10693" t="s">
        <v>35</v>
      </c>
    </row>
    <row r="10694" spans="1:26" x14ac:dyDescent="0.25">
      <c r="A10694">
        <v>6</v>
      </c>
      <c r="B10694" t="s">
        <v>10</v>
      </c>
      <c r="C10694">
        <v>6</v>
      </c>
      <c r="D10694" t="s">
        <v>26</v>
      </c>
      <c r="E10694" t="s">
        <v>88</v>
      </c>
      <c r="F10694" t="s">
        <v>13</v>
      </c>
      <c r="G10694" t="s">
        <v>2394</v>
      </c>
      <c r="H10694" s="1">
        <v>0</v>
      </c>
      <c r="I10694">
        <v>1</v>
      </c>
      <c r="J10694" s="3">
        <v>43768</v>
      </c>
      <c r="K10694" t="s">
        <v>7856</v>
      </c>
      <c r="L10694" t="s">
        <v>30</v>
      </c>
      <c r="M10694">
        <v>94122</v>
      </c>
      <c r="N10694">
        <v>211</v>
      </c>
      <c r="O10694" t="s">
        <v>7924</v>
      </c>
      <c r="P10694" s="4">
        <v>21</v>
      </c>
      <c r="Q10694" s="4">
        <v>6</v>
      </c>
      <c r="R10694" t="s">
        <v>32</v>
      </c>
      <c r="S10694" t="s">
        <v>92</v>
      </c>
      <c r="T10694" s="2">
        <v>20.61</v>
      </c>
      <c r="U10694" s="4">
        <v>44</v>
      </c>
      <c r="V10694" t="s">
        <v>19</v>
      </c>
      <c r="W10694" s="3">
        <v>43774</v>
      </c>
      <c r="X10694" t="s">
        <v>39</v>
      </c>
      <c r="Y10694" t="s">
        <v>34</v>
      </c>
      <c r="Z10694" t="s">
        <v>35</v>
      </c>
    </row>
    <row r="10695" spans="1:26" x14ac:dyDescent="0.25">
      <c r="A10695">
        <v>6</v>
      </c>
      <c r="B10695" t="s">
        <v>10</v>
      </c>
      <c r="C10695">
        <v>6</v>
      </c>
      <c r="D10695" t="s">
        <v>26</v>
      </c>
      <c r="E10695" t="s">
        <v>88</v>
      </c>
      <c r="F10695" t="s">
        <v>13</v>
      </c>
      <c r="G10695" t="s">
        <v>2394</v>
      </c>
      <c r="H10695" s="1">
        <v>0</v>
      </c>
      <c r="I10695">
        <v>1</v>
      </c>
      <c r="J10695" s="3">
        <v>43768</v>
      </c>
      <c r="K10695" t="s">
        <v>7856</v>
      </c>
      <c r="L10695" t="s">
        <v>30</v>
      </c>
      <c r="M10695">
        <v>94122</v>
      </c>
      <c r="N10695">
        <v>211</v>
      </c>
      <c r="O10695" t="s">
        <v>7924</v>
      </c>
      <c r="P10695" s="4">
        <v>21</v>
      </c>
      <c r="Q10695" s="4">
        <v>6</v>
      </c>
      <c r="R10695" t="s">
        <v>32</v>
      </c>
      <c r="S10695" t="s">
        <v>92</v>
      </c>
      <c r="T10695" s="2">
        <v>20.61</v>
      </c>
      <c r="U10695" s="4">
        <v>44</v>
      </c>
      <c r="V10695" t="s">
        <v>19</v>
      </c>
      <c r="W10695" s="3">
        <v>43774</v>
      </c>
      <c r="X10695" t="s">
        <v>39</v>
      </c>
      <c r="Y10695" t="s">
        <v>34</v>
      </c>
      <c r="Z10695" t="s">
        <v>35</v>
      </c>
    </row>
    <row r="10696" spans="1:26" x14ac:dyDescent="0.25">
      <c r="A10696">
        <v>5</v>
      </c>
      <c r="B10696" t="s">
        <v>43</v>
      </c>
      <c r="C10696">
        <v>6</v>
      </c>
      <c r="D10696" t="s">
        <v>26</v>
      </c>
      <c r="E10696" t="s">
        <v>27</v>
      </c>
      <c r="F10696" t="s">
        <v>13</v>
      </c>
      <c r="G10696" t="s">
        <v>582</v>
      </c>
      <c r="H10696" s="1">
        <v>0</v>
      </c>
      <c r="I10696">
        <v>1</v>
      </c>
      <c r="J10696" s="3">
        <v>43634</v>
      </c>
      <c r="K10696" t="s">
        <v>7854</v>
      </c>
      <c r="L10696" t="s">
        <v>30</v>
      </c>
      <c r="M10696">
        <v>90032</v>
      </c>
      <c r="N10696">
        <v>1725</v>
      </c>
      <c r="O10696" t="s">
        <v>779</v>
      </c>
      <c r="P10696" s="4">
        <v>19</v>
      </c>
      <c r="Q10696" s="4">
        <v>6</v>
      </c>
      <c r="R10696" t="s">
        <v>32</v>
      </c>
      <c r="S10696" t="s">
        <v>92</v>
      </c>
      <c r="T10696" s="2">
        <v>19.05</v>
      </c>
      <c r="U10696" s="4">
        <v>39</v>
      </c>
      <c r="V10696" t="s">
        <v>19</v>
      </c>
      <c r="W10696" s="3">
        <v>43639</v>
      </c>
      <c r="X10696" t="s">
        <v>39</v>
      </c>
      <c r="Y10696" t="s">
        <v>34</v>
      </c>
      <c r="Z10696" t="s">
        <v>64</v>
      </c>
    </row>
    <row r="10697" spans="1:26" x14ac:dyDescent="0.25">
      <c r="A10697">
        <v>5</v>
      </c>
      <c r="B10697" t="s">
        <v>43</v>
      </c>
      <c r="C10697">
        <v>6</v>
      </c>
      <c r="D10697" t="s">
        <v>26</v>
      </c>
      <c r="E10697" t="s">
        <v>27</v>
      </c>
      <c r="F10697" t="s">
        <v>13</v>
      </c>
      <c r="G10697" t="s">
        <v>582</v>
      </c>
      <c r="H10697" s="1">
        <v>0</v>
      </c>
      <c r="I10697">
        <v>1</v>
      </c>
      <c r="J10697" s="3">
        <v>43634</v>
      </c>
      <c r="K10697" t="s">
        <v>7854</v>
      </c>
      <c r="L10697" t="s">
        <v>30</v>
      </c>
      <c r="M10697">
        <v>90032</v>
      </c>
      <c r="N10697">
        <v>1725</v>
      </c>
      <c r="O10697" t="s">
        <v>779</v>
      </c>
      <c r="P10697" s="4">
        <v>19</v>
      </c>
      <c r="Q10697" s="4">
        <v>6</v>
      </c>
      <c r="R10697" t="s">
        <v>32</v>
      </c>
      <c r="S10697" t="s">
        <v>92</v>
      </c>
      <c r="T10697" s="2">
        <v>19.05</v>
      </c>
      <c r="U10697" s="4">
        <v>39</v>
      </c>
      <c r="V10697" t="s">
        <v>19</v>
      </c>
      <c r="W10697" s="3">
        <v>43639</v>
      </c>
      <c r="X10697" t="s">
        <v>39</v>
      </c>
      <c r="Y10697" t="s">
        <v>34</v>
      </c>
      <c r="Z10697" t="s">
        <v>64</v>
      </c>
    </row>
    <row r="10698" spans="1:26" x14ac:dyDescent="0.25">
      <c r="A10698">
        <v>4</v>
      </c>
      <c r="B10698" t="s">
        <v>43</v>
      </c>
      <c r="C10698">
        <v>6</v>
      </c>
      <c r="D10698" t="s">
        <v>26</v>
      </c>
      <c r="E10698" t="s">
        <v>27</v>
      </c>
      <c r="F10698" t="s">
        <v>13</v>
      </c>
      <c r="G10698" t="s">
        <v>1184</v>
      </c>
      <c r="H10698" s="1">
        <v>0</v>
      </c>
      <c r="I10698">
        <v>1</v>
      </c>
      <c r="J10698" s="3">
        <v>43345</v>
      </c>
      <c r="K10698" t="s">
        <v>7851</v>
      </c>
      <c r="L10698" t="s">
        <v>30</v>
      </c>
      <c r="M10698">
        <v>90036</v>
      </c>
      <c r="N10698">
        <v>341</v>
      </c>
      <c r="O10698" t="s">
        <v>6316</v>
      </c>
      <c r="P10698" s="4">
        <v>5</v>
      </c>
      <c r="Q10698" s="4">
        <v>7</v>
      </c>
      <c r="R10698" t="s">
        <v>32</v>
      </c>
      <c r="S10698" t="s">
        <v>92</v>
      </c>
      <c r="T10698" s="2">
        <v>5.23</v>
      </c>
      <c r="U10698" s="4">
        <v>19</v>
      </c>
      <c r="V10698" t="s">
        <v>19</v>
      </c>
      <c r="W10698" s="3">
        <v>43349</v>
      </c>
      <c r="X10698" t="s">
        <v>39</v>
      </c>
      <c r="Y10698" t="s">
        <v>34</v>
      </c>
      <c r="Z10698" t="s">
        <v>49</v>
      </c>
    </row>
    <row r="10699" spans="1:26" x14ac:dyDescent="0.25">
      <c r="A10699">
        <v>4</v>
      </c>
      <c r="B10699" t="s">
        <v>43</v>
      </c>
      <c r="C10699">
        <v>6</v>
      </c>
      <c r="D10699" t="s">
        <v>26</v>
      </c>
      <c r="E10699" t="s">
        <v>27</v>
      </c>
      <c r="F10699" t="s">
        <v>13</v>
      </c>
      <c r="G10699" t="s">
        <v>1184</v>
      </c>
      <c r="H10699" s="1">
        <v>0</v>
      </c>
      <c r="I10699">
        <v>1</v>
      </c>
      <c r="J10699" s="3">
        <v>43345</v>
      </c>
      <c r="K10699" t="s">
        <v>7851</v>
      </c>
      <c r="L10699" t="s">
        <v>30</v>
      </c>
      <c r="M10699">
        <v>90036</v>
      </c>
      <c r="N10699">
        <v>341</v>
      </c>
      <c r="O10699" t="s">
        <v>6316</v>
      </c>
      <c r="P10699" s="4">
        <v>5</v>
      </c>
      <c r="Q10699" s="4">
        <v>7</v>
      </c>
      <c r="R10699" t="s">
        <v>32</v>
      </c>
      <c r="S10699" t="s">
        <v>92</v>
      </c>
      <c r="T10699" s="2">
        <v>5.23</v>
      </c>
      <c r="U10699" s="4">
        <v>19</v>
      </c>
      <c r="V10699" t="s">
        <v>19</v>
      </c>
      <c r="W10699" s="3">
        <v>43349</v>
      </c>
      <c r="X10699" t="s">
        <v>39</v>
      </c>
      <c r="Y10699" t="s">
        <v>34</v>
      </c>
      <c r="Z10699" t="s">
        <v>49</v>
      </c>
    </row>
    <row r="10700" spans="1:26" x14ac:dyDescent="0.25">
      <c r="A10700">
        <v>4</v>
      </c>
      <c r="B10700" t="s">
        <v>43</v>
      </c>
      <c r="C10700">
        <v>6</v>
      </c>
      <c r="D10700" t="s">
        <v>26</v>
      </c>
      <c r="E10700" t="s">
        <v>27</v>
      </c>
      <c r="F10700" t="s">
        <v>13</v>
      </c>
      <c r="G10700" t="s">
        <v>1184</v>
      </c>
      <c r="H10700" s="1">
        <v>0</v>
      </c>
      <c r="I10700">
        <v>1</v>
      </c>
      <c r="J10700" s="3">
        <v>43345</v>
      </c>
      <c r="K10700" t="s">
        <v>7851</v>
      </c>
      <c r="L10700" t="s">
        <v>30</v>
      </c>
      <c r="M10700">
        <v>90036</v>
      </c>
      <c r="N10700">
        <v>341</v>
      </c>
      <c r="O10700" t="s">
        <v>6316</v>
      </c>
      <c r="P10700" s="4">
        <v>5</v>
      </c>
      <c r="Q10700" s="4">
        <v>7</v>
      </c>
      <c r="R10700" t="s">
        <v>32</v>
      </c>
      <c r="S10700" t="s">
        <v>92</v>
      </c>
      <c r="T10700" s="2">
        <v>5.23</v>
      </c>
      <c r="U10700" s="4">
        <v>19</v>
      </c>
      <c r="V10700" t="s">
        <v>19</v>
      </c>
      <c r="W10700" s="3">
        <v>43349</v>
      </c>
      <c r="X10700" t="s">
        <v>39</v>
      </c>
      <c r="Y10700" t="s">
        <v>34</v>
      </c>
      <c r="Z10700" t="s">
        <v>49</v>
      </c>
    </row>
    <row r="10701" spans="1:26" x14ac:dyDescent="0.25">
      <c r="A10701">
        <v>4</v>
      </c>
      <c r="B10701" t="s">
        <v>43</v>
      </c>
      <c r="C10701">
        <v>6</v>
      </c>
      <c r="D10701" t="s">
        <v>26</v>
      </c>
      <c r="E10701" t="s">
        <v>27</v>
      </c>
      <c r="F10701" t="s">
        <v>13</v>
      </c>
      <c r="G10701" t="s">
        <v>1184</v>
      </c>
      <c r="H10701" s="1">
        <v>0</v>
      </c>
      <c r="I10701">
        <v>1</v>
      </c>
      <c r="J10701" s="3">
        <v>43345</v>
      </c>
      <c r="K10701" t="s">
        <v>7851</v>
      </c>
      <c r="L10701" t="s">
        <v>30</v>
      </c>
      <c r="M10701">
        <v>90036</v>
      </c>
      <c r="N10701">
        <v>341</v>
      </c>
      <c r="O10701" t="s">
        <v>6316</v>
      </c>
      <c r="P10701" s="4">
        <v>5</v>
      </c>
      <c r="Q10701" s="4">
        <v>7</v>
      </c>
      <c r="R10701" t="s">
        <v>32</v>
      </c>
      <c r="S10701" t="s">
        <v>92</v>
      </c>
      <c r="T10701" s="2">
        <v>5.23</v>
      </c>
      <c r="U10701" s="4">
        <v>19</v>
      </c>
      <c r="V10701" t="s">
        <v>19</v>
      </c>
      <c r="W10701" s="3">
        <v>43349</v>
      </c>
      <c r="X10701" t="s">
        <v>39</v>
      </c>
      <c r="Y10701" t="s">
        <v>34</v>
      </c>
      <c r="Z10701" t="s">
        <v>49</v>
      </c>
    </row>
    <row r="10702" spans="1:26" x14ac:dyDescent="0.25">
      <c r="A10702">
        <v>4</v>
      </c>
      <c r="B10702" t="s">
        <v>43</v>
      </c>
      <c r="C10702">
        <v>6</v>
      </c>
      <c r="D10702" t="s">
        <v>26</v>
      </c>
      <c r="E10702" t="s">
        <v>27</v>
      </c>
      <c r="F10702" t="s">
        <v>13</v>
      </c>
      <c r="G10702" t="s">
        <v>1184</v>
      </c>
      <c r="H10702" s="1">
        <v>0</v>
      </c>
      <c r="I10702">
        <v>1</v>
      </c>
      <c r="J10702" s="3">
        <v>43345</v>
      </c>
      <c r="K10702" t="s">
        <v>7851</v>
      </c>
      <c r="L10702" t="s">
        <v>30</v>
      </c>
      <c r="M10702">
        <v>90036</v>
      </c>
      <c r="N10702">
        <v>341</v>
      </c>
      <c r="O10702" t="s">
        <v>6316</v>
      </c>
      <c r="P10702" s="4">
        <v>5</v>
      </c>
      <c r="Q10702" s="4">
        <v>7</v>
      </c>
      <c r="R10702" t="s">
        <v>32</v>
      </c>
      <c r="S10702" t="s">
        <v>92</v>
      </c>
      <c r="T10702" s="2">
        <v>5.23</v>
      </c>
      <c r="U10702" s="4">
        <v>19</v>
      </c>
      <c r="V10702" t="s">
        <v>19</v>
      </c>
      <c r="W10702" s="3">
        <v>43349</v>
      </c>
      <c r="X10702" t="s">
        <v>39</v>
      </c>
      <c r="Y10702" t="s">
        <v>34</v>
      </c>
      <c r="Z10702" t="s">
        <v>49</v>
      </c>
    </row>
    <row r="10703" spans="1:26" x14ac:dyDescent="0.25">
      <c r="A10703">
        <v>4</v>
      </c>
      <c r="B10703" t="s">
        <v>43</v>
      </c>
      <c r="C10703">
        <v>6</v>
      </c>
      <c r="D10703" t="s">
        <v>26</v>
      </c>
      <c r="E10703" t="s">
        <v>27</v>
      </c>
      <c r="F10703" t="s">
        <v>13</v>
      </c>
      <c r="G10703" t="s">
        <v>1184</v>
      </c>
      <c r="H10703" s="1">
        <v>0</v>
      </c>
      <c r="I10703">
        <v>1</v>
      </c>
      <c r="J10703" s="3">
        <v>43345</v>
      </c>
      <c r="K10703" t="s">
        <v>7851</v>
      </c>
      <c r="L10703" t="s">
        <v>30</v>
      </c>
      <c r="M10703">
        <v>90036</v>
      </c>
      <c r="N10703">
        <v>341</v>
      </c>
      <c r="O10703" t="s">
        <v>6316</v>
      </c>
      <c r="P10703" s="4">
        <v>5</v>
      </c>
      <c r="Q10703" s="4">
        <v>7</v>
      </c>
      <c r="R10703" t="s">
        <v>32</v>
      </c>
      <c r="S10703" t="s">
        <v>92</v>
      </c>
      <c r="T10703" s="2">
        <v>5.23</v>
      </c>
      <c r="U10703" s="4">
        <v>19</v>
      </c>
      <c r="V10703" t="s">
        <v>19</v>
      </c>
      <c r="W10703" s="3">
        <v>43349</v>
      </c>
      <c r="X10703" t="s">
        <v>39</v>
      </c>
      <c r="Y10703" t="s">
        <v>34</v>
      </c>
      <c r="Z10703" t="s">
        <v>49</v>
      </c>
    </row>
    <row r="10704" spans="1:26" x14ac:dyDescent="0.25">
      <c r="A10704">
        <v>4</v>
      </c>
      <c r="B10704" t="s">
        <v>43</v>
      </c>
      <c r="C10704">
        <v>6</v>
      </c>
      <c r="D10704" t="s">
        <v>26</v>
      </c>
      <c r="E10704" t="s">
        <v>27</v>
      </c>
      <c r="F10704" t="s">
        <v>13</v>
      </c>
      <c r="G10704" t="s">
        <v>739</v>
      </c>
      <c r="H10704" s="1">
        <v>0</v>
      </c>
      <c r="I10704">
        <v>1</v>
      </c>
      <c r="J10704" s="3">
        <v>43800</v>
      </c>
      <c r="K10704" t="s">
        <v>7925</v>
      </c>
      <c r="L10704" t="s">
        <v>30</v>
      </c>
      <c r="M10704">
        <v>90008</v>
      </c>
      <c r="N10704">
        <v>1697</v>
      </c>
      <c r="O10704" t="s">
        <v>3859</v>
      </c>
      <c r="P10704" s="4">
        <v>22</v>
      </c>
      <c r="Q10704" s="4">
        <v>7</v>
      </c>
      <c r="R10704" t="s">
        <v>32</v>
      </c>
      <c r="S10704" t="s">
        <v>92</v>
      </c>
      <c r="T10704" s="2">
        <v>21.77</v>
      </c>
      <c r="U10704" s="4">
        <v>45</v>
      </c>
      <c r="V10704" t="s">
        <v>19</v>
      </c>
      <c r="W10704" s="3">
        <v>43804</v>
      </c>
      <c r="X10704" t="s">
        <v>39</v>
      </c>
      <c r="Y10704" t="s">
        <v>34</v>
      </c>
      <c r="Z10704" t="s">
        <v>64</v>
      </c>
    </row>
    <row r="10705" spans="1:26" x14ac:dyDescent="0.25">
      <c r="A10705">
        <v>4</v>
      </c>
      <c r="B10705" t="s">
        <v>43</v>
      </c>
      <c r="C10705">
        <v>6</v>
      </c>
      <c r="D10705" t="s">
        <v>26</v>
      </c>
      <c r="E10705" t="s">
        <v>27</v>
      </c>
      <c r="F10705" t="s">
        <v>13</v>
      </c>
      <c r="G10705" t="s">
        <v>739</v>
      </c>
      <c r="H10705" s="1">
        <v>0</v>
      </c>
      <c r="I10705">
        <v>1</v>
      </c>
      <c r="J10705" s="3">
        <v>43800</v>
      </c>
      <c r="K10705" t="s">
        <v>7925</v>
      </c>
      <c r="L10705" t="s">
        <v>30</v>
      </c>
      <c r="M10705">
        <v>90008</v>
      </c>
      <c r="N10705">
        <v>1697</v>
      </c>
      <c r="O10705" t="s">
        <v>3859</v>
      </c>
      <c r="P10705" s="4">
        <v>22</v>
      </c>
      <c r="Q10705" s="4">
        <v>7</v>
      </c>
      <c r="R10705" t="s">
        <v>32</v>
      </c>
      <c r="S10705" t="s">
        <v>92</v>
      </c>
      <c r="T10705" s="2">
        <v>21.77</v>
      </c>
      <c r="U10705" s="4">
        <v>45</v>
      </c>
      <c r="V10705" t="s">
        <v>19</v>
      </c>
      <c r="W10705" s="3">
        <v>43804</v>
      </c>
      <c r="X10705" t="s">
        <v>39</v>
      </c>
      <c r="Y10705" t="s">
        <v>34</v>
      </c>
      <c r="Z10705" t="s">
        <v>64</v>
      </c>
    </row>
    <row r="10706" spans="1:26" x14ac:dyDescent="0.25">
      <c r="A10706">
        <v>6</v>
      </c>
      <c r="B10706" t="s">
        <v>10</v>
      </c>
      <c r="C10706">
        <v>6</v>
      </c>
      <c r="D10706" t="s">
        <v>26</v>
      </c>
      <c r="E10706" t="s">
        <v>88</v>
      </c>
      <c r="F10706" t="s">
        <v>13</v>
      </c>
      <c r="G10706" t="s">
        <v>907</v>
      </c>
      <c r="H10706" s="1">
        <v>0</v>
      </c>
      <c r="I10706">
        <v>1</v>
      </c>
      <c r="J10706" s="3">
        <v>43436</v>
      </c>
      <c r="K10706" t="s">
        <v>7921</v>
      </c>
      <c r="L10706" t="s">
        <v>30</v>
      </c>
      <c r="M10706">
        <v>94122</v>
      </c>
      <c r="N10706">
        <v>881</v>
      </c>
      <c r="O10706" t="s">
        <v>2910</v>
      </c>
      <c r="P10706" s="4">
        <v>20</v>
      </c>
      <c r="Q10706" s="4">
        <v>7</v>
      </c>
      <c r="R10706" t="s">
        <v>32</v>
      </c>
      <c r="S10706" t="s">
        <v>92</v>
      </c>
      <c r="T10706" s="2">
        <v>19.829999999999998</v>
      </c>
      <c r="U10706" s="4">
        <v>40</v>
      </c>
      <c r="V10706" t="s">
        <v>19</v>
      </c>
      <c r="W10706" s="3">
        <v>43442</v>
      </c>
      <c r="X10706" t="s">
        <v>39</v>
      </c>
      <c r="Y10706" t="s">
        <v>34</v>
      </c>
      <c r="Z10706" t="s">
        <v>64</v>
      </c>
    </row>
    <row r="10707" spans="1:26" x14ac:dyDescent="0.25">
      <c r="A10707">
        <v>6</v>
      </c>
      <c r="B10707" t="s">
        <v>10</v>
      </c>
      <c r="C10707">
        <v>6</v>
      </c>
      <c r="D10707" t="s">
        <v>26</v>
      </c>
      <c r="E10707" t="s">
        <v>88</v>
      </c>
      <c r="F10707" t="s">
        <v>13</v>
      </c>
      <c r="G10707" t="s">
        <v>907</v>
      </c>
      <c r="H10707" s="1">
        <v>0</v>
      </c>
      <c r="I10707">
        <v>1</v>
      </c>
      <c r="J10707" s="3">
        <v>43436</v>
      </c>
      <c r="K10707" t="s">
        <v>7921</v>
      </c>
      <c r="L10707" t="s">
        <v>30</v>
      </c>
      <c r="M10707">
        <v>94122</v>
      </c>
      <c r="N10707">
        <v>881</v>
      </c>
      <c r="O10707" t="s">
        <v>2910</v>
      </c>
      <c r="P10707" s="4">
        <v>20</v>
      </c>
      <c r="Q10707" s="4">
        <v>7</v>
      </c>
      <c r="R10707" t="s">
        <v>32</v>
      </c>
      <c r="S10707" t="s">
        <v>92</v>
      </c>
      <c r="T10707" s="2">
        <v>19.829999999999998</v>
      </c>
      <c r="U10707" s="4">
        <v>40</v>
      </c>
      <c r="V10707" t="s">
        <v>19</v>
      </c>
      <c r="W10707" s="3">
        <v>43442</v>
      </c>
      <c r="X10707" t="s">
        <v>39</v>
      </c>
      <c r="Y10707" t="s">
        <v>34</v>
      </c>
      <c r="Z10707" t="s">
        <v>64</v>
      </c>
    </row>
    <row r="10708" spans="1:26" x14ac:dyDescent="0.25">
      <c r="A10708">
        <v>6</v>
      </c>
      <c r="B10708" t="s">
        <v>10</v>
      </c>
      <c r="C10708">
        <v>6</v>
      </c>
      <c r="D10708" t="s">
        <v>26</v>
      </c>
      <c r="E10708" t="s">
        <v>88</v>
      </c>
      <c r="F10708" t="s">
        <v>13</v>
      </c>
      <c r="G10708" t="s">
        <v>907</v>
      </c>
      <c r="H10708" s="1">
        <v>0</v>
      </c>
      <c r="I10708">
        <v>1</v>
      </c>
      <c r="J10708" s="3">
        <v>43436</v>
      </c>
      <c r="K10708" t="s">
        <v>7921</v>
      </c>
      <c r="L10708" t="s">
        <v>30</v>
      </c>
      <c r="M10708">
        <v>94122</v>
      </c>
      <c r="N10708">
        <v>881</v>
      </c>
      <c r="O10708" t="s">
        <v>2910</v>
      </c>
      <c r="P10708" s="4">
        <v>20</v>
      </c>
      <c r="Q10708" s="4">
        <v>7</v>
      </c>
      <c r="R10708" t="s">
        <v>32</v>
      </c>
      <c r="S10708" t="s">
        <v>92</v>
      </c>
      <c r="T10708" s="2">
        <v>19.829999999999998</v>
      </c>
      <c r="U10708" s="4">
        <v>40</v>
      </c>
      <c r="V10708" t="s">
        <v>19</v>
      </c>
      <c r="W10708" s="3">
        <v>43442</v>
      </c>
      <c r="X10708" t="s">
        <v>39</v>
      </c>
      <c r="Y10708" t="s">
        <v>34</v>
      </c>
      <c r="Z10708" t="s">
        <v>64</v>
      </c>
    </row>
    <row r="10709" spans="1:26" x14ac:dyDescent="0.25">
      <c r="A10709">
        <v>5</v>
      </c>
      <c r="B10709" t="s">
        <v>43</v>
      </c>
      <c r="C10709">
        <v>6</v>
      </c>
      <c r="D10709" t="s">
        <v>26</v>
      </c>
      <c r="E10709" t="s">
        <v>27</v>
      </c>
      <c r="F10709" t="s">
        <v>13</v>
      </c>
      <c r="G10709" t="s">
        <v>1543</v>
      </c>
      <c r="H10709" s="1">
        <v>0</v>
      </c>
      <c r="I10709">
        <v>1</v>
      </c>
      <c r="J10709" s="3">
        <v>43572</v>
      </c>
      <c r="K10709" t="s">
        <v>7859</v>
      </c>
      <c r="L10709" t="s">
        <v>30</v>
      </c>
      <c r="M10709">
        <v>90008</v>
      </c>
      <c r="N10709">
        <v>181</v>
      </c>
      <c r="O10709" t="s">
        <v>2954</v>
      </c>
      <c r="P10709" s="4">
        <v>11</v>
      </c>
      <c r="Q10709" s="4">
        <v>8</v>
      </c>
      <c r="R10709" t="s">
        <v>32</v>
      </c>
      <c r="S10709" t="s">
        <v>92</v>
      </c>
      <c r="T10709" s="2">
        <v>11.29</v>
      </c>
      <c r="U10709" s="4">
        <v>23</v>
      </c>
      <c r="V10709" t="s">
        <v>19</v>
      </c>
      <c r="W10709" s="3">
        <v>43577</v>
      </c>
      <c r="X10709" t="s">
        <v>39</v>
      </c>
      <c r="Y10709" t="s">
        <v>34</v>
      </c>
      <c r="Z10709" t="s">
        <v>35</v>
      </c>
    </row>
    <row r="10710" spans="1:26" x14ac:dyDescent="0.25">
      <c r="A10710">
        <v>5</v>
      </c>
      <c r="B10710" t="s">
        <v>43</v>
      </c>
      <c r="C10710">
        <v>6</v>
      </c>
      <c r="D10710" t="s">
        <v>26</v>
      </c>
      <c r="E10710" t="s">
        <v>27</v>
      </c>
      <c r="F10710" t="s">
        <v>13</v>
      </c>
      <c r="G10710" t="s">
        <v>1543</v>
      </c>
      <c r="H10710" s="1">
        <v>0</v>
      </c>
      <c r="I10710">
        <v>1</v>
      </c>
      <c r="J10710" s="3">
        <v>43572</v>
      </c>
      <c r="K10710" t="s">
        <v>7859</v>
      </c>
      <c r="L10710" t="s">
        <v>30</v>
      </c>
      <c r="M10710">
        <v>90008</v>
      </c>
      <c r="N10710">
        <v>181</v>
      </c>
      <c r="O10710" t="s">
        <v>2954</v>
      </c>
      <c r="P10710" s="4">
        <v>11</v>
      </c>
      <c r="Q10710" s="4">
        <v>8</v>
      </c>
      <c r="R10710" t="s">
        <v>32</v>
      </c>
      <c r="S10710" t="s">
        <v>92</v>
      </c>
      <c r="T10710" s="2">
        <v>11.29</v>
      </c>
      <c r="U10710" s="4">
        <v>23</v>
      </c>
      <c r="V10710" t="s">
        <v>19</v>
      </c>
      <c r="W10710" s="3">
        <v>43577</v>
      </c>
      <c r="X10710" t="s">
        <v>39</v>
      </c>
      <c r="Y10710" t="s">
        <v>34</v>
      </c>
      <c r="Z10710" t="s">
        <v>35</v>
      </c>
    </row>
    <row r="10711" spans="1:26" x14ac:dyDescent="0.25">
      <c r="A10711">
        <v>5</v>
      </c>
      <c r="B10711" t="s">
        <v>43</v>
      </c>
      <c r="C10711">
        <v>6</v>
      </c>
      <c r="D10711" t="s">
        <v>26</v>
      </c>
      <c r="E10711" t="s">
        <v>27</v>
      </c>
      <c r="F10711" t="s">
        <v>13</v>
      </c>
      <c r="G10711" t="s">
        <v>1543</v>
      </c>
      <c r="H10711" s="1">
        <v>0</v>
      </c>
      <c r="I10711">
        <v>1</v>
      </c>
      <c r="J10711" s="3">
        <v>43572</v>
      </c>
      <c r="K10711" t="s">
        <v>7859</v>
      </c>
      <c r="L10711" t="s">
        <v>30</v>
      </c>
      <c r="M10711">
        <v>90008</v>
      </c>
      <c r="N10711">
        <v>181</v>
      </c>
      <c r="O10711" t="s">
        <v>2954</v>
      </c>
      <c r="P10711" s="4">
        <v>11</v>
      </c>
      <c r="Q10711" s="4">
        <v>8</v>
      </c>
      <c r="R10711" t="s">
        <v>32</v>
      </c>
      <c r="S10711" t="s">
        <v>92</v>
      </c>
      <c r="T10711" s="2">
        <v>11.29</v>
      </c>
      <c r="U10711" s="4">
        <v>23</v>
      </c>
      <c r="V10711" t="s">
        <v>19</v>
      </c>
      <c r="W10711" s="3">
        <v>43577</v>
      </c>
      <c r="X10711" t="s">
        <v>39</v>
      </c>
      <c r="Y10711" t="s">
        <v>34</v>
      </c>
      <c r="Z10711" t="s">
        <v>35</v>
      </c>
    </row>
    <row r="10712" spans="1:26" x14ac:dyDescent="0.25">
      <c r="A10712">
        <v>5</v>
      </c>
      <c r="B10712" t="s">
        <v>43</v>
      </c>
      <c r="C10712">
        <v>6</v>
      </c>
      <c r="D10712" t="s">
        <v>26</v>
      </c>
      <c r="E10712" t="s">
        <v>27</v>
      </c>
      <c r="F10712" t="s">
        <v>13</v>
      </c>
      <c r="G10712" t="s">
        <v>1543</v>
      </c>
      <c r="H10712" s="1">
        <v>0</v>
      </c>
      <c r="I10712">
        <v>1</v>
      </c>
      <c r="J10712" s="3">
        <v>43572</v>
      </c>
      <c r="K10712" t="s">
        <v>7859</v>
      </c>
      <c r="L10712" t="s">
        <v>30</v>
      </c>
      <c r="M10712">
        <v>90008</v>
      </c>
      <c r="N10712">
        <v>181</v>
      </c>
      <c r="O10712" t="s">
        <v>2954</v>
      </c>
      <c r="P10712" s="4">
        <v>11</v>
      </c>
      <c r="Q10712" s="4">
        <v>8</v>
      </c>
      <c r="R10712" t="s">
        <v>32</v>
      </c>
      <c r="S10712" t="s">
        <v>92</v>
      </c>
      <c r="T10712" s="2">
        <v>11.29</v>
      </c>
      <c r="U10712" s="4">
        <v>23</v>
      </c>
      <c r="V10712" t="s">
        <v>19</v>
      </c>
      <c r="W10712" s="3">
        <v>43577</v>
      </c>
      <c r="X10712" t="s">
        <v>39</v>
      </c>
      <c r="Y10712" t="s">
        <v>34</v>
      </c>
      <c r="Z10712" t="s">
        <v>35</v>
      </c>
    </row>
    <row r="10713" spans="1:26" x14ac:dyDescent="0.25">
      <c r="A10713">
        <v>5</v>
      </c>
      <c r="B10713" t="s">
        <v>43</v>
      </c>
      <c r="C10713">
        <v>6</v>
      </c>
      <c r="D10713" t="s">
        <v>26</v>
      </c>
      <c r="E10713" t="s">
        <v>27</v>
      </c>
      <c r="F10713" t="s">
        <v>13</v>
      </c>
      <c r="G10713" t="s">
        <v>1543</v>
      </c>
      <c r="H10713" s="1">
        <v>0</v>
      </c>
      <c r="I10713">
        <v>1</v>
      </c>
      <c r="J10713" s="3">
        <v>43572</v>
      </c>
      <c r="K10713" t="s">
        <v>7859</v>
      </c>
      <c r="L10713" t="s">
        <v>30</v>
      </c>
      <c r="M10713">
        <v>90008</v>
      </c>
      <c r="N10713">
        <v>181</v>
      </c>
      <c r="O10713" t="s">
        <v>2954</v>
      </c>
      <c r="P10713" s="4">
        <v>11</v>
      </c>
      <c r="Q10713" s="4">
        <v>8</v>
      </c>
      <c r="R10713" t="s">
        <v>32</v>
      </c>
      <c r="S10713" t="s">
        <v>92</v>
      </c>
      <c r="T10713" s="2">
        <v>11.29</v>
      </c>
      <c r="U10713" s="4">
        <v>23</v>
      </c>
      <c r="V10713" t="s">
        <v>19</v>
      </c>
      <c r="W10713" s="3">
        <v>43577</v>
      </c>
      <c r="X10713" t="s">
        <v>39</v>
      </c>
      <c r="Y10713" t="s">
        <v>34</v>
      </c>
      <c r="Z10713" t="s">
        <v>35</v>
      </c>
    </row>
    <row r="10714" spans="1:26" x14ac:dyDescent="0.25">
      <c r="A10714">
        <v>5</v>
      </c>
      <c r="B10714" t="s">
        <v>43</v>
      </c>
      <c r="C10714">
        <v>6</v>
      </c>
      <c r="D10714" t="s">
        <v>26</v>
      </c>
      <c r="E10714" t="s">
        <v>27</v>
      </c>
      <c r="F10714" t="s">
        <v>13</v>
      </c>
      <c r="G10714" t="s">
        <v>1543</v>
      </c>
      <c r="H10714" s="1">
        <v>0</v>
      </c>
      <c r="I10714">
        <v>1</v>
      </c>
      <c r="J10714" s="3">
        <v>43572</v>
      </c>
      <c r="K10714" t="s">
        <v>7859</v>
      </c>
      <c r="L10714" t="s">
        <v>30</v>
      </c>
      <c r="M10714">
        <v>90008</v>
      </c>
      <c r="N10714">
        <v>181</v>
      </c>
      <c r="O10714" t="s">
        <v>2954</v>
      </c>
      <c r="P10714" s="4">
        <v>11</v>
      </c>
      <c r="Q10714" s="4">
        <v>8</v>
      </c>
      <c r="R10714" t="s">
        <v>32</v>
      </c>
      <c r="S10714" t="s">
        <v>92</v>
      </c>
      <c r="T10714" s="2">
        <v>11.29</v>
      </c>
      <c r="U10714" s="4">
        <v>23</v>
      </c>
      <c r="V10714" t="s">
        <v>19</v>
      </c>
      <c r="W10714" s="3">
        <v>43577</v>
      </c>
      <c r="X10714" t="s">
        <v>39</v>
      </c>
      <c r="Y10714" t="s">
        <v>34</v>
      </c>
      <c r="Z10714" t="s">
        <v>35</v>
      </c>
    </row>
    <row r="10715" spans="1:26" x14ac:dyDescent="0.25">
      <c r="A10715">
        <v>6</v>
      </c>
      <c r="B10715" t="s">
        <v>10</v>
      </c>
      <c r="C10715">
        <v>6</v>
      </c>
      <c r="D10715" t="s">
        <v>26</v>
      </c>
      <c r="E10715" t="s">
        <v>27</v>
      </c>
      <c r="F10715" t="s">
        <v>13</v>
      </c>
      <c r="G10715" t="s">
        <v>301</v>
      </c>
      <c r="H10715" s="1">
        <v>0</v>
      </c>
      <c r="I10715">
        <v>1</v>
      </c>
      <c r="J10715" s="3">
        <v>43248</v>
      </c>
      <c r="K10715" t="s">
        <v>7912</v>
      </c>
      <c r="L10715" t="s">
        <v>30</v>
      </c>
      <c r="M10715">
        <v>90004</v>
      </c>
      <c r="N10715">
        <v>1791</v>
      </c>
      <c r="O10715" t="s">
        <v>6200</v>
      </c>
      <c r="P10715" s="4">
        <v>84</v>
      </c>
      <c r="Q10715" s="4">
        <v>8</v>
      </c>
      <c r="R10715" t="s">
        <v>32</v>
      </c>
      <c r="S10715" t="s">
        <v>92</v>
      </c>
      <c r="T10715" s="2">
        <v>84.05</v>
      </c>
      <c r="U10715" s="4">
        <v>183</v>
      </c>
      <c r="V10715" t="s">
        <v>19</v>
      </c>
      <c r="W10715" s="3">
        <v>43254</v>
      </c>
      <c r="X10715" t="s">
        <v>39</v>
      </c>
      <c r="Y10715" t="s">
        <v>34</v>
      </c>
      <c r="Z10715" t="s">
        <v>64</v>
      </c>
    </row>
    <row r="10716" spans="1:26" x14ac:dyDescent="0.25">
      <c r="A10716">
        <v>6</v>
      </c>
      <c r="B10716" t="s">
        <v>10</v>
      </c>
      <c r="C10716">
        <v>6</v>
      </c>
      <c r="D10716" t="s">
        <v>26</v>
      </c>
      <c r="E10716" t="s">
        <v>27</v>
      </c>
      <c r="F10716" t="s">
        <v>13</v>
      </c>
      <c r="G10716" t="s">
        <v>301</v>
      </c>
      <c r="H10716" s="1">
        <v>0</v>
      </c>
      <c r="I10716">
        <v>1</v>
      </c>
      <c r="J10716" s="3">
        <v>43248</v>
      </c>
      <c r="K10716" t="s">
        <v>7912</v>
      </c>
      <c r="L10716" t="s">
        <v>30</v>
      </c>
      <c r="M10716">
        <v>90004</v>
      </c>
      <c r="N10716">
        <v>1791</v>
      </c>
      <c r="O10716" t="s">
        <v>6200</v>
      </c>
      <c r="P10716" s="4">
        <v>84</v>
      </c>
      <c r="Q10716" s="4">
        <v>8</v>
      </c>
      <c r="R10716" t="s">
        <v>32</v>
      </c>
      <c r="S10716" t="s">
        <v>92</v>
      </c>
      <c r="T10716" s="2">
        <v>84.05</v>
      </c>
      <c r="U10716" s="4">
        <v>183</v>
      </c>
      <c r="V10716" t="s">
        <v>19</v>
      </c>
      <c r="W10716" s="3">
        <v>43254</v>
      </c>
      <c r="X10716" t="s">
        <v>39</v>
      </c>
      <c r="Y10716" t="s">
        <v>34</v>
      </c>
      <c r="Z10716" t="s">
        <v>64</v>
      </c>
    </row>
    <row r="10717" spans="1:26" x14ac:dyDescent="0.25">
      <c r="A10717">
        <v>6</v>
      </c>
      <c r="B10717" t="s">
        <v>10</v>
      </c>
      <c r="C10717">
        <v>6</v>
      </c>
      <c r="D10717" t="s">
        <v>26</v>
      </c>
      <c r="E10717" t="s">
        <v>27</v>
      </c>
      <c r="F10717" t="s">
        <v>13</v>
      </c>
      <c r="G10717" t="s">
        <v>301</v>
      </c>
      <c r="H10717" s="1">
        <v>0</v>
      </c>
      <c r="I10717">
        <v>1</v>
      </c>
      <c r="J10717" s="3">
        <v>43248</v>
      </c>
      <c r="K10717" t="s">
        <v>7912</v>
      </c>
      <c r="L10717" t="s">
        <v>30</v>
      </c>
      <c r="M10717">
        <v>90004</v>
      </c>
      <c r="N10717">
        <v>1791</v>
      </c>
      <c r="O10717" t="s">
        <v>6200</v>
      </c>
      <c r="P10717" s="4">
        <v>84</v>
      </c>
      <c r="Q10717" s="4">
        <v>8</v>
      </c>
      <c r="R10717" t="s">
        <v>32</v>
      </c>
      <c r="S10717" t="s">
        <v>92</v>
      </c>
      <c r="T10717" s="2">
        <v>84.05</v>
      </c>
      <c r="U10717" s="4">
        <v>183</v>
      </c>
      <c r="V10717" t="s">
        <v>19</v>
      </c>
      <c r="W10717" s="3">
        <v>43254</v>
      </c>
      <c r="X10717" t="s">
        <v>39</v>
      </c>
      <c r="Y10717" t="s">
        <v>34</v>
      </c>
      <c r="Z10717" t="s">
        <v>64</v>
      </c>
    </row>
    <row r="10718" spans="1:26" x14ac:dyDescent="0.25">
      <c r="A10718">
        <v>6</v>
      </c>
      <c r="B10718" t="s">
        <v>10</v>
      </c>
      <c r="C10718">
        <v>6</v>
      </c>
      <c r="D10718" t="s">
        <v>26</v>
      </c>
      <c r="E10718" t="s">
        <v>27</v>
      </c>
      <c r="F10718" t="s">
        <v>13</v>
      </c>
      <c r="G10718" t="s">
        <v>301</v>
      </c>
      <c r="H10718" s="1">
        <v>0</v>
      </c>
      <c r="I10718">
        <v>1</v>
      </c>
      <c r="J10718" s="3">
        <v>43248</v>
      </c>
      <c r="K10718" t="s">
        <v>7912</v>
      </c>
      <c r="L10718" t="s">
        <v>30</v>
      </c>
      <c r="M10718">
        <v>90004</v>
      </c>
      <c r="N10718">
        <v>1791</v>
      </c>
      <c r="O10718" t="s">
        <v>6200</v>
      </c>
      <c r="P10718" s="4">
        <v>84</v>
      </c>
      <c r="Q10718" s="4">
        <v>8</v>
      </c>
      <c r="R10718" t="s">
        <v>32</v>
      </c>
      <c r="S10718" t="s">
        <v>92</v>
      </c>
      <c r="T10718" s="2">
        <v>84.05</v>
      </c>
      <c r="U10718" s="4">
        <v>183</v>
      </c>
      <c r="V10718" t="s">
        <v>19</v>
      </c>
      <c r="W10718" s="3">
        <v>43254</v>
      </c>
      <c r="X10718" t="s">
        <v>39</v>
      </c>
      <c r="Y10718" t="s">
        <v>34</v>
      </c>
      <c r="Z10718" t="s">
        <v>64</v>
      </c>
    </row>
    <row r="10719" spans="1:26" x14ac:dyDescent="0.25">
      <c r="A10719">
        <v>6</v>
      </c>
      <c r="B10719" t="s">
        <v>10</v>
      </c>
      <c r="C10719">
        <v>6</v>
      </c>
      <c r="D10719" t="s">
        <v>26</v>
      </c>
      <c r="E10719" t="s">
        <v>27</v>
      </c>
      <c r="F10719" t="s">
        <v>13</v>
      </c>
      <c r="G10719" t="s">
        <v>301</v>
      </c>
      <c r="H10719" s="1">
        <v>0</v>
      </c>
      <c r="I10719">
        <v>1</v>
      </c>
      <c r="J10719" s="3">
        <v>43248</v>
      </c>
      <c r="K10719" t="s">
        <v>7912</v>
      </c>
      <c r="L10719" t="s">
        <v>30</v>
      </c>
      <c r="M10719">
        <v>90004</v>
      </c>
      <c r="N10719">
        <v>1791</v>
      </c>
      <c r="O10719" t="s">
        <v>6200</v>
      </c>
      <c r="P10719" s="4">
        <v>84</v>
      </c>
      <c r="Q10719" s="4">
        <v>8</v>
      </c>
      <c r="R10719" t="s">
        <v>32</v>
      </c>
      <c r="S10719" t="s">
        <v>92</v>
      </c>
      <c r="T10719" s="2">
        <v>84.05</v>
      </c>
      <c r="U10719" s="4">
        <v>183</v>
      </c>
      <c r="V10719" t="s">
        <v>19</v>
      </c>
      <c r="W10719" s="3">
        <v>43254</v>
      </c>
      <c r="X10719" t="s">
        <v>39</v>
      </c>
      <c r="Y10719" t="s">
        <v>34</v>
      </c>
      <c r="Z10719" t="s">
        <v>64</v>
      </c>
    </row>
    <row r="10720" spans="1:26" x14ac:dyDescent="0.25">
      <c r="A10720">
        <v>6</v>
      </c>
      <c r="B10720" t="s">
        <v>10</v>
      </c>
      <c r="C10720">
        <v>6</v>
      </c>
      <c r="D10720" t="s">
        <v>26</v>
      </c>
      <c r="E10720" t="s">
        <v>27</v>
      </c>
      <c r="F10720" t="s">
        <v>13</v>
      </c>
      <c r="G10720" t="s">
        <v>2318</v>
      </c>
      <c r="H10720" s="1">
        <v>0</v>
      </c>
      <c r="I10720">
        <v>1</v>
      </c>
      <c r="J10720" s="3">
        <v>43731</v>
      </c>
      <c r="K10720" t="s">
        <v>7857</v>
      </c>
      <c r="L10720" t="s">
        <v>30</v>
      </c>
      <c r="M10720">
        <v>90036</v>
      </c>
      <c r="N10720">
        <v>1701</v>
      </c>
      <c r="O10720" t="s">
        <v>3007</v>
      </c>
      <c r="P10720" s="4">
        <v>97</v>
      </c>
      <c r="Q10720" s="4">
        <v>8</v>
      </c>
      <c r="R10720" t="s">
        <v>32</v>
      </c>
      <c r="S10720" t="s">
        <v>92</v>
      </c>
      <c r="T10720" s="2">
        <v>97.08</v>
      </c>
      <c r="U10720" s="4">
        <v>211</v>
      </c>
      <c r="V10720" t="s">
        <v>19</v>
      </c>
      <c r="W10720" s="3">
        <v>43737</v>
      </c>
      <c r="X10720" t="s">
        <v>39</v>
      </c>
      <c r="Y10720" t="s">
        <v>34</v>
      </c>
      <c r="Z10720" t="s">
        <v>64</v>
      </c>
    </row>
    <row r="10721" spans="1:26" x14ac:dyDescent="0.25">
      <c r="A10721">
        <v>6</v>
      </c>
      <c r="B10721" t="s">
        <v>10</v>
      </c>
      <c r="C10721">
        <v>6</v>
      </c>
      <c r="D10721" t="s">
        <v>26</v>
      </c>
      <c r="E10721" t="s">
        <v>27</v>
      </c>
      <c r="F10721" t="s">
        <v>13</v>
      </c>
      <c r="G10721" t="s">
        <v>2318</v>
      </c>
      <c r="H10721" s="1">
        <v>0</v>
      </c>
      <c r="I10721">
        <v>1</v>
      </c>
      <c r="J10721" s="3">
        <v>43731</v>
      </c>
      <c r="K10721" t="s">
        <v>7857</v>
      </c>
      <c r="L10721" t="s">
        <v>30</v>
      </c>
      <c r="M10721">
        <v>90036</v>
      </c>
      <c r="N10721">
        <v>1701</v>
      </c>
      <c r="O10721" t="s">
        <v>3007</v>
      </c>
      <c r="P10721" s="4">
        <v>97</v>
      </c>
      <c r="Q10721" s="4">
        <v>8</v>
      </c>
      <c r="R10721" t="s">
        <v>32</v>
      </c>
      <c r="S10721" t="s">
        <v>92</v>
      </c>
      <c r="T10721" s="2">
        <v>97.08</v>
      </c>
      <c r="U10721" s="4">
        <v>211</v>
      </c>
      <c r="V10721" t="s">
        <v>19</v>
      </c>
      <c r="W10721" s="3">
        <v>43737</v>
      </c>
      <c r="X10721" t="s">
        <v>39</v>
      </c>
      <c r="Y10721" t="s">
        <v>34</v>
      </c>
      <c r="Z10721" t="s">
        <v>64</v>
      </c>
    </row>
    <row r="10722" spans="1:26" x14ac:dyDescent="0.25">
      <c r="A10722">
        <v>6</v>
      </c>
      <c r="B10722" t="s">
        <v>10</v>
      </c>
      <c r="C10722">
        <v>6</v>
      </c>
      <c r="D10722" t="s">
        <v>26</v>
      </c>
      <c r="E10722" t="s">
        <v>27</v>
      </c>
      <c r="F10722" t="s">
        <v>13</v>
      </c>
      <c r="G10722" t="s">
        <v>2318</v>
      </c>
      <c r="H10722" s="1">
        <v>0</v>
      </c>
      <c r="I10722">
        <v>1</v>
      </c>
      <c r="J10722" s="3">
        <v>43731</v>
      </c>
      <c r="K10722" t="s">
        <v>7857</v>
      </c>
      <c r="L10722" t="s">
        <v>30</v>
      </c>
      <c r="M10722">
        <v>90036</v>
      </c>
      <c r="N10722">
        <v>1701</v>
      </c>
      <c r="O10722" t="s">
        <v>3007</v>
      </c>
      <c r="P10722" s="4">
        <v>97</v>
      </c>
      <c r="Q10722" s="4">
        <v>8</v>
      </c>
      <c r="R10722" t="s">
        <v>32</v>
      </c>
      <c r="S10722" t="s">
        <v>92</v>
      </c>
      <c r="T10722" s="2">
        <v>97.08</v>
      </c>
      <c r="U10722" s="4">
        <v>211</v>
      </c>
      <c r="V10722" t="s">
        <v>19</v>
      </c>
      <c r="W10722" s="3">
        <v>43737</v>
      </c>
      <c r="X10722" t="s">
        <v>39</v>
      </c>
      <c r="Y10722" t="s">
        <v>34</v>
      </c>
      <c r="Z10722" t="s">
        <v>64</v>
      </c>
    </row>
    <row r="10723" spans="1:26" x14ac:dyDescent="0.25">
      <c r="A10723">
        <v>7</v>
      </c>
      <c r="B10723" t="s">
        <v>25</v>
      </c>
      <c r="C10723">
        <v>6</v>
      </c>
      <c r="D10723" t="s">
        <v>26</v>
      </c>
      <c r="E10723" t="s">
        <v>572</v>
      </c>
      <c r="F10723" t="s">
        <v>13</v>
      </c>
      <c r="G10723" t="s">
        <v>1330</v>
      </c>
      <c r="H10723" s="1">
        <v>0</v>
      </c>
      <c r="I10723">
        <v>1</v>
      </c>
      <c r="J10723" s="3">
        <v>43075</v>
      </c>
      <c r="K10723" t="s">
        <v>7926</v>
      </c>
      <c r="L10723" t="s">
        <v>30</v>
      </c>
      <c r="M10723">
        <v>92105</v>
      </c>
      <c r="N10723">
        <v>1500</v>
      </c>
      <c r="O10723" t="s">
        <v>3327</v>
      </c>
      <c r="P10723" s="4">
        <v>34</v>
      </c>
      <c r="Q10723" s="4">
        <v>9</v>
      </c>
      <c r="R10723" t="s">
        <v>32</v>
      </c>
      <c r="S10723" t="s">
        <v>92</v>
      </c>
      <c r="T10723" s="2">
        <v>33.64</v>
      </c>
      <c r="U10723" s="4">
        <v>120</v>
      </c>
      <c r="V10723" t="s">
        <v>19</v>
      </c>
      <c r="W10723" s="3">
        <v>43082</v>
      </c>
      <c r="X10723" t="s">
        <v>39</v>
      </c>
      <c r="Y10723" t="s">
        <v>34</v>
      </c>
      <c r="Z10723" t="s">
        <v>49</v>
      </c>
    </row>
    <row r="10724" spans="1:26" x14ac:dyDescent="0.25">
      <c r="A10724">
        <v>7</v>
      </c>
      <c r="B10724" t="s">
        <v>25</v>
      </c>
      <c r="C10724">
        <v>6</v>
      </c>
      <c r="D10724" t="s">
        <v>26</v>
      </c>
      <c r="E10724" t="s">
        <v>572</v>
      </c>
      <c r="F10724" t="s">
        <v>13</v>
      </c>
      <c r="G10724" t="s">
        <v>1330</v>
      </c>
      <c r="H10724" s="1">
        <v>0</v>
      </c>
      <c r="I10724">
        <v>1</v>
      </c>
      <c r="J10724" s="3">
        <v>43075</v>
      </c>
      <c r="K10724" t="s">
        <v>7926</v>
      </c>
      <c r="L10724" t="s">
        <v>30</v>
      </c>
      <c r="M10724">
        <v>92105</v>
      </c>
      <c r="N10724">
        <v>1500</v>
      </c>
      <c r="O10724" t="s">
        <v>3327</v>
      </c>
      <c r="P10724" s="4">
        <v>34</v>
      </c>
      <c r="Q10724" s="4">
        <v>9</v>
      </c>
      <c r="R10724" t="s">
        <v>32</v>
      </c>
      <c r="S10724" t="s">
        <v>92</v>
      </c>
      <c r="T10724" s="2">
        <v>33.64</v>
      </c>
      <c r="U10724" s="4">
        <v>120</v>
      </c>
      <c r="V10724" t="s">
        <v>19</v>
      </c>
      <c r="W10724" s="3">
        <v>43082</v>
      </c>
      <c r="X10724" t="s">
        <v>39</v>
      </c>
      <c r="Y10724" t="s">
        <v>34</v>
      </c>
      <c r="Z10724" t="s">
        <v>49</v>
      </c>
    </row>
    <row r="10725" spans="1:26" x14ac:dyDescent="0.25">
      <c r="A10725">
        <v>6</v>
      </c>
      <c r="B10725" t="s">
        <v>10</v>
      </c>
      <c r="C10725">
        <v>6</v>
      </c>
      <c r="D10725" t="s">
        <v>26</v>
      </c>
      <c r="E10725" t="s">
        <v>88</v>
      </c>
      <c r="F10725" t="s">
        <v>13</v>
      </c>
      <c r="G10725" t="s">
        <v>2394</v>
      </c>
      <c r="H10725" s="1">
        <v>0</v>
      </c>
      <c r="I10725">
        <v>1</v>
      </c>
      <c r="J10725" s="3">
        <v>43768</v>
      </c>
      <c r="K10725" t="s">
        <v>7856</v>
      </c>
      <c r="L10725" t="s">
        <v>30</v>
      </c>
      <c r="M10725">
        <v>94122</v>
      </c>
      <c r="N10725">
        <v>40</v>
      </c>
      <c r="O10725" t="s">
        <v>439</v>
      </c>
      <c r="P10725" s="4">
        <v>511</v>
      </c>
      <c r="Q10725" s="4">
        <v>14</v>
      </c>
      <c r="R10725" t="s">
        <v>32</v>
      </c>
      <c r="S10725" t="s">
        <v>92</v>
      </c>
      <c r="T10725" s="2">
        <v>510.64</v>
      </c>
      <c r="U10725" s="4">
        <v>1702</v>
      </c>
      <c r="V10725" t="s">
        <v>19</v>
      </c>
      <c r="W10725" s="3">
        <v>43774</v>
      </c>
      <c r="X10725" t="s">
        <v>39</v>
      </c>
      <c r="Y10725" t="s">
        <v>34</v>
      </c>
      <c r="Z10725" t="s">
        <v>56</v>
      </c>
    </row>
    <row r="10726" spans="1:26" x14ac:dyDescent="0.25">
      <c r="A10726">
        <v>6</v>
      </c>
      <c r="B10726" t="s">
        <v>10</v>
      </c>
      <c r="C10726">
        <v>6</v>
      </c>
      <c r="D10726" t="s">
        <v>26</v>
      </c>
      <c r="E10726" t="s">
        <v>88</v>
      </c>
      <c r="F10726" t="s">
        <v>13</v>
      </c>
      <c r="G10726" t="s">
        <v>2394</v>
      </c>
      <c r="H10726" s="1">
        <v>0</v>
      </c>
      <c r="I10726">
        <v>1</v>
      </c>
      <c r="J10726" s="3">
        <v>43768</v>
      </c>
      <c r="K10726" t="s">
        <v>7856</v>
      </c>
      <c r="L10726" t="s">
        <v>30</v>
      </c>
      <c r="M10726">
        <v>94122</v>
      </c>
      <c r="N10726">
        <v>40</v>
      </c>
      <c r="O10726" t="s">
        <v>439</v>
      </c>
      <c r="P10726" s="4">
        <v>511</v>
      </c>
      <c r="Q10726" s="4">
        <v>14</v>
      </c>
      <c r="R10726" t="s">
        <v>32</v>
      </c>
      <c r="S10726" t="s">
        <v>92</v>
      </c>
      <c r="T10726" s="2">
        <v>510.64</v>
      </c>
      <c r="U10726" s="4">
        <v>1702</v>
      </c>
      <c r="V10726" t="s">
        <v>19</v>
      </c>
      <c r="W10726" s="3">
        <v>43774</v>
      </c>
      <c r="X10726" t="s">
        <v>39</v>
      </c>
      <c r="Y10726" t="s">
        <v>34</v>
      </c>
      <c r="Z10726" t="s">
        <v>56</v>
      </c>
    </row>
    <row r="10727" spans="1:26" x14ac:dyDescent="0.25">
      <c r="A10727">
        <v>6</v>
      </c>
      <c r="B10727" t="s">
        <v>10</v>
      </c>
      <c r="C10727">
        <v>6</v>
      </c>
      <c r="D10727" t="s">
        <v>26</v>
      </c>
      <c r="E10727" t="s">
        <v>88</v>
      </c>
      <c r="F10727" t="s">
        <v>13</v>
      </c>
      <c r="G10727" t="s">
        <v>2394</v>
      </c>
      <c r="H10727" s="1">
        <v>0</v>
      </c>
      <c r="I10727">
        <v>1</v>
      </c>
      <c r="J10727" s="3">
        <v>43768</v>
      </c>
      <c r="K10727" t="s">
        <v>7856</v>
      </c>
      <c r="L10727" t="s">
        <v>30</v>
      </c>
      <c r="M10727">
        <v>94122</v>
      </c>
      <c r="N10727">
        <v>40</v>
      </c>
      <c r="O10727" t="s">
        <v>439</v>
      </c>
      <c r="P10727" s="4">
        <v>511</v>
      </c>
      <c r="Q10727" s="4">
        <v>14</v>
      </c>
      <c r="R10727" t="s">
        <v>32</v>
      </c>
      <c r="S10727" t="s">
        <v>92</v>
      </c>
      <c r="T10727" s="2">
        <v>510.64</v>
      </c>
      <c r="U10727" s="4">
        <v>1702</v>
      </c>
      <c r="V10727" t="s">
        <v>19</v>
      </c>
      <c r="W10727" s="3">
        <v>43774</v>
      </c>
      <c r="X10727" t="s">
        <v>39</v>
      </c>
      <c r="Y10727" t="s">
        <v>34</v>
      </c>
      <c r="Z10727" t="s">
        <v>56</v>
      </c>
    </row>
    <row r="10728" spans="1:26" x14ac:dyDescent="0.25">
      <c r="A10728">
        <v>6</v>
      </c>
      <c r="B10728" t="s">
        <v>10</v>
      </c>
      <c r="C10728">
        <v>6</v>
      </c>
      <c r="D10728" t="s">
        <v>26</v>
      </c>
      <c r="E10728" t="s">
        <v>88</v>
      </c>
      <c r="F10728" t="s">
        <v>13</v>
      </c>
      <c r="G10728" t="s">
        <v>2394</v>
      </c>
      <c r="H10728" s="1">
        <v>0</v>
      </c>
      <c r="I10728">
        <v>1</v>
      </c>
      <c r="J10728" s="3">
        <v>43768</v>
      </c>
      <c r="K10728" t="s">
        <v>7856</v>
      </c>
      <c r="L10728" t="s">
        <v>30</v>
      </c>
      <c r="M10728">
        <v>94122</v>
      </c>
      <c r="N10728">
        <v>40</v>
      </c>
      <c r="O10728" t="s">
        <v>439</v>
      </c>
      <c r="P10728" s="4">
        <v>511</v>
      </c>
      <c r="Q10728" s="4">
        <v>14</v>
      </c>
      <c r="R10728" t="s">
        <v>32</v>
      </c>
      <c r="S10728" t="s">
        <v>92</v>
      </c>
      <c r="T10728" s="2">
        <v>510.64</v>
      </c>
      <c r="U10728" s="4">
        <v>1702</v>
      </c>
      <c r="V10728" t="s">
        <v>19</v>
      </c>
      <c r="W10728" s="3">
        <v>43774</v>
      </c>
      <c r="X10728" t="s">
        <v>39</v>
      </c>
      <c r="Y10728" t="s">
        <v>34</v>
      </c>
      <c r="Z10728" t="s">
        <v>56</v>
      </c>
    </row>
    <row r="10729" spans="1:26" x14ac:dyDescent="0.25">
      <c r="A10729">
        <v>6</v>
      </c>
      <c r="B10729" t="s">
        <v>10</v>
      </c>
      <c r="C10729">
        <v>6</v>
      </c>
      <c r="D10729" t="s">
        <v>26</v>
      </c>
      <c r="E10729" t="s">
        <v>88</v>
      </c>
      <c r="F10729" t="s">
        <v>13</v>
      </c>
      <c r="G10729" t="s">
        <v>2394</v>
      </c>
      <c r="H10729" s="1">
        <v>0</v>
      </c>
      <c r="I10729">
        <v>1</v>
      </c>
      <c r="J10729" s="3">
        <v>43768</v>
      </c>
      <c r="K10729" t="s">
        <v>7856</v>
      </c>
      <c r="L10729" t="s">
        <v>30</v>
      </c>
      <c r="M10729">
        <v>94122</v>
      </c>
      <c r="N10729">
        <v>40</v>
      </c>
      <c r="O10729" t="s">
        <v>439</v>
      </c>
      <c r="P10729" s="4">
        <v>511</v>
      </c>
      <c r="Q10729" s="4">
        <v>14</v>
      </c>
      <c r="R10729" t="s">
        <v>32</v>
      </c>
      <c r="S10729" t="s">
        <v>92</v>
      </c>
      <c r="T10729" s="2">
        <v>510.64</v>
      </c>
      <c r="U10729" s="4">
        <v>1702</v>
      </c>
      <c r="V10729" t="s">
        <v>19</v>
      </c>
      <c r="W10729" s="3">
        <v>43774</v>
      </c>
      <c r="X10729" t="s">
        <v>39</v>
      </c>
      <c r="Y10729" t="s">
        <v>34</v>
      </c>
      <c r="Z10729" t="s">
        <v>56</v>
      </c>
    </row>
    <row r="10730" spans="1:26" x14ac:dyDescent="0.25">
      <c r="A10730">
        <v>6</v>
      </c>
      <c r="B10730" t="s">
        <v>10</v>
      </c>
      <c r="C10730">
        <v>6</v>
      </c>
      <c r="D10730" t="s">
        <v>26</v>
      </c>
      <c r="E10730" t="s">
        <v>88</v>
      </c>
      <c r="F10730" t="s">
        <v>13</v>
      </c>
      <c r="G10730" t="s">
        <v>2394</v>
      </c>
      <c r="H10730" s="1">
        <v>0</v>
      </c>
      <c r="I10730">
        <v>1</v>
      </c>
      <c r="J10730" s="3">
        <v>43768</v>
      </c>
      <c r="K10730" t="s">
        <v>7856</v>
      </c>
      <c r="L10730" t="s">
        <v>30</v>
      </c>
      <c r="M10730">
        <v>94122</v>
      </c>
      <c r="N10730">
        <v>40</v>
      </c>
      <c r="O10730" t="s">
        <v>439</v>
      </c>
      <c r="P10730" s="4">
        <v>511</v>
      </c>
      <c r="Q10730" s="4">
        <v>14</v>
      </c>
      <c r="R10730" t="s">
        <v>32</v>
      </c>
      <c r="S10730" t="s">
        <v>92</v>
      </c>
      <c r="T10730" s="2">
        <v>510.64</v>
      </c>
      <c r="U10730" s="4">
        <v>1702</v>
      </c>
      <c r="V10730" t="s">
        <v>19</v>
      </c>
      <c r="W10730" s="3">
        <v>43774</v>
      </c>
      <c r="X10730" t="s">
        <v>39</v>
      </c>
      <c r="Y10730" t="s">
        <v>34</v>
      </c>
      <c r="Z10730" t="s">
        <v>56</v>
      </c>
    </row>
    <row r="10731" spans="1:26" x14ac:dyDescent="0.25">
      <c r="A10731">
        <v>6</v>
      </c>
      <c r="B10731" t="s">
        <v>10</v>
      </c>
      <c r="C10731">
        <v>6</v>
      </c>
      <c r="D10731" t="s">
        <v>26</v>
      </c>
      <c r="E10731" t="s">
        <v>333</v>
      </c>
      <c r="F10731" t="s">
        <v>13</v>
      </c>
      <c r="G10731" t="s">
        <v>1844</v>
      </c>
      <c r="H10731" s="1">
        <v>0.2</v>
      </c>
      <c r="I10731">
        <v>1</v>
      </c>
      <c r="J10731" s="3">
        <v>42963</v>
      </c>
      <c r="K10731" t="s">
        <v>7927</v>
      </c>
      <c r="L10731" t="s">
        <v>30</v>
      </c>
      <c r="M10731">
        <v>85023</v>
      </c>
      <c r="N10731">
        <v>1163</v>
      </c>
      <c r="O10731" t="s">
        <v>3754</v>
      </c>
      <c r="P10731" s="4">
        <v>0</v>
      </c>
      <c r="Q10731" s="4">
        <v>1</v>
      </c>
      <c r="R10731" t="s">
        <v>32</v>
      </c>
      <c r="S10731" t="s">
        <v>92</v>
      </c>
      <c r="T10731" s="2">
        <v>0.26</v>
      </c>
      <c r="U10731" s="4">
        <v>2</v>
      </c>
      <c r="V10731" t="s">
        <v>19</v>
      </c>
      <c r="W10731" s="3">
        <v>42969</v>
      </c>
      <c r="X10731" t="s">
        <v>39</v>
      </c>
      <c r="Y10731" t="s">
        <v>199</v>
      </c>
      <c r="Z10731" t="s">
        <v>49</v>
      </c>
    </row>
    <row r="10732" spans="1:26" x14ac:dyDescent="0.25">
      <c r="A10732">
        <v>6</v>
      </c>
      <c r="B10732" t="s">
        <v>10</v>
      </c>
      <c r="C10732">
        <v>6</v>
      </c>
      <c r="D10732" t="s">
        <v>26</v>
      </c>
      <c r="E10732" t="s">
        <v>333</v>
      </c>
      <c r="F10732" t="s">
        <v>13</v>
      </c>
      <c r="G10732" t="s">
        <v>1844</v>
      </c>
      <c r="H10732" s="1">
        <v>0.2</v>
      </c>
      <c r="I10732">
        <v>1</v>
      </c>
      <c r="J10732" s="3">
        <v>42963</v>
      </c>
      <c r="K10732" t="s">
        <v>7927</v>
      </c>
      <c r="L10732" t="s">
        <v>30</v>
      </c>
      <c r="M10732">
        <v>85023</v>
      </c>
      <c r="N10732">
        <v>1163</v>
      </c>
      <c r="O10732" t="s">
        <v>3754</v>
      </c>
      <c r="P10732" s="4">
        <v>0</v>
      </c>
      <c r="Q10732" s="4">
        <v>1</v>
      </c>
      <c r="R10732" t="s">
        <v>32</v>
      </c>
      <c r="S10732" t="s">
        <v>92</v>
      </c>
      <c r="T10732" s="2">
        <v>0.26</v>
      </c>
      <c r="U10732" s="4">
        <v>2</v>
      </c>
      <c r="V10732" t="s">
        <v>19</v>
      </c>
      <c r="W10732" s="3">
        <v>42969</v>
      </c>
      <c r="X10732" t="s">
        <v>39</v>
      </c>
      <c r="Y10732" t="s">
        <v>199</v>
      </c>
      <c r="Z10732" t="s">
        <v>49</v>
      </c>
    </row>
    <row r="10733" spans="1:26" x14ac:dyDescent="0.25">
      <c r="A10733">
        <v>6</v>
      </c>
      <c r="B10733" t="s">
        <v>10</v>
      </c>
      <c r="C10733">
        <v>6</v>
      </c>
      <c r="D10733" t="s">
        <v>26</v>
      </c>
      <c r="E10733" t="s">
        <v>333</v>
      </c>
      <c r="F10733" t="s">
        <v>13</v>
      </c>
      <c r="G10733" t="s">
        <v>1844</v>
      </c>
      <c r="H10733" s="1">
        <v>0.2</v>
      </c>
      <c r="I10733">
        <v>1</v>
      </c>
      <c r="J10733" s="3">
        <v>42963</v>
      </c>
      <c r="K10733" t="s">
        <v>7927</v>
      </c>
      <c r="L10733" t="s">
        <v>30</v>
      </c>
      <c r="M10733">
        <v>85023</v>
      </c>
      <c r="N10733">
        <v>1163</v>
      </c>
      <c r="O10733" t="s">
        <v>3754</v>
      </c>
      <c r="P10733" s="4">
        <v>0</v>
      </c>
      <c r="Q10733" s="4">
        <v>1</v>
      </c>
      <c r="R10733" t="s">
        <v>32</v>
      </c>
      <c r="S10733" t="s">
        <v>92</v>
      </c>
      <c r="T10733" s="2">
        <v>0.26</v>
      </c>
      <c r="U10733" s="4">
        <v>2</v>
      </c>
      <c r="V10733" t="s">
        <v>19</v>
      </c>
      <c r="W10733" s="3">
        <v>42969</v>
      </c>
      <c r="X10733" t="s">
        <v>39</v>
      </c>
      <c r="Y10733" t="s">
        <v>199</v>
      </c>
      <c r="Z10733" t="s">
        <v>49</v>
      </c>
    </row>
    <row r="10734" spans="1:26" x14ac:dyDescent="0.25">
      <c r="A10734">
        <v>6</v>
      </c>
      <c r="B10734" t="s">
        <v>10</v>
      </c>
      <c r="C10734">
        <v>6</v>
      </c>
      <c r="D10734" t="s">
        <v>26</v>
      </c>
      <c r="E10734" t="s">
        <v>333</v>
      </c>
      <c r="F10734" t="s">
        <v>13</v>
      </c>
      <c r="G10734" t="s">
        <v>1844</v>
      </c>
      <c r="H10734" s="1">
        <v>0.2</v>
      </c>
      <c r="I10734">
        <v>1</v>
      </c>
      <c r="J10734" s="3">
        <v>42963</v>
      </c>
      <c r="K10734" t="s">
        <v>7927</v>
      </c>
      <c r="L10734" t="s">
        <v>30</v>
      </c>
      <c r="M10734">
        <v>85023</v>
      </c>
      <c r="N10734">
        <v>1163</v>
      </c>
      <c r="O10734" t="s">
        <v>3754</v>
      </c>
      <c r="P10734" s="4">
        <v>0</v>
      </c>
      <c r="Q10734" s="4">
        <v>1</v>
      </c>
      <c r="R10734" t="s">
        <v>32</v>
      </c>
      <c r="S10734" t="s">
        <v>92</v>
      </c>
      <c r="T10734" s="2">
        <v>0.26</v>
      </c>
      <c r="U10734" s="4">
        <v>2</v>
      </c>
      <c r="V10734" t="s">
        <v>19</v>
      </c>
      <c r="W10734" s="3">
        <v>42969</v>
      </c>
      <c r="X10734" t="s">
        <v>39</v>
      </c>
      <c r="Y10734" t="s">
        <v>199</v>
      </c>
      <c r="Z10734" t="s">
        <v>49</v>
      </c>
    </row>
    <row r="10735" spans="1:26" x14ac:dyDescent="0.25">
      <c r="A10735">
        <v>4</v>
      </c>
      <c r="B10735" t="s">
        <v>43</v>
      </c>
      <c r="C10735">
        <v>6</v>
      </c>
      <c r="D10735" t="s">
        <v>26</v>
      </c>
      <c r="E10735" t="s">
        <v>27</v>
      </c>
      <c r="F10735" t="s">
        <v>13</v>
      </c>
      <c r="G10735" t="s">
        <v>1819</v>
      </c>
      <c r="H10735" s="1">
        <v>0.2</v>
      </c>
      <c r="I10735">
        <v>1</v>
      </c>
      <c r="J10735" s="3">
        <v>43202</v>
      </c>
      <c r="K10735" t="s">
        <v>7868</v>
      </c>
      <c r="L10735" t="s">
        <v>30</v>
      </c>
      <c r="M10735">
        <v>90036</v>
      </c>
      <c r="N10735">
        <v>948</v>
      </c>
      <c r="O10735" t="s">
        <v>4278</v>
      </c>
      <c r="P10735" s="4">
        <v>5</v>
      </c>
      <c r="Q10735" s="4">
        <v>1</v>
      </c>
      <c r="R10735" t="s">
        <v>32</v>
      </c>
      <c r="S10735" t="s">
        <v>92</v>
      </c>
      <c r="T10735" s="2">
        <v>4.62</v>
      </c>
      <c r="U10735" s="4">
        <v>13</v>
      </c>
      <c r="V10735" t="s">
        <v>19</v>
      </c>
      <c r="W10735" s="3">
        <v>43206</v>
      </c>
      <c r="X10735" t="s">
        <v>39</v>
      </c>
      <c r="Y10735" t="s">
        <v>34</v>
      </c>
      <c r="Z10735" t="s">
        <v>54</v>
      </c>
    </row>
    <row r="10736" spans="1:26" x14ac:dyDescent="0.25">
      <c r="A10736">
        <v>4</v>
      </c>
      <c r="B10736" t="s">
        <v>43</v>
      </c>
      <c r="C10736">
        <v>6</v>
      </c>
      <c r="D10736" t="s">
        <v>26</v>
      </c>
      <c r="E10736" t="s">
        <v>27</v>
      </c>
      <c r="F10736" t="s">
        <v>13</v>
      </c>
      <c r="G10736" t="s">
        <v>1819</v>
      </c>
      <c r="H10736" s="1">
        <v>0.2</v>
      </c>
      <c r="I10736">
        <v>1</v>
      </c>
      <c r="J10736" s="3">
        <v>43202</v>
      </c>
      <c r="K10736" t="s">
        <v>7868</v>
      </c>
      <c r="L10736" t="s">
        <v>30</v>
      </c>
      <c r="M10736">
        <v>90036</v>
      </c>
      <c r="N10736">
        <v>948</v>
      </c>
      <c r="O10736" t="s">
        <v>4278</v>
      </c>
      <c r="P10736" s="4">
        <v>5</v>
      </c>
      <c r="Q10736" s="4">
        <v>1</v>
      </c>
      <c r="R10736" t="s">
        <v>32</v>
      </c>
      <c r="S10736" t="s">
        <v>92</v>
      </c>
      <c r="T10736" s="2">
        <v>4.62</v>
      </c>
      <c r="U10736" s="4">
        <v>13</v>
      </c>
      <c r="V10736" t="s">
        <v>19</v>
      </c>
      <c r="W10736" s="3">
        <v>43206</v>
      </c>
      <c r="X10736" t="s">
        <v>39</v>
      </c>
      <c r="Y10736" t="s">
        <v>34</v>
      </c>
      <c r="Z10736" t="s">
        <v>54</v>
      </c>
    </row>
    <row r="10737" spans="1:26" x14ac:dyDescent="0.25">
      <c r="A10737">
        <v>4</v>
      </c>
      <c r="B10737" t="s">
        <v>43</v>
      </c>
      <c r="C10737">
        <v>6</v>
      </c>
      <c r="D10737" t="s">
        <v>26</v>
      </c>
      <c r="E10737" t="s">
        <v>27</v>
      </c>
      <c r="F10737" t="s">
        <v>13</v>
      </c>
      <c r="G10737" t="s">
        <v>1184</v>
      </c>
      <c r="H10737" s="1">
        <v>0.2</v>
      </c>
      <c r="I10737">
        <v>1</v>
      </c>
      <c r="J10737" s="3">
        <v>43345</v>
      </c>
      <c r="K10737" t="s">
        <v>7851</v>
      </c>
      <c r="L10737" t="s">
        <v>30</v>
      </c>
      <c r="M10737">
        <v>90036</v>
      </c>
      <c r="N10737">
        <v>1489</v>
      </c>
      <c r="O10737" t="s">
        <v>3316</v>
      </c>
      <c r="P10737" s="4">
        <v>3</v>
      </c>
      <c r="Q10737" s="4">
        <v>1</v>
      </c>
      <c r="R10737" t="s">
        <v>32</v>
      </c>
      <c r="S10737" t="s">
        <v>92</v>
      </c>
      <c r="T10737" s="2">
        <v>2.56</v>
      </c>
      <c r="U10737" s="4">
        <v>7</v>
      </c>
      <c r="V10737" t="s">
        <v>19</v>
      </c>
      <c r="W10737" s="3">
        <v>43349</v>
      </c>
      <c r="X10737" t="s">
        <v>39</v>
      </c>
      <c r="Y10737" t="s">
        <v>34</v>
      </c>
      <c r="Z10737" t="s">
        <v>54</v>
      </c>
    </row>
    <row r="10738" spans="1:26" x14ac:dyDescent="0.25">
      <c r="A10738">
        <v>4</v>
      </c>
      <c r="B10738" t="s">
        <v>43</v>
      </c>
      <c r="C10738">
        <v>6</v>
      </c>
      <c r="D10738" t="s">
        <v>26</v>
      </c>
      <c r="E10738" t="s">
        <v>27</v>
      </c>
      <c r="F10738" t="s">
        <v>13</v>
      </c>
      <c r="G10738" t="s">
        <v>1184</v>
      </c>
      <c r="H10738" s="1">
        <v>0.2</v>
      </c>
      <c r="I10738">
        <v>1</v>
      </c>
      <c r="J10738" s="3">
        <v>43345</v>
      </c>
      <c r="K10738" t="s">
        <v>7851</v>
      </c>
      <c r="L10738" t="s">
        <v>30</v>
      </c>
      <c r="M10738">
        <v>90036</v>
      </c>
      <c r="N10738">
        <v>1489</v>
      </c>
      <c r="O10738" t="s">
        <v>3316</v>
      </c>
      <c r="P10738" s="4">
        <v>3</v>
      </c>
      <c r="Q10738" s="4">
        <v>1</v>
      </c>
      <c r="R10738" t="s">
        <v>32</v>
      </c>
      <c r="S10738" t="s">
        <v>92</v>
      </c>
      <c r="T10738" s="2">
        <v>2.56</v>
      </c>
      <c r="U10738" s="4">
        <v>7</v>
      </c>
      <c r="V10738" t="s">
        <v>19</v>
      </c>
      <c r="W10738" s="3">
        <v>43349</v>
      </c>
      <c r="X10738" t="s">
        <v>39</v>
      </c>
      <c r="Y10738" t="s">
        <v>34</v>
      </c>
      <c r="Z10738" t="s">
        <v>54</v>
      </c>
    </row>
    <row r="10739" spans="1:26" x14ac:dyDescent="0.25">
      <c r="A10739">
        <v>4</v>
      </c>
      <c r="B10739" t="s">
        <v>43</v>
      </c>
      <c r="C10739">
        <v>6</v>
      </c>
      <c r="D10739" t="s">
        <v>26</v>
      </c>
      <c r="E10739" t="s">
        <v>27</v>
      </c>
      <c r="F10739" t="s">
        <v>13</v>
      </c>
      <c r="G10739" t="s">
        <v>1184</v>
      </c>
      <c r="H10739" s="1">
        <v>0.2</v>
      </c>
      <c r="I10739">
        <v>1</v>
      </c>
      <c r="J10739" s="3">
        <v>43345</v>
      </c>
      <c r="K10739" t="s">
        <v>7851</v>
      </c>
      <c r="L10739" t="s">
        <v>30</v>
      </c>
      <c r="M10739">
        <v>90036</v>
      </c>
      <c r="N10739">
        <v>1489</v>
      </c>
      <c r="O10739" t="s">
        <v>3316</v>
      </c>
      <c r="P10739" s="4">
        <v>3</v>
      </c>
      <c r="Q10739" s="4">
        <v>1</v>
      </c>
      <c r="R10739" t="s">
        <v>32</v>
      </c>
      <c r="S10739" t="s">
        <v>92</v>
      </c>
      <c r="T10739" s="2">
        <v>2.56</v>
      </c>
      <c r="U10739" s="4">
        <v>7</v>
      </c>
      <c r="V10739" t="s">
        <v>19</v>
      </c>
      <c r="W10739" s="3">
        <v>43349</v>
      </c>
      <c r="X10739" t="s">
        <v>39</v>
      </c>
      <c r="Y10739" t="s">
        <v>34</v>
      </c>
      <c r="Z10739" t="s">
        <v>54</v>
      </c>
    </row>
    <row r="10740" spans="1:26" x14ac:dyDescent="0.25">
      <c r="A10740">
        <v>4</v>
      </c>
      <c r="B10740" t="s">
        <v>43</v>
      </c>
      <c r="C10740">
        <v>6</v>
      </c>
      <c r="D10740" t="s">
        <v>26</v>
      </c>
      <c r="E10740" t="s">
        <v>27</v>
      </c>
      <c r="F10740" t="s">
        <v>13</v>
      </c>
      <c r="G10740" t="s">
        <v>1184</v>
      </c>
      <c r="H10740" s="1">
        <v>0.2</v>
      </c>
      <c r="I10740">
        <v>1</v>
      </c>
      <c r="J10740" s="3">
        <v>43345</v>
      </c>
      <c r="K10740" t="s">
        <v>7851</v>
      </c>
      <c r="L10740" t="s">
        <v>30</v>
      </c>
      <c r="M10740">
        <v>90036</v>
      </c>
      <c r="N10740">
        <v>1489</v>
      </c>
      <c r="O10740" t="s">
        <v>3316</v>
      </c>
      <c r="P10740" s="4">
        <v>3</v>
      </c>
      <c r="Q10740" s="4">
        <v>1</v>
      </c>
      <c r="R10740" t="s">
        <v>32</v>
      </c>
      <c r="S10740" t="s">
        <v>92</v>
      </c>
      <c r="T10740" s="2">
        <v>2.56</v>
      </c>
      <c r="U10740" s="4">
        <v>7</v>
      </c>
      <c r="V10740" t="s">
        <v>19</v>
      </c>
      <c r="W10740" s="3">
        <v>43349</v>
      </c>
      <c r="X10740" t="s">
        <v>39</v>
      </c>
      <c r="Y10740" t="s">
        <v>34</v>
      </c>
      <c r="Z10740" t="s">
        <v>54</v>
      </c>
    </row>
    <row r="10741" spans="1:26" x14ac:dyDescent="0.25">
      <c r="A10741">
        <v>4</v>
      </c>
      <c r="B10741" t="s">
        <v>43</v>
      </c>
      <c r="C10741">
        <v>6</v>
      </c>
      <c r="D10741" t="s">
        <v>26</v>
      </c>
      <c r="E10741" t="s">
        <v>27</v>
      </c>
      <c r="F10741" t="s">
        <v>13</v>
      </c>
      <c r="G10741" t="s">
        <v>1184</v>
      </c>
      <c r="H10741" s="1">
        <v>0.2</v>
      </c>
      <c r="I10741">
        <v>1</v>
      </c>
      <c r="J10741" s="3">
        <v>43345</v>
      </c>
      <c r="K10741" t="s">
        <v>7851</v>
      </c>
      <c r="L10741" t="s">
        <v>30</v>
      </c>
      <c r="M10741">
        <v>90036</v>
      </c>
      <c r="N10741">
        <v>1489</v>
      </c>
      <c r="O10741" t="s">
        <v>3316</v>
      </c>
      <c r="P10741" s="4">
        <v>3</v>
      </c>
      <c r="Q10741" s="4">
        <v>1</v>
      </c>
      <c r="R10741" t="s">
        <v>32</v>
      </c>
      <c r="S10741" t="s">
        <v>92</v>
      </c>
      <c r="T10741" s="2">
        <v>2.56</v>
      </c>
      <c r="U10741" s="4">
        <v>7</v>
      </c>
      <c r="V10741" t="s">
        <v>19</v>
      </c>
      <c r="W10741" s="3">
        <v>43349</v>
      </c>
      <c r="X10741" t="s">
        <v>39</v>
      </c>
      <c r="Y10741" t="s">
        <v>34</v>
      </c>
      <c r="Z10741" t="s">
        <v>54</v>
      </c>
    </row>
    <row r="10742" spans="1:26" x14ac:dyDescent="0.25">
      <c r="A10742">
        <v>4</v>
      </c>
      <c r="B10742" t="s">
        <v>43</v>
      </c>
      <c r="C10742">
        <v>6</v>
      </c>
      <c r="D10742" t="s">
        <v>26</v>
      </c>
      <c r="E10742" t="s">
        <v>27</v>
      </c>
      <c r="F10742" t="s">
        <v>13</v>
      </c>
      <c r="G10742" t="s">
        <v>1184</v>
      </c>
      <c r="H10742" s="1">
        <v>0.2</v>
      </c>
      <c r="I10742">
        <v>1</v>
      </c>
      <c r="J10742" s="3">
        <v>43345</v>
      </c>
      <c r="K10742" t="s">
        <v>7851</v>
      </c>
      <c r="L10742" t="s">
        <v>30</v>
      </c>
      <c r="M10742">
        <v>90036</v>
      </c>
      <c r="N10742">
        <v>1489</v>
      </c>
      <c r="O10742" t="s">
        <v>3316</v>
      </c>
      <c r="P10742" s="4">
        <v>3</v>
      </c>
      <c r="Q10742" s="4">
        <v>1</v>
      </c>
      <c r="R10742" t="s">
        <v>32</v>
      </c>
      <c r="S10742" t="s">
        <v>92</v>
      </c>
      <c r="T10742" s="2">
        <v>2.56</v>
      </c>
      <c r="U10742" s="4">
        <v>7</v>
      </c>
      <c r="V10742" t="s">
        <v>19</v>
      </c>
      <c r="W10742" s="3">
        <v>43349</v>
      </c>
      <c r="X10742" t="s">
        <v>39</v>
      </c>
      <c r="Y10742" t="s">
        <v>34</v>
      </c>
      <c r="Z10742" t="s">
        <v>54</v>
      </c>
    </row>
    <row r="10743" spans="1:26" x14ac:dyDescent="0.25">
      <c r="A10743">
        <v>4</v>
      </c>
      <c r="B10743" t="s">
        <v>43</v>
      </c>
      <c r="C10743">
        <v>6</v>
      </c>
      <c r="D10743" t="s">
        <v>26</v>
      </c>
      <c r="E10743" t="s">
        <v>27</v>
      </c>
      <c r="F10743" t="s">
        <v>13</v>
      </c>
      <c r="G10743" t="s">
        <v>1326</v>
      </c>
      <c r="H10743" s="1">
        <v>0.2</v>
      </c>
      <c r="I10743">
        <v>1</v>
      </c>
      <c r="J10743" s="3">
        <v>43712</v>
      </c>
      <c r="K10743" t="s">
        <v>7923</v>
      </c>
      <c r="L10743" t="s">
        <v>30</v>
      </c>
      <c r="M10743">
        <v>90004</v>
      </c>
      <c r="N10743">
        <v>897</v>
      </c>
      <c r="O10743" t="s">
        <v>1314</v>
      </c>
      <c r="P10743" s="4">
        <v>152</v>
      </c>
      <c r="Q10743" s="4">
        <v>2</v>
      </c>
      <c r="R10743" t="s">
        <v>32</v>
      </c>
      <c r="S10743" t="s">
        <v>92</v>
      </c>
      <c r="T10743" s="2">
        <v>152.49</v>
      </c>
      <c r="U10743" s="4">
        <v>488</v>
      </c>
      <c r="V10743" t="s">
        <v>19</v>
      </c>
      <c r="W10743" s="3">
        <v>43716</v>
      </c>
      <c r="X10743" t="s">
        <v>39</v>
      </c>
      <c r="Y10743" t="s">
        <v>34</v>
      </c>
      <c r="Z10743" t="s">
        <v>54</v>
      </c>
    </row>
    <row r="10744" spans="1:26" x14ac:dyDescent="0.25">
      <c r="A10744">
        <v>4</v>
      </c>
      <c r="B10744" t="s">
        <v>43</v>
      </c>
      <c r="C10744">
        <v>6</v>
      </c>
      <c r="D10744" t="s">
        <v>26</v>
      </c>
      <c r="E10744" t="s">
        <v>27</v>
      </c>
      <c r="F10744" t="s">
        <v>13</v>
      </c>
      <c r="G10744" t="s">
        <v>1326</v>
      </c>
      <c r="H10744" s="1">
        <v>0.2</v>
      </c>
      <c r="I10744">
        <v>1</v>
      </c>
      <c r="J10744" s="3">
        <v>43712</v>
      </c>
      <c r="K10744" t="s">
        <v>7923</v>
      </c>
      <c r="L10744" t="s">
        <v>30</v>
      </c>
      <c r="M10744">
        <v>90004</v>
      </c>
      <c r="N10744">
        <v>897</v>
      </c>
      <c r="O10744" t="s">
        <v>1314</v>
      </c>
      <c r="P10744" s="4">
        <v>152</v>
      </c>
      <c r="Q10744" s="4">
        <v>2</v>
      </c>
      <c r="R10744" t="s">
        <v>32</v>
      </c>
      <c r="S10744" t="s">
        <v>92</v>
      </c>
      <c r="T10744" s="2">
        <v>152.49</v>
      </c>
      <c r="U10744" s="4">
        <v>488</v>
      </c>
      <c r="V10744" t="s">
        <v>19</v>
      </c>
      <c r="W10744" s="3">
        <v>43716</v>
      </c>
      <c r="X10744" t="s">
        <v>39</v>
      </c>
      <c r="Y10744" t="s">
        <v>34</v>
      </c>
      <c r="Z10744" t="s">
        <v>54</v>
      </c>
    </row>
    <row r="10745" spans="1:26" x14ac:dyDescent="0.25">
      <c r="A10745">
        <v>4</v>
      </c>
      <c r="B10745" t="s">
        <v>43</v>
      </c>
      <c r="C10745">
        <v>6</v>
      </c>
      <c r="D10745" t="s">
        <v>26</v>
      </c>
      <c r="E10745" t="s">
        <v>27</v>
      </c>
      <c r="F10745" t="s">
        <v>13</v>
      </c>
      <c r="G10745" t="s">
        <v>1326</v>
      </c>
      <c r="H10745" s="1">
        <v>0.2</v>
      </c>
      <c r="I10745">
        <v>1</v>
      </c>
      <c r="J10745" s="3">
        <v>43712</v>
      </c>
      <c r="K10745" t="s">
        <v>7923</v>
      </c>
      <c r="L10745" t="s">
        <v>30</v>
      </c>
      <c r="M10745">
        <v>90004</v>
      </c>
      <c r="N10745">
        <v>897</v>
      </c>
      <c r="O10745" t="s">
        <v>1314</v>
      </c>
      <c r="P10745" s="4">
        <v>152</v>
      </c>
      <c r="Q10745" s="4">
        <v>2</v>
      </c>
      <c r="R10745" t="s">
        <v>32</v>
      </c>
      <c r="S10745" t="s">
        <v>92</v>
      </c>
      <c r="T10745" s="2">
        <v>152.49</v>
      </c>
      <c r="U10745" s="4">
        <v>488</v>
      </c>
      <c r="V10745" t="s">
        <v>19</v>
      </c>
      <c r="W10745" s="3">
        <v>43716</v>
      </c>
      <c r="X10745" t="s">
        <v>39</v>
      </c>
      <c r="Y10745" t="s">
        <v>34</v>
      </c>
      <c r="Z10745" t="s">
        <v>54</v>
      </c>
    </row>
    <row r="10746" spans="1:26" x14ac:dyDescent="0.25">
      <c r="A10746">
        <v>4</v>
      </c>
      <c r="B10746" t="s">
        <v>43</v>
      </c>
      <c r="C10746">
        <v>6</v>
      </c>
      <c r="D10746" t="s">
        <v>26</v>
      </c>
      <c r="E10746" t="s">
        <v>27</v>
      </c>
      <c r="F10746" t="s">
        <v>13</v>
      </c>
      <c r="G10746" t="s">
        <v>739</v>
      </c>
      <c r="H10746" s="1">
        <v>0.2</v>
      </c>
      <c r="I10746">
        <v>1</v>
      </c>
      <c r="J10746" s="3">
        <v>43800</v>
      </c>
      <c r="K10746" t="s">
        <v>7925</v>
      </c>
      <c r="L10746" t="s">
        <v>30</v>
      </c>
      <c r="M10746">
        <v>90008</v>
      </c>
      <c r="N10746">
        <v>412</v>
      </c>
      <c r="O10746" t="s">
        <v>2969</v>
      </c>
      <c r="P10746" s="4">
        <v>4</v>
      </c>
      <c r="Q10746" s="4">
        <v>2</v>
      </c>
      <c r="R10746" t="s">
        <v>32</v>
      </c>
      <c r="S10746" t="s">
        <v>92</v>
      </c>
      <c r="T10746" s="2">
        <v>3.67</v>
      </c>
      <c r="U10746" s="4">
        <v>10</v>
      </c>
      <c r="V10746" t="s">
        <v>19</v>
      </c>
      <c r="W10746" s="3">
        <v>43804</v>
      </c>
      <c r="X10746" t="s">
        <v>39</v>
      </c>
      <c r="Y10746" t="s">
        <v>34</v>
      </c>
      <c r="Z10746" t="s">
        <v>54</v>
      </c>
    </row>
    <row r="10747" spans="1:26" x14ac:dyDescent="0.25">
      <c r="A10747">
        <v>4</v>
      </c>
      <c r="B10747" t="s">
        <v>43</v>
      </c>
      <c r="C10747">
        <v>6</v>
      </c>
      <c r="D10747" t="s">
        <v>26</v>
      </c>
      <c r="E10747" t="s">
        <v>27</v>
      </c>
      <c r="F10747" t="s">
        <v>13</v>
      </c>
      <c r="G10747" t="s">
        <v>739</v>
      </c>
      <c r="H10747" s="1">
        <v>0.2</v>
      </c>
      <c r="I10747">
        <v>1</v>
      </c>
      <c r="J10747" s="3">
        <v>43800</v>
      </c>
      <c r="K10747" t="s">
        <v>7925</v>
      </c>
      <c r="L10747" t="s">
        <v>30</v>
      </c>
      <c r="M10747">
        <v>90008</v>
      </c>
      <c r="N10747">
        <v>412</v>
      </c>
      <c r="O10747" t="s">
        <v>2969</v>
      </c>
      <c r="P10747" s="4">
        <v>4</v>
      </c>
      <c r="Q10747" s="4">
        <v>2</v>
      </c>
      <c r="R10747" t="s">
        <v>32</v>
      </c>
      <c r="S10747" t="s">
        <v>92</v>
      </c>
      <c r="T10747" s="2">
        <v>3.67</v>
      </c>
      <c r="U10747" s="4">
        <v>10</v>
      </c>
      <c r="V10747" t="s">
        <v>19</v>
      </c>
      <c r="W10747" s="3">
        <v>43804</v>
      </c>
      <c r="X10747" t="s">
        <v>39</v>
      </c>
      <c r="Y10747" t="s">
        <v>34</v>
      </c>
      <c r="Z10747" t="s">
        <v>54</v>
      </c>
    </row>
    <row r="10748" spans="1:26" x14ac:dyDescent="0.25">
      <c r="A10748">
        <v>6</v>
      </c>
      <c r="B10748" t="s">
        <v>10</v>
      </c>
      <c r="C10748">
        <v>6</v>
      </c>
      <c r="D10748" t="s">
        <v>26</v>
      </c>
      <c r="E10748" t="s">
        <v>572</v>
      </c>
      <c r="F10748" t="s">
        <v>13</v>
      </c>
      <c r="G10748" t="s">
        <v>1347</v>
      </c>
      <c r="H10748" s="1">
        <v>0.2</v>
      </c>
      <c r="I10748">
        <v>1</v>
      </c>
      <c r="J10748" s="3">
        <v>43684</v>
      </c>
      <c r="K10748" t="s">
        <v>7928</v>
      </c>
      <c r="L10748" t="s">
        <v>30</v>
      </c>
      <c r="M10748">
        <v>92105</v>
      </c>
      <c r="N10748">
        <v>265</v>
      </c>
      <c r="O10748" t="s">
        <v>1111</v>
      </c>
      <c r="P10748" s="4">
        <v>5</v>
      </c>
      <c r="Q10748" s="4">
        <v>2</v>
      </c>
      <c r="R10748" t="s">
        <v>32</v>
      </c>
      <c r="S10748" t="s">
        <v>92</v>
      </c>
      <c r="T10748" s="2">
        <v>4.6399999999999997</v>
      </c>
      <c r="U10748" s="4">
        <v>14</v>
      </c>
      <c r="V10748" t="s">
        <v>19</v>
      </c>
      <c r="W10748" s="3">
        <v>43690</v>
      </c>
      <c r="X10748" t="s">
        <v>39</v>
      </c>
      <c r="Y10748" t="s">
        <v>34</v>
      </c>
      <c r="Z10748" t="s">
        <v>54</v>
      </c>
    </row>
    <row r="10749" spans="1:26" x14ac:dyDescent="0.25">
      <c r="A10749">
        <v>6</v>
      </c>
      <c r="B10749" t="s">
        <v>10</v>
      </c>
      <c r="C10749">
        <v>6</v>
      </c>
      <c r="D10749" t="s">
        <v>26</v>
      </c>
      <c r="E10749" t="s">
        <v>572</v>
      </c>
      <c r="F10749" t="s">
        <v>13</v>
      </c>
      <c r="G10749" t="s">
        <v>1347</v>
      </c>
      <c r="H10749" s="1">
        <v>0.2</v>
      </c>
      <c r="I10749">
        <v>1</v>
      </c>
      <c r="J10749" s="3">
        <v>43684</v>
      </c>
      <c r="K10749" t="s">
        <v>7928</v>
      </c>
      <c r="L10749" t="s">
        <v>30</v>
      </c>
      <c r="M10749">
        <v>92105</v>
      </c>
      <c r="N10749">
        <v>265</v>
      </c>
      <c r="O10749" t="s">
        <v>1111</v>
      </c>
      <c r="P10749" s="4">
        <v>5</v>
      </c>
      <c r="Q10749" s="4">
        <v>2</v>
      </c>
      <c r="R10749" t="s">
        <v>32</v>
      </c>
      <c r="S10749" t="s">
        <v>92</v>
      </c>
      <c r="T10749" s="2">
        <v>4.6399999999999997</v>
      </c>
      <c r="U10749" s="4">
        <v>14</v>
      </c>
      <c r="V10749" t="s">
        <v>19</v>
      </c>
      <c r="W10749" s="3">
        <v>43690</v>
      </c>
      <c r="X10749" t="s">
        <v>39</v>
      </c>
      <c r="Y10749" t="s">
        <v>34</v>
      </c>
      <c r="Z10749" t="s">
        <v>54</v>
      </c>
    </row>
    <row r="10750" spans="1:26" x14ac:dyDescent="0.25">
      <c r="A10750">
        <v>7</v>
      </c>
      <c r="B10750" t="s">
        <v>25</v>
      </c>
      <c r="C10750">
        <v>6</v>
      </c>
      <c r="D10750" t="s">
        <v>26</v>
      </c>
      <c r="E10750" t="s">
        <v>65</v>
      </c>
      <c r="F10750" t="s">
        <v>13</v>
      </c>
      <c r="G10750" t="s">
        <v>499</v>
      </c>
      <c r="H10750" s="1">
        <v>0.2</v>
      </c>
      <c r="I10750">
        <v>1</v>
      </c>
      <c r="J10750" s="3">
        <v>43070</v>
      </c>
      <c r="K10750" t="s">
        <v>7929</v>
      </c>
      <c r="L10750" t="s">
        <v>30</v>
      </c>
      <c r="M10750">
        <v>98103</v>
      </c>
      <c r="N10750">
        <v>1644</v>
      </c>
      <c r="O10750" t="s">
        <v>2841</v>
      </c>
      <c r="P10750" s="4">
        <v>19</v>
      </c>
      <c r="Q10750" s="4">
        <v>2</v>
      </c>
      <c r="R10750" t="s">
        <v>32</v>
      </c>
      <c r="S10750" t="s">
        <v>92</v>
      </c>
      <c r="T10750" s="2">
        <v>19.399999999999999</v>
      </c>
      <c r="U10750" s="4">
        <v>55</v>
      </c>
      <c r="V10750" t="s">
        <v>19</v>
      </c>
      <c r="W10750" s="3">
        <v>43077</v>
      </c>
      <c r="X10750" t="s">
        <v>39</v>
      </c>
      <c r="Y10750" t="s">
        <v>69</v>
      </c>
      <c r="Z10750" t="s">
        <v>54</v>
      </c>
    </row>
    <row r="10751" spans="1:26" x14ac:dyDescent="0.25">
      <c r="A10751">
        <v>6</v>
      </c>
      <c r="B10751" t="s">
        <v>10</v>
      </c>
      <c r="C10751">
        <v>6</v>
      </c>
      <c r="D10751" t="s">
        <v>26</v>
      </c>
      <c r="E10751" t="s">
        <v>333</v>
      </c>
      <c r="F10751" t="s">
        <v>13</v>
      </c>
      <c r="G10751" t="s">
        <v>1844</v>
      </c>
      <c r="H10751" s="1">
        <v>0.2</v>
      </c>
      <c r="I10751">
        <v>1</v>
      </c>
      <c r="J10751" s="3">
        <v>42963</v>
      </c>
      <c r="K10751" t="s">
        <v>7927</v>
      </c>
      <c r="L10751" t="s">
        <v>30</v>
      </c>
      <c r="M10751">
        <v>85023</v>
      </c>
      <c r="N10751">
        <v>196</v>
      </c>
      <c r="O10751" t="s">
        <v>4180</v>
      </c>
      <c r="P10751" s="4">
        <v>2</v>
      </c>
      <c r="Q10751" s="4">
        <v>2</v>
      </c>
      <c r="R10751" t="s">
        <v>32</v>
      </c>
      <c r="S10751" t="s">
        <v>92</v>
      </c>
      <c r="T10751" s="2">
        <v>1.76</v>
      </c>
      <c r="U10751" s="4">
        <v>5</v>
      </c>
      <c r="V10751" t="s">
        <v>19</v>
      </c>
      <c r="W10751" s="3">
        <v>42969</v>
      </c>
      <c r="X10751" t="s">
        <v>39</v>
      </c>
      <c r="Y10751" t="s">
        <v>199</v>
      </c>
      <c r="Z10751" t="s">
        <v>35</v>
      </c>
    </row>
    <row r="10752" spans="1:26" x14ac:dyDescent="0.25">
      <c r="A10752">
        <v>6</v>
      </c>
      <c r="B10752" t="s">
        <v>10</v>
      </c>
      <c r="C10752">
        <v>6</v>
      </c>
      <c r="D10752" t="s">
        <v>26</v>
      </c>
      <c r="E10752" t="s">
        <v>333</v>
      </c>
      <c r="F10752" t="s">
        <v>13</v>
      </c>
      <c r="G10752" t="s">
        <v>1844</v>
      </c>
      <c r="H10752" s="1">
        <v>0.2</v>
      </c>
      <c r="I10752">
        <v>1</v>
      </c>
      <c r="J10752" s="3">
        <v>42963</v>
      </c>
      <c r="K10752" t="s">
        <v>7927</v>
      </c>
      <c r="L10752" t="s">
        <v>30</v>
      </c>
      <c r="M10752">
        <v>85023</v>
      </c>
      <c r="N10752">
        <v>196</v>
      </c>
      <c r="O10752" t="s">
        <v>4180</v>
      </c>
      <c r="P10752" s="4">
        <v>2</v>
      </c>
      <c r="Q10752" s="4">
        <v>2</v>
      </c>
      <c r="R10752" t="s">
        <v>32</v>
      </c>
      <c r="S10752" t="s">
        <v>92</v>
      </c>
      <c r="T10752" s="2">
        <v>1.76</v>
      </c>
      <c r="U10752" s="4">
        <v>5</v>
      </c>
      <c r="V10752" t="s">
        <v>19</v>
      </c>
      <c r="W10752" s="3">
        <v>42969</v>
      </c>
      <c r="X10752" t="s">
        <v>39</v>
      </c>
      <c r="Y10752" t="s">
        <v>199</v>
      </c>
      <c r="Z10752" t="s">
        <v>35</v>
      </c>
    </row>
    <row r="10753" spans="1:26" x14ac:dyDescent="0.25">
      <c r="A10753">
        <v>6</v>
      </c>
      <c r="B10753" t="s">
        <v>10</v>
      </c>
      <c r="C10753">
        <v>6</v>
      </c>
      <c r="D10753" t="s">
        <v>26</v>
      </c>
      <c r="E10753" t="s">
        <v>333</v>
      </c>
      <c r="F10753" t="s">
        <v>13</v>
      </c>
      <c r="G10753" t="s">
        <v>1844</v>
      </c>
      <c r="H10753" s="1">
        <v>0.2</v>
      </c>
      <c r="I10753">
        <v>1</v>
      </c>
      <c r="J10753" s="3">
        <v>42963</v>
      </c>
      <c r="K10753" t="s">
        <v>7927</v>
      </c>
      <c r="L10753" t="s">
        <v>30</v>
      </c>
      <c r="M10753">
        <v>85023</v>
      </c>
      <c r="N10753">
        <v>196</v>
      </c>
      <c r="O10753" t="s">
        <v>4180</v>
      </c>
      <c r="P10753" s="4">
        <v>2</v>
      </c>
      <c r="Q10753" s="4">
        <v>2</v>
      </c>
      <c r="R10753" t="s">
        <v>32</v>
      </c>
      <c r="S10753" t="s">
        <v>92</v>
      </c>
      <c r="T10753" s="2">
        <v>1.76</v>
      </c>
      <c r="U10753" s="4">
        <v>5</v>
      </c>
      <c r="V10753" t="s">
        <v>19</v>
      </c>
      <c r="W10753" s="3">
        <v>42969</v>
      </c>
      <c r="X10753" t="s">
        <v>39</v>
      </c>
      <c r="Y10753" t="s">
        <v>199</v>
      </c>
      <c r="Z10753" t="s">
        <v>35</v>
      </c>
    </row>
    <row r="10754" spans="1:26" x14ac:dyDescent="0.25">
      <c r="A10754">
        <v>6</v>
      </c>
      <c r="B10754" t="s">
        <v>10</v>
      </c>
      <c r="C10754">
        <v>6</v>
      </c>
      <c r="D10754" t="s">
        <v>26</v>
      </c>
      <c r="E10754" t="s">
        <v>333</v>
      </c>
      <c r="F10754" t="s">
        <v>13</v>
      </c>
      <c r="G10754" t="s">
        <v>1844</v>
      </c>
      <c r="H10754" s="1">
        <v>0.2</v>
      </c>
      <c r="I10754">
        <v>1</v>
      </c>
      <c r="J10754" s="3">
        <v>42963</v>
      </c>
      <c r="K10754" t="s">
        <v>7927</v>
      </c>
      <c r="L10754" t="s">
        <v>30</v>
      </c>
      <c r="M10754">
        <v>85023</v>
      </c>
      <c r="N10754">
        <v>196</v>
      </c>
      <c r="O10754" t="s">
        <v>4180</v>
      </c>
      <c r="P10754" s="4">
        <v>2</v>
      </c>
      <c r="Q10754" s="4">
        <v>2</v>
      </c>
      <c r="R10754" t="s">
        <v>32</v>
      </c>
      <c r="S10754" t="s">
        <v>92</v>
      </c>
      <c r="T10754" s="2">
        <v>1.76</v>
      </c>
      <c r="U10754" s="4">
        <v>5</v>
      </c>
      <c r="V10754" t="s">
        <v>19</v>
      </c>
      <c r="W10754" s="3">
        <v>42969</v>
      </c>
      <c r="X10754" t="s">
        <v>39</v>
      </c>
      <c r="Y10754" t="s">
        <v>199</v>
      </c>
      <c r="Z10754" t="s">
        <v>35</v>
      </c>
    </row>
    <row r="10755" spans="1:26" x14ac:dyDescent="0.25">
      <c r="A10755">
        <v>6</v>
      </c>
      <c r="B10755" t="s">
        <v>10</v>
      </c>
      <c r="C10755">
        <v>6</v>
      </c>
      <c r="D10755" t="s">
        <v>26</v>
      </c>
      <c r="E10755" t="s">
        <v>333</v>
      </c>
      <c r="F10755" t="s">
        <v>13</v>
      </c>
      <c r="G10755" t="s">
        <v>2292</v>
      </c>
      <c r="H10755" s="1">
        <v>0.2</v>
      </c>
      <c r="I10755">
        <v>1</v>
      </c>
      <c r="J10755" s="3">
        <v>43727</v>
      </c>
      <c r="K10755" t="s">
        <v>7930</v>
      </c>
      <c r="L10755" t="s">
        <v>30</v>
      </c>
      <c r="M10755">
        <v>85023</v>
      </c>
      <c r="N10755">
        <v>117</v>
      </c>
      <c r="O10755" t="s">
        <v>3870</v>
      </c>
      <c r="P10755" s="4">
        <v>-3</v>
      </c>
      <c r="Q10755" s="4">
        <v>2</v>
      </c>
      <c r="R10755" t="s">
        <v>32</v>
      </c>
      <c r="S10755" t="s">
        <v>92</v>
      </c>
      <c r="T10755" s="2">
        <v>-2.52</v>
      </c>
      <c r="U10755" s="4">
        <v>13</v>
      </c>
      <c r="V10755" t="s">
        <v>19</v>
      </c>
      <c r="W10755" s="3">
        <v>43733</v>
      </c>
      <c r="X10755" t="s">
        <v>39</v>
      </c>
      <c r="Y10755" t="s">
        <v>199</v>
      </c>
      <c r="Z10755" t="s">
        <v>42</v>
      </c>
    </row>
    <row r="10756" spans="1:26" x14ac:dyDescent="0.25">
      <c r="A10756">
        <v>6</v>
      </c>
      <c r="B10756" t="s">
        <v>10</v>
      </c>
      <c r="C10756">
        <v>6</v>
      </c>
      <c r="D10756" t="s">
        <v>26</v>
      </c>
      <c r="E10756" t="s">
        <v>333</v>
      </c>
      <c r="F10756" t="s">
        <v>13</v>
      </c>
      <c r="G10756" t="s">
        <v>2292</v>
      </c>
      <c r="H10756" s="1">
        <v>0.2</v>
      </c>
      <c r="I10756">
        <v>1</v>
      </c>
      <c r="J10756" s="3">
        <v>43727</v>
      </c>
      <c r="K10756" t="s">
        <v>7930</v>
      </c>
      <c r="L10756" t="s">
        <v>30</v>
      </c>
      <c r="M10756">
        <v>85023</v>
      </c>
      <c r="N10756">
        <v>117</v>
      </c>
      <c r="O10756" t="s">
        <v>3870</v>
      </c>
      <c r="P10756" s="4">
        <v>-3</v>
      </c>
      <c r="Q10756" s="4">
        <v>2</v>
      </c>
      <c r="R10756" t="s">
        <v>32</v>
      </c>
      <c r="S10756" t="s">
        <v>92</v>
      </c>
      <c r="T10756" s="2">
        <v>-2.52</v>
      </c>
      <c r="U10756" s="4">
        <v>13</v>
      </c>
      <c r="V10756" t="s">
        <v>19</v>
      </c>
      <c r="W10756" s="3">
        <v>43733</v>
      </c>
      <c r="X10756" t="s">
        <v>39</v>
      </c>
      <c r="Y10756" t="s">
        <v>199</v>
      </c>
      <c r="Z10756" t="s">
        <v>42</v>
      </c>
    </row>
    <row r="10757" spans="1:26" x14ac:dyDescent="0.25">
      <c r="A10757">
        <v>6</v>
      </c>
      <c r="B10757" t="s">
        <v>10</v>
      </c>
      <c r="C10757">
        <v>6</v>
      </c>
      <c r="D10757" t="s">
        <v>26</v>
      </c>
      <c r="E10757" t="s">
        <v>333</v>
      </c>
      <c r="F10757" t="s">
        <v>13</v>
      </c>
      <c r="G10757" t="s">
        <v>2292</v>
      </c>
      <c r="H10757" s="1">
        <v>0.2</v>
      </c>
      <c r="I10757">
        <v>1</v>
      </c>
      <c r="J10757" s="3">
        <v>43727</v>
      </c>
      <c r="K10757" t="s">
        <v>7930</v>
      </c>
      <c r="L10757" t="s">
        <v>30</v>
      </c>
      <c r="M10757">
        <v>85023</v>
      </c>
      <c r="N10757">
        <v>117</v>
      </c>
      <c r="O10757" t="s">
        <v>3870</v>
      </c>
      <c r="P10757" s="4">
        <v>-3</v>
      </c>
      <c r="Q10757" s="4">
        <v>2</v>
      </c>
      <c r="R10757" t="s">
        <v>32</v>
      </c>
      <c r="S10757" t="s">
        <v>92</v>
      </c>
      <c r="T10757" s="2">
        <v>-2.52</v>
      </c>
      <c r="U10757" s="4">
        <v>13</v>
      </c>
      <c r="V10757" t="s">
        <v>19</v>
      </c>
      <c r="W10757" s="3">
        <v>43733</v>
      </c>
      <c r="X10757" t="s">
        <v>39</v>
      </c>
      <c r="Y10757" t="s">
        <v>199</v>
      </c>
      <c r="Z10757" t="s">
        <v>42</v>
      </c>
    </row>
    <row r="10758" spans="1:26" x14ac:dyDescent="0.25">
      <c r="A10758">
        <v>6</v>
      </c>
      <c r="B10758" t="s">
        <v>10</v>
      </c>
      <c r="C10758">
        <v>6</v>
      </c>
      <c r="D10758" t="s">
        <v>26</v>
      </c>
      <c r="E10758" t="s">
        <v>333</v>
      </c>
      <c r="F10758" t="s">
        <v>13</v>
      </c>
      <c r="G10758" t="s">
        <v>2292</v>
      </c>
      <c r="H10758" s="1">
        <v>0.2</v>
      </c>
      <c r="I10758">
        <v>1</v>
      </c>
      <c r="J10758" s="3">
        <v>43727</v>
      </c>
      <c r="K10758" t="s">
        <v>7930</v>
      </c>
      <c r="L10758" t="s">
        <v>30</v>
      </c>
      <c r="M10758">
        <v>85023</v>
      </c>
      <c r="N10758">
        <v>117</v>
      </c>
      <c r="O10758" t="s">
        <v>3870</v>
      </c>
      <c r="P10758" s="4">
        <v>-3</v>
      </c>
      <c r="Q10758" s="4">
        <v>2</v>
      </c>
      <c r="R10758" t="s">
        <v>32</v>
      </c>
      <c r="S10758" t="s">
        <v>92</v>
      </c>
      <c r="T10758" s="2">
        <v>-2.52</v>
      </c>
      <c r="U10758" s="4">
        <v>13</v>
      </c>
      <c r="V10758" t="s">
        <v>19</v>
      </c>
      <c r="W10758" s="3">
        <v>43733</v>
      </c>
      <c r="X10758" t="s">
        <v>39</v>
      </c>
      <c r="Y10758" t="s">
        <v>199</v>
      </c>
      <c r="Z10758" t="s">
        <v>42</v>
      </c>
    </row>
    <row r="10759" spans="1:26" x14ac:dyDescent="0.25">
      <c r="A10759">
        <v>6</v>
      </c>
      <c r="B10759" t="s">
        <v>10</v>
      </c>
      <c r="C10759">
        <v>6</v>
      </c>
      <c r="D10759" t="s">
        <v>26</v>
      </c>
      <c r="E10759" t="s">
        <v>27</v>
      </c>
      <c r="F10759" t="s">
        <v>13</v>
      </c>
      <c r="G10759" t="s">
        <v>2318</v>
      </c>
      <c r="H10759" s="1">
        <v>0.2</v>
      </c>
      <c r="I10759">
        <v>1</v>
      </c>
      <c r="J10759" s="3">
        <v>43731</v>
      </c>
      <c r="K10759" t="s">
        <v>7857</v>
      </c>
      <c r="L10759" t="s">
        <v>30</v>
      </c>
      <c r="M10759">
        <v>90036</v>
      </c>
      <c r="N10759">
        <v>901</v>
      </c>
      <c r="O10759" t="s">
        <v>3247</v>
      </c>
      <c r="P10759" s="4">
        <v>24</v>
      </c>
      <c r="Q10759" s="4">
        <v>3</v>
      </c>
      <c r="R10759" t="s">
        <v>32</v>
      </c>
      <c r="S10759" t="s">
        <v>92</v>
      </c>
      <c r="T10759" s="2">
        <v>23.71</v>
      </c>
      <c r="U10759" s="4">
        <v>73</v>
      </c>
      <c r="V10759" t="s">
        <v>19</v>
      </c>
      <c r="W10759" s="3">
        <v>43737</v>
      </c>
      <c r="X10759" t="s">
        <v>39</v>
      </c>
      <c r="Y10759" t="s">
        <v>34</v>
      </c>
      <c r="Z10759" t="s">
        <v>54</v>
      </c>
    </row>
    <row r="10760" spans="1:26" x14ac:dyDescent="0.25">
      <c r="A10760">
        <v>6</v>
      </c>
      <c r="B10760" t="s">
        <v>10</v>
      </c>
      <c r="C10760">
        <v>6</v>
      </c>
      <c r="D10760" t="s">
        <v>26</v>
      </c>
      <c r="E10760" t="s">
        <v>27</v>
      </c>
      <c r="F10760" t="s">
        <v>13</v>
      </c>
      <c r="G10760" t="s">
        <v>2318</v>
      </c>
      <c r="H10760" s="1">
        <v>0.2</v>
      </c>
      <c r="I10760">
        <v>1</v>
      </c>
      <c r="J10760" s="3">
        <v>43731</v>
      </c>
      <c r="K10760" t="s">
        <v>7857</v>
      </c>
      <c r="L10760" t="s">
        <v>30</v>
      </c>
      <c r="M10760">
        <v>90036</v>
      </c>
      <c r="N10760">
        <v>901</v>
      </c>
      <c r="O10760" t="s">
        <v>3247</v>
      </c>
      <c r="P10760" s="4">
        <v>24</v>
      </c>
      <c r="Q10760" s="4">
        <v>3</v>
      </c>
      <c r="R10760" t="s">
        <v>32</v>
      </c>
      <c r="S10760" t="s">
        <v>92</v>
      </c>
      <c r="T10760" s="2">
        <v>23.71</v>
      </c>
      <c r="U10760" s="4">
        <v>73</v>
      </c>
      <c r="V10760" t="s">
        <v>19</v>
      </c>
      <c r="W10760" s="3">
        <v>43737</v>
      </c>
      <c r="X10760" t="s">
        <v>39</v>
      </c>
      <c r="Y10760" t="s">
        <v>34</v>
      </c>
      <c r="Z10760" t="s">
        <v>54</v>
      </c>
    </row>
    <row r="10761" spans="1:26" x14ac:dyDescent="0.25">
      <c r="A10761">
        <v>6</v>
      </c>
      <c r="B10761" t="s">
        <v>10</v>
      </c>
      <c r="C10761">
        <v>6</v>
      </c>
      <c r="D10761" t="s">
        <v>26</v>
      </c>
      <c r="E10761" t="s">
        <v>27</v>
      </c>
      <c r="F10761" t="s">
        <v>13</v>
      </c>
      <c r="G10761" t="s">
        <v>2318</v>
      </c>
      <c r="H10761" s="1">
        <v>0.2</v>
      </c>
      <c r="I10761">
        <v>1</v>
      </c>
      <c r="J10761" s="3">
        <v>43731</v>
      </c>
      <c r="K10761" t="s">
        <v>7857</v>
      </c>
      <c r="L10761" t="s">
        <v>30</v>
      </c>
      <c r="M10761">
        <v>90036</v>
      </c>
      <c r="N10761">
        <v>901</v>
      </c>
      <c r="O10761" t="s">
        <v>3247</v>
      </c>
      <c r="P10761" s="4">
        <v>24</v>
      </c>
      <c r="Q10761" s="4">
        <v>3</v>
      </c>
      <c r="R10761" t="s">
        <v>32</v>
      </c>
      <c r="S10761" t="s">
        <v>92</v>
      </c>
      <c r="T10761" s="2">
        <v>23.71</v>
      </c>
      <c r="U10761" s="4">
        <v>73</v>
      </c>
      <c r="V10761" t="s">
        <v>19</v>
      </c>
      <c r="W10761" s="3">
        <v>43737</v>
      </c>
      <c r="X10761" t="s">
        <v>39</v>
      </c>
      <c r="Y10761" t="s">
        <v>34</v>
      </c>
      <c r="Z10761" t="s">
        <v>54</v>
      </c>
    </row>
    <row r="10762" spans="1:26" x14ac:dyDescent="0.25">
      <c r="A10762">
        <v>4</v>
      </c>
      <c r="B10762" t="s">
        <v>43</v>
      </c>
      <c r="C10762">
        <v>6</v>
      </c>
      <c r="D10762" t="s">
        <v>26</v>
      </c>
      <c r="E10762" t="s">
        <v>88</v>
      </c>
      <c r="F10762" t="s">
        <v>13</v>
      </c>
      <c r="G10762" t="s">
        <v>1063</v>
      </c>
      <c r="H10762" s="1">
        <v>0.2</v>
      </c>
      <c r="I10762">
        <v>1</v>
      </c>
      <c r="J10762" s="3">
        <v>42597</v>
      </c>
      <c r="K10762" t="s">
        <v>7864</v>
      </c>
      <c r="L10762" t="s">
        <v>30</v>
      </c>
      <c r="M10762">
        <v>94122</v>
      </c>
      <c r="N10762">
        <v>688</v>
      </c>
      <c r="O10762" t="s">
        <v>1416</v>
      </c>
      <c r="P10762" s="4">
        <v>15</v>
      </c>
      <c r="Q10762" s="4">
        <v>3</v>
      </c>
      <c r="R10762" t="s">
        <v>32</v>
      </c>
      <c r="S10762" t="s">
        <v>92</v>
      </c>
      <c r="T10762" s="2">
        <v>15.09</v>
      </c>
      <c r="U10762" s="4">
        <v>46</v>
      </c>
      <c r="V10762" t="s">
        <v>19</v>
      </c>
      <c r="W10762" s="3">
        <v>42601</v>
      </c>
      <c r="X10762" t="s">
        <v>39</v>
      </c>
      <c r="Y10762" t="s">
        <v>34</v>
      </c>
      <c r="Z10762" t="s">
        <v>54</v>
      </c>
    </row>
    <row r="10763" spans="1:26" x14ac:dyDescent="0.25">
      <c r="A10763">
        <v>4</v>
      </c>
      <c r="B10763" t="s">
        <v>43</v>
      </c>
      <c r="C10763">
        <v>6</v>
      </c>
      <c r="D10763" t="s">
        <v>26</v>
      </c>
      <c r="E10763" t="s">
        <v>88</v>
      </c>
      <c r="F10763" t="s">
        <v>13</v>
      </c>
      <c r="G10763" t="s">
        <v>1063</v>
      </c>
      <c r="H10763" s="1">
        <v>0.2</v>
      </c>
      <c r="I10763">
        <v>1</v>
      </c>
      <c r="J10763" s="3">
        <v>42597</v>
      </c>
      <c r="K10763" t="s">
        <v>7864</v>
      </c>
      <c r="L10763" t="s">
        <v>30</v>
      </c>
      <c r="M10763">
        <v>94122</v>
      </c>
      <c r="N10763">
        <v>688</v>
      </c>
      <c r="O10763" t="s">
        <v>1416</v>
      </c>
      <c r="P10763" s="4">
        <v>15</v>
      </c>
      <c r="Q10763" s="4">
        <v>3</v>
      </c>
      <c r="R10763" t="s">
        <v>32</v>
      </c>
      <c r="S10763" t="s">
        <v>92</v>
      </c>
      <c r="T10763" s="2">
        <v>15.09</v>
      </c>
      <c r="U10763" s="4">
        <v>46</v>
      </c>
      <c r="V10763" t="s">
        <v>19</v>
      </c>
      <c r="W10763" s="3">
        <v>42601</v>
      </c>
      <c r="X10763" t="s">
        <v>39</v>
      </c>
      <c r="Y10763" t="s">
        <v>34</v>
      </c>
      <c r="Z10763" t="s">
        <v>54</v>
      </c>
    </row>
    <row r="10764" spans="1:26" x14ac:dyDescent="0.25">
      <c r="A10764">
        <v>4</v>
      </c>
      <c r="B10764" t="s">
        <v>43</v>
      </c>
      <c r="C10764">
        <v>6</v>
      </c>
      <c r="D10764" t="s">
        <v>26</v>
      </c>
      <c r="E10764" t="s">
        <v>88</v>
      </c>
      <c r="F10764" t="s">
        <v>13</v>
      </c>
      <c r="G10764" t="s">
        <v>1063</v>
      </c>
      <c r="H10764" s="1">
        <v>0.2</v>
      </c>
      <c r="I10764">
        <v>1</v>
      </c>
      <c r="J10764" s="3">
        <v>42597</v>
      </c>
      <c r="K10764" t="s">
        <v>7864</v>
      </c>
      <c r="L10764" t="s">
        <v>30</v>
      </c>
      <c r="M10764">
        <v>94122</v>
      </c>
      <c r="N10764">
        <v>688</v>
      </c>
      <c r="O10764" t="s">
        <v>1416</v>
      </c>
      <c r="P10764" s="4">
        <v>15</v>
      </c>
      <c r="Q10764" s="4">
        <v>3</v>
      </c>
      <c r="R10764" t="s">
        <v>32</v>
      </c>
      <c r="S10764" t="s">
        <v>92</v>
      </c>
      <c r="T10764" s="2">
        <v>15.09</v>
      </c>
      <c r="U10764" s="4">
        <v>46</v>
      </c>
      <c r="V10764" t="s">
        <v>19</v>
      </c>
      <c r="W10764" s="3">
        <v>42601</v>
      </c>
      <c r="X10764" t="s">
        <v>39</v>
      </c>
      <c r="Y10764" t="s">
        <v>34</v>
      </c>
      <c r="Z10764" t="s">
        <v>54</v>
      </c>
    </row>
    <row r="10765" spans="1:26" x14ac:dyDescent="0.25">
      <c r="A10765">
        <v>4</v>
      </c>
      <c r="B10765" t="s">
        <v>43</v>
      </c>
      <c r="C10765">
        <v>6</v>
      </c>
      <c r="D10765" t="s">
        <v>26</v>
      </c>
      <c r="E10765" t="s">
        <v>88</v>
      </c>
      <c r="F10765" t="s">
        <v>13</v>
      </c>
      <c r="G10765" t="s">
        <v>1063</v>
      </c>
      <c r="H10765" s="1">
        <v>0.2</v>
      </c>
      <c r="I10765">
        <v>1</v>
      </c>
      <c r="J10765" s="3">
        <v>42597</v>
      </c>
      <c r="K10765" t="s">
        <v>7864</v>
      </c>
      <c r="L10765" t="s">
        <v>30</v>
      </c>
      <c r="M10765">
        <v>94122</v>
      </c>
      <c r="N10765">
        <v>688</v>
      </c>
      <c r="O10765" t="s">
        <v>1416</v>
      </c>
      <c r="P10765" s="4">
        <v>15</v>
      </c>
      <c r="Q10765" s="4">
        <v>3</v>
      </c>
      <c r="R10765" t="s">
        <v>32</v>
      </c>
      <c r="S10765" t="s">
        <v>92</v>
      </c>
      <c r="T10765" s="2">
        <v>15.09</v>
      </c>
      <c r="U10765" s="4">
        <v>46</v>
      </c>
      <c r="V10765" t="s">
        <v>19</v>
      </c>
      <c r="W10765" s="3">
        <v>42601</v>
      </c>
      <c r="X10765" t="s">
        <v>39</v>
      </c>
      <c r="Y10765" t="s">
        <v>34</v>
      </c>
      <c r="Z10765" t="s">
        <v>54</v>
      </c>
    </row>
    <row r="10766" spans="1:26" x14ac:dyDescent="0.25">
      <c r="A10766">
        <v>4</v>
      </c>
      <c r="B10766" t="s">
        <v>43</v>
      </c>
      <c r="C10766">
        <v>6</v>
      </c>
      <c r="D10766" t="s">
        <v>26</v>
      </c>
      <c r="E10766" t="s">
        <v>88</v>
      </c>
      <c r="F10766" t="s">
        <v>13</v>
      </c>
      <c r="G10766" t="s">
        <v>1063</v>
      </c>
      <c r="H10766" s="1">
        <v>0.2</v>
      </c>
      <c r="I10766">
        <v>1</v>
      </c>
      <c r="J10766" s="3">
        <v>42597</v>
      </c>
      <c r="K10766" t="s">
        <v>7864</v>
      </c>
      <c r="L10766" t="s">
        <v>30</v>
      </c>
      <c r="M10766">
        <v>94122</v>
      </c>
      <c r="N10766">
        <v>688</v>
      </c>
      <c r="O10766" t="s">
        <v>1416</v>
      </c>
      <c r="P10766" s="4">
        <v>15</v>
      </c>
      <c r="Q10766" s="4">
        <v>3</v>
      </c>
      <c r="R10766" t="s">
        <v>32</v>
      </c>
      <c r="S10766" t="s">
        <v>92</v>
      </c>
      <c r="T10766" s="2">
        <v>15.09</v>
      </c>
      <c r="U10766" s="4">
        <v>46</v>
      </c>
      <c r="V10766" t="s">
        <v>19</v>
      </c>
      <c r="W10766" s="3">
        <v>42601</v>
      </c>
      <c r="X10766" t="s">
        <v>39</v>
      </c>
      <c r="Y10766" t="s">
        <v>34</v>
      </c>
      <c r="Z10766" t="s">
        <v>54</v>
      </c>
    </row>
    <row r="10767" spans="1:26" x14ac:dyDescent="0.25">
      <c r="A10767">
        <v>5</v>
      </c>
      <c r="B10767" t="s">
        <v>43</v>
      </c>
      <c r="C10767">
        <v>6</v>
      </c>
      <c r="D10767" t="s">
        <v>26</v>
      </c>
      <c r="E10767" t="s">
        <v>258</v>
      </c>
      <c r="F10767" t="s">
        <v>13</v>
      </c>
      <c r="G10767" t="s">
        <v>410</v>
      </c>
      <c r="H10767" s="1">
        <v>0.2</v>
      </c>
      <c r="I10767">
        <v>1</v>
      </c>
      <c r="J10767" s="3">
        <v>43715</v>
      </c>
      <c r="K10767" t="s">
        <v>7931</v>
      </c>
      <c r="L10767" t="s">
        <v>30</v>
      </c>
      <c r="M10767">
        <v>97206</v>
      </c>
      <c r="N10767">
        <v>790</v>
      </c>
      <c r="O10767" t="s">
        <v>3236</v>
      </c>
      <c r="P10767" s="4">
        <v>2</v>
      </c>
      <c r="Q10767" s="4">
        <v>3</v>
      </c>
      <c r="R10767" t="s">
        <v>32</v>
      </c>
      <c r="S10767" t="s">
        <v>92</v>
      </c>
      <c r="T10767" s="2">
        <v>2.36</v>
      </c>
      <c r="U10767" s="4">
        <v>38</v>
      </c>
      <c r="V10767" t="s">
        <v>19</v>
      </c>
      <c r="W10767" s="3">
        <v>43720</v>
      </c>
      <c r="X10767" t="s">
        <v>39</v>
      </c>
      <c r="Y10767" t="s">
        <v>262</v>
      </c>
      <c r="Z10767" t="s">
        <v>42</v>
      </c>
    </row>
    <row r="10768" spans="1:26" x14ac:dyDescent="0.25">
      <c r="A10768">
        <v>5</v>
      </c>
      <c r="B10768" t="s">
        <v>43</v>
      </c>
      <c r="C10768">
        <v>6</v>
      </c>
      <c r="D10768" t="s">
        <v>26</v>
      </c>
      <c r="E10768" t="s">
        <v>258</v>
      </c>
      <c r="F10768" t="s">
        <v>13</v>
      </c>
      <c r="G10768" t="s">
        <v>410</v>
      </c>
      <c r="H10768" s="1">
        <v>0.2</v>
      </c>
      <c r="I10768">
        <v>1</v>
      </c>
      <c r="J10768" s="3">
        <v>43715</v>
      </c>
      <c r="K10768" t="s">
        <v>7931</v>
      </c>
      <c r="L10768" t="s">
        <v>30</v>
      </c>
      <c r="M10768">
        <v>97206</v>
      </c>
      <c r="N10768">
        <v>790</v>
      </c>
      <c r="O10768" t="s">
        <v>3236</v>
      </c>
      <c r="P10768" s="4">
        <v>2</v>
      </c>
      <c r="Q10768" s="4">
        <v>3</v>
      </c>
      <c r="R10768" t="s">
        <v>32</v>
      </c>
      <c r="S10768" t="s">
        <v>92</v>
      </c>
      <c r="T10768" s="2">
        <v>2.36</v>
      </c>
      <c r="U10768" s="4">
        <v>38</v>
      </c>
      <c r="V10768" t="s">
        <v>19</v>
      </c>
      <c r="W10768" s="3">
        <v>43720</v>
      </c>
      <c r="X10768" t="s">
        <v>39</v>
      </c>
      <c r="Y10768" t="s">
        <v>262</v>
      </c>
      <c r="Z10768" t="s">
        <v>42</v>
      </c>
    </row>
    <row r="10769" spans="1:26" x14ac:dyDescent="0.25">
      <c r="A10769">
        <v>7</v>
      </c>
      <c r="B10769" t="s">
        <v>25</v>
      </c>
      <c r="C10769">
        <v>6</v>
      </c>
      <c r="D10769" t="s">
        <v>26</v>
      </c>
      <c r="E10769" t="s">
        <v>333</v>
      </c>
      <c r="F10769" t="s">
        <v>13</v>
      </c>
      <c r="G10769" t="s">
        <v>107</v>
      </c>
      <c r="H10769" s="1">
        <v>0.2</v>
      </c>
      <c r="I10769">
        <v>1</v>
      </c>
      <c r="J10769" s="3">
        <v>42878</v>
      </c>
      <c r="K10769" t="s">
        <v>7932</v>
      </c>
      <c r="L10769" t="s">
        <v>30</v>
      </c>
      <c r="M10769">
        <v>85023</v>
      </c>
      <c r="N10769">
        <v>663</v>
      </c>
      <c r="O10769" t="s">
        <v>1186</v>
      </c>
      <c r="P10769" s="4">
        <v>14</v>
      </c>
      <c r="Q10769" s="4">
        <v>4</v>
      </c>
      <c r="R10769" t="s">
        <v>32</v>
      </c>
      <c r="S10769" t="s">
        <v>92</v>
      </c>
      <c r="T10769" s="2">
        <v>13.7</v>
      </c>
      <c r="U10769" s="4">
        <v>122</v>
      </c>
      <c r="V10769" t="s">
        <v>19</v>
      </c>
      <c r="W10769" s="3">
        <v>42885</v>
      </c>
      <c r="X10769" t="s">
        <v>39</v>
      </c>
      <c r="Y10769" t="s">
        <v>199</v>
      </c>
      <c r="Z10769" t="s">
        <v>56</v>
      </c>
    </row>
    <row r="10770" spans="1:26" x14ac:dyDescent="0.25">
      <c r="A10770">
        <v>7</v>
      </c>
      <c r="B10770" t="s">
        <v>25</v>
      </c>
      <c r="C10770">
        <v>6</v>
      </c>
      <c r="D10770" t="s">
        <v>26</v>
      </c>
      <c r="E10770" t="s">
        <v>333</v>
      </c>
      <c r="F10770" t="s">
        <v>13</v>
      </c>
      <c r="G10770" t="s">
        <v>107</v>
      </c>
      <c r="H10770" s="1">
        <v>0.2</v>
      </c>
      <c r="I10770">
        <v>1</v>
      </c>
      <c r="J10770" s="3">
        <v>42878</v>
      </c>
      <c r="K10770" t="s">
        <v>7932</v>
      </c>
      <c r="L10770" t="s">
        <v>30</v>
      </c>
      <c r="M10770">
        <v>85023</v>
      </c>
      <c r="N10770">
        <v>663</v>
      </c>
      <c r="O10770" t="s">
        <v>1186</v>
      </c>
      <c r="P10770" s="4">
        <v>14</v>
      </c>
      <c r="Q10770" s="4">
        <v>4</v>
      </c>
      <c r="R10770" t="s">
        <v>32</v>
      </c>
      <c r="S10770" t="s">
        <v>92</v>
      </c>
      <c r="T10770" s="2">
        <v>13.7</v>
      </c>
      <c r="U10770" s="4">
        <v>122</v>
      </c>
      <c r="V10770" t="s">
        <v>19</v>
      </c>
      <c r="W10770" s="3">
        <v>42885</v>
      </c>
      <c r="X10770" t="s">
        <v>39</v>
      </c>
      <c r="Y10770" t="s">
        <v>199</v>
      </c>
      <c r="Z10770" t="s">
        <v>56</v>
      </c>
    </row>
    <row r="10771" spans="1:26" x14ac:dyDescent="0.25">
      <c r="A10771">
        <v>4</v>
      </c>
      <c r="B10771" t="s">
        <v>43</v>
      </c>
      <c r="C10771">
        <v>6</v>
      </c>
      <c r="D10771" t="s">
        <v>26</v>
      </c>
      <c r="E10771" t="s">
        <v>4629</v>
      </c>
      <c r="F10771" t="s">
        <v>13</v>
      </c>
      <c r="G10771" t="s">
        <v>2991</v>
      </c>
      <c r="H10771" s="1">
        <v>0.2</v>
      </c>
      <c r="I10771">
        <v>1</v>
      </c>
      <c r="J10771" s="3">
        <v>43580</v>
      </c>
      <c r="K10771" t="s">
        <v>7933</v>
      </c>
      <c r="L10771" t="s">
        <v>30</v>
      </c>
      <c r="M10771">
        <v>85224</v>
      </c>
      <c r="N10771">
        <v>1132</v>
      </c>
      <c r="O10771" t="s">
        <v>97</v>
      </c>
      <c r="P10771" s="4">
        <v>1</v>
      </c>
      <c r="Q10771" s="4">
        <v>4</v>
      </c>
      <c r="R10771" t="s">
        <v>32</v>
      </c>
      <c r="S10771" t="s">
        <v>92</v>
      </c>
      <c r="T10771" s="2">
        <v>0.67</v>
      </c>
      <c r="U10771" s="4">
        <v>9</v>
      </c>
      <c r="V10771" t="s">
        <v>19</v>
      </c>
      <c r="W10771" s="3">
        <v>43584</v>
      </c>
      <c r="X10771" t="s">
        <v>39</v>
      </c>
      <c r="Y10771" t="s">
        <v>199</v>
      </c>
      <c r="Z10771" t="s">
        <v>49</v>
      </c>
    </row>
    <row r="10772" spans="1:26" x14ac:dyDescent="0.25">
      <c r="A10772">
        <v>6</v>
      </c>
      <c r="B10772" t="s">
        <v>10</v>
      </c>
      <c r="C10772">
        <v>6</v>
      </c>
      <c r="D10772" t="s">
        <v>26</v>
      </c>
      <c r="E10772" t="s">
        <v>27</v>
      </c>
      <c r="F10772" t="s">
        <v>13</v>
      </c>
      <c r="G10772" t="s">
        <v>301</v>
      </c>
      <c r="H10772" s="1">
        <v>0.2</v>
      </c>
      <c r="I10772">
        <v>1</v>
      </c>
      <c r="J10772" s="3">
        <v>43248</v>
      </c>
      <c r="K10772" t="s">
        <v>7912</v>
      </c>
      <c r="L10772" t="s">
        <v>30</v>
      </c>
      <c r="M10772">
        <v>90004</v>
      </c>
      <c r="N10772">
        <v>1642</v>
      </c>
      <c r="O10772" t="s">
        <v>8145</v>
      </c>
      <c r="P10772" s="4">
        <v>7</v>
      </c>
      <c r="Q10772" s="4">
        <v>4</v>
      </c>
      <c r="R10772" t="s">
        <v>32</v>
      </c>
      <c r="S10772" t="s">
        <v>92</v>
      </c>
      <c r="T10772" s="2">
        <v>7.38</v>
      </c>
      <c r="U10772" s="4">
        <v>23</v>
      </c>
      <c r="V10772" t="s">
        <v>19</v>
      </c>
      <c r="W10772" s="3">
        <v>43254</v>
      </c>
      <c r="X10772" t="s">
        <v>39</v>
      </c>
      <c r="Y10772" t="s">
        <v>34</v>
      </c>
      <c r="Z10772" t="s">
        <v>54</v>
      </c>
    </row>
    <row r="10773" spans="1:26" x14ac:dyDescent="0.25">
      <c r="A10773">
        <v>6</v>
      </c>
      <c r="B10773" t="s">
        <v>10</v>
      </c>
      <c r="C10773">
        <v>6</v>
      </c>
      <c r="D10773" t="s">
        <v>26</v>
      </c>
      <c r="E10773" t="s">
        <v>27</v>
      </c>
      <c r="F10773" t="s">
        <v>13</v>
      </c>
      <c r="G10773" t="s">
        <v>301</v>
      </c>
      <c r="H10773" s="1">
        <v>0.2</v>
      </c>
      <c r="I10773">
        <v>1</v>
      </c>
      <c r="J10773" s="3">
        <v>43248</v>
      </c>
      <c r="K10773" t="s">
        <v>7912</v>
      </c>
      <c r="L10773" t="s">
        <v>30</v>
      </c>
      <c r="M10773">
        <v>90004</v>
      </c>
      <c r="N10773">
        <v>1642</v>
      </c>
      <c r="O10773" t="s">
        <v>8145</v>
      </c>
      <c r="P10773" s="4">
        <v>7</v>
      </c>
      <c r="Q10773" s="4">
        <v>4</v>
      </c>
      <c r="R10773" t="s">
        <v>32</v>
      </c>
      <c r="S10773" t="s">
        <v>92</v>
      </c>
      <c r="T10773" s="2">
        <v>7.38</v>
      </c>
      <c r="U10773" s="4">
        <v>23</v>
      </c>
      <c r="V10773" t="s">
        <v>19</v>
      </c>
      <c r="W10773" s="3">
        <v>43254</v>
      </c>
      <c r="X10773" t="s">
        <v>39</v>
      </c>
      <c r="Y10773" t="s">
        <v>34</v>
      </c>
      <c r="Z10773" t="s">
        <v>54</v>
      </c>
    </row>
    <row r="10774" spans="1:26" x14ac:dyDescent="0.25">
      <c r="A10774">
        <v>6</v>
      </c>
      <c r="B10774" t="s">
        <v>10</v>
      </c>
      <c r="C10774">
        <v>6</v>
      </c>
      <c r="D10774" t="s">
        <v>26</v>
      </c>
      <c r="E10774" t="s">
        <v>27</v>
      </c>
      <c r="F10774" t="s">
        <v>13</v>
      </c>
      <c r="G10774" t="s">
        <v>301</v>
      </c>
      <c r="H10774" s="1">
        <v>0.2</v>
      </c>
      <c r="I10774">
        <v>1</v>
      </c>
      <c r="J10774" s="3">
        <v>43248</v>
      </c>
      <c r="K10774" t="s">
        <v>7912</v>
      </c>
      <c r="L10774" t="s">
        <v>30</v>
      </c>
      <c r="M10774">
        <v>90004</v>
      </c>
      <c r="N10774">
        <v>1642</v>
      </c>
      <c r="O10774" t="s">
        <v>8145</v>
      </c>
      <c r="P10774" s="4">
        <v>7</v>
      </c>
      <c r="Q10774" s="4">
        <v>4</v>
      </c>
      <c r="R10774" t="s">
        <v>32</v>
      </c>
      <c r="S10774" t="s">
        <v>92</v>
      </c>
      <c r="T10774" s="2">
        <v>7.38</v>
      </c>
      <c r="U10774" s="4">
        <v>23</v>
      </c>
      <c r="V10774" t="s">
        <v>19</v>
      </c>
      <c r="W10774" s="3">
        <v>43254</v>
      </c>
      <c r="X10774" t="s">
        <v>39</v>
      </c>
      <c r="Y10774" t="s">
        <v>34</v>
      </c>
      <c r="Z10774" t="s">
        <v>54</v>
      </c>
    </row>
    <row r="10775" spans="1:26" x14ac:dyDescent="0.25">
      <c r="A10775">
        <v>6</v>
      </c>
      <c r="B10775" t="s">
        <v>10</v>
      </c>
      <c r="C10775">
        <v>6</v>
      </c>
      <c r="D10775" t="s">
        <v>26</v>
      </c>
      <c r="E10775" t="s">
        <v>27</v>
      </c>
      <c r="F10775" t="s">
        <v>13</v>
      </c>
      <c r="G10775" t="s">
        <v>301</v>
      </c>
      <c r="H10775" s="1">
        <v>0.2</v>
      </c>
      <c r="I10775">
        <v>1</v>
      </c>
      <c r="J10775" s="3">
        <v>43248</v>
      </c>
      <c r="K10775" t="s">
        <v>7912</v>
      </c>
      <c r="L10775" t="s">
        <v>30</v>
      </c>
      <c r="M10775">
        <v>90004</v>
      </c>
      <c r="N10775">
        <v>1642</v>
      </c>
      <c r="O10775" t="s">
        <v>8145</v>
      </c>
      <c r="P10775" s="4">
        <v>7</v>
      </c>
      <c r="Q10775" s="4">
        <v>4</v>
      </c>
      <c r="R10775" t="s">
        <v>32</v>
      </c>
      <c r="S10775" t="s">
        <v>92</v>
      </c>
      <c r="T10775" s="2">
        <v>7.38</v>
      </c>
      <c r="U10775" s="4">
        <v>23</v>
      </c>
      <c r="V10775" t="s">
        <v>19</v>
      </c>
      <c r="W10775" s="3">
        <v>43254</v>
      </c>
      <c r="X10775" t="s">
        <v>39</v>
      </c>
      <c r="Y10775" t="s">
        <v>34</v>
      </c>
      <c r="Z10775" t="s">
        <v>54</v>
      </c>
    </row>
    <row r="10776" spans="1:26" x14ac:dyDescent="0.25">
      <c r="A10776">
        <v>6</v>
      </c>
      <c r="B10776" t="s">
        <v>10</v>
      </c>
      <c r="C10776">
        <v>6</v>
      </c>
      <c r="D10776" t="s">
        <v>26</v>
      </c>
      <c r="E10776" t="s">
        <v>27</v>
      </c>
      <c r="F10776" t="s">
        <v>13</v>
      </c>
      <c r="G10776" t="s">
        <v>301</v>
      </c>
      <c r="H10776" s="1">
        <v>0.2</v>
      </c>
      <c r="I10776">
        <v>1</v>
      </c>
      <c r="J10776" s="3">
        <v>43248</v>
      </c>
      <c r="K10776" t="s">
        <v>7912</v>
      </c>
      <c r="L10776" t="s">
        <v>30</v>
      </c>
      <c r="M10776">
        <v>90004</v>
      </c>
      <c r="N10776">
        <v>1642</v>
      </c>
      <c r="O10776" t="s">
        <v>8145</v>
      </c>
      <c r="P10776" s="4">
        <v>7</v>
      </c>
      <c r="Q10776" s="4">
        <v>4</v>
      </c>
      <c r="R10776" t="s">
        <v>32</v>
      </c>
      <c r="S10776" t="s">
        <v>92</v>
      </c>
      <c r="T10776" s="2">
        <v>7.38</v>
      </c>
      <c r="U10776" s="4">
        <v>23</v>
      </c>
      <c r="V10776" t="s">
        <v>19</v>
      </c>
      <c r="W10776" s="3">
        <v>43254</v>
      </c>
      <c r="X10776" t="s">
        <v>39</v>
      </c>
      <c r="Y10776" t="s">
        <v>34</v>
      </c>
      <c r="Z10776" t="s">
        <v>54</v>
      </c>
    </row>
    <row r="10777" spans="1:26" x14ac:dyDescent="0.25">
      <c r="A10777">
        <v>4</v>
      </c>
      <c r="B10777" t="s">
        <v>43</v>
      </c>
      <c r="C10777">
        <v>6</v>
      </c>
      <c r="D10777" t="s">
        <v>26</v>
      </c>
      <c r="E10777" t="s">
        <v>88</v>
      </c>
      <c r="F10777" t="s">
        <v>13</v>
      </c>
      <c r="G10777" t="s">
        <v>1063</v>
      </c>
      <c r="H10777" s="1">
        <v>0.2</v>
      </c>
      <c r="I10777">
        <v>1</v>
      </c>
      <c r="J10777" s="3">
        <v>42597</v>
      </c>
      <c r="K10777" t="s">
        <v>7864</v>
      </c>
      <c r="L10777" t="s">
        <v>30</v>
      </c>
      <c r="M10777">
        <v>94122</v>
      </c>
      <c r="N10777">
        <v>248</v>
      </c>
      <c r="O10777" t="s">
        <v>226</v>
      </c>
      <c r="P10777" s="4">
        <v>6</v>
      </c>
      <c r="Q10777" s="4">
        <v>4</v>
      </c>
      <c r="R10777" t="s">
        <v>32</v>
      </c>
      <c r="S10777" t="s">
        <v>92</v>
      </c>
      <c r="T10777" s="2">
        <v>6.25</v>
      </c>
      <c r="U10777" s="4">
        <v>18</v>
      </c>
      <c r="V10777" t="s">
        <v>19</v>
      </c>
      <c r="W10777" s="3">
        <v>42601</v>
      </c>
      <c r="X10777" t="s">
        <v>39</v>
      </c>
      <c r="Y10777" t="s">
        <v>34</v>
      </c>
      <c r="Z10777" t="s">
        <v>54</v>
      </c>
    </row>
    <row r="10778" spans="1:26" x14ac:dyDescent="0.25">
      <c r="A10778">
        <v>4</v>
      </c>
      <c r="B10778" t="s">
        <v>43</v>
      </c>
      <c r="C10778">
        <v>6</v>
      </c>
      <c r="D10778" t="s">
        <v>26</v>
      </c>
      <c r="E10778" t="s">
        <v>88</v>
      </c>
      <c r="F10778" t="s">
        <v>13</v>
      </c>
      <c r="G10778" t="s">
        <v>1063</v>
      </c>
      <c r="H10778" s="1">
        <v>0.2</v>
      </c>
      <c r="I10778">
        <v>1</v>
      </c>
      <c r="J10778" s="3">
        <v>42597</v>
      </c>
      <c r="K10778" t="s">
        <v>7864</v>
      </c>
      <c r="L10778" t="s">
        <v>30</v>
      </c>
      <c r="M10778">
        <v>94122</v>
      </c>
      <c r="N10778">
        <v>248</v>
      </c>
      <c r="O10778" t="s">
        <v>226</v>
      </c>
      <c r="P10778" s="4">
        <v>6</v>
      </c>
      <c r="Q10778" s="4">
        <v>4</v>
      </c>
      <c r="R10778" t="s">
        <v>32</v>
      </c>
      <c r="S10778" t="s">
        <v>92</v>
      </c>
      <c r="T10778" s="2">
        <v>6.25</v>
      </c>
      <c r="U10778" s="4">
        <v>18</v>
      </c>
      <c r="V10778" t="s">
        <v>19</v>
      </c>
      <c r="W10778" s="3">
        <v>42601</v>
      </c>
      <c r="X10778" t="s">
        <v>39</v>
      </c>
      <c r="Y10778" t="s">
        <v>34</v>
      </c>
      <c r="Z10778" t="s">
        <v>54</v>
      </c>
    </row>
    <row r="10779" spans="1:26" x14ac:dyDescent="0.25">
      <c r="A10779">
        <v>4</v>
      </c>
      <c r="B10779" t="s">
        <v>43</v>
      </c>
      <c r="C10779">
        <v>6</v>
      </c>
      <c r="D10779" t="s">
        <v>26</v>
      </c>
      <c r="E10779" t="s">
        <v>88</v>
      </c>
      <c r="F10779" t="s">
        <v>13</v>
      </c>
      <c r="G10779" t="s">
        <v>1063</v>
      </c>
      <c r="H10779" s="1">
        <v>0.2</v>
      </c>
      <c r="I10779">
        <v>1</v>
      </c>
      <c r="J10779" s="3">
        <v>42597</v>
      </c>
      <c r="K10779" t="s">
        <v>7864</v>
      </c>
      <c r="L10779" t="s">
        <v>30</v>
      </c>
      <c r="M10779">
        <v>94122</v>
      </c>
      <c r="N10779">
        <v>248</v>
      </c>
      <c r="O10779" t="s">
        <v>226</v>
      </c>
      <c r="P10779" s="4">
        <v>6</v>
      </c>
      <c r="Q10779" s="4">
        <v>4</v>
      </c>
      <c r="R10779" t="s">
        <v>32</v>
      </c>
      <c r="S10779" t="s">
        <v>92</v>
      </c>
      <c r="T10779" s="2">
        <v>6.25</v>
      </c>
      <c r="U10779" s="4">
        <v>18</v>
      </c>
      <c r="V10779" t="s">
        <v>19</v>
      </c>
      <c r="W10779" s="3">
        <v>42601</v>
      </c>
      <c r="X10779" t="s">
        <v>39</v>
      </c>
      <c r="Y10779" t="s">
        <v>34</v>
      </c>
      <c r="Z10779" t="s">
        <v>54</v>
      </c>
    </row>
    <row r="10780" spans="1:26" x14ac:dyDescent="0.25">
      <c r="A10780">
        <v>4</v>
      </c>
      <c r="B10780" t="s">
        <v>43</v>
      </c>
      <c r="C10780">
        <v>6</v>
      </c>
      <c r="D10780" t="s">
        <v>26</v>
      </c>
      <c r="E10780" t="s">
        <v>88</v>
      </c>
      <c r="F10780" t="s">
        <v>13</v>
      </c>
      <c r="G10780" t="s">
        <v>1063</v>
      </c>
      <c r="H10780" s="1">
        <v>0.2</v>
      </c>
      <c r="I10780">
        <v>1</v>
      </c>
      <c r="J10780" s="3">
        <v>42597</v>
      </c>
      <c r="K10780" t="s">
        <v>7864</v>
      </c>
      <c r="L10780" t="s">
        <v>30</v>
      </c>
      <c r="M10780">
        <v>94122</v>
      </c>
      <c r="N10780">
        <v>248</v>
      </c>
      <c r="O10780" t="s">
        <v>226</v>
      </c>
      <c r="P10780" s="4">
        <v>6</v>
      </c>
      <c r="Q10780" s="4">
        <v>4</v>
      </c>
      <c r="R10780" t="s">
        <v>32</v>
      </c>
      <c r="S10780" t="s">
        <v>92</v>
      </c>
      <c r="T10780" s="2">
        <v>6.25</v>
      </c>
      <c r="U10780" s="4">
        <v>18</v>
      </c>
      <c r="V10780" t="s">
        <v>19</v>
      </c>
      <c r="W10780" s="3">
        <v>42601</v>
      </c>
      <c r="X10780" t="s">
        <v>39</v>
      </c>
      <c r="Y10780" t="s">
        <v>34</v>
      </c>
      <c r="Z10780" t="s">
        <v>54</v>
      </c>
    </row>
    <row r="10781" spans="1:26" x14ac:dyDescent="0.25">
      <c r="A10781">
        <v>4</v>
      </c>
      <c r="B10781" t="s">
        <v>43</v>
      </c>
      <c r="C10781">
        <v>6</v>
      </c>
      <c r="D10781" t="s">
        <v>26</v>
      </c>
      <c r="E10781" t="s">
        <v>88</v>
      </c>
      <c r="F10781" t="s">
        <v>13</v>
      </c>
      <c r="G10781" t="s">
        <v>1063</v>
      </c>
      <c r="H10781" s="1">
        <v>0.2</v>
      </c>
      <c r="I10781">
        <v>1</v>
      </c>
      <c r="J10781" s="3">
        <v>42597</v>
      </c>
      <c r="K10781" t="s">
        <v>7864</v>
      </c>
      <c r="L10781" t="s">
        <v>30</v>
      </c>
      <c r="M10781">
        <v>94122</v>
      </c>
      <c r="N10781">
        <v>248</v>
      </c>
      <c r="O10781" t="s">
        <v>226</v>
      </c>
      <c r="P10781" s="4">
        <v>6</v>
      </c>
      <c r="Q10781" s="4">
        <v>4</v>
      </c>
      <c r="R10781" t="s">
        <v>32</v>
      </c>
      <c r="S10781" t="s">
        <v>92</v>
      </c>
      <c r="T10781" s="2">
        <v>6.25</v>
      </c>
      <c r="U10781" s="4">
        <v>18</v>
      </c>
      <c r="V10781" t="s">
        <v>19</v>
      </c>
      <c r="W10781" s="3">
        <v>42601</v>
      </c>
      <c r="X10781" t="s">
        <v>39</v>
      </c>
      <c r="Y10781" t="s">
        <v>34</v>
      </c>
      <c r="Z10781" t="s">
        <v>54</v>
      </c>
    </row>
    <row r="10782" spans="1:26" x14ac:dyDescent="0.25">
      <c r="A10782">
        <v>4</v>
      </c>
      <c r="B10782" t="s">
        <v>43</v>
      </c>
      <c r="C10782">
        <v>6</v>
      </c>
      <c r="D10782" t="s">
        <v>26</v>
      </c>
      <c r="E10782" t="s">
        <v>65</v>
      </c>
      <c r="F10782" t="s">
        <v>13</v>
      </c>
      <c r="G10782" t="s">
        <v>1571</v>
      </c>
      <c r="H10782" s="1">
        <v>0.2</v>
      </c>
      <c r="I10782">
        <v>1</v>
      </c>
      <c r="J10782" s="3">
        <v>42518</v>
      </c>
      <c r="K10782" t="s">
        <v>7934</v>
      </c>
      <c r="L10782" t="s">
        <v>30</v>
      </c>
      <c r="M10782">
        <v>98105</v>
      </c>
      <c r="N10782">
        <v>781</v>
      </c>
      <c r="O10782" t="s">
        <v>8267</v>
      </c>
      <c r="P10782" s="4">
        <v>51</v>
      </c>
      <c r="Q10782" s="4">
        <v>4</v>
      </c>
      <c r="R10782" t="s">
        <v>32</v>
      </c>
      <c r="S10782" t="s">
        <v>92</v>
      </c>
      <c r="T10782" s="2">
        <v>51.36</v>
      </c>
      <c r="U10782" s="4">
        <v>137</v>
      </c>
      <c r="V10782" t="s">
        <v>19</v>
      </c>
      <c r="W10782" s="3">
        <v>42522</v>
      </c>
      <c r="X10782" t="s">
        <v>39</v>
      </c>
      <c r="Y10782" t="s">
        <v>69</v>
      </c>
      <c r="Z10782" t="s">
        <v>54</v>
      </c>
    </row>
    <row r="10783" spans="1:26" x14ac:dyDescent="0.25">
      <c r="A10783">
        <v>4</v>
      </c>
      <c r="B10783" t="s">
        <v>43</v>
      </c>
      <c r="C10783">
        <v>6</v>
      </c>
      <c r="D10783" t="s">
        <v>26</v>
      </c>
      <c r="E10783" t="s">
        <v>333</v>
      </c>
      <c r="F10783" t="s">
        <v>13</v>
      </c>
      <c r="G10783" t="s">
        <v>2146</v>
      </c>
      <c r="H10783" s="1">
        <v>0.2</v>
      </c>
      <c r="I10783">
        <v>1</v>
      </c>
      <c r="J10783" s="3">
        <v>43431</v>
      </c>
      <c r="K10783" t="s">
        <v>7935</v>
      </c>
      <c r="L10783" t="s">
        <v>30</v>
      </c>
      <c r="M10783">
        <v>85023</v>
      </c>
      <c r="N10783">
        <v>589</v>
      </c>
      <c r="O10783" t="s">
        <v>626</v>
      </c>
      <c r="P10783" s="4">
        <v>4</v>
      </c>
      <c r="Q10783" s="4">
        <v>4</v>
      </c>
      <c r="R10783" t="s">
        <v>32</v>
      </c>
      <c r="S10783" t="s">
        <v>92</v>
      </c>
      <c r="T10783" s="2">
        <v>3.98</v>
      </c>
      <c r="U10783" s="4">
        <v>40</v>
      </c>
      <c r="V10783" t="s">
        <v>19</v>
      </c>
      <c r="W10783" s="3">
        <v>43435</v>
      </c>
      <c r="X10783" t="s">
        <v>39</v>
      </c>
      <c r="Y10783" t="s">
        <v>199</v>
      </c>
      <c r="Z10783" t="s">
        <v>42</v>
      </c>
    </row>
    <row r="10784" spans="1:26" x14ac:dyDescent="0.25">
      <c r="A10784">
        <v>5</v>
      </c>
      <c r="B10784" t="s">
        <v>43</v>
      </c>
      <c r="C10784">
        <v>6</v>
      </c>
      <c r="D10784" t="s">
        <v>26</v>
      </c>
      <c r="E10784" t="s">
        <v>386</v>
      </c>
      <c r="F10784" t="s">
        <v>13</v>
      </c>
      <c r="G10784" t="s">
        <v>995</v>
      </c>
      <c r="H10784" s="1">
        <v>0.2</v>
      </c>
      <c r="I10784">
        <v>1</v>
      </c>
      <c r="J10784" s="3">
        <v>43604</v>
      </c>
      <c r="K10784" t="s">
        <v>7936</v>
      </c>
      <c r="L10784" t="s">
        <v>30</v>
      </c>
      <c r="M10784">
        <v>95123</v>
      </c>
      <c r="N10784">
        <v>714</v>
      </c>
      <c r="O10784" t="s">
        <v>3074</v>
      </c>
      <c r="P10784" s="4">
        <v>50</v>
      </c>
      <c r="Q10784" s="4">
        <v>5</v>
      </c>
      <c r="R10784" t="s">
        <v>32</v>
      </c>
      <c r="S10784" t="s">
        <v>92</v>
      </c>
      <c r="T10784" s="2">
        <v>49.92</v>
      </c>
      <c r="U10784" s="4">
        <v>133</v>
      </c>
      <c r="V10784" t="s">
        <v>19</v>
      </c>
      <c r="W10784" s="3">
        <v>43609</v>
      </c>
      <c r="X10784" t="s">
        <v>39</v>
      </c>
      <c r="Y10784" t="s">
        <v>34</v>
      </c>
      <c r="Z10784" t="s">
        <v>54</v>
      </c>
    </row>
    <row r="10785" spans="1:26" x14ac:dyDescent="0.25">
      <c r="A10785">
        <v>6</v>
      </c>
      <c r="B10785" t="s">
        <v>10</v>
      </c>
      <c r="C10785">
        <v>6</v>
      </c>
      <c r="D10785" t="s">
        <v>26</v>
      </c>
      <c r="E10785" t="s">
        <v>83</v>
      </c>
      <c r="F10785" t="s">
        <v>13</v>
      </c>
      <c r="G10785" t="s">
        <v>943</v>
      </c>
      <c r="H10785" s="1">
        <v>0.2</v>
      </c>
      <c r="I10785">
        <v>1</v>
      </c>
      <c r="J10785" s="3">
        <v>43047</v>
      </c>
      <c r="K10785" t="s">
        <v>7849</v>
      </c>
      <c r="L10785" t="s">
        <v>30</v>
      </c>
      <c r="M10785">
        <v>84084</v>
      </c>
      <c r="N10785">
        <v>513</v>
      </c>
      <c r="O10785" t="s">
        <v>2851</v>
      </c>
      <c r="P10785" s="4">
        <v>29</v>
      </c>
      <c r="Q10785" s="4">
        <v>5</v>
      </c>
      <c r="R10785" t="s">
        <v>32</v>
      </c>
      <c r="S10785" t="s">
        <v>92</v>
      </c>
      <c r="T10785" s="2">
        <v>28.65</v>
      </c>
      <c r="U10785" s="4">
        <v>92</v>
      </c>
      <c r="V10785" t="s">
        <v>19</v>
      </c>
      <c r="W10785" s="3">
        <v>43053</v>
      </c>
      <c r="X10785" t="s">
        <v>39</v>
      </c>
      <c r="Y10785" t="s">
        <v>87</v>
      </c>
      <c r="Z10785" t="s">
        <v>54</v>
      </c>
    </row>
    <row r="10786" spans="1:26" x14ac:dyDescent="0.25">
      <c r="A10786">
        <v>6</v>
      </c>
      <c r="B10786" t="s">
        <v>10</v>
      </c>
      <c r="C10786">
        <v>6</v>
      </c>
      <c r="D10786" t="s">
        <v>26</v>
      </c>
      <c r="E10786" t="s">
        <v>83</v>
      </c>
      <c r="F10786" t="s">
        <v>13</v>
      </c>
      <c r="G10786" t="s">
        <v>943</v>
      </c>
      <c r="H10786" s="1">
        <v>0.2</v>
      </c>
      <c r="I10786">
        <v>1</v>
      </c>
      <c r="J10786" s="3">
        <v>43047</v>
      </c>
      <c r="K10786" t="s">
        <v>7849</v>
      </c>
      <c r="L10786" t="s">
        <v>30</v>
      </c>
      <c r="M10786">
        <v>84084</v>
      </c>
      <c r="N10786">
        <v>513</v>
      </c>
      <c r="O10786" t="s">
        <v>2851</v>
      </c>
      <c r="P10786" s="4">
        <v>29</v>
      </c>
      <c r="Q10786" s="4">
        <v>5</v>
      </c>
      <c r="R10786" t="s">
        <v>32</v>
      </c>
      <c r="S10786" t="s">
        <v>92</v>
      </c>
      <c r="T10786" s="2">
        <v>28.65</v>
      </c>
      <c r="U10786" s="4">
        <v>92</v>
      </c>
      <c r="V10786" t="s">
        <v>19</v>
      </c>
      <c r="W10786" s="3">
        <v>43053</v>
      </c>
      <c r="X10786" t="s">
        <v>39</v>
      </c>
      <c r="Y10786" t="s">
        <v>87</v>
      </c>
      <c r="Z10786" t="s">
        <v>54</v>
      </c>
    </row>
    <row r="10787" spans="1:26" x14ac:dyDescent="0.25">
      <c r="A10787">
        <v>6</v>
      </c>
      <c r="B10787" t="s">
        <v>10</v>
      </c>
      <c r="C10787">
        <v>6</v>
      </c>
      <c r="D10787" t="s">
        <v>26</v>
      </c>
      <c r="E10787" t="s">
        <v>83</v>
      </c>
      <c r="F10787" t="s">
        <v>13</v>
      </c>
      <c r="G10787" t="s">
        <v>943</v>
      </c>
      <c r="H10787" s="1">
        <v>0.2</v>
      </c>
      <c r="I10787">
        <v>1</v>
      </c>
      <c r="J10787" s="3">
        <v>43047</v>
      </c>
      <c r="K10787" t="s">
        <v>7849</v>
      </c>
      <c r="L10787" t="s">
        <v>30</v>
      </c>
      <c r="M10787">
        <v>84084</v>
      </c>
      <c r="N10787">
        <v>513</v>
      </c>
      <c r="O10787" t="s">
        <v>2851</v>
      </c>
      <c r="P10787" s="4">
        <v>29</v>
      </c>
      <c r="Q10787" s="4">
        <v>5</v>
      </c>
      <c r="R10787" t="s">
        <v>32</v>
      </c>
      <c r="S10787" t="s">
        <v>92</v>
      </c>
      <c r="T10787" s="2">
        <v>28.65</v>
      </c>
      <c r="U10787" s="4">
        <v>92</v>
      </c>
      <c r="V10787" t="s">
        <v>19</v>
      </c>
      <c r="W10787" s="3">
        <v>43053</v>
      </c>
      <c r="X10787" t="s">
        <v>39</v>
      </c>
      <c r="Y10787" t="s">
        <v>87</v>
      </c>
      <c r="Z10787" t="s">
        <v>54</v>
      </c>
    </row>
    <row r="10788" spans="1:26" x14ac:dyDescent="0.25">
      <c r="A10788">
        <v>6</v>
      </c>
      <c r="B10788" t="s">
        <v>10</v>
      </c>
      <c r="C10788">
        <v>6</v>
      </c>
      <c r="D10788" t="s">
        <v>26</v>
      </c>
      <c r="E10788" t="s">
        <v>83</v>
      </c>
      <c r="F10788" t="s">
        <v>13</v>
      </c>
      <c r="G10788" t="s">
        <v>943</v>
      </c>
      <c r="H10788" s="1">
        <v>0.2</v>
      </c>
      <c r="I10788">
        <v>1</v>
      </c>
      <c r="J10788" s="3">
        <v>43047</v>
      </c>
      <c r="K10788" t="s">
        <v>7849</v>
      </c>
      <c r="L10788" t="s">
        <v>30</v>
      </c>
      <c r="M10788">
        <v>84084</v>
      </c>
      <c r="N10788">
        <v>513</v>
      </c>
      <c r="O10788" t="s">
        <v>2851</v>
      </c>
      <c r="P10788" s="4">
        <v>29</v>
      </c>
      <c r="Q10788" s="4">
        <v>5</v>
      </c>
      <c r="R10788" t="s">
        <v>32</v>
      </c>
      <c r="S10788" t="s">
        <v>92</v>
      </c>
      <c r="T10788" s="2">
        <v>28.65</v>
      </c>
      <c r="U10788" s="4">
        <v>92</v>
      </c>
      <c r="V10788" t="s">
        <v>19</v>
      </c>
      <c r="W10788" s="3">
        <v>43053</v>
      </c>
      <c r="X10788" t="s">
        <v>39</v>
      </c>
      <c r="Y10788" t="s">
        <v>87</v>
      </c>
      <c r="Z10788" t="s">
        <v>54</v>
      </c>
    </row>
    <row r="10789" spans="1:26" x14ac:dyDescent="0.25">
      <c r="A10789">
        <v>4</v>
      </c>
      <c r="B10789" t="s">
        <v>43</v>
      </c>
      <c r="C10789">
        <v>6</v>
      </c>
      <c r="D10789" t="s">
        <v>26</v>
      </c>
      <c r="E10789" t="s">
        <v>65</v>
      </c>
      <c r="F10789" t="s">
        <v>13</v>
      </c>
      <c r="G10789" t="s">
        <v>1043</v>
      </c>
      <c r="H10789" s="1">
        <v>0.2</v>
      </c>
      <c r="I10789">
        <v>1</v>
      </c>
      <c r="J10789" s="3">
        <v>42630</v>
      </c>
      <c r="K10789" t="s">
        <v>7845</v>
      </c>
      <c r="L10789" t="s">
        <v>30</v>
      </c>
      <c r="M10789">
        <v>98103</v>
      </c>
      <c r="N10789">
        <v>702</v>
      </c>
      <c r="O10789" t="s">
        <v>380</v>
      </c>
      <c r="P10789" s="4">
        <v>46</v>
      </c>
      <c r="Q10789" s="4">
        <v>5</v>
      </c>
      <c r="R10789" t="s">
        <v>32</v>
      </c>
      <c r="S10789" t="s">
        <v>92</v>
      </c>
      <c r="T10789" s="2">
        <v>46.32</v>
      </c>
      <c r="U10789" s="4">
        <v>137</v>
      </c>
      <c r="V10789" t="s">
        <v>19</v>
      </c>
      <c r="W10789" s="3">
        <v>42634</v>
      </c>
      <c r="X10789" t="s">
        <v>39</v>
      </c>
      <c r="Y10789" t="s">
        <v>69</v>
      </c>
      <c r="Z10789" t="s">
        <v>54</v>
      </c>
    </row>
    <row r="10790" spans="1:26" x14ac:dyDescent="0.25">
      <c r="A10790">
        <v>4</v>
      </c>
      <c r="B10790" t="s">
        <v>43</v>
      </c>
      <c r="C10790">
        <v>6</v>
      </c>
      <c r="D10790" t="s">
        <v>26</v>
      </c>
      <c r="E10790" t="s">
        <v>65</v>
      </c>
      <c r="F10790" t="s">
        <v>13</v>
      </c>
      <c r="G10790" t="s">
        <v>1043</v>
      </c>
      <c r="H10790" s="1">
        <v>0.2</v>
      </c>
      <c r="I10790">
        <v>1</v>
      </c>
      <c r="J10790" s="3">
        <v>42630</v>
      </c>
      <c r="K10790" t="s">
        <v>7845</v>
      </c>
      <c r="L10790" t="s">
        <v>30</v>
      </c>
      <c r="M10790">
        <v>98103</v>
      </c>
      <c r="N10790">
        <v>702</v>
      </c>
      <c r="O10790" t="s">
        <v>380</v>
      </c>
      <c r="P10790" s="4">
        <v>46</v>
      </c>
      <c r="Q10790" s="4">
        <v>5</v>
      </c>
      <c r="R10790" t="s">
        <v>32</v>
      </c>
      <c r="S10790" t="s">
        <v>92</v>
      </c>
      <c r="T10790" s="2">
        <v>46.32</v>
      </c>
      <c r="U10790" s="4">
        <v>137</v>
      </c>
      <c r="V10790" t="s">
        <v>19</v>
      </c>
      <c r="W10790" s="3">
        <v>42634</v>
      </c>
      <c r="X10790" t="s">
        <v>39</v>
      </c>
      <c r="Y10790" t="s">
        <v>69</v>
      </c>
      <c r="Z10790" t="s">
        <v>54</v>
      </c>
    </row>
    <row r="10791" spans="1:26" x14ac:dyDescent="0.25">
      <c r="A10791">
        <v>4</v>
      </c>
      <c r="B10791" t="s">
        <v>43</v>
      </c>
      <c r="C10791">
        <v>6</v>
      </c>
      <c r="D10791" t="s">
        <v>26</v>
      </c>
      <c r="E10791" t="s">
        <v>65</v>
      </c>
      <c r="F10791" t="s">
        <v>13</v>
      </c>
      <c r="G10791" t="s">
        <v>1043</v>
      </c>
      <c r="H10791" s="1">
        <v>0.2</v>
      </c>
      <c r="I10791">
        <v>1</v>
      </c>
      <c r="J10791" s="3">
        <v>42630</v>
      </c>
      <c r="K10791" t="s">
        <v>7845</v>
      </c>
      <c r="L10791" t="s">
        <v>30</v>
      </c>
      <c r="M10791">
        <v>98103</v>
      </c>
      <c r="N10791">
        <v>702</v>
      </c>
      <c r="O10791" t="s">
        <v>380</v>
      </c>
      <c r="P10791" s="4">
        <v>46</v>
      </c>
      <c r="Q10791" s="4">
        <v>5</v>
      </c>
      <c r="R10791" t="s">
        <v>32</v>
      </c>
      <c r="S10791" t="s">
        <v>92</v>
      </c>
      <c r="T10791" s="2">
        <v>46.32</v>
      </c>
      <c r="U10791" s="4">
        <v>137</v>
      </c>
      <c r="V10791" t="s">
        <v>19</v>
      </c>
      <c r="W10791" s="3">
        <v>42634</v>
      </c>
      <c r="X10791" t="s">
        <v>39</v>
      </c>
      <c r="Y10791" t="s">
        <v>69</v>
      </c>
      <c r="Z10791" t="s">
        <v>54</v>
      </c>
    </row>
    <row r="10792" spans="1:26" x14ac:dyDescent="0.25">
      <c r="A10792">
        <v>4</v>
      </c>
      <c r="B10792" t="s">
        <v>43</v>
      </c>
      <c r="C10792">
        <v>6</v>
      </c>
      <c r="D10792" t="s">
        <v>26</v>
      </c>
      <c r="E10792" t="s">
        <v>65</v>
      </c>
      <c r="F10792" t="s">
        <v>13</v>
      </c>
      <c r="G10792" t="s">
        <v>1043</v>
      </c>
      <c r="H10792" s="1">
        <v>0.2</v>
      </c>
      <c r="I10792">
        <v>1</v>
      </c>
      <c r="J10792" s="3">
        <v>42630</v>
      </c>
      <c r="K10792" t="s">
        <v>7845</v>
      </c>
      <c r="L10792" t="s">
        <v>30</v>
      </c>
      <c r="M10792">
        <v>98103</v>
      </c>
      <c r="N10792">
        <v>702</v>
      </c>
      <c r="O10792" t="s">
        <v>380</v>
      </c>
      <c r="P10792" s="4">
        <v>46</v>
      </c>
      <c r="Q10792" s="4">
        <v>5</v>
      </c>
      <c r="R10792" t="s">
        <v>32</v>
      </c>
      <c r="S10792" t="s">
        <v>92</v>
      </c>
      <c r="T10792" s="2">
        <v>46.32</v>
      </c>
      <c r="U10792" s="4">
        <v>137</v>
      </c>
      <c r="V10792" t="s">
        <v>19</v>
      </c>
      <c r="W10792" s="3">
        <v>42634</v>
      </c>
      <c r="X10792" t="s">
        <v>39</v>
      </c>
      <c r="Y10792" t="s">
        <v>69</v>
      </c>
      <c r="Z10792" t="s">
        <v>54</v>
      </c>
    </row>
    <row r="10793" spans="1:26" x14ac:dyDescent="0.25">
      <c r="A10793">
        <v>4</v>
      </c>
      <c r="B10793" t="s">
        <v>43</v>
      </c>
      <c r="C10793">
        <v>6</v>
      </c>
      <c r="D10793" t="s">
        <v>26</v>
      </c>
      <c r="E10793" t="s">
        <v>572</v>
      </c>
      <c r="F10793" t="s">
        <v>13</v>
      </c>
      <c r="G10793" t="s">
        <v>782</v>
      </c>
      <c r="H10793" s="1">
        <v>0.2</v>
      </c>
      <c r="I10793">
        <v>1</v>
      </c>
      <c r="J10793" s="3">
        <v>42983</v>
      </c>
      <c r="K10793" t="s">
        <v>7853</v>
      </c>
      <c r="L10793" t="s">
        <v>30</v>
      </c>
      <c r="M10793">
        <v>92105</v>
      </c>
      <c r="N10793">
        <v>536</v>
      </c>
      <c r="O10793" t="s">
        <v>4199</v>
      </c>
      <c r="P10793" s="4">
        <v>10</v>
      </c>
      <c r="Q10793" s="4">
        <v>6</v>
      </c>
      <c r="R10793" t="s">
        <v>32</v>
      </c>
      <c r="S10793" t="s">
        <v>92</v>
      </c>
      <c r="T10793" s="2">
        <v>9.6999999999999993</v>
      </c>
      <c r="U10793" s="4">
        <v>29</v>
      </c>
      <c r="V10793" t="s">
        <v>19</v>
      </c>
      <c r="W10793" s="3">
        <v>42987</v>
      </c>
      <c r="X10793" t="s">
        <v>39</v>
      </c>
      <c r="Y10793" t="s">
        <v>34</v>
      </c>
      <c r="Z10793" t="s">
        <v>54</v>
      </c>
    </row>
    <row r="10794" spans="1:26" x14ac:dyDescent="0.25">
      <c r="A10794">
        <v>4</v>
      </c>
      <c r="B10794" t="s">
        <v>43</v>
      </c>
      <c r="C10794">
        <v>6</v>
      </c>
      <c r="D10794" t="s">
        <v>26</v>
      </c>
      <c r="E10794" t="s">
        <v>572</v>
      </c>
      <c r="F10794" t="s">
        <v>13</v>
      </c>
      <c r="G10794" t="s">
        <v>782</v>
      </c>
      <c r="H10794" s="1">
        <v>0.2</v>
      </c>
      <c r="I10794">
        <v>1</v>
      </c>
      <c r="J10794" s="3">
        <v>42983</v>
      </c>
      <c r="K10794" t="s">
        <v>7853</v>
      </c>
      <c r="L10794" t="s">
        <v>30</v>
      </c>
      <c r="M10794">
        <v>92105</v>
      </c>
      <c r="N10794">
        <v>536</v>
      </c>
      <c r="O10794" t="s">
        <v>4199</v>
      </c>
      <c r="P10794" s="4">
        <v>10</v>
      </c>
      <c r="Q10794" s="4">
        <v>6</v>
      </c>
      <c r="R10794" t="s">
        <v>32</v>
      </c>
      <c r="S10794" t="s">
        <v>92</v>
      </c>
      <c r="T10794" s="2">
        <v>9.6999999999999993</v>
      </c>
      <c r="U10794" s="4">
        <v>29</v>
      </c>
      <c r="V10794" t="s">
        <v>19</v>
      </c>
      <c r="W10794" s="3">
        <v>42987</v>
      </c>
      <c r="X10794" t="s">
        <v>39</v>
      </c>
      <c r="Y10794" t="s">
        <v>34</v>
      </c>
      <c r="Z10794" t="s">
        <v>54</v>
      </c>
    </row>
    <row r="10795" spans="1:26" x14ac:dyDescent="0.25">
      <c r="A10795">
        <v>4</v>
      </c>
      <c r="B10795" t="s">
        <v>43</v>
      </c>
      <c r="C10795">
        <v>6</v>
      </c>
      <c r="D10795" t="s">
        <v>26</v>
      </c>
      <c r="E10795" t="s">
        <v>572</v>
      </c>
      <c r="F10795" t="s">
        <v>13</v>
      </c>
      <c r="G10795" t="s">
        <v>782</v>
      </c>
      <c r="H10795" s="1">
        <v>0.2</v>
      </c>
      <c r="I10795">
        <v>1</v>
      </c>
      <c r="J10795" s="3">
        <v>42983</v>
      </c>
      <c r="K10795" t="s">
        <v>7853</v>
      </c>
      <c r="L10795" t="s">
        <v>30</v>
      </c>
      <c r="M10795">
        <v>92105</v>
      </c>
      <c r="N10795">
        <v>536</v>
      </c>
      <c r="O10795" t="s">
        <v>4199</v>
      </c>
      <c r="P10795" s="4">
        <v>10</v>
      </c>
      <c r="Q10795" s="4">
        <v>6</v>
      </c>
      <c r="R10795" t="s">
        <v>32</v>
      </c>
      <c r="S10795" t="s">
        <v>92</v>
      </c>
      <c r="T10795" s="2">
        <v>9.6999999999999993</v>
      </c>
      <c r="U10795" s="4">
        <v>29</v>
      </c>
      <c r="V10795" t="s">
        <v>19</v>
      </c>
      <c r="W10795" s="3">
        <v>42987</v>
      </c>
      <c r="X10795" t="s">
        <v>39</v>
      </c>
      <c r="Y10795" t="s">
        <v>34</v>
      </c>
      <c r="Z10795" t="s">
        <v>54</v>
      </c>
    </row>
    <row r="10796" spans="1:26" x14ac:dyDescent="0.25">
      <c r="A10796">
        <v>6</v>
      </c>
      <c r="B10796" t="s">
        <v>10</v>
      </c>
      <c r="C10796">
        <v>6</v>
      </c>
      <c r="D10796" t="s">
        <v>26</v>
      </c>
      <c r="E10796" t="s">
        <v>333</v>
      </c>
      <c r="F10796" t="s">
        <v>13</v>
      </c>
      <c r="G10796" t="s">
        <v>1844</v>
      </c>
      <c r="H10796" s="1">
        <v>0.2</v>
      </c>
      <c r="I10796">
        <v>1</v>
      </c>
      <c r="J10796" s="3">
        <v>42963</v>
      </c>
      <c r="K10796" t="s">
        <v>7927</v>
      </c>
      <c r="L10796" t="s">
        <v>30</v>
      </c>
      <c r="M10796">
        <v>85023</v>
      </c>
      <c r="N10796">
        <v>1682</v>
      </c>
      <c r="O10796" t="s">
        <v>3440</v>
      </c>
      <c r="P10796" s="4">
        <v>106</v>
      </c>
      <c r="Q10796" s="4">
        <v>8</v>
      </c>
      <c r="R10796" t="s">
        <v>32</v>
      </c>
      <c r="S10796" t="s">
        <v>92</v>
      </c>
      <c r="T10796" s="2">
        <v>105.65</v>
      </c>
      <c r="U10796" s="4">
        <v>313</v>
      </c>
      <c r="V10796" t="s">
        <v>19</v>
      </c>
      <c r="W10796" s="3">
        <v>42969</v>
      </c>
      <c r="X10796" t="s">
        <v>39</v>
      </c>
      <c r="Y10796" t="s">
        <v>199</v>
      </c>
      <c r="Z10796" t="s">
        <v>64</v>
      </c>
    </row>
    <row r="10797" spans="1:26" x14ac:dyDescent="0.25">
      <c r="A10797">
        <v>6</v>
      </c>
      <c r="B10797" t="s">
        <v>10</v>
      </c>
      <c r="C10797">
        <v>6</v>
      </c>
      <c r="D10797" t="s">
        <v>26</v>
      </c>
      <c r="E10797" t="s">
        <v>333</v>
      </c>
      <c r="F10797" t="s">
        <v>13</v>
      </c>
      <c r="G10797" t="s">
        <v>1844</v>
      </c>
      <c r="H10797" s="1">
        <v>0.2</v>
      </c>
      <c r="I10797">
        <v>1</v>
      </c>
      <c r="J10797" s="3">
        <v>42963</v>
      </c>
      <c r="K10797" t="s">
        <v>7927</v>
      </c>
      <c r="L10797" t="s">
        <v>30</v>
      </c>
      <c r="M10797">
        <v>85023</v>
      </c>
      <c r="N10797">
        <v>1682</v>
      </c>
      <c r="O10797" t="s">
        <v>3440</v>
      </c>
      <c r="P10797" s="4">
        <v>106</v>
      </c>
      <c r="Q10797" s="4">
        <v>8</v>
      </c>
      <c r="R10797" t="s">
        <v>32</v>
      </c>
      <c r="S10797" t="s">
        <v>92</v>
      </c>
      <c r="T10797" s="2">
        <v>105.65</v>
      </c>
      <c r="U10797" s="4">
        <v>313</v>
      </c>
      <c r="V10797" t="s">
        <v>19</v>
      </c>
      <c r="W10797" s="3">
        <v>42969</v>
      </c>
      <c r="X10797" t="s">
        <v>39</v>
      </c>
      <c r="Y10797" t="s">
        <v>199</v>
      </c>
      <c r="Z10797" t="s">
        <v>64</v>
      </c>
    </row>
    <row r="10798" spans="1:26" x14ac:dyDescent="0.25">
      <c r="A10798">
        <v>6</v>
      </c>
      <c r="B10798" t="s">
        <v>10</v>
      </c>
      <c r="C10798">
        <v>6</v>
      </c>
      <c r="D10798" t="s">
        <v>26</v>
      </c>
      <c r="E10798" t="s">
        <v>333</v>
      </c>
      <c r="F10798" t="s">
        <v>13</v>
      </c>
      <c r="G10798" t="s">
        <v>1844</v>
      </c>
      <c r="H10798" s="1">
        <v>0.2</v>
      </c>
      <c r="I10798">
        <v>1</v>
      </c>
      <c r="J10798" s="3">
        <v>42963</v>
      </c>
      <c r="K10798" t="s">
        <v>7927</v>
      </c>
      <c r="L10798" t="s">
        <v>30</v>
      </c>
      <c r="M10798">
        <v>85023</v>
      </c>
      <c r="N10798">
        <v>1682</v>
      </c>
      <c r="O10798" t="s">
        <v>3440</v>
      </c>
      <c r="P10798" s="4">
        <v>106</v>
      </c>
      <c r="Q10798" s="4">
        <v>8</v>
      </c>
      <c r="R10798" t="s">
        <v>32</v>
      </c>
      <c r="S10798" t="s">
        <v>92</v>
      </c>
      <c r="T10798" s="2">
        <v>105.65</v>
      </c>
      <c r="U10798" s="4">
        <v>313</v>
      </c>
      <c r="V10798" t="s">
        <v>19</v>
      </c>
      <c r="W10798" s="3">
        <v>42969</v>
      </c>
      <c r="X10798" t="s">
        <v>39</v>
      </c>
      <c r="Y10798" t="s">
        <v>199</v>
      </c>
      <c r="Z10798" t="s">
        <v>64</v>
      </c>
    </row>
    <row r="10799" spans="1:26" x14ac:dyDescent="0.25">
      <c r="A10799">
        <v>6</v>
      </c>
      <c r="B10799" t="s">
        <v>10</v>
      </c>
      <c r="C10799">
        <v>6</v>
      </c>
      <c r="D10799" t="s">
        <v>26</v>
      </c>
      <c r="E10799" t="s">
        <v>333</v>
      </c>
      <c r="F10799" t="s">
        <v>13</v>
      </c>
      <c r="G10799" t="s">
        <v>1844</v>
      </c>
      <c r="H10799" s="1">
        <v>0.2</v>
      </c>
      <c r="I10799">
        <v>1</v>
      </c>
      <c r="J10799" s="3">
        <v>42963</v>
      </c>
      <c r="K10799" t="s">
        <v>7927</v>
      </c>
      <c r="L10799" t="s">
        <v>30</v>
      </c>
      <c r="M10799">
        <v>85023</v>
      </c>
      <c r="N10799">
        <v>1682</v>
      </c>
      <c r="O10799" t="s">
        <v>3440</v>
      </c>
      <c r="P10799" s="4">
        <v>106</v>
      </c>
      <c r="Q10799" s="4">
        <v>8</v>
      </c>
      <c r="R10799" t="s">
        <v>32</v>
      </c>
      <c r="S10799" t="s">
        <v>92</v>
      </c>
      <c r="T10799" s="2">
        <v>105.65</v>
      </c>
      <c r="U10799" s="4">
        <v>313</v>
      </c>
      <c r="V10799" t="s">
        <v>19</v>
      </c>
      <c r="W10799" s="3">
        <v>42969</v>
      </c>
      <c r="X10799" t="s">
        <v>39</v>
      </c>
      <c r="Y10799" t="s">
        <v>199</v>
      </c>
      <c r="Z10799" t="s">
        <v>64</v>
      </c>
    </row>
    <row r="10800" spans="1:26" x14ac:dyDescent="0.25">
      <c r="A10800">
        <v>7</v>
      </c>
      <c r="B10800" t="s">
        <v>25</v>
      </c>
      <c r="C10800">
        <v>6</v>
      </c>
      <c r="D10800" t="s">
        <v>26</v>
      </c>
      <c r="E10800" t="s">
        <v>27</v>
      </c>
      <c r="F10800" t="s">
        <v>13</v>
      </c>
      <c r="G10800" t="s">
        <v>1703</v>
      </c>
      <c r="H10800" s="1">
        <v>0.2</v>
      </c>
      <c r="I10800">
        <v>1</v>
      </c>
      <c r="J10800" s="3">
        <v>43645</v>
      </c>
      <c r="K10800" t="s">
        <v>7937</v>
      </c>
      <c r="L10800" t="s">
        <v>30</v>
      </c>
      <c r="M10800">
        <v>90004</v>
      </c>
      <c r="N10800">
        <v>1426</v>
      </c>
      <c r="O10800" t="s"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2">
        <v>101.58</v>
      </c>
      <c r="U10800" s="4">
        <v>313</v>
      </c>
      <c r="V10800" t="s">
        <v>19</v>
      </c>
      <c r="W10800" s="3">
        <v>43652</v>
      </c>
      <c r="X10800" t="s">
        <v>39</v>
      </c>
      <c r="Y10800" t="s">
        <v>34</v>
      </c>
      <c r="Z10800" t="s">
        <v>54</v>
      </c>
    </row>
    <row r="10801" spans="1:26" x14ac:dyDescent="0.25">
      <c r="A10801">
        <v>6</v>
      </c>
      <c r="B10801" t="s">
        <v>10</v>
      </c>
      <c r="C10801">
        <v>6</v>
      </c>
      <c r="D10801" t="s">
        <v>26</v>
      </c>
      <c r="E10801" t="s">
        <v>333</v>
      </c>
      <c r="F10801" t="s">
        <v>13</v>
      </c>
      <c r="G10801" t="s">
        <v>2292</v>
      </c>
      <c r="H10801" s="1">
        <v>0.7</v>
      </c>
      <c r="I10801">
        <v>1</v>
      </c>
      <c r="J10801" s="3">
        <v>43727</v>
      </c>
      <c r="K10801" t="s">
        <v>7930</v>
      </c>
      <c r="L10801" t="s">
        <v>30</v>
      </c>
      <c r="M10801">
        <v>85023</v>
      </c>
      <c r="N10801">
        <v>1287</v>
      </c>
      <c r="O10801" t="s">
        <v>185</v>
      </c>
      <c r="P10801" s="4">
        <v>-14</v>
      </c>
      <c r="Q10801" s="4">
        <v>4</v>
      </c>
      <c r="R10801" t="s">
        <v>32</v>
      </c>
      <c r="S10801" t="s">
        <v>92</v>
      </c>
      <c r="T10801" s="2">
        <v>-13.94</v>
      </c>
      <c r="U10801" s="4">
        <v>18</v>
      </c>
      <c r="V10801" t="s">
        <v>19</v>
      </c>
      <c r="W10801" s="3">
        <v>43733</v>
      </c>
      <c r="X10801" t="s">
        <v>39</v>
      </c>
      <c r="Y10801" t="s">
        <v>199</v>
      </c>
      <c r="Z10801" t="s">
        <v>54</v>
      </c>
    </row>
    <row r="10802" spans="1:26" x14ac:dyDescent="0.25">
      <c r="A10802">
        <v>6</v>
      </c>
      <c r="B10802" t="s">
        <v>10</v>
      </c>
      <c r="C10802">
        <v>6</v>
      </c>
      <c r="D10802" t="s">
        <v>26</v>
      </c>
      <c r="E10802" t="s">
        <v>333</v>
      </c>
      <c r="F10802" t="s">
        <v>13</v>
      </c>
      <c r="G10802" t="s">
        <v>2292</v>
      </c>
      <c r="H10802" s="1">
        <v>0.7</v>
      </c>
      <c r="I10802">
        <v>1</v>
      </c>
      <c r="J10802" s="3">
        <v>43727</v>
      </c>
      <c r="K10802" t="s">
        <v>7930</v>
      </c>
      <c r="L10802" t="s">
        <v>30</v>
      </c>
      <c r="M10802">
        <v>85023</v>
      </c>
      <c r="N10802">
        <v>1287</v>
      </c>
      <c r="O10802" t="s">
        <v>185</v>
      </c>
      <c r="P10802" s="4">
        <v>-14</v>
      </c>
      <c r="Q10802" s="4">
        <v>4</v>
      </c>
      <c r="R10802" t="s">
        <v>32</v>
      </c>
      <c r="S10802" t="s">
        <v>92</v>
      </c>
      <c r="T10802" s="2">
        <v>-13.94</v>
      </c>
      <c r="U10802" s="4">
        <v>18</v>
      </c>
      <c r="V10802" t="s">
        <v>19</v>
      </c>
      <c r="W10802" s="3">
        <v>43733</v>
      </c>
      <c r="X10802" t="s">
        <v>39</v>
      </c>
      <c r="Y10802" t="s">
        <v>199</v>
      </c>
      <c r="Z10802" t="s">
        <v>54</v>
      </c>
    </row>
    <row r="10803" spans="1:26" x14ac:dyDescent="0.25">
      <c r="A10803">
        <v>6</v>
      </c>
      <c r="B10803" t="s">
        <v>10</v>
      </c>
      <c r="C10803">
        <v>6</v>
      </c>
      <c r="D10803" t="s">
        <v>26</v>
      </c>
      <c r="E10803" t="s">
        <v>333</v>
      </c>
      <c r="F10803" t="s">
        <v>13</v>
      </c>
      <c r="G10803" t="s">
        <v>2292</v>
      </c>
      <c r="H10803" s="1">
        <v>0.7</v>
      </c>
      <c r="I10803">
        <v>1</v>
      </c>
      <c r="J10803" s="3">
        <v>43727</v>
      </c>
      <c r="K10803" t="s">
        <v>7930</v>
      </c>
      <c r="L10803" t="s">
        <v>30</v>
      </c>
      <c r="M10803">
        <v>85023</v>
      </c>
      <c r="N10803">
        <v>1287</v>
      </c>
      <c r="O10803" t="s">
        <v>185</v>
      </c>
      <c r="P10803" s="4">
        <v>-14</v>
      </c>
      <c r="Q10803" s="4">
        <v>4</v>
      </c>
      <c r="R10803" t="s">
        <v>32</v>
      </c>
      <c r="S10803" t="s">
        <v>92</v>
      </c>
      <c r="T10803" s="2">
        <v>-13.94</v>
      </c>
      <c r="U10803" s="4">
        <v>18</v>
      </c>
      <c r="V10803" t="s">
        <v>19</v>
      </c>
      <c r="W10803" s="3">
        <v>43733</v>
      </c>
      <c r="X10803" t="s">
        <v>39</v>
      </c>
      <c r="Y10803" t="s">
        <v>199</v>
      </c>
      <c r="Z10803" t="s">
        <v>54</v>
      </c>
    </row>
    <row r="10804" spans="1:26" x14ac:dyDescent="0.25">
      <c r="A10804">
        <v>6</v>
      </c>
      <c r="B10804" t="s">
        <v>10</v>
      </c>
      <c r="C10804">
        <v>6</v>
      </c>
      <c r="D10804" t="s">
        <v>26</v>
      </c>
      <c r="E10804" t="s">
        <v>333</v>
      </c>
      <c r="F10804" t="s">
        <v>13</v>
      </c>
      <c r="G10804" t="s">
        <v>2292</v>
      </c>
      <c r="H10804" s="1">
        <v>0.7</v>
      </c>
      <c r="I10804">
        <v>1</v>
      </c>
      <c r="J10804" s="3">
        <v>43727</v>
      </c>
      <c r="K10804" t="s">
        <v>7930</v>
      </c>
      <c r="L10804" t="s">
        <v>30</v>
      </c>
      <c r="M10804">
        <v>85023</v>
      </c>
      <c r="N10804">
        <v>1287</v>
      </c>
      <c r="O10804" t="s">
        <v>185</v>
      </c>
      <c r="P10804" s="4">
        <v>-14</v>
      </c>
      <c r="Q10804" s="4">
        <v>4</v>
      </c>
      <c r="R10804" t="s">
        <v>32</v>
      </c>
      <c r="S10804" t="s">
        <v>92</v>
      </c>
      <c r="T10804" s="2">
        <v>-13.94</v>
      </c>
      <c r="U10804" s="4">
        <v>18</v>
      </c>
      <c r="V10804" t="s">
        <v>19</v>
      </c>
      <c r="W10804" s="3">
        <v>43733</v>
      </c>
      <c r="X10804" t="s">
        <v>39</v>
      </c>
      <c r="Y10804" t="s">
        <v>199</v>
      </c>
      <c r="Z10804" t="s">
        <v>54</v>
      </c>
    </row>
    <row r="10805" spans="1:26" x14ac:dyDescent="0.25">
      <c r="A10805">
        <v>7</v>
      </c>
      <c r="B10805" t="s">
        <v>25</v>
      </c>
      <c r="C10805">
        <v>6</v>
      </c>
      <c r="D10805" t="s">
        <v>26</v>
      </c>
      <c r="E10805" t="s">
        <v>333</v>
      </c>
      <c r="F10805" t="s">
        <v>13</v>
      </c>
      <c r="G10805" t="s">
        <v>107</v>
      </c>
      <c r="H10805" s="1">
        <v>0.7</v>
      </c>
      <c r="I10805">
        <v>1</v>
      </c>
      <c r="J10805" s="3">
        <v>42878</v>
      </c>
      <c r="K10805" t="s">
        <v>7932</v>
      </c>
      <c r="L10805" t="s">
        <v>30</v>
      </c>
      <c r="M10805">
        <v>85023</v>
      </c>
      <c r="N10805">
        <v>408</v>
      </c>
      <c r="O10805" t="s">
        <v>1451</v>
      </c>
      <c r="P10805" s="4">
        <v>-13</v>
      </c>
      <c r="Q10805" s="4">
        <v>7</v>
      </c>
      <c r="R10805" t="s">
        <v>32</v>
      </c>
      <c r="S10805" t="s">
        <v>92</v>
      </c>
      <c r="T10805" s="2">
        <v>-12.8</v>
      </c>
      <c r="U10805" s="4">
        <v>19</v>
      </c>
      <c r="V10805" t="s">
        <v>19</v>
      </c>
      <c r="W10805" s="3">
        <v>42885</v>
      </c>
      <c r="X10805" t="s">
        <v>39</v>
      </c>
      <c r="Y10805" t="s">
        <v>199</v>
      </c>
      <c r="Z10805" t="s">
        <v>54</v>
      </c>
    </row>
    <row r="10806" spans="1:26" x14ac:dyDescent="0.25">
      <c r="A10806">
        <v>7</v>
      </c>
      <c r="B10806" t="s">
        <v>25</v>
      </c>
      <c r="C10806">
        <v>6</v>
      </c>
      <c r="D10806" t="s">
        <v>26</v>
      </c>
      <c r="E10806" t="s">
        <v>333</v>
      </c>
      <c r="F10806" t="s">
        <v>13</v>
      </c>
      <c r="G10806" t="s">
        <v>107</v>
      </c>
      <c r="H10806" s="1">
        <v>0.7</v>
      </c>
      <c r="I10806">
        <v>1</v>
      </c>
      <c r="J10806" s="3">
        <v>42878</v>
      </c>
      <c r="K10806" t="s">
        <v>7932</v>
      </c>
      <c r="L10806" t="s">
        <v>30</v>
      </c>
      <c r="M10806">
        <v>85023</v>
      </c>
      <c r="N10806">
        <v>408</v>
      </c>
      <c r="O10806" t="s">
        <v>1451</v>
      </c>
      <c r="P10806" s="4">
        <v>-13</v>
      </c>
      <c r="Q10806" s="4">
        <v>7</v>
      </c>
      <c r="R10806" t="s">
        <v>32</v>
      </c>
      <c r="S10806" t="s">
        <v>92</v>
      </c>
      <c r="T10806" s="2">
        <v>-12.8</v>
      </c>
      <c r="U10806" s="4">
        <v>19</v>
      </c>
      <c r="V10806" t="s">
        <v>19</v>
      </c>
      <c r="W10806" s="3">
        <v>42885</v>
      </c>
      <c r="X10806" t="s">
        <v>39</v>
      </c>
      <c r="Y10806" t="s">
        <v>199</v>
      </c>
      <c r="Z10806" t="s">
        <v>54</v>
      </c>
    </row>
    <row r="10807" spans="1:26" x14ac:dyDescent="0.25">
      <c r="A10807">
        <v>3</v>
      </c>
      <c r="B10807" t="s">
        <v>25</v>
      </c>
      <c r="C10807">
        <v>1</v>
      </c>
      <c r="D10807" t="s">
        <v>50</v>
      </c>
      <c r="E10807" t="s">
        <v>1485</v>
      </c>
      <c r="F10807" t="s">
        <v>13</v>
      </c>
      <c r="G10807" t="s">
        <v>1929</v>
      </c>
      <c r="H10807" s="1">
        <v>0.2</v>
      </c>
      <c r="I10807">
        <v>1</v>
      </c>
      <c r="J10807" s="3">
        <v>42562</v>
      </c>
      <c r="K10807" t="s">
        <v>7869</v>
      </c>
      <c r="L10807" t="s">
        <v>73</v>
      </c>
      <c r="M10807">
        <v>79907</v>
      </c>
      <c r="N10807">
        <v>1299</v>
      </c>
      <c r="O10807" t="s">
        <v>4863</v>
      </c>
      <c r="P10807" s="4">
        <v>43</v>
      </c>
      <c r="Q10807" s="4">
        <v>4</v>
      </c>
      <c r="R10807" t="s">
        <v>75</v>
      </c>
      <c r="S10807" t="s">
        <v>92</v>
      </c>
      <c r="T10807" s="2">
        <v>43.2</v>
      </c>
      <c r="U10807" s="4">
        <v>576</v>
      </c>
      <c r="V10807" t="s">
        <v>19</v>
      </c>
      <c r="W10807" s="3">
        <v>42565</v>
      </c>
      <c r="X10807" t="s">
        <v>130</v>
      </c>
      <c r="Y10807" t="s">
        <v>77</v>
      </c>
      <c r="Z10807" t="s">
        <v>52</v>
      </c>
    </row>
    <row r="10808" spans="1:26" x14ac:dyDescent="0.25">
      <c r="A10808">
        <v>3</v>
      </c>
      <c r="B10808" t="s">
        <v>25</v>
      </c>
      <c r="C10808">
        <v>1</v>
      </c>
      <c r="D10808" t="s">
        <v>50</v>
      </c>
      <c r="E10808" t="s">
        <v>1485</v>
      </c>
      <c r="F10808" t="s">
        <v>13</v>
      </c>
      <c r="G10808" t="s">
        <v>1929</v>
      </c>
      <c r="H10808" s="1">
        <v>0.2</v>
      </c>
      <c r="I10808">
        <v>1</v>
      </c>
      <c r="J10808" s="3">
        <v>42562</v>
      </c>
      <c r="K10808" t="s">
        <v>7869</v>
      </c>
      <c r="L10808" t="s">
        <v>73</v>
      </c>
      <c r="M10808">
        <v>79907</v>
      </c>
      <c r="N10808">
        <v>1299</v>
      </c>
      <c r="O10808" t="s">
        <v>4863</v>
      </c>
      <c r="P10808" s="4">
        <v>43</v>
      </c>
      <c r="Q10808" s="4">
        <v>4</v>
      </c>
      <c r="R10808" t="s">
        <v>75</v>
      </c>
      <c r="S10808" t="s">
        <v>92</v>
      </c>
      <c r="T10808" s="2">
        <v>43.2</v>
      </c>
      <c r="U10808" s="4">
        <v>576</v>
      </c>
      <c r="V10808" t="s">
        <v>19</v>
      </c>
      <c r="W10808" s="3">
        <v>42565</v>
      </c>
      <c r="X10808" t="s">
        <v>130</v>
      </c>
      <c r="Y10808" t="s">
        <v>77</v>
      </c>
      <c r="Z10808" t="s">
        <v>52</v>
      </c>
    </row>
    <row r="10809" spans="1:26" x14ac:dyDescent="0.25">
      <c r="A10809">
        <v>2</v>
      </c>
      <c r="B10809" t="s">
        <v>25</v>
      </c>
      <c r="C10809">
        <v>1</v>
      </c>
      <c r="D10809" t="s">
        <v>50</v>
      </c>
      <c r="E10809" t="s">
        <v>171</v>
      </c>
      <c r="F10809" t="s">
        <v>13</v>
      </c>
      <c r="G10809" t="s">
        <v>2164</v>
      </c>
      <c r="H10809" s="1">
        <v>0</v>
      </c>
      <c r="I10809">
        <v>1</v>
      </c>
      <c r="J10809" s="3">
        <v>43789</v>
      </c>
      <c r="K10809" t="s">
        <v>7796</v>
      </c>
      <c r="L10809" t="s">
        <v>102</v>
      </c>
      <c r="M10809">
        <v>10035</v>
      </c>
      <c r="N10809">
        <v>1393</v>
      </c>
      <c r="O10809" t="s">
        <v>4807</v>
      </c>
      <c r="P10809" s="4">
        <v>328</v>
      </c>
      <c r="Q10809" s="4">
        <v>3</v>
      </c>
      <c r="R10809" t="s">
        <v>104</v>
      </c>
      <c r="S10809" t="s">
        <v>92</v>
      </c>
      <c r="T10809" s="2">
        <v>327.58999999999997</v>
      </c>
      <c r="U10809" s="4">
        <v>1260</v>
      </c>
      <c r="V10809" t="s">
        <v>19</v>
      </c>
      <c r="W10809" s="3">
        <v>43791</v>
      </c>
      <c r="X10809" t="s">
        <v>130</v>
      </c>
      <c r="Y10809" t="s">
        <v>175</v>
      </c>
      <c r="Z10809" t="s">
        <v>52</v>
      </c>
    </row>
    <row r="10810" spans="1:26" x14ac:dyDescent="0.25">
      <c r="A10810">
        <v>2</v>
      </c>
      <c r="B10810" t="s">
        <v>25</v>
      </c>
      <c r="C10810">
        <v>1</v>
      </c>
      <c r="D10810" t="s">
        <v>50</v>
      </c>
      <c r="E10810" t="s">
        <v>171</v>
      </c>
      <c r="F10810" t="s">
        <v>13</v>
      </c>
      <c r="G10810" t="s">
        <v>2164</v>
      </c>
      <c r="H10810" s="1">
        <v>0</v>
      </c>
      <c r="I10810">
        <v>1</v>
      </c>
      <c r="J10810" s="3">
        <v>43789</v>
      </c>
      <c r="K10810" t="s">
        <v>7796</v>
      </c>
      <c r="L10810" t="s">
        <v>102</v>
      </c>
      <c r="M10810">
        <v>10035</v>
      </c>
      <c r="N10810">
        <v>1393</v>
      </c>
      <c r="O10810" t="s">
        <v>4807</v>
      </c>
      <c r="P10810" s="4">
        <v>328</v>
      </c>
      <c r="Q10810" s="4">
        <v>3</v>
      </c>
      <c r="R10810" t="s">
        <v>104</v>
      </c>
      <c r="S10810" t="s">
        <v>92</v>
      </c>
      <c r="T10810" s="2">
        <v>327.58999999999997</v>
      </c>
      <c r="U10810" s="4">
        <v>1260</v>
      </c>
      <c r="V10810" t="s">
        <v>19</v>
      </c>
      <c r="W10810" s="3">
        <v>43791</v>
      </c>
      <c r="X10810" t="s">
        <v>130</v>
      </c>
      <c r="Y10810" t="s">
        <v>175</v>
      </c>
      <c r="Z10810" t="s">
        <v>52</v>
      </c>
    </row>
    <row r="10811" spans="1:26" x14ac:dyDescent="0.25">
      <c r="A10811">
        <v>2</v>
      </c>
      <c r="B10811" t="s">
        <v>25</v>
      </c>
      <c r="C10811">
        <v>1</v>
      </c>
      <c r="D10811" t="s">
        <v>50</v>
      </c>
      <c r="E10811" t="s">
        <v>171</v>
      </c>
      <c r="F10811" t="s">
        <v>13</v>
      </c>
      <c r="G10811" t="s">
        <v>2164</v>
      </c>
      <c r="H10811" s="1">
        <v>0</v>
      </c>
      <c r="I10811">
        <v>1</v>
      </c>
      <c r="J10811" s="3">
        <v>43789</v>
      </c>
      <c r="K10811" t="s">
        <v>7796</v>
      </c>
      <c r="L10811" t="s">
        <v>102</v>
      </c>
      <c r="M10811">
        <v>10035</v>
      </c>
      <c r="N10811">
        <v>1393</v>
      </c>
      <c r="O10811" t="s">
        <v>4807</v>
      </c>
      <c r="P10811" s="4">
        <v>328</v>
      </c>
      <c r="Q10811" s="4">
        <v>3</v>
      </c>
      <c r="R10811" t="s">
        <v>104</v>
      </c>
      <c r="S10811" t="s">
        <v>92</v>
      </c>
      <c r="T10811" s="2">
        <v>327.58999999999997</v>
      </c>
      <c r="U10811" s="4">
        <v>1260</v>
      </c>
      <c r="V10811" t="s">
        <v>19</v>
      </c>
      <c r="W10811" s="3">
        <v>43791</v>
      </c>
      <c r="X10811" t="s">
        <v>130</v>
      </c>
      <c r="Y10811" t="s">
        <v>175</v>
      </c>
      <c r="Z10811" t="s">
        <v>52</v>
      </c>
    </row>
    <row r="10812" spans="1:26" x14ac:dyDescent="0.25">
      <c r="A10812">
        <v>2</v>
      </c>
      <c r="B10812" t="s">
        <v>25</v>
      </c>
      <c r="C10812">
        <v>1</v>
      </c>
      <c r="D10812" t="s">
        <v>50</v>
      </c>
      <c r="E10812" t="s">
        <v>171</v>
      </c>
      <c r="F10812" t="s">
        <v>13</v>
      </c>
      <c r="G10812" t="s">
        <v>2164</v>
      </c>
      <c r="H10812" s="1">
        <v>0</v>
      </c>
      <c r="I10812">
        <v>1</v>
      </c>
      <c r="J10812" s="3">
        <v>43789</v>
      </c>
      <c r="K10812" t="s">
        <v>7796</v>
      </c>
      <c r="L10812" t="s">
        <v>102</v>
      </c>
      <c r="M10812">
        <v>10035</v>
      </c>
      <c r="N10812">
        <v>1393</v>
      </c>
      <c r="O10812" t="s">
        <v>4807</v>
      </c>
      <c r="P10812" s="4">
        <v>328</v>
      </c>
      <c r="Q10812" s="4">
        <v>3</v>
      </c>
      <c r="R10812" t="s">
        <v>104</v>
      </c>
      <c r="S10812" t="s">
        <v>92</v>
      </c>
      <c r="T10812" s="2">
        <v>327.58999999999997</v>
      </c>
      <c r="U10812" s="4">
        <v>1260</v>
      </c>
      <c r="V10812" t="s">
        <v>19</v>
      </c>
      <c r="W10812" s="3">
        <v>43791</v>
      </c>
      <c r="X10812" t="s">
        <v>130</v>
      </c>
      <c r="Y10812" t="s">
        <v>175</v>
      </c>
      <c r="Z10812" t="s">
        <v>52</v>
      </c>
    </row>
    <row r="10813" spans="1:26" x14ac:dyDescent="0.25">
      <c r="A10813">
        <v>2</v>
      </c>
      <c r="B10813" t="s">
        <v>25</v>
      </c>
      <c r="C10813">
        <v>1</v>
      </c>
      <c r="D10813" t="s">
        <v>50</v>
      </c>
      <c r="E10813" t="s">
        <v>741</v>
      </c>
      <c r="F10813" t="s">
        <v>13</v>
      </c>
      <c r="G10813" t="s">
        <v>187</v>
      </c>
      <c r="H10813" s="1">
        <v>0</v>
      </c>
      <c r="I10813">
        <v>1</v>
      </c>
      <c r="J10813" s="3">
        <v>43801</v>
      </c>
      <c r="K10813" t="s">
        <v>7870</v>
      </c>
      <c r="L10813" t="s">
        <v>102</v>
      </c>
      <c r="M10813">
        <v>1852</v>
      </c>
      <c r="N10813">
        <v>726</v>
      </c>
      <c r="O10813" t="s">
        <v>129</v>
      </c>
      <c r="P10813" s="4">
        <v>284</v>
      </c>
      <c r="Q10813" s="4">
        <v>5</v>
      </c>
      <c r="R10813" t="s">
        <v>104</v>
      </c>
      <c r="S10813" t="s">
        <v>92</v>
      </c>
      <c r="T10813" s="2">
        <v>284.19</v>
      </c>
      <c r="U10813" s="4">
        <v>980</v>
      </c>
      <c r="V10813" t="s">
        <v>19</v>
      </c>
      <c r="W10813" s="3">
        <v>43803</v>
      </c>
      <c r="X10813" t="s">
        <v>130</v>
      </c>
      <c r="Y10813" t="s">
        <v>744</v>
      </c>
      <c r="Z10813" t="s">
        <v>52</v>
      </c>
    </row>
    <row r="10814" spans="1:26" x14ac:dyDescent="0.25">
      <c r="A10814">
        <v>2</v>
      </c>
      <c r="B10814" t="s">
        <v>25</v>
      </c>
      <c r="C10814">
        <v>1</v>
      </c>
      <c r="D10814" t="s">
        <v>50</v>
      </c>
      <c r="E10814" t="s">
        <v>741</v>
      </c>
      <c r="F10814" t="s">
        <v>13</v>
      </c>
      <c r="G10814" t="s">
        <v>187</v>
      </c>
      <c r="H10814" s="1">
        <v>0</v>
      </c>
      <c r="I10814">
        <v>1</v>
      </c>
      <c r="J10814" s="3">
        <v>43801</v>
      </c>
      <c r="K10814" t="s">
        <v>7870</v>
      </c>
      <c r="L10814" t="s">
        <v>102</v>
      </c>
      <c r="M10814">
        <v>1852</v>
      </c>
      <c r="N10814">
        <v>726</v>
      </c>
      <c r="O10814" t="s">
        <v>129</v>
      </c>
      <c r="P10814" s="4">
        <v>284</v>
      </c>
      <c r="Q10814" s="4">
        <v>5</v>
      </c>
      <c r="R10814" t="s">
        <v>104</v>
      </c>
      <c r="S10814" t="s">
        <v>92</v>
      </c>
      <c r="T10814" s="2">
        <v>284.19</v>
      </c>
      <c r="U10814" s="4">
        <v>980</v>
      </c>
      <c r="V10814" t="s">
        <v>19</v>
      </c>
      <c r="W10814" s="3">
        <v>43803</v>
      </c>
      <c r="X10814" t="s">
        <v>130</v>
      </c>
      <c r="Y10814" t="s">
        <v>744</v>
      </c>
      <c r="Z10814" t="s">
        <v>52</v>
      </c>
    </row>
    <row r="10815" spans="1:26" x14ac:dyDescent="0.25">
      <c r="A10815">
        <v>2</v>
      </c>
      <c r="B10815" t="s">
        <v>25</v>
      </c>
      <c r="C10815">
        <v>1</v>
      </c>
      <c r="D10815" t="s">
        <v>50</v>
      </c>
      <c r="E10815" t="s">
        <v>741</v>
      </c>
      <c r="F10815" t="s">
        <v>13</v>
      </c>
      <c r="G10815" t="s">
        <v>187</v>
      </c>
      <c r="H10815" s="1">
        <v>0</v>
      </c>
      <c r="I10815">
        <v>1</v>
      </c>
      <c r="J10815" s="3">
        <v>43801</v>
      </c>
      <c r="K10815" t="s">
        <v>7870</v>
      </c>
      <c r="L10815" t="s">
        <v>102</v>
      </c>
      <c r="M10815">
        <v>1852</v>
      </c>
      <c r="N10815">
        <v>726</v>
      </c>
      <c r="O10815" t="s">
        <v>129</v>
      </c>
      <c r="P10815" s="4">
        <v>284</v>
      </c>
      <c r="Q10815" s="4">
        <v>5</v>
      </c>
      <c r="R10815" t="s">
        <v>104</v>
      </c>
      <c r="S10815" t="s">
        <v>92</v>
      </c>
      <c r="T10815" s="2">
        <v>284.19</v>
      </c>
      <c r="U10815" s="4">
        <v>980</v>
      </c>
      <c r="V10815" t="s">
        <v>19</v>
      </c>
      <c r="W10815" s="3">
        <v>43803</v>
      </c>
      <c r="X10815" t="s">
        <v>130</v>
      </c>
      <c r="Y10815" t="s">
        <v>744</v>
      </c>
      <c r="Z10815" t="s">
        <v>52</v>
      </c>
    </row>
    <row r="10816" spans="1:26" x14ac:dyDescent="0.25">
      <c r="A10816">
        <v>2</v>
      </c>
      <c r="B10816" t="s">
        <v>25</v>
      </c>
      <c r="C10816">
        <v>1</v>
      </c>
      <c r="D10816" t="s">
        <v>50</v>
      </c>
      <c r="E10816" t="s">
        <v>2505</v>
      </c>
      <c r="F10816" t="s">
        <v>13</v>
      </c>
      <c r="G10816" t="s">
        <v>2614</v>
      </c>
      <c r="H10816" s="1">
        <v>0</v>
      </c>
      <c r="I10816">
        <v>1</v>
      </c>
      <c r="J10816" s="3">
        <v>43409</v>
      </c>
      <c r="K10816" t="s">
        <v>7797</v>
      </c>
      <c r="L10816" t="s">
        <v>16</v>
      </c>
      <c r="M10816">
        <v>23464</v>
      </c>
      <c r="N10816">
        <v>1094</v>
      </c>
      <c r="O10816" t="s">
        <v>4887</v>
      </c>
      <c r="P10816" s="4">
        <v>19</v>
      </c>
      <c r="Q10816" s="4">
        <v>3</v>
      </c>
      <c r="R10816" t="s">
        <v>18</v>
      </c>
      <c r="S10816" t="s">
        <v>92</v>
      </c>
      <c r="T10816" s="2">
        <v>18.89</v>
      </c>
      <c r="U10816" s="4">
        <v>90</v>
      </c>
      <c r="V10816" t="s">
        <v>19</v>
      </c>
      <c r="W10816" s="3">
        <v>43411</v>
      </c>
      <c r="X10816" t="s">
        <v>130</v>
      </c>
      <c r="Y10816" t="s">
        <v>205</v>
      </c>
      <c r="Z10816" t="s">
        <v>113</v>
      </c>
    </row>
    <row r="10817" spans="1:26" x14ac:dyDescent="0.25">
      <c r="A10817">
        <v>2</v>
      </c>
      <c r="B10817" t="s">
        <v>25</v>
      </c>
      <c r="C10817">
        <v>1</v>
      </c>
      <c r="D10817" t="s">
        <v>50</v>
      </c>
      <c r="E10817" t="s">
        <v>2505</v>
      </c>
      <c r="F10817" t="s">
        <v>13</v>
      </c>
      <c r="G10817" t="s">
        <v>2614</v>
      </c>
      <c r="H10817" s="1">
        <v>0</v>
      </c>
      <c r="I10817">
        <v>1</v>
      </c>
      <c r="J10817" s="3">
        <v>43409</v>
      </c>
      <c r="K10817" t="s">
        <v>7797</v>
      </c>
      <c r="L10817" t="s">
        <v>16</v>
      </c>
      <c r="M10817">
        <v>23464</v>
      </c>
      <c r="N10817">
        <v>1094</v>
      </c>
      <c r="O10817" t="s">
        <v>4887</v>
      </c>
      <c r="P10817" s="4">
        <v>19</v>
      </c>
      <c r="Q10817" s="4">
        <v>3</v>
      </c>
      <c r="R10817" t="s">
        <v>18</v>
      </c>
      <c r="S10817" t="s">
        <v>92</v>
      </c>
      <c r="T10817" s="2">
        <v>18.89</v>
      </c>
      <c r="U10817" s="4">
        <v>90</v>
      </c>
      <c r="V10817" t="s">
        <v>19</v>
      </c>
      <c r="W10817" s="3">
        <v>43411</v>
      </c>
      <c r="X10817" t="s">
        <v>130</v>
      </c>
      <c r="Y10817" t="s">
        <v>205</v>
      </c>
      <c r="Z10817" t="s">
        <v>113</v>
      </c>
    </row>
    <row r="10818" spans="1:26" x14ac:dyDescent="0.25">
      <c r="A10818">
        <v>2</v>
      </c>
      <c r="B10818" t="s">
        <v>25</v>
      </c>
      <c r="C10818">
        <v>1</v>
      </c>
      <c r="D10818" t="s">
        <v>50</v>
      </c>
      <c r="E10818" t="s">
        <v>2505</v>
      </c>
      <c r="F10818" t="s">
        <v>13</v>
      </c>
      <c r="G10818" t="s">
        <v>2614</v>
      </c>
      <c r="H10818" s="1">
        <v>0</v>
      </c>
      <c r="I10818">
        <v>1</v>
      </c>
      <c r="J10818" s="3">
        <v>43409</v>
      </c>
      <c r="K10818" t="s">
        <v>7797</v>
      </c>
      <c r="L10818" t="s">
        <v>16</v>
      </c>
      <c r="M10818">
        <v>23464</v>
      </c>
      <c r="N10818">
        <v>1094</v>
      </c>
      <c r="O10818" t="s">
        <v>4887</v>
      </c>
      <c r="P10818" s="4">
        <v>19</v>
      </c>
      <c r="Q10818" s="4">
        <v>3</v>
      </c>
      <c r="R10818" t="s">
        <v>18</v>
      </c>
      <c r="S10818" t="s">
        <v>92</v>
      </c>
      <c r="T10818" s="2">
        <v>18.89</v>
      </c>
      <c r="U10818" s="4">
        <v>90</v>
      </c>
      <c r="V10818" t="s">
        <v>19</v>
      </c>
      <c r="W10818" s="3">
        <v>43411</v>
      </c>
      <c r="X10818" t="s">
        <v>130</v>
      </c>
      <c r="Y10818" t="s">
        <v>205</v>
      </c>
      <c r="Z10818" t="s">
        <v>113</v>
      </c>
    </row>
    <row r="10819" spans="1:26" x14ac:dyDescent="0.25">
      <c r="A10819">
        <v>2</v>
      </c>
      <c r="B10819" t="s">
        <v>25</v>
      </c>
      <c r="C10819">
        <v>1</v>
      </c>
      <c r="D10819" t="s">
        <v>50</v>
      </c>
      <c r="E10819" t="s">
        <v>7880</v>
      </c>
      <c r="F10819" t="s">
        <v>13</v>
      </c>
      <c r="G10819" t="s">
        <v>2503</v>
      </c>
      <c r="H10819" s="1">
        <v>0</v>
      </c>
      <c r="I10819">
        <v>1</v>
      </c>
      <c r="J10819" s="3">
        <v>43082</v>
      </c>
      <c r="K10819" t="s">
        <v>7881</v>
      </c>
      <c r="L10819" t="s">
        <v>30</v>
      </c>
      <c r="M10819">
        <v>92592</v>
      </c>
      <c r="N10819">
        <v>1084</v>
      </c>
      <c r="O10819" t="s">
        <v>5028</v>
      </c>
      <c r="P10819" s="4">
        <v>15</v>
      </c>
      <c r="Q10819" s="4">
        <v>1</v>
      </c>
      <c r="R10819" t="s">
        <v>32</v>
      </c>
      <c r="S10819" t="s">
        <v>92</v>
      </c>
      <c r="T10819" s="2">
        <v>15.22</v>
      </c>
      <c r="U10819" s="4">
        <v>36</v>
      </c>
      <c r="V10819" t="s">
        <v>19</v>
      </c>
      <c r="W10819" s="3">
        <v>43084</v>
      </c>
      <c r="X10819" t="s">
        <v>130</v>
      </c>
      <c r="Y10819" t="s">
        <v>34</v>
      </c>
      <c r="Z10819" t="s">
        <v>113</v>
      </c>
    </row>
    <row r="10820" spans="1:26" x14ac:dyDescent="0.25">
      <c r="A10820">
        <v>2</v>
      </c>
      <c r="B10820" t="s">
        <v>25</v>
      </c>
      <c r="C10820">
        <v>1</v>
      </c>
      <c r="D10820" t="s">
        <v>50</v>
      </c>
      <c r="E10820" t="s">
        <v>7880</v>
      </c>
      <c r="F10820" t="s">
        <v>13</v>
      </c>
      <c r="G10820" t="s">
        <v>2503</v>
      </c>
      <c r="H10820" s="1">
        <v>0</v>
      </c>
      <c r="I10820">
        <v>1</v>
      </c>
      <c r="J10820" s="3">
        <v>43082</v>
      </c>
      <c r="K10820" t="s">
        <v>7881</v>
      </c>
      <c r="L10820" t="s">
        <v>30</v>
      </c>
      <c r="M10820">
        <v>92592</v>
      </c>
      <c r="N10820">
        <v>1084</v>
      </c>
      <c r="O10820" t="s">
        <v>5028</v>
      </c>
      <c r="P10820" s="4">
        <v>15</v>
      </c>
      <c r="Q10820" s="4">
        <v>1</v>
      </c>
      <c r="R10820" t="s">
        <v>32</v>
      </c>
      <c r="S10820" t="s">
        <v>92</v>
      </c>
      <c r="T10820" s="2">
        <v>15.22</v>
      </c>
      <c r="U10820" s="4">
        <v>36</v>
      </c>
      <c r="V10820" t="s">
        <v>19</v>
      </c>
      <c r="W10820" s="3">
        <v>43084</v>
      </c>
      <c r="X10820" t="s">
        <v>130</v>
      </c>
      <c r="Y10820" t="s">
        <v>34</v>
      </c>
      <c r="Z10820" t="s">
        <v>113</v>
      </c>
    </row>
    <row r="10821" spans="1:26" x14ac:dyDescent="0.25">
      <c r="A10821">
        <v>2</v>
      </c>
      <c r="B10821" t="s">
        <v>25</v>
      </c>
      <c r="C10821">
        <v>1</v>
      </c>
      <c r="D10821" t="s">
        <v>50</v>
      </c>
      <c r="E10821" t="s">
        <v>7880</v>
      </c>
      <c r="F10821" t="s">
        <v>13</v>
      </c>
      <c r="G10821" t="s">
        <v>2503</v>
      </c>
      <c r="H10821" s="1">
        <v>0</v>
      </c>
      <c r="I10821">
        <v>1</v>
      </c>
      <c r="J10821" s="3">
        <v>43082</v>
      </c>
      <c r="K10821" t="s">
        <v>7881</v>
      </c>
      <c r="L10821" t="s">
        <v>30</v>
      </c>
      <c r="M10821">
        <v>92592</v>
      </c>
      <c r="N10821">
        <v>1084</v>
      </c>
      <c r="O10821" t="s">
        <v>5028</v>
      </c>
      <c r="P10821" s="4">
        <v>15</v>
      </c>
      <c r="Q10821" s="4">
        <v>1</v>
      </c>
      <c r="R10821" t="s">
        <v>32</v>
      </c>
      <c r="S10821" t="s">
        <v>92</v>
      </c>
      <c r="T10821" s="2">
        <v>15.22</v>
      </c>
      <c r="U10821" s="4">
        <v>36</v>
      </c>
      <c r="V10821" t="s">
        <v>19</v>
      </c>
      <c r="W10821" s="3">
        <v>43084</v>
      </c>
      <c r="X10821" t="s">
        <v>130</v>
      </c>
      <c r="Y10821" t="s">
        <v>34</v>
      </c>
      <c r="Z10821" t="s">
        <v>113</v>
      </c>
    </row>
    <row r="10822" spans="1:26" x14ac:dyDescent="0.25">
      <c r="A10822">
        <v>2</v>
      </c>
      <c r="B10822" t="s">
        <v>25</v>
      </c>
      <c r="C10822">
        <v>1</v>
      </c>
      <c r="D10822" t="s">
        <v>50</v>
      </c>
      <c r="E10822" t="s">
        <v>7880</v>
      </c>
      <c r="F10822" t="s">
        <v>13</v>
      </c>
      <c r="G10822" t="s">
        <v>2503</v>
      </c>
      <c r="H10822" s="1">
        <v>0</v>
      </c>
      <c r="I10822">
        <v>1</v>
      </c>
      <c r="J10822" s="3">
        <v>43082</v>
      </c>
      <c r="K10822" t="s">
        <v>7881</v>
      </c>
      <c r="L10822" t="s">
        <v>30</v>
      </c>
      <c r="M10822">
        <v>92592</v>
      </c>
      <c r="N10822">
        <v>1084</v>
      </c>
      <c r="O10822" t="s">
        <v>5028</v>
      </c>
      <c r="P10822" s="4">
        <v>15</v>
      </c>
      <c r="Q10822" s="4">
        <v>1</v>
      </c>
      <c r="R10822" t="s">
        <v>32</v>
      </c>
      <c r="S10822" t="s">
        <v>92</v>
      </c>
      <c r="T10822" s="2">
        <v>15.22</v>
      </c>
      <c r="U10822" s="4">
        <v>36</v>
      </c>
      <c r="V10822" t="s">
        <v>19</v>
      </c>
      <c r="W10822" s="3">
        <v>43084</v>
      </c>
      <c r="X10822" t="s">
        <v>130</v>
      </c>
      <c r="Y10822" t="s">
        <v>34</v>
      </c>
      <c r="Z10822" t="s">
        <v>113</v>
      </c>
    </row>
    <row r="10823" spans="1:26" x14ac:dyDescent="0.25">
      <c r="A10823">
        <v>3</v>
      </c>
      <c r="B10823" t="s">
        <v>25</v>
      </c>
      <c r="C10823">
        <v>1</v>
      </c>
      <c r="D10823" t="s">
        <v>50</v>
      </c>
      <c r="E10823" t="s">
        <v>88</v>
      </c>
      <c r="F10823" t="s">
        <v>13</v>
      </c>
      <c r="G10823" t="s">
        <v>282</v>
      </c>
      <c r="H10823" s="1">
        <v>0</v>
      </c>
      <c r="I10823">
        <v>1</v>
      </c>
      <c r="J10823" s="3">
        <v>42858</v>
      </c>
      <c r="K10823" t="s">
        <v>7875</v>
      </c>
      <c r="L10823" t="s">
        <v>30</v>
      </c>
      <c r="M10823">
        <v>94109</v>
      </c>
      <c r="N10823">
        <v>1014</v>
      </c>
      <c r="O10823" t="s">
        <v>296</v>
      </c>
      <c r="P10823" s="4">
        <v>122</v>
      </c>
      <c r="Q10823" s="4">
        <v>4</v>
      </c>
      <c r="R10823" t="s">
        <v>32</v>
      </c>
      <c r="S10823" t="s">
        <v>92</v>
      </c>
      <c r="T10823" s="2">
        <v>122.39</v>
      </c>
      <c r="U10823" s="4">
        <v>340</v>
      </c>
      <c r="V10823" t="s">
        <v>19</v>
      </c>
      <c r="W10823" s="3">
        <v>42861</v>
      </c>
      <c r="X10823" t="s">
        <v>130</v>
      </c>
      <c r="Y10823" t="s">
        <v>34</v>
      </c>
      <c r="Z10823" t="s">
        <v>113</v>
      </c>
    </row>
    <row r="10824" spans="1:26" x14ac:dyDescent="0.25">
      <c r="A10824">
        <v>3</v>
      </c>
      <c r="B10824" t="s">
        <v>25</v>
      </c>
      <c r="C10824">
        <v>1</v>
      </c>
      <c r="D10824" t="s">
        <v>50</v>
      </c>
      <c r="E10824" t="s">
        <v>88</v>
      </c>
      <c r="F10824" t="s">
        <v>13</v>
      </c>
      <c r="G10824" t="s">
        <v>282</v>
      </c>
      <c r="H10824" s="1">
        <v>0</v>
      </c>
      <c r="I10824">
        <v>1</v>
      </c>
      <c r="J10824" s="3">
        <v>42858</v>
      </c>
      <c r="K10824" t="s">
        <v>7875</v>
      </c>
      <c r="L10824" t="s">
        <v>30</v>
      </c>
      <c r="M10824">
        <v>94109</v>
      </c>
      <c r="N10824">
        <v>1014</v>
      </c>
      <c r="O10824" t="s">
        <v>296</v>
      </c>
      <c r="P10824" s="4">
        <v>122</v>
      </c>
      <c r="Q10824" s="4">
        <v>4</v>
      </c>
      <c r="R10824" t="s">
        <v>32</v>
      </c>
      <c r="S10824" t="s">
        <v>92</v>
      </c>
      <c r="T10824" s="2">
        <v>122.39</v>
      </c>
      <c r="U10824" s="4">
        <v>340</v>
      </c>
      <c r="V10824" t="s">
        <v>19</v>
      </c>
      <c r="W10824" s="3">
        <v>42861</v>
      </c>
      <c r="X10824" t="s">
        <v>130</v>
      </c>
      <c r="Y10824" t="s">
        <v>34</v>
      </c>
      <c r="Z10824" t="s">
        <v>113</v>
      </c>
    </row>
    <row r="10825" spans="1:26" x14ac:dyDescent="0.25">
      <c r="A10825">
        <v>3</v>
      </c>
      <c r="B10825" t="s">
        <v>25</v>
      </c>
      <c r="C10825">
        <v>1</v>
      </c>
      <c r="D10825" t="s">
        <v>50</v>
      </c>
      <c r="E10825" t="s">
        <v>88</v>
      </c>
      <c r="F10825" t="s">
        <v>13</v>
      </c>
      <c r="G10825" t="s">
        <v>282</v>
      </c>
      <c r="H10825" s="1">
        <v>0</v>
      </c>
      <c r="I10825">
        <v>1</v>
      </c>
      <c r="J10825" s="3">
        <v>42858</v>
      </c>
      <c r="K10825" t="s">
        <v>7875</v>
      </c>
      <c r="L10825" t="s">
        <v>30</v>
      </c>
      <c r="M10825">
        <v>94109</v>
      </c>
      <c r="N10825">
        <v>1014</v>
      </c>
      <c r="O10825" t="s">
        <v>296</v>
      </c>
      <c r="P10825" s="4">
        <v>122</v>
      </c>
      <c r="Q10825" s="4">
        <v>4</v>
      </c>
      <c r="R10825" t="s">
        <v>32</v>
      </c>
      <c r="S10825" t="s">
        <v>92</v>
      </c>
      <c r="T10825" s="2">
        <v>122.39</v>
      </c>
      <c r="U10825" s="4">
        <v>340</v>
      </c>
      <c r="V10825" t="s">
        <v>19</v>
      </c>
      <c r="W10825" s="3">
        <v>42861</v>
      </c>
      <c r="X10825" t="s">
        <v>130</v>
      </c>
      <c r="Y10825" t="s">
        <v>34</v>
      </c>
      <c r="Z10825" t="s">
        <v>113</v>
      </c>
    </row>
    <row r="10826" spans="1:26" x14ac:dyDescent="0.25">
      <c r="A10826">
        <v>3</v>
      </c>
      <c r="B10826" t="s">
        <v>25</v>
      </c>
      <c r="C10826">
        <v>1</v>
      </c>
      <c r="D10826" t="s">
        <v>50</v>
      </c>
      <c r="E10826" t="s">
        <v>88</v>
      </c>
      <c r="F10826" t="s">
        <v>13</v>
      </c>
      <c r="G10826" t="s">
        <v>282</v>
      </c>
      <c r="H10826" s="1">
        <v>0</v>
      </c>
      <c r="I10826">
        <v>1</v>
      </c>
      <c r="J10826" s="3">
        <v>42858</v>
      </c>
      <c r="K10826" t="s">
        <v>7875</v>
      </c>
      <c r="L10826" t="s">
        <v>30</v>
      </c>
      <c r="M10826">
        <v>94109</v>
      </c>
      <c r="N10826">
        <v>1014</v>
      </c>
      <c r="O10826" t="s">
        <v>296</v>
      </c>
      <c r="P10826" s="4">
        <v>122</v>
      </c>
      <c r="Q10826" s="4">
        <v>4</v>
      </c>
      <c r="R10826" t="s">
        <v>32</v>
      </c>
      <c r="S10826" t="s">
        <v>92</v>
      </c>
      <c r="T10826" s="2">
        <v>122.39</v>
      </c>
      <c r="U10826" s="4">
        <v>340</v>
      </c>
      <c r="V10826" t="s">
        <v>19</v>
      </c>
      <c r="W10826" s="3">
        <v>42861</v>
      </c>
      <c r="X10826" t="s">
        <v>130</v>
      </c>
      <c r="Y10826" t="s">
        <v>34</v>
      </c>
      <c r="Z10826" t="s">
        <v>113</v>
      </c>
    </row>
    <row r="10827" spans="1:26" x14ac:dyDescent="0.25">
      <c r="A10827">
        <v>2</v>
      </c>
      <c r="B10827" t="s">
        <v>25</v>
      </c>
      <c r="C10827">
        <v>1</v>
      </c>
      <c r="D10827" t="s">
        <v>50</v>
      </c>
      <c r="E10827" t="s">
        <v>65</v>
      </c>
      <c r="F10827" t="s">
        <v>13</v>
      </c>
      <c r="G10827" t="s">
        <v>929</v>
      </c>
      <c r="H10827" s="1">
        <v>0</v>
      </c>
      <c r="I10827">
        <v>1</v>
      </c>
      <c r="J10827" s="3">
        <v>43547</v>
      </c>
      <c r="K10827" t="s">
        <v>7874</v>
      </c>
      <c r="L10827" t="s">
        <v>30</v>
      </c>
      <c r="M10827">
        <v>98115</v>
      </c>
      <c r="N10827">
        <v>399</v>
      </c>
      <c r="O10827" t="s">
        <v>5042</v>
      </c>
      <c r="P10827" s="4">
        <v>6720</v>
      </c>
      <c r="Q10827" s="4">
        <v>4</v>
      </c>
      <c r="R10827" t="s">
        <v>32</v>
      </c>
      <c r="S10827" t="s">
        <v>92</v>
      </c>
      <c r="T10827" s="2">
        <v>6719.98</v>
      </c>
      <c r="U10827" s="4">
        <v>14000</v>
      </c>
      <c r="V10827" t="s">
        <v>19</v>
      </c>
      <c r="W10827" s="3">
        <v>43549</v>
      </c>
      <c r="X10827" t="s">
        <v>130</v>
      </c>
      <c r="Y10827" t="s">
        <v>69</v>
      </c>
      <c r="Z10827" t="s">
        <v>727</v>
      </c>
    </row>
    <row r="10828" spans="1:26" x14ac:dyDescent="0.25">
      <c r="A10828">
        <v>2</v>
      </c>
      <c r="B10828" t="s">
        <v>25</v>
      </c>
      <c r="C10828">
        <v>1</v>
      </c>
      <c r="D10828" t="s">
        <v>50</v>
      </c>
      <c r="E10828" t="s">
        <v>65</v>
      </c>
      <c r="F10828" t="s">
        <v>13</v>
      </c>
      <c r="G10828" t="s">
        <v>929</v>
      </c>
      <c r="H10828" s="1">
        <v>0</v>
      </c>
      <c r="I10828">
        <v>1</v>
      </c>
      <c r="J10828" s="3">
        <v>43547</v>
      </c>
      <c r="K10828" t="s">
        <v>7874</v>
      </c>
      <c r="L10828" t="s">
        <v>30</v>
      </c>
      <c r="M10828">
        <v>98115</v>
      </c>
      <c r="N10828">
        <v>399</v>
      </c>
      <c r="O10828" t="s">
        <v>5042</v>
      </c>
      <c r="P10828" s="4">
        <v>6720</v>
      </c>
      <c r="Q10828" s="4">
        <v>4</v>
      </c>
      <c r="R10828" t="s">
        <v>32</v>
      </c>
      <c r="S10828" t="s">
        <v>92</v>
      </c>
      <c r="T10828" s="2">
        <v>6719.98</v>
      </c>
      <c r="U10828" s="4">
        <v>14000</v>
      </c>
      <c r="V10828" t="s">
        <v>19</v>
      </c>
      <c r="W10828" s="3">
        <v>43549</v>
      </c>
      <c r="X10828" t="s">
        <v>130</v>
      </c>
      <c r="Y10828" t="s">
        <v>69</v>
      </c>
      <c r="Z10828" t="s">
        <v>727</v>
      </c>
    </row>
    <row r="10829" spans="1:26" x14ac:dyDescent="0.25">
      <c r="A10829">
        <v>2</v>
      </c>
      <c r="B10829" t="s">
        <v>25</v>
      </c>
      <c r="C10829">
        <v>1</v>
      </c>
      <c r="D10829" t="s">
        <v>50</v>
      </c>
      <c r="E10829" t="s">
        <v>65</v>
      </c>
      <c r="F10829" t="s">
        <v>13</v>
      </c>
      <c r="G10829" t="s">
        <v>929</v>
      </c>
      <c r="H10829" s="1">
        <v>0</v>
      </c>
      <c r="I10829">
        <v>1</v>
      </c>
      <c r="J10829" s="3">
        <v>43547</v>
      </c>
      <c r="K10829" t="s">
        <v>7874</v>
      </c>
      <c r="L10829" t="s">
        <v>30</v>
      </c>
      <c r="M10829">
        <v>98115</v>
      </c>
      <c r="N10829">
        <v>399</v>
      </c>
      <c r="O10829" t="s">
        <v>5042</v>
      </c>
      <c r="P10829" s="4">
        <v>6720</v>
      </c>
      <c r="Q10829" s="4">
        <v>4</v>
      </c>
      <c r="R10829" t="s">
        <v>32</v>
      </c>
      <c r="S10829" t="s">
        <v>92</v>
      </c>
      <c r="T10829" s="2">
        <v>6719.98</v>
      </c>
      <c r="U10829" s="4">
        <v>14000</v>
      </c>
      <c r="V10829" t="s">
        <v>19</v>
      </c>
      <c r="W10829" s="3">
        <v>43549</v>
      </c>
      <c r="X10829" t="s">
        <v>130</v>
      </c>
      <c r="Y10829" t="s">
        <v>69</v>
      </c>
      <c r="Z10829" t="s">
        <v>727</v>
      </c>
    </row>
    <row r="10830" spans="1:26" x14ac:dyDescent="0.25">
      <c r="A10830">
        <v>2</v>
      </c>
      <c r="B10830" t="s">
        <v>25</v>
      </c>
      <c r="C10830">
        <v>1</v>
      </c>
      <c r="D10830" t="s">
        <v>50</v>
      </c>
      <c r="E10830" t="s">
        <v>7880</v>
      </c>
      <c r="F10830" t="s">
        <v>13</v>
      </c>
      <c r="G10830" t="s">
        <v>2503</v>
      </c>
      <c r="H10830" s="1">
        <v>0</v>
      </c>
      <c r="I10830">
        <v>1</v>
      </c>
      <c r="J10830" s="3">
        <v>43082</v>
      </c>
      <c r="K10830" t="s">
        <v>7881</v>
      </c>
      <c r="L10830" t="s">
        <v>30</v>
      </c>
      <c r="M10830">
        <v>92592</v>
      </c>
      <c r="N10830">
        <v>1017</v>
      </c>
      <c r="O10830" t="s">
        <v>284</v>
      </c>
      <c r="P10830" s="4">
        <v>27</v>
      </c>
      <c r="Q10830" s="4">
        <v>5</v>
      </c>
      <c r="R10830" t="s">
        <v>32</v>
      </c>
      <c r="S10830" t="s">
        <v>92</v>
      </c>
      <c r="T10830" s="2">
        <v>27.37</v>
      </c>
      <c r="U10830" s="4">
        <v>249</v>
      </c>
      <c r="V10830" t="s">
        <v>19</v>
      </c>
      <c r="W10830" s="3">
        <v>43084</v>
      </c>
      <c r="X10830" t="s">
        <v>130</v>
      </c>
      <c r="Y10830" t="s">
        <v>34</v>
      </c>
      <c r="Z10830" t="s">
        <v>113</v>
      </c>
    </row>
    <row r="10831" spans="1:26" x14ac:dyDescent="0.25">
      <c r="A10831">
        <v>2</v>
      </c>
      <c r="B10831" t="s">
        <v>25</v>
      </c>
      <c r="C10831">
        <v>1</v>
      </c>
      <c r="D10831" t="s">
        <v>50</v>
      </c>
      <c r="E10831" t="s">
        <v>7880</v>
      </c>
      <c r="F10831" t="s">
        <v>13</v>
      </c>
      <c r="G10831" t="s">
        <v>2503</v>
      </c>
      <c r="H10831" s="1">
        <v>0</v>
      </c>
      <c r="I10831">
        <v>1</v>
      </c>
      <c r="J10831" s="3">
        <v>43082</v>
      </c>
      <c r="K10831" t="s">
        <v>7881</v>
      </c>
      <c r="L10831" t="s">
        <v>30</v>
      </c>
      <c r="M10831">
        <v>92592</v>
      </c>
      <c r="N10831">
        <v>1017</v>
      </c>
      <c r="O10831" t="s">
        <v>284</v>
      </c>
      <c r="P10831" s="4">
        <v>27</v>
      </c>
      <c r="Q10831" s="4">
        <v>5</v>
      </c>
      <c r="R10831" t="s">
        <v>32</v>
      </c>
      <c r="S10831" t="s">
        <v>92</v>
      </c>
      <c r="T10831" s="2">
        <v>27.37</v>
      </c>
      <c r="U10831" s="4">
        <v>249</v>
      </c>
      <c r="V10831" t="s">
        <v>19</v>
      </c>
      <c r="W10831" s="3">
        <v>43084</v>
      </c>
      <c r="X10831" t="s">
        <v>130</v>
      </c>
      <c r="Y10831" t="s">
        <v>34</v>
      </c>
      <c r="Z10831" t="s">
        <v>113</v>
      </c>
    </row>
    <row r="10832" spans="1:26" x14ac:dyDescent="0.25">
      <c r="A10832">
        <v>2</v>
      </c>
      <c r="B10832" t="s">
        <v>25</v>
      </c>
      <c r="C10832">
        <v>1</v>
      </c>
      <c r="D10832" t="s">
        <v>50</v>
      </c>
      <c r="E10832" t="s">
        <v>7880</v>
      </c>
      <c r="F10832" t="s">
        <v>13</v>
      </c>
      <c r="G10832" t="s">
        <v>2503</v>
      </c>
      <c r="H10832" s="1">
        <v>0</v>
      </c>
      <c r="I10832">
        <v>1</v>
      </c>
      <c r="J10832" s="3">
        <v>43082</v>
      </c>
      <c r="K10832" t="s">
        <v>7881</v>
      </c>
      <c r="L10832" t="s">
        <v>30</v>
      </c>
      <c r="M10832">
        <v>92592</v>
      </c>
      <c r="N10832">
        <v>1017</v>
      </c>
      <c r="O10832" t="s">
        <v>284</v>
      </c>
      <c r="P10832" s="4">
        <v>27</v>
      </c>
      <c r="Q10832" s="4">
        <v>5</v>
      </c>
      <c r="R10832" t="s">
        <v>32</v>
      </c>
      <c r="S10832" t="s">
        <v>92</v>
      </c>
      <c r="T10832" s="2">
        <v>27.37</v>
      </c>
      <c r="U10832" s="4">
        <v>249</v>
      </c>
      <c r="V10832" t="s">
        <v>19</v>
      </c>
      <c r="W10832" s="3">
        <v>43084</v>
      </c>
      <c r="X10832" t="s">
        <v>130</v>
      </c>
      <c r="Y10832" t="s">
        <v>34</v>
      </c>
      <c r="Z10832" t="s">
        <v>113</v>
      </c>
    </row>
    <row r="10833" spans="1:26" x14ac:dyDescent="0.25">
      <c r="A10833">
        <v>2</v>
      </c>
      <c r="B10833" t="s">
        <v>25</v>
      </c>
      <c r="C10833">
        <v>1</v>
      </c>
      <c r="D10833" t="s">
        <v>50</v>
      </c>
      <c r="E10833" t="s">
        <v>7880</v>
      </c>
      <c r="F10833" t="s">
        <v>13</v>
      </c>
      <c r="G10833" t="s">
        <v>2503</v>
      </c>
      <c r="H10833" s="1">
        <v>0</v>
      </c>
      <c r="I10833">
        <v>1</v>
      </c>
      <c r="J10833" s="3">
        <v>43082</v>
      </c>
      <c r="K10833" t="s">
        <v>7881</v>
      </c>
      <c r="L10833" t="s">
        <v>30</v>
      </c>
      <c r="M10833">
        <v>92592</v>
      </c>
      <c r="N10833">
        <v>1017</v>
      </c>
      <c r="O10833" t="s">
        <v>284</v>
      </c>
      <c r="P10833" s="4">
        <v>27</v>
      </c>
      <c r="Q10833" s="4">
        <v>5</v>
      </c>
      <c r="R10833" t="s">
        <v>32</v>
      </c>
      <c r="S10833" t="s">
        <v>92</v>
      </c>
      <c r="T10833" s="2">
        <v>27.37</v>
      </c>
      <c r="U10833" s="4">
        <v>249</v>
      </c>
      <c r="V10833" t="s">
        <v>19</v>
      </c>
      <c r="W10833" s="3">
        <v>43084</v>
      </c>
      <c r="X10833" t="s">
        <v>130</v>
      </c>
      <c r="Y10833" t="s">
        <v>34</v>
      </c>
      <c r="Z10833" t="s">
        <v>113</v>
      </c>
    </row>
    <row r="10834" spans="1:26" x14ac:dyDescent="0.25">
      <c r="A10834">
        <v>2</v>
      </c>
      <c r="B10834" t="s">
        <v>25</v>
      </c>
      <c r="C10834">
        <v>1</v>
      </c>
      <c r="D10834" t="s">
        <v>50</v>
      </c>
      <c r="E10834" t="s">
        <v>7880</v>
      </c>
      <c r="F10834" t="s">
        <v>13</v>
      </c>
      <c r="G10834" t="s">
        <v>2503</v>
      </c>
      <c r="H10834" s="1">
        <v>0.2</v>
      </c>
      <c r="I10834">
        <v>1</v>
      </c>
      <c r="J10834" s="3">
        <v>43082</v>
      </c>
      <c r="K10834" t="s">
        <v>7881</v>
      </c>
      <c r="L10834" t="s">
        <v>30</v>
      </c>
      <c r="M10834">
        <v>92592</v>
      </c>
      <c r="N10834">
        <v>1286</v>
      </c>
      <c r="O10834" t="s">
        <v>6772</v>
      </c>
      <c r="P10834" s="4">
        <v>49</v>
      </c>
      <c r="Q10834" s="4">
        <v>3</v>
      </c>
      <c r="R10834" t="s">
        <v>32</v>
      </c>
      <c r="S10834" t="s">
        <v>92</v>
      </c>
      <c r="T10834" s="2">
        <v>49.44</v>
      </c>
      <c r="U10834" s="4">
        <v>494</v>
      </c>
      <c r="V10834" t="s">
        <v>19</v>
      </c>
      <c r="W10834" s="3">
        <v>43084</v>
      </c>
      <c r="X10834" t="s">
        <v>130</v>
      </c>
      <c r="Y10834" t="s">
        <v>34</v>
      </c>
      <c r="Z10834" t="s">
        <v>52</v>
      </c>
    </row>
    <row r="10835" spans="1:26" x14ac:dyDescent="0.25">
      <c r="A10835">
        <v>2</v>
      </c>
      <c r="B10835" t="s">
        <v>25</v>
      </c>
      <c r="C10835">
        <v>1</v>
      </c>
      <c r="D10835" t="s">
        <v>50</v>
      </c>
      <c r="E10835" t="s">
        <v>7880</v>
      </c>
      <c r="F10835" t="s">
        <v>13</v>
      </c>
      <c r="G10835" t="s">
        <v>2503</v>
      </c>
      <c r="H10835" s="1">
        <v>0.2</v>
      </c>
      <c r="I10835">
        <v>1</v>
      </c>
      <c r="J10835" s="3">
        <v>43082</v>
      </c>
      <c r="K10835" t="s">
        <v>7881</v>
      </c>
      <c r="L10835" t="s">
        <v>30</v>
      </c>
      <c r="M10835">
        <v>92592</v>
      </c>
      <c r="N10835">
        <v>1286</v>
      </c>
      <c r="O10835" t="s">
        <v>6772</v>
      </c>
      <c r="P10835" s="4">
        <v>49</v>
      </c>
      <c r="Q10835" s="4">
        <v>3</v>
      </c>
      <c r="R10835" t="s">
        <v>32</v>
      </c>
      <c r="S10835" t="s">
        <v>92</v>
      </c>
      <c r="T10835" s="2">
        <v>49.44</v>
      </c>
      <c r="U10835" s="4">
        <v>494</v>
      </c>
      <c r="V10835" t="s">
        <v>19</v>
      </c>
      <c r="W10835" s="3">
        <v>43084</v>
      </c>
      <c r="X10835" t="s">
        <v>130</v>
      </c>
      <c r="Y10835" t="s">
        <v>34</v>
      </c>
      <c r="Z10835" t="s">
        <v>52</v>
      </c>
    </row>
    <row r="10836" spans="1:26" x14ac:dyDescent="0.25">
      <c r="A10836">
        <v>2</v>
      </c>
      <c r="B10836" t="s">
        <v>25</v>
      </c>
      <c r="C10836">
        <v>1</v>
      </c>
      <c r="D10836" t="s">
        <v>50</v>
      </c>
      <c r="E10836" t="s">
        <v>7880</v>
      </c>
      <c r="F10836" t="s">
        <v>13</v>
      </c>
      <c r="G10836" t="s">
        <v>2503</v>
      </c>
      <c r="H10836" s="1">
        <v>0.2</v>
      </c>
      <c r="I10836">
        <v>1</v>
      </c>
      <c r="J10836" s="3">
        <v>43082</v>
      </c>
      <c r="K10836" t="s">
        <v>7881</v>
      </c>
      <c r="L10836" t="s">
        <v>30</v>
      </c>
      <c r="M10836">
        <v>92592</v>
      </c>
      <c r="N10836">
        <v>1286</v>
      </c>
      <c r="O10836" t="s">
        <v>6772</v>
      </c>
      <c r="P10836" s="4">
        <v>49</v>
      </c>
      <c r="Q10836" s="4">
        <v>3</v>
      </c>
      <c r="R10836" t="s">
        <v>32</v>
      </c>
      <c r="S10836" t="s">
        <v>92</v>
      </c>
      <c r="T10836" s="2">
        <v>49.44</v>
      </c>
      <c r="U10836" s="4">
        <v>494</v>
      </c>
      <c r="V10836" t="s">
        <v>19</v>
      </c>
      <c r="W10836" s="3">
        <v>43084</v>
      </c>
      <c r="X10836" t="s">
        <v>130</v>
      </c>
      <c r="Y10836" t="s">
        <v>34</v>
      </c>
      <c r="Z10836" t="s">
        <v>52</v>
      </c>
    </row>
    <row r="10837" spans="1:26" x14ac:dyDescent="0.25">
      <c r="A10837">
        <v>2</v>
      </c>
      <c r="B10837" t="s">
        <v>25</v>
      </c>
      <c r="C10837">
        <v>1</v>
      </c>
      <c r="D10837" t="s">
        <v>50</v>
      </c>
      <c r="E10837" t="s">
        <v>7880</v>
      </c>
      <c r="F10837" t="s">
        <v>13</v>
      </c>
      <c r="G10837" t="s">
        <v>2503</v>
      </c>
      <c r="H10837" s="1">
        <v>0.2</v>
      </c>
      <c r="I10837">
        <v>1</v>
      </c>
      <c r="J10837" s="3">
        <v>43082</v>
      </c>
      <c r="K10837" t="s">
        <v>7881</v>
      </c>
      <c r="L10837" t="s">
        <v>30</v>
      </c>
      <c r="M10837">
        <v>92592</v>
      </c>
      <c r="N10837">
        <v>1286</v>
      </c>
      <c r="O10837" t="s">
        <v>6772</v>
      </c>
      <c r="P10837" s="4">
        <v>49</v>
      </c>
      <c r="Q10837" s="4">
        <v>3</v>
      </c>
      <c r="R10837" t="s">
        <v>32</v>
      </c>
      <c r="S10837" t="s">
        <v>92</v>
      </c>
      <c r="T10837" s="2">
        <v>49.44</v>
      </c>
      <c r="U10837" s="4">
        <v>494</v>
      </c>
      <c r="V10837" t="s">
        <v>19</v>
      </c>
      <c r="W10837" s="3">
        <v>43084</v>
      </c>
      <c r="X10837" t="s">
        <v>130</v>
      </c>
      <c r="Y10837" t="s">
        <v>34</v>
      </c>
      <c r="Z10837" t="s">
        <v>52</v>
      </c>
    </row>
    <row r="10838" spans="1:26" x14ac:dyDescent="0.25">
      <c r="A10838">
        <v>3</v>
      </c>
      <c r="B10838" t="s">
        <v>25</v>
      </c>
      <c r="C10838">
        <v>1</v>
      </c>
      <c r="D10838" t="s">
        <v>50</v>
      </c>
      <c r="E10838" t="s">
        <v>65</v>
      </c>
      <c r="F10838" t="s">
        <v>13</v>
      </c>
      <c r="G10838" t="s">
        <v>1462</v>
      </c>
      <c r="H10838" s="1">
        <v>0.2</v>
      </c>
      <c r="I10838">
        <v>1</v>
      </c>
      <c r="J10838" s="3">
        <v>43785</v>
      </c>
      <c r="K10838" t="s">
        <v>7799</v>
      </c>
      <c r="L10838" t="s">
        <v>30</v>
      </c>
      <c r="M10838">
        <v>98103</v>
      </c>
      <c r="N10838">
        <v>1279</v>
      </c>
      <c r="O10838" t="s">
        <v>4710</v>
      </c>
      <c r="P10838" s="4">
        <v>11</v>
      </c>
      <c r="Q10838" s="4">
        <v>3</v>
      </c>
      <c r="R10838" t="s">
        <v>32</v>
      </c>
      <c r="S10838" t="s">
        <v>92</v>
      </c>
      <c r="T10838" s="2">
        <v>10.79</v>
      </c>
      <c r="U10838" s="4">
        <v>108</v>
      </c>
      <c r="V10838" t="s">
        <v>19</v>
      </c>
      <c r="W10838" s="3">
        <v>43788</v>
      </c>
      <c r="X10838" t="s">
        <v>130</v>
      </c>
      <c r="Y10838" t="s">
        <v>69</v>
      </c>
      <c r="Z10838" t="s">
        <v>52</v>
      </c>
    </row>
    <row r="10839" spans="1:26" x14ac:dyDescent="0.25">
      <c r="A10839">
        <v>3</v>
      </c>
      <c r="B10839" t="s">
        <v>25</v>
      </c>
      <c r="C10839">
        <v>1</v>
      </c>
      <c r="D10839" t="s">
        <v>50</v>
      </c>
      <c r="E10839" t="s">
        <v>65</v>
      </c>
      <c r="F10839" t="s">
        <v>13</v>
      </c>
      <c r="G10839" t="s">
        <v>1462</v>
      </c>
      <c r="H10839" s="1">
        <v>0.2</v>
      </c>
      <c r="I10839">
        <v>1</v>
      </c>
      <c r="J10839" s="3">
        <v>43785</v>
      </c>
      <c r="K10839" t="s">
        <v>7799</v>
      </c>
      <c r="L10839" t="s">
        <v>30</v>
      </c>
      <c r="M10839">
        <v>98103</v>
      </c>
      <c r="N10839">
        <v>1279</v>
      </c>
      <c r="O10839" t="s">
        <v>4710</v>
      </c>
      <c r="P10839" s="4">
        <v>11</v>
      </c>
      <c r="Q10839" s="4">
        <v>3</v>
      </c>
      <c r="R10839" t="s">
        <v>32</v>
      </c>
      <c r="S10839" t="s">
        <v>92</v>
      </c>
      <c r="T10839" s="2">
        <v>10.79</v>
      </c>
      <c r="U10839" s="4">
        <v>108</v>
      </c>
      <c r="V10839" t="s">
        <v>19</v>
      </c>
      <c r="W10839" s="3">
        <v>43788</v>
      </c>
      <c r="X10839" t="s">
        <v>130</v>
      </c>
      <c r="Y10839" t="s">
        <v>69</v>
      </c>
      <c r="Z10839" t="s">
        <v>52</v>
      </c>
    </row>
    <row r="10840" spans="1:26" x14ac:dyDescent="0.25">
      <c r="A10840">
        <v>3</v>
      </c>
      <c r="B10840" t="s">
        <v>25</v>
      </c>
      <c r="C10840">
        <v>1</v>
      </c>
      <c r="D10840" t="s">
        <v>50</v>
      </c>
      <c r="E10840" t="s">
        <v>65</v>
      </c>
      <c r="F10840" t="s">
        <v>13</v>
      </c>
      <c r="G10840" t="s">
        <v>1462</v>
      </c>
      <c r="H10840" s="1">
        <v>0.2</v>
      </c>
      <c r="I10840">
        <v>1</v>
      </c>
      <c r="J10840" s="3">
        <v>43785</v>
      </c>
      <c r="K10840" t="s">
        <v>7799</v>
      </c>
      <c r="L10840" t="s">
        <v>30</v>
      </c>
      <c r="M10840">
        <v>98103</v>
      </c>
      <c r="N10840">
        <v>1279</v>
      </c>
      <c r="O10840" t="s">
        <v>4710</v>
      </c>
      <c r="P10840" s="4">
        <v>11</v>
      </c>
      <c r="Q10840" s="4">
        <v>3</v>
      </c>
      <c r="R10840" t="s">
        <v>32</v>
      </c>
      <c r="S10840" t="s">
        <v>92</v>
      </c>
      <c r="T10840" s="2">
        <v>10.79</v>
      </c>
      <c r="U10840" s="4">
        <v>108</v>
      </c>
      <c r="V10840" t="s">
        <v>19</v>
      </c>
      <c r="W10840" s="3">
        <v>43788</v>
      </c>
      <c r="X10840" t="s">
        <v>130</v>
      </c>
      <c r="Y10840" t="s">
        <v>69</v>
      </c>
      <c r="Z10840" t="s">
        <v>52</v>
      </c>
    </row>
    <row r="10841" spans="1:26" x14ac:dyDescent="0.25">
      <c r="A10841">
        <v>3</v>
      </c>
      <c r="B10841" t="s">
        <v>25</v>
      </c>
      <c r="C10841">
        <v>1</v>
      </c>
      <c r="D10841" t="s">
        <v>50</v>
      </c>
      <c r="E10841" t="s">
        <v>65</v>
      </c>
      <c r="F10841" t="s">
        <v>13</v>
      </c>
      <c r="G10841" t="s">
        <v>1462</v>
      </c>
      <c r="H10841" s="1">
        <v>0.2</v>
      </c>
      <c r="I10841">
        <v>1</v>
      </c>
      <c r="J10841" s="3">
        <v>43785</v>
      </c>
      <c r="K10841" t="s">
        <v>7799</v>
      </c>
      <c r="L10841" t="s">
        <v>30</v>
      </c>
      <c r="M10841">
        <v>98103</v>
      </c>
      <c r="N10841">
        <v>1279</v>
      </c>
      <c r="O10841" t="s">
        <v>4710</v>
      </c>
      <c r="P10841" s="4">
        <v>11</v>
      </c>
      <c r="Q10841" s="4">
        <v>3</v>
      </c>
      <c r="R10841" t="s">
        <v>32</v>
      </c>
      <c r="S10841" t="s">
        <v>92</v>
      </c>
      <c r="T10841" s="2">
        <v>10.79</v>
      </c>
      <c r="U10841" s="4">
        <v>108</v>
      </c>
      <c r="V10841" t="s">
        <v>19</v>
      </c>
      <c r="W10841" s="3">
        <v>43788</v>
      </c>
      <c r="X10841" t="s">
        <v>130</v>
      </c>
      <c r="Y10841" t="s">
        <v>69</v>
      </c>
      <c r="Z10841" t="s">
        <v>52</v>
      </c>
    </row>
    <row r="10842" spans="1:26" x14ac:dyDescent="0.25">
      <c r="A10842">
        <v>1</v>
      </c>
      <c r="B10842" t="s">
        <v>10</v>
      </c>
      <c r="C10842">
        <v>1</v>
      </c>
      <c r="D10842" t="s">
        <v>50</v>
      </c>
      <c r="E10842" t="s">
        <v>1658</v>
      </c>
      <c r="F10842" t="s">
        <v>13</v>
      </c>
      <c r="G10842" t="s">
        <v>1636</v>
      </c>
      <c r="H10842" s="1">
        <v>0.2</v>
      </c>
      <c r="I10842">
        <v>1</v>
      </c>
      <c r="J10842" s="3">
        <v>43698</v>
      </c>
      <c r="K10842" t="s">
        <v>7801</v>
      </c>
      <c r="L10842" t="s">
        <v>30</v>
      </c>
      <c r="M10842">
        <v>94601</v>
      </c>
      <c r="N10842">
        <v>431</v>
      </c>
      <c r="O10842" t="s">
        <v>1209</v>
      </c>
      <c r="P10842" s="4">
        <v>38</v>
      </c>
      <c r="Q10842" s="4">
        <v>4</v>
      </c>
      <c r="R10842" t="s">
        <v>32</v>
      </c>
      <c r="S10842" t="s">
        <v>92</v>
      </c>
      <c r="T10842" s="2">
        <v>37.799999999999997</v>
      </c>
      <c r="U10842" s="4">
        <v>432</v>
      </c>
      <c r="V10842" t="s">
        <v>19</v>
      </c>
      <c r="W10842" s="3">
        <v>43699</v>
      </c>
      <c r="X10842" t="s">
        <v>130</v>
      </c>
      <c r="Y10842" t="s">
        <v>34</v>
      </c>
      <c r="Z10842" t="s">
        <v>52</v>
      </c>
    </row>
    <row r="10843" spans="1:26" x14ac:dyDescent="0.25">
      <c r="A10843">
        <v>1</v>
      </c>
      <c r="B10843" t="s">
        <v>10</v>
      </c>
      <c r="C10843">
        <v>1</v>
      </c>
      <c r="D10843" t="s">
        <v>50</v>
      </c>
      <c r="E10843" t="s">
        <v>1658</v>
      </c>
      <c r="F10843" t="s">
        <v>13</v>
      </c>
      <c r="G10843" t="s">
        <v>1636</v>
      </c>
      <c r="H10843" s="1">
        <v>0.2</v>
      </c>
      <c r="I10843">
        <v>1</v>
      </c>
      <c r="J10843" s="3">
        <v>43698</v>
      </c>
      <c r="K10843" t="s">
        <v>7801</v>
      </c>
      <c r="L10843" t="s">
        <v>30</v>
      </c>
      <c r="M10843">
        <v>94601</v>
      </c>
      <c r="N10843">
        <v>431</v>
      </c>
      <c r="O10843" t="s">
        <v>1209</v>
      </c>
      <c r="P10843" s="4">
        <v>38</v>
      </c>
      <c r="Q10843" s="4">
        <v>4</v>
      </c>
      <c r="R10843" t="s">
        <v>32</v>
      </c>
      <c r="S10843" t="s">
        <v>92</v>
      </c>
      <c r="T10843" s="2">
        <v>37.799999999999997</v>
      </c>
      <c r="U10843" s="4">
        <v>432</v>
      </c>
      <c r="V10843" t="s">
        <v>19</v>
      </c>
      <c r="W10843" s="3">
        <v>43699</v>
      </c>
      <c r="X10843" t="s">
        <v>130</v>
      </c>
      <c r="Y10843" t="s">
        <v>34</v>
      </c>
      <c r="Z10843" t="s">
        <v>52</v>
      </c>
    </row>
    <row r="10844" spans="1:26" x14ac:dyDescent="0.25">
      <c r="A10844">
        <v>1</v>
      </c>
      <c r="B10844" t="s">
        <v>10</v>
      </c>
      <c r="C10844">
        <v>1</v>
      </c>
      <c r="D10844" t="s">
        <v>50</v>
      </c>
      <c r="E10844" t="s">
        <v>1658</v>
      </c>
      <c r="F10844" t="s">
        <v>13</v>
      </c>
      <c r="G10844" t="s">
        <v>1636</v>
      </c>
      <c r="H10844" s="1">
        <v>0.2</v>
      </c>
      <c r="I10844">
        <v>1</v>
      </c>
      <c r="J10844" s="3">
        <v>43698</v>
      </c>
      <c r="K10844" t="s">
        <v>7801</v>
      </c>
      <c r="L10844" t="s">
        <v>30</v>
      </c>
      <c r="M10844">
        <v>94601</v>
      </c>
      <c r="N10844">
        <v>431</v>
      </c>
      <c r="O10844" t="s">
        <v>1209</v>
      </c>
      <c r="P10844" s="4">
        <v>38</v>
      </c>
      <c r="Q10844" s="4">
        <v>4</v>
      </c>
      <c r="R10844" t="s">
        <v>32</v>
      </c>
      <c r="S10844" t="s">
        <v>92</v>
      </c>
      <c r="T10844" s="2">
        <v>37.799999999999997</v>
      </c>
      <c r="U10844" s="4">
        <v>432</v>
      </c>
      <c r="V10844" t="s">
        <v>19</v>
      </c>
      <c r="W10844" s="3">
        <v>43699</v>
      </c>
      <c r="X10844" t="s">
        <v>130</v>
      </c>
      <c r="Y10844" t="s">
        <v>34</v>
      </c>
      <c r="Z10844" t="s">
        <v>52</v>
      </c>
    </row>
    <row r="10845" spans="1:26" x14ac:dyDescent="0.25">
      <c r="A10845">
        <v>1</v>
      </c>
      <c r="B10845" t="s">
        <v>10</v>
      </c>
      <c r="C10845">
        <v>1</v>
      </c>
      <c r="D10845" t="s">
        <v>50</v>
      </c>
      <c r="E10845" t="s">
        <v>1658</v>
      </c>
      <c r="F10845" t="s">
        <v>13</v>
      </c>
      <c r="G10845" t="s">
        <v>1636</v>
      </c>
      <c r="H10845" s="1">
        <v>0.2</v>
      </c>
      <c r="I10845">
        <v>1</v>
      </c>
      <c r="J10845" s="3">
        <v>43698</v>
      </c>
      <c r="K10845" t="s">
        <v>7801</v>
      </c>
      <c r="L10845" t="s">
        <v>30</v>
      </c>
      <c r="M10845">
        <v>94601</v>
      </c>
      <c r="N10845">
        <v>431</v>
      </c>
      <c r="O10845" t="s">
        <v>1209</v>
      </c>
      <c r="P10845" s="4">
        <v>38</v>
      </c>
      <c r="Q10845" s="4">
        <v>4</v>
      </c>
      <c r="R10845" t="s">
        <v>32</v>
      </c>
      <c r="S10845" t="s">
        <v>92</v>
      </c>
      <c r="T10845" s="2">
        <v>37.799999999999997</v>
      </c>
      <c r="U10845" s="4">
        <v>432</v>
      </c>
      <c r="V10845" t="s">
        <v>19</v>
      </c>
      <c r="W10845" s="3">
        <v>43699</v>
      </c>
      <c r="X10845" t="s">
        <v>130</v>
      </c>
      <c r="Y10845" t="s">
        <v>34</v>
      </c>
      <c r="Z10845" t="s">
        <v>52</v>
      </c>
    </row>
    <row r="10846" spans="1:26" x14ac:dyDescent="0.25">
      <c r="A10846">
        <v>1</v>
      </c>
      <c r="B10846" t="s">
        <v>10</v>
      </c>
      <c r="C10846">
        <v>1</v>
      </c>
      <c r="D10846" t="s">
        <v>50</v>
      </c>
      <c r="E10846" t="s">
        <v>1658</v>
      </c>
      <c r="F10846" t="s">
        <v>13</v>
      </c>
      <c r="G10846" t="s">
        <v>1636</v>
      </c>
      <c r="H10846" s="1">
        <v>0.2</v>
      </c>
      <c r="I10846">
        <v>1</v>
      </c>
      <c r="J10846" s="3">
        <v>43698</v>
      </c>
      <c r="K10846" t="s">
        <v>7801</v>
      </c>
      <c r="L10846" t="s">
        <v>30</v>
      </c>
      <c r="M10846">
        <v>94601</v>
      </c>
      <c r="N10846">
        <v>431</v>
      </c>
      <c r="O10846" t="s">
        <v>1209</v>
      </c>
      <c r="P10846" s="4">
        <v>38</v>
      </c>
      <c r="Q10846" s="4">
        <v>4</v>
      </c>
      <c r="R10846" t="s">
        <v>32</v>
      </c>
      <c r="S10846" t="s">
        <v>92</v>
      </c>
      <c r="T10846" s="2">
        <v>37.799999999999997</v>
      </c>
      <c r="U10846" s="4">
        <v>432</v>
      </c>
      <c r="V10846" t="s">
        <v>19</v>
      </c>
      <c r="W10846" s="3">
        <v>43699</v>
      </c>
      <c r="X10846" t="s">
        <v>130</v>
      </c>
      <c r="Y10846" t="s">
        <v>34</v>
      </c>
      <c r="Z10846" t="s">
        <v>52</v>
      </c>
    </row>
    <row r="10847" spans="1:26" x14ac:dyDescent="0.25">
      <c r="A10847">
        <v>1</v>
      </c>
      <c r="B10847" t="s">
        <v>10</v>
      </c>
      <c r="C10847">
        <v>1</v>
      </c>
      <c r="D10847" t="s">
        <v>50</v>
      </c>
      <c r="E10847" t="s">
        <v>1658</v>
      </c>
      <c r="F10847" t="s">
        <v>13</v>
      </c>
      <c r="G10847" t="s">
        <v>1636</v>
      </c>
      <c r="H10847" s="1">
        <v>0.2</v>
      </c>
      <c r="I10847">
        <v>1</v>
      </c>
      <c r="J10847" s="3">
        <v>43698</v>
      </c>
      <c r="K10847" t="s">
        <v>7801</v>
      </c>
      <c r="L10847" t="s">
        <v>30</v>
      </c>
      <c r="M10847">
        <v>94601</v>
      </c>
      <c r="N10847">
        <v>431</v>
      </c>
      <c r="O10847" t="s">
        <v>1209</v>
      </c>
      <c r="P10847" s="4">
        <v>38</v>
      </c>
      <c r="Q10847" s="4">
        <v>4</v>
      </c>
      <c r="R10847" t="s">
        <v>32</v>
      </c>
      <c r="S10847" t="s">
        <v>92</v>
      </c>
      <c r="T10847" s="2">
        <v>37.799999999999997</v>
      </c>
      <c r="U10847" s="4">
        <v>432</v>
      </c>
      <c r="V10847" t="s">
        <v>19</v>
      </c>
      <c r="W10847" s="3">
        <v>43699</v>
      </c>
      <c r="X10847" t="s">
        <v>130</v>
      </c>
      <c r="Y10847" t="s">
        <v>34</v>
      </c>
      <c r="Z10847" t="s">
        <v>52</v>
      </c>
    </row>
    <row r="10848" spans="1:26" x14ac:dyDescent="0.25">
      <c r="A10848">
        <v>1</v>
      </c>
      <c r="B10848" t="s">
        <v>10</v>
      </c>
      <c r="C10848">
        <v>1</v>
      </c>
      <c r="D10848" t="s">
        <v>50</v>
      </c>
      <c r="E10848" t="s">
        <v>1658</v>
      </c>
      <c r="F10848" t="s">
        <v>13</v>
      </c>
      <c r="G10848" t="s">
        <v>1636</v>
      </c>
      <c r="H10848" s="1">
        <v>0.2</v>
      </c>
      <c r="I10848">
        <v>1</v>
      </c>
      <c r="J10848" s="3">
        <v>43698</v>
      </c>
      <c r="K10848" t="s">
        <v>7801</v>
      </c>
      <c r="L10848" t="s">
        <v>30</v>
      </c>
      <c r="M10848">
        <v>94601</v>
      </c>
      <c r="N10848">
        <v>431</v>
      </c>
      <c r="O10848" t="s">
        <v>1209</v>
      </c>
      <c r="P10848" s="4">
        <v>38</v>
      </c>
      <c r="Q10848" s="4">
        <v>4</v>
      </c>
      <c r="R10848" t="s">
        <v>32</v>
      </c>
      <c r="S10848" t="s">
        <v>92</v>
      </c>
      <c r="T10848" s="2">
        <v>37.799999999999997</v>
      </c>
      <c r="U10848" s="4">
        <v>432</v>
      </c>
      <c r="V10848" t="s">
        <v>19</v>
      </c>
      <c r="W10848" s="3">
        <v>43699</v>
      </c>
      <c r="X10848" t="s">
        <v>130</v>
      </c>
      <c r="Y10848" t="s">
        <v>34</v>
      </c>
      <c r="Z10848" t="s">
        <v>52</v>
      </c>
    </row>
    <row r="10849" spans="1:26" x14ac:dyDescent="0.25">
      <c r="A10849">
        <v>2</v>
      </c>
      <c r="B10849" t="s">
        <v>25</v>
      </c>
      <c r="C10849">
        <v>1</v>
      </c>
      <c r="D10849" t="s">
        <v>50</v>
      </c>
      <c r="E10849" t="s">
        <v>258</v>
      </c>
      <c r="F10849" t="s">
        <v>13</v>
      </c>
      <c r="G10849" t="s">
        <v>2385</v>
      </c>
      <c r="H10849" s="1">
        <v>0.7</v>
      </c>
      <c r="I10849">
        <v>1</v>
      </c>
      <c r="J10849" s="3">
        <v>43407</v>
      </c>
      <c r="K10849" t="s">
        <v>7882</v>
      </c>
      <c r="L10849" t="s">
        <v>30</v>
      </c>
      <c r="M10849">
        <v>97206</v>
      </c>
      <c r="N10849">
        <v>1223</v>
      </c>
      <c r="O10849" t="s">
        <v>7938</v>
      </c>
      <c r="P10849" s="4">
        <v>-252</v>
      </c>
      <c r="Q10849" s="4">
        <v>3</v>
      </c>
      <c r="R10849" t="s">
        <v>32</v>
      </c>
      <c r="S10849" t="s">
        <v>92</v>
      </c>
      <c r="T10849" s="2">
        <v>-251.99</v>
      </c>
      <c r="U10849" s="4">
        <v>180</v>
      </c>
      <c r="V10849" t="s">
        <v>19</v>
      </c>
      <c r="W10849" s="3">
        <v>43409</v>
      </c>
      <c r="X10849" t="s">
        <v>130</v>
      </c>
      <c r="Y10849" t="s">
        <v>262</v>
      </c>
      <c r="Z10849" t="s">
        <v>422</v>
      </c>
    </row>
    <row r="10850" spans="1:26" x14ac:dyDescent="0.25">
      <c r="A10850">
        <v>2</v>
      </c>
      <c r="B10850" t="s">
        <v>25</v>
      </c>
      <c r="C10850">
        <v>1</v>
      </c>
      <c r="D10850" t="s">
        <v>50</v>
      </c>
      <c r="E10850" t="s">
        <v>258</v>
      </c>
      <c r="F10850" t="s">
        <v>13</v>
      </c>
      <c r="G10850" t="s">
        <v>2385</v>
      </c>
      <c r="H10850" s="1">
        <v>0.7</v>
      </c>
      <c r="I10850">
        <v>1</v>
      </c>
      <c r="J10850" s="3">
        <v>43407</v>
      </c>
      <c r="K10850" t="s">
        <v>7882</v>
      </c>
      <c r="L10850" t="s">
        <v>30</v>
      </c>
      <c r="M10850">
        <v>97206</v>
      </c>
      <c r="N10850">
        <v>1223</v>
      </c>
      <c r="O10850" t="s">
        <v>7938</v>
      </c>
      <c r="P10850" s="4">
        <v>-252</v>
      </c>
      <c r="Q10850" s="4">
        <v>3</v>
      </c>
      <c r="R10850" t="s">
        <v>32</v>
      </c>
      <c r="S10850" t="s">
        <v>92</v>
      </c>
      <c r="T10850" s="2">
        <v>-251.99</v>
      </c>
      <c r="U10850" s="4">
        <v>180</v>
      </c>
      <c r="V10850" t="s">
        <v>19</v>
      </c>
      <c r="W10850" s="3">
        <v>43409</v>
      </c>
      <c r="X10850" t="s">
        <v>130</v>
      </c>
      <c r="Y10850" t="s">
        <v>262</v>
      </c>
      <c r="Z10850" t="s">
        <v>422</v>
      </c>
    </row>
    <row r="10851" spans="1:26" x14ac:dyDescent="0.25">
      <c r="A10851">
        <v>0</v>
      </c>
      <c r="B10851" t="s">
        <v>10</v>
      </c>
      <c r="C10851">
        <v>0</v>
      </c>
      <c r="D10851" t="s">
        <v>50</v>
      </c>
      <c r="E10851" t="s">
        <v>122</v>
      </c>
      <c r="F10851" t="s">
        <v>13</v>
      </c>
      <c r="G10851" t="s">
        <v>3848</v>
      </c>
      <c r="H10851" s="1">
        <v>0.2</v>
      </c>
      <c r="I10851">
        <v>1</v>
      </c>
      <c r="J10851" s="3">
        <v>43080</v>
      </c>
      <c r="K10851" t="s">
        <v>7884</v>
      </c>
      <c r="L10851" t="s">
        <v>73</v>
      </c>
      <c r="M10851">
        <v>77041</v>
      </c>
      <c r="N10851">
        <v>1033</v>
      </c>
      <c r="O10851" t="s">
        <v>1366</v>
      </c>
      <c r="P10851" s="4">
        <v>36</v>
      </c>
      <c r="Q10851" s="4">
        <v>2</v>
      </c>
      <c r="R10851" t="s">
        <v>75</v>
      </c>
      <c r="S10851" t="s">
        <v>92</v>
      </c>
      <c r="T10851" s="2">
        <v>36</v>
      </c>
      <c r="U10851" s="4">
        <v>160</v>
      </c>
      <c r="V10851" t="s">
        <v>19</v>
      </c>
      <c r="W10851" s="3">
        <v>43080</v>
      </c>
      <c r="X10851" t="s">
        <v>773</v>
      </c>
      <c r="Y10851" t="s">
        <v>77</v>
      </c>
      <c r="Z10851" t="s">
        <v>113</v>
      </c>
    </row>
    <row r="10852" spans="1:26" x14ac:dyDescent="0.25">
      <c r="A10852">
        <v>0</v>
      </c>
      <c r="B10852" t="s">
        <v>10</v>
      </c>
      <c r="C10852">
        <v>0</v>
      </c>
      <c r="D10852" t="s">
        <v>50</v>
      </c>
      <c r="E10852" t="s">
        <v>122</v>
      </c>
      <c r="F10852" t="s">
        <v>13</v>
      </c>
      <c r="G10852" t="s">
        <v>3848</v>
      </c>
      <c r="H10852" s="1">
        <v>0.2</v>
      </c>
      <c r="I10852">
        <v>1</v>
      </c>
      <c r="J10852" s="3">
        <v>43080</v>
      </c>
      <c r="K10852" t="s">
        <v>7884</v>
      </c>
      <c r="L10852" t="s">
        <v>73</v>
      </c>
      <c r="M10852">
        <v>77041</v>
      </c>
      <c r="N10852">
        <v>1033</v>
      </c>
      <c r="O10852" t="s">
        <v>1366</v>
      </c>
      <c r="P10852" s="4">
        <v>36</v>
      </c>
      <c r="Q10852" s="4">
        <v>2</v>
      </c>
      <c r="R10852" t="s">
        <v>75</v>
      </c>
      <c r="S10852" t="s">
        <v>92</v>
      </c>
      <c r="T10852" s="2">
        <v>36</v>
      </c>
      <c r="U10852" s="4">
        <v>160</v>
      </c>
      <c r="V10852" t="s">
        <v>19</v>
      </c>
      <c r="W10852" s="3">
        <v>43080</v>
      </c>
      <c r="X10852" t="s">
        <v>773</v>
      </c>
      <c r="Y10852" t="s">
        <v>77</v>
      </c>
      <c r="Z10852" t="s">
        <v>113</v>
      </c>
    </row>
    <row r="10853" spans="1:26" x14ac:dyDescent="0.25">
      <c r="A10853">
        <v>0</v>
      </c>
      <c r="B10853" t="s">
        <v>10</v>
      </c>
      <c r="C10853">
        <v>0</v>
      </c>
      <c r="D10853" t="s">
        <v>50</v>
      </c>
      <c r="E10853" t="s">
        <v>961</v>
      </c>
      <c r="F10853" t="s">
        <v>13</v>
      </c>
      <c r="G10853" t="s">
        <v>212</v>
      </c>
      <c r="H10853" s="1">
        <v>0.2</v>
      </c>
      <c r="I10853">
        <v>1</v>
      </c>
      <c r="J10853" s="3">
        <v>43023</v>
      </c>
      <c r="K10853" t="s">
        <v>7805</v>
      </c>
      <c r="L10853" t="s">
        <v>73</v>
      </c>
      <c r="M10853">
        <v>79109</v>
      </c>
      <c r="N10853">
        <v>1274</v>
      </c>
      <c r="O10853" t="s">
        <v>4950</v>
      </c>
      <c r="P10853" s="4">
        <v>43</v>
      </c>
      <c r="Q10853" s="4">
        <v>3</v>
      </c>
      <c r="R10853" t="s">
        <v>75</v>
      </c>
      <c r="S10853" t="s">
        <v>92</v>
      </c>
      <c r="T10853" s="2">
        <v>42.88</v>
      </c>
      <c r="U10853" s="4">
        <v>264</v>
      </c>
      <c r="V10853" t="s">
        <v>19</v>
      </c>
      <c r="W10853" s="3">
        <v>43023</v>
      </c>
      <c r="X10853" t="s">
        <v>773</v>
      </c>
      <c r="Y10853" t="s">
        <v>77</v>
      </c>
      <c r="Z10853" t="s">
        <v>113</v>
      </c>
    </row>
    <row r="10854" spans="1:26" x14ac:dyDescent="0.25">
      <c r="A10854">
        <v>0</v>
      </c>
      <c r="B10854" t="s">
        <v>10</v>
      </c>
      <c r="C10854">
        <v>0</v>
      </c>
      <c r="D10854" t="s">
        <v>50</v>
      </c>
      <c r="E10854" t="s">
        <v>961</v>
      </c>
      <c r="F10854" t="s">
        <v>13</v>
      </c>
      <c r="G10854" t="s">
        <v>212</v>
      </c>
      <c r="H10854" s="1">
        <v>0.2</v>
      </c>
      <c r="I10854">
        <v>1</v>
      </c>
      <c r="J10854" s="3">
        <v>43023</v>
      </c>
      <c r="K10854" t="s">
        <v>7805</v>
      </c>
      <c r="L10854" t="s">
        <v>73</v>
      </c>
      <c r="M10854">
        <v>79109</v>
      </c>
      <c r="N10854">
        <v>1274</v>
      </c>
      <c r="O10854" t="s">
        <v>4950</v>
      </c>
      <c r="P10854" s="4">
        <v>43</v>
      </c>
      <c r="Q10854" s="4">
        <v>3</v>
      </c>
      <c r="R10854" t="s">
        <v>75</v>
      </c>
      <c r="S10854" t="s">
        <v>92</v>
      </c>
      <c r="T10854" s="2">
        <v>42.88</v>
      </c>
      <c r="U10854" s="4">
        <v>264</v>
      </c>
      <c r="V10854" t="s">
        <v>19</v>
      </c>
      <c r="W10854" s="3">
        <v>43023</v>
      </c>
      <c r="X10854" t="s">
        <v>773</v>
      </c>
      <c r="Y10854" t="s">
        <v>77</v>
      </c>
      <c r="Z10854" t="s">
        <v>113</v>
      </c>
    </row>
    <row r="10855" spans="1:26" x14ac:dyDescent="0.25">
      <c r="A10855">
        <v>0</v>
      </c>
      <c r="B10855" t="s">
        <v>10</v>
      </c>
      <c r="C10855">
        <v>0</v>
      </c>
      <c r="D10855" t="s">
        <v>50</v>
      </c>
      <c r="E10855" t="s">
        <v>171</v>
      </c>
      <c r="F10855" t="s">
        <v>13</v>
      </c>
      <c r="G10855" t="s">
        <v>1710</v>
      </c>
      <c r="H10855" s="1">
        <v>0</v>
      </c>
      <c r="I10855">
        <v>1</v>
      </c>
      <c r="J10855" s="3">
        <v>42627</v>
      </c>
      <c r="K10855" t="s">
        <v>7806</v>
      </c>
      <c r="L10855" t="s">
        <v>102</v>
      </c>
      <c r="M10855">
        <v>10009</v>
      </c>
      <c r="N10855">
        <v>1488</v>
      </c>
      <c r="O10855" t="s">
        <v>4956</v>
      </c>
      <c r="P10855" s="4">
        <v>4</v>
      </c>
      <c r="Q10855" s="4">
        <v>1</v>
      </c>
      <c r="R10855" t="s">
        <v>104</v>
      </c>
      <c r="S10855" t="s">
        <v>92</v>
      </c>
      <c r="T10855" s="2">
        <v>4.42</v>
      </c>
      <c r="U10855" s="4">
        <v>17</v>
      </c>
      <c r="V10855" t="s">
        <v>19</v>
      </c>
      <c r="W10855" s="3">
        <v>42627</v>
      </c>
      <c r="X10855" t="s">
        <v>773</v>
      </c>
      <c r="Y10855" t="s">
        <v>175</v>
      </c>
      <c r="Z10855" t="s">
        <v>52</v>
      </c>
    </row>
    <row r="10856" spans="1:26" x14ac:dyDescent="0.25">
      <c r="A10856">
        <v>0</v>
      </c>
      <c r="B10856" t="s">
        <v>10</v>
      </c>
      <c r="C10856">
        <v>0</v>
      </c>
      <c r="D10856" t="s">
        <v>50</v>
      </c>
      <c r="E10856" t="s">
        <v>171</v>
      </c>
      <c r="F10856" t="s">
        <v>13</v>
      </c>
      <c r="G10856" t="s">
        <v>1710</v>
      </c>
      <c r="H10856" s="1">
        <v>0</v>
      </c>
      <c r="I10856">
        <v>1</v>
      </c>
      <c r="J10856" s="3">
        <v>42627</v>
      </c>
      <c r="K10856" t="s">
        <v>7806</v>
      </c>
      <c r="L10856" t="s">
        <v>102</v>
      </c>
      <c r="M10856">
        <v>10009</v>
      </c>
      <c r="N10856">
        <v>1488</v>
      </c>
      <c r="O10856" t="s">
        <v>4956</v>
      </c>
      <c r="P10856" s="4">
        <v>4</v>
      </c>
      <c r="Q10856" s="4">
        <v>1</v>
      </c>
      <c r="R10856" t="s">
        <v>104</v>
      </c>
      <c r="S10856" t="s">
        <v>92</v>
      </c>
      <c r="T10856" s="2">
        <v>4.42</v>
      </c>
      <c r="U10856" s="4">
        <v>17</v>
      </c>
      <c r="V10856" t="s">
        <v>19</v>
      </c>
      <c r="W10856" s="3">
        <v>42627</v>
      </c>
      <c r="X10856" t="s">
        <v>773</v>
      </c>
      <c r="Y10856" t="s">
        <v>175</v>
      </c>
      <c r="Z10856" t="s">
        <v>52</v>
      </c>
    </row>
    <row r="10857" spans="1:26" x14ac:dyDescent="0.25">
      <c r="A10857">
        <v>0</v>
      </c>
      <c r="B10857" t="s">
        <v>10</v>
      </c>
      <c r="C10857">
        <v>0</v>
      </c>
      <c r="D10857" t="s">
        <v>50</v>
      </c>
      <c r="E10857" t="s">
        <v>171</v>
      </c>
      <c r="F10857" t="s">
        <v>13</v>
      </c>
      <c r="G10857" t="s">
        <v>1710</v>
      </c>
      <c r="H10857" s="1">
        <v>0</v>
      </c>
      <c r="I10857">
        <v>1</v>
      </c>
      <c r="J10857" s="3">
        <v>42627</v>
      </c>
      <c r="K10857" t="s">
        <v>7806</v>
      </c>
      <c r="L10857" t="s">
        <v>102</v>
      </c>
      <c r="M10857">
        <v>10009</v>
      </c>
      <c r="N10857">
        <v>1488</v>
      </c>
      <c r="O10857" t="s">
        <v>4956</v>
      </c>
      <c r="P10857" s="4">
        <v>4</v>
      </c>
      <c r="Q10857" s="4">
        <v>1</v>
      </c>
      <c r="R10857" t="s">
        <v>104</v>
      </c>
      <c r="S10857" t="s">
        <v>92</v>
      </c>
      <c r="T10857" s="2">
        <v>4.42</v>
      </c>
      <c r="U10857" s="4">
        <v>17</v>
      </c>
      <c r="V10857" t="s">
        <v>19</v>
      </c>
      <c r="W10857" s="3">
        <v>42627</v>
      </c>
      <c r="X10857" t="s">
        <v>773</v>
      </c>
      <c r="Y10857" t="s">
        <v>175</v>
      </c>
      <c r="Z10857" t="s">
        <v>52</v>
      </c>
    </row>
    <row r="10858" spans="1:26" x14ac:dyDescent="0.25">
      <c r="A10858">
        <v>0</v>
      </c>
      <c r="B10858" t="s">
        <v>10</v>
      </c>
      <c r="C10858">
        <v>0</v>
      </c>
      <c r="D10858" t="s">
        <v>50</v>
      </c>
      <c r="E10858" t="s">
        <v>171</v>
      </c>
      <c r="F10858" t="s">
        <v>13</v>
      </c>
      <c r="G10858" t="s">
        <v>1710</v>
      </c>
      <c r="H10858" s="1">
        <v>0</v>
      </c>
      <c r="I10858">
        <v>1</v>
      </c>
      <c r="J10858" s="3">
        <v>42627</v>
      </c>
      <c r="K10858" t="s">
        <v>7806</v>
      </c>
      <c r="L10858" t="s">
        <v>102</v>
      </c>
      <c r="M10858">
        <v>10009</v>
      </c>
      <c r="N10858">
        <v>1488</v>
      </c>
      <c r="O10858" t="s">
        <v>4956</v>
      </c>
      <c r="P10858" s="4">
        <v>4</v>
      </c>
      <c r="Q10858" s="4">
        <v>1</v>
      </c>
      <c r="R10858" t="s">
        <v>104</v>
      </c>
      <c r="S10858" t="s">
        <v>92</v>
      </c>
      <c r="T10858" s="2">
        <v>4.42</v>
      </c>
      <c r="U10858" s="4">
        <v>17</v>
      </c>
      <c r="V10858" t="s">
        <v>19</v>
      </c>
      <c r="W10858" s="3">
        <v>42627</v>
      </c>
      <c r="X10858" t="s">
        <v>773</v>
      </c>
      <c r="Y10858" t="s">
        <v>175</v>
      </c>
      <c r="Z10858" t="s">
        <v>52</v>
      </c>
    </row>
    <row r="10859" spans="1:26" x14ac:dyDescent="0.25">
      <c r="A10859">
        <v>0</v>
      </c>
      <c r="B10859" t="s">
        <v>10</v>
      </c>
      <c r="C10859">
        <v>0</v>
      </c>
      <c r="D10859" t="s">
        <v>50</v>
      </c>
      <c r="E10859" t="s">
        <v>171</v>
      </c>
      <c r="F10859" t="s">
        <v>13</v>
      </c>
      <c r="G10859" t="s">
        <v>1710</v>
      </c>
      <c r="H10859" s="1">
        <v>0</v>
      </c>
      <c r="I10859">
        <v>1</v>
      </c>
      <c r="J10859" s="3">
        <v>42627</v>
      </c>
      <c r="K10859" t="s">
        <v>7806</v>
      </c>
      <c r="L10859" t="s">
        <v>102</v>
      </c>
      <c r="M10859">
        <v>10009</v>
      </c>
      <c r="N10859">
        <v>1488</v>
      </c>
      <c r="O10859" t="s">
        <v>4956</v>
      </c>
      <c r="P10859" s="4">
        <v>4</v>
      </c>
      <c r="Q10859" s="4">
        <v>1</v>
      </c>
      <c r="R10859" t="s">
        <v>104</v>
      </c>
      <c r="S10859" t="s">
        <v>92</v>
      </c>
      <c r="T10859" s="2">
        <v>4.42</v>
      </c>
      <c r="U10859" s="4">
        <v>17</v>
      </c>
      <c r="V10859" t="s">
        <v>19</v>
      </c>
      <c r="W10859" s="3">
        <v>42627</v>
      </c>
      <c r="X10859" t="s">
        <v>773</v>
      </c>
      <c r="Y10859" t="s">
        <v>175</v>
      </c>
      <c r="Z10859" t="s">
        <v>52</v>
      </c>
    </row>
    <row r="10860" spans="1:26" x14ac:dyDescent="0.25">
      <c r="A10860">
        <v>0</v>
      </c>
      <c r="B10860" t="s">
        <v>10</v>
      </c>
      <c r="C10860">
        <v>0</v>
      </c>
      <c r="D10860" t="s">
        <v>50</v>
      </c>
      <c r="E10860" t="s">
        <v>171</v>
      </c>
      <c r="F10860" t="s">
        <v>13</v>
      </c>
      <c r="G10860" t="s">
        <v>1710</v>
      </c>
      <c r="H10860" s="1">
        <v>0</v>
      </c>
      <c r="I10860">
        <v>1</v>
      </c>
      <c r="J10860" s="3">
        <v>42627</v>
      </c>
      <c r="K10860" t="s">
        <v>7806</v>
      </c>
      <c r="L10860" t="s">
        <v>102</v>
      </c>
      <c r="M10860">
        <v>10009</v>
      </c>
      <c r="N10860">
        <v>1488</v>
      </c>
      <c r="O10860" t="s">
        <v>4956</v>
      </c>
      <c r="P10860" s="4">
        <v>4</v>
      </c>
      <c r="Q10860" s="4">
        <v>1</v>
      </c>
      <c r="R10860" t="s">
        <v>104</v>
      </c>
      <c r="S10860" t="s">
        <v>92</v>
      </c>
      <c r="T10860" s="2">
        <v>4.42</v>
      </c>
      <c r="U10860" s="4">
        <v>17</v>
      </c>
      <c r="V10860" t="s">
        <v>19</v>
      </c>
      <c r="W10860" s="3">
        <v>42627</v>
      </c>
      <c r="X10860" t="s">
        <v>773</v>
      </c>
      <c r="Y10860" t="s">
        <v>175</v>
      </c>
      <c r="Z10860" t="s">
        <v>52</v>
      </c>
    </row>
    <row r="10861" spans="1:26" x14ac:dyDescent="0.25">
      <c r="A10861">
        <v>0</v>
      </c>
      <c r="B10861" t="s">
        <v>10</v>
      </c>
      <c r="C10861">
        <v>0</v>
      </c>
      <c r="D10861" t="s">
        <v>50</v>
      </c>
      <c r="E10861" t="s">
        <v>171</v>
      </c>
      <c r="F10861" t="s">
        <v>13</v>
      </c>
      <c r="G10861" t="s">
        <v>1710</v>
      </c>
      <c r="H10861" s="1">
        <v>0</v>
      </c>
      <c r="I10861">
        <v>1</v>
      </c>
      <c r="J10861" s="3">
        <v>42627</v>
      </c>
      <c r="K10861" t="s">
        <v>7806</v>
      </c>
      <c r="L10861" t="s">
        <v>102</v>
      </c>
      <c r="M10861">
        <v>10009</v>
      </c>
      <c r="N10861">
        <v>1488</v>
      </c>
      <c r="O10861" t="s">
        <v>4956</v>
      </c>
      <c r="P10861" s="4">
        <v>4</v>
      </c>
      <c r="Q10861" s="4">
        <v>1</v>
      </c>
      <c r="R10861" t="s">
        <v>104</v>
      </c>
      <c r="S10861" t="s">
        <v>92</v>
      </c>
      <c r="T10861" s="2">
        <v>4.42</v>
      </c>
      <c r="U10861" s="4">
        <v>17</v>
      </c>
      <c r="V10861" t="s">
        <v>19</v>
      </c>
      <c r="W10861" s="3">
        <v>42627</v>
      </c>
      <c r="X10861" t="s">
        <v>773</v>
      </c>
      <c r="Y10861" t="s">
        <v>175</v>
      </c>
      <c r="Z10861" t="s">
        <v>52</v>
      </c>
    </row>
    <row r="10862" spans="1:26" x14ac:dyDescent="0.25">
      <c r="A10862">
        <v>0</v>
      </c>
      <c r="B10862" t="s">
        <v>10</v>
      </c>
      <c r="C10862">
        <v>0</v>
      </c>
      <c r="D10862" t="s">
        <v>50</v>
      </c>
      <c r="E10862" t="s">
        <v>171</v>
      </c>
      <c r="F10862" t="s">
        <v>13</v>
      </c>
      <c r="G10862" t="s">
        <v>1710</v>
      </c>
      <c r="H10862" s="1">
        <v>0</v>
      </c>
      <c r="I10862">
        <v>1</v>
      </c>
      <c r="J10862" s="3">
        <v>42627</v>
      </c>
      <c r="K10862" t="s">
        <v>7806</v>
      </c>
      <c r="L10862" t="s">
        <v>102</v>
      </c>
      <c r="M10862">
        <v>10009</v>
      </c>
      <c r="N10862">
        <v>1611</v>
      </c>
      <c r="O10862" t="s">
        <v>4867</v>
      </c>
      <c r="P10862" s="4">
        <v>81</v>
      </c>
      <c r="Q10862" s="4">
        <v>3</v>
      </c>
      <c r="R10862" t="s">
        <v>104</v>
      </c>
      <c r="S10862" t="s">
        <v>92</v>
      </c>
      <c r="T10862" s="2">
        <v>80.63</v>
      </c>
      <c r="U10862" s="4">
        <v>288</v>
      </c>
      <c r="V10862" t="s">
        <v>19</v>
      </c>
      <c r="W10862" s="3">
        <v>42627</v>
      </c>
      <c r="X10862" t="s">
        <v>773</v>
      </c>
      <c r="Y10862" t="s">
        <v>175</v>
      </c>
      <c r="Z10862" t="s">
        <v>52</v>
      </c>
    </row>
    <row r="10863" spans="1:26" x14ac:dyDescent="0.25">
      <c r="A10863">
        <v>0</v>
      </c>
      <c r="B10863" t="s">
        <v>10</v>
      </c>
      <c r="C10863">
        <v>0</v>
      </c>
      <c r="D10863" t="s">
        <v>50</v>
      </c>
      <c r="E10863" t="s">
        <v>171</v>
      </c>
      <c r="F10863" t="s">
        <v>13</v>
      </c>
      <c r="G10863" t="s">
        <v>1710</v>
      </c>
      <c r="H10863" s="1">
        <v>0</v>
      </c>
      <c r="I10863">
        <v>1</v>
      </c>
      <c r="J10863" s="3">
        <v>42627</v>
      </c>
      <c r="K10863" t="s">
        <v>7806</v>
      </c>
      <c r="L10863" t="s">
        <v>102</v>
      </c>
      <c r="M10863">
        <v>10009</v>
      </c>
      <c r="N10863">
        <v>1611</v>
      </c>
      <c r="O10863" t="s">
        <v>4867</v>
      </c>
      <c r="P10863" s="4">
        <v>81</v>
      </c>
      <c r="Q10863" s="4">
        <v>3</v>
      </c>
      <c r="R10863" t="s">
        <v>104</v>
      </c>
      <c r="S10863" t="s">
        <v>92</v>
      </c>
      <c r="T10863" s="2">
        <v>80.63</v>
      </c>
      <c r="U10863" s="4">
        <v>288</v>
      </c>
      <c r="V10863" t="s">
        <v>19</v>
      </c>
      <c r="W10863" s="3">
        <v>42627</v>
      </c>
      <c r="X10863" t="s">
        <v>773</v>
      </c>
      <c r="Y10863" t="s">
        <v>175</v>
      </c>
      <c r="Z10863" t="s">
        <v>52</v>
      </c>
    </row>
    <row r="10864" spans="1:26" x14ac:dyDescent="0.25">
      <c r="A10864">
        <v>0</v>
      </c>
      <c r="B10864" t="s">
        <v>10</v>
      </c>
      <c r="C10864">
        <v>0</v>
      </c>
      <c r="D10864" t="s">
        <v>50</v>
      </c>
      <c r="E10864" t="s">
        <v>171</v>
      </c>
      <c r="F10864" t="s">
        <v>13</v>
      </c>
      <c r="G10864" t="s">
        <v>1710</v>
      </c>
      <c r="H10864" s="1">
        <v>0</v>
      </c>
      <c r="I10864">
        <v>1</v>
      </c>
      <c r="J10864" s="3">
        <v>42627</v>
      </c>
      <c r="K10864" t="s">
        <v>7806</v>
      </c>
      <c r="L10864" t="s">
        <v>102</v>
      </c>
      <c r="M10864">
        <v>10009</v>
      </c>
      <c r="N10864">
        <v>1611</v>
      </c>
      <c r="O10864" t="s">
        <v>4867</v>
      </c>
      <c r="P10864" s="4">
        <v>81</v>
      </c>
      <c r="Q10864" s="4">
        <v>3</v>
      </c>
      <c r="R10864" t="s">
        <v>104</v>
      </c>
      <c r="S10864" t="s">
        <v>92</v>
      </c>
      <c r="T10864" s="2">
        <v>80.63</v>
      </c>
      <c r="U10864" s="4">
        <v>288</v>
      </c>
      <c r="V10864" t="s">
        <v>19</v>
      </c>
      <c r="W10864" s="3">
        <v>42627</v>
      </c>
      <c r="X10864" t="s">
        <v>773</v>
      </c>
      <c r="Y10864" t="s">
        <v>175</v>
      </c>
      <c r="Z10864" t="s">
        <v>52</v>
      </c>
    </row>
    <row r="10865" spans="1:26" x14ac:dyDescent="0.25">
      <c r="A10865">
        <v>0</v>
      </c>
      <c r="B10865" t="s">
        <v>10</v>
      </c>
      <c r="C10865">
        <v>0</v>
      </c>
      <c r="D10865" t="s">
        <v>50</v>
      </c>
      <c r="E10865" t="s">
        <v>171</v>
      </c>
      <c r="F10865" t="s">
        <v>13</v>
      </c>
      <c r="G10865" t="s">
        <v>1710</v>
      </c>
      <c r="H10865" s="1">
        <v>0</v>
      </c>
      <c r="I10865">
        <v>1</v>
      </c>
      <c r="J10865" s="3">
        <v>42627</v>
      </c>
      <c r="K10865" t="s">
        <v>7806</v>
      </c>
      <c r="L10865" t="s">
        <v>102</v>
      </c>
      <c r="M10865">
        <v>10009</v>
      </c>
      <c r="N10865">
        <v>1611</v>
      </c>
      <c r="O10865" t="s">
        <v>4867</v>
      </c>
      <c r="P10865" s="4">
        <v>81</v>
      </c>
      <c r="Q10865" s="4">
        <v>3</v>
      </c>
      <c r="R10865" t="s">
        <v>104</v>
      </c>
      <c r="S10865" t="s">
        <v>92</v>
      </c>
      <c r="T10865" s="2">
        <v>80.63</v>
      </c>
      <c r="U10865" s="4">
        <v>288</v>
      </c>
      <c r="V10865" t="s">
        <v>19</v>
      </c>
      <c r="W10865" s="3">
        <v>42627</v>
      </c>
      <c r="X10865" t="s">
        <v>773</v>
      </c>
      <c r="Y10865" t="s">
        <v>175</v>
      </c>
      <c r="Z10865" t="s">
        <v>52</v>
      </c>
    </row>
    <row r="10866" spans="1:26" x14ac:dyDescent="0.25">
      <c r="A10866">
        <v>0</v>
      </c>
      <c r="B10866" t="s">
        <v>10</v>
      </c>
      <c r="C10866">
        <v>0</v>
      </c>
      <c r="D10866" t="s">
        <v>50</v>
      </c>
      <c r="E10866" t="s">
        <v>171</v>
      </c>
      <c r="F10866" t="s">
        <v>13</v>
      </c>
      <c r="G10866" t="s">
        <v>1710</v>
      </c>
      <c r="H10866" s="1">
        <v>0</v>
      </c>
      <c r="I10866">
        <v>1</v>
      </c>
      <c r="J10866" s="3">
        <v>42627</v>
      </c>
      <c r="K10866" t="s">
        <v>7806</v>
      </c>
      <c r="L10866" t="s">
        <v>102</v>
      </c>
      <c r="M10866">
        <v>10009</v>
      </c>
      <c r="N10866">
        <v>1611</v>
      </c>
      <c r="O10866" t="s">
        <v>4867</v>
      </c>
      <c r="P10866" s="4">
        <v>81</v>
      </c>
      <c r="Q10866" s="4">
        <v>3</v>
      </c>
      <c r="R10866" t="s">
        <v>104</v>
      </c>
      <c r="S10866" t="s">
        <v>92</v>
      </c>
      <c r="T10866" s="2">
        <v>80.63</v>
      </c>
      <c r="U10866" s="4">
        <v>288</v>
      </c>
      <c r="V10866" t="s">
        <v>19</v>
      </c>
      <c r="W10866" s="3">
        <v>42627</v>
      </c>
      <c r="X10866" t="s">
        <v>773</v>
      </c>
      <c r="Y10866" t="s">
        <v>175</v>
      </c>
      <c r="Z10866" t="s">
        <v>52</v>
      </c>
    </row>
    <row r="10867" spans="1:26" x14ac:dyDescent="0.25">
      <c r="A10867">
        <v>0</v>
      </c>
      <c r="B10867" t="s">
        <v>10</v>
      </c>
      <c r="C10867">
        <v>0</v>
      </c>
      <c r="D10867" t="s">
        <v>50</v>
      </c>
      <c r="E10867" t="s">
        <v>171</v>
      </c>
      <c r="F10867" t="s">
        <v>13</v>
      </c>
      <c r="G10867" t="s">
        <v>1710</v>
      </c>
      <c r="H10867" s="1">
        <v>0</v>
      </c>
      <c r="I10867">
        <v>1</v>
      </c>
      <c r="J10867" s="3">
        <v>42627</v>
      </c>
      <c r="K10867" t="s">
        <v>7806</v>
      </c>
      <c r="L10867" t="s">
        <v>102</v>
      </c>
      <c r="M10867">
        <v>10009</v>
      </c>
      <c r="N10867">
        <v>1611</v>
      </c>
      <c r="O10867" t="s">
        <v>4867</v>
      </c>
      <c r="P10867" s="4">
        <v>81</v>
      </c>
      <c r="Q10867" s="4">
        <v>3</v>
      </c>
      <c r="R10867" t="s">
        <v>104</v>
      </c>
      <c r="S10867" t="s">
        <v>92</v>
      </c>
      <c r="T10867" s="2">
        <v>80.63</v>
      </c>
      <c r="U10867" s="4">
        <v>288</v>
      </c>
      <c r="V10867" t="s">
        <v>19</v>
      </c>
      <c r="W10867" s="3">
        <v>42627</v>
      </c>
      <c r="X10867" t="s">
        <v>773</v>
      </c>
      <c r="Y10867" t="s">
        <v>175</v>
      </c>
      <c r="Z10867" t="s">
        <v>52</v>
      </c>
    </row>
    <row r="10868" spans="1:26" x14ac:dyDescent="0.25">
      <c r="A10868">
        <v>0</v>
      </c>
      <c r="B10868" t="s">
        <v>10</v>
      </c>
      <c r="C10868">
        <v>0</v>
      </c>
      <c r="D10868" t="s">
        <v>50</v>
      </c>
      <c r="E10868" t="s">
        <v>171</v>
      </c>
      <c r="F10868" t="s">
        <v>13</v>
      </c>
      <c r="G10868" t="s">
        <v>1710</v>
      </c>
      <c r="H10868" s="1">
        <v>0</v>
      </c>
      <c r="I10868">
        <v>1</v>
      </c>
      <c r="J10868" s="3">
        <v>42627</v>
      </c>
      <c r="K10868" t="s">
        <v>7806</v>
      </c>
      <c r="L10868" t="s">
        <v>102</v>
      </c>
      <c r="M10868">
        <v>10009</v>
      </c>
      <c r="N10868">
        <v>1611</v>
      </c>
      <c r="O10868" t="s">
        <v>4867</v>
      </c>
      <c r="P10868" s="4">
        <v>81</v>
      </c>
      <c r="Q10868" s="4">
        <v>3</v>
      </c>
      <c r="R10868" t="s">
        <v>104</v>
      </c>
      <c r="S10868" t="s">
        <v>92</v>
      </c>
      <c r="T10868" s="2">
        <v>80.63</v>
      </c>
      <c r="U10868" s="4">
        <v>288</v>
      </c>
      <c r="V10868" t="s">
        <v>19</v>
      </c>
      <c r="W10868" s="3">
        <v>42627</v>
      </c>
      <c r="X10868" t="s">
        <v>773</v>
      </c>
      <c r="Y10868" t="s">
        <v>175</v>
      </c>
      <c r="Z10868" t="s">
        <v>52</v>
      </c>
    </row>
    <row r="10869" spans="1:26" x14ac:dyDescent="0.25">
      <c r="A10869">
        <v>0</v>
      </c>
      <c r="B10869" t="s">
        <v>10</v>
      </c>
      <c r="C10869">
        <v>0</v>
      </c>
      <c r="D10869" t="s">
        <v>50</v>
      </c>
      <c r="E10869" t="s">
        <v>171</v>
      </c>
      <c r="F10869" t="s">
        <v>13</v>
      </c>
      <c r="G10869" t="s">
        <v>1710</v>
      </c>
      <c r="H10869" s="1">
        <v>0</v>
      </c>
      <c r="I10869">
        <v>1</v>
      </c>
      <c r="J10869" s="3">
        <v>42627</v>
      </c>
      <c r="K10869" t="s">
        <v>7806</v>
      </c>
      <c r="L10869" t="s">
        <v>102</v>
      </c>
      <c r="M10869">
        <v>10009</v>
      </c>
      <c r="N10869">
        <v>166</v>
      </c>
      <c r="O10869" t="s">
        <v>5062</v>
      </c>
      <c r="P10869" s="4">
        <v>1372</v>
      </c>
      <c r="Q10869" s="4">
        <v>4</v>
      </c>
      <c r="R10869" t="s">
        <v>104</v>
      </c>
      <c r="S10869" t="s">
        <v>92</v>
      </c>
      <c r="T10869" s="2">
        <v>1371.98</v>
      </c>
      <c r="U10869" s="4">
        <v>2800</v>
      </c>
      <c r="V10869" t="s">
        <v>19</v>
      </c>
      <c r="W10869" s="3">
        <v>42627</v>
      </c>
      <c r="X10869" t="s">
        <v>773</v>
      </c>
      <c r="Y10869" t="s">
        <v>175</v>
      </c>
      <c r="Z10869" t="s">
        <v>422</v>
      </c>
    </row>
    <row r="10870" spans="1:26" x14ac:dyDescent="0.25">
      <c r="A10870">
        <v>0</v>
      </c>
      <c r="B10870" t="s">
        <v>10</v>
      </c>
      <c r="C10870">
        <v>0</v>
      </c>
      <c r="D10870" t="s">
        <v>50</v>
      </c>
      <c r="E10870" t="s">
        <v>171</v>
      </c>
      <c r="F10870" t="s">
        <v>13</v>
      </c>
      <c r="G10870" t="s">
        <v>1710</v>
      </c>
      <c r="H10870" s="1">
        <v>0</v>
      </c>
      <c r="I10870">
        <v>1</v>
      </c>
      <c r="J10870" s="3">
        <v>42627</v>
      </c>
      <c r="K10870" t="s">
        <v>7806</v>
      </c>
      <c r="L10870" t="s">
        <v>102</v>
      </c>
      <c r="M10870">
        <v>10009</v>
      </c>
      <c r="N10870">
        <v>166</v>
      </c>
      <c r="O10870" t="s">
        <v>5062</v>
      </c>
      <c r="P10870" s="4">
        <v>1372</v>
      </c>
      <c r="Q10870" s="4">
        <v>4</v>
      </c>
      <c r="R10870" t="s">
        <v>104</v>
      </c>
      <c r="S10870" t="s">
        <v>92</v>
      </c>
      <c r="T10870" s="2">
        <v>1371.98</v>
      </c>
      <c r="U10870" s="4">
        <v>2800</v>
      </c>
      <c r="V10870" t="s">
        <v>19</v>
      </c>
      <c r="W10870" s="3">
        <v>42627</v>
      </c>
      <c r="X10870" t="s">
        <v>773</v>
      </c>
      <c r="Y10870" t="s">
        <v>175</v>
      </c>
      <c r="Z10870" t="s">
        <v>422</v>
      </c>
    </row>
    <row r="10871" spans="1:26" x14ac:dyDescent="0.25">
      <c r="A10871">
        <v>0</v>
      </c>
      <c r="B10871" t="s">
        <v>10</v>
      </c>
      <c r="C10871">
        <v>0</v>
      </c>
      <c r="D10871" t="s">
        <v>50</v>
      </c>
      <c r="E10871" t="s">
        <v>171</v>
      </c>
      <c r="F10871" t="s">
        <v>13</v>
      </c>
      <c r="G10871" t="s">
        <v>1710</v>
      </c>
      <c r="H10871" s="1">
        <v>0</v>
      </c>
      <c r="I10871">
        <v>1</v>
      </c>
      <c r="J10871" s="3">
        <v>42627</v>
      </c>
      <c r="K10871" t="s">
        <v>7806</v>
      </c>
      <c r="L10871" t="s">
        <v>102</v>
      </c>
      <c r="M10871">
        <v>10009</v>
      </c>
      <c r="N10871">
        <v>166</v>
      </c>
      <c r="O10871" t="s">
        <v>5062</v>
      </c>
      <c r="P10871" s="4">
        <v>1372</v>
      </c>
      <c r="Q10871" s="4">
        <v>4</v>
      </c>
      <c r="R10871" t="s">
        <v>104</v>
      </c>
      <c r="S10871" t="s">
        <v>92</v>
      </c>
      <c r="T10871" s="2">
        <v>1371.98</v>
      </c>
      <c r="U10871" s="4">
        <v>2800</v>
      </c>
      <c r="V10871" t="s">
        <v>19</v>
      </c>
      <c r="W10871" s="3">
        <v>42627</v>
      </c>
      <c r="X10871" t="s">
        <v>773</v>
      </c>
      <c r="Y10871" t="s">
        <v>175</v>
      </c>
      <c r="Z10871" t="s">
        <v>422</v>
      </c>
    </row>
    <row r="10872" spans="1:26" x14ac:dyDescent="0.25">
      <c r="A10872">
        <v>0</v>
      </c>
      <c r="B10872" t="s">
        <v>10</v>
      </c>
      <c r="C10872">
        <v>0</v>
      </c>
      <c r="D10872" t="s">
        <v>50</v>
      </c>
      <c r="E10872" t="s">
        <v>171</v>
      </c>
      <c r="F10872" t="s">
        <v>13</v>
      </c>
      <c r="G10872" t="s">
        <v>1710</v>
      </c>
      <c r="H10872" s="1">
        <v>0</v>
      </c>
      <c r="I10872">
        <v>1</v>
      </c>
      <c r="J10872" s="3">
        <v>42627</v>
      </c>
      <c r="K10872" t="s">
        <v>7806</v>
      </c>
      <c r="L10872" t="s">
        <v>102</v>
      </c>
      <c r="M10872">
        <v>10009</v>
      </c>
      <c r="N10872">
        <v>166</v>
      </c>
      <c r="O10872" t="s">
        <v>5062</v>
      </c>
      <c r="P10872" s="4">
        <v>1372</v>
      </c>
      <c r="Q10872" s="4">
        <v>4</v>
      </c>
      <c r="R10872" t="s">
        <v>104</v>
      </c>
      <c r="S10872" t="s">
        <v>92</v>
      </c>
      <c r="T10872" s="2">
        <v>1371.98</v>
      </c>
      <c r="U10872" s="4">
        <v>2800</v>
      </c>
      <c r="V10872" t="s">
        <v>19</v>
      </c>
      <c r="W10872" s="3">
        <v>42627</v>
      </c>
      <c r="X10872" t="s">
        <v>773</v>
      </c>
      <c r="Y10872" t="s">
        <v>175</v>
      </c>
      <c r="Z10872" t="s">
        <v>422</v>
      </c>
    </row>
    <row r="10873" spans="1:26" x14ac:dyDescent="0.25">
      <c r="A10873">
        <v>0</v>
      </c>
      <c r="B10873" t="s">
        <v>10</v>
      </c>
      <c r="C10873">
        <v>0</v>
      </c>
      <c r="D10873" t="s">
        <v>50</v>
      </c>
      <c r="E10873" t="s">
        <v>171</v>
      </c>
      <c r="F10873" t="s">
        <v>13</v>
      </c>
      <c r="G10873" t="s">
        <v>1710</v>
      </c>
      <c r="H10873" s="1">
        <v>0</v>
      </c>
      <c r="I10873">
        <v>1</v>
      </c>
      <c r="J10873" s="3">
        <v>42627</v>
      </c>
      <c r="K10873" t="s">
        <v>7806</v>
      </c>
      <c r="L10873" t="s">
        <v>102</v>
      </c>
      <c r="M10873">
        <v>10009</v>
      </c>
      <c r="N10873">
        <v>166</v>
      </c>
      <c r="O10873" t="s">
        <v>5062</v>
      </c>
      <c r="P10873" s="4">
        <v>1372</v>
      </c>
      <c r="Q10873" s="4">
        <v>4</v>
      </c>
      <c r="R10873" t="s">
        <v>104</v>
      </c>
      <c r="S10873" t="s">
        <v>92</v>
      </c>
      <c r="T10873" s="2">
        <v>1371.98</v>
      </c>
      <c r="U10873" s="4">
        <v>2800</v>
      </c>
      <c r="V10873" t="s">
        <v>19</v>
      </c>
      <c r="W10873" s="3">
        <v>42627</v>
      </c>
      <c r="X10873" t="s">
        <v>773</v>
      </c>
      <c r="Y10873" t="s">
        <v>175</v>
      </c>
      <c r="Z10873" t="s">
        <v>422</v>
      </c>
    </row>
    <row r="10874" spans="1:26" x14ac:dyDescent="0.25">
      <c r="A10874">
        <v>0</v>
      </c>
      <c r="B10874" t="s">
        <v>10</v>
      </c>
      <c r="C10874">
        <v>0</v>
      </c>
      <c r="D10874" t="s">
        <v>50</v>
      </c>
      <c r="E10874" t="s">
        <v>171</v>
      </c>
      <c r="F10874" t="s">
        <v>13</v>
      </c>
      <c r="G10874" t="s">
        <v>1710</v>
      </c>
      <c r="H10874" s="1">
        <v>0</v>
      </c>
      <c r="I10874">
        <v>1</v>
      </c>
      <c r="J10874" s="3">
        <v>42627</v>
      </c>
      <c r="K10874" t="s">
        <v>7806</v>
      </c>
      <c r="L10874" t="s">
        <v>102</v>
      </c>
      <c r="M10874">
        <v>10009</v>
      </c>
      <c r="N10874">
        <v>166</v>
      </c>
      <c r="O10874" t="s">
        <v>5062</v>
      </c>
      <c r="P10874" s="4">
        <v>1372</v>
      </c>
      <c r="Q10874" s="4">
        <v>4</v>
      </c>
      <c r="R10874" t="s">
        <v>104</v>
      </c>
      <c r="S10874" t="s">
        <v>92</v>
      </c>
      <c r="T10874" s="2">
        <v>1371.98</v>
      </c>
      <c r="U10874" s="4">
        <v>2800</v>
      </c>
      <c r="V10874" t="s">
        <v>19</v>
      </c>
      <c r="W10874" s="3">
        <v>42627</v>
      </c>
      <c r="X10874" t="s">
        <v>773</v>
      </c>
      <c r="Y10874" t="s">
        <v>175</v>
      </c>
      <c r="Z10874" t="s">
        <v>422</v>
      </c>
    </row>
    <row r="10875" spans="1:26" x14ac:dyDescent="0.25">
      <c r="A10875">
        <v>0</v>
      </c>
      <c r="B10875" t="s">
        <v>10</v>
      </c>
      <c r="C10875">
        <v>0</v>
      </c>
      <c r="D10875" t="s">
        <v>50</v>
      </c>
      <c r="E10875" t="s">
        <v>171</v>
      </c>
      <c r="F10875" t="s">
        <v>13</v>
      </c>
      <c r="G10875" t="s">
        <v>1710</v>
      </c>
      <c r="H10875" s="1">
        <v>0</v>
      </c>
      <c r="I10875">
        <v>1</v>
      </c>
      <c r="J10875" s="3">
        <v>42627</v>
      </c>
      <c r="K10875" t="s">
        <v>7806</v>
      </c>
      <c r="L10875" t="s">
        <v>102</v>
      </c>
      <c r="M10875">
        <v>10009</v>
      </c>
      <c r="N10875">
        <v>166</v>
      </c>
      <c r="O10875" t="s">
        <v>5062</v>
      </c>
      <c r="P10875" s="4">
        <v>1372</v>
      </c>
      <c r="Q10875" s="4">
        <v>4</v>
      </c>
      <c r="R10875" t="s">
        <v>104</v>
      </c>
      <c r="S10875" t="s">
        <v>92</v>
      </c>
      <c r="T10875" s="2">
        <v>1371.98</v>
      </c>
      <c r="U10875" s="4">
        <v>2800</v>
      </c>
      <c r="V10875" t="s">
        <v>19</v>
      </c>
      <c r="W10875" s="3">
        <v>42627</v>
      </c>
      <c r="X10875" t="s">
        <v>773</v>
      </c>
      <c r="Y10875" t="s">
        <v>175</v>
      </c>
      <c r="Z10875" t="s">
        <v>422</v>
      </c>
    </row>
    <row r="10876" spans="1:26" x14ac:dyDescent="0.25">
      <c r="A10876">
        <v>0</v>
      </c>
      <c r="B10876" t="s">
        <v>10</v>
      </c>
      <c r="C10876">
        <v>0</v>
      </c>
      <c r="D10876" t="s">
        <v>50</v>
      </c>
      <c r="E10876" t="s">
        <v>305</v>
      </c>
      <c r="F10876" t="s">
        <v>13</v>
      </c>
      <c r="G10876" t="s">
        <v>2041</v>
      </c>
      <c r="H10876" s="1">
        <v>0.7</v>
      </c>
      <c r="I10876">
        <v>1</v>
      </c>
      <c r="J10876" s="3">
        <v>42653</v>
      </c>
      <c r="K10876" t="s">
        <v>7885</v>
      </c>
      <c r="L10876" t="s">
        <v>102</v>
      </c>
      <c r="M10876">
        <v>43229</v>
      </c>
      <c r="N10876">
        <v>804</v>
      </c>
      <c r="O10876" t="s">
        <v>7939</v>
      </c>
      <c r="P10876" s="4">
        <v>-71</v>
      </c>
      <c r="Q10876" s="4">
        <v>2</v>
      </c>
      <c r="R10876" t="s">
        <v>104</v>
      </c>
      <c r="S10876" t="s">
        <v>92</v>
      </c>
      <c r="T10876" s="2">
        <v>-71.400000000000006</v>
      </c>
      <c r="U10876" s="4">
        <v>102</v>
      </c>
      <c r="V10876" t="s">
        <v>19</v>
      </c>
      <c r="W10876" s="3">
        <v>42653</v>
      </c>
      <c r="X10876" t="s">
        <v>773</v>
      </c>
      <c r="Y10876" t="s">
        <v>309</v>
      </c>
      <c r="Z10876" t="s">
        <v>422</v>
      </c>
    </row>
    <row r="10877" spans="1:26" x14ac:dyDescent="0.25">
      <c r="A10877">
        <v>0</v>
      </c>
      <c r="B10877" t="s">
        <v>10</v>
      </c>
      <c r="C10877">
        <v>0</v>
      </c>
      <c r="D10877" t="s">
        <v>50</v>
      </c>
      <c r="E10877" t="s">
        <v>305</v>
      </c>
      <c r="F10877" t="s">
        <v>13</v>
      </c>
      <c r="G10877" t="s">
        <v>2041</v>
      </c>
      <c r="H10877" s="1">
        <v>0.7</v>
      </c>
      <c r="I10877">
        <v>1</v>
      </c>
      <c r="J10877" s="3">
        <v>42653</v>
      </c>
      <c r="K10877" t="s">
        <v>7885</v>
      </c>
      <c r="L10877" t="s">
        <v>102</v>
      </c>
      <c r="M10877">
        <v>43229</v>
      </c>
      <c r="N10877">
        <v>804</v>
      </c>
      <c r="O10877" t="s">
        <v>7939</v>
      </c>
      <c r="P10877" s="4">
        <v>-71</v>
      </c>
      <c r="Q10877" s="4">
        <v>2</v>
      </c>
      <c r="R10877" t="s">
        <v>104</v>
      </c>
      <c r="S10877" t="s">
        <v>92</v>
      </c>
      <c r="T10877" s="2">
        <v>-71.400000000000006</v>
      </c>
      <c r="U10877" s="4">
        <v>102</v>
      </c>
      <c r="V10877" t="s">
        <v>19</v>
      </c>
      <c r="W10877" s="3">
        <v>42653</v>
      </c>
      <c r="X10877" t="s">
        <v>773</v>
      </c>
      <c r="Y10877" t="s">
        <v>309</v>
      </c>
      <c r="Z10877" t="s">
        <v>422</v>
      </c>
    </row>
    <row r="10878" spans="1:26" x14ac:dyDescent="0.25">
      <c r="A10878">
        <v>0</v>
      </c>
      <c r="B10878" t="s">
        <v>10</v>
      </c>
      <c r="C10878">
        <v>0</v>
      </c>
      <c r="D10878" t="s">
        <v>50</v>
      </c>
      <c r="E10878" t="s">
        <v>88</v>
      </c>
      <c r="F10878" t="s">
        <v>13</v>
      </c>
      <c r="G10878" t="s">
        <v>1007</v>
      </c>
      <c r="H10878" s="1">
        <v>0</v>
      </c>
      <c r="I10878">
        <v>1</v>
      </c>
      <c r="J10878" s="3">
        <v>43397</v>
      </c>
      <c r="K10878" t="s">
        <v>7940</v>
      </c>
      <c r="L10878" t="s">
        <v>30</v>
      </c>
      <c r="M10878">
        <v>94109</v>
      </c>
      <c r="N10878">
        <v>1330</v>
      </c>
      <c r="O10878" t="s">
        <v>4839</v>
      </c>
      <c r="P10878" s="4">
        <v>86</v>
      </c>
      <c r="Q10878" s="4">
        <v>1</v>
      </c>
      <c r="R10878" t="s">
        <v>32</v>
      </c>
      <c r="S10878" t="s">
        <v>92</v>
      </c>
      <c r="T10878" s="2">
        <v>86</v>
      </c>
      <c r="U10878" s="4">
        <v>200</v>
      </c>
      <c r="V10878" t="s">
        <v>19</v>
      </c>
      <c r="W10878" s="3">
        <v>43397</v>
      </c>
      <c r="X10878" t="s">
        <v>773</v>
      </c>
      <c r="Y10878" t="s">
        <v>34</v>
      </c>
      <c r="Z10878" t="s">
        <v>113</v>
      </c>
    </row>
    <row r="10879" spans="1:26" x14ac:dyDescent="0.25">
      <c r="A10879">
        <v>0</v>
      </c>
      <c r="B10879" t="s">
        <v>10</v>
      </c>
      <c r="C10879">
        <v>0</v>
      </c>
      <c r="D10879" t="s">
        <v>50</v>
      </c>
      <c r="E10879" t="s">
        <v>65</v>
      </c>
      <c r="F10879" t="s">
        <v>13</v>
      </c>
      <c r="G10879" t="s">
        <v>1297</v>
      </c>
      <c r="H10879" s="1">
        <v>0</v>
      </c>
      <c r="I10879">
        <v>1</v>
      </c>
      <c r="J10879" s="3">
        <v>42626</v>
      </c>
      <c r="K10879" t="s">
        <v>7807</v>
      </c>
      <c r="L10879" t="s">
        <v>30</v>
      </c>
      <c r="M10879">
        <v>98103</v>
      </c>
      <c r="N10879">
        <v>1033</v>
      </c>
      <c r="O10879" t="s">
        <v>1366</v>
      </c>
      <c r="P10879" s="4">
        <v>76</v>
      </c>
      <c r="Q10879" s="4">
        <v>2</v>
      </c>
      <c r="R10879" t="s">
        <v>32</v>
      </c>
      <c r="S10879" t="s">
        <v>92</v>
      </c>
      <c r="T10879" s="2">
        <v>75.989999999999995</v>
      </c>
      <c r="U10879" s="4">
        <v>200</v>
      </c>
      <c r="V10879" t="s">
        <v>19</v>
      </c>
      <c r="W10879" s="3">
        <v>42626</v>
      </c>
      <c r="X10879" t="s">
        <v>773</v>
      </c>
      <c r="Y10879" t="s">
        <v>69</v>
      </c>
      <c r="Z10879" t="s">
        <v>113</v>
      </c>
    </row>
    <row r="10880" spans="1:26" x14ac:dyDescent="0.25">
      <c r="A10880">
        <v>0</v>
      </c>
      <c r="B10880" t="s">
        <v>10</v>
      </c>
      <c r="C10880">
        <v>0</v>
      </c>
      <c r="D10880" t="s">
        <v>50</v>
      </c>
      <c r="E10880" t="s">
        <v>65</v>
      </c>
      <c r="F10880" t="s">
        <v>13</v>
      </c>
      <c r="G10880" t="s">
        <v>1297</v>
      </c>
      <c r="H10880" s="1">
        <v>0</v>
      </c>
      <c r="I10880">
        <v>1</v>
      </c>
      <c r="J10880" s="3">
        <v>42626</v>
      </c>
      <c r="K10880" t="s">
        <v>7807</v>
      </c>
      <c r="L10880" t="s">
        <v>30</v>
      </c>
      <c r="M10880">
        <v>98103</v>
      </c>
      <c r="N10880">
        <v>1033</v>
      </c>
      <c r="O10880" t="s">
        <v>1366</v>
      </c>
      <c r="P10880" s="4">
        <v>76</v>
      </c>
      <c r="Q10880" s="4">
        <v>2</v>
      </c>
      <c r="R10880" t="s">
        <v>32</v>
      </c>
      <c r="S10880" t="s">
        <v>92</v>
      </c>
      <c r="T10880" s="2">
        <v>75.989999999999995</v>
      </c>
      <c r="U10880" s="4">
        <v>200</v>
      </c>
      <c r="V10880" t="s">
        <v>19</v>
      </c>
      <c r="W10880" s="3">
        <v>42626</v>
      </c>
      <c r="X10880" t="s">
        <v>773</v>
      </c>
      <c r="Y10880" t="s">
        <v>69</v>
      </c>
      <c r="Z10880" t="s">
        <v>113</v>
      </c>
    </row>
    <row r="10881" spans="1:26" x14ac:dyDescent="0.25">
      <c r="A10881">
        <v>0</v>
      </c>
      <c r="B10881" t="s">
        <v>10</v>
      </c>
      <c r="C10881">
        <v>0</v>
      </c>
      <c r="D10881" t="s">
        <v>50</v>
      </c>
      <c r="E10881" t="s">
        <v>65</v>
      </c>
      <c r="F10881" t="s">
        <v>13</v>
      </c>
      <c r="G10881" t="s">
        <v>1297</v>
      </c>
      <c r="H10881" s="1">
        <v>0</v>
      </c>
      <c r="I10881">
        <v>1</v>
      </c>
      <c r="J10881" s="3">
        <v>42626</v>
      </c>
      <c r="K10881" t="s">
        <v>7807</v>
      </c>
      <c r="L10881" t="s">
        <v>30</v>
      </c>
      <c r="M10881">
        <v>98103</v>
      </c>
      <c r="N10881">
        <v>1033</v>
      </c>
      <c r="O10881" t="s">
        <v>1366</v>
      </c>
      <c r="P10881" s="4">
        <v>76</v>
      </c>
      <c r="Q10881" s="4">
        <v>2</v>
      </c>
      <c r="R10881" t="s">
        <v>32</v>
      </c>
      <c r="S10881" t="s">
        <v>92</v>
      </c>
      <c r="T10881" s="2">
        <v>75.989999999999995</v>
      </c>
      <c r="U10881" s="4">
        <v>200</v>
      </c>
      <c r="V10881" t="s">
        <v>19</v>
      </c>
      <c r="W10881" s="3">
        <v>42626</v>
      </c>
      <c r="X10881" t="s">
        <v>773</v>
      </c>
      <c r="Y10881" t="s">
        <v>69</v>
      </c>
      <c r="Z10881" t="s">
        <v>113</v>
      </c>
    </row>
    <row r="10882" spans="1:26" x14ac:dyDescent="0.25">
      <c r="A10882">
        <v>0</v>
      </c>
      <c r="B10882" t="s">
        <v>10</v>
      </c>
      <c r="C10882">
        <v>0</v>
      </c>
      <c r="D10882" t="s">
        <v>50</v>
      </c>
      <c r="E10882" t="s">
        <v>65</v>
      </c>
      <c r="F10882" t="s">
        <v>13</v>
      </c>
      <c r="G10882" t="s">
        <v>1297</v>
      </c>
      <c r="H10882" s="1">
        <v>0</v>
      </c>
      <c r="I10882">
        <v>1</v>
      </c>
      <c r="J10882" s="3">
        <v>42626</v>
      </c>
      <c r="K10882" t="s">
        <v>7807</v>
      </c>
      <c r="L10882" t="s">
        <v>30</v>
      </c>
      <c r="M10882">
        <v>98103</v>
      </c>
      <c r="N10882">
        <v>1033</v>
      </c>
      <c r="O10882" t="s">
        <v>1366</v>
      </c>
      <c r="P10882" s="4">
        <v>76</v>
      </c>
      <c r="Q10882" s="4">
        <v>2</v>
      </c>
      <c r="R10882" t="s">
        <v>32</v>
      </c>
      <c r="S10882" t="s">
        <v>92</v>
      </c>
      <c r="T10882" s="2">
        <v>75.989999999999995</v>
      </c>
      <c r="U10882" s="4">
        <v>200</v>
      </c>
      <c r="V10882" t="s">
        <v>19</v>
      </c>
      <c r="W10882" s="3">
        <v>42626</v>
      </c>
      <c r="X10882" t="s">
        <v>773</v>
      </c>
      <c r="Y10882" t="s">
        <v>69</v>
      </c>
      <c r="Z10882" t="s">
        <v>113</v>
      </c>
    </row>
    <row r="10883" spans="1:26" x14ac:dyDescent="0.25">
      <c r="A10883">
        <v>0</v>
      </c>
      <c r="B10883" t="s">
        <v>10</v>
      </c>
      <c r="C10883">
        <v>0</v>
      </c>
      <c r="D10883" t="s">
        <v>50</v>
      </c>
      <c r="E10883" t="s">
        <v>65</v>
      </c>
      <c r="F10883" t="s">
        <v>13</v>
      </c>
      <c r="G10883" t="s">
        <v>1297</v>
      </c>
      <c r="H10883" s="1">
        <v>0</v>
      </c>
      <c r="I10883">
        <v>1</v>
      </c>
      <c r="J10883" s="3">
        <v>42626</v>
      </c>
      <c r="K10883" t="s">
        <v>7807</v>
      </c>
      <c r="L10883" t="s">
        <v>30</v>
      </c>
      <c r="M10883">
        <v>98103</v>
      </c>
      <c r="N10883">
        <v>1033</v>
      </c>
      <c r="O10883" t="s">
        <v>1366</v>
      </c>
      <c r="P10883" s="4">
        <v>76</v>
      </c>
      <c r="Q10883" s="4">
        <v>2</v>
      </c>
      <c r="R10883" t="s">
        <v>32</v>
      </c>
      <c r="S10883" t="s">
        <v>92</v>
      </c>
      <c r="T10883" s="2">
        <v>75.989999999999995</v>
      </c>
      <c r="U10883" s="4">
        <v>200</v>
      </c>
      <c r="V10883" t="s">
        <v>19</v>
      </c>
      <c r="W10883" s="3">
        <v>42626</v>
      </c>
      <c r="X10883" t="s">
        <v>773</v>
      </c>
      <c r="Y10883" t="s">
        <v>69</v>
      </c>
      <c r="Z10883" t="s">
        <v>113</v>
      </c>
    </row>
    <row r="10884" spans="1:26" x14ac:dyDescent="0.25">
      <c r="A10884">
        <v>0</v>
      </c>
      <c r="B10884" t="s">
        <v>10</v>
      </c>
      <c r="C10884">
        <v>0</v>
      </c>
      <c r="D10884" t="s">
        <v>50</v>
      </c>
      <c r="E10884" t="s">
        <v>65</v>
      </c>
      <c r="F10884" t="s">
        <v>13</v>
      </c>
      <c r="G10884" t="s">
        <v>1297</v>
      </c>
      <c r="H10884" s="1">
        <v>0</v>
      </c>
      <c r="I10884">
        <v>1</v>
      </c>
      <c r="J10884" s="3">
        <v>42626</v>
      </c>
      <c r="K10884" t="s">
        <v>7807</v>
      </c>
      <c r="L10884" t="s">
        <v>30</v>
      </c>
      <c r="M10884">
        <v>98103</v>
      </c>
      <c r="N10884">
        <v>1033</v>
      </c>
      <c r="O10884" t="s">
        <v>1366</v>
      </c>
      <c r="P10884" s="4">
        <v>76</v>
      </c>
      <c r="Q10884" s="4">
        <v>2</v>
      </c>
      <c r="R10884" t="s">
        <v>32</v>
      </c>
      <c r="S10884" t="s">
        <v>92</v>
      </c>
      <c r="T10884" s="2">
        <v>75.989999999999995</v>
      </c>
      <c r="U10884" s="4">
        <v>200</v>
      </c>
      <c r="V10884" t="s">
        <v>19</v>
      </c>
      <c r="W10884" s="3">
        <v>42626</v>
      </c>
      <c r="X10884" t="s">
        <v>773</v>
      </c>
      <c r="Y10884" t="s">
        <v>69</v>
      </c>
      <c r="Z10884" t="s">
        <v>113</v>
      </c>
    </row>
    <row r="10885" spans="1:26" x14ac:dyDescent="0.25">
      <c r="A10885">
        <v>0</v>
      </c>
      <c r="B10885" t="s">
        <v>10</v>
      </c>
      <c r="C10885">
        <v>0</v>
      </c>
      <c r="D10885" t="s">
        <v>50</v>
      </c>
      <c r="E10885" t="s">
        <v>65</v>
      </c>
      <c r="F10885" t="s">
        <v>13</v>
      </c>
      <c r="G10885" t="s">
        <v>1297</v>
      </c>
      <c r="H10885" s="1">
        <v>0</v>
      </c>
      <c r="I10885">
        <v>1</v>
      </c>
      <c r="J10885" s="3">
        <v>42626</v>
      </c>
      <c r="K10885" t="s">
        <v>7807</v>
      </c>
      <c r="L10885" t="s">
        <v>30</v>
      </c>
      <c r="M10885">
        <v>98103</v>
      </c>
      <c r="N10885">
        <v>1033</v>
      </c>
      <c r="O10885" t="s">
        <v>1366</v>
      </c>
      <c r="P10885" s="4">
        <v>76</v>
      </c>
      <c r="Q10885" s="4">
        <v>2</v>
      </c>
      <c r="R10885" t="s">
        <v>32</v>
      </c>
      <c r="S10885" t="s">
        <v>92</v>
      </c>
      <c r="T10885" s="2">
        <v>75.989999999999995</v>
      </c>
      <c r="U10885" s="4">
        <v>200</v>
      </c>
      <c r="V10885" t="s">
        <v>19</v>
      </c>
      <c r="W10885" s="3">
        <v>42626</v>
      </c>
      <c r="X10885" t="s">
        <v>773</v>
      </c>
      <c r="Y10885" t="s">
        <v>69</v>
      </c>
      <c r="Z10885" t="s">
        <v>113</v>
      </c>
    </row>
    <row r="10886" spans="1:26" x14ac:dyDescent="0.25">
      <c r="A10886">
        <v>0</v>
      </c>
      <c r="B10886" t="s">
        <v>10</v>
      </c>
      <c r="C10886">
        <v>0</v>
      </c>
      <c r="D10886" t="s">
        <v>50</v>
      </c>
      <c r="E10886" t="s">
        <v>65</v>
      </c>
      <c r="F10886" t="s">
        <v>13</v>
      </c>
      <c r="G10886" t="s">
        <v>1297</v>
      </c>
      <c r="H10886" s="1">
        <v>0</v>
      </c>
      <c r="I10886">
        <v>1</v>
      </c>
      <c r="J10886" s="3">
        <v>42626</v>
      </c>
      <c r="K10886" t="s">
        <v>7807</v>
      </c>
      <c r="L10886" t="s">
        <v>30</v>
      </c>
      <c r="M10886">
        <v>98103</v>
      </c>
      <c r="N10886">
        <v>1033</v>
      </c>
      <c r="O10886" t="s">
        <v>1366</v>
      </c>
      <c r="P10886" s="4">
        <v>76</v>
      </c>
      <c r="Q10886" s="4">
        <v>2</v>
      </c>
      <c r="R10886" t="s">
        <v>32</v>
      </c>
      <c r="S10886" t="s">
        <v>92</v>
      </c>
      <c r="T10886" s="2">
        <v>75.989999999999995</v>
      </c>
      <c r="U10886" s="4">
        <v>200</v>
      </c>
      <c r="V10886" t="s">
        <v>19</v>
      </c>
      <c r="W10886" s="3">
        <v>42626</v>
      </c>
      <c r="X10886" t="s">
        <v>773</v>
      </c>
      <c r="Y10886" t="s">
        <v>69</v>
      </c>
      <c r="Z10886" t="s">
        <v>113</v>
      </c>
    </row>
    <row r="10887" spans="1:26" x14ac:dyDescent="0.25">
      <c r="A10887">
        <v>0</v>
      </c>
      <c r="B10887" t="s">
        <v>10</v>
      </c>
      <c r="C10887">
        <v>0</v>
      </c>
      <c r="D10887" t="s">
        <v>50</v>
      </c>
      <c r="E10887" t="s">
        <v>65</v>
      </c>
      <c r="F10887" t="s">
        <v>13</v>
      </c>
      <c r="G10887" t="s">
        <v>1297</v>
      </c>
      <c r="H10887" s="1">
        <v>0</v>
      </c>
      <c r="I10887">
        <v>1</v>
      </c>
      <c r="J10887" s="3">
        <v>42626</v>
      </c>
      <c r="K10887" t="s">
        <v>7807</v>
      </c>
      <c r="L10887" t="s">
        <v>30</v>
      </c>
      <c r="M10887">
        <v>98103</v>
      </c>
      <c r="N10887">
        <v>1617</v>
      </c>
      <c r="O10887" t="s">
        <v>4732</v>
      </c>
      <c r="P10887" s="4">
        <v>20</v>
      </c>
      <c r="Q10887" s="4">
        <v>2</v>
      </c>
      <c r="R10887" t="s">
        <v>32</v>
      </c>
      <c r="S10887" t="s">
        <v>92</v>
      </c>
      <c r="T10887" s="2">
        <v>20.059999999999999</v>
      </c>
      <c r="U10887" s="4">
        <v>118</v>
      </c>
      <c r="V10887" t="s">
        <v>19</v>
      </c>
      <c r="W10887" s="3">
        <v>42626</v>
      </c>
      <c r="X10887" t="s">
        <v>773</v>
      </c>
      <c r="Y10887" t="s">
        <v>69</v>
      </c>
      <c r="Z10887" t="s">
        <v>113</v>
      </c>
    </row>
    <row r="10888" spans="1:26" x14ac:dyDescent="0.25">
      <c r="A10888">
        <v>0</v>
      </c>
      <c r="B10888" t="s">
        <v>10</v>
      </c>
      <c r="C10888">
        <v>0</v>
      </c>
      <c r="D10888" t="s">
        <v>50</v>
      </c>
      <c r="E10888" t="s">
        <v>65</v>
      </c>
      <c r="F10888" t="s">
        <v>13</v>
      </c>
      <c r="G10888" t="s">
        <v>1297</v>
      </c>
      <c r="H10888" s="1">
        <v>0</v>
      </c>
      <c r="I10888">
        <v>1</v>
      </c>
      <c r="J10888" s="3">
        <v>42626</v>
      </c>
      <c r="K10888" t="s">
        <v>7807</v>
      </c>
      <c r="L10888" t="s">
        <v>30</v>
      </c>
      <c r="M10888">
        <v>98103</v>
      </c>
      <c r="N10888">
        <v>1617</v>
      </c>
      <c r="O10888" t="s">
        <v>4732</v>
      </c>
      <c r="P10888" s="4">
        <v>20</v>
      </c>
      <c r="Q10888" s="4">
        <v>2</v>
      </c>
      <c r="R10888" t="s">
        <v>32</v>
      </c>
      <c r="S10888" t="s">
        <v>92</v>
      </c>
      <c r="T10888" s="2">
        <v>20.059999999999999</v>
      </c>
      <c r="U10888" s="4">
        <v>118</v>
      </c>
      <c r="V10888" t="s">
        <v>19</v>
      </c>
      <c r="W10888" s="3">
        <v>42626</v>
      </c>
      <c r="X10888" t="s">
        <v>773</v>
      </c>
      <c r="Y10888" t="s">
        <v>69</v>
      </c>
      <c r="Z10888" t="s">
        <v>113</v>
      </c>
    </row>
    <row r="10889" spans="1:26" x14ac:dyDescent="0.25">
      <c r="A10889">
        <v>0</v>
      </c>
      <c r="B10889" t="s">
        <v>10</v>
      </c>
      <c r="C10889">
        <v>0</v>
      </c>
      <c r="D10889" t="s">
        <v>50</v>
      </c>
      <c r="E10889" t="s">
        <v>65</v>
      </c>
      <c r="F10889" t="s">
        <v>13</v>
      </c>
      <c r="G10889" t="s">
        <v>1297</v>
      </c>
      <c r="H10889" s="1">
        <v>0</v>
      </c>
      <c r="I10889">
        <v>1</v>
      </c>
      <c r="J10889" s="3">
        <v>42626</v>
      </c>
      <c r="K10889" t="s">
        <v>7807</v>
      </c>
      <c r="L10889" t="s">
        <v>30</v>
      </c>
      <c r="M10889">
        <v>98103</v>
      </c>
      <c r="N10889">
        <v>1617</v>
      </c>
      <c r="O10889" t="s">
        <v>4732</v>
      </c>
      <c r="P10889" s="4">
        <v>20</v>
      </c>
      <c r="Q10889" s="4">
        <v>2</v>
      </c>
      <c r="R10889" t="s">
        <v>32</v>
      </c>
      <c r="S10889" t="s">
        <v>92</v>
      </c>
      <c r="T10889" s="2">
        <v>20.059999999999999</v>
      </c>
      <c r="U10889" s="4">
        <v>118</v>
      </c>
      <c r="V10889" t="s">
        <v>19</v>
      </c>
      <c r="W10889" s="3">
        <v>42626</v>
      </c>
      <c r="X10889" t="s">
        <v>773</v>
      </c>
      <c r="Y10889" t="s">
        <v>69</v>
      </c>
      <c r="Z10889" t="s">
        <v>113</v>
      </c>
    </row>
    <row r="10890" spans="1:26" x14ac:dyDescent="0.25">
      <c r="A10890">
        <v>0</v>
      </c>
      <c r="B10890" t="s">
        <v>10</v>
      </c>
      <c r="C10890">
        <v>0</v>
      </c>
      <c r="D10890" t="s">
        <v>50</v>
      </c>
      <c r="E10890" t="s">
        <v>65</v>
      </c>
      <c r="F10890" t="s">
        <v>13</v>
      </c>
      <c r="G10890" t="s">
        <v>1297</v>
      </c>
      <c r="H10890" s="1">
        <v>0</v>
      </c>
      <c r="I10890">
        <v>1</v>
      </c>
      <c r="J10890" s="3">
        <v>42626</v>
      </c>
      <c r="K10890" t="s">
        <v>7807</v>
      </c>
      <c r="L10890" t="s">
        <v>30</v>
      </c>
      <c r="M10890">
        <v>98103</v>
      </c>
      <c r="N10890">
        <v>1617</v>
      </c>
      <c r="O10890" t="s">
        <v>4732</v>
      </c>
      <c r="P10890" s="4">
        <v>20</v>
      </c>
      <c r="Q10890" s="4">
        <v>2</v>
      </c>
      <c r="R10890" t="s">
        <v>32</v>
      </c>
      <c r="S10890" t="s">
        <v>92</v>
      </c>
      <c r="T10890" s="2">
        <v>20.059999999999999</v>
      </c>
      <c r="U10890" s="4">
        <v>118</v>
      </c>
      <c r="V10890" t="s">
        <v>19</v>
      </c>
      <c r="W10890" s="3">
        <v>42626</v>
      </c>
      <c r="X10890" t="s">
        <v>773</v>
      </c>
      <c r="Y10890" t="s">
        <v>69</v>
      </c>
      <c r="Z10890" t="s">
        <v>113</v>
      </c>
    </row>
    <row r="10891" spans="1:26" x14ac:dyDescent="0.25">
      <c r="A10891">
        <v>0</v>
      </c>
      <c r="B10891" t="s">
        <v>10</v>
      </c>
      <c r="C10891">
        <v>0</v>
      </c>
      <c r="D10891" t="s">
        <v>50</v>
      </c>
      <c r="E10891" t="s">
        <v>65</v>
      </c>
      <c r="F10891" t="s">
        <v>13</v>
      </c>
      <c r="G10891" t="s">
        <v>1297</v>
      </c>
      <c r="H10891" s="1">
        <v>0</v>
      </c>
      <c r="I10891">
        <v>1</v>
      </c>
      <c r="J10891" s="3">
        <v>42626</v>
      </c>
      <c r="K10891" t="s">
        <v>7807</v>
      </c>
      <c r="L10891" t="s">
        <v>30</v>
      </c>
      <c r="M10891">
        <v>98103</v>
      </c>
      <c r="N10891">
        <v>1617</v>
      </c>
      <c r="O10891" t="s">
        <v>4732</v>
      </c>
      <c r="P10891" s="4">
        <v>20</v>
      </c>
      <c r="Q10891" s="4">
        <v>2</v>
      </c>
      <c r="R10891" t="s">
        <v>32</v>
      </c>
      <c r="S10891" t="s">
        <v>92</v>
      </c>
      <c r="T10891" s="2">
        <v>20.059999999999999</v>
      </c>
      <c r="U10891" s="4">
        <v>118</v>
      </c>
      <c r="V10891" t="s">
        <v>19</v>
      </c>
      <c r="W10891" s="3">
        <v>42626</v>
      </c>
      <c r="X10891" t="s">
        <v>773</v>
      </c>
      <c r="Y10891" t="s">
        <v>69</v>
      </c>
      <c r="Z10891" t="s">
        <v>113</v>
      </c>
    </row>
    <row r="10892" spans="1:26" x14ac:dyDescent="0.25">
      <c r="A10892">
        <v>0</v>
      </c>
      <c r="B10892" t="s">
        <v>10</v>
      </c>
      <c r="C10892">
        <v>0</v>
      </c>
      <c r="D10892" t="s">
        <v>50</v>
      </c>
      <c r="E10892" t="s">
        <v>65</v>
      </c>
      <c r="F10892" t="s">
        <v>13</v>
      </c>
      <c r="G10892" t="s">
        <v>1297</v>
      </c>
      <c r="H10892" s="1">
        <v>0</v>
      </c>
      <c r="I10892">
        <v>1</v>
      </c>
      <c r="J10892" s="3">
        <v>42626</v>
      </c>
      <c r="K10892" t="s">
        <v>7807</v>
      </c>
      <c r="L10892" t="s">
        <v>30</v>
      </c>
      <c r="M10892">
        <v>98103</v>
      </c>
      <c r="N10892">
        <v>1617</v>
      </c>
      <c r="O10892" t="s">
        <v>4732</v>
      </c>
      <c r="P10892" s="4">
        <v>20</v>
      </c>
      <c r="Q10892" s="4">
        <v>2</v>
      </c>
      <c r="R10892" t="s">
        <v>32</v>
      </c>
      <c r="S10892" t="s">
        <v>92</v>
      </c>
      <c r="T10892" s="2">
        <v>20.059999999999999</v>
      </c>
      <c r="U10892" s="4">
        <v>118</v>
      </c>
      <c r="V10892" t="s">
        <v>19</v>
      </c>
      <c r="W10892" s="3">
        <v>42626</v>
      </c>
      <c r="X10892" t="s">
        <v>773</v>
      </c>
      <c r="Y10892" t="s">
        <v>69</v>
      </c>
      <c r="Z10892" t="s">
        <v>113</v>
      </c>
    </row>
    <row r="10893" spans="1:26" x14ac:dyDescent="0.25">
      <c r="A10893">
        <v>0</v>
      </c>
      <c r="B10893" t="s">
        <v>10</v>
      </c>
      <c r="C10893">
        <v>0</v>
      </c>
      <c r="D10893" t="s">
        <v>50</v>
      </c>
      <c r="E10893" t="s">
        <v>65</v>
      </c>
      <c r="F10893" t="s">
        <v>13</v>
      </c>
      <c r="G10893" t="s">
        <v>1297</v>
      </c>
      <c r="H10893" s="1">
        <v>0</v>
      </c>
      <c r="I10893">
        <v>1</v>
      </c>
      <c r="J10893" s="3">
        <v>42626</v>
      </c>
      <c r="K10893" t="s">
        <v>7807</v>
      </c>
      <c r="L10893" t="s">
        <v>30</v>
      </c>
      <c r="M10893">
        <v>98103</v>
      </c>
      <c r="N10893">
        <v>1617</v>
      </c>
      <c r="O10893" t="s">
        <v>4732</v>
      </c>
      <c r="P10893" s="4">
        <v>20</v>
      </c>
      <c r="Q10893" s="4">
        <v>2</v>
      </c>
      <c r="R10893" t="s">
        <v>32</v>
      </c>
      <c r="S10893" t="s">
        <v>92</v>
      </c>
      <c r="T10893" s="2">
        <v>20.059999999999999</v>
      </c>
      <c r="U10893" s="4">
        <v>118</v>
      </c>
      <c r="V10893" t="s">
        <v>19</v>
      </c>
      <c r="W10893" s="3">
        <v>42626</v>
      </c>
      <c r="X10893" t="s">
        <v>773</v>
      </c>
      <c r="Y10893" t="s">
        <v>69</v>
      </c>
      <c r="Z10893" t="s">
        <v>113</v>
      </c>
    </row>
    <row r="10894" spans="1:26" x14ac:dyDescent="0.25">
      <c r="A10894">
        <v>0</v>
      </c>
      <c r="B10894" t="s">
        <v>10</v>
      </c>
      <c r="C10894">
        <v>0</v>
      </c>
      <c r="D10894" t="s">
        <v>50</v>
      </c>
      <c r="E10894" t="s">
        <v>65</v>
      </c>
      <c r="F10894" t="s">
        <v>13</v>
      </c>
      <c r="G10894" t="s">
        <v>1297</v>
      </c>
      <c r="H10894" s="1">
        <v>0</v>
      </c>
      <c r="I10894">
        <v>1</v>
      </c>
      <c r="J10894" s="3">
        <v>42626</v>
      </c>
      <c r="K10894" t="s">
        <v>7807</v>
      </c>
      <c r="L10894" t="s">
        <v>30</v>
      </c>
      <c r="M10894">
        <v>98103</v>
      </c>
      <c r="N10894">
        <v>1617</v>
      </c>
      <c r="O10894" t="s">
        <v>4732</v>
      </c>
      <c r="P10894" s="4">
        <v>20</v>
      </c>
      <c r="Q10894" s="4">
        <v>2</v>
      </c>
      <c r="R10894" t="s">
        <v>32</v>
      </c>
      <c r="S10894" t="s">
        <v>92</v>
      </c>
      <c r="T10894" s="2">
        <v>20.059999999999999</v>
      </c>
      <c r="U10894" s="4">
        <v>118</v>
      </c>
      <c r="V10894" t="s">
        <v>19</v>
      </c>
      <c r="W10894" s="3">
        <v>42626</v>
      </c>
      <c r="X10894" t="s">
        <v>773</v>
      </c>
      <c r="Y10894" t="s">
        <v>69</v>
      </c>
      <c r="Z10894" t="s">
        <v>113</v>
      </c>
    </row>
    <row r="10895" spans="1:26" x14ac:dyDescent="0.25">
      <c r="A10895">
        <v>0</v>
      </c>
      <c r="B10895" t="s">
        <v>10</v>
      </c>
      <c r="C10895">
        <v>0</v>
      </c>
      <c r="D10895" t="s">
        <v>50</v>
      </c>
      <c r="E10895" t="s">
        <v>1121</v>
      </c>
      <c r="F10895" t="s">
        <v>13</v>
      </c>
      <c r="G10895" t="s">
        <v>1515</v>
      </c>
      <c r="H10895" s="1">
        <v>0</v>
      </c>
      <c r="I10895">
        <v>1</v>
      </c>
      <c r="J10895" s="3">
        <v>43445</v>
      </c>
      <c r="K10895" t="s">
        <v>7810</v>
      </c>
      <c r="L10895" t="s">
        <v>30</v>
      </c>
      <c r="M10895">
        <v>92804</v>
      </c>
      <c r="N10895">
        <v>1094</v>
      </c>
      <c r="O10895" t="s">
        <v>4887</v>
      </c>
      <c r="P10895" s="4">
        <v>25</v>
      </c>
      <c r="Q10895" s="4">
        <v>4</v>
      </c>
      <c r="R10895" t="s">
        <v>32</v>
      </c>
      <c r="S10895" t="s">
        <v>92</v>
      </c>
      <c r="T10895" s="2">
        <v>25.19</v>
      </c>
      <c r="U10895" s="4">
        <v>120</v>
      </c>
      <c r="V10895" t="s">
        <v>19</v>
      </c>
      <c r="W10895" s="3">
        <v>43445</v>
      </c>
      <c r="X10895" t="s">
        <v>773</v>
      </c>
      <c r="Y10895" t="s">
        <v>34</v>
      </c>
      <c r="Z10895" t="s">
        <v>113</v>
      </c>
    </row>
    <row r="10896" spans="1:26" x14ac:dyDescent="0.25">
      <c r="A10896">
        <v>0</v>
      </c>
      <c r="B10896" t="s">
        <v>10</v>
      </c>
      <c r="C10896">
        <v>0</v>
      </c>
      <c r="D10896" t="s">
        <v>50</v>
      </c>
      <c r="E10896" t="s">
        <v>1121</v>
      </c>
      <c r="F10896" t="s">
        <v>13</v>
      </c>
      <c r="G10896" t="s">
        <v>1515</v>
      </c>
      <c r="H10896" s="1">
        <v>0</v>
      </c>
      <c r="I10896">
        <v>1</v>
      </c>
      <c r="J10896" s="3">
        <v>43445</v>
      </c>
      <c r="K10896" t="s">
        <v>7810</v>
      </c>
      <c r="L10896" t="s">
        <v>30</v>
      </c>
      <c r="M10896">
        <v>92804</v>
      </c>
      <c r="N10896">
        <v>1094</v>
      </c>
      <c r="O10896" t="s">
        <v>4887</v>
      </c>
      <c r="P10896" s="4">
        <v>25</v>
      </c>
      <c r="Q10896" s="4">
        <v>4</v>
      </c>
      <c r="R10896" t="s">
        <v>32</v>
      </c>
      <c r="S10896" t="s">
        <v>92</v>
      </c>
      <c r="T10896" s="2">
        <v>25.19</v>
      </c>
      <c r="U10896" s="4">
        <v>120</v>
      </c>
      <c r="V10896" t="s">
        <v>19</v>
      </c>
      <c r="W10896" s="3">
        <v>43445</v>
      </c>
      <c r="X10896" t="s">
        <v>773</v>
      </c>
      <c r="Y10896" t="s">
        <v>34</v>
      </c>
      <c r="Z10896" t="s">
        <v>113</v>
      </c>
    </row>
    <row r="10897" spans="1:26" x14ac:dyDescent="0.25">
      <c r="A10897">
        <v>0</v>
      </c>
      <c r="B10897" t="s">
        <v>10</v>
      </c>
      <c r="C10897">
        <v>0</v>
      </c>
      <c r="D10897" t="s">
        <v>50</v>
      </c>
      <c r="E10897" t="s">
        <v>1121</v>
      </c>
      <c r="F10897" t="s">
        <v>13</v>
      </c>
      <c r="G10897" t="s">
        <v>1515</v>
      </c>
      <c r="H10897" s="1">
        <v>0</v>
      </c>
      <c r="I10897">
        <v>1</v>
      </c>
      <c r="J10897" s="3">
        <v>43445</v>
      </c>
      <c r="K10897" t="s">
        <v>7810</v>
      </c>
      <c r="L10897" t="s">
        <v>30</v>
      </c>
      <c r="M10897">
        <v>92804</v>
      </c>
      <c r="N10897">
        <v>1094</v>
      </c>
      <c r="O10897" t="s">
        <v>4887</v>
      </c>
      <c r="P10897" s="4">
        <v>25</v>
      </c>
      <c r="Q10897" s="4">
        <v>4</v>
      </c>
      <c r="R10897" t="s">
        <v>32</v>
      </c>
      <c r="S10897" t="s">
        <v>92</v>
      </c>
      <c r="T10897" s="2">
        <v>25.19</v>
      </c>
      <c r="U10897" s="4">
        <v>120</v>
      </c>
      <c r="V10897" t="s">
        <v>19</v>
      </c>
      <c r="W10897" s="3">
        <v>43445</v>
      </c>
      <c r="X10897" t="s">
        <v>773</v>
      </c>
      <c r="Y10897" t="s">
        <v>34</v>
      </c>
      <c r="Z10897" t="s">
        <v>113</v>
      </c>
    </row>
    <row r="10898" spans="1:26" x14ac:dyDescent="0.25">
      <c r="A10898">
        <v>0</v>
      </c>
      <c r="B10898" t="s">
        <v>10</v>
      </c>
      <c r="C10898">
        <v>0</v>
      </c>
      <c r="D10898" t="s">
        <v>50</v>
      </c>
      <c r="E10898" t="s">
        <v>1121</v>
      </c>
      <c r="F10898" t="s">
        <v>13</v>
      </c>
      <c r="G10898" t="s">
        <v>1515</v>
      </c>
      <c r="H10898" s="1">
        <v>0</v>
      </c>
      <c r="I10898">
        <v>1</v>
      </c>
      <c r="J10898" s="3">
        <v>43445</v>
      </c>
      <c r="K10898" t="s">
        <v>7810</v>
      </c>
      <c r="L10898" t="s">
        <v>30</v>
      </c>
      <c r="M10898">
        <v>92804</v>
      </c>
      <c r="N10898">
        <v>1094</v>
      </c>
      <c r="O10898" t="s">
        <v>4887</v>
      </c>
      <c r="P10898" s="4">
        <v>25</v>
      </c>
      <c r="Q10898" s="4">
        <v>4</v>
      </c>
      <c r="R10898" t="s">
        <v>32</v>
      </c>
      <c r="S10898" t="s">
        <v>92</v>
      </c>
      <c r="T10898" s="2">
        <v>25.19</v>
      </c>
      <c r="U10898" s="4">
        <v>120</v>
      </c>
      <c r="V10898" t="s">
        <v>19</v>
      </c>
      <c r="W10898" s="3">
        <v>43445</v>
      </c>
      <c r="X10898" t="s">
        <v>773</v>
      </c>
      <c r="Y10898" t="s">
        <v>34</v>
      </c>
      <c r="Z10898" t="s">
        <v>113</v>
      </c>
    </row>
    <row r="10899" spans="1:26" x14ac:dyDescent="0.25">
      <c r="A10899">
        <v>0</v>
      </c>
      <c r="B10899" t="s">
        <v>10</v>
      </c>
      <c r="C10899">
        <v>0</v>
      </c>
      <c r="D10899" t="s">
        <v>50</v>
      </c>
      <c r="E10899" t="s">
        <v>1121</v>
      </c>
      <c r="F10899" t="s">
        <v>13</v>
      </c>
      <c r="G10899" t="s">
        <v>1515</v>
      </c>
      <c r="H10899" s="1">
        <v>0</v>
      </c>
      <c r="I10899">
        <v>1</v>
      </c>
      <c r="J10899" s="3">
        <v>43445</v>
      </c>
      <c r="K10899" t="s">
        <v>7810</v>
      </c>
      <c r="L10899" t="s">
        <v>30</v>
      </c>
      <c r="M10899">
        <v>92804</v>
      </c>
      <c r="N10899">
        <v>1094</v>
      </c>
      <c r="O10899" t="s">
        <v>4887</v>
      </c>
      <c r="P10899" s="4">
        <v>25</v>
      </c>
      <c r="Q10899" s="4">
        <v>4</v>
      </c>
      <c r="R10899" t="s">
        <v>32</v>
      </c>
      <c r="S10899" t="s">
        <v>92</v>
      </c>
      <c r="T10899" s="2">
        <v>25.19</v>
      </c>
      <c r="U10899" s="4">
        <v>120</v>
      </c>
      <c r="V10899" t="s">
        <v>19</v>
      </c>
      <c r="W10899" s="3">
        <v>43445</v>
      </c>
      <c r="X10899" t="s">
        <v>773</v>
      </c>
      <c r="Y10899" t="s">
        <v>34</v>
      </c>
      <c r="Z10899" t="s">
        <v>113</v>
      </c>
    </row>
    <row r="10900" spans="1:26" x14ac:dyDescent="0.25">
      <c r="A10900">
        <v>0</v>
      </c>
      <c r="B10900" t="s">
        <v>10</v>
      </c>
      <c r="C10900">
        <v>0</v>
      </c>
      <c r="D10900" t="s">
        <v>50</v>
      </c>
      <c r="E10900" t="s">
        <v>1121</v>
      </c>
      <c r="F10900" t="s">
        <v>13</v>
      </c>
      <c r="G10900" t="s">
        <v>1515</v>
      </c>
      <c r="H10900" s="1">
        <v>0</v>
      </c>
      <c r="I10900">
        <v>1</v>
      </c>
      <c r="J10900" s="3">
        <v>43445</v>
      </c>
      <c r="K10900" t="s">
        <v>7810</v>
      </c>
      <c r="L10900" t="s">
        <v>30</v>
      </c>
      <c r="M10900">
        <v>92804</v>
      </c>
      <c r="N10900">
        <v>1094</v>
      </c>
      <c r="O10900" t="s">
        <v>4887</v>
      </c>
      <c r="P10900" s="4">
        <v>25</v>
      </c>
      <c r="Q10900" s="4">
        <v>4</v>
      </c>
      <c r="R10900" t="s">
        <v>32</v>
      </c>
      <c r="S10900" t="s">
        <v>92</v>
      </c>
      <c r="T10900" s="2">
        <v>25.19</v>
      </c>
      <c r="U10900" s="4">
        <v>120</v>
      </c>
      <c r="V10900" t="s">
        <v>19</v>
      </c>
      <c r="W10900" s="3">
        <v>43445</v>
      </c>
      <c r="X10900" t="s">
        <v>773</v>
      </c>
      <c r="Y10900" t="s">
        <v>34</v>
      </c>
      <c r="Z10900" t="s">
        <v>113</v>
      </c>
    </row>
    <row r="10901" spans="1:26" x14ac:dyDescent="0.25">
      <c r="A10901">
        <v>0</v>
      </c>
      <c r="B10901" t="s">
        <v>10</v>
      </c>
      <c r="C10901">
        <v>0</v>
      </c>
      <c r="D10901" t="s">
        <v>50</v>
      </c>
      <c r="E10901" t="s">
        <v>1121</v>
      </c>
      <c r="F10901" t="s">
        <v>13</v>
      </c>
      <c r="G10901" t="s">
        <v>1515</v>
      </c>
      <c r="H10901" s="1">
        <v>0</v>
      </c>
      <c r="I10901">
        <v>1</v>
      </c>
      <c r="J10901" s="3">
        <v>43445</v>
      </c>
      <c r="K10901" t="s">
        <v>7810</v>
      </c>
      <c r="L10901" t="s">
        <v>30</v>
      </c>
      <c r="M10901">
        <v>92804</v>
      </c>
      <c r="N10901">
        <v>1094</v>
      </c>
      <c r="O10901" t="s">
        <v>4887</v>
      </c>
      <c r="P10901" s="4">
        <v>25</v>
      </c>
      <c r="Q10901" s="4">
        <v>4</v>
      </c>
      <c r="R10901" t="s">
        <v>32</v>
      </c>
      <c r="S10901" t="s">
        <v>92</v>
      </c>
      <c r="T10901" s="2">
        <v>25.19</v>
      </c>
      <c r="U10901" s="4">
        <v>120</v>
      </c>
      <c r="V10901" t="s">
        <v>19</v>
      </c>
      <c r="W10901" s="3">
        <v>43445</v>
      </c>
      <c r="X10901" t="s">
        <v>773</v>
      </c>
      <c r="Y10901" t="s">
        <v>34</v>
      </c>
      <c r="Z10901" t="s">
        <v>113</v>
      </c>
    </row>
    <row r="10902" spans="1:26" x14ac:dyDescent="0.25">
      <c r="A10902">
        <v>0</v>
      </c>
      <c r="B10902" t="s">
        <v>10</v>
      </c>
      <c r="C10902">
        <v>0</v>
      </c>
      <c r="D10902" t="s">
        <v>50</v>
      </c>
      <c r="E10902" t="s">
        <v>1121</v>
      </c>
      <c r="F10902" t="s">
        <v>13</v>
      </c>
      <c r="G10902" t="s">
        <v>1515</v>
      </c>
      <c r="H10902" s="1">
        <v>0</v>
      </c>
      <c r="I10902">
        <v>1</v>
      </c>
      <c r="J10902" s="3">
        <v>43445</v>
      </c>
      <c r="K10902" t="s">
        <v>7810</v>
      </c>
      <c r="L10902" t="s">
        <v>30</v>
      </c>
      <c r="M10902">
        <v>92804</v>
      </c>
      <c r="N10902">
        <v>1094</v>
      </c>
      <c r="O10902" t="s">
        <v>4887</v>
      </c>
      <c r="P10902" s="4">
        <v>25</v>
      </c>
      <c r="Q10902" s="4">
        <v>4</v>
      </c>
      <c r="R10902" t="s">
        <v>32</v>
      </c>
      <c r="S10902" t="s">
        <v>92</v>
      </c>
      <c r="T10902" s="2">
        <v>25.19</v>
      </c>
      <c r="U10902" s="4">
        <v>120</v>
      </c>
      <c r="V10902" t="s">
        <v>19</v>
      </c>
      <c r="W10902" s="3">
        <v>43445</v>
      </c>
      <c r="X10902" t="s">
        <v>773</v>
      </c>
      <c r="Y10902" t="s">
        <v>34</v>
      </c>
      <c r="Z10902" t="s">
        <v>113</v>
      </c>
    </row>
    <row r="10903" spans="1:26" x14ac:dyDescent="0.25">
      <c r="A10903">
        <v>0</v>
      </c>
      <c r="B10903" t="s">
        <v>10</v>
      </c>
      <c r="C10903">
        <v>0</v>
      </c>
      <c r="D10903" t="s">
        <v>50</v>
      </c>
      <c r="E10903" t="s">
        <v>1121</v>
      </c>
      <c r="F10903" t="s">
        <v>13</v>
      </c>
      <c r="G10903" t="s">
        <v>1515</v>
      </c>
      <c r="H10903" s="1">
        <v>0</v>
      </c>
      <c r="I10903">
        <v>1</v>
      </c>
      <c r="J10903" s="3">
        <v>43445</v>
      </c>
      <c r="K10903" t="s">
        <v>7810</v>
      </c>
      <c r="L10903" t="s">
        <v>30</v>
      </c>
      <c r="M10903">
        <v>92804</v>
      </c>
      <c r="N10903">
        <v>1094</v>
      </c>
      <c r="O10903" t="s">
        <v>4887</v>
      </c>
      <c r="P10903" s="4">
        <v>25</v>
      </c>
      <c r="Q10903" s="4">
        <v>4</v>
      </c>
      <c r="R10903" t="s">
        <v>32</v>
      </c>
      <c r="S10903" t="s">
        <v>92</v>
      </c>
      <c r="T10903" s="2">
        <v>25.19</v>
      </c>
      <c r="U10903" s="4">
        <v>120</v>
      </c>
      <c r="V10903" t="s">
        <v>19</v>
      </c>
      <c r="W10903" s="3">
        <v>43445</v>
      </c>
      <c r="X10903" t="s">
        <v>773</v>
      </c>
      <c r="Y10903" t="s">
        <v>34</v>
      </c>
      <c r="Z10903" t="s">
        <v>113</v>
      </c>
    </row>
    <row r="10904" spans="1:26" x14ac:dyDescent="0.25">
      <c r="A10904">
        <v>0</v>
      </c>
      <c r="B10904" t="s">
        <v>10</v>
      </c>
      <c r="C10904">
        <v>0</v>
      </c>
      <c r="D10904" t="s">
        <v>50</v>
      </c>
      <c r="E10904" t="s">
        <v>1121</v>
      </c>
      <c r="F10904" t="s">
        <v>13</v>
      </c>
      <c r="G10904" t="s">
        <v>1515</v>
      </c>
      <c r="H10904" s="1">
        <v>0</v>
      </c>
      <c r="I10904">
        <v>1</v>
      </c>
      <c r="J10904" s="3">
        <v>43445</v>
      </c>
      <c r="K10904" t="s">
        <v>7810</v>
      </c>
      <c r="L10904" t="s">
        <v>30</v>
      </c>
      <c r="M10904">
        <v>92804</v>
      </c>
      <c r="N10904">
        <v>1094</v>
      </c>
      <c r="O10904" t="s">
        <v>4887</v>
      </c>
      <c r="P10904" s="4">
        <v>25</v>
      </c>
      <c r="Q10904" s="4">
        <v>4</v>
      </c>
      <c r="R10904" t="s">
        <v>32</v>
      </c>
      <c r="S10904" t="s">
        <v>92</v>
      </c>
      <c r="T10904" s="2">
        <v>25.19</v>
      </c>
      <c r="U10904" s="4">
        <v>120</v>
      </c>
      <c r="V10904" t="s">
        <v>19</v>
      </c>
      <c r="W10904" s="3">
        <v>43445</v>
      </c>
      <c r="X10904" t="s">
        <v>773</v>
      </c>
      <c r="Y10904" t="s">
        <v>34</v>
      </c>
      <c r="Z10904" t="s">
        <v>113</v>
      </c>
    </row>
    <row r="10905" spans="1:26" x14ac:dyDescent="0.25">
      <c r="A10905">
        <v>0</v>
      </c>
      <c r="B10905" t="s">
        <v>10</v>
      </c>
      <c r="C10905">
        <v>0</v>
      </c>
      <c r="D10905" t="s">
        <v>50</v>
      </c>
      <c r="E10905" t="s">
        <v>1121</v>
      </c>
      <c r="F10905" t="s">
        <v>13</v>
      </c>
      <c r="G10905" t="s">
        <v>1515</v>
      </c>
      <c r="H10905" s="1">
        <v>0</v>
      </c>
      <c r="I10905">
        <v>1</v>
      </c>
      <c r="J10905" s="3">
        <v>43445</v>
      </c>
      <c r="K10905" t="s">
        <v>7810</v>
      </c>
      <c r="L10905" t="s">
        <v>30</v>
      </c>
      <c r="M10905">
        <v>92804</v>
      </c>
      <c r="N10905">
        <v>1094</v>
      </c>
      <c r="O10905" t="s">
        <v>4887</v>
      </c>
      <c r="P10905" s="4">
        <v>25</v>
      </c>
      <c r="Q10905" s="4">
        <v>4</v>
      </c>
      <c r="R10905" t="s">
        <v>32</v>
      </c>
      <c r="S10905" t="s">
        <v>92</v>
      </c>
      <c r="T10905" s="2">
        <v>25.19</v>
      </c>
      <c r="U10905" s="4">
        <v>120</v>
      </c>
      <c r="V10905" t="s">
        <v>19</v>
      </c>
      <c r="W10905" s="3">
        <v>43445</v>
      </c>
      <c r="X10905" t="s">
        <v>773</v>
      </c>
      <c r="Y10905" t="s">
        <v>34</v>
      </c>
      <c r="Z10905" t="s">
        <v>113</v>
      </c>
    </row>
    <row r="10906" spans="1:26" x14ac:dyDescent="0.25">
      <c r="A10906">
        <v>0</v>
      </c>
      <c r="B10906" t="s">
        <v>10</v>
      </c>
      <c r="C10906">
        <v>0</v>
      </c>
      <c r="D10906" t="s">
        <v>50</v>
      </c>
      <c r="E10906" t="s">
        <v>65</v>
      </c>
      <c r="F10906" t="s">
        <v>13</v>
      </c>
      <c r="G10906" t="s">
        <v>1297</v>
      </c>
      <c r="H10906" s="1">
        <v>0</v>
      </c>
      <c r="I10906">
        <v>1</v>
      </c>
      <c r="J10906" s="3">
        <v>42626</v>
      </c>
      <c r="K10906" t="s">
        <v>7807</v>
      </c>
      <c r="L10906" t="s">
        <v>30</v>
      </c>
      <c r="M10906">
        <v>98103</v>
      </c>
      <c r="N10906">
        <v>1084</v>
      </c>
      <c r="O10906" t="s">
        <v>5028</v>
      </c>
      <c r="P10906" s="4">
        <v>61</v>
      </c>
      <c r="Q10906" s="4">
        <v>4</v>
      </c>
      <c r="R10906" t="s">
        <v>32</v>
      </c>
      <c r="S10906" t="s">
        <v>92</v>
      </c>
      <c r="T10906" s="2">
        <v>60.88</v>
      </c>
      <c r="U10906" s="4">
        <v>145</v>
      </c>
      <c r="V10906" t="s">
        <v>19</v>
      </c>
      <c r="W10906" s="3">
        <v>42626</v>
      </c>
      <c r="X10906" t="s">
        <v>773</v>
      </c>
      <c r="Y10906" t="s">
        <v>69</v>
      </c>
      <c r="Z10906" t="s">
        <v>113</v>
      </c>
    </row>
    <row r="10907" spans="1:26" x14ac:dyDescent="0.25">
      <c r="A10907">
        <v>0</v>
      </c>
      <c r="B10907" t="s">
        <v>10</v>
      </c>
      <c r="C10907">
        <v>0</v>
      </c>
      <c r="D10907" t="s">
        <v>50</v>
      </c>
      <c r="E10907" t="s">
        <v>65</v>
      </c>
      <c r="F10907" t="s">
        <v>13</v>
      </c>
      <c r="G10907" t="s">
        <v>1297</v>
      </c>
      <c r="H10907" s="1">
        <v>0</v>
      </c>
      <c r="I10907">
        <v>1</v>
      </c>
      <c r="J10907" s="3">
        <v>42626</v>
      </c>
      <c r="K10907" t="s">
        <v>7807</v>
      </c>
      <c r="L10907" t="s">
        <v>30</v>
      </c>
      <c r="M10907">
        <v>98103</v>
      </c>
      <c r="N10907">
        <v>1084</v>
      </c>
      <c r="O10907" t="s">
        <v>5028</v>
      </c>
      <c r="P10907" s="4">
        <v>61</v>
      </c>
      <c r="Q10907" s="4">
        <v>4</v>
      </c>
      <c r="R10907" t="s">
        <v>32</v>
      </c>
      <c r="S10907" t="s">
        <v>92</v>
      </c>
      <c r="T10907" s="2">
        <v>60.88</v>
      </c>
      <c r="U10907" s="4">
        <v>145</v>
      </c>
      <c r="V10907" t="s">
        <v>19</v>
      </c>
      <c r="W10907" s="3">
        <v>42626</v>
      </c>
      <c r="X10907" t="s">
        <v>773</v>
      </c>
      <c r="Y10907" t="s">
        <v>69</v>
      </c>
      <c r="Z10907" t="s">
        <v>113</v>
      </c>
    </row>
    <row r="10908" spans="1:26" x14ac:dyDescent="0.25">
      <c r="A10908">
        <v>0</v>
      </c>
      <c r="B10908" t="s">
        <v>10</v>
      </c>
      <c r="C10908">
        <v>0</v>
      </c>
      <c r="D10908" t="s">
        <v>50</v>
      </c>
      <c r="E10908" t="s">
        <v>65</v>
      </c>
      <c r="F10908" t="s">
        <v>13</v>
      </c>
      <c r="G10908" t="s">
        <v>1297</v>
      </c>
      <c r="H10908" s="1">
        <v>0</v>
      </c>
      <c r="I10908">
        <v>1</v>
      </c>
      <c r="J10908" s="3">
        <v>42626</v>
      </c>
      <c r="K10908" t="s">
        <v>7807</v>
      </c>
      <c r="L10908" t="s">
        <v>30</v>
      </c>
      <c r="M10908">
        <v>98103</v>
      </c>
      <c r="N10908">
        <v>1084</v>
      </c>
      <c r="O10908" t="s">
        <v>5028</v>
      </c>
      <c r="P10908" s="4">
        <v>61</v>
      </c>
      <c r="Q10908" s="4">
        <v>4</v>
      </c>
      <c r="R10908" t="s">
        <v>32</v>
      </c>
      <c r="S10908" t="s">
        <v>92</v>
      </c>
      <c r="T10908" s="2">
        <v>60.88</v>
      </c>
      <c r="U10908" s="4">
        <v>145</v>
      </c>
      <c r="V10908" t="s">
        <v>19</v>
      </c>
      <c r="W10908" s="3">
        <v>42626</v>
      </c>
      <c r="X10908" t="s">
        <v>773</v>
      </c>
      <c r="Y10908" t="s">
        <v>69</v>
      </c>
      <c r="Z10908" t="s">
        <v>113</v>
      </c>
    </row>
    <row r="10909" spans="1:26" x14ac:dyDescent="0.25">
      <c r="A10909">
        <v>0</v>
      </c>
      <c r="B10909" t="s">
        <v>10</v>
      </c>
      <c r="C10909">
        <v>0</v>
      </c>
      <c r="D10909" t="s">
        <v>50</v>
      </c>
      <c r="E10909" t="s">
        <v>65</v>
      </c>
      <c r="F10909" t="s">
        <v>13</v>
      </c>
      <c r="G10909" t="s">
        <v>1297</v>
      </c>
      <c r="H10909" s="1">
        <v>0</v>
      </c>
      <c r="I10909">
        <v>1</v>
      </c>
      <c r="J10909" s="3">
        <v>42626</v>
      </c>
      <c r="K10909" t="s">
        <v>7807</v>
      </c>
      <c r="L10909" t="s">
        <v>30</v>
      </c>
      <c r="M10909">
        <v>98103</v>
      </c>
      <c r="N10909">
        <v>1084</v>
      </c>
      <c r="O10909" t="s">
        <v>5028</v>
      </c>
      <c r="P10909" s="4">
        <v>61</v>
      </c>
      <c r="Q10909" s="4">
        <v>4</v>
      </c>
      <c r="R10909" t="s">
        <v>32</v>
      </c>
      <c r="S10909" t="s">
        <v>92</v>
      </c>
      <c r="T10909" s="2">
        <v>60.88</v>
      </c>
      <c r="U10909" s="4">
        <v>145</v>
      </c>
      <c r="V10909" t="s">
        <v>19</v>
      </c>
      <c r="W10909" s="3">
        <v>42626</v>
      </c>
      <c r="X10909" t="s">
        <v>773</v>
      </c>
      <c r="Y10909" t="s">
        <v>69</v>
      </c>
      <c r="Z10909" t="s">
        <v>113</v>
      </c>
    </row>
    <row r="10910" spans="1:26" x14ac:dyDescent="0.25">
      <c r="A10910">
        <v>0</v>
      </c>
      <c r="B10910" t="s">
        <v>10</v>
      </c>
      <c r="C10910">
        <v>0</v>
      </c>
      <c r="D10910" t="s">
        <v>50</v>
      </c>
      <c r="E10910" t="s">
        <v>65</v>
      </c>
      <c r="F10910" t="s">
        <v>13</v>
      </c>
      <c r="G10910" t="s">
        <v>1297</v>
      </c>
      <c r="H10910" s="1">
        <v>0</v>
      </c>
      <c r="I10910">
        <v>1</v>
      </c>
      <c r="J10910" s="3">
        <v>42626</v>
      </c>
      <c r="K10910" t="s">
        <v>7807</v>
      </c>
      <c r="L10910" t="s">
        <v>30</v>
      </c>
      <c r="M10910">
        <v>98103</v>
      </c>
      <c r="N10910">
        <v>1084</v>
      </c>
      <c r="O10910" t="s">
        <v>5028</v>
      </c>
      <c r="P10910" s="4">
        <v>61</v>
      </c>
      <c r="Q10910" s="4">
        <v>4</v>
      </c>
      <c r="R10910" t="s">
        <v>32</v>
      </c>
      <c r="S10910" t="s">
        <v>92</v>
      </c>
      <c r="T10910" s="2">
        <v>60.88</v>
      </c>
      <c r="U10910" s="4">
        <v>145</v>
      </c>
      <c r="V10910" t="s">
        <v>19</v>
      </c>
      <c r="W10910" s="3">
        <v>42626</v>
      </c>
      <c r="X10910" t="s">
        <v>773</v>
      </c>
      <c r="Y10910" t="s">
        <v>69</v>
      </c>
      <c r="Z10910" t="s">
        <v>113</v>
      </c>
    </row>
    <row r="10911" spans="1:26" x14ac:dyDescent="0.25">
      <c r="A10911">
        <v>0</v>
      </c>
      <c r="B10911" t="s">
        <v>10</v>
      </c>
      <c r="C10911">
        <v>0</v>
      </c>
      <c r="D10911" t="s">
        <v>50</v>
      </c>
      <c r="E10911" t="s">
        <v>65</v>
      </c>
      <c r="F10911" t="s">
        <v>13</v>
      </c>
      <c r="G10911" t="s">
        <v>1297</v>
      </c>
      <c r="H10911" s="1">
        <v>0</v>
      </c>
      <c r="I10911">
        <v>1</v>
      </c>
      <c r="J10911" s="3">
        <v>42626</v>
      </c>
      <c r="K10911" t="s">
        <v>7807</v>
      </c>
      <c r="L10911" t="s">
        <v>30</v>
      </c>
      <c r="M10911">
        <v>98103</v>
      </c>
      <c r="N10911">
        <v>1084</v>
      </c>
      <c r="O10911" t="s">
        <v>5028</v>
      </c>
      <c r="P10911" s="4">
        <v>61</v>
      </c>
      <c r="Q10911" s="4">
        <v>4</v>
      </c>
      <c r="R10911" t="s">
        <v>32</v>
      </c>
      <c r="S10911" t="s">
        <v>92</v>
      </c>
      <c r="T10911" s="2">
        <v>60.88</v>
      </c>
      <c r="U10911" s="4">
        <v>145</v>
      </c>
      <c r="V10911" t="s">
        <v>19</v>
      </c>
      <c r="W10911" s="3">
        <v>42626</v>
      </c>
      <c r="X10911" t="s">
        <v>773</v>
      </c>
      <c r="Y10911" t="s">
        <v>69</v>
      </c>
      <c r="Z10911" t="s">
        <v>113</v>
      </c>
    </row>
    <row r="10912" spans="1:26" x14ac:dyDescent="0.25">
      <c r="A10912">
        <v>0</v>
      </c>
      <c r="B10912" t="s">
        <v>10</v>
      </c>
      <c r="C10912">
        <v>0</v>
      </c>
      <c r="D10912" t="s">
        <v>50</v>
      </c>
      <c r="E10912" t="s">
        <v>65</v>
      </c>
      <c r="F10912" t="s">
        <v>13</v>
      </c>
      <c r="G10912" t="s">
        <v>1297</v>
      </c>
      <c r="H10912" s="1">
        <v>0</v>
      </c>
      <c r="I10912">
        <v>1</v>
      </c>
      <c r="J10912" s="3">
        <v>42626</v>
      </c>
      <c r="K10912" t="s">
        <v>7807</v>
      </c>
      <c r="L10912" t="s">
        <v>30</v>
      </c>
      <c r="M10912">
        <v>98103</v>
      </c>
      <c r="N10912">
        <v>1084</v>
      </c>
      <c r="O10912" t="s">
        <v>5028</v>
      </c>
      <c r="P10912" s="4">
        <v>61</v>
      </c>
      <c r="Q10912" s="4">
        <v>4</v>
      </c>
      <c r="R10912" t="s">
        <v>32</v>
      </c>
      <c r="S10912" t="s">
        <v>92</v>
      </c>
      <c r="T10912" s="2">
        <v>60.88</v>
      </c>
      <c r="U10912" s="4">
        <v>145</v>
      </c>
      <c r="V10912" t="s">
        <v>19</v>
      </c>
      <c r="W10912" s="3">
        <v>42626</v>
      </c>
      <c r="X10912" t="s">
        <v>773</v>
      </c>
      <c r="Y10912" t="s">
        <v>69</v>
      </c>
      <c r="Z10912" t="s">
        <v>113</v>
      </c>
    </row>
    <row r="10913" spans="1:26" x14ac:dyDescent="0.25">
      <c r="A10913">
        <v>0</v>
      </c>
      <c r="B10913" t="s">
        <v>10</v>
      </c>
      <c r="C10913">
        <v>0</v>
      </c>
      <c r="D10913" t="s">
        <v>50</v>
      </c>
      <c r="E10913" t="s">
        <v>65</v>
      </c>
      <c r="F10913" t="s">
        <v>13</v>
      </c>
      <c r="G10913" t="s">
        <v>1297</v>
      </c>
      <c r="H10913" s="1">
        <v>0</v>
      </c>
      <c r="I10913">
        <v>1</v>
      </c>
      <c r="J10913" s="3">
        <v>42626</v>
      </c>
      <c r="K10913" t="s">
        <v>7807</v>
      </c>
      <c r="L10913" t="s">
        <v>30</v>
      </c>
      <c r="M10913">
        <v>98103</v>
      </c>
      <c r="N10913">
        <v>1084</v>
      </c>
      <c r="O10913" t="s">
        <v>5028</v>
      </c>
      <c r="P10913" s="4">
        <v>61</v>
      </c>
      <c r="Q10913" s="4">
        <v>4</v>
      </c>
      <c r="R10913" t="s">
        <v>32</v>
      </c>
      <c r="S10913" t="s">
        <v>92</v>
      </c>
      <c r="T10913" s="2">
        <v>60.88</v>
      </c>
      <c r="U10913" s="4">
        <v>145</v>
      </c>
      <c r="V10913" t="s">
        <v>19</v>
      </c>
      <c r="W10913" s="3">
        <v>42626</v>
      </c>
      <c r="X10913" t="s">
        <v>773</v>
      </c>
      <c r="Y10913" t="s">
        <v>69</v>
      </c>
      <c r="Z10913" t="s">
        <v>113</v>
      </c>
    </row>
    <row r="10914" spans="1:26" x14ac:dyDescent="0.25">
      <c r="A10914">
        <v>0</v>
      </c>
      <c r="B10914" t="s">
        <v>10</v>
      </c>
      <c r="C10914">
        <v>0</v>
      </c>
      <c r="D10914" t="s">
        <v>50</v>
      </c>
      <c r="E10914" t="s">
        <v>474</v>
      </c>
      <c r="F10914" t="s">
        <v>13</v>
      </c>
      <c r="G10914" t="s">
        <v>365</v>
      </c>
      <c r="H10914" s="1">
        <v>0.2</v>
      </c>
      <c r="I10914">
        <v>1</v>
      </c>
      <c r="J10914" s="3">
        <v>43039</v>
      </c>
      <c r="K10914" t="s">
        <v>7808</v>
      </c>
      <c r="L10914" t="s">
        <v>30</v>
      </c>
      <c r="M10914">
        <v>92374</v>
      </c>
      <c r="N10914">
        <v>1297</v>
      </c>
      <c r="O10914" t="s">
        <v>4825</v>
      </c>
      <c r="P10914" s="4">
        <v>146</v>
      </c>
      <c r="Q10914" s="4">
        <v>4</v>
      </c>
      <c r="R10914" t="s">
        <v>32</v>
      </c>
      <c r="S10914" t="s">
        <v>92</v>
      </c>
      <c r="T10914" s="2">
        <v>145.78</v>
      </c>
      <c r="U10914" s="4">
        <v>1296</v>
      </c>
      <c r="V10914" t="s">
        <v>19</v>
      </c>
      <c r="W10914" s="3">
        <v>43039</v>
      </c>
      <c r="X10914" t="s">
        <v>773</v>
      </c>
      <c r="Y10914" t="s">
        <v>34</v>
      </c>
      <c r="Z10914" t="s">
        <v>52</v>
      </c>
    </row>
    <row r="10915" spans="1:26" x14ac:dyDescent="0.25">
      <c r="A10915">
        <v>0</v>
      </c>
      <c r="B10915" t="s">
        <v>10</v>
      </c>
      <c r="C10915">
        <v>0</v>
      </c>
      <c r="D10915" t="s">
        <v>50</v>
      </c>
      <c r="E10915" t="s">
        <v>474</v>
      </c>
      <c r="F10915" t="s">
        <v>13</v>
      </c>
      <c r="G10915" t="s">
        <v>365</v>
      </c>
      <c r="H10915" s="1">
        <v>0.2</v>
      </c>
      <c r="I10915">
        <v>1</v>
      </c>
      <c r="J10915" s="3">
        <v>43039</v>
      </c>
      <c r="K10915" t="s">
        <v>7808</v>
      </c>
      <c r="L10915" t="s">
        <v>30</v>
      </c>
      <c r="M10915">
        <v>92374</v>
      </c>
      <c r="N10915">
        <v>1297</v>
      </c>
      <c r="O10915" t="s">
        <v>4825</v>
      </c>
      <c r="P10915" s="4">
        <v>146</v>
      </c>
      <c r="Q10915" s="4">
        <v>4</v>
      </c>
      <c r="R10915" t="s">
        <v>32</v>
      </c>
      <c r="S10915" t="s">
        <v>92</v>
      </c>
      <c r="T10915" s="2">
        <v>145.78</v>
      </c>
      <c r="U10915" s="4">
        <v>1296</v>
      </c>
      <c r="V10915" t="s">
        <v>19</v>
      </c>
      <c r="W10915" s="3">
        <v>43039</v>
      </c>
      <c r="X10915" t="s">
        <v>773</v>
      </c>
      <c r="Y10915" t="s">
        <v>34</v>
      </c>
      <c r="Z10915" t="s">
        <v>52</v>
      </c>
    </row>
    <row r="10916" spans="1:26" x14ac:dyDescent="0.25">
      <c r="A10916">
        <v>0</v>
      </c>
      <c r="B10916" t="s">
        <v>10</v>
      </c>
      <c r="C10916">
        <v>0</v>
      </c>
      <c r="D10916" t="s">
        <v>50</v>
      </c>
      <c r="E10916" t="s">
        <v>474</v>
      </c>
      <c r="F10916" t="s">
        <v>13</v>
      </c>
      <c r="G10916" t="s">
        <v>365</v>
      </c>
      <c r="H10916" s="1">
        <v>0.2</v>
      </c>
      <c r="I10916">
        <v>1</v>
      </c>
      <c r="J10916" s="3">
        <v>43039</v>
      </c>
      <c r="K10916" t="s">
        <v>7808</v>
      </c>
      <c r="L10916" t="s">
        <v>30</v>
      </c>
      <c r="M10916">
        <v>92374</v>
      </c>
      <c r="N10916">
        <v>1297</v>
      </c>
      <c r="O10916" t="s">
        <v>4825</v>
      </c>
      <c r="P10916" s="4">
        <v>146</v>
      </c>
      <c r="Q10916" s="4">
        <v>4</v>
      </c>
      <c r="R10916" t="s">
        <v>32</v>
      </c>
      <c r="S10916" t="s">
        <v>92</v>
      </c>
      <c r="T10916" s="2">
        <v>145.78</v>
      </c>
      <c r="U10916" s="4">
        <v>1296</v>
      </c>
      <c r="V10916" t="s">
        <v>19</v>
      </c>
      <c r="W10916" s="3">
        <v>43039</v>
      </c>
      <c r="X10916" t="s">
        <v>773</v>
      </c>
      <c r="Y10916" t="s">
        <v>34</v>
      </c>
      <c r="Z10916" t="s">
        <v>52</v>
      </c>
    </row>
    <row r="10917" spans="1:26" x14ac:dyDescent="0.25">
      <c r="A10917">
        <v>0</v>
      </c>
      <c r="B10917" t="s">
        <v>10</v>
      </c>
      <c r="C10917">
        <v>0</v>
      </c>
      <c r="D10917" t="s">
        <v>50</v>
      </c>
      <c r="E10917" t="s">
        <v>474</v>
      </c>
      <c r="F10917" t="s">
        <v>13</v>
      </c>
      <c r="G10917" t="s">
        <v>365</v>
      </c>
      <c r="H10917" s="1">
        <v>0.2</v>
      </c>
      <c r="I10917">
        <v>1</v>
      </c>
      <c r="J10917" s="3">
        <v>43039</v>
      </c>
      <c r="K10917" t="s">
        <v>7808</v>
      </c>
      <c r="L10917" t="s">
        <v>30</v>
      </c>
      <c r="M10917">
        <v>92374</v>
      </c>
      <c r="N10917">
        <v>1297</v>
      </c>
      <c r="O10917" t="s">
        <v>4825</v>
      </c>
      <c r="P10917" s="4">
        <v>146</v>
      </c>
      <c r="Q10917" s="4">
        <v>4</v>
      </c>
      <c r="R10917" t="s">
        <v>32</v>
      </c>
      <c r="S10917" t="s">
        <v>92</v>
      </c>
      <c r="T10917" s="2">
        <v>145.78</v>
      </c>
      <c r="U10917" s="4">
        <v>1296</v>
      </c>
      <c r="V10917" t="s">
        <v>19</v>
      </c>
      <c r="W10917" s="3">
        <v>43039</v>
      </c>
      <c r="X10917" t="s">
        <v>773</v>
      </c>
      <c r="Y10917" t="s">
        <v>34</v>
      </c>
      <c r="Z10917" t="s">
        <v>52</v>
      </c>
    </row>
    <row r="10918" spans="1:26" x14ac:dyDescent="0.25">
      <c r="A10918">
        <v>0</v>
      </c>
      <c r="B10918" t="s">
        <v>10</v>
      </c>
      <c r="C10918">
        <v>0</v>
      </c>
      <c r="D10918" t="s">
        <v>50</v>
      </c>
      <c r="E10918" t="s">
        <v>474</v>
      </c>
      <c r="F10918" t="s">
        <v>13</v>
      </c>
      <c r="G10918" t="s">
        <v>365</v>
      </c>
      <c r="H10918" s="1">
        <v>0.2</v>
      </c>
      <c r="I10918">
        <v>1</v>
      </c>
      <c r="J10918" s="3">
        <v>43039</v>
      </c>
      <c r="K10918" t="s">
        <v>7808</v>
      </c>
      <c r="L10918" t="s">
        <v>30</v>
      </c>
      <c r="M10918">
        <v>92374</v>
      </c>
      <c r="N10918">
        <v>1297</v>
      </c>
      <c r="O10918" t="s">
        <v>4825</v>
      </c>
      <c r="P10918" s="4">
        <v>146</v>
      </c>
      <c r="Q10918" s="4">
        <v>4</v>
      </c>
      <c r="R10918" t="s">
        <v>32</v>
      </c>
      <c r="S10918" t="s">
        <v>92</v>
      </c>
      <c r="T10918" s="2">
        <v>145.78</v>
      </c>
      <c r="U10918" s="4">
        <v>1296</v>
      </c>
      <c r="V10918" t="s">
        <v>19</v>
      </c>
      <c r="W10918" s="3">
        <v>43039</v>
      </c>
      <c r="X10918" t="s">
        <v>773</v>
      </c>
      <c r="Y10918" t="s">
        <v>34</v>
      </c>
      <c r="Z10918" t="s">
        <v>52</v>
      </c>
    </row>
    <row r="10919" spans="1:26" x14ac:dyDescent="0.25">
      <c r="A10919">
        <v>0</v>
      </c>
      <c r="B10919" t="s">
        <v>10</v>
      </c>
      <c r="C10919">
        <v>0</v>
      </c>
      <c r="D10919" t="s">
        <v>50</v>
      </c>
      <c r="E10919" t="s">
        <v>474</v>
      </c>
      <c r="F10919" t="s">
        <v>13</v>
      </c>
      <c r="G10919" t="s">
        <v>365</v>
      </c>
      <c r="H10919" s="1">
        <v>0.2</v>
      </c>
      <c r="I10919">
        <v>1</v>
      </c>
      <c r="J10919" s="3">
        <v>43039</v>
      </c>
      <c r="K10919" t="s">
        <v>7808</v>
      </c>
      <c r="L10919" t="s">
        <v>30</v>
      </c>
      <c r="M10919">
        <v>92374</v>
      </c>
      <c r="N10919">
        <v>1297</v>
      </c>
      <c r="O10919" t="s">
        <v>4825</v>
      </c>
      <c r="P10919" s="4">
        <v>146</v>
      </c>
      <c r="Q10919" s="4">
        <v>4</v>
      </c>
      <c r="R10919" t="s">
        <v>32</v>
      </c>
      <c r="S10919" t="s">
        <v>92</v>
      </c>
      <c r="T10919" s="2">
        <v>145.78</v>
      </c>
      <c r="U10919" s="4">
        <v>1296</v>
      </c>
      <c r="V10919" t="s">
        <v>19</v>
      </c>
      <c r="W10919" s="3">
        <v>43039</v>
      </c>
      <c r="X10919" t="s">
        <v>773</v>
      </c>
      <c r="Y10919" t="s">
        <v>34</v>
      </c>
      <c r="Z10919" t="s">
        <v>52</v>
      </c>
    </row>
    <row r="10920" spans="1:26" x14ac:dyDescent="0.25">
      <c r="A10920">
        <v>0</v>
      </c>
      <c r="B10920" t="s">
        <v>10</v>
      </c>
      <c r="C10920">
        <v>0</v>
      </c>
      <c r="D10920" t="s">
        <v>50</v>
      </c>
      <c r="E10920" t="s">
        <v>474</v>
      </c>
      <c r="F10920" t="s">
        <v>13</v>
      </c>
      <c r="G10920" t="s">
        <v>365</v>
      </c>
      <c r="H10920" s="1">
        <v>0.2</v>
      </c>
      <c r="I10920">
        <v>1</v>
      </c>
      <c r="J10920" s="3">
        <v>43039</v>
      </c>
      <c r="K10920" t="s">
        <v>7808</v>
      </c>
      <c r="L10920" t="s">
        <v>30</v>
      </c>
      <c r="M10920">
        <v>92374</v>
      </c>
      <c r="N10920">
        <v>1297</v>
      </c>
      <c r="O10920" t="s">
        <v>4825</v>
      </c>
      <c r="P10920" s="4">
        <v>146</v>
      </c>
      <c r="Q10920" s="4">
        <v>4</v>
      </c>
      <c r="R10920" t="s">
        <v>32</v>
      </c>
      <c r="S10920" t="s">
        <v>92</v>
      </c>
      <c r="T10920" s="2">
        <v>145.78</v>
      </c>
      <c r="U10920" s="4">
        <v>1296</v>
      </c>
      <c r="V10920" t="s">
        <v>19</v>
      </c>
      <c r="W10920" s="3">
        <v>43039</v>
      </c>
      <c r="X10920" t="s">
        <v>773</v>
      </c>
      <c r="Y10920" t="s">
        <v>34</v>
      </c>
      <c r="Z10920" t="s">
        <v>52</v>
      </c>
    </row>
    <row r="10921" spans="1:26" x14ac:dyDescent="0.25">
      <c r="A10921">
        <v>0</v>
      </c>
      <c r="B10921" t="s">
        <v>10</v>
      </c>
      <c r="C10921">
        <v>0</v>
      </c>
      <c r="D10921" t="s">
        <v>50</v>
      </c>
      <c r="E10921" t="s">
        <v>474</v>
      </c>
      <c r="F10921" t="s">
        <v>13</v>
      </c>
      <c r="G10921" t="s">
        <v>365</v>
      </c>
      <c r="H10921" s="1">
        <v>0.2</v>
      </c>
      <c r="I10921">
        <v>1</v>
      </c>
      <c r="J10921" s="3">
        <v>43039</v>
      </c>
      <c r="K10921" t="s">
        <v>7808</v>
      </c>
      <c r="L10921" t="s">
        <v>30</v>
      </c>
      <c r="M10921">
        <v>92374</v>
      </c>
      <c r="N10921">
        <v>1297</v>
      </c>
      <c r="O10921" t="s">
        <v>4825</v>
      </c>
      <c r="P10921" s="4">
        <v>146</v>
      </c>
      <c r="Q10921" s="4">
        <v>4</v>
      </c>
      <c r="R10921" t="s">
        <v>32</v>
      </c>
      <c r="S10921" t="s">
        <v>92</v>
      </c>
      <c r="T10921" s="2">
        <v>145.78</v>
      </c>
      <c r="U10921" s="4">
        <v>1296</v>
      </c>
      <c r="V10921" t="s">
        <v>19</v>
      </c>
      <c r="W10921" s="3">
        <v>43039</v>
      </c>
      <c r="X10921" t="s">
        <v>773</v>
      </c>
      <c r="Y10921" t="s">
        <v>34</v>
      </c>
      <c r="Z10921" t="s">
        <v>52</v>
      </c>
    </row>
    <row r="10922" spans="1:26" x14ac:dyDescent="0.25">
      <c r="A10922">
        <v>0</v>
      </c>
      <c r="B10922" t="s">
        <v>10</v>
      </c>
      <c r="C10922">
        <v>0</v>
      </c>
      <c r="D10922" t="s">
        <v>50</v>
      </c>
      <c r="E10922" t="s">
        <v>474</v>
      </c>
      <c r="F10922" t="s">
        <v>13</v>
      </c>
      <c r="G10922" t="s">
        <v>365</v>
      </c>
      <c r="H10922" s="1">
        <v>0.2</v>
      </c>
      <c r="I10922">
        <v>1</v>
      </c>
      <c r="J10922" s="3">
        <v>43039</v>
      </c>
      <c r="K10922" t="s">
        <v>7808</v>
      </c>
      <c r="L10922" t="s">
        <v>30</v>
      </c>
      <c r="M10922">
        <v>92374</v>
      </c>
      <c r="N10922">
        <v>1297</v>
      </c>
      <c r="O10922" t="s">
        <v>4825</v>
      </c>
      <c r="P10922" s="4">
        <v>146</v>
      </c>
      <c r="Q10922" s="4">
        <v>4</v>
      </c>
      <c r="R10922" t="s">
        <v>32</v>
      </c>
      <c r="S10922" t="s">
        <v>92</v>
      </c>
      <c r="T10922" s="2">
        <v>145.78</v>
      </c>
      <c r="U10922" s="4">
        <v>1296</v>
      </c>
      <c r="V10922" t="s">
        <v>19</v>
      </c>
      <c r="W10922" s="3">
        <v>43039</v>
      </c>
      <c r="X10922" t="s">
        <v>773</v>
      </c>
      <c r="Y10922" t="s">
        <v>34</v>
      </c>
      <c r="Z10922" t="s">
        <v>52</v>
      </c>
    </row>
    <row r="10923" spans="1:26" x14ac:dyDescent="0.25">
      <c r="A10923">
        <v>0</v>
      </c>
      <c r="B10923" t="s">
        <v>10</v>
      </c>
      <c r="C10923">
        <v>0</v>
      </c>
      <c r="D10923" t="s">
        <v>50</v>
      </c>
      <c r="E10923" t="s">
        <v>2083</v>
      </c>
      <c r="F10923" t="s">
        <v>13</v>
      </c>
      <c r="G10923" t="s">
        <v>1553</v>
      </c>
      <c r="H10923" s="1">
        <v>0.2</v>
      </c>
      <c r="I10923">
        <v>1</v>
      </c>
      <c r="J10923" s="3">
        <v>42724</v>
      </c>
      <c r="K10923" t="s">
        <v>7941</v>
      </c>
      <c r="L10923" t="s">
        <v>30</v>
      </c>
      <c r="M10923">
        <v>80229</v>
      </c>
      <c r="N10923">
        <v>1009</v>
      </c>
      <c r="O10923" t="s">
        <v>4968</v>
      </c>
      <c r="P10923" s="4">
        <v>90</v>
      </c>
      <c r="Q10923" s="4">
        <v>7</v>
      </c>
      <c r="R10923" t="s">
        <v>32</v>
      </c>
      <c r="S10923" t="s">
        <v>92</v>
      </c>
      <c r="T10923" s="2">
        <v>89.59</v>
      </c>
      <c r="U10923" s="4">
        <v>448</v>
      </c>
      <c r="V10923" t="s">
        <v>19</v>
      </c>
      <c r="W10923" s="3">
        <v>42724</v>
      </c>
      <c r="X10923" t="s">
        <v>773</v>
      </c>
      <c r="Y10923" t="s">
        <v>285</v>
      </c>
      <c r="Z10923" t="s">
        <v>113</v>
      </c>
    </row>
    <row r="10924" spans="1:26" x14ac:dyDescent="0.25">
      <c r="A10924">
        <v>5</v>
      </c>
      <c r="B10924" t="s">
        <v>25</v>
      </c>
      <c r="C10924">
        <v>3</v>
      </c>
      <c r="D10924" t="s">
        <v>50</v>
      </c>
      <c r="E10924" t="s">
        <v>329</v>
      </c>
      <c r="F10924" t="s">
        <v>13</v>
      </c>
      <c r="G10924" t="s">
        <v>582</v>
      </c>
      <c r="H10924" s="1">
        <v>0</v>
      </c>
      <c r="I10924">
        <v>1</v>
      </c>
      <c r="J10924" s="3">
        <v>43162</v>
      </c>
      <c r="K10924" t="s">
        <v>7942</v>
      </c>
      <c r="L10924" t="s">
        <v>73</v>
      </c>
      <c r="M10924">
        <v>47401</v>
      </c>
      <c r="N10924">
        <v>1279</v>
      </c>
      <c r="O10924" t="s">
        <v>4710</v>
      </c>
      <c r="P10924" s="4">
        <v>38</v>
      </c>
      <c r="Q10924" s="4">
        <v>3</v>
      </c>
      <c r="R10924" t="s">
        <v>75</v>
      </c>
      <c r="S10924" t="s">
        <v>92</v>
      </c>
      <c r="T10924" s="2">
        <v>37.76</v>
      </c>
      <c r="U10924" s="4">
        <v>135</v>
      </c>
      <c r="V10924" t="s">
        <v>19</v>
      </c>
      <c r="W10924" s="3">
        <v>43167</v>
      </c>
      <c r="X10924" t="s">
        <v>20</v>
      </c>
      <c r="Y10924" t="s">
        <v>167</v>
      </c>
      <c r="Z10924" t="s">
        <v>52</v>
      </c>
    </row>
    <row r="10925" spans="1:26" x14ac:dyDescent="0.25">
      <c r="A10925">
        <v>5</v>
      </c>
      <c r="B10925" t="s">
        <v>25</v>
      </c>
      <c r="C10925">
        <v>3</v>
      </c>
      <c r="D10925" t="s">
        <v>50</v>
      </c>
      <c r="E10925" t="s">
        <v>1389</v>
      </c>
      <c r="F10925" t="s">
        <v>13</v>
      </c>
      <c r="G10925" t="s">
        <v>1167</v>
      </c>
      <c r="H10925" s="1">
        <v>0</v>
      </c>
      <c r="I10925">
        <v>1</v>
      </c>
      <c r="J10925" s="3">
        <v>43048</v>
      </c>
      <c r="K10925" t="s">
        <v>7887</v>
      </c>
      <c r="L10925" t="s">
        <v>102</v>
      </c>
      <c r="M10925">
        <v>11572</v>
      </c>
      <c r="N10925">
        <v>125</v>
      </c>
      <c r="O10925" t="s">
        <v>4752</v>
      </c>
      <c r="P10925" s="4">
        <v>6</v>
      </c>
      <c r="Q10925" s="4">
        <v>2</v>
      </c>
      <c r="R10925" t="s">
        <v>104</v>
      </c>
      <c r="S10925" t="s">
        <v>92</v>
      </c>
      <c r="T10925" s="2">
        <v>6.01</v>
      </c>
      <c r="U10925" s="4">
        <v>14</v>
      </c>
      <c r="V10925" t="s">
        <v>19</v>
      </c>
      <c r="W10925" s="3">
        <v>43053</v>
      </c>
      <c r="X10925" t="s">
        <v>20</v>
      </c>
      <c r="Y10925" t="s">
        <v>175</v>
      </c>
      <c r="Z10925" t="s">
        <v>113</v>
      </c>
    </row>
    <row r="10926" spans="1:26" x14ac:dyDescent="0.25">
      <c r="A10926">
        <v>5</v>
      </c>
      <c r="B10926" t="s">
        <v>25</v>
      </c>
      <c r="C10926">
        <v>3</v>
      </c>
      <c r="D10926" t="s">
        <v>50</v>
      </c>
      <c r="E10926" t="s">
        <v>1389</v>
      </c>
      <c r="F10926" t="s">
        <v>13</v>
      </c>
      <c r="G10926" t="s">
        <v>1167</v>
      </c>
      <c r="H10926" s="1">
        <v>0</v>
      </c>
      <c r="I10926">
        <v>1</v>
      </c>
      <c r="J10926" s="3">
        <v>43048</v>
      </c>
      <c r="K10926" t="s">
        <v>7887</v>
      </c>
      <c r="L10926" t="s">
        <v>102</v>
      </c>
      <c r="M10926">
        <v>11572</v>
      </c>
      <c r="N10926">
        <v>125</v>
      </c>
      <c r="O10926" t="s">
        <v>4752</v>
      </c>
      <c r="P10926" s="4">
        <v>6</v>
      </c>
      <c r="Q10926" s="4">
        <v>2</v>
      </c>
      <c r="R10926" t="s">
        <v>104</v>
      </c>
      <c r="S10926" t="s">
        <v>92</v>
      </c>
      <c r="T10926" s="2">
        <v>6.01</v>
      </c>
      <c r="U10926" s="4">
        <v>14</v>
      </c>
      <c r="V10926" t="s">
        <v>19</v>
      </c>
      <c r="W10926" s="3">
        <v>43053</v>
      </c>
      <c r="X10926" t="s">
        <v>20</v>
      </c>
      <c r="Y10926" t="s">
        <v>175</v>
      </c>
      <c r="Z10926" t="s">
        <v>113</v>
      </c>
    </row>
    <row r="10927" spans="1:26" x14ac:dyDescent="0.25">
      <c r="A10927">
        <v>5</v>
      </c>
      <c r="B10927" t="s">
        <v>25</v>
      </c>
      <c r="C10927">
        <v>3</v>
      </c>
      <c r="D10927" t="s">
        <v>50</v>
      </c>
      <c r="E10927" t="s">
        <v>1389</v>
      </c>
      <c r="F10927" t="s">
        <v>13</v>
      </c>
      <c r="G10927" t="s">
        <v>1167</v>
      </c>
      <c r="H10927" s="1">
        <v>0</v>
      </c>
      <c r="I10927">
        <v>1</v>
      </c>
      <c r="J10927" s="3">
        <v>43048</v>
      </c>
      <c r="K10927" t="s">
        <v>7887</v>
      </c>
      <c r="L10927" t="s">
        <v>102</v>
      </c>
      <c r="M10927">
        <v>11572</v>
      </c>
      <c r="N10927">
        <v>125</v>
      </c>
      <c r="O10927" t="s">
        <v>4752</v>
      </c>
      <c r="P10927" s="4">
        <v>6</v>
      </c>
      <c r="Q10927" s="4">
        <v>2</v>
      </c>
      <c r="R10927" t="s">
        <v>104</v>
      </c>
      <c r="S10927" t="s">
        <v>92</v>
      </c>
      <c r="T10927" s="2">
        <v>6.01</v>
      </c>
      <c r="U10927" s="4">
        <v>14</v>
      </c>
      <c r="V10927" t="s">
        <v>19</v>
      </c>
      <c r="W10927" s="3">
        <v>43053</v>
      </c>
      <c r="X10927" t="s">
        <v>20</v>
      </c>
      <c r="Y10927" t="s">
        <v>175</v>
      </c>
      <c r="Z10927" t="s">
        <v>113</v>
      </c>
    </row>
    <row r="10928" spans="1:26" x14ac:dyDescent="0.25">
      <c r="A10928">
        <v>5</v>
      </c>
      <c r="B10928" t="s">
        <v>25</v>
      </c>
      <c r="C10928">
        <v>3</v>
      </c>
      <c r="D10928" t="s">
        <v>50</v>
      </c>
      <c r="E10928" t="s">
        <v>1389</v>
      </c>
      <c r="F10928" t="s">
        <v>13</v>
      </c>
      <c r="G10928" t="s">
        <v>1167</v>
      </c>
      <c r="H10928" s="1">
        <v>0</v>
      </c>
      <c r="I10928">
        <v>1</v>
      </c>
      <c r="J10928" s="3">
        <v>43048</v>
      </c>
      <c r="K10928" t="s">
        <v>7887</v>
      </c>
      <c r="L10928" t="s">
        <v>102</v>
      </c>
      <c r="M10928">
        <v>11572</v>
      </c>
      <c r="N10928">
        <v>125</v>
      </c>
      <c r="O10928" t="s">
        <v>4752</v>
      </c>
      <c r="P10928" s="4">
        <v>6</v>
      </c>
      <c r="Q10928" s="4">
        <v>2</v>
      </c>
      <c r="R10928" t="s">
        <v>104</v>
      </c>
      <c r="S10928" t="s">
        <v>92</v>
      </c>
      <c r="T10928" s="2">
        <v>6.01</v>
      </c>
      <c r="U10928" s="4">
        <v>14</v>
      </c>
      <c r="V10928" t="s">
        <v>19</v>
      </c>
      <c r="W10928" s="3">
        <v>43053</v>
      </c>
      <c r="X10928" t="s">
        <v>20</v>
      </c>
      <c r="Y10928" t="s">
        <v>175</v>
      </c>
      <c r="Z10928" t="s">
        <v>113</v>
      </c>
    </row>
    <row r="10929" spans="1:26" x14ac:dyDescent="0.25">
      <c r="A10929">
        <v>5</v>
      </c>
      <c r="B10929" t="s">
        <v>25</v>
      </c>
      <c r="C10929">
        <v>3</v>
      </c>
      <c r="D10929" t="s">
        <v>50</v>
      </c>
      <c r="E10929" t="s">
        <v>787</v>
      </c>
      <c r="F10929" t="s">
        <v>13</v>
      </c>
      <c r="G10929" t="s">
        <v>179</v>
      </c>
      <c r="H10929" s="1">
        <v>0</v>
      </c>
      <c r="I10929">
        <v>1</v>
      </c>
      <c r="J10929" s="3">
        <v>43339</v>
      </c>
      <c r="K10929" t="s">
        <v>7815</v>
      </c>
      <c r="L10929" t="s">
        <v>102</v>
      </c>
      <c r="M10929">
        <v>2169</v>
      </c>
      <c r="N10929">
        <v>1321</v>
      </c>
      <c r="O10929" t="s">
        <v>561</v>
      </c>
      <c r="P10929" s="4">
        <v>29</v>
      </c>
      <c r="Q10929" s="4">
        <v>3</v>
      </c>
      <c r="R10929" t="s">
        <v>104</v>
      </c>
      <c r="S10929" t="s">
        <v>92</v>
      </c>
      <c r="T10929" s="2">
        <v>28.79</v>
      </c>
      <c r="U10929" s="4">
        <v>60</v>
      </c>
      <c r="V10929" t="s">
        <v>19</v>
      </c>
      <c r="W10929" s="3">
        <v>43344</v>
      </c>
      <c r="X10929" t="s">
        <v>20</v>
      </c>
      <c r="Y10929" t="s">
        <v>744</v>
      </c>
      <c r="Z10929" t="s">
        <v>52</v>
      </c>
    </row>
    <row r="10930" spans="1:26" x14ac:dyDescent="0.25">
      <c r="A10930">
        <v>5</v>
      </c>
      <c r="B10930" t="s">
        <v>25</v>
      </c>
      <c r="C10930">
        <v>3</v>
      </c>
      <c r="D10930" t="s">
        <v>50</v>
      </c>
      <c r="E10930" t="s">
        <v>787</v>
      </c>
      <c r="F10930" t="s">
        <v>13</v>
      </c>
      <c r="G10930" t="s">
        <v>179</v>
      </c>
      <c r="H10930" s="1">
        <v>0</v>
      </c>
      <c r="I10930">
        <v>1</v>
      </c>
      <c r="J10930" s="3">
        <v>43339</v>
      </c>
      <c r="K10930" t="s">
        <v>7815</v>
      </c>
      <c r="L10930" t="s">
        <v>102</v>
      </c>
      <c r="M10930">
        <v>2169</v>
      </c>
      <c r="N10930">
        <v>1321</v>
      </c>
      <c r="O10930" t="s">
        <v>561</v>
      </c>
      <c r="P10930" s="4">
        <v>29</v>
      </c>
      <c r="Q10930" s="4">
        <v>3</v>
      </c>
      <c r="R10930" t="s">
        <v>104</v>
      </c>
      <c r="S10930" t="s">
        <v>92</v>
      </c>
      <c r="T10930" s="2">
        <v>28.79</v>
      </c>
      <c r="U10930" s="4">
        <v>60</v>
      </c>
      <c r="V10930" t="s">
        <v>19</v>
      </c>
      <c r="W10930" s="3">
        <v>43344</v>
      </c>
      <c r="X10930" t="s">
        <v>20</v>
      </c>
      <c r="Y10930" t="s">
        <v>744</v>
      </c>
      <c r="Z10930" t="s">
        <v>52</v>
      </c>
    </row>
    <row r="10931" spans="1:26" x14ac:dyDescent="0.25">
      <c r="A10931">
        <v>5</v>
      </c>
      <c r="B10931" t="s">
        <v>25</v>
      </c>
      <c r="C10931">
        <v>3</v>
      </c>
      <c r="D10931" t="s">
        <v>50</v>
      </c>
      <c r="E10931" t="s">
        <v>787</v>
      </c>
      <c r="F10931" t="s">
        <v>13</v>
      </c>
      <c r="G10931" t="s">
        <v>179</v>
      </c>
      <c r="H10931" s="1">
        <v>0</v>
      </c>
      <c r="I10931">
        <v>1</v>
      </c>
      <c r="J10931" s="3">
        <v>43339</v>
      </c>
      <c r="K10931" t="s">
        <v>7815</v>
      </c>
      <c r="L10931" t="s">
        <v>102</v>
      </c>
      <c r="M10931">
        <v>2169</v>
      </c>
      <c r="N10931">
        <v>1321</v>
      </c>
      <c r="O10931" t="s">
        <v>561</v>
      </c>
      <c r="P10931" s="4">
        <v>29</v>
      </c>
      <c r="Q10931" s="4">
        <v>3</v>
      </c>
      <c r="R10931" t="s">
        <v>104</v>
      </c>
      <c r="S10931" t="s">
        <v>92</v>
      </c>
      <c r="T10931" s="2">
        <v>28.79</v>
      </c>
      <c r="U10931" s="4">
        <v>60</v>
      </c>
      <c r="V10931" t="s">
        <v>19</v>
      </c>
      <c r="W10931" s="3">
        <v>43344</v>
      </c>
      <c r="X10931" t="s">
        <v>20</v>
      </c>
      <c r="Y10931" t="s">
        <v>744</v>
      </c>
      <c r="Z10931" t="s">
        <v>52</v>
      </c>
    </row>
    <row r="10932" spans="1:26" x14ac:dyDescent="0.25">
      <c r="A10932">
        <v>5</v>
      </c>
      <c r="B10932" t="s">
        <v>25</v>
      </c>
      <c r="C10932">
        <v>3</v>
      </c>
      <c r="D10932" t="s">
        <v>50</v>
      </c>
      <c r="E10932" t="s">
        <v>787</v>
      </c>
      <c r="F10932" t="s">
        <v>13</v>
      </c>
      <c r="G10932" t="s">
        <v>179</v>
      </c>
      <c r="H10932" s="1">
        <v>0</v>
      </c>
      <c r="I10932">
        <v>1</v>
      </c>
      <c r="J10932" s="3">
        <v>43339</v>
      </c>
      <c r="K10932" t="s">
        <v>7815</v>
      </c>
      <c r="L10932" t="s">
        <v>102</v>
      </c>
      <c r="M10932">
        <v>2169</v>
      </c>
      <c r="N10932">
        <v>1321</v>
      </c>
      <c r="O10932" t="s">
        <v>561</v>
      </c>
      <c r="P10932" s="4">
        <v>29</v>
      </c>
      <c r="Q10932" s="4">
        <v>3</v>
      </c>
      <c r="R10932" t="s">
        <v>104</v>
      </c>
      <c r="S10932" t="s">
        <v>92</v>
      </c>
      <c r="T10932" s="2">
        <v>28.79</v>
      </c>
      <c r="U10932" s="4">
        <v>60</v>
      </c>
      <c r="V10932" t="s">
        <v>19</v>
      </c>
      <c r="W10932" s="3">
        <v>43344</v>
      </c>
      <c r="X10932" t="s">
        <v>20</v>
      </c>
      <c r="Y10932" t="s">
        <v>744</v>
      </c>
      <c r="Z10932" t="s">
        <v>52</v>
      </c>
    </row>
    <row r="10933" spans="1:26" x14ac:dyDescent="0.25">
      <c r="A10933">
        <v>5</v>
      </c>
      <c r="B10933" t="s">
        <v>25</v>
      </c>
      <c r="C10933">
        <v>3</v>
      </c>
      <c r="D10933" t="s">
        <v>50</v>
      </c>
      <c r="E10933" t="s">
        <v>787</v>
      </c>
      <c r="F10933" t="s">
        <v>13</v>
      </c>
      <c r="G10933" t="s">
        <v>179</v>
      </c>
      <c r="H10933" s="1">
        <v>0</v>
      </c>
      <c r="I10933">
        <v>1</v>
      </c>
      <c r="J10933" s="3">
        <v>43339</v>
      </c>
      <c r="K10933" t="s">
        <v>7815</v>
      </c>
      <c r="L10933" t="s">
        <v>102</v>
      </c>
      <c r="M10933">
        <v>2169</v>
      </c>
      <c r="N10933">
        <v>1321</v>
      </c>
      <c r="O10933" t="s">
        <v>561</v>
      </c>
      <c r="P10933" s="4">
        <v>29</v>
      </c>
      <c r="Q10933" s="4">
        <v>3</v>
      </c>
      <c r="R10933" t="s">
        <v>104</v>
      </c>
      <c r="S10933" t="s">
        <v>92</v>
      </c>
      <c r="T10933" s="2">
        <v>28.79</v>
      </c>
      <c r="U10933" s="4">
        <v>60</v>
      </c>
      <c r="V10933" t="s">
        <v>19</v>
      </c>
      <c r="W10933" s="3">
        <v>43344</v>
      </c>
      <c r="X10933" t="s">
        <v>20</v>
      </c>
      <c r="Y10933" t="s">
        <v>744</v>
      </c>
      <c r="Z10933" t="s">
        <v>52</v>
      </c>
    </row>
    <row r="10934" spans="1:26" x14ac:dyDescent="0.25">
      <c r="A10934">
        <v>5</v>
      </c>
      <c r="B10934" t="s">
        <v>25</v>
      </c>
      <c r="C10934">
        <v>3</v>
      </c>
      <c r="D10934" t="s">
        <v>50</v>
      </c>
      <c r="E10934" t="s">
        <v>787</v>
      </c>
      <c r="F10934" t="s">
        <v>13</v>
      </c>
      <c r="G10934" t="s">
        <v>179</v>
      </c>
      <c r="H10934" s="1">
        <v>0</v>
      </c>
      <c r="I10934">
        <v>1</v>
      </c>
      <c r="J10934" s="3">
        <v>43339</v>
      </c>
      <c r="K10934" t="s">
        <v>7815</v>
      </c>
      <c r="L10934" t="s">
        <v>102</v>
      </c>
      <c r="M10934">
        <v>2169</v>
      </c>
      <c r="N10934">
        <v>1321</v>
      </c>
      <c r="O10934" t="s">
        <v>561</v>
      </c>
      <c r="P10934" s="4">
        <v>29</v>
      </c>
      <c r="Q10934" s="4">
        <v>3</v>
      </c>
      <c r="R10934" t="s">
        <v>104</v>
      </c>
      <c r="S10934" t="s">
        <v>92</v>
      </c>
      <c r="T10934" s="2">
        <v>28.79</v>
      </c>
      <c r="U10934" s="4">
        <v>60</v>
      </c>
      <c r="V10934" t="s">
        <v>19</v>
      </c>
      <c r="W10934" s="3">
        <v>43344</v>
      </c>
      <c r="X10934" t="s">
        <v>20</v>
      </c>
      <c r="Y10934" t="s">
        <v>744</v>
      </c>
      <c r="Z10934" t="s">
        <v>52</v>
      </c>
    </row>
    <row r="10935" spans="1:26" x14ac:dyDescent="0.25">
      <c r="A10935">
        <v>5</v>
      </c>
      <c r="B10935" t="s">
        <v>25</v>
      </c>
      <c r="C10935">
        <v>3</v>
      </c>
      <c r="D10935" t="s">
        <v>50</v>
      </c>
      <c r="E10935" t="s">
        <v>1389</v>
      </c>
      <c r="F10935" t="s">
        <v>13</v>
      </c>
      <c r="G10935" t="s">
        <v>1167</v>
      </c>
      <c r="H10935" s="1">
        <v>0</v>
      </c>
      <c r="I10935">
        <v>1</v>
      </c>
      <c r="J10935" s="3">
        <v>43048</v>
      </c>
      <c r="K10935" t="s">
        <v>7887</v>
      </c>
      <c r="L10935" t="s">
        <v>102</v>
      </c>
      <c r="M10935">
        <v>11572</v>
      </c>
      <c r="N10935">
        <v>1026</v>
      </c>
      <c r="O10935" t="s">
        <v>4751</v>
      </c>
      <c r="P10935" s="4">
        <v>54</v>
      </c>
      <c r="Q10935" s="4">
        <v>5</v>
      </c>
      <c r="R10935" t="s">
        <v>104</v>
      </c>
      <c r="S10935" t="s">
        <v>92</v>
      </c>
      <c r="T10935" s="2">
        <v>54</v>
      </c>
      <c r="U10935" s="4">
        <v>900</v>
      </c>
      <c r="V10935" t="s">
        <v>19</v>
      </c>
      <c r="W10935" s="3">
        <v>43053</v>
      </c>
      <c r="X10935" t="s">
        <v>20</v>
      </c>
      <c r="Y10935" t="s">
        <v>175</v>
      </c>
      <c r="Z10935" t="s">
        <v>113</v>
      </c>
    </row>
    <row r="10936" spans="1:26" x14ac:dyDescent="0.25">
      <c r="A10936">
        <v>5</v>
      </c>
      <c r="B10936" t="s">
        <v>25</v>
      </c>
      <c r="C10936">
        <v>3</v>
      </c>
      <c r="D10936" t="s">
        <v>50</v>
      </c>
      <c r="E10936" t="s">
        <v>1389</v>
      </c>
      <c r="F10936" t="s">
        <v>13</v>
      </c>
      <c r="G10936" t="s">
        <v>1167</v>
      </c>
      <c r="H10936" s="1">
        <v>0</v>
      </c>
      <c r="I10936">
        <v>1</v>
      </c>
      <c r="J10936" s="3">
        <v>43048</v>
      </c>
      <c r="K10936" t="s">
        <v>7887</v>
      </c>
      <c r="L10936" t="s">
        <v>102</v>
      </c>
      <c r="M10936">
        <v>11572</v>
      </c>
      <c r="N10936">
        <v>1026</v>
      </c>
      <c r="O10936" t="s">
        <v>4751</v>
      </c>
      <c r="P10936" s="4">
        <v>54</v>
      </c>
      <c r="Q10936" s="4">
        <v>5</v>
      </c>
      <c r="R10936" t="s">
        <v>104</v>
      </c>
      <c r="S10936" t="s">
        <v>92</v>
      </c>
      <c r="T10936" s="2">
        <v>54</v>
      </c>
      <c r="U10936" s="4">
        <v>900</v>
      </c>
      <c r="V10936" t="s">
        <v>19</v>
      </c>
      <c r="W10936" s="3">
        <v>43053</v>
      </c>
      <c r="X10936" t="s">
        <v>20</v>
      </c>
      <c r="Y10936" t="s">
        <v>175</v>
      </c>
      <c r="Z10936" t="s">
        <v>113</v>
      </c>
    </row>
    <row r="10937" spans="1:26" x14ac:dyDescent="0.25">
      <c r="A10937">
        <v>5</v>
      </c>
      <c r="B10937" t="s">
        <v>25</v>
      </c>
      <c r="C10937">
        <v>3</v>
      </c>
      <c r="D10937" t="s">
        <v>50</v>
      </c>
      <c r="E10937" t="s">
        <v>1389</v>
      </c>
      <c r="F10937" t="s">
        <v>13</v>
      </c>
      <c r="G10937" t="s">
        <v>1167</v>
      </c>
      <c r="H10937" s="1">
        <v>0</v>
      </c>
      <c r="I10937">
        <v>1</v>
      </c>
      <c r="J10937" s="3">
        <v>43048</v>
      </c>
      <c r="K10937" t="s">
        <v>7887</v>
      </c>
      <c r="L10937" t="s">
        <v>102</v>
      </c>
      <c r="M10937">
        <v>11572</v>
      </c>
      <c r="N10937">
        <v>1026</v>
      </c>
      <c r="O10937" t="s">
        <v>4751</v>
      </c>
      <c r="P10937" s="4">
        <v>54</v>
      </c>
      <c r="Q10937" s="4">
        <v>5</v>
      </c>
      <c r="R10937" t="s">
        <v>104</v>
      </c>
      <c r="S10937" t="s">
        <v>92</v>
      </c>
      <c r="T10937" s="2">
        <v>54</v>
      </c>
      <c r="U10937" s="4">
        <v>900</v>
      </c>
      <c r="V10937" t="s">
        <v>19</v>
      </c>
      <c r="W10937" s="3">
        <v>43053</v>
      </c>
      <c r="X10937" t="s">
        <v>20</v>
      </c>
      <c r="Y10937" t="s">
        <v>175</v>
      </c>
      <c r="Z10937" t="s">
        <v>113</v>
      </c>
    </row>
    <row r="10938" spans="1:26" x14ac:dyDescent="0.25">
      <c r="A10938">
        <v>5</v>
      </c>
      <c r="B10938" t="s">
        <v>25</v>
      </c>
      <c r="C10938">
        <v>3</v>
      </c>
      <c r="D10938" t="s">
        <v>50</v>
      </c>
      <c r="E10938" t="s">
        <v>1389</v>
      </c>
      <c r="F10938" t="s">
        <v>13</v>
      </c>
      <c r="G10938" t="s">
        <v>1167</v>
      </c>
      <c r="H10938" s="1">
        <v>0</v>
      </c>
      <c r="I10938">
        <v>1</v>
      </c>
      <c r="J10938" s="3">
        <v>43048</v>
      </c>
      <c r="K10938" t="s">
        <v>7887</v>
      </c>
      <c r="L10938" t="s">
        <v>102</v>
      </c>
      <c r="M10938">
        <v>11572</v>
      </c>
      <c r="N10938">
        <v>1026</v>
      </c>
      <c r="O10938" t="s">
        <v>4751</v>
      </c>
      <c r="P10938" s="4">
        <v>54</v>
      </c>
      <c r="Q10938" s="4">
        <v>5</v>
      </c>
      <c r="R10938" t="s">
        <v>104</v>
      </c>
      <c r="S10938" t="s">
        <v>92</v>
      </c>
      <c r="T10938" s="2">
        <v>54</v>
      </c>
      <c r="U10938" s="4">
        <v>900</v>
      </c>
      <c r="V10938" t="s">
        <v>19</v>
      </c>
      <c r="W10938" s="3">
        <v>43053</v>
      </c>
      <c r="X10938" t="s">
        <v>20</v>
      </c>
      <c r="Y10938" t="s">
        <v>175</v>
      </c>
      <c r="Z10938" t="s">
        <v>113</v>
      </c>
    </row>
    <row r="10939" spans="1:26" x14ac:dyDescent="0.25">
      <c r="A10939">
        <v>2</v>
      </c>
      <c r="B10939" t="s">
        <v>43</v>
      </c>
      <c r="C10939">
        <v>3</v>
      </c>
      <c r="D10939" t="s">
        <v>50</v>
      </c>
      <c r="E10939" t="s">
        <v>99</v>
      </c>
      <c r="F10939" t="s">
        <v>13</v>
      </c>
      <c r="G10939" t="s">
        <v>1162</v>
      </c>
      <c r="H10939" s="1">
        <v>0.2</v>
      </c>
      <c r="I10939">
        <v>1</v>
      </c>
      <c r="J10939" s="3">
        <v>43190</v>
      </c>
      <c r="K10939" t="s">
        <v>7943</v>
      </c>
      <c r="L10939" t="s">
        <v>102</v>
      </c>
      <c r="M10939">
        <v>19134</v>
      </c>
      <c r="N10939">
        <v>140</v>
      </c>
      <c r="O10939" t="s">
        <v>4992</v>
      </c>
      <c r="P10939" s="4">
        <v>1</v>
      </c>
      <c r="Q10939" s="4">
        <v>2</v>
      </c>
      <c r="R10939" t="s">
        <v>104</v>
      </c>
      <c r="S10939" t="s">
        <v>92</v>
      </c>
      <c r="T10939" s="2">
        <v>1.2</v>
      </c>
      <c r="U10939" s="4">
        <v>32</v>
      </c>
      <c r="V10939" t="s">
        <v>19</v>
      </c>
      <c r="W10939" s="3">
        <v>43192</v>
      </c>
      <c r="X10939" t="s">
        <v>20</v>
      </c>
      <c r="Y10939" t="s">
        <v>105</v>
      </c>
      <c r="Z10939" t="s">
        <v>113</v>
      </c>
    </row>
    <row r="10940" spans="1:26" x14ac:dyDescent="0.25">
      <c r="A10940">
        <v>2</v>
      </c>
      <c r="B10940" t="s">
        <v>43</v>
      </c>
      <c r="C10940">
        <v>3</v>
      </c>
      <c r="D10940" t="s">
        <v>50</v>
      </c>
      <c r="E10940" t="s">
        <v>99</v>
      </c>
      <c r="F10940" t="s">
        <v>13</v>
      </c>
      <c r="G10940" t="s">
        <v>1162</v>
      </c>
      <c r="H10940" s="1">
        <v>0.2</v>
      </c>
      <c r="I10940">
        <v>1</v>
      </c>
      <c r="J10940" s="3">
        <v>43190</v>
      </c>
      <c r="K10940" t="s">
        <v>7943</v>
      </c>
      <c r="L10940" t="s">
        <v>102</v>
      </c>
      <c r="M10940">
        <v>19134</v>
      </c>
      <c r="N10940">
        <v>140</v>
      </c>
      <c r="O10940" t="s">
        <v>4992</v>
      </c>
      <c r="P10940" s="4">
        <v>1</v>
      </c>
      <c r="Q10940" s="4">
        <v>2</v>
      </c>
      <c r="R10940" t="s">
        <v>104</v>
      </c>
      <c r="S10940" t="s">
        <v>92</v>
      </c>
      <c r="T10940" s="2">
        <v>1.2</v>
      </c>
      <c r="U10940" s="4">
        <v>32</v>
      </c>
      <c r="V10940" t="s">
        <v>19</v>
      </c>
      <c r="W10940" s="3">
        <v>43192</v>
      </c>
      <c r="X10940" t="s">
        <v>20</v>
      </c>
      <c r="Y10940" t="s">
        <v>105</v>
      </c>
      <c r="Z10940" t="s">
        <v>113</v>
      </c>
    </row>
    <row r="10941" spans="1:26" x14ac:dyDescent="0.25">
      <c r="A10941">
        <v>2</v>
      </c>
      <c r="B10941" t="s">
        <v>43</v>
      </c>
      <c r="C10941">
        <v>3</v>
      </c>
      <c r="D10941" t="s">
        <v>50</v>
      </c>
      <c r="E10941" t="s">
        <v>99</v>
      </c>
      <c r="F10941" t="s">
        <v>13</v>
      </c>
      <c r="G10941" t="s">
        <v>1162</v>
      </c>
      <c r="H10941" s="1">
        <v>0.4</v>
      </c>
      <c r="I10941">
        <v>1</v>
      </c>
      <c r="J10941" s="3">
        <v>43190</v>
      </c>
      <c r="K10941" t="s">
        <v>7943</v>
      </c>
      <c r="L10941" t="s">
        <v>102</v>
      </c>
      <c r="M10941">
        <v>19134</v>
      </c>
      <c r="N10941">
        <v>993</v>
      </c>
      <c r="O10941" t="s">
        <v>7749</v>
      </c>
      <c r="P10941" s="4">
        <v>-61</v>
      </c>
      <c r="Q10941" s="4">
        <v>3</v>
      </c>
      <c r="R10941" t="s">
        <v>104</v>
      </c>
      <c r="S10941" t="s">
        <v>92</v>
      </c>
      <c r="T10941" s="2">
        <v>-60.84</v>
      </c>
      <c r="U10941" s="4">
        <v>281</v>
      </c>
      <c r="V10941" t="s">
        <v>19</v>
      </c>
      <c r="W10941" s="3">
        <v>43192</v>
      </c>
      <c r="X10941" t="s">
        <v>20</v>
      </c>
      <c r="Y10941" t="s">
        <v>105</v>
      </c>
      <c r="Z10941" t="s">
        <v>52</v>
      </c>
    </row>
    <row r="10942" spans="1:26" x14ac:dyDescent="0.25">
      <c r="A10942">
        <v>2</v>
      </c>
      <c r="B10942" t="s">
        <v>43</v>
      </c>
      <c r="C10942">
        <v>3</v>
      </c>
      <c r="D10942" t="s">
        <v>50</v>
      </c>
      <c r="E10942" t="s">
        <v>99</v>
      </c>
      <c r="F10942" t="s">
        <v>13</v>
      </c>
      <c r="G10942" t="s">
        <v>1162</v>
      </c>
      <c r="H10942" s="1">
        <v>0.4</v>
      </c>
      <c r="I10942">
        <v>1</v>
      </c>
      <c r="J10942" s="3">
        <v>43190</v>
      </c>
      <c r="K10942" t="s">
        <v>7943</v>
      </c>
      <c r="L10942" t="s">
        <v>102</v>
      </c>
      <c r="M10942">
        <v>19134</v>
      </c>
      <c r="N10942">
        <v>993</v>
      </c>
      <c r="O10942" t="s">
        <v>7749</v>
      </c>
      <c r="P10942" s="4">
        <v>-61</v>
      </c>
      <c r="Q10942" s="4">
        <v>3</v>
      </c>
      <c r="R10942" t="s">
        <v>104</v>
      </c>
      <c r="S10942" t="s">
        <v>92</v>
      </c>
      <c r="T10942" s="2">
        <v>-60.84</v>
      </c>
      <c r="U10942" s="4">
        <v>281</v>
      </c>
      <c r="V10942" t="s">
        <v>19</v>
      </c>
      <c r="W10942" s="3">
        <v>43192</v>
      </c>
      <c r="X10942" t="s">
        <v>20</v>
      </c>
      <c r="Y10942" t="s">
        <v>105</v>
      </c>
      <c r="Z10942" t="s">
        <v>52</v>
      </c>
    </row>
    <row r="10943" spans="1:26" x14ac:dyDescent="0.25">
      <c r="A10943">
        <v>3</v>
      </c>
      <c r="B10943" t="s">
        <v>10</v>
      </c>
      <c r="C10943">
        <v>3</v>
      </c>
      <c r="D10943" t="s">
        <v>50</v>
      </c>
      <c r="E10943" t="s">
        <v>65</v>
      </c>
      <c r="F10943" t="s">
        <v>13</v>
      </c>
      <c r="G10943" t="s">
        <v>1501</v>
      </c>
      <c r="H10943" s="1">
        <v>0</v>
      </c>
      <c r="I10943">
        <v>1</v>
      </c>
      <c r="J10943" s="3">
        <v>43090</v>
      </c>
      <c r="K10943" t="s">
        <v>7821</v>
      </c>
      <c r="L10943" t="s">
        <v>30</v>
      </c>
      <c r="M10943">
        <v>98103</v>
      </c>
      <c r="N10943">
        <v>600</v>
      </c>
      <c r="O10943" t="s">
        <v>4862</v>
      </c>
      <c r="P10943" s="4">
        <v>37</v>
      </c>
      <c r="Q10943" s="4">
        <v>1</v>
      </c>
      <c r="R10943" t="s">
        <v>32</v>
      </c>
      <c r="S10943" t="s">
        <v>92</v>
      </c>
      <c r="T10943" s="2">
        <v>36.85</v>
      </c>
      <c r="U10943" s="4">
        <v>100</v>
      </c>
      <c r="V10943" t="s">
        <v>19</v>
      </c>
      <c r="W10943" s="3">
        <v>43093</v>
      </c>
      <c r="X10943" t="s">
        <v>20</v>
      </c>
      <c r="Y10943" t="s">
        <v>69</v>
      </c>
      <c r="Z10943" t="s">
        <v>113</v>
      </c>
    </row>
    <row r="10944" spans="1:26" x14ac:dyDescent="0.25">
      <c r="A10944">
        <v>3</v>
      </c>
      <c r="B10944" t="s">
        <v>10</v>
      </c>
      <c r="C10944">
        <v>3</v>
      </c>
      <c r="D10944" t="s">
        <v>50</v>
      </c>
      <c r="E10944" t="s">
        <v>65</v>
      </c>
      <c r="F10944" t="s">
        <v>13</v>
      </c>
      <c r="G10944" t="s">
        <v>1501</v>
      </c>
      <c r="H10944" s="1">
        <v>0</v>
      </c>
      <c r="I10944">
        <v>1</v>
      </c>
      <c r="J10944" s="3">
        <v>43090</v>
      </c>
      <c r="K10944" t="s">
        <v>7821</v>
      </c>
      <c r="L10944" t="s">
        <v>30</v>
      </c>
      <c r="M10944">
        <v>98103</v>
      </c>
      <c r="N10944">
        <v>600</v>
      </c>
      <c r="O10944" t="s">
        <v>4862</v>
      </c>
      <c r="P10944" s="4">
        <v>37</v>
      </c>
      <c r="Q10944" s="4">
        <v>1</v>
      </c>
      <c r="R10944" t="s">
        <v>32</v>
      </c>
      <c r="S10944" t="s">
        <v>92</v>
      </c>
      <c r="T10944" s="2">
        <v>36.85</v>
      </c>
      <c r="U10944" s="4">
        <v>100</v>
      </c>
      <c r="V10944" t="s">
        <v>19</v>
      </c>
      <c r="W10944" s="3">
        <v>43093</v>
      </c>
      <c r="X10944" t="s">
        <v>20</v>
      </c>
      <c r="Y10944" t="s">
        <v>69</v>
      </c>
      <c r="Z10944" t="s">
        <v>113</v>
      </c>
    </row>
    <row r="10945" spans="1:26" x14ac:dyDescent="0.25">
      <c r="A10945">
        <v>5</v>
      </c>
      <c r="B10945" t="s">
        <v>25</v>
      </c>
      <c r="C10945">
        <v>3</v>
      </c>
      <c r="D10945" t="s">
        <v>50</v>
      </c>
      <c r="E10945" t="s">
        <v>1709</v>
      </c>
      <c r="F10945" t="s">
        <v>13</v>
      </c>
      <c r="G10945" t="s">
        <v>793</v>
      </c>
      <c r="H10945" s="1">
        <v>0</v>
      </c>
      <c r="I10945">
        <v>1</v>
      </c>
      <c r="J10945" s="3">
        <v>43817</v>
      </c>
      <c r="K10945" t="s">
        <v>7822</v>
      </c>
      <c r="L10945" t="s">
        <v>30</v>
      </c>
      <c r="M10945">
        <v>92024</v>
      </c>
      <c r="N10945">
        <v>1015</v>
      </c>
      <c r="O10945" t="s">
        <v>1397</v>
      </c>
      <c r="P10945" s="4">
        <v>58</v>
      </c>
      <c r="Q10945" s="4">
        <v>2</v>
      </c>
      <c r="R10945" t="s">
        <v>32</v>
      </c>
      <c r="S10945" t="s">
        <v>92</v>
      </c>
      <c r="T10945" s="2">
        <v>57.59</v>
      </c>
      <c r="U10945" s="4">
        <v>120</v>
      </c>
      <c r="V10945" t="s">
        <v>19</v>
      </c>
      <c r="W10945" s="3">
        <v>43822</v>
      </c>
      <c r="X10945" t="s">
        <v>20</v>
      </c>
      <c r="Y10945" t="s">
        <v>34</v>
      </c>
      <c r="Z10945" t="s">
        <v>113</v>
      </c>
    </row>
    <row r="10946" spans="1:26" x14ac:dyDescent="0.25">
      <c r="A10946">
        <v>5</v>
      </c>
      <c r="B10946" t="s">
        <v>25</v>
      </c>
      <c r="C10946">
        <v>3</v>
      </c>
      <c r="D10946" t="s">
        <v>50</v>
      </c>
      <c r="E10946" t="s">
        <v>1709</v>
      </c>
      <c r="F10946" t="s">
        <v>13</v>
      </c>
      <c r="G10946" t="s">
        <v>793</v>
      </c>
      <c r="H10946" s="1">
        <v>0</v>
      </c>
      <c r="I10946">
        <v>1</v>
      </c>
      <c r="J10946" s="3">
        <v>43817</v>
      </c>
      <c r="K10946" t="s">
        <v>7822</v>
      </c>
      <c r="L10946" t="s">
        <v>30</v>
      </c>
      <c r="M10946">
        <v>92024</v>
      </c>
      <c r="N10946">
        <v>1015</v>
      </c>
      <c r="O10946" t="s">
        <v>1397</v>
      </c>
      <c r="P10946" s="4">
        <v>58</v>
      </c>
      <c r="Q10946" s="4">
        <v>2</v>
      </c>
      <c r="R10946" t="s">
        <v>32</v>
      </c>
      <c r="S10946" t="s">
        <v>92</v>
      </c>
      <c r="T10946" s="2">
        <v>57.59</v>
      </c>
      <c r="U10946" s="4">
        <v>120</v>
      </c>
      <c r="V10946" t="s">
        <v>19</v>
      </c>
      <c r="W10946" s="3">
        <v>43822</v>
      </c>
      <c r="X10946" t="s">
        <v>20</v>
      </c>
      <c r="Y10946" t="s">
        <v>34</v>
      </c>
      <c r="Z10946" t="s">
        <v>113</v>
      </c>
    </row>
    <row r="10947" spans="1:26" x14ac:dyDescent="0.25">
      <c r="A10947">
        <v>5</v>
      </c>
      <c r="B10947" t="s">
        <v>25</v>
      </c>
      <c r="C10947">
        <v>3</v>
      </c>
      <c r="D10947" t="s">
        <v>50</v>
      </c>
      <c r="E10947" t="s">
        <v>1709</v>
      </c>
      <c r="F10947" t="s">
        <v>13</v>
      </c>
      <c r="G10947" t="s">
        <v>793</v>
      </c>
      <c r="H10947" s="1">
        <v>0</v>
      </c>
      <c r="I10947">
        <v>1</v>
      </c>
      <c r="J10947" s="3">
        <v>43817</v>
      </c>
      <c r="K10947" t="s">
        <v>7822</v>
      </c>
      <c r="L10947" t="s">
        <v>30</v>
      </c>
      <c r="M10947">
        <v>92024</v>
      </c>
      <c r="N10947">
        <v>1015</v>
      </c>
      <c r="O10947" t="s">
        <v>1397</v>
      </c>
      <c r="P10947" s="4">
        <v>58</v>
      </c>
      <c r="Q10947" s="4">
        <v>2</v>
      </c>
      <c r="R10947" t="s">
        <v>32</v>
      </c>
      <c r="S10947" t="s">
        <v>92</v>
      </c>
      <c r="T10947" s="2">
        <v>57.59</v>
      </c>
      <c r="U10947" s="4">
        <v>120</v>
      </c>
      <c r="V10947" t="s">
        <v>19</v>
      </c>
      <c r="W10947" s="3">
        <v>43822</v>
      </c>
      <c r="X10947" t="s">
        <v>20</v>
      </c>
      <c r="Y10947" t="s">
        <v>34</v>
      </c>
      <c r="Z10947" t="s">
        <v>113</v>
      </c>
    </row>
    <row r="10948" spans="1:26" x14ac:dyDescent="0.25">
      <c r="A10948">
        <v>5</v>
      </c>
      <c r="B10948" t="s">
        <v>25</v>
      </c>
      <c r="C10948">
        <v>3</v>
      </c>
      <c r="D10948" t="s">
        <v>50</v>
      </c>
      <c r="E10948" t="s">
        <v>4447</v>
      </c>
      <c r="F10948" t="s">
        <v>13</v>
      </c>
      <c r="G10948" t="s">
        <v>2402</v>
      </c>
      <c r="H10948" s="1">
        <v>0.2</v>
      </c>
      <c r="I10948">
        <v>1</v>
      </c>
      <c r="J10948" s="3">
        <v>42733</v>
      </c>
      <c r="K10948" t="s">
        <v>7889</v>
      </c>
      <c r="L10948" t="s">
        <v>30</v>
      </c>
      <c r="M10948">
        <v>87105</v>
      </c>
      <c r="N10948">
        <v>1071</v>
      </c>
      <c r="O10948" t="s">
        <v>4837</v>
      </c>
      <c r="P10948" s="4">
        <v>-6</v>
      </c>
      <c r="Q10948" s="4">
        <v>3</v>
      </c>
      <c r="R10948" t="s">
        <v>32</v>
      </c>
      <c r="S10948" t="s">
        <v>92</v>
      </c>
      <c r="T10948" s="2">
        <v>-5.69</v>
      </c>
      <c r="U10948" s="4">
        <v>24</v>
      </c>
      <c r="V10948" t="s">
        <v>19</v>
      </c>
      <c r="W10948" s="3">
        <v>42738</v>
      </c>
      <c r="X10948" t="s">
        <v>20</v>
      </c>
      <c r="Y10948" t="s">
        <v>413</v>
      </c>
      <c r="Z10948" t="s">
        <v>52</v>
      </c>
    </row>
    <row r="10949" spans="1:26" x14ac:dyDescent="0.25">
      <c r="A10949">
        <v>5</v>
      </c>
      <c r="B10949" t="s">
        <v>25</v>
      </c>
      <c r="C10949">
        <v>3</v>
      </c>
      <c r="D10949" t="s">
        <v>50</v>
      </c>
      <c r="E10949" t="s">
        <v>4447</v>
      </c>
      <c r="F10949" t="s">
        <v>13</v>
      </c>
      <c r="G10949" t="s">
        <v>2402</v>
      </c>
      <c r="H10949" s="1">
        <v>0.2</v>
      </c>
      <c r="I10949">
        <v>1</v>
      </c>
      <c r="J10949" s="3">
        <v>42733</v>
      </c>
      <c r="K10949" t="s">
        <v>7889</v>
      </c>
      <c r="L10949" t="s">
        <v>30</v>
      </c>
      <c r="M10949">
        <v>87105</v>
      </c>
      <c r="N10949">
        <v>1071</v>
      </c>
      <c r="O10949" t="s">
        <v>4837</v>
      </c>
      <c r="P10949" s="4">
        <v>-6</v>
      </c>
      <c r="Q10949" s="4">
        <v>3</v>
      </c>
      <c r="R10949" t="s">
        <v>32</v>
      </c>
      <c r="S10949" t="s">
        <v>92</v>
      </c>
      <c r="T10949" s="2">
        <v>-5.69</v>
      </c>
      <c r="U10949" s="4">
        <v>24</v>
      </c>
      <c r="V10949" t="s">
        <v>19</v>
      </c>
      <c r="W10949" s="3">
        <v>42738</v>
      </c>
      <c r="X10949" t="s">
        <v>20</v>
      </c>
      <c r="Y10949" t="s">
        <v>413</v>
      </c>
      <c r="Z10949" t="s">
        <v>52</v>
      </c>
    </row>
    <row r="10950" spans="1:26" x14ac:dyDescent="0.25">
      <c r="A10950">
        <v>3</v>
      </c>
      <c r="B10950" t="s">
        <v>10</v>
      </c>
      <c r="C10950">
        <v>3</v>
      </c>
      <c r="D10950" t="s">
        <v>50</v>
      </c>
      <c r="E10950" t="s">
        <v>27</v>
      </c>
      <c r="F10950" t="s">
        <v>13</v>
      </c>
      <c r="G10950" t="s">
        <v>1827</v>
      </c>
      <c r="H10950" s="1">
        <v>0.2</v>
      </c>
      <c r="I10950">
        <v>1</v>
      </c>
      <c r="J10950" s="3">
        <v>42836</v>
      </c>
      <c r="K10950" t="s">
        <v>7890</v>
      </c>
      <c r="L10950" t="s">
        <v>30</v>
      </c>
      <c r="M10950">
        <v>90004</v>
      </c>
      <c r="N10950">
        <v>402</v>
      </c>
      <c r="O10950" t="s">
        <v>4993</v>
      </c>
      <c r="P10950" s="4">
        <v>216</v>
      </c>
      <c r="Q10950" s="4">
        <v>4</v>
      </c>
      <c r="R10950" t="s">
        <v>32</v>
      </c>
      <c r="S10950" t="s">
        <v>92</v>
      </c>
      <c r="T10950" s="2">
        <v>215.99</v>
      </c>
      <c r="U10950" s="4">
        <v>640</v>
      </c>
      <c r="V10950" t="s">
        <v>19</v>
      </c>
      <c r="W10950" s="3">
        <v>42839</v>
      </c>
      <c r="X10950" t="s">
        <v>20</v>
      </c>
      <c r="Y10950" t="s">
        <v>34</v>
      </c>
      <c r="Z10950" t="s">
        <v>727</v>
      </c>
    </row>
    <row r="10951" spans="1:26" x14ac:dyDescent="0.25">
      <c r="A10951">
        <v>3</v>
      </c>
      <c r="B10951" t="s">
        <v>10</v>
      </c>
      <c r="C10951">
        <v>3</v>
      </c>
      <c r="D10951" t="s">
        <v>50</v>
      </c>
      <c r="E10951" t="s">
        <v>27</v>
      </c>
      <c r="F10951" t="s">
        <v>13</v>
      </c>
      <c r="G10951" t="s">
        <v>1827</v>
      </c>
      <c r="H10951" s="1">
        <v>0.2</v>
      </c>
      <c r="I10951">
        <v>1</v>
      </c>
      <c r="J10951" s="3">
        <v>42836</v>
      </c>
      <c r="K10951" t="s">
        <v>7890</v>
      </c>
      <c r="L10951" t="s">
        <v>30</v>
      </c>
      <c r="M10951">
        <v>90004</v>
      </c>
      <c r="N10951">
        <v>402</v>
      </c>
      <c r="O10951" t="s">
        <v>4993</v>
      </c>
      <c r="P10951" s="4">
        <v>216</v>
      </c>
      <c r="Q10951" s="4">
        <v>4</v>
      </c>
      <c r="R10951" t="s">
        <v>32</v>
      </c>
      <c r="S10951" t="s">
        <v>92</v>
      </c>
      <c r="T10951" s="2">
        <v>215.99</v>
      </c>
      <c r="U10951" s="4">
        <v>640</v>
      </c>
      <c r="V10951" t="s">
        <v>19</v>
      </c>
      <c r="W10951" s="3">
        <v>42839</v>
      </c>
      <c r="X10951" t="s">
        <v>20</v>
      </c>
      <c r="Y10951" t="s">
        <v>34</v>
      </c>
      <c r="Z10951" t="s">
        <v>727</v>
      </c>
    </row>
    <row r="10952" spans="1:26" x14ac:dyDescent="0.25">
      <c r="A10952">
        <v>5</v>
      </c>
      <c r="B10952" t="s">
        <v>25</v>
      </c>
      <c r="C10952">
        <v>3</v>
      </c>
      <c r="D10952" t="s">
        <v>50</v>
      </c>
      <c r="E10952" t="s">
        <v>6170</v>
      </c>
      <c r="F10952" t="s">
        <v>13</v>
      </c>
      <c r="G10952" t="s">
        <v>541</v>
      </c>
      <c r="H10952" s="1">
        <v>0.2</v>
      </c>
      <c r="I10952">
        <v>1</v>
      </c>
      <c r="J10952" s="3">
        <v>42586</v>
      </c>
      <c r="K10952" t="s">
        <v>7892</v>
      </c>
      <c r="L10952" t="s">
        <v>30</v>
      </c>
      <c r="M10952">
        <v>84062</v>
      </c>
      <c r="N10952">
        <v>1243</v>
      </c>
      <c r="O10952" t="s">
        <v>6677</v>
      </c>
      <c r="P10952" s="4">
        <v>35</v>
      </c>
      <c r="Q10952" s="4">
        <v>5</v>
      </c>
      <c r="R10952" t="s">
        <v>32</v>
      </c>
      <c r="S10952" t="s">
        <v>92</v>
      </c>
      <c r="T10952" s="2">
        <v>35</v>
      </c>
      <c r="U10952" s="4">
        <v>400</v>
      </c>
      <c r="V10952" t="s">
        <v>19</v>
      </c>
      <c r="W10952" s="3">
        <v>42591</v>
      </c>
      <c r="X10952" t="s">
        <v>20</v>
      </c>
      <c r="Y10952" t="s">
        <v>87</v>
      </c>
      <c r="Z10952" t="s">
        <v>52</v>
      </c>
    </row>
    <row r="10953" spans="1:26" x14ac:dyDescent="0.25">
      <c r="A10953">
        <v>5</v>
      </c>
      <c r="B10953" t="s">
        <v>25</v>
      </c>
      <c r="C10953">
        <v>3</v>
      </c>
      <c r="D10953" t="s">
        <v>50</v>
      </c>
      <c r="E10953" t="s">
        <v>6170</v>
      </c>
      <c r="F10953" t="s">
        <v>13</v>
      </c>
      <c r="G10953" t="s">
        <v>541</v>
      </c>
      <c r="H10953" s="1">
        <v>0.2</v>
      </c>
      <c r="I10953">
        <v>1</v>
      </c>
      <c r="J10953" s="3">
        <v>42586</v>
      </c>
      <c r="K10953" t="s">
        <v>7892</v>
      </c>
      <c r="L10953" t="s">
        <v>30</v>
      </c>
      <c r="M10953">
        <v>84062</v>
      </c>
      <c r="N10953">
        <v>1243</v>
      </c>
      <c r="O10953" t="s">
        <v>6677</v>
      </c>
      <c r="P10953" s="4">
        <v>35</v>
      </c>
      <c r="Q10953" s="4">
        <v>5</v>
      </c>
      <c r="R10953" t="s">
        <v>32</v>
      </c>
      <c r="S10953" t="s">
        <v>92</v>
      </c>
      <c r="T10953" s="2">
        <v>35</v>
      </c>
      <c r="U10953" s="4">
        <v>400</v>
      </c>
      <c r="V10953" t="s">
        <v>19</v>
      </c>
      <c r="W10953" s="3">
        <v>42591</v>
      </c>
      <c r="X10953" t="s">
        <v>20</v>
      </c>
      <c r="Y10953" t="s">
        <v>87</v>
      </c>
      <c r="Z10953" t="s">
        <v>52</v>
      </c>
    </row>
    <row r="10954" spans="1:26" x14ac:dyDescent="0.25">
      <c r="A10954">
        <v>5</v>
      </c>
      <c r="B10954" t="s">
        <v>25</v>
      </c>
      <c r="C10954">
        <v>3</v>
      </c>
      <c r="D10954" t="s">
        <v>50</v>
      </c>
      <c r="E10954" t="s">
        <v>6170</v>
      </c>
      <c r="F10954" t="s">
        <v>13</v>
      </c>
      <c r="G10954" t="s">
        <v>541</v>
      </c>
      <c r="H10954" s="1">
        <v>0.2</v>
      </c>
      <c r="I10954">
        <v>1</v>
      </c>
      <c r="J10954" s="3">
        <v>42586</v>
      </c>
      <c r="K10954" t="s">
        <v>7892</v>
      </c>
      <c r="L10954" t="s">
        <v>30</v>
      </c>
      <c r="M10954">
        <v>84062</v>
      </c>
      <c r="N10954">
        <v>1243</v>
      </c>
      <c r="O10954" t="s">
        <v>6677</v>
      </c>
      <c r="P10954" s="4">
        <v>35</v>
      </c>
      <c r="Q10954" s="4">
        <v>5</v>
      </c>
      <c r="R10954" t="s">
        <v>32</v>
      </c>
      <c r="S10954" t="s">
        <v>92</v>
      </c>
      <c r="T10954" s="2">
        <v>35</v>
      </c>
      <c r="U10954" s="4">
        <v>400</v>
      </c>
      <c r="V10954" t="s">
        <v>19</v>
      </c>
      <c r="W10954" s="3">
        <v>42591</v>
      </c>
      <c r="X10954" t="s">
        <v>20</v>
      </c>
      <c r="Y10954" t="s">
        <v>87</v>
      </c>
      <c r="Z10954" t="s">
        <v>52</v>
      </c>
    </row>
    <row r="10955" spans="1:26" x14ac:dyDescent="0.25">
      <c r="A10955">
        <v>5</v>
      </c>
      <c r="B10955" t="s">
        <v>25</v>
      </c>
      <c r="C10955">
        <v>3</v>
      </c>
      <c r="D10955" t="s">
        <v>50</v>
      </c>
      <c r="E10955" t="s">
        <v>6170</v>
      </c>
      <c r="F10955" t="s">
        <v>13</v>
      </c>
      <c r="G10955" t="s">
        <v>541</v>
      </c>
      <c r="H10955" s="1">
        <v>0.2</v>
      </c>
      <c r="I10955">
        <v>1</v>
      </c>
      <c r="J10955" s="3">
        <v>42586</v>
      </c>
      <c r="K10955" t="s">
        <v>7892</v>
      </c>
      <c r="L10955" t="s">
        <v>30</v>
      </c>
      <c r="M10955">
        <v>84062</v>
      </c>
      <c r="N10955">
        <v>1243</v>
      </c>
      <c r="O10955" t="s">
        <v>6677</v>
      </c>
      <c r="P10955" s="4">
        <v>35</v>
      </c>
      <c r="Q10955" s="4">
        <v>5</v>
      </c>
      <c r="R10955" t="s">
        <v>32</v>
      </c>
      <c r="S10955" t="s">
        <v>92</v>
      </c>
      <c r="T10955" s="2">
        <v>35</v>
      </c>
      <c r="U10955" s="4">
        <v>400</v>
      </c>
      <c r="V10955" t="s">
        <v>19</v>
      </c>
      <c r="W10955" s="3">
        <v>42591</v>
      </c>
      <c r="X10955" t="s">
        <v>20</v>
      </c>
      <c r="Y10955" t="s">
        <v>87</v>
      </c>
      <c r="Z10955" t="s">
        <v>52</v>
      </c>
    </row>
    <row r="10956" spans="1:26" x14ac:dyDescent="0.25">
      <c r="A10956">
        <v>5</v>
      </c>
      <c r="B10956" t="s">
        <v>25</v>
      </c>
      <c r="C10956">
        <v>3</v>
      </c>
      <c r="D10956" t="s">
        <v>50</v>
      </c>
      <c r="E10956" t="s">
        <v>6170</v>
      </c>
      <c r="F10956" t="s">
        <v>13</v>
      </c>
      <c r="G10956" t="s">
        <v>541</v>
      </c>
      <c r="H10956" s="1">
        <v>0.2</v>
      </c>
      <c r="I10956">
        <v>1</v>
      </c>
      <c r="J10956" s="3">
        <v>42586</v>
      </c>
      <c r="K10956" t="s">
        <v>7892</v>
      </c>
      <c r="L10956" t="s">
        <v>30</v>
      </c>
      <c r="M10956">
        <v>84062</v>
      </c>
      <c r="N10956">
        <v>1243</v>
      </c>
      <c r="O10956" t="s">
        <v>6677</v>
      </c>
      <c r="P10956" s="4">
        <v>35</v>
      </c>
      <c r="Q10956" s="4">
        <v>5</v>
      </c>
      <c r="R10956" t="s">
        <v>32</v>
      </c>
      <c r="S10956" t="s">
        <v>92</v>
      </c>
      <c r="T10956" s="2">
        <v>35</v>
      </c>
      <c r="U10956" s="4">
        <v>400</v>
      </c>
      <c r="V10956" t="s">
        <v>19</v>
      </c>
      <c r="W10956" s="3">
        <v>42591</v>
      </c>
      <c r="X10956" t="s">
        <v>20</v>
      </c>
      <c r="Y10956" t="s">
        <v>87</v>
      </c>
      <c r="Z10956" t="s">
        <v>52</v>
      </c>
    </row>
    <row r="10957" spans="1:26" x14ac:dyDescent="0.25">
      <c r="A10957">
        <v>5</v>
      </c>
      <c r="B10957" t="s">
        <v>25</v>
      </c>
      <c r="C10957">
        <v>3</v>
      </c>
      <c r="D10957" t="s">
        <v>50</v>
      </c>
      <c r="E10957" t="s">
        <v>6170</v>
      </c>
      <c r="F10957" t="s">
        <v>13</v>
      </c>
      <c r="G10957" t="s">
        <v>541</v>
      </c>
      <c r="H10957" s="1">
        <v>0.2</v>
      </c>
      <c r="I10957">
        <v>1</v>
      </c>
      <c r="J10957" s="3">
        <v>42586</v>
      </c>
      <c r="K10957" t="s">
        <v>7892</v>
      </c>
      <c r="L10957" t="s">
        <v>30</v>
      </c>
      <c r="M10957">
        <v>84062</v>
      </c>
      <c r="N10957">
        <v>1243</v>
      </c>
      <c r="O10957" t="s">
        <v>6677</v>
      </c>
      <c r="P10957" s="4">
        <v>35</v>
      </c>
      <c r="Q10957" s="4">
        <v>5</v>
      </c>
      <c r="R10957" t="s">
        <v>32</v>
      </c>
      <c r="S10957" t="s">
        <v>92</v>
      </c>
      <c r="T10957" s="2">
        <v>35</v>
      </c>
      <c r="U10957" s="4">
        <v>400</v>
      </c>
      <c r="V10957" t="s">
        <v>19</v>
      </c>
      <c r="W10957" s="3">
        <v>42591</v>
      </c>
      <c r="X10957" t="s">
        <v>20</v>
      </c>
      <c r="Y10957" t="s">
        <v>87</v>
      </c>
      <c r="Z10957" t="s">
        <v>52</v>
      </c>
    </row>
    <row r="10958" spans="1:26" x14ac:dyDescent="0.25">
      <c r="A10958">
        <v>5</v>
      </c>
      <c r="B10958" t="s">
        <v>43</v>
      </c>
      <c r="C10958">
        <v>6</v>
      </c>
      <c r="D10958" t="s">
        <v>50</v>
      </c>
      <c r="E10958" t="s">
        <v>192</v>
      </c>
      <c r="F10958" t="s">
        <v>13</v>
      </c>
      <c r="G10958" t="s">
        <v>2974</v>
      </c>
      <c r="H10958" s="1">
        <v>0.2</v>
      </c>
      <c r="I10958">
        <v>1</v>
      </c>
      <c r="J10958" s="3">
        <v>42718</v>
      </c>
      <c r="K10958" t="s">
        <v>7898</v>
      </c>
      <c r="L10958" t="s">
        <v>73</v>
      </c>
      <c r="M10958">
        <v>60610</v>
      </c>
      <c r="N10958">
        <v>307</v>
      </c>
      <c r="O10958" t="s">
        <v>4770</v>
      </c>
      <c r="P10958" s="4">
        <v>-2</v>
      </c>
      <c r="Q10958" s="4">
        <v>3</v>
      </c>
      <c r="R10958" t="s">
        <v>75</v>
      </c>
      <c r="S10958" t="s">
        <v>92</v>
      </c>
      <c r="T10958" s="2">
        <v>-2.19</v>
      </c>
      <c r="U10958" s="4">
        <v>35</v>
      </c>
      <c r="V10958" t="s">
        <v>19</v>
      </c>
      <c r="W10958" s="3">
        <v>42723</v>
      </c>
      <c r="X10958" t="s">
        <v>39</v>
      </c>
      <c r="Y10958" t="s">
        <v>139</v>
      </c>
      <c r="Z10958" t="s">
        <v>113</v>
      </c>
    </row>
    <row r="10959" spans="1:26" x14ac:dyDescent="0.25">
      <c r="A10959">
        <v>5</v>
      </c>
      <c r="B10959" t="s">
        <v>43</v>
      </c>
      <c r="C10959">
        <v>6</v>
      </c>
      <c r="D10959" t="s">
        <v>50</v>
      </c>
      <c r="E10959" t="s">
        <v>192</v>
      </c>
      <c r="F10959" t="s">
        <v>13</v>
      </c>
      <c r="G10959" t="s">
        <v>2974</v>
      </c>
      <c r="H10959" s="1">
        <v>0.2</v>
      </c>
      <c r="I10959">
        <v>1</v>
      </c>
      <c r="J10959" s="3">
        <v>42718</v>
      </c>
      <c r="K10959" t="s">
        <v>7898</v>
      </c>
      <c r="L10959" t="s">
        <v>73</v>
      </c>
      <c r="M10959">
        <v>60610</v>
      </c>
      <c r="N10959">
        <v>307</v>
      </c>
      <c r="O10959" t="s">
        <v>4770</v>
      </c>
      <c r="P10959" s="4">
        <v>-2</v>
      </c>
      <c r="Q10959" s="4">
        <v>3</v>
      </c>
      <c r="R10959" t="s">
        <v>75</v>
      </c>
      <c r="S10959" t="s">
        <v>92</v>
      </c>
      <c r="T10959" s="2">
        <v>-2.19</v>
      </c>
      <c r="U10959" s="4">
        <v>35</v>
      </c>
      <c r="V10959" t="s">
        <v>19</v>
      </c>
      <c r="W10959" s="3">
        <v>42723</v>
      </c>
      <c r="X10959" t="s">
        <v>39</v>
      </c>
      <c r="Y10959" t="s">
        <v>139</v>
      </c>
      <c r="Z10959" t="s">
        <v>113</v>
      </c>
    </row>
    <row r="10960" spans="1:26" x14ac:dyDescent="0.25">
      <c r="A10960">
        <v>5</v>
      </c>
      <c r="B10960" t="s">
        <v>43</v>
      </c>
      <c r="C10960">
        <v>6</v>
      </c>
      <c r="D10960" t="s">
        <v>50</v>
      </c>
      <c r="E10960" t="s">
        <v>192</v>
      </c>
      <c r="F10960" t="s">
        <v>13</v>
      </c>
      <c r="G10960" t="s">
        <v>2974</v>
      </c>
      <c r="H10960" s="1">
        <v>0.2</v>
      </c>
      <c r="I10960">
        <v>1</v>
      </c>
      <c r="J10960" s="3">
        <v>42718</v>
      </c>
      <c r="K10960" t="s">
        <v>7898</v>
      </c>
      <c r="L10960" t="s">
        <v>73</v>
      </c>
      <c r="M10960">
        <v>60610</v>
      </c>
      <c r="N10960">
        <v>307</v>
      </c>
      <c r="O10960" t="s">
        <v>4770</v>
      </c>
      <c r="P10960" s="4">
        <v>-2</v>
      </c>
      <c r="Q10960" s="4">
        <v>3</v>
      </c>
      <c r="R10960" t="s">
        <v>75</v>
      </c>
      <c r="S10960" t="s">
        <v>92</v>
      </c>
      <c r="T10960" s="2">
        <v>-2.19</v>
      </c>
      <c r="U10960" s="4">
        <v>35</v>
      </c>
      <c r="V10960" t="s">
        <v>19</v>
      </c>
      <c r="W10960" s="3">
        <v>42723</v>
      </c>
      <c r="X10960" t="s">
        <v>39</v>
      </c>
      <c r="Y10960" t="s">
        <v>139</v>
      </c>
      <c r="Z10960" t="s">
        <v>113</v>
      </c>
    </row>
    <row r="10961" spans="1:26" x14ac:dyDescent="0.25">
      <c r="A10961">
        <v>4</v>
      </c>
      <c r="B10961" t="s">
        <v>43</v>
      </c>
      <c r="C10961">
        <v>6</v>
      </c>
      <c r="D10961" t="s">
        <v>50</v>
      </c>
      <c r="E10961" t="s">
        <v>787</v>
      </c>
      <c r="F10961" t="s">
        <v>13</v>
      </c>
      <c r="G10961" t="s">
        <v>406</v>
      </c>
      <c r="H10961" s="1">
        <v>0.2</v>
      </c>
      <c r="I10961">
        <v>1</v>
      </c>
      <c r="J10961" s="3">
        <v>43009</v>
      </c>
      <c r="K10961" t="s">
        <v>7901</v>
      </c>
      <c r="L10961" t="s">
        <v>73</v>
      </c>
      <c r="M10961">
        <v>62301</v>
      </c>
      <c r="N10961">
        <v>978</v>
      </c>
      <c r="O10961" t="s">
        <v>408</v>
      </c>
      <c r="P10961" s="4">
        <v>3</v>
      </c>
      <c r="Q10961" s="4">
        <v>4</v>
      </c>
      <c r="R10961" t="s">
        <v>75</v>
      </c>
      <c r="S10961" t="s">
        <v>92</v>
      </c>
      <c r="T10961" s="2">
        <v>2.72</v>
      </c>
      <c r="U10961" s="4">
        <v>109</v>
      </c>
      <c r="V10961" t="s">
        <v>19</v>
      </c>
      <c r="W10961" s="3">
        <v>43013</v>
      </c>
      <c r="X10961" t="s">
        <v>39</v>
      </c>
      <c r="Y10961" t="s">
        <v>139</v>
      </c>
      <c r="Z10961" t="s">
        <v>113</v>
      </c>
    </row>
    <row r="10962" spans="1:26" x14ac:dyDescent="0.25">
      <c r="A10962">
        <v>4</v>
      </c>
      <c r="B10962" t="s">
        <v>43</v>
      </c>
      <c r="C10962">
        <v>6</v>
      </c>
      <c r="D10962" t="s">
        <v>50</v>
      </c>
      <c r="E10962" t="s">
        <v>787</v>
      </c>
      <c r="F10962" t="s">
        <v>13</v>
      </c>
      <c r="G10962" t="s">
        <v>406</v>
      </c>
      <c r="H10962" s="1">
        <v>0.2</v>
      </c>
      <c r="I10962">
        <v>1</v>
      </c>
      <c r="J10962" s="3">
        <v>43009</v>
      </c>
      <c r="K10962" t="s">
        <v>7901</v>
      </c>
      <c r="L10962" t="s">
        <v>73</v>
      </c>
      <c r="M10962">
        <v>62301</v>
      </c>
      <c r="N10962">
        <v>978</v>
      </c>
      <c r="O10962" t="s">
        <v>408</v>
      </c>
      <c r="P10962" s="4">
        <v>3</v>
      </c>
      <c r="Q10962" s="4">
        <v>4</v>
      </c>
      <c r="R10962" t="s">
        <v>75</v>
      </c>
      <c r="S10962" t="s">
        <v>92</v>
      </c>
      <c r="T10962" s="2">
        <v>2.72</v>
      </c>
      <c r="U10962" s="4">
        <v>109</v>
      </c>
      <c r="V10962" t="s">
        <v>19</v>
      </c>
      <c r="W10962" s="3">
        <v>43013</v>
      </c>
      <c r="X10962" t="s">
        <v>39</v>
      </c>
      <c r="Y10962" t="s">
        <v>139</v>
      </c>
      <c r="Z10962" t="s">
        <v>113</v>
      </c>
    </row>
    <row r="10963" spans="1:26" x14ac:dyDescent="0.25">
      <c r="A10963">
        <v>4</v>
      </c>
      <c r="B10963" t="s">
        <v>43</v>
      </c>
      <c r="C10963">
        <v>6</v>
      </c>
      <c r="D10963" t="s">
        <v>50</v>
      </c>
      <c r="E10963" t="s">
        <v>192</v>
      </c>
      <c r="F10963" t="s">
        <v>13</v>
      </c>
      <c r="G10963" t="s">
        <v>2050</v>
      </c>
      <c r="H10963" s="1">
        <v>0.2</v>
      </c>
      <c r="I10963">
        <v>1</v>
      </c>
      <c r="J10963" s="3">
        <v>42710</v>
      </c>
      <c r="K10963" t="s">
        <v>7826</v>
      </c>
      <c r="L10963" t="s">
        <v>73</v>
      </c>
      <c r="M10963">
        <v>60610</v>
      </c>
      <c r="N10963">
        <v>1454</v>
      </c>
      <c r="O10963" t="s">
        <v>4812</v>
      </c>
      <c r="P10963" s="4">
        <v>-7</v>
      </c>
      <c r="Q10963" s="4">
        <v>4</v>
      </c>
      <c r="R10963" t="s">
        <v>75</v>
      </c>
      <c r="S10963" t="s">
        <v>92</v>
      </c>
      <c r="T10963" s="2">
        <v>-7.01</v>
      </c>
      <c r="U10963" s="4">
        <v>35</v>
      </c>
      <c r="V10963" t="s">
        <v>19</v>
      </c>
      <c r="W10963" s="3">
        <v>42714</v>
      </c>
      <c r="X10963" t="s">
        <v>39</v>
      </c>
      <c r="Y10963" t="s">
        <v>139</v>
      </c>
      <c r="Z10963" t="s">
        <v>52</v>
      </c>
    </row>
    <row r="10964" spans="1:26" x14ac:dyDescent="0.25">
      <c r="A10964">
        <v>4</v>
      </c>
      <c r="B10964" t="s">
        <v>43</v>
      </c>
      <c r="C10964">
        <v>6</v>
      </c>
      <c r="D10964" t="s">
        <v>50</v>
      </c>
      <c r="E10964" t="s">
        <v>192</v>
      </c>
      <c r="F10964" t="s">
        <v>13</v>
      </c>
      <c r="G10964" t="s">
        <v>2050</v>
      </c>
      <c r="H10964" s="1">
        <v>0.2</v>
      </c>
      <c r="I10964">
        <v>1</v>
      </c>
      <c r="J10964" s="3">
        <v>42710</v>
      </c>
      <c r="K10964" t="s">
        <v>7826</v>
      </c>
      <c r="L10964" t="s">
        <v>73</v>
      </c>
      <c r="M10964">
        <v>60610</v>
      </c>
      <c r="N10964">
        <v>1454</v>
      </c>
      <c r="O10964" t="s">
        <v>4812</v>
      </c>
      <c r="P10964" s="4">
        <v>-7</v>
      </c>
      <c r="Q10964" s="4">
        <v>4</v>
      </c>
      <c r="R10964" t="s">
        <v>75</v>
      </c>
      <c r="S10964" t="s">
        <v>92</v>
      </c>
      <c r="T10964" s="2">
        <v>-7.01</v>
      </c>
      <c r="U10964" s="4">
        <v>35</v>
      </c>
      <c r="V10964" t="s">
        <v>19</v>
      </c>
      <c r="W10964" s="3">
        <v>42714</v>
      </c>
      <c r="X10964" t="s">
        <v>39</v>
      </c>
      <c r="Y10964" t="s">
        <v>139</v>
      </c>
      <c r="Z10964" t="s">
        <v>52</v>
      </c>
    </row>
    <row r="10965" spans="1:26" x14ac:dyDescent="0.25">
      <c r="A10965">
        <v>4</v>
      </c>
      <c r="B10965" t="s">
        <v>43</v>
      </c>
      <c r="C10965">
        <v>6</v>
      </c>
      <c r="D10965" t="s">
        <v>50</v>
      </c>
      <c r="E10965" t="s">
        <v>192</v>
      </c>
      <c r="F10965" t="s">
        <v>13</v>
      </c>
      <c r="G10965" t="s">
        <v>2050</v>
      </c>
      <c r="H10965" s="1">
        <v>0.2</v>
      </c>
      <c r="I10965">
        <v>1</v>
      </c>
      <c r="J10965" s="3">
        <v>42710</v>
      </c>
      <c r="K10965" t="s">
        <v>7826</v>
      </c>
      <c r="L10965" t="s">
        <v>73</v>
      </c>
      <c r="M10965">
        <v>60610</v>
      </c>
      <c r="N10965">
        <v>1454</v>
      </c>
      <c r="O10965" t="s">
        <v>4812</v>
      </c>
      <c r="P10965" s="4">
        <v>-7</v>
      </c>
      <c r="Q10965" s="4">
        <v>4</v>
      </c>
      <c r="R10965" t="s">
        <v>75</v>
      </c>
      <c r="S10965" t="s">
        <v>92</v>
      </c>
      <c r="T10965" s="2">
        <v>-7.01</v>
      </c>
      <c r="U10965" s="4">
        <v>35</v>
      </c>
      <c r="V10965" t="s">
        <v>19</v>
      </c>
      <c r="W10965" s="3">
        <v>42714</v>
      </c>
      <c r="X10965" t="s">
        <v>39</v>
      </c>
      <c r="Y10965" t="s">
        <v>139</v>
      </c>
      <c r="Z10965" t="s">
        <v>52</v>
      </c>
    </row>
    <row r="10966" spans="1:26" x14ac:dyDescent="0.25">
      <c r="A10966">
        <v>4</v>
      </c>
      <c r="B10966" t="s">
        <v>43</v>
      </c>
      <c r="C10966">
        <v>6</v>
      </c>
      <c r="D10966" t="s">
        <v>50</v>
      </c>
      <c r="E10966" t="s">
        <v>192</v>
      </c>
      <c r="F10966" t="s">
        <v>13</v>
      </c>
      <c r="G10966" t="s">
        <v>2050</v>
      </c>
      <c r="H10966" s="1">
        <v>0.2</v>
      </c>
      <c r="I10966">
        <v>1</v>
      </c>
      <c r="J10966" s="3">
        <v>42710</v>
      </c>
      <c r="K10966" t="s">
        <v>7826</v>
      </c>
      <c r="L10966" t="s">
        <v>73</v>
      </c>
      <c r="M10966">
        <v>60610</v>
      </c>
      <c r="N10966">
        <v>1454</v>
      </c>
      <c r="O10966" t="s">
        <v>4812</v>
      </c>
      <c r="P10966" s="4">
        <v>-7</v>
      </c>
      <c r="Q10966" s="4">
        <v>4</v>
      </c>
      <c r="R10966" t="s">
        <v>75</v>
      </c>
      <c r="S10966" t="s">
        <v>92</v>
      </c>
      <c r="T10966" s="2">
        <v>-7.01</v>
      </c>
      <c r="U10966" s="4">
        <v>35</v>
      </c>
      <c r="V10966" t="s">
        <v>19</v>
      </c>
      <c r="W10966" s="3">
        <v>42714</v>
      </c>
      <c r="X10966" t="s">
        <v>39</v>
      </c>
      <c r="Y10966" t="s">
        <v>139</v>
      </c>
      <c r="Z10966" t="s">
        <v>52</v>
      </c>
    </row>
    <row r="10967" spans="1:26" x14ac:dyDescent="0.25">
      <c r="A10967">
        <v>4</v>
      </c>
      <c r="B10967" t="s">
        <v>43</v>
      </c>
      <c r="C10967">
        <v>6</v>
      </c>
      <c r="D10967" t="s">
        <v>50</v>
      </c>
      <c r="E10967" t="s">
        <v>192</v>
      </c>
      <c r="F10967" t="s">
        <v>13</v>
      </c>
      <c r="G10967" t="s">
        <v>2050</v>
      </c>
      <c r="H10967" s="1">
        <v>0.2</v>
      </c>
      <c r="I10967">
        <v>1</v>
      </c>
      <c r="J10967" s="3">
        <v>42710</v>
      </c>
      <c r="K10967" t="s">
        <v>7826</v>
      </c>
      <c r="L10967" t="s">
        <v>73</v>
      </c>
      <c r="M10967">
        <v>60610</v>
      </c>
      <c r="N10967">
        <v>1454</v>
      </c>
      <c r="O10967" t="s">
        <v>4812</v>
      </c>
      <c r="P10967" s="4">
        <v>-7</v>
      </c>
      <c r="Q10967" s="4">
        <v>4</v>
      </c>
      <c r="R10967" t="s">
        <v>75</v>
      </c>
      <c r="S10967" t="s">
        <v>92</v>
      </c>
      <c r="T10967" s="2">
        <v>-7.01</v>
      </c>
      <c r="U10967" s="4">
        <v>35</v>
      </c>
      <c r="V10967" t="s">
        <v>19</v>
      </c>
      <c r="W10967" s="3">
        <v>42714</v>
      </c>
      <c r="X10967" t="s">
        <v>39</v>
      </c>
      <c r="Y10967" t="s">
        <v>139</v>
      </c>
      <c r="Z10967" t="s">
        <v>52</v>
      </c>
    </row>
    <row r="10968" spans="1:26" x14ac:dyDescent="0.25">
      <c r="A10968">
        <v>4</v>
      </c>
      <c r="B10968" t="s">
        <v>43</v>
      </c>
      <c r="C10968">
        <v>6</v>
      </c>
      <c r="D10968" t="s">
        <v>50</v>
      </c>
      <c r="E10968" t="s">
        <v>192</v>
      </c>
      <c r="F10968" t="s">
        <v>13</v>
      </c>
      <c r="G10968" t="s">
        <v>2050</v>
      </c>
      <c r="H10968" s="1">
        <v>0.2</v>
      </c>
      <c r="I10968">
        <v>1</v>
      </c>
      <c r="J10968" s="3">
        <v>42710</v>
      </c>
      <c r="K10968" t="s">
        <v>7826</v>
      </c>
      <c r="L10968" t="s">
        <v>73</v>
      </c>
      <c r="M10968">
        <v>60610</v>
      </c>
      <c r="N10968">
        <v>1454</v>
      </c>
      <c r="O10968" t="s">
        <v>4812</v>
      </c>
      <c r="P10968" s="4">
        <v>-7</v>
      </c>
      <c r="Q10968" s="4">
        <v>4</v>
      </c>
      <c r="R10968" t="s">
        <v>75</v>
      </c>
      <c r="S10968" t="s">
        <v>92</v>
      </c>
      <c r="T10968" s="2">
        <v>-7.01</v>
      </c>
      <c r="U10968" s="4">
        <v>35</v>
      </c>
      <c r="V10968" t="s">
        <v>19</v>
      </c>
      <c r="W10968" s="3">
        <v>42714</v>
      </c>
      <c r="X10968" t="s">
        <v>39</v>
      </c>
      <c r="Y10968" t="s">
        <v>139</v>
      </c>
      <c r="Z10968" t="s">
        <v>52</v>
      </c>
    </row>
    <row r="10969" spans="1:26" x14ac:dyDescent="0.25">
      <c r="A10969">
        <v>4</v>
      </c>
      <c r="B10969" t="s">
        <v>43</v>
      </c>
      <c r="C10969">
        <v>6</v>
      </c>
      <c r="D10969" t="s">
        <v>50</v>
      </c>
      <c r="E10969" t="s">
        <v>369</v>
      </c>
      <c r="F10969" t="s">
        <v>13</v>
      </c>
      <c r="G10969" t="s">
        <v>985</v>
      </c>
      <c r="H10969" s="1">
        <v>0.2</v>
      </c>
      <c r="I10969">
        <v>1</v>
      </c>
      <c r="J10969" s="3">
        <v>43783</v>
      </c>
      <c r="K10969" t="s">
        <v>7897</v>
      </c>
      <c r="L10969" t="s">
        <v>73</v>
      </c>
      <c r="M10969">
        <v>77506</v>
      </c>
      <c r="N10969">
        <v>1601</v>
      </c>
      <c r="O10969" t="s">
        <v>6676</v>
      </c>
      <c r="P10969" s="4">
        <v>-27</v>
      </c>
      <c r="Q10969" s="4">
        <v>6</v>
      </c>
      <c r="R10969" t="s">
        <v>75</v>
      </c>
      <c r="S10969" t="s">
        <v>92</v>
      </c>
      <c r="T10969" s="2">
        <v>-27.29</v>
      </c>
      <c r="U10969" s="4">
        <v>168</v>
      </c>
      <c r="V10969" t="s">
        <v>19</v>
      </c>
      <c r="W10969" s="3">
        <v>43787</v>
      </c>
      <c r="X10969" t="s">
        <v>39</v>
      </c>
      <c r="Y10969" t="s">
        <v>77</v>
      </c>
      <c r="Z10969" t="s">
        <v>113</v>
      </c>
    </row>
    <row r="10970" spans="1:26" x14ac:dyDescent="0.25">
      <c r="A10970">
        <v>4</v>
      </c>
      <c r="B10970" t="s">
        <v>43</v>
      </c>
      <c r="C10970">
        <v>6</v>
      </c>
      <c r="D10970" t="s">
        <v>50</v>
      </c>
      <c r="E10970" t="s">
        <v>369</v>
      </c>
      <c r="F10970" t="s">
        <v>13</v>
      </c>
      <c r="G10970" t="s">
        <v>985</v>
      </c>
      <c r="H10970" s="1">
        <v>0.2</v>
      </c>
      <c r="I10970">
        <v>1</v>
      </c>
      <c r="J10970" s="3">
        <v>43783</v>
      </c>
      <c r="K10970" t="s">
        <v>7897</v>
      </c>
      <c r="L10970" t="s">
        <v>73</v>
      </c>
      <c r="M10970">
        <v>77506</v>
      </c>
      <c r="N10970">
        <v>1601</v>
      </c>
      <c r="O10970" t="s">
        <v>6676</v>
      </c>
      <c r="P10970" s="4">
        <v>-27</v>
      </c>
      <c r="Q10970" s="4">
        <v>6</v>
      </c>
      <c r="R10970" t="s">
        <v>75</v>
      </c>
      <c r="S10970" t="s">
        <v>92</v>
      </c>
      <c r="T10970" s="2">
        <v>-27.29</v>
      </c>
      <c r="U10970" s="4">
        <v>168</v>
      </c>
      <c r="V10970" t="s">
        <v>19</v>
      </c>
      <c r="W10970" s="3">
        <v>43787</v>
      </c>
      <c r="X10970" t="s">
        <v>39</v>
      </c>
      <c r="Y10970" t="s">
        <v>77</v>
      </c>
      <c r="Z10970" t="s">
        <v>113</v>
      </c>
    </row>
    <row r="10971" spans="1:26" x14ac:dyDescent="0.25">
      <c r="A10971">
        <v>4</v>
      </c>
      <c r="B10971" t="s">
        <v>43</v>
      </c>
      <c r="C10971">
        <v>6</v>
      </c>
      <c r="D10971" t="s">
        <v>50</v>
      </c>
      <c r="E10971" t="s">
        <v>417</v>
      </c>
      <c r="F10971" t="s">
        <v>13</v>
      </c>
      <c r="G10971" t="s">
        <v>844</v>
      </c>
      <c r="H10971" s="1">
        <v>0.2</v>
      </c>
      <c r="I10971">
        <v>1</v>
      </c>
      <c r="J10971" s="3">
        <v>42577</v>
      </c>
      <c r="K10971" t="s">
        <v>7827</v>
      </c>
      <c r="L10971" t="s">
        <v>73</v>
      </c>
      <c r="M10971">
        <v>78207</v>
      </c>
      <c r="N10971">
        <v>1095</v>
      </c>
      <c r="O10971" t="s">
        <v>786</v>
      </c>
      <c r="P10971" s="4">
        <v>-27</v>
      </c>
      <c r="Q10971" s="4">
        <v>9</v>
      </c>
      <c r="R10971" t="s">
        <v>75</v>
      </c>
      <c r="S10971" t="s">
        <v>92</v>
      </c>
      <c r="T10971" s="2">
        <v>-26.95</v>
      </c>
      <c r="U10971" s="4">
        <v>431</v>
      </c>
      <c r="V10971" t="s">
        <v>19</v>
      </c>
      <c r="W10971" s="3">
        <v>42581</v>
      </c>
      <c r="X10971" t="s">
        <v>39</v>
      </c>
      <c r="Y10971" t="s">
        <v>77</v>
      </c>
      <c r="Z10971" t="s">
        <v>113</v>
      </c>
    </row>
    <row r="10972" spans="1:26" x14ac:dyDescent="0.25">
      <c r="A10972">
        <v>4</v>
      </c>
      <c r="B10972" t="s">
        <v>43</v>
      </c>
      <c r="C10972">
        <v>6</v>
      </c>
      <c r="D10972" t="s">
        <v>50</v>
      </c>
      <c r="E10972" t="s">
        <v>417</v>
      </c>
      <c r="F10972" t="s">
        <v>13</v>
      </c>
      <c r="G10972" t="s">
        <v>844</v>
      </c>
      <c r="H10972" s="1">
        <v>0.2</v>
      </c>
      <c r="I10972">
        <v>1</v>
      </c>
      <c r="J10972" s="3">
        <v>42577</v>
      </c>
      <c r="K10972" t="s">
        <v>7827</v>
      </c>
      <c r="L10972" t="s">
        <v>73</v>
      </c>
      <c r="M10972">
        <v>78207</v>
      </c>
      <c r="N10972">
        <v>1095</v>
      </c>
      <c r="O10972" t="s">
        <v>786</v>
      </c>
      <c r="P10972" s="4">
        <v>-27</v>
      </c>
      <c r="Q10972" s="4">
        <v>9</v>
      </c>
      <c r="R10972" t="s">
        <v>75</v>
      </c>
      <c r="S10972" t="s">
        <v>92</v>
      </c>
      <c r="T10972" s="2">
        <v>-26.95</v>
      </c>
      <c r="U10972" s="4">
        <v>431</v>
      </c>
      <c r="V10972" t="s">
        <v>19</v>
      </c>
      <c r="W10972" s="3">
        <v>42581</v>
      </c>
      <c r="X10972" t="s">
        <v>39</v>
      </c>
      <c r="Y10972" t="s">
        <v>77</v>
      </c>
      <c r="Z10972" t="s">
        <v>113</v>
      </c>
    </row>
    <row r="10973" spans="1:26" x14ac:dyDescent="0.25">
      <c r="A10973">
        <v>4</v>
      </c>
      <c r="B10973" t="s">
        <v>43</v>
      </c>
      <c r="C10973">
        <v>6</v>
      </c>
      <c r="D10973" t="s">
        <v>50</v>
      </c>
      <c r="E10973" t="s">
        <v>417</v>
      </c>
      <c r="F10973" t="s">
        <v>13</v>
      </c>
      <c r="G10973" t="s">
        <v>844</v>
      </c>
      <c r="H10973" s="1">
        <v>0.2</v>
      </c>
      <c r="I10973">
        <v>1</v>
      </c>
      <c r="J10973" s="3">
        <v>42577</v>
      </c>
      <c r="K10973" t="s">
        <v>7827</v>
      </c>
      <c r="L10973" t="s">
        <v>73</v>
      </c>
      <c r="M10973">
        <v>78207</v>
      </c>
      <c r="N10973">
        <v>1095</v>
      </c>
      <c r="O10973" t="s">
        <v>786</v>
      </c>
      <c r="P10973" s="4">
        <v>-27</v>
      </c>
      <c r="Q10973" s="4">
        <v>9</v>
      </c>
      <c r="R10973" t="s">
        <v>75</v>
      </c>
      <c r="S10973" t="s">
        <v>92</v>
      </c>
      <c r="T10973" s="2">
        <v>-26.95</v>
      </c>
      <c r="U10973" s="4">
        <v>431</v>
      </c>
      <c r="V10973" t="s">
        <v>19</v>
      </c>
      <c r="W10973" s="3">
        <v>42581</v>
      </c>
      <c r="X10973" t="s">
        <v>39</v>
      </c>
      <c r="Y10973" t="s">
        <v>77</v>
      </c>
      <c r="Z10973" t="s">
        <v>113</v>
      </c>
    </row>
    <row r="10974" spans="1:26" x14ac:dyDescent="0.25">
      <c r="A10974">
        <v>4</v>
      </c>
      <c r="B10974" t="s">
        <v>43</v>
      </c>
      <c r="C10974">
        <v>6</v>
      </c>
      <c r="D10974" t="s">
        <v>50</v>
      </c>
      <c r="E10974" t="s">
        <v>417</v>
      </c>
      <c r="F10974" t="s">
        <v>13</v>
      </c>
      <c r="G10974" t="s">
        <v>844</v>
      </c>
      <c r="H10974" s="1">
        <v>0.2</v>
      </c>
      <c r="I10974">
        <v>1</v>
      </c>
      <c r="J10974" s="3">
        <v>42577</v>
      </c>
      <c r="K10974" t="s">
        <v>7827</v>
      </c>
      <c r="L10974" t="s">
        <v>73</v>
      </c>
      <c r="M10974">
        <v>78207</v>
      </c>
      <c r="N10974">
        <v>1095</v>
      </c>
      <c r="O10974" t="s">
        <v>786</v>
      </c>
      <c r="P10974" s="4">
        <v>-27</v>
      </c>
      <c r="Q10974" s="4">
        <v>9</v>
      </c>
      <c r="R10974" t="s">
        <v>75</v>
      </c>
      <c r="S10974" t="s">
        <v>92</v>
      </c>
      <c r="T10974" s="2">
        <v>-26.95</v>
      </c>
      <c r="U10974" s="4">
        <v>431</v>
      </c>
      <c r="V10974" t="s">
        <v>19</v>
      </c>
      <c r="W10974" s="3">
        <v>42581</v>
      </c>
      <c r="X10974" t="s">
        <v>39</v>
      </c>
      <c r="Y10974" t="s">
        <v>77</v>
      </c>
      <c r="Z10974" t="s">
        <v>113</v>
      </c>
    </row>
    <row r="10975" spans="1:26" x14ac:dyDescent="0.25">
      <c r="A10975">
        <v>4</v>
      </c>
      <c r="B10975" t="s">
        <v>43</v>
      </c>
      <c r="C10975">
        <v>6</v>
      </c>
      <c r="D10975" t="s">
        <v>50</v>
      </c>
      <c r="E10975" t="s">
        <v>417</v>
      </c>
      <c r="F10975" t="s">
        <v>13</v>
      </c>
      <c r="G10975" t="s">
        <v>844</v>
      </c>
      <c r="H10975" s="1">
        <v>0.2</v>
      </c>
      <c r="I10975">
        <v>1</v>
      </c>
      <c r="J10975" s="3">
        <v>42577</v>
      </c>
      <c r="K10975" t="s">
        <v>7827</v>
      </c>
      <c r="L10975" t="s">
        <v>73</v>
      </c>
      <c r="M10975">
        <v>78207</v>
      </c>
      <c r="N10975">
        <v>1095</v>
      </c>
      <c r="O10975" t="s">
        <v>786</v>
      </c>
      <c r="P10975" s="4">
        <v>-27</v>
      </c>
      <c r="Q10975" s="4">
        <v>9</v>
      </c>
      <c r="R10975" t="s">
        <v>75</v>
      </c>
      <c r="S10975" t="s">
        <v>92</v>
      </c>
      <c r="T10975" s="2">
        <v>-26.95</v>
      </c>
      <c r="U10975" s="4">
        <v>431</v>
      </c>
      <c r="V10975" t="s">
        <v>19</v>
      </c>
      <c r="W10975" s="3">
        <v>42581</v>
      </c>
      <c r="X10975" t="s">
        <v>39</v>
      </c>
      <c r="Y10975" t="s">
        <v>77</v>
      </c>
      <c r="Z10975" t="s">
        <v>113</v>
      </c>
    </row>
    <row r="10976" spans="1:26" x14ac:dyDescent="0.25">
      <c r="A10976">
        <v>4</v>
      </c>
      <c r="B10976" t="s">
        <v>43</v>
      </c>
      <c r="C10976">
        <v>6</v>
      </c>
      <c r="D10976" t="s">
        <v>50</v>
      </c>
      <c r="E10976" t="s">
        <v>417</v>
      </c>
      <c r="F10976" t="s">
        <v>13</v>
      </c>
      <c r="G10976" t="s">
        <v>844</v>
      </c>
      <c r="H10976" s="1">
        <v>0.2</v>
      </c>
      <c r="I10976">
        <v>1</v>
      </c>
      <c r="J10976" s="3">
        <v>42577</v>
      </c>
      <c r="K10976" t="s">
        <v>7827</v>
      </c>
      <c r="L10976" t="s">
        <v>73</v>
      </c>
      <c r="M10976">
        <v>78207</v>
      </c>
      <c r="N10976">
        <v>1095</v>
      </c>
      <c r="O10976" t="s">
        <v>786</v>
      </c>
      <c r="P10976" s="4">
        <v>-27</v>
      </c>
      <c r="Q10976" s="4">
        <v>9</v>
      </c>
      <c r="R10976" t="s">
        <v>75</v>
      </c>
      <c r="S10976" t="s">
        <v>92</v>
      </c>
      <c r="T10976" s="2">
        <v>-26.95</v>
      </c>
      <c r="U10976" s="4">
        <v>431</v>
      </c>
      <c r="V10976" t="s">
        <v>19</v>
      </c>
      <c r="W10976" s="3">
        <v>42581</v>
      </c>
      <c r="X10976" t="s">
        <v>39</v>
      </c>
      <c r="Y10976" t="s">
        <v>77</v>
      </c>
      <c r="Z10976" t="s">
        <v>113</v>
      </c>
    </row>
    <row r="10977" spans="1:26" x14ac:dyDescent="0.25">
      <c r="A10977">
        <v>4</v>
      </c>
      <c r="B10977" t="s">
        <v>43</v>
      </c>
      <c r="C10977">
        <v>6</v>
      </c>
      <c r="D10977" t="s">
        <v>50</v>
      </c>
      <c r="E10977" t="s">
        <v>237</v>
      </c>
      <c r="F10977" t="s">
        <v>13</v>
      </c>
      <c r="G10977" t="s">
        <v>227</v>
      </c>
      <c r="H10977" s="1">
        <v>0</v>
      </c>
      <c r="I10977">
        <v>1</v>
      </c>
      <c r="J10977" s="3">
        <v>42633</v>
      </c>
      <c r="K10977" t="s">
        <v>7829</v>
      </c>
      <c r="L10977" t="s">
        <v>102</v>
      </c>
      <c r="M10977">
        <v>21044</v>
      </c>
      <c r="N10977">
        <v>1000</v>
      </c>
      <c r="O10977" t="s">
        <v>616</v>
      </c>
      <c r="P10977" s="4">
        <v>26</v>
      </c>
      <c r="Q10977" s="4">
        <v>2</v>
      </c>
      <c r="R10977" t="s">
        <v>104</v>
      </c>
      <c r="S10977" t="s">
        <v>92</v>
      </c>
      <c r="T10977" s="2">
        <v>26.39</v>
      </c>
      <c r="U10977" s="4">
        <v>60</v>
      </c>
      <c r="V10977" t="s">
        <v>19</v>
      </c>
      <c r="W10977" s="3">
        <v>42637</v>
      </c>
      <c r="X10977" t="s">
        <v>39</v>
      </c>
      <c r="Y10977" t="s">
        <v>1549</v>
      </c>
      <c r="Z10977" t="s">
        <v>113</v>
      </c>
    </row>
    <row r="10978" spans="1:26" x14ac:dyDescent="0.25">
      <c r="A10978">
        <v>4</v>
      </c>
      <c r="B10978" t="s">
        <v>43</v>
      </c>
      <c r="C10978">
        <v>6</v>
      </c>
      <c r="D10978" t="s">
        <v>50</v>
      </c>
      <c r="E10978" t="s">
        <v>237</v>
      </c>
      <c r="F10978" t="s">
        <v>13</v>
      </c>
      <c r="G10978" t="s">
        <v>227</v>
      </c>
      <c r="H10978" s="1">
        <v>0</v>
      </c>
      <c r="I10978">
        <v>1</v>
      </c>
      <c r="J10978" s="3">
        <v>42633</v>
      </c>
      <c r="K10978" t="s">
        <v>7829</v>
      </c>
      <c r="L10978" t="s">
        <v>102</v>
      </c>
      <c r="M10978">
        <v>21044</v>
      </c>
      <c r="N10978">
        <v>1000</v>
      </c>
      <c r="O10978" t="s">
        <v>616</v>
      </c>
      <c r="P10978" s="4">
        <v>26</v>
      </c>
      <c r="Q10978" s="4">
        <v>2</v>
      </c>
      <c r="R10978" t="s">
        <v>104</v>
      </c>
      <c r="S10978" t="s">
        <v>92</v>
      </c>
      <c r="T10978" s="2">
        <v>26.39</v>
      </c>
      <c r="U10978" s="4">
        <v>60</v>
      </c>
      <c r="V10978" t="s">
        <v>19</v>
      </c>
      <c r="W10978" s="3">
        <v>42637</v>
      </c>
      <c r="X10978" t="s">
        <v>39</v>
      </c>
      <c r="Y10978" t="s">
        <v>1549</v>
      </c>
      <c r="Z10978" t="s">
        <v>113</v>
      </c>
    </row>
    <row r="10979" spans="1:26" x14ac:dyDescent="0.25">
      <c r="A10979">
        <v>4</v>
      </c>
      <c r="B10979" t="s">
        <v>43</v>
      </c>
      <c r="C10979">
        <v>6</v>
      </c>
      <c r="D10979" t="s">
        <v>50</v>
      </c>
      <c r="E10979" t="s">
        <v>237</v>
      </c>
      <c r="F10979" t="s">
        <v>13</v>
      </c>
      <c r="G10979" t="s">
        <v>227</v>
      </c>
      <c r="H10979" s="1">
        <v>0</v>
      </c>
      <c r="I10979">
        <v>1</v>
      </c>
      <c r="J10979" s="3">
        <v>42633</v>
      </c>
      <c r="K10979" t="s">
        <v>7829</v>
      </c>
      <c r="L10979" t="s">
        <v>102</v>
      </c>
      <c r="M10979">
        <v>21044</v>
      </c>
      <c r="N10979">
        <v>1000</v>
      </c>
      <c r="O10979" t="s">
        <v>616</v>
      </c>
      <c r="P10979" s="4">
        <v>26</v>
      </c>
      <c r="Q10979" s="4">
        <v>2</v>
      </c>
      <c r="R10979" t="s">
        <v>104</v>
      </c>
      <c r="S10979" t="s">
        <v>92</v>
      </c>
      <c r="T10979" s="2">
        <v>26.39</v>
      </c>
      <c r="U10979" s="4">
        <v>60</v>
      </c>
      <c r="V10979" t="s">
        <v>19</v>
      </c>
      <c r="W10979" s="3">
        <v>42637</v>
      </c>
      <c r="X10979" t="s">
        <v>39</v>
      </c>
      <c r="Y10979" t="s">
        <v>1549</v>
      </c>
      <c r="Z10979" t="s">
        <v>113</v>
      </c>
    </row>
    <row r="10980" spans="1:26" x14ac:dyDescent="0.25">
      <c r="A10980">
        <v>6</v>
      </c>
      <c r="B10980" t="s">
        <v>10</v>
      </c>
      <c r="C10980">
        <v>6</v>
      </c>
      <c r="D10980" t="s">
        <v>50</v>
      </c>
      <c r="E10980" t="s">
        <v>171</v>
      </c>
      <c r="F10980" t="s">
        <v>13</v>
      </c>
      <c r="G10980" t="s">
        <v>1369</v>
      </c>
      <c r="H10980" s="1">
        <v>0</v>
      </c>
      <c r="I10980">
        <v>1</v>
      </c>
      <c r="J10980" s="3">
        <v>43728</v>
      </c>
      <c r="K10980" t="s">
        <v>7831</v>
      </c>
      <c r="L10980" t="s">
        <v>102</v>
      </c>
      <c r="M10980">
        <v>10035</v>
      </c>
      <c r="N10980">
        <v>1028</v>
      </c>
      <c r="O10980" t="s">
        <v>6686</v>
      </c>
      <c r="P10980" s="4">
        <v>96</v>
      </c>
      <c r="Q10980" s="4">
        <v>2</v>
      </c>
      <c r="R10980" t="s">
        <v>104</v>
      </c>
      <c r="S10980" t="s">
        <v>92</v>
      </c>
      <c r="T10980" s="2">
        <v>95.76</v>
      </c>
      <c r="U10980" s="4">
        <v>213</v>
      </c>
      <c r="V10980" t="s">
        <v>19</v>
      </c>
      <c r="W10980" s="3">
        <v>43734</v>
      </c>
      <c r="X10980" t="s">
        <v>39</v>
      </c>
      <c r="Y10980" t="s">
        <v>175</v>
      </c>
      <c r="Z10980" t="s">
        <v>113</v>
      </c>
    </row>
    <row r="10981" spans="1:26" x14ac:dyDescent="0.25">
      <c r="A10981">
        <v>6</v>
      </c>
      <c r="B10981" t="s">
        <v>10</v>
      </c>
      <c r="C10981">
        <v>6</v>
      </c>
      <c r="D10981" t="s">
        <v>50</v>
      </c>
      <c r="E10981" t="s">
        <v>171</v>
      </c>
      <c r="F10981" t="s">
        <v>13</v>
      </c>
      <c r="G10981" t="s">
        <v>1369</v>
      </c>
      <c r="H10981" s="1">
        <v>0</v>
      </c>
      <c r="I10981">
        <v>1</v>
      </c>
      <c r="J10981" s="3">
        <v>43728</v>
      </c>
      <c r="K10981" t="s">
        <v>7831</v>
      </c>
      <c r="L10981" t="s">
        <v>102</v>
      </c>
      <c r="M10981">
        <v>10035</v>
      </c>
      <c r="N10981">
        <v>1028</v>
      </c>
      <c r="O10981" t="s">
        <v>6686</v>
      </c>
      <c r="P10981" s="4">
        <v>96</v>
      </c>
      <c r="Q10981" s="4">
        <v>2</v>
      </c>
      <c r="R10981" t="s">
        <v>104</v>
      </c>
      <c r="S10981" t="s">
        <v>92</v>
      </c>
      <c r="T10981" s="2">
        <v>95.76</v>
      </c>
      <c r="U10981" s="4">
        <v>213</v>
      </c>
      <c r="V10981" t="s">
        <v>19</v>
      </c>
      <c r="W10981" s="3">
        <v>43734</v>
      </c>
      <c r="X10981" t="s">
        <v>39</v>
      </c>
      <c r="Y10981" t="s">
        <v>175</v>
      </c>
      <c r="Z10981" t="s">
        <v>113</v>
      </c>
    </row>
    <row r="10982" spans="1:26" x14ac:dyDescent="0.25">
      <c r="A10982">
        <v>6</v>
      </c>
      <c r="B10982" t="s">
        <v>10</v>
      </c>
      <c r="C10982">
        <v>6</v>
      </c>
      <c r="D10982" t="s">
        <v>50</v>
      </c>
      <c r="E10982" t="s">
        <v>171</v>
      </c>
      <c r="F10982" t="s">
        <v>13</v>
      </c>
      <c r="G10982" t="s">
        <v>1369</v>
      </c>
      <c r="H10982" s="1">
        <v>0</v>
      </c>
      <c r="I10982">
        <v>1</v>
      </c>
      <c r="J10982" s="3">
        <v>43728</v>
      </c>
      <c r="K10982" t="s">
        <v>7831</v>
      </c>
      <c r="L10982" t="s">
        <v>102</v>
      </c>
      <c r="M10982">
        <v>10035</v>
      </c>
      <c r="N10982">
        <v>1028</v>
      </c>
      <c r="O10982" t="s">
        <v>6686</v>
      </c>
      <c r="P10982" s="4">
        <v>96</v>
      </c>
      <c r="Q10982" s="4">
        <v>2</v>
      </c>
      <c r="R10982" t="s">
        <v>104</v>
      </c>
      <c r="S10982" t="s">
        <v>92</v>
      </c>
      <c r="T10982" s="2">
        <v>95.76</v>
      </c>
      <c r="U10982" s="4">
        <v>213</v>
      </c>
      <c r="V10982" t="s">
        <v>19</v>
      </c>
      <c r="W10982" s="3">
        <v>43734</v>
      </c>
      <c r="X10982" t="s">
        <v>39</v>
      </c>
      <c r="Y10982" t="s">
        <v>175</v>
      </c>
      <c r="Z10982" t="s">
        <v>113</v>
      </c>
    </row>
    <row r="10983" spans="1:26" x14ac:dyDescent="0.25">
      <c r="A10983">
        <v>6</v>
      </c>
      <c r="B10983" t="s">
        <v>10</v>
      </c>
      <c r="C10983">
        <v>6</v>
      </c>
      <c r="D10983" t="s">
        <v>50</v>
      </c>
      <c r="E10983" t="s">
        <v>171</v>
      </c>
      <c r="F10983" t="s">
        <v>13</v>
      </c>
      <c r="G10983" t="s">
        <v>1369</v>
      </c>
      <c r="H10983" s="1">
        <v>0</v>
      </c>
      <c r="I10983">
        <v>1</v>
      </c>
      <c r="J10983" s="3">
        <v>43728</v>
      </c>
      <c r="K10983" t="s">
        <v>7831</v>
      </c>
      <c r="L10983" t="s">
        <v>102</v>
      </c>
      <c r="M10983">
        <v>10035</v>
      </c>
      <c r="N10983">
        <v>1028</v>
      </c>
      <c r="O10983" t="s">
        <v>6686</v>
      </c>
      <c r="P10983" s="4">
        <v>96</v>
      </c>
      <c r="Q10983" s="4">
        <v>2</v>
      </c>
      <c r="R10983" t="s">
        <v>104</v>
      </c>
      <c r="S10983" t="s">
        <v>92</v>
      </c>
      <c r="T10983" s="2">
        <v>95.76</v>
      </c>
      <c r="U10983" s="4">
        <v>213</v>
      </c>
      <c r="V10983" t="s">
        <v>19</v>
      </c>
      <c r="W10983" s="3">
        <v>43734</v>
      </c>
      <c r="X10983" t="s">
        <v>39</v>
      </c>
      <c r="Y10983" t="s">
        <v>175</v>
      </c>
      <c r="Z10983" t="s">
        <v>113</v>
      </c>
    </row>
    <row r="10984" spans="1:26" x14ac:dyDescent="0.25">
      <c r="A10984">
        <v>6</v>
      </c>
      <c r="B10984" t="s">
        <v>10</v>
      </c>
      <c r="C10984">
        <v>6</v>
      </c>
      <c r="D10984" t="s">
        <v>50</v>
      </c>
      <c r="E10984" t="s">
        <v>171</v>
      </c>
      <c r="F10984" t="s">
        <v>13</v>
      </c>
      <c r="G10984" t="s">
        <v>1369</v>
      </c>
      <c r="H10984" s="1">
        <v>0</v>
      </c>
      <c r="I10984">
        <v>1</v>
      </c>
      <c r="J10984" s="3">
        <v>43728</v>
      </c>
      <c r="K10984" t="s">
        <v>7831</v>
      </c>
      <c r="L10984" t="s">
        <v>102</v>
      </c>
      <c r="M10984">
        <v>10035</v>
      </c>
      <c r="N10984">
        <v>1028</v>
      </c>
      <c r="O10984" t="s">
        <v>6686</v>
      </c>
      <c r="P10984" s="4">
        <v>96</v>
      </c>
      <c r="Q10984" s="4">
        <v>2</v>
      </c>
      <c r="R10984" t="s">
        <v>104</v>
      </c>
      <c r="S10984" t="s">
        <v>92</v>
      </c>
      <c r="T10984" s="2">
        <v>95.76</v>
      </c>
      <c r="U10984" s="4">
        <v>213</v>
      </c>
      <c r="V10984" t="s">
        <v>19</v>
      </c>
      <c r="W10984" s="3">
        <v>43734</v>
      </c>
      <c r="X10984" t="s">
        <v>39</v>
      </c>
      <c r="Y10984" t="s">
        <v>175</v>
      </c>
      <c r="Z10984" t="s">
        <v>113</v>
      </c>
    </row>
    <row r="10985" spans="1:26" x14ac:dyDescent="0.25">
      <c r="A10985">
        <v>6</v>
      </c>
      <c r="B10985" t="s">
        <v>10</v>
      </c>
      <c r="C10985">
        <v>6</v>
      </c>
      <c r="D10985" t="s">
        <v>50</v>
      </c>
      <c r="E10985" t="s">
        <v>171</v>
      </c>
      <c r="F10985" t="s">
        <v>13</v>
      </c>
      <c r="G10985" t="s">
        <v>1369</v>
      </c>
      <c r="H10985" s="1">
        <v>0</v>
      </c>
      <c r="I10985">
        <v>1</v>
      </c>
      <c r="J10985" s="3">
        <v>43728</v>
      </c>
      <c r="K10985" t="s">
        <v>7831</v>
      </c>
      <c r="L10985" t="s">
        <v>102</v>
      </c>
      <c r="M10985">
        <v>10035</v>
      </c>
      <c r="N10985">
        <v>1028</v>
      </c>
      <c r="O10985" t="s">
        <v>6686</v>
      </c>
      <c r="P10985" s="4">
        <v>96</v>
      </c>
      <c r="Q10985" s="4">
        <v>2</v>
      </c>
      <c r="R10985" t="s">
        <v>104</v>
      </c>
      <c r="S10985" t="s">
        <v>92</v>
      </c>
      <c r="T10985" s="2">
        <v>95.76</v>
      </c>
      <c r="U10985" s="4">
        <v>213</v>
      </c>
      <c r="V10985" t="s">
        <v>19</v>
      </c>
      <c r="W10985" s="3">
        <v>43734</v>
      </c>
      <c r="X10985" t="s">
        <v>39</v>
      </c>
      <c r="Y10985" t="s">
        <v>175</v>
      </c>
      <c r="Z10985" t="s">
        <v>113</v>
      </c>
    </row>
    <row r="10986" spans="1:26" x14ac:dyDescent="0.25">
      <c r="A10986">
        <v>6</v>
      </c>
      <c r="B10986" t="s">
        <v>10</v>
      </c>
      <c r="C10986">
        <v>6</v>
      </c>
      <c r="D10986" t="s">
        <v>50</v>
      </c>
      <c r="E10986" t="s">
        <v>171</v>
      </c>
      <c r="F10986" t="s">
        <v>13</v>
      </c>
      <c r="G10986" t="s">
        <v>1369</v>
      </c>
      <c r="H10986" s="1">
        <v>0</v>
      </c>
      <c r="I10986">
        <v>1</v>
      </c>
      <c r="J10986" s="3">
        <v>43728</v>
      </c>
      <c r="K10986" t="s">
        <v>7831</v>
      </c>
      <c r="L10986" t="s">
        <v>102</v>
      </c>
      <c r="M10986">
        <v>10035</v>
      </c>
      <c r="N10986">
        <v>1028</v>
      </c>
      <c r="O10986" t="s">
        <v>6686</v>
      </c>
      <c r="P10986" s="4">
        <v>96</v>
      </c>
      <c r="Q10986" s="4">
        <v>2</v>
      </c>
      <c r="R10986" t="s">
        <v>104</v>
      </c>
      <c r="S10986" t="s">
        <v>92</v>
      </c>
      <c r="T10986" s="2">
        <v>95.76</v>
      </c>
      <c r="U10986" s="4">
        <v>213</v>
      </c>
      <c r="V10986" t="s">
        <v>19</v>
      </c>
      <c r="W10986" s="3">
        <v>43734</v>
      </c>
      <c r="X10986" t="s">
        <v>39</v>
      </c>
      <c r="Y10986" t="s">
        <v>175</v>
      </c>
      <c r="Z10986" t="s">
        <v>113</v>
      </c>
    </row>
    <row r="10987" spans="1:26" x14ac:dyDescent="0.25">
      <c r="A10987">
        <v>6</v>
      </c>
      <c r="B10987" t="s">
        <v>10</v>
      </c>
      <c r="C10987">
        <v>6</v>
      </c>
      <c r="D10987" t="s">
        <v>50</v>
      </c>
      <c r="E10987" t="s">
        <v>171</v>
      </c>
      <c r="F10987" t="s">
        <v>13</v>
      </c>
      <c r="G10987" t="s">
        <v>1369</v>
      </c>
      <c r="H10987" s="1">
        <v>0</v>
      </c>
      <c r="I10987">
        <v>1</v>
      </c>
      <c r="J10987" s="3">
        <v>43728</v>
      </c>
      <c r="K10987" t="s">
        <v>7831</v>
      </c>
      <c r="L10987" t="s">
        <v>102</v>
      </c>
      <c r="M10987">
        <v>10035</v>
      </c>
      <c r="N10987">
        <v>1028</v>
      </c>
      <c r="O10987" t="s">
        <v>6686</v>
      </c>
      <c r="P10987" s="4">
        <v>96</v>
      </c>
      <c r="Q10987" s="4">
        <v>2</v>
      </c>
      <c r="R10987" t="s">
        <v>104</v>
      </c>
      <c r="S10987" t="s">
        <v>92</v>
      </c>
      <c r="T10987" s="2">
        <v>95.76</v>
      </c>
      <c r="U10987" s="4">
        <v>213</v>
      </c>
      <c r="V10987" t="s">
        <v>19</v>
      </c>
      <c r="W10987" s="3">
        <v>43734</v>
      </c>
      <c r="X10987" t="s">
        <v>39</v>
      </c>
      <c r="Y10987" t="s">
        <v>175</v>
      </c>
      <c r="Z10987" t="s">
        <v>113</v>
      </c>
    </row>
    <row r="10988" spans="1:26" x14ac:dyDescent="0.25">
      <c r="A10988">
        <v>6</v>
      </c>
      <c r="B10988" t="s">
        <v>10</v>
      </c>
      <c r="C10988">
        <v>6</v>
      </c>
      <c r="D10988" t="s">
        <v>50</v>
      </c>
      <c r="E10988" t="s">
        <v>171</v>
      </c>
      <c r="F10988" t="s">
        <v>13</v>
      </c>
      <c r="G10988" t="s">
        <v>1369</v>
      </c>
      <c r="H10988" s="1">
        <v>0</v>
      </c>
      <c r="I10988">
        <v>1</v>
      </c>
      <c r="J10988" s="3">
        <v>43728</v>
      </c>
      <c r="K10988" t="s">
        <v>7831</v>
      </c>
      <c r="L10988" t="s">
        <v>102</v>
      </c>
      <c r="M10988">
        <v>10035</v>
      </c>
      <c r="N10988">
        <v>1028</v>
      </c>
      <c r="O10988" t="s">
        <v>6686</v>
      </c>
      <c r="P10988" s="4">
        <v>96</v>
      </c>
      <c r="Q10988" s="4">
        <v>2</v>
      </c>
      <c r="R10988" t="s">
        <v>104</v>
      </c>
      <c r="S10988" t="s">
        <v>92</v>
      </c>
      <c r="T10988" s="2">
        <v>95.76</v>
      </c>
      <c r="U10988" s="4">
        <v>213</v>
      </c>
      <c r="V10988" t="s">
        <v>19</v>
      </c>
      <c r="W10988" s="3">
        <v>43734</v>
      </c>
      <c r="X10988" t="s">
        <v>39</v>
      </c>
      <c r="Y10988" t="s">
        <v>175</v>
      </c>
      <c r="Z10988" t="s">
        <v>113</v>
      </c>
    </row>
    <row r="10989" spans="1:26" x14ac:dyDescent="0.25">
      <c r="A10989">
        <v>6</v>
      </c>
      <c r="B10989" t="s">
        <v>10</v>
      </c>
      <c r="C10989">
        <v>6</v>
      </c>
      <c r="D10989" t="s">
        <v>50</v>
      </c>
      <c r="E10989" t="s">
        <v>171</v>
      </c>
      <c r="F10989" t="s">
        <v>13</v>
      </c>
      <c r="G10989" t="s">
        <v>1369</v>
      </c>
      <c r="H10989" s="1">
        <v>0</v>
      </c>
      <c r="I10989">
        <v>1</v>
      </c>
      <c r="J10989" s="3">
        <v>43728</v>
      </c>
      <c r="K10989" t="s">
        <v>7831</v>
      </c>
      <c r="L10989" t="s">
        <v>102</v>
      </c>
      <c r="M10989">
        <v>10035</v>
      </c>
      <c r="N10989">
        <v>1028</v>
      </c>
      <c r="O10989" t="s">
        <v>6686</v>
      </c>
      <c r="P10989" s="4">
        <v>96</v>
      </c>
      <c r="Q10989" s="4">
        <v>2</v>
      </c>
      <c r="R10989" t="s">
        <v>104</v>
      </c>
      <c r="S10989" t="s">
        <v>92</v>
      </c>
      <c r="T10989" s="2">
        <v>95.76</v>
      </c>
      <c r="U10989" s="4">
        <v>213</v>
      </c>
      <c r="V10989" t="s">
        <v>19</v>
      </c>
      <c r="W10989" s="3">
        <v>43734</v>
      </c>
      <c r="X10989" t="s">
        <v>39</v>
      </c>
      <c r="Y10989" t="s">
        <v>175</v>
      </c>
      <c r="Z10989" t="s">
        <v>113</v>
      </c>
    </row>
    <row r="10990" spans="1:26" x14ac:dyDescent="0.25">
      <c r="A10990">
        <v>6</v>
      </c>
      <c r="B10990" t="s">
        <v>10</v>
      </c>
      <c r="C10990">
        <v>6</v>
      </c>
      <c r="D10990" t="s">
        <v>50</v>
      </c>
      <c r="E10990" t="s">
        <v>171</v>
      </c>
      <c r="F10990" t="s">
        <v>13</v>
      </c>
      <c r="G10990" t="s">
        <v>1369</v>
      </c>
      <c r="H10990" s="1">
        <v>0</v>
      </c>
      <c r="I10990">
        <v>1</v>
      </c>
      <c r="J10990" s="3">
        <v>43728</v>
      </c>
      <c r="K10990" t="s">
        <v>7831</v>
      </c>
      <c r="L10990" t="s">
        <v>102</v>
      </c>
      <c r="M10990">
        <v>10035</v>
      </c>
      <c r="N10990">
        <v>1028</v>
      </c>
      <c r="O10990" t="s">
        <v>6686</v>
      </c>
      <c r="P10990" s="4">
        <v>96</v>
      </c>
      <c r="Q10990" s="4">
        <v>2</v>
      </c>
      <c r="R10990" t="s">
        <v>104</v>
      </c>
      <c r="S10990" t="s">
        <v>92</v>
      </c>
      <c r="T10990" s="2">
        <v>95.76</v>
      </c>
      <c r="U10990" s="4">
        <v>213</v>
      </c>
      <c r="V10990" t="s">
        <v>19</v>
      </c>
      <c r="W10990" s="3">
        <v>43734</v>
      </c>
      <c r="X10990" t="s">
        <v>39</v>
      </c>
      <c r="Y10990" t="s">
        <v>175</v>
      </c>
      <c r="Z10990" t="s">
        <v>113</v>
      </c>
    </row>
    <row r="10991" spans="1:26" x14ac:dyDescent="0.25">
      <c r="A10991">
        <v>6</v>
      </c>
      <c r="B10991" t="s">
        <v>10</v>
      </c>
      <c r="C10991">
        <v>6</v>
      </c>
      <c r="D10991" t="s">
        <v>50</v>
      </c>
      <c r="E10991" t="s">
        <v>171</v>
      </c>
      <c r="F10991" t="s">
        <v>13</v>
      </c>
      <c r="G10991" t="s">
        <v>1369</v>
      </c>
      <c r="H10991" s="1">
        <v>0</v>
      </c>
      <c r="I10991">
        <v>1</v>
      </c>
      <c r="J10991" s="3">
        <v>43728</v>
      </c>
      <c r="K10991" t="s">
        <v>7831</v>
      </c>
      <c r="L10991" t="s">
        <v>102</v>
      </c>
      <c r="M10991">
        <v>10035</v>
      </c>
      <c r="N10991">
        <v>1028</v>
      </c>
      <c r="O10991" t="s">
        <v>6686</v>
      </c>
      <c r="P10991" s="4">
        <v>96</v>
      </c>
      <c r="Q10991" s="4">
        <v>2</v>
      </c>
      <c r="R10991" t="s">
        <v>104</v>
      </c>
      <c r="S10991" t="s">
        <v>92</v>
      </c>
      <c r="T10991" s="2">
        <v>95.76</v>
      </c>
      <c r="U10991" s="4">
        <v>213</v>
      </c>
      <c r="V10991" t="s">
        <v>19</v>
      </c>
      <c r="W10991" s="3">
        <v>43734</v>
      </c>
      <c r="X10991" t="s">
        <v>39</v>
      </c>
      <c r="Y10991" t="s">
        <v>175</v>
      </c>
      <c r="Z10991" t="s">
        <v>113</v>
      </c>
    </row>
    <row r="10992" spans="1:26" x14ac:dyDescent="0.25">
      <c r="A10992">
        <v>6</v>
      </c>
      <c r="B10992" t="s">
        <v>10</v>
      </c>
      <c r="C10992">
        <v>6</v>
      </c>
      <c r="D10992" t="s">
        <v>50</v>
      </c>
      <c r="E10992" t="s">
        <v>171</v>
      </c>
      <c r="F10992" t="s">
        <v>13</v>
      </c>
      <c r="G10992" t="s">
        <v>1369</v>
      </c>
      <c r="H10992" s="1">
        <v>0</v>
      </c>
      <c r="I10992">
        <v>1</v>
      </c>
      <c r="J10992" s="3">
        <v>43728</v>
      </c>
      <c r="K10992" t="s">
        <v>7831</v>
      </c>
      <c r="L10992" t="s">
        <v>102</v>
      </c>
      <c r="M10992">
        <v>10035</v>
      </c>
      <c r="N10992">
        <v>1028</v>
      </c>
      <c r="O10992" t="s">
        <v>6686</v>
      </c>
      <c r="P10992" s="4">
        <v>96</v>
      </c>
      <c r="Q10992" s="4">
        <v>2</v>
      </c>
      <c r="R10992" t="s">
        <v>104</v>
      </c>
      <c r="S10992" t="s">
        <v>92</v>
      </c>
      <c r="T10992" s="2">
        <v>95.76</v>
      </c>
      <c r="U10992" s="4">
        <v>213</v>
      </c>
      <c r="V10992" t="s">
        <v>19</v>
      </c>
      <c r="W10992" s="3">
        <v>43734</v>
      </c>
      <c r="X10992" t="s">
        <v>39</v>
      </c>
      <c r="Y10992" t="s">
        <v>175</v>
      </c>
      <c r="Z10992" t="s">
        <v>113</v>
      </c>
    </row>
    <row r="10993" spans="1:26" x14ac:dyDescent="0.25">
      <c r="A10993">
        <v>6</v>
      </c>
      <c r="B10993" t="s">
        <v>10</v>
      </c>
      <c r="C10993">
        <v>6</v>
      </c>
      <c r="D10993" t="s">
        <v>50</v>
      </c>
      <c r="E10993" t="s">
        <v>171</v>
      </c>
      <c r="F10993" t="s">
        <v>13</v>
      </c>
      <c r="G10993" t="s">
        <v>1369</v>
      </c>
      <c r="H10993" s="1">
        <v>0</v>
      </c>
      <c r="I10993">
        <v>1</v>
      </c>
      <c r="J10993" s="3">
        <v>43728</v>
      </c>
      <c r="K10993" t="s">
        <v>7831</v>
      </c>
      <c r="L10993" t="s">
        <v>102</v>
      </c>
      <c r="M10993">
        <v>10035</v>
      </c>
      <c r="N10993">
        <v>1028</v>
      </c>
      <c r="O10993" t="s">
        <v>6686</v>
      </c>
      <c r="P10993" s="4">
        <v>96</v>
      </c>
      <c r="Q10993" s="4">
        <v>2</v>
      </c>
      <c r="R10993" t="s">
        <v>104</v>
      </c>
      <c r="S10993" t="s">
        <v>92</v>
      </c>
      <c r="T10993" s="2">
        <v>95.76</v>
      </c>
      <c r="U10993" s="4">
        <v>213</v>
      </c>
      <c r="V10993" t="s">
        <v>19</v>
      </c>
      <c r="W10993" s="3">
        <v>43734</v>
      </c>
      <c r="X10993" t="s">
        <v>39</v>
      </c>
      <c r="Y10993" t="s">
        <v>175</v>
      </c>
      <c r="Z10993" t="s">
        <v>113</v>
      </c>
    </row>
    <row r="10994" spans="1:26" x14ac:dyDescent="0.25">
      <c r="A10994">
        <v>6</v>
      </c>
      <c r="B10994" t="s">
        <v>10</v>
      </c>
      <c r="C10994">
        <v>6</v>
      </c>
      <c r="D10994" t="s">
        <v>50</v>
      </c>
      <c r="E10994" t="s">
        <v>171</v>
      </c>
      <c r="F10994" t="s">
        <v>13</v>
      </c>
      <c r="G10994" t="s">
        <v>1369</v>
      </c>
      <c r="H10994" s="1">
        <v>0</v>
      </c>
      <c r="I10994">
        <v>1</v>
      </c>
      <c r="J10994" s="3">
        <v>43728</v>
      </c>
      <c r="K10994" t="s">
        <v>7831</v>
      </c>
      <c r="L10994" t="s">
        <v>102</v>
      </c>
      <c r="M10994">
        <v>10035</v>
      </c>
      <c r="N10994">
        <v>1406</v>
      </c>
      <c r="O10994" t="s">
        <v>1106</v>
      </c>
      <c r="P10994" s="4">
        <v>22</v>
      </c>
      <c r="Q10994" s="4">
        <v>2</v>
      </c>
      <c r="R10994" t="s">
        <v>104</v>
      </c>
      <c r="S10994" t="s">
        <v>92</v>
      </c>
      <c r="T10994" s="2">
        <v>21.79</v>
      </c>
      <c r="U10994" s="4">
        <v>73</v>
      </c>
      <c r="V10994" t="s">
        <v>19</v>
      </c>
      <c r="W10994" s="3">
        <v>43734</v>
      </c>
      <c r="X10994" t="s">
        <v>39</v>
      </c>
      <c r="Y10994" t="s">
        <v>175</v>
      </c>
      <c r="Z10994" t="s">
        <v>113</v>
      </c>
    </row>
    <row r="10995" spans="1:26" x14ac:dyDescent="0.25">
      <c r="A10995">
        <v>6</v>
      </c>
      <c r="B10995" t="s">
        <v>10</v>
      </c>
      <c r="C10995">
        <v>6</v>
      </c>
      <c r="D10995" t="s">
        <v>50</v>
      </c>
      <c r="E10995" t="s">
        <v>171</v>
      </c>
      <c r="F10995" t="s">
        <v>13</v>
      </c>
      <c r="G10995" t="s">
        <v>1369</v>
      </c>
      <c r="H10995" s="1">
        <v>0</v>
      </c>
      <c r="I10995">
        <v>1</v>
      </c>
      <c r="J10995" s="3">
        <v>43728</v>
      </c>
      <c r="K10995" t="s">
        <v>7831</v>
      </c>
      <c r="L10995" t="s">
        <v>102</v>
      </c>
      <c r="M10995">
        <v>10035</v>
      </c>
      <c r="N10995">
        <v>1406</v>
      </c>
      <c r="O10995" t="s">
        <v>1106</v>
      </c>
      <c r="P10995" s="4">
        <v>22</v>
      </c>
      <c r="Q10995" s="4">
        <v>2</v>
      </c>
      <c r="R10995" t="s">
        <v>104</v>
      </c>
      <c r="S10995" t="s">
        <v>92</v>
      </c>
      <c r="T10995" s="2">
        <v>21.79</v>
      </c>
      <c r="U10995" s="4">
        <v>73</v>
      </c>
      <c r="V10995" t="s">
        <v>19</v>
      </c>
      <c r="W10995" s="3">
        <v>43734</v>
      </c>
      <c r="X10995" t="s">
        <v>39</v>
      </c>
      <c r="Y10995" t="s">
        <v>175</v>
      </c>
      <c r="Z10995" t="s">
        <v>113</v>
      </c>
    </row>
    <row r="10996" spans="1:26" x14ac:dyDescent="0.25">
      <c r="A10996">
        <v>6</v>
      </c>
      <c r="B10996" t="s">
        <v>10</v>
      </c>
      <c r="C10996">
        <v>6</v>
      </c>
      <c r="D10996" t="s">
        <v>50</v>
      </c>
      <c r="E10996" t="s">
        <v>171</v>
      </c>
      <c r="F10996" t="s">
        <v>13</v>
      </c>
      <c r="G10996" t="s">
        <v>1369</v>
      </c>
      <c r="H10996" s="1">
        <v>0</v>
      </c>
      <c r="I10996">
        <v>1</v>
      </c>
      <c r="J10996" s="3">
        <v>43728</v>
      </c>
      <c r="K10996" t="s">
        <v>7831</v>
      </c>
      <c r="L10996" t="s">
        <v>102</v>
      </c>
      <c r="M10996">
        <v>10035</v>
      </c>
      <c r="N10996">
        <v>1406</v>
      </c>
      <c r="O10996" t="s">
        <v>1106</v>
      </c>
      <c r="P10996" s="4">
        <v>22</v>
      </c>
      <c r="Q10996" s="4">
        <v>2</v>
      </c>
      <c r="R10996" t="s">
        <v>104</v>
      </c>
      <c r="S10996" t="s">
        <v>92</v>
      </c>
      <c r="T10996" s="2">
        <v>21.79</v>
      </c>
      <c r="U10996" s="4">
        <v>73</v>
      </c>
      <c r="V10996" t="s">
        <v>19</v>
      </c>
      <c r="W10996" s="3">
        <v>43734</v>
      </c>
      <c r="X10996" t="s">
        <v>39</v>
      </c>
      <c r="Y10996" t="s">
        <v>175</v>
      </c>
      <c r="Z10996" t="s">
        <v>113</v>
      </c>
    </row>
    <row r="10997" spans="1:26" x14ac:dyDescent="0.25">
      <c r="A10997">
        <v>6</v>
      </c>
      <c r="B10997" t="s">
        <v>10</v>
      </c>
      <c r="C10997">
        <v>6</v>
      </c>
      <c r="D10997" t="s">
        <v>50</v>
      </c>
      <c r="E10997" t="s">
        <v>171</v>
      </c>
      <c r="F10997" t="s">
        <v>13</v>
      </c>
      <c r="G10997" t="s">
        <v>1369</v>
      </c>
      <c r="H10997" s="1">
        <v>0</v>
      </c>
      <c r="I10997">
        <v>1</v>
      </c>
      <c r="J10997" s="3">
        <v>43728</v>
      </c>
      <c r="K10997" t="s">
        <v>7831</v>
      </c>
      <c r="L10997" t="s">
        <v>102</v>
      </c>
      <c r="M10997">
        <v>10035</v>
      </c>
      <c r="N10997">
        <v>1406</v>
      </c>
      <c r="O10997" t="s">
        <v>1106</v>
      </c>
      <c r="P10997" s="4">
        <v>22</v>
      </c>
      <c r="Q10997" s="4">
        <v>2</v>
      </c>
      <c r="R10997" t="s">
        <v>104</v>
      </c>
      <c r="S10997" t="s">
        <v>92</v>
      </c>
      <c r="T10997" s="2">
        <v>21.79</v>
      </c>
      <c r="U10997" s="4">
        <v>73</v>
      </c>
      <c r="V10997" t="s">
        <v>19</v>
      </c>
      <c r="W10997" s="3">
        <v>43734</v>
      </c>
      <c r="X10997" t="s">
        <v>39</v>
      </c>
      <c r="Y10997" t="s">
        <v>175</v>
      </c>
      <c r="Z10997" t="s">
        <v>113</v>
      </c>
    </row>
    <row r="10998" spans="1:26" x14ac:dyDescent="0.25">
      <c r="A10998">
        <v>6</v>
      </c>
      <c r="B10998" t="s">
        <v>10</v>
      </c>
      <c r="C10998">
        <v>6</v>
      </c>
      <c r="D10998" t="s">
        <v>50</v>
      </c>
      <c r="E10998" t="s">
        <v>171</v>
      </c>
      <c r="F10998" t="s">
        <v>13</v>
      </c>
      <c r="G10998" t="s">
        <v>1369</v>
      </c>
      <c r="H10998" s="1">
        <v>0</v>
      </c>
      <c r="I10998">
        <v>1</v>
      </c>
      <c r="J10998" s="3">
        <v>43728</v>
      </c>
      <c r="K10998" t="s">
        <v>7831</v>
      </c>
      <c r="L10998" t="s">
        <v>102</v>
      </c>
      <c r="M10998">
        <v>10035</v>
      </c>
      <c r="N10998">
        <v>1406</v>
      </c>
      <c r="O10998" t="s">
        <v>1106</v>
      </c>
      <c r="P10998" s="4">
        <v>22</v>
      </c>
      <c r="Q10998" s="4">
        <v>2</v>
      </c>
      <c r="R10998" t="s">
        <v>104</v>
      </c>
      <c r="S10998" t="s">
        <v>92</v>
      </c>
      <c r="T10998" s="2">
        <v>21.79</v>
      </c>
      <c r="U10998" s="4">
        <v>73</v>
      </c>
      <c r="V10998" t="s">
        <v>19</v>
      </c>
      <c r="W10998" s="3">
        <v>43734</v>
      </c>
      <c r="X10998" t="s">
        <v>39</v>
      </c>
      <c r="Y10998" t="s">
        <v>175</v>
      </c>
      <c r="Z10998" t="s">
        <v>113</v>
      </c>
    </row>
    <row r="10999" spans="1:26" x14ac:dyDescent="0.25">
      <c r="A10999">
        <v>6</v>
      </c>
      <c r="B10999" t="s">
        <v>10</v>
      </c>
      <c r="C10999">
        <v>6</v>
      </c>
      <c r="D10999" t="s">
        <v>50</v>
      </c>
      <c r="E10999" t="s">
        <v>171</v>
      </c>
      <c r="F10999" t="s">
        <v>13</v>
      </c>
      <c r="G10999" t="s">
        <v>1369</v>
      </c>
      <c r="H10999" s="1">
        <v>0</v>
      </c>
      <c r="I10999">
        <v>1</v>
      </c>
      <c r="J10999" s="3">
        <v>43728</v>
      </c>
      <c r="K10999" t="s">
        <v>7831</v>
      </c>
      <c r="L10999" t="s">
        <v>102</v>
      </c>
      <c r="M10999">
        <v>10035</v>
      </c>
      <c r="N10999">
        <v>1406</v>
      </c>
      <c r="O10999" t="s">
        <v>1106</v>
      </c>
      <c r="P10999" s="4">
        <v>22</v>
      </c>
      <c r="Q10999" s="4">
        <v>2</v>
      </c>
      <c r="R10999" t="s">
        <v>104</v>
      </c>
      <c r="S10999" t="s">
        <v>92</v>
      </c>
      <c r="T10999" s="2">
        <v>21.79</v>
      </c>
      <c r="U10999" s="4">
        <v>73</v>
      </c>
      <c r="V10999" t="s">
        <v>19</v>
      </c>
      <c r="W10999" s="3">
        <v>43734</v>
      </c>
      <c r="X10999" t="s">
        <v>39</v>
      </c>
      <c r="Y10999" t="s">
        <v>175</v>
      </c>
      <c r="Z10999" t="s">
        <v>113</v>
      </c>
    </row>
    <row r="11000" spans="1:26" x14ac:dyDescent="0.25">
      <c r="A11000">
        <v>6</v>
      </c>
      <c r="B11000" t="s">
        <v>10</v>
      </c>
      <c r="C11000">
        <v>6</v>
      </c>
      <c r="D11000" t="s">
        <v>50</v>
      </c>
      <c r="E11000" t="s">
        <v>171</v>
      </c>
      <c r="F11000" t="s">
        <v>13</v>
      </c>
      <c r="G11000" t="s">
        <v>1369</v>
      </c>
      <c r="H11000" s="1">
        <v>0</v>
      </c>
      <c r="I11000">
        <v>1</v>
      </c>
      <c r="J11000" s="3">
        <v>43728</v>
      </c>
      <c r="K11000" t="s">
        <v>7831</v>
      </c>
      <c r="L11000" t="s">
        <v>102</v>
      </c>
      <c r="M11000">
        <v>10035</v>
      </c>
      <c r="N11000">
        <v>1406</v>
      </c>
      <c r="O11000" t="s">
        <v>1106</v>
      </c>
      <c r="P11000" s="4">
        <v>22</v>
      </c>
      <c r="Q11000" s="4">
        <v>2</v>
      </c>
      <c r="R11000" t="s">
        <v>104</v>
      </c>
      <c r="S11000" t="s">
        <v>92</v>
      </c>
      <c r="T11000" s="2">
        <v>21.79</v>
      </c>
      <c r="U11000" s="4">
        <v>73</v>
      </c>
      <c r="V11000" t="s">
        <v>19</v>
      </c>
      <c r="W11000" s="3">
        <v>43734</v>
      </c>
      <c r="X11000" t="s">
        <v>39</v>
      </c>
      <c r="Y11000" t="s">
        <v>175</v>
      </c>
      <c r="Z11000" t="s">
        <v>113</v>
      </c>
    </row>
    <row r="11001" spans="1:26" x14ac:dyDescent="0.25">
      <c r="A11001">
        <v>6</v>
      </c>
      <c r="B11001" t="s">
        <v>10</v>
      </c>
      <c r="C11001">
        <v>6</v>
      </c>
      <c r="D11001" t="s">
        <v>50</v>
      </c>
      <c r="E11001" t="s">
        <v>171</v>
      </c>
      <c r="F11001" t="s">
        <v>13</v>
      </c>
      <c r="G11001" t="s">
        <v>1369</v>
      </c>
      <c r="H11001" s="1">
        <v>0</v>
      </c>
      <c r="I11001">
        <v>1</v>
      </c>
      <c r="J11001" s="3">
        <v>43728</v>
      </c>
      <c r="K11001" t="s">
        <v>7831</v>
      </c>
      <c r="L11001" t="s">
        <v>102</v>
      </c>
      <c r="M11001">
        <v>10035</v>
      </c>
      <c r="N11001">
        <v>1406</v>
      </c>
      <c r="O11001" t="s">
        <v>1106</v>
      </c>
      <c r="P11001" s="4">
        <v>22</v>
      </c>
      <c r="Q11001" s="4">
        <v>2</v>
      </c>
      <c r="R11001" t="s">
        <v>104</v>
      </c>
      <c r="S11001" t="s">
        <v>92</v>
      </c>
      <c r="T11001" s="2">
        <v>21.79</v>
      </c>
      <c r="U11001" s="4">
        <v>73</v>
      </c>
      <c r="V11001" t="s">
        <v>19</v>
      </c>
      <c r="W11001" s="3">
        <v>43734</v>
      </c>
      <c r="X11001" t="s">
        <v>39</v>
      </c>
      <c r="Y11001" t="s">
        <v>175</v>
      </c>
      <c r="Z11001" t="s">
        <v>113</v>
      </c>
    </row>
    <row r="11002" spans="1:26" x14ac:dyDescent="0.25">
      <c r="A11002">
        <v>6</v>
      </c>
      <c r="B11002" t="s">
        <v>10</v>
      </c>
      <c r="C11002">
        <v>6</v>
      </c>
      <c r="D11002" t="s">
        <v>50</v>
      </c>
      <c r="E11002" t="s">
        <v>171</v>
      </c>
      <c r="F11002" t="s">
        <v>13</v>
      </c>
      <c r="G11002" t="s">
        <v>1369</v>
      </c>
      <c r="H11002" s="1">
        <v>0</v>
      </c>
      <c r="I11002">
        <v>1</v>
      </c>
      <c r="J11002" s="3">
        <v>43728</v>
      </c>
      <c r="K11002" t="s">
        <v>7831</v>
      </c>
      <c r="L11002" t="s">
        <v>102</v>
      </c>
      <c r="M11002">
        <v>10035</v>
      </c>
      <c r="N11002">
        <v>1406</v>
      </c>
      <c r="O11002" t="s">
        <v>1106</v>
      </c>
      <c r="P11002" s="4">
        <v>22</v>
      </c>
      <c r="Q11002" s="4">
        <v>2</v>
      </c>
      <c r="R11002" t="s">
        <v>104</v>
      </c>
      <c r="S11002" t="s">
        <v>92</v>
      </c>
      <c r="T11002" s="2">
        <v>21.79</v>
      </c>
      <c r="U11002" s="4">
        <v>73</v>
      </c>
      <c r="V11002" t="s">
        <v>19</v>
      </c>
      <c r="W11002" s="3">
        <v>43734</v>
      </c>
      <c r="X11002" t="s">
        <v>39</v>
      </c>
      <c r="Y11002" t="s">
        <v>175</v>
      </c>
      <c r="Z11002" t="s">
        <v>113</v>
      </c>
    </row>
    <row r="11003" spans="1:26" x14ac:dyDescent="0.25">
      <c r="A11003">
        <v>6</v>
      </c>
      <c r="B11003" t="s">
        <v>10</v>
      </c>
      <c r="C11003">
        <v>6</v>
      </c>
      <c r="D11003" t="s">
        <v>50</v>
      </c>
      <c r="E11003" t="s">
        <v>171</v>
      </c>
      <c r="F11003" t="s">
        <v>13</v>
      </c>
      <c r="G11003" t="s">
        <v>1369</v>
      </c>
      <c r="H11003" s="1">
        <v>0</v>
      </c>
      <c r="I11003">
        <v>1</v>
      </c>
      <c r="J11003" s="3">
        <v>43728</v>
      </c>
      <c r="K11003" t="s">
        <v>7831</v>
      </c>
      <c r="L11003" t="s">
        <v>102</v>
      </c>
      <c r="M11003">
        <v>10035</v>
      </c>
      <c r="N11003">
        <v>1406</v>
      </c>
      <c r="O11003" t="s">
        <v>1106</v>
      </c>
      <c r="P11003" s="4">
        <v>22</v>
      </c>
      <c r="Q11003" s="4">
        <v>2</v>
      </c>
      <c r="R11003" t="s">
        <v>104</v>
      </c>
      <c r="S11003" t="s">
        <v>92</v>
      </c>
      <c r="T11003" s="2">
        <v>21.79</v>
      </c>
      <c r="U11003" s="4">
        <v>73</v>
      </c>
      <c r="V11003" t="s">
        <v>19</v>
      </c>
      <c r="W11003" s="3">
        <v>43734</v>
      </c>
      <c r="X11003" t="s">
        <v>39</v>
      </c>
      <c r="Y11003" t="s">
        <v>175</v>
      </c>
      <c r="Z11003" t="s">
        <v>113</v>
      </c>
    </row>
    <row r="11004" spans="1:26" x14ac:dyDescent="0.25">
      <c r="A11004">
        <v>6</v>
      </c>
      <c r="B11004" t="s">
        <v>10</v>
      </c>
      <c r="C11004">
        <v>6</v>
      </c>
      <c r="D11004" t="s">
        <v>50</v>
      </c>
      <c r="E11004" t="s">
        <v>171</v>
      </c>
      <c r="F11004" t="s">
        <v>13</v>
      </c>
      <c r="G11004" t="s">
        <v>1369</v>
      </c>
      <c r="H11004" s="1">
        <v>0</v>
      </c>
      <c r="I11004">
        <v>1</v>
      </c>
      <c r="J11004" s="3">
        <v>43728</v>
      </c>
      <c r="K11004" t="s">
        <v>7831</v>
      </c>
      <c r="L11004" t="s">
        <v>102</v>
      </c>
      <c r="M11004">
        <v>10035</v>
      </c>
      <c r="N11004">
        <v>1406</v>
      </c>
      <c r="O11004" t="s">
        <v>1106</v>
      </c>
      <c r="P11004" s="4">
        <v>22</v>
      </c>
      <c r="Q11004" s="4">
        <v>2</v>
      </c>
      <c r="R11004" t="s">
        <v>104</v>
      </c>
      <c r="S11004" t="s">
        <v>92</v>
      </c>
      <c r="T11004" s="2">
        <v>21.79</v>
      </c>
      <c r="U11004" s="4">
        <v>73</v>
      </c>
      <c r="V11004" t="s">
        <v>19</v>
      </c>
      <c r="W11004" s="3">
        <v>43734</v>
      </c>
      <c r="X11004" t="s">
        <v>39</v>
      </c>
      <c r="Y11004" t="s">
        <v>175</v>
      </c>
      <c r="Z11004" t="s">
        <v>113</v>
      </c>
    </row>
    <row r="11005" spans="1:26" x14ac:dyDescent="0.25">
      <c r="A11005">
        <v>6</v>
      </c>
      <c r="B11005" t="s">
        <v>10</v>
      </c>
      <c r="C11005">
        <v>6</v>
      </c>
      <c r="D11005" t="s">
        <v>50</v>
      </c>
      <c r="E11005" t="s">
        <v>171</v>
      </c>
      <c r="F11005" t="s">
        <v>13</v>
      </c>
      <c r="G11005" t="s">
        <v>1369</v>
      </c>
      <c r="H11005" s="1">
        <v>0</v>
      </c>
      <c r="I11005">
        <v>1</v>
      </c>
      <c r="J11005" s="3">
        <v>43728</v>
      </c>
      <c r="K11005" t="s">
        <v>7831</v>
      </c>
      <c r="L11005" t="s">
        <v>102</v>
      </c>
      <c r="M11005">
        <v>10035</v>
      </c>
      <c r="N11005">
        <v>1406</v>
      </c>
      <c r="O11005" t="s">
        <v>1106</v>
      </c>
      <c r="P11005" s="4">
        <v>22</v>
      </c>
      <c r="Q11005" s="4">
        <v>2</v>
      </c>
      <c r="R11005" t="s">
        <v>104</v>
      </c>
      <c r="S11005" t="s">
        <v>92</v>
      </c>
      <c r="T11005" s="2">
        <v>21.79</v>
      </c>
      <c r="U11005" s="4">
        <v>73</v>
      </c>
      <c r="V11005" t="s">
        <v>19</v>
      </c>
      <c r="W11005" s="3">
        <v>43734</v>
      </c>
      <c r="X11005" t="s">
        <v>39</v>
      </c>
      <c r="Y11005" t="s">
        <v>175</v>
      </c>
      <c r="Z11005" t="s">
        <v>113</v>
      </c>
    </row>
    <row r="11006" spans="1:26" x14ac:dyDescent="0.25">
      <c r="A11006">
        <v>6</v>
      </c>
      <c r="B11006" t="s">
        <v>10</v>
      </c>
      <c r="C11006">
        <v>6</v>
      </c>
      <c r="D11006" t="s">
        <v>50</v>
      </c>
      <c r="E11006" t="s">
        <v>171</v>
      </c>
      <c r="F11006" t="s">
        <v>13</v>
      </c>
      <c r="G11006" t="s">
        <v>1369</v>
      </c>
      <c r="H11006" s="1">
        <v>0</v>
      </c>
      <c r="I11006">
        <v>1</v>
      </c>
      <c r="J11006" s="3">
        <v>43728</v>
      </c>
      <c r="K11006" t="s">
        <v>7831</v>
      </c>
      <c r="L11006" t="s">
        <v>102</v>
      </c>
      <c r="M11006">
        <v>10035</v>
      </c>
      <c r="N11006">
        <v>1406</v>
      </c>
      <c r="O11006" t="s">
        <v>1106</v>
      </c>
      <c r="P11006" s="4">
        <v>22</v>
      </c>
      <c r="Q11006" s="4">
        <v>2</v>
      </c>
      <c r="R11006" t="s">
        <v>104</v>
      </c>
      <c r="S11006" t="s">
        <v>92</v>
      </c>
      <c r="T11006" s="2">
        <v>21.79</v>
      </c>
      <c r="U11006" s="4">
        <v>73</v>
      </c>
      <c r="V11006" t="s">
        <v>19</v>
      </c>
      <c r="W11006" s="3">
        <v>43734</v>
      </c>
      <c r="X11006" t="s">
        <v>39</v>
      </c>
      <c r="Y11006" t="s">
        <v>175</v>
      </c>
      <c r="Z11006" t="s">
        <v>113</v>
      </c>
    </row>
    <row r="11007" spans="1:26" x14ac:dyDescent="0.25">
      <c r="A11007">
        <v>6</v>
      </c>
      <c r="B11007" t="s">
        <v>10</v>
      </c>
      <c r="C11007">
        <v>6</v>
      </c>
      <c r="D11007" t="s">
        <v>50</v>
      </c>
      <c r="E11007" t="s">
        <v>171</v>
      </c>
      <c r="F11007" t="s">
        <v>13</v>
      </c>
      <c r="G11007" t="s">
        <v>1369</v>
      </c>
      <c r="H11007" s="1">
        <v>0</v>
      </c>
      <c r="I11007">
        <v>1</v>
      </c>
      <c r="J11007" s="3">
        <v>43728</v>
      </c>
      <c r="K11007" t="s">
        <v>7831</v>
      </c>
      <c r="L11007" t="s">
        <v>102</v>
      </c>
      <c r="M11007">
        <v>10035</v>
      </c>
      <c r="N11007">
        <v>1406</v>
      </c>
      <c r="O11007" t="s">
        <v>1106</v>
      </c>
      <c r="P11007" s="4">
        <v>22</v>
      </c>
      <c r="Q11007" s="4">
        <v>2</v>
      </c>
      <c r="R11007" t="s">
        <v>104</v>
      </c>
      <c r="S11007" t="s">
        <v>92</v>
      </c>
      <c r="T11007" s="2">
        <v>21.79</v>
      </c>
      <c r="U11007" s="4">
        <v>73</v>
      </c>
      <c r="V11007" t="s">
        <v>19</v>
      </c>
      <c r="W11007" s="3">
        <v>43734</v>
      </c>
      <c r="X11007" t="s">
        <v>39</v>
      </c>
      <c r="Y11007" t="s">
        <v>175</v>
      </c>
      <c r="Z11007" t="s">
        <v>113</v>
      </c>
    </row>
    <row r="11008" spans="1:26" x14ac:dyDescent="0.25">
      <c r="A11008">
        <v>6</v>
      </c>
      <c r="B11008" t="s">
        <v>10</v>
      </c>
      <c r="C11008">
        <v>6</v>
      </c>
      <c r="D11008" t="s">
        <v>50</v>
      </c>
      <c r="E11008" t="s">
        <v>2305</v>
      </c>
      <c r="F11008" t="s">
        <v>13</v>
      </c>
      <c r="G11008" t="s">
        <v>1869</v>
      </c>
      <c r="H11008" s="1">
        <v>0</v>
      </c>
      <c r="I11008">
        <v>1</v>
      </c>
      <c r="J11008" s="3">
        <v>43135</v>
      </c>
      <c r="K11008" t="s">
        <v>7944</v>
      </c>
      <c r="L11008" t="s">
        <v>102</v>
      </c>
      <c r="M11008">
        <v>20852</v>
      </c>
      <c r="N11008">
        <v>156</v>
      </c>
      <c r="O11008" t="s">
        <v>4832</v>
      </c>
      <c r="P11008" s="4">
        <v>24</v>
      </c>
      <c r="Q11008" s="4">
        <v>2</v>
      </c>
      <c r="R11008" t="s">
        <v>104</v>
      </c>
      <c r="S11008" t="s">
        <v>92</v>
      </c>
      <c r="T11008" s="2">
        <v>23.52</v>
      </c>
      <c r="U11008" s="4">
        <v>90</v>
      </c>
      <c r="V11008" t="s">
        <v>19</v>
      </c>
      <c r="W11008" s="3">
        <v>43141</v>
      </c>
      <c r="X11008" t="s">
        <v>39</v>
      </c>
      <c r="Y11008" t="s">
        <v>1549</v>
      </c>
      <c r="Z11008" t="s">
        <v>52</v>
      </c>
    </row>
    <row r="11009" spans="1:26" x14ac:dyDescent="0.25">
      <c r="A11009">
        <v>6</v>
      </c>
      <c r="B11009" t="s">
        <v>10</v>
      </c>
      <c r="C11009">
        <v>6</v>
      </c>
      <c r="D11009" t="s">
        <v>50</v>
      </c>
      <c r="E11009" t="s">
        <v>171</v>
      </c>
      <c r="F11009" t="s">
        <v>13</v>
      </c>
      <c r="G11009" t="s">
        <v>1369</v>
      </c>
      <c r="H11009" s="1">
        <v>0</v>
      </c>
      <c r="I11009">
        <v>1</v>
      </c>
      <c r="J11009" s="3">
        <v>43728</v>
      </c>
      <c r="K11009" t="s">
        <v>7831</v>
      </c>
      <c r="L11009" t="s">
        <v>102</v>
      </c>
      <c r="M11009">
        <v>10035</v>
      </c>
      <c r="N11009">
        <v>144</v>
      </c>
      <c r="O11009" t="s">
        <v>5065</v>
      </c>
      <c r="P11009" s="4">
        <v>351</v>
      </c>
      <c r="Q11009" s="4">
        <v>2</v>
      </c>
      <c r="R11009" t="s">
        <v>104</v>
      </c>
      <c r="S11009" t="s">
        <v>92</v>
      </c>
      <c r="T11009" s="2">
        <v>350.91</v>
      </c>
      <c r="U11009" s="4">
        <v>1300</v>
      </c>
      <c r="V11009" t="s">
        <v>19</v>
      </c>
      <c r="W11009" s="3">
        <v>43734</v>
      </c>
      <c r="X11009" t="s">
        <v>39</v>
      </c>
      <c r="Y11009" t="s">
        <v>175</v>
      </c>
      <c r="Z11009" t="s">
        <v>52</v>
      </c>
    </row>
    <row r="11010" spans="1:26" x14ac:dyDescent="0.25">
      <c r="A11010">
        <v>6</v>
      </c>
      <c r="B11010" t="s">
        <v>10</v>
      </c>
      <c r="C11010">
        <v>6</v>
      </c>
      <c r="D11010" t="s">
        <v>50</v>
      </c>
      <c r="E11010" t="s">
        <v>171</v>
      </c>
      <c r="F11010" t="s">
        <v>13</v>
      </c>
      <c r="G11010" t="s">
        <v>1369</v>
      </c>
      <c r="H11010" s="1">
        <v>0</v>
      </c>
      <c r="I11010">
        <v>1</v>
      </c>
      <c r="J11010" s="3">
        <v>43728</v>
      </c>
      <c r="K11010" t="s">
        <v>7831</v>
      </c>
      <c r="L11010" t="s">
        <v>102</v>
      </c>
      <c r="M11010">
        <v>10035</v>
      </c>
      <c r="N11010">
        <v>144</v>
      </c>
      <c r="O11010" t="s">
        <v>5065</v>
      </c>
      <c r="P11010" s="4">
        <v>351</v>
      </c>
      <c r="Q11010" s="4">
        <v>2</v>
      </c>
      <c r="R11010" t="s">
        <v>104</v>
      </c>
      <c r="S11010" t="s">
        <v>92</v>
      </c>
      <c r="T11010" s="2">
        <v>350.91</v>
      </c>
      <c r="U11010" s="4">
        <v>1300</v>
      </c>
      <c r="V11010" t="s">
        <v>19</v>
      </c>
      <c r="W11010" s="3">
        <v>43734</v>
      </c>
      <c r="X11010" t="s">
        <v>39</v>
      </c>
      <c r="Y11010" t="s">
        <v>175</v>
      </c>
      <c r="Z11010" t="s">
        <v>52</v>
      </c>
    </row>
    <row r="11011" spans="1:26" x14ac:dyDescent="0.25">
      <c r="A11011">
        <v>6</v>
      </c>
      <c r="B11011" t="s">
        <v>10</v>
      </c>
      <c r="C11011">
        <v>6</v>
      </c>
      <c r="D11011" t="s">
        <v>50</v>
      </c>
      <c r="E11011" t="s">
        <v>171</v>
      </c>
      <c r="F11011" t="s">
        <v>13</v>
      </c>
      <c r="G11011" t="s">
        <v>1369</v>
      </c>
      <c r="H11011" s="1">
        <v>0</v>
      </c>
      <c r="I11011">
        <v>1</v>
      </c>
      <c r="J11011" s="3">
        <v>43728</v>
      </c>
      <c r="K11011" t="s">
        <v>7831</v>
      </c>
      <c r="L11011" t="s">
        <v>102</v>
      </c>
      <c r="M11011">
        <v>10035</v>
      </c>
      <c r="N11011">
        <v>144</v>
      </c>
      <c r="O11011" t="s">
        <v>5065</v>
      </c>
      <c r="P11011" s="4">
        <v>351</v>
      </c>
      <c r="Q11011" s="4">
        <v>2</v>
      </c>
      <c r="R11011" t="s">
        <v>104</v>
      </c>
      <c r="S11011" t="s">
        <v>92</v>
      </c>
      <c r="T11011" s="2">
        <v>350.91</v>
      </c>
      <c r="U11011" s="4">
        <v>1300</v>
      </c>
      <c r="V11011" t="s">
        <v>19</v>
      </c>
      <c r="W11011" s="3">
        <v>43734</v>
      </c>
      <c r="X11011" t="s">
        <v>39</v>
      </c>
      <c r="Y11011" t="s">
        <v>175</v>
      </c>
      <c r="Z11011" t="s">
        <v>52</v>
      </c>
    </row>
    <row r="11012" spans="1:26" x14ac:dyDescent="0.25">
      <c r="A11012">
        <v>6</v>
      </c>
      <c r="B11012" t="s">
        <v>10</v>
      </c>
      <c r="C11012">
        <v>6</v>
      </c>
      <c r="D11012" t="s">
        <v>50</v>
      </c>
      <c r="E11012" t="s">
        <v>171</v>
      </c>
      <c r="F11012" t="s">
        <v>13</v>
      </c>
      <c r="G11012" t="s">
        <v>1369</v>
      </c>
      <c r="H11012" s="1">
        <v>0</v>
      </c>
      <c r="I11012">
        <v>1</v>
      </c>
      <c r="J11012" s="3">
        <v>43728</v>
      </c>
      <c r="K11012" t="s">
        <v>7831</v>
      </c>
      <c r="L11012" t="s">
        <v>102</v>
      </c>
      <c r="M11012">
        <v>10035</v>
      </c>
      <c r="N11012">
        <v>144</v>
      </c>
      <c r="O11012" t="s">
        <v>5065</v>
      </c>
      <c r="P11012" s="4">
        <v>351</v>
      </c>
      <c r="Q11012" s="4">
        <v>2</v>
      </c>
      <c r="R11012" t="s">
        <v>104</v>
      </c>
      <c r="S11012" t="s">
        <v>92</v>
      </c>
      <c r="T11012" s="2">
        <v>350.91</v>
      </c>
      <c r="U11012" s="4">
        <v>1300</v>
      </c>
      <c r="V11012" t="s">
        <v>19</v>
      </c>
      <c r="W11012" s="3">
        <v>43734</v>
      </c>
      <c r="X11012" t="s">
        <v>39</v>
      </c>
      <c r="Y11012" t="s">
        <v>175</v>
      </c>
      <c r="Z11012" t="s">
        <v>52</v>
      </c>
    </row>
    <row r="11013" spans="1:26" x14ac:dyDescent="0.25">
      <c r="A11013">
        <v>6</v>
      </c>
      <c r="B11013" t="s">
        <v>10</v>
      </c>
      <c r="C11013">
        <v>6</v>
      </c>
      <c r="D11013" t="s">
        <v>50</v>
      </c>
      <c r="E11013" t="s">
        <v>171</v>
      </c>
      <c r="F11013" t="s">
        <v>13</v>
      </c>
      <c r="G11013" t="s">
        <v>1369</v>
      </c>
      <c r="H11013" s="1">
        <v>0</v>
      </c>
      <c r="I11013">
        <v>1</v>
      </c>
      <c r="J11013" s="3">
        <v>43728</v>
      </c>
      <c r="K11013" t="s">
        <v>7831</v>
      </c>
      <c r="L11013" t="s">
        <v>102</v>
      </c>
      <c r="M11013">
        <v>10035</v>
      </c>
      <c r="N11013">
        <v>144</v>
      </c>
      <c r="O11013" t="s">
        <v>5065</v>
      </c>
      <c r="P11013" s="4">
        <v>351</v>
      </c>
      <c r="Q11013" s="4">
        <v>2</v>
      </c>
      <c r="R11013" t="s">
        <v>104</v>
      </c>
      <c r="S11013" t="s">
        <v>92</v>
      </c>
      <c r="T11013" s="2">
        <v>350.91</v>
      </c>
      <c r="U11013" s="4">
        <v>1300</v>
      </c>
      <c r="V11013" t="s">
        <v>19</v>
      </c>
      <c r="W11013" s="3">
        <v>43734</v>
      </c>
      <c r="X11013" t="s">
        <v>39</v>
      </c>
      <c r="Y11013" t="s">
        <v>175</v>
      </c>
      <c r="Z11013" t="s">
        <v>52</v>
      </c>
    </row>
    <row r="11014" spans="1:26" x14ac:dyDescent="0.25">
      <c r="A11014">
        <v>6</v>
      </c>
      <c r="B11014" t="s">
        <v>10</v>
      </c>
      <c r="C11014">
        <v>6</v>
      </c>
      <c r="D11014" t="s">
        <v>50</v>
      </c>
      <c r="E11014" t="s">
        <v>171</v>
      </c>
      <c r="F11014" t="s">
        <v>13</v>
      </c>
      <c r="G11014" t="s">
        <v>1369</v>
      </c>
      <c r="H11014" s="1">
        <v>0</v>
      </c>
      <c r="I11014">
        <v>1</v>
      </c>
      <c r="J11014" s="3">
        <v>43728</v>
      </c>
      <c r="K11014" t="s">
        <v>7831</v>
      </c>
      <c r="L11014" t="s">
        <v>102</v>
      </c>
      <c r="M11014">
        <v>10035</v>
      </c>
      <c r="N11014">
        <v>144</v>
      </c>
      <c r="O11014" t="s">
        <v>5065</v>
      </c>
      <c r="P11014" s="4">
        <v>351</v>
      </c>
      <c r="Q11014" s="4">
        <v>2</v>
      </c>
      <c r="R11014" t="s">
        <v>104</v>
      </c>
      <c r="S11014" t="s">
        <v>92</v>
      </c>
      <c r="T11014" s="2">
        <v>350.91</v>
      </c>
      <c r="U11014" s="4">
        <v>1300</v>
      </c>
      <c r="V11014" t="s">
        <v>19</v>
      </c>
      <c r="W11014" s="3">
        <v>43734</v>
      </c>
      <c r="X11014" t="s">
        <v>39</v>
      </c>
      <c r="Y11014" t="s">
        <v>175</v>
      </c>
      <c r="Z11014" t="s">
        <v>52</v>
      </c>
    </row>
    <row r="11015" spans="1:26" x14ac:dyDescent="0.25">
      <c r="A11015">
        <v>6</v>
      </c>
      <c r="B11015" t="s">
        <v>10</v>
      </c>
      <c r="C11015">
        <v>6</v>
      </c>
      <c r="D11015" t="s">
        <v>50</v>
      </c>
      <c r="E11015" t="s">
        <v>171</v>
      </c>
      <c r="F11015" t="s">
        <v>13</v>
      </c>
      <c r="G11015" t="s">
        <v>1369</v>
      </c>
      <c r="H11015" s="1">
        <v>0</v>
      </c>
      <c r="I11015">
        <v>1</v>
      </c>
      <c r="J11015" s="3">
        <v>43728</v>
      </c>
      <c r="K11015" t="s">
        <v>7831</v>
      </c>
      <c r="L11015" t="s">
        <v>102</v>
      </c>
      <c r="M11015">
        <v>10035</v>
      </c>
      <c r="N11015">
        <v>144</v>
      </c>
      <c r="O11015" t="s">
        <v>5065</v>
      </c>
      <c r="P11015" s="4">
        <v>351</v>
      </c>
      <c r="Q11015" s="4">
        <v>2</v>
      </c>
      <c r="R11015" t="s">
        <v>104</v>
      </c>
      <c r="S11015" t="s">
        <v>92</v>
      </c>
      <c r="T11015" s="2">
        <v>350.91</v>
      </c>
      <c r="U11015" s="4">
        <v>1300</v>
      </c>
      <c r="V11015" t="s">
        <v>19</v>
      </c>
      <c r="W11015" s="3">
        <v>43734</v>
      </c>
      <c r="X11015" t="s">
        <v>39</v>
      </c>
      <c r="Y11015" t="s">
        <v>175</v>
      </c>
      <c r="Z11015" t="s">
        <v>52</v>
      </c>
    </row>
    <row r="11016" spans="1:26" x14ac:dyDescent="0.25">
      <c r="A11016">
        <v>6</v>
      </c>
      <c r="B11016" t="s">
        <v>10</v>
      </c>
      <c r="C11016">
        <v>6</v>
      </c>
      <c r="D11016" t="s">
        <v>50</v>
      </c>
      <c r="E11016" t="s">
        <v>171</v>
      </c>
      <c r="F11016" t="s">
        <v>13</v>
      </c>
      <c r="G11016" t="s">
        <v>1369</v>
      </c>
      <c r="H11016" s="1">
        <v>0</v>
      </c>
      <c r="I11016">
        <v>1</v>
      </c>
      <c r="J11016" s="3">
        <v>43728</v>
      </c>
      <c r="K11016" t="s">
        <v>7831</v>
      </c>
      <c r="L11016" t="s">
        <v>102</v>
      </c>
      <c r="M11016">
        <v>10035</v>
      </c>
      <c r="N11016">
        <v>144</v>
      </c>
      <c r="O11016" t="s">
        <v>5065</v>
      </c>
      <c r="P11016" s="4">
        <v>351</v>
      </c>
      <c r="Q11016" s="4">
        <v>2</v>
      </c>
      <c r="R11016" t="s">
        <v>104</v>
      </c>
      <c r="S11016" t="s">
        <v>92</v>
      </c>
      <c r="T11016" s="2">
        <v>350.91</v>
      </c>
      <c r="U11016" s="4">
        <v>1300</v>
      </c>
      <c r="V11016" t="s">
        <v>19</v>
      </c>
      <c r="W11016" s="3">
        <v>43734</v>
      </c>
      <c r="X11016" t="s">
        <v>39</v>
      </c>
      <c r="Y11016" t="s">
        <v>175</v>
      </c>
      <c r="Z11016" t="s">
        <v>52</v>
      </c>
    </row>
    <row r="11017" spans="1:26" x14ac:dyDescent="0.25">
      <c r="A11017">
        <v>6</v>
      </c>
      <c r="B11017" t="s">
        <v>10</v>
      </c>
      <c r="C11017">
        <v>6</v>
      </c>
      <c r="D11017" t="s">
        <v>50</v>
      </c>
      <c r="E11017" t="s">
        <v>171</v>
      </c>
      <c r="F11017" t="s">
        <v>13</v>
      </c>
      <c r="G11017" t="s">
        <v>1369</v>
      </c>
      <c r="H11017" s="1">
        <v>0</v>
      </c>
      <c r="I11017">
        <v>1</v>
      </c>
      <c r="J11017" s="3">
        <v>43728</v>
      </c>
      <c r="K11017" t="s">
        <v>7831</v>
      </c>
      <c r="L11017" t="s">
        <v>102</v>
      </c>
      <c r="M11017">
        <v>10035</v>
      </c>
      <c r="N11017">
        <v>144</v>
      </c>
      <c r="O11017" t="s">
        <v>5065</v>
      </c>
      <c r="P11017" s="4">
        <v>351</v>
      </c>
      <c r="Q11017" s="4">
        <v>2</v>
      </c>
      <c r="R11017" t="s">
        <v>104</v>
      </c>
      <c r="S11017" t="s">
        <v>92</v>
      </c>
      <c r="T11017" s="2">
        <v>350.91</v>
      </c>
      <c r="U11017" s="4">
        <v>1300</v>
      </c>
      <c r="V11017" t="s">
        <v>19</v>
      </c>
      <c r="W11017" s="3">
        <v>43734</v>
      </c>
      <c r="X11017" t="s">
        <v>39</v>
      </c>
      <c r="Y11017" t="s">
        <v>175</v>
      </c>
      <c r="Z11017" t="s">
        <v>52</v>
      </c>
    </row>
    <row r="11018" spans="1:26" x14ac:dyDescent="0.25">
      <c r="A11018">
        <v>6</v>
      </c>
      <c r="B11018" t="s">
        <v>10</v>
      </c>
      <c r="C11018">
        <v>6</v>
      </c>
      <c r="D11018" t="s">
        <v>50</v>
      </c>
      <c r="E11018" t="s">
        <v>171</v>
      </c>
      <c r="F11018" t="s">
        <v>13</v>
      </c>
      <c r="G11018" t="s">
        <v>1369</v>
      </c>
      <c r="H11018" s="1">
        <v>0</v>
      </c>
      <c r="I11018">
        <v>1</v>
      </c>
      <c r="J11018" s="3">
        <v>43728</v>
      </c>
      <c r="K11018" t="s">
        <v>7831</v>
      </c>
      <c r="L11018" t="s">
        <v>102</v>
      </c>
      <c r="M11018">
        <v>10035</v>
      </c>
      <c r="N11018">
        <v>144</v>
      </c>
      <c r="O11018" t="s">
        <v>5065</v>
      </c>
      <c r="P11018" s="4">
        <v>351</v>
      </c>
      <c r="Q11018" s="4">
        <v>2</v>
      </c>
      <c r="R11018" t="s">
        <v>104</v>
      </c>
      <c r="S11018" t="s">
        <v>92</v>
      </c>
      <c r="T11018" s="2">
        <v>350.91</v>
      </c>
      <c r="U11018" s="4">
        <v>1300</v>
      </c>
      <c r="V11018" t="s">
        <v>19</v>
      </c>
      <c r="W11018" s="3">
        <v>43734</v>
      </c>
      <c r="X11018" t="s">
        <v>39</v>
      </c>
      <c r="Y11018" t="s">
        <v>175</v>
      </c>
      <c r="Z11018" t="s">
        <v>52</v>
      </c>
    </row>
    <row r="11019" spans="1:26" x14ac:dyDescent="0.25">
      <c r="A11019">
        <v>6</v>
      </c>
      <c r="B11019" t="s">
        <v>10</v>
      </c>
      <c r="C11019">
        <v>6</v>
      </c>
      <c r="D11019" t="s">
        <v>50</v>
      </c>
      <c r="E11019" t="s">
        <v>171</v>
      </c>
      <c r="F11019" t="s">
        <v>13</v>
      </c>
      <c r="G11019" t="s">
        <v>1369</v>
      </c>
      <c r="H11019" s="1">
        <v>0</v>
      </c>
      <c r="I11019">
        <v>1</v>
      </c>
      <c r="J11019" s="3">
        <v>43728</v>
      </c>
      <c r="K11019" t="s">
        <v>7831</v>
      </c>
      <c r="L11019" t="s">
        <v>102</v>
      </c>
      <c r="M11019">
        <v>10035</v>
      </c>
      <c r="N11019">
        <v>144</v>
      </c>
      <c r="O11019" t="s">
        <v>5065</v>
      </c>
      <c r="P11019" s="4">
        <v>351</v>
      </c>
      <c r="Q11019" s="4">
        <v>2</v>
      </c>
      <c r="R11019" t="s">
        <v>104</v>
      </c>
      <c r="S11019" t="s">
        <v>92</v>
      </c>
      <c r="T11019" s="2">
        <v>350.91</v>
      </c>
      <c r="U11019" s="4">
        <v>1300</v>
      </c>
      <c r="V11019" t="s">
        <v>19</v>
      </c>
      <c r="W11019" s="3">
        <v>43734</v>
      </c>
      <c r="X11019" t="s">
        <v>39</v>
      </c>
      <c r="Y11019" t="s">
        <v>175</v>
      </c>
      <c r="Z11019" t="s">
        <v>52</v>
      </c>
    </row>
    <row r="11020" spans="1:26" x14ac:dyDescent="0.25">
      <c r="A11020">
        <v>6</v>
      </c>
      <c r="B11020" t="s">
        <v>10</v>
      </c>
      <c r="C11020">
        <v>6</v>
      </c>
      <c r="D11020" t="s">
        <v>50</v>
      </c>
      <c r="E11020" t="s">
        <v>171</v>
      </c>
      <c r="F11020" t="s">
        <v>13</v>
      </c>
      <c r="G11020" t="s">
        <v>1369</v>
      </c>
      <c r="H11020" s="1">
        <v>0</v>
      </c>
      <c r="I11020">
        <v>1</v>
      </c>
      <c r="J11020" s="3">
        <v>43728</v>
      </c>
      <c r="K11020" t="s">
        <v>7831</v>
      </c>
      <c r="L11020" t="s">
        <v>102</v>
      </c>
      <c r="M11020">
        <v>10035</v>
      </c>
      <c r="N11020">
        <v>144</v>
      </c>
      <c r="O11020" t="s">
        <v>5065</v>
      </c>
      <c r="P11020" s="4">
        <v>351</v>
      </c>
      <c r="Q11020" s="4">
        <v>2</v>
      </c>
      <c r="R11020" t="s">
        <v>104</v>
      </c>
      <c r="S11020" t="s">
        <v>92</v>
      </c>
      <c r="T11020" s="2">
        <v>350.91</v>
      </c>
      <c r="U11020" s="4">
        <v>1300</v>
      </c>
      <c r="V11020" t="s">
        <v>19</v>
      </c>
      <c r="W11020" s="3">
        <v>43734</v>
      </c>
      <c r="X11020" t="s">
        <v>39</v>
      </c>
      <c r="Y11020" t="s">
        <v>175</v>
      </c>
      <c r="Z11020" t="s">
        <v>52</v>
      </c>
    </row>
    <row r="11021" spans="1:26" x14ac:dyDescent="0.25">
      <c r="A11021">
        <v>6</v>
      </c>
      <c r="B11021" t="s">
        <v>10</v>
      </c>
      <c r="C11021">
        <v>6</v>
      </c>
      <c r="D11021" t="s">
        <v>50</v>
      </c>
      <c r="E11021" t="s">
        <v>171</v>
      </c>
      <c r="F11021" t="s">
        <v>13</v>
      </c>
      <c r="G11021" t="s">
        <v>1369</v>
      </c>
      <c r="H11021" s="1">
        <v>0</v>
      </c>
      <c r="I11021">
        <v>1</v>
      </c>
      <c r="J11021" s="3">
        <v>43728</v>
      </c>
      <c r="K11021" t="s">
        <v>7831</v>
      </c>
      <c r="L11021" t="s">
        <v>102</v>
      </c>
      <c r="M11021">
        <v>10035</v>
      </c>
      <c r="N11021">
        <v>144</v>
      </c>
      <c r="O11021" t="s">
        <v>5065</v>
      </c>
      <c r="P11021" s="4">
        <v>351</v>
      </c>
      <c r="Q11021" s="4">
        <v>2</v>
      </c>
      <c r="R11021" t="s">
        <v>104</v>
      </c>
      <c r="S11021" t="s">
        <v>92</v>
      </c>
      <c r="T11021" s="2">
        <v>350.91</v>
      </c>
      <c r="U11021" s="4">
        <v>1300</v>
      </c>
      <c r="V11021" t="s">
        <v>19</v>
      </c>
      <c r="W11021" s="3">
        <v>43734</v>
      </c>
      <c r="X11021" t="s">
        <v>39</v>
      </c>
      <c r="Y11021" t="s">
        <v>175</v>
      </c>
      <c r="Z11021" t="s">
        <v>52</v>
      </c>
    </row>
    <row r="11022" spans="1:26" x14ac:dyDescent="0.25">
      <c r="A11022">
        <v>6</v>
      </c>
      <c r="B11022" t="s">
        <v>10</v>
      </c>
      <c r="C11022">
        <v>6</v>
      </c>
      <c r="D11022" t="s">
        <v>50</v>
      </c>
      <c r="E11022" t="s">
        <v>171</v>
      </c>
      <c r="F11022" t="s">
        <v>13</v>
      </c>
      <c r="G11022" t="s">
        <v>1369</v>
      </c>
      <c r="H11022" s="1">
        <v>0</v>
      </c>
      <c r="I11022">
        <v>1</v>
      </c>
      <c r="J11022" s="3">
        <v>43728</v>
      </c>
      <c r="K11022" t="s">
        <v>7831</v>
      </c>
      <c r="L11022" t="s">
        <v>102</v>
      </c>
      <c r="M11022">
        <v>10035</v>
      </c>
      <c r="N11022">
        <v>144</v>
      </c>
      <c r="O11022" t="s">
        <v>5065</v>
      </c>
      <c r="P11022" s="4">
        <v>351</v>
      </c>
      <c r="Q11022" s="4">
        <v>2</v>
      </c>
      <c r="R11022" t="s">
        <v>104</v>
      </c>
      <c r="S11022" t="s">
        <v>92</v>
      </c>
      <c r="T11022" s="2">
        <v>350.91</v>
      </c>
      <c r="U11022" s="4">
        <v>1300</v>
      </c>
      <c r="V11022" t="s">
        <v>19</v>
      </c>
      <c r="W11022" s="3">
        <v>43734</v>
      </c>
      <c r="X11022" t="s">
        <v>39</v>
      </c>
      <c r="Y11022" t="s">
        <v>175</v>
      </c>
      <c r="Z11022" t="s">
        <v>52</v>
      </c>
    </row>
    <row r="11023" spans="1:26" x14ac:dyDescent="0.25">
      <c r="A11023">
        <v>6</v>
      </c>
      <c r="B11023" t="s">
        <v>10</v>
      </c>
      <c r="C11023">
        <v>6</v>
      </c>
      <c r="D11023" t="s">
        <v>50</v>
      </c>
      <c r="E11023" t="s">
        <v>171</v>
      </c>
      <c r="F11023" t="s">
        <v>13</v>
      </c>
      <c r="G11023" t="s">
        <v>1369</v>
      </c>
      <c r="H11023" s="1">
        <v>0</v>
      </c>
      <c r="I11023">
        <v>1</v>
      </c>
      <c r="J11023" s="3">
        <v>43728</v>
      </c>
      <c r="K11023" t="s">
        <v>7831</v>
      </c>
      <c r="L11023" t="s">
        <v>102</v>
      </c>
      <c r="M11023">
        <v>10035</v>
      </c>
      <c r="N11023">
        <v>1019</v>
      </c>
      <c r="O11023" t="s">
        <v>244</v>
      </c>
      <c r="P11023" s="4">
        <v>20</v>
      </c>
      <c r="Q11023" s="4">
        <v>3</v>
      </c>
      <c r="R11023" t="s">
        <v>104</v>
      </c>
      <c r="S11023" t="s">
        <v>92</v>
      </c>
      <c r="T11023" s="2">
        <v>20.39</v>
      </c>
      <c r="U11023" s="4">
        <v>60</v>
      </c>
      <c r="V11023" t="s">
        <v>19</v>
      </c>
      <c r="W11023" s="3">
        <v>43734</v>
      </c>
      <c r="X11023" t="s">
        <v>39</v>
      </c>
      <c r="Y11023" t="s">
        <v>175</v>
      </c>
      <c r="Z11023" t="s">
        <v>113</v>
      </c>
    </row>
    <row r="11024" spans="1:26" x14ac:dyDescent="0.25">
      <c r="A11024">
        <v>6</v>
      </c>
      <c r="B11024" t="s">
        <v>10</v>
      </c>
      <c r="C11024">
        <v>6</v>
      </c>
      <c r="D11024" t="s">
        <v>50</v>
      </c>
      <c r="E11024" t="s">
        <v>171</v>
      </c>
      <c r="F11024" t="s">
        <v>13</v>
      </c>
      <c r="G11024" t="s">
        <v>1369</v>
      </c>
      <c r="H11024" s="1">
        <v>0</v>
      </c>
      <c r="I11024">
        <v>1</v>
      </c>
      <c r="J11024" s="3">
        <v>43728</v>
      </c>
      <c r="K11024" t="s">
        <v>7831</v>
      </c>
      <c r="L11024" t="s">
        <v>102</v>
      </c>
      <c r="M11024">
        <v>10035</v>
      </c>
      <c r="N11024">
        <v>1019</v>
      </c>
      <c r="O11024" t="s">
        <v>244</v>
      </c>
      <c r="P11024" s="4">
        <v>20</v>
      </c>
      <c r="Q11024" s="4">
        <v>3</v>
      </c>
      <c r="R11024" t="s">
        <v>104</v>
      </c>
      <c r="S11024" t="s">
        <v>92</v>
      </c>
      <c r="T11024" s="2">
        <v>20.39</v>
      </c>
      <c r="U11024" s="4">
        <v>60</v>
      </c>
      <c r="V11024" t="s">
        <v>19</v>
      </c>
      <c r="W11024" s="3">
        <v>43734</v>
      </c>
      <c r="X11024" t="s">
        <v>39</v>
      </c>
      <c r="Y11024" t="s">
        <v>175</v>
      </c>
      <c r="Z11024" t="s">
        <v>113</v>
      </c>
    </row>
    <row r="11025" spans="1:26" x14ac:dyDescent="0.25">
      <c r="A11025">
        <v>6</v>
      </c>
      <c r="B11025" t="s">
        <v>10</v>
      </c>
      <c r="C11025">
        <v>6</v>
      </c>
      <c r="D11025" t="s">
        <v>50</v>
      </c>
      <c r="E11025" t="s">
        <v>171</v>
      </c>
      <c r="F11025" t="s">
        <v>13</v>
      </c>
      <c r="G11025" t="s">
        <v>1369</v>
      </c>
      <c r="H11025" s="1">
        <v>0</v>
      </c>
      <c r="I11025">
        <v>1</v>
      </c>
      <c r="J11025" s="3">
        <v>43728</v>
      </c>
      <c r="K11025" t="s">
        <v>7831</v>
      </c>
      <c r="L11025" t="s">
        <v>102</v>
      </c>
      <c r="M11025">
        <v>10035</v>
      </c>
      <c r="N11025">
        <v>1019</v>
      </c>
      <c r="O11025" t="s">
        <v>244</v>
      </c>
      <c r="P11025" s="4">
        <v>20</v>
      </c>
      <c r="Q11025" s="4">
        <v>3</v>
      </c>
      <c r="R11025" t="s">
        <v>104</v>
      </c>
      <c r="S11025" t="s">
        <v>92</v>
      </c>
      <c r="T11025" s="2">
        <v>20.39</v>
      </c>
      <c r="U11025" s="4">
        <v>60</v>
      </c>
      <c r="V11025" t="s">
        <v>19</v>
      </c>
      <c r="W11025" s="3">
        <v>43734</v>
      </c>
      <c r="X11025" t="s">
        <v>39</v>
      </c>
      <c r="Y11025" t="s">
        <v>175</v>
      </c>
      <c r="Z11025" t="s">
        <v>113</v>
      </c>
    </row>
    <row r="11026" spans="1:26" x14ac:dyDescent="0.25">
      <c r="A11026">
        <v>6</v>
      </c>
      <c r="B11026" t="s">
        <v>10</v>
      </c>
      <c r="C11026">
        <v>6</v>
      </c>
      <c r="D11026" t="s">
        <v>50</v>
      </c>
      <c r="E11026" t="s">
        <v>171</v>
      </c>
      <c r="F11026" t="s">
        <v>13</v>
      </c>
      <c r="G11026" t="s">
        <v>1369</v>
      </c>
      <c r="H11026" s="1">
        <v>0</v>
      </c>
      <c r="I11026">
        <v>1</v>
      </c>
      <c r="J11026" s="3">
        <v>43728</v>
      </c>
      <c r="K11026" t="s">
        <v>7831</v>
      </c>
      <c r="L11026" t="s">
        <v>102</v>
      </c>
      <c r="M11026">
        <v>10035</v>
      </c>
      <c r="N11026">
        <v>1019</v>
      </c>
      <c r="O11026" t="s">
        <v>244</v>
      </c>
      <c r="P11026" s="4">
        <v>20</v>
      </c>
      <c r="Q11026" s="4">
        <v>3</v>
      </c>
      <c r="R11026" t="s">
        <v>104</v>
      </c>
      <c r="S11026" t="s">
        <v>92</v>
      </c>
      <c r="T11026" s="2">
        <v>20.39</v>
      </c>
      <c r="U11026" s="4">
        <v>60</v>
      </c>
      <c r="V11026" t="s">
        <v>19</v>
      </c>
      <c r="W11026" s="3">
        <v>43734</v>
      </c>
      <c r="X11026" t="s">
        <v>39</v>
      </c>
      <c r="Y11026" t="s">
        <v>175</v>
      </c>
      <c r="Z11026" t="s">
        <v>113</v>
      </c>
    </row>
    <row r="11027" spans="1:26" x14ac:dyDescent="0.25">
      <c r="A11027">
        <v>6</v>
      </c>
      <c r="B11027" t="s">
        <v>10</v>
      </c>
      <c r="C11027">
        <v>6</v>
      </c>
      <c r="D11027" t="s">
        <v>50</v>
      </c>
      <c r="E11027" t="s">
        <v>171</v>
      </c>
      <c r="F11027" t="s">
        <v>13</v>
      </c>
      <c r="G11027" t="s">
        <v>1369</v>
      </c>
      <c r="H11027" s="1">
        <v>0</v>
      </c>
      <c r="I11027">
        <v>1</v>
      </c>
      <c r="J11027" s="3">
        <v>43728</v>
      </c>
      <c r="K11027" t="s">
        <v>7831</v>
      </c>
      <c r="L11027" t="s">
        <v>102</v>
      </c>
      <c r="M11027">
        <v>10035</v>
      </c>
      <c r="N11027">
        <v>1019</v>
      </c>
      <c r="O11027" t="s">
        <v>244</v>
      </c>
      <c r="P11027" s="4">
        <v>20</v>
      </c>
      <c r="Q11027" s="4">
        <v>3</v>
      </c>
      <c r="R11027" t="s">
        <v>104</v>
      </c>
      <c r="S11027" t="s">
        <v>92</v>
      </c>
      <c r="T11027" s="2">
        <v>20.39</v>
      </c>
      <c r="U11027" s="4">
        <v>60</v>
      </c>
      <c r="V11027" t="s">
        <v>19</v>
      </c>
      <c r="W11027" s="3">
        <v>43734</v>
      </c>
      <c r="X11027" t="s">
        <v>39</v>
      </c>
      <c r="Y11027" t="s">
        <v>175</v>
      </c>
      <c r="Z11027" t="s">
        <v>113</v>
      </c>
    </row>
    <row r="11028" spans="1:26" x14ac:dyDescent="0.25">
      <c r="A11028">
        <v>6</v>
      </c>
      <c r="B11028" t="s">
        <v>10</v>
      </c>
      <c r="C11028">
        <v>6</v>
      </c>
      <c r="D11028" t="s">
        <v>50</v>
      </c>
      <c r="E11028" t="s">
        <v>171</v>
      </c>
      <c r="F11028" t="s">
        <v>13</v>
      </c>
      <c r="G11028" t="s">
        <v>1369</v>
      </c>
      <c r="H11028" s="1">
        <v>0</v>
      </c>
      <c r="I11028">
        <v>1</v>
      </c>
      <c r="J11028" s="3">
        <v>43728</v>
      </c>
      <c r="K11028" t="s">
        <v>7831</v>
      </c>
      <c r="L11028" t="s">
        <v>102</v>
      </c>
      <c r="M11028">
        <v>10035</v>
      </c>
      <c r="N11028">
        <v>1019</v>
      </c>
      <c r="O11028" t="s">
        <v>244</v>
      </c>
      <c r="P11028" s="4">
        <v>20</v>
      </c>
      <c r="Q11028" s="4">
        <v>3</v>
      </c>
      <c r="R11028" t="s">
        <v>104</v>
      </c>
      <c r="S11028" t="s">
        <v>92</v>
      </c>
      <c r="T11028" s="2">
        <v>20.39</v>
      </c>
      <c r="U11028" s="4">
        <v>60</v>
      </c>
      <c r="V11028" t="s">
        <v>19</v>
      </c>
      <c r="W11028" s="3">
        <v>43734</v>
      </c>
      <c r="X11028" t="s">
        <v>39</v>
      </c>
      <c r="Y11028" t="s">
        <v>175</v>
      </c>
      <c r="Z11028" t="s">
        <v>113</v>
      </c>
    </row>
    <row r="11029" spans="1:26" x14ac:dyDescent="0.25">
      <c r="A11029">
        <v>6</v>
      </c>
      <c r="B11029" t="s">
        <v>10</v>
      </c>
      <c r="C11029">
        <v>6</v>
      </c>
      <c r="D11029" t="s">
        <v>50</v>
      </c>
      <c r="E11029" t="s">
        <v>171</v>
      </c>
      <c r="F11029" t="s">
        <v>13</v>
      </c>
      <c r="G11029" t="s">
        <v>1369</v>
      </c>
      <c r="H11029" s="1">
        <v>0</v>
      </c>
      <c r="I11029">
        <v>1</v>
      </c>
      <c r="J11029" s="3">
        <v>43728</v>
      </c>
      <c r="K11029" t="s">
        <v>7831</v>
      </c>
      <c r="L11029" t="s">
        <v>102</v>
      </c>
      <c r="M11029">
        <v>10035</v>
      </c>
      <c r="N11029">
        <v>1019</v>
      </c>
      <c r="O11029" t="s">
        <v>244</v>
      </c>
      <c r="P11029" s="4">
        <v>20</v>
      </c>
      <c r="Q11029" s="4">
        <v>3</v>
      </c>
      <c r="R11029" t="s">
        <v>104</v>
      </c>
      <c r="S11029" t="s">
        <v>92</v>
      </c>
      <c r="T11029" s="2">
        <v>20.39</v>
      </c>
      <c r="U11029" s="4">
        <v>60</v>
      </c>
      <c r="V11029" t="s">
        <v>19</v>
      </c>
      <c r="W11029" s="3">
        <v>43734</v>
      </c>
      <c r="X11029" t="s">
        <v>39</v>
      </c>
      <c r="Y11029" t="s">
        <v>175</v>
      </c>
      <c r="Z11029" t="s">
        <v>113</v>
      </c>
    </row>
    <row r="11030" spans="1:26" x14ac:dyDescent="0.25">
      <c r="A11030">
        <v>6</v>
      </c>
      <c r="B11030" t="s">
        <v>10</v>
      </c>
      <c r="C11030">
        <v>6</v>
      </c>
      <c r="D11030" t="s">
        <v>50</v>
      </c>
      <c r="E11030" t="s">
        <v>171</v>
      </c>
      <c r="F11030" t="s">
        <v>13</v>
      </c>
      <c r="G11030" t="s">
        <v>1369</v>
      </c>
      <c r="H11030" s="1">
        <v>0</v>
      </c>
      <c r="I11030">
        <v>1</v>
      </c>
      <c r="J11030" s="3">
        <v>43728</v>
      </c>
      <c r="K11030" t="s">
        <v>7831</v>
      </c>
      <c r="L11030" t="s">
        <v>102</v>
      </c>
      <c r="M11030">
        <v>10035</v>
      </c>
      <c r="N11030">
        <v>1019</v>
      </c>
      <c r="O11030" t="s">
        <v>244</v>
      </c>
      <c r="P11030" s="4">
        <v>20</v>
      </c>
      <c r="Q11030" s="4">
        <v>3</v>
      </c>
      <c r="R11030" t="s">
        <v>104</v>
      </c>
      <c r="S11030" t="s">
        <v>92</v>
      </c>
      <c r="T11030" s="2">
        <v>20.39</v>
      </c>
      <c r="U11030" s="4">
        <v>60</v>
      </c>
      <c r="V11030" t="s">
        <v>19</v>
      </c>
      <c r="W11030" s="3">
        <v>43734</v>
      </c>
      <c r="X11030" t="s">
        <v>39</v>
      </c>
      <c r="Y11030" t="s">
        <v>175</v>
      </c>
      <c r="Z11030" t="s">
        <v>113</v>
      </c>
    </row>
    <row r="11031" spans="1:26" x14ac:dyDescent="0.25">
      <c r="A11031">
        <v>6</v>
      </c>
      <c r="B11031" t="s">
        <v>10</v>
      </c>
      <c r="C11031">
        <v>6</v>
      </c>
      <c r="D11031" t="s">
        <v>50</v>
      </c>
      <c r="E11031" t="s">
        <v>171</v>
      </c>
      <c r="F11031" t="s">
        <v>13</v>
      </c>
      <c r="G11031" t="s">
        <v>1369</v>
      </c>
      <c r="H11031" s="1">
        <v>0</v>
      </c>
      <c r="I11031">
        <v>1</v>
      </c>
      <c r="J11031" s="3">
        <v>43728</v>
      </c>
      <c r="K11031" t="s">
        <v>7831</v>
      </c>
      <c r="L11031" t="s">
        <v>102</v>
      </c>
      <c r="M11031">
        <v>10035</v>
      </c>
      <c r="N11031">
        <v>1019</v>
      </c>
      <c r="O11031" t="s">
        <v>244</v>
      </c>
      <c r="P11031" s="4">
        <v>20</v>
      </c>
      <c r="Q11031" s="4">
        <v>3</v>
      </c>
      <c r="R11031" t="s">
        <v>104</v>
      </c>
      <c r="S11031" t="s">
        <v>92</v>
      </c>
      <c r="T11031" s="2">
        <v>20.39</v>
      </c>
      <c r="U11031" s="4">
        <v>60</v>
      </c>
      <c r="V11031" t="s">
        <v>19</v>
      </c>
      <c r="W11031" s="3">
        <v>43734</v>
      </c>
      <c r="X11031" t="s">
        <v>39</v>
      </c>
      <c r="Y11031" t="s">
        <v>175</v>
      </c>
      <c r="Z11031" t="s">
        <v>113</v>
      </c>
    </row>
    <row r="11032" spans="1:26" x14ac:dyDescent="0.25">
      <c r="A11032">
        <v>6</v>
      </c>
      <c r="B11032" t="s">
        <v>10</v>
      </c>
      <c r="C11032">
        <v>6</v>
      </c>
      <c r="D11032" t="s">
        <v>50</v>
      </c>
      <c r="E11032" t="s">
        <v>171</v>
      </c>
      <c r="F11032" t="s">
        <v>13</v>
      </c>
      <c r="G11032" t="s">
        <v>1369</v>
      </c>
      <c r="H11032" s="1">
        <v>0</v>
      </c>
      <c r="I11032">
        <v>1</v>
      </c>
      <c r="J11032" s="3">
        <v>43728</v>
      </c>
      <c r="K11032" t="s">
        <v>7831</v>
      </c>
      <c r="L11032" t="s">
        <v>102</v>
      </c>
      <c r="M11032">
        <v>10035</v>
      </c>
      <c r="N11032">
        <v>1019</v>
      </c>
      <c r="O11032" t="s">
        <v>244</v>
      </c>
      <c r="P11032" s="4">
        <v>20</v>
      </c>
      <c r="Q11032" s="4">
        <v>3</v>
      </c>
      <c r="R11032" t="s">
        <v>104</v>
      </c>
      <c r="S11032" t="s">
        <v>92</v>
      </c>
      <c r="T11032" s="2">
        <v>20.39</v>
      </c>
      <c r="U11032" s="4">
        <v>60</v>
      </c>
      <c r="V11032" t="s">
        <v>19</v>
      </c>
      <c r="W11032" s="3">
        <v>43734</v>
      </c>
      <c r="X11032" t="s">
        <v>39</v>
      </c>
      <c r="Y11032" t="s">
        <v>175</v>
      </c>
      <c r="Z11032" t="s">
        <v>113</v>
      </c>
    </row>
    <row r="11033" spans="1:26" x14ac:dyDescent="0.25">
      <c r="A11033">
        <v>6</v>
      </c>
      <c r="B11033" t="s">
        <v>10</v>
      </c>
      <c r="C11033">
        <v>6</v>
      </c>
      <c r="D11033" t="s">
        <v>50</v>
      </c>
      <c r="E11033" t="s">
        <v>171</v>
      </c>
      <c r="F11033" t="s">
        <v>13</v>
      </c>
      <c r="G11033" t="s">
        <v>1369</v>
      </c>
      <c r="H11033" s="1">
        <v>0</v>
      </c>
      <c r="I11033">
        <v>1</v>
      </c>
      <c r="J11033" s="3">
        <v>43728</v>
      </c>
      <c r="K11033" t="s">
        <v>7831</v>
      </c>
      <c r="L11033" t="s">
        <v>102</v>
      </c>
      <c r="M11033">
        <v>10035</v>
      </c>
      <c r="N11033">
        <v>1019</v>
      </c>
      <c r="O11033" t="s">
        <v>244</v>
      </c>
      <c r="P11033" s="4">
        <v>20</v>
      </c>
      <c r="Q11033" s="4">
        <v>3</v>
      </c>
      <c r="R11033" t="s">
        <v>104</v>
      </c>
      <c r="S11033" t="s">
        <v>92</v>
      </c>
      <c r="T11033" s="2">
        <v>20.39</v>
      </c>
      <c r="U11033" s="4">
        <v>60</v>
      </c>
      <c r="V11033" t="s">
        <v>19</v>
      </c>
      <c r="W11033" s="3">
        <v>43734</v>
      </c>
      <c r="X11033" t="s">
        <v>39</v>
      </c>
      <c r="Y11033" t="s">
        <v>175</v>
      </c>
      <c r="Z11033" t="s">
        <v>113</v>
      </c>
    </row>
    <row r="11034" spans="1:26" x14ac:dyDescent="0.25">
      <c r="A11034">
        <v>6</v>
      </c>
      <c r="B11034" t="s">
        <v>10</v>
      </c>
      <c r="C11034">
        <v>6</v>
      </c>
      <c r="D11034" t="s">
        <v>50</v>
      </c>
      <c r="E11034" t="s">
        <v>171</v>
      </c>
      <c r="F11034" t="s">
        <v>13</v>
      </c>
      <c r="G11034" t="s">
        <v>1369</v>
      </c>
      <c r="H11034" s="1">
        <v>0</v>
      </c>
      <c r="I11034">
        <v>1</v>
      </c>
      <c r="J11034" s="3">
        <v>43728</v>
      </c>
      <c r="K11034" t="s">
        <v>7831</v>
      </c>
      <c r="L11034" t="s">
        <v>102</v>
      </c>
      <c r="M11034">
        <v>10035</v>
      </c>
      <c r="N11034">
        <v>1019</v>
      </c>
      <c r="O11034" t="s">
        <v>244</v>
      </c>
      <c r="P11034" s="4">
        <v>20</v>
      </c>
      <c r="Q11034" s="4">
        <v>3</v>
      </c>
      <c r="R11034" t="s">
        <v>104</v>
      </c>
      <c r="S11034" t="s">
        <v>92</v>
      </c>
      <c r="T11034" s="2">
        <v>20.39</v>
      </c>
      <c r="U11034" s="4">
        <v>60</v>
      </c>
      <c r="V11034" t="s">
        <v>19</v>
      </c>
      <c r="W11034" s="3">
        <v>43734</v>
      </c>
      <c r="X11034" t="s">
        <v>39</v>
      </c>
      <c r="Y11034" t="s">
        <v>175</v>
      </c>
      <c r="Z11034" t="s">
        <v>113</v>
      </c>
    </row>
    <row r="11035" spans="1:26" x14ac:dyDescent="0.25">
      <c r="A11035">
        <v>6</v>
      </c>
      <c r="B11035" t="s">
        <v>10</v>
      </c>
      <c r="C11035">
        <v>6</v>
      </c>
      <c r="D11035" t="s">
        <v>50</v>
      </c>
      <c r="E11035" t="s">
        <v>171</v>
      </c>
      <c r="F11035" t="s">
        <v>13</v>
      </c>
      <c r="G11035" t="s">
        <v>1369</v>
      </c>
      <c r="H11035" s="1">
        <v>0</v>
      </c>
      <c r="I11035">
        <v>1</v>
      </c>
      <c r="J11035" s="3">
        <v>43728</v>
      </c>
      <c r="K11035" t="s">
        <v>7831</v>
      </c>
      <c r="L11035" t="s">
        <v>102</v>
      </c>
      <c r="M11035">
        <v>10035</v>
      </c>
      <c r="N11035">
        <v>1019</v>
      </c>
      <c r="O11035" t="s">
        <v>244</v>
      </c>
      <c r="P11035" s="4">
        <v>20</v>
      </c>
      <c r="Q11035" s="4">
        <v>3</v>
      </c>
      <c r="R11035" t="s">
        <v>104</v>
      </c>
      <c r="S11035" t="s">
        <v>92</v>
      </c>
      <c r="T11035" s="2">
        <v>20.39</v>
      </c>
      <c r="U11035" s="4">
        <v>60</v>
      </c>
      <c r="V11035" t="s">
        <v>19</v>
      </c>
      <c r="W11035" s="3">
        <v>43734</v>
      </c>
      <c r="X11035" t="s">
        <v>39</v>
      </c>
      <c r="Y11035" t="s">
        <v>175</v>
      </c>
      <c r="Z11035" t="s">
        <v>113</v>
      </c>
    </row>
    <row r="11036" spans="1:26" x14ac:dyDescent="0.25">
      <c r="A11036">
        <v>6</v>
      </c>
      <c r="B11036" t="s">
        <v>10</v>
      </c>
      <c r="C11036">
        <v>6</v>
      </c>
      <c r="D11036" t="s">
        <v>50</v>
      </c>
      <c r="E11036" t="s">
        <v>171</v>
      </c>
      <c r="F11036" t="s">
        <v>13</v>
      </c>
      <c r="G11036" t="s">
        <v>1369</v>
      </c>
      <c r="H11036" s="1">
        <v>0</v>
      </c>
      <c r="I11036">
        <v>1</v>
      </c>
      <c r="J11036" s="3">
        <v>43728</v>
      </c>
      <c r="K11036" t="s">
        <v>7831</v>
      </c>
      <c r="L11036" t="s">
        <v>102</v>
      </c>
      <c r="M11036">
        <v>10035</v>
      </c>
      <c r="N11036">
        <v>1019</v>
      </c>
      <c r="O11036" t="s">
        <v>244</v>
      </c>
      <c r="P11036" s="4">
        <v>20</v>
      </c>
      <c r="Q11036" s="4">
        <v>3</v>
      </c>
      <c r="R11036" t="s">
        <v>104</v>
      </c>
      <c r="S11036" t="s">
        <v>92</v>
      </c>
      <c r="T11036" s="2">
        <v>20.39</v>
      </c>
      <c r="U11036" s="4">
        <v>60</v>
      </c>
      <c r="V11036" t="s">
        <v>19</v>
      </c>
      <c r="W11036" s="3">
        <v>43734</v>
      </c>
      <c r="X11036" t="s">
        <v>39</v>
      </c>
      <c r="Y11036" t="s">
        <v>175</v>
      </c>
      <c r="Z11036" t="s">
        <v>113</v>
      </c>
    </row>
    <row r="11037" spans="1:26" x14ac:dyDescent="0.25">
      <c r="A11037">
        <v>6</v>
      </c>
      <c r="B11037" t="s">
        <v>10</v>
      </c>
      <c r="C11037">
        <v>6</v>
      </c>
      <c r="D11037" t="s">
        <v>50</v>
      </c>
      <c r="E11037" t="s">
        <v>171</v>
      </c>
      <c r="F11037" t="s">
        <v>13</v>
      </c>
      <c r="G11037" t="s">
        <v>1369</v>
      </c>
      <c r="H11037" s="1">
        <v>0</v>
      </c>
      <c r="I11037">
        <v>1</v>
      </c>
      <c r="J11037" s="3">
        <v>43728</v>
      </c>
      <c r="K11037" t="s">
        <v>7831</v>
      </c>
      <c r="L11037" t="s">
        <v>102</v>
      </c>
      <c r="M11037">
        <v>10035</v>
      </c>
      <c r="N11037">
        <v>1276</v>
      </c>
      <c r="O11037" t="s">
        <v>378</v>
      </c>
      <c r="P11037" s="4">
        <v>28</v>
      </c>
      <c r="Q11037" s="4">
        <v>3</v>
      </c>
      <c r="R11037" t="s">
        <v>104</v>
      </c>
      <c r="S11037" t="s">
        <v>92</v>
      </c>
      <c r="T11037" s="2">
        <v>28.31</v>
      </c>
      <c r="U11037" s="4">
        <v>105</v>
      </c>
      <c r="V11037" t="s">
        <v>19</v>
      </c>
      <c r="W11037" s="3">
        <v>43734</v>
      </c>
      <c r="X11037" t="s">
        <v>39</v>
      </c>
      <c r="Y11037" t="s">
        <v>175</v>
      </c>
      <c r="Z11037" t="s">
        <v>52</v>
      </c>
    </row>
    <row r="11038" spans="1:26" x14ac:dyDescent="0.25">
      <c r="A11038">
        <v>6</v>
      </c>
      <c r="B11038" t="s">
        <v>10</v>
      </c>
      <c r="C11038">
        <v>6</v>
      </c>
      <c r="D11038" t="s">
        <v>50</v>
      </c>
      <c r="E11038" t="s">
        <v>171</v>
      </c>
      <c r="F11038" t="s">
        <v>13</v>
      </c>
      <c r="G11038" t="s">
        <v>1369</v>
      </c>
      <c r="H11038" s="1">
        <v>0</v>
      </c>
      <c r="I11038">
        <v>1</v>
      </c>
      <c r="J11038" s="3">
        <v>43728</v>
      </c>
      <c r="K11038" t="s">
        <v>7831</v>
      </c>
      <c r="L11038" t="s">
        <v>102</v>
      </c>
      <c r="M11038">
        <v>10035</v>
      </c>
      <c r="N11038">
        <v>1276</v>
      </c>
      <c r="O11038" t="s">
        <v>378</v>
      </c>
      <c r="P11038" s="4">
        <v>28</v>
      </c>
      <c r="Q11038" s="4">
        <v>3</v>
      </c>
      <c r="R11038" t="s">
        <v>104</v>
      </c>
      <c r="S11038" t="s">
        <v>92</v>
      </c>
      <c r="T11038" s="2">
        <v>28.31</v>
      </c>
      <c r="U11038" s="4">
        <v>105</v>
      </c>
      <c r="V11038" t="s">
        <v>19</v>
      </c>
      <c r="W11038" s="3">
        <v>43734</v>
      </c>
      <c r="X11038" t="s">
        <v>39</v>
      </c>
      <c r="Y11038" t="s">
        <v>175</v>
      </c>
      <c r="Z11038" t="s">
        <v>52</v>
      </c>
    </row>
    <row r="11039" spans="1:26" x14ac:dyDescent="0.25">
      <c r="A11039">
        <v>6</v>
      </c>
      <c r="B11039" t="s">
        <v>10</v>
      </c>
      <c r="C11039">
        <v>6</v>
      </c>
      <c r="D11039" t="s">
        <v>50</v>
      </c>
      <c r="E11039" t="s">
        <v>171</v>
      </c>
      <c r="F11039" t="s">
        <v>13</v>
      </c>
      <c r="G11039" t="s">
        <v>1369</v>
      </c>
      <c r="H11039" s="1">
        <v>0</v>
      </c>
      <c r="I11039">
        <v>1</v>
      </c>
      <c r="J11039" s="3">
        <v>43728</v>
      </c>
      <c r="K11039" t="s">
        <v>7831</v>
      </c>
      <c r="L11039" t="s">
        <v>102</v>
      </c>
      <c r="M11039">
        <v>10035</v>
      </c>
      <c r="N11039">
        <v>1276</v>
      </c>
      <c r="O11039" t="s">
        <v>378</v>
      </c>
      <c r="P11039" s="4">
        <v>28</v>
      </c>
      <c r="Q11039" s="4">
        <v>3</v>
      </c>
      <c r="R11039" t="s">
        <v>104</v>
      </c>
      <c r="S11039" t="s">
        <v>92</v>
      </c>
      <c r="T11039" s="2">
        <v>28.31</v>
      </c>
      <c r="U11039" s="4">
        <v>105</v>
      </c>
      <c r="V11039" t="s">
        <v>19</v>
      </c>
      <c r="W11039" s="3">
        <v>43734</v>
      </c>
      <c r="X11039" t="s">
        <v>39</v>
      </c>
      <c r="Y11039" t="s">
        <v>175</v>
      </c>
      <c r="Z11039" t="s">
        <v>52</v>
      </c>
    </row>
    <row r="11040" spans="1:26" x14ac:dyDescent="0.25">
      <c r="A11040">
        <v>6</v>
      </c>
      <c r="B11040" t="s">
        <v>10</v>
      </c>
      <c r="C11040">
        <v>6</v>
      </c>
      <c r="D11040" t="s">
        <v>50</v>
      </c>
      <c r="E11040" t="s">
        <v>171</v>
      </c>
      <c r="F11040" t="s">
        <v>13</v>
      </c>
      <c r="G11040" t="s">
        <v>1369</v>
      </c>
      <c r="H11040" s="1">
        <v>0</v>
      </c>
      <c r="I11040">
        <v>1</v>
      </c>
      <c r="J11040" s="3">
        <v>43728</v>
      </c>
      <c r="K11040" t="s">
        <v>7831</v>
      </c>
      <c r="L11040" t="s">
        <v>102</v>
      </c>
      <c r="M11040">
        <v>10035</v>
      </c>
      <c r="N11040">
        <v>1276</v>
      </c>
      <c r="O11040" t="s">
        <v>378</v>
      </c>
      <c r="P11040" s="4">
        <v>28</v>
      </c>
      <c r="Q11040" s="4">
        <v>3</v>
      </c>
      <c r="R11040" t="s">
        <v>104</v>
      </c>
      <c r="S11040" t="s">
        <v>92</v>
      </c>
      <c r="T11040" s="2">
        <v>28.31</v>
      </c>
      <c r="U11040" s="4">
        <v>105</v>
      </c>
      <c r="V11040" t="s">
        <v>19</v>
      </c>
      <c r="W11040" s="3">
        <v>43734</v>
      </c>
      <c r="X11040" t="s">
        <v>39</v>
      </c>
      <c r="Y11040" t="s">
        <v>175</v>
      </c>
      <c r="Z11040" t="s">
        <v>52</v>
      </c>
    </row>
    <row r="11041" spans="1:26" x14ac:dyDescent="0.25">
      <c r="A11041">
        <v>6</v>
      </c>
      <c r="B11041" t="s">
        <v>10</v>
      </c>
      <c r="C11041">
        <v>6</v>
      </c>
      <c r="D11041" t="s">
        <v>50</v>
      </c>
      <c r="E11041" t="s">
        <v>171</v>
      </c>
      <c r="F11041" t="s">
        <v>13</v>
      </c>
      <c r="G11041" t="s">
        <v>1369</v>
      </c>
      <c r="H11041" s="1">
        <v>0</v>
      </c>
      <c r="I11041">
        <v>1</v>
      </c>
      <c r="J11041" s="3">
        <v>43728</v>
      </c>
      <c r="K11041" t="s">
        <v>7831</v>
      </c>
      <c r="L11041" t="s">
        <v>102</v>
      </c>
      <c r="M11041">
        <v>10035</v>
      </c>
      <c r="N11041">
        <v>1276</v>
      </c>
      <c r="O11041" t="s">
        <v>378</v>
      </c>
      <c r="P11041" s="4">
        <v>28</v>
      </c>
      <c r="Q11041" s="4">
        <v>3</v>
      </c>
      <c r="R11041" t="s">
        <v>104</v>
      </c>
      <c r="S11041" t="s">
        <v>92</v>
      </c>
      <c r="T11041" s="2">
        <v>28.31</v>
      </c>
      <c r="U11041" s="4">
        <v>105</v>
      </c>
      <c r="V11041" t="s">
        <v>19</v>
      </c>
      <c r="W11041" s="3">
        <v>43734</v>
      </c>
      <c r="X11041" t="s">
        <v>39</v>
      </c>
      <c r="Y11041" t="s">
        <v>175</v>
      </c>
      <c r="Z11041" t="s">
        <v>52</v>
      </c>
    </row>
    <row r="11042" spans="1:26" x14ac:dyDescent="0.25">
      <c r="A11042">
        <v>6</v>
      </c>
      <c r="B11042" t="s">
        <v>10</v>
      </c>
      <c r="C11042">
        <v>6</v>
      </c>
      <c r="D11042" t="s">
        <v>50</v>
      </c>
      <c r="E11042" t="s">
        <v>171</v>
      </c>
      <c r="F11042" t="s">
        <v>13</v>
      </c>
      <c r="G11042" t="s">
        <v>1369</v>
      </c>
      <c r="H11042" s="1">
        <v>0</v>
      </c>
      <c r="I11042">
        <v>1</v>
      </c>
      <c r="J11042" s="3">
        <v>43728</v>
      </c>
      <c r="K11042" t="s">
        <v>7831</v>
      </c>
      <c r="L11042" t="s">
        <v>102</v>
      </c>
      <c r="M11042">
        <v>10035</v>
      </c>
      <c r="N11042">
        <v>1276</v>
      </c>
      <c r="O11042" t="s">
        <v>378</v>
      </c>
      <c r="P11042" s="4">
        <v>28</v>
      </c>
      <c r="Q11042" s="4">
        <v>3</v>
      </c>
      <c r="R11042" t="s">
        <v>104</v>
      </c>
      <c r="S11042" t="s">
        <v>92</v>
      </c>
      <c r="T11042" s="2">
        <v>28.31</v>
      </c>
      <c r="U11042" s="4">
        <v>105</v>
      </c>
      <c r="V11042" t="s">
        <v>19</v>
      </c>
      <c r="W11042" s="3">
        <v>43734</v>
      </c>
      <c r="X11042" t="s">
        <v>39</v>
      </c>
      <c r="Y11042" t="s">
        <v>175</v>
      </c>
      <c r="Z11042" t="s">
        <v>52</v>
      </c>
    </row>
    <row r="11043" spans="1:26" x14ac:dyDescent="0.25">
      <c r="A11043">
        <v>6</v>
      </c>
      <c r="B11043" t="s">
        <v>10</v>
      </c>
      <c r="C11043">
        <v>6</v>
      </c>
      <c r="D11043" t="s">
        <v>50</v>
      </c>
      <c r="E11043" t="s">
        <v>171</v>
      </c>
      <c r="F11043" t="s">
        <v>13</v>
      </c>
      <c r="G11043" t="s">
        <v>1369</v>
      </c>
      <c r="H11043" s="1">
        <v>0</v>
      </c>
      <c r="I11043">
        <v>1</v>
      </c>
      <c r="J11043" s="3">
        <v>43728</v>
      </c>
      <c r="K11043" t="s">
        <v>7831</v>
      </c>
      <c r="L11043" t="s">
        <v>102</v>
      </c>
      <c r="M11043">
        <v>10035</v>
      </c>
      <c r="N11043">
        <v>1276</v>
      </c>
      <c r="O11043" t="s">
        <v>378</v>
      </c>
      <c r="P11043" s="4">
        <v>28</v>
      </c>
      <c r="Q11043" s="4">
        <v>3</v>
      </c>
      <c r="R11043" t="s">
        <v>104</v>
      </c>
      <c r="S11043" t="s">
        <v>92</v>
      </c>
      <c r="T11043" s="2">
        <v>28.31</v>
      </c>
      <c r="U11043" s="4">
        <v>105</v>
      </c>
      <c r="V11043" t="s">
        <v>19</v>
      </c>
      <c r="W11043" s="3">
        <v>43734</v>
      </c>
      <c r="X11043" t="s">
        <v>39</v>
      </c>
      <c r="Y11043" t="s">
        <v>175</v>
      </c>
      <c r="Z11043" t="s">
        <v>52</v>
      </c>
    </row>
    <row r="11044" spans="1:26" x14ac:dyDescent="0.25">
      <c r="A11044">
        <v>6</v>
      </c>
      <c r="B11044" t="s">
        <v>10</v>
      </c>
      <c r="C11044">
        <v>6</v>
      </c>
      <c r="D11044" t="s">
        <v>50</v>
      </c>
      <c r="E11044" t="s">
        <v>171</v>
      </c>
      <c r="F11044" t="s">
        <v>13</v>
      </c>
      <c r="G11044" t="s">
        <v>1369</v>
      </c>
      <c r="H11044" s="1">
        <v>0</v>
      </c>
      <c r="I11044">
        <v>1</v>
      </c>
      <c r="J11044" s="3">
        <v>43728</v>
      </c>
      <c r="K11044" t="s">
        <v>7831</v>
      </c>
      <c r="L11044" t="s">
        <v>102</v>
      </c>
      <c r="M11044">
        <v>10035</v>
      </c>
      <c r="N11044">
        <v>1276</v>
      </c>
      <c r="O11044" t="s">
        <v>378</v>
      </c>
      <c r="P11044" s="4">
        <v>28</v>
      </c>
      <c r="Q11044" s="4">
        <v>3</v>
      </c>
      <c r="R11044" t="s">
        <v>104</v>
      </c>
      <c r="S11044" t="s">
        <v>92</v>
      </c>
      <c r="T11044" s="2">
        <v>28.31</v>
      </c>
      <c r="U11044" s="4">
        <v>105</v>
      </c>
      <c r="V11044" t="s">
        <v>19</v>
      </c>
      <c r="W11044" s="3">
        <v>43734</v>
      </c>
      <c r="X11044" t="s">
        <v>39</v>
      </c>
      <c r="Y11044" t="s">
        <v>175</v>
      </c>
      <c r="Z11044" t="s">
        <v>52</v>
      </c>
    </row>
    <row r="11045" spans="1:26" x14ac:dyDescent="0.25">
      <c r="A11045">
        <v>6</v>
      </c>
      <c r="B11045" t="s">
        <v>10</v>
      </c>
      <c r="C11045">
        <v>6</v>
      </c>
      <c r="D11045" t="s">
        <v>50</v>
      </c>
      <c r="E11045" t="s">
        <v>171</v>
      </c>
      <c r="F11045" t="s">
        <v>13</v>
      </c>
      <c r="G11045" t="s">
        <v>1369</v>
      </c>
      <c r="H11045" s="1">
        <v>0</v>
      </c>
      <c r="I11045">
        <v>1</v>
      </c>
      <c r="J11045" s="3">
        <v>43728</v>
      </c>
      <c r="K11045" t="s">
        <v>7831</v>
      </c>
      <c r="L11045" t="s">
        <v>102</v>
      </c>
      <c r="M11045">
        <v>10035</v>
      </c>
      <c r="N11045">
        <v>1276</v>
      </c>
      <c r="O11045" t="s">
        <v>378</v>
      </c>
      <c r="P11045" s="4">
        <v>28</v>
      </c>
      <c r="Q11045" s="4">
        <v>3</v>
      </c>
      <c r="R11045" t="s">
        <v>104</v>
      </c>
      <c r="S11045" t="s">
        <v>92</v>
      </c>
      <c r="T11045" s="2">
        <v>28.31</v>
      </c>
      <c r="U11045" s="4">
        <v>105</v>
      </c>
      <c r="V11045" t="s">
        <v>19</v>
      </c>
      <c r="W11045" s="3">
        <v>43734</v>
      </c>
      <c r="X11045" t="s">
        <v>39</v>
      </c>
      <c r="Y11045" t="s">
        <v>175</v>
      </c>
      <c r="Z11045" t="s">
        <v>52</v>
      </c>
    </row>
    <row r="11046" spans="1:26" x14ac:dyDescent="0.25">
      <c r="A11046">
        <v>6</v>
      </c>
      <c r="B11046" t="s">
        <v>10</v>
      </c>
      <c r="C11046">
        <v>6</v>
      </c>
      <c r="D11046" t="s">
        <v>50</v>
      </c>
      <c r="E11046" t="s">
        <v>171</v>
      </c>
      <c r="F11046" t="s">
        <v>13</v>
      </c>
      <c r="G11046" t="s">
        <v>1369</v>
      </c>
      <c r="H11046" s="1">
        <v>0</v>
      </c>
      <c r="I11046">
        <v>1</v>
      </c>
      <c r="J11046" s="3">
        <v>43728</v>
      </c>
      <c r="K11046" t="s">
        <v>7831</v>
      </c>
      <c r="L11046" t="s">
        <v>102</v>
      </c>
      <c r="M11046">
        <v>10035</v>
      </c>
      <c r="N11046">
        <v>1276</v>
      </c>
      <c r="O11046" t="s">
        <v>378</v>
      </c>
      <c r="P11046" s="4">
        <v>28</v>
      </c>
      <c r="Q11046" s="4">
        <v>3</v>
      </c>
      <c r="R11046" t="s">
        <v>104</v>
      </c>
      <c r="S11046" t="s">
        <v>92</v>
      </c>
      <c r="T11046" s="2">
        <v>28.31</v>
      </c>
      <c r="U11046" s="4">
        <v>105</v>
      </c>
      <c r="V11046" t="s">
        <v>19</v>
      </c>
      <c r="W11046" s="3">
        <v>43734</v>
      </c>
      <c r="X11046" t="s">
        <v>39</v>
      </c>
      <c r="Y11046" t="s">
        <v>175</v>
      </c>
      <c r="Z11046" t="s">
        <v>52</v>
      </c>
    </row>
    <row r="11047" spans="1:26" x14ac:dyDescent="0.25">
      <c r="A11047">
        <v>6</v>
      </c>
      <c r="B11047" t="s">
        <v>10</v>
      </c>
      <c r="C11047">
        <v>6</v>
      </c>
      <c r="D11047" t="s">
        <v>50</v>
      </c>
      <c r="E11047" t="s">
        <v>171</v>
      </c>
      <c r="F11047" t="s">
        <v>13</v>
      </c>
      <c r="G11047" t="s">
        <v>1369</v>
      </c>
      <c r="H11047" s="1">
        <v>0</v>
      </c>
      <c r="I11047">
        <v>1</v>
      </c>
      <c r="J11047" s="3">
        <v>43728</v>
      </c>
      <c r="K11047" t="s">
        <v>7831</v>
      </c>
      <c r="L11047" t="s">
        <v>102</v>
      </c>
      <c r="M11047">
        <v>10035</v>
      </c>
      <c r="N11047">
        <v>1276</v>
      </c>
      <c r="O11047" t="s">
        <v>378</v>
      </c>
      <c r="P11047" s="4">
        <v>28</v>
      </c>
      <c r="Q11047" s="4">
        <v>3</v>
      </c>
      <c r="R11047" t="s">
        <v>104</v>
      </c>
      <c r="S11047" t="s">
        <v>92</v>
      </c>
      <c r="T11047" s="2">
        <v>28.31</v>
      </c>
      <c r="U11047" s="4">
        <v>105</v>
      </c>
      <c r="V11047" t="s">
        <v>19</v>
      </c>
      <c r="W11047" s="3">
        <v>43734</v>
      </c>
      <c r="X11047" t="s">
        <v>39</v>
      </c>
      <c r="Y11047" t="s">
        <v>175</v>
      </c>
      <c r="Z11047" t="s">
        <v>52</v>
      </c>
    </row>
    <row r="11048" spans="1:26" x14ac:dyDescent="0.25">
      <c r="A11048">
        <v>6</v>
      </c>
      <c r="B11048" t="s">
        <v>10</v>
      </c>
      <c r="C11048">
        <v>6</v>
      </c>
      <c r="D11048" t="s">
        <v>50</v>
      </c>
      <c r="E11048" t="s">
        <v>171</v>
      </c>
      <c r="F11048" t="s">
        <v>13</v>
      </c>
      <c r="G11048" t="s">
        <v>1369</v>
      </c>
      <c r="H11048" s="1">
        <v>0</v>
      </c>
      <c r="I11048">
        <v>1</v>
      </c>
      <c r="J11048" s="3">
        <v>43728</v>
      </c>
      <c r="K11048" t="s">
        <v>7831</v>
      </c>
      <c r="L11048" t="s">
        <v>102</v>
      </c>
      <c r="M11048">
        <v>10035</v>
      </c>
      <c r="N11048">
        <v>1276</v>
      </c>
      <c r="O11048" t="s">
        <v>378</v>
      </c>
      <c r="P11048" s="4">
        <v>28</v>
      </c>
      <c r="Q11048" s="4">
        <v>3</v>
      </c>
      <c r="R11048" t="s">
        <v>104</v>
      </c>
      <c r="S11048" t="s">
        <v>92</v>
      </c>
      <c r="T11048" s="2">
        <v>28.31</v>
      </c>
      <c r="U11048" s="4">
        <v>105</v>
      </c>
      <c r="V11048" t="s">
        <v>19</v>
      </c>
      <c r="W11048" s="3">
        <v>43734</v>
      </c>
      <c r="X11048" t="s">
        <v>39</v>
      </c>
      <c r="Y11048" t="s">
        <v>175</v>
      </c>
      <c r="Z11048" t="s">
        <v>52</v>
      </c>
    </row>
    <row r="11049" spans="1:26" x14ac:dyDescent="0.25">
      <c r="A11049">
        <v>6</v>
      </c>
      <c r="B11049" t="s">
        <v>10</v>
      </c>
      <c r="C11049">
        <v>6</v>
      </c>
      <c r="D11049" t="s">
        <v>50</v>
      </c>
      <c r="E11049" t="s">
        <v>171</v>
      </c>
      <c r="F11049" t="s">
        <v>13</v>
      </c>
      <c r="G11049" t="s">
        <v>1369</v>
      </c>
      <c r="H11049" s="1">
        <v>0</v>
      </c>
      <c r="I11049">
        <v>1</v>
      </c>
      <c r="J11049" s="3">
        <v>43728</v>
      </c>
      <c r="K11049" t="s">
        <v>7831</v>
      </c>
      <c r="L11049" t="s">
        <v>102</v>
      </c>
      <c r="M11049">
        <v>10035</v>
      </c>
      <c r="N11049">
        <v>1276</v>
      </c>
      <c r="O11049" t="s">
        <v>378</v>
      </c>
      <c r="P11049" s="4">
        <v>28</v>
      </c>
      <c r="Q11049" s="4">
        <v>3</v>
      </c>
      <c r="R11049" t="s">
        <v>104</v>
      </c>
      <c r="S11049" t="s">
        <v>92</v>
      </c>
      <c r="T11049" s="2">
        <v>28.31</v>
      </c>
      <c r="U11049" s="4">
        <v>105</v>
      </c>
      <c r="V11049" t="s">
        <v>19</v>
      </c>
      <c r="W11049" s="3">
        <v>43734</v>
      </c>
      <c r="X11049" t="s">
        <v>39</v>
      </c>
      <c r="Y11049" t="s">
        <v>175</v>
      </c>
      <c r="Z11049" t="s">
        <v>52</v>
      </c>
    </row>
    <row r="11050" spans="1:26" x14ac:dyDescent="0.25">
      <c r="A11050">
        <v>6</v>
      </c>
      <c r="B11050" t="s">
        <v>10</v>
      </c>
      <c r="C11050">
        <v>6</v>
      </c>
      <c r="D11050" t="s">
        <v>50</v>
      </c>
      <c r="E11050" t="s">
        <v>171</v>
      </c>
      <c r="F11050" t="s">
        <v>13</v>
      </c>
      <c r="G11050" t="s">
        <v>1369</v>
      </c>
      <c r="H11050" s="1">
        <v>0</v>
      </c>
      <c r="I11050">
        <v>1</v>
      </c>
      <c r="J11050" s="3">
        <v>43728</v>
      </c>
      <c r="K11050" t="s">
        <v>7831</v>
      </c>
      <c r="L11050" t="s">
        <v>102</v>
      </c>
      <c r="M11050">
        <v>10035</v>
      </c>
      <c r="N11050">
        <v>1276</v>
      </c>
      <c r="O11050" t="s">
        <v>378</v>
      </c>
      <c r="P11050" s="4">
        <v>28</v>
      </c>
      <c r="Q11050" s="4">
        <v>3</v>
      </c>
      <c r="R11050" t="s">
        <v>104</v>
      </c>
      <c r="S11050" t="s">
        <v>92</v>
      </c>
      <c r="T11050" s="2">
        <v>28.31</v>
      </c>
      <c r="U11050" s="4">
        <v>105</v>
      </c>
      <c r="V11050" t="s">
        <v>19</v>
      </c>
      <c r="W11050" s="3">
        <v>43734</v>
      </c>
      <c r="X11050" t="s">
        <v>39</v>
      </c>
      <c r="Y11050" t="s">
        <v>175</v>
      </c>
      <c r="Z11050" t="s">
        <v>52</v>
      </c>
    </row>
    <row r="11051" spans="1:26" x14ac:dyDescent="0.25">
      <c r="A11051">
        <v>5</v>
      </c>
      <c r="B11051" t="s">
        <v>43</v>
      </c>
      <c r="C11051">
        <v>6</v>
      </c>
      <c r="D11051" t="s">
        <v>50</v>
      </c>
      <c r="E11051" t="s">
        <v>372</v>
      </c>
      <c r="F11051" t="s">
        <v>13</v>
      </c>
      <c r="G11051" t="s">
        <v>44</v>
      </c>
      <c r="H11051" s="1">
        <v>0</v>
      </c>
      <c r="I11051">
        <v>1</v>
      </c>
      <c r="J11051" s="3">
        <v>43162</v>
      </c>
      <c r="K11051" t="s">
        <v>7903</v>
      </c>
      <c r="L11051" t="s">
        <v>102</v>
      </c>
      <c r="M11051">
        <v>19711</v>
      </c>
      <c r="N11051">
        <v>1322</v>
      </c>
      <c r="O11051" t="s">
        <v>4900</v>
      </c>
      <c r="P11051" s="4">
        <v>130</v>
      </c>
      <c r="Q11051" s="4">
        <v>5</v>
      </c>
      <c r="R11051" t="s">
        <v>104</v>
      </c>
      <c r="S11051" t="s">
        <v>92</v>
      </c>
      <c r="T11051" s="2">
        <v>129.59</v>
      </c>
      <c r="U11051" s="4">
        <v>480</v>
      </c>
      <c r="V11051" t="s">
        <v>19</v>
      </c>
      <c r="W11051" s="3">
        <v>43167</v>
      </c>
      <c r="X11051" t="s">
        <v>39</v>
      </c>
      <c r="Y11051" t="s">
        <v>161</v>
      </c>
      <c r="Z11051" t="s">
        <v>52</v>
      </c>
    </row>
    <row r="11052" spans="1:26" x14ac:dyDescent="0.25">
      <c r="A11052">
        <v>5</v>
      </c>
      <c r="B11052" t="s">
        <v>43</v>
      </c>
      <c r="C11052">
        <v>6</v>
      </c>
      <c r="D11052" t="s">
        <v>50</v>
      </c>
      <c r="E11052" t="s">
        <v>372</v>
      </c>
      <c r="F11052" t="s">
        <v>13</v>
      </c>
      <c r="G11052" t="s">
        <v>44</v>
      </c>
      <c r="H11052" s="1">
        <v>0</v>
      </c>
      <c r="I11052">
        <v>1</v>
      </c>
      <c r="J11052" s="3">
        <v>43162</v>
      </c>
      <c r="K11052" t="s">
        <v>7903</v>
      </c>
      <c r="L11052" t="s">
        <v>102</v>
      </c>
      <c r="M11052">
        <v>19711</v>
      </c>
      <c r="N11052">
        <v>1322</v>
      </c>
      <c r="O11052" t="s">
        <v>4900</v>
      </c>
      <c r="P11052" s="4">
        <v>130</v>
      </c>
      <c r="Q11052" s="4">
        <v>5</v>
      </c>
      <c r="R11052" t="s">
        <v>104</v>
      </c>
      <c r="S11052" t="s">
        <v>92</v>
      </c>
      <c r="T11052" s="2">
        <v>129.59</v>
      </c>
      <c r="U11052" s="4">
        <v>480</v>
      </c>
      <c r="V11052" t="s">
        <v>19</v>
      </c>
      <c r="W11052" s="3">
        <v>43167</v>
      </c>
      <c r="X11052" t="s">
        <v>39</v>
      </c>
      <c r="Y11052" t="s">
        <v>161</v>
      </c>
      <c r="Z11052" t="s">
        <v>52</v>
      </c>
    </row>
    <row r="11053" spans="1:26" x14ac:dyDescent="0.25">
      <c r="A11053">
        <v>5</v>
      </c>
      <c r="B11053" t="s">
        <v>43</v>
      </c>
      <c r="C11053">
        <v>6</v>
      </c>
      <c r="D11053" t="s">
        <v>50</v>
      </c>
      <c r="E11053" t="s">
        <v>372</v>
      </c>
      <c r="F11053" t="s">
        <v>13</v>
      </c>
      <c r="G11053" t="s">
        <v>44</v>
      </c>
      <c r="H11053" s="1">
        <v>0</v>
      </c>
      <c r="I11053">
        <v>1</v>
      </c>
      <c r="J11053" s="3">
        <v>43162</v>
      </c>
      <c r="K11053" t="s">
        <v>7903</v>
      </c>
      <c r="L11053" t="s">
        <v>102</v>
      </c>
      <c r="M11053">
        <v>19711</v>
      </c>
      <c r="N11053">
        <v>1322</v>
      </c>
      <c r="O11053" t="s">
        <v>4900</v>
      </c>
      <c r="P11053" s="4">
        <v>130</v>
      </c>
      <c r="Q11053" s="4">
        <v>5</v>
      </c>
      <c r="R11053" t="s">
        <v>104</v>
      </c>
      <c r="S11053" t="s">
        <v>92</v>
      </c>
      <c r="T11053" s="2">
        <v>129.59</v>
      </c>
      <c r="U11053" s="4">
        <v>480</v>
      </c>
      <c r="V11053" t="s">
        <v>19</v>
      </c>
      <c r="W11053" s="3">
        <v>43167</v>
      </c>
      <c r="X11053" t="s">
        <v>39</v>
      </c>
      <c r="Y11053" t="s">
        <v>161</v>
      </c>
      <c r="Z11053" t="s">
        <v>52</v>
      </c>
    </row>
    <row r="11054" spans="1:26" x14ac:dyDescent="0.25">
      <c r="A11054">
        <v>4</v>
      </c>
      <c r="B11054" t="s">
        <v>43</v>
      </c>
      <c r="C11054">
        <v>6</v>
      </c>
      <c r="D11054" t="s">
        <v>50</v>
      </c>
      <c r="E11054" t="s">
        <v>171</v>
      </c>
      <c r="F11054" t="s">
        <v>13</v>
      </c>
      <c r="G11054" t="s">
        <v>3932</v>
      </c>
      <c r="H11054" s="1">
        <v>0.2</v>
      </c>
      <c r="I11054">
        <v>1</v>
      </c>
      <c r="J11054" s="3">
        <v>42992</v>
      </c>
      <c r="K11054" t="s">
        <v>7905</v>
      </c>
      <c r="L11054" t="s">
        <v>102</v>
      </c>
      <c r="M11054">
        <v>10011</v>
      </c>
      <c r="N11054">
        <v>1452</v>
      </c>
      <c r="O11054" t="s">
        <v>4894</v>
      </c>
      <c r="P11054" s="4">
        <v>330</v>
      </c>
      <c r="Q11054" s="4">
        <v>2</v>
      </c>
      <c r="R11054" t="s">
        <v>104</v>
      </c>
      <c r="S11054" t="s">
        <v>92</v>
      </c>
      <c r="T11054" s="2">
        <v>329.99</v>
      </c>
      <c r="U11054" s="4">
        <v>880</v>
      </c>
      <c r="V11054" t="s">
        <v>19</v>
      </c>
      <c r="W11054" s="3">
        <v>42996</v>
      </c>
      <c r="X11054" t="s">
        <v>39</v>
      </c>
      <c r="Y11054" t="s">
        <v>175</v>
      </c>
      <c r="Z11054" t="s">
        <v>727</v>
      </c>
    </row>
    <row r="11055" spans="1:26" x14ac:dyDescent="0.25">
      <c r="A11055">
        <v>4</v>
      </c>
      <c r="B11055" t="s">
        <v>43</v>
      </c>
      <c r="C11055">
        <v>6</v>
      </c>
      <c r="D11055" t="s">
        <v>50</v>
      </c>
      <c r="E11055" t="s">
        <v>171</v>
      </c>
      <c r="F11055" t="s">
        <v>13</v>
      </c>
      <c r="G11055" t="s">
        <v>3932</v>
      </c>
      <c r="H11055" s="1">
        <v>0.2</v>
      </c>
      <c r="I11055">
        <v>1</v>
      </c>
      <c r="J11055" s="3">
        <v>42992</v>
      </c>
      <c r="K11055" t="s">
        <v>7905</v>
      </c>
      <c r="L11055" t="s">
        <v>102</v>
      </c>
      <c r="M11055">
        <v>10011</v>
      </c>
      <c r="N11055">
        <v>1452</v>
      </c>
      <c r="O11055" t="s">
        <v>4894</v>
      </c>
      <c r="P11055" s="4">
        <v>330</v>
      </c>
      <c r="Q11055" s="4">
        <v>2</v>
      </c>
      <c r="R11055" t="s">
        <v>104</v>
      </c>
      <c r="S11055" t="s">
        <v>92</v>
      </c>
      <c r="T11055" s="2">
        <v>329.99</v>
      </c>
      <c r="U11055" s="4">
        <v>880</v>
      </c>
      <c r="V11055" t="s">
        <v>19</v>
      </c>
      <c r="W11055" s="3">
        <v>42996</v>
      </c>
      <c r="X11055" t="s">
        <v>39</v>
      </c>
      <c r="Y11055" t="s">
        <v>175</v>
      </c>
      <c r="Z11055" t="s">
        <v>727</v>
      </c>
    </row>
    <row r="11056" spans="1:26" x14ac:dyDescent="0.25">
      <c r="A11056">
        <v>4</v>
      </c>
      <c r="B11056" t="s">
        <v>43</v>
      </c>
      <c r="C11056">
        <v>6</v>
      </c>
      <c r="D11056" t="s">
        <v>50</v>
      </c>
      <c r="E11056" t="s">
        <v>171</v>
      </c>
      <c r="F11056" t="s">
        <v>13</v>
      </c>
      <c r="G11056" t="s">
        <v>3932</v>
      </c>
      <c r="H11056" s="1">
        <v>0.2</v>
      </c>
      <c r="I11056">
        <v>1</v>
      </c>
      <c r="J11056" s="3">
        <v>42992</v>
      </c>
      <c r="K11056" t="s">
        <v>7905</v>
      </c>
      <c r="L11056" t="s">
        <v>102</v>
      </c>
      <c r="M11056">
        <v>10011</v>
      </c>
      <c r="N11056">
        <v>1452</v>
      </c>
      <c r="O11056" t="s">
        <v>4894</v>
      </c>
      <c r="P11056" s="4">
        <v>330</v>
      </c>
      <c r="Q11056" s="4">
        <v>2</v>
      </c>
      <c r="R11056" t="s">
        <v>104</v>
      </c>
      <c r="S11056" t="s">
        <v>92</v>
      </c>
      <c r="T11056" s="2">
        <v>329.99</v>
      </c>
      <c r="U11056" s="4">
        <v>880</v>
      </c>
      <c r="V11056" t="s">
        <v>19</v>
      </c>
      <c r="W11056" s="3">
        <v>42996</v>
      </c>
      <c r="X11056" t="s">
        <v>39</v>
      </c>
      <c r="Y11056" t="s">
        <v>175</v>
      </c>
      <c r="Z11056" t="s">
        <v>727</v>
      </c>
    </row>
    <row r="11057" spans="1:26" x14ac:dyDescent="0.25">
      <c r="A11057">
        <v>4</v>
      </c>
      <c r="B11057" t="s">
        <v>43</v>
      </c>
      <c r="C11057">
        <v>6</v>
      </c>
      <c r="D11057" t="s">
        <v>50</v>
      </c>
      <c r="E11057" t="s">
        <v>99</v>
      </c>
      <c r="F11057" t="s">
        <v>13</v>
      </c>
      <c r="G11057" t="s">
        <v>44</v>
      </c>
      <c r="H11057" s="1">
        <v>0.2</v>
      </c>
      <c r="I11057">
        <v>1</v>
      </c>
      <c r="J11057" s="3">
        <v>43603</v>
      </c>
      <c r="K11057" t="s">
        <v>7945</v>
      </c>
      <c r="L11057" t="s">
        <v>102</v>
      </c>
      <c r="M11057">
        <v>19140</v>
      </c>
      <c r="N11057">
        <v>963</v>
      </c>
      <c r="O11057" t="s">
        <v>4977</v>
      </c>
      <c r="P11057" s="4">
        <v>-1</v>
      </c>
      <c r="Q11057" s="4">
        <v>3</v>
      </c>
      <c r="R11057" t="s">
        <v>104</v>
      </c>
      <c r="S11057" t="s">
        <v>92</v>
      </c>
      <c r="T11057" s="2">
        <v>-0.9</v>
      </c>
      <c r="U11057" s="4">
        <v>36</v>
      </c>
      <c r="V11057" t="s">
        <v>19</v>
      </c>
      <c r="W11057" s="3">
        <v>43607</v>
      </c>
      <c r="X11057" t="s">
        <v>39</v>
      </c>
      <c r="Y11057" t="s">
        <v>105</v>
      </c>
      <c r="Z11057" t="s">
        <v>113</v>
      </c>
    </row>
    <row r="11058" spans="1:26" x14ac:dyDescent="0.25">
      <c r="A11058">
        <v>7</v>
      </c>
      <c r="B11058" t="s">
        <v>25</v>
      </c>
      <c r="C11058">
        <v>6</v>
      </c>
      <c r="D11058" t="s">
        <v>50</v>
      </c>
      <c r="E11058" t="s">
        <v>171</v>
      </c>
      <c r="F11058" t="s">
        <v>13</v>
      </c>
      <c r="G11058" t="s">
        <v>2385</v>
      </c>
      <c r="H11058" s="1">
        <v>0.2</v>
      </c>
      <c r="I11058">
        <v>1</v>
      </c>
      <c r="J11058" s="3">
        <v>42863</v>
      </c>
      <c r="K11058" t="s">
        <v>7830</v>
      </c>
      <c r="L11058" t="s">
        <v>102</v>
      </c>
      <c r="M11058">
        <v>10024</v>
      </c>
      <c r="N11058">
        <v>1453</v>
      </c>
      <c r="O11058" t="s">
        <v>854</v>
      </c>
      <c r="P11058" s="4">
        <v>1015</v>
      </c>
      <c r="Q11058" s="4">
        <v>7</v>
      </c>
      <c r="R11058" t="s">
        <v>104</v>
      </c>
      <c r="S11058" t="s">
        <v>92</v>
      </c>
      <c r="T11058" s="2">
        <v>1014.98</v>
      </c>
      <c r="U11058" s="4">
        <v>2800</v>
      </c>
      <c r="V11058" t="s">
        <v>19</v>
      </c>
      <c r="W11058" s="3">
        <v>42870</v>
      </c>
      <c r="X11058" t="s">
        <v>39</v>
      </c>
      <c r="Y11058" t="s">
        <v>175</v>
      </c>
      <c r="Z11058" t="s">
        <v>727</v>
      </c>
    </row>
    <row r="11059" spans="1:26" x14ac:dyDescent="0.25">
      <c r="A11059">
        <v>7</v>
      </c>
      <c r="B11059" t="s">
        <v>25</v>
      </c>
      <c r="C11059">
        <v>6</v>
      </c>
      <c r="D11059" t="s">
        <v>50</v>
      </c>
      <c r="E11059" t="s">
        <v>171</v>
      </c>
      <c r="F11059" t="s">
        <v>13</v>
      </c>
      <c r="G11059" t="s">
        <v>2385</v>
      </c>
      <c r="H11059" s="1">
        <v>0.2</v>
      </c>
      <c r="I11059">
        <v>1</v>
      </c>
      <c r="J11059" s="3">
        <v>42863</v>
      </c>
      <c r="K11059" t="s">
        <v>7830</v>
      </c>
      <c r="L11059" t="s">
        <v>102</v>
      </c>
      <c r="M11059">
        <v>10024</v>
      </c>
      <c r="N11059">
        <v>1453</v>
      </c>
      <c r="O11059" t="s">
        <v>854</v>
      </c>
      <c r="P11059" s="4">
        <v>1015</v>
      </c>
      <c r="Q11059" s="4">
        <v>7</v>
      </c>
      <c r="R11059" t="s">
        <v>104</v>
      </c>
      <c r="S11059" t="s">
        <v>92</v>
      </c>
      <c r="T11059" s="2">
        <v>1014.98</v>
      </c>
      <c r="U11059" s="4">
        <v>2800</v>
      </c>
      <c r="V11059" t="s">
        <v>19</v>
      </c>
      <c r="W11059" s="3">
        <v>42870</v>
      </c>
      <c r="X11059" t="s">
        <v>39</v>
      </c>
      <c r="Y11059" t="s">
        <v>175</v>
      </c>
      <c r="Z11059" t="s">
        <v>727</v>
      </c>
    </row>
    <row r="11060" spans="1:26" x14ac:dyDescent="0.25">
      <c r="A11060">
        <v>7</v>
      </c>
      <c r="B11060" t="s">
        <v>25</v>
      </c>
      <c r="C11060">
        <v>6</v>
      </c>
      <c r="D11060" t="s">
        <v>50</v>
      </c>
      <c r="E11060" t="s">
        <v>171</v>
      </c>
      <c r="F11060" t="s">
        <v>13</v>
      </c>
      <c r="G11060" t="s">
        <v>2385</v>
      </c>
      <c r="H11060" s="1">
        <v>0.2</v>
      </c>
      <c r="I11060">
        <v>1</v>
      </c>
      <c r="J11060" s="3">
        <v>42863</v>
      </c>
      <c r="K11060" t="s">
        <v>7830</v>
      </c>
      <c r="L11060" t="s">
        <v>102</v>
      </c>
      <c r="M11060">
        <v>10024</v>
      </c>
      <c r="N11060">
        <v>1453</v>
      </c>
      <c r="O11060" t="s">
        <v>854</v>
      </c>
      <c r="P11060" s="4">
        <v>1015</v>
      </c>
      <c r="Q11060" s="4">
        <v>7</v>
      </c>
      <c r="R11060" t="s">
        <v>104</v>
      </c>
      <c r="S11060" t="s">
        <v>92</v>
      </c>
      <c r="T11060" s="2">
        <v>1014.98</v>
      </c>
      <c r="U11060" s="4">
        <v>2800</v>
      </c>
      <c r="V11060" t="s">
        <v>19</v>
      </c>
      <c r="W11060" s="3">
        <v>42870</v>
      </c>
      <c r="X11060" t="s">
        <v>39</v>
      </c>
      <c r="Y11060" t="s">
        <v>175</v>
      </c>
      <c r="Z11060" t="s">
        <v>727</v>
      </c>
    </row>
    <row r="11061" spans="1:26" x14ac:dyDescent="0.25">
      <c r="A11061">
        <v>7</v>
      </c>
      <c r="B11061" t="s">
        <v>25</v>
      </c>
      <c r="C11061">
        <v>6</v>
      </c>
      <c r="D11061" t="s">
        <v>50</v>
      </c>
      <c r="E11061" t="s">
        <v>171</v>
      </c>
      <c r="F11061" t="s">
        <v>13</v>
      </c>
      <c r="G11061" t="s">
        <v>2385</v>
      </c>
      <c r="H11061" s="1">
        <v>0.2</v>
      </c>
      <c r="I11061">
        <v>1</v>
      </c>
      <c r="J11061" s="3">
        <v>42863</v>
      </c>
      <c r="K11061" t="s">
        <v>7830</v>
      </c>
      <c r="L11061" t="s">
        <v>102</v>
      </c>
      <c r="M11061">
        <v>10024</v>
      </c>
      <c r="N11061">
        <v>1453</v>
      </c>
      <c r="O11061" t="s">
        <v>854</v>
      </c>
      <c r="P11061" s="4">
        <v>1015</v>
      </c>
      <c r="Q11061" s="4">
        <v>7</v>
      </c>
      <c r="R11061" t="s">
        <v>104</v>
      </c>
      <c r="S11061" t="s">
        <v>92</v>
      </c>
      <c r="T11061" s="2">
        <v>1014.98</v>
      </c>
      <c r="U11061" s="4">
        <v>2800</v>
      </c>
      <c r="V11061" t="s">
        <v>19</v>
      </c>
      <c r="W11061" s="3">
        <v>42870</v>
      </c>
      <c r="X11061" t="s">
        <v>39</v>
      </c>
      <c r="Y11061" t="s">
        <v>175</v>
      </c>
      <c r="Z11061" t="s">
        <v>727</v>
      </c>
    </row>
    <row r="11062" spans="1:26" x14ac:dyDescent="0.25">
      <c r="A11062">
        <v>7</v>
      </c>
      <c r="B11062" t="s">
        <v>25</v>
      </c>
      <c r="C11062">
        <v>6</v>
      </c>
      <c r="D11062" t="s">
        <v>50</v>
      </c>
      <c r="E11062" t="s">
        <v>171</v>
      </c>
      <c r="F11062" t="s">
        <v>13</v>
      </c>
      <c r="G11062" t="s">
        <v>2385</v>
      </c>
      <c r="H11062" s="1">
        <v>0.2</v>
      </c>
      <c r="I11062">
        <v>1</v>
      </c>
      <c r="J11062" s="3">
        <v>42863</v>
      </c>
      <c r="K11062" t="s">
        <v>7830</v>
      </c>
      <c r="L11062" t="s">
        <v>102</v>
      </c>
      <c r="M11062">
        <v>10024</v>
      </c>
      <c r="N11062">
        <v>1453</v>
      </c>
      <c r="O11062" t="s">
        <v>854</v>
      </c>
      <c r="P11062" s="4">
        <v>1015</v>
      </c>
      <c r="Q11062" s="4">
        <v>7</v>
      </c>
      <c r="R11062" t="s">
        <v>104</v>
      </c>
      <c r="S11062" t="s">
        <v>92</v>
      </c>
      <c r="T11062" s="2">
        <v>1014.98</v>
      </c>
      <c r="U11062" s="4">
        <v>2800</v>
      </c>
      <c r="V11062" t="s">
        <v>19</v>
      </c>
      <c r="W11062" s="3">
        <v>42870</v>
      </c>
      <c r="X11062" t="s">
        <v>39</v>
      </c>
      <c r="Y11062" t="s">
        <v>175</v>
      </c>
      <c r="Z11062" t="s">
        <v>727</v>
      </c>
    </row>
    <row r="11063" spans="1:26" x14ac:dyDescent="0.25">
      <c r="A11063">
        <v>6</v>
      </c>
      <c r="B11063" t="s">
        <v>10</v>
      </c>
      <c r="C11063">
        <v>6</v>
      </c>
      <c r="D11063" t="s">
        <v>50</v>
      </c>
      <c r="E11063" t="s">
        <v>1296</v>
      </c>
      <c r="F11063" t="s">
        <v>13</v>
      </c>
      <c r="G11063" t="s">
        <v>494</v>
      </c>
      <c r="H11063" s="1">
        <v>0.4</v>
      </c>
      <c r="I11063">
        <v>1</v>
      </c>
      <c r="J11063" s="3">
        <v>42508</v>
      </c>
      <c r="K11063" t="s">
        <v>7946</v>
      </c>
      <c r="L11063" t="s">
        <v>102</v>
      </c>
      <c r="M11063">
        <v>44105</v>
      </c>
      <c r="N11063">
        <v>144</v>
      </c>
      <c r="O11063" t="s">
        <v>5065</v>
      </c>
      <c r="P11063" s="4">
        <v>-169</v>
      </c>
      <c r="Q11063" s="4">
        <v>2</v>
      </c>
      <c r="R11063" t="s">
        <v>104</v>
      </c>
      <c r="S11063" t="s">
        <v>92</v>
      </c>
      <c r="T11063" s="2">
        <v>-168.96</v>
      </c>
      <c r="U11063" s="4">
        <v>780</v>
      </c>
      <c r="V11063" t="s">
        <v>19</v>
      </c>
      <c r="W11063" s="3">
        <v>42514</v>
      </c>
      <c r="X11063" t="s">
        <v>39</v>
      </c>
      <c r="Y11063" t="s">
        <v>309</v>
      </c>
      <c r="Z11063" t="s">
        <v>52</v>
      </c>
    </row>
    <row r="11064" spans="1:26" x14ac:dyDescent="0.25">
      <c r="A11064">
        <v>7</v>
      </c>
      <c r="B11064" t="s">
        <v>25</v>
      </c>
      <c r="C11064">
        <v>6</v>
      </c>
      <c r="D11064" t="s">
        <v>50</v>
      </c>
      <c r="E11064" t="s">
        <v>222</v>
      </c>
      <c r="F11064" t="s">
        <v>13</v>
      </c>
      <c r="G11064" t="s">
        <v>2839</v>
      </c>
      <c r="H11064" s="1">
        <v>0</v>
      </c>
      <c r="I11064">
        <v>1</v>
      </c>
      <c r="J11064" s="3">
        <v>42512</v>
      </c>
      <c r="K11064" t="s">
        <v>7947</v>
      </c>
      <c r="L11064" t="s">
        <v>16</v>
      </c>
      <c r="M11064">
        <v>35601</v>
      </c>
      <c r="N11064">
        <v>1279</v>
      </c>
      <c r="O11064" t="s">
        <v>4710</v>
      </c>
      <c r="P11064" s="4">
        <v>13</v>
      </c>
      <c r="Q11064" s="4">
        <v>1</v>
      </c>
      <c r="R11064" t="s">
        <v>18</v>
      </c>
      <c r="S11064" t="s">
        <v>92</v>
      </c>
      <c r="T11064" s="2">
        <v>12.59</v>
      </c>
      <c r="U11064" s="4">
        <v>45</v>
      </c>
      <c r="V11064" t="s">
        <v>19</v>
      </c>
      <c r="W11064" s="3">
        <v>42519</v>
      </c>
      <c r="X11064" t="s">
        <v>39</v>
      </c>
      <c r="Y11064" t="s">
        <v>225</v>
      </c>
      <c r="Z11064" t="s">
        <v>52</v>
      </c>
    </row>
    <row r="11065" spans="1:26" x14ac:dyDescent="0.25">
      <c r="A11065">
        <v>7</v>
      </c>
      <c r="B11065" t="s">
        <v>25</v>
      </c>
      <c r="C11065">
        <v>6</v>
      </c>
      <c r="D11065" t="s">
        <v>50</v>
      </c>
      <c r="E11065" t="s">
        <v>222</v>
      </c>
      <c r="F11065" t="s">
        <v>13</v>
      </c>
      <c r="G11065" t="s">
        <v>2839</v>
      </c>
      <c r="H11065" s="1">
        <v>0</v>
      </c>
      <c r="I11065">
        <v>1</v>
      </c>
      <c r="J11065" s="3">
        <v>42512</v>
      </c>
      <c r="K11065" t="s">
        <v>7947</v>
      </c>
      <c r="L11065" t="s">
        <v>16</v>
      </c>
      <c r="M11065">
        <v>35601</v>
      </c>
      <c r="N11065">
        <v>1279</v>
      </c>
      <c r="O11065" t="s">
        <v>4710</v>
      </c>
      <c r="P11065" s="4">
        <v>13</v>
      </c>
      <c r="Q11065" s="4">
        <v>1</v>
      </c>
      <c r="R11065" t="s">
        <v>18</v>
      </c>
      <c r="S11065" t="s">
        <v>92</v>
      </c>
      <c r="T11065" s="2">
        <v>12.59</v>
      </c>
      <c r="U11065" s="4">
        <v>45</v>
      </c>
      <c r="V11065" t="s">
        <v>19</v>
      </c>
      <c r="W11065" s="3">
        <v>42519</v>
      </c>
      <c r="X11065" t="s">
        <v>39</v>
      </c>
      <c r="Y11065" t="s">
        <v>225</v>
      </c>
      <c r="Z11065" t="s">
        <v>52</v>
      </c>
    </row>
    <row r="11066" spans="1:26" x14ac:dyDescent="0.25">
      <c r="A11066">
        <v>7</v>
      </c>
      <c r="B11066" t="s">
        <v>25</v>
      </c>
      <c r="C11066">
        <v>6</v>
      </c>
      <c r="D11066" t="s">
        <v>50</v>
      </c>
      <c r="E11066" t="s">
        <v>222</v>
      </c>
      <c r="F11066" t="s">
        <v>13</v>
      </c>
      <c r="G11066" t="s">
        <v>2839</v>
      </c>
      <c r="H11066" s="1">
        <v>0</v>
      </c>
      <c r="I11066">
        <v>1</v>
      </c>
      <c r="J11066" s="3">
        <v>42512</v>
      </c>
      <c r="K11066" t="s">
        <v>7947</v>
      </c>
      <c r="L11066" t="s">
        <v>16</v>
      </c>
      <c r="M11066">
        <v>35601</v>
      </c>
      <c r="N11066">
        <v>1178</v>
      </c>
      <c r="O11066" t="s">
        <v>4774</v>
      </c>
      <c r="P11066" s="4">
        <v>34</v>
      </c>
      <c r="Q11066" s="4">
        <v>2</v>
      </c>
      <c r="R11066" t="s">
        <v>18</v>
      </c>
      <c r="S11066" t="s">
        <v>92</v>
      </c>
      <c r="T11066" s="2">
        <v>34</v>
      </c>
      <c r="U11066" s="4">
        <v>136</v>
      </c>
      <c r="V11066" t="s">
        <v>19</v>
      </c>
      <c r="W11066" s="3">
        <v>42519</v>
      </c>
      <c r="X11066" t="s">
        <v>39</v>
      </c>
      <c r="Y11066" t="s">
        <v>225</v>
      </c>
      <c r="Z11066" t="s">
        <v>52</v>
      </c>
    </row>
    <row r="11067" spans="1:26" x14ac:dyDescent="0.25">
      <c r="A11067">
        <v>7</v>
      </c>
      <c r="B11067" t="s">
        <v>25</v>
      </c>
      <c r="C11067">
        <v>6</v>
      </c>
      <c r="D11067" t="s">
        <v>50</v>
      </c>
      <c r="E11067" t="s">
        <v>222</v>
      </c>
      <c r="F11067" t="s">
        <v>13</v>
      </c>
      <c r="G11067" t="s">
        <v>2839</v>
      </c>
      <c r="H11067" s="1">
        <v>0</v>
      </c>
      <c r="I11067">
        <v>1</v>
      </c>
      <c r="J11067" s="3">
        <v>42512</v>
      </c>
      <c r="K11067" t="s">
        <v>7947</v>
      </c>
      <c r="L11067" t="s">
        <v>16</v>
      </c>
      <c r="M11067">
        <v>35601</v>
      </c>
      <c r="N11067">
        <v>1178</v>
      </c>
      <c r="O11067" t="s">
        <v>4774</v>
      </c>
      <c r="P11067" s="4">
        <v>34</v>
      </c>
      <c r="Q11067" s="4">
        <v>2</v>
      </c>
      <c r="R11067" t="s">
        <v>18</v>
      </c>
      <c r="S11067" t="s">
        <v>92</v>
      </c>
      <c r="T11067" s="2">
        <v>34</v>
      </c>
      <c r="U11067" s="4">
        <v>136</v>
      </c>
      <c r="V11067" t="s">
        <v>19</v>
      </c>
      <c r="W11067" s="3">
        <v>42519</v>
      </c>
      <c r="X11067" t="s">
        <v>39</v>
      </c>
      <c r="Y11067" t="s">
        <v>225</v>
      </c>
      <c r="Z11067" t="s">
        <v>52</v>
      </c>
    </row>
    <row r="11068" spans="1:26" x14ac:dyDescent="0.25">
      <c r="A11068">
        <v>7</v>
      </c>
      <c r="B11068" t="s">
        <v>25</v>
      </c>
      <c r="C11068">
        <v>6</v>
      </c>
      <c r="D11068" t="s">
        <v>50</v>
      </c>
      <c r="E11068" t="s">
        <v>876</v>
      </c>
      <c r="F11068" t="s">
        <v>13</v>
      </c>
      <c r="G11068" t="s">
        <v>2756</v>
      </c>
      <c r="H11068" s="1">
        <v>0</v>
      </c>
      <c r="I11068">
        <v>1</v>
      </c>
      <c r="J11068" s="3">
        <v>42846</v>
      </c>
      <c r="K11068" t="s">
        <v>7834</v>
      </c>
      <c r="L11068" t="s">
        <v>16</v>
      </c>
      <c r="M11068">
        <v>40214</v>
      </c>
      <c r="N11068">
        <v>938</v>
      </c>
      <c r="O11068" t="s">
        <v>1238</v>
      </c>
      <c r="P11068" s="4">
        <v>132</v>
      </c>
      <c r="Q11068" s="4">
        <v>5</v>
      </c>
      <c r="R11068" t="s">
        <v>18</v>
      </c>
      <c r="S11068" t="s">
        <v>92</v>
      </c>
      <c r="T11068" s="2">
        <v>131.59</v>
      </c>
      <c r="U11068" s="4">
        <v>470</v>
      </c>
      <c r="V11068" t="s">
        <v>19</v>
      </c>
      <c r="W11068" s="3">
        <v>42853</v>
      </c>
      <c r="X11068" t="s">
        <v>39</v>
      </c>
      <c r="Y11068" t="s">
        <v>21</v>
      </c>
      <c r="Z11068" t="s">
        <v>52</v>
      </c>
    </row>
    <row r="11069" spans="1:26" x14ac:dyDescent="0.25">
      <c r="A11069">
        <v>7</v>
      </c>
      <c r="B11069" t="s">
        <v>25</v>
      </c>
      <c r="C11069">
        <v>6</v>
      </c>
      <c r="D11069" t="s">
        <v>50</v>
      </c>
      <c r="E11069" t="s">
        <v>876</v>
      </c>
      <c r="F11069" t="s">
        <v>13</v>
      </c>
      <c r="G11069" t="s">
        <v>2756</v>
      </c>
      <c r="H11069" s="1">
        <v>0</v>
      </c>
      <c r="I11069">
        <v>1</v>
      </c>
      <c r="J11069" s="3">
        <v>42846</v>
      </c>
      <c r="K11069" t="s">
        <v>7834</v>
      </c>
      <c r="L11069" t="s">
        <v>16</v>
      </c>
      <c r="M11069">
        <v>40214</v>
      </c>
      <c r="N11069">
        <v>938</v>
      </c>
      <c r="O11069" t="s">
        <v>1238</v>
      </c>
      <c r="P11069" s="4">
        <v>132</v>
      </c>
      <c r="Q11069" s="4">
        <v>5</v>
      </c>
      <c r="R11069" t="s">
        <v>18</v>
      </c>
      <c r="S11069" t="s">
        <v>92</v>
      </c>
      <c r="T11069" s="2">
        <v>131.59</v>
      </c>
      <c r="U11069" s="4">
        <v>470</v>
      </c>
      <c r="V11069" t="s">
        <v>19</v>
      </c>
      <c r="W11069" s="3">
        <v>42853</v>
      </c>
      <c r="X11069" t="s">
        <v>39</v>
      </c>
      <c r="Y11069" t="s">
        <v>21</v>
      </c>
      <c r="Z11069" t="s">
        <v>52</v>
      </c>
    </row>
    <row r="11070" spans="1:26" x14ac:dyDescent="0.25">
      <c r="A11070">
        <v>7</v>
      </c>
      <c r="B11070" t="s">
        <v>25</v>
      </c>
      <c r="C11070">
        <v>6</v>
      </c>
      <c r="D11070" t="s">
        <v>50</v>
      </c>
      <c r="E11070" t="s">
        <v>876</v>
      </c>
      <c r="F11070" t="s">
        <v>13</v>
      </c>
      <c r="G11070" t="s">
        <v>2756</v>
      </c>
      <c r="H11070" s="1">
        <v>0</v>
      </c>
      <c r="I11070">
        <v>1</v>
      </c>
      <c r="J11070" s="3">
        <v>42846</v>
      </c>
      <c r="K11070" t="s">
        <v>7834</v>
      </c>
      <c r="L11070" t="s">
        <v>16</v>
      </c>
      <c r="M11070">
        <v>40214</v>
      </c>
      <c r="N11070">
        <v>938</v>
      </c>
      <c r="O11070" t="s">
        <v>1238</v>
      </c>
      <c r="P11070" s="4">
        <v>132</v>
      </c>
      <c r="Q11070" s="4">
        <v>5</v>
      </c>
      <c r="R11070" t="s">
        <v>18</v>
      </c>
      <c r="S11070" t="s">
        <v>92</v>
      </c>
      <c r="T11070" s="2">
        <v>131.59</v>
      </c>
      <c r="U11070" s="4">
        <v>470</v>
      </c>
      <c r="V11070" t="s">
        <v>19</v>
      </c>
      <c r="W11070" s="3">
        <v>42853</v>
      </c>
      <c r="X11070" t="s">
        <v>39</v>
      </c>
      <c r="Y11070" t="s">
        <v>21</v>
      </c>
      <c r="Z11070" t="s">
        <v>52</v>
      </c>
    </row>
    <row r="11071" spans="1:26" x14ac:dyDescent="0.25">
      <c r="A11071">
        <v>7</v>
      </c>
      <c r="B11071" t="s">
        <v>25</v>
      </c>
      <c r="C11071">
        <v>6</v>
      </c>
      <c r="D11071" t="s">
        <v>50</v>
      </c>
      <c r="E11071" t="s">
        <v>876</v>
      </c>
      <c r="F11071" t="s">
        <v>13</v>
      </c>
      <c r="G11071" t="s">
        <v>2756</v>
      </c>
      <c r="H11071" s="1">
        <v>0</v>
      </c>
      <c r="I11071">
        <v>1</v>
      </c>
      <c r="J11071" s="3">
        <v>42846</v>
      </c>
      <c r="K11071" t="s">
        <v>7834</v>
      </c>
      <c r="L11071" t="s">
        <v>16</v>
      </c>
      <c r="M11071">
        <v>40214</v>
      </c>
      <c r="N11071">
        <v>938</v>
      </c>
      <c r="O11071" t="s">
        <v>1238</v>
      </c>
      <c r="P11071" s="4">
        <v>132</v>
      </c>
      <c r="Q11071" s="4">
        <v>5</v>
      </c>
      <c r="R11071" t="s">
        <v>18</v>
      </c>
      <c r="S11071" t="s">
        <v>92</v>
      </c>
      <c r="T11071" s="2">
        <v>131.59</v>
      </c>
      <c r="U11071" s="4">
        <v>470</v>
      </c>
      <c r="V11071" t="s">
        <v>19</v>
      </c>
      <c r="W11071" s="3">
        <v>42853</v>
      </c>
      <c r="X11071" t="s">
        <v>39</v>
      </c>
      <c r="Y11071" t="s">
        <v>21</v>
      </c>
      <c r="Z11071" t="s">
        <v>52</v>
      </c>
    </row>
    <row r="11072" spans="1:26" x14ac:dyDescent="0.25">
      <c r="A11072">
        <v>6</v>
      </c>
      <c r="B11072" t="s">
        <v>10</v>
      </c>
      <c r="C11072">
        <v>6</v>
      </c>
      <c r="D11072" t="s">
        <v>50</v>
      </c>
      <c r="E11072" t="s">
        <v>209</v>
      </c>
      <c r="F11072" t="s">
        <v>13</v>
      </c>
      <c r="G11072" t="s">
        <v>2824</v>
      </c>
      <c r="H11072" s="1">
        <v>0.2</v>
      </c>
      <c r="I11072">
        <v>1</v>
      </c>
      <c r="J11072" s="3">
        <v>43821</v>
      </c>
      <c r="K11072" t="s">
        <v>7837</v>
      </c>
      <c r="L11072" t="s">
        <v>16</v>
      </c>
      <c r="M11072">
        <v>38301</v>
      </c>
      <c r="N11072">
        <v>1002</v>
      </c>
      <c r="O11072" t="s">
        <v>4906</v>
      </c>
      <c r="P11072" s="4">
        <v>8</v>
      </c>
      <c r="Q11072" s="4">
        <v>2</v>
      </c>
      <c r="R11072" t="s">
        <v>18</v>
      </c>
      <c r="S11072" t="s">
        <v>92</v>
      </c>
      <c r="T11072" s="2">
        <v>7.62</v>
      </c>
      <c r="U11072" s="4">
        <v>47</v>
      </c>
      <c r="V11072" t="s">
        <v>19</v>
      </c>
      <c r="W11072" s="3">
        <v>43827</v>
      </c>
      <c r="X11072" t="s">
        <v>39</v>
      </c>
      <c r="Y11072" t="s">
        <v>214</v>
      </c>
      <c r="Z11072" t="s">
        <v>113</v>
      </c>
    </row>
    <row r="11073" spans="1:26" x14ac:dyDescent="0.25">
      <c r="A11073">
        <v>6</v>
      </c>
      <c r="B11073" t="s">
        <v>10</v>
      </c>
      <c r="C11073">
        <v>6</v>
      </c>
      <c r="D11073" t="s">
        <v>50</v>
      </c>
      <c r="E11073" t="s">
        <v>209</v>
      </c>
      <c r="F11073" t="s">
        <v>13</v>
      </c>
      <c r="G11073" t="s">
        <v>2824</v>
      </c>
      <c r="H11073" s="1">
        <v>0.2</v>
      </c>
      <c r="I11073">
        <v>1</v>
      </c>
      <c r="J11073" s="3">
        <v>43821</v>
      </c>
      <c r="K11073" t="s">
        <v>7837</v>
      </c>
      <c r="L11073" t="s">
        <v>16</v>
      </c>
      <c r="M11073">
        <v>38301</v>
      </c>
      <c r="N11073">
        <v>1002</v>
      </c>
      <c r="O11073" t="s">
        <v>4906</v>
      </c>
      <c r="P11073" s="4">
        <v>8</v>
      </c>
      <c r="Q11073" s="4">
        <v>2</v>
      </c>
      <c r="R11073" t="s">
        <v>18</v>
      </c>
      <c r="S11073" t="s">
        <v>92</v>
      </c>
      <c r="T11073" s="2">
        <v>7.62</v>
      </c>
      <c r="U11073" s="4">
        <v>47</v>
      </c>
      <c r="V11073" t="s">
        <v>19</v>
      </c>
      <c r="W11073" s="3">
        <v>43827</v>
      </c>
      <c r="X11073" t="s">
        <v>39</v>
      </c>
      <c r="Y11073" t="s">
        <v>214</v>
      </c>
      <c r="Z11073" t="s">
        <v>113</v>
      </c>
    </row>
    <row r="11074" spans="1:26" x14ac:dyDescent="0.25">
      <c r="A11074">
        <v>6</v>
      </c>
      <c r="B11074" t="s">
        <v>10</v>
      </c>
      <c r="C11074">
        <v>6</v>
      </c>
      <c r="D11074" t="s">
        <v>50</v>
      </c>
      <c r="E11074" t="s">
        <v>209</v>
      </c>
      <c r="F11074" t="s">
        <v>13</v>
      </c>
      <c r="G11074" t="s">
        <v>2824</v>
      </c>
      <c r="H11074" s="1">
        <v>0.2</v>
      </c>
      <c r="I11074">
        <v>1</v>
      </c>
      <c r="J11074" s="3">
        <v>43821</v>
      </c>
      <c r="K11074" t="s">
        <v>7837</v>
      </c>
      <c r="L11074" t="s">
        <v>16</v>
      </c>
      <c r="M11074">
        <v>38301</v>
      </c>
      <c r="N11074">
        <v>1002</v>
      </c>
      <c r="O11074" t="s">
        <v>4906</v>
      </c>
      <c r="P11074" s="4">
        <v>8</v>
      </c>
      <c r="Q11074" s="4">
        <v>2</v>
      </c>
      <c r="R11074" t="s">
        <v>18</v>
      </c>
      <c r="S11074" t="s">
        <v>92</v>
      </c>
      <c r="T11074" s="2">
        <v>7.62</v>
      </c>
      <c r="U11074" s="4">
        <v>47</v>
      </c>
      <c r="V11074" t="s">
        <v>19</v>
      </c>
      <c r="W11074" s="3">
        <v>43827</v>
      </c>
      <c r="X11074" t="s">
        <v>39</v>
      </c>
      <c r="Y11074" t="s">
        <v>214</v>
      </c>
      <c r="Z11074" t="s">
        <v>113</v>
      </c>
    </row>
    <row r="11075" spans="1:26" x14ac:dyDescent="0.25">
      <c r="A11075">
        <v>6</v>
      </c>
      <c r="B11075" t="s">
        <v>10</v>
      </c>
      <c r="C11075">
        <v>6</v>
      </c>
      <c r="D11075" t="s">
        <v>50</v>
      </c>
      <c r="E11075" t="s">
        <v>209</v>
      </c>
      <c r="F11075" t="s">
        <v>13</v>
      </c>
      <c r="G11075" t="s">
        <v>2824</v>
      </c>
      <c r="H11075" s="1">
        <v>0.2</v>
      </c>
      <c r="I11075">
        <v>1</v>
      </c>
      <c r="J11075" s="3">
        <v>43821</v>
      </c>
      <c r="K11075" t="s">
        <v>7837</v>
      </c>
      <c r="L11075" t="s">
        <v>16</v>
      </c>
      <c r="M11075">
        <v>38301</v>
      </c>
      <c r="N11075">
        <v>1002</v>
      </c>
      <c r="O11075" t="s">
        <v>4906</v>
      </c>
      <c r="P11075" s="4">
        <v>8</v>
      </c>
      <c r="Q11075" s="4">
        <v>2</v>
      </c>
      <c r="R11075" t="s">
        <v>18</v>
      </c>
      <c r="S11075" t="s">
        <v>92</v>
      </c>
      <c r="T11075" s="2">
        <v>7.62</v>
      </c>
      <c r="U11075" s="4">
        <v>47</v>
      </c>
      <c r="V11075" t="s">
        <v>19</v>
      </c>
      <c r="W11075" s="3">
        <v>43827</v>
      </c>
      <c r="X11075" t="s">
        <v>39</v>
      </c>
      <c r="Y11075" t="s">
        <v>214</v>
      </c>
      <c r="Z11075" t="s">
        <v>113</v>
      </c>
    </row>
    <row r="11076" spans="1:26" x14ac:dyDescent="0.25">
      <c r="A11076">
        <v>6</v>
      </c>
      <c r="B11076" t="s">
        <v>10</v>
      </c>
      <c r="C11076">
        <v>6</v>
      </c>
      <c r="D11076" t="s">
        <v>50</v>
      </c>
      <c r="E11076" t="s">
        <v>209</v>
      </c>
      <c r="F11076" t="s">
        <v>13</v>
      </c>
      <c r="G11076" t="s">
        <v>2824</v>
      </c>
      <c r="H11076" s="1">
        <v>0.2</v>
      </c>
      <c r="I11076">
        <v>1</v>
      </c>
      <c r="J11076" s="3">
        <v>43821</v>
      </c>
      <c r="K11076" t="s">
        <v>7837</v>
      </c>
      <c r="L11076" t="s">
        <v>16</v>
      </c>
      <c r="M11076">
        <v>38301</v>
      </c>
      <c r="N11076">
        <v>1002</v>
      </c>
      <c r="O11076" t="s">
        <v>4906</v>
      </c>
      <c r="P11076" s="4">
        <v>8</v>
      </c>
      <c r="Q11076" s="4">
        <v>2</v>
      </c>
      <c r="R11076" t="s">
        <v>18</v>
      </c>
      <c r="S11076" t="s">
        <v>92</v>
      </c>
      <c r="T11076" s="2">
        <v>7.62</v>
      </c>
      <c r="U11076" s="4">
        <v>47</v>
      </c>
      <c r="V11076" t="s">
        <v>19</v>
      </c>
      <c r="W11076" s="3">
        <v>43827</v>
      </c>
      <c r="X11076" t="s">
        <v>39</v>
      </c>
      <c r="Y11076" t="s">
        <v>214</v>
      </c>
      <c r="Z11076" t="s">
        <v>113</v>
      </c>
    </row>
    <row r="11077" spans="1:26" x14ac:dyDescent="0.25">
      <c r="A11077">
        <v>4</v>
      </c>
      <c r="B11077" t="s">
        <v>43</v>
      </c>
      <c r="C11077">
        <v>6</v>
      </c>
      <c r="D11077" t="s">
        <v>50</v>
      </c>
      <c r="E11077" t="s">
        <v>3582</v>
      </c>
      <c r="F11077" t="s">
        <v>13</v>
      </c>
      <c r="G11077" t="s">
        <v>44</v>
      </c>
      <c r="H11077" s="1">
        <v>0.2</v>
      </c>
      <c r="I11077">
        <v>1</v>
      </c>
      <c r="J11077" s="3">
        <v>43479</v>
      </c>
      <c r="K11077" t="s">
        <v>7909</v>
      </c>
      <c r="L11077" t="s">
        <v>16</v>
      </c>
      <c r="M11077">
        <v>37604</v>
      </c>
      <c r="N11077">
        <v>911</v>
      </c>
      <c r="O11077" t="s">
        <v>994</v>
      </c>
      <c r="P11077" s="4">
        <v>7</v>
      </c>
      <c r="Q11077" s="4">
        <v>2</v>
      </c>
      <c r="R11077" t="s">
        <v>18</v>
      </c>
      <c r="S11077" t="s">
        <v>92</v>
      </c>
      <c r="T11077" s="2">
        <v>7</v>
      </c>
      <c r="U11077" s="4">
        <v>112</v>
      </c>
      <c r="V11077" t="s">
        <v>19</v>
      </c>
      <c r="W11077" s="3">
        <v>43483</v>
      </c>
      <c r="X11077" t="s">
        <v>39</v>
      </c>
      <c r="Y11077" t="s">
        <v>214</v>
      </c>
      <c r="Z11077" t="s">
        <v>52</v>
      </c>
    </row>
    <row r="11078" spans="1:26" x14ac:dyDescent="0.25">
      <c r="A11078">
        <v>4</v>
      </c>
      <c r="B11078" t="s">
        <v>43</v>
      </c>
      <c r="C11078">
        <v>6</v>
      </c>
      <c r="D11078" t="s">
        <v>50</v>
      </c>
      <c r="E11078" t="s">
        <v>3582</v>
      </c>
      <c r="F11078" t="s">
        <v>13</v>
      </c>
      <c r="G11078" t="s">
        <v>44</v>
      </c>
      <c r="H11078" s="1">
        <v>0.2</v>
      </c>
      <c r="I11078">
        <v>1</v>
      </c>
      <c r="J11078" s="3">
        <v>43479</v>
      </c>
      <c r="K11078" t="s">
        <v>7909</v>
      </c>
      <c r="L11078" t="s">
        <v>16</v>
      </c>
      <c r="M11078">
        <v>37604</v>
      </c>
      <c r="N11078">
        <v>911</v>
      </c>
      <c r="O11078" t="s">
        <v>994</v>
      </c>
      <c r="P11078" s="4">
        <v>7</v>
      </c>
      <c r="Q11078" s="4">
        <v>2</v>
      </c>
      <c r="R11078" t="s">
        <v>18</v>
      </c>
      <c r="S11078" t="s">
        <v>92</v>
      </c>
      <c r="T11078" s="2">
        <v>7</v>
      </c>
      <c r="U11078" s="4">
        <v>112</v>
      </c>
      <c r="V11078" t="s">
        <v>19</v>
      </c>
      <c r="W11078" s="3">
        <v>43483</v>
      </c>
      <c r="X11078" t="s">
        <v>39</v>
      </c>
      <c r="Y11078" t="s">
        <v>214</v>
      </c>
      <c r="Z11078" t="s">
        <v>52</v>
      </c>
    </row>
    <row r="11079" spans="1:26" x14ac:dyDescent="0.25">
      <c r="A11079">
        <v>4</v>
      </c>
      <c r="B11079" t="s">
        <v>43</v>
      </c>
      <c r="C11079">
        <v>6</v>
      </c>
      <c r="D11079" t="s">
        <v>50</v>
      </c>
      <c r="E11079" t="s">
        <v>3582</v>
      </c>
      <c r="F11079" t="s">
        <v>13</v>
      </c>
      <c r="G11079" t="s">
        <v>44</v>
      </c>
      <c r="H11079" s="1">
        <v>0.2</v>
      </c>
      <c r="I11079">
        <v>1</v>
      </c>
      <c r="J11079" s="3">
        <v>43479</v>
      </c>
      <c r="K11079" t="s">
        <v>7909</v>
      </c>
      <c r="L11079" t="s">
        <v>16</v>
      </c>
      <c r="M11079">
        <v>37604</v>
      </c>
      <c r="N11079">
        <v>911</v>
      </c>
      <c r="O11079" t="s">
        <v>994</v>
      </c>
      <c r="P11079" s="4">
        <v>7</v>
      </c>
      <c r="Q11079" s="4">
        <v>2</v>
      </c>
      <c r="R11079" t="s">
        <v>18</v>
      </c>
      <c r="S11079" t="s">
        <v>92</v>
      </c>
      <c r="T11079" s="2">
        <v>7</v>
      </c>
      <c r="U11079" s="4">
        <v>112</v>
      </c>
      <c r="V11079" t="s">
        <v>19</v>
      </c>
      <c r="W11079" s="3">
        <v>43483</v>
      </c>
      <c r="X11079" t="s">
        <v>39</v>
      </c>
      <c r="Y11079" t="s">
        <v>214</v>
      </c>
      <c r="Z11079" t="s">
        <v>52</v>
      </c>
    </row>
    <row r="11080" spans="1:26" x14ac:dyDescent="0.25">
      <c r="A11080">
        <v>4</v>
      </c>
      <c r="B11080" t="s">
        <v>43</v>
      </c>
      <c r="C11080">
        <v>6</v>
      </c>
      <c r="D11080" t="s">
        <v>50</v>
      </c>
      <c r="E11080" t="s">
        <v>3582</v>
      </c>
      <c r="F11080" t="s">
        <v>13</v>
      </c>
      <c r="G11080" t="s">
        <v>44</v>
      </c>
      <c r="H11080" s="1">
        <v>0.2</v>
      </c>
      <c r="I11080">
        <v>1</v>
      </c>
      <c r="J11080" s="3">
        <v>43479</v>
      </c>
      <c r="K11080" t="s">
        <v>7909</v>
      </c>
      <c r="L11080" t="s">
        <v>16</v>
      </c>
      <c r="M11080">
        <v>37604</v>
      </c>
      <c r="N11080">
        <v>911</v>
      </c>
      <c r="O11080" t="s">
        <v>994</v>
      </c>
      <c r="P11080" s="4">
        <v>7</v>
      </c>
      <c r="Q11080" s="4">
        <v>2</v>
      </c>
      <c r="R11080" t="s">
        <v>18</v>
      </c>
      <c r="S11080" t="s">
        <v>92</v>
      </c>
      <c r="T11080" s="2">
        <v>7</v>
      </c>
      <c r="U11080" s="4">
        <v>112</v>
      </c>
      <c r="V11080" t="s">
        <v>19</v>
      </c>
      <c r="W11080" s="3">
        <v>43483</v>
      </c>
      <c r="X11080" t="s">
        <v>39</v>
      </c>
      <c r="Y11080" t="s">
        <v>214</v>
      </c>
      <c r="Z11080" t="s">
        <v>52</v>
      </c>
    </row>
    <row r="11081" spans="1:26" x14ac:dyDescent="0.25">
      <c r="A11081">
        <v>4</v>
      </c>
      <c r="B11081" t="s">
        <v>43</v>
      </c>
      <c r="C11081">
        <v>6</v>
      </c>
      <c r="D11081" t="s">
        <v>50</v>
      </c>
      <c r="E11081" t="s">
        <v>3582</v>
      </c>
      <c r="F11081" t="s">
        <v>13</v>
      </c>
      <c r="G11081" t="s">
        <v>44</v>
      </c>
      <c r="H11081" s="1">
        <v>0.2</v>
      </c>
      <c r="I11081">
        <v>1</v>
      </c>
      <c r="J11081" s="3">
        <v>43479</v>
      </c>
      <c r="K11081" t="s">
        <v>7909</v>
      </c>
      <c r="L11081" t="s">
        <v>16</v>
      </c>
      <c r="M11081">
        <v>37604</v>
      </c>
      <c r="N11081">
        <v>911</v>
      </c>
      <c r="O11081" t="s">
        <v>994</v>
      </c>
      <c r="P11081" s="4">
        <v>7</v>
      </c>
      <c r="Q11081" s="4">
        <v>2</v>
      </c>
      <c r="R11081" t="s">
        <v>18</v>
      </c>
      <c r="S11081" t="s">
        <v>92</v>
      </c>
      <c r="T11081" s="2">
        <v>7</v>
      </c>
      <c r="U11081" s="4">
        <v>112</v>
      </c>
      <c r="V11081" t="s">
        <v>19</v>
      </c>
      <c r="W11081" s="3">
        <v>43483</v>
      </c>
      <c r="X11081" t="s">
        <v>39</v>
      </c>
      <c r="Y11081" t="s">
        <v>214</v>
      </c>
      <c r="Z11081" t="s">
        <v>52</v>
      </c>
    </row>
    <row r="11082" spans="1:26" x14ac:dyDescent="0.25">
      <c r="A11082">
        <v>4</v>
      </c>
      <c r="B11082" t="s">
        <v>43</v>
      </c>
      <c r="C11082">
        <v>6</v>
      </c>
      <c r="D11082" t="s">
        <v>50</v>
      </c>
      <c r="E11082" t="s">
        <v>287</v>
      </c>
      <c r="F11082" t="s">
        <v>13</v>
      </c>
      <c r="G11082" t="s">
        <v>2376</v>
      </c>
      <c r="H11082" s="1">
        <v>0.2</v>
      </c>
      <c r="I11082">
        <v>1</v>
      </c>
      <c r="J11082" s="3">
        <v>43345</v>
      </c>
      <c r="K11082" t="s">
        <v>7836</v>
      </c>
      <c r="L11082" t="s">
        <v>16</v>
      </c>
      <c r="M11082">
        <v>28205</v>
      </c>
      <c r="N11082">
        <v>1283</v>
      </c>
      <c r="O11082" t="s">
        <v>4755</v>
      </c>
      <c r="P11082" s="4">
        <v>304</v>
      </c>
      <c r="Q11082" s="4">
        <v>3</v>
      </c>
      <c r="R11082" t="s">
        <v>18</v>
      </c>
      <c r="S11082" t="s">
        <v>92</v>
      </c>
      <c r="T11082" s="2">
        <v>303.8</v>
      </c>
      <c r="U11082" s="4">
        <v>1013</v>
      </c>
      <c r="V11082" t="s">
        <v>19</v>
      </c>
      <c r="W11082" s="3">
        <v>43349</v>
      </c>
      <c r="X11082" t="s">
        <v>39</v>
      </c>
      <c r="Y11082" t="s">
        <v>63</v>
      </c>
      <c r="Z11082" t="s">
        <v>113</v>
      </c>
    </row>
    <row r="11083" spans="1:26" x14ac:dyDescent="0.25">
      <c r="A11083">
        <v>4</v>
      </c>
      <c r="B11083" t="s">
        <v>43</v>
      </c>
      <c r="C11083">
        <v>6</v>
      </c>
      <c r="D11083" t="s">
        <v>50</v>
      </c>
      <c r="E11083" t="s">
        <v>287</v>
      </c>
      <c r="F11083" t="s">
        <v>13</v>
      </c>
      <c r="G11083" t="s">
        <v>2376</v>
      </c>
      <c r="H11083" s="1">
        <v>0.2</v>
      </c>
      <c r="I11083">
        <v>1</v>
      </c>
      <c r="J11083" s="3">
        <v>43345</v>
      </c>
      <c r="K11083" t="s">
        <v>7836</v>
      </c>
      <c r="L11083" t="s">
        <v>16</v>
      </c>
      <c r="M11083">
        <v>28205</v>
      </c>
      <c r="N11083">
        <v>1283</v>
      </c>
      <c r="O11083" t="s">
        <v>4755</v>
      </c>
      <c r="P11083" s="4">
        <v>304</v>
      </c>
      <c r="Q11083" s="4">
        <v>3</v>
      </c>
      <c r="R11083" t="s">
        <v>18</v>
      </c>
      <c r="S11083" t="s">
        <v>92</v>
      </c>
      <c r="T11083" s="2">
        <v>303.8</v>
      </c>
      <c r="U11083" s="4">
        <v>1013</v>
      </c>
      <c r="V11083" t="s">
        <v>19</v>
      </c>
      <c r="W11083" s="3">
        <v>43349</v>
      </c>
      <c r="X11083" t="s">
        <v>39</v>
      </c>
      <c r="Y11083" t="s">
        <v>63</v>
      </c>
      <c r="Z11083" t="s">
        <v>113</v>
      </c>
    </row>
    <row r="11084" spans="1:26" x14ac:dyDescent="0.25">
      <c r="A11084">
        <v>4</v>
      </c>
      <c r="B11084" t="s">
        <v>43</v>
      </c>
      <c r="C11084">
        <v>6</v>
      </c>
      <c r="D11084" t="s">
        <v>50</v>
      </c>
      <c r="E11084" t="s">
        <v>287</v>
      </c>
      <c r="F11084" t="s">
        <v>13</v>
      </c>
      <c r="G11084" t="s">
        <v>2376</v>
      </c>
      <c r="H11084" s="1">
        <v>0.2</v>
      </c>
      <c r="I11084">
        <v>1</v>
      </c>
      <c r="J11084" s="3">
        <v>43345</v>
      </c>
      <c r="K11084" t="s">
        <v>7836</v>
      </c>
      <c r="L11084" t="s">
        <v>16</v>
      </c>
      <c r="M11084">
        <v>28205</v>
      </c>
      <c r="N11084">
        <v>1283</v>
      </c>
      <c r="O11084" t="s">
        <v>4755</v>
      </c>
      <c r="P11084" s="4">
        <v>304</v>
      </c>
      <c r="Q11084" s="4">
        <v>3</v>
      </c>
      <c r="R11084" t="s">
        <v>18</v>
      </c>
      <c r="S11084" t="s">
        <v>92</v>
      </c>
      <c r="T11084" s="2">
        <v>303.8</v>
      </c>
      <c r="U11084" s="4">
        <v>1013</v>
      </c>
      <c r="V11084" t="s">
        <v>19</v>
      </c>
      <c r="W11084" s="3">
        <v>43349</v>
      </c>
      <c r="X11084" t="s">
        <v>39</v>
      </c>
      <c r="Y11084" t="s">
        <v>63</v>
      </c>
      <c r="Z11084" t="s">
        <v>113</v>
      </c>
    </row>
    <row r="11085" spans="1:26" x14ac:dyDescent="0.25">
      <c r="A11085">
        <v>4</v>
      </c>
      <c r="B11085" t="s">
        <v>43</v>
      </c>
      <c r="C11085">
        <v>6</v>
      </c>
      <c r="D11085" t="s">
        <v>50</v>
      </c>
      <c r="E11085" t="s">
        <v>287</v>
      </c>
      <c r="F11085" t="s">
        <v>13</v>
      </c>
      <c r="G11085" t="s">
        <v>2376</v>
      </c>
      <c r="H11085" s="1">
        <v>0.2</v>
      </c>
      <c r="I11085">
        <v>1</v>
      </c>
      <c r="J11085" s="3">
        <v>43345</v>
      </c>
      <c r="K11085" t="s">
        <v>7836</v>
      </c>
      <c r="L11085" t="s">
        <v>16</v>
      </c>
      <c r="M11085">
        <v>28205</v>
      </c>
      <c r="N11085">
        <v>1283</v>
      </c>
      <c r="O11085" t="s">
        <v>4755</v>
      </c>
      <c r="P11085" s="4">
        <v>304</v>
      </c>
      <c r="Q11085" s="4">
        <v>3</v>
      </c>
      <c r="R11085" t="s">
        <v>18</v>
      </c>
      <c r="S11085" t="s">
        <v>92</v>
      </c>
      <c r="T11085" s="2">
        <v>303.8</v>
      </c>
      <c r="U11085" s="4">
        <v>1013</v>
      </c>
      <c r="V11085" t="s">
        <v>19</v>
      </c>
      <c r="W11085" s="3">
        <v>43349</v>
      </c>
      <c r="X11085" t="s">
        <v>39</v>
      </c>
      <c r="Y11085" t="s">
        <v>63</v>
      </c>
      <c r="Z11085" t="s">
        <v>113</v>
      </c>
    </row>
    <row r="11086" spans="1:26" x14ac:dyDescent="0.25">
      <c r="A11086">
        <v>4</v>
      </c>
      <c r="B11086" t="s">
        <v>43</v>
      </c>
      <c r="C11086">
        <v>6</v>
      </c>
      <c r="D11086" t="s">
        <v>50</v>
      </c>
      <c r="E11086" t="s">
        <v>287</v>
      </c>
      <c r="F11086" t="s">
        <v>13</v>
      </c>
      <c r="G11086" t="s">
        <v>2376</v>
      </c>
      <c r="H11086" s="1">
        <v>0.2</v>
      </c>
      <c r="I11086">
        <v>1</v>
      </c>
      <c r="J11086" s="3">
        <v>43345</v>
      </c>
      <c r="K11086" t="s">
        <v>7836</v>
      </c>
      <c r="L11086" t="s">
        <v>16</v>
      </c>
      <c r="M11086">
        <v>28205</v>
      </c>
      <c r="N11086">
        <v>1283</v>
      </c>
      <c r="O11086" t="s">
        <v>4755</v>
      </c>
      <c r="P11086" s="4">
        <v>304</v>
      </c>
      <c r="Q11086" s="4">
        <v>3</v>
      </c>
      <c r="R11086" t="s">
        <v>18</v>
      </c>
      <c r="S11086" t="s">
        <v>92</v>
      </c>
      <c r="T11086" s="2">
        <v>303.8</v>
      </c>
      <c r="U11086" s="4">
        <v>1013</v>
      </c>
      <c r="V11086" t="s">
        <v>19</v>
      </c>
      <c r="W11086" s="3">
        <v>43349</v>
      </c>
      <c r="X11086" t="s">
        <v>39</v>
      </c>
      <c r="Y11086" t="s">
        <v>63</v>
      </c>
      <c r="Z11086" t="s">
        <v>113</v>
      </c>
    </row>
    <row r="11087" spans="1:26" x14ac:dyDescent="0.25">
      <c r="A11087">
        <v>4</v>
      </c>
      <c r="B11087" t="s">
        <v>43</v>
      </c>
      <c r="C11087">
        <v>6</v>
      </c>
      <c r="D11087" t="s">
        <v>50</v>
      </c>
      <c r="E11087" t="s">
        <v>287</v>
      </c>
      <c r="F11087" t="s">
        <v>13</v>
      </c>
      <c r="G11087" t="s">
        <v>2376</v>
      </c>
      <c r="H11087" s="1">
        <v>0.2</v>
      </c>
      <c r="I11087">
        <v>1</v>
      </c>
      <c r="J11087" s="3">
        <v>43345</v>
      </c>
      <c r="K11087" t="s">
        <v>7836</v>
      </c>
      <c r="L11087" t="s">
        <v>16</v>
      </c>
      <c r="M11087">
        <v>28205</v>
      </c>
      <c r="N11087">
        <v>1283</v>
      </c>
      <c r="O11087" t="s">
        <v>4755</v>
      </c>
      <c r="P11087" s="4">
        <v>304</v>
      </c>
      <c r="Q11087" s="4">
        <v>3</v>
      </c>
      <c r="R11087" t="s">
        <v>18</v>
      </c>
      <c r="S11087" t="s">
        <v>92</v>
      </c>
      <c r="T11087" s="2">
        <v>303.8</v>
      </c>
      <c r="U11087" s="4">
        <v>1013</v>
      </c>
      <c r="V11087" t="s">
        <v>19</v>
      </c>
      <c r="W11087" s="3">
        <v>43349</v>
      </c>
      <c r="X11087" t="s">
        <v>39</v>
      </c>
      <c r="Y11087" t="s">
        <v>63</v>
      </c>
      <c r="Z11087" t="s">
        <v>113</v>
      </c>
    </row>
    <row r="11088" spans="1:26" x14ac:dyDescent="0.25">
      <c r="A11088">
        <v>6</v>
      </c>
      <c r="B11088" t="s">
        <v>10</v>
      </c>
      <c r="C11088">
        <v>6</v>
      </c>
      <c r="D11088" t="s">
        <v>50</v>
      </c>
      <c r="E11088" t="s">
        <v>27</v>
      </c>
      <c r="F11088" t="s">
        <v>13</v>
      </c>
      <c r="G11088" t="s">
        <v>301</v>
      </c>
      <c r="H11088" s="1">
        <v>0</v>
      </c>
      <c r="I11088">
        <v>1</v>
      </c>
      <c r="J11088" s="3">
        <v>43248</v>
      </c>
      <c r="K11088" t="s">
        <v>7912</v>
      </c>
      <c r="L11088" t="s">
        <v>30</v>
      </c>
      <c r="M11088">
        <v>90004</v>
      </c>
      <c r="N11088">
        <v>920</v>
      </c>
      <c r="O11088" t="s">
        <v>4849</v>
      </c>
      <c r="P11088" s="4">
        <v>8</v>
      </c>
      <c r="Q11088" s="4">
        <v>7</v>
      </c>
      <c r="R11088" t="s">
        <v>32</v>
      </c>
      <c r="S11088" t="s">
        <v>92</v>
      </c>
      <c r="T11088" s="2">
        <v>7.9</v>
      </c>
      <c r="U11088" s="4">
        <v>132</v>
      </c>
      <c r="V11088" t="s">
        <v>19</v>
      </c>
      <c r="W11088" s="3">
        <v>43254</v>
      </c>
      <c r="X11088" t="s">
        <v>39</v>
      </c>
      <c r="Y11088" t="s">
        <v>34</v>
      </c>
      <c r="Z11088" t="s">
        <v>113</v>
      </c>
    </row>
    <row r="11089" spans="1:26" x14ac:dyDescent="0.25">
      <c r="A11089">
        <v>6</v>
      </c>
      <c r="B11089" t="s">
        <v>10</v>
      </c>
      <c r="C11089">
        <v>6</v>
      </c>
      <c r="D11089" t="s">
        <v>50</v>
      </c>
      <c r="E11089" t="s">
        <v>27</v>
      </c>
      <c r="F11089" t="s">
        <v>13</v>
      </c>
      <c r="G11089" t="s">
        <v>301</v>
      </c>
      <c r="H11089" s="1">
        <v>0</v>
      </c>
      <c r="I11089">
        <v>1</v>
      </c>
      <c r="J11089" s="3">
        <v>43248</v>
      </c>
      <c r="K11089" t="s">
        <v>7912</v>
      </c>
      <c r="L11089" t="s">
        <v>30</v>
      </c>
      <c r="M11089">
        <v>90004</v>
      </c>
      <c r="N11089">
        <v>920</v>
      </c>
      <c r="O11089" t="s">
        <v>4849</v>
      </c>
      <c r="P11089" s="4">
        <v>8</v>
      </c>
      <c r="Q11089" s="4">
        <v>7</v>
      </c>
      <c r="R11089" t="s">
        <v>32</v>
      </c>
      <c r="S11089" t="s">
        <v>92</v>
      </c>
      <c r="T11089" s="2">
        <v>7.9</v>
      </c>
      <c r="U11089" s="4">
        <v>132</v>
      </c>
      <c r="V11089" t="s">
        <v>19</v>
      </c>
      <c r="W11089" s="3">
        <v>43254</v>
      </c>
      <c r="X11089" t="s">
        <v>39</v>
      </c>
      <c r="Y11089" t="s">
        <v>34</v>
      </c>
      <c r="Z11089" t="s">
        <v>113</v>
      </c>
    </row>
    <row r="11090" spans="1:26" x14ac:dyDescent="0.25">
      <c r="A11090">
        <v>6</v>
      </c>
      <c r="B11090" t="s">
        <v>10</v>
      </c>
      <c r="C11090">
        <v>6</v>
      </c>
      <c r="D11090" t="s">
        <v>50</v>
      </c>
      <c r="E11090" t="s">
        <v>27</v>
      </c>
      <c r="F11090" t="s">
        <v>13</v>
      </c>
      <c r="G11090" t="s">
        <v>301</v>
      </c>
      <c r="H11090" s="1">
        <v>0</v>
      </c>
      <c r="I11090">
        <v>1</v>
      </c>
      <c r="J11090" s="3">
        <v>43248</v>
      </c>
      <c r="K11090" t="s">
        <v>7912</v>
      </c>
      <c r="L11090" t="s">
        <v>30</v>
      </c>
      <c r="M11090">
        <v>90004</v>
      </c>
      <c r="N11090">
        <v>920</v>
      </c>
      <c r="O11090" t="s">
        <v>4849</v>
      </c>
      <c r="P11090" s="4">
        <v>8</v>
      </c>
      <c r="Q11090" s="4">
        <v>7</v>
      </c>
      <c r="R11090" t="s">
        <v>32</v>
      </c>
      <c r="S11090" t="s">
        <v>92</v>
      </c>
      <c r="T11090" s="2">
        <v>7.9</v>
      </c>
      <c r="U11090" s="4">
        <v>132</v>
      </c>
      <c r="V11090" t="s">
        <v>19</v>
      </c>
      <c r="W11090" s="3">
        <v>43254</v>
      </c>
      <c r="X11090" t="s">
        <v>39</v>
      </c>
      <c r="Y11090" t="s">
        <v>34</v>
      </c>
      <c r="Z11090" t="s">
        <v>113</v>
      </c>
    </row>
    <row r="11091" spans="1:26" x14ac:dyDescent="0.25">
      <c r="A11091">
        <v>6</v>
      </c>
      <c r="B11091" t="s">
        <v>10</v>
      </c>
      <c r="C11091">
        <v>6</v>
      </c>
      <c r="D11091" t="s">
        <v>50</v>
      </c>
      <c r="E11091" t="s">
        <v>27</v>
      </c>
      <c r="F11091" t="s">
        <v>13</v>
      </c>
      <c r="G11091" t="s">
        <v>301</v>
      </c>
      <c r="H11091" s="1">
        <v>0</v>
      </c>
      <c r="I11091">
        <v>1</v>
      </c>
      <c r="J11091" s="3">
        <v>43248</v>
      </c>
      <c r="K11091" t="s">
        <v>7912</v>
      </c>
      <c r="L11091" t="s">
        <v>30</v>
      </c>
      <c r="M11091">
        <v>90004</v>
      </c>
      <c r="N11091">
        <v>920</v>
      </c>
      <c r="O11091" t="s">
        <v>4849</v>
      </c>
      <c r="P11091" s="4">
        <v>8</v>
      </c>
      <c r="Q11091" s="4">
        <v>7</v>
      </c>
      <c r="R11091" t="s">
        <v>32</v>
      </c>
      <c r="S11091" t="s">
        <v>92</v>
      </c>
      <c r="T11091" s="2">
        <v>7.9</v>
      </c>
      <c r="U11091" s="4">
        <v>132</v>
      </c>
      <c r="V11091" t="s">
        <v>19</v>
      </c>
      <c r="W11091" s="3">
        <v>43254</v>
      </c>
      <c r="X11091" t="s">
        <v>39</v>
      </c>
      <c r="Y11091" t="s">
        <v>34</v>
      </c>
      <c r="Z11091" t="s">
        <v>113</v>
      </c>
    </row>
    <row r="11092" spans="1:26" x14ac:dyDescent="0.25">
      <c r="A11092">
        <v>6</v>
      </c>
      <c r="B11092" t="s">
        <v>10</v>
      </c>
      <c r="C11092">
        <v>6</v>
      </c>
      <c r="D11092" t="s">
        <v>50</v>
      </c>
      <c r="E11092" t="s">
        <v>27</v>
      </c>
      <c r="F11092" t="s">
        <v>13</v>
      </c>
      <c r="G11092" t="s">
        <v>301</v>
      </c>
      <c r="H11092" s="1">
        <v>0</v>
      </c>
      <c r="I11092">
        <v>1</v>
      </c>
      <c r="J11092" s="3">
        <v>43248</v>
      </c>
      <c r="K11092" t="s">
        <v>7912</v>
      </c>
      <c r="L11092" t="s">
        <v>30</v>
      </c>
      <c r="M11092">
        <v>90004</v>
      </c>
      <c r="N11092">
        <v>920</v>
      </c>
      <c r="O11092" t="s">
        <v>4849</v>
      </c>
      <c r="P11092" s="4">
        <v>8</v>
      </c>
      <c r="Q11092" s="4">
        <v>7</v>
      </c>
      <c r="R11092" t="s">
        <v>32</v>
      </c>
      <c r="S11092" t="s">
        <v>92</v>
      </c>
      <c r="T11092" s="2">
        <v>7.9</v>
      </c>
      <c r="U11092" s="4">
        <v>132</v>
      </c>
      <c r="V11092" t="s">
        <v>19</v>
      </c>
      <c r="W11092" s="3">
        <v>43254</v>
      </c>
      <c r="X11092" t="s">
        <v>39</v>
      </c>
      <c r="Y11092" t="s">
        <v>34</v>
      </c>
      <c r="Z11092" t="s">
        <v>113</v>
      </c>
    </row>
    <row r="11093" spans="1:26" x14ac:dyDescent="0.25">
      <c r="A11093">
        <v>5</v>
      </c>
      <c r="B11093" t="s">
        <v>43</v>
      </c>
      <c r="C11093">
        <v>6</v>
      </c>
      <c r="D11093" t="s">
        <v>50</v>
      </c>
      <c r="E11093" t="s">
        <v>27</v>
      </c>
      <c r="F11093" t="s">
        <v>13</v>
      </c>
      <c r="G11093" t="s">
        <v>2271</v>
      </c>
      <c r="H11093" s="1">
        <v>0</v>
      </c>
      <c r="I11093">
        <v>1</v>
      </c>
      <c r="J11093" s="3">
        <v>43527</v>
      </c>
      <c r="K11093" t="s">
        <v>7858</v>
      </c>
      <c r="L11093" t="s">
        <v>30</v>
      </c>
      <c r="M11093">
        <v>90008</v>
      </c>
      <c r="N11093">
        <v>918</v>
      </c>
      <c r="O11093" t="s">
        <v>4843</v>
      </c>
      <c r="P11093" s="4">
        <v>441</v>
      </c>
      <c r="Q11093" s="4">
        <v>8</v>
      </c>
      <c r="R11093" t="s">
        <v>32</v>
      </c>
      <c r="S11093" t="s">
        <v>92</v>
      </c>
      <c r="T11093" s="2">
        <v>440.76</v>
      </c>
      <c r="U11093" s="4">
        <v>1049</v>
      </c>
      <c r="V11093" t="s">
        <v>19</v>
      </c>
      <c r="W11093" s="3">
        <v>43532</v>
      </c>
      <c r="X11093" t="s">
        <v>39</v>
      </c>
      <c r="Y11093" t="s">
        <v>34</v>
      </c>
      <c r="Z11093" t="s">
        <v>113</v>
      </c>
    </row>
    <row r="11094" spans="1:26" x14ac:dyDescent="0.25">
      <c r="A11094">
        <v>5</v>
      </c>
      <c r="B11094" t="s">
        <v>43</v>
      </c>
      <c r="C11094">
        <v>6</v>
      </c>
      <c r="D11094" t="s">
        <v>50</v>
      </c>
      <c r="E11094" t="s">
        <v>27</v>
      </c>
      <c r="F11094" t="s">
        <v>13</v>
      </c>
      <c r="G11094" t="s">
        <v>2271</v>
      </c>
      <c r="H11094" s="1">
        <v>0</v>
      </c>
      <c r="I11094">
        <v>1</v>
      </c>
      <c r="J11094" s="3">
        <v>43527</v>
      </c>
      <c r="K11094" t="s">
        <v>7858</v>
      </c>
      <c r="L11094" t="s">
        <v>30</v>
      </c>
      <c r="M11094">
        <v>90008</v>
      </c>
      <c r="N11094">
        <v>918</v>
      </c>
      <c r="O11094" t="s">
        <v>4843</v>
      </c>
      <c r="P11094" s="4">
        <v>441</v>
      </c>
      <c r="Q11094" s="4">
        <v>8</v>
      </c>
      <c r="R11094" t="s">
        <v>32</v>
      </c>
      <c r="S11094" t="s">
        <v>92</v>
      </c>
      <c r="T11094" s="2">
        <v>440.76</v>
      </c>
      <c r="U11094" s="4">
        <v>1049</v>
      </c>
      <c r="V11094" t="s">
        <v>19</v>
      </c>
      <c r="W11094" s="3">
        <v>43532</v>
      </c>
      <c r="X11094" t="s">
        <v>39</v>
      </c>
      <c r="Y11094" t="s">
        <v>34</v>
      </c>
      <c r="Z11094" t="s">
        <v>113</v>
      </c>
    </row>
    <row r="11095" spans="1:26" x14ac:dyDescent="0.25">
      <c r="A11095">
        <v>5</v>
      </c>
      <c r="B11095" t="s">
        <v>43</v>
      </c>
      <c r="C11095">
        <v>6</v>
      </c>
      <c r="D11095" t="s">
        <v>50</v>
      </c>
      <c r="E11095" t="s">
        <v>27</v>
      </c>
      <c r="F11095" t="s">
        <v>13</v>
      </c>
      <c r="G11095" t="s">
        <v>1543</v>
      </c>
      <c r="H11095" s="1">
        <v>0</v>
      </c>
      <c r="I11095">
        <v>1</v>
      </c>
      <c r="J11095" s="3">
        <v>43572</v>
      </c>
      <c r="K11095" t="s">
        <v>7859</v>
      </c>
      <c r="L11095" t="s">
        <v>30</v>
      </c>
      <c r="M11095">
        <v>90008</v>
      </c>
      <c r="N11095">
        <v>1034</v>
      </c>
      <c r="O11095" t="s">
        <v>1400</v>
      </c>
      <c r="P11095" s="4">
        <v>47</v>
      </c>
      <c r="Q11095" s="4">
        <v>11</v>
      </c>
      <c r="R11095" t="s">
        <v>32</v>
      </c>
      <c r="S11095" t="s">
        <v>92</v>
      </c>
      <c r="T11095" s="2">
        <v>46.73</v>
      </c>
      <c r="U11095" s="4">
        <v>275</v>
      </c>
      <c r="V11095" t="s">
        <v>19</v>
      </c>
      <c r="W11095" s="3">
        <v>43577</v>
      </c>
      <c r="X11095" t="s">
        <v>39</v>
      </c>
      <c r="Y11095" t="s">
        <v>34</v>
      </c>
      <c r="Z11095" t="s">
        <v>113</v>
      </c>
    </row>
    <row r="11096" spans="1:26" x14ac:dyDescent="0.25">
      <c r="A11096">
        <v>5</v>
      </c>
      <c r="B11096" t="s">
        <v>43</v>
      </c>
      <c r="C11096">
        <v>6</v>
      </c>
      <c r="D11096" t="s">
        <v>50</v>
      </c>
      <c r="E11096" t="s">
        <v>27</v>
      </c>
      <c r="F11096" t="s">
        <v>13</v>
      </c>
      <c r="G11096" t="s">
        <v>1543</v>
      </c>
      <c r="H11096" s="1">
        <v>0</v>
      </c>
      <c r="I11096">
        <v>1</v>
      </c>
      <c r="J11096" s="3">
        <v>43572</v>
      </c>
      <c r="K11096" t="s">
        <v>7859</v>
      </c>
      <c r="L11096" t="s">
        <v>30</v>
      </c>
      <c r="M11096">
        <v>90008</v>
      </c>
      <c r="N11096">
        <v>1034</v>
      </c>
      <c r="O11096" t="s">
        <v>1400</v>
      </c>
      <c r="P11096" s="4">
        <v>47</v>
      </c>
      <c r="Q11096" s="4">
        <v>11</v>
      </c>
      <c r="R11096" t="s">
        <v>32</v>
      </c>
      <c r="S11096" t="s">
        <v>92</v>
      </c>
      <c r="T11096" s="2">
        <v>46.73</v>
      </c>
      <c r="U11096" s="4">
        <v>275</v>
      </c>
      <c r="V11096" t="s">
        <v>19</v>
      </c>
      <c r="W11096" s="3">
        <v>43577</v>
      </c>
      <c r="X11096" t="s">
        <v>39</v>
      </c>
      <c r="Y11096" t="s">
        <v>34</v>
      </c>
      <c r="Z11096" t="s">
        <v>113</v>
      </c>
    </row>
    <row r="11097" spans="1:26" x14ac:dyDescent="0.25">
      <c r="A11097">
        <v>5</v>
      </c>
      <c r="B11097" t="s">
        <v>43</v>
      </c>
      <c r="C11097">
        <v>6</v>
      </c>
      <c r="D11097" t="s">
        <v>50</v>
      </c>
      <c r="E11097" t="s">
        <v>27</v>
      </c>
      <c r="F11097" t="s">
        <v>13</v>
      </c>
      <c r="G11097" t="s">
        <v>1543</v>
      </c>
      <c r="H11097" s="1">
        <v>0</v>
      </c>
      <c r="I11097">
        <v>1</v>
      </c>
      <c r="J11097" s="3">
        <v>43572</v>
      </c>
      <c r="K11097" t="s">
        <v>7859</v>
      </c>
      <c r="L11097" t="s">
        <v>30</v>
      </c>
      <c r="M11097">
        <v>90008</v>
      </c>
      <c r="N11097">
        <v>1034</v>
      </c>
      <c r="O11097" t="s">
        <v>1400</v>
      </c>
      <c r="P11097" s="4">
        <v>47</v>
      </c>
      <c r="Q11097" s="4">
        <v>11</v>
      </c>
      <c r="R11097" t="s">
        <v>32</v>
      </c>
      <c r="S11097" t="s">
        <v>92</v>
      </c>
      <c r="T11097" s="2">
        <v>46.73</v>
      </c>
      <c r="U11097" s="4">
        <v>275</v>
      </c>
      <c r="V11097" t="s">
        <v>19</v>
      </c>
      <c r="W11097" s="3">
        <v>43577</v>
      </c>
      <c r="X11097" t="s">
        <v>39</v>
      </c>
      <c r="Y11097" t="s">
        <v>34</v>
      </c>
      <c r="Z11097" t="s">
        <v>113</v>
      </c>
    </row>
    <row r="11098" spans="1:26" x14ac:dyDescent="0.25">
      <c r="A11098">
        <v>5</v>
      </c>
      <c r="B11098" t="s">
        <v>43</v>
      </c>
      <c r="C11098">
        <v>6</v>
      </c>
      <c r="D11098" t="s">
        <v>50</v>
      </c>
      <c r="E11098" t="s">
        <v>27</v>
      </c>
      <c r="F11098" t="s">
        <v>13</v>
      </c>
      <c r="G11098" t="s">
        <v>1543</v>
      </c>
      <c r="H11098" s="1">
        <v>0</v>
      </c>
      <c r="I11098">
        <v>1</v>
      </c>
      <c r="J11098" s="3">
        <v>43572</v>
      </c>
      <c r="K11098" t="s">
        <v>7859</v>
      </c>
      <c r="L11098" t="s">
        <v>30</v>
      </c>
      <c r="M11098">
        <v>90008</v>
      </c>
      <c r="N11098">
        <v>1034</v>
      </c>
      <c r="O11098" t="s">
        <v>1400</v>
      </c>
      <c r="P11098" s="4">
        <v>47</v>
      </c>
      <c r="Q11098" s="4">
        <v>11</v>
      </c>
      <c r="R11098" t="s">
        <v>32</v>
      </c>
      <c r="S11098" t="s">
        <v>92</v>
      </c>
      <c r="T11098" s="2">
        <v>46.73</v>
      </c>
      <c r="U11098" s="4">
        <v>275</v>
      </c>
      <c r="V11098" t="s">
        <v>19</v>
      </c>
      <c r="W11098" s="3">
        <v>43577</v>
      </c>
      <c r="X11098" t="s">
        <v>39</v>
      </c>
      <c r="Y11098" t="s">
        <v>34</v>
      </c>
      <c r="Z11098" t="s">
        <v>113</v>
      </c>
    </row>
    <row r="11099" spans="1:26" x14ac:dyDescent="0.25">
      <c r="A11099">
        <v>5</v>
      </c>
      <c r="B11099" t="s">
        <v>43</v>
      </c>
      <c r="C11099">
        <v>6</v>
      </c>
      <c r="D11099" t="s">
        <v>50</v>
      </c>
      <c r="E11099" t="s">
        <v>27</v>
      </c>
      <c r="F11099" t="s">
        <v>13</v>
      </c>
      <c r="G11099" t="s">
        <v>1543</v>
      </c>
      <c r="H11099" s="1">
        <v>0</v>
      </c>
      <c r="I11099">
        <v>1</v>
      </c>
      <c r="J11099" s="3">
        <v>43572</v>
      </c>
      <c r="K11099" t="s">
        <v>7859</v>
      </c>
      <c r="L11099" t="s">
        <v>30</v>
      </c>
      <c r="M11099">
        <v>90008</v>
      </c>
      <c r="N11099">
        <v>1034</v>
      </c>
      <c r="O11099" t="s">
        <v>1400</v>
      </c>
      <c r="P11099" s="4">
        <v>47</v>
      </c>
      <c r="Q11099" s="4">
        <v>11</v>
      </c>
      <c r="R11099" t="s">
        <v>32</v>
      </c>
      <c r="S11099" t="s">
        <v>92</v>
      </c>
      <c r="T11099" s="2">
        <v>46.73</v>
      </c>
      <c r="U11099" s="4">
        <v>275</v>
      </c>
      <c r="V11099" t="s">
        <v>19</v>
      </c>
      <c r="W11099" s="3">
        <v>43577</v>
      </c>
      <c r="X11099" t="s">
        <v>39</v>
      </c>
      <c r="Y11099" t="s">
        <v>34</v>
      </c>
      <c r="Z11099" t="s">
        <v>113</v>
      </c>
    </row>
    <row r="11100" spans="1:26" x14ac:dyDescent="0.25">
      <c r="A11100">
        <v>5</v>
      </c>
      <c r="B11100" t="s">
        <v>43</v>
      </c>
      <c r="C11100">
        <v>6</v>
      </c>
      <c r="D11100" t="s">
        <v>50</v>
      </c>
      <c r="E11100" t="s">
        <v>27</v>
      </c>
      <c r="F11100" t="s">
        <v>13</v>
      </c>
      <c r="G11100" t="s">
        <v>1543</v>
      </c>
      <c r="H11100" s="1">
        <v>0</v>
      </c>
      <c r="I11100">
        <v>1</v>
      </c>
      <c r="J11100" s="3">
        <v>43572</v>
      </c>
      <c r="K11100" t="s">
        <v>7859</v>
      </c>
      <c r="L11100" t="s">
        <v>30</v>
      </c>
      <c r="M11100">
        <v>90008</v>
      </c>
      <c r="N11100">
        <v>1034</v>
      </c>
      <c r="O11100" t="s">
        <v>1400</v>
      </c>
      <c r="P11100" s="4">
        <v>47</v>
      </c>
      <c r="Q11100" s="4">
        <v>11</v>
      </c>
      <c r="R11100" t="s">
        <v>32</v>
      </c>
      <c r="S11100" t="s">
        <v>92</v>
      </c>
      <c r="T11100" s="2">
        <v>46.73</v>
      </c>
      <c r="U11100" s="4">
        <v>275</v>
      </c>
      <c r="V11100" t="s">
        <v>19</v>
      </c>
      <c r="W11100" s="3">
        <v>43577</v>
      </c>
      <c r="X11100" t="s">
        <v>39</v>
      </c>
      <c r="Y11100" t="s">
        <v>34</v>
      </c>
      <c r="Z11100" t="s">
        <v>113</v>
      </c>
    </row>
    <row r="11101" spans="1:26" x14ac:dyDescent="0.25">
      <c r="A11101">
        <v>4</v>
      </c>
      <c r="B11101" t="s">
        <v>43</v>
      </c>
      <c r="C11101">
        <v>6</v>
      </c>
      <c r="D11101" t="s">
        <v>50</v>
      </c>
      <c r="E11101" t="s">
        <v>27</v>
      </c>
      <c r="F11101" t="s">
        <v>13</v>
      </c>
      <c r="G11101" t="s">
        <v>1326</v>
      </c>
      <c r="H11101" s="1">
        <v>0.2</v>
      </c>
      <c r="I11101">
        <v>1</v>
      </c>
      <c r="J11101" s="3">
        <v>43712</v>
      </c>
      <c r="K11101" t="s">
        <v>7923</v>
      </c>
      <c r="L11101" t="s">
        <v>30</v>
      </c>
      <c r="M11101">
        <v>90004</v>
      </c>
      <c r="N11101">
        <v>1327</v>
      </c>
      <c r="O11101" t="s">
        <v>4714</v>
      </c>
      <c r="P11101" s="4">
        <v>2</v>
      </c>
      <c r="Q11101" s="4">
        <v>1</v>
      </c>
      <c r="R11101" t="s">
        <v>32</v>
      </c>
      <c r="S11101" t="s">
        <v>92</v>
      </c>
      <c r="T11101" s="2">
        <v>1.74</v>
      </c>
      <c r="U11101" s="4">
        <v>6</v>
      </c>
      <c r="V11101" t="s">
        <v>19</v>
      </c>
      <c r="W11101" s="3">
        <v>43716</v>
      </c>
      <c r="X11101" t="s">
        <v>39</v>
      </c>
      <c r="Y11101" t="s">
        <v>34</v>
      </c>
      <c r="Z11101" t="s">
        <v>52</v>
      </c>
    </row>
    <row r="11102" spans="1:26" x14ac:dyDescent="0.25">
      <c r="A11102">
        <v>4</v>
      </c>
      <c r="B11102" t="s">
        <v>43</v>
      </c>
      <c r="C11102">
        <v>6</v>
      </c>
      <c r="D11102" t="s">
        <v>50</v>
      </c>
      <c r="E11102" t="s">
        <v>27</v>
      </c>
      <c r="F11102" t="s">
        <v>13</v>
      </c>
      <c r="G11102" t="s">
        <v>1326</v>
      </c>
      <c r="H11102" s="1">
        <v>0.2</v>
      </c>
      <c r="I11102">
        <v>1</v>
      </c>
      <c r="J11102" s="3">
        <v>43712</v>
      </c>
      <c r="K11102" t="s">
        <v>7923</v>
      </c>
      <c r="L11102" t="s">
        <v>30</v>
      </c>
      <c r="M11102">
        <v>90004</v>
      </c>
      <c r="N11102">
        <v>1327</v>
      </c>
      <c r="O11102" t="s">
        <v>4714</v>
      </c>
      <c r="P11102" s="4">
        <v>2</v>
      </c>
      <c r="Q11102" s="4">
        <v>1</v>
      </c>
      <c r="R11102" t="s">
        <v>32</v>
      </c>
      <c r="S11102" t="s">
        <v>92</v>
      </c>
      <c r="T11102" s="2">
        <v>1.74</v>
      </c>
      <c r="U11102" s="4">
        <v>6</v>
      </c>
      <c r="V11102" t="s">
        <v>19</v>
      </c>
      <c r="W11102" s="3">
        <v>43716</v>
      </c>
      <c r="X11102" t="s">
        <v>39</v>
      </c>
      <c r="Y11102" t="s">
        <v>34</v>
      </c>
      <c r="Z11102" t="s">
        <v>52</v>
      </c>
    </row>
    <row r="11103" spans="1:26" x14ac:dyDescent="0.25">
      <c r="A11103">
        <v>4</v>
      </c>
      <c r="B11103" t="s">
        <v>43</v>
      </c>
      <c r="C11103">
        <v>6</v>
      </c>
      <c r="D11103" t="s">
        <v>50</v>
      </c>
      <c r="E11103" t="s">
        <v>27</v>
      </c>
      <c r="F11103" t="s">
        <v>13</v>
      </c>
      <c r="G11103" t="s">
        <v>1326</v>
      </c>
      <c r="H11103" s="1">
        <v>0.2</v>
      </c>
      <c r="I11103">
        <v>1</v>
      </c>
      <c r="J11103" s="3">
        <v>43712</v>
      </c>
      <c r="K11103" t="s">
        <v>7923</v>
      </c>
      <c r="L11103" t="s">
        <v>30</v>
      </c>
      <c r="M11103">
        <v>90004</v>
      </c>
      <c r="N11103">
        <v>1327</v>
      </c>
      <c r="O11103" t="s">
        <v>4714</v>
      </c>
      <c r="P11103" s="4">
        <v>2</v>
      </c>
      <c r="Q11103" s="4">
        <v>1</v>
      </c>
      <c r="R11103" t="s">
        <v>32</v>
      </c>
      <c r="S11103" t="s">
        <v>92</v>
      </c>
      <c r="T11103" s="2">
        <v>1.74</v>
      </c>
      <c r="U11103" s="4">
        <v>6</v>
      </c>
      <c r="V11103" t="s">
        <v>19</v>
      </c>
      <c r="W11103" s="3">
        <v>43716</v>
      </c>
      <c r="X11103" t="s">
        <v>39</v>
      </c>
      <c r="Y11103" t="s">
        <v>34</v>
      </c>
      <c r="Z11103" t="s">
        <v>52</v>
      </c>
    </row>
    <row r="11104" spans="1:26" x14ac:dyDescent="0.25">
      <c r="A11104">
        <v>6</v>
      </c>
      <c r="B11104" t="s">
        <v>10</v>
      </c>
      <c r="C11104">
        <v>6</v>
      </c>
      <c r="D11104" t="s">
        <v>50</v>
      </c>
      <c r="E11104" t="s">
        <v>333</v>
      </c>
      <c r="F11104" t="s">
        <v>13</v>
      </c>
      <c r="G11104" t="s">
        <v>2292</v>
      </c>
      <c r="H11104" s="1">
        <v>0.2</v>
      </c>
      <c r="I11104">
        <v>1</v>
      </c>
      <c r="J11104" s="3">
        <v>43727</v>
      </c>
      <c r="K11104" t="s">
        <v>7930</v>
      </c>
      <c r="L11104" t="s">
        <v>30</v>
      </c>
      <c r="M11104">
        <v>85023</v>
      </c>
      <c r="N11104">
        <v>1471</v>
      </c>
      <c r="O11104" t="s">
        <v>524</v>
      </c>
      <c r="P11104" s="4">
        <v>4</v>
      </c>
      <c r="Q11104" s="4">
        <v>2</v>
      </c>
      <c r="R11104" t="s">
        <v>32</v>
      </c>
      <c r="S11104" t="s">
        <v>92</v>
      </c>
      <c r="T11104" s="2">
        <v>4.4800000000000004</v>
      </c>
      <c r="U11104" s="4">
        <v>90</v>
      </c>
      <c r="V11104" t="s">
        <v>19</v>
      </c>
      <c r="W11104" s="3">
        <v>43733</v>
      </c>
      <c r="X11104" t="s">
        <v>39</v>
      </c>
      <c r="Y11104" t="s">
        <v>199</v>
      </c>
      <c r="Z11104" t="s">
        <v>113</v>
      </c>
    </row>
    <row r="11105" spans="1:26" x14ac:dyDescent="0.25">
      <c r="A11105">
        <v>6</v>
      </c>
      <c r="B11105" t="s">
        <v>10</v>
      </c>
      <c r="C11105">
        <v>6</v>
      </c>
      <c r="D11105" t="s">
        <v>50</v>
      </c>
      <c r="E11105" t="s">
        <v>333</v>
      </c>
      <c r="F11105" t="s">
        <v>13</v>
      </c>
      <c r="G11105" t="s">
        <v>2292</v>
      </c>
      <c r="H11105" s="1">
        <v>0.2</v>
      </c>
      <c r="I11105">
        <v>1</v>
      </c>
      <c r="J11105" s="3">
        <v>43727</v>
      </c>
      <c r="K11105" t="s">
        <v>7930</v>
      </c>
      <c r="L11105" t="s">
        <v>30</v>
      </c>
      <c r="M11105">
        <v>85023</v>
      </c>
      <c r="N11105">
        <v>1471</v>
      </c>
      <c r="O11105" t="s">
        <v>524</v>
      </c>
      <c r="P11105" s="4">
        <v>4</v>
      </c>
      <c r="Q11105" s="4">
        <v>2</v>
      </c>
      <c r="R11105" t="s">
        <v>32</v>
      </c>
      <c r="S11105" t="s">
        <v>92</v>
      </c>
      <c r="T11105" s="2">
        <v>4.4800000000000004</v>
      </c>
      <c r="U11105" s="4">
        <v>90</v>
      </c>
      <c r="V11105" t="s">
        <v>19</v>
      </c>
      <c r="W11105" s="3">
        <v>43733</v>
      </c>
      <c r="X11105" t="s">
        <v>39</v>
      </c>
      <c r="Y11105" t="s">
        <v>199</v>
      </c>
      <c r="Z11105" t="s">
        <v>113</v>
      </c>
    </row>
    <row r="11106" spans="1:26" x14ac:dyDescent="0.25">
      <c r="A11106">
        <v>6</v>
      </c>
      <c r="B11106" t="s">
        <v>10</v>
      </c>
      <c r="C11106">
        <v>6</v>
      </c>
      <c r="D11106" t="s">
        <v>50</v>
      </c>
      <c r="E11106" t="s">
        <v>333</v>
      </c>
      <c r="F11106" t="s">
        <v>13</v>
      </c>
      <c r="G11106" t="s">
        <v>2292</v>
      </c>
      <c r="H11106" s="1">
        <v>0.2</v>
      </c>
      <c r="I11106">
        <v>1</v>
      </c>
      <c r="J11106" s="3">
        <v>43727</v>
      </c>
      <c r="K11106" t="s">
        <v>7930</v>
      </c>
      <c r="L11106" t="s">
        <v>30</v>
      </c>
      <c r="M11106">
        <v>85023</v>
      </c>
      <c r="N11106">
        <v>1471</v>
      </c>
      <c r="O11106" t="s">
        <v>524</v>
      </c>
      <c r="P11106" s="4">
        <v>4</v>
      </c>
      <c r="Q11106" s="4">
        <v>2</v>
      </c>
      <c r="R11106" t="s">
        <v>32</v>
      </c>
      <c r="S11106" t="s">
        <v>92</v>
      </c>
      <c r="T11106" s="2">
        <v>4.4800000000000004</v>
      </c>
      <c r="U11106" s="4">
        <v>90</v>
      </c>
      <c r="V11106" t="s">
        <v>19</v>
      </c>
      <c r="W11106" s="3">
        <v>43733</v>
      </c>
      <c r="X11106" t="s">
        <v>39</v>
      </c>
      <c r="Y11106" t="s">
        <v>199</v>
      </c>
      <c r="Z11106" t="s">
        <v>113</v>
      </c>
    </row>
    <row r="11107" spans="1:26" x14ac:dyDescent="0.25">
      <c r="A11107">
        <v>6</v>
      </c>
      <c r="B11107" t="s">
        <v>10</v>
      </c>
      <c r="C11107">
        <v>6</v>
      </c>
      <c r="D11107" t="s">
        <v>50</v>
      </c>
      <c r="E11107" t="s">
        <v>333</v>
      </c>
      <c r="F11107" t="s">
        <v>13</v>
      </c>
      <c r="G11107" t="s">
        <v>2292</v>
      </c>
      <c r="H11107" s="1">
        <v>0.2</v>
      </c>
      <c r="I11107">
        <v>1</v>
      </c>
      <c r="J11107" s="3">
        <v>43727</v>
      </c>
      <c r="K11107" t="s">
        <v>7930</v>
      </c>
      <c r="L11107" t="s">
        <v>30</v>
      </c>
      <c r="M11107">
        <v>85023</v>
      </c>
      <c r="N11107">
        <v>1471</v>
      </c>
      <c r="O11107" t="s">
        <v>524</v>
      </c>
      <c r="P11107" s="4">
        <v>4</v>
      </c>
      <c r="Q11107" s="4">
        <v>2</v>
      </c>
      <c r="R11107" t="s">
        <v>32</v>
      </c>
      <c r="S11107" t="s">
        <v>92</v>
      </c>
      <c r="T11107" s="2">
        <v>4.4800000000000004</v>
      </c>
      <c r="U11107" s="4">
        <v>90</v>
      </c>
      <c r="V11107" t="s">
        <v>19</v>
      </c>
      <c r="W11107" s="3">
        <v>43733</v>
      </c>
      <c r="X11107" t="s">
        <v>39</v>
      </c>
      <c r="Y11107" t="s">
        <v>199</v>
      </c>
      <c r="Z11107" t="s">
        <v>113</v>
      </c>
    </row>
    <row r="11108" spans="1:26" x14ac:dyDescent="0.25">
      <c r="A11108">
        <v>6</v>
      </c>
      <c r="B11108" t="s">
        <v>10</v>
      </c>
      <c r="C11108">
        <v>6</v>
      </c>
      <c r="D11108" t="s">
        <v>50</v>
      </c>
      <c r="E11108" t="s">
        <v>27</v>
      </c>
      <c r="F11108" t="s">
        <v>13</v>
      </c>
      <c r="G11108" t="s">
        <v>301</v>
      </c>
      <c r="H11108" s="1">
        <v>0.2</v>
      </c>
      <c r="I11108">
        <v>1</v>
      </c>
      <c r="J11108" s="3">
        <v>43248</v>
      </c>
      <c r="K11108" t="s">
        <v>7912</v>
      </c>
      <c r="L11108" t="s">
        <v>30</v>
      </c>
      <c r="M11108">
        <v>90004</v>
      </c>
      <c r="N11108">
        <v>1224</v>
      </c>
      <c r="O11108" t="s">
        <v>5021</v>
      </c>
      <c r="P11108" s="4">
        <v>42</v>
      </c>
      <c r="Q11108" s="4">
        <v>2</v>
      </c>
      <c r="R11108" t="s">
        <v>32</v>
      </c>
      <c r="S11108" t="s">
        <v>92</v>
      </c>
      <c r="T11108" s="2">
        <v>41.88</v>
      </c>
      <c r="U11108" s="4">
        <v>558</v>
      </c>
      <c r="V11108" t="s">
        <v>19</v>
      </c>
      <c r="W11108" s="3">
        <v>43254</v>
      </c>
      <c r="X11108" t="s">
        <v>39</v>
      </c>
      <c r="Y11108" t="s">
        <v>34</v>
      </c>
      <c r="Z11108" t="s">
        <v>422</v>
      </c>
    </row>
    <row r="11109" spans="1:26" x14ac:dyDescent="0.25">
      <c r="A11109">
        <v>6</v>
      </c>
      <c r="B11109" t="s">
        <v>10</v>
      </c>
      <c r="C11109">
        <v>6</v>
      </c>
      <c r="D11109" t="s">
        <v>50</v>
      </c>
      <c r="E11109" t="s">
        <v>27</v>
      </c>
      <c r="F11109" t="s">
        <v>13</v>
      </c>
      <c r="G11109" t="s">
        <v>301</v>
      </c>
      <c r="H11109" s="1">
        <v>0.2</v>
      </c>
      <c r="I11109">
        <v>1</v>
      </c>
      <c r="J11109" s="3">
        <v>43248</v>
      </c>
      <c r="K11109" t="s">
        <v>7912</v>
      </c>
      <c r="L11109" t="s">
        <v>30</v>
      </c>
      <c r="M11109">
        <v>90004</v>
      </c>
      <c r="N11109">
        <v>1224</v>
      </c>
      <c r="O11109" t="s">
        <v>5021</v>
      </c>
      <c r="P11109" s="4">
        <v>42</v>
      </c>
      <c r="Q11109" s="4">
        <v>2</v>
      </c>
      <c r="R11109" t="s">
        <v>32</v>
      </c>
      <c r="S11109" t="s">
        <v>92</v>
      </c>
      <c r="T11109" s="2">
        <v>41.88</v>
      </c>
      <c r="U11109" s="4">
        <v>558</v>
      </c>
      <c r="V11109" t="s">
        <v>19</v>
      </c>
      <c r="W11109" s="3">
        <v>43254</v>
      </c>
      <c r="X11109" t="s">
        <v>39</v>
      </c>
      <c r="Y11109" t="s">
        <v>34</v>
      </c>
      <c r="Z11109" t="s">
        <v>422</v>
      </c>
    </row>
    <row r="11110" spans="1:26" x14ac:dyDescent="0.25">
      <c r="A11110">
        <v>6</v>
      </c>
      <c r="B11110" t="s">
        <v>10</v>
      </c>
      <c r="C11110">
        <v>6</v>
      </c>
      <c r="D11110" t="s">
        <v>50</v>
      </c>
      <c r="E11110" t="s">
        <v>27</v>
      </c>
      <c r="F11110" t="s">
        <v>13</v>
      </c>
      <c r="G11110" t="s">
        <v>301</v>
      </c>
      <c r="H11110" s="1">
        <v>0.2</v>
      </c>
      <c r="I11110">
        <v>1</v>
      </c>
      <c r="J11110" s="3">
        <v>43248</v>
      </c>
      <c r="K11110" t="s">
        <v>7912</v>
      </c>
      <c r="L11110" t="s">
        <v>30</v>
      </c>
      <c r="M11110">
        <v>90004</v>
      </c>
      <c r="N11110">
        <v>1224</v>
      </c>
      <c r="O11110" t="s">
        <v>5021</v>
      </c>
      <c r="P11110" s="4">
        <v>42</v>
      </c>
      <c r="Q11110" s="4">
        <v>2</v>
      </c>
      <c r="R11110" t="s">
        <v>32</v>
      </c>
      <c r="S11110" t="s">
        <v>92</v>
      </c>
      <c r="T11110" s="2">
        <v>41.88</v>
      </c>
      <c r="U11110" s="4">
        <v>558</v>
      </c>
      <c r="V11110" t="s">
        <v>19</v>
      </c>
      <c r="W11110" s="3">
        <v>43254</v>
      </c>
      <c r="X11110" t="s">
        <v>39</v>
      </c>
      <c r="Y11110" t="s">
        <v>34</v>
      </c>
      <c r="Z11110" t="s">
        <v>422</v>
      </c>
    </row>
    <row r="11111" spans="1:26" x14ac:dyDescent="0.25">
      <c r="A11111">
        <v>6</v>
      </c>
      <c r="B11111" t="s">
        <v>10</v>
      </c>
      <c r="C11111">
        <v>6</v>
      </c>
      <c r="D11111" t="s">
        <v>50</v>
      </c>
      <c r="E11111" t="s">
        <v>27</v>
      </c>
      <c r="F11111" t="s">
        <v>13</v>
      </c>
      <c r="G11111" t="s">
        <v>301</v>
      </c>
      <c r="H11111" s="1">
        <v>0.2</v>
      </c>
      <c r="I11111">
        <v>1</v>
      </c>
      <c r="J11111" s="3">
        <v>43248</v>
      </c>
      <c r="K11111" t="s">
        <v>7912</v>
      </c>
      <c r="L11111" t="s">
        <v>30</v>
      </c>
      <c r="M11111">
        <v>90004</v>
      </c>
      <c r="N11111">
        <v>1224</v>
      </c>
      <c r="O11111" t="s">
        <v>5021</v>
      </c>
      <c r="P11111" s="4">
        <v>42</v>
      </c>
      <c r="Q11111" s="4">
        <v>2</v>
      </c>
      <c r="R11111" t="s">
        <v>32</v>
      </c>
      <c r="S11111" t="s">
        <v>92</v>
      </c>
      <c r="T11111" s="2">
        <v>41.88</v>
      </c>
      <c r="U11111" s="4">
        <v>558</v>
      </c>
      <c r="V11111" t="s">
        <v>19</v>
      </c>
      <c r="W11111" s="3">
        <v>43254</v>
      </c>
      <c r="X11111" t="s">
        <v>39</v>
      </c>
      <c r="Y11111" t="s">
        <v>34</v>
      </c>
      <c r="Z11111" t="s">
        <v>422</v>
      </c>
    </row>
    <row r="11112" spans="1:26" x14ac:dyDescent="0.25">
      <c r="A11112">
        <v>6</v>
      </c>
      <c r="B11112" t="s">
        <v>10</v>
      </c>
      <c r="C11112">
        <v>6</v>
      </c>
      <c r="D11112" t="s">
        <v>50</v>
      </c>
      <c r="E11112" t="s">
        <v>27</v>
      </c>
      <c r="F11112" t="s">
        <v>13</v>
      </c>
      <c r="G11112" t="s">
        <v>301</v>
      </c>
      <c r="H11112" s="1">
        <v>0.2</v>
      </c>
      <c r="I11112">
        <v>1</v>
      </c>
      <c r="J11112" s="3">
        <v>43248</v>
      </c>
      <c r="K11112" t="s">
        <v>7912</v>
      </c>
      <c r="L11112" t="s">
        <v>30</v>
      </c>
      <c r="M11112">
        <v>90004</v>
      </c>
      <c r="N11112">
        <v>1224</v>
      </c>
      <c r="O11112" t="s">
        <v>5021</v>
      </c>
      <c r="P11112" s="4">
        <v>42</v>
      </c>
      <c r="Q11112" s="4">
        <v>2</v>
      </c>
      <c r="R11112" t="s">
        <v>32</v>
      </c>
      <c r="S11112" t="s">
        <v>92</v>
      </c>
      <c r="T11112" s="2">
        <v>41.88</v>
      </c>
      <c r="U11112" s="4">
        <v>558</v>
      </c>
      <c r="V11112" t="s">
        <v>19</v>
      </c>
      <c r="W11112" s="3">
        <v>43254</v>
      </c>
      <c r="X11112" t="s">
        <v>39</v>
      </c>
      <c r="Y11112" t="s">
        <v>34</v>
      </c>
      <c r="Z11112" t="s">
        <v>422</v>
      </c>
    </row>
    <row r="11113" spans="1:26" x14ac:dyDescent="0.25">
      <c r="A11113">
        <v>6</v>
      </c>
      <c r="B11113" t="s">
        <v>10</v>
      </c>
      <c r="C11113">
        <v>6</v>
      </c>
      <c r="D11113" t="s">
        <v>50</v>
      </c>
      <c r="E11113" t="s">
        <v>333</v>
      </c>
      <c r="F11113" t="s">
        <v>13</v>
      </c>
      <c r="G11113" t="s">
        <v>2292</v>
      </c>
      <c r="H11113" s="1">
        <v>0.2</v>
      </c>
      <c r="I11113">
        <v>1</v>
      </c>
      <c r="J11113" s="3">
        <v>43727</v>
      </c>
      <c r="K11113" t="s">
        <v>7930</v>
      </c>
      <c r="L11113" t="s">
        <v>30</v>
      </c>
      <c r="M11113">
        <v>85023</v>
      </c>
      <c r="N11113">
        <v>1298</v>
      </c>
      <c r="O11113" t="s">
        <v>5175</v>
      </c>
      <c r="P11113" s="4">
        <v>29</v>
      </c>
      <c r="Q11113" s="4">
        <v>2</v>
      </c>
      <c r="R11113" t="s">
        <v>32</v>
      </c>
      <c r="S11113" t="s">
        <v>92</v>
      </c>
      <c r="T11113" s="2">
        <v>29.5</v>
      </c>
      <c r="U11113" s="4">
        <v>472</v>
      </c>
      <c r="V11113" t="s">
        <v>19</v>
      </c>
      <c r="W11113" s="3">
        <v>43733</v>
      </c>
      <c r="X11113" t="s">
        <v>39</v>
      </c>
      <c r="Y11113" t="s">
        <v>199</v>
      </c>
      <c r="Z11113" t="s">
        <v>52</v>
      </c>
    </row>
    <row r="11114" spans="1:26" x14ac:dyDescent="0.25">
      <c r="A11114">
        <v>6</v>
      </c>
      <c r="B11114" t="s">
        <v>10</v>
      </c>
      <c r="C11114">
        <v>6</v>
      </c>
      <c r="D11114" t="s">
        <v>50</v>
      </c>
      <c r="E11114" t="s">
        <v>333</v>
      </c>
      <c r="F11114" t="s">
        <v>13</v>
      </c>
      <c r="G11114" t="s">
        <v>2292</v>
      </c>
      <c r="H11114" s="1">
        <v>0.2</v>
      </c>
      <c r="I11114">
        <v>1</v>
      </c>
      <c r="J11114" s="3">
        <v>43727</v>
      </c>
      <c r="K11114" t="s">
        <v>7930</v>
      </c>
      <c r="L11114" t="s">
        <v>30</v>
      </c>
      <c r="M11114">
        <v>85023</v>
      </c>
      <c r="N11114">
        <v>1298</v>
      </c>
      <c r="O11114" t="s">
        <v>5175</v>
      </c>
      <c r="P11114" s="4">
        <v>29</v>
      </c>
      <c r="Q11114" s="4">
        <v>2</v>
      </c>
      <c r="R11114" t="s">
        <v>32</v>
      </c>
      <c r="S11114" t="s">
        <v>92</v>
      </c>
      <c r="T11114" s="2">
        <v>29.5</v>
      </c>
      <c r="U11114" s="4">
        <v>472</v>
      </c>
      <c r="V11114" t="s">
        <v>19</v>
      </c>
      <c r="W11114" s="3">
        <v>43733</v>
      </c>
      <c r="X11114" t="s">
        <v>39</v>
      </c>
      <c r="Y11114" t="s">
        <v>199</v>
      </c>
      <c r="Z11114" t="s">
        <v>52</v>
      </c>
    </row>
    <row r="11115" spans="1:26" x14ac:dyDescent="0.25">
      <c r="A11115">
        <v>6</v>
      </c>
      <c r="B11115" t="s">
        <v>10</v>
      </c>
      <c r="C11115">
        <v>6</v>
      </c>
      <c r="D11115" t="s">
        <v>50</v>
      </c>
      <c r="E11115" t="s">
        <v>333</v>
      </c>
      <c r="F11115" t="s">
        <v>13</v>
      </c>
      <c r="G11115" t="s">
        <v>2292</v>
      </c>
      <c r="H11115" s="1">
        <v>0.2</v>
      </c>
      <c r="I11115">
        <v>1</v>
      </c>
      <c r="J11115" s="3">
        <v>43727</v>
      </c>
      <c r="K11115" t="s">
        <v>7930</v>
      </c>
      <c r="L11115" t="s">
        <v>30</v>
      </c>
      <c r="M11115">
        <v>85023</v>
      </c>
      <c r="N11115">
        <v>1298</v>
      </c>
      <c r="O11115" t="s">
        <v>5175</v>
      </c>
      <c r="P11115" s="4">
        <v>29</v>
      </c>
      <c r="Q11115" s="4">
        <v>2</v>
      </c>
      <c r="R11115" t="s">
        <v>32</v>
      </c>
      <c r="S11115" t="s">
        <v>92</v>
      </c>
      <c r="T11115" s="2">
        <v>29.5</v>
      </c>
      <c r="U11115" s="4">
        <v>472</v>
      </c>
      <c r="V11115" t="s">
        <v>19</v>
      </c>
      <c r="W11115" s="3">
        <v>43733</v>
      </c>
      <c r="X11115" t="s">
        <v>39</v>
      </c>
      <c r="Y11115" t="s">
        <v>199</v>
      </c>
      <c r="Z11115" t="s">
        <v>52</v>
      </c>
    </row>
    <row r="11116" spans="1:26" x14ac:dyDescent="0.25">
      <c r="A11116">
        <v>6</v>
      </c>
      <c r="B11116" t="s">
        <v>10</v>
      </c>
      <c r="C11116">
        <v>6</v>
      </c>
      <c r="D11116" t="s">
        <v>50</v>
      </c>
      <c r="E11116" t="s">
        <v>333</v>
      </c>
      <c r="F11116" t="s">
        <v>13</v>
      </c>
      <c r="G11116" t="s">
        <v>2292</v>
      </c>
      <c r="H11116" s="1">
        <v>0.2</v>
      </c>
      <c r="I11116">
        <v>1</v>
      </c>
      <c r="J11116" s="3">
        <v>43727</v>
      </c>
      <c r="K11116" t="s">
        <v>7930</v>
      </c>
      <c r="L11116" t="s">
        <v>30</v>
      </c>
      <c r="M11116">
        <v>85023</v>
      </c>
      <c r="N11116">
        <v>1298</v>
      </c>
      <c r="O11116" t="s">
        <v>5175</v>
      </c>
      <c r="P11116" s="4">
        <v>29</v>
      </c>
      <c r="Q11116" s="4">
        <v>2</v>
      </c>
      <c r="R11116" t="s">
        <v>32</v>
      </c>
      <c r="S11116" t="s">
        <v>92</v>
      </c>
      <c r="T11116" s="2">
        <v>29.5</v>
      </c>
      <c r="U11116" s="4">
        <v>472</v>
      </c>
      <c r="V11116" t="s">
        <v>19</v>
      </c>
      <c r="W11116" s="3">
        <v>43733</v>
      </c>
      <c r="X11116" t="s">
        <v>39</v>
      </c>
      <c r="Y11116" t="s">
        <v>199</v>
      </c>
      <c r="Z11116" t="s">
        <v>52</v>
      </c>
    </row>
    <row r="11117" spans="1:26" x14ac:dyDescent="0.25">
      <c r="A11117">
        <v>5</v>
      </c>
      <c r="B11117" t="s">
        <v>43</v>
      </c>
      <c r="C11117">
        <v>6</v>
      </c>
      <c r="D11117" t="s">
        <v>50</v>
      </c>
      <c r="E11117" t="s">
        <v>1017</v>
      </c>
      <c r="F11117" t="s">
        <v>13</v>
      </c>
      <c r="G11117" t="s">
        <v>395</v>
      </c>
      <c r="H11117" s="1">
        <v>0.2</v>
      </c>
      <c r="I11117">
        <v>1</v>
      </c>
      <c r="J11117" s="3">
        <v>43522</v>
      </c>
      <c r="K11117" t="s">
        <v>7840</v>
      </c>
      <c r="L11117" t="s">
        <v>30</v>
      </c>
      <c r="M11117">
        <v>92627</v>
      </c>
      <c r="N11117">
        <v>33</v>
      </c>
      <c r="O11117" t="s">
        <v>713</v>
      </c>
      <c r="P11117" s="4">
        <v>19</v>
      </c>
      <c r="Q11117" s="4">
        <v>2</v>
      </c>
      <c r="R11117" t="s">
        <v>32</v>
      </c>
      <c r="S11117" t="s">
        <v>92</v>
      </c>
      <c r="T11117" s="2">
        <v>19.39</v>
      </c>
      <c r="U11117" s="4">
        <v>259</v>
      </c>
      <c r="V11117" t="s">
        <v>19</v>
      </c>
      <c r="W11117" s="3">
        <v>43527</v>
      </c>
      <c r="X11117" t="s">
        <v>39</v>
      </c>
      <c r="Y11117" t="s">
        <v>34</v>
      </c>
      <c r="Z11117" t="s">
        <v>52</v>
      </c>
    </row>
    <row r="11118" spans="1:26" x14ac:dyDescent="0.25">
      <c r="A11118">
        <v>5</v>
      </c>
      <c r="B11118" t="s">
        <v>43</v>
      </c>
      <c r="C11118">
        <v>6</v>
      </c>
      <c r="D11118" t="s">
        <v>50</v>
      </c>
      <c r="E11118" t="s">
        <v>1017</v>
      </c>
      <c r="F11118" t="s">
        <v>13</v>
      </c>
      <c r="G11118" t="s">
        <v>395</v>
      </c>
      <c r="H11118" s="1">
        <v>0.2</v>
      </c>
      <c r="I11118">
        <v>1</v>
      </c>
      <c r="J11118" s="3">
        <v>43522</v>
      </c>
      <c r="K11118" t="s">
        <v>7840</v>
      </c>
      <c r="L11118" t="s">
        <v>30</v>
      </c>
      <c r="M11118">
        <v>92627</v>
      </c>
      <c r="N11118">
        <v>33</v>
      </c>
      <c r="O11118" t="s">
        <v>713</v>
      </c>
      <c r="P11118" s="4">
        <v>19</v>
      </c>
      <c r="Q11118" s="4">
        <v>2</v>
      </c>
      <c r="R11118" t="s">
        <v>32</v>
      </c>
      <c r="S11118" t="s">
        <v>92</v>
      </c>
      <c r="T11118" s="2">
        <v>19.39</v>
      </c>
      <c r="U11118" s="4">
        <v>259</v>
      </c>
      <c r="V11118" t="s">
        <v>19</v>
      </c>
      <c r="W11118" s="3">
        <v>43527</v>
      </c>
      <c r="X11118" t="s">
        <v>39</v>
      </c>
      <c r="Y11118" t="s">
        <v>34</v>
      </c>
      <c r="Z11118" t="s">
        <v>52</v>
      </c>
    </row>
    <row r="11119" spans="1:26" x14ac:dyDescent="0.25">
      <c r="A11119">
        <v>5</v>
      </c>
      <c r="B11119" t="s">
        <v>43</v>
      </c>
      <c r="C11119">
        <v>6</v>
      </c>
      <c r="D11119" t="s">
        <v>50</v>
      </c>
      <c r="E11119" t="s">
        <v>1017</v>
      </c>
      <c r="F11119" t="s">
        <v>13</v>
      </c>
      <c r="G11119" t="s">
        <v>395</v>
      </c>
      <c r="H11119" s="1">
        <v>0.2</v>
      </c>
      <c r="I11119">
        <v>1</v>
      </c>
      <c r="J11119" s="3">
        <v>43522</v>
      </c>
      <c r="K11119" t="s">
        <v>7840</v>
      </c>
      <c r="L11119" t="s">
        <v>30</v>
      </c>
      <c r="M11119">
        <v>92627</v>
      </c>
      <c r="N11119">
        <v>33</v>
      </c>
      <c r="O11119" t="s">
        <v>713</v>
      </c>
      <c r="P11119" s="4">
        <v>19</v>
      </c>
      <c r="Q11119" s="4">
        <v>2</v>
      </c>
      <c r="R11119" t="s">
        <v>32</v>
      </c>
      <c r="S11119" t="s">
        <v>92</v>
      </c>
      <c r="T11119" s="2">
        <v>19.39</v>
      </c>
      <c r="U11119" s="4">
        <v>259</v>
      </c>
      <c r="V11119" t="s">
        <v>19</v>
      </c>
      <c r="W11119" s="3">
        <v>43527</v>
      </c>
      <c r="X11119" t="s">
        <v>39</v>
      </c>
      <c r="Y11119" t="s">
        <v>34</v>
      </c>
      <c r="Z11119" t="s">
        <v>52</v>
      </c>
    </row>
    <row r="11120" spans="1:26" x14ac:dyDescent="0.25">
      <c r="A11120">
        <v>7</v>
      </c>
      <c r="B11120" t="s">
        <v>25</v>
      </c>
      <c r="C11120">
        <v>6</v>
      </c>
      <c r="D11120" t="s">
        <v>50</v>
      </c>
      <c r="E11120" t="s">
        <v>572</v>
      </c>
      <c r="F11120" t="s">
        <v>13</v>
      </c>
      <c r="G11120" t="s">
        <v>1330</v>
      </c>
      <c r="H11120" s="1">
        <v>0.2</v>
      </c>
      <c r="I11120">
        <v>1</v>
      </c>
      <c r="J11120" s="3">
        <v>43075</v>
      </c>
      <c r="K11120" t="s">
        <v>7926</v>
      </c>
      <c r="L11120" t="s">
        <v>30</v>
      </c>
      <c r="M11120">
        <v>92105</v>
      </c>
      <c r="N11120">
        <v>154</v>
      </c>
      <c r="O11120" t="s">
        <v>5025</v>
      </c>
      <c r="P11120" s="4">
        <v>19</v>
      </c>
      <c r="Q11120" s="4">
        <v>2</v>
      </c>
      <c r="R11120" t="s">
        <v>32</v>
      </c>
      <c r="S11120" t="s">
        <v>92</v>
      </c>
      <c r="T11120" s="2">
        <v>19.18</v>
      </c>
      <c r="U11120" s="4">
        <v>219</v>
      </c>
      <c r="V11120" t="s">
        <v>19</v>
      </c>
      <c r="W11120" s="3">
        <v>43082</v>
      </c>
      <c r="X11120" t="s">
        <v>39</v>
      </c>
      <c r="Y11120" t="s">
        <v>34</v>
      </c>
      <c r="Z11120" t="s">
        <v>52</v>
      </c>
    </row>
    <row r="11121" spans="1:26" x14ac:dyDescent="0.25">
      <c r="A11121">
        <v>7</v>
      </c>
      <c r="B11121" t="s">
        <v>25</v>
      </c>
      <c r="C11121">
        <v>6</v>
      </c>
      <c r="D11121" t="s">
        <v>50</v>
      </c>
      <c r="E11121" t="s">
        <v>572</v>
      </c>
      <c r="F11121" t="s">
        <v>13</v>
      </c>
      <c r="G11121" t="s">
        <v>1330</v>
      </c>
      <c r="H11121" s="1">
        <v>0.2</v>
      </c>
      <c r="I11121">
        <v>1</v>
      </c>
      <c r="J11121" s="3">
        <v>43075</v>
      </c>
      <c r="K11121" t="s">
        <v>7926</v>
      </c>
      <c r="L11121" t="s">
        <v>30</v>
      </c>
      <c r="M11121">
        <v>92105</v>
      </c>
      <c r="N11121">
        <v>154</v>
      </c>
      <c r="O11121" t="s">
        <v>5025</v>
      </c>
      <c r="P11121" s="4">
        <v>19</v>
      </c>
      <c r="Q11121" s="4">
        <v>2</v>
      </c>
      <c r="R11121" t="s">
        <v>32</v>
      </c>
      <c r="S11121" t="s">
        <v>92</v>
      </c>
      <c r="T11121" s="2">
        <v>19.18</v>
      </c>
      <c r="U11121" s="4">
        <v>219</v>
      </c>
      <c r="V11121" t="s">
        <v>19</v>
      </c>
      <c r="W11121" s="3">
        <v>43082</v>
      </c>
      <c r="X11121" t="s">
        <v>39</v>
      </c>
      <c r="Y11121" t="s">
        <v>34</v>
      </c>
      <c r="Z11121" t="s">
        <v>52</v>
      </c>
    </row>
    <row r="11122" spans="1:26" x14ac:dyDescent="0.25">
      <c r="A11122">
        <v>6</v>
      </c>
      <c r="B11122" t="s">
        <v>10</v>
      </c>
      <c r="C11122">
        <v>6</v>
      </c>
      <c r="D11122" t="s">
        <v>50</v>
      </c>
      <c r="E11122" t="s">
        <v>88</v>
      </c>
      <c r="F11122" t="s">
        <v>13</v>
      </c>
      <c r="G11122" t="s">
        <v>2394</v>
      </c>
      <c r="H11122" s="1">
        <v>0.2</v>
      </c>
      <c r="I11122">
        <v>1</v>
      </c>
      <c r="J11122" s="3">
        <v>43768</v>
      </c>
      <c r="K11122" t="s">
        <v>7856</v>
      </c>
      <c r="L11122" t="s">
        <v>30</v>
      </c>
      <c r="M11122">
        <v>94122</v>
      </c>
      <c r="N11122">
        <v>733</v>
      </c>
      <c r="O11122" t="s">
        <v>4707</v>
      </c>
      <c r="P11122" s="4">
        <v>17</v>
      </c>
      <c r="Q11122" s="4">
        <v>2</v>
      </c>
      <c r="R11122" t="s">
        <v>32</v>
      </c>
      <c r="S11122" t="s">
        <v>92</v>
      </c>
      <c r="T11122" s="2">
        <v>16.7</v>
      </c>
      <c r="U11122" s="4">
        <v>148</v>
      </c>
      <c r="V11122" t="s">
        <v>19</v>
      </c>
      <c r="W11122" s="3">
        <v>43774</v>
      </c>
      <c r="X11122" t="s">
        <v>39</v>
      </c>
      <c r="Y11122" t="s">
        <v>34</v>
      </c>
      <c r="Z11122" t="s">
        <v>52</v>
      </c>
    </row>
    <row r="11123" spans="1:26" x14ac:dyDescent="0.25">
      <c r="A11123">
        <v>6</v>
      </c>
      <c r="B11123" t="s">
        <v>10</v>
      </c>
      <c r="C11123">
        <v>6</v>
      </c>
      <c r="D11123" t="s">
        <v>50</v>
      </c>
      <c r="E11123" t="s">
        <v>88</v>
      </c>
      <c r="F11123" t="s">
        <v>13</v>
      </c>
      <c r="G11123" t="s">
        <v>2394</v>
      </c>
      <c r="H11123" s="1">
        <v>0.2</v>
      </c>
      <c r="I11123">
        <v>1</v>
      </c>
      <c r="J11123" s="3">
        <v>43768</v>
      </c>
      <c r="K11123" t="s">
        <v>7856</v>
      </c>
      <c r="L11123" t="s">
        <v>30</v>
      </c>
      <c r="M11123">
        <v>94122</v>
      </c>
      <c r="N11123">
        <v>733</v>
      </c>
      <c r="O11123" t="s">
        <v>4707</v>
      </c>
      <c r="P11123" s="4">
        <v>17</v>
      </c>
      <c r="Q11123" s="4">
        <v>2</v>
      </c>
      <c r="R11123" t="s">
        <v>32</v>
      </c>
      <c r="S11123" t="s">
        <v>92</v>
      </c>
      <c r="T11123" s="2">
        <v>16.7</v>
      </c>
      <c r="U11123" s="4">
        <v>148</v>
      </c>
      <c r="V11123" t="s">
        <v>19</v>
      </c>
      <c r="W11123" s="3">
        <v>43774</v>
      </c>
      <c r="X11123" t="s">
        <v>39</v>
      </c>
      <c r="Y11123" t="s">
        <v>34</v>
      </c>
      <c r="Z11123" t="s">
        <v>52</v>
      </c>
    </row>
    <row r="11124" spans="1:26" x14ac:dyDescent="0.25">
      <c r="A11124">
        <v>6</v>
      </c>
      <c r="B11124" t="s">
        <v>10</v>
      </c>
      <c r="C11124">
        <v>6</v>
      </c>
      <c r="D11124" t="s">
        <v>50</v>
      </c>
      <c r="E11124" t="s">
        <v>88</v>
      </c>
      <c r="F11124" t="s">
        <v>13</v>
      </c>
      <c r="G11124" t="s">
        <v>2394</v>
      </c>
      <c r="H11124" s="1">
        <v>0.2</v>
      </c>
      <c r="I11124">
        <v>1</v>
      </c>
      <c r="J11124" s="3">
        <v>43768</v>
      </c>
      <c r="K11124" t="s">
        <v>7856</v>
      </c>
      <c r="L11124" t="s">
        <v>30</v>
      </c>
      <c r="M11124">
        <v>94122</v>
      </c>
      <c r="N11124">
        <v>733</v>
      </c>
      <c r="O11124" t="s">
        <v>4707</v>
      </c>
      <c r="P11124" s="4">
        <v>17</v>
      </c>
      <c r="Q11124" s="4">
        <v>2</v>
      </c>
      <c r="R11124" t="s">
        <v>32</v>
      </c>
      <c r="S11124" t="s">
        <v>92</v>
      </c>
      <c r="T11124" s="2">
        <v>16.7</v>
      </c>
      <c r="U11124" s="4">
        <v>148</v>
      </c>
      <c r="V11124" t="s">
        <v>19</v>
      </c>
      <c r="W11124" s="3">
        <v>43774</v>
      </c>
      <c r="X11124" t="s">
        <v>39</v>
      </c>
      <c r="Y11124" t="s">
        <v>34</v>
      </c>
      <c r="Z11124" t="s">
        <v>52</v>
      </c>
    </row>
    <row r="11125" spans="1:26" x14ac:dyDescent="0.25">
      <c r="A11125">
        <v>6</v>
      </c>
      <c r="B11125" t="s">
        <v>10</v>
      </c>
      <c r="C11125">
        <v>6</v>
      </c>
      <c r="D11125" t="s">
        <v>50</v>
      </c>
      <c r="E11125" t="s">
        <v>88</v>
      </c>
      <c r="F11125" t="s">
        <v>13</v>
      </c>
      <c r="G11125" t="s">
        <v>2394</v>
      </c>
      <c r="H11125" s="1">
        <v>0.2</v>
      </c>
      <c r="I11125">
        <v>1</v>
      </c>
      <c r="J11125" s="3">
        <v>43768</v>
      </c>
      <c r="K11125" t="s">
        <v>7856</v>
      </c>
      <c r="L11125" t="s">
        <v>30</v>
      </c>
      <c r="M11125">
        <v>94122</v>
      </c>
      <c r="N11125">
        <v>733</v>
      </c>
      <c r="O11125" t="s">
        <v>4707</v>
      </c>
      <c r="P11125" s="4">
        <v>17</v>
      </c>
      <c r="Q11125" s="4">
        <v>2</v>
      </c>
      <c r="R11125" t="s">
        <v>32</v>
      </c>
      <c r="S11125" t="s">
        <v>92</v>
      </c>
      <c r="T11125" s="2">
        <v>16.7</v>
      </c>
      <c r="U11125" s="4">
        <v>148</v>
      </c>
      <c r="V11125" t="s">
        <v>19</v>
      </c>
      <c r="W11125" s="3">
        <v>43774</v>
      </c>
      <c r="X11125" t="s">
        <v>39</v>
      </c>
      <c r="Y11125" t="s">
        <v>34</v>
      </c>
      <c r="Z11125" t="s">
        <v>52</v>
      </c>
    </row>
    <row r="11126" spans="1:26" x14ac:dyDescent="0.25">
      <c r="A11126">
        <v>6</v>
      </c>
      <c r="B11126" t="s">
        <v>10</v>
      </c>
      <c r="C11126">
        <v>6</v>
      </c>
      <c r="D11126" t="s">
        <v>50</v>
      </c>
      <c r="E11126" t="s">
        <v>88</v>
      </c>
      <c r="F11126" t="s">
        <v>13</v>
      </c>
      <c r="G11126" t="s">
        <v>2394</v>
      </c>
      <c r="H11126" s="1">
        <v>0.2</v>
      </c>
      <c r="I11126">
        <v>1</v>
      </c>
      <c r="J11126" s="3">
        <v>43768</v>
      </c>
      <c r="K11126" t="s">
        <v>7856</v>
      </c>
      <c r="L11126" t="s">
        <v>30</v>
      </c>
      <c r="M11126">
        <v>94122</v>
      </c>
      <c r="N11126">
        <v>733</v>
      </c>
      <c r="O11126" t="s">
        <v>4707</v>
      </c>
      <c r="P11126" s="4">
        <v>17</v>
      </c>
      <c r="Q11126" s="4">
        <v>2</v>
      </c>
      <c r="R11126" t="s">
        <v>32</v>
      </c>
      <c r="S11126" t="s">
        <v>92</v>
      </c>
      <c r="T11126" s="2">
        <v>16.7</v>
      </c>
      <c r="U11126" s="4">
        <v>148</v>
      </c>
      <c r="V11126" t="s">
        <v>19</v>
      </c>
      <c r="W11126" s="3">
        <v>43774</v>
      </c>
      <c r="X11126" t="s">
        <v>39</v>
      </c>
      <c r="Y11126" t="s">
        <v>34</v>
      </c>
      <c r="Z11126" t="s">
        <v>52</v>
      </c>
    </row>
    <row r="11127" spans="1:26" x14ac:dyDescent="0.25">
      <c r="A11127">
        <v>6</v>
      </c>
      <c r="B11127" t="s">
        <v>10</v>
      </c>
      <c r="C11127">
        <v>6</v>
      </c>
      <c r="D11127" t="s">
        <v>50</v>
      </c>
      <c r="E11127" t="s">
        <v>88</v>
      </c>
      <c r="F11127" t="s">
        <v>13</v>
      </c>
      <c r="G11127" t="s">
        <v>2394</v>
      </c>
      <c r="H11127" s="1">
        <v>0.2</v>
      </c>
      <c r="I11127">
        <v>1</v>
      </c>
      <c r="J11127" s="3">
        <v>43768</v>
      </c>
      <c r="K11127" t="s">
        <v>7856</v>
      </c>
      <c r="L11127" t="s">
        <v>30</v>
      </c>
      <c r="M11127">
        <v>94122</v>
      </c>
      <c r="N11127">
        <v>733</v>
      </c>
      <c r="O11127" t="s">
        <v>4707</v>
      </c>
      <c r="P11127" s="4">
        <v>17</v>
      </c>
      <c r="Q11127" s="4">
        <v>2</v>
      </c>
      <c r="R11127" t="s">
        <v>32</v>
      </c>
      <c r="S11127" t="s">
        <v>92</v>
      </c>
      <c r="T11127" s="2">
        <v>16.7</v>
      </c>
      <c r="U11127" s="4">
        <v>148</v>
      </c>
      <c r="V11127" t="s">
        <v>19</v>
      </c>
      <c r="W11127" s="3">
        <v>43774</v>
      </c>
      <c r="X11127" t="s">
        <v>39</v>
      </c>
      <c r="Y11127" t="s">
        <v>34</v>
      </c>
      <c r="Z11127" t="s">
        <v>52</v>
      </c>
    </row>
    <row r="11128" spans="1:26" x14ac:dyDescent="0.25">
      <c r="A11128">
        <v>4</v>
      </c>
      <c r="B11128" t="s">
        <v>43</v>
      </c>
      <c r="C11128">
        <v>6</v>
      </c>
      <c r="D11128" t="s">
        <v>50</v>
      </c>
      <c r="E11128" t="s">
        <v>27</v>
      </c>
      <c r="F11128" t="s">
        <v>13</v>
      </c>
      <c r="G11128" t="s">
        <v>301</v>
      </c>
      <c r="H11128" s="1">
        <v>0.2</v>
      </c>
      <c r="I11128">
        <v>1</v>
      </c>
      <c r="J11128" s="3">
        <v>43099</v>
      </c>
      <c r="K11128" t="s">
        <v>7918</v>
      </c>
      <c r="L11128" t="s">
        <v>30</v>
      </c>
      <c r="M11128">
        <v>90049</v>
      </c>
      <c r="N11128">
        <v>439</v>
      </c>
      <c r="O11128" t="s">
        <v>4703</v>
      </c>
      <c r="P11128" s="4">
        <v>36</v>
      </c>
      <c r="Q11128" s="4">
        <v>3</v>
      </c>
      <c r="R11128" t="s">
        <v>32</v>
      </c>
      <c r="S11128" t="s">
        <v>92</v>
      </c>
      <c r="T11128" s="2">
        <v>35.979999999999997</v>
      </c>
      <c r="U11128" s="4">
        <v>288</v>
      </c>
      <c r="V11128" t="s">
        <v>19</v>
      </c>
      <c r="W11128" s="3">
        <v>43103</v>
      </c>
      <c r="X11128" t="s">
        <v>39</v>
      </c>
      <c r="Y11128" t="s">
        <v>34</v>
      </c>
      <c r="Z11128" t="s">
        <v>52</v>
      </c>
    </row>
    <row r="11129" spans="1:26" x14ac:dyDescent="0.25">
      <c r="A11129">
        <v>4</v>
      </c>
      <c r="B11129" t="s">
        <v>43</v>
      </c>
      <c r="C11129">
        <v>6</v>
      </c>
      <c r="D11129" t="s">
        <v>50</v>
      </c>
      <c r="E11129" t="s">
        <v>27</v>
      </c>
      <c r="F11129" t="s">
        <v>13</v>
      </c>
      <c r="G11129" t="s">
        <v>301</v>
      </c>
      <c r="H11129" s="1">
        <v>0.2</v>
      </c>
      <c r="I11129">
        <v>1</v>
      </c>
      <c r="J11129" s="3">
        <v>43099</v>
      </c>
      <c r="K11129" t="s">
        <v>7918</v>
      </c>
      <c r="L11129" t="s">
        <v>30</v>
      </c>
      <c r="M11129">
        <v>90049</v>
      </c>
      <c r="N11129">
        <v>439</v>
      </c>
      <c r="O11129" t="s">
        <v>4703</v>
      </c>
      <c r="P11129" s="4">
        <v>36</v>
      </c>
      <c r="Q11129" s="4">
        <v>3</v>
      </c>
      <c r="R11129" t="s">
        <v>32</v>
      </c>
      <c r="S11129" t="s">
        <v>92</v>
      </c>
      <c r="T11129" s="2">
        <v>35.979999999999997</v>
      </c>
      <c r="U11129" s="4">
        <v>288</v>
      </c>
      <c r="V11129" t="s">
        <v>19</v>
      </c>
      <c r="W11129" s="3">
        <v>43103</v>
      </c>
      <c r="X11129" t="s">
        <v>39</v>
      </c>
      <c r="Y11129" t="s">
        <v>34</v>
      </c>
      <c r="Z11129" t="s">
        <v>52</v>
      </c>
    </row>
    <row r="11130" spans="1:26" x14ac:dyDescent="0.25">
      <c r="A11130">
        <v>4</v>
      </c>
      <c r="B11130" t="s">
        <v>43</v>
      </c>
      <c r="C11130">
        <v>6</v>
      </c>
      <c r="D11130" t="s">
        <v>50</v>
      </c>
      <c r="E11130" t="s">
        <v>27</v>
      </c>
      <c r="F11130" t="s">
        <v>13</v>
      </c>
      <c r="G11130" t="s">
        <v>301</v>
      </c>
      <c r="H11130" s="1">
        <v>0.2</v>
      </c>
      <c r="I11130">
        <v>1</v>
      </c>
      <c r="J11130" s="3">
        <v>43099</v>
      </c>
      <c r="K11130" t="s">
        <v>7918</v>
      </c>
      <c r="L11130" t="s">
        <v>30</v>
      </c>
      <c r="M11130">
        <v>90049</v>
      </c>
      <c r="N11130">
        <v>439</v>
      </c>
      <c r="O11130" t="s">
        <v>4703</v>
      </c>
      <c r="P11130" s="4">
        <v>36</v>
      </c>
      <c r="Q11130" s="4">
        <v>3</v>
      </c>
      <c r="R11130" t="s">
        <v>32</v>
      </c>
      <c r="S11130" t="s">
        <v>92</v>
      </c>
      <c r="T11130" s="2">
        <v>35.979999999999997</v>
      </c>
      <c r="U11130" s="4">
        <v>288</v>
      </c>
      <c r="V11130" t="s">
        <v>19</v>
      </c>
      <c r="W11130" s="3">
        <v>43103</v>
      </c>
      <c r="X11130" t="s">
        <v>39</v>
      </c>
      <c r="Y11130" t="s">
        <v>34</v>
      </c>
      <c r="Z11130" t="s">
        <v>52</v>
      </c>
    </row>
    <row r="11131" spans="1:26" x14ac:dyDescent="0.25">
      <c r="A11131">
        <v>4</v>
      </c>
      <c r="B11131" t="s">
        <v>43</v>
      </c>
      <c r="C11131">
        <v>6</v>
      </c>
      <c r="D11131" t="s">
        <v>50</v>
      </c>
      <c r="E11131" t="s">
        <v>27</v>
      </c>
      <c r="F11131" t="s">
        <v>13</v>
      </c>
      <c r="G11131" t="s">
        <v>301</v>
      </c>
      <c r="H11131" s="1">
        <v>0.2</v>
      </c>
      <c r="I11131">
        <v>1</v>
      </c>
      <c r="J11131" s="3">
        <v>43099</v>
      </c>
      <c r="K11131" t="s">
        <v>7918</v>
      </c>
      <c r="L11131" t="s">
        <v>30</v>
      </c>
      <c r="M11131">
        <v>90049</v>
      </c>
      <c r="N11131">
        <v>439</v>
      </c>
      <c r="O11131" t="s">
        <v>4703</v>
      </c>
      <c r="P11131" s="4">
        <v>36</v>
      </c>
      <c r="Q11131" s="4">
        <v>3</v>
      </c>
      <c r="R11131" t="s">
        <v>32</v>
      </c>
      <c r="S11131" t="s">
        <v>92</v>
      </c>
      <c r="T11131" s="2">
        <v>35.979999999999997</v>
      </c>
      <c r="U11131" s="4">
        <v>288</v>
      </c>
      <c r="V11131" t="s">
        <v>19</v>
      </c>
      <c r="W11131" s="3">
        <v>43103</v>
      </c>
      <c r="X11131" t="s">
        <v>39</v>
      </c>
      <c r="Y11131" t="s">
        <v>34</v>
      </c>
      <c r="Z11131" t="s">
        <v>52</v>
      </c>
    </row>
    <row r="11132" spans="1:26" x14ac:dyDescent="0.25">
      <c r="A11132">
        <v>4</v>
      </c>
      <c r="B11132" t="s">
        <v>43</v>
      </c>
      <c r="C11132">
        <v>6</v>
      </c>
      <c r="D11132" t="s">
        <v>50</v>
      </c>
      <c r="E11132" t="s">
        <v>27</v>
      </c>
      <c r="F11132" t="s">
        <v>13</v>
      </c>
      <c r="G11132" t="s">
        <v>301</v>
      </c>
      <c r="H11132" s="1">
        <v>0.2</v>
      </c>
      <c r="I11132">
        <v>1</v>
      </c>
      <c r="J11132" s="3">
        <v>43099</v>
      </c>
      <c r="K11132" t="s">
        <v>7918</v>
      </c>
      <c r="L11132" t="s">
        <v>30</v>
      </c>
      <c r="M11132">
        <v>90049</v>
      </c>
      <c r="N11132">
        <v>439</v>
      </c>
      <c r="O11132" t="s">
        <v>4703</v>
      </c>
      <c r="P11132" s="4">
        <v>36</v>
      </c>
      <c r="Q11132" s="4">
        <v>3</v>
      </c>
      <c r="R11132" t="s">
        <v>32</v>
      </c>
      <c r="S11132" t="s">
        <v>92</v>
      </c>
      <c r="T11132" s="2">
        <v>35.979999999999997</v>
      </c>
      <c r="U11132" s="4">
        <v>288</v>
      </c>
      <c r="V11132" t="s">
        <v>19</v>
      </c>
      <c r="W11132" s="3">
        <v>43103</v>
      </c>
      <c r="X11132" t="s">
        <v>39</v>
      </c>
      <c r="Y11132" t="s">
        <v>34</v>
      </c>
      <c r="Z11132" t="s">
        <v>52</v>
      </c>
    </row>
    <row r="11133" spans="1:26" x14ac:dyDescent="0.25">
      <c r="A11133">
        <v>4</v>
      </c>
      <c r="B11133" t="s">
        <v>43</v>
      </c>
      <c r="C11133">
        <v>6</v>
      </c>
      <c r="D11133" t="s">
        <v>50</v>
      </c>
      <c r="E11133" t="s">
        <v>27</v>
      </c>
      <c r="F11133" t="s">
        <v>13</v>
      </c>
      <c r="G11133" t="s">
        <v>1184</v>
      </c>
      <c r="H11133" s="1">
        <v>0.2</v>
      </c>
      <c r="I11133">
        <v>1</v>
      </c>
      <c r="J11133" s="3">
        <v>43345</v>
      </c>
      <c r="K11133" t="s">
        <v>7851</v>
      </c>
      <c r="L11133" t="s">
        <v>30</v>
      </c>
      <c r="M11133">
        <v>90036</v>
      </c>
      <c r="N11133">
        <v>446</v>
      </c>
      <c r="O11133" t="s">
        <v>4836</v>
      </c>
      <c r="P11133" s="4">
        <v>68</v>
      </c>
      <c r="Q11133" s="4">
        <v>4</v>
      </c>
      <c r="R11133" t="s">
        <v>32</v>
      </c>
      <c r="S11133" t="s">
        <v>92</v>
      </c>
      <c r="T11133" s="2">
        <v>68.2</v>
      </c>
      <c r="U11133" s="4">
        <v>1091</v>
      </c>
      <c r="V11133" t="s">
        <v>19</v>
      </c>
      <c r="W11133" s="3">
        <v>43349</v>
      </c>
      <c r="X11133" t="s">
        <v>39</v>
      </c>
      <c r="Y11133" t="s">
        <v>34</v>
      </c>
      <c r="Z11133" t="s">
        <v>52</v>
      </c>
    </row>
    <row r="11134" spans="1:26" x14ac:dyDescent="0.25">
      <c r="A11134">
        <v>4</v>
      </c>
      <c r="B11134" t="s">
        <v>43</v>
      </c>
      <c r="C11134">
        <v>6</v>
      </c>
      <c r="D11134" t="s">
        <v>50</v>
      </c>
      <c r="E11134" t="s">
        <v>27</v>
      </c>
      <c r="F11134" t="s">
        <v>13</v>
      </c>
      <c r="G11134" t="s">
        <v>1184</v>
      </c>
      <c r="H11134" s="1">
        <v>0.2</v>
      </c>
      <c r="I11134">
        <v>1</v>
      </c>
      <c r="J11134" s="3">
        <v>43345</v>
      </c>
      <c r="K11134" t="s">
        <v>7851</v>
      </c>
      <c r="L11134" t="s">
        <v>30</v>
      </c>
      <c r="M11134">
        <v>90036</v>
      </c>
      <c r="N11134">
        <v>446</v>
      </c>
      <c r="O11134" t="s">
        <v>4836</v>
      </c>
      <c r="P11134" s="4">
        <v>68</v>
      </c>
      <c r="Q11134" s="4">
        <v>4</v>
      </c>
      <c r="R11134" t="s">
        <v>32</v>
      </c>
      <c r="S11134" t="s">
        <v>92</v>
      </c>
      <c r="T11134" s="2">
        <v>68.2</v>
      </c>
      <c r="U11134" s="4">
        <v>1091</v>
      </c>
      <c r="V11134" t="s">
        <v>19</v>
      </c>
      <c r="W11134" s="3">
        <v>43349</v>
      </c>
      <c r="X11134" t="s">
        <v>39</v>
      </c>
      <c r="Y11134" t="s">
        <v>34</v>
      </c>
      <c r="Z11134" t="s">
        <v>52</v>
      </c>
    </row>
    <row r="11135" spans="1:26" x14ac:dyDescent="0.25">
      <c r="A11135">
        <v>4</v>
      </c>
      <c r="B11135" t="s">
        <v>43</v>
      </c>
      <c r="C11135">
        <v>6</v>
      </c>
      <c r="D11135" t="s">
        <v>50</v>
      </c>
      <c r="E11135" t="s">
        <v>27</v>
      </c>
      <c r="F11135" t="s">
        <v>13</v>
      </c>
      <c r="G11135" t="s">
        <v>1184</v>
      </c>
      <c r="H11135" s="1">
        <v>0.2</v>
      </c>
      <c r="I11135">
        <v>1</v>
      </c>
      <c r="J11135" s="3">
        <v>43345</v>
      </c>
      <c r="K11135" t="s">
        <v>7851</v>
      </c>
      <c r="L11135" t="s">
        <v>30</v>
      </c>
      <c r="M11135">
        <v>90036</v>
      </c>
      <c r="N11135">
        <v>446</v>
      </c>
      <c r="O11135" t="s">
        <v>4836</v>
      </c>
      <c r="P11135" s="4">
        <v>68</v>
      </c>
      <c r="Q11135" s="4">
        <v>4</v>
      </c>
      <c r="R11135" t="s">
        <v>32</v>
      </c>
      <c r="S11135" t="s">
        <v>92</v>
      </c>
      <c r="T11135" s="2">
        <v>68.2</v>
      </c>
      <c r="U11135" s="4">
        <v>1091</v>
      </c>
      <c r="V11135" t="s">
        <v>19</v>
      </c>
      <c r="W11135" s="3">
        <v>43349</v>
      </c>
      <c r="X11135" t="s">
        <v>39</v>
      </c>
      <c r="Y11135" t="s">
        <v>34</v>
      </c>
      <c r="Z11135" t="s">
        <v>52</v>
      </c>
    </row>
    <row r="11136" spans="1:26" x14ac:dyDescent="0.25">
      <c r="A11136">
        <v>4</v>
      </c>
      <c r="B11136" t="s">
        <v>43</v>
      </c>
      <c r="C11136">
        <v>6</v>
      </c>
      <c r="D11136" t="s">
        <v>50</v>
      </c>
      <c r="E11136" t="s">
        <v>27</v>
      </c>
      <c r="F11136" t="s">
        <v>13</v>
      </c>
      <c r="G11136" t="s">
        <v>1184</v>
      </c>
      <c r="H11136" s="1">
        <v>0.2</v>
      </c>
      <c r="I11136">
        <v>1</v>
      </c>
      <c r="J11136" s="3">
        <v>43345</v>
      </c>
      <c r="K11136" t="s">
        <v>7851</v>
      </c>
      <c r="L11136" t="s">
        <v>30</v>
      </c>
      <c r="M11136">
        <v>90036</v>
      </c>
      <c r="N11136">
        <v>446</v>
      </c>
      <c r="O11136" t="s">
        <v>4836</v>
      </c>
      <c r="P11136" s="4">
        <v>68</v>
      </c>
      <c r="Q11136" s="4">
        <v>4</v>
      </c>
      <c r="R11136" t="s">
        <v>32</v>
      </c>
      <c r="S11136" t="s">
        <v>92</v>
      </c>
      <c r="T11136" s="2">
        <v>68.2</v>
      </c>
      <c r="U11136" s="4">
        <v>1091</v>
      </c>
      <c r="V11136" t="s">
        <v>19</v>
      </c>
      <c r="W11136" s="3">
        <v>43349</v>
      </c>
      <c r="X11136" t="s">
        <v>39</v>
      </c>
      <c r="Y11136" t="s">
        <v>34</v>
      </c>
      <c r="Z11136" t="s">
        <v>52</v>
      </c>
    </row>
    <row r="11137" spans="1:26" x14ac:dyDescent="0.25">
      <c r="A11137">
        <v>4</v>
      </c>
      <c r="B11137" t="s">
        <v>43</v>
      </c>
      <c r="C11137">
        <v>6</v>
      </c>
      <c r="D11137" t="s">
        <v>50</v>
      </c>
      <c r="E11137" t="s">
        <v>27</v>
      </c>
      <c r="F11137" t="s">
        <v>13</v>
      </c>
      <c r="G11137" t="s">
        <v>1184</v>
      </c>
      <c r="H11137" s="1">
        <v>0.2</v>
      </c>
      <c r="I11137">
        <v>1</v>
      </c>
      <c r="J11137" s="3">
        <v>43345</v>
      </c>
      <c r="K11137" t="s">
        <v>7851</v>
      </c>
      <c r="L11137" t="s">
        <v>30</v>
      </c>
      <c r="M11137">
        <v>90036</v>
      </c>
      <c r="N11137">
        <v>446</v>
      </c>
      <c r="O11137" t="s">
        <v>4836</v>
      </c>
      <c r="P11137" s="4">
        <v>68</v>
      </c>
      <c r="Q11137" s="4">
        <v>4</v>
      </c>
      <c r="R11137" t="s">
        <v>32</v>
      </c>
      <c r="S11137" t="s">
        <v>92</v>
      </c>
      <c r="T11137" s="2">
        <v>68.2</v>
      </c>
      <c r="U11137" s="4">
        <v>1091</v>
      </c>
      <c r="V11137" t="s">
        <v>19</v>
      </c>
      <c r="W11137" s="3">
        <v>43349</v>
      </c>
      <c r="X11137" t="s">
        <v>39</v>
      </c>
      <c r="Y11137" t="s">
        <v>34</v>
      </c>
      <c r="Z11137" t="s">
        <v>52</v>
      </c>
    </row>
    <row r="11138" spans="1:26" x14ac:dyDescent="0.25">
      <c r="A11138">
        <v>4</v>
      </c>
      <c r="B11138" t="s">
        <v>43</v>
      </c>
      <c r="C11138">
        <v>6</v>
      </c>
      <c r="D11138" t="s">
        <v>50</v>
      </c>
      <c r="E11138" t="s">
        <v>27</v>
      </c>
      <c r="F11138" t="s">
        <v>13</v>
      </c>
      <c r="G11138" t="s">
        <v>1184</v>
      </c>
      <c r="H11138" s="1">
        <v>0.2</v>
      </c>
      <c r="I11138">
        <v>1</v>
      </c>
      <c r="J11138" s="3">
        <v>43345</v>
      </c>
      <c r="K11138" t="s">
        <v>7851</v>
      </c>
      <c r="L11138" t="s">
        <v>30</v>
      </c>
      <c r="M11138">
        <v>90036</v>
      </c>
      <c r="N11138">
        <v>446</v>
      </c>
      <c r="O11138" t="s">
        <v>4836</v>
      </c>
      <c r="P11138" s="4">
        <v>68</v>
      </c>
      <c r="Q11138" s="4">
        <v>4</v>
      </c>
      <c r="R11138" t="s">
        <v>32</v>
      </c>
      <c r="S11138" t="s">
        <v>92</v>
      </c>
      <c r="T11138" s="2">
        <v>68.2</v>
      </c>
      <c r="U11138" s="4">
        <v>1091</v>
      </c>
      <c r="V11138" t="s">
        <v>19</v>
      </c>
      <c r="W11138" s="3">
        <v>43349</v>
      </c>
      <c r="X11138" t="s">
        <v>39</v>
      </c>
      <c r="Y11138" t="s">
        <v>34</v>
      </c>
      <c r="Z11138" t="s">
        <v>52</v>
      </c>
    </row>
    <row r="11139" spans="1:26" x14ac:dyDescent="0.25">
      <c r="A11139">
        <v>5</v>
      </c>
      <c r="B11139" t="s">
        <v>43</v>
      </c>
      <c r="C11139">
        <v>6</v>
      </c>
      <c r="D11139" t="s">
        <v>50</v>
      </c>
      <c r="E11139" t="s">
        <v>572</v>
      </c>
      <c r="F11139" t="s">
        <v>13</v>
      </c>
      <c r="G11139" t="s">
        <v>1114</v>
      </c>
      <c r="H11139" s="1">
        <v>0.2</v>
      </c>
      <c r="I11139">
        <v>1</v>
      </c>
      <c r="J11139" s="3">
        <v>43275</v>
      </c>
      <c r="K11139" t="s">
        <v>7948</v>
      </c>
      <c r="L11139" t="s">
        <v>30</v>
      </c>
      <c r="M11139">
        <v>92024</v>
      </c>
      <c r="N11139">
        <v>1045</v>
      </c>
      <c r="O11139" t="s">
        <v>6819</v>
      </c>
      <c r="P11139" s="4">
        <v>-10</v>
      </c>
      <c r="Q11139" s="4">
        <v>4</v>
      </c>
      <c r="R11139" t="s">
        <v>32</v>
      </c>
      <c r="S11139" t="s">
        <v>92</v>
      </c>
      <c r="T11139" s="2">
        <v>-9.56</v>
      </c>
      <c r="U11139" s="4">
        <v>38</v>
      </c>
      <c r="V11139" t="s">
        <v>19</v>
      </c>
      <c r="W11139" s="3">
        <v>43280</v>
      </c>
      <c r="X11139" t="s">
        <v>39</v>
      </c>
      <c r="Y11139" t="s">
        <v>34</v>
      </c>
      <c r="Z11139" t="s">
        <v>52</v>
      </c>
    </row>
    <row r="11140" spans="1:26" x14ac:dyDescent="0.25">
      <c r="A11140">
        <v>6</v>
      </c>
      <c r="B11140" t="s">
        <v>10</v>
      </c>
      <c r="C11140">
        <v>6</v>
      </c>
      <c r="D11140" t="s">
        <v>50</v>
      </c>
      <c r="E11140" t="s">
        <v>333</v>
      </c>
      <c r="F11140" t="s">
        <v>13</v>
      </c>
      <c r="G11140" t="s">
        <v>1844</v>
      </c>
      <c r="H11140" s="1">
        <v>0.2</v>
      </c>
      <c r="I11140">
        <v>1</v>
      </c>
      <c r="J11140" s="3">
        <v>42963</v>
      </c>
      <c r="K11140" t="s">
        <v>7927</v>
      </c>
      <c r="L11140" t="s">
        <v>30</v>
      </c>
      <c r="M11140">
        <v>85023</v>
      </c>
      <c r="N11140">
        <v>1399</v>
      </c>
      <c r="O11140" t="s">
        <v>5114</v>
      </c>
      <c r="P11140" s="4">
        <v>211</v>
      </c>
      <c r="Q11140" s="4">
        <v>5</v>
      </c>
      <c r="R11140" t="s">
        <v>32</v>
      </c>
      <c r="S11140" t="s">
        <v>92</v>
      </c>
      <c r="T11140" s="2">
        <v>211.5</v>
      </c>
      <c r="U11140" s="4">
        <v>1880</v>
      </c>
      <c r="V11140" t="s">
        <v>19</v>
      </c>
      <c r="W11140" s="3">
        <v>42969</v>
      </c>
      <c r="X11140" t="s">
        <v>39</v>
      </c>
      <c r="Y11140" t="s">
        <v>199</v>
      </c>
      <c r="Z11140" t="s">
        <v>52</v>
      </c>
    </row>
    <row r="11141" spans="1:26" x14ac:dyDescent="0.25">
      <c r="A11141">
        <v>6</v>
      </c>
      <c r="B11141" t="s">
        <v>10</v>
      </c>
      <c r="C11141">
        <v>6</v>
      </c>
      <c r="D11141" t="s">
        <v>50</v>
      </c>
      <c r="E11141" t="s">
        <v>333</v>
      </c>
      <c r="F11141" t="s">
        <v>13</v>
      </c>
      <c r="G11141" t="s">
        <v>1844</v>
      </c>
      <c r="H11141" s="1">
        <v>0.2</v>
      </c>
      <c r="I11141">
        <v>1</v>
      </c>
      <c r="J11141" s="3">
        <v>42963</v>
      </c>
      <c r="K11141" t="s">
        <v>7927</v>
      </c>
      <c r="L11141" t="s">
        <v>30</v>
      </c>
      <c r="M11141">
        <v>85023</v>
      </c>
      <c r="N11141">
        <v>1399</v>
      </c>
      <c r="O11141" t="s">
        <v>5114</v>
      </c>
      <c r="P11141" s="4">
        <v>211</v>
      </c>
      <c r="Q11141" s="4">
        <v>5</v>
      </c>
      <c r="R11141" t="s">
        <v>32</v>
      </c>
      <c r="S11141" t="s">
        <v>92</v>
      </c>
      <c r="T11141" s="2">
        <v>211.5</v>
      </c>
      <c r="U11141" s="4">
        <v>1880</v>
      </c>
      <c r="V11141" t="s">
        <v>19</v>
      </c>
      <c r="W11141" s="3">
        <v>42969</v>
      </c>
      <c r="X11141" t="s">
        <v>39</v>
      </c>
      <c r="Y11141" t="s">
        <v>199</v>
      </c>
      <c r="Z11141" t="s">
        <v>52</v>
      </c>
    </row>
    <row r="11142" spans="1:26" x14ac:dyDescent="0.25">
      <c r="A11142">
        <v>6</v>
      </c>
      <c r="B11142" t="s">
        <v>10</v>
      </c>
      <c r="C11142">
        <v>6</v>
      </c>
      <c r="D11142" t="s">
        <v>50</v>
      </c>
      <c r="E11142" t="s">
        <v>333</v>
      </c>
      <c r="F11142" t="s">
        <v>13</v>
      </c>
      <c r="G11142" t="s">
        <v>1844</v>
      </c>
      <c r="H11142" s="1">
        <v>0.2</v>
      </c>
      <c r="I11142">
        <v>1</v>
      </c>
      <c r="J11142" s="3">
        <v>42963</v>
      </c>
      <c r="K11142" t="s">
        <v>7927</v>
      </c>
      <c r="L11142" t="s">
        <v>30</v>
      </c>
      <c r="M11142">
        <v>85023</v>
      </c>
      <c r="N11142">
        <v>1399</v>
      </c>
      <c r="O11142" t="s">
        <v>5114</v>
      </c>
      <c r="P11142" s="4">
        <v>211</v>
      </c>
      <c r="Q11142" s="4">
        <v>5</v>
      </c>
      <c r="R11142" t="s">
        <v>32</v>
      </c>
      <c r="S11142" t="s">
        <v>92</v>
      </c>
      <c r="T11142" s="2">
        <v>211.5</v>
      </c>
      <c r="U11142" s="4">
        <v>1880</v>
      </c>
      <c r="V11142" t="s">
        <v>19</v>
      </c>
      <c r="W11142" s="3">
        <v>42969</v>
      </c>
      <c r="X11142" t="s">
        <v>39</v>
      </c>
      <c r="Y11142" t="s">
        <v>199</v>
      </c>
      <c r="Z11142" t="s">
        <v>52</v>
      </c>
    </row>
    <row r="11143" spans="1:26" x14ac:dyDescent="0.25">
      <c r="A11143">
        <v>6</v>
      </c>
      <c r="B11143" t="s">
        <v>10</v>
      </c>
      <c r="C11143">
        <v>6</v>
      </c>
      <c r="D11143" t="s">
        <v>50</v>
      </c>
      <c r="E11143" t="s">
        <v>333</v>
      </c>
      <c r="F11143" t="s">
        <v>13</v>
      </c>
      <c r="G11143" t="s">
        <v>1844</v>
      </c>
      <c r="H11143" s="1">
        <v>0.2</v>
      </c>
      <c r="I11143">
        <v>1</v>
      </c>
      <c r="J11143" s="3">
        <v>42963</v>
      </c>
      <c r="K11143" t="s">
        <v>7927</v>
      </c>
      <c r="L11143" t="s">
        <v>30</v>
      </c>
      <c r="M11143">
        <v>85023</v>
      </c>
      <c r="N11143">
        <v>1399</v>
      </c>
      <c r="O11143" t="s">
        <v>5114</v>
      </c>
      <c r="P11143" s="4">
        <v>211</v>
      </c>
      <c r="Q11143" s="4">
        <v>5</v>
      </c>
      <c r="R11143" t="s">
        <v>32</v>
      </c>
      <c r="S11143" t="s">
        <v>92</v>
      </c>
      <c r="T11143" s="2">
        <v>211.5</v>
      </c>
      <c r="U11143" s="4">
        <v>1880</v>
      </c>
      <c r="V11143" t="s">
        <v>19</v>
      </c>
      <c r="W11143" s="3">
        <v>42969</v>
      </c>
      <c r="X11143" t="s">
        <v>39</v>
      </c>
      <c r="Y11143" t="s">
        <v>199</v>
      </c>
      <c r="Z11143" t="s">
        <v>52</v>
      </c>
    </row>
    <row r="11144" spans="1:26" x14ac:dyDescent="0.25">
      <c r="A11144">
        <v>6</v>
      </c>
      <c r="B11144" t="s">
        <v>10</v>
      </c>
      <c r="C11144">
        <v>6</v>
      </c>
      <c r="D11144" t="s">
        <v>50</v>
      </c>
      <c r="E11144" t="s">
        <v>572</v>
      </c>
      <c r="F11144" t="s">
        <v>13</v>
      </c>
      <c r="G11144" t="s">
        <v>1347</v>
      </c>
      <c r="H11144" s="1">
        <v>0.2</v>
      </c>
      <c r="I11144">
        <v>1</v>
      </c>
      <c r="J11144" s="3">
        <v>43684</v>
      </c>
      <c r="K11144" t="s">
        <v>7928</v>
      </c>
      <c r="L11144" t="s">
        <v>30</v>
      </c>
      <c r="M11144">
        <v>92105</v>
      </c>
      <c r="N11144">
        <v>729</v>
      </c>
      <c r="O11144" t="s">
        <v>4872</v>
      </c>
      <c r="P11144" s="4">
        <v>18</v>
      </c>
      <c r="Q11144" s="4">
        <v>5</v>
      </c>
      <c r="R11144" t="s">
        <v>32</v>
      </c>
      <c r="S11144" t="s">
        <v>92</v>
      </c>
      <c r="T11144" s="2">
        <v>18</v>
      </c>
      <c r="U11144" s="4">
        <v>160</v>
      </c>
      <c r="V11144" t="s">
        <v>19</v>
      </c>
      <c r="W11144" s="3">
        <v>43690</v>
      </c>
      <c r="X11144" t="s">
        <v>39</v>
      </c>
      <c r="Y11144" t="s">
        <v>34</v>
      </c>
      <c r="Z11144" t="s">
        <v>52</v>
      </c>
    </row>
    <row r="11145" spans="1:26" x14ac:dyDescent="0.25">
      <c r="A11145">
        <v>6</v>
      </c>
      <c r="B11145" t="s">
        <v>10</v>
      </c>
      <c r="C11145">
        <v>6</v>
      </c>
      <c r="D11145" t="s">
        <v>50</v>
      </c>
      <c r="E11145" t="s">
        <v>572</v>
      </c>
      <c r="F11145" t="s">
        <v>13</v>
      </c>
      <c r="G11145" t="s">
        <v>1347</v>
      </c>
      <c r="H11145" s="1">
        <v>0.2</v>
      </c>
      <c r="I11145">
        <v>1</v>
      </c>
      <c r="J11145" s="3">
        <v>43684</v>
      </c>
      <c r="K11145" t="s">
        <v>7928</v>
      </c>
      <c r="L11145" t="s">
        <v>30</v>
      </c>
      <c r="M11145">
        <v>92105</v>
      </c>
      <c r="N11145">
        <v>729</v>
      </c>
      <c r="O11145" t="s">
        <v>4872</v>
      </c>
      <c r="P11145" s="4">
        <v>18</v>
      </c>
      <c r="Q11145" s="4">
        <v>5</v>
      </c>
      <c r="R11145" t="s">
        <v>32</v>
      </c>
      <c r="S11145" t="s">
        <v>92</v>
      </c>
      <c r="T11145" s="2">
        <v>18</v>
      </c>
      <c r="U11145" s="4">
        <v>160</v>
      </c>
      <c r="V11145" t="s">
        <v>19</v>
      </c>
      <c r="W11145" s="3">
        <v>43690</v>
      </c>
      <c r="X11145" t="s">
        <v>39</v>
      </c>
      <c r="Y11145" t="s">
        <v>34</v>
      </c>
      <c r="Z11145" t="s">
        <v>52</v>
      </c>
    </row>
    <row r="11146" spans="1:26" x14ac:dyDescent="0.25">
      <c r="A11146">
        <v>4</v>
      </c>
      <c r="B11146" t="s">
        <v>43</v>
      </c>
      <c r="C11146">
        <v>6</v>
      </c>
      <c r="D11146" t="s">
        <v>50</v>
      </c>
      <c r="E11146" t="s">
        <v>27</v>
      </c>
      <c r="F11146" t="s">
        <v>13</v>
      </c>
      <c r="G11146" t="s">
        <v>301</v>
      </c>
      <c r="H11146" s="1">
        <v>0.2</v>
      </c>
      <c r="I11146">
        <v>1</v>
      </c>
      <c r="J11146" s="3">
        <v>43099</v>
      </c>
      <c r="K11146" t="s">
        <v>7918</v>
      </c>
      <c r="L11146" t="s">
        <v>30</v>
      </c>
      <c r="M11146">
        <v>90049</v>
      </c>
      <c r="N11146">
        <v>1847</v>
      </c>
      <c r="O11146" t="s">
        <v>5186</v>
      </c>
      <c r="P11146" s="4">
        <v>287</v>
      </c>
      <c r="Q11146" s="4">
        <v>6</v>
      </c>
      <c r="R11146" t="s">
        <v>32</v>
      </c>
      <c r="S11146" t="s">
        <v>92</v>
      </c>
      <c r="T11146" s="2">
        <v>286.70999999999998</v>
      </c>
      <c r="U11146" s="4">
        <v>2549</v>
      </c>
      <c r="V11146" t="s">
        <v>19</v>
      </c>
      <c r="W11146" s="3">
        <v>43103</v>
      </c>
      <c r="X11146" t="s">
        <v>39</v>
      </c>
      <c r="Y11146" t="s">
        <v>34</v>
      </c>
      <c r="Z11146" t="s">
        <v>422</v>
      </c>
    </row>
    <row r="11147" spans="1:26" x14ac:dyDescent="0.25">
      <c r="A11147">
        <v>4</v>
      </c>
      <c r="B11147" t="s">
        <v>43</v>
      </c>
      <c r="C11147">
        <v>6</v>
      </c>
      <c r="D11147" t="s">
        <v>50</v>
      </c>
      <c r="E11147" t="s">
        <v>27</v>
      </c>
      <c r="F11147" t="s">
        <v>13</v>
      </c>
      <c r="G11147" t="s">
        <v>301</v>
      </c>
      <c r="H11147" s="1">
        <v>0.2</v>
      </c>
      <c r="I11147">
        <v>1</v>
      </c>
      <c r="J11147" s="3">
        <v>43099</v>
      </c>
      <c r="K11147" t="s">
        <v>7918</v>
      </c>
      <c r="L11147" t="s">
        <v>30</v>
      </c>
      <c r="M11147">
        <v>90049</v>
      </c>
      <c r="N11147">
        <v>1847</v>
      </c>
      <c r="O11147" t="s">
        <v>5186</v>
      </c>
      <c r="P11147" s="4">
        <v>287</v>
      </c>
      <c r="Q11147" s="4">
        <v>6</v>
      </c>
      <c r="R11147" t="s">
        <v>32</v>
      </c>
      <c r="S11147" t="s">
        <v>92</v>
      </c>
      <c r="T11147" s="2">
        <v>286.70999999999998</v>
      </c>
      <c r="U11147" s="4">
        <v>2549</v>
      </c>
      <c r="V11147" t="s">
        <v>19</v>
      </c>
      <c r="W11147" s="3">
        <v>43103</v>
      </c>
      <c r="X11147" t="s">
        <v>39</v>
      </c>
      <c r="Y11147" t="s">
        <v>34</v>
      </c>
      <c r="Z11147" t="s">
        <v>422</v>
      </c>
    </row>
    <row r="11148" spans="1:26" x14ac:dyDescent="0.25">
      <c r="A11148">
        <v>4</v>
      </c>
      <c r="B11148" t="s">
        <v>43</v>
      </c>
      <c r="C11148">
        <v>6</v>
      </c>
      <c r="D11148" t="s">
        <v>50</v>
      </c>
      <c r="E11148" t="s">
        <v>27</v>
      </c>
      <c r="F11148" t="s">
        <v>13</v>
      </c>
      <c r="G11148" t="s">
        <v>301</v>
      </c>
      <c r="H11148" s="1">
        <v>0.2</v>
      </c>
      <c r="I11148">
        <v>1</v>
      </c>
      <c r="J11148" s="3">
        <v>43099</v>
      </c>
      <c r="K11148" t="s">
        <v>7918</v>
      </c>
      <c r="L11148" t="s">
        <v>30</v>
      </c>
      <c r="M11148">
        <v>90049</v>
      </c>
      <c r="N11148">
        <v>1847</v>
      </c>
      <c r="O11148" t="s">
        <v>5186</v>
      </c>
      <c r="P11148" s="4">
        <v>287</v>
      </c>
      <c r="Q11148" s="4">
        <v>6</v>
      </c>
      <c r="R11148" t="s">
        <v>32</v>
      </c>
      <c r="S11148" t="s">
        <v>92</v>
      </c>
      <c r="T11148" s="2">
        <v>286.70999999999998</v>
      </c>
      <c r="U11148" s="4">
        <v>2549</v>
      </c>
      <c r="V11148" t="s">
        <v>19</v>
      </c>
      <c r="W11148" s="3">
        <v>43103</v>
      </c>
      <c r="X11148" t="s">
        <v>39</v>
      </c>
      <c r="Y11148" t="s">
        <v>34</v>
      </c>
      <c r="Z11148" t="s">
        <v>422</v>
      </c>
    </row>
    <row r="11149" spans="1:26" x14ac:dyDescent="0.25">
      <c r="A11149">
        <v>4</v>
      </c>
      <c r="B11149" t="s">
        <v>43</v>
      </c>
      <c r="C11149">
        <v>6</v>
      </c>
      <c r="D11149" t="s">
        <v>50</v>
      </c>
      <c r="E11149" t="s">
        <v>27</v>
      </c>
      <c r="F11149" t="s">
        <v>13</v>
      </c>
      <c r="G11149" t="s">
        <v>301</v>
      </c>
      <c r="H11149" s="1">
        <v>0.2</v>
      </c>
      <c r="I11149">
        <v>1</v>
      </c>
      <c r="J11149" s="3">
        <v>43099</v>
      </c>
      <c r="K11149" t="s">
        <v>7918</v>
      </c>
      <c r="L11149" t="s">
        <v>30</v>
      </c>
      <c r="M11149">
        <v>90049</v>
      </c>
      <c r="N11149">
        <v>1847</v>
      </c>
      <c r="O11149" t="s">
        <v>5186</v>
      </c>
      <c r="P11149" s="4">
        <v>287</v>
      </c>
      <c r="Q11149" s="4">
        <v>6</v>
      </c>
      <c r="R11149" t="s">
        <v>32</v>
      </c>
      <c r="S11149" t="s">
        <v>92</v>
      </c>
      <c r="T11149" s="2">
        <v>286.70999999999998</v>
      </c>
      <c r="U11149" s="4">
        <v>2549</v>
      </c>
      <c r="V11149" t="s">
        <v>19</v>
      </c>
      <c r="W11149" s="3">
        <v>43103</v>
      </c>
      <c r="X11149" t="s">
        <v>39</v>
      </c>
      <c r="Y11149" t="s">
        <v>34</v>
      </c>
      <c r="Z11149" t="s">
        <v>422</v>
      </c>
    </row>
    <row r="11150" spans="1:26" x14ac:dyDescent="0.25">
      <c r="A11150">
        <v>4</v>
      </c>
      <c r="B11150" t="s">
        <v>43</v>
      </c>
      <c r="C11150">
        <v>6</v>
      </c>
      <c r="D11150" t="s">
        <v>50</v>
      </c>
      <c r="E11150" t="s">
        <v>27</v>
      </c>
      <c r="F11150" t="s">
        <v>13</v>
      </c>
      <c r="G11150" t="s">
        <v>301</v>
      </c>
      <c r="H11150" s="1">
        <v>0.2</v>
      </c>
      <c r="I11150">
        <v>1</v>
      </c>
      <c r="J11150" s="3">
        <v>43099</v>
      </c>
      <c r="K11150" t="s">
        <v>7918</v>
      </c>
      <c r="L11150" t="s">
        <v>30</v>
      </c>
      <c r="M11150">
        <v>90049</v>
      </c>
      <c r="N11150">
        <v>1847</v>
      </c>
      <c r="O11150" t="s">
        <v>5186</v>
      </c>
      <c r="P11150" s="4">
        <v>287</v>
      </c>
      <c r="Q11150" s="4">
        <v>6</v>
      </c>
      <c r="R11150" t="s">
        <v>32</v>
      </c>
      <c r="S11150" t="s">
        <v>92</v>
      </c>
      <c r="T11150" s="2">
        <v>286.70999999999998</v>
      </c>
      <c r="U11150" s="4">
        <v>2549</v>
      </c>
      <c r="V11150" t="s">
        <v>19</v>
      </c>
      <c r="W11150" s="3">
        <v>43103</v>
      </c>
      <c r="X11150" t="s">
        <v>39</v>
      </c>
      <c r="Y11150" t="s">
        <v>34</v>
      </c>
      <c r="Z11150" t="s">
        <v>422</v>
      </c>
    </row>
    <row r="11151" spans="1:26" x14ac:dyDescent="0.25">
      <c r="A11151">
        <v>5</v>
      </c>
      <c r="B11151" t="s">
        <v>43</v>
      </c>
      <c r="C11151">
        <v>6</v>
      </c>
      <c r="D11151" t="s">
        <v>50</v>
      </c>
      <c r="E11151" t="s">
        <v>258</v>
      </c>
      <c r="F11151" t="s">
        <v>13</v>
      </c>
      <c r="G11151" t="s">
        <v>410</v>
      </c>
      <c r="H11151" s="1">
        <v>0.2</v>
      </c>
      <c r="I11151">
        <v>1</v>
      </c>
      <c r="J11151" s="3">
        <v>43715</v>
      </c>
      <c r="K11151" t="s">
        <v>7931</v>
      </c>
      <c r="L11151" t="s">
        <v>30</v>
      </c>
      <c r="M11151">
        <v>97206</v>
      </c>
      <c r="N11151">
        <v>1032</v>
      </c>
      <c r="O11151" t="s">
        <v>4788</v>
      </c>
      <c r="P11151" s="4">
        <v>80</v>
      </c>
      <c r="Q11151" s="4">
        <v>7</v>
      </c>
      <c r="R11151" t="s">
        <v>32</v>
      </c>
      <c r="S11151" t="s">
        <v>92</v>
      </c>
      <c r="T11151" s="2">
        <v>80.48</v>
      </c>
      <c r="U11151" s="4">
        <v>280</v>
      </c>
      <c r="V11151" t="s">
        <v>19</v>
      </c>
      <c r="W11151" s="3">
        <v>43720</v>
      </c>
      <c r="X11151" t="s">
        <v>39</v>
      </c>
      <c r="Y11151" t="s">
        <v>262</v>
      </c>
      <c r="Z11151" t="s">
        <v>113</v>
      </c>
    </row>
    <row r="11152" spans="1:26" x14ac:dyDescent="0.25">
      <c r="A11152">
        <v>5</v>
      </c>
      <c r="B11152" t="s">
        <v>43</v>
      </c>
      <c r="C11152">
        <v>6</v>
      </c>
      <c r="D11152" t="s">
        <v>50</v>
      </c>
      <c r="E11152" t="s">
        <v>258</v>
      </c>
      <c r="F11152" t="s">
        <v>13</v>
      </c>
      <c r="G11152" t="s">
        <v>410</v>
      </c>
      <c r="H11152" s="1">
        <v>0.2</v>
      </c>
      <c r="I11152">
        <v>1</v>
      </c>
      <c r="J11152" s="3">
        <v>43715</v>
      </c>
      <c r="K11152" t="s">
        <v>7931</v>
      </c>
      <c r="L11152" t="s">
        <v>30</v>
      </c>
      <c r="M11152">
        <v>97206</v>
      </c>
      <c r="N11152">
        <v>1032</v>
      </c>
      <c r="O11152" t="s">
        <v>4788</v>
      </c>
      <c r="P11152" s="4">
        <v>80</v>
      </c>
      <c r="Q11152" s="4">
        <v>7</v>
      </c>
      <c r="R11152" t="s">
        <v>32</v>
      </c>
      <c r="S11152" t="s">
        <v>92</v>
      </c>
      <c r="T11152" s="2">
        <v>80.48</v>
      </c>
      <c r="U11152" s="4">
        <v>280</v>
      </c>
      <c r="V11152" t="s">
        <v>19</v>
      </c>
      <c r="W11152" s="3">
        <v>43720</v>
      </c>
      <c r="X11152" t="s">
        <v>39</v>
      </c>
      <c r="Y11152" t="s">
        <v>262</v>
      </c>
      <c r="Z11152" t="s">
        <v>113</v>
      </c>
    </row>
    <row r="11153" spans="1:26" x14ac:dyDescent="0.25">
      <c r="A11153">
        <v>4</v>
      </c>
      <c r="B11153" t="s">
        <v>43</v>
      </c>
      <c r="C11153">
        <v>6</v>
      </c>
      <c r="D11153" t="s">
        <v>50</v>
      </c>
      <c r="E11153" t="s">
        <v>1658</v>
      </c>
      <c r="F11153" t="s">
        <v>13</v>
      </c>
      <c r="G11153" t="s">
        <v>348</v>
      </c>
      <c r="H11153" s="1">
        <v>0.2</v>
      </c>
      <c r="I11153">
        <v>1</v>
      </c>
      <c r="J11153" s="3">
        <v>43059</v>
      </c>
      <c r="K11153" t="s">
        <v>7861</v>
      </c>
      <c r="L11153" t="s">
        <v>30</v>
      </c>
      <c r="M11153">
        <v>94601</v>
      </c>
      <c r="N11153">
        <v>732</v>
      </c>
      <c r="O11153" t="s">
        <v>5037</v>
      </c>
      <c r="P11153" s="4">
        <v>-15</v>
      </c>
      <c r="Q11153" s="4">
        <v>7</v>
      </c>
      <c r="R11153" t="s">
        <v>32</v>
      </c>
      <c r="S11153" t="s">
        <v>92</v>
      </c>
      <c r="T11153" s="2">
        <v>-15.46</v>
      </c>
      <c r="U11153" s="4">
        <v>73</v>
      </c>
      <c r="V11153" t="s">
        <v>19</v>
      </c>
      <c r="W11153" s="3">
        <v>43063</v>
      </c>
      <c r="X11153" t="s">
        <v>39</v>
      </c>
      <c r="Y11153" t="s">
        <v>34</v>
      </c>
      <c r="Z11153" t="s">
        <v>52</v>
      </c>
    </row>
    <row r="11154" spans="1:26" x14ac:dyDescent="0.25">
      <c r="A11154">
        <v>4</v>
      </c>
      <c r="B11154" t="s">
        <v>43</v>
      </c>
      <c r="C11154">
        <v>6</v>
      </c>
      <c r="D11154" t="s">
        <v>50</v>
      </c>
      <c r="E11154" t="s">
        <v>1658</v>
      </c>
      <c r="F11154" t="s">
        <v>13</v>
      </c>
      <c r="G11154" t="s">
        <v>348</v>
      </c>
      <c r="H11154" s="1">
        <v>0.2</v>
      </c>
      <c r="I11154">
        <v>1</v>
      </c>
      <c r="J11154" s="3">
        <v>43059</v>
      </c>
      <c r="K11154" t="s">
        <v>7861</v>
      </c>
      <c r="L11154" t="s">
        <v>30</v>
      </c>
      <c r="M11154">
        <v>94601</v>
      </c>
      <c r="N11154">
        <v>732</v>
      </c>
      <c r="O11154" t="s">
        <v>5037</v>
      </c>
      <c r="P11154" s="4">
        <v>-15</v>
      </c>
      <c r="Q11154" s="4">
        <v>7</v>
      </c>
      <c r="R11154" t="s">
        <v>32</v>
      </c>
      <c r="S11154" t="s">
        <v>92</v>
      </c>
      <c r="T11154" s="2">
        <v>-15.46</v>
      </c>
      <c r="U11154" s="4">
        <v>73</v>
      </c>
      <c r="V11154" t="s">
        <v>19</v>
      </c>
      <c r="W11154" s="3">
        <v>43063</v>
      </c>
      <c r="X11154" t="s">
        <v>39</v>
      </c>
      <c r="Y11154" t="s">
        <v>34</v>
      </c>
      <c r="Z11154" t="s">
        <v>52</v>
      </c>
    </row>
    <row r="11155" spans="1:26" x14ac:dyDescent="0.25">
      <c r="A11155">
        <v>4</v>
      </c>
      <c r="B11155" t="s">
        <v>43</v>
      </c>
      <c r="C11155">
        <v>6</v>
      </c>
      <c r="D11155" t="s">
        <v>50</v>
      </c>
      <c r="E11155" t="s">
        <v>88</v>
      </c>
      <c r="F11155" t="s">
        <v>13</v>
      </c>
      <c r="G11155" t="s">
        <v>1901</v>
      </c>
      <c r="H11155" s="1">
        <v>0.2</v>
      </c>
      <c r="I11155">
        <v>1</v>
      </c>
      <c r="J11155" s="3">
        <v>43740</v>
      </c>
      <c r="K11155" t="s">
        <v>7843</v>
      </c>
      <c r="L11155" t="s">
        <v>30</v>
      </c>
      <c r="M11155">
        <v>94109</v>
      </c>
      <c r="N11155">
        <v>1354</v>
      </c>
      <c r="O11155" t="s">
        <v>4759</v>
      </c>
      <c r="P11155" s="4">
        <v>32</v>
      </c>
      <c r="Q11155" s="4">
        <v>11</v>
      </c>
      <c r="R11155" t="s">
        <v>32</v>
      </c>
      <c r="S11155" t="s">
        <v>92</v>
      </c>
      <c r="T11155" s="2">
        <v>32.299999999999997</v>
      </c>
      <c r="U11155" s="4">
        <v>369</v>
      </c>
      <c r="V11155" t="s">
        <v>19</v>
      </c>
      <c r="W11155" s="3">
        <v>43744</v>
      </c>
      <c r="X11155" t="s">
        <v>39</v>
      </c>
      <c r="Y11155" t="s">
        <v>34</v>
      </c>
      <c r="Z11155" t="s">
        <v>422</v>
      </c>
    </row>
    <row r="11156" spans="1:26" x14ac:dyDescent="0.25">
      <c r="A11156">
        <v>4</v>
      </c>
      <c r="B11156" t="s">
        <v>43</v>
      </c>
      <c r="C11156">
        <v>6</v>
      </c>
      <c r="D11156" t="s">
        <v>50</v>
      </c>
      <c r="E11156" t="s">
        <v>88</v>
      </c>
      <c r="F11156" t="s">
        <v>13</v>
      </c>
      <c r="G11156" t="s">
        <v>1901</v>
      </c>
      <c r="H11156" s="1">
        <v>0.2</v>
      </c>
      <c r="I11156">
        <v>1</v>
      </c>
      <c r="J11156" s="3">
        <v>43740</v>
      </c>
      <c r="K11156" t="s">
        <v>7843</v>
      </c>
      <c r="L11156" t="s">
        <v>30</v>
      </c>
      <c r="M11156">
        <v>94109</v>
      </c>
      <c r="N11156">
        <v>1354</v>
      </c>
      <c r="O11156" t="s">
        <v>4759</v>
      </c>
      <c r="P11156" s="4">
        <v>32</v>
      </c>
      <c r="Q11156" s="4">
        <v>11</v>
      </c>
      <c r="R11156" t="s">
        <v>32</v>
      </c>
      <c r="S11156" t="s">
        <v>92</v>
      </c>
      <c r="T11156" s="2">
        <v>32.299999999999997</v>
      </c>
      <c r="U11156" s="4">
        <v>369</v>
      </c>
      <c r="V11156" t="s">
        <v>19</v>
      </c>
      <c r="W11156" s="3">
        <v>43744</v>
      </c>
      <c r="X11156" t="s">
        <v>39</v>
      </c>
      <c r="Y11156" t="s">
        <v>34</v>
      </c>
      <c r="Z11156" t="s">
        <v>422</v>
      </c>
    </row>
    <row r="11157" spans="1:26" x14ac:dyDescent="0.25">
      <c r="A11157">
        <v>2</v>
      </c>
      <c r="B11157" t="s">
        <v>25</v>
      </c>
      <c r="C11157">
        <v>1</v>
      </c>
      <c r="D11157" t="s">
        <v>11</v>
      </c>
      <c r="E11157" t="s">
        <v>1468</v>
      </c>
      <c r="F11157" t="s">
        <v>13</v>
      </c>
      <c r="G11157" t="s">
        <v>5633</v>
      </c>
      <c r="H11157" s="1">
        <v>0</v>
      </c>
      <c r="I11157">
        <v>1</v>
      </c>
      <c r="J11157" s="3">
        <v>43796</v>
      </c>
      <c r="K11157" t="s">
        <v>7949</v>
      </c>
      <c r="L11157" t="s">
        <v>73</v>
      </c>
      <c r="M11157">
        <v>53209</v>
      </c>
      <c r="N11157">
        <v>871</v>
      </c>
      <c r="O11157" t="s">
        <v>8166</v>
      </c>
      <c r="P11157" s="4">
        <v>19</v>
      </c>
      <c r="Q11157" s="4">
        <v>1</v>
      </c>
      <c r="R11157" t="s">
        <v>75</v>
      </c>
      <c r="S11157" t="s">
        <v>92</v>
      </c>
      <c r="T11157" s="2">
        <v>19.25</v>
      </c>
      <c r="U11157" s="4">
        <v>47</v>
      </c>
      <c r="V11157" t="s">
        <v>33</v>
      </c>
      <c r="W11157" s="3">
        <v>43798</v>
      </c>
      <c r="X11157" t="s">
        <v>130</v>
      </c>
      <c r="Y11157" t="s">
        <v>82</v>
      </c>
      <c r="Z11157" t="s">
        <v>47</v>
      </c>
    </row>
    <row r="11158" spans="1:26" x14ac:dyDescent="0.25">
      <c r="A11158">
        <v>2</v>
      </c>
      <c r="B11158" t="s">
        <v>25</v>
      </c>
      <c r="C11158">
        <v>1</v>
      </c>
      <c r="D11158" t="s">
        <v>11</v>
      </c>
      <c r="E11158" t="s">
        <v>1468</v>
      </c>
      <c r="F11158" t="s">
        <v>13</v>
      </c>
      <c r="G11158" t="s">
        <v>5633</v>
      </c>
      <c r="H11158" s="1">
        <v>0</v>
      </c>
      <c r="I11158">
        <v>1</v>
      </c>
      <c r="J11158" s="3">
        <v>43796</v>
      </c>
      <c r="K11158" t="s">
        <v>7949</v>
      </c>
      <c r="L11158" t="s">
        <v>73</v>
      </c>
      <c r="M11158">
        <v>53209</v>
      </c>
      <c r="N11158">
        <v>871</v>
      </c>
      <c r="O11158" t="s">
        <v>8166</v>
      </c>
      <c r="P11158" s="4">
        <v>19</v>
      </c>
      <c r="Q11158" s="4">
        <v>1</v>
      </c>
      <c r="R11158" t="s">
        <v>75</v>
      </c>
      <c r="S11158" t="s">
        <v>92</v>
      </c>
      <c r="T11158" s="2">
        <v>19.25</v>
      </c>
      <c r="U11158" s="4">
        <v>47</v>
      </c>
      <c r="V11158" t="s">
        <v>33</v>
      </c>
      <c r="W11158" s="3">
        <v>43798</v>
      </c>
      <c r="X11158" t="s">
        <v>130</v>
      </c>
      <c r="Y11158" t="s">
        <v>82</v>
      </c>
      <c r="Z11158" t="s">
        <v>47</v>
      </c>
    </row>
    <row r="11159" spans="1:26" x14ac:dyDescent="0.25">
      <c r="A11159">
        <v>2</v>
      </c>
      <c r="B11159" t="s">
        <v>25</v>
      </c>
      <c r="C11159">
        <v>1</v>
      </c>
      <c r="D11159" t="s">
        <v>11</v>
      </c>
      <c r="E11159" t="s">
        <v>201</v>
      </c>
      <c r="F11159" t="s">
        <v>13</v>
      </c>
      <c r="G11159" t="s">
        <v>5295</v>
      </c>
      <c r="H11159" s="1">
        <v>0</v>
      </c>
      <c r="I11159">
        <v>1</v>
      </c>
      <c r="J11159" s="3">
        <v>42609</v>
      </c>
      <c r="K11159" t="s">
        <v>7950</v>
      </c>
      <c r="L11159" t="s">
        <v>16</v>
      </c>
      <c r="M11159">
        <v>22153</v>
      </c>
      <c r="N11159">
        <v>369</v>
      </c>
      <c r="O11159" t="s">
        <v>2254</v>
      </c>
      <c r="P11159" s="4">
        <v>301</v>
      </c>
      <c r="Q11159" s="4">
        <v>3</v>
      </c>
      <c r="R11159" t="s">
        <v>18</v>
      </c>
      <c r="S11159" t="s">
        <v>92</v>
      </c>
      <c r="T11159" s="2">
        <v>300.74</v>
      </c>
      <c r="U11159" s="4">
        <v>1203</v>
      </c>
      <c r="V11159" t="s">
        <v>33</v>
      </c>
      <c r="W11159" s="3">
        <v>42611</v>
      </c>
      <c r="X11159" t="s">
        <v>130</v>
      </c>
      <c r="Y11159" t="s">
        <v>205</v>
      </c>
      <c r="Z11159" t="s">
        <v>41</v>
      </c>
    </row>
    <row r="11160" spans="1:26" x14ac:dyDescent="0.25">
      <c r="A11160">
        <v>2</v>
      </c>
      <c r="B11160" t="s">
        <v>25</v>
      </c>
      <c r="C11160">
        <v>1</v>
      </c>
      <c r="D11160" t="s">
        <v>11</v>
      </c>
      <c r="E11160" t="s">
        <v>201</v>
      </c>
      <c r="F11160" t="s">
        <v>13</v>
      </c>
      <c r="G11160" t="s">
        <v>5295</v>
      </c>
      <c r="H11160" s="1">
        <v>0</v>
      </c>
      <c r="I11160">
        <v>1</v>
      </c>
      <c r="J11160" s="3">
        <v>42609</v>
      </c>
      <c r="K11160" t="s">
        <v>7950</v>
      </c>
      <c r="L11160" t="s">
        <v>16</v>
      </c>
      <c r="M11160">
        <v>22153</v>
      </c>
      <c r="N11160">
        <v>369</v>
      </c>
      <c r="O11160" t="s">
        <v>2254</v>
      </c>
      <c r="P11160" s="4">
        <v>301</v>
      </c>
      <c r="Q11160" s="4">
        <v>3</v>
      </c>
      <c r="R11160" t="s">
        <v>18</v>
      </c>
      <c r="S11160" t="s">
        <v>92</v>
      </c>
      <c r="T11160" s="2">
        <v>300.74</v>
      </c>
      <c r="U11160" s="4">
        <v>1203</v>
      </c>
      <c r="V11160" t="s">
        <v>33</v>
      </c>
      <c r="W11160" s="3">
        <v>42611</v>
      </c>
      <c r="X11160" t="s">
        <v>130</v>
      </c>
      <c r="Y11160" t="s">
        <v>205</v>
      </c>
      <c r="Z11160" t="s">
        <v>41</v>
      </c>
    </row>
    <row r="11161" spans="1:26" x14ac:dyDescent="0.25">
      <c r="A11161">
        <v>2</v>
      </c>
      <c r="B11161" t="s">
        <v>25</v>
      </c>
      <c r="C11161">
        <v>1</v>
      </c>
      <c r="D11161" t="s">
        <v>11</v>
      </c>
      <c r="E11161" t="s">
        <v>201</v>
      </c>
      <c r="F11161" t="s">
        <v>13</v>
      </c>
      <c r="G11161" t="s">
        <v>5295</v>
      </c>
      <c r="H11161" s="1">
        <v>0</v>
      </c>
      <c r="I11161">
        <v>1</v>
      </c>
      <c r="J11161" s="3">
        <v>42609</v>
      </c>
      <c r="K11161" t="s">
        <v>7950</v>
      </c>
      <c r="L11161" t="s">
        <v>16</v>
      </c>
      <c r="M11161">
        <v>22153</v>
      </c>
      <c r="N11161">
        <v>369</v>
      </c>
      <c r="O11161" t="s">
        <v>2254</v>
      </c>
      <c r="P11161" s="4">
        <v>301</v>
      </c>
      <c r="Q11161" s="4">
        <v>3</v>
      </c>
      <c r="R11161" t="s">
        <v>18</v>
      </c>
      <c r="S11161" t="s">
        <v>92</v>
      </c>
      <c r="T11161" s="2">
        <v>300.74</v>
      </c>
      <c r="U11161" s="4">
        <v>1203</v>
      </c>
      <c r="V11161" t="s">
        <v>33</v>
      </c>
      <c r="W11161" s="3">
        <v>42611</v>
      </c>
      <c r="X11161" t="s">
        <v>130</v>
      </c>
      <c r="Y11161" t="s">
        <v>205</v>
      </c>
      <c r="Z11161" t="s">
        <v>41</v>
      </c>
    </row>
    <row r="11162" spans="1:26" x14ac:dyDescent="0.25">
      <c r="A11162">
        <v>2</v>
      </c>
      <c r="B11162" t="s">
        <v>25</v>
      </c>
      <c r="C11162">
        <v>1</v>
      </c>
      <c r="D11162" t="s">
        <v>11</v>
      </c>
      <c r="E11162" t="s">
        <v>201</v>
      </c>
      <c r="F11162" t="s">
        <v>13</v>
      </c>
      <c r="G11162" t="s">
        <v>5295</v>
      </c>
      <c r="H11162" s="1">
        <v>0</v>
      </c>
      <c r="I11162">
        <v>1</v>
      </c>
      <c r="J11162" s="3">
        <v>42609</v>
      </c>
      <c r="K11162" t="s">
        <v>7950</v>
      </c>
      <c r="L11162" t="s">
        <v>16</v>
      </c>
      <c r="M11162">
        <v>22153</v>
      </c>
      <c r="N11162">
        <v>1056</v>
      </c>
      <c r="O11162" t="s">
        <v>1955</v>
      </c>
      <c r="P11162" s="4">
        <v>13</v>
      </c>
      <c r="Q11162" s="4">
        <v>4</v>
      </c>
      <c r="R11162" t="s">
        <v>18</v>
      </c>
      <c r="S11162" t="s">
        <v>92</v>
      </c>
      <c r="T11162" s="2">
        <v>12.52</v>
      </c>
      <c r="U11162" s="4">
        <v>29</v>
      </c>
      <c r="V11162" t="s">
        <v>33</v>
      </c>
      <c r="W11162" s="3">
        <v>42611</v>
      </c>
      <c r="X11162" t="s">
        <v>130</v>
      </c>
      <c r="Y11162" t="s">
        <v>205</v>
      </c>
      <c r="Z11162" t="s">
        <v>47</v>
      </c>
    </row>
    <row r="11163" spans="1:26" x14ac:dyDescent="0.25">
      <c r="A11163">
        <v>2</v>
      </c>
      <c r="B11163" t="s">
        <v>25</v>
      </c>
      <c r="C11163">
        <v>1</v>
      </c>
      <c r="D11163" t="s">
        <v>11</v>
      </c>
      <c r="E11163" t="s">
        <v>201</v>
      </c>
      <c r="F11163" t="s">
        <v>13</v>
      </c>
      <c r="G11163" t="s">
        <v>5295</v>
      </c>
      <c r="H11163" s="1">
        <v>0</v>
      </c>
      <c r="I11163">
        <v>1</v>
      </c>
      <c r="J11163" s="3">
        <v>42609</v>
      </c>
      <c r="K11163" t="s">
        <v>7950</v>
      </c>
      <c r="L11163" t="s">
        <v>16</v>
      </c>
      <c r="M11163">
        <v>22153</v>
      </c>
      <c r="N11163">
        <v>1056</v>
      </c>
      <c r="O11163" t="s">
        <v>1955</v>
      </c>
      <c r="P11163" s="4">
        <v>13</v>
      </c>
      <c r="Q11163" s="4">
        <v>4</v>
      </c>
      <c r="R11163" t="s">
        <v>18</v>
      </c>
      <c r="S11163" t="s">
        <v>92</v>
      </c>
      <c r="T11163" s="2">
        <v>12.52</v>
      </c>
      <c r="U11163" s="4">
        <v>29</v>
      </c>
      <c r="V11163" t="s">
        <v>33</v>
      </c>
      <c r="W11163" s="3">
        <v>42611</v>
      </c>
      <c r="X11163" t="s">
        <v>130</v>
      </c>
      <c r="Y11163" t="s">
        <v>205</v>
      </c>
      <c r="Z11163" t="s">
        <v>47</v>
      </c>
    </row>
    <row r="11164" spans="1:26" x14ac:dyDescent="0.25">
      <c r="A11164">
        <v>2</v>
      </c>
      <c r="B11164" t="s">
        <v>25</v>
      </c>
      <c r="C11164">
        <v>1</v>
      </c>
      <c r="D11164" t="s">
        <v>11</v>
      </c>
      <c r="E11164" t="s">
        <v>201</v>
      </c>
      <c r="F11164" t="s">
        <v>13</v>
      </c>
      <c r="G11164" t="s">
        <v>5295</v>
      </c>
      <c r="H11164" s="1">
        <v>0</v>
      </c>
      <c r="I11164">
        <v>1</v>
      </c>
      <c r="J11164" s="3">
        <v>42609</v>
      </c>
      <c r="K11164" t="s">
        <v>7950</v>
      </c>
      <c r="L11164" t="s">
        <v>16</v>
      </c>
      <c r="M11164">
        <v>22153</v>
      </c>
      <c r="N11164">
        <v>1056</v>
      </c>
      <c r="O11164" t="s">
        <v>1955</v>
      </c>
      <c r="P11164" s="4">
        <v>13</v>
      </c>
      <c r="Q11164" s="4">
        <v>4</v>
      </c>
      <c r="R11164" t="s">
        <v>18</v>
      </c>
      <c r="S11164" t="s">
        <v>92</v>
      </c>
      <c r="T11164" s="2">
        <v>12.52</v>
      </c>
      <c r="U11164" s="4">
        <v>29</v>
      </c>
      <c r="V11164" t="s">
        <v>33</v>
      </c>
      <c r="W11164" s="3">
        <v>42611</v>
      </c>
      <c r="X11164" t="s">
        <v>130</v>
      </c>
      <c r="Y11164" t="s">
        <v>205</v>
      </c>
      <c r="Z11164" t="s">
        <v>47</v>
      </c>
    </row>
    <row r="11165" spans="1:26" x14ac:dyDescent="0.25">
      <c r="A11165">
        <v>3</v>
      </c>
      <c r="B11165" t="s">
        <v>25</v>
      </c>
      <c r="C11165">
        <v>1</v>
      </c>
      <c r="D11165" t="s">
        <v>11</v>
      </c>
      <c r="E11165" t="s">
        <v>457</v>
      </c>
      <c r="F11165" t="s">
        <v>13</v>
      </c>
      <c r="G11165" t="s">
        <v>5459</v>
      </c>
      <c r="H11165" s="1">
        <v>0</v>
      </c>
      <c r="I11165">
        <v>1</v>
      </c>
      <c r="J11165" s="3">
        <v>43552</v>
      </c>
      <c r="K11165" t="s">
        <v>7951</v>
      </c>
      <c r="L11165" t="s">
        <v>30</v>
      </c>
      <c r="M11165">
        <v>94533</v>
      </c>
      <c r="N11165">
        <v>484</v>
      </c>
      <c r="O11165" t="s">
        <v>1910</v>
      </c>
      <c r="P11165" s="4">
        <v>10</v>
      </c>
      <c r="Q11165" s="4">
        <v>1</v>
      </c>
      <c r="R11165" t="s">
        <v>32</v>
      </c>
      <c r="S11165" t="s">
        <v>92</v>
      </c>
      <c r="T11165" s="2">
        <v>10.06</v>
      </c>
      <c r="U11165" s="4">
        <v>26</v>
      </c>
      <c r="V11165" t="s">
        <v>33</v>
      </c>
      <c r="W11165" s="3">
        <v>43555</v>
      </c>
      <c r="X11165" t="s">
        <v>130</v>
      </c>
      <c r="Y11165" t="s">
        <v>34</v>
      </c>
      <c r="Z11165" t="s">
        <v>47</v>
      </c>
    </row>
    <row r="11166" spans="1:26" x14ac:dyDescent="0.25">
      <c r="A11166">
        <v>3</v>
      </c>
      <c r="B11166" t="s">
        <v>25</v>
      </c>
      <c r="C11166">
        <v>1</v>
      </c>
      <c r="D11166" t="s">
        <v>11</v>
      </c>
      <c r="E11166" t="s">
        <v>457</v>
      </c>
      <c r="F11166" t="s">
        <v>13</v>
      </c>
      <c r="G11166" t="s">
        <v>5459</v>
      </c>
      <c r="H11166" s="1">
        <v>0</v>
      </c>
      <c r="I11166">
        <v>1</v>
      </c>
      <c r="J11166" s="3">
        <v>43552</v>
      </c>
      <c r="K11166" t="s">
        <v>7951</v>
      </c>
      <c r="L11166" t="s">
        <v>30</v>
      </c>
      <c r="M11166">
        <v>94533</v>
      </c>
      <c r="N11166">
        <v>484</v>
      </c>
      <c r="O11166" t="s">
        <v>1910</v>
      </c>
      <c r="P11166" s="4">
        <v>10</v>
      </c>
      <c r="Q11166" s="4">
        <v>1</v>
      </c>
      <c r="R11166" t="s">
        <v>32</v>
      </c>
      <c r="S11166" t="s">
        <v>92</v>
      </c>
      <c r="T11166" s="2">
        <v>10.06</v>
      </c>
      <c r="U11166" s="4">
        <v>26</v>
      </c>
      <c r="V11166" t="s">
        <v>33</v>
      </c>
      <c r="W11166" s="3">
        <v>43555</v>
      </c>
      <c r="X11166" t="s">
        <v>130</v>
      </c>
      <c r="Y11166" t="s">
        <v>34</v>
      </c>
      <c r="Z11166" t="s">
        <v>47</v>
      </c>
    </row>
    <row r="11167" spans="1:26" x14ac:dyDescent="0.25">
      <c r="A11167">
        <v>3</v>
      </c>
      <c r="B11167" t="s">
        <v>25</v>
      </c>
      <c r="C11167">
        <v>1</v>
      </c>
      <c r="D11167" t="s">
        <v>11</v>
      </c>
      <c r="E11167" t="s">
        <v>457</v>
      </c>
      <c r="F11167" t="s">
        <v>13</v>
      </c>
      <c r="G11167" t="s">
        <v>5459</v>
      </c>
      <c r="H11167" s="1">
        <v>0</v>
      </c>
      <c r="I11167">
        <v>1</v>
      </c>
      <c r="J11167" s="3">
        <v>43552</v>
      </c>
      <c r="K11167" t="s">
        <v>7951</v>
      </c>
      <c r="L11167" t="s">
        <v>30</v>
      </c>
      <c r="M11167">
        <v>94533</v>
      </c>
      <c r="N11167">
        <v>484</v>
      </c>
      <c r="O11167" t="s">
        <v>1910</v>
      </c>
      <c r="P11167" s="4">
        <v>10</v>
      </c>
      <c r="Q11167" s="4">
        <v>1</v>
      </c>
      <c r="R11167" t="s">
        <v>32</v>
      </c>
      <c r="S11167" t="s">
        <v>92</v>
      </c>
      <c r="T11167" s="2">
        <v>10.06</v>
      </c>
      <c r="U11167" s="4">
        <v>26</v>
      </c>
      <c r="V11167" t="s">
        <v>33</v>
      </c>
      <c r="W11167" s="3">
        <v>43555</v>
      </c>
      <c r="X11167" t="s">
        <v>130</v>
      </c>
      <c r="Y11167" t="s">
        <v>34</v>
      </c>
      <c r="Z11167" t="s">
        <v>47</v>
      </c>
    </row>
    <row r="11168" spans="1:26" x14ac:dyDescent="0.25">
      <c r="A11168">
        <v>3</v>
      </c>
      <c r="B11168" t="s">
        <v>25</v>
      </c>
      <c r="C11168">
        <v>1</v>
      </c>
      <c r="D11168" t="s">
        <v>11</v>
      </c>
      <c r="E11168" t="s">
        <v>457</v>
      </c>
      <c r="F11168" t="s">
        <v>13</v>
      </c>
      <c r="G11168" t="s">
        <v>5459</v>
      </c>
      <c r="H11168" s="1">
        <v>0</v>
      </c>
      <c r="I11168">
        <v>1</v>
      </c>
      <c r="J11168" s="3">
        <v>43552</v>
      </c>
      <c r="K11168" t="s">
        <v>7951</v>
      </c>
      <c r="L11168" t="s">
        <v>30</v>
      </c>
      <c r="M11168">
        <v>94533</v>
      </c>
      <c r="N11168">
        <v>484</v>
      </c>
      <c r="O11168" t="s">
        <v>1910</v>
      </c>
      <c r="P11168" s="4">
        <v>10</v>
      </c>
      <c r="Q11168" s="4">
        <v>1</v>
      </c>
      <c r="R11168" t="s">
        <v>32</v>
      </c>
      <c r="S11168" t="s">
        <v>92</v>
      </c>
      <c r="T11168" s="2">
        <v>10.06</v>
      </c>
      <c r="U11168" s="4">
        <v>26</v>
      </c>
      <c r="V11168" t="s">
        <v>33</v>
      </c>
      <c r="W11168" s="3">
        <v>43555</v>
      </c>
      <c r="X11168" t="s">
        <v>130</v>
      </c>
      <c r="Y11168" t="s">
        <v>34</v>
      </c>
      <c r="Z11168" t="s">
        <v>47</v>
      </c>
    </row>
    <row r="11169" spans="1:26" x14ac:dyDescent="0.25">
      <c r="A11169">
        <v>3</v>
      </c>
      <c r="B11169" t="s">
        <v>25</v>
      </c>
      <c r="C11169">
        <v>1</v>
      </c>
      <c r="D11169" t="s">
        <v>11</v>
      </c>
      <c r="E11169" t="s">
        <v>457</v>
      </c>
      <c r="F11169" t="s">
        <v>13</v>
      </c>
      <c r="G11169" t="s">
        <v>5459</v>
      </c>
      <c r="H11169" s="1">
        <v>0</v>
      </c>
      <c r="I11169">
        <v>1</v>
      </c>
      <c r="J11169" s="3">
        <v>43552</v>
      </c>
      <c r="K11169" t="s">
        <v>7951</v>
      </c>
      <c r="L11169" t="s">
        <v>30</v>
      </c>
      <c r="M11169">
        <v>94533</v>
      </c>
      <c r="N11169">
        <v>484</v>
      </c>
      <c r="O11169" t="s">
        <v>1910</v>
      </c>
      <c r="P11169" s="4">
        <v>10</v>
      </c>
      <c r="Q11169" s="4">
        <v>1</v>
      </c>
      <c r="R11169" t="s">
        <v>32</v>
      </c>
      <c r="S11169" t="s">
        <v>92</v>
      </c>
      <c r="T11169" s="2">
        <v>10.06</v>
      </c>
      <c r="U11169" s="4">
        <v>26</v>
      </c>
      <c r="V11169" t="s">
        <v>33</v>
      </c>
      <c r="W11169" s="3">
        <v>43555</v>
      </c>
      <c r="X11169" t="s">
        <v>130</v>
      </c>
      <c r="Y11169" t="s">
        <v>34</v>
      </c>
      <c r="Z11169" t="s">
        <v>47</v>
      </c>
    </row>
    <row r="11170" spans="1:26" x14ac:dyDescent="0.25">
      <c r="A11170">
        <v>3</v>
      </c>
      <c r="B11170" t="s">
        <v>25</v>
      </c>
      <c r="C11170">
        <v>1</v>
      </c>
      <c r="D11170" t="s">
        <v>11</v>
      </c>
      <c r="E11170" t="s">
        <v>457</v>
      </c>
      <c r="F11170" t="s">
        <v>13</v>
      </c>
      <c r="G11170" t="s">
        <v>5459</v>
      </c>
      <c r="H11170" s="1">
        <v>0</v>
      </c>
      <c r="I11170">
        <v>1</v>
      </c>
      <c r="J11170" s="3">
        <v>43552</v>
      </c>
      <c r="K11170" t="s">
        <v>7951</v>
      </c>
      <c r="L11170" t="s">
        <v>30</v>
      </c>
      <c r="M11170">
        <v>94533</v>
      </c>
      <c r="N11170">
        <v>484</v>
      </c>
      <c r="O11170" t="s">
        <v>1910</v>
      </c>
      <c r="P11170" s="4">
        <v>10</v>
      </c>
      <c r="Q11170" s="4">
        <v>1</v>
      </c>
      <c r="R11170" t="s">
        <v>32</v>
      </c>
      <c r="S11170" t="s">
        <v>92</v>
      </c>
      <c r="T11170" s="2">
        <v>10.06</v>
      </c>
      <c r="U11170" s="4">
        <v>26</v>
      </c>
      <c r="V11170" t="s">
        <v>33</v>
      </c>
      <c r="W11170" s="3">
        <v>43555</v>
      </c>
      <c r="X11170" t="s">
        <v>130</v>
      </c>
      <c r="Y11170" t="s">
        <v>34</v>
      </c>
      <c r="Z11170" t="s">
        <v>47</v>
      </c>
    </row>
    <row r="11171" spans="1:26" x14ac:dyDescent="0.25">
      <c r="A11171">
        <v>3</v>
      </c>
      <c r="B11171" t="s">
        <v>25</v>
      </c>
      <c r="C11171">
        <v>1</v>
      </c>
      <c r="D11171" t="s">
        <v>11</v>
      </c>
      <c r="E11171" t="s">
        <v>457</v>
      </c>
      <c r="F11171" t="s">
        <v>13</v>
      </c>
      <c r="G11171" t="s">
        <v>5459</v>
      </c>
      <c r="H11171" s="1">
        <v>0</v>
      </c>
      <c r="I11171">
        <v>1</v>
      </c>
      <c r="J11171" s="3">
        <v>43552</v>
      </c>
      <c r="K11171" t="s">
        <v>7951</v>
      </c>
      <c r="L11171" t="s">
        <v>30</v>
      </c>
      <c r="M11171">
        <v>94533</v>
      </c>
      <c r="N11171">
        <v>484</v>
      </c>
      <c r="O11171" t="s">
        <v>1910</v>
      </c>
      <c r="P11171" s="4">
        <v>10</v>
      </c>
      <c r="Q11171" s="4">
        <v>1</v>
      </c>
      <c r="R11171" t="s">
        <v>32</v>
      </c>
      <c r="S11171" t="s">
        <v>92</v>
      </c>
      <c r="T11171" s="2">
        <v>10.06</v>
      </c>
      <c r="U11171" s="4">
        <v>26</v>
      </c>
      <c r="V11171" t="s">
        <v>33</v>
      </c>
      <c r="W11171" s="3">
        <v>43555</v>
      </c>
      <c r="X11171" t="s">
        <v>130</v>
      </c>
      <c r="Y11171" t="s">
        <v>34</v>
      </c>
      <c r="Z11171" t="s">
        <v>47</v>
      </c>
    </row>
    <row r="11172" spans="1:26" x14ac:dyDescent="0.25">
      <c r="A11172">
        <v>3</v>
      </c>
      <c r="B11172" t="s">
        <v>25</v>
      </c>
      <c r="C11172">
        <v>1</v>
      </c>
      <c r="D11172" t="s">
        <v>11</v>
      </c>
      <c r="E11172" t="s">
        <v>457</v>
      </c>
      <c r="F11172" t="s">
        <v>13</v>
      </c>
      <c r="G11172" t="s">
        <v>5459</v>
      </c>
      <c r="H11172" s="1">
        <v>0</v>
      </c>
      <c r="I11172">
        <v>1</v>
      </c>
      <c r="J11172" s="3">
        <v>43552</v>
      </c>
      <c r="K11172" t="s">
        <v>7951</v>
      </c>
      <c r="L11172" t="s">
        <v>30</v>
      </c>
      <c r="M11172">
        <v>94533</v>
      </c>
      <c r="N11172">
        <v>1494</v>
      </c>
      <c r="O11172" t="s">
        <v>2037</v>
      </c>
      <c r="P11172" s="4">
        <v>7</v>
      </c>
      <c r="Q11172" s="4">
        <v>7</v>
      </c>
      <c r="R11172" t="s">
        <v>32</v>
      </c>
      <c r="S11172" t="s">
        <v>92</v>
      </c>
      <c r="T11172" s="2">
        <v>6.9</v>
      </c>
      <c r="U11172" s="4">
        <v>22</v>
      </c>
      <c r="V11172" t="s">
        <v>33</v>
      </c>
      <c r="W11172" s="3">
        <v>43555</v>
      </c>
      <c r="X11172" t="s">
        <v>130</v>
      </c>
      <c r="Y11172" t="s">
        <v>34</v>
      </c>
      <c r="Z11172" t="s">
        <v>47</v>
      </c>
    </row>
    <row r="11173" spans="1:26" x14ac:dyDescent="0.25">
      <c r="A11173">
        <v>3</v>
      </c>
      <c r="B11173" t="s">
        <v>25</v>
      </c>
      <c r="C11173">
        <v>1</v>
      </c>
      <c r="D11173" t="s">
        <v>11</v>
      </c>
      <c r="E11173" t="s">
        <v>457</v>
      </c>
      <c r="F11173" t="s">
        <v>13</v>
      </c>
      <c r="G11173" t="s">
        <v>5459</v>
      </c>
      <c r="H11173" s="1">
        <v>0</v>
      </c>
      <c r="I11173">
        <v>1</v>
      </c>
      <c r="J11173" s="3">
        <v>43552</v>
      </c>
      <c r="K11173" t="s">
        <v>7951</v>
      </c>
      <c r="L11173" t="s">
        <v>30</v>
      </c>
      <c r="M11173">
        <v>94533</v>
      </c>
      <c r="N11173">
        <v>1494</v>
      </c>
      <c r="O11173" t="s">
        <v>2037</v>
      </c>
      <c r="P11173" s="4">
        <v>7</v>
      </c>
      <c r="Q11173" s="4">
        <v>7</v>
      </c>
      <c r="R11173" t="s">
        <v>32</v>
      </c>
      <c r="S11173" t="s">
        <v>92</v>
      </c>
      <c r="T11173" s="2">
        <v>6.9</v>
      </c>
      <c r="U11173" s="4">
        <v>22</v>
      </c>
      <c r="V11173" t="s">
        <v>33</v>
      </c>
      <c r="W11173" s="3">
        <v>43555</v>
      </c>
      <c r="X11173" t="s">
        <v>130</v>
      </c>
      <c r="Y11173" t="s">
        <v>34</v>
      </c>
      <c r="Z11173" t="s">
        <v>47</v>
      </c>
    </row>
    <row r="11174" spans="1:26" x14ac:dyDescent="0.25">
      <c r="A11174">
        <v>3</v>
      </c>
      <c r="B11174" t="s">
        <v>25</v>
      </c>
      <c r="C11174">
        <v>1</v>
      </c>
      <c r="D11174" t="s">
        <v>11</v>
      </c>
      <c r="E11174" t="s">
        <v>457</v>
      </c>
      <c r="F11174" t="s">
        <v>13</v>
      </c>
      <c r="G11174" t="s">
        <v>5459</v>
      </c>
      <c r="H11174" s="1">
        <v>0</v>
      </c>
      <c r="I11174">
        <v>1</v>
      </c>
      <c r="J11174" s="3">
        <v>43552</v>
      </c>
      <c r="K11174" t="s">
        <v>7951</v>
      </c>
      <c r="L11174" t="s">
        <v>30</v>
      </c>
      <c r="M11174">
        <v>94533</v>
      </c>
      <c r="N11174">
        <v>1494</v>
      </c>
      <c r="O11174" t="s">
        <v>2037</v>
      </c>
      <c r="P11174" s="4">
        <v>7</v>
      </c>
      <c r="Q11174" s="4">
        <v>7</v>
      </c>
      <c r="R11174" t="s">
        <v>32</v>
      </c>
      <c r="S11174" t="s">
        <v>92</v>
      </c>
      <c r="T11174" s="2">
        <v>6.9</v>
      </c>
      <c r="U11174" s="4">
        <v>22</v>
      </c>
      <c r="V11174" t="s">
        <v>33</v>
      </c>
      <c r="W11174" s="3">
        <v>43555</v>
      </c>
      <c r="X11174" t="s">
        <v>130</v>
      </c>
      <c r="Y11174" t="s">
        <v>34</v>
      </c>
      <c r="Z11174" t="s">
        <v>47</v>
      </c>
    </row>
    <row r="11175" spans="1:26" x14ac:dyDescent="0.25">
      <c r="A11175">
        <v>3</v>
      </c>
      <c r="B11175" t="s">
        <v>25</v>
      </c>
      <c r="C11175">
        <v>1</v>
      </c>
      <c r="D11175" t="s">
        <v>11</v>
      </c>
      <c r="E11175" t="s">
        <v>457</v>
      </c>
      <c r="F11175" t="s">
        <v>13</v>
      </c>
      <c r="G11175" t="s">
        <v>5459</v>
      </c>
      <c r="H11175" s="1">
        <v>0</v>
      </c>
      <c r="I11175">
        <v>1</v>
      </c>
      <c r="J11175" s="3">
        <v>43552</v>
      </c>
      <c r="K11175" t="s">
        <v>7951</v>
      </c>
      <c r="L11175" t="s">
        <v>30</v>
      </c>
      <c r="M11175">
        <v>94533</v>
      </c>
      <c r="N11175">
        <v>1494</v>
      </c>
      <c r="O11175" t="s">
        <v>2037</v>
      </c>
      <c r="P11175" s="4">
        <v>7</v>
      </c>
      <c r="Q11175" s="4">
        <v>7</v>
      </c>
      <c r="R11175" t="s">
        <v>32</v>
      </c>
      <c r="S11175" t="s">
        <v>92</v>
      </c>
      <c r="T11175" s="2">
        <v>6.9</v>
      </c>
      <c r="U11175" s="4">
        <v>22</v>
      </c>
      <c r="V11175" t="s">
        <v>33</v>
      </c>
      <c r="W11175" s="3">
        <v>43555</v>
      </c>
      <c r="X11175" t="s">
        <v>130</v>
      </c>
      <c r="Y11175" t="s">
        <v>34</v>
      </c>
      <c r="Z11175" t="s">
        <v>47</v>
      </c>
    </row>
    <row r="11176" spans="1:26" x14ac:dyDescent="0.25">
      <c r="A11176">
        <v>3</v>
      </c>
      <c r="B11176" t="s">
        <v>25</v>
      </c>
      <c r="C11176">
        <v>1</v>
      </c>
      <c r="D11176" t="s">
        <v>11</v>
      </c>
      <c r="E11176" t="s">
        <v>457</v>
      </c>
      <c r="F11176" t="s">
        <v>13</v>
      </c>
      <c r="G11176" t="s">
        <v>5459</v>
      </c>
      <c r="H11176" s="1">
        <v>0</v>
      </c>
      <c r="I11176">
        <v>1</v>
      </c>
      <c r="J11176" s="3">
        <v>43552</v>
      </c>
      <c r="K11176" t="s">
        <v>7951</v>
      </c>
      <c r="L11176" t="s">
        <v>30</v>
      </c>
      <c r="M11176">
        <v>94533</v>
      </c>
      <c r="N11176">
        <v>1494</v>
      </c>
      <c r="O11176" t="s">
        <v>2037</v>
      </c>
      <c r="P11176" s="4">
        <v>7</v>
      </c>
      <c r="Q11176" s="4">
        <v>7</v>
      </c>
      <c r="R11176" t="s">
        <v>32</v>
      </c>
      <c r="S11176" t="s">
        <v>92</v>
      </c>
      <c r="T11176" s="2">
        <v>6.9</v>
      </c>
      <c r="U11176" s="4">
        <v>22</v>
      </c>
      <c r="V11176" t="s">
        <v>33</v>
      </c>
      <c r="W11176" s="3">
        <v>43555</v>
      </c>
      <c r="X11176" t="s">
        <v>130</v>
      </c>
      <c r="Y11176" t="s">
        <v>34</v>
      </c>
      <c r="Z11176" t="s">
        <v>47</v>
      </c>
    </row>
    <row r="11177" spans="1:26" x14ac:dyDescent="0.25">
      <c r="A11177">
        <v>3</v>
      </c>
      <c r="B11177" t="s">
        <v>25</v>
      </c>
      <c r="C11177">
        <v>1</v>
      </c>
      <c r="D11177" t="s">
        <v>11</v>
      </c>
      <c r="E11177" t="s">
        <v>457</v>
      </c>
      <c r="F11177" t="s">
        <v>13</v>
      </c>
      <c r="G11177" t="s">
        <v>5459</v>
      </c>
      <c r="H11177" s="1">
        <v>0</v>
      </c>
      <c r="I11177">
        <v>1</v>
      </c>
      <c r="J11177" s="3">
        <v>43552</v>
      </c>
      <c r="K11177" t="s">
        <v>7951</v>
      </c>
      <c r="L11177" t="s">
        <v>30</v>
      </c>
      <c r="M11177">
        <v>94533</v>
      </c>
      <c r="N11177">
        <v>1494</v>
      </c>
      <c r="O11177" t="s">
        <v>2037</v>
      </c>
      <c r="P11177" s="4">
        <v>7</v>
      </c>
      <c r="Q11177" s="4">
        <v>7</v>
      </c>
      <c r="R11177" t="s">
        <v>32</v>
      </c>
      <c r="S11177" t="s">
        <v>92</v>
      </c>
      <c r="T11177" s="2">
        <v>6.9</v>
      </c>
      <c r="U11177" s="4">
        <v>22</v>
      </c>
      <c r="V11177" t="s">
        <v>33</v>
      </c>
      <c r="W11177" s="3">
        <v>43555</v>
      </c>
      <c r="X11177" t="s">
        <v>130</v>
      </c>
      <c r="Y11177" t="s">
        <v>34</v>
      </c>
      <c r="Z11177" t="s">
        <v>47</v>
      </c>
    </row>
    <row r="11178" spans="1:26" x14ac:dyDescent="0.25">
      <c r="A11178">
        <v>3</v>
      </c>
      <c r="B11178" t="s">
        <v>25</v>
      </c>
      <c r="C11178">
        <v>1</v>
      </c>
      <c r="D11178" t="s">
        <v>11</v>
      </c>
      <c r="E11178" t="s">
        <v>457</v>
      </c>
      <c r="F11178" t="s">
        <v>13</v>
      </c>
      <c r="G11178" t="s">
        <v>5459</v>
      </c>
      <c r="H11178" s="1">
        <v>0</v>
      </c>
      <c r="I11178">
        <v>1</v>
      </c>
      <c r="J11178" s="3">
        <v>43552</v>
      </c>
      <c r="K11178" t="s">
        <v>7951</v>
      </c>
      <c r="L11178" t="s">
        <v>30</v>
      </c>
      <c r="M11178">
        <v>94533</v>
      </c>
      <c r="N11178">
        <v>1494</v>
      </c>
      <c r="O11178" t="s">
        <v>2037</v>
      </c>
      <c r="P11178" s="4">
        <v>7</v>
      </c>
      <c r="Q11178" s="4">
        <v>7</v>
      </c>
      <c r="R11178" t="s">
        <v>32</v>
      </c>
      <c r="S11178" t="s">
        <v>92</v>
      </c>
      <c r="T11178" s="2">
        <v>6.9</v>
      </c>
      <c r="U11178" s="4">
        <v>22</v>
      </c>
      <c r="V11178" t="s">
        <v>33</v>
      </c>
      <c r="W11178" s="3">
        <v>43555</v>
      </c>
      <c r="X11178" t="s">
        <v>130</v>
      </c>
      <c r="Y11178" t="s">
        <v>34</v>
      </c>
      <c r="Z11178" t="s">
        <v>47</v>
      </c>
    </row>
    <row r="11179" spans="1:26" x14ac:dyDescent="0.25">
      <c r="A11179">
        <v>2</v>
      </c>
      <c r="B11179" t="s">
        <v>25</v>
      </c>
      <c r="C11179">
        <v>1</v>
      </c>
      <c r="D11179" t="s">
        <v>11</v>
      </c>
      <c r="E11179" t="s">
        <v>27</v>
      </c>
      <c r="F11179" t="s">
        <v>13</v>
      </c>
      <c r="G11179" t="s">
        <v>1363</v>
      </c>
      <c r="H11179" s="1">
        <v>0.2</v>
      </c>
      <c r="I11179">
        <v>1</v>
      </c>
      <c r="J11179" s="3">
        <v>43753</v>
      </c>
      <c r="K11179" t="s">
        <v>7952</v>
      </c>
      <c r="L11179" t="s">
        <v>30</v>
      </c>
      <c r="M11179">
        <v>90045</v>
      </c>
      <c r="N11179">
        <v>378</v>
      </c>
      <c r="O11179" t="s">
        <v>549</v>
      </c>
      <c r="P11179" s="4">
        <v>6</v>
      </c>
      <c r="Q11179" s="4">
        <v>3</v>
      </c>
      <c r="R11179" t="s">
        <v>32</v>
      </c>
      <c r="S11179" t="s">
        <v>92</v>
      </c>
      <c r="T11179" s="2">
        <v>6.38</v>
      </c>
      <c r="U11179" s="4">
        <v>510</v>
      </c>
      <c r="V11179" t="s">
        <v>33</v>
      </c>
      <c r="W11179" s="3">
        <v>43755</v>
      </c>
      <c r="X11179" t="s">
        <v>130</v>
      </c>
      <c r="Y11179" t="s">
        <v>34</v>
      </c>
      <c r="Z11179" t="s">
        <v>41</v>
      </c>
    </row>
    <row r="11180" spans="1:26" x14ac:dyDescent="0.25">
      <c r="A11180">
        <v>2</v>
      </c>
      <c r="B11180" t="s">
        <v>25</v>
      </c>
      <c r="C11180">
        <v>1</v>
      </c>
      <c r="D11180" t="s">
        <v>11</v>
      </c>
      <c r="E11180" t="s">
        <v>27</v>
      </c>
      <c r="F11180" t="s">
        <v>13</v>
      </c>
      <c r="G11180" t="s">
        <v>1363</v>
      </c>
      <c r="H11180" s="1">
        <v>0.2</v>
      </c>
      <c r="I11180">
        <v>1</v>
      </c>
      <c r="J11180" s="3">
        <v>43753</v>
      </c>
      <c r="K11180" t="s">
        <v>7952</v>
      </c>
      <c r="L11180" t="s">
        <v>30</v>
      </c>
      <c r="M11180">
        <v>90045</v>
      </c>
      <c r="N11180">
        <v>378</v>
      </c>
      <c r="O11180" t="s">
        <v>549</v>
      </c>
      <c r="P11180" s="4">
        <v>6</v>
      </c>
      <c r="Q11180" s="4">
        <v>3</v>
      </c>
      <c r="R11180" t="s">
        <v>32</v>
      </c>
      <c r="S11180" t="s">
        <v>92</v>
      </c>
      <c r="T11180" s="2">
        <v>6.38</v>
      </c>
      <c r="U11180" s="4">
        <v>510</v>
      </c>
      <c r="V11180" t="s">
        <v>33</v>
      </c>
      <c r="W11180" s="3">
        <v>43755</v>
      </c>
      <c r="X11180" t="s">
        <v>130</v>
      </c>
      <c r="Y11180" t="s">
        <v>34</v>
      </c>
      <c r="Z11180" t="s">
        <v>41</v>
      </c>
    </row>
    <row r="11181" spans="1:26" x14ac:dyDescent="0.25">
      <c r="A11181">
        <v>3</v>
      </c>
      <c r="B11181" t="s">
        <v>25</v>
      </c>
      <c r="C11181">
        <v>1</v>
      </c>
      <c r="D11181" t="s">
        <v>11</v>
      </c>
      <c r="E11181" t="s">
        <v>27</v>
      </c>
      <c r="F11181" t="s">
        <v>13</v>
      </c>
      <c r="G11181" t="s">
        <v>5325</v>
      </c>
      <c r="H11181" s="1">
        <v>0.2</v>
      </c>
      <c r="I11181">
        <v>1</v>
      </c>
      <c r="J11181" s="3">
        <v>42546</v>
      </c>
      <c r="K11181" t="s">
        <v>7953</v>
      </c>
      <c r="L11181" t="s">
        <v>30</v>
      </c>
      <c r="M11181">
        <v>90049</v>
      </c>
      <c r="N11181">
        <v>823</v>
      </c>
      <c r="O11181" t="s">
        <v>2154</v>
      </c>
      <c r="P11181" s="4">
        <v>11</v>
      </c>
      <c r="Q11181" s="4">
        <v>5</v>
      </c>
      <c r="R11181" t="s">
        <v>32</v>
      </c>
      <c r="S11181" t="s">
        <v>92</v>
      </c>
      <c r="T11181" s="2">
        <v>11.2</v>
      </c>
      <c r="U11181" s="4">
        <v>448</v>
      </c>
      <c r="V11181" t="s">
        <v>33</v>
      </c>
      <c r="W11181" s="3">
        <v>42549</v>
      </c>
      <c r="X11181" t="s">
        <v>130</v>
      </c>
      <c r="Y11181" t="s">
        <v>34</v>
      </c>
      <c r="Z11181" t="s">
        <v>41</v>
      </c>
    </row>
    <row r="11182" spans="1:26" x14ac:dyDescent="0.25">
      <c r="A11182">
        <v>0</v>
      </c>
      <c r="B11182" t="s">
        <v>10</v>
      </c>
      <c r="C11182">
        <v>0</v>
      </c>
      <c r="D11182" t="s">
        <v>11</v>
      </c>
      <c r="E11182" t="s">
        <v>1468</v>
      </c>
      <c r="F11182" t="s">
        <v>13</v>
      </c>
      <c r="G11182" t="s">
        <v>1203</v>
      </c>
      <c r="H11182" s="1">
        <v>0</v>
      </c>
      <c r="I11182">
        <v>1</v>
      </c>
      <c r="J11182" s="3">
        <v>43787</v>
      </c>
      <c r="K11182" t="s">
        <v>7954</v>
      </c>
      <c r="L11182" t="s">
        <v>73</v>
      </c>
      <c r="M11182">
        <v>53209</v>
      </c>
      <c r="N11182">
        <v>730</v>
      </c>
      <c r="O11182" t="s">
        <v>927</v>
      </c>
      <c r="P11182" s="4">
        <v>3</v>
      </c>
      <c r="Q11182" s="4">
        <v>2</v>
      </c>
      <c r="R11182" t="s">
        <v>75</v>
      </c>
      <c r="S11182" t="s">
        <v>92</v>
      </c>
      <c r="T11182" s="2">
        <v>2.74</v>
      </c>
      <c r="U11182" s="4">
        <v>6</v>
      </c>
      <c r="V11182" t="s">
        <v>33</v>
      </c>
      <c r="W11182" s="3">
        <v>43787</v>
      </c>
      <c r="X11182" t="s">
        <v>773</v>
      </c>
      <c r="Y11182" t="s">
        <v>82</v>
      </c>
      <c r="Z11182" t="s">
        <v>47</v>
      </c>
    </row>
    <row r="11183" spans="1:26" x14ac:dyDescent="0.25">
      <c r="A11183">
        <v>0</v>
      </c>
      <c r="B11183" t="s">
        <v>10</v>
      </c>
      <c r="C11183">
        <v>0</v>
      </c>
      <c r="D11183" t="s">
        <v>11</v>
      </c>
      <c r="E11183" t="s">
        <v>1468</v>
      </c>
      <c r="F11183" t="s">
        <v>13</v>
      </c>
      <c r="G11183" t="s">
        <v>1203</v>
      </c>
      <c r="H11183" s="1">
        <v>0</v>
      </c>
      <c r="I11183">
        <v>1</v>
      </c>
      <c r="J11183" s="3">
        <v>43787</v>
      </c>
      <c r="K11183" t="s">
        <v>7954</v>
      </c>
      <c r="L11183" t="s">
        <v>73</v>
      </c>
      <c r="M11183">
        <v>53209</v>
      </c>
      <c r="N11183">
        <v>730</v>
      </c>
      <c r="O11183" t="s">
        <v>927</v>
      </c>
      <c r="P11183" s="4">
        <v>3</v>
      </c>
      <c r="Q11183" s="4">
        <v>2</v>
      </c>
      <c r="R11183" t="s">
        <v>75</v>
      </c>
      <c r="S11183" t="s">
        <v>92</v>
      </c>
      <c r="T11183" s="2">
        <v>2.74</v>
      </c>
      <c r="U11183" s="4">
        <v>6</v>
      </c>
      <c r="V11183" t="s">
        <v>33</v>
      </c>
      <c r="W11183" s="3">
        <v>43787</v>
      </c>
      <c r="X11183" t="s">
        <v>773</v>
      </c>
      <c r="Y11183" t="s">
        <v>82</v>
      </c>
      <c r="Z11183" t="s">
        <v>47</v>
      </c>
    </row>
    <row r="11184" spans="1:26" x14ac:dyDescent="0.25">
      <c r="A11184">
        <v>0</v>
      </c>
      <c r="B11184" t="s">
        <v>10</v>
      </c>
      <c r="C11184">
        <v>0</v>
      </c>
      <c r="D11184" t="s">
        <v>11</v>
      </c>
      <c r="E11184" t="s">
        <v>1468</v>
      </c>
      <c r="F11184" t="s">
        <v>13</v>
      </c>
      <c r="G11184" t="s">
        <v>1203</v>
      </c>
      <c r="H11184" s="1">
        <v>0</v>
      </c>
      <c r="I11184">
        <v>1</v>
      </c>
      <c r="J11184" s="3">
        <v>43787</v>
      </c>
      <c r="K11184" t="s">
        <v>7954</v>
      </c>
      <c r="L11184" t="s">
        <v>73</v>
      </c>
      <c r="M11184">
        <v>53209</v>
      </c>
      <c r="N11184">
        <v>730</v>
      </c>
      <c r="O11184" t="s">
        <v>927</v>
      </c>
      <c r="P11184" s="4">
        <v>3</v>
      </c>
      <c r="Q11184" s="4">
        <v>2</v>
      </c>
      <c r="R11184" t="s">
        <v>75</v>
      </c>
      <c r="S11184" t="s">
        <v>92</v>
      </c>
      <c r="T11184" s="2">
        <v>2.74</v>
      </c>
      <c r="U11184" s="4">
        <v>6</v>
      </c>
      <c r="V11184" t="s">
        <v>33</v>
      </c>
      <c r="W11184" s="3">
        <v>43787</v>
      </c>
      <c r="X11184" t="s">
        <v>773</v>
      </c>
      <c r="Y11184" t="s">
        <v>82</v>
      </c>
      <c r="Z11184" t="s">
        <v>47</v>
      </c>
    </row>
    <row r="11185" spans="1:26" x14ac:dyDescent="0.25">
      <c r="A11185">
        <v>0</v>
      </c>
      <c r="B11185" t="s">
        <v>10</v>
      </c>
      <c r="C11185">
        <v>0</v>
      </c>
      <c r="D11185" t="s">
        <v>11</v>
      </c>
      <c r="E11185" t="s">
        <v>1468</v>
      </c>
      <c r="F11185" t="s">
        <v>13</v>
      </c>
      <c r="G11185" t="s">
        <v>1203</v>
      </c>
      <c r="H11185" s="1">
        <v>0</v>
      </c>
      <c r="I11185">
        <v>1</v>
      </c>
      <c r="J11185" s="3">
        <v>43787</v>
      </c>
      <c r="K11185" t="s">
        <v>7954</v>
      </c>
      <c r="L11185" t="s">
        <v>73</v>
      </c>
      <c r="M11185">
        <v>53209</v>
      </c>
      <c r="N11185">
        <v>730</v>
      </c>
      <c r="O11185" t="s">
        <v>927</v>
      </c>
      <c r="P11185" s="4">
        <v>3</v>
      </c>
      <c r="Q11185" s="4">
        <v>2</v>
      </c>
      <c r="R11185" t="s">
        <v>75</v>
      </c>
      <c r="S11185" t="s">
        <v>92</v>
      </c>
      <c r="T11185" s="2">
        <v>2.74</v>
      </c>
      <c r="U11185" s="4">
        <v>6</v>
      </c>
      <c r="V11185" t="s">
        <v>33</v>
      </c>
      <c r="W11185" s="3">
        <v>43787</v>
      </c>
      <c r="X11185" t="s">
        <v>773</v>
      </c>
      <c r="Y11185" t="s">
        <v>82</v>
      </c>
      <c r="Z11185" t="s">
        <v>47</v>
      </c>
    </row>
    <row r="11186" spans="1:26" x14ac:dyDescent="0.25">
      <c r="A11186">
        <v>3</v>
      </c>
      <c r="B11186" t="s">
        <v>10</v>
      </c>
      <c r="C11186">
        <v>3</v>
      </c>
      <c r="D11186" t="s">
        <v>11</v>
      </c>
      <c r="E11186" t="s">
        <v>741</v>
      </c>
      <c r="F11186" t="s">
        <v>13</v>
      </c>
      <c r="G11186" t="s">
        <v>5256</v>
      </c>
      <c r="H11186" s="1">
        <v>0</v>
      </c>
      <c r="I11186">
        <v>1</v>
      </c>
      <c r="J11186" s="3">
        <v>42622</v>
      </c>
      <c r="K11186" t="s">
        <v>7955</v>
      </c>
      <c r="L11186" t="s">
        <v>102</v>
      </c>
      <c r="M11186">
        <v>1852</v>
      </c>
      <c r="N11186">
        <v>757</v>
      </c>
      <c r="O11186" t="s">
        <v>1600</v>
      </c>
      <c r="P11186" s="4">
        <v>212</v>
      </c>
      <c r="Q11186" s="4">
        <v>6</v>
      </c>
      <c r="R11186" t="s">
        <v>104</v>
      </c>
      <c r="S11186" t="s">
        <v>92</v>
      </c>
      <c r="T11186" s="2">
        <v>212.19</v>
      </c>
      <c r="U11186" s="4">
        <v>786</v>
      </c>
      <c r="V11186" t="s">
        <v>33</v>
      </c>
      <c r="W11186" s="3">
        <v>42625</v>
      </c>
      <c r="X11186" t="s">
        <v>20</v>
      </c>
      <c r="Y11186" t="s">
        <v>744</v>
      </c>
      <c r="Z11186" t="s">
        <v>24</v>
      </c>
    </row>
    <row r="11187" spans="1:26" x14ac:dyDescent="0.25">
      <c r="A11187">
        <v>3</v>
      </c>
      <c r="B11187" t="s">
        <v>10</v>
      </c>
      <c r="C11187">
        <v>3</v>
      </c>
      <c r="D11187" t="s">
        <v>11</v>
      </c>
      <c r="E11187" t="s">
        <v>741</v>
      </c>
      <c r="F11187" t="s">
        <v>13</v>
      </c>
      <c r="G11187" t="s">
        <v>5256</v>
      </c>
      <c r="H11187" s="1">
        <v>0</v>
      </c>
      <c r="I11187">
        <v>1</v>
      </c>
      <c r="J11187" s="3">
        <v>42622</v>
      </c>
      <c r="K11187" t="s">
        <v>7955</v>
      </c>
      <c r="L11187" t="s">
        <v>102</v>
      </c>
      <c r="M11187">
        <v>1852</v>
      </c>
      <c r="N11187">
        <v>757</v>
      </c>
      <c r="O11187" t="s">
        <v>1600</v>
      </c>
      <c r="P11187" s="4">
        <v>212</v>
      </c>
      <c r="Q11187" s="4">
        <v>6</v>
      </c>
      <c r="R11187" t="s">
        <v>104</v>
      </c>
      <c r="S11187" t="s">
        <v>92</v>
      </c>
      <c r="T11187" s="2">
        <v>212.19</v>
      </c>
      <c r="U11187" s="4">
        <v>786</v>
      </c>
      <c r="V11187" t="s">
        <v>33</v>
      </c>
      <c r="W11187" s="3">
        <v>42625</v>
      </c>
      <c r="X11187" t="s">
        <v>20</v>
      </c>
      <c r="Y11187" t="s">
        <v>744</v>
      </c>
      <c r="Z11187" t="s">
        <v>24</v>
      </c>
    </row>
    <row r="11188" spans="1:26" x14ac:dyDescent="0.25">
      <c r="A11188">
        <v>3</v>
      </c>
      <c r="B11188" t="s">
        <v>10</v>
      </c>
      <c r="C11188">
        <v>3</v>
      </c>
      <c r="D11188" t="s">
        <v>11</v>
      </c>
      <c r="E11188" t="s">
        <v>741</v>
      </c>
      <c r="F11188" t="s">
        <v>13</v>
      </c>
      <c r="G11188" t="s">
        <v>5256</v>
      </c>
      <c r="H11188" s="1">
        <v>0</v>
      </c>
      <c r="I11188">
        <v>1</v>
      </c>
      <c r="J11188" s="3">
        <v>42622</v>
      </c>
      <c r="K11188" t="s">
        <v>7955</v>
      </c>
      <c r="L11188" t="s">
        <v>102</v>
      </c>
      <c r="M11188">
        <v>1852</v>
      </c>
      <c r="N11188">
        <v>757</v>
      </c>
      <c r="O11188" t="s">
        <v>1600</v>
      </c>
      <c r="P11188" s="4">
        <v>212</v>
      </c>
      <c r="Q11188" s="4">
        <v>6</v>
      </c>
      <c r="R11188" t="s">
        <v>104</v>
      </c>
      <c r="S11188" t="s">
        <v>92</v>
      </c>
      <c r="T11188" s="2">
        <v>212.19</v>
      </c>
      <c r="U11188" s="4">
        <v>786</v>
      </c>
      <c r="V11188" t="s">
        <v>33</v>
      </c>
      <c r="W11188" s="3">
        <v>42625</v>
      </c>
      <c r="X11188" t="s">
        <v>20</v>
      </c>
      <c r="Y11188" t="s">
        <v>744</v>
      </c>
      <c r="Z11188" t="s">
        <v>24</v>
      </c>
    </row>
    <row r="11189" spans="1:26" x14ac:dyDescent="0.25">
      <c r="A11189">
        <v>3</v>
      </c>
      <c r="B11189" t="s">
        <v>10</v>
      </c>
      <c r="C11189">
        <v>3</v>
      </c>
      <c r="D11189" t="s">
        <v>11</v>
      </c>
      <c r="E11189" t="s">
        <v>741</v>
      </c>
      <c r="F11189" t="s">
        <v>13</v>
      </c>
      <c r="G11189" t="s">
        <v>5256</v>
      </c>
      <c r="H11189" s="1">
        <v>0</v>
      </c>
      <c r="I11189">
        <v>1</v>
      </c>
      <c r="J11189" s="3">
        <v>42622</v>
      </c>
      <c r="K11189" t="s">
        <v>7955</v>
      </c>
      <c r="L11189" t="s">
        <v>102</v>
      </c>
      <c r="M11189">
        <v>1852</v>
      </c>
      <c r="N11189">
        <v>757</v>
      </c>
      <c r="O11189" t="s">
        <v>1600</v>
      </c>
      <c r="P11189" s="4">
        <v>212</v>
      </c>
      <c r="Q11189" s="4">
        <v>6</v>
      </c>
      <c r="R11189" t="s">
        <v>104</v>
      </c>
      <c r="S11189" t="s">
        <v>92</v>
      </c>
      <c r="T11189" s="2">
        <v>212.19</v>
      </c>
      <c r="U11189" s="4">
        <v>786</v>
      </c>
      <c r="V11189" t="s">
        <v>33</v>
      </c>
      <c r="W11189" s="3">
        <v>42625</v>
      </c>
      <c r="X11189" t="s">
        <v>20</v>
      </c>
      <c r="Y11189" t="s">
        <v>744</v>
      </c>
      <c r="Z11189" t="s">
        <v>24</v>
      </c>
    </row>
    <row r="11190" spans="1:26" x14ac:dyDescent="0.25">
      <c r="A11190">
        <v>2</v>
      </c>
      <c r="B11190" t="s">
        <v>43</v>
      </c>
      <c r="C11190">
        <v>3</v>
      </c>
      <c r="D11190" t="s">
        <v>11</v>
      </c>
      <c r="E11190" t="s">
        <v>2414</v>
      </c>
      <c r="F11190" t="s">
        <v>13</v>
      </c>
      <c r="G11190" t="s">
        <v>5219</v>
      </c>
      <c r="H11190" s="1">
        <v>0.4</v>
      </c>
      <c r="I11190">
        <v>1</v>
      </c>
      <c r="J11190" s="3">
        <v>42674</v>
      </c>
      <c r="K11190" t="s">
        <v>7956</v>
      </c>
      <c r="L11190" t="s">
        <v>102</v>
      </c>
      <c r="M11190">
        <v>44052</v>
      </c>
      <c r="N11190">
        <v>830</v>
      </c>
      <c r="O11190" t="s">
        <v>2071</v>
      </c>
      <c r="P11190" s="4">
        <v>-735</v>
      </c>
      <c r="Q11190" s="4">
        <v>8</v>
      </c>
      <c r="R11190" t="s">
        <v>104</v>
      </c>
      <c r="S11190" t="s">
        <v>92</v>
      </c>
      <c r="T11190" s="2">
        <v>-734.53</v>
      </c>
      <c r="U11190" s="4">
        <v>1422</v>
      </c>
      <c r="V11190" t="s">
        <v>33</v>
      </c>
      <c r="W11190" s="3">
        <v>42676</v>
      </c>
      <c r="X11190" t="s">
        <v>20</v>
      </c>
      <c r="Y11190" t="s">
        <v>309</v>
      </c>
      <c r="Z11190" t="s">
        <v>41</v>
      </c>
    </row>
    <row r="11191" spans="1:26" x14ac:dyDescent="0.25">
      <c r="A11191">
        <v>2</v>
      </c>
      <c r="B11191" t="s">
        <v>43</v>
      </c>
      <c r="C11191">
        <v>3</v>
      </c>
      <c r="D11191" t="s">
        <v>11</v>
      </c>
      <c r="E11191" t="s">
        <v>619</v>
      </c>
      <c r="F11191" t="s">
        <v>13</v>
      </c>
      <c r="G11191" t="s">
        <v>579</v>
      </c>
      <c r="H11191" s="1">
        <v>0</v>
      </c>
      <c r="I11191">
        <v>1</v>
      </c>
      <c r="J11191" s="3">
        <v>43704</v>
      </c>
      <c r="K11191" t="s">
        <v>7957</v>
      </c>
      <c r="L11191" t="s">
        <v>30</v>
      </c>
      <c r="M11191">
        <v>90301</v>
      </c>
      <c r="N11191">
        <v>727</v>
      </c>
      <c r="O11191" t="s">
        <v>8202</v>
      </c>
      <c r="P11191" s="4">
        <v>99</v>
      </c>
      <c r="Q11191" s="4">
        <v>2</v>
      </c>
      <c r="R11191" t="s">
        <v>32</v>
      </c>
      <c r="S11191" t="s">
        <v>92</v>
      </c>
      <c r="T11191" s="2">
        <v>99.23</v>
      </c>
      <c r="U11191" s="4">
        <v>198</v>
      </c>
      <c r="V11191" t="s">
        <v>33</v>
      </c>
      <c r="W11191" s="3">
        <v>43706</v>
      </c>
      <c r="X11191" t="s">
        <v>20</v>
      </c>
      <c r="Y11191" t="s">
        <v>34</v>
      </c>
      <c r="Z11191" t="s">
        <v>47</v>
      </c>
    </row>
    <row r="11192" spans="1:26" x14ac:dyDescent="0.25">
      <c r="A11192">
        <v>2</v>
      </c>
      <c r="B11192" t="s">
        <v>43</v>
      </c>
      <c r="C11192">
        <v>3</v>
      </c>
      <c r="D11192" t="s">
        <v>11</v>
      </c>
      <c r="E11192" t="s">
        <v>619</v>
      </c>
      <c r="F11192" t="s">
        <v>13</v>
      </c>
      <c r="G11192" t="s">
        <v>579</v>
      </c>
      <c r="H11192" s="1">
        <v>0</v>
      </c>
      <c r="I11192">
        <v>1</v>
      </c>
      <c r="J11192" s="3">
        <v>43704</v>
      </c>
      <c r="K11192" t="s">
        <v>7957</v>
      </c>
      <c r="L11192" t="s">
        <v>30</v>
      </c>
      <c r="M11192">
        <v>90301</v>
      </c>
      <c r="N11192">
        <v>727</v>
      </c>
      <c r="O11192" t="s">
        <v>8202</v>
      </c>
      <c r="P11192" s="4">
        <v>99</v>
      </c>
      <c r="Q11192" s="4">
        <v>2</v>
      </c>
      <c r="R11192" t="s">
        <v>32</v>
      </c>
      <c r="S11192" t="s">
        <v>92</v>
      </c>
      <c r="T11192" s="2">
        <v>99.23</v>
      </c>
      <c r="U11192" s="4">
        <v>198</v>
      </c>
      <c r="V11192" t="s">
        <v>33</v>
      </c>
      <c r="W11192" s="3">
        <v>43706</v>
      </c>
      <c r="X11192" t="s">
        <v>20</v>
      </c>
      <c r="Y11192" t="s">
        <v>34</v>
      </c>
      <c r="Z11192" t="s">
        <v>47</v>
      </c>
    </row>
    <row r="11193" spans="1:26" x14ac:dyDescent="0.25">
      <c r="A11193">
        <v>2</v>
      </c>
      <c r="B11193" t="s">
        <v>43</v>
      </c>
      <c r="C11193">
        <v>3</v>
      </c>
      <c r="D11193" t="s">
        <v>11</v>
      </c>
      <c r="E11193" t="s">
        <v>619</v>
      </c>
      <c r="F11193" t="s">
        <v>13</v>
      </c>
      <c r="G11193" t="s">
        <v>579</v>
      </c>
      <c r="H11193" s="1">
        <v>0</v>
      </c>
      <c r="I11193">
        <v>1</v>
      </c>
      <c r="J11193" s="3">
        <v>43704</v>
      </c>
      <c r="K11193" t="s">
        <v>7957</v>
      </c>
      <c r="L11193" t="s">
        <v>30</v>
      </c>
      <c r="M11193">
        <v>90301</v>
      </c>
      <c r="N11193">
        <v>727</v>
      </c>
      <c r="O11193" t="s">
        <v>8202</v>
      </c>
      <c r="P11193" s="4">
        <v>99</v>
      </c>
      <c r="Q11193" s="4">
        <v>2</v>
      </c>
      <c r="R11193" t="s">
        <v>32</v>
      </c>
      <c r="S11193" t="s">
        <v>92</v>
      </c>
      <c r="T11193" s="2">
        <v>99.23</v>
      </c>
      <c r="U11193" s="4">
        <v>198</v>
      </c>
      <c r="V11193" t="s">
        <v>33</v>
      </c>
      <c r="W11193" s="3">
        <v>43706</v>
      </c>
      <c r="X11193" t="s">
        <v>20</v>
      </c>
      <c r="Y11193" t="s">
        <v>34</v>
      </c>
      <c r="Z11193" t="s">
        <v>47</v>
      </c>
    </row>
    <row r="11194" spans="1:26" x14ac:dyDescent="0.25">
      <c r="A11194">
        <v>2</v>
      </c>
      <c r="B11194" t="s">
        <v>43</v>
      </c>
      <c r="C11194">
        <v>3</v>
      </c>
      <c r="D11194" t="s">
        <v>11</v>
      </c>
      <c r="E11194" t="s">
        <v>619</v>
      </c>
      <c r="F11194" t="s">
        <v>13</v>
      </c>
      <c r="G11194" t="s">
        <v>579</v>
      </c>
      <c r="H11194" s="1">
        <v>0</v>
      </c>
      <c r="I11194">
        <v>1</v>
      </c>
      <c r="J11194" s="3">
        <v>43704</v>
      </c>
      <c r="K11194" t="s">
        <v>7957</v>
      </c>
      <c r="L11194" t="s">
        <v>30</v>
      </c>
      <c r="M11194">
        <v>90301</v>
      </c>
      <c r="N11194">
        <v>727</v>
      </c>
      <c r="O11194" t="s">
        <v>8202</v>
      </c>
      <c r="P11194" s="4">
        <v>99</v>
      </c>
      <c r="Q11194" s="4">
        <v>2</v>
      </c>
      <c r="R11194" t="s">
        <v>32</v>
      </c>
      <c r="S11194" t="s">
        <v>92</v>
      </c>
      <c r="T11194" s="2">
        <v>99.23</v>
      </c>
      <c r="U11194" s="4">
        <v>198</v>
      </c>
      <c r="V11194" t="s">
        <v>33</v>
      </c>
      <c r="W11194" s="3">
        <v>43706</v>
      </c>
      <c r="X11194" t="s">
        <v>20</v>
      </c>
      <c r="Y11194" t="s">
        <v>34</v>
      </c>
      <c r="Z11194" t="s">
        <v>47</v>
      </c>
    </row>
    <row r="11195" spans="1:26" x14ac:dyDescent="0.25">
      <c r="A11195">
        <v>2</v>
      </c>
      <c r="B11195" t="s">
        <v>43</v>
      </c>
      <c r="C11195">
        <v>3</v>
      </c>
      <c r="D11195" t="s">
        <v>11</v>
      </c>
      <c r="E11195" t="s">
        <v>619</v>
      </c>
      <c r="F11195" t="s">
        <v>13</v>
      </c>
      <c r="G11195" t="s">
        <v>579</v>
      </c>
      <c r="H11195" s="1">
        <v>0</v>
      </c>
      <c r="I11195">
        <v>1</v>
      </c>
      <c r="J11195" s="3">
        <v>43704</v>
      </c>
      <c r="K11195" t="s">
        <v>7957</v>
      </c>
      <c r="L11195" t="s">
        <v>30</v>
      </c>
      <c r="M11195">
        <v>90301</v>
      </c>
      <c r="N11195">
        <v>727</v>
      </c>
      <c r="O11195" t="s">
        <v>8202</v>
      </c>
      <c r="P11195" s="4">
        <v>99</v>
      </c>
      <c r="Q11195" s="4">
        <v>2</v>
      </c>
      <c r="R11195" t="s">
        <v>32</v>
      </c>
      <c r="S11195" t="s">
        <v>92</v>
      </c>
      <c r="T11195" s="2">
        <v>99.23</v>
      </c>
      <c r="U11195" s="4">
        <v>198</v>
      </c>
      <c r="V11195" t="s">
        <v>33</v>
      </c>
      <c r="W11195" s="3">
        <v>43706</v>
      </c>
      <c r="X11195" t="s">
        <v>20</v>
      </c>
      <c r="Y11195" t="s">
        <v>34</v>
      </c>
      <c r="Z11195" t="s">
        <v>47</v>
      </c>
    </row>
    <row r="11196" spans="1:26" x14ac:dyDescent="0.25">
      <c r="A11196">
        <v>2</v>
      </c>
      <c r="B11196" t="s">
        <v>43</v>
      </c>
      <c r="C11196">
        <v>3</v>
      </c>
      <c r="D11196" t="s">
        <v>11</v>
      </c>
      <c r="E11196" t="s">
        <v>619</v>
      </c>
      <c r="F11196" t="s">
        <v>13</v>
      </c>
      <c r="G11196" t="s">
        <v>579</v>
      </c>
      <c r="H11196" s="1">
        <v>0</v>
      </c>
      <c r="I11196">
        <v>1</v>
      </c>
      <c r="J11196" s="3">
        <v>43704</v>
      </c>
      <c r="K11196" t="s">
        <v>7957</v>
      </c>
      <c r="L11196" t="s">
        <v>30</v>
      </c>
      <c r="M11196">
        <v>90301</v>
      </c>
      <c r="N11196">
        <v>727</v>
      </c>
      <c r="O11196" t="s">
        <v>8202</v>
      </c>
      <c r="P11196" s="4">
        <v>99</v>
      </c>
      <c r="Q11196" s="4">
        <v>2</v>
      </c>
      <c r="R11196" t="s">
        <v>32</v>
      </c>
      <c r="S11196" t="s">
        <v>92</v>
      </c>
      <c r="T11196" s="2">
        <v>99.23</v>
      </c>
      <c r="U11196" s="4">
        <v>198</v>
      </c>
      <c r="V11196" t="s">
        <v>33</v>
      </c>
      <c r="W11196" s="3">
        <v>43706</v>
      </c>
      <c r="X11196" t="s">
        <v>20</v>
      </c>
      <c r="Y11196" t="s">
        <v>34</v>
      </c>
      <c r="Z11196" t="s">
        <v>47</v>
      </c>
    </row>
    <row r="11197" spans="1:26" x14ac:dyDescent="0.25">
      <c r="A11197">
        <v>2</v>
      </c>
      <c r="B11197" t="s">
        <v>43</v>
      </c>
      <c r="C11197">
        <v>3</v>
      </c>
      <c r="D11197" t="s">
        <v>11</v>
      </c>
      <c r="E11197" t="s">
        <v>619</v>
      </c>
      <c r="F11197" t="s">
        <v>13</v>
      </c>
      <c r="G11197" t="s">
        <v>579</v>
      </c>
      <c r="H11197" s="1">
        <v>0</v>
      </c>
      <c r="I11197">
        <v>1</v>
      </c>
      <c r="J11197" s="3">
        <v>43704</v>
      </c>
      <c r="K11197" t="s">
        <v>7957</v>
      </c>
      <c r="L11197" t="s">
        <v>30</v>
      </c>
      <c r="M11197">
        <v>90301</v>
      </c>
      <c r="N11197">
        <v>727</v>
      </c>
      <c r="O11197" t="s">
        <v>8202</v>
      </c>
      <c r="P11197" s="4">
        <v>99</v>
      </c>
      <c r="Q11197" s="4">
        <v>2</v>
      </c>
      <c r="R11197" t="s">
        <v>32</v>
      </c>
      <c r="S11197" t="s">
        <v>92</v>
      </c>
      <c r="T11197" s="2">
        <v>99.23</v>
      </c>
      <c r="U11197" s="4">
        <v>198</v>
      </c>
      <c r="V11197" t="s">
        <v>33</v>
      </c>
      <c r="W11197" s="3">
        <v>43706</v>
      </c>
      <c r="X11197" t="s">
        <v>20</v>
      </c>
      <c r="Y11197" t="s">
        <v>34</v>
      </c>
      <c r="Z11197" t="s">
        <v>47</v>
      </c>
    </row>
    <row r="11198" spans="1:26" x14ac:dyDescent="0.25">
      <c r="A11198">
        <v>2</v>
      </c>
      <c r="B11198" t="s">
        <v>43</v>
      </c>
      <c r="C11198">
        <v>3</v>
      </c>
      <c r="D11198" t="s">
        <v>11</v>
      </c>
      <c r="E11198" t="s">
        <v>619</v>
      </c>
      <c r="F11198" t="s">
        <v>13</v>
      </c>
      <c r="G11198" t="s">
        <v>579</v>
      </c>
      <c r="H11198" s="1">
        <v>0</v>
      </c>
      <c r="I11198">
        <v>1</v>
      </c>
      <c r="J11198" s="3">
        <v>43704</v>
      </c>
      <c r="K11198" t="s">
        <v>7957</v>
      </c>
      <c r="L11198" t="s">
        <v>30</v>
      </c>
      <c r="M11198">
        <v>90301</v>
      </c>
      <c r="N11198">
        <v>727</v>
      </c>
      <c r="O11198" t="s">
        <v>8202</v>
      </c>
      <c r="P11198" s="4">
        <v>99</v>
      </c>
      <c r="Q11198" s="4">
        <v>2</v>
      </c>
      <c r="R11198" t="s">
        <v>32</v>
      </c>
      <c r="S11198" t="s">
        <v>92</v>
      </c>
      <c r="T11198" s="2">
        <v>99.23</v>
      </c>
      <c r="U11198" s="4">
        <v>198</v>
      </c>
      <c r="V11198" t="s">
        <v>33</v>
      </c>
      <c r="W11198" s="3">
        <v>43706</v>
      </c>
      <c r="X11198" t="s">
        <v>20</v>
      </c>
      <c r="Y11198" t="s">
        <v>34</v>
      </c>
      <c r="Z11198" t="s">
        <v>47</v>
      </c>
    </row>
    <row r="11199" spans="1:26" x14ac:dyDescent="0.25">
      <c r="A11199">
        <v>5</v>
      </c>
      <c r="B11199" t="s">
        <v>25</v>
      </c>
      <c r="C11199">
        <v>3</v>
      </c>
      <c r="D11199" t="s">
        <v>11</v>
      </c>
      <c r="E11199" t="s">
        <v>1389</v>
      </c>
      <c r="F11199" t="s">
        <v>13</v>
      </c>
      <c r="G11199" t="s">
        <v>6405</v>
      </c>
      <c r="H11199" s="1">
        <v>0</v>
      </c>
      <c r="I11199">
        <v>1</v>
      </c>
      <c r="J11199" s="3">
        <v>43815</v>
      </c>
      <c r="K11199" t="s">
        <v>7958</v>
      </c>
      <c r="L11199" t="s">
        <v>30</v>
      </c>
      <c r="M11199">
        <v>92054</v>
      </c>
      <c r="N11199">
        <v>496</v>
      </c>
      <c r="O11199" t="s">
        <v>2282</v>
      </c>
      <c r="P11199" s="4">
        <v>8</v>
      </c>
      <c r="Q11199" s="4">
        <v>2</v>
      </c>
      <c r="R11199" t="s">
        <v>32</v>
      </c>
      <c r="S11199" t="s">
        <v>92</v>
      </c>
      <c r="T11199" s="2">
        <v>7.58</v>
      </c>
      <c r="U11199" s="4">
        <v>19</v>
      </c>
      <c r="V11199" t="s">
        <v>33</v>
      </c>
      <c r="W11199" s="3">
        <v>43820</v>
      </c>
      <c r="X11199" t="s">
        <v>20</v>
      </c>
      <c r="Y11199" t="s">
        <v>34</v>
      </c>
      <c r="Z11199" t="s">
        <v>47</v>
      </c>
    </row>
    <row r="11200" spans="1:26" x14ac:dyDescent="0.25">
      <c r="A11200">
        <v>5</v>
      </c>
      <c r="B11200" t="s">
        <v>25</v>
      </c>
      <c r="C11200">
        <v>3</v>
      </c>
      <c r="D11200" t="s">
        <v>11</v>
      </c>
      <c r="E11200" t="s">
        <v>1389</v>
      </c>
      <c r="F11200" t="s">
        <v>13</v>
      </c>
      <c r="G11200" t="s">
        <v>6405</v>
      </c>
      <c r="H11200" s="1">
        <v>0</v>
      </c>
      <c r="I11200">
        <v>1</v>
      </c>
      <c r="J11200" s="3">
        <v>43815</v>
      </c>
      <c r="K11200" t="s">
        <v>7958</v>
      </c>
      <c r="L11200" t="s">
        <v>30</v>
      </c>
      <c r="M11200">
        <v>92054</v>
      </c>
      <c r="N11200">
        <v>496</v>
      </c>
      <c r="O11200" t="s">
        <v>2282</v>
      </c>
      <c r="P11200" s="4">
        <v>8</v>
      </c>
      <c r="Q11200" s="4">
        <v>2</v>
      </c>
      <c r="R11200" t="s">
        <v>32</v>
      </c>
      <c r="S11200" t="s">
        <v>92</v>
      </c>
      <c r="T11200" s="2">
        <v>7.58</v>
      </c>
      <c r="U11200" s="4">
        <v>19</v>
      </c>
      <c r="V11200" t="s">
        <v>33</v>
      </c>
      <c r="W11200" s="3">
        <v>43820</v>
      </c>
      <c r="X11200" t="s">
        <v>20</v>
      </c>
      <c r="Y11200" t="s">
        <v>34</v>
      </c>
      <c r="Z11200" t="s">
        <v>47</v>
      </c>
    </row>
    <row r="11201" spans="1:26" x14ac:dyDescent="0.25">
      <c r="A11201">
        <v>5</v>
      </c>
      <c r="B11201" t="s">
        <v>25</v>
      </c>
      <c r="C11201">
        <v>3</v>
      </c>
      <c r="D11201" t="s">
        <v>11</v>
      </c>
      <c r="E11201" t="s">
        <v>1389</v>
      </c>
      <c r="F11201" t="s">
        <v>13</v>
      </c>
      <c r="G11201" t="s">
        <v>6405</v>
      </c>
      <c r="H11201" s="1">
        <v>0</v>
      </c>
      <c r="I11201">
        <v>1</v>
      </c>
      <c r="J11201" s="3">
        <v>43815</v>
      </c>
      <c r="K11201" t="s">
        <v>7958</v>
      </c>
      <c r="L11201" t="s">
        <v>30</v>
      </c>
      <c r="M11201">
        <v>92054</v>
      </c>
      <c r="N11201">
        <v>496</v>
      </c>
      <c r="O11201" t="s">
        <v>2282</v>
      </c>
      <c r="P11201" s="4">
        <v>8</v>
      </c>
      <c r="Q11201" s="4">
        <v>2</v>
      </c>
      <c r="R11201" t="s">
        <v>32</v>
      </c>
      <c r="S11201" t="s">
        <v>92</v>
      </c>
      <c r="T11201" s="2">
        <v>7.58</v>
      </c>
      <c r="U11201" s="4">
        <v>19</v>
      </c>
      <c r="V11201" t="s">
        <v>33</v>
      </c>
      <c r="W11201" s="3">
        <v>43820</v>
      </c>
      <c r="X11201" t="s">
        <v>20</v>
      </c>
      <c r="Y11201" t="s">
        <v>34</v>
      </c>
      <c r="Z11201" t="s">
        <v>47</v>
      </c>
    </row>
    <row r="11202" spans="1:26" x14ac:dyDescent="0.25">
      <c r="A11202">
        <v>5</v>
      </c>
      <c r="B11202" t="s">
        <v>25</v>
      </c>
      <c r="C11202">
        <v>3</v>
      </c>
      <c r="D11202" t="s">
        <v>11</v>
      </c>
      <c r="E11202" t="s">
        <v>1389</v>
      </c>
      <c r="F11202" t="s">
        <v>13</v>
      </c>
      <c r="G11202" t="s">
        <v>6405</v>
      </c>
      <c r="H11202" s="1">
        <v>0</v>
      </c>
      <c r="I11202">
        <v>1</v>
      </c>
      <c r="J11202" s="3">
        <v>43815</v>
      </c>
      <c r="K11202" t="s">
        <v>7958</v>
      </c>
      <c r="L11202" t="s">
        <v>30</v>
      </c>
      <c r="M11202">
        <v>92054</v>
      </c>
      <c r="N11202">
        <v>496</v>
      </c>
      <c r="O11202" t="s">
        <v>2282</v>
      </c>
      <c r="P11202" s="4">
        <v>8</v>
      </c>
      <c r="Q11202" s="4">
        <v>2</v>
      </c>
      <c r="R11202" t="s">
        <v>32</v>
      </c>
      <c r="S11202" t="s">
        <v>92</v>
      </c>
      <c r="T11202" s="2">
        <v>7.58</v>
      </c>
      <c r="U11202" s="4">
        <v>19</v>
      </c>
      <c r="V11202" t="s">
        <v>33</v>
      </c>
      <c r="W11202" s="3">
        <v>43820</v>
      </c>
      <c r="X11202" t="s">
        <v>20</v>
      </c>
      <c r="Y11202" t="s">
        <v>34</v>
      </c>
      <c r="Z11202" t="s">
        <v>47</v>
      </c>
    </row>
    <row r="11203" spans="1:26" x14ac:dyDescent="0.25">
      <c r="A11203">
        <v>5</v>
      </c>
      <c r="B11203" t="s">
        <v>25</v>
      </c>
      <c r="C11203">
        <v>3</v>
      </c>
      <c r="D11203" t="s">
        <v>11</v>
      </c>
      <c r="E11203" t="s">
        <v>88</v>
      </c>
      <c r="F11203" t="s">
        <v>13</v>
      </c>
      <c r="G11203" t="s">
        <v>7959</v>
      </c>
      <c r="H11203" s="1">
        <v>0</v>
      </c>
      <c r="I11203">
        <v>1</v>
      </c>
      <c r="J11203" s="3">
        <v>43757</v>
      </c>
      <c r="K11203" t="s">
        <v>7960</v>
      </c>
      <c r="L11203" t="s">
        <v>30</v>
      </c>
      <c r="M11203">
        <v>94110</v>
      </c>
      <c r="N11203">
        <v>996</v>
      </c>
      <c r="O11203" t="s">
        <v>8192</v>
      </c>
      <c r="P11203" s="4">
        <v>10</v>
      </c>
      <c r="Q11203" s="4">
        <v>2</v>
      </c>
      <c r="R11203" t="s">
        <v>32</v>
      </c>
      <c r="S11203" t="s">
        <v>92</v>
      </c>
      <c r="T11203" s="2">
        <v>10.39</v>
      </c>
      <c r="U11203" s="4">
        <v>31</v>
      </c>
      <c r="V11203" t="s">
        <v>33</v>
      </c>
      <c r="W11203" s="3">
        <v>43762</v>
      </c>
      <c r="X11203" t="s">
        <v>20</v>
      </c>
      <c r="Y11203" t="s">
        <v>34</v>
      </c>
      <c r="Z11203" t="s">
        <v>47</v>
      </c>
    </row>
    <row r="11204" spans="1:26" x14ac:dyDescent="0.25">
      <c r="A11204">
        <v>5</v>
      </c>
      <c r="B11204" t="s">
        <v>25</v>
      </c>
      <c r="C11204">
        <v>3</v>
      </c>
      <c r="D11204" t="s">
        <v>11</v>
      </c>
      <c r="E11204" t="s">
        <v>88</v>
      </c>
      <c r="F11204" t="s">
        <v>13</v>
      </c>
      <c r="G11204" t="s">
        <v>7959</v>
      </c>
      <c r="H11204" s="1">
        <v>0</v>
      </c>
      <c r="I11204">
        <v>1</v>
      </c>
      <c r="J11204" s="3">
        <v>43757</v>
      </c>
      <c r="K11204" t="s">
        <v>7960</v>
      </c>
      <c r="L11204" t="s">
        <v>30</v>
      </c>
      <c r="M11204">
        <v>94110</v>
      </c>
      <c r="N11204">
        <v>996</v>
      </c>
      <c r="O11204" t="s">
        <v>8192</v>
      </c>
      <c r="P11204" s="4">
        <v>10</v>
      </c>
      <c r="Q11204" s="4">
        <v>2</v>
      </c>
      <c r="R11204" t="s">
        <v>32</v>
      </c>
      <c r="S11204" t="s">
        <v>92</v>
      </c>
      <c r="T11204" s="2">
        <v>10.39</v>
      </c>
      <c r="U11204" s="4">
        <v>31</v>
      </c>
      <c r="V11204" t="s">
        <v>33</v>
      </c>
      <c r="W11204" s="3">
        <v>43762</v>
      </c>
      <c r="X11204" t="s">
        <v>20</v>
      </c>
      <c r="Y11204" t="s">
        <v>34</v>
      </c>
      <c r="Z11204" t="s">
        <v>47</v>
      </c>
    </row>
    <row r="11205" spans="1:26" x14ac:dyDescent="0.25">
      <c r="A11205">
        <v>5</v>
      </c>
      <c r="B11205" t="s">
        <v>25</v>
      </c>
      <c r="C11205">
        <v>3</v>
      </c>
      <c r="D11205" t="s">
        <v>11</v>
      </c>
      <c r="E11205" t="s">
        <v>88</v>
      </c>
      <c r="F11205" t="s">
        <v>13</v>
      </c>
      <c r="G11205" t="s">
        <v>7959</v>
      </c>
      <c r="H11205" s="1">
        <v>0</v>
      </c>
      <c r="I11205">
        <v>1</v>
      </c>
      <c r="J11205" s="3">
        <v>43757</v>
      </c>
      <c r="K11205" t="s">
        <v>7960</v>
      </c>
      <c r="L11205" t="s">
        <v>30</v>
      </c>
      <c r="M11205">
        <v>94110</v>
      </c>
      <c r="N11205">
        <v>996</v>
      </c>
      <c r="O11205" t="s">
        <v>8192</v>
      </c>
      <c r="P11205" s="4">
        <v>10</v>
      </c>
      <c r="Q11205" s="4">
        <v>2</v>
      </c>
      <c r="R11205" t="s">
        <v>32</v>
      </c>
      <c r="S11205" t="s">
        <v>92</v>
      </c>
      <c r="T11205" s="2">
        <v>10.39</v>
      </c>
      <c r="U11205" s="4">
        <v>31</v>
      </c>
      <c r="V11205" t="s">
        <v>33</v>
      </c>
      <c r="W11205" s="3">
        <v>43762</v>
      </c>
      <c r="X11205" t="s">
        <v>20</v>
      </c>
      <c r="Y11205" t="s">
        <v>34</v>
      </c>
      <c r="Z11205" t="s">
        <v>47</v>
      </c>
    </row>
    <row r="11206" spans="1:26" x14ac:dyDescent="0.25">
      <c r="A11206">
        <v>5</v>
      </c>
      <c r="B11206" t="s">
        <v>25</v>
      </c>
      <c r="C11206">
        <v>3</v>
      </c>
      <c r="D11206" t="s">
        <v>11</v>
      </c>
      <c r="E11206" t="s">
        <v>88</v>
      </c>
      <c r="F11206" t="s">
        <v>13</v>
      </c>
      <c r="G11206" t="s">
        <v>7959</v>
      </c>
      <c r="H11206" s="1">
        <v>0</v>
      </c>
      <c r="I11206">
        <v>1</v>
      </c>
      <c r="J11206" s="3">
        <v>43757</v>
      </c>
      <c r="K11206" t="s">
        <v>7960</v>
      </c>
      <c r="L11206" t="s">
        <v>30</v>
      </c>
      <c r="M11206">
        <v>94110</v>
      </c>
      <c r="N11206">
        <v>996</v>
      </c>
      <c r="O11206" t="s">
        <v>8192</v>
      </c>
      <c r="P11206" s="4">
        <v>10</v>
      </c>
      <c r="Q11206" s="4">
        <v>2</v>
      </c>
      <c r="R11206" t="s">
        <v>32</v>
      </c>
      <c r="S11206" t="s">
        <v>92</v>
      </c>
      <c r="T11206" s="2">
        <v>10.39</v>
      </c>
      <c r="U11206" s="4">
        <v>31</v>
      </c>
      <c r="V11206" t="s">
        <v>33</v>
      </c>
      <c r="W11206" s="3">
        <v>43762</v>
      </c>
      <c r="X11206" t="s">
        <v>20</v>
      </c>
      <c r="Y11206" t="s">
        <v>34</v>
      </c>
      <c r="Z11206" t="s">
        <v>47</v>
      </c>
    </row>
    <row r="11207" spans="1:26" x14ac:dyDescent="0.25">
      <c r="A11207">
        <v>2</v>
      </c>
      <c r="B11207" t="s">
        <v>43</v>
      </c>
      <c r="C11207">
        <v>3</v>
      </c>
      <c r="D11207" t="s">
        <v>11</v>
      </c>
      <c r="E11207" t="s">
        <v>596</v>
      </c>
      <c r="F11207" t="s">
        <v>13</v>
      </c>
      <c r="G11207" t="s">
        <v>5757</v>
      </c>
      <c r="H11207" s="1">
        <v>0</v>
      </c>
      <c r="I11207">
        <v>1</v>
      </c>
      <c r="J11207" s="3">
        <v>42699</v>
      </c>
      <c r="K11207" t="s">
        <v>7961</v>
      </c>
      <c r="L11207" t="s">
        <v>30</v>
      </c>
      <c r="M11207">
        <v>94513</v>
      </c>
      <c r="N11207">
        <v>1505</v>
      </c>
      <c r="O11207" t="s">
        <v>560</v>
      </c>
      <c r="P11207" s="4">
        <v>11</v>
      </c>
      <c r="Q11207" s="4">
        <v>3</v>
      </c>
      <c r="R11207" t="s">
        <v>32</v>
      </c>
      <c r="S11207" t="s">
        <v>92</v>
      </c>
      <c r="T11207" s="2">
        <v>10.51</v>
      </c>
      <c r="U11207" s="4">
        <v>24</v>
      </c>
      <c r="V11207" t="s">
        <v>33</v>
      </c>
      <c r="W11207" s="3">
        <v>42701</v>
      </c>
      <c r="X11207" t="s">
        <v>20</v>
      </c>
      <c r="Y11207" t="s">
        <v>34</v>
      </c>
      <c r="Z11207" t="s">
        <v>47</v>
      </c>
    </row>
    <row r="11208" spans="1:26" x14ac:dyDescent="0.25">
      <c r="A11208">
        <v>2</v>
      </c>
      <c r="B11208" t="s">
        <v>43</v>
      </c>
      <c r="C11208">
        <v>3</v>
      </c>
      <c r="D11208" t="s">
        <v>11</v>
      </c>
      <c r="E11208" t="s">
        <v>596</v>
      </c>
      <c r="F11208" t="s">
        <v>13</v>
      </c>
      <c r="G11208" t="s">
        <v>5757</v>
      </c>
      <c r="H11208" s="1">
        <v>0</v>
      </c>
      <c r="I11208">
        <v>1</v>
      </c>
      <c r="J11208" s="3">
        <v>42699</v>
      </c>
      <c r="K11208" t="s">
        <v>7961</v>
      </c>
      <c r="L11208" t="s">
        <v>30</v>
      </c>
      <c r="M11208">
        <v>94513</v>
      </c>
      <c r="N11208">
        <v>1505</v>
      </c>
      <c r="O11208" t="s">
        <v>560</v>
      </c>
      <c r="P11208" s="4">
        <v>11</v>
      </c>
      <c r="Q11208" s="4">
        <v>3</v>
      </c>
      <c r="R11208" t="s">
        <v>32</v>
      </c>
      <c r="S11208" t="s">
        <v>92</v>
      </c>
      <c r="T11208" s="2">
        <v>10.51</v>
      </c>
      <c r="U11208" s="4">
        <v>24</v>
      </c>
      <c r="V11208" t="s">
        <v>33</v>
      </c>
      <c r="W11208" s="3">
        <v>42701</v>
      </c>
      <c r="X11208" t="s">
        <v>20</v>
      </c>
      <c r="Y11208" t="s">
        <v>34</v>
      </c>
      <c r="Z11208" t="s">
        <v>47</v>
      </c>
    </row>
    <row r="11209" spans="1:26" x14ac:dyDescent="0.25">
      <c r="A11209">
        <v>2</v>
      </c>
      <c r="B11209" t="s">
        <v>43</v>
      </c>
      <c r="C11209">
        <v>3</v>
      </c>
      <c r="D11209" t="s">
        <v>11</v>
      </c>
      <c r="E11209" t="s">
        <v>596</v>
      </c>
      <c r="F11209" t="s">
        <v>13</v>
      </c>
      <c r="G11209" t="s">
        <v>5757</v>
      </c>
      <c r="H11209" s="1">
        <v>0</v>
      </c>
      <c r="I11209">
        <v>1</v>
      </c>
      <c r="J11209" s="3">
        <v>42699</v>
      </c>
      <c r="K11209" t="s">
        <v>7961</v>
      </c>
      <c r="L11209" t="s">
        <v>30</v>
      </c>
      <c r="M11209">
        <v>94513</v>
      </c>
      <c r="N11209">
        <v>1505</v>
      </c>
      <c r="O11209" t="s">
        <v>560</v>
      </c>
      <c r="P11209" s="4">
        <v>11</v>
      </c>
      <c r="Q11209" s="4">
        <v>3</v>
      </c>
      <c r="R11209" t="s">
        <v>32</v>
      </c>
      <c r="S11209" t="s">
        <v>92</v>
      </c>
      <c r="T11209" s="2">
        <v>10.51</v>
      </c>
      <c r="U11209" s="4">
        <v>24</v>
      </c>
      <c r="V11209" t="s">
        <v>33</v>
      </c>
      <c r="W11209" s="3">
        <v>42701</v>
      </c>
      <c r="X11209" t="s">
        <v>20</v>
      </c>
      <c r="Y11209" t="s">
        <v>34</v>
      </c>
      <c r="Z11209" t="s">
        <v>47</v>
      </c>
    </row>
    <row r="11210" spans="1:26" x14ac:dyDescent="0.25">
      <c r="A11210">
        <v>2</v>
      </c>
      <c r="B11210" t="s">
        <v>43</v>
      </c>
      <c r="C11210">
        <v>3</v>
      </c>
      <c r="D11210" t="s">
        <v>11</v>
      </c>
      <c r="E11210" t="s">
        <v>2732</v>
      </c>
      <c r="F11210" t="s">
        <v>13</v>
      </c>
      <c r="G11210" t="s">
        <v>1444</v>
      </c>
      <c r="H11210" s="1">
        <v>0.15</v>
      </c>
      <c r="I11210">
        <v>1</v>
      </c>
      <c r="J11210" s="3">
        <v>43663</v>
      </c>
      <c r="K11210" t="s">
        <v>7962</v>
      </c>
      <c r="L11210" t="s">
        <v>30</v>
      </c>
      <c r="M11210">
        <v>92307</v>
      </c>
      <c r="N11210">
        <v>169</v>
      </c>
      <c r="O11210" t="s">
        <v>471</v>
      </c>
      <c r="P11210" s="4">
        <v>211</v>
      </c>
      <c r="Q11210" s="4">
        <v>5</v>
      </c>
      <c r="R11210" t="s">
        <v>32</v>
      </c>
      <c r="S11210" t="s">
        <v>92</v>
      </c>
      <c r="T11210" s="2">
        <v>210.73</v>
      </c>
      <c r="U11210" s="4">
        <v>1194</v>
      </c>
      <c r="V11210" t="s">
        <v>33</v>
      </c>
      <c r="W11210" s="3">
        <v>43665</v>
      </c>
      <c r="X11210" t="s">
        <v>20</v>
      </c>
      <c r="Y11210" t="s">
        <v>34</v>
      </c>
      <c r="Z11210" t="s">
        <v>22</v>
      </c>
    </row>
    <row r="11211" spans="1:26" x14ac:dyDescent="0.25">
      <c r="A11211">
        <v>2</v>
      </c>
      <c r="B11211" t="s">
        <v>43</v>
      </c>
      <c r="C11211">
        <v>3</v>
      </c>
      <c r="D11211" t="s">
        <v>11</v>
      </c>
      <c r="E11211" t="s">
        <v>2732</v>
      </c>
      <c r="F11211" t="s">
        <v>13</v>
      </c>
      <c r="G11211" t="s">
        <v>1444</v>
      </c>
      <c r="H11211" s="1">
        <v>0.15</v>
      </c>
      <c r="I11211">
        <v>1</v>
      </c>
      <c r="J11211" s="3">
        <v>43663</v>
      </c>
      <c r="K11211" t="s">
        <v>7962</v>
      </c>
      <c r="L11211" t="s">
        <v>30</v>
      </c>
      <c r="M11211">
        <v>92307</v>
      </c>
      <c r="N11211">
        <v>169</v>
      </c>
      <c r="O11211" t="s">
        <v>471</v>
      </c>
      <c r="P11211" s="4">
        <v>211</v>
      </c>
      <c r="Q11211" s="4">
        <v>5</v>
      </c>
      <c r="R11211" t="s">
        <v>32</v>
      </c>
      <c r="S11211" t="s">
        <v>92</v>
      </c>
      <c r="T11211" s="2">
        <v>210.73</v>
      </c>
      <c r="U11211" s="4">
        <v>1194</v>
      </c>
      <c r="V11211" t="s">
        <v>33</v>
      </c>
      <c r="W11211" s="3">
        <v>43665</v>
      </c>
      <c r="X11211" t="s">
        <v>20</v>
      </c>
      <c r="Y11211" t="s">
        <v>34</v>
      </c>
      <c r="Z11211" t="s">
        <v>22</v>
      </c>
    </row>
    <row r="11212" spans="1:26" x14ac:dyDescent="0.25">
      <c r="A11212">
        <v>2</v>
      </c>
      <c r="B11212" t="s">
        <v>43</v>
      </c>
      <c r="C11212">
        <v>3</v>
      </c>
      <c r="D11212" t="s">
        <v>11</v>
      </c>
      <c r="E11212" t="s">
        <v>2732</v>
      </c>
      <c r="F11212" t="s">
        <v>13</v>
      </c>
      <c r="G11212" t="s">
        <v>1444</v>
      </c>
      <c r="H11212" s="1">
        <v>0.15</v>
      </c>
      <c r="I11212">
        <v>1</v>
      </c>
      <c r="J11212" s="3">
        <v>43663</v>
      </c>
      <c r="K11212" t="s">
        <v>7962</v>
      </c>
      <c r="L11212" t="s">
        <v>30</v>
      </c>
      <c r="M11212">
        <v>92307</v>
      </c>
      <c r="N11212">
        <v>169</v>
      </c>
      <c r="O11212" t="s">
        <v>471</v>
      </c>
      <c r="P11212" s="4">
        <v>211</v>
      </c>
      <c r="Q11212" s="4">
        <v>5</v>
      </c>
      <c r="R11212" t="s">
        <v>32</v>
      </c>
      <c r="S11212" t="s">
        <v>92</v>
      </c>
      <c r="T11212" s="2">
        <v>210.73</v>
      </c>
      <c r="U11212" s="4">
        <v>1194</v>
      </c>
      <c r="V11212" t="s">
        <v>33</v>
      </c>
      <c r="W11212" s="3">
        <v>43665</v>
      </c>
      <c r="X11212" t="s">
        <v>20</v>
      </c>
      <c r="Y11212" t="s">
        <v>34</v>
      </c>
      <c r="Z11212" t="s">
        <v>22</v>
      </c>
    </row>
    <row r="11213" spans="1:26" x14ac:dyDescent="0.25">
      <c r="A11213">
        <v>2</v>
      </c>
      <c r="B11213" t="s">
        <v>43</v>
      </c>
      <c r="C11213">
        <v>3</v>
      </c>
      <c r="D11213" t="s">
        <v>11</v>
      </c>
      <c r="E11213" t="s">
        <v>2732</v>
      </c>
      <c r="F11213" t="s">
        <v>13</v>
      </c>
      <c r="G11213" t="s">
        <v>1444</v>
      </c>
      <c r="H11213" s="1">
        <v>0.15</v>
      </c>
      <c r="I11213">
        <v>1</v>
      </c>
      <c r="J11213" s="3">
        <v>43663</v>
      </c>
      <c r="K11213" t="s">
        <v>7962</v>
      </c>
      <c r="L11213" t="s">
        <v>30</v>
      </c>
      <c r="M11213">
        <v>92307</v>
      </c>
      <c r="N11213">
        <v>169</v>
      </c>
      <c r="O11213" t="s">
        <v>471</v>
      </c>
      <c r="P11213" s="4">
        <v>211</v>
      </c>
      <c r="Q11213" s="4">
        <v>5</v>
      </c>
      <c r="R11213" t="s">
        <v>32</v>
      </c>
      <c r="S11213" t="s">
        <v>92</v>
      </c>
      <c r="T11213" s="2">
        <v>210.73</v>
      </c>
      <c r="U11213" s="4">
        <v>1194</v>
      </c>
      <c r="V11213" t="s">
        <v>33</v>
      </c>
      <c r="W11213" s="3">
        <v>43665</v>
      </c>
      <c r="X11213" t="s">
        <v>20</v>
      </c>
      <c r="Y11213" t="s">
        <v>34</v>
      </c>
      <c r="Z11213" t="s">
        <v>22</v>
      </c>
    </row>
    <row r="11214" spans="1:26" x14ac:dyDescent="0.25">
      <c r="A11214">
        <v>5</v>
      </c>
      <c r="B11214" t="s">
        <v>25</v>
      </c>
      <c r="C11214">
        <v>3</v>
      </c>
      <c r="D11214" t="s">
        <v>11</v>
      </c>
      <c r="E11214" t="s">
        <v>1389</v>
      </c>
      <c r="F11214" t="s">
        <v>13</v>
      </c>
      <c r="G11214" t="s">
        <v>6405</v>
      </c>
      <c r="H11214" s="1">
        <v>0.2</v>
      </c>
      <c r="I11214">
        <v>1</v>
      </c>
      <c r="J11214" s="3">
        <v>43815</v>
      </c>
      <c r="K11214" t="s">
        <v>7958</v>
      </c>
      <c r="L11214" t="s">
        <v>30</v>
      </c>
      <c r="M11214">
        <v>92054</v>
      </c>
      <c r="N11214">
        <v>747</v>
      </c>
      <c r="O11214" t="s">
        <v>103</v>
      </c>
      <c r="P11214" s="4">
        <v>9</v>
      </c>
      <c r="Q11214" s="4">
        <v>2</v>
      </c>
      <c r="R11214" t="s">
        <v>32</v>
      </c>
      <c r="S11214" t="s">
        <v>92</v>
      </c>
      <c r="T11214" s="2">
        <v>9.18</v>
      </c>
      <c r="U11214" s="4">
        <v>82</v>
      </c>
      <c r="V11214" t="s">
        <v>33</v>
      </c>
      <c r="W11214" s="3">
        <v>43820</v>
      </c>
      <c r="X11214" t="s">
        <v>20</v>
      </c>
      <c r="Y11214" t="s">
        <v>34</v>
      </c>
      <c r="Z11214" t="s">
        <v>24</v>
      </c>
    </row>
    <row r="11215" spans="1:26" x14ac:dyDescent="0.25">
      <c r="A11215">
        <v>5</v>
      </c>
      <c r="B11215" t="s">
        <v>25</v>
      </c>
      <c r="C11215">
        <v>3</v>
      </c>
      <c r="D11215" t="s">
        <v>11</v>
      </c>
      <c r="E11215" t="s">
        <v>1389</v>
      </c>
      <c r="F11215" t="s">
        <v>13</v>
      </c>
      <c r="G11215" t="s">
        <v>6405</v>
      </c>
      <c r="H11215" s="1">
        <v>0.2</v>
      </c>
      <c r="I11215">
        <v>1</v>
      </c>
      <c r="J11215" s="3">
        <v>43815</v>
      </c>
      <c r="K11215" t="s">
        <v>7958</v>
      </c>
      <c r="L11215" t="s">
        <v>30</v>
      </c>
      <c r="M11215">
        <v>92054</v>
      </c>
      <c r="N11215">
        <v>747</v>
      </c>
      <c r="O11215" t="s">
        <v>103</v>
      </c>
      <c r="P11215" s="4">
        <v>9</v>
      </c>
      <c r="Q11215" s="4">
        <v>2</v>
      </c>
      <c r="R11215" t="s">
        <v>32</v>
      </c>
      <c r="S11215" t="s">
        <v>92</v>
      </c>
      <c r="T11215" s="2">
        <v>9.18</v>
      </c>
      <c r="U11215" s="4">
        <v>82</v>
      </c>
      <c r="V11215" t="s">
        <v>33</v>
      </c>
      <c r="W11215" s="3">
        <v>43820</v>
      </c>
      <c r="X11215" t="s">
        <v>20</v>
      </c>
      <c r="Y11215" t="s">
        <v>34</v>
      </c>
      <c r="Z11215" t="s">
        <v>24</v>
      </c>
    </row>
    <row r="11216" spans="1:26" x14ac:dyDescent="0.25">
      <c r="A11216">
        <v>5</v>
      </c>
      <c r="B11216" t="s">
        <v>25</v>
      </c>
      <c r="C11216">
        <v>3</v>
      </c>
      <c r="D11216" t="s">
        <v>11</v>
      </c>
      <c r="E11216" t="s">
        <v>1389</v>
      </c>
      <c r="F11216" t="s">
        <v>13</v>
      </c>
      <c r="G11216" t="s">
        <v>6405</v>
      </c>
      <c r="H11216" s="1">
        <v>0.2</v>
      </c>
      <c r="I11216">
        <v>1</v>
      </c>
      <c r="J11216" s="3">
        <v>43815</v>
      </c>
      <c r="K11216" t="s">
        <v>7958</v>
      </c>
      <c r="L11216" t="s">
        <v>30</v>
      </c>
      <c r="M11216">
        <v>92054</v>
      </c>
      <c r="N11216">
        <v>747</v>
      </c>
      <c r="O11216" t="s">
        <v>103</v>
      </c>
      <c r="P11216" s="4">
        <v>9</v>
      </c>
      <c r="Q11216" s="4">
        <v>2</v>
      </c>
      <c r="R11216" t="s">
        <v>32</v>
      </c>
      <c r="S11216" t="s">
        <v>92</v>
      </c>
      <c r="T11216" s="2">
        <v>9.18</v>
      </c>
      <c r="U11216" s="4">
        <v>82</v>
      </c>
      <c r="V11216" t="s">
        <v>33</v>
      </c>
      <c r="W11216" s="3">
        <v>43820</v>
      </c>
      <c r="X11216" t="s">
        <v>20</v>
      </c>
      <c r="Y11216" t="s">
        <v>34</v>
      </c>
      <c r="Z11216" t="s">
        <v>24</v>
      </c>
    </row>
    <row r="11217" spans="1:26" x14ac:dyDescent="0.25">
      <c r="A11217">
        <v>5</v>
      </c>
      <c r="B11217" t="s">
        <v>25</v>
      </c>
      <c r="C11217">
        <v>3</v>
      </c>
      <c r="D11217" t="s">
        <v>11</v>
      </c>
      <c r="E11217" t="s">
        <v>1389</v>
      </c>
      <c r="F11217" t="s">
        <v>13</v>
      </c>
      <c r="G11217" t="s">
        <v>6405</v>
      </c>
      <c r="H11217" s="1">
        <v>0.2</v>
      </c>
      <c r="I11217">
        <v>1</v>
      </c>
      <c r="J11217" s="3">
        <v>43815</v>
      </c>
      <c r="K11217" t="s">
        <v>7958</v>
      </c>
      <c r="L11217" t="s">
        <v>30</v>
      </c>
      <c r="M11217">
        <v>92054</v>
      </c>
      <c r="N11217">
        <v>747</v>
      </c>
      <c r="O11217" t="s">
        <v>103</v>
      </c>
      <c r="P11217" s="4">
        <v>9</v>
      </c>
      <c r="Q11217" s="4">
        <v>2</v>
      </c>
      <c r="R11217" t="s">
        <v>32</v>
      </c>
      <c r="S11217" t="s">
        <v>92</v>
      </c>
      <c r="T11217" s="2">
        <v>9.18</v>
      </c>
      <c r="U11217" s="4">
        <v>82</v>
      </c>
      <c r="V11217" t="s">
        <v>33</v>
      </c>
      <c r="W11217" s="3">
        <v>43820</v>
      </c>
      <c r="X11217" t="s">
        <v>20</v>
      </c>
      <c r="Y11217" t="s">
        <v>34</v>
      </c>
      <c r="Z11217" t="s">
        <v>24</v>
      </c>
    </row>
    <row r="11218" spans="1:26" x14ac:dyDescent="0.25">
      <c r="A11218">
        <v>5</v>
      </c>
      <c r="B11218" t="s">
        <v>25</v>
      </c>
      <c r="C11218">
        <v>3</v>
      </c>
      <c r="D11218" t="s">
        <v>11</v>
      </c>
      <c r="E11218" t="s">
        <v>1389</v>
      </c>
      <c r="F11218" t="s">
        <v>13</v>
      </c>
      <c r="G11218" t="s">
        <v>6405</v>
      </c>
      <c r="H11218" s="1">
        <v>0.2</v>
      </c>
      <c r="I11218">
        <v>1</v>
      </c>
      <c r="J11218" s="3">
        <v>43815</v>
      </c>
      <c r="K11218" t="s">
        <v>7958</v>
      </c>
      <c r="L11218" t="s">
        <v>30</v>
      </c>
      <c r="M11218">
        <v>92054</v>
      </c>
      <c r="N11218">
        <v>772</v>
      </c>
      <c r="O11218" t="s">
        <v>432</v>
      </c>
      <c r="P11218" s="4">
        <v>6</v>
      </c>
      <c r="Q11218" s="4">
        <v>2</v>
      </c>
      <c r="R11218" t="s">
        <v>32</v>
      </c>
      <c r="S11218" t="s">
        <v>92</v>
      </c>
      <c r="T11218" s="2">
        <v>6.07</v>
      </c>
      <c r="U11218" s="4">
        <v>97</v>
      </c>
      <c r="V11218" t="s">
        <v>33</v>
      </c>
      <c r="W11218" s="3">
        <v>43820</v>
      </c>
      <c r="X11218" t="s">
        <v>20</v>
      </c>
      <c r="Y11218" t="s">
        <v>34</v>
      </c>
      <c r="Z11218" t="s">
        <v>24</v>
      </c>
    </row>
    <row r="11219" spans="1:26" x14ac:dyDescent="0.25">
      <c r="A11219">
        <v>5</v>
      </c>
      <c r="B11219" t="s">
        <v>25</v>
      </c>
      <c r="C11219">
        <v>3</v>
      </c>
      <c r="D11219" t="s">
        <v>11</v>
      </c>
      <c r="E11219" t="s">
        <v>1389</v>
      </c>
      <c r="F11219" t="s">
        <v>13</v>
      </c>
      <c r="G11219" t="s">
        <v>6405</v>
      </c>
      <c r="H11219" s="1">
        <v>0.2</v>
      </c>
      <c r="I11219">
        <v>1</v>
      </c>
      <c r="J11219" s="3">
        <v>43815</v>
      </c>
      <c r="K11219" t="s">
        <v>7958</v>
      </c>
      <c r="L11219" t="s">
        <v>30</v>
      </c>
      <c r="M11219">
        <v>92054</v>
      </c>
      <c r="N11219">
        <v>772</v>
      </c>
      <c r="O11219" t="s">
        <v>432</v>
      </c>
      <c r="P11219" s="4">
        <v>6</v>
      </c>
      <c r="Q11219" s="4">
        <v>2</v>
      </c>
      <c r="R11219" t="s">
        <v>32</v>
      </c>
      <c r="S11219" t="s">
        <v>92</v>
      </c>
      <c r="T11219" s="2">
        <v>6.07</v>
      </c>
      <c r="U11219" s="4">
        <v>97</v>
      </c>
      <c r="V11219" t="s">
        <v>33</v>
      </c>
      <c r="W11219" s="3">
        <v>43820</v>
      </c>
      <c r="X11219" t="s">
        <v>20</v>
      </c>
      <c r="Y11219" t="s">
        <v>34</v>
      </c>
      <c r="Z11219" t="s">
        <v>24</v>
      </c>
    </row>
    <row r="11220" spans="1:26" x14ac:dyDescent="0.25">
      <c r="A11220">
        <v>5</v>
      </c>
      <c r="B11220" t="s">
        <v>25</v>
      </c>
      <c r="C11220">
        <v>3</v>
      </c>
      <c r="D11220" t="s">
        <v>11</v>
      </c>
      <c r="E11220" t="s">
        <v>1389</v>
      </c>
      <c r="F11220" t="s">
        <v>13</v>
      </c>
      <c r="G11220" t="s">
        <v>6405</v>
      </c>
      <c r="H11220" s="1">
        <v>0.2</v>
      </c>
      <c r="I11220">
        <v>1</v>
      </c>
      <c r="J11220" s="3">
        <v>43815</v>
      </c>
      <c r="K11220" t="s">
        <v>7958</v>
      </c>
      <c r="L11220" t="s">
        <v>30</v>
      </c>
      <c r="M11220">
        <v>92054</v>
      </c>
      <c r="N11220">
        <v>772</v>
      </c>
      <c r="O11220" t="s">
        <v>432</v>
      </c>
      <c r="P11220" s="4">
        <v>6</v>
      </c>
      <c r="Q11220" s="4">
        <v>2</v>
      </c>
      <c r="R11220" t="s">
        <v>32</v>
      </c>
      <c r="S11220" t="s">
        <v>92</v>
      </c>
      <c r="T11220" s="2">
        <v>6.07</v>
      </c>
      <c r="U11220" s="4">
        <v>97</v>
      </c>
      <c r="V11220" t="s">
        <v>33</v>
      </c>
      <c r="W11220" s="3">
        <v>43820</v>
      </c>
      <c r="X11220" t="s">
        <v>20</v>
      </c>
      <c r="Y11220" t="s">
        <v>34</v>
      </c>
      <c r="Z11220" t="s">
        <v>24</v>
      </c>
    </row>
    <row r="11221" spans="1:26" x14ac:dyDescent="0.25">
      <c r="A11221">
        <v>5</v>
      </c>
      <c r="B11221" t="s">
        <v>25</v>
      </c>
      <c r="C11221">
        <v>3</v>
      </c>
      <c r="D11221" t="s">
        <v>11</v>
      </c>
      <c r="E11221" t="s">
        <v>1389</v>
      </c>
      <c r="F11221" t="s">
        <v>13</v>
      </c>
      <c r="G11221" t="s">
        <v>6405</v>
      </c>
      <c r="H11221" s="1">
        <v>0.2</v>
      </c>
      <c r="I11221">
        <v>1</v>
      </c>
      <c r="J11221" s="3">
        <v>43815</v>
      </c>
      <c r="K11221" t="s">
        <v>7958</v>
      </c>
      <c r="L11221" t="s">
        <v>30</v>
      </c>
      <c r="M11221">
        <v>92054</v>
      </c>
      <c r="N11221">
        <v>772</v>
      </c>
      <c r="O11221" t="s">
        <v>432</v>
      </c>
      <c r="P11221" s="4">
        <v>6</v>
      </c>
      <c r="Q11221" s="4">
        <v>2</v>
      </c>
      <c r="R11221" t="s">
        <v>32</v>
      </c>
      <c r="S11221" t="s">
        <v>92</v>
      </c>
      <c r="T11221" s="2">
        <v>6.07</v>
      </c>
      <c r="U11221" s="4">
        <v>97</v>
      </c>
      <c r="V11221" t="s">
        <v>33</v>
      </c>
      <c r="W11221" s="3">
        <v>43820</v>
      </c>
      <c r="X11221" t="s">
        <v>20</v>
      </c>
      <c r="Y11221" t="s">
        <v>34</v>
      </c>
      <c r="Z11221" t="s">
        <v>24</v>
      </c>
    </row>
    <row r="11222" spans="1:26" x14ac:dyDescent="0.25">
      <c r="A11222">
        <v>2</v>
      </c>
      <c r="B11222" t="s">
        <v>43</v>
      </c>
      <c r="C11222">
        <v>3</v>
      </c>
      <c r="D11222" t="s">
        <v>11</v>
      </c>
      <c r="E11222" t="s">
        <v>3305</v>
      </c>
      <c r="F11222" t="s">
        <v>13</v>
      </c>
      <c r="G11222" t="s">
        <v>5556</v>
      </c>
      <c r="H11222" s="1">
        <v>0.2</v>
      </c>
      <c r="I11222">
        <v>1</v>
      </c>
      <c r="J11222" s="3">
        <v>43708</v>
      </c>
      <c r="K11222" t="s">
        <v>7963</v>
      </c>
      <c r="L11222" t="s">
        <v>30</v>
      </c>
      <c r="M11222">
        <v>99207</v>
      </c>
      <c r="N11222">
        <v>826</v>
      </c>
      <c r="O11222" t="s">
        <v>947</v>
      </c>
      <c r="P11222" s="4">
        <v>7</v>
      </c>
      <c r="Q11222" s="4">
        <v>2</v>
      </c>
      <c r="R11222" t="s">
        <v>32</v>
      </c>
      <c r="S11222" t="s">
        <v>92</v>
      </c>
      <c r="T11222" s="2">
        <v>7.12</v>
      </c>
      <c r="U11222" s="4">
        <v>570</v>
      </c>
      <c r="V11222" t="s">
        <v>33</v>
      </c>
      <c r="W11222" s="3">
        <v>43710</v>
      </c>
      <c r="X11222" t="s">
        <v>20</v>
      </c>
      <c r="Y11222" t="s">
        <v>69</v>
      </c>
      <c r="Z11222" t="s">
        <v>24</v>
      </c>
    </row>
    <row r="11223" spans="1:26" x14ac:dyDescent="0.25">
      <c r="A11223">
        <v>2</v>
      </c>
      <c r="B11223" t="s">
        <v>43</v>
      </c>
      <c r="C11223">
        <v>3</v>
      </c>
      <c r="D11223" t="s">
        <v>11</v>
      </c>
      <c r="E11223" t="s">
        <v>3305</v>
      </c>
      <c r="F11223" t="s">
        <v>13</v>
      </c>
      <c r="G11223" t="s">
        <v>5556</v>
      </c>
      <c r="H11223" s="1">
        <v>0.2</v>
      </c>
      <c r="I11223">
        <v>1</v>
      </c>
      <c r="J11223" s="3">
        <v>43708</v>
      </c>
      <c r="K11223" t="s">
        <v>7963</v>
      </c>
      <c r="L11223" t="s">
        <v>30</v>
      </c>
      <c r="M11223">
        <v>99207</v>
      </c>
      <c r="N11223">
        <v>826</v>
      </c>
      <c r="O11223" t="s">
        <v>947</v>
      </c>
      <c r="P11223" s="4">
        <v>7</v>
      </c>
      <c r="Q11223" s="4">
        <v>2</v>
      </c>
      <c r="R11223" t="s">
        <v>32</v>
      </c>
      <c r="S11223" t="s">
        <v>92</v>
      </c>
      <c r="T11223" s="2">
        <v>7.12</v>
      </c>
      <c r="U11223" s="4">
        <v>570</v>
      </c>
      <c r="V11223" t="s">
        <v>33</v>
      </c>
      <c r="W11223" s="3">
        <v>43710</v>
      </c>
      <c r="X11223" t="s">
        <v>20</v>
      </c>
      <c r="Y11223" t="s">
        <v>69</v>
      </c>
      <c r="Z11223" t="s">
        <v>24</v>
      </c>
    </row>
    <row r="11224" spans="1:26" x14ac:dyDescent="0.25">
      <c r="A11224">
        <v>2</v>
      </c>
      <c r="B11224" t="s">
        <v>43</v>
      </c>
      <c r="C11224">
        <v>3</v>
      </c>
      <c r="D11224" t="s">
        <v>11</v>
      </c>
      <c r="E11224" t="s">
        <v>27</v>
      </c>
      <c r="F11224" t="s">
        <v>13</v>
      </c>
      <c r="G11224" t="s">
        <v>5391</v>
      </c>
      <c r="H11224" s="1">
        <v>0.2</v>
      </c>
      <c r="I11224">
        <v>1</v>
      </c>
      <c r="J11224" s="3">
        <v>43083</v>
      </c>
      <c r="K11224" t="s">
        <v>7964</v>
      </c>
      <c r="L11224" t="s">
        <v>30</v>
      </c>
      <c r="M11224">
        <v>90045</v>
      </c>
      <c r="N11224">
        <v>380</v>
      </c>
      <c r="O11224" t="s">
        <v>2436</v>
      </c>
      <c r="P11224" s="4">
        <v>10</v>
      </c>
      <c r="Q11224" s="4">
        <v>2</v>
      </c>
      <c r="R11224" t="s">
        <v>32</v>
      </c>
      <c r="S11224" t="s">
        <v>92</v>
      </c>
      <c r="T11224" s="2">
        <v>10.26</v>
      </c>
      <c r="U11224" s="4">
        <v>274</v>
      </c>
      <c r="V11224" t="s">
        <v>33</v>
      </c>
      <c r="W11224" s="3">
        <v>43085</v>
      </c>
      <c r="X11224" t="s">
        <v>20</v>
      </c>
      <c r="Y11224" t="s">
        <v>34</v>
      </c>
      <c r="Z11224" t="s">
        <v>41</v>
      </c>
    </row>
    <row r="11225" spans="1:26" x14ac:dyDescent="0.25">
      <c r="A11225">
        <v>2</v>
      </c>
      <c r="B11225" t="s">
        <v>43</v>
      </c>
      <c r="C11225">
        <v>3</v>
      </c>
      <c r="D11225" t="s">
        <v>11</v>
      </c>
      <c r="E11225" t="s">
        <v>27</v>
      </c>
      <c r="F11225" t="s">
        <v>13</v>
      </c>
      <c r="G11225" t="s">
        <v>5391</v>
      </c>
      <c r="H11225" s="1">
        <v>0.2</v>
      </c>
      <c r="I11225">
        <v>1</v>
      </c>
      <c r="J11225" s="3">
        <v>43083</v>
      </c>
      <c r="K11225" t="s">
        <v>7964</v>
      </c>
      <c r="L11225" t="s">
        <v>30</v>
      </c>
      <c r="M11225">
        <v>90045</v>
      </c>
      <c r="N11225">
        <v>380</v>
      </c>
      <c r="O11225" t="s">
        <v>2436</v>
      </c>
      <c r="P11225" s="4">
        <v>10</v>
      </c>
      <c r="Q11225" s="4">
        <v>2</v>
      </c>
      <c r="R11225" t="s">
        <v>32</v>
      </c>
      <c r="S11225" t="s">
        <v>92</v>
      </c>
      <c r="T11225" s="2">
        <v>10.26</v>
      </c>
      <c r="U11225" s="4">
        <v>274</v>
      </c>
      <c r="V11225" t="s">
        <v>33</v>
      </c>
      <c r="W11225" s="3">
        <v>43085</v>
      </c>
      <c r="X11225" t="s">
        <v>20</v>
      </c>
      <c r="Y11225" t="s">
        <v>34</v>
      </c>
      <c r="Z11225" t="s">
        <v>41</v>
      </c>
    </row>
    <row r="11226" spans="1:26" x14ac:dyDescent="0.25">
      <c r="A11226">
        <v>2</v>
      </c>
      <c r="B11226" t="s">
        <v>43</v>
      </c>
      <c r="C11226">
        <v>3</v>
      </c>
      <c r="D11226" t="s">
        <v>11</v>
      </c>
      <c r="E11226" t="s">
        <v>27</v>
      </c>
      <c r="F11226" t="s">
        <v>13</v>
      </c>
      <c r="G11226" t="s">
        <v>5391</v>
      </c>
      <c r="H11226" s="1">
        <v>0.2</v>
      </c>
      <c r="I11226">
        <v>1</v>
      </c>
      <c r="J11226" s="3">
        <v>43083</v>
      </c>
      <c r="K11226" t="s">
        <v>7964</v>
      </c>
      <c r="L11226" t="s">
        <v>30</v>
      </c>
      <c r="M11226">
        <v>90045</v>
      </c>
      <c r="N11226">
        <v>380</v>
      </c>
      <c r="O11226" t="s">
        <v>2436</v>
      </c>
      <c r="P11226" s="4">
        <v>10</v>
      </c>
      <c r="Q11226" s="4">
        <v>2</v>
      </c>
      <c r="R11226" t="s">
        <v>32</v>
      </c>
      <c r="S11226" t="s">
        <v>92</v>
      </c>
      <c r="T11226" s="2">
        <v>10.26</v>
      </c>
      <c r="U11226" s="4">
        <v>274</v>
      </c>
      <c r="V11226" t="s">
        <v>33</v>
      </c>
      <c r="W11226" s="3">
        <v>43085</v>
      </c>
      <c r="X11226" t="s">
        <v>20</v>
      </c>
      <c r="Y11226" t="s">
        <v>34</v>
      </c>
      <c r="Z11226" t="s">
        <v>41</v>
      </c>
    </row>
    <row r="11227" spans="1:26" x14ac:dyDescent="0.25">
      <c r="A11227">
        <v>2</v>
      </c>
      <c r="B11227" t="s">
        <v>43</v>
      </c>
      <c r="C11227">
        <v>3</v>
      </c>
      <c r="D11227" t="s">
        <v>11</v>
      </c>
      <c r="E11227" t="s">
        <v>27</v>
      </c>
      <c r="F11227" t="s">
        <v>13</v>
      </c>
      <c r="G11227" t="s">
        <v>5391</v>
      </c>
      <c r="H11227" s="1">
        <v>0.2</v>
      </c>
      <c r="I11227">
        <v>1</v>
      </c>
      <c r="J11227" s="3">
        <v>43083</v>
      </c>
      <c r="K11227" t="s">
        <v>7964</v>
      </c>
      <c r="L11227" t="s">
        <v>30</v>
      </c>
      <c r="M11227">
        <v>90045</v>
      </c>
      <c r="N11227">
        <v>380</v>
      </c>
      <c r="O11227" t="s">
        <v>2436</v>
      </c>
      <c r="P11227" s="4">
        <v>10</v>
      </c>
      <c r="Q11227" s="4">
        <v>2</v>
      </c>
      <c r="R11227" t="s">
        <v>32</v>
      </c>
      <c r="S11227" t="s">
        <v>92</v>
      </c>
      <c r="T11227" s="2">
        <v>10.26</v>
      </c>
      <c r="U11227" s="4">
        <v>274</v>
      </c>
      <c r="V11227" t="s">
        <v>33</v>
      </c>
      <c r="W11227" s="3">
        <v>43085</v>
      </c>
      <c r="X11227" t="s">
        <v>20</v>
      </c>
      <c r="Y11227" t="s">
        <v>34</v>
      </c>
      <c r="Z11227" t="s">
        <v>41</v>
      </c>
    </row>
    <row r="11228" spans="1:26" x14ac:dyDescent="0.25">
      <c r="A11228">
        <v>5</v>
      </c>
      <c r="B11228" t="s">
        <v>25</v>
      </c>
      <c r="C11228">
        <v>3</v>
      </c>
      <c r="D11228" t="s">
        <v>11</v>
      </c>
      <c r="E11228" t="s">
        <v>88</v>
      </c>
      <c r="F11228" t="s">
        <v>13</v>
      </c>
      <c r="G11228" t="s">
        <v>7959</v>
      </c>
      <c r="H11228" s="1">
        <v>0.2</v>
      </c>
      <c r="I11228">
        <v>1</v>
      </c>
      <c r="J11228" s="3">
        <v>43757</v>
      </c>
      <c r="K11228" t="s">
        <v>7960</v>
      </c>
      <c r="L11228" t="s">
        <v>30</v>
      </c>
      <c r="M11228">
        <v>94110</v>
      </c>
      <c r="N11228">
        <v>133</v>
      </c>
      <c r="O11228" t="s">
        <v>1780</v>
      </c>
      <c r="P11228" s="4">
        <v>-3</v>
      </c>
      <c r="Q11228" s="4">
        <v>2</v>
      </c>
      <c r="R11228" t="s">
        <v>32</v>
      </c>
      <c r="S11228" t="s">
        <v>92</v>
      </c>
      <c r="T11228" s="2">
        <v>-3.35</v>
      </c>
      <c r="U11228" s="4">
        <v>24</v>
      </c>
      <c r="V11228" t="s">
        <v>33</v>
      </c>
      <c r="W11228" s="3">
        <v>43762</v>
      </c>
      <c r="X11228" t="s">
        <v>20</v>
      </c>
      <c r="Y11228" t="s">
        <v>34</v>
      </c>
      <c r="Z11228" t="s">
        <v>41</v>
      </c>
    </row>
    <row r="11229" spans="1:26" x14ac:dyDescent="0.25">
      <c r="A11229">
        <v>5</v>
      </c>
      <c r="B11229" t="s">
        <v>25</v>
      </c>
      <c r="C11229">
        <v>3</v>
      </c>
      <c r="D11229" t="s">
        <v>11</v>
      </c>
      <c r="E11229" t="s">
        <v>88</v>
      </c>
      <c r="F11229" t="s">
        <v>13</v>
      </c>
      <c r="G11229" t="s">
        <v>7959</v>
      </c>
      <c r="H11229" s="1">
        <v>0.2</v>
      </c>
      <c r="I11229">
        <v>1</v>
      </c>
      <c r="J11229" s="3">
        <v>43757</v>
      </c>
      <c r="K11229" t="s">
        <v>7960</v>
      </c>
      <c r="L11229" t="s">
        <v>30</v>
      </c>
      <c r="M11229">
        <v>94110</v>
      </c>
      <c r="N11229">
        <v>133</v>
      </c>
      <c r="O11229" t="s">
        <v>1780</v>
      </c>
      <c r="P11229" s="4">
        <v>-3</v>
      </c>
      <c r="Q11229" s="4">
        <v>2</v>
      </c>
      <c r="R11229" t="s">
        <v>32</v>
      </c>
      <c r="S11229" t="s">
        <v>92</v>
      </c>
      <c r="T11229" s="2">
        <v>-3.35</v>
      </c>
      <c r="U11229" s="4">
        <v>24</v>
      </c>
      <c r="V11229" t="s">
        <v>33</v>
      </c>
      <c r="W11229" s="3">
        <v>43762</v>
      </c>
      <c r="X11229" t="s">
        <v>20</v>
      </c>
      <c r="Y11229" t="s">
        <v>34</v>
      </c>
      <c r="Z11229" t="s">
        <v>41</v>
      </c>
    </row>
    <row r="11230" spans="1:26" x14ac:dyDescent="0.25">
      <c r="A11230">
        <v>5</v>
      </c>
      <c r="B11230" t="s">
        <v>25</v>
      </c>
      <c r="C11230">
        <v>3</v>
      </c>
      <c r="D11230" t="s">
        <v>11</v>
      </c>
      <c r="E11230" t="s">
        <v>88</v>
      </c>
      <c r="F11230" t="s">
        <v>13</v>
      </c>
      <c r="G11230" t="s">
        <v>7959</v>
      </c>
      <c r="H11230" s="1">
        <v>0.2</v>
      </c>
      <c r="I11230">
        <v>1</v>
      </c>
      <c r="J11230" s="3">
        <v>43757</v>
      </c>
      <c r="K11230" t="s">
        <v>7960</v>
      </c>
      <c r="L11230" t="s">
        <v>30</v>
      </c>
      <c r="M11230">
        <v>94110</v>
      </c>
      <c r="N11230">
        <v>133</v>
      </c>
      <c r="O11230" t="s">
        <v>1780</v>
      </c>
      <c r="P11230" s="4">
        <v>-3</v>
      </c>
      <c r="Q11230" s="4">
        <v>2</v>
      </c>
      <c r="R11230" t="s">
        <v>32</v>
      </c>
      <c r="S11230" t="s">
        <v>92</v>
      </c>
      <c r="T11230" s="2">
        <v>-3.35</v>
      </c>
      <c r="U11230" s="4">
        <v>24</v>
      </c>
      <c r="V11230" t="s">
        <v>33</v>
      </c>
      <c r="W11230" s="3">
        <v>43762</v>
      </c>
      <c r="X11230" t="s">
        <v>20</v>
      </c>
      <c r="Y11230" t="s">
        <v>34</v>
      </c>
      <c r="Z11230" t="s">
        <v>41</v>
      </c>
    </row>
    <row r="11231" spans="1:26" x14ac:dyDescent="0.25">
      <c r="A11231">
        <v>5</v>
      </c>
      <c r="B11231" t="s">
        <v>25</v>
      </c>
      <c r="C11231">
        <v>3</v>
      </c>
      <c r="D11231" t="s">
        <v>11</v>
      </c>
      <c r="E11231" t="s">
        <v>88</v>
      </c>
      <c r="F11231" t="s">
        <v>13</v>
      </c>
      <c r="G11231" t="s">
        <v>7959</v>
      </c>
      <c r="H11231" s="1">
        <v>0.2</v>
      </c>
      <c r="I11231">
        <v>1</v>
      </c>
      <c r="J11231" s="3">
        <v>43757</v>
      </c>
      <c r="K11231" t="s">
        <v>7960</v>
      </c>
      <c r="L11231" t="s">
        <v>30</v>
      </c>
      <c r="M11231">
        <v>94110</v>
      </c>
      <c r="N11231">
        <v>133</v>
      </c>
      <c r="O11231" t="s">
        <v>1780</v>
      </c>
      <c r="P11231" s="4">
        <v>-3</v>
      </c>
      <c r="Q11231" s="4">
        <v>2</v>
      </c>
      <c r="R11231" t="s">
        <v>32</v>
      </c>
      <c r="S11231" t="s">
        <v>92</v>
      </c>
      <c r="T11231" s="2">
        <v>-3.35</v>
      </c>
      <c r="U11231" s="4">
        <v>24</v>
      </c>
      <c r="V11231" t="s">
        <v>33</v>
      </c>
      <c r="W11231" s="3">
        <v>43762</v>
      </c>
      <c r="X11231" t="s">
        <v>20</v>
      </c>
      <c r="Y11231" t="s">
        <v>34</v>
      </c>
      <c r="Z11231" t="s">
        <v>41</v>
      </c>
    </row>
    <row r="11232" spans="1:26" x14ac:dyDescent="0.25">
      <c r="A11232">
        <v>2</v>
      </c>
      <c r="B11232" t="s">
        <v>43</v>
      </c>
      <c r="C11232">
        <v>3</v>
      </c>
      <c r="D11232" t="s">
        <v>11</v>
      </c>
      <c r="E11232" t="s">
        <v>619</v>
      </c>
      <c r="F11232" t="s">
        <v>13</v>
      </c>
      <c r="G11232" t="s">
        <v>579</v>
      </c>
      <c r="H11232" s="1">
        <v>0.2</v>
      </c>
      <c r="I11232">
        <v>1</v>
      </c>
      <c r="J11232" s="3">
        <v>43704</v>
      </c>
      <c r="K11232" t="s">
        <v>7957</v>
      </c>
      <c r="L11232" t="s">
        <v>30</v>
      </c>
      <c r="M11232">
        <v>90301</v>
      </c>
      <c r="N11232">
        <v>319</v>
      </c>
      <c r="O11232" t="s">
        <v>869</v>
      </c>
      <c r="P11232" s="4">
        <v>23</v>
      </c>
      <c r="Q11232" s="4">
        <v>3</v>
      </c>
      <c r="R11232" t="s">
        <v>32</v>
      </c>
      <c r="S11232" t="s">
        <v>92</v>
      </c>
      <c r="T11232" s="2">
        <v>23.03</v>
      </c>
      <c r="U11232" s="4">
        <v>230</v>
      </c>
      <c r="V11232" t="s">
        <v>33</v>
      </c>
      <c r="W11232" s="3">
        <v>43706</v>
      </c>
      <c r="X11232" t="s">
        <v>20</v>
      </c>
      <c r="Y11232" t="s">
        <v>34</v>
      </c>
      <c r="Z11232" t="s">
        <v>24</v>
      </c>
    </row>
    <row r="11233" spans="1:26" x14ac:dyDescent="0.25">
      <c r="A11233">
        <v>2</v>
      </c>
      <c r="B11233" t="s">
        <v>43</v>
      </c>
      <c r="C11233">
        <v>3</v>
      </c>
      <c r="D11233" t="s">
        <v>11</v>
      </c>
      <c r="E11233" t="s">
        <v>619</v>
      </c>
      <c r="F11233" t="s">
        <v>13</v>
      </c>
      <c r="G11233" t="s">
        <v>579</v>
      </c>
      <c r="H11233" s="1">
        <v>0.2</v>
      </c>
      <c r="I11233">
        <v>1</v>
      </c>
      <c r="J11233" s="3">
        <v>43704</v>
      </c>
      <c r="K11233" t="s">
        <v>7957</v>
      </c>
      <c r="L11233" t="s">
        <v>30</v>
      </c>
      <c r="M11233">
        <v>90301</v>
      </c>
      <c r="N11233">
        <v>319</v>
      </c>
      <c r="O11233" t="s">
        <v>869</v>
      </c>
      <c r="P11233" s="4">
        <v>23</v>
      </c>
      <c r="Q11233" s="4">
        <v>3</v>
      </c>
      <c r="R11233" t="s">
        <v>32</v>
      </c>
      <c r="S11233" t="s">
        <v>92</v>
      </c>
      <c r="T11233" s="2">
        <v>23.03</v>
      </c>
      <c r="U11233" s="4">
        <v>230</v>
      </c>
      <c r="V11233" t="s">
        <v>33</v>
      </c>
      <c r="W11233" s="3">
        <v>43706</v>
      </c>
      <c r="X11233" t="s">
        <v>20</v>
      </c>
      <c r="Y11233" t="s">
        <v>34</v>
      </c>
      <c r="Z11233" t="s">
        <v>24</v>
      </c>
    </row>
    <row r="11234" spans="1:26" x14ac:dyDescent="0.25">
      <c r="A11234">
        <v>2</v>
      </c>
      <c r="B11234" t="s">
        <v>43</v>
      </c>
      <c r="C11234">
        <v>3</v>
      </c>
      <c r="D11234" t="s">
        <v>11</v>
      </c>
      <c r="E11234" t="s">
        <v>619</v>
      </c>
      <c r="F11234" t="s">
        <v>13</v>
      </c>
      <c r="G11234" t="s">
        <v>579</v>
      </c>
      <c r="H11234" s="1">
        <v>0.2</v>
      </c>
      <c r="I11234">
        <v>1</v>
      </c>
      <c r="J11234" s="3">
        <v>43704</v>
      </c>
      <c r="K11234" t="s">
        <v>7957</v>
      </c>
      <c r="L11234" t="s">
        <v>30</v>
      </c>
      <c r="M11234">
        <v>90301</v>
      </c>
      <c r="N11234">
        <v>319</v>
      </c>
      <c r="O11234" t="s">
        <v>869</v>
      </c>
      <c r="P11234" s="4">
        <v>23</v>
      </c>
      <c r="Q11234" s="4">
        <v>3</v>
      </c>
      <c r="R11234" t="s">
        <v>32</v>
      </c>
      <c r="S11234" t="s">
        <v>92</v>
      </c>
      <c r="T11234" s="2">
        <v>23.03</v>
      </c>
      <c r="U11234" s="4">
        <v>230</v>
      </c>
      <c r="V11234" t="s">
        <v>33</v>
      </c>
      <c r="W11234" s="3">
        <v>43706</v>
      </c>
      <c r="X11234" t="s">
        <v>20</v>
      </c>
      <c r="Y11234" t="s">
        <v>34</v>
      </c>
      <c r="Z11234" t="s">
        <v>24</v>
      </c>
    </row>
    <row r="11235" spans="1:26" x14ac:dyDescent="0.25">
      <c r="A11235">
        <v>2</v>
      </c>
      <c r="B11235" t="s">
        <v>43</v>
      </c>
      <c r="C11235">
        <v>3</v>
      </c>
      <c r="D11235" t="s">
        <v>11</v>
      </c>
      <c r="E11235" t="s">
        <v>619</v>
      </c>
      <c r="F11235" t="s">
        <v>13</v>
      </c>
      <c r="G11235" t="s">
        <v>579</v>
      </c>
      <c r="H11235" s="1">
        <v>0.2</v>
      </c>
      <c r="I11235">
        <v>1</v>
      </c>
      <c r="J11235" s="3">
        <v>43704</v>
      </c>
      <c r="K11235" t="s">
        <v>7957</v>
      </c>
      <c r="L11235" t="s">
        <v>30</v>
      </c>
      <c r="M11235">
        <v>90301</v>
      </c>
      <c r="N11235">
        <v>319</v>
      </c>
      <c r="O11235" t="s">
        <v>869</v>
      </c>
      <c r="P11235" s="4">
        <v>23</v>
      </c>
      <c r="Q11235" s="4">
        <v>3</v>
      </c>
      <c r="R11235" t="s">
        <v>32</v>
      </c>
      <c r="S11235" t="s">
        <v>92</v>
      </c>
      <c r="T11235" s="2">
        <v>23.03</v>
      </c>
      <c r="U11235" s="4">
        <v>230</v>
      </c>
      <c r="V11235" t="s">
        <v>33</v>
      </c>
      <c r="W11235" s="3">
        <v>43706</v>
      </c>
      <c r="X11235" t="s">
        <v>20</v>
      </c>
      <c r="Y11235" t="s">
        <v>34</v>
      </c>
      <c r="Z11235" t="s">
        <v>24</v>
      </c>
    </row>
    <row r="11236" spans="1:26" x14ac:dyDescent="0.25">
      <c r="A11236">
        <v>2</v>
      </c>
      <c r="B11236" t="s">
        <v>43</v>
      </c>
      <c r="C11236">
        <v>3</v>
      </c>
      <c r="D11236" t="s">
        <v>11</v>
      </c>
      <c r="E11236" t="s">
        <v>619</v>
      </c>
      <c r="F11236" t="s">
        <v>13</v>
      </c>
      <c r="G11236" t="s">
        <v>579</v>
      </c>
      <c r="H11236" s="1">
        <v>0.2</v>
      </c>
      <c r="I11236">
        <v>1</v>
      </c>
      <c r="J11236" s="3">
        <v>43704</v>
      </c>
      <c r="K11236" t="s">
        <v>7957</v>
      </c>
      <c r="L11236" t="s">
        <v>30</v>
      </c>
      <c r="M11236">
        <v>90301</v>
      </c>
      <c r="N11236">
        <v>319</v>
      </c>
      <c r="O11236" t="s">
        <v>869</v>
      </c>
      <c r="P11236" s="4">
        <v>23</v>
      </c>
      <c r="Q11236" s="4">
        <v>3</v>
      </c>
      <c r="R11236" t="s">
        <v>32</v>
      </c>
      <c r="S11236" t="s">
        <v>92</v>
      </c>
      <c r="T11236" s="2">
        <v>23.03</v>
      </c>
      <c r="U11236" s="4">
        <v>230</v>
      </c>
      <c r="V11236" t="s">
        <v>33</v>
      </c>
      <c r="W11236" s="3">
        <v>43706</v>
      </c>
      <c r="X11236" t="s">
        <v>20</v>
      </c>
      <c r="Y11236" t="s">
        <v>34</v>
      </c>
      <c r="Z11236" t="s">
        <v>24</v>
      </c>
    </row>
    <row r="11237" spans="1:26" x14ac:dyDescent="0.25">
      <c r="A11237">
        <v>2</v>
      </c>
      <c r="B11237" t="s">
        <v>43</v>
      </c>
      <c r="C11237">
        <v>3</v>
      </c>
      <c r="D11237" t="s">
        <v>11</v>
      </c>
      <c r="E11237" t="s">
        <v>619</v>
      </c>
      <c r="F11237" t="s">
        <v>13</v>
      </c>
      <c r="G11237" t="s">
        <v>579</v>
      </c>
      <c r="H11237" s="1">
        <v>0.2</v>
      </c>
      <c r="I11237">
        <v>1</v>
      </c>
      <c r="J11237" s="3">
        <v>43704</v>
      </c>
      <c r="K11237" t="s">
        <v>7957</v>
      </c>
      <c r="L11237" t="s">
        <v>30</v>
      </c>
      <c r="M11237">
        <v>90301</v>
      </c>
      <c r="N11237">
        <v>319</v>
      </c>
      <c r="O11237" t="s">
        <v>869</v>
      </c>
      <c r="P11237" s="4">
        <v>23</v>
      </c>
      <c r="Q11237" s="4">
        <v>3</v>
      </c>
      <c r="R11237" t="s">
        <v>32</v>
      </c>
      <c r="S11237" t="s">
        <v>92</v>
      </c>
      <c r="T11237" s="2">
        <v>23.03</v>
      </c>
      <c r="U11237" s="4">
        <v>230</v>
      </c>
      <c r="V11237" t="s">
        <v>33</v>
      </c>
      <c r="W11237" s="3">
        <v>43706</v>
      </c>
      <c r="X11237" t="s">
        <v>20</v>
      </c>
      <c r="Y11237" t="s">
        <v>34</v>
      </c>
      <c r="Z11237" t="s">
        <v>24</v>
      </c>
    </row>
    <row r="11238" spans="1:26" x14ac:dyDescent="0.25">
      <c r="A11238">
        <v>2</v>
      </c>
      <c r="B11238" t="s">
        <v>43</v>
      </c>
      <c r="C11238">
        <v>3</v>
      </c>
      <c r="D11238" t="s">
        <v>11</v>
      </c>
      <c r="E11238" t="s">
        <v>619</v>
      </c>
      <c r="F11238" t="s">
        <v>13</v>
      </c>
      <c r="G11238" t="s">
        <v>579</v>
      </c>
      <c r="H11238" s="1">
        <v>0.2</v>
      </c>
      <c r="I11238">
        <v>1</v>
      </c>
      <c r="J11238" s="3">
        <v>43704</v>
      </c>
      <c r="K11238" t="s">
        <v>7957</v>
      </c>
      <c r="L11238" t="s">
        <v>30</v>
      </c>
      <c r="M11238">
        <v>90301</v>
      </c>
      <c r="N11238">
        <v>319</v>
      </c>
      <c r="O11238" t="s">
        <v>869</v>
      </c>
      <c r="P11238" s="4">
        <v>23</v>
      </c>
      <c r="Q11238" s="4">
        <v>3</v>
      </c>
      <c r="R11238" t="s">
        <v>32</v>
      </c>
      <c r="S11238" t="s">
        <v>92</v>
      </c>
      <c r="T11238" s="2">
        <v>23.03</v>
      </c>
      <c r="U11238" s="4">
        <v>230</v>
      </c>
      <c r="V11238" t="s">
        <v>33</v>
      </c>
      <c r="W11238" s="3">
        <v>43706</v>
      </c>
      <c r="X11238" t="s">
        <v>20</v>
      </c>
      <c r="Y11238" t="s">
        <v>34</v>
      </c>
      <c r="Z11238" t="s">
        <v>24</v>
      </c>
    </row>
    <row r="11239" spans="1:26" x14ac:dyDescent="0.25">
      <c r="A11239">
        <v>2</v>
      </c>
      <c r="B11239" t="s">
        <v>43</v>
      </c>
      <c r="C11239">
        <v>3</v>
      </c>
      <c r="D11239" t="s">
        <v>11</v>
      </c>
      <c r="E11239" t="s">
        <v>619</v>
      </c>
      <c r="F11239" t="s">
        <v>13</v>
      </c>
      <c r="G11239" t="s">
        <v>579</v>
      </c>
      <c r="H11239" s="1">
        <v>0.2</v>
      </c>
      <c r="I11239">
        <v>1</v>
      </c>
      <c r="J11239" s="3">
        <v>43704</v>
      </c>
      <c r="K11239" t="s">
        <v>7957</v>
      </c>
      <c r="L11239" t="s">
        <v>30</v>
      </c>
      <c r="M11239">
        <v>90301</v>
      </c>
      <c r="N11239">
        <v>319</v>
      </c>
      <c r="O11239" t="s">
        <v>869</v>
      </c>
      <c r="P11239" s="4">
        <v>23</v>
      </c>
      <c r="Q11239" s="4">
        <v>3</v>
      </c>
      <c r="R11239" t="s">
        <v>32</v>
      </c>
      <c r="S11239" t="s">
        <v>92</v>
      </c>
      <c r="T11239" s="2">
        <v>23.03</v>
      </c>
      <c r="U11239" s="4">
        <v>230</v>
      </c>
      <c r="V11239" t="s">
        <v>33</v>
      </c>
      <c r="W11239" s="3">
        <v>43706</v>
      </c>
      <c r="X11239" t="s">
        <v>20</v>
      </c>
      <c r="Y11239" t="s">
        <v>34</v>
      </c>
      <c r="Z11239" t="s">
        <v>24</v>
      </c>
    </row>
    <row r="11240" spans="1:26" x14ac:dyDescent="0.25">
      <c r="A11240">
        <v>2</v>
      </c>
      <c r="B11240" t="s">
        <v>43</v>
      </c>
      <c r="C11240">
        <v>3</v>
      </c>
      <c r="D11240" t="s">
        <v>11</v>
      </c>
      <c r="E11240" t="s">
        <v>65</v>
      </c>
      <c r="F11240" t="s">
        <v>13</v>
      </c>
      <c r="G11240" t="s">
        <v>5850</v>
      </c>
      <c r="H11240" s="1">
        <v>0.2</v>
      </c>
      <c r="I11240">
        <v>1</v>
      </c>
      <c r="J11240" s="3">
        <v>43507</v>
      </c>
      <c r="K11240" t="s">
        <v>7965</v>
      </c>
      <c r="L11240" t="s">
        <v>30</v>
      </c>
      <c r="M11240">
        <v>98105</v>
      </c>
      <c r="N11240">
        <v>759</v>
      </c>
      <c r="O11240" t="s">
        <v>1839</v>
      </c>
      <c r="P11240" s="4">
        <v>108</v>
      </c>
      <c r="Q11240" s="4">
        <v>4</v>
      </c>
      <c r="R11240" t="s">
        <v>32</v>
      </c>
      <c r="S11240" t="s">
        <v>92</v>
      </c>
      <c r="T11240" s="2">
        <v>108.35</v>
      </c>
      <c r="U11240" s="4">
        <v>963</v>
      </c>
      <c r="V11240" t="s">
        <v>33</v>
      </c>
      <c r="W11240" s="3">
        <v>43509</v>
      </c>
      <c r="X11240" t="s">
        <v>20</v>
      </c>
      <c r="Y11240" t="s">
        <v>69</v>
      </c>
      <c r="Z11240" t="s">
        <v>24</v>
      </c>
    </row>
    <row r="11241" spans="1:26" x14ac:dyDescent="0.25">
      <c r="A11241">
        <v>2</v>
      </c>
      <c r="B11241" t="s">
        <v>43</v>
      </c>
      <c r="C11241">
        <v>3</v>
      </c>
      <c r="D11241" t="s">
        <v>11</v>
      </c>
      <c r="E11241" t="s">
        <v>65</v>
      </c>
      <c r="F11241" t="s">
        <v>13</v>
      </c>
      <c r="G11241" t="s">
        <v>5850</v>
      </c>
      <c r="H11241" s="1">
        <v>0.2</v>
      </c>
      <c r="I11241">
        <v>1</v>
      </c>
      <c r="J11241" s="3">
        <v>43507</v>
      </c>
      <c r="K11241" t="s">
        <v>7965</v>
      </c>
      <c r="L11241" t="s">
        <v>30</v>
      </c>
      <c r="M11241">
        <v>98105</v>
      </c>
      <c r="N11241">
        <v>759</v>
      </c>
      <c r="O11241" t="s">
        <v>1839</v>
      </c>
      <c r="P11241" s="4">
        <v>108</v>
      </c>
      <c r="Q11241" s="4">
        <v>4</v>
      </c>
      <c r="R11241" t="s">
        <v>32</v>
      </c>
      <c r="S11241" t="s">
        <v>92</v>
      </c>
      <c r="T11241" s="2">
        <v>108.35</v>
      </c>
      <c r="U11241" s="4">
        <v>963</v>
      </c>
      <c r="V11241" t="s">
        <v>33</v>
      </c>
      <c r="W11241" s="3">
        <v>43509</v>
      </c>
      <c r="X11241" t="s">
        <v>20</v>
      </c>
      <c r="Y11241" t="s">
        <v>69</v>
      </c>
      <c r="Z11241" t="s">
        <v>24</v>
      </c>
    </row>
    <row r="11242" spans="1:26" x14ac:dyDescent="0.25">
      <c r="A11242">
        <v>5</v>
      </c>
      <c r="B11242" t="s">
        <v>43</v>
      </c>
      <c r="C11242">
        <v>6</v>
      </c>
      <c r="D11242" t="s">
        <v>11</v>
      </c>
      <c r="E11242" t="s">
        <v>241</v>
      </c>
      <c r="F11242" t="s">
        <v>13</v>
      </c>
      <c r="G11242" t="s">
        <v>692</v>
      </c>
      <c r="H11242" s="1">
        <v>0</v>
      </c>
      <c r="I11242">
        <v>1</v>
      </c>
      <c r="J11242" s="3">
        <v>42983</v>
      </c>
      <c r="K11242" t="s">
        <v>7966</v>
      </c>
      <c r="L11242" t="s">
        <v>73</v>
      </c>
      <c r="M11242">
        <v>55901</v>
      </c>
      <c r="N11242">
        <v>1036</v>
      </c>
      <c r="O11242" t="s">
        <v>169</v>
      </c>
      <c r="P11242" s="4">
        <v>3</v>
      </c>
      <c r="Q11242" s="4">
        <v>2</v>
      </c>
      <c r="R11242" t="s">
        <v>75</v>
      </c>
      <c r="S11242" t="s">
        <v>92</v>
      </c>
      <c r="T11242" s="2">
        <v>2.96</v>
      </c>
      <c r="U11242" s="4">
        <v>6</v>
      </c>
      <c r="V11242" t="s">
        <v>33</v>
      </c>
      <c r="W11242" s="3">
        <v>42988</v>
      </c>
      <c r="X11242" t="s">
        <v>39</v>
      </c>
      <c r="Y11242" t="s">
        <v>151</v>
      </c>
      <c r="Z11242" t="s">
        <v>47</v>
      </c>
    </row>
    <row r="11243" spans="1:26" x14ac:dyDescent="0.25">
      <c r="A11243">
        <v>5</v>
      </c>
      <c r="B11243" t="s">
        <v>43</v>
      </c>
      <c r="C11243">
        <v>6</v>
      </c>
      <c r="D11243" t="s">
        <v>11</v>
      </c>
      <c r="E11243" t="s">
        <v>241</v>
      </c>
      <c r="F11243" t="s">
        <v>13</v>
      </c>
      <c r="G11243" t="s">
        <v>692</v>
      </c>
      <c r="H11243" s="1">
        <v>0</v>
      </c>
      <c r="I11243">
        <v>1</v>
      </c>
      <c r="J11243" s="3">
        <v>42983</v>
      </c>
      <c r="K11243" t="s">
        <v>7966</v>
      </c>
      <c r="L11243" t="s">
        <v>73</v>
      </c>
      <c r="M11243">
        <v>55901</v>
      </c>
      <c r="N11243">
        <v>1036</v>
      </c>
      <c r="O11243" t="s">
        <v>169</v>
      </c>
      <c r="P11243" s="4">
        <v>3</v>
      </c>
      <c r="Q11243" s="4">
        <v>2</v>
      </c>
      <c r="R11243" t="s">
        <v>75</v>
      </c>
      <c r="S11243" t="s">
        <v>92</v>
      </c>
      <c r="T11243" s="2">
        <v>2.96</v>
      </c>
      <c r="U11243" s="4">
        <v>6</v>
      </c>
      <c r="V11243" t="s">
        <v>33</v>
      </c>
      <c r="W11243" s="3">
        <v>42988</v>
      </c>
      <c r="X11243" t="s">
        <v>39</v>
      </c>
      <c r="Y11243" t="s">
        <v>151</v>
      </c>
      <c r="Z11243" t="s">
        <v>47</v>
      </c>
    </row>
    <row r="11244" spans="1:26" x14ac:dyDescent="0.25">
      <c r="A11244">
        <v>6</v>
      </c>
      <c r="B11244" t="s">
        <v>10</v>
      </c>
      <c r="C11244">
        <v>6</v>
      </c>
      <c r="D11244" t="s">
        <v>11</v>
      </c>
      <c r="E11244" t="s">
        <v>5831</v>
      </c>
      <c r="F11244" t="s">
        <v>13</v>
      </c>
      <c r="G11244" t="s">
        <v>5508</v>
      </c>
      <c r="H11244" s="1">
        <v>0</v>
      </c>
      <c r="I11244">
        <v>1</v>
      </c>
      <c r="J11244" s="3">
        <v>42999</v>
      </c>
      <c r="K11244" t="s">
        <v>7967</v>
      </c>
      <c r="L11244" t="s">
        <v>73</v>
      </c>
      <c r="M11244">
        <v>48146</v>
      </c>
      <c r="N11244">
        <v>1228</v>
      </c>
      <c r="O11244" t="s">
        <v>8130</v>
      </c>
      <c r="P11244" s="4">
        <v>31</v>
      </c>
      <c r="Q11244" s="4">
        <v>4</v>
      </c>
      <c r="R11244" t="s">
        <v>75</v>
      </c>
      <c r="S11244" t="s">
        <v>92</v>
      </c>
      <c r="T11244" s="2">
        <v>31.09</v>
      </c>
      <c r="U11244" s="4">
        <v>194</v>
      </c>
      <c r="V11244" t="s">
        <v>33</v>
      </c>
      <c r="W11244" s="3">
        <v>43005</v>
      </c>
      <c r="X11244" t="s">
        <v>39</v>
      </c>
      <c r="Y11244" t="s">
        <v>156</v>
      </c>
      <c r="Z11244" t="s">
        <v>22</v>
      </c>
    </row>
    <row r="11245" spans="1:26" x14ac:dyDescent="0.25">
      <c r="A11245">
        <v>6</v>
      </c>
      <c r="B11245" t="s">
        <v>10</v>
      </c>
      <c r="C11245">
        <v>6</v>
      </c>
      <c r="D11245" t="s">
        <v>11</v>
      </c>
      <c r="E11245" t="s">
        <v>5831</v>
      </c>
      <c r="F11245" t="s">
        <v>13</v>
      </c>
      <c r="G11245" t="s">
        <v>5508</v>
      </c>
      <c r="H11245" s="1">
        <v>0</v>
      </c>
      <c r="I11245">
        <v>1</v>
      </c>
      <c r="J11245" s="3">
        <v>42999</v>
      </c>
      <c r="K11245" t="s">
        <v>7967</v>
      </c>
      <c r="L11245" t="s">
        <v>73</v>
      </c>
      <c r="M11245">
        <v>48146</v>
      </c>
      <c r="N11245">
        <v>1228</v>
      </c>
      <c r="O11245" t="s">
        <v>8130</v>
      </c>
      <c r="P11245" s="4">
        <v>31</v>
      </c>
      <c r="Q11245" s="4">
        <v>4</v>
      </c>
      <c r="R11245" t="s">
        <v>75</v>
      </c>
      <c r="S11245" t="s">
        <v>92</v>
      </c>
      <c r="T11245" s="2">
        <v>31.09</v>
      </c>
      <c r="U11245" s="4">
        <v>194</v>
      </c>
      <c r="V11245" t="s">
        <v>33</v>
      </c>
      <c r="W11245" s="3">
        <v>43005</v>
      </c>
      <c r="X11245" t="s">
        <v>39</v>
      </c>
      <c r="Y11245" t="s">
        <v>156</v>
      </c>
      <c r="Z11245" t="s">
        <v>22</v>
      </c>
    </row>
    <row r="11246" spans="1:26" x14ac:dyDescent="0.25">
      <c r="A11246">
        <v>4</v>
      </c>
      <c r="B11246" t="s">
        <v>43</v>
      </c>
      <c r="C11246">
        <v>6</v>
      </c>
      <c r="D11246" t="s">
        <v>11</v>
      </c>
      <c r="E11246" t="s">
        <v>70</v>
      </c>
      <c r="F11246" t="s">
        <v>13</v>
      </c>
      <c r="G11246" t="s">
        <v>297</v>
      </c>
      <c r="H11246" s="1">
        <v>0.32</v>
      </c>
      <c r="I11246">
        <v>1</v>
      </c>
      <c r="J11246" s="3">
        <v>43582</v>
      </c>
      <c r="K11246" t="s">
        <v>7968</v>
      </c>
      <c r="L11246" t="s">
        <v>73</v>
      </c>
      <c r="M11246">
        <v>76106</v>
      </c>
      <c r="N11246">
        <v>1427</v>
      </c>
      <c r="O11246" t="s">
        <v>753</v>
      </c>
      <c r="P11246" s="4">
        <v>-42</v>
      </c>
      <c r="Q11246" s="4">
        <v>4</v>
      </c>
      <c r="R11246" t="s">
        <v>75</v>
      </c>
      <c r="S11246" t="s">
        <v>92</v>
      </c>
      <c r="T11246" s="2">
        <v>-42.11</v>
      </c>
      <c r="U11246" s="4">
        <v>220</v>
      </c>
      <c r="V11246" t="s">
        <v>33</v>
      </c>
      <c r="W11246" s="3">
        <v>43586</v>
      </c>
      <c r="X11246" t="s">
        <v>39</v>
      </c>
      <c r="Y11246" t="s">
        <v>77</v>
      </c>
      <c r="Z11246" t="s">
        <v>22</v>
      </c>
    </row>
    <row r="11247" spans="1:26" x14ac:dyDescent="0.25">
      <c r="A11247">
        <v>4</v>
      </c>
      <c r="B11247" t="s">
        <v>43</v>
      </c>
      <c r="C11247">
        <v>6</v>
      </c>
      <c r="D11247" t="s">
        <v>11</v>
      </c>
      <c r="E11247" t="s">
        <v>70</v>
      </c>
      <c r="F11247" t="s">
        <v>13</v>
      </c>
      <c r="G11247" t="s">
        <v>297</v>
      </c>
      <c r="H11247" s="1">
        <v>0.32</v>
      </c>
      <c r="I11247">
        <v>1</v>
      </c>
      <c r="J11247" s="3">
        <v>43582</v>
      </c>
      <c r="K11247" t="s">
        <v>7968</v>
      </c>
      <c r="L11247" t="s">
        <v>73</v>
      </c>
      <c r="M11247">
        <v>76106</v>
      </c>
      <c r="N11247">
        <v>1427</v>
      </c>
      <c r="O11247" t="s">
        <v>753</v>
      </c>
      <c r="P11247" s="4">
        <v>-42</v>
      </c>
      <c r="Q11247" s="4">
        <v>4</v>
      </c>
      <c r="R11247" t="s">
        <v>75</v>
      </c>
      <c r="S11247" t="s">
        <v>92</v>
      </c>
      <c r="T11247" s="2">
        <v>-42.11</v>
      </c>
      <c r="U11247" s="4">
        <v>220</v>
      </c>
      <c r="V11247" t="s">
        <v>33</v>
      </c>
      <c r="W11247" s="3">
        <v>43586</v>
      </c>
      <c r="X11247" t="s">
        <v>39</v>
      </c>
      <c r="Y11247" t="s">
        <v>77</v>
      </c>
      <c r="Z11247" t="s">
        <v>22</v>
      </c>
    </row>
    <row r="11248" spans="1:26" x14ac:dyDescent="0.25">
      <c r="A11248">
        <v>4</v>
      </c>
      <c r="B11248" t="s">
        <v>43</v>
      </c>
      <c r="C11248">
        <v>6</v>
      </c>
      <c r="D11248" t="s">
        <v>11</v>
      </c>
      <c r="E11248" t="s">
        <v>237</v>
      </c>
      <c r="F11248" t="s">
        <v>13</v>
      </c>
      <c r="G11248" t="s">
        <v>5397</v>
      </c>
      <c r="H11248" s="1">
        <v>0</v>
      </c>
      <c r="I11248">
        <v>1</v>
      </c>
      <c r="J11248" s="3">
        <v>43303</v>
      </c>
      <c r="K11248" t="s">
        <v>7969</v>
      </c>
      <c r="L11248" t="s">
        <v>102</v>
      </c>
      <c r="M11248">
        <v>21044</v>
      </c>
      <c r="N11248">
        <v>591</v>
      </c>
      <c r="O11248" t="s">
        <v>1662</v>
      </c>
      <c r="P11248" s="4">
        <v>9</v>
      </c>
      <c r="Q11248" s="4">
        <v>3</v>
      </c>
      <c r="R11248" t="s">
        <v>104</v>
      </c>
      <c r="S11248" t="s">
        <v>92</v>
      </c>
      <c r="T11248" s="2">
        <v>9.32</v>
      </c>
      <c r="U11248" s="4">
        <v>27</v>
      </c>
      <c r="V11248" t="s">
        <v>33</v>
      </c>
      <c r="W11248" s="3">
        <v>43307</v>
      </c>
      <c r="X11248" t="s">
        <v>39</v>
      </c>
      <c r="Y11248" t="s">
        <v>1549</v>
      </c>
      <c r="Z11248" t="s">
        <v>47</v>
      </c>
    </row>
    <row r="11249" spans="1:26" x14ac:dyDescent="0.25">
      <c r="A11249">
        <v>4</v>
      </c>
      <c r="B11249" t="s">
        <v>43</v>
      </c>
      <c r="C11249">
        <v>6</v>
      </c>
      <c r="D11249" t="s">
        <v>11</v>
      </c>
      <c r="E11249" t="s">
        <v>237</v>
      </c>
      <c r="F11249" t="s">
        <v>13</v>
      </c>
      <c r="G11249" t="s">
        <v>5397</v>
      </c>
      <c r="H11249" s="1">
        <v>0</v>
      </c>
      <c r="I11249">
        <v>1</v>
      </c>
      <c r="J11249" s="3">
        <v>43303</v>
      </c>
      <c r="K11249" t="s">
        <v>7969</v>
      </c>
      <c r="L11249" t="s">
        <v>102</v>
      </c>
      <c r="M11249">
        <v>21044</v>
      </c>
      <c r="N11249">
        <v>591</v>
      </c>
      <c r="O11249" t="s">
        <v>1662</v>
      </c>
      <c r="P11249" s="4">
        <v>9</v>
      </c>
      <c r="Q11249" s="4">
        <v>3</v>
      </c>
      <c r="R11249" t="s">
        <v>104</v>
      </c>
      <c r="S11249" t="s">
        <v>92</v>
      </c>
      <c r="T11249" s="2">
        <v>9.32</v>
      </c>
      <c r="U11249" s="4">
        <v>27</v>
      </c>
      <c r="V11249" t="s">
        <v>33</v>
      </c>
      <c r="W11249" s="3">
        <v>43307</v>
      </c>
      <c r="X11249" t="s">
        <v>39</v>
      </c>
      <c r="Y11249" t="s">
        <v>1549</v>
      </c>
      <c r="Z11249" t="s">
        <v>47</v>
      </c>
    </row>
    <row r="11250" spans="1:26" x14ac:dyDescent="0.25">
      <c r="A11250">
        <v>4</v>
      </c>
      <c r="B11250" t="s">
        <v>43</v>
      </c>
      <c r="C11250">
        <v>6</v>
      </c>
      <c r="D11250" t="s">
        <v>11</v>
      </c>
      <c r="E11250" t="s">
        <v>237</v>
      </c>
      <c r="F11250" t="s">
        <v>13</v>
      </c>
      <c r="G11250" t="s">
        <v>5397</v>
      </c>
      <c r="H11250" s="1">
        <v>0</v>
      </c>
      <c r="I11250">
        <v>1</v>
      </c>
      <c r="J11250" s="3">
        <v>43303</v>
      </c>
      <c r="K11250" t="s">
        <v>7969</v>
      </c>
      <c r="L11250" t="s">
        <v>102</v>
      </c>
      <c r="M11250">
        <v>21044</v>
      </c>
      <c r="N11250">
        <v>591</v>
      </c>
      <c r="O11250" t="s">
        <v>1662</v>
      </c>
      <c r="P11250" s="4">
        <v>9</v>
      </c>
      <c r="Q11250" s="4">
        <v>3</v>
      </c>
      <c r="R11250" t="s">
        <v>104</v>
      </c>
      <c r="S11250" t="s">
        <v>92</v>
      </c>
      <c r="T11250" s="2">
        <v>9.32</v>
      </c>
      <c r="U11250" s="4">
        <v>27</v>
      </c>
      <c r="V11250" t="s">
        <v>33</v>
      </c>
      <c r="W11250" s="3">
        <v>43307</v>
      </c>
      <c r="X11250" t="s">
        <v>39</v>
      </c>
      <c r="Y11250" t="s">
        <v>1549</v>
      </c>
      <c r="Z11250" t="s">
        <v>47</v>
      </c>
    </row>
    <row r="11251" spans="1:26" x14ac:dyDescent="0.25">
      <c r="A11251">
        <v>4</v>
      </c>
      <c r="B11251" t="s">
        <v>43</v>
      </c>
      <c r="C11251">
        <v>6</v>
      </c>
      <c r="D11251" t="s">
        <v>11</v>
      </c>
      <c r="E11251" t="s">
        <v>237</v>
      </c>
      <c r="F11251" t="s">
        <v>13</v>
      </c>
      <c r="G11251" t="s">
        <v>5397</v>
      </c>
      <c r="H11251" s="1">
        <v>0</v>
      </c>
      <c r="I11251">
        <v>1</v>
      </c>
      <c r="J11251" s="3">
        <v>43303</v>
      </c>
      <c r="K11251" t="s">
        <v>7969</v>
      </c>
      <c r="L11251" t="s">
        <v>102</v>
      </c>
      <c r="M11251">
        <v>21044</v>
      </c>
      <c r="N11251">
        <v>591</v>
      </c>
      <c r="O11251" t="s">
        <v>1662</v>
      </c>
      <c r="P11251" s="4">
        <v>9</v>
      </c>
      <c r="Q11251" s="4">
        <v>3</v>
      </c>
      <c r="R11251" t="s">
        <v>104</v>
      </c>
      <c r="S11251" t="s">
        <v>92</v>
      </c>
      <c r="T11251" s="2">
        <v>9.32</v>
      </c>
      <c r="U11251" s="4">
        <v>27</v>
      </c>
      <c r="V11251" t="s">
        <v>33</v>
      </c>
      <c r="W11251" s="3">
        <v>43307</v>
      </c>
      <c r="X11251" t="s">
        <v>39</v>
      </c>
      <c r="Y11251" t="s">
        <v>1549</v>
      </c>
      <c r="Z11251" t="s">
        <v>47</v>
      </c>
    </row>
    <row r="11252" spans="1:26" x14ac:dyDescent="0.25">
      <c r="A11252">
        <v>4</v>
      </c>
      <c r="B11252" t="s">
        <v>43</v>
      </c>
      <c r="C11252">
        <v>6</v>
      </c>
      <c r="D11252" t="s">
        <v>11</v>
      </c>
      <c r="E11252" t="s">
        <v>99</v>
      </c>
      <c r="F11252" t="s">
        <v>13</v>
      </c>
      <c r="G11252" t="s">
        <v>5381</v>
      </c>
      <c r="H11252" s="1">
        <v>0.2</v>
      </c>
      <c r="I11252">
        <v>1</v>
      </c>
      <c r="J11252" s="3">
        <v>43717</v>
      </c>
      <c r="K11252" t="s">
        <v>7970</v>
      </c>
      <c r="L11252" t="s">
        <v>102</v>
      </c>
      <c r="M11252">
        <v>19134</v>
      </c>
      <c r="N11252">
        <v>569</v>
      </c>
      <c r="O11252" t="s">
        <v>2643</v>
      </c>
      <c r="P11252" s="4">
        <v>2</v>
      </c>
      <c r="Q11252" s="4">
        <v>2</v>
      </c>
      <c r="R11252" t="s">
        <v>104</v>
      </c>
      <c r="S11252" t="s">
        <v>92</v>
      </c>
      <c r="T11252" s="2">
        <v>1.7</v>
      </c>
      <c r="U11252" s="4">
        <v>17</v>
      </c>
      <c r="V11252" t="s">
        <v>33</v>
      </c>
      <c r="W11252" s="3">
        <v>43721</v>
      </c>
      <c r="X11252" t="s">
        <v>39</v>
      </c>
      <c r="Y11252" t="s">
        <v>105</v>
      </c>
      <c r="Z11252" t="s">
        <v>47</v>
      </c>
    </row>
    <row r="11253" spans="1:26" x14ac:dyDescent="0.25">
      <c r="A11253">
        <v>4</v>
      </c>
      <c r="B11253" t="s">
        <v>43</v>
      </c>
      <c r="C11253">
        <v>6</v>
      </c>
      <c r="D11253" t="s">
        <v>11</v>
      </c>
      <c r="E11253" t="s">
        <v>99</v>
      </c>
      <c r="F11253" t="s">
        <v>13</v>
      </c>
      <c r="G11253" t="s">
        <v>5381</v>
      </c>
      <c r="H11253" s="1">
        <v>0.2</v>
      </c>
      <c r="I11253">
        <v>1</v>
      </c>
      <c r="J11253" s="3">
        <v>43717</v>
      </c>
      <c r="K11253" t="s">
        <v>7970</v>
      </c>
      <c r="L11253" t="s">
        <v>102</v>
      </c>
      <c r="M11253">
        <v>19134</v>
      </c>
      <c r="N11253">
        <v>569</v>
      </c>
      <c r="O11253" t="s">
        <v>2643</v>
      </c>
      <c r="P11253" s="4">
        <v>2</v>
      </c>
      <c r="Q11253" s="4">
        <v>2</v>
      </c>
      <c r="R11253" t="s">
        <v>104</v>
      </c>
      <c r="S11253" t="s">
        <v>92</v>
      </c>
      <c r="T11253" s="2">
        <v>1.7</v>
      </c>
      <c r="U11253" s="4">
        <v>17</v>
      </c>
      <c r="V11253" t="s">
        <v>33</v>
      </c>
      <c r="W11253" s="3">
        <v>43721</v>
      </c>
      <c r="X11253" t="s">
        <v>39</v>
      </c>
      <c r="Y11253" t="s">
        <v>105</v>
      </c>
      <c r="Z11253" t="s">
        <v>47</v>
      </c>
    </row>
    <row r="11254" spans="1:26" x14ac:dyDescent="0.25">
      <c r="A11254">
        <v>4</v>
      </c>
      <c r="B11254" t="s">
        <v>43</v>
      </c>
      <c r="C11254">
        <v>6</v>
      </c>
      <c r="D11254" t="s">
        <v>11</v>
      </c>
      <c r="E11254" t="s">
        <v>99</v>
      </c>
      <c r="F11254" t="s">
        <v>13</v>
      </c>
      <c r="G11254" t="s">
        <v>5381</v>
      </c>
      <c r="H11254" s="1">
        <v>0.2</v>
      </c>
      <c r="I11254">
        <v>1</v>
      </c>
      <c r="J11254" s="3">
        <v>43717</v>
      </c>
      <c r="K11254" t="s">
        <v>7970</v>
      </c>
      <c r="L11254" t="s">
        <v>102</v>
      </c>
      <c r="M11254">
        <v>19134</v>
      </c>
      <c r="N11254">
        <v>569</v>
      </c>
      <c r="O11254" t="s">
        <v>2643</v>
      </c>
      <c r="P11254" s="4">
        <v>2</v>
      </c>
      <c r="Q11254" s="4">
        <v>2</v>
      </c>
      <c r="R11254" t="s">
        <v>104</v>
      </c>
      <c r="S11254" t="s">
        <v>92</v>
      </c>
      <c r="T11254" s="2">
        <v>1.7</v>
      </c>
      <c r="U11254" s="4">
        <v>17</v>
      </c>
      <c r="V11254" t="s">
        <v>33</v>
      </c>
      <c r="W11254" s="3">
        <v>43721</v>
      </c>
      <c r="X11254" t="s">
        <v>39</v>
      </c>
      <c r="Y11254" t="s">
        <v>105</v>
      </c>
      <c r="Z11254" t="s">
        <v>47</v>
      </c>
    </row>
    <row r="11255" spans="1:26" x14ac:dyDescent="0.25">
      <c r="A11255">
        <v>4</v>
      </c>
      <c r="B11255" t="s">
        <v>43</v>
      </c>
      <c r="C11255">
        <v>6</v>
      </c>
      <c r="D11255" t="s">
        <v>11</v>
      </c>
      <c r="E11255" t="s">
        <v>99</v>
      </c>
      <c r="F11255" t="s">
        <v>13</v>
      </c>
      <c r="G11255" t="s">
        <v>5381</v>
      </c>
      <c r="H11255" s="1">
        <v>0.2</v>
      </c>
      <c r="I11255">
        <v>1</v>
      </c>
      <c r="J11255" s="3">
        <v>43717</v>
      </c>
      <c r="K11255" t="s">
        <v>7970</v>
      </c>
      <c r="L11255" t="s">
        <v>102</v>
      </c>
      <c r="M11255">
        <v>19134</v>
      </c>
      <c r="N11255">
        <v>569</v>
      </c>
      <c r="O11255" t="s">
        <v>2643</v>
      </c>
      <c r="P11255" s="4">
        <v>2</v>
      </c>
      <c r="Q11255" s="4">
        <v>2</v>
      </c>
      <c r="R11255" t="s">
        <v>104</v>
      </c>
      <c r="S11255" t="s">
        <v>92</v>
      </c>
      <c r="T11255" s="2">
        <v>1.7</v>
      </c>
      <c r="U11255" s="4">
        <v>17</v>
      </c>
      <c r="V11255" t="s">
        <v>33</v>
      </c>
      <c r="W11255" s="3">
        <v>43721</v>
      </c>
      <c r="X11255" t="s">
        <v>39</v>
      </c>
      <c r="Y11255" t="s">
        <v>105</v>
      </c>
      <c r="Z11255" t="s">
        <v>47</v>
      </c>
    </row>
    <row r="11256" spans="1:26" x14ac:dyDescent="0.25">
      <c r="A11256">
        <v>4</v>
      </c>
      <c r="B11256" t="s">
        <v>43</v>
      </c>
      <c r="C11256">
        <v>6</v>
      </c>
      <c r="D11256" t="s">
        <v>11</v>
      </c>
      <c r="E11256" t="s">
        <v>99</v>
      </c>
      <c r="F11256" t="s">
        <v>13</v>
      </c>
      <c r="G11256" t="s">
        <v>5381</v>
      </c>
      <c r="H11256" s="1">
        <v>0.2</v>
      </c>
      <c r="I11256">
        <v>1</v>
      </c>
      <c r="J11256" s="3">
        <v>43717</v>
      </c>
      <c r="K11256" t="s">
        <v>7970</v>
      </c>
      <c r="L11256" t="s">
        <v>102</v>
      </c>
      <c r="M11256">
        <v>19134</v>
      </c>
      <c r="N11256">
        <v>569</v>
      </c>
      <c r="O11256" t="s">
        <v>2643</v>
      </c>
      <c r="P11256" s="4">
        <v>2</v>
      </c>
      <c r="Q11256" s="4">
        <v>2</v>
      </c>
      <c r="R11256" t="s">
        <v>104</v>
      </c>
      <c r="S11256" t="s">
        <v>92</v>
      </c>
      <c r="T11256" s="2">
        <v>1.7</v>
      </c>
      <c r="U11256" s="4">
        <v>17</v>
      </c>
      <c r="V11256" t="s">
        <v>33</v>
      </c>
      <c r="W11256" s="3">
        <v>43721</v>
      </c>
      <c r="X11256" t="s">
        <v>39</v>
      </c>
      <c r="Y11256" t="s">
        <v>105</v>
      </c>
      <c r="Z11256" t="s">
        <v>47</v>
      </c>
    </row>
    <row r="11257" spans="1:26" x14ac:dyDescent="0.25">
      <c r="A11257">
        <v>4</v>
      </c>
      <c r="B11257" t="s">
        <v>43</v>
      </c>
      <c r="C11257">
        <v>6</v>
      </c>
      <c r="D11257" t="s">
        <v>11</v>
      </c>
      <c r="E11257" t="s">
        <v>99</v>
      </c>
      <c r="F11257" t="s">
        <v>13</v>
      </c>
      <c r="G11257" t="s">
        <v>5381</v>
      </c>
      <c r="H11257" s="1">
        <v>0.2</v>
      </c>
      <c r="I11257">
        <v>1</v>
      </c>
      <c r="J11257" s="3">
        <v>43717</v>
      </c>
      <c r="K11257" t="s">
        <v>7970</v>
      </c>
      <c r="L11257" t="s">
        <v>102</v>
      </c>
      <c r="M11257">
        <v>19134</v>
      </c>
      <c r="N11257">
        <v>569</v>
      </c>
      <c r="O11257" t="s">
        <v>2643</v>
      </c>
      <c r="P11257" s="4">
        <v>2</v>
      </c>
      <c r="Q11257" s="4">
        <v>2</v>
      </c>
      <c r="R11257" t="s">
        <v>104</v>
      </c>
      <c r="S11257" t="s">
        <v>92</v>
      </c>
      <c r="T11257" s="2">
        <v>1.7</v>
      </c>
      <c r="U11257" s="4">
        <v>17</v>
      </c>
      <c r="V11257" t="s">
        <v>33</v>
      </c>
      <c r="W11257" s="3">
        <v>43721</v>
      </c>
      <c r="X11257" t="s">
        <v>39</v>
      </c>
      <c r="Y11257" t="s">
        <v>105</v>
      </c>
      <c r="Z11257" t="s">
        <v>47</v>
      </c>
    </row>
    <row r="11258" spans="1:26" x14ac:dyDescent="0.25">
      <c r="A11258">
        <v>4</v>
      </c>
      <c r="B11258" t="s">
        <v>43</v>
      </c>
      <c r="C11258">
        <v>6</v>
      </c>
      <c r="D11258" t="s">
        <v>11</v>
      </c>
      <c r="E11258" t="s">
        <v>99</v>
      </c>
      <c r="F11258" t="s">
        <v>13</v>
      </c>
      <c r="G11258" t="s">
        <v>5381</v>
      </c>
      <c r="H11258" s="1">
        <v>0.2</v>
      </c>
      <c r="I11258">
        <v>1</v>
      </c>
      <c r="J11258" s="3">
        <v>43717</v>
      </c>
      <c r="K11258" t="s">
        <v>7970</v>
      </c>
      <c r="L11258" t="s">
        <v>102</v>
      </c>
      <c r="M11258">
        <v>19134</v>
      </c>
      <c r="N11258">
        <v>569</v>
      </c>
      <c r="O11258" t="s">
        <v>2643</v>
      </c>
      <c r="P11258" s="4">
        <v>2</v>
      </c>
      <c r="Q11258" s="4">
        <v>2</v>
      </c>
      <c r="R11258" t="s">
        <v>104</v>
      </c>
      <c r="S11258" t="s">
        <v>92</v>
      </c>
      <c r="T11258" s="2">
        <v>1.7</v>
      </c>
      <c r="U11258" s="4">
        <v>17</v>
      </c>
      <c r="V11258" t="s">
        <v>33</v>
      </c>
      <c r="W11258" s="3">
        <v>43721</v>
      </c>
      <c r="X11258" t="s">
        <v>39</v>
      </c>
      <c r="Y11258" t="s">
        <v>105</v>
      </c>
      <c r="Z11258" t="s">
        <v>47</v>
      </c>
    </row>
    <row r="11259" spans="1:26" x14ac:dyDescent="0.25">
      <c r="A11259">
        <v>4</v>
      </c>
      <c r="B11259" t="s">
        <v>43</v>
      </c>
      <c r="C11259">
        <v>6</v>
      </c>
      <c r="D11259" t="s">
        <v>11</v>
      </c>
      <c r="E11259" t="s">
        <v>99</v>
      </c>
      <c r="F11259" t="s">
        <v>13</v>
      </c>
      <c r="G11259" t="s">
        <v>5381</v>
      </c>
      <c r="H11259" s="1">
        <v>0.2</v>
      </c>
      <c r="I11259">
        <v>1</v>
      </c>
      <c r="J11259" s="3">
        <v>43717</v>
      </c>
      <c r="K11259" t="s">
        <v>7970</v>
      </c>
      <c r="L11259" t="s">
        <v>102</v>
      </c>
      <c r="M11259">
        <v>19134</v>
      </c>
      <c r="N11259">
        <v>569</v>
      </c>
      <c r="O11259" t="s">
        <v>2643</v>
      </c>
      <c r="P11259" s="4">
        <v>2</v>
      </c>
      <c r="Q11259" s="4">
        <v>2</v>
      </c>
      <c r="R11259" t="s">
        <v>104</v>
      </c>
      <c r="S11259" t="s">
        <v>92</v>
      </c>
      <c r="T11259" s="2">
        <v>1.7</v>
      </c>
      <c r="U11259" s="4">
        <v>17</v>
      </c>
      <c r="V11259" t="s">
        <v>33</v>
      </c>
      <c r="W11259" s="3">
        <v>43721</v>
      </c>
      <c r="X11259" t="s">
        <v>39</v>
      </c>
      <c r="Y11259" t="s">
        <v>105</v>
      </c>
      <c r="Z11259" t="s">
        <v>47</v>
      </c>
    </row>
    <row r="11260" spans="1:26" x14ac:dyDescent="0.25">
      <c r="A11260">
        <v>4</v>
      </c>
      <c r="B11260" t="s">
        <v>43</v>
      </c>
      <c r="C11260">
        <v>6</v>
      </c>
      <c r="D11260" t="s">
        <v>11</v>
      </c>
      <c r="E11260" t="s">
        <v>99</v>
      </c>
      <c r="F11260" t="s">
        <v>13</v>
      </c>
      <c r="G11260" t="s">
        <v>5381</v>
      </c>
      <c r="H11260" s="1">
        <v>0.3</v>
      </c>
      <c r="I11260">
        <v>1</v>
      </c>
      <c r="J11260" s="3">
        <v>43717</v>
      </c>
      <c r="K11260" t="s">
        <v>7970</v>
      </c>
      <c r="L11260" t="s">
        <v>102</v>
      </c>
      <c r="M11260">
        <v>19134</v>
      </c>
      <c r="N11260">
        <v>763</v>
      </c>
      <c r="O11260" t="s">
        <v>543</v>
      </c>
      <c r="P11260" s="4">
        <v>-48</v>
      </c>
      <c r="Q11260" s="4">
        <v>2</v>
      </c>
      <c r="R11260" t="s">
        <v>104</v>
      </c>
      <c r="S11260" t="s">
        <v>92</v>
      </c>
      <c r="T11260" s="2">
        <v>-48.47</v>
      </c>
      <c r="U11260" s="4">
        <v>141</v>
      </c>
      <c r="V11260" t="s">
        <v>33</v>
      </c>
      <c r="W11260" s="3">
        <v>43721</v>
      </c>
      <c r="X11260" t="s">
        <v>39</v>
      </c>
      <c r="Y11260" t="s">
        <v>105</v>
      </c>
      <c r="Z11260" t="s">
        <v>24</v>
      </c>
    </row>
    <row r="11261" spans="1:26" x14ac:dyDescent="0.25">
      <c r="A11261">
        <v>4</v>
      </c>
      <c r="B11261" t="s">
        <v>43</v>
      </c>
      <c r="C11261">
        <v>6</v>
      </c>
      <c r="D11261" t="s">
        <v>11</v>
      </c>
      <c r="E11261" t="s">
        <v>99</v>
      </c>
      <c r="F11261" t="s">
        <v>13</v>
      </c>
      <c r="G11261" t="s">
        <v>5381</v>
      </c>
      <c r="H11261" s="1">
        <v>0.3</v>
      </c>
      <c r="I11261">
        <v>1</v>
      </c>
      <c r="J11261" s="3">
        <v>43717</v>
      </c>
      <c r="K11261" t="s">
        <v>7970</v>
      </c>
      <c r="L11261" t="s">
        <v>102</v>
      </c>
      <c r="M11261">
        <v>19134</v>
      </c>
      <c r="N11261">
        <v>763</v>
      </c>
      <c r="O11261" t="s">
        <v>543</v>
      </c>
      <c r="P11261" s="4">
        <v>-48</v>
      </c>
      <c r="Q11261" s="4">
        <v>2</v>
      </c>
      <c r="R11261" t="s">
        <v>104</v>
      </c>
      <c r="S11261" t="s">
        <v>92</v>
      </c>
      <c r="T11261" s="2">
        <v>-48.47</v>
      </c>
      <c r="U11261" s="4">
        <v>141</v>
      </c>
      <c r="V11261" t="s">
        <v>33</v>
      </c>
      <c r="W11261" s="3">
        <v>43721</v>
      </c>
      <c r="X11261" t="s">
        <v>39</v>
      </c>
      <c r="Y11261" t="s">
        <v>105</v>
      </c>
      <c r="Z11261" t="s">
        <v>24</v>
      </c>
    </row>
    <row r="11262" spans="1:26" x14ac:dyDescent="0.25">
      <c r="A11262">
        <v>4</v>
      </c>
      <c r="B11262" t="s">
        <v>43</v>
      </c>
      <c r="C11262">
        <v>6</v>
      </c>
      <c r="D11262" t="s">
        <v>11</v>
      </c>
      <c r="E11262" t="s">
        <v>99</v>
      </c>
      <c r="F11262" t="s">
        <v>13</v>
      </c>
      <c r="G11262" t="s">
        <v>5381</v>
      </c>
      <c r="H11262" s="1">
        <v>0.3</v>
      </c>
      <c r="I11262">
        <v>1</v>
      </c>
      <c r="J11262" s="3">
        <v>43717</v>
      </c>
      <c r="K11262" t="s">
        <v>7970</v>
      </c>
      <c r="L11262" t="s">
        <v>102</v>
      </c>
      <c r="M11262">
        <v>19134</v>
      </c>
      <c r="N11262">
        <v>763</v>
      </c>
      <c r="O11262" t="s">
        <v>543</v>
      </c>
      <c r="P11262" s="4">
        <v>-48</v>
      </c>
      <c r="Q11262" s="4">
        <v>2</v>
      </c>
      <c r="R11262" t="s">
        <v>104</v>
      </c>
      <c r="S11262" t="s">
        <v>92</v>
      </c>
      <c r="T11262" s="2">
        <v>-48.47</v>
      </c>
      <c r="U11262" s="4">
        <v>141</v>
      </c>
      <c r="V11262" t="s">
        <v>33</v>
      </c>
      <c r="W11262" s="3">
        <v>43721</v>
      </c>
      <c r="X11262" t="s">
        <v>39</v>
      </c>
      <c r="Y11262" t="s">
        <v>105</v>
      </c>
      <c r="Z11262" t="s">
        <v>24</v>
      </c>
    </row>
    <row r="11263" spans="1:26" x14ac:dyDescent="0.25">
      <c r="A11263">
        <v>4</v>
      </c>
      <c r="B11263" t="s">
        <v>43</v>
      </c>
      <c r="C11263">
        <v>6</v>
      </c>
      <c r="D11263" t="s">
        <v>11</v>
      </c>
      <c r="E11263" t="s">
        <v>99</v>
      </c>
      <c r="F11263" t="s">
        <v>13</v>
      </c>
      <c r="G11263" t="s">
        <v>5381</v>
      </c>
      <c r="H11263" s="1">
        <v>0.3</v>
      </c>
      <c r="I11263">
        <v>1</v>
      </c>
      <c r="J11263" s="3">
        <v>43717</v>
      </c>
      <c r="K11263" t="s">
        <v>7970</v>
      </c>
      <c r="L11263" t="s">
        <v>102</v>
      </c>
      <c r="M11263">
        <v>19134</v>
      </c>
      <c r="N11263">
        <v>763</v>
      </c>
      <c r="O11263" t="s">
        <v>543</v>
      </c>
      <c r="P11263" s="4">
        <v>-48</v>
      </c>
      <c r="Q11263" s="4">
        <v>2</v>
      </c>
      <c r="R11263" t="s">
        <v>104</v>
      </c>
      <c r="S11263" t="s">
        <v>92</v>
      </c>
      <c r="T11263" s="2">
        <v>-48.47</v>
      </c>
      <c r="U11263" s="4">
        <v>141</v>
      </c>
      <c r="V11263" t="s">
        <v>33</v>
      </c>
      <c r="W11263" s="3">
        <v>43721</v>
      </c>
      <c r="X11263" t="s">
        <v>39</v>
      </c>
      <c r="Y11263" t="s">
        <v>105</v>
      </c>
      <c r="Z11263" t="s">
        <v>24</v>
      </c>
    </row>
    <row r="11264" spans="1:26" x14ac:dyDescent="0.25">
      <c r="A11264">
        <v>4</v>
      </c>
      <c r="B11264" t="s">
        <v>43</v>
      </c>
      <c r="C11264">
        <v>6</v>
      </c>
      <c r="D11264" t="s">
        <v>11</v>
      </c>
      <c r="E11264" t="s">
        <v>99</v>
      </c>
      <c r="F11264" t="s">
        <v>13</v>
      </c>
      <c r="G11264" t="s">
        <v>5381</v>
      </c>
      <c r="H11264" s="1">
        <v>0.3</v>
      </c>
      <c r="I11264">
        <v>1</v>
      </c>
      <c r="J11264" s="3">
        <v>43717</v>
      </c>
      <c r="K11264" t="s">
        <v>7970</v>
      </c>
      <c r="L11264" t="s">
        <v>102</v>
      </c>
      <c r="M11264">
        <v>19134</v>
      </c>
      <c r="N11264">
        <v>763</v>
      </c>
      <c r="O11264" t="s">
        <v>543</v>
      </c>
      <c r="P11264" s="4">
        <v>-48</v>
      </c>
      <c r="Q11264" s="4">
        <v>2</v>
      </c>
      <c r="R11264" t="s">
        <v>104</v>
      </c>
      <c r="S11264" t="s">
        <v>92</v>
      </c>
      <c r="T11264" s="2">
        <v>-48.47</v>
      </c>
      <c r="U11264" s="4">
        <v>141</v>
      </c>
      <c r="V11264" t="s">
        <v>33</v>
      </c>
      <c r="W11264" s="3">
        <v>43721</v>
      </c>
      <c r="X11264" t="s">
        <v>39</v>
      </c>
      <c r="Y11264" t="s">
        <v>105</v>
      </c>
      <c r="Z11264" t="s">
        <v>24</v>
      </c>
    </row>
    <row r="11265" spans="1:26" x14ac:dyDescent="0.25">
      <c r="A11265">
        <v>4</v>
      </c>
      <c r="B11265" t="s">
        <v>43</v>
      </c>
      <c r="C11265">
        <v>6</v>
      </c>
      <c r="D11265" t="s">
        <v>11</v>
      </c>
      <c r="E11265" t="s">
        <v>99</v>
      </c>
      <c r="F11265" t="s">
        <v>13</v>
      </c>
      <c r="G11265" t="s">
        <v>5381</v>
      </c>
      <c r="H11265" s="1">
        <v>0.3</v>
      </c>
      <c r="I11265">
        <v>1</v>
      </c>
      <c r="J11265" s="3">
        <v>43717</v>
      </c>
      <c r="K11265" t="s">
        <v>7970</v>
      </c>
      <c r="L11265" t="s">
        <v>102</v>
      </c>
      <c r="M11265">
        <v>19134</v>
      </c>
      <c r="N11265">
        <v>763</v>
      </c>
      <c r="O11265" t="s">
        <v>543</v>
      </c>
      <c r="P11265" s="4">
        <v>-48</v>
      </c>
      <c r="Q11265" s="4">
        <v>2</v>
      </c>
      <c r="R11265" t="s">
        <v>104</v>
      </c>
      <c r="S11265" t="s">
        <v>92</v>
      </c>
      <c r="T11265" s="2">
        <v>-48.47</v>
      </c>
      <c r="U11265" s="4">
        <v>141</v>
      </c>
      <c r="V11265" t="s">
        <v>33</v>
      </c>
      <c r="W11265" s="3">
        <v>43721</v>
      </c>
      <c r="X11265" t="s">
        <v>39</v>
      </c>
      <c r="Y11265" t="s">
        <v>105</v>
      </c>
      <c r="Z11265" t="s">
        <v>24</v>
      </c>
    </row>
    <row r="11266" spans="1:26" x14ac:dyDescent="0.25">
      <c r="A11266">
        <v>4</v>
      </c>
      <c r="B11266" t="s">
        <v>43</v>
      </c>
      <c r="C11266">
        <v>6</v>
      </c>
      <c r="D11266" t="s">
        <v>11</v>
      </c>
      <c r="E11266" t="s">
        <v>99</v>
      </c>
      <c r="F11266" t="s">
        <v>13</v>
      </c>
      <c r="G11266" t="s">
        <v>5381</v>
      </c>
      <c r="H11266" s="1">
        <v>0.3</v>
      </c>
      <c r="I11266">
        <v>1</v>
      </c>
      <c r="J11266" s="3">
        <v>43717</v>
      </c>
      <c r="K11266" t="s">
        <v>7970</v>
      </c>
      <c r="L11266" t="s">
        <v>102</v>
      </c>
      <c r="M11266">
        <v>19134</v>
      </c>
      <c r="N11266">
        <v>763</v>
      </c>
      <c r="O11266" t="s">
        <v>543</v>
      </c>
      <c r="P11266" s="4">
        <v>-48</v>
      </c>
      <c r="Q11266" s="4">
        <v>2</v>
      </c>
      <c r="R11266" t="s">
        <v>104</v>
      </c>
      <c r="S11266" t="s">
        <v>92</v>
      </c>
      <c r="T11266" s="2">
        <v>-48.47</v>
      </c>
      <c r="U11266" s="4">
        <v>141</v>
      </c>
      <c r="V11266" t="s">
        <v>33</v>
      </c>
      <c r="W11266" s="3">
        <v>43721</v>
      </c>
      <c r="X11266" t="s">
        <v>39</v>
      </c>
      <c r="Y11266" t="s">
        <v>105</v>
      </c>
      <c r="Z11266" t="s">
        <v>24</v>
      </c>
    </row>
    <row r="11267" spans="1:26" x14ac:dyDescent="0.25">
      <c r="A11267">
        <v>4</v>
      </c>
      <c r="B11267" t="s">
        <v>43</v>
      </c>
      <c r="C11267">
        <v>6</v>
      </c>
      <c r="D11267" t="s">
        <v>11</v>
      </c>
      <c r="E11267" t="s">
        <v>99</v>
      </c>
      <c r="F11267" t="s">
        <v>13</v>
      </c>
      <c r="G11267" t="s">
        <v>5381</v>
      </c>
      <c r="H11267" s="1">
        <v>0.3</v>
      </c>
      <c r="I11267">
        <v>1</v>
      </c>
      <c r="J11267" s="3">
        <v>43717</v>
      </c>
      <c r="K11267" t="s">
        <v>7970</v>
      </c>
      <c r="L11267" t="s">
        <v>102</v>
      </c>
      <c r="M11267">
        <v>19134</v>
      </c>
      <c r="N11267">
        <v>763</v>
      </c>
      <c r="O11267" t="s">
        <v>543</v>
      </c>
      <c r="P11267" s="4">
        <v>-48</v>
      </c>
      <c r="Q11267" s="4">
        <v>2</v>
      </c>
      <c r="R11267" t="s">
        <v>104</v>
      </c>
      <c r="S11267" t="s">
        <v>92</v>
      </c>
      <c r="T11267" s="2">
        <v>-48.47</v>
      </c>
      <c r="U11267" s="4">
        <v>141</v>
      </c>
      <c r="V11267" t="s">
        <v>33</v>
      </c>
      <c r="W11267" s="3">
        <v>43721</v>
      </c>
      <c r="X11267" t="s">
        <v>39</v>
      </c>
      <c r="Y11267" t="s">
        <v>105</v>
      </c>
      <c r="Z11267" t="s">
        <v>24</v>
      </c>
    </row>
    <row r="11268" spans="1:26" x14ac:dyDescent="0.25">
      <c r="A11268">
        <v>4</v>
      </c>
      <c r="B11268" t="s">
        <v>43</v>
      </c>
      <c r="C11268">
        <v>6</v>
      </c>
      <c r="D11268" t="s">
        <v>11</v>
      </c>
      <c r="E11268" t="s">
        <v>6394</v>
      </c>
      <c r="F11268" t="s">
        <v>13</v>
      </c>
      <c r="G11268" t="s">
        <v>5331</v>
      </c>
      <c r="H11268" s="1">
        <v>0.3</v>
      </c>
      <c r="I11268">
        <v>1</v>
      </c>
      <c r="J11268" s="3">
        <v>43276</v>
      </c>
      <c r="K11268" t="s">
        <v>7971</v>
      </c>
      <c r="L11268" t="s">
        <v>102</v>
      </c>
      <c r="M11268">
        <v>17403</v>
      </c>
      <c r="N11268">
        <v>761</v>
      </c>
      <c r="O11268" t="s">
        <v>571</v>
      </c>
      <c r="P11268" s="4">
        <v>-18</v>
      </c>
      <c r="Q11268" s="4">
        <v>3</v>
      </c>
      <c r="R11268" t="s">
        <v>104</v>
      </c>
      <c r="S11268" t="s">
        <v>92</v>
      </c>
      <c r="T11268" s="2">
        <v>-18.09</v>
      </c>
      <c r="U11268" s="4">
        <v>422</v>
      </c>
      <c r="V11268" t="s">
        <v>33</v>
      </c>
      <c r="W11268" s="3">
        <v>43280</v>
      </c>
      <c r="X11268" t="s">
        <v>39</v>
      </c>
      <c r="Y11268" t="s">
        <v>105</v>
      </c>
      <c r="Z11268" t="s">
        <v>24</v>
      </c>
    </row>
    <row r="11269" spans="1:26" x14ac:dyDescent="0.25">
      <c r="A11269">
        <v>4</v>
      </c>
      <c r="B11269" t="s">
        <v>43</v>
      </c>
      <c r="C11269">
        <v>6</v>
      </c>
      <c r="D11269" t="s">
        <v>11</v>
      </c>
      <c r="E11269" t="s">
        <v>6394</v>
      </c>
      <c r="F11269" t="s">
        <v>13</v>
      </c>
      <c r="G11269" t="s">
        <v>5331</v>
      </c>
      <c r="H11269" s="1">
        <v>0.3</v>
      </c>
      <c r="I11269">
        <v>1</v>
      </c>
      <c r="J11269" s="3">
        <v>43276</v>
      </c>
      <c r="K11269" t="s">
        <v>7971</v>
      </c>
      <c r="L11269" t="s">
        <v>102</v>
      </c>
      <c r="M11269">
        <v>17403</v>
      </c>
      <c r="N11269">
        <v>761</v>
      </c>
      <c r="O11269" t="s">
        <v>571</v>
      </c>
      <c r="P11269" s="4">
        <v>-18</v>
      </c>
      <c r="Q11269" s="4">
        <v>3</v>
      </c>
      <c r="R11269" t="s">
        <v>104</v>
      </c>
      <c r="S11269" t="s">
        <v>92</v>
      </c>
      <c r="T11269" s="2">
        <v>-18.09</v>
      </c>
      <c r="U11269" s="4">
        <v>422</v>
      </c>
      <c r="V11269" t="s">
        <v>33</v>
      </c>
      <c r="W11269" s="3">
        <v>43280</v>
      </c>
      <c r="X11269" t="s">
        <v>39</v>
      </c>
      <c r="Y11269" t="s">
        <v>105</v>
      </c>
      <c r="Z11269" t="s">
        <v>24</v>
      </c>
    </row>
    <row r="11270" spans="1:26" x14ac:dyDescent="0.25">
      <c r="A11270">
        <v>4</v>
      </c>
      <c r="B11270" t="s">
        <v>43</v>
      </c>
      <c r="C11270">
        <v>6</v>
      </c>
      <c r="D11270" t="s">
        <v>11</v>
      </c>
      <c r="E11270" t="s">
        <v>6394</v>
      </c>
      <c r="F11270" t="s">
        <v>13</v>
      </c>
      <c r="G11270" t="s">
        <v>5331</v>
      </c>
      <c r="H11270" s="1">
        <v>0.3</v>
      </c>
      <c r="I11270">
        <v>1</v>
      </c>
      <c r="J11270" s="3">
        <v>43276</v>
      </c>
      <c r="K11270" t="s">
        <v>7971</v>
      </c>
      <c r="L11270" t="s">
        <v>102</v>
      </c>
      <c r="M11270">
        <v>17403</v>
      </c>
      <c r="N11270">
        <v>761</v>
      </c>
      <c r="O11270" t="s">
        <v>571</v>
      </c>
      <c r="P11270" s="4">
        <v>-18</v>
      </c>
      <c r="Q11270" s="4">
        <v>3</v>
      </c>
      <c r="R11270" t="s">
        <v>104</v>
      </c>
      <c r="S11270" t="s">
        <v>92</v>
      </c>
      <c r="T11270" s="2">
        <v>-18.09</v>
      </c>
      <c r="U11270" s="4">
        <v>422</v>
      </c>
      <c r="V11270" t="s">
        <v>33</v>
      </c>
      <c r="W11270" s="3">
        <v>43280</v>
      </c>
      <c r="X11270" t="s">
        <v>39</v>
      </c>
      <c r="Y11270" t="s">
        <v>105</v>
      </c>
      <c r="Z11270" t="s">
        <v>24</v>
      </c>
    </row>
    <row r="11271" spans="1:26" x14ac:dyDescent="0.25">
      <c r="A11271">
        <v>3</v>
      </c>
      <c r="B11271" t="s">
        <v>43</v>
      </c>
      <c r="C11271">
        <v>6</v>
      </c>
      <c r="D11271" t="s">
        <v>11</v>
      </c>
      <c r="E11271" t="s">
        <v>2877</v>
      </c>
      <c r="F11271" t="s">
        <v>13</v>
      </c>
      <c r="G11271" t="s">
        <v>144</v>
      </c>
      <c r="H11271" s="1">
        <v>0.3</v>
      </c>
      <c r="I11271">
        <v>1</v>
      </c>
      <c r="J11271" s="3">
        <v>42793</v>
      </c>
      <c r="K11271" t="s">
        <v>7972</v>
      </c>
      <c r="L11271" t="s">
        <v>102</v>
      </c>
      <c r="M11271">
        <v>2908</v>
      </c>
      <c r="N11271">
        <v>280</v>
      </c>
      <c r="O11271" t="s">
        <v>8285</v>
      </c>
      <c r="P11271" s="4">
        <v>-28</v>
      </c>
      <c r="Q11271" s="4">
        <v>7</v>
      </c>
      <c r="R11271" t="s">
        <v>104</v>
      </c>
      <c r="S11271" t="s">
        <v>92</v>
      </c>
      <c r="T11271" s="2">
        <v>-28.22</v>
      </c>
      <c r="U11271" s="4">
        <v>494</v>
      </c>
      <c r="V11271" t="s">
        <v>33</v>
      </c>
      <c r="W11271" s="3">
        <v>42796</v>
      </c>
      <c r="X11271" t="s">
        <v>39</v>
      </c>
      <c r="Y11271" t="s">
        <v>836</v>
      </c>
      <c r="Z11271" t="s">
        <v>41</v>
      </c>
    </row>
    <row r="11272" spans="1:26" x14ac:dyDescent="0.25">
      <c r="A11272">
        <v>3</v>
      </c>
      <c r="B11272" t="s">
        <v>43</v>
      </c>
      <c r="C11272">
        <v>6</v>
      </c>
      <c r="D11272" t="s">
        <v>11</v>
      </c>
      <c r="E11272" t="s">
        <v>2877</v>
      </c>
      <c r="F11272" t="s">
        <v>13</v>
      </c>
      <c r="G11272" t="s">
        <v>144</v>
      </c>
      <c r="H11272" s="1">
        <v>0.3</v>
      </c>
      <c r="I11272">
        <v>1</v>
      </c>
      <c r="J11272" s="3">
        <v>42793</v>
      </c>
      <c r="K11272" t="s">
        <v>7972</v>
      </c>
      <c r="L11272" t="s">
        <v>102</v>
      </c>
      <c r="M11272">
        <v>2908</v>
      </c>
      <c r="N11272">
        <v>280</v>
      </c>
      <c r="O11272" t="s">
        <v>8285</v>
      </c>
      <c r="P11272" s="4">
        <v>-28</v>
      </c>
      <c r="Q11272" s="4">
        <v>7</v>
      </c>
      <c r="R11272" t="s">
        <v>104</v>
      </c>
      <c r="S11272" t="s">
        <v>92</v>
      </c>
      <c r="T11272" s="2">
        <v>-28.22</v>
      </c>
      <c r="U11272" s="4">
        <v>494</v>
      </c>
      <c r="V11272" t="s">
        <v>33</v>
      </c>
      <c r="W11272" s="3">
        <v>42796</v>
      </c>
      <c r="X11272" t="s">
        <v>39</v>
      </c>
      <c r="Y11272" t="s">
        <v>836</v>
      </c>
      <c r="Z11272" t="s">
        <v>41</v>
      </c>
    </row>
    <row r="11273" spans="1:26" x14ac:dyDescent="0.25">
      <c r="A11273">
        <v>5</v>
      </c>
      <c r="B11273" t="s">
        <v>43</v>
      </c>
      <c r="C11273">
        <v>6</v>
      </c>
      <c r="D11273" t="s">
        <v>11</v>
      </c>
      <c r="E11273" t="s">
        <v>305</v>
      </c>
      <c r="F11273" t="s">
        <v>13</v>
      </c>
      <c r="G11273" t="s">
        <v>5331</v>
      </c>
      <c r="H11273" s="1">
        <v>0</v>
      </c>
      <c r="I11273">
        <v>1</v>
      </c>
      <c r="J11273" s="3">
        <v>42845</v>
      </c>
      <c r="K11273" t="s">
        <v>7973</v>
      </c>
      <c r="L11273" t="s">
        <v>16</v>
      </c>
      <c r="M11273">
        <v>31907</v>
      </c>
      <c r="N11273">
        <v>727</v>
      </c>
      <c r="O11273" t="s">
        <v>8202</v>
      </c>
      <c r="P11273" s="4">
        <v>298</v>
      </c>
      <c r="Q11273" s="4">
        <v>6</v>
      </c>
      <c r="R11273" t="s">
        <v>18</v>
      </c>
      <c r="S11273" t="s">
        <v>92</v>
      </c>
      <c r="T11273" s="2">
        <v>297.69</v>
      </c>
      <c r="U11273" s="4">
        <v>595</v>
      </c>
      <c r="V11273" t="s">
        <v>33</v>
      </c>
      <c r="W11273" s="3">
        <v>42850</v>
      </c>
      <c r="X11273" t="s">
        <v>39</v>
      </c>
      <c r="Y11273" t="s">
        <v>761</v>
      </c>
      <c r="Z11273" t="s">
        <v>47</v>
      </c>
    </row>
    <row r="11274" spans="1:26" x14ac:dyDescent="0.25">
      <c r="A11274">
        <v>5</v>
      </c>
      <c r="B11274" t="s">
        <v>43</v>
      </c>
      <c r="C11274">
        <v>6</v>
      </c>
      <c r="D11274" t="s">
        <v>11</v>
      </c>
      <c r="E11274" t="s">
        <v>305</v>
      </c>
      <c r="F11274" t="s">
        <v>13</v>
      </c>
      <c r="G11274" t="s">
        <v>5331</v>
      </c>
      <c r="H11274" s="1">
        <v>0</v>
      </c>
      <c r="I11274">
        <v>1</v>
      </c>
      <c r="J11274" s="3">
        <v>42845</v>
      </c>
      <c r="K11274" t="s">
        <v>7973</v>
      </c>
      <c r="L11274" t="s">
        <v>16</v>
      </c>
      <c r="M11274">
        <v>31907</v>
      </c>
      <c r="N11274">
        <v>727</v>
      </c>
      <c r="O11274" t="s">
        <v>8202</v>
      </c>
      <c r="P11274" s="4">
        <v>298</v>
      </c>
      <c r="Q11274" s="4">
        <v>6</v>
      </c>
      <c r="R11274" t="s">
        <v>18</v>
      </c>
      <c r="S11274" t="s">
        <v>92</v>
      </c>
      <c r="T11274" s="2">
        <v>297.69</v>
      </c>
      <c r="U11274" s="4">
        <v>595</v>
      </c>
      <c r="V11274" t="s">
        <v>33</v>
      </c>
      <c r="W11274" s="3">
        <v>42850</v>
      </c>
      <c r="X11274" t="s">
        <v>39</v>
      </c>
      <c r="Y11274" t="s">
        <v>761</v>
      </c>
      <c r="Z11274" t="s">
        <v>47</v>
      </c>
    </row>
    <row r="11275" spans="1:26" x14ac:dyDescent="0.25">
      <c r="A11275">
        <v>5</v>
      </c>
      <c r="B11275" t="s">
        <v>43</v>
      </c>
      <c r="C11275">
        <v>6</v>
      </c>
      <c r="D11275" t="s">
        <v>11</v>
      </c>
      <c r="E11275" t="s">
        <v>305</v>
      </c>
      <c r="F11275" t="s">
        <v>13</v>
      </c>
      <c r="G11275" t="s">
        <v>5331</v>
      </c>
      <c r="H11275" s="1">
        <v>0</v>
      </c>
      <c r="I11275">
        <v>1</v>
      </c>
      <c r="J11275" s="3">
        <v>42845</v>
      </c>
      <c r="K11275" t="s">
        <v>7973</v>
      </c>
      <c r="L11275" t="s">
        <v>16</v>
      </c>
      <c r="M11275">
        <v>31907</v>
      </c>
      <c r="N11275">
        <v>727</v>
      </c>
      <c r="O11275" t="s">
        <v>8202</v>
      </c>
      <c r="P11275" s="4">
        <v>298</v>
      </c>
      <c r="Q11275" s="4">
        <v>6</v>
      </c>
      <c r="R11275" t="s">
        <v>18</v>
      </c>
      <c r="S11275" t="s">
        <v>92</v>
      </c>
      <c r="T11275" s="2">
        <v>297.69</v>
      </c>
      <c r="U11275" s="4">
        <v>595</v>
      </c>
      <c r="V11275" t="s">
        <v>33</v>
      </c>
      <c r="W11275" s="3">
        <v>42850</v>
      </c>
      <c r="X11275" t="s">
        <v>39</v>
      </c>
      <c r="Y11275" t="s">
        <v>761</v>
      </c>
      <c r="Z11275" t="s">
        <v>47</v>
      </c>
    </row>
    <row r="11276" spans="1:26" x14ac:dyDescent="0.25">
      <c r="A11276">
        <v>7</v>
      </c>
      <c r="B11276" t="s">
        <v>25</v>
      </c>
      <c r="C11276">
        <v>6</v>
      </c>
      <c r="D11276" t="s">
        <v>11</v>
      </c>
      <c r="E11276" t="s">
        <v>3275</v>
      </c>
      <c r="F11276" t="s">
        <v>13</v>
      </c>
      <c r="G11276" t="s">
        <v>5551</v>
      </c>
      <c r="H11276" s="1">
        <v>0.2</v>
      </c>
      <c r="I11276">
        <v>1</v>
      </c>
      <c r="J11276" s="3">
        <v>43051</v>
      </c>
      <c r="K11276" t="s">
        <v>7974</v>
      </c>
      <c r="L11276" t="s">
        <v>16</v>
      </c>
      <c r="M11276">
        <v>33317</v>
      </c>
      <c r="N11276">
        <v>765</v>
      </c>
      <c r="O11276" t="s">
        <v>8112</v>
      </c>
      <c r="P11276" s="4">
        <v>16</v>
      </c>
      <c r="Q11276" s="4">
        <v>3</v>
      </c>
      <c r="R11276" t="s">
        <v>18</v>
      </c>
      <c r="S11276" t="s">
        <v>92</v>
      </c>
      <c r="T11276" s="2">
        <v>16.440000000000001</v>
      </c>
      <c r="U11276" s="4">
        <v>146</v>
      </c>
      <c r="V11276" t="s">
        <v>33</v>
      </c>
      <c r="W11276" s="3">
        <v>43058</v>
      </c>
      <c r="X11276" t="s">
        <v>39</v>
      </c>
      <c r="Y11276" t="s">
        <v>40</v>
      </c>
      <c r="Z11276" t="s">
        <v>24</v>
      </c>
    </row>
    <row r="11277" spans="1:26" x14ac:dyDescent="0.25">
      <c r="A11277">
        <v>7</v>
      </c>
      <c r="B11277" t="s">
        <v>25</v>
      </c>
      <c r="C11277">
        <v>6</v>
      </c>
      <c r="D11277" t="s">
        <v>11</v>
      </c>
      <c r="E11277" t="s">
        <v>3275</v>
      </c>
      <c r="F11277" t="s">
        <v>13</v>
      </c>
      <c r="G11277" t="s">
        <v>5551</v>
      </c>
      <c r="H11277" s="1">
        <v>0.2</v>
      </c>
      <c r="I11277">
        <v>1</v>
      </c>
      <c r="J11277" s="3">
        <v>43051</v>
      </c>
      <c r="K11277" t="s">
        <v>7974</v>
      </c>
      <c r="L11277" t="s">
        <v>16</v>
      </c>
      <c r="M11277">
        <v>33317</v>
      </c>
      <c r="N11277">
        <v>765</v>
      </c>
      <c r="O11277" t="s">
        <v>8112</v>
      </c>
      <c r="P11277" s="4">
        <v>16</v>
      </c>
      <c r="Q11277" s="4">
        <v>3</v>
      </c>
      <c r="R11277" t="s">
        <v>18</v>
      </c>
      <c r="S11277" t="s">
        <v>92</v>
      </c>
      <c r="T11277" s="2">
        <v>16.440000000000001</v>
      </c>
      <c r="U11277" s="4">
        <v>146</v>
      </c>
      <c r="V11277" t="s">
        <v>33</v>
      </c>
      <c r="W11277" s="3">
        <v>43058</v>
      </c>
      <c r="X11277" t="s">
        <v>39</v>
      </c>
      <c r="Y11277" t="s">
        <v>40</v>
      </c>
      <c r="Z11277" t="s">
        <v>24</v>
      </c>
    </row>
    <row r="11278" spans="1:26" x14ac:dyDescent="0.25">
      <c r="A11278">
        <v>7</v>
      </c>
      <c r="B11278" t="s">
        <v>25</v>
      </c>
      <c r="C11278">
        <v>6</v>
      </c>
      <c r="D11278" t="s">
        <v>11</v>
      </c>
      <c r="E11278" t="s">
        <v>3275</v>
      </c>
      <c r="F11278" t="s">
        <v>13</v>
      </c>
      <c r="G11278" t="s">
        <v>5551</v>
      </c>
      <c r="H11278" s="1">
        <v>0.2</v>
      </c>
      <c r="I11278">
        <v>1</v>
      </c>
      <c r="J11278" s="3">
        <v>43051</v>
      </c>
      <c r="K11278" t="s">
        <v>7974</v>
      </c>
      <c r="L11278" t="s">
        <v>16</v>
      </c>
      <c r="M11278">
        <v>33317</v>
      </c>
      <c r="N11278">
        <v>765</v>
      </c>
      <c r="O11278" t="s">
        <v>8112</v>
      </c>
      <c r="P11278" s="4">
        <v>16</v>
      </c>
      <c r="Q11278" s="4">
        <v>3</v>
      </c>
      <c r="R11278" t="s">
        <v>18</v>
      </c>
      <c r="S11278" t="s">
        <v>92</v>
      </c>
      <c r="T11278" s="2">
        <v>16.440000000000001</v>
      </c>
      <c r="U11278" s="4">
        <v>146</v>
      </c>
      <c r="V11278" t="s">
        <v>33</v>
      </c>
      <c r="W11278" s="3">
        <v>43058</v>
      </c>
      <c r="X11278" t="s">
        <v>39</v>
      </c>
      <c r="Y11278" t="s">
        <v>40</v>
      </c>
      <c r="Z11278" t="s">
        <v>24</v>
      </c>
    </row>
    <row r="11279" spans="1:26" x14ac:dyDescent="0.25">
      <c r="A11279">
        <v>7</v>
      </c>
      <c r="B11279" t="s">
        <v>25</v>
      </c>
      <c r="C11279">
        <v>6</v>
      </c>
      <c r="D11279" t="s">
        <v>11</v>
      </c>
      <c r="E11279" t="s">
        <v>3275</v>
      </c>
      <c r="F11279" t="s">
        <v>13</v>
      </c>
      <c r="G11279" t="s">
        <v>5551</v>
      </c>
      <c r="H11279" s="1">
        <v>0.2</v>
      </c>
      <c r="I11279">
        <v>1</v>
      </c>
      <c r="J11279" s="3">
        <v>43051</v>
      </c>
      <c r="K11279" t="s">
        <v>7974</v>
      </c>
      <c r="L11279" t="s">
        <v>16</v>
      </c>
      <c r="M11279">
        <v>33317</v>
      </c>
      <c r="N11279">
        <v>765</v>
      </c>
      <c r="O11279" t="s">
        <v>8112</v>
      </c>
      <c r="P11279" s="4">
        <v>16</v>
      </c>
      <c r="Q11279" s="4">
        <v>3</v>
      </c>
      <c r="R11279" t="s">
        <v>18</v>
      </c>
      <c r="S11279" t="s">
        <v>92</v>
      </c>
      <c r="T11279" s="2">
        <v>16.440000000000001</v>
      </c>
      <c r="U11279" s="4">
        <v>146</v>
      </c>
      <c r="V11279" t="s">
        <v>33</v>
      </c>
      <c r="W11279" s="3">
        <v>43058</v>
      </c>
      <c r="X11279" t="s">
        <v>39</v>
      </c>
      <c r="Y11279" t="s">
        <v>40</v>
      </c>
      <c r="Z11279" t="s">
        <v>24</v>
      </c>
    </row>
    <row r="11280" spans="1:26" x14ac:dyDescent="0.25">
      <c r="A11280">
        <v>7</v>
      </c>
      <c r="B11280" t="s">
        <v>25</v>
      </c>
      <c r="C11280">
        <v>6</v>
      </c>
      <c r="D11280" t="s">
        <v>11</v>
      </c>
      <c r="E11280" t="s">
        <v>3275</v>
      </c>
      <c r="F11280" t="s">
        <v>13</v>
      </c>
      <c r="G11280" t="s">
        <v>5551</v>
      </c>
      <c r="H11280" s="1">
        <v>0.2</v>
      </c>
      <c r="I11280">
        <v>1</v>
      </c>
      <c r="J11280" s="3">
        <v>43051</v>
      </c>
      <c r="K11280" t="s">
        <v>7974</v>
      </c>
      <c r="L11280" t="s">
        <v>16</v>
      </c>
      <c r="M11280">
        <v>33317</v>
      </c>
      <c r="N11280">
        <v>765</v>
      </c>
      <c r="O11280" t="s">
        <v>8112</v>
      </c>
      <c r="P11280" s="4">
        <v>16</v>
      </c>
      <c r="Q11280" s="4">
        <v>3</v>
      </c>
      <c r="R11280" t="s">
        <v>18</v>
      </c>
      <c r="S11280" t="s">
        <v>92</v>
      </c>
      <c r="T11280" s="2">
        <v>16.440000000000001</v>
      </c>
      <c r="U11280" s="4">
        <v>146</v>
      </c>
      <c r="V11280" t="s">
        <v>33</v>
      </c>
      <c r="W11280" s="3">
        <v>43058</v>
      </c>
      <c r="X11280" t="s">
        <v>39</v>
      </c>
      <c r="Y11280" t="s">
        <v>40</v>
      </c>
      <c r="Z11280" t="s">
        <v>24</v>
      </c>
    </row>
    <row r="11281" spans="1:26" x14ac:dyDescent="0.25">
      <c r="A11281">
        <v>7</v>
      </c>
      <c r="B11281" t="s">
        <v>25</v>
      </c>
      <c r="C11281">
        <v>6</v>
      </c>
      <c r="D11281" t="s">
        <v>11</v>
      </c>
      <c r="E11281" t="s">
        <v>3275</v>
      </c>
      <c r="F11281" t="s">
        <v>13</v>
      </c>
      <c r="G11281" t="s">
        <v>5551</v>
      </c>
      <c r="H11281" s="1">
        <v>0.2</v>
      </c>
      <c r="I11281">
        <v>1</v>
      </c>
      <c r="J11281" s="3">
        <v>43051</v>
      </c>
      <c r="K11281" t="s">
        <v>7974</v>
      </c>
      <c r="L11281" t="s">
        <v>16</v>
      </c>
      <c r="M11281">
        <v>33317</v>
      </c>
      <c r="N11281">
        <v>765</v>
      </c>
      <c r="O11281" t="s">
        <v>8112</v>
      </c>
      <c r="P11281" s="4">
        <v>16</v>
      </c>
      <c r="Q11281" s="4">
        <v>3</v>
      </c>
      <c r="R11281" t="s">
        <v>18</v>
      </c>
      <c r="S11281" t="s">
        <v>92</v>
      </c>
      <c r="T11281" s="2">
        <v>16.440000000000001</v>
      </c>
      <c r="U11281" s="4">
        <v>146</v>
      </c>
      <c r="V11281" t="s">
        <v>33</v>
      </c>
      <c r="W11281" s="3">
        <v>43058</v>
      </c>
      <c r="X11281" t="s">
        <v>39</v>
      </c>
      <c r="Y11281" t="s">
        <v>40</v>
      </c>
      <c r="Z11281" t="s">
        <v>24</v>
      </c>
    </row>
    <row r="11282" spans="1:26" x14ac:dyDescent="0.25">
      <c r="A11282">
        <v>5</v>
      </c>
      <c r="B11282" t="s">
        <v>43</v>
      </c>
      <c r="C11282">
        <v>6</v>
      </c>
      <c r="D11282" t="s">
        <v>11</v>
      </c>
      <c r="E11282" t="s">
        <v>2548</v>
      </c>
      <c r="F11282" t="s">
        <v>13</v>
      </c>
      <c r="G11282" t="s">
        <v>684</v>
      </c>
      <c r="H11282" s="1">
        <v>0.2</v>
      </c>
      <c r="I11282">
        <v>1</v>
      </c>
      <c r="J11282" s="3">
        <v>43631</v>
      </c>
      <c r="K11282" t="s">
        <v>7975</v>
      </c>
      <c r="L11282" t="s">
        <v>16</v>
      </c>
      <c r="M11282">
        <v>37211</v>
      </c>
      <c r="N11282">
        <v>1505</v>
      </c>
      <c r="O11282" t="s">
        <v>560</v>
      </c>
      <c r="P11282" s="4">
        <v>9</v>
      </c>
      <c r="Q11282" s="4">
        <v>4</v>
      </c>
      <c r="R11282" t="s">
        <v>18</v>
      </c>
      <c r="S11282" t="s">
        <v>92</v>
      </c>
      <c r="T11282" s="2">
        <v>9.35</v>
      </c>
      <c r="U11282" s="4">
        <v>31</v>
      </c>
      <c r="V11282" t="s">
        <v>33</v>
      </c>
      <c r="W11282" s="3">
        <v>43636</v>
      </c>
      <c r="X11282" t="s">
        <v>39</v>
      </c>
      <c r="Y11282" t="s">
        <v>214</v>
      </c>
      <c r="Z11282" t="s">
        <v>47</v>
      </c>
    </row>
    <row r="11283" spans="1:26" x14ac:dyDescent="0.25">
      <c r="A11283">
        <v>5</v>
      </c>
      <c r="B11283" t="s">
        <v>43</v>
      </c>
      <c r="C11283">
        <v>6</v>
      </c>
      <c r="D11283" t="s">
        <v>11</v>
      </c>
      <c r="E11283" t="s">
        <v>2548</v>
      </c>
      <c r="F11283" t="s">
        <v>13</v>
      </c>
      <c r="G11283" t="s">
        <v>684</v>
      </c>
      <c r="H11283" s="1">
        <v>0.2</v>
      </c>
      <c r="I11283">
        <v>1</v>
      </c>
      <c r="J11283" s="3">
        <v>43631</v>
      </c>
      <c r="K11283" t="s">
        <v>7975</v>
      </c>
      <c r="L11283" t="s">
        <v>16</v>
      </c>
      <c r="M11283">
        <v>37211</v>
      </c>
      <c r="N11283">
        <v>1505</v>
      </c>
      <c r="O11283" t="s">
        <v>560</v>
      </c>
      <c r="P11283" s="4">
        <v>9</v>
      </c>
      <c r="Q11283" s="4">
        <v>4</v>
      </c>
      <c r="R11283" t="s">
        <v>18</v>
      </c>
      <c r="S11283" t="s">
        <v>92</v>
      </c>
      <c r="T11283" s="2">
        <v>9.35</v>
      </c>
      <c r="U11283" s="4">
        <v>31</v>
      </c>
      <c r="V11283" t="s">
        <v>33</v>
      </c>
      <c r="W11283" s="3">
        <v>43636</v>
      </c>
      <c r="X11283" t="s">
        <v>39</v>
      </c>
      <c r="Y11283" t="s">
        <v>214</v>
      </c>
      <c r="Z11283" t="s">
        <v>47</v>
      </c>
    </row>
    <row r="11284" spans="1:26" x14ac:dyDescent="0.25">
      <c r="A11284">
        <v>5</v>
      </c>
      <c r="B11284" t="s">
        <v>43</v>
      </c>
      <c r="C11284">
        <v>6</v>
      </c>
      <c r="D11284" t="s">
        <v>11</v>
      </c>
      <c r="E11284" t="s">
        <v>2548</v>
      </c>
      <c r="F11284" t="s">
        <v>13</v>
      </c>
      <c r="G11284" t="s">
        <v>684</v>
      </c>
      <c r="H11284" s="1">
        <v>0.2</v>
      </c>
      <c r="I11284">
        <v>1</v>
      </c>
      <c r="J11284" s="3">
        <v>43631</v>
      </c>
      <c r="K11284" t="s">
        <v>7975</v>
      </c>
      <c r="L11284" t="s">
        <v>16</v>
      </c>
      <c r="M11284">
        <v>37211</v>
      </c>
      <c r="N11284">
        <v>1505</v>
      </c>
      <c r="O11284" t="s">
        <v>560</v>
      </c>
      <c r="P11284" s="4">
        <v>9</v>
      </c>
      <c r="Q11284" s="4">
        <v>4</v>
      </c>
      <c r="R11284" t="s">
        <v>18</v>
      </c>
      <c r="S11284" t="s">
        <v>92</v>
      </c>
      <c r="T11284" s="2">
        <v>9.35</v>
      </c>
      <c r="U11284" s="4">
        <v>31</v>
      </c>
      <c r="V11284" t="s">
        <v>33</v>
      </c>
      <c r="W11284" s="3">
        <v>43636</v>
      </c>
      <c r="X11284" t="s">
        <v>39</v>
      </c>
      <c r="Y11284" t="s">
        <v>214</v>
      </c>
      <c r="Z11284" t="s">
        <v>47</v>
      </c>
    </row>
    <row r="11285" spans="1:26" x14ac:dyDescent="0.25">
      <c r="A11285">
        <v>5</v>
      </c>
      <c r="B11285" t="s">
        <v>43</v>
      </c>
      <c r="C11285">
        <v>6</v>
      </c>
      <c r="D11285" t="s">
        <v>11</v>
      </c>
      <c r="E11285" t="s">
        <v>2548</v>
      </c>
      <c r="F11285" t="s">
        <v>13</v>
      </c>
      <c r="G11285" t="s">
        <v>684</v>
      </c>
      <c r="H11285" s="1">
        <v>0.2</v>
      </c>
      <c r="I11285">
        <v>1</v>
      </c>
      <c r="J11285" s="3">
        <v>43631</v>
      </c>
      <c r="K11285" t="s">
        <v>7975</v>
      </c>
      <c r="L11285" t="s">
        <v>16</v>
      </c>
      <c r="M11285">
        <v>37211</v>
      </c>
      <c r="N11285">
        <v>1505</v>
      </c>
      <c r="O11285" t="s">
        <v>560</v>
      </c>
      <c r="P11285" s="4">
        <v>9</v>
      </c>
      <c r="Q11285" s="4">
        <v>4</v>
      </c>
      <c r="R11285" t="s">
        <v>18</v>
      </c>
      <c r="S11285" t="s">
        <v>92</v>
      </c>
      <c r="T11285" s="2">
        <v>9.35</v>
      </c>
      <c r="U11285" s="4">
        <v>31</v>
      </c>
      <c r="V11285" t="s">
        <v>33</v>
      </c>
      <c r="W11285" s="3">
        <v>43636</v>
      </c>
      <c r="X11285" t="s">
        <v>39</v>
      </c>
      <c r="Y11285" t="s">
        <v>214</v>
      </c>
      <c r="Z11285" t="s">
        <v>47</v>
      </c>
    </row>
    <row r="11286" spans="1:26" x14ac:dyDescent="0.25">
      <c r="A11286">
        <v>5</v>
      </c>
      <c r="B11286" t="s">
        <v>43</v>
      </c>
      <c r="C11286">
        <v>6</v>
      </c>
      <c r="D11286" t="s">
        <v>11</v>
      </c>
      <c r="E11286" t="s">
        <v>2548</v>
      </c>
      <c r="F11286" t="s">
        <v>13</v>
      </c>
      <c r="G11286" t="s">
        <v>684</v>
      </c>
      <c r="H11286" s="1">
        <v>0.2</v>
      </c>
      <c r="I11286">
        <v>1</v>
      </c>
      <c r="J11286" s="3">
        <v>43631</v>
      </c>
      <c r="K11286" t="s">
        <v>7975</v>
      </c>
      <c r="L11286" t="s">
        <v>16</v>
      </c>
      <c r="M11286">
        <v>37211</v>
      </c>
      <c r="N11286">
        <v>1505</v>
      </c>
      <c r="O11286" t="s">
        <v>560</v>
      </c>
      <c r="P11286" s="4">
        <v>9</v>
      </c>
      <c r="Q11286" s="4">
        <v>4</v>
      </c>
      <c r="R11286" t="s">
        <v>18</v>
      </c>
      <c r="S11286" t="s">
        <v>92</v>
      </c>
      <c r="T11286" s="2">
        <v>9.35</v>
      </c>
      <c r="U11286" s="4">
        <v>31</v>
      </c>
      <c r="V11286" t="s">
        <v>33</v>
      </c>
      <c r="W11286" s="3">
        <v>43636</v>
      </c>
      <c r="X11286" t="s">
        <v>39</v>
      </c>
      <c r="Y11286" t="s">
        <v>214</v>
      </c>
      <c r="Z11286" t="s">
        <v>47</v>
      </c>
    </row>
    <row r="11287" spans="1:26" x14ac:dyDescent="0.25">
      <c r="A11287">
        <v>5</v>
      </c>
      <c r="B11287" t="s">
        <v>43</v>
      </c>
      <c r="C11287">
        <v>6</v>
      </c>
      <c r="D11287" t="s">
        <v>11</v>
      </c>
      <c r="E11287" t="s">
        <v>2548</v>
      </c>
      <c r="F11287" t="s">
        <v>13</v>
      </c>
      <c r="G11287" t="s">
        <v>684</v>
      </c>
      <c r="H11287" s="1">
        <v>0.2</v>
      </c>
      <c r="I11287">
        <v>1</v>
      </c>
      <c r="J11287" s="3">
        <v>43631</v>
      </c>
      <c r="K11287" t="s">
        <v>7975</v>
      </c>
      <c r="L11287" t="s">
        <v>16</v>
      </c>
      <c r="M11287">
        <v>37211</v>
      </c>
      <c r="N11287">
        <v>1505</v>
      </c>
      <c r="O11287" t="s">
        <v>560</v>
      </c>
      <c r="P11287" s="4">
        <v>9</v>
      </c>
      <c r="Q11287" s="4">
        <v>4</v>
      </c>
      <c r="R11287" t="s">
        <v>18</v>
      </c>
      <c r="S11287" t="s">
        <v>92</v>
      </c>
      <c r="T11287" s="2">
        <v>9.35</v>
      </c>
      <c r="U11287" s="4">
        <v>31</v>
      </c>
      <c r="V11287" t="s">
        <v>33</v>
      </c>
      <c r="W11287" s="3">
        <v>43636</v>
      </c>
      <c r="X11287" t="s">
        <v>39</v>
      </c>
      <c r="Y11287" t="s">
        <v>214</v>
      </c>
      <c r="Z11287" t="s">
        <v>47</v>
      </c>
    </row>
    <row r="11288" spans="1:26" x14ac:dyDescent="0.25">
      <c r="A11288">
        <v>5</v>
      </c>
      <c r="B11288" t="s">
        <v>43</v>
      </c>
      <c r="C11288">
        <v>6</v>
      </c>
      <c r="D11288" t="s">
        <v>11</v>
      </c>
      <c r="E11288" t="s">
        <v>2548</v>
      </c>
      <c r="F11288" t="s">
        <v>13</v>
      </c>
      <c r="G11288" t="s">
        <v>684</v>
      </c>
      <c r="H11288" s="1">
        <v>0.2</v>
      </c>
      <c r="I11288">
        <v>1</v>
      </c>
      <c r="J11288" s="3">
        <v>43631</v>
      </c>
      <c r="K11288" t="s">
        <v>7975</v>
      </c>
      <c r="L11288" t="s">
        <v>16</v>
      </c>
      <c r="M11288">
        <v>37211</v>
      </c>
      <c r="N11288">
        <v>1505</v>
      </c>
      <c r="O11288" t="s">
        <v>560</v>
      </c>
      <c r="P11288" s="4">
        <v>9</v>
      </c>
      <c r="Q11288" s="4">
        <v>4</v>
      </c>
      <c r="R11288" t="s">
        <v>18</v>
      </c>
      <c r="S11288" t="s">
        <v>92</v>
      </c>
      <c r="T11288" s="2">
        <v>9.35</v>
      </c>
      <c r="U11288" s="4">
        <v>31</v>
      </c>
      <c r="V11288" t="s">
        <v>33</v>
      </c>
      <c r="W11288" s="3">
        <v>43636</v>
      </c>
      <c r="X11288" t="s">
        <v>39</v>
      </c>
      <c r="Y11288" t="s">
        <v>214</v>
      </c>
      <c r="Z11288" t="s">
        <v>47</v>
      </c>
    </row>
    <row r="11289" spans="1:26" x14ac:dyDescent="0.25">
      <c r="A11289">
        <v>7</v>
      </c>
      <c r="B11289" t="s">
        <v>25</v>
      </c>
      <c r="C11289">
        <v>6</v>
      </c>
      <c r="D11289" t="s">
        <v>11</v>
      </c>
      <c r="E11289" t="s">
        <v>3275</v>
      </c>
      <c r="F11289" t="s">
        <v>13</v>
      </c>
      <c r="G11289" t="s">
        <v>5551</v>
      </c>
      <c r="H11289" s="1">
        <v>0.2</v>
      </c>
      <c r="I11289">
        <v>1</v>
      </c>
      <c r="J11289" s="3">
        <v>43051</v>
      </c>
      <c r="K11289" t="s">
        <v>7974</v>
      </c>
      <c r="L11289" t="s">
        <v>16</v>
      </c>
      <c r="M11289">
        <v>33317</v>
      </c>
      <c r="N11289">
        <v>1206</v>
      </c>
      <c r="O11289" t="s">
        <v>1566</v>
      </c>
      <c r="P11289" s="4">
        <v>-72</v>
      </c>
      <c r="Q11289" s="4">
        <v>5</v>
      </c>
      <c r="R11289" t="s">
        <v>18</v>
      </c>
      <c r="S11289" t="s">
        <v>92</v>
      </c>
      <c r="T11289" s="2">
        <v>-72.040000000000006</v>
      </c>
      <c r="U11289" s="4">
        <v>524</v>
      </c>
      <c r="V11289" t="s">
        <v>33</v>
      </c>
      <c r="W11289" s="3">
        <v>43058</v>
      </c>
      <c r="X11289" t="s">
        <v>39</v>
      </c>
      <c r="Y11289" t="s">
        <v>40</v>
      </c>
      <c r="Z11289" t="s">
        <v>24</v>
      </c>
    </row>
    <row r="11290" spans="1:26" x14ac:dyDescent="0.25">
      <c r="A11290">
        <v>7</v>
      </c>
      <c r="B11290" t="s">
        <v>25</v>
      </c>
      <c r="C11290">
        <v>6</v>
      </c>
      <c r="D11290" t="s">
        <v>11</v>
      </c>
      <c r="E11290" t="s">
        <v>3275</v>
      </c>
      <c r="F11290" t="s">
        <v>13</v>
      </c>
      <c r="G11290" t="s">
        <v>5551</v>
      </c>
      <c r="H11290" s="1">
        <v>0.2</v>
      </c>
      <c r="I11290">
        <v>1</v>
      </c>
      <c r="J11290" s="3">
        <v>43051</v>
      </c>
      <c r="K11290" t="s">
        <v>7974</v>
      </c>
      <c r="L11290" t="s">
        <v>16</v>
      </c>
      <c r="M11290">
        <v>33317</v>
      </c>
      <c r="N11290">
        <v>1206</v>
      </c>
      <c r="O11290" t="s">
        <v>1566</v>
      </c>
      <c r="P11290" s="4">
        <v>-72</v>
      </c>
      <c r="Q11290" s="4">
        <v>5</v>
      </c>
      <c r="R11290" t="s">
        <v>18</v>
      </c>
      <c r="S11290" t="s">
        <v>92</v>
      </c>
      <c r="T11290" s="2">
        <v>-72.040000000000006</v>
      </c>
      <c r="U11290" s="4">
        <v>524</v>
      </c>
      <c r="V11290" t="s">
        <v>33</v>
      </c>
      <c r="W11290" s="3">
        <v>43058</v>
      </c>
      <c r="X11290" t="s">
        <v>39</v>
      </c>
      <c r="Y11290" t="s">
        <v>40</v>
      </c>
      <c r="Z11290" t="s">
        <v>24</v>
      </c>
    </row>
    <row r="11291" spans="1:26" x14ac:dyDescent="0.25">
      <c r="A11291">
        <v>7</v>
      </c>
      <c r="B11291" t="s">
        <v>25</v>
      </c>
      <c r="C11291">
        <v>6</v>
      </c>
      <c r="D11291" t="s">
        <v>11</v>
      </c>
      <c r="E11291" t="s">
        <v>3275</v>
      </c>
      <c r="F11291" t="s">
        <v>13</v>
      </c>
      <c r="G11291" t="s">
        <v>5551</v>
      </c>
      <c r="H11291" s="1">
        <v>0.2</v>
      </c>
      <c r="I11291">
        <v>1</v>
      </c>
      <c r="J11291" s="3">
        <v>43051</v>
      </c>
      <c r="K11291" t="s">
        <v>7974</v>
      </c>
      <c r="L11291" t="s">
        <v>16</v>
      </c>
      <c r="M11291">
        <v>33317</v>
      </c>
      <c r="N11291">
        <v>1206</v>
      </c>
      <c r="O11291" t="s">
        <v>1566</v>
      </c>
      <c r="P11291" s="4">
        <v>-72</v>
      </c>
      <c r="Q11291" s="4">
        <v>5</v>
      </c>
      <c r="R11291" t="s">
        <v>18</v>
      </c>
      <c r="S11291" t="s">
        <v>92</v>
      </c>
      <c r="T11291" s="2">
        <v>-72.040000000000006</v>
      </c>
      <c r="U11291" s="4">
        <v>524</v>
      </c>
      <c r="V11291" t="s">
        <v>33</v>
      </c>
      <c r="W11291" s="3">
        <v>43058</v>
      </c>
      <c r="X11291" t="s">
        <v>39</v>
      </c>
      <c r="Y11291" t="s">
        <v>40</v>
      </c>
      <c r="Z11291" t="s">
        <v>24</v>
      </c>
    </row>
    <row r="11292" spans="1:26" x14ac:dyDescent="0.25">
      <c r="A11292">
        <v>7</v>
      </c>
      <c r="B11292" t="s">
        <v>25</v>
      </c>
      <c r="C11292">
        <v>6</v>
      </c>
      <c r="D11292" t="s">
        <v>11</v>
      </c>
      <c r="E11292" t="s">
        <v>3275</v>
      </c>
      <c r="F11292" t="s">
        <v>13</v>
      </c>
      <c r="G11292" t="s">
        <v>5551</v>
      </c>
      <c r="H11292" s="1">
        <v>0.2</v>
      </c>
      <c r="I11292">
        <v>1</v>
      </c>
      <c r="J11292" s="3">
        <v>43051</v>
      </c>
      <c r="K11292" t="s">
        <v>7974</v>
      </c>
      <c r="L11292" t="s">
        <v>16</v>
      </c>
      <c r="M11292">
        <v>33317</v>
      </c>
      <c r="N11292">
        <v>1206</v>
      </c>
      <c r="O11292" t="s">
        <v>1566</v>
      </c>
      <c r="P11292" s="4">
        <v>-72</v>
      </c>
      <c r="Q11292" s="4">
        <v>5</v>
      </c>
      <c r="R11292" t="s">
        <v>18</v>
      </c>
      <c r="S11292" t="s">
        <v>92</v>
      </c>
      <c r="T11292" s="2">
        <v>-72.040000000000006</v>
      </c>
      <c r="U11292" s="4">
        <v>524</v>
      </c>
      <c r="V11292" t="s">
        <v>33</v>
      </c>
      <c r="W11292" s="3">
        <v>43058</v>
      </c>
      <c r="X11292" t="s">
        <v>39</v>
      </c>
      <c r="Y11292" t="s">
        <v>40</v>
      </c>
      <c r="Z11292" t="s">
        <v>24</v>
      </c>
    </row>
    <row r="11293" spans="1:26" x14ac:dyDescent="0.25">
      <c r="A11293">
        <v>7</v>
      </c>
      <c r="B11293" t="s">
        <v>25</v>
      </c>
      <c r="C11293">
        <v>6</v>
      </c>
      <c r="D11293" t="s">
        <v>11</v>
      </c>
      <c r="E11293" t="s">
        <v>3275</v>
      </c>
      <c r="F11293" t="s">
        <v>13</v>
      </c>
      <c r="G11293" t="s">
        <v>5551</v>
      </c>
      <c r="H11293" s="1">
        <v>0.2</v>
      </c>
      <c r="I11293">
        <v>1</v>
      </c>
      <c r="J11293" s="3">
        <v>43051</v>
      </c>
      <c r="K11293" t="s">
        <v>7974</v>
      </c>
      <c r="L11293" t="s">
        <v>16</v>
      </c>
      <c r="M11293">
        <v>33317</v>
      </c>
      <c r="N11293">
        <v>1206</v>
      </c>
      <c r="O11293" t="s">
        <v>1566</v>
      </c>
      <c r="P11293" s="4">
        <v>-72</v>
      </c>
      <c r="Q11293" s="4">
        <v>5</v>
      </c>
      <c r="R11293" t="s">
        <v>18</v>
      </c>
      <c r="S11293" t="s">
        <v>92</v>
      </c>
      <c r="T11293" s="2">
        <v>-72.040000000000006</v>
      </c>
      <c r="U11293" s="4">
        <v>524</v>
      </c>
      <c r="V11293" t="s">
        <v>33</v>
      </c>
      <c r="W11293" s="3">
        <v>43058</v>
      </c>
      <c r="X11293" t="s">
        <v>39</v>
      </c>
      <c r="Y11293" t="s">
        <v>40</v>
      </c>
      <c r="Z11293" t="s">
        <v>24</v>
      </c>
    </row>
    <row r="11294" spans="1:26" x14ac:dyDescent="0.25">
      <c r="A11294">
        <v>7</v>
      </c>
      <c r="B11294" t="s">
        <v>25</v>
      </c>
      <c r="C11294">
        <v>6</v>
      </c>
      <c r="D11294" t="s">
        <v>11</v>
      </c>
      <c r="E11294" t="s">
        <v>3275</v>
      </c>
      <c r="F11294" t="s">
        <v>13</v>
      </c>
      <c r="G11294" t="s">
        <v>5551</v>
      </c>
      <c r="H11294" s="1">
        <v>0.2</v>
      </c>
      <c r="I11294">
        <v>1</v>
      </c>
      <c r="J11294" s="3">
        <v>43051</v>
      </c>
      <c r="K11294" t="s">
        <v>7974</v>
      </c>
      <c r="L11294" t="s">
        <v>16</v>
      </c>
      <c r="M11294">
        <v>33317</v>
      </c>
      <c r="N11294">
        <v>1206</v>
      </c>
      <c r="O11294" t="s">
        <v>1566</v>
      </c>
      <c r="P11294" s="4">
        <v>-72</v>
      </c>
      <c r="Q11294" s="4">
        <v>5</v>
      </c>
      <c r="R11294" t="s">
        <v>18</v>
      </c>
      <c r="S11294" t="s">
        <v>92</v>
      </c>
      <c r="T11294" s="2">
        <v>-72.040000000000006</v>
      </c>
      <c r="U11294" s="4">
        <v>524</v>
      </c>
      <c r="V11294" t="s">
        <v>33</v>
      </c>
      <c r="W11294" s="3">
        <v>43058</v>
      </c>
      <c r="X11294" t="s">
        <v>39</v>
      </c>
      <c r="Y11294" t="s">
        <v>40</v>
      </c>
      <c r="Z11294" t="s">
        <v>24</v>
      </c>
    </row>
    <row r="11295" spans="1:26" x14ac:dyDescent="0.25">
      <c r="A11295">
        <v>5</v>
      </c>
      <c r="B11295" t="s">
        <v>43</v>
      </c>
      <c r="C11295">
        <v>6</v>
      </c>
      <c r="D11295" t="s">
        <v>11</v>
      </c>
      <c r="E11295" t="s">
        <v>2548</v>
      </c>
      <c r="F11295" t="s">
        <v>13</v>
      </c>
      <c r="G11295" t="s">
        <v>684</v>
      </c>
      <c r="H11295" s="1">
        <v>0.4</v>
      </c>
      <c r="I11295">
        <v>1</v>
      </c>
      <c r="J11295" s="3">
        <v>43631</v>
      </c>
      <c r="K11295" t="s">
        <v>7975</v>
      </c>
      <c r="L11295" t="s">
        <v>16</v>
      </c>
      <c r="M11295">
        <v>37211</v>
      </c>
      <c r="N11295">
        <v>280</v>
      </c>
      <c r="O11295" t="s">
        <v>8285</v>
      </c>
      <c r="P11295" s="4">
        <v>-28</v>
      </c>
      <c r="Q11295" s="4">
        <v>2</v>
      </c>
      <c r="R11295" t="s">
        <v>18</v>
      </c>
      <c r="S11295" t="s">
        <v>92</v>
      </c>
      <c r="T11295" s="2">
        <v>-28.22</v>
      </c>
      <c r="U11295" s="4">
        <v>121</v>
      </c>
      <c r="V11295" t="s">
        <v>33</v>
      </c>
      <c r="W11295" s="3">
        <v>43636</v>
      </c>
      <c r="X11295" t="s">
        <v>39</v>
      </c>
      <c r="Y11295" t="s">
        <v>214</v>
      </c>
      <c r="Z11295" t="s">
        <v>41</v>
      </c>
    </row>
    <row r="11296" spans="1:26" x14ac:dyDescent="0.25">
      <c r="A11296">
        <v>5</v>
      </c>
      <c r="B11296" t="s">
        <v>43</v>
      </c>
      <c r="C11296">
        <v>6</v>
      </c>
      <c r="D11296" t="s">
        <v>11</v>
      </c>
      <c r="E11296" t="s">
        <v>2548</v>
      </c>
      <c r="F11296" t="s">
        <v>13</v>
      </c>
      <c r="G11296" t="s">
        <v>684</v>
      </c>
      <c r="H11296" s="1">
        <v>0.4</v>
      </c>
      <c r="I11296">
        <v>1</v>
      </c>
      <c r="J11296" s="3">
        <v>43631</v>
      </c>
      <c r="K11296" t="s">
        <v>7975</v>
      </c>
      <c r="L11296" t="s">
        <v>16</v>
      </c>
      <c r="M11296">
        <v>37211</v>
      </c>
      <c r="N11296">
        <v>280</v>
      </c>
      <c r="O11296" t="s">
        <v>8285</v>
      </c>
      <c r="P11296" s="4">
        <v>-28</v>
      </c>
      <c r="Q11296" s="4">
        <v>2</v>
      </c>
      <c r="R11296" t="s">
        <v>18</v>
      </c>
      <c r="S11296" t="s">
        <v>92</v>
      </c>
      <c r="T11296" s="2">
        <v>-28.22</v>
      </c>
      <c r="U11296" s="4">
        <v>121</v>
      </c>
      <c r="V11296" t="s">
        <v>33</v>
      </c>
      <c r="W11296" s="3">
        <v>43636</v>
      </c>
      <c r="X11296" t="s">
        <v>39</v>
      </c>
      <c r="Y11296" t="s">
        <v>214</v>
      </c>
      <c r="Z11296" t="s">
        <v>41</v>
      </c>
    </row>
    <row r="11297" spans="1:26" x14ac:dyDescent="0.25">
      <c r="A11297">
        <v>5</v>
      </c>
      <c r="B11297" t="s">
        <v>43</v>
      </c>
      <c r="C11297">
        <v>6</v>
      </c>
      <c r="D11297" t="s">
        <v>11</v>
      </c>
      <c r="E11297" t="s">
        <v>2548</v>
      </c>
      <c r="F11297" t="s">
        <v>13</v>
      </c>
      <c r="G11297" t="s">
        <v>684</v>
      </c>
      <c r="H11297" s="1">
        <v>0.4</v>
      </c>
      <c r="I11297">
        <v>1</v>
      </c>
      <c r="J11297" s="3">
        <v>43631</v>
      </c>
      <c r="K11297" t="s">
        <v>7975</v>
      </c>
      <c r="L11297" t="s">
        <v>16</v>
      </c>
      <c r="M11297">
        <v>37211</v>
      </c>
      <c r="N11297">
        <v>280</v>
      </c>
      <c r="O11297" t="s">
        <v>8285</v>
      </c>
      <c r="P11297" s="4">
        <v>-28</v>
      </c>
      <c r="Q11297" s="4">
        <v>2</v>
      </c>
      <c r="R11297" t="s">
        <v>18</v>
      </c>
      <c r="S11297" t="s">
        <v>92</v>
      </c>
      <c r="T11297" s="2">
        <v>-28.22</v>
      </c>
      <c r="U11297" s="4">
        <v>121</v>
      </c>
      <c r="V11297" t="s">
        <v>33</v>
      </c>
      <c r="W11297" s="3">
        <v>43636</v>
      </c>
      <c r="X11297" t="s">
        <v>39</v>
      </c>
      <c r="Y11297" t="s">
        <v>214</v>
      </c>
      <c r="Z11297" t="s">
        <v>41</v>
      </c>
    </row>
    <row r="11298" spans="1:26" x14ac:dyDescent="0.25">
      <c r="A11298">
        <v>5</v>
      </c>
      <c r="B11298" t="s">
        <v>43</v>
      </c>
      <c r="C11298">
        <v>6</v>
      </c>
      <c r="D11298" t="s">
        <v>11</v>
      </c>
      <c r="E11298" t="s">
        <v>2548</v>
      </c>
      <c r="F11298" t="s">
        <v>13</v>
      </c>
      <c r="G11298" t="s">
        <v>684</v>
      </c>
      <c r="H11298" s="1">
        <v>0.4</v>
      </c>
      <c r="I11298">
        <v>1</v>
      </c>
      <c r="J11298" s="3">
        <v>43631</v>
      </c>
      <c r="K11298" t="s">
        <v>7975</v>
      </c>
      <c r="L11298" t="s">
        <v>16</v>
      </c>
      <c r="M11298">
        <v>37211</v>
      </c>
      <c r="N11298">
        <v>280</v>
      </c>
      <c r="O11298" t="s">
        <v>8285</v>
      </c>
      <c r="P11298" s="4">
        <v>-28</v>
      </c>
      <c r="Q11298" s="4">
        <v>2</v>
      </c>
      <c r="R11298" t="s">
        <v>18</v>
      </c>
      <c r="S11298" t="s">
        <v>92</v>
      </c>
      <c r="T11298" s="2">
        <v>-28.22</v>
      </c>
      <c r="U11298" s="4">
        <v>121</v>
      </c>
      <c r="V11298" t="s">
        <v>33</v>
      </c>
      <c r="W11298" s="3">
        <v>43636</v>
      </c>
      <c r="X11298" t="s">
        <v>39</v>
      </c>
      <c r="Y11298" t="s">
        <v>214</v>
      </c>
      <c r="Z11298" t="s">
        <v>41</v>
      </c>
    </row>
    <row r="11299" spans="1:26" x14ac:dyDescent="0.25">
      <c r="A11299">
        <v>5</v>
      </c>
      <c r="B11299" t="s">
        <v>43</v>
      </c>
      <c r="C11299">
        <v>6</v>
      </c>
      <c r="D11299" t="s">
        <v>11</v>
      </c>
      <c r="E11299" t="s">
        <v>2548</v>
      </c>
      <c r="F11299" t="s">
        <v>13</v>
      </c>
      <c r="G11299" t="s">
        <v>684</v>
      </c>
      <c r="H11299" s="1">
        <v>0.4</v>
      </c>
      <c r="I11299">
        <v>1</v>
      </c>
      <c r="J11299" s="3">
        <v>43631</v>
      </c>
      <c r="K11299" t="s">
        <v>7975</v>
      </c>
      <c r="L11299" t="s">
        <v>16</v>
      </c>
      <c r="M11299">
        <v>37211</v>
      </c>
      <c r="N11299">
        <v>280</v>
      </c>
      <c r="O11299" t="s">
        <v>8285</v>
      </c>
      <c r="P11299" s="4">
        <v>-28</v>
      </c>
      <c r="Q11299" s="4">
        <v>2</v>
      </c>
      <c r="R11299" t="s">
        <v>18</v>
      </c>
      <c r="S11299" t="s">
        <v>92</v>
      </c>
      <c r="T11299" s="2">
        <v>-28.22</v>
      </c>
      <c r="U11299" s="4">
        <v>121</v>
      </c>
      <c r="V11299" t="s">
        <v>33</v>
      </c>
      <c r="W11299" s="3">
        <v>43636</v>
      </c>
      <c r="X11299" t="s">
        <v>39</v>
      </c>
      <c r="Y11299" t="s">
        <v>214</v>
      </c>
      <c r="Z11299" t="s">
        <v>41</v>
      </c>
    </row>
    <row r="11300" spans="1:26" x14ac:dyDescent="0.25">
      <c r="A11300">
        <v>5</v>
      </c>
      <c r="B11300" t="s">
        <v>43</v>
      </c>
      <c r="C11300">
        <v>6</v>
      </c>
      <c r="D11300" t="s">
        <v>11</v>
      </c>
      <c r="E11300" t="s">
        <v>2548</v>
      </c>
      <c r="F11300" t="s">
        <v>13</v>
      </c>
      <c r="G11300" t="s">
        <v>684</v>
      </c>
      <c r="H11300" s="1">
        <v>0.4</v>
      </c>
      <c r="I11300">
        <v>1</v>
      </c>
      <c r="J11300" s="3">
        <v>43631</v>
      </c>
      <c r="K11300" t="s">
        <v>7975</v>
      </c>
      <c r="L11300" t="s">
        <v>16</v>
      </c>
      <c r="M11300">
        <v>37211</v>
      </c>
      <c r="N11300">
        <v>280</v>
      </c>
      <c r="O11300" t="s">
        <v>8285</v>
      </c>
      <c r="P11300" s="4">
        <v>-28</v>
      </c>
      <c r="Q11300" s="4">
        <v>2</v>
      </c>
      <c r="R11300" t="s">
        <v>18</v>
      </c>
      <c r="S11300" t="s">
        <v>92</v>
      </c>
      <c r="T11300" s="2">
        <v>-28.22</v>
      </c>
      <c r="U11300" s="4">
        <v>121</v>
      </c>
      <c r="V11300" t="s">
        <v>33</v>
      </c>
      <c r="W11300" s="3">
        <v>43636</v>
      </c>
      <c r="X11300" t="s">
        <v>39</v>
      </c>
      <c r="Y11300" t="s">
        <v>214</v>
      </c>
      <c r="Z11300" t="s">
        <v>41</v>
      </c>
    </row>
    <row r="11301" spans="1:26" x14ac:dyDescent="0.25">
      <c r="A11301">
        <v>5</v>
      </c>
      <c r="B11301" t="s">
        <v>43</v>
      </c>
      <c r="C11301">
        <v>6</v>
      </c>
      <c r="D11301" t="s">
        <v>11</v>
      </c>
      <c r="E11301" t="s">
        <v>2548</v>
      </c>
      <c r="F11301" t="s">
        <v>13</v>
      </c>
      <c r="G11301" t="s">
        <v>684</v>
      </c>
      <c r="H11301" s="1">
        <v>0.4</v>
      </c>
      <c r="I11301">
        <v>1</v>
      </c>
      <c r="J11301" s="3">
        <v>43631</v>
      </c>
      <c r="K11301" t="s">
        <v>7975</v>
      </c>
      <c r="L11301" t="s">
        <v>16</v>
      </c>
      <c r="M11301">
        <v>37211</v>
      </c>
      <c r="N11301">
        <v>280</v>
      </c>
      <c r="O11301" t="s">
        <v>8285</v>
      </c>
      <c r="P11301" s="4">
        <v>-28</v>
      </c>
      <c r="Q11301" s="4">
        <v>2</v>
      </c>
      <c r="R11301" t="s">
        <v>18</v>
      </c>
      <c r="S11301" t="s">
        <v>92</v>
      </c>
      <c r="T11301" s="2">
        <v>-28.22</v>
      </c>
      <c r="U11301" s="4">
        <v>121</v>
      </c>
      <c r="V11301" t="s">
        <v>33</v>
      </c>
      <c r="W11301" s="3">
        <v>43636</v>
      </c>
      <c r="X11301" t="s">
        <v>39</v>
      </c>
      <c r="Y11301" t="s">
        <v>214</v>
      </c>
      <c r="Z11301" t="s">
        <v>41</v>
      </c>
    </row>
    <row r="11302" spans="1:26" x14ac:dyDescent="0.25">
      <c r="A11302">
        <v>6</v>
      </c>
      <c r="B11302" t="s">
        <v>10</v>
      </c>
      <c r="C11302">
        <v>6</v>
      </c>
      <c r="D11302" t="s">
        <v>11</v>
      </c>
      <c r="E11302" t="s">
        <v>27</v>
      </c>
      <c r="F11302" t="s">
        <v>13</v>
      </c>
      <c r="G11302" t="s">
        <v>6405</v>
      </c>
      <c r="H11302" s="1">
        <v>0</v>
      </c>
      <c r="I11302">
        <v>1</v>
      </c>
      <c r="J11302" s="3">
        <v>42466</v>
      </c>
      <c r="K11302" t="s">
        <v>7976</v>
      </c>
      <c r="L11302" t="s">
        <v>30</v>
      </c>
      <c r="M11302">
        <v>90049</v>
      </c>
      <c r="N11302">
        <v>1537</v>
      </c>
      <c r="O11302" t="s">
        <v>5374</v>
      </c>
      <c r="P11302" s="4">
        <v>16</v>
      </c>
      <c r="Q11302" s="4">
        <v>2</v>
      </c>
      <c r="R11302" t="s">
        <v>32</v>
      </c>
      <c r="S11302" t="s">
        <v>92</v>
      </c>
      <c r="T11302" s="2">
        <v>15.63</v>
      </c>
      <c r="U11302" s="4">
        <v>92</v>
      </c>
      <c r="V11302" t="s">
        <v>33</v>
      </c>
      <c r="W11302" s="3">
        <v>42472</v>
      </c>
      <c r="X11302" t="s">
        <v>39</v>
      </c>
      <c r="Y11302" t="s">
        <v>34</v>
      </c>
      <c r="Z11302" t="s">
        <v>47</v>
      </c>
    </row>
    <row r="11303" spans="1:26" x14ac:dyDescent="0.25">
      <c r="A11303">
        <v>6</v>
      </c>
      <c r="B11303" t="s">
        <v>10</v>
      </c>
      <c r="C11303">
        <v>6</v>
      </c>
      <c r="D11303" t="s">
        <v>11</v>
      </c>
      <c r="E11303" t="s">
        <v>27</v>
      </c>
      <c r="F11303" t="s">
        <v>13</v>
      </c>
      <c r="G11303" t="s">
        <v>6405</v>
      </c>
      <c r="H11303" s="1">
        <v>0</v>
      </c>
      <c r="I11303">
        <v>1</v>
      </c>
      <c r="J11303" s="3">
        <v>42466</v>
      </c>
      <c r="K11303" t="s">
        <v>7976</v>
      </c>
      <c r="L11303" t="s">
        <v>30</v>
      </c>
      <c r="M11303">
        <v>90049</v>
      </c>
      <c r="N11303">
        <v>1537</v>
      </c>
      <c r="O11303" t="s">
        <v>5374</v>
      </c>
      <c r="P11303" s="4">
        <v>16</v>
      </c>
      <c r="Q11303" s="4">
        <v>2</v>
      </c>
      <c r="R11303" t="s">
        <v>32</v>
      </c>
      <c r="S11303" t="s">
        <v>92</v>
      </c>
      <c r="T11303" s="2">
        <v>15.63</v>
      </c>
      <c r="U11303" s="4">
        <v>92</v>
      </c>
      <c r="V11303" t="s">
        <v>33</v>
      </c>
      <c r="W11303" s="3">
        <v>42472</v>
      </c>
      <c r="X11303" t="s">
        <v>39</v>
      </c>
      <c r="Y11303" t="s">
        <v>34</v>
      </c>
      <c r="Z11303" t="s">
        <v>47</v>
      </c>
    </row>
    <row r="11304" spans="1:26" x14ac:dyDescent="0.25">
      <c r="A11304">
        <v>6</v>
      </c>
      <c r="B11304" t="s">
        <v>10</v>
      </c>
      <c r="C11304">
        <v>6</v>
      </c>
      <c r="D11304" t="s">
        <v>11</v>
      </c>
      <c r="E11304" t="s">
        <v>27</v>
      </c>
      <c r="F11304" t="s">
        <v>13</v>
      </c>
      <c r="G11304" t="s">
        <v>6405</v>
      </c>
      <c r="H11304" s="1">
        <v>0</v>
      </c>
      <c r="I11304">
        <v>1</v>
      </c>
      <c r="J11304" s="3">
        <v>42466</v>
      </c>
      <c r="K11304" t="s">
        <v>7976</v>
      </c>
      <c r="L11304" t="s">
        <v>30</v>
      </c>
      <c r="M11304">
        <v>90049</v>
      </c>
      <c r="N11304">
        <v>1537</v>
      </c>
      <c r="O11304" t="s">
        <v>5374</v>
      </c>
      <c r="P11304" s="4">
        <v>16</v>
      </c>
      <c r="Q11304" s="4">
        <v>2</v>
      </c>
      <c r="R11304" t="s">
        <v>32</v>
      </c>
      <c r="S11304" t="s">
        <v>92</v>
      </c>
      <c r="T11304" s="2">
        <v>15.63</v>
      </c>
      <c r="U11304" s="4">
        <v>92</v>
      </c>
      <c r="V11304" t="s">
        <v>33</v>
      </c>
      <c r="W11304" s="3">
        <v>42472</v>
      </c>
      <c r="X11304" t="s">
        <v>39</v>
      </c>
      <c r="Y11304" t="s">
        <v>34</v>
      </c>
      <c r="Z11304" t="s">
        <v>47</v>
      </c>
    </row>
    <row r="11305" spans="1:26" x14ac:dyDescent="0.25">
      <c r="A11305">
        <v>6</v>
      </c>
      <c r="B11305" t="s">
        <v>10</v>
      </c>
      <c r="C11305">
        <v>6</v>
      </c>
      <c r="D11305" t="s">
        <v>11</v>
      </c>
      <c r="E11305" t="s">
        <v>27</v>
      </c>
      <c r="F11305" t="s">
        <v>13</v>
      </c>
      <c r="G11305" t="s">
        <v>6405</v>
      </c>
      <c r="H11305" s="1">
        <v>0</v>
      </c>
      <c r="I11305">
        <v>1</v>
      </c>
      <c r="J11305" s="3">
        <v>42466</v>
      </c>
      <c r="K11305" t="s">
        <v>7976</v>
      </c>
      <c r="L11305" t="s">
        <v>30</v>
      </c>
      <c r="M11305">
        <v>90049</v>
      </c>
      <c r="N11305">
        <v>1537</v>
      </c>
      <c r="O11305" t="s">
        <v>5374</v>
      </c>
      <c r="P11305" s="4">
        <v>16</v>
      </c>
      <c r="Q11305" s="4">
        <v>2</v>
      </c>
      <c r="R11305" t="s">
        <v>32</v>
      </c>
      <c r="S11305" t="s">
        <v>92</v>
      </c>
      <c r="T11305" s="2">
        <v>15.63</v>
      </c>
      <c r="U11305" s="4">
        <v>92</v>
      </c>
      <c r="V11305" t="s">
        <v>33</v>
      </c>
      <c r="W11305" s="3">
        <v>42472</v>
      </c>
      <c r="X11305" t="s">
        <v>39</v>
      </c>
      <c r="Y11305" t="s">
        <v>34</v>
      </c>
      <c r="Z11305" t="s">
        <v>47</v>
      </c>
    </row>
    <row r="11306" spans="1:26" x14ac:dyDescent="0.25">
      <c r="A11306">
        <v>4</v>
      </c>
      <c r="B11306" t="s">
        <v>43</v>
      </c>
      <c r="C11306">
        <v>6</v>
      </c>
      <c r="D11306" t="s">
        <v>11</v>
      </c>
      <c r="E11306" t="s">
        <v>572</v>
      </c>
      <c r="F11306" t="s">
        <v>13</v>
      </c>
      <c r="G11306" t="s">
        <v>5848</v>
      </c>
      <c r="H11306" s="1">
        <v>0</v>
      </c>
      <c r="I11306">
        <v>1</v>
      </c>
      <c r="J11306" s="3">
        <v>43074</v>
      </c>
      <c r="K11306" t="s">
        <v>7977</v>
      </c>
      <c r="L11306" t="s">
        <v>30</v>
      </c>
      <c r="M11306">
        <v>92105</v>
      </c>
      <c r="N11306">
        <v>620</v>
      </c>
      <c r="O11306" t="s">
        <v>8199</v>
      </c>
      <c r="P11306" s="4">
        <v>15</v>
      </c>
      <c r="Q11306" s="4">
        <v>2</v>
      </c>
      <c r="R11306" t="s">
        <v>32</v>
      </c>
      <c r="S11306" t="s">
        <v>92</v>
      </c>
      <c r="T11306" s="2">
        <v>14.67</v>
      </c>
      <c r="U11306" s="4">
        <v>44</v>
      </c>
      <c r="V11306" t="s">
        <v>33</v>
      </c>
      <c r="W11306" s="3">
        <v>43078</v>
      </c>
      <c r="X11306" t="s">
        <v>39</v>
      </c>
      <c r="Y11306" t="s">
        <v>34</v>
      </c>
      <c r="Z11306" t="s">
        <v>47</v>
      </c>
    </row>
    <row r="11307" spans="1:26" x14ac:dyDescent="0.25">
      <c r="A11307">
        <v>4</v>
      </c>
      <c r="B11307" t="s">
        <v>43</v>
      </c>
      <c r="C11307">
        <v>6</v>
      </c>
      <c r="D11307" t="s">
        <v>11</v>
      </c>
      <c r="E11307" t="s">
        <v>4786</v>
      </c>
      <c r="F11307" t="s">
        <v>13</v>
      </c>
      <c r="G11307" t="s">
        <v>502</v>
      </c>
      <c r="H11307" s="1">
        <v>0</v>
      </c>
      <c r="I11307">
        <v>1</v>
      </c>
      <c r="J11307" s="3">
        <v>43055</v>
      </c>
      <c r="K11307" t="s">
        <v>7978</v>
      </c>
      <c r="L11307" t="s">
        <v>30</v>
      </c>
      <c r="M11307">
        <v>83704</v>
      </c>
      <c r="N11307">
        <v>368</v>
      </c>
      <c r="O11307" t="s">
        <v>38</v>
      </c>
      <c r="P11307" s="4">
        <v>160</v>
      </c>
      <c r="Q11307" s="4">
        <v>2</v>
      </c>
      <c r="R11307" t="s">
        <v>32</v>
      </c>
      <c r="S11307" t="s">
        <v>92</v>
      </c>
      <c r="T11307" s="2">
        <v>160.18</v>
      </c>
      <c r="U11307" s="4">
        <v>696</v>
      </c>
      <c r="V11307" t="s">
        <v>33</v>
      </c>
      <c r="W11307" s="3">
        <v>43059</v>
      </c>
      <c r="X11307" t="s">
        <v>39</v>
      </c>
      <c r="Y11307" t="s">
        <v>1677</v>
      </c>
      <c r="Z11307" t="s">
        <v>41</v>
      </c>
    </row>
    <row r="11308" spans="1:26" x14ac:dyDescent="0.25">
      <c r="A11308">
        <v>4</v>
      </c>
      <c r="B11308" t="s">
        <v>43</v>
      </c>
      <c r="C11308">
        <v>6</v>
      </c>
      <c r="D11308" t="s">
        <v>11</v>
      </c>
      <c r="E11308" t="s">
        <v>4786</v>
      </c>
      <c r="F11308" t="s">
        <v>13</v>
      </c>
      <c r="G11308" t="s">
        <v>502</v>
      </c>
      <c r="H11308" s="1">
        <v>0</v>
      </c>
      <c r="I11308">
        <v>1</v>
      </c>
      <c r="J11308" s="3">
        <v>43055</v>
      </c>
      <c r="K11308" t="s">
        <v>7978</v>
      </c>
      <c r="L11308" t="s">
        <v>30</v>
      </c>
      <c r="M11308">
        <v>83704</v>
      </c>
      <c r="N11308">
        <v>368</v>
      </c>
      <c r="O11308" t="s">
        <v>38</v>
      </c>
      <c r="P11308" s="4">
        <v>160</v>
      </c>
      <c r="Q11308" s="4">
        <v>2</v>
      </c>
      <c r="R11308" t="s">
        <v>32</v>
      </c>
      <c r="S11308" t="s">
        <v>92</v>
      </c>
      <c r="T11308" s="2">
        <v>160.18</v>
      </c>
      <c r="U11308" s="4">
        <v>696</v>
      </c>
      <c r="V11308" t="s">
        <v>33</v>
      </c>
      <c r="W11308" s="3">
        <v>43059</v>
      </c>
      <c r="X11308" t="s">
        <v>39</v>
      </c>
      <c r="Y11308" t="s">
        <v>1677</v>
      </c>
      <c r="Z11308" t="s">
        <v>41</v>
      </c>
    </row>
    <row r="11309" spans="1:26" x14ac:dyDescent="0.25">
      <c r="A11309">
        <v>7</v>
      </c>
      <c r="B11309" t="s">
        <v>25</v>
      </c>
      <c r="C11309">
        <v>6</v>
      </c>
      <c r="D11309" t="s">
        <v>11</v>
      </c>
      <c r="E11309" t="s">
        <v>65</v>
      </c>
      <c r="F11309" t="s">
        <v>13</v>
      </c>
      <c r="G11309" t="s">
        <v>95</v>
      </c>
      <c r="H11309" s="1">
        <v>0</v>
      </c>
      <c r="I11309">
        <v>1</v>
      </c>
      <c r="J11309" s="3">
        <v>43110</v>
      </c>
      <c r="K11309" t="s">
        <v>7979</v>
      </c>
      <c r="L11309" t="s">
        <v>30</v>
      </c>
      <c r="M11309">
        <v>98115</v>
      </c>
      <c r="N11309">
        <v>16</v>
      </c>
      <c r="O11309" t="s">
        <v>1795</v>
      </c>
      <c r="P11309" s="4">
        <v>34</v>
      </c>
      <c r="Q11309" s="4">
        <v>4</v>
      </c>
      <c r="R11309" t="s">
        <v>32</v>
      </c>
      <c r="S11309" t="s">
        <v>92</v>
      </c>
      <c r="T11309" s="2">
        <v>34.369999999999997</v>
      </c>
      <c r="U11309" s="4">
        <v>80</v>
      </c>
      <c r="V11309" t="s">
        <v>33</v>
      </c>
      <c r="W11309" s="3">
        <v>43117</v>
      </c>
      <c r="X11309" t="s">
        <v>39</v>
      </c>
      <c r="Y11309" t="s">
        <v>69</v>
      </c>
      <c r="Z11309" t="s">
        <v>47</v>
      </c>
    </row>
    <row r="11310" spans="1:26" x14ac:dyDescent="0.25">
      <c r="A11310">
        <v>7</v>
      </c>
      <c r="B11310" t="s">
        <v>25</v>
      </c>
      <c r="C11310">
        <v>6</v>
      </c>
      <c r="D11310" t="s">
        <v>11</v>
      </c>
      <c r="E11310" t="s">
        <v>65</v>
      </c>
      <c r="F11310" t="s">
        <v>13</v>
      </c>
      <c r="G11310" t="s">
        <v>95</v>
      </c>
      <c r="H11310" s="1">
        <v>0</v>
      </c>
      <c r="I11310">
        <v>1</v>
      </c>
      <c r="J11310" s="3">
        <v>43110</v>
      </c>
      <c r="K11310" t="s">
        <v>7979</v>
      </c>
      <c r="L11310" t="s">
        <v>30</v>
      </c>
      <c r="M11310">
        <v>98115</v>
      </c>
      <c r="N11310">
        <v>16</v>
      </c>
      <c r="O11310" t="s">
        <v>1795</v>
      </c>
      <c r="P11310" s="4">
        <v>34</v>
      </c>
      <c r="Q11310" s="4">
        <v>4</v>
      </c>
      <c r="R11310" t="s">
        <v>32</v>
      </c>
      <c r="S11310" t="s">
        <v>92</v>
      </c>
      <c r="T11310" s="2">
        <v>34.369999999999997</v>
      </c>
      <c r="U11310" s="4">
        <v>80</v>
      </c>
      <c r="V11310" t="s">
        <v>33</v>
      </c>
      <c r="W11310" s="3">
        <v>43117</v>
      </c>
      <c r="X11310" t="s">
        <v>39</v>
      </c>
      <c r="Y11310" t="s">
        <v>69</v>
      </c>
      <c r="Z11310" t="s">
        <v>47</v>
      </c>
    </row>
    <row r="11311" spans="1:26" x14ac:dyDescent="0.25">
      <c r="A11311">
        <v>5</v>
      </c>
      <c r="B11311" t="s">
        <v>43</v>
      </c>
      <c r="C11311">
        <v>6</v>
      </c>
      <c r="D11311" t="s">
        <v>11</v>
      </c>
      <c r="E11311" t="s">
        <v>3604</v>
      </c>
      <c r="F11311" t="s">
        <v>13</v>
      </c>
      <c r="G11311" t="s">
        <v>317</v>
      </c>
      <c r="H11311" s="1">
        <v>0</v>
      </c>
      <c r="I11311">
        <v>1</v>
      </c>
      <c r="J11311" s="3">
        <v>43743</v>
      </c>
      <c r="K11311" t="s">
        <v>7980</v>
      </c>
      <c r="L11311" t="s">
        <v>30</v>
      </c>
      <c r="M11311">
        <v>95928</v>
      </c>
      <c r="N11311">
        <v>487</v>
      </c>
      <c r="O11311" t="s">
        <v>2474</v>
      </c>
      <c r="P11311" s="4">
        <v>27</v>
      </c>
      <c r="Q11311" s="4">
        <v>5</v>
      </c>
      <c r="R11311" t="s">
        <v>32</v>
      </c>
      <c r="S11311" t="s">
        <v>92</v>
      </c>
      <c r="T11311" s="2">
        <v>26.97</v>
      </c>
      <c r="U11311" s="4">
        <v>73</v>
      </c>
      <c r="V11311" t="s">
        <v>33</v>
      </c>
      <c r="W11311" s="3">
        <v>43748</v>
      </c>
      <c r="X11311" t="s">
        <v>39</v>
      </c>
      <c r="Y11311" t="s">
        <v>34</v>
      </c>
      <c r="Z11311" t="s">
        <v>47</v>
      </c>
    </row>
    <row r="11312" spans="1:26" x14ac:dyDescent="0.25">
      <c r="A11312">
        <v>5</v>
      </c>
      <c r="B11312" t="s">
        <v>43</v>
      </c>
      <c r="C11312">
        <v>6</v>
      </c>
      <c r="D11312" t="s">
        <v>11</v>
      </c>
      <c r="E11312" t="s">
        <v>3604</v>
      </c>
      <c r="F11312" t="s">
        <v>13</v>
      </c>
      <c r="G11312" t="s">
        <v>317</v>
      </c>
      <c r="H11312" s="1">
        <v>0</v>
      </c>
      <c r="I11312">
        <v>1</v>
      </c>
      <c r="J11312" s="3">
        <v>43743</v>
      </c>
      <c r="K11312" t="s">
        <v>7980</v>
      </c>
      <c r="L11312" t="s">
        <v>30</v>
      </c>
      <c r="M11312">
        <v>95928</v>
      </c>
      <c r="N11312">
        <v>487</v>
      </c>
      <c r="O11312" t="s">
        <v>2474</v>
      </c>
      <c r="P11312" s="4">
        <v>27</v>
      </c>
      <c r="Q11312" s="4">
        <v>5</v>
      </c>
      <c r="R11312" t="s">
        <v>32</v>
      </c>
      <c r="S11312" t="s">
        <v>92</v>
      </c>
      <c r="T11312" s="2">
        <v>26.97</v>
      </c>
      <c r="U11312" s="4">
        <v>73</v>
      </c>
      <c r="V11312" t="s">
        <v>33</v>
      </c>
      <c r="W11312" s="3">
        <v>43748</v>
      </c>
      <c r="X11312" t="s">
        <v>39</v>
      </c>
      <c r="Y11312" t="s">
        <v>34</v>
      </c>
      <c r="Z11312" t="s">
        <v>47</v>
      </c>
    </row>
    <row r="11313" spans="1:26" x14ac:dyDescent="0.25">
      <c r="A11313">
        <v>5</v>
      </c>
      <c r="B11313" t="s">
        <v>43</v>
      </c>
      <c r="C11313">
        <v>6</v>
      </c>
      <c r="D11313" t="s">
        <v>11</v>
      </c>
      <c r="E11313" t="s">
        <v>3604</v>
      </c>
      <c r="F11313" t="s">
        <v>13</v>
      </c>
      <c r="G11313" t="s">
        <v>317</v>
      </c>
      <c r="H11313" s="1">
        <v>0</v>
      </c>
      <c r="I11313">
        <v>1</v>
      </c>
      <c r="J11313" s="3">
        <v>43743</v>
      </c>
      <c r="K11313" t="s">
        <v>7980</v>
      </c>
      <c r="L11313" t="s">
        <v>30</v>
      </c>
      <c r="M11313">
        <v>95928</v>
      </c>
      <c r="N11313">
        <v>487</v>
      </c>
      <c r="O11313" t="s">
        <v>2474</v>
      </c>
      <c r="P11313" s="4">
        <v>27</v>
      </c>
      <c r="Q11313" s="4">
        <v>5</v>
      </c>
      <c r="R11313" t="s">
        <v>32</v>
      </c>
      <c r="S11313" t="s">
        <v>92</v>
      </c>
      <c r="T11313" s="2">
        <v>26.97</v>
      </c>
      <c r="U11313" s="4">
        <v>73</v>
      </c>
      <c r="V11313" t="s">
        <v>33</v>
      </c>
      <c r="W11313" s="3">
        <v>43748</v>
      </c>
      <c r="X11313" t="s">
        <v>39</v>
      </c>
      <c r="Y11313" t="s">
        <v>34</v>
      </c>
      <c r="Z11313" t="s">
        <v>47</v>
      </c>
    </row>
    <row r="11314" spans="1:26" x14ac:dyDescent="0.25">
      <c r="A11314">
        <v>5</v>
      </c>
      <c r="B11314" t="s">
        <v>43</v>
      </c>
      <c r="C11314">
        <v>6</v>
      </c>
      <c r="D11314" t="s">
        <v>11</v>
      </c>
      <c r="E11314" t="s">
        <v>3604</v>
      </c>
      <c r="F11314" t="s">
        <v>13</v>
      </c>
      <c r="G11314" t="s">
        <v>317</v>
      </c>
      <c r="H11314" s="1">
        <v>0</v>
      </c>
      <c r="I11314">
        <v>1</v>
      </c>
      <c r="J11314" s="3">
        <v>43743</v>
      </c>
      <c r="K11314" t="s">
        <v>7980</v>
      </c>
      <c r="L11314" t="s">
        <v>30</v>
      </c>
      <c r="M11314">
        <v>95928</v>
      </c>
      <c r="N11314">
        <v>487</v>
      </c>
      <c r="O11314" t="s">
        <v>2474</v>
      </c>
      <c r="P11314" s="4">
        <v>27</v>
      </c>
      <c r="Q11314" s="4">
        <v>5</v>
      </c>
      <c r="R11314" t="s">
        <v>32</v>
      </c>
      <c r="S11314" t="s">
        <v>92</v>
      </c>
      <c r="T11314" s="2">
        <v>26.97</v>
      </c>
      <c r="U11314" s="4">
        <v>73</v>
      </c>
      <c r="V11314" t="s">
        <v>33</v>
      </c>
      <c r="W11314" s="3">
        <v>43748</v>
      </c>
      <c r="X11314" t="s">
        <v>39</v>
      </c>
      <c r="Y11314" t="s">
        <v>34</v>
      </c>
      <c r="Z11314" t="s">
        <v>47</v>
      </c>
    </row>
    <row r="11315" spans="1:26" x14ac:dyDescent="0.25">
      <c r="A11315">
        <v>5</v>
      </c>
      <c r="B11315" t="s">
        <v>43</v>
      </c>
      <c r="C11315">
        <v>6</v>
      </c>
      <c r="D11315" t="s">
        <v>11</v>
      </c>
      <c r="E11315" t="s">
        <v>3604</v>
      </c>
      <c r="F11315" t="s">
        <v>13</v>
      </c>
      <c r="G11315" t="s">
        <v>317</v>
      </c>
      <c r="H11315" s="1">
        <v>0</v>
      </c>
      <c r="I11315">
        <v>1</v>
      </c>
      <c r="J11315" s="3">
        <v>43743</v>
      </c>
      <c r="K11315" t="s">
        <v>7980</v>
      </c>
      <c r="L11315" t="s">
        <v>30</v>
      </c>
      <c r="M11315">
        <v>95928</v>
      </c>
      <c r="N11315">
        <v>487</v>
      </c>
      <c r="O11315" t="s">
        <v>2474</v>
      </c>
      <c r="P11315" s="4">
        <v>27</v>
      </c>
      <c r="Q11315" s="4">
        <v>5</v>
      </c>
      <c r="R11315" t="s">
        <v>32</v>
      </c>
      <c r="S11315" t="s">
        <v>92</v>
      </c>
      <c r="T11315" s="2">
        <v>26.97</v>
      </c>
      <c r="U11315" s="4">
        <v>73</v>
      </c>
      <c r="V11315" t="s">
        <v>33</v>
      </c>
      <c r="W11315" s="3">
        <v>43748</v>
      </c>
      <c r="X11315" t="s">
        <v>39</v>
      </c>
      <c r="Y11315" t="s">
        <v>34</v>
      </c>
      <c r="Z11315" t="s">
        <v>47</v>
      </c>
    </row>
    <row r="11316" spans="1:26" x14ac:dyDescent="0.25">
      <c r="A11316">
        <v>5</v>
      </c>
      <c r="B11316" t="s">
        <v>43</v>
      </c>
      <c r="C11316">
        <v>6</v>
      </c>
      <c r="D11316" t="s">
        <v>11</v>
      </c>
      <c r="E11316" t="s">
        <v>3604</v>
      </c>
      <c r="F11316" t="s">
        <v>13</v>
      </c>
      <c r="G11316" t="s">
        <v>317</v>
      </c>
      <c r="H11316" s="1">
        <v>0</v>
      </c>
      <c r="I11316">
        <v>1</v>
      </c>
      <c r="J11316" s="3">
        <v>43743</v>
      </c>
      <c r="K11316" t="s">
        <v>7980</v>
      </c>
      <c r="L11316" t="s">
        <v>30</v>
      </c>
      <c r="M11316">
        <v>95928</v>
      </c>
      <c r="N11316">
        <v>487</v>
      </c>
      <c r="O11316" t="s">
        <v>2474</v>
      </c>
      <c r="P11316" s="4">
        <v>27</v>
      </c>
      <c r="Q11316" s="4">
        <v>5</v>
      </c>
      <c r="R11316" t="s">
        <v>32</v>
      </c>
      <c r="S11316" t="s">
        <v>92</v>
      </c>
      <c r="T11316" s="2">
        <v>26.97</v>
      </c>
      <c r="U11316" s="4">
        <v>73</v>
      </c>
      <c r="V11316" t="s">
        <v>33</v>
      </c>
      <c r="W11316" s="3">
        <v>43748</v>
      </c>
      <c r="X11316" t="s">
        <v>39</v>
      </c>
      <c r="Y11316" t="s">
        <v>34</v>
      </c>
      <c r="Z11316" t="s">
        <v>47</v>
      </c>
    </row>
    <row r="11317" spans="1:26" x14ac:dyDescent="0.25">
      <c r="A11317">
        <v>4</v>
      </c>
      <c r="B11317" t="s">
        <v>43</v>
      </c>
      <c r="C11317">
        <v>6</v>
      </c>
      <c r="D11317" t="s">
        <v>11</v>
      </c>
      <c r="E11317" t="s">
        <v>88</v>
      </c>
      <c r="F11317" t="s">
        <v>13</v>
      </c>
      <c r="G11317" t="s">
        <v>1444</v>
      </c>
      <c r="H11317" s="1">
        <v>0</v>
      </c>
      <c r="I11317">
        <v>1</v>
      </c>
      <c r="J11317" s="3">
        <v>42733</v>
      </c>
      <c r="K11317" t="s">
        <v>7981</v>
      </c>
      <c r="L11317" t="s">
        <v>30</v>
      </c>
      <c r="M11317">
        <v>94110</v>
      </c>
      <c r="N11317">
        <v>1496</v>
      </c>
      <c r="O11317" t="s">
        <v>2270</v>
      </c>
      <c r="P11317" s="4">
        <v>8</v>
      </c>
      <c r="Q11317" s="4">
        <v>5</v>
      </c>
      <c r="R11317" t="s">
        <v>32</v>
      </c>
      <c r="S11317" t="s">
        <v>92</v>
      </c>
      <c r="T11317" s="2">
        <v>8.2200000000000006</v>
      </c>
      <c r="U11317" s="4">
        <v>25</v>
      </c>
      <c r="V11317" t="s">
        <v>33</v>
      </c>
      <c r="W11317" s="3">
        <v>42737</v>
      </c>
      <c r="X11317" t="s">
        <v>39</v>
      </c>
      <c r="Y11317" t="s">
        <v>34</v>
      </c>
      <c r="Z11317" t="s">
        <v>47</v>
      </c>
    </row>
    <row r="11318" spans="1:26" x14ac:dyDescent="0.25">
      <c r="A11318">
        <v>4</v>
      </c>
      <c r="B11318" t="s">
        <v>43</v>
      </c>
      <c r="C11318">
        <v>6</v>
      </c>
      <c r="D11318" t="s">
        <v>11</v>
      </c>
      <c r="E11318" t="s">
        <v>88</v>
      </c>
      <c r="F11318" t="s">
        <v>13</v>
      </c>
      <c r="G11318" t="s">
        <v>1444</v>
      </c>
      <c r="H11318" s="1">
        <v>0</v>
      </c>
      <c r="I11318">
        <v>1</v>
      </c>
      <c r="J11318" s="3">
        <v>42733</v>
      </c>
      <c r="K11318" t="s">
        <v>7981</v>
      </c>
      <c r="L11318" t="s">
        <v>30</v>
      </c>
      <c r="M11318">
        <v>94110</v>
      </c>
      <c r="N11318">
        <v>1496</v>
      </c>
      <c r="O11318" t="s">
        <v>2270</v>
      </c>
      <c r="P11318" s="4">
        <v>8</v>
      </c>
      <c r="Q11318" s="4">
        <v>5</v>
      </c>
      <c r="R11318" t="s">
        <v>32</v>
      </c>
      <c r="S11318" t="s">
        <v>92</v>
      </c>
      <c r="T11318" s="2">
        <v>8.2200000000000006</v>
      </c>
      <c r="U11318" s="4">
        <v>25</v>
      </c>
      <c r="V11318" t="s">
        <v>33</v>
      </c>
      <c r="W11318" s="3">
        <v>42737</v>
      </c>
      <c r="X11318" t="s">
        <v>39</v>
      </c>
      <c r="Y11318" t="s">
        <v>34</v>
      </c>
      <c r="Z11318" t="s">
        <v>47</v>
      </c>
    </row>
    <row r="11319" spans="1:26" x14ac:dyDescent="0.25">
      <c r="A11319">
        <v>4</v>
      </c>
      <c r="B11319" t="s">
        <v>43</v>
      </c>
      <c r="C11319">
        <v>6</v>
      </c>
      <c r="D11319" t="s">
        <v>11</v>
      </c>
      <c r="E11319" t="s">
        <v>88</v>
      </c>
      <c r="F11319" t="s">
        <v>13</v>
      </c>
      <c r="G11319" t="s">
        <v>1444</v>
      </c>
      <c r="H11319" s="1">
        <v>0</v>
      </c>
      <c r="I11319">
        <v>1</v>
      </c>
      <c r="J11319" s="3">
        <v>42733</v>
      </c>
      <c r="K11319" t="s">
        <v>7981</v>
      </c>
      <c r="L11319" t="s">
        <v>30</v>
      </c>
      <c r="M11319">
        <v>94110</v>
      </c>
      <c r="N11319">
        <v>1496</v>
      </c>
      <c r="O11319" t="s">
        <v>2270</v>
      </c>
      <c r="P11319" s="4">
        <v>8</v>
      </c>
      <c r="Q11319" s="4">
        <v>5</v>
      </c>
      <c r="R11319" t="s">
        <v>32</v>
      </c>
      <c r="S11319" t="s">
        <v>92</v>
      </c>
      <c r="T11319" s="2">
        <v>8.2200000000000006</v>
      </c>
      <c r="U11319" s="4">
        <v>25</v>
      </c>
      <c r="V11319" t="s">
        <v>33</v>
      </c>
      <c r="W11319" s="3">
        <v>42737</v>
      </c>
      <c r="X11319" t="s">
        <v>39</v>
      </c>
      <c r="Y11319" t="s">
        <v>34</v>
      </c>
      <c r="Z11319" t="s">
        <v>47</v>
      </c>
    </row>
    <row r="11320" spans="1:26" x14ac:dyDescent="0.25">
      <c r="A11320">
        <v>4</v>
      </c>
      <c r="B11320" t="s">
        <v>43</v>
      </c>
      <c r="C11320">
        <v>6</v>
      </c>
      <c r="D11320" t="s">
        <v>11</v>
      </c>
      <c r="E11320" t="s">
        <v>88</v>
      </c>
      <c r="F11320" t="s">
        <v>13</v>
      </c>
      <c r="G11320" t="s">
        <v>1444</v>
      </c>
      <c r="H11320" s="1">
        <v>0</v>
      </c>
      <c r="I11320">
        <v>1</v>
      </c>
      <c r="J11320" s="3">
        <v>42733</v>
      </c>
      <c r="K11320" t="s">
        <v>7981</v>
      </c>
      <c r="L11320" t="s">
        <v>30</v>
      </c>
      <c r="M11320">
        <v>94110</v>
      </c>
      <c r="N11320">
        <v>1496</v>
      </c>
      <c r="O11320" t="s">
        <v>2270</v>
      </c>
      <c r="P11320" s="4">
        <v>8</v>
      </c>
      <c r="Q11320" s="4">
        <v>5</v>
      </c>
      <c r="R11320" t="s">
        <v>32</v>
      </c>
      <c r="S11320" t="s">
        <v>92</v>
      </c>
      <c r="T11320" s="2">
        <v>8.2200000000000006</v>
      </c>
      <c r="U11320" s="4">
        <v>25</v>
      </c>
      <c r="V11320" t="s">
        <v>33</v>
      </c>
      <c r="W11320" s="3">
        <v>42737</v>
      </c>
      <c r="X11320" t="s">
        <v>39</v>
      </c>
      <c r="Y11320" t="s">
        <v>34</v>
      </c>
      <c r="Z11320" t="s">
        <v>47</v>
      </c>
    </row>
    <row r="11321" spans="1:26" x14ac:dyDescent="0.25">
      <c r="A11321">
        <v>4</v>
      </c>
      <c r="B11321" t="s">
        <v>43</v>
      </c>
      <c r="C11321">
        <v>6</v>
      </c>
      <c r="D11321" t="s">
        <v>11</v>
      </c>
      <c r="E11321" t="s">
        <v>88</v>
      </c>
      <c r="F11321" t="s">
        <v>13</v>
      </c>
      <c r="G11321" t="s">
        <v>1444</v>
      </c>
      <c r="H11321" s="1">
        <v>0</v>
      </c>
      <c r="I11321">
        <v>1</v>
      </c>
      <c r="J11321" s="3">
        <v>42733</v>
      </c>
      <c r="K11321" t="s">
        <v>7981</v>
      </c>
      <c r="L11321" t="s">
        <v>30</v>
      </c>
      <c r="M11321">
        <v>94110</v>
      </c>
      <c r="N11321">
        <v>1496</v>
      </c>
      <c r="O11321" t="s">
        <v>2270</v>
      </c>
      <c r="P11321" s="4">
        <v>8</v>
      </c>
      <c r="Q11321" s="4">
        <v>5</v>
      </c>
      <c r="R11321" t="s">
        <v>32</v>
      </c>
      <c r="S11321" t="s">
        <v>92</v>
      </c>
      <c r="T11321" s="2">
        <v>8.2200000000000006</v>
      </c>
      <c r="U11321" s="4">
        <v>25</v>
      </c>
      <c r="V11321" t="s">
        <v>33</v>
      </c>
      <c r="W11321" s="3">
        <v>42737</v>
      </c>
      <c r="X11321" t="s">
        <v>39</v>
      </c>
      <c r="Y11321" t="s">
        <v>34</v>
      </c>
      <c r="Z11321" t="s">
        <v>47</v>
      </c>
    </row>
    <row r="11322" spans="1:26" x14ac:dyDescent="0.25">
      <c r="A11322">
        <v>4</v>
      </c>
      <c r="B11322" t="s">
        <v>43</v>
      </c>
      <c r="C11322">
        <v>6</v>
      </c>
      <c r="D11322" t="s">
        <v>11</v>
      </c>
      <c r="E11322" t="s">
        <v>88</v>
      </c>
      <c r="F11322" t="s">
        <v>13</v>
      </c>
      <c r="G11322" t="s">
        <v>1444</v>
      </c>
      <c r="H11322" s="1">
        <v>0</v>
      </c>
      <c r="I11322">
        <v>1</v>
      </c>
      <c r="J11322" s="3">
        <v>42733</v>
      </c>
      <c r="K11322" t="s">
        <v>7981</v>
      </c>
      <c r="L11322" t="s">
        <v>30</v>
      </c>
      <c r="M11322">
        <v>94110</v>
      </c>
      <c r="N11322">
        <v>1496</v>
      </c>
      <c r="O11322" t="s">
        <v>2270</v>
      </c>
      <c r="P11322" s="4">
        <v>8</v>
      </c>
      <c r="Q11322" s="4">
        <v>5</v>
      </c>
      <c r="R11322" t="s">
        <v>32</v>
      </c>
      <c r="S11322" t="s">
        <v>92</v>
      </c>
      <c r="T11322" s="2">
        <v>8.2200000000000006</v>
      </c>
      <c r="U11322" s="4">
        <v>25</v>
      </c>
      <c r="V11322" t="s">
        <v>33</v>
      </c>
      <c r="W11322" s="3">
        <v>42737</v>
      </c>
      <c r="X11322" t="s">
        <v>39</v>
      </c>
      <c r="Y11322" t="s">
        <v>34</v>
      </c>
      <c r="Z11322" t="s">
        <v>47</v>
      </c>
    </row>
    <row r="11323" spans="1:26" x14ac:dyDescent="0.25">
      <c r="A11323">
        <v>4</v>
      </c>
      <c r="B11323" t="s">
        <v>43</v>
      </c>
      <c r="C11323">
        <v>6</v>
      </c>
      <c r="D11323" t="s">
        <v>11</v>
      </c>
      <c r="E11323" t="s">
        <v>88</v>
      </c>
      <c r="F11323" t="s">
        <v>13</v>
      </c>
      <c r="G11323" t="s">
        <v>1444</v>
      </c>
      <c r="H11323" s="1">
        <v>0</v>
      </c>
      <c r="I11323">
        <v>1</v>
      </c>
      <c r="J11323" s="3">
        <v>42733</v>
      </c>
      <c r="K11323" t="s">
        <v>7981</v>
      </c>
      <c r="L11323" t="s">
        <v>30</v>
      </c>
      <c r="M11323">
        <v>94110</v>
      </c>
      <c r="N11323">
        <v>1496</v>
      </c>
      <c r="O11323" t="s">
        <v>2270</v>
      </c>
      <c r="P11323" s="4">
        <v>8</v>
      </c>
      <c r="Q11323" s="4">
        <v>5</v>
      </c>
      <c r="R11323" t="s">
        <v>32</v>
      </c>
      <c r="S11323" t="s">
        <v>92</v>
      </c>
      <c r="T11323" s="2">
        <v>8.2200000000000006</v>
      </c>
      <c r="U11323" s="4">
        <v>25</v>
      </c>
      <c r="V11323" t="s">
        <v>33</v>
      </c>
      <c r="W11323" s="3">
        <v>42737</v>
      </c>
      <c r="X11323" t="s">
        <v>39</v>
      </c>
      <c r="Y11323" t="s">
        <v>34</v>
      </c>
      <c r="Z11323" t="s">
        <v>47</v>
      </c>
    </row>
    <row r="11324" spans="1:26" x14ac:dyDescent="0.25">
      <c r="A11324">
        <v>4</v>
      </c>
      <c r="B11324" t="s">
        <v>43</v>
      </c>
      <c r="C11324">
        <v>6</v>
      </c>
      <c r="D11324" t="s">
        <v>11</v>
      </c>
      <c r="E11324" t="s">
        <v>88</v>
      </c>
      <c r="F11324" t="s">
        <v>13</v>
      </c>
      <c r="G11324" t="s">
        <v>1444</v>
      </c>
      <c r="H11324" s="1">
        <v>0</v>
      </c>
      <c r="I11324">
        <v>1</v>
      </c>
      <c r="J11324" s="3">
        <v>42733</v>
      </c>
      <c r="K11324" t="s">
        <v>7981</v>
      </c>
      <c r="L11324" t="s">
        <v>30</v>
      </c>
      <c r="M11324">
        <v>94110</v>
      </c>
      <c r="N11324">
        <v>615</v>
      </c>
      <c r="O11324" t="s">
        <v>8214</v>
      </c>
      <c r="P11324" s="4">
        <v>24</v>
      </c>
      <c r="Q11324" s="4">
        <v>6</v>
      </c>
      <c r="R11324" t="s">
        <v>32</v>
      </c>
      <c r="S11324" t="s">
        <v>92</v>
      </c>
      <c r="T11324" s="2">
        <v>23.99</v>
      </c>
      <c r="U11324" s="4">
        <v>71</v>
      </c>
      <c r="V11324" t="s">
        <v>33</v>
      </c>
      <c r="W11324" s="3">
        <v>42737</v>
      </c>
      <c r="X11324" t="s">
        <v>39</v>
      </c>
      <c r="Y11324" t="s">
        <v>34</v>
      </c>
      <c r="Z11324" t="s">
        <v>47</v>
      </c>
    </row>
    <row r="11325" spans="1:26" x14ac:dyDescent="0.25">
      <c r="A11325">
        <v>4</v>
      </c>
      <c r="B11325" t="s">
        <v>43</v>
      </c>
      <c r="C11325">
        <v>6</v>
      </c>
      <c r="D11325" t="s">
        <v>11</v>
      </c>
      <c r="E11325" t="s">
        <v>88</v>
      </c>
      <c r="F11325" t="s">
        <v>13</v>
      </c>
      <c r="G11325" t="s">
        <v>1444</v>
      </c>
      <c r="H11325" s="1">
        <v>0</v>
      </c>
      <c r="I11325">
        <v>1</v>
      </c>
      <c r="J11325" s="3">
        <v>42733</v>
      </c>
      <c r="K11325" t="s">
        <v>7981</v>
      </c>
      <c r="L11325" t="s">
        <v>30</v>
      </c>
      <c r="M11325">
        <v>94110</v>
      </c>
      <c r="N11325">
        <v>615</v>
      </c>
      <c r="O11325" t="s">
        <v>8214</v>
      </c>
      <c r="P11325" s="4">
        <v>24</v>
      </c>
      <c r="Q11325" s="4">
        <v>6</v>
      </c>
      <c r="R11325" t="s">
        <v>32</v>
      </c>
      <c r="S11325" t="s">
        <v>92</v>
      </c>
      <c r="T11325" s="2">
        <v>23.99</v>
      </c>
      <c r="U11325" s="4">
        <v>71</v>
      </c>
      <c r="V11325" t="s">
        <v>33</v>
      </c>
      <c r="W11325" s="3">
        <v>42737</v>
      </c>
      <c r="X11325" t="s">
        <v>39</v>
      </c>
      <c r="Y11325" t="s">
        <v>34</v>
      </c>
      <c r="Z11325" t="s">
        <v>47</v>
      </c>
    </row>
    <row r="11326" spans="1:26" x14ac:dyDescent="0.25">
      <c r="A11326">
        <v>4</v>
      </c>
      <c r="B11326" t="s">
        <v>43</v>
      </c>
      <c r="C11326">
        <v>6</v>
      </c>
      <c r="D11326" t="s">
        <v>11</v>
      </c>
      <c r="E11326" t="s">
        <v>88</v>
      </c>
      <c r="F11326" t="s">
        <v>13</v>
      </c>
      <c r="G11326" t="s">
        <v>1444</v>
      </c>
      <c r="H11326" s="1">
        <v>0</v>
      </c>
      <c r="I11326">
        <v>1</v>
      </c>
      <c r="J11326" s="3">
        <v>42733</v>
      </c>
      <c r="K11326" t="s">
        <v>7981</v>
      </c>
      <c r="L11326" t="s">
        <v>30</v>
      </c>
      <c r="M11326">
        <v>94110</v>
      </c>
      <c r="N11326">
        <v>615</v>
      </c>
      <c r="O11326" t="s">
        <v>8214</v>
      </c>
      <c r="P11326" s="4">
        <v>24</v>
      </c>
      <c r="Q11326" s="4">
        <v>6</v>
      </c>
      <c r="R11326" t="s">
        <v>32</v>
      </c>
      <c r="S11326" t="s">
        <v>92</v>
      </c>
      <c r="T11326" s="2">
        <v>23.99</v>
      </c>
      <c r="U11326" s="4">
        <v>71</v>
      </c>
      <c r="V11326" t="s">
        <v>33</v>
      </c>
      <c r="W11326" s="3">
        <v>42737</v>
      </c>
      <c r="X11326" t="s">
        <v>39</v>
      </c>
      <c r="Y11326" t="s">
        <v>34</v>
      </c>
      <c r="Z11326" t="s">
        <v>47</v>
      </c>
    </row>
    <row r="11327" spans="1:26" x14ac:dyDescent="0.25">
      <c r="A11327">
        <v>4</v>
      </c>
      <c r="B11327" t="s">
        <v>43</v>
      </c>
      <c r="C11327">
        <v>6</v>
      </c>
      <c r="D11327" t="s">
        <v>11</v>
      </c>
      <c r="E11327" t="s">
        <v>88</v>
      </c>
      <c r="F11327" t="s">
        <v>13</v>
      </c>
      <c r="G11327" t="s">
        <v>1444</v>
      </c>
      <c r="H11327" s="1">
        <v>0</v>
      </c>
      <c r="I11327">
        <v>1</v>
      </c>
      <c r="J11327" s="3">
        <v>42733</v>
      </c>
      <c r="K11327" t="s">
        <v>7981</v>
      </c>
      <c r="L11327" t="s">
        <v>30</v>
      </c>
      <c r="M11327">
        <v>94110</v>
      </c>
      <c r="N11327">
        <v>615</v>
      </c>
      <c r="O11327" t="s">
        <v>8214</v>
      </c>
      <c r="P11327" s="4">
        <v>24</v>
      </c>
      <c r="Q11327" s="4">
        <v>6</v>
      </c>
      <c r="R11327" t="s">
        <v>32</v>
      </c>
      <c r="S11327" t="s">
        <v>92</v>
      </c>
      <c r="T11327" s="2">
        <v>23.99</v>
      </c>
      <c r="U11327" s="4">
        <v>71</v>
      </c>
      <c r="V11327" t="s">
        <v>33</v>
      </c>
      <c r="W11327" s="3">
        <v>42737</v>
      </c>
      <c r="X11327" t="s">
        <v>39</v>
      </c>
      <c r="Y11327" t="s">
        <v>34</v>
      </c>
      <c r="Z11327" t="s">
        <v>47</v>
      </c>
    </row>
    <row r="11328" spans="1:26" x14ac:dyDescent="0.25">
      <c r="A11328">
        <v>4</v>
      </c>
      <c r="B11328" t="s">
        <v>43</v>
      </c>
      <c r="C11328">
        <v>6</v>
      </c>
      <c r="D11328" t="s">
        <v>11</v>
      </c>
      <c r="E11328" t="s">
        <v>88</v>
      </c>
      <c r="F11328" t="s">
        <v>13</v>
      </c>
      <c r="G11328" t="s">
        <v>1444</v>
      </c>
      <c r="H11328" s="1">
        <v>0</v>
      </c>
      <c r="I11328">
        <v>1</v>
      </c>
      <c r="J11328" s="3">
        <v>42733</v>
      </c>
      <c r="K11328" t="s">
        <v>7981</v>
      </c>
      <c r="L11328" t="s">
        <v>30</v>
      </c>
      <c r="M11328">
        <v>94110</v>
      </c>
      <c r="N11328">
        <v>615</v>
      </c>
      <c r="O11328" t="s">
        <v>8214</v>
      </c>
      <c r="P11328" s="4">
        <v>24</v>
      </c>
      <c r="Q11328" s="4">
        <v>6</v>
      </c>
      <c r="R11328" t="s">
        <v>32</v>
      </c>
      <c r="S11328" t="s">
        <v>92</v>
      </c>
      <c r="T11328" s="2">
        <v>23.99</v>
      </c>
      <c r="U11328" s="4">
        <v>71</v>
      </c>
      <c r="V11328" t="s">
        <v>33</v>
      </c>
      <c r="W11328" s="3">
        <v>42737</v>
      </c>
      <c r="X11328" t="s">
        <v>39</v>
      </c>
      <c r="Y11328" t="s">
        <v>34</v>
      </c>
      <c r="Z11328" t="s">
        <v>47</v>
      </c>
    </row>
    <row r="11329" spans="1:26" x14ac:dyDescent="0.25">
      <c r="A11329">
        <v>4</v>
      </c>
      <c r="B11329" t="s">
        <v>43</v>
      </c>
      <c r="C11329">
        <v>6</v>
      </c>
      <c r="D11329" t="s">
        <v>11</v>
      </c>
      <c r="E11329" t="s">
        <v>88</v>
      </c>
      <c r="F11329" t="s">
        <v>13</v>
      </c>
      <c r="G11329" t="s">
        <v>1444</v>
      </c>
      <c r="H11329" s="1">
        <v>0</v>
      </c>
      <c r="I11329">
        <v>1</v>
      </c>
      <c r="J11329" s="3">
        <v>42733</v>
      </c>
      <c r="K11329" t="s">
        <v>7981</v>
      </c>
      <c r="L11329" t="s">
        <v>30</v>
      </c>
      <c r="M11329">
        <v>94110</v>
      </c>
      <c r="N11329">
        <v>615</v>
      </c>
      <c r="O11329" t="s">
        <v>8214</v>
      </c>
      <c r="P11329" s="4">
        <v>24</v>
      </c>
      <c r="Q11329" s="4">
        <v>6</v>
      </c>
      <c r="R11329" t="s">
        <v>32</v>
      </c>
      <c r="S11329" t="s">
        <v>92</v>
      </c>
      <c r="T11329" s="2">
        <v>23.99</v>
      </c>
      <c r="U11329" s="4">
        <v>71</v>
      </c>
      <c r="V11329" t="s">
        <v>33</v>
      </c>
      <c r="W11329" s="3">
        <v>42737</v>
      </c>
      <c r="X11329" t="s">
        <v>39</v>
      </c>
      <c r="Y11329" t="s">
        <v>34</v>
      </c>
      <c r="Z11329" t="s">
        <v>47</v>
      </c>
    </row>
    <row r="11330" spans="1:26" x14ac:dyDescent="0.25">
      <c r="A11330">
        <v>4</v>
      </c>
      <c r="B11330" t="s">
        <v>43</v>
      </c>
      <c r="C11330">
        <v>6</v>
      </c>
      <c r="D11330" t="s">
        <v>11</v>
      </c>
      <c r="E11330" t="s">
        <v>88</v>
      </c>
      <c r="F11330" t="s">
        <v>13</v>
      </c>
      <c r="G11330" t="s">
        <v>1444</v>
      </c>
      <c r="H11330" s="1">
        <v>0</v>
      </c>
      <c r="I11330">
        <v>1</v>
      </c>
      <c r="J11330" s="3">
        <v>42733</v>
      </c>
      <c r="K11330" t="s">
        <v>7981</v>
      </c>
      <c r="L11330" t="s">
        <v>30</v>
      </c>
      <c r="M11330">
        <v>94110</v>
      </c>
      <c r="N11330">
        <v>615</v>
      </c>
      <c r="O11330" t="s">
        <v>8214</v>
      </c>
      <c r="P11330" s="4">
        <v>24</v>
      </c>
      <c r="Q11330" s="4">
        <v>6</v>
      </c>
      <c r="R11330" t="s">
        <v>32</v>
      </c>
      <c r="S11330" t="s">
        <v>92</v>
      </c>
      <c r="T11330" s="2">
        <v>23.99</v>
      </c>
      <c r="U11330" s="4">
        <v>71</v>
      </c>
      <c r="V11330" t="s">
        <v>33</v>
      </c>
      <c r="W11330" s="3">
        <v>42737</v>
      </c>
      <c r="X11330" t="s">
        <v>39</v>
      </c>
      <c r="Y11330" t="s">
        <v>34</v>
      </c>
      <c r="Z11330" t="s">
        <v>47</v>
      </c>
    </row>
    <row r="11331" spans="1:26" x14ac:dyDescent="0.25">
      <c r="A11331">
        <v>6</v>
      </c>
      <c r="B11331" t="s">
        <v>10</v>
      </c>
      <c r="C11331">
        <v>6</v>
      </c>
      <c r="D11331" t="s">
        <v>11</v>
      </c>
      <c r="E11331" t="s">
        <v>27</v>
      </c>
      <c r="F11331" t="s">
        <v>13</v>
      </c>
      <c r="G11331" t="s">
        <v>6405</v>
      </c>
      <c r="H11331" s="1">
        <v>0</v>
      </c>
      <c r="I11331">
        <v>1</v>
      </c>
      <c r="J11331" s="3">
        <v>42466</v>
      </c>
      <c r="K11331" t="s">
        <v>7976</v>
      </c>
      <c r="L11331" t="s">
        <v>30</v>
      </c>
      <c r="M11331">
        <v>90049</v>
      </c>
      <c r="N11331">
        <v>393</v>
      </c>
      <c r="O11331" t="s">
        <v>679</v>
      </c>
      <c r="P11331" s="4">
        <v>13</v>
      </c>
      <c r="Q11331" s="4">
        <v>7</v>
      </c>
      <c r="R11331" t="s">
        <v>32</v>
      </c>
      <c r="S11331" t="s">
        <v>92</v>
      </c>
      <c r="T11331" s="2">
        <v>12.91</v>
      </c>
      <c r="U11331" s="4">
        <v>33</v>
      </c>
      <c r="V11331" t="s">
        <v>33</v>
      </c>
      <c r="W11331" s="3">
        <v>42472</v>
      </c>
      <c r="X11331" t="s">
        <v>39</v>
      </c>
      <c r="Y11331" t="s">
        <v>34</v>
      </c>
      <c r="Z11331" t="s">
        <v>47</v>
      </c>
    </row>
    <row r="11332" spans="1:26" x14ac:dyDescent="0.25">
      <c r="A11332">
        <v>6</v>
      </c>
      <c r="B11332" t="s">
        <v>10</v>
      </c>
      <c r="C11332">
        <v>6</v>
      </c>
      <c r="D11332" t="s">
        <v>11</v>
      </c>
      <c r="E11332" t="s">
        <v>27</v>
      </c>
      <c r="F11332" t="s">
        <v>13</v>
      </c>
      <c r="G11332" t="s">
        <v>6405</v>
      </c>
      <c r="H11332" s="1">
        <v>0</v>
      </c>
      <c r="I11332">
        <v>1</v>
      </c>
      <c r="J11332" s="3">
        <v>42466</v>
      </c>
      <c r="K11332" t="s">
        <v>7976</v>
      </c>
      <c r="L11332" t="s">
        <v>30</v>
      </c>
      <c r="M11332">
        <v>90049</v>
      </c>
      <c r="N11332">
        <v>393</v>
      </c>
      <c r="O11332" t="s">
        <v>679</v>
      </c>
      <c r="P11332" s="4">
        <v>13</v>
      </c>
      <c r="Q11332" s="4">
        <v>7</v>
      </c>
      <c r="R11332" t="s">
        <v>32</v>
      </c>
      <c r="S11332" t="s">
        <v>92</v>
      </c>
      <c r="T11332" s="2">
        <v>12.91</v>
      </c>
      <c r="U11332" s="4">
        <v>33</v>
      </c>
      <c r="V11332" t="s">
        <v>33</v>
      </c>
      <c r="W11332" s="3">
        <v>42472</v>
      </c>
      <c r="X11332" t="s">
        <v>39</v>
      </c>
      <c r="Y11332" t="s">
        <v>34</v>
      </c>
      <c r="Z11332" t="s">
        <v>47</v>
      </c>
    </row>
    <row r="11333" spans="1:26" x14ac:dyDescent="0.25">
      <c r="A11333">
        <v>6</v>
      </c>
      <c r="B11333" t="s">
        <v>10</v>
      </c>
      <c r="C11333">
        <v>6</v>
      </c>
      <c r="D11333" t="s">
        <v>11</v>
      </c>
      <c r="E11333" t="s">
        <v>27</v>
      </c>
      <c r="F11333" t="s">
        <v>13</v>
      </c>
      <c r="G11333" t="s">
        <v>6405</v>
      </c>
      <c r="H11333" s="1">
        <v>0</v>
      </c>
      <c r="I11333">
        <v>1</v>
      </c>
      <c r="J11333" s="3">
        <v>42466</v>
      </c>
      <c r="K11333" t="s">
        <v>7976</v>
      </c>
      <c r="L11333" t="s">
        <v>30</v>
      </c>
      <c r="M11333">
        <v>90049</v>
      </c>
      <c r="N11333">
        <v>393</v>
      </c>
      <c r="O11333" t="s">
        <v>679</v>
      </c>
      <c r="P11333" s="4">
        <v>13</v>
      </c>
      <c r="Q11333" s="4">
        <v>7</v>
      </c>
      <c r="R11333" t="s">
        <v>32</v>
      </c>
      <c r="S11333" t="s">
        <v>92</v>
      </c>
      <c r="T11333" s="2">
        <v>12.91</v>
      </c>
      <c r="U11333" s="4">
        <v>33</v>
      </c>
      <c r="V11333" t="s">
        <v>33</v>
      </c>
      <c r="W11333" s="3">
        <v>42472</v>
      </c>
      <c r="X11333" t="s">
        <v>39</v>
      </c>
      <c r="Y11333" t="s">
        <v>34</v>
      </c>
      <c r="Z11333" t="s">
        <v>47</v>
      </c>
    </row>
    <row r="11334" spans="1:26" x14ac:dyDescent="0.25">
      <c r="A11334">
        <v>6</v>
      </c>
      <c r="B11334" t="s">
        <v>10</v>
      </c>
      <c r="C11334">
        <v>6</v>
      </c>
      <c r="D11334" t="s">
        <v>11</v>
      </c>
      <c r="E11334" t="s">
        <v>27</v>
      </c>
      <c r="F11334" t="s">
        <v>13</v>
      </c>
      <c r="G11334" t="s">
        <v>6405</v>
      </c>
      <c r="H11334" s="1">
        <v>0</v>
      </c>
      <c r="I11334">
        <v>1</v>
      </c>
      <c r="J11334" s="3">
        <v>42466</v>
      </c>
      <c r="K11334" t="s">
        <v>7976</v>
      </c>
      <c r="L11334" t="s">
        <v>30</v>
      </c>
      <c r="M11334">
        <v>90049</v>
      </c>
      <c r="N11334">
        <v>393</v>
      </c>
      <c r="O11334" t="s">
        <v>679</v>
      </c>
      <c r="P11334" s="4">
        <v>13</v>
      </c>
      <c r="Q11334" s="4">
        <v>7</v>
      </c>
      <c r="R11334" t="s">
        <v>32</v>
      </c>
      <c r="S11334" t="s">
        <v>92</v>
      </c>
      <c r="T11334" s="2">
        <v>12.91</v>
      </c>
      <c r="U11334" s="4">
        <v>33</v>
      </c>
      <c r="V11334" t="s">
        <v>33</v>
      </c>
      <c r="W11334" s="3">
        <v>42472</v>
      </c>
      <c r="X11334" t="s">
        <v>39</v>
      </c>
      <c r="Y11334" t="s">
        <v>34</v>
      </c>
      <c r="Z11334" t="s">
        <v>47</v>
      </c>
    </row>
    <row r="11335" spans="1:26" x14ac:dyDescent="0.25">
      <c r="A11335">
        <v>5</v>
      </c>
      <c r="B11335" t="s">
        <v>43</v>
      </c>
      <c r="C11335">
        <v>6</v>
      </c>
      <c r="D11335" t="s">
        <v>11</v>
      </c>
      <c r="E11335" t="s">
        <v>27</v>
      </c>
      <c r="F11335" t="s">
        <v>13</v>
      </c>
      <c r="G11335" t="s">
        <v>5941</v>
      </c>
      <c r="H11335" s="1">
        <v>0</v>
      </c>
      <c r="I11335">
        <v>1</v>
      </c>
      <c r="J11335" s="3">
        <v>43452</v>
      </c>
      <c r="K11335" t="s">
        <v>7982</v>
      </c>
      <c r="L11335" t="s">
        <v>30</v>
      </c>
      <c r="M11335">
        <v>90032</v>
      </c>
      <c r="N11335">
        <v>1445</v>
      </c>
      <c r="O11335" t="s">
        <v>8207</v>
      </c>
      <c r="P11335" s="4">
        <v>63</v>
      </c>
      <c r="Q11335" s="4">
        <v>8</v>
      </c>
      <c r="R11335" t="s">
        <v>32</v>
      </c>
      <c r="S11335" t="s">
        <v>92</v>
      </c>
      <c r="T11335" s="2">
        <v>62.51</v>
      </c>
      <c r="U11335" s="4">
        <v>184</v>
      </c>
      <c r="V11335" t="s">
        <v>33</v>
      </c>
      <c r="W11335" s="3">
        <v>43457</v>
      </c>
      <c r="X11335" t="s">
        <v>39</v>
      </c>
      <c r="Y11335" t="s">
        <v>34</v>
      </c>
      <c r="Z11335" t="s">
        <v>47</v>
      </c>
    </row>
    <row r="11336" spans="1:26" x14ac:dyDescent="0.25">
      <c r="A11336">
        <v>5</v>
      </c>
      <c r="B11336" t="s">
        <v>43</v>
      </c>
      <c r="C11336">
        <v>6</v>
      </c>
      <c r="D11336" t="s">
        <v>11</v>
      </c>
      <c r="E11336" t="s">
        <v>27</v>
      </c>
      <c r="F11336" t="s">
        <v>13</v>
      </c>
      <c r="G11336" t="s">
        <v>5941</v>
      </c>
      <c r="H11336" s="1">
        <v>0</v>
      </c>
      <c r="I11336">
        <v>1</v>
      </c>
      <c r="J11336" s="3">
        <v>43452</v>
      </c>
      <c r="K11336" t="s">
        <v>7982</v>
      </c>
      <c r="L11336" t="s">
        <v>30</v>
      </c>
      <c r="M11336">
        <v>90032</v>
      </c>
      <c r="N11336">
        <v>1445</v>
      </c>
      <c r="O11336" t="s">
        <v>8207</v>
      </c>
      <c r="P11336" s="4">
        <v>63</v>
      </c>
      <c r="Q11336" s="4">
        <v>8</v>
      </c>
      <c r="R11336" t="s">
        <v>32</v>
      </c>
      <c r="S11336" t="s">
        <v>92</v>
      </c>
      <c r="T11336" s="2">
        <v>62.51</v>
      </c>
      <c r="U11336" s="4">
        <v>184</v>
      </c>
      <c r="V11336" t="s">
        <v>33</v>
      </c>
      <c r="W11336" s="3">
        <v>43457</v>
      </c>
      <c r="X11336" t="s">
        <v>39</v>
      </c>
      <c r="Y11336" t="s">
        <v>34</v>
      </c>
      <c r="Z11336" t="s">
        <v>47</v>
      </c>
    </row>
    <row r="11337" spans="1:26" x14ac:dyDescent="0.25">
      <c r="A11337">
        <v>5</v>
      </c>
      <c r="B11337" t="s">
        <v>43</v>
      </c>
      <c r="C11337">
        <v>6</v>
      </c>
      <c r="D11337" t="s">
        <v>11</v>
      </c>
      <c r="E11337" t="s">
        <v>27</v>
      </c>
      <c r="F11337" t="s">
        <v>13</v>
      </c>
      <c r="G11337" t="s">
        <v>5941</v>
      </c>
      <c r="H11337" s="1">
        <v>0</v>
      </c>
      <c r="I11337">
        <v>1</v>
      </c>
      <c r="J11337" s="3">
        <v>43452</v>
      </c>
      <c r="K11337" t="s">
        <v>7982</v>
      </c>
      <c r="L11337" t="s">
        <v>30</v>
      </c>
      <c r="M11337">
        <v>90032</v>
      </c>
      <c r="N11337">
        <v>1445</v>
      </c>
      <c r="O11337" t="s">
        <v>8207</v>
      </c>
      <c r="P11337" s="4">
        <v>63</v>
      </c>
      <c r="Q11337" s="4">
        <v>8</v>
      </c>
      <c r="R11337" t="s">
        <v>32</v>
      </c>
      <c r="S11337" t="s">
        <v>92</v>
      </c>
      <c r="T11337" s="2">
        <v>62.51</v>
      </c>
      <c r="U11337" s="4">
        <v>184</v>
      </c>
      <c r="V11337" t="s">
        <v>33</v>
      </c>
      <c r="W11337" s="3">
        <v>43457</v>
      </c>
      <c r="X11337" t="s">
        <v>39</v>
      </c>
      <c r="Y11337" t="s">
        <v>34</v>
      </c>
      <c r="Z11337" t="s">
        <v>47</v>
      </c>
    </row>
    <row r="11338" spans="1:26" x14ac:dyDescent="0.25">
      <c r="A11338">
        <v>5</v>
      </c>
      <c r="B11338" t="s">
        <v>43</v>
      </c>
      <c r="C11338">
        <v>6</v>
      </c>
      <c r="D11338" t="s">
        <v>11</v>
      </c>
      <c r="E11338" t="s">
        <v>65</v>
      </c>
      <c r="F11338" t="s">
        <v>13</v>
      </c>
      <c r="G11338" t="s">
        <v>359</v>
      </c>
      <c r="H11338" s="1">
        <v>0</v>
      </c>
      <c r="I11338">
        <v>1</v>
      </c>
      <c r="J11338" s="3">
        <v>43800</v>
      </c>
      <c r="K11338" t="s">
        <v>7983</v>
      </c>
      <c r="L11338" t="s">
        <v>30</v>
      </c>
      <c r="M11338">
        <v>98105</v>
      </c>
      <c r="N11338">
        <v>592</v>
      </c>
      <c r="O11338" t="s">
        <v>766</v>
      </c>
      <c r="P11338" s="4">
        <v>31</v>
      </c>
      <c r="Q11338" s="4">
        <v>12</v>
      </c>
      <c r="R11338" t="s">
        <v>32</v>
      </c>
      <c r="S11338" t="s">
        <v>92</v>
      </c>
      <c r="T11338" s="2">
        <v>31.1</v>
      </c>
      <c r="U11338" s="4">
        <v>71</v>
      </c>
      <c r="V11338" t="s">
        <v>33</v>
      </c>
      <c r="W11338" s="3">
        <v>43805</v>
      </c>
      <c r="X11338" t="s">
        <v>39</v>
      </c>
      <c r="Y11338" t="s">
        <v>69</v>
      </c>
      <c r="Z11338" t="s">
        <v>47</v>
      </c>
    </row>
    <row r="11339" spans="1:26" x14ac:dyDescent="0.25">
      <c r="A11339">
        <v>5</v>
      </c>
      <c r="B11339" t="s">
        <v>43</v>
      </c>
      <c r="C11339">
        <v>6</v>
      </c>
      <c r="D11339" t="s">
        <v>11</v>
      </c>
      <c r="E11339" t="s">
        <v>65</v>
      </c>
      <c r="F11339" t="s">
        <v>13</v>
      </c>
      <c r="G11339" t="s">
        <v>359</v>
      </c>
      <c r="H11339" s="1">
        <v>0</v>
      </c>
      <c r="I11339">
        <v>1</v>
      </c>
      <c r="J11339" s="3">
        <v>43800</v>
      </c>
      <c r="K11339" t="s">
        <v>7983</v>
      </c>
      <c r="L11339" t="s">
        <v>30</v>
      </c>
      <c r="M11339">
        <v>98105</v>
      </c>
      <c r="N11339">
        <v>592</v>
      </c>
      <c r="O11339" t="s">
        <v>766</v>
      </c>
      <c r="P11339" s="4">
        <v>31</v>
      </c>
      <c r="Q11339" s="4">
        <v>12</v>
      </c>
      <c r="R11339" t="s">
        <v>32</v>
      </c>
      <c r="S11339" t="s">
        <v>92</v>
      </c>
      <c r="T11339" s="2">
        <v>31.1</v>
      </c>
      <c r="U11339" s="4">
        <v>71</v>
      </c>
      <c r="V11339" t="s">
        <v>33</v>
      </c>
      <c r="W11339" s="3">
        <v>43805</v>
      </c>
      <c r="X11339" t="s">
        <v>39</v>
      </c>
      <c r="Y11339" t="s">
        <v>69</v>
      </c>
      <c r="Z11339" t="s">
        <v>47</v>
      </c>
    </row>
    <row r="11340" spans="1:26" x14ac:dyDescent="0.25">
      <c r="A11340">
        <v>5</v>
      </c>
      <c r="B11340" t="s">
        <v>43</v>
      </c>
      <c r="C11340">
        <v>6</v>
      </c>
      <c r="D11340" t="s">
        <v>11</v>
      </c>
      <c r="E11340" t="s">
        <v>65</v>
      </c>
      <c r="F11340" t="s">
        <v>13</v>
      </c>
      <c r="G11340" t="s">
        <v>359</v>
      </c>
      <c r="H11340" s="1">
        <v>0</v>
      </c>
      <c r="I11340">
        <v>1</v>
      </c>
      <c r="J11340" s="3">
        <v>43800</v>
      </c>
      <c r="K11340" t="s">
        <v>7983</v>
      </c>
      <c r="L11340" t="s">
        <v>30</v>
      </c>
      <c r="M11340">
        <v>98105</v>
      </c>
      <c r="N11340">
        <v>592</v>
      </c>
      <c r="O11340" t="s">
        <v>766</v>
      </c>
      <c r="P11340" s="4">
        <v>31</v>
      </c>
      <c r="Q11340" s="4">
        <v>12</v>
      </c>
      <c r="R11340" t="s">
        <v>32</v>
      </c>
      <c r="S11340" t="s">
        <v>92</v>
      </c>
      <c r="T11340" s="2">
        <v>31.1</v>
      </c>
      <c r="U11340" s="4">
        <v>71</v>
      </c>
      <c r="V11340" t="s">
        <v>33</v>
      </c>
      <c r="W11340" s="3">
        <v>43805</v>
      </c>
      <c r="X11340" t="s">
        <v>39</v>
      </c>
      <c r="Y11340" t="s">
        <v>69</v>
      </c>
      <c r="Z11340" t="s">
        <v>47</v>
      </c>
    </row>
    <row r="11341" spans="1:26" x14ac:dyDescent="0.25">
      <c r="A11341">
        <v>4</v>
      </c>
      <c r="B11341" t="s">
        <v>43</v>
      </c>
      <c r="C11341">
        <v>6</v>
      </c>
      <c r="D11341" t="s">
        <v>11</v>
      </c>
      <c r="E11341" t="s">
        <v>27</v>
      </c>
      <c r="F11341" t="s">
        <v>13</v>
      </c>
      <c r="G11341" t="s">
        <v>5375</v>
      </c>
      <c r="H11341" s="1">
        <v>0.15</v>
      </c>
      <c r="I11341">
        <v>1</v>
      </c>
      <c r="J11341" s="3">
        <v>42516</v>
      </c>
      <c r="K11341" t="s">
        <v>7984</v>
      </c>
      <c r="L11341" t="s">
        <v>30</v>
      </c>
      <c r="M11341">
        <v>90008</v>
      </c>
      <c r="N11341">
        <v>1436</v>
      </c>
      <c r="O11341" t="s">
        <v>1767</v>
      </c>
      <c r="P11341" s="4">
        <v>27</v>
      </c>
      <c r="Q11341" s="4">
        <v>2</v>
      </c>
      <c r="R11341" t="s">
        <v>32</v>
      </c>
      <c r="S11341" t="s">
        <v>92</v>
      </c>
      <c r="T11341" s="2">
        <v>27.36</v>
      </c>
      <c r="U11341" s="4">
        <v>291</v>
      </c>
      <c r="V11341" t="s">
        <v>33</v>
      </c>
      <c r="W11341" s="3">
        <v>42520</v>
      </c>
      <c r="X11341" t="s">
        <v>39</v>
      </c>
      <c r="Y11341" t="s">
        <v>34</v>
      </c>
      <c r="Z11341" t="s">
        <v>22</v>
      </c>
    </row>
    <row r="11342" spans="1:26" x14ac:dyDescent="0.25">
      <c r="A11342">
        <v>4</v>
      </c>
      <c r="B11342" t="s">
        <v>43</v>
      </c>
      <c r="C11342">
        <v>6</v>
      </c>
      <c r="D11342" t="s">
        <v>11</v>
      </c>
      <c r="E11342" t="s">
        <v>27</v>
      </c>
      <c r="F11342" t="s">
        <v>13</v>
      </c>
      <c r="G11342" t="s">
        <v>5375</v>
      </c>
      <c r="H11342" s="1">
        <v>0.15</v>
      </c>
      <c r="I11342">
        <v>1</v>
      </c>
      <c r="J11342" s="3">
        <v>42516</v>
      </c>
      <c r="K11342" t="s">
        <v>7984</v>
      </c>
      <c r="L11342" t="s">
        <v>30</v>
      </c>
      <c r="M11342">
        <v>90008</v>
      </c>
      <c r="N11342">
        <v>1436</v>
      </c>
      <c r="O11342" t="s">
        <v>1767</v>
      </c>
      <c r="P11342" s="4">
        <v>27</v>
      </c>
      <c r="Q11342" s="4">
        <v>2</v>
      </c>
      <c r="R11342" t="s">
        <v>32</v>
      </c>
      <c r="S11342" t="s">
        <v>92</v>
      </c>
      <c r="T11342" s="2">
        <v>27.36</v>
      </c>
      <c r="U11342" s="4">
        <v>291</v>
      </c>
      <c r="V11342" t="s">
        <v>33</v>
      </c>
      <c r="W11342" s="3">
        <v>42520</v>
      </c>
      <c r="X11342" t="s">
        <v>39</v>
      </c>
      <c r="Y11342" t="s">
        <v>34</v>
      </c>
      <c r="Z11342" t="s">
        <v>22</v>
      </c>
    </row>
    <row r="11343" spans="1:26" x14ac:dyDescent="0.25">
      <c r="A11343">
        <v>4</v>
      </c>
      <c r="B11343" t="s">
        <v>43</v>
      </c>
      <c r="C11343">
        <v>6</v>
      </c>
      <c r="D11343" t="s">
        <v>11</v>
      </c>
      <c r="E11343" t="s">
        <v>27</v>
      </c>
      <c r="F11343" t="s">
        <v>13</v>
      </c>
      <c r="G11343" t="s">
        <v>5375</v>
      </c>
      <c r="H11343" s="1">
        <v>0.15</v>
      </c>
      <c r="I11343">
        <v>1</v>
      </c>
      <c r="J11343" s="3">
        <v>42516</v>
      </c>
      <c r="K11343" t="s">
        <v>7984</v>
      </c>
      <c r="L11343" t="s">
        <v>30</v>
      </c>
      <c r="M11343">
        <v>90008</v>
      </c>
      <c r="N11343">
        <v>1436</v>
      </c>
      <c r="O11343" t="s">
        <v>1767</v>
      </c>
      <c r="P11343" s="4">
        <v>27</v>
      </c>
      <c r="Q11343" s="4">
        <v>2</v>
      </c>
      <c r="R11343" t="s">
        <v>32</v>
      </c>
      <c r="S11343" t="s">
        <v>92</v>
      </c>
      <c r="T11343" s="2">
        <v>27.36</v>
      </c>
      <c r="U11343" s="4">
        <v>291</v>
      </c>
      <c r="V11343" t="s">
        <v>33</v>
      </c>
      <c r="W11343" s="3">
        <v>42520</v>
      </c>
      <c r="X11343" t="s">
        <v>39</v>
      </c>
      <c r="Y11343" t="s">
        <v>34</v>
      </c>
      <c r="Z11343" t="s">
        <v>22</v>
      </c>
    </row>
    <row r="11344" spans="1:26" x14ac:dyDescent="0.25">
      <c r="A11344">
        <v>5</v>
      </c>
      <c r="B11344" t="s">
        <v>43</v>
      </c>
      <c r="C11344">
        <v>6</v>
      </c>
      <c r="D11344" t="s">
        <v>11</v>
      </c>
      <c r="E11344" t="s">
        <v>88</v>
      </c>
      <c r="F11344" t="s">
        <v>13</v>
      </c>
      <c r="G11344" t="s">
        <v>536</v>
      </c>
      <c r="H11344" s="1">
        <v>0.15</v>
      </c>
      <c r="I11344">
        <v>1</v>
      </c>
      <c r="J11344" s="3">
        <v>42968</v>
      </c>
      <c r="K11344" t="s">
        <v>7985</v>
      </c>
      <c r="L11344" t="s">
        <v>30</v>
      </c>
      <c r="M11344">
        <v>94122</v>
      </c>
      <c r="N11344">
        <v>1430</v>
      </c>
      <c r="O11344" t="s">
        <v>5357</v>
      </c>
      <c r="P11344" s="4">
        <v>34</v>
      </c>
      <c r="Q11344" s="4">
        <v>6</v>
      </c>
      <c r="R11344" t="s">
        <v>32</v>
      </c>
      <c r="S11344" t="s">
        <v>92</v>
      </c>
      <c r="T11344" s="2">
        <v>34.49</v>
      </c>
      <c r="U11344" s="4">
        <v>586</v>
      </c>
      <c r="V11344" t="s">
        <v>33</v>
      </c>
      <c r="W11344" s="3">
        <v>42973</v>
      </c>
      <c r="X11344" t="s">
        <v>39</v>
      </c>
      <c r="Y11344" t="s">
        <v>34</v>
      </c>
      <c r="Z11344" t="s">
        <v>22</v>
      </c>
    </row>
    <row r="11345" spans="1:26" x14ac:dyDescent="0.25">
      <c r="A11345">
        <v>5</v>
      </c>
      <c r="B11345" t="s">
        <v>43</v>
      </c>
      <c r="C11345">
        <v>6</v>
      </c>
      <c r="D11345" t="s">
        <v>11</v>
      </c>
      <c r="E11345" t="s">
        <v>88</v>
      </c>
      <c r="F11345" t="s">
        <v>13</v>
      </c>
      <c r="G11345" t="s">
        <v>536</v>
      </c>
      <c r="H11345" s="1">
        <v>0.15</v>
      </c>
      <c r="I11345">
        <v>1</v>
      </c>
      <c r="J11345" s="3">
        <v>42968</v>
      </c>
      <c r="K11345" t="s">
        <v>7985</v>
      </c>
      <c r="L11345" t="s">
        <v>30</v>
      </c>
      <c r="M11345">
        <v>94122</v>
      </c>
      <c r="N11345">
        <v>1430</v>
      </c>
      <c r="O11345" t="s">
        <v>5357</v>
      </c>
      <c r="P11345" s="4">
        <v>34</v>
      </c>
      <c r="Q11345" s="4">
        <v>6</v>
      </c>
      <c r="R11345" t="s">
        <v>32</v>
      </c>
      <c r="S11345" t="s">
        <v>92</v>
      </c>
      <c r="T11345" s="2">
        <v>34.49</v>
      </c>
      <c r="U11345" s="4">
        <v>586</v>
      </c>
      <c r="V11345" t="s">
        <v>33</v>
      </c>
      <c r="W11345" s="3">
        <v>42973</v>
      </c>
      <c r="X11345" t="s">
        <v>39</v>
      </c>
      <c r="Y11345" t="s">
        <v>34</v>
      </c>
      <c r="Z11345" t="s">
        <v>22</v>
      </c>
    </row>
    <row r="11346" spans="1:26" x14ac:dyDescent="0.25">
      <c r="A11346">
        <v>6</v>
      </c>
      <c r="B11346" t="s">
        <v>10</v>
      </c>
      <c r="C11346">
        <v>6</v>
      </c>
      <c r="D11346" t="s">
        <v>11</v>
      </c>
      <c r="E11346" t="s">
        <v>493</v>
      </c>
      <c r="F11346" t="s">
        <v>13</v>
      </c>
      <c r="G11346" t="s">
        <v>5558</v>
      </c>
      <c r="H11346" s="1">
        <v>0.2</v>
      </c>
      <c r="I11346">
        <v>1</v>
      </c>
      <c r="J11346" s="3">
        <v>43299</v>
      </c>
      <c r="K11346" t="s">
        <v>7986</v>
      </c>
      <c r="L11346" t="s">
        <v>30</v>
      </c>
      <c r="M11346">
        <v>80219</v>
      </c>
      <c r="N11346">
        <v>826</v>
      </c>
      <c r="O11346" t="s">
        <v>947</v>
      </c>
      <c r="P11346" s="4">
        <v>11</v>
      </c>
      <c r="Q11346" s="4">
        <v>3</v>
      </c>
      <c r="R11346" t="s">
        <v>32</v>
      </c>
      <c r="S11346" t="s">
        <v>92</v>
      </c>
      <c r="T11346" s="2">
        <v>10.68</v>
      </c>
      <c r="U11346" s="4">
        <v>854</v>
      </c>
      <c r="V11346" t="s">
        <v>33</v>
      </c>
      <c r="W11346" s="3">
        <v>43305</v>
      </c>
      <c r="X11346" t="s">
        <v>39</v>
      </c>
      <c r="Y11346" t="s">
        <v>285</v>
      </c>
      <c r="Z11346" t="s">
        <v>24</v>
      </c>
    </row>
    <row r="11347" spans="1:26" x14ac:dyDescent="0.25">
      <c r="A11347">
        <v>6</v>
      </c>
      <c r="B11347" t="s">
        <v>10</v>
      </c>
      <c r="C11347">
        <v>6</v>
      </c>
      <c r="D11347" t="s">
        <v>11</v>
      </c>
      <c r="E11347" t="s">
        <v>493</v>
      </c>
      <c r="F11347" t="s">
        <v>13</v>
      </c>
      <c r="G11347" t="s">
        <v>5558</v>
      </c>
      <c r="H11347" s="1">
        <v>0.2</v>
      </c>
      <c r="I11347">
        <v>1</v>
      </c>
      <c r="J11347" s="3">
        <v>43299</v>
      </c>
      <c r="K11347" t="s">
        <v>7986</v>
      </c>
      <c r="L11347" t="s">
        <v>30</v>
      </c>
      <c r="M11347">
        <v>80219</v>
      </c>
      <c r="N11347">
        <v>826</v>
      </c>
      <c r="O11347" t="s">
        <v>947</v>
      </c>
      <c r="P11347" s="4">
        <v>11</v>
      </c>
      <c r="Q11347" s="4">
        <v>3</v>
      </c>
      <c r="R11347" t="s">
        <v>32</v>
      </c>
      <c r="S11347" t="s">
        <v>92</v>
      </c>
      <c r="T11347" s="2">
        <v>10.68</v>
      </c>
      <c r="U11347" s="4">
        <v>854</v>
      </c>
      <c r="V11347" t="s">
        <v>33</v>
      </c>
      <c r="W11347" s="3">
        <v>43305</v>
      </c>
      <c r="X11347" t="s">
        <v>39</v>
      </c>
      <c r="Y11347" t="s">
        <v>285</v>
      </c>
      <c r="Z11347" t="s">
        <v>24</v>
      </c>
    </row>
    <row r="11348" spans="1:26" x14ac:dyDescent="0.25">
      <c r="A11348">
        <v>6</v>
      </c>
      <c r="B11348" t="s">
        <v>10</v>
      </c>
      <c r="C11348">
        <v>6</v>
      </c>
      <c r="D11348" t="s">
        <v>11</v>
      </c>
      <c r="E11348" t="s">
        <v>493</v>
      </c>
      <c r="F11348" t="s">
        <v>13</v>
      </c>
      <c r="G11348" t="s">
        <v>5558</v>
      </c>
      <c r="H11348" s="1">
        <v>0.2</v>
      </c>
      <c r="I11348">
        <v>1</v>
      </c>
      <c r="J11348" s="3">
        <v>43299</v>
      </c>
      <c r="K11348" t="s">
        <v>7986</v>
      </c>
      <c r="L11348" t="s">
        <v>30</v>
      </c>
      <c r="M11348">
        <v>80219</v>
      </c>
      <c r="N11348">
        <v>826</v>
      </c>
      <c r="O11348" t="s">
        <v>947</v>
      </c>
      <c r="P11348" s="4">
        <v>11</v>
      </c>
      <c r="Q11348" s="4">
        <v>3</v>
      </c>
      <c r="R11348" t="s">
        <v>32</v>
      </c>
      <c r="S11348" t="s">
        <v>92</v>
      </c>
      <c r="T11348" s="2">
        <v>10.68</v>
      </c>
      <c r="U11348" s="4">
        <v>854</v>
      </c>
      <c r="V11348" t="s">
        <v>33</v>
      </c>
      <c r="W11348" s="3">
        <v>43305</v>
      </c>
      <c r="X11348" t="s">
        <v>39</v>
      </c>
      <c r="Y11348" t="s">
        <v>285</v>
      </c>
      <c r="Z11348" t="s">
        <v>24</v>
      </c>
    </row>
    <row r="11349" spans="1:26" x14ac:dyDescent="0.25">
      <c r="A11349">
        <v>6</v>
      </c>
      <c r="B11349" t="s">
        <v>10</v>
      </c>
      <c r="C11349">
        <v>6</v>
      </c>
      <c r="D11349" t="s">
        <v>11</v>
      </c>
      <c r="E11349" t="s">
        <v>493</v>
      </c>
      <c r="F11349" t="s">
        <v>13</v>
      </c>
      <c r="G11349" t="s">
        <v>5558</v>
      </c>
      <c r="H11349" s="1">
        <v>0.2</v>
      </c>
      <c r="I11349">
        <v>1</v>
      </c>
      <c r="J11349" s="3">
        <v>43299</v>
      </c>
      <c r="K11349" t="s">
        <v>7986</v>
      </c>
      <c r="L11349" t="s">
        <v>30</v>
      </c>
      <c r="M11349">
        <v>80219</v>
      </c>
      <c r="N11349">
        <v>826</v>
      </c>
      <c r="O11349" t="s">
        <v>947</v>
      </c>
      <c r="P11349" s="4">
        <v>11</v>
      </c>
      <c r="Q11349" s="4">
        <v>3</v>
      </c>
      <c r="R11349" t="s">
        <v>32</v>
      </c>
      <c r="S11349" t="s">
        <v>92</v>
      </c>
      <c r="T11349" s="2">
        <v>10.68</v>
      </c>
      <c r="U11349" s="4">
        <v>854</v>
      </c>
      <c r="V11349" t="s">
        <v>33</v>
      </c>
      <c r="W11349" s="3">
        <v>43305</v>
      </c>
      <c r="X11349" t="s">
        <v>39</v>
      </c>
      <c r="Y11349" t="s">
        <v>285</v>
      </c>
      <c r="Z11349" t="s">
        <v>24</v>
      </c>
    </row>
    <row r="11350" spans="1:26" x14ac:dyDescent="0.25">
      <c r="A11350">
        <v>6</v>
      </c>
      <c r="B11350" t="s">
        <v>10</v>
      </c>
      <c r="C11350">
        <v>6</v>
      </c>
      <c r="D11350" t="s">
        <v>11</v>
      </c>
      <c r="E11350" t="s">
        <v>493</v>
      </c>
      <c r="F11350" t="s">
        <v>13</v>
      </c>
      <c r="G11350" t="s">
        <v>5558</v>
      </c>
      <c r="H11350" s="1">
        <v>0.2</v>
      </c>
      <c r="I11350">
        <v>1</v>
      </c>
      <c r="J11350" s="3">
        <v>43299</v>
      </c>
      <c r="K11350" t="s">
        <v>7986</v>
      </c>
      <c r="L11350" t="s">
        <v>30</v>
      </c>
      <c r="M11350">
        <v>80219</v>
      </c>
      <c r="N11350">
        <v>826</v>
      </c>
      <c r="O11350" t="s">
        <v>947</v>
      </c>
      <c r="P11350" s="4">
        <v>11</v>
      </c>
      <c r="Q11350" s="4">
        <v>3</v>
      </c>
      <c r="R11350" t="s">
        <v>32</v>
      </c>
      <c r="S11350" t="s">
        <v>92</v>
      </c>
      <c r="T11350" s="2">
        <v>10.68</v>
      </c>
      <c r="U11350" s="4">
        <v>854</v>
      </c>
      <c r="V11350" t="s">
        <v>33</v>
      </c>
      <c r="W11350" s="3">
        <v>43305</v>
      </c>
      <c r="X11350" t="s">
        <v>39</v>
      </c>
      <c r="Y11350" t="s">
        <v>285</v>
      </c>
      <c r="Z11350" t="s">
        <v>24</v>
      </c>
    </row>
    <row r="11351" spans="1:26" x14ac:dyDescent="0.25">
      <c r="A11351">
        <v>6</v>
      </c>
      <c r="B11351" t="s">
        <v>10</v>
      </c>
      <c r="C11351">
        <v>6</v>
      </c>
      <c r="D11351" t="s">
        <v>11</v>
      </c>
      <c r="E11351" t="s">
        <v>493</v>
      </c>
      <c r="F11351" t="s">
        <v>13</v>
      </c>
      <c r="G11351" t="s">
        <v>5558</v>
      </c>
      <c r="H11351" s="1">
        <v>0.2</v>
      </c>
      <c r="I11351">
        <v>1</v>
      </c>
      <c r="J11351" s="3">
        <v>43299</v>
      </c>
      <c r="K11351" t="s">
        <v>7986</v>
      </c>
      <c r="L11351" t="s">
        <v>30</v>
      </c>
      <c r="M11351">
        <v>80219</v>
      </c>
      <c r="N11351">
        <v>837</v>
      </c>
      <c r="O11351" t="s">
        <v>1467</v>
      </c>
      <c r="P11351" s="4">
        <v>41</v>
      </c>
      <c r="Q11351" s="4">
        <v>3</v>
      </c>
      <c r="R11351" t="s">
        <v>32</v>
      </c>
      <c r="S11351" t="s">
        <v>92</v>
      </c>
      <c r="T11351" s="2">
        <v>40.799999999999997</v>
      </c>
      <c r="U11351" s="4">
        <v>544</v>
      </c>
      <c r="V11351" t="s">
        <v>33</v>
      </c>
      <c r="W11351" s="3">
        <v>43305</v>
      </c>
      <c r="X11351" t="s">
        <v>39</v>
      </c>
      <c r="Y11351" t="s">
        <v>285</v>
      </c>
      <c r="Z11351" t="s">
        <v>24</v>
      </c>
    </row>
    <row r="11352" spans="1:26" x14ac:dyDescent="0.25">
      <c r="A11352">
        <v>6</v>
      </c>
      <c r="B11352" t="s">
        <v>10</v>
      </c>
      <c r="C11352">
        <v>6</v>
      </c>
      <c r="D11352" t="s">
        <v>11</v>
      </c>
      <c r="E11352" t="s">
        <v>493</v>
      </c>
      <c r="F11352" t="s">
        <v>13</v>
      </c>
      <c r="G11352" t="s">
        <v>5558</v>
      </c>
      <c r="H11352" s="1">
        <v>0.2</v>
      </c>
      <c r="I11352">
        <v>1</v>
      </c>
      <c r="J11352" s="3">
        <v>43299</v>
      </c>
      <c r="K11352" t="s">
        <v>7986</v>
      </c>
      <c r="L11352" t="s">
        <v>30</v>
      </c>
      <c r="M11352">
        <v>80219</v>
      </c>
      <c r="N11352">
        <v>837</v>
      </c>
      <c r="O11352" t="s">
        <v>1467</v>
      </c>
      <c r="P11352" s="4">
        <v>41</v>
      </c>
      <c r="Q11352" s="4">
        <v>3</v>
      </c>
      <c r="R11352" t="s">
        <v>32</v>
      </c>
      <c r="S11352" t="s">
        <v>92</v>
      </c>
      <c r="T11352" s="2">
        <v>40.799999999999997</v>
      </c>
      <c r="U11352" s="4">
        <v>544</v>
      </c>
      <c r="V11352" t="s">
        <v>33</v>
      </c>
      <c r="W11352" s="3">
        <v>43305</v>
      </c>
      <c r="X11352" t="s">
        <v>39</v>
      </c>
      <c r="Y11352" t="s">
        <v>285</v>
      </c>
      <c r="Z11352" t="s">
        <v>24</v>
      </c>
    </row>
    <row r="11353" spans="1:26" x14ac:dyDescent="0.25">
      <c r="A11353">
        <v>6</v>
      </c>
      <c r="B11353" t="s">
        <v>10</v>
      </c>
      <c r="C11353">
        <v>6</v>
      </c>
      <c r="D11353" t="s">
        <v>11</v>
      </c>
      <c r="E11353" t="s">
        <v>493</v>
      </c>
      <c r="F11353" t="s">
        <v>13</v>
      </c>
      <c r="G11353" t="s">
        <v>5558</v>
      </c>
      <c r="H11353" s="1">
        <v>0.2</v>
      </c>
      <c r="I11353">
        <v>1</v>
      </c>
      <c r="J11353" s="3">
        <v>43299</v>
      </c>
      <c r="K11353" t="s">
        <v>7986</v>
      </c>
      <c r="L11353" t="s">
        <v>30</v>
      </c>
      <c r="M11353">
        <v>80219</v>
      </c>
      <c r="N11353">
        <v>837</v>
      </c>
      <c r="O11353" t="s">
        <v>1467</v>
      </c>
      <c r="P11353" s="4">
        <v>41</v>
      </c>
      <c r="Q11353" s="4">
        <v>3</v>
      </c>
      <c r="R11353" t="s">
        <v>32</v>
      </c>
      <c r="S11353" t="s">
        <v>92</v>
      </c>
      <c r="T11353" s="2">
        <v>40.799999999999997</v>
      </c>
      <c r="U11353" s="4">
        <v>544</v>
      </c>
      <c r="V11353" t="s">
        <v>33</v>
      </c>
      <c r="W11353" s="3">
        <v>43305</v>
      </c>
      <c r="X11353" t="s">
        <v>39</v>
      </c>
      <c r="Y11353" t="s">
        <v>285</v>
      </c>
      <c r="Z11353" t="s">
        <v>24</v>
      </c>
    </row>
    <row r="11354" spans="1:26" x14ac:dyDescent="0.25">
      <c r="A11354">
        <v>6</v>
      </c>
      <c r="B11354" t="s">
        <v>10</v>
      </c>
      <c r="C11354">
        <v>6</v>
      </c>
      <c r="D11354" t="s">
        <v>11</v>
      </c>
      <c r="E11354" t="s">
        <v>493</v>
      </c>
      <c r="F11354" t="s">
        <v>13</v>
      </c>
      <c r="G11354" t="s">
        <v>5558</v>
      </c>
      <c r="H11354" s="1">
        <v>0.2</v>
      </c>
      <c r="I11354">
        <v>1</v>
      </c>
      <c r="J11354" s="3">
        <v>43299</v>
      </c>
      <c r="K11354" t="s">
        <v>7986</v>
      </c>
      <c r="L11354" t="s">
        <v>30</v>
      </c>
      <c r="M11354">
        <v>80219</v>
      </c>
      <c r="N11354">
        <v>837</v>
      </c>
      <c r="O11354" t="s">
        <v>1467</v>
      </c>
      <c r="P11354" s="4">
        <v>41</v>
      </c>
      <c r="Q11354" s="4">
        <v>3</v>
      </c>
      <c r="R11354" t="s">
        <v>32</v>
      </c>
      <c r="S11354" t="s">
        <v>92</v>
      </c>
      <c r="T11354" s="2">
        <v>40.799999999999997</v>
      </c>
      <c r="U11354" s="4">
        <v>544</v>
      </c>
      <c r="V11354" t="s">
        <v>33</v>
      </c>
      <c r="W11354" s="3">
        <v>43305</v>
      </c>
      <c r="X11354" t="s">
        <v>39</v>
      </c>
      <c r="Y11354" t="s">
        <v>285</v>
      </c>
      <c r="Z11354" t="s">
        <v>24</v>
      </c>
    </row>
    <row r="11355" spans="1:26" x14ac:dyDescent="0.25">
      <c r="A11355">
        <v>6</v>
      </c>
      <c r="B11355" t="s">
        <v>10</v>
      </c>
      <c r="C11355">
        <v>6</v>
      </c>
      <c r="D11355" t="s">
        <v>11</v>
      </c>
      <c r="E11355" t="s">
        <v>493</v>
      </c>
      <c r="F11355" t="s">
        <v>13</v>
      </c>
      <c r="G11355" t="s">
        <v>5558</v>
      </c>
      <c r="H11355" s="1">
        <v>0.2</v>
      </c>
      <c r="I11355">
        <v>1</v>
      </c>
      <c r="J11355" s="3">
        <v>43299</v>
      </c>
      <c r="K11355" t="s">
        <v>7986</v>
      </c>
      <c r="L11355" t="s">
        <v>30</v>
      </c>
      <c r="M11355">
        <v>80219</v>
      </c>
      <c r="N11355">
        <v>837</v>
      </c>
      <c r="O11355" t="s">
        <v>1467</v>
      </c>
      <c r="P11355" s="4">
        <v>41</v>
      </c>
      <c r="Q11355" s="4">
        <v>3</v>
      </c>
      <c r="R11355" t="s">
        <v>32</v>
      </c>
      <c r="S11355" t="s">
        <v>92</v>
      </c>
      <c r="T11355" s="2">
        <v>40.799999999999997</v>
      </c>
      <c r="U11355" s="4">
        <v>544</v>
      </c>
      <c r="V11355" t="s">
        <v>33</v>
      </c>
      <c r="W11355" s="3">
        <v>43305</v>
      </c>
      <c r="X11355" t="s">
        <v>39</v>
      </c>
      <c r="Y11355" t="s">
        <v>285</v>
      </c>
      <c r="Z11355" t="s">
        <v>24</v>
      </c>
    </row>
    <row r="11356" spans="1:26" x14ac:dyDescent="0.25">
      <c r="A11356">
        <v>5</v>
      </c>
      <c r="B11356" t="s">
        <v>43</v>
      </c>
      <c r="C11356">
        <v>6</v>
      </c>
      <c r="D11356" t="s">
        <v>11</v>
      </c>
      <c r="E11356" t="s">
        <v>3604</v>
      </c>
      <c r="F11356" t="s">
        <v>13</v>
      </c>
      <c r="G11356" t="s">
        <v>317</v>
      </c>
      <c r="H11356" s="1">
        <v>0.2</v>
      </c>
      <c r="I11356">
        <v>1</v>
      </c>
      <c r="J11356" s="3">
        <v>43743</v>
      </c>
      <c r="K11356" t="s">
        <v>7980</v>
      </c>
      <c r="L11356" t="s">
        <v>30</v>
      </c>
      <c r="M11356">
        <v>95928</v>
      </c>
      <c r="N11356">
        <v>964</v>
      </c>
      <c r="O11356" t="s">
        <v>1859</v>
      </c>
      <c r="P11356" s="4">
        <v>5</v>
      </c>
      <c r="Q11356" s="4">
        <v>3</v>
      </c>
      <c r="R11356" t="s">
        <v>32</v>
      </c>
      <c r="S11356" t="s">
        <v>92</v>
      </c>
      <c r="T11356" s="2">
        <v>5.16</v>
      </c>
      <c r="U11356" s="4">
        <v>206</v>
      </c>
      <c r="V11356" t="s">
        <v>33</v>
      </c>
      <c r="W11356" s="3">
        <v>43748</v>
      </c>
      <c r="X11356" t="s">
        <v>39</v>
      </c>
      <c r="Y11356" t="s">
        <v>34</v>
      </c>
      <c r="Z11356" t="s">
        <v>41</v>
      </c>
    </row>
    <row r="11357" spans="1:26" x14ac:dyDescent="0.25">
      <c r="A11357">
        <v>5</v>
      </c>
      <c r="B11357" t="s">
        <v>43</v>
      </c>
      <c r="C11357">
        <v>6</v>
      </c>
      <c r="D11357" t="s">
        <v>11</v>
      </c>
      <c r="E11357" t="s">
        <v>3604</v>
      </c>
      <c r="F11357" t="s">
        <v>13</v>
      </c>
      <c r="G11357" t="s">
        <v>317</v>
      </c>
      <c r="H11357" s="1">
        <v>0.2</v>
      </c>
      <c r="I11357">
        <v>1</v>
      </c>
      <c r="J11357" s="3">
        <v>43743</v>
      </c>
      <c r="K11357" t="s">
        <v>7980</v>
      </c>
      <c r="L11357" t="s">
        <v>30</v>
      </c>
      <c r="M11357">
        <v>95928</v>
      </c>
      <c r="N11357">
        <v>964</v>
      </c>
      <c r="O11357" t="s">
        <v>1859</v>
      </c>
      <c r="P11357" s="4">
        <v>5</v>
      </c>
      <c r="Q11357" s="4">
        <v>3</v>
      </c>
      <c r="R11357" t="s">
        <v>32</v>
      </c>
      <c r="S11357" t="s">
        <v>92</v>
      </c>
      <c r="T11357" s="2">
        <v>5.16</v>
      </c>
      <c r="U11357" s="4">
        <v>206</v>
      </c>
      <c r="V11357" t="s">
        <v>33</v>
      </c>
      <c r="W11357" s="3">
        <v>43748</v>
      </c>
      <c r="X11357" t="s">
        <v>39</v>
      </c>
      <c r="Y11357" t="s">
        <v>34</v>
      </c>
      <c r="Z11357" t="s">
        <v>41</v>
      </c>
    </row>
    <row r="11358" spans="1:26" x14ac:dyDescent="0.25">
      <c r="A11358">
        <v>5</v>
      </c>
      <c r="B11358" t="s">
        <v>43</v>
      </c>
      <c r="C11358">
        <v>6</v>
      </c>
      <c r="D11358" t="s">
        <v>11</v>
      </c>
      <c r="E11358" t="s">
        <v>3604</v>
      </c>
      <c r="F11358" t="s">
        <v>13</v>
      </c>
      <c r="G11358" t="s">
        <v>317</v>
      </c>
      <c r="H11358" s="1">
        <v>0.2</v>
      </c>
      <c r="I11358">
        <v>1</v>
      </c>
      <c r="J11358" s="3">
        <v>43743</v>
      </c>
      <c r="K11358" t="s">
        <v>7980</v>
      </c>
      <c r="L11358" t="s">
        <v>30</v>
      </c>
      <c r="M11358">
        <v>95928</v>
      </c>
      <c r="N11358">
        <v>964</v>
      </c>
      <c r="O11358" t="s">
        <v>1859</v>
      </c>
      <c r="P11358" s="4">
        <v>5</v>
      </c>
      <c r="Q11358" s="4">
        <v>3</v>
      </c>
      <c r="R11358" t="s">
        <v>32</v>
      </c>
      <c r="S11358" t="s">
        <v>92</v>
      </c>
      <c r="T11358" s="2">
        <v>5.16</v>
      </c>
      <c r="U11358" s="4">
        <v>206</v>
      </c>
      <c r="V11358" t="s">
        <v>33</v>
      </c>
      <c r="W11358" s="3">
        <v>43748</v>
      </c>
      <c r="X11358" t="s">
        <v>39</v>
      </c>
      <c r="Y11358" t="s">
        <v>34</v>
      </c>
      <c r="Z11358" t="s">
        <v>41</v>
      </c>
    </row>
    <row r="11359" spans="1:26" x14ac:dyDescent="0.25">
      <c r="A11359">
        <v>5</v>
      </c>
      <c r="B11359" t="s">
        <v>43</v>
      </c>
      <c r="C11359">
        <v>6</v>
      </c>
      <c r="D11359" t="s">
        <v>11</v>
      </c>
      <c r="E11359" t="s">
        <v>3604</v>
      </c>
      <c r="F11359" t="s">
        <v>13</v>
      </c>
      <c r="G11359" t="s">
        <v>317</v>
      </c>
      <c r="H11359" s="1">
        <v>0.2</v>
      </c>
      <c r="I11359">
        <v>1</v>
      </c>
      <c r="J11359" s="3">
        <v>43743</v>
      </c>
      <c r="K11359" t="s">
        <v>7980</v>
      </c>
      <c r="L11359" t="s">
        <v>30</v>
      </c>
      <c r="M11359">
        <v>95928</v>
      </c>
      <c r="N11359">
        <v>964</v>
      </c>
      <c r="O11359" t="s">
        <v>1859</v>
      </c>
      <c r="P11359" s="4">
        <v>5</v>
      </c>
      <c r="Q11359" s="4">
        <v>3</v>
      </c>
      <c r="R11359" t="s">
        <v>32</v>
      </c>
      <c r="S11359" t="s">
        <v>92</v>
      </c>
      <c r="T11359" s="2">
        <v>5.16</v>
      </c>
      <c r="U11359" s="4">
        <v>206</v>
      </c>
      <c r="V11359" t="s">
        <v>33</v>
      </c>
      <c r="W11359" s="3">
        <v>43748</v>
      </c>
      <c r="X11359" t="s">
        <v>39</v>
      </c>
      <c r="Y11359" t="s">
        <v>34</v>
      </c>
      <c r="Z11359" t="s">
        <v>41</v>
      </c>
    </row>
    <row r="11360" spans="1:26" x14ac:dyDescent="0.25">
      <c r="A11360">
        <v>5</v>
      </c>
      <c r="B11360" t="s">
        <v>43</v>
      </c>
      <c r="C11360">
        <v>6</v>
      </c>
      <c r="D11360" t="s">
        <v>11</v>
      </c>
      <c r="E11360" t="s">
        <v>3604</v>
      </c>
      <c r="F11360" t="s">
        <v>13</v>
      </c>
      <c r="G11360" t="s">
        <v>317</v>
      </c>
      <c r="H11360" s="1">
        <v>0.2</v>
      </c>
      <c r="I11360">
        <v>1</v>
      </c>
      <c r="J11360" s="3">
        <v>43743</v>
      </c>
      <c r="K11360" t="s">
        <v>7980</v>
      </c>
      <c r="L11360" t="s">
        <v>30</v>
      </c>
      <c r="M11360">
        <v>95928</v>
      </c>
      <c r="N11360">
        <v>964</v>
      </c>
      <c r="O11360" t="s">
        <v>1859</v>
      </c>
      <c r="P11360" s="4">
        <v>5</v>
      </c>
      <c r="Q11360" s="4">
        <v>3</v>
      </c>
      <c r="R11360" t="s">
        <v>32</v>
      </c>
      <c r="S11360" t="s">
        <v>92</v>
      </c>
      <c r="T11360" s="2">
        <v>5.16</v>
      </c>
      <c r="U11360" s="4">
        <v>206</v>
      </c>
      <c r="V11360" t="s">
        <v>33</v>
      </c>
      <c r="W11360" s="3">
        <v>43748</v>
      </c>
      <c r="X11360" t="s">
        <v>39</v>
      </c>
      <c r="Y11360" t="s">
        <v>34</v>
      </c>
      <c r="Z11360" t="s">
        <v>41</v>
      </c>
    </row>
    <row r="11361" spans="1:26" x14ac:dyDescent="0.25">
      <c r="A11361">
        <v>5</v>
      </c>
      <c r="B11361" t="s">
        <v>43</v>
      </c>
      <c r="C11361">
        <v>6</v>
      </c>
      <c r="D11361" t="s">
        <v>11</v>
      </c>
      <c r="E11361" t="s">
        <v>3604</v>
      </c>
      <c r="F11361" t="s">
        <v>13</v>
      </c>
      <c r="G11361" t="s">
        <v>317</v>
      </c>
      <c r="H11361" s="1">
        <v>0.2</v>
      </c>
      <c r="I11361">
        <v>1</v>
      </c>
      <c r="J11361" s="3">
        <v>43743</v>
      </c>
      <c r="K11361" t="s">
        <v>7980</v>
      </c>
      <c r="L11361" t="s">
        <v>30</v>
      </c>
      <c r="M11361">
        <v>95928</v>
      </c>
      <c r="N11361">
        <v>964</v>
      </c>
      <c r="O11361" t="s">
        <v>1859</v>
      </c>
      <c r="P11361" s="4">
        <v>5</v>
      </c>
      <c r="Q11361" s="4">
        <v>3</v>
      </c>
      <c r="R11361" t="s">
        <v>32</v>
      </c>
      <c r="S11361" t="s">
        <v>92</v>
      </c>
      <c r="T11361" s="2">
        <v>5.16</v>
      </c>
      <c r="U11361" s="4">
        <v>206</v>
      </c>
      <c r="V11361" t="s">
        <v>33</v>
      </c>
      <c r="W11361" s="3">
        <v>43748</v>
      </c>
      <c r="X11361" t="s">
        <v>39</v>
      </c>
      <c r="Y11361" t="s">
        <v>34</v>
      </c>
      <c r="Z11361" t="s">
        <v>41</v>
      </c>
    </row>
    <row r="11362" spans="1:26" x14ac:dyDescent="0.25">
      <c r="A11362">
        <v>5</v>
      </c>
      <c r="B11362" t="s">
        <v>43</v>
      </c>
      <c r="C11362">
        <v>6</v>
      </c>
      <c r="D11362" t="s">
        <v>11</v>
      </c>
      <c r="E11362" t="s">
        <v>3604</v>
      </c>
      <c r="F11362" t="s">
        <v>13</v>
      </c>
      <c r="G11362" t="s">
        <v>317</v>
      </c>
      <c r="H11362" s="1">
        <v>0.2</v>
      </c>
      <c r="I11362">
        <v>1</v>
      </c>
      <c r="J11362" s="3">
        <v>43743</v>
      </c>
      <c r="K11362" t="s">
        <v>7980</v>
      </c>
      <c r="L11362" t="s">
        <v>30</v>
      </c>
      <c r="M11362">
        <v>95928</v>
      </c>
      <c r="N11362">
        <v>745</v>
      </c>
      <c r="O11362" t="s">
        <v>1700</v>
      </c>
      <c r="P11362" s="4">
        <v>-60</v>
      </c>
      <c r="Q11362" s="4">
        <v>4</v>
      </c>
      <c r="R11362" t="s">
        <v>32</v>
      </c>
      <c r="S11362" t="s">
        <v>92</v>
      </c>
      <c r="T11362" s="2">
        <v>-59.84</v>
      </c>
      <c r="U11362" s="4">
        <v>435</v>
      </c>
      <c r="V11362" t="s">
        <v>33</v>
      </c>
      <c r="W11362" s="3">
        <v>43748</v>
      </c>
      <c r="X11362" t="s">
        <v>39</v>
      </c>
      <c r="Y11362" t="s">
        <v>34</v>
      </c>
      <c r="Z11362" t="s">
        <v>24</v>
      </c>
    </row>
    <row r="11363" spans="1:26" x14ac:dyDescent="0.25">
      <c r="A11363">
        <v>5</v>
      </c>
      <c r="B11363" t="s">
        <v>43</v>
      </c>
      <c r="C11363">
        <v>6</v>
      </c>
      <c r="D11363" t="s">
        <v>11</v>
      </c>
      <c r="E11363" t="s">
        <v>3604</v>
      </c>
      <c r="F11363" t="s">
        <v>13</v>
      </c>
      <c r="G11363" t="s">
        <v>317</v>
      </c>
      <c r="H11363" s="1">
        <v>0.2</v>
      </c>
      <c r="I11363">
        <v>1</v>
      </c>
      <c r="J11363" s="3">
        <v>43743</v>
      </c>
      <c r="K11363" t="s">
        <v>7980</v>
      </c>
      <c r="L11363" t="s">
        <v>30</v>
      </c>
      <c r="M11363">
        <v>95928</v>
      </c>
      <c r="N11363">
        <v>745</v>
      </c>
      <c r="O11363" t="s">
        <v>1700</v>
      </c>
      <c r="P11363" s="4">
        <v>-60</v>
      </c>
      <c r="Q11363" s="4">
        <v>4</v>
      </c>
      <c r="R11363" t="s">
        <v>32</v>
      </c>
      <c r="S11363" t="s">
        <v>92</v>
      </c>
      <c r="T11363" s="2">
        <v>-59.84</v>
      </c>
      <c r="U11363" s="4">
        <v>435</v>
      </c>
      <c r="V11363" t="s">
        <v>33</v>
      </c>
      <c r="W11363" s="3">
        <v>43748</v>
      </c>
      <c r="X11363" t="s">
        <v>39</v>
      </c>
      <c r="Y11363" t="s">
        <v>34</v>
      </c>
      <c r="Z11363" t="s">
        <v>24</v>
      </c>
    </row>
    <row r="11364" spans="1:26" x14ac:dyDescent="0.25">
      <c r="A11364">
        <v>5</v>
      </c>
      <c r="B11364" t="s">
        <v>43</v>
      </c>
      <c r="C11364">
        <v>6</v>
      </c>
      <c r="D11364" t="s">
        <v>11</v>
      </c>
      <c r="E11364" t="s">
        <v>3604</v>
      </c>
      <c r="F11364" t="s">
        <v>13</v>
      </c>
      <c r="G11364" t="s">
        <v>317</v>
      </c>
      <c r="H11364" s="1">
        <v>0.2</v>
      </c>
      <c r="I11364">
        <v>1</v>
      </c>
      <c r="J11364" s="3">
        <v>43743</v>
      </c>
      <c r="K11364" t="s">
        <v>7980</v>
      </c>
      <c r="L11364" t="s">
        <v>30</v>
      </c>
      <c r="M11364">
        <v>95928</v>
      </c>
      <c r="N11364">
        <v>745</v>
      </c>
      <c r="O11364" t="s">
        <v>1700</v>
      </c>
      <c r="P11364" s="4">
        <v>-60</v>
      </c>
      <c r="Q11364" s="4">
        <v>4</v>
      </c>
      <c r="R11364" t="s">
        <v>32</v>
      </c>
      <c r="S11364" t="s">
        <v>92</v>
      </c>
      <c r="T11364" s="2">
        <v>-59.84</v>
      </c>
      <c r="U11364" s="4">
        <v>435</v>
      </c>
      <c r="V11364" t="s">
        <v>33</v>
      </c>
      <c r="W11364" s="3">
        <v>43748</v>
      </c>
      <c r="X11364" t="s">
        <v>39</v>
      </c>
      <c r="Y11364" t="s">
        <v>34</v>
      </c>
      <c r="Z11364" t="s">
        <v>24</v>
      </c>
    </row>
    <row r="11365" spans="1:26" x14ac:dyDescent="0.25">
      <c r="A11365">
        <v>5</v>
      </c>
      <c r="B11365" t="s">
        <v>43</v>
      </c>
      <c r="C11365">
        <v>6</v>
      </c>
      <c r="D11365" t="s">
        <v>11</v>
      </c>
      <c r="E11365" t="s">
        <v>3604</v>
      </c>
      <c r="F11365" t="s">
        <v>13</v>
      </c>
      <c r="G11365" t="s">
        <v>317</v>
      </c>
      <c r="H11365" s="1">
        <v>0.2</v>
      </c>
      <c r="I11365">
        <v>1</v>
      </c>
      <c r="J11365" s="3">
        <v>43743</v>
      </c>
      <c r="K11365" t="s">
        <v>7980</v>
      </c>
      <c r="L11365" t="s">
        <v>30</v>
      </c>
      <c r="M11365">
        <v>95928</v>
      </c>
      <c r="N11365">
        <v>745</v>
      </c>
      <c r="O11365" t="s">
        <v>1700</v>
      </c>
      <c r="P11365" s="4">
        <v>-60</v>
      </c>
      <c r="Q11365" s="4">
        <v>4</v>
      </c>
      <c r="R11365" t="s">
        <v>32</v>
      </c>
      <c r="S11365" t="s">
        <v>92</v>
      </c>
      <c r="T11365" s="2">
        <v>-59.84</v>
      </c>
      <c r="U11365" s="4">
        <v>435</v>
      </c>
      <c r="V11365" t="s">
        <v>33</v>
      </c>
      <c r="W11365" s="3">
        <v>43748</v>
      </c>
      <c r="X11365" t="s">
        <v>39</v>
      </c>
      <c r="Y11365" t="s">
        <v>34</v>
      </c>
      <c r="Z11365" t="s">
        <v>24</v>
      </c>
    </row>
    <row r="11366" spans="1:26" x14ac:dyDescent="0.25">
      <c r="A11366">
        <v>5</v>
      </c>
      <c r="B11366" t="s">
        <v>43</v>
      </c>
      <c r="C11366">
        <v>6</v>
      </c>
      <c r="D11366" t="s">
        <v>11</v>
      </c>
      <c r="E11366" t="s">
        <v>3604</v>
      </c>
      <c r="F11366" t="s">
        <v>13</v>
      </c>
      <c r="G11366" t="s">
        <v>317</v>
      </c>
      <c r="H11366" s="1">
        <v>0.2</v>
      </c>
      <c r="I11366">
        <v>1</v>
      </c>
      <c r="J11366" s="3">
        <v>43743</v>
      </c>
      <c r="K11366" t="s">
        <v>7980</v>
      </c>
      <c r="L11366" t="s">
        <v>30</v>
      </c>
      <c r="M11366">
        <v>95928</v>
      </c>
      <c r="N11366">
        <v>745</v>
      </c>
      <c r="O11366" t="s">
        <v>1700</v>
      </c>
      <c r="P11366" s="4">
        <v>-60</v>
      </c>
      <c r="Q11366" s="4">
        <v>4</v>
      </c>
      <c r="R11366" t="s">
        <v>32</v>
      </c>
      <c r="S11366" t="s">
        <v>92</v>
      </c>
      <c r="T11366" s="2">
        <v>-59.84</v>
      </c>
      <c r="U11366" s="4">
        <v>435</v>
      </c>
      <c r="V11366" t="s">
        <v>33</v>
      </c>
      <c r="W11366" s="3">
        <v>43748</v>
      </c>
      <c r="X11366" t="s">
        <v>39</v>
      </c>
      <c r="Y11366" t="s">
        <v>34</v>
      </c>
      <c r="Z11366" t="s">
        <v>24</v>
      </c>
    </row>
    <row r="11367" spans="1:26" x14ac:dyDescent="0.25">
      <c r="A11367">
        <v>5</v>
      </c>
      <c r="B11367" t="s">
        <v>43</v>
      </c>
      <c r="C11367">
        <v>6</v>
      </c>
      <c r="D11367" t="s">
        <v>11</v>
      </c>
      <c r="E11367" t="s">
        <v>3604</v>
      </c>
      <c r="F11367" t="s">
        <v>13</v>
      </c>
      <c r="G11367" t="s">
        <v>317</v>
      </c>
      <c r="H11367" s="1">
        <v>0.2</v>
      </c>
      <c r="I11367">
        <v>1</v>
      </c>
      <c r="J11367" s="3">
        <v>43743</v>
      </c>
      <c r="K11367" t="s">
        <v>7980</v>
      </c>
      <c r="L11367" t="s">
        <v>30</v>
      </c>
      <c r="M11367">
        <v>95928</v>
      </c>
      <c r="N11367">
        <v>745</v>
      </c>
      <c r="O11367" t="s">
        <v>1700</v>
      </c>
      <c r="P11367" s="4">
        <v>-60</v>
      </c>
      <c r="Q11367" s="4">
        <v>4</v>
      </c>
      <c r="R11367" t="s">
        <v>32</v>
      </c>
      <c r="S11367" t="s">
        <v>92</v>
      </c>
      <c r="T11367" s="2">
        <v>-59.84</v>
      </c>
      <c r="U11367" s="4">
        <v>435</v>
      </c>
      <c r="V11367" t="s">
        <v>33</v>
      </c>
      <c r="W11367" s="3">
        <v>43748</v>
      </c>
      <c r="X11367" t="s">
        <v>39</v>
      </c>
      <c r="Y11367" t="s">
        <v>34</v>
      </c>
      <c r="Z11367" t="s">
        <v>24</v>
      </c>
    </row>
    <row r="11368" spans="1:26" x14ac:dyDescent="0.25">
      <c r="A11368">
        <v>4</v>
      </c>
      <c r="B11368" t="s">
        <v>43</v>
      </c>
      <c r="C11368">
        <v>6</v>
      </c>
      <c r="D11368" t="s">
        <v>11</v>
      </c>
      <c r="E11368" t="s">
        <v>195</v>
      </c>
      <c r="F11368" t="s">
        <v>13</v>
      </c>
      <c r="G11368" t="s">
        <v>5927</v>
      </c>
      <c r="H11368" s="1">
        <v>0.2</v>
      </c>
      <c r="I11368">
        <v>1</v>
      </c>
      <c r="J11368" s="3">
        <v>42914</v>
      </c>
      <c r="K11368" t="s">
        <v>7987</v>
      </c>
      <c r="L11368" t="s">
        <v>30</v>
      </c>
      <c r="M11368">
        <v>85234</v>
      </c>
      <c r="N11368">
        <v>596</v>
      </c>
      <c r="O11368" t="s">
        <v>1446</v>
      </c>
      <c r="P11368" s="4">
        <v>47</v>
      </c>
      <c r="Q11368" s="4">
        <v>4</v>
      </c>
      <c r="R11368" t="s">
        <v>32</v>
      </c>
      <c r="S11368" t="s">
        <v>92</v>
      </c>
      <c r="T11368" s="2">
        <v>46.63</v>
      </c>
      <c r="U11368" s="4">
        <v>622</v>
      </c>
      <c r="V11368" t="s">
        <v>33</v>
      </c>
      <c r="W11368" s="3">
        <v>42918</v>
      </c>
      <c r="X11368" t="s">
        <v>39</v>
      </c>
      <c r="Y11368" t="s">
        <v>199</v>
      </c>
      <c r="Z11368" t="s">
        <v>47</v>
      </c>
    </row>
    <row r="11369" spans="1:26" x14ac:dyDescent="0.25">
      <c r="A11369">
        <v>4</v>
      </c>
      <c r="B11369" t="s">
        <v>43</v>
      </c>
      <c r="C11369">
        <v>6</v>
      </c>
      <c r="D11369" t="s">
        <v>11</v>
      </c>
      <c r="E11369" t="s">
        <v>195</v>
      </c>
      <c r="F11369" t="s">
        <v>13</v>
      </c>
      <c r="G11369" t="s">
        <v>5927</v>
      </c>
      <c r="H11369" s="1">
        <v>0.2</v>
      </c>
      <c r="I11369">
        <v>1</v>
      </c>
      <c r="J11369" s="3">
        <v>42914</v>
      </c>
      <c r="K11369" t="s">
        <v>7987</v>
      </c>
      <c r="L11369" t="s">
        <v>30</v>
      </c>
      <c r="M11369">
        <v>85234</v>
      </c>
      <c r="N11369">
        <v>596</v>
      </c>
      <c r="O11369" t="s">
        <v>1446</v>
      </c>
      <c r="P11369" s="4">
        <v>47</v>
      </c>
      <c r="Q11369" s="4">
        <v>4</v>
      </c>
      <c r="R11369" t="s">
        <v>32</v>
      </c>
      <c r="S11369" t="s">
        <v>92</v>
      </c>
      <c r="T11369" s="2">
        <v>46.63</v>
      </c>
      <c r="U11369" s="4">
        <v>622</v>
      </c>
      <c r="V11369" t="s">
        <v>33</v>
      </c>
      <c r="W11369" s="3">
        <v>42918</v>
      </c>
      <c r="X11369" t="s">
        <v>39</v>
      </c>
      <c r="Y11369" t="s">
        <v>199</v>
      </c>
      <c r="Z11369" t="s">
        <v>47</v>
      </c>
    </row>
    <row r="11370" spans="1:26" x14ac:dyDescent="0.25">
      <c r="A11370">
        <v>5</v>
      </c>
      <c r="B11370" t="s">
        <v>43</v>
      </c>
      <c r="C11370">
        <v>6</v>
      </c>
      <c r="D11370" t="s">
        <v>11</v>
      </c>
      <c r="E11370" t="s">
        <v>27</v>
      </c>
      <c r="F11370" t="s">
        <v>13</v>
      </c>
      <c r="G11370" t="s">
        <v>5499</v>
      </c>
      <c r="H11370" s="1">
        <v>0.2</v>
      </c>
      <c r="I11370">
        <v>1</v>
      </c>
      <c r="J11370" s="3">
        <v>43527</v>
      </c>
      <c r="K11370" t="s">
        <v>7988</v>
      </c>
      <c r="L11370" t="s">
        <v>30</v>
      </c>
      <c r="M11370">
        <v>90004</v>
      </c>
      <c r="N11370">
        <v>980</v>
      </c>
      <c r="O11370" t="s">
        <v>2507</v>
      </c>
      <c r="P11370" s="4">
        <v>-15</v>
      </c>
      <c r="Q11370" s="4">
        <v>7</v>
      </c>
      <c r="R11370" t="s">
        <v>32</v>
      </c>
      <c r="S11370" t="s">
        <v>92</v>
      </c>
      <c r="T11370" s="2">
        <v>-14.99</v>
      </c>
      <c r="U11370" s="4">
        <v>400</v>
      </c>
      <c r="V11370" t="s">
        <v>33</v>
      </c>
      <c r="W11370" s="3">
        <v>43532</v>
      </c>
      <c r="X11370" t="s">
        <v>39</v>
      </c>
      <c r="Y11370" t="s">
        <v>34</v>
      </c>
      <c r="Z11370" t="s">
        <v>41</v>
      </c>
    </row>
    <row r="11371" spans="1:26" x14ac:dyDescent="0.25">
      <c r="A11371">
        <v>3</v>
      </c>
      <c r="B11371" t="s">
        <v>25</v>
      </c>
      <c r="C11371">
        <v>1</v>
      </c>
      <c r="D11371" t="s">
        <v>26</v>
      </c>
      <c r="E11371" t="s">
        <v>1747</v>
      </c>
      <c r="F11371" t="s">
        <v>13</v>
      </c>
      <c r="G11371" t="s">
        <v>5321</v>
      </c>
      <c r="H11371" s="1">
        <v>0.2</v>
      </c>
      <c r="I11371">
        <v>1</v>
      </c>
      <c r="J11371" s="3">
        <v>43633</v>
      </c>
      <c r="K11371" t="s">
        <v>7989</v>
      </c>
      <c r="L11371" t="s">
        <v>73</v>
      </c>
      <c r="M11371">
        <v>60076</v>
      </c>
      <c r="N11371">
        <v>1351</v>
      </c>
      <c r="O11371" t="s">
        <v>8266</v>
      </c>
      <c r="P11371" s="4">
        <v>4</v>
      </c>
      <c r="Q11371" s="4">
        <v>2</v>
      </c>
      <c r="R11371" t="s">
        <v>75</v>
      </c>
      <c r="S11371" t="s">
        <v>92</v>
      </c>
      <c r="T11371" s="2">
        <v>4.43</v>
      </c>
      <c r="U11371" s="4">
        <v>12</v>
      </c>
      <c r="V11371" t="s">
        <v>33</v>
      </c>
      <c r="W11371" s="3">
        <v>43636</v>
      </c>
      <c r="X11371" t="s">
        <v>130</v>
      </c>
      <c r="Y11371" t="s">
        <v>139</v>
      </c>
      <c r="Z11371" t="s">
        <v>64</v>
      </c>
    </row>
    <row r="11372" spans="1:26" x14ac:dyDescent="0.25">
      <c r="A11372">
        <v>3</v>
      </c>
      <c r="B11372" t="s">
        <v>25</v>
      </c>
      <c r="C11372">
        <v>1</v>
      </c>
      <c r="D11372" t="s">
        <v>26</v>
      </c>
      <c r="E11372" t="s">
        <v>1747</v>
      </c>
      <c r="F11372" t="s">
        <v>13</v>
      </c>
      <c r="G11372" t="s">
        <v>5321</v>
      </c>
      <c r="H11372" s="1">
        <v>0.2</v>
      </c>
      <c r="I11372">
        <v>1</v>
      </c>
      <c r="J11372" s="3">
        <v>43633</v>
      </c>
      <c r="K11372" t="s">
        <v>7989</v>
      </c>
      <c r="L11372" t="s">
        <v>73</v>
      </c>
      <c r="M11372">
        <v>60076</v>
      </c>
      <c r="N11372">
        <v>1351</v>
      </c>
      <c r="O11372" t="s">
        <v>8266</v>
      </c>
      <c r="P11372" s="4">
        <v>4</v>
      </c>
      <c r="Q11372" s="4">
        <v>2</v>
      </c>
      <c r="R11372" t="s">
        <v>75</v>
      </c>
      <c r="S11372" t="s">
        <v>92</v>
      </c>
      <c r="T11372" s="2">
        <v>4.43</v>
      </c>
      <c r="U11372" s="4">
        <v>12</v>
      </c>
      <c r="V11372" t="s">
        <v>33</v>
      </c>
      <c r="W11372" s="3">
        <v>43636</v>
      </c>
      <c r="X11372" t="s">
        <v>130</v>
      </c>
      <c r="Y11372" t="s">
        <v>139</v>
      </c>
      <c r="Z11372" t="s">
        <v>64</v>
      </c>
    </row>
    <row r="11373" spans="1:26" x14ac:dyDescent="0.25">
      <c r="A11373">
        <v>3</v>
      </c>
      <c r="B11373" t="s">
        <v>25</v>
      </c>
      <c r="C11373">
        <v>1</v>
      </c>
      <c r="D11373" t="s">
        <v>26</v>
      </c>
      <c r="E11373" t="s">
        <v>1747</v>
      </c>
      <c r="F11373" t="s">
        <v>13</v>
      </c>
      <c r="G11373" t="s">
        <v>5321</v>
      </c>
      <c r="H11373" s="1">
        <v>0.2</v>
      </c>
      <c r="I11373">
        <v>1</v>
      </c>
      <c r="J11373" s="3">
        <v>43633</v>
      </c>
      <c r="K11373" t="s">
        <v>7989</v>
      </c>
      <c r="L11373" t="s">
        <v>73</v>
      </c>
      <c r="M11373">
        <v>60076</v>
      </c>
      <c r="N11373">
        <v>1351</v>
      </c>
      <c r="O11373" t="s">
        <v>8266</v>
      </c>
      <c r="P11373" s="4">
        <v>4</v>
      </c>
      <c r="Q11373" s="4">
        <v>2</v>
      </c>
      <c r="R11373" t="s">
        <v>75</v>
      </c>
      <c r="S11373" t="s">
        <v>92</v>
      </c>
      <c r="T11373" s="2">
        <v>4.43</v>
      </c>
      <c r="U11373" s="4">
        <v>12</v>
      </c>
      <c r="V11373" t="s">
        <v>33</v>
      </c>
      <c r="W11373" s="3">
        <v>43636</v>
      </c>
      <c r="X11373" t="s">
        <v>130</v>
      </c>
      <c r="Y11373" t="s">
        <v>139</v>
      </c>
      <c r="Z11373" t="s">
        <v>64</v>
      </c>
    </row>
    <row r="11374" spans="1:26" x14ac:dyDescent="0.25">
      <c r="A11374">
        <v>3</v>
      </c>
      <c r="B11374" t="s">
        <v>25</v>
      </c>
      <c r="C11374">
        <v>1</v>
      </c>
      <c r="D11374" t="s">
        <v>26</v>
      </c>
      <c r="E11374" t="s">
        <v>787</v>
      </c>
      <c r="F11374" t="s">
        <v>13</v>
      </c>
      <c r="G11374" t="s">
        <v>5242</v>
      </c>
      <c r="H11374" s="1">
        <v>0.2</v>
      </c>
      <c r="I11374">
        <v>1</v>
      </c>
      <c r="J11374" s="3">
        <v>43706</v>
      </c>
      <c r="K11374" t="s">
        <v>7990</v>
      </c>
      <c r="L11374" t="s">
        <v>73</v>
      </c>
      <c r="M11374">
        <v>62301</v>
      </c>
      <c r="N11374">
        <v>113</v>
      </c>
      <c r="O11374" t="s">
        <v>1051</v>
      </c>
      <c r="P11374" s="4">
        <v>2</v>
      </c>
      <c r="Q11374" s="4">
        <v>2</v>
      </c>
      <c r="R11374" t="s">
        <v>75</v>
      </c>
      <c r="S11374" t="s">
        <v>92</v>
      </c>
      <c r="T11374" s="2">
        <v>2.4</v>
      </c>
      <c r="U11374" s="4">
        <v>27</v>
      </c>
      <c r="V11374" t="s">
        <v>33</v>
      </c>
      <c r="W11374" s="3">
        <v>43709</v>
      </c>
      <c r="X11374" t="s">
        <v>130</v>
      </c>
      <c r="Y11374" t="s">
        <v>139</v>
      </c>
      <c r="Z11374" t="s">
        <v>42</v>
      </c>
    </row>
    <row r="11375" spans="1:26" x14ac:dyDescent="0.25">
      <c r="A11375">
        <v>3</v>
      </c>
      <c r="B11375" t="s">
        <v>25</v>
      </c>
      <c r="C11375">
        <v>1</v>
      </c>
      <c r="D11375" t="s">
        <v>26</v>
      </c>
      <c r="E11375" t="s">
        <v>787</v>
      </c>
      <c r="F11375" t="s">
        <v>13</v>
      </c>
      <c r="G11375" t="s">
        <v>5242</v>
      </c>
      <c r="H11375" s="1">
        <v>0.2</v>
      </c>
      <c r="I11375">
        <v>1</v>
      </c>
      <c r="J11375" s="3">
        <v>43706</v>
      </c>
      <c r="K11375" t="s">
        <v>7990</v>
      </c>
      <c r="L11375" t="s">
        <v>73</v>
      </c>
      <c r="M11375">
        <v>62301</v>
      </c>
      <c r="N11375">
        <v>113</v>
      </c>
      <c r="O11375" t="s">
        <v>1051</v>
      </c>
      <c r="P11375" s="4">
        <v>2</v>
      </c>
      <c r="Q11375" s="4">
        <v>2</v>
      </c>
      <c r="R11375" t="s">
        <v>75</v>
      </c>
      <c r="S11375" t="s">
        <v>92</v>
      </c>
      <c r="T11375" s="2">
        <v>2.4</v>
      </c>
      <c r="U11375" s="4">
        <v>27</v>
      </c>
      <c r="V11375" t="s">
        <v>33</v>
      </c>
      <c r="W11375" s="3">
        <v>43709</v>
      </c>
      <c r="X11375" t="s">
        <v>130</v>
      </c>
      <c r="Y11375" t="s">
        <v>139</v>
      </c>
      <c r="Z11375" t="s">
        <v>42</v>
      </c>
    </row>
    <row r="11376" spans="1:26" x14ac:dyDescent="0.25">
      <c r="A11376">
        <v>3</v>
      </c>
      <c r="B11376" t="s">
        <v>25</v>
      </c>
      <c r="C11376">
        <v>1</v>
      </c>
      <c r="D11376" t="s">
        <v>26</v>
      </c>
      <c r="E11376" t="s">
        <v>787</v>
      </c>
      <c r="F11376" t="s">
        <v>13</v>
      </c>
      <c r="G11376" t="s">
        <v>5242</v>
      </c>
      <c r="H11376" s="1">
        <v>0.2</v>
      </c>
      <c r="I11376">
        <v>1</v>
      </c>
      <c r="J11376" s="3">
        <v>43706</v>
      </c>
      <c r="K11376" t="s">
        <v>7990</v>
      </c>
      <c r="L11376" t="s">
        <v>73</v>
      </c>
      <c r="M11376">
        <v>62301</v>
      </c>
      <c r="N11376">
        <v>113</v>
      </c>
      <c r="O11376" t="s">
        <v>1051</v>
      </c>
      <c r="P11376" s="4">
        <v>2</v>
      </c>
      <c r="Q11376" s="4">
        <v>2</v>
      </c>
      <c r="R11376" t="s">
        <v>75</v>
      </c>
      <c r="S11376" t="s">
        <v>92</v>
      </c>
      <c r="T11376" s="2">
        <v>2.4</v>
      </c>
      <c r="U11376" s="4">
        <v>27</v>
      </c>
      <c r="V11376" t="s">
        <v>33</v>
      </c>
      <c r="W11376" s="3">
        <v>43709</v>
      </c>
      <c r="X11376" t="s">
        <v>130</v>
      </c>
      <c r="Y11376" t="s">
        <v>139</v>
      </c>
      <c r="Z11376" t="s">
        <v>42</v>
      </c>
    </row>
    <row r="11377" spans="1:26" x14ac:dyDescent="0.25">
      <c r="A11377">
        <v>3</v>
      </c>
      <c r="B11377" t="s">
        <v>25</v>
      </c>
      <c r="C11377">
        <v>1</v>
      </c>
      <c r="D11377" t="s">
        <v>26</v>
      </c>
      <c r="E11377" t="s">
        <v>6231</v>
      </c>
      <c r="F11377" t="s">
        <v>13</v>
      </c>
      <c r="G11377" t="s">
        <v>788</v>
      </c>
      <c r="H11377" s="1">
        <v>0.2</v>
      </c>
      <c r="I11377">
        <v>1</v>
      </c>
      <c r="J11377" s="3">
        <v>42880</v>
      </c>
      <c r="K11377" t="s">
        <v>7991</v>
      </c>
      <c r="L11377" t="s">
        <v>73</v>
      </c>
      <c r="M11377">
        <v>76117</v>
      </c>
      <c r="N11377">
        <v>672</v>
      </c>
      <c r="O11377" t="s">
        <v>3835</v>
      </c>
      <c r="P11377" s="4">
        <v>2</v>
      </c>
      <c r="Q11377" s="4">
        <v>2</v>
      </c>
      <c r="R11377" t="s">
        <v>75</v>
      </c>
      <c r="S11377" t="s">
        <v>92</v>
      </c>
      <c r="T11377" s="2">
        <v>1.68</v>
      </c>
      <c r="U11377" s="4">
        <v>22</v>
      </c>
      <c r="V11377" t="s">
        <v>33</v>
      </c>
      <c r="W11377" s="3">
        <v>42883</v>
      </c>
      <c r="X11377" t="s">
        <v>130</v>
      </c>
      <c r="Y11377" t="s">
        <v>77</v>
      </c>
      <c r="Z11377" t="s">
        <v>356</v>
      </c>
    </row>
    <row r="11378" spans="1:26" x14ac:dyDescent="0.25">
      <c r="A11378">
        <v>3</v>
      </c>
      <c r="B11378" t="s">
        <v>25</v>
      </c>
      <c r="C11378">
        <v>1</v>
      </c>
      <c r="D11378" t="s">
        <v>26</v>
      </c>
      <c r="E11378" t="s">
        <v>6231</v>
      </c>
      <c r="F11378" t="s">
        <v>13</v>
      </c>
      <c r="G11378" t="s">
        <v>788</v>
      </c>
      <c r="H11378" s="1">
        <v>0.2</v>
      </c>
      <c r="I11378">
        <v>1</v>
      </c>
      <c r="J11378" s="3">
        <v>42880</v>
      </c>
      <c r="K11378" t="s">
        <v>7991</v>
      </c>
      <c r="L11378" t="s">
        <v>73</v>
      </c>
      <c r="M11378">
        <v>76117</v>
      </c>
      <c r="N11378">
        <v>672</v>
      </c>
      <c r="O11378" t="s">
        <v>3835</v>
      </c>
      <c r="P11378" s="4">
        <v>2</v>
      </c>
      <c r="Q11378" s="4">
        <v>2</v>
      </c>
      <c r="R11378" t="s">
        <v>75</v>
      </c>
      <c r="S11378" t="s">
        <v>92</v>
      </c>
      <c r="T11378" s="2">
        <v>1.68</v>
      </c>
      <c r="U11378" s="4">
        <v>22</v>
      </c>
      <c r="V11378" t="s">
        <v>33</v>
      </c>
      <c r="W11378" s="3">
        <v>42883</v>
      </c>
      <c r="X11378" t="s">
        <v>130</v>
      </c>
      <c r="Y11378" t="s">
        <v>77</v>
      </c>
      <c r="Z11378" t="s">
        <v>356</v>
      </c>
    </row>
    <row r="11379" spans="1:26" x14ac:dyDescent="0.25">
      <c r="A11379">
        <v>3</v>
      </c>
      <c r="B11379" t="s">
        <v>25</v>
      </c>
      <c r="C11379">
        <v>1</v>
      </c>
      <c r="D11379" t="s">
        <v>26</v>
      </c>
      <c r="E11379" t="s">
        <v>6231</v>
      </c>
      <c r="F11379" t="s">
        <v>13</v>
      </c>
      <c r="G11379" t="s">
        <v>788</v>
      </c>
      <c r="H11379" s="1">
        <v>0.2</v>
      </c>
      <c r="I11379">
        <v>1</v>
      </c>
      <c r="J11379" s="3">
        <v>42880</v>
      </c>
      <c r="K11379" t="s">
        <v>7991</v>
      </c>
      <c r="L11379" t="s">
        <v>73</v>
      </c>
      <c r="M11379">
        <v>76117</v>
      </c>
      <c r="N11379">
        <v>672</v>
      </c>
      <c r="O11379" t="s">
        <v>3835</v>
      </c>
      <c r="P11379" s="4">
        <v>2</v>
      </c>
      <c r="Q11379" s="4">
        <v>2</v>
      </c>
      <c r="R11379" t="s">
        <v>75</v>
      </c>
      <c r="S11379" t="s">
        <v>92</v>
      </c>
      <c r="T11379" s="2">
        <v>1.68</v>
      </c>
      <c r="U11379" s="4">
        <v>22</v>
      </c>
      <c r="V11379" t="s">
        <v>33</v>
      </c>
      <c r="W11379" s="3">
        <v>42883</v>
      </c>
      <c r="X11379" t="s">
        <v>130</v>
      </c>
      <c r="Y11379" t="s">
        <v>77</v>
      </c>
      <c r="Z11379" t="s">
        <v>356</v>
      </c>
    </row>
    <row r="11380" spans="1:26" x14ac:dyDescent="0.25">
      <c r="A11380">
        <v>2</v>
      </c>
      <c r="B11380" t="s">
        <v>25</v>
      </c>
      <c r="C11380">
        <v>1</v>
      </c>
      <c r="D11380" t="s">
        <v>26</v>
      </c>
      <c r="E11380" t="s">
        <v>122</v>
      </c>
      <c r="F11380" t="s">
        <v>13</v>
      </c>
      <c r="G11380" t="s">
        <v>6184</v>
      </c>
      <c r="H11380" s="1">
        <v>0.2</v>
      </c>
      <c r="I11380">
        <v>1</v>
      </c>
      <c r="J11380" s="3">
        <v>42681</v>
      </c>
      <c r="K11380" t="s">
        <v>7992</v>
      </c>
      <c r="L11380" t="s">
        <v>73</v>
      </c>
      <c r="M11380">
        <v>77041</v>
      </c>
      <c r="N11380">
        <v>1501</v>
      </c>
      <c r="O11380" t="s">
        <v>412</v>
      </c>
      <c r="P11380" s="4">
        <v>27</v>
      </c>
      <c r="Q11380" s="4">
        <v>3</v>
      </c>
      <c r="R11380" t="s">
        <v>75</v>
      </c>
      <c r="S11380" t="s">
        <v>92</v>
      </c>
      <c r="T11380" s="2">
        <v>26.95</v>
      </c>
      <c r="U11380" s="4">
        <v>74</v>
      </c>
      <c r="V11380" t="s">
        <v>33</v>
      </c>
      <c r="W11380" s="3">
        <v>42683</v>
      </c>
      <c r="X11380" t="s">
        <v>130</v>
      </c>
      <c r="Y11380" t="s">
        <v>77</v>
      </c>
      <c r="Z11380" t="s">
        <v>119</v>
      </c>
    </row>
    <row r="11381" spans="1:26" x14ac:dyDescent="0.25">
      <c r="A11381">
        <v>2</v>
      </c>
      <c r="B11381" t="s">
        <v>25</v>
      </c>
      <c r="C11381">
        <v>1</v>
      </c>
      <c r="D11381" t="s">
        <v>26</v>
      </c>
      <c r="E11381" t="s">
        <v>122</v>
      </c>
      <c r="F11381" t="s">
        <v>13</v>
      </c>
      <c r="G11381" t="s">
        <v>6184</v>
      </c>
      <c r="H11381" s="1">
        <v>0.2</v>
      </c>
      <c r="I11381">
        <v>1</v>
      </c>
      <c r="J11381" s="3">
        <v>42681</v>
      </c>
      <c r="K11381" t="s">
        <v>7992</v>
      </c>
      <c r="L11381" t="s">
        <v>73</v>
      </c>
      <c r="M11381">
        <v>77041</v>
      </c>
      <c r="N11381">
        <v>1501</v>
      </c>
      <c r="O11381" t="s">
        <v>412</v>
      </c>
      <c r="P11381" s="4">
        <v>27</v>
      </c>
      <c r="Q11381" s="4">
        <v>3</v>
      </c>
      <c r="R11381" t="s">
        <v>75</v>
      </c>
      <c r="S11381" t="s">
        <v>92</v>
      </c>
      <c r="T11381" s="2">
        <v>26.95</v>
      </c>
      <c r="U11381" s="4">
        <v>74</v>
      </c>
      <c r="V11381" t="s">
        <v>33</v>
      </c>
      <c r="W11381" s="3">
        <v>42683</v>
      </c>
      <c r="X11381" t="s">
        <v>130</v>
      </c>
      <c r="Y11381" t="s">
        <v>77</v>
      </c>
      <c r="Z11381" t="s">
        <v>119</v>
      </c>
    </row>
    <row r="11382" spans="1:26" x14ac:dyDescent="0.25">
      <c r="A11382">
        <v>3</v>
      </c>
      <c r="B11382" t="s">
        <v>25</v>
      </c>
      <c r="C11382">
        <v>1</v>
      </c>
      <c r="D11382" t="s">
        <v>26</v>
      </c>
      <c r="E11382" t="s">
        <v>787</v>
      </c>
      <c r="F11382" t="s">
        <v>13</v>
      </c>
      <c r="G11382" t="s">
        <v>5242</v>
      </c>
      <c r="H11382" s="1">
        <v>0.2</v>
      </c>
      <c r="I11382">
        <v>1</v>
      </c>
      <c r="J11382" s="3">
        <v>43706</v>
      </c>
      <c r="K11382" t="s">
        <v>7990</v>
      </c>
      <c r="L11382" t="s">
        <v>73</v>
      </c>
      <c r="M11382">
        <v>62301</v>
      </c>
      <c r="N11382">
        <v>215</v>
      </c>
      <c r="O11382" t="s">
        <v>522</v>
      </c>
      <c r="P11382" s="4">
        <v>18</v>
      </c>
      <c r="Q11382" s="4">
        <v>4</v>
      </c>
      <c r="R11382" t="s">
        <v>75</v>
      </c>
      <c r="S11382" t="s">
        <v>92</v>
      </c>
      <c r="T11382" s="2">
        <v>17.760000000000002</v>
      </c>
      <c r="U11382" s="4">
        <v>47</v>
      </c>
      <c r="V11382" t="s">
        <v>33</v>
      </c>
      <c r="W11382" s="3">
        <v>43709</v>
      </c>
      <c r="X11382" t="s">
        <v>130</v>
      </c>
      <c r="Y11382" t="s">
        <v>139</v>
      </c>
      <c r="Z11382" t="s">
        <v>35</v>
      </c>
    </row>
    <row r="11383" spans="1:26" x14ac:dyDescent="0.25">
      <c r="A11383">
        <v>3</v>
      </c>
      <c r="B11383" t="s">
        <v>25</v>
      </c>
      <c r="C11383">
        <v>1</v>
      </c>
      <c r="D11383" t="s">
        <v>26</v>
      </c>
      <c r="E11383" t="s">
        <v>787</v>
      </c>
      <c r="F11383" t="s">
        <v>13</v>
      </c>
      <c r="G11383" t="s">
        <v>5242</v>
      </c>
      <c r="H11383" s="1">
        <v>0.2</v>
      </c>
      <c r="I11383">
        <v>1</v>
      </c>
      <c r="J11383" s="3">
        <v>43706</v>
      </c>
      <c r="K11383" t="s">
        <v>7990</v>
      </c>
      <c r="L11383" t="s">
        <v>73</v>
      </c>
      <c r="M11383">
        <v>62301</v>
      </c>
      <c r="N11383">
        <v>215</v>
      </c>
      <c r="O11383" t="s">
        <v>522</v>
      </c>
      <c r="P11383" s="4">
        <v>18</v>
      </c>
      <c r="Q11383" s="4">
        <v>4</v>
      </c>
      <c r="R11383" t="s">
        <v>75</v>
      </c>
      <c r="S11383" t="s">
        <v>92</v>
      </c>
      <c r="T11383" s="2">
        <v>17.760000000000002</v>
      </c>
      <c r="U11383" s="4">
        <v>47</v>
      </c>
      <c r="V11383" t="s">
        <v>33</v>
      </c>
      <c r="W11383" s="3">
        <v>43709</v>
      </c>
      <c r="X11383" t="s">
        <v>130</v>
      </c>
      <c r="Y11383" t="s">
        <v>139</v>
      </c>
      <c r="Z11383" t="s">
        <v>35</v>
      </c>
    </row>
    <row r="11384" spans="1:26" x14ac:dyDescent="0.25">
      <c r="A11384">
        <v>3</v>
      </c>
      <c r="B11384" t="s">
        <v>25</v>
      </c>
      <c r="C11384">
        <v>1</v>
      </c>
      <c r="D11384" t="s">
        <v>26</v>
      </c>
      <c r="E11384" t="s">
        <v>787</v>
      </c>
      <c r="F11384" t="s">
        <v>13</v>
      </c>
      <c r="G11384" t="s">
        <v>5242</v>
      </c>
      <c r="H11384" s="1">
        <v>0.2</v>
      </c>
      <c r="I11384">
        <v>1</v>
      </c>
      <c r="J11384" s="3">
        <v>43706</v>
      </c>
      <c r="K11384" t="s">
        <v>7990</v>
      </c>
      <c r="L11384" t="s">
        <v>73</v>
      </c>
      <c r="M11384">
        <v>62301</v>
      </c>
      <c r="N11384">
        <v>215</v>
      </c>
      <c r="O11384" t="s">
        <v>522</v>
      </c>
      <c r="P11384" s="4">
        <v>18</v>
      </c>
      <c r="Q11384" s="4">
        <v>4</v>
      </c>
      <c r="R11384" t="s">
        <v>75</v>
      </c>
      <c r="S11384" t="s">
        <v>92</v>
      </c>
      <c r="T11384" s="2">
        <v>17.760000000000002</v>
      </c>
      <c r="U11384" s="4">
        <v>47</v>
      </c>
      <c r="V11384" t="s">
        <v>33</v>
      </c>
      <c r="W11384" s="3">
        <v>43709</v>
      </c>
      <c r="X11384" t="s">
        <v>130</v>
      </c>
      <c r="Y11384" t="s">
        <v>139</v>
      </c>
      <c r="Z11384" t="s">
        <v>35</v>
      </c>
    </row>
    <row r="11385" spans="1:26" x14ac:dyDescent="0.25">
      <c r="A11385">
        <v>3</v>
      </c>
      <c r="B11385" t="s">
        <v>25</v>
      </c>
      <c r="C11385">
        <v>1</v>
      </c>
      <c r="D11385" t="s">
        <v>26</v>
      </c>
      <c r="E11385" t="s">
        <v>6231</v>
      </c>
      <c r="F11385" t="s">
        <v>13</v>
      </c>
      <c r="G11385" t="s">
        <v>788</v>
      </c>
      <c r="H11385" s="1">
        <v>0.2</v>
      </c>
      <c r="I11385">
        <v>1</v>
      </c>
      <c r="J11385" s="3">
        <v>42880</v>
      </c>
      <c r="K11385" t="s">
        <v>7991</v>
      </c>
      <c r="L11385" t="s">
        <v>73</v>
      </c>
      <c r="M11385">
        <v>76117</v>
      </c>
      <c r="N11385">
        <v>1776</v>
      </c>
      <c r="O11385" t="s">
        <v>3766</v>
      </c>
      <c r="P11385" s="4">
        <v>12</v>
      </c>
      <c r="Q11385" s="4">
        <v>7</v>
      </c>
      <c r="R11385" t="s">
        <v>75</v>
      </c>
      <c r="S11385" t="s">
        <v>92</v>
      </c>
      <c r="T11385" s="2">
        <v>11.73</v>
      </c>
      <c r="U11385" s="4">
        <v>32</v>
      </c>
      <c r="V11385" t="s">
        <v>33</v>
      </c>
      <c r="W11385" s="3">
        <v>42883</v>
      </c>
      <c r="X11385" t="s">
        <v>130</v>
      </c>
      <c r="Y11385" t="s">
        <v>77</v>
      </c>
      <c r="Z11385" t="s">
        <v>64</v>
      </c>
    </row>
    <row r="11386" spans="1:26" x14ac:dyDescent="0.25">
      <c r="A11386">
        <v>3</v>
      </c>
      <c r="B11386" t="s">
        <v>25</v>
      </c>
      <c r="C11386">
        <v>1</v>
      </c>
      <c r="D11386" t="s">
        <v>26</v>
      </c>
      <c r="E11386" t="s">
        <v>6231</v>
      </c>
      <c r="F11386" t="s">
        <v>13</v>
      </c>
      <c r="G11386" t="s">
        <v>788</v>
      </c>
      <c r="H11386" s="1">
        <v>0.2</v>
      </c>
      <c r="I11386">
        <v>1</v>
      </c>
      <c r="J11386" s="3">
        <v>42880</v>
      </c>
      <c r="K11386" t="s">
        <v>7991</v>
      </c>
      <c r="L11386" t="s">
        <v>73</v>
      </c>
      <c r="M11386">
        <v>76117</v>
      </c>
      <c r="N11386">
        <v>1776</v>
      </c>
      <c r="O11386" t="s">
        <v>3766</v>
      </c>
      <c r="P11386" s="4">
        <v>12</v>
      </c>
      <c r="Q11386" s="4">
        <v>7</v>
      </c>
      <c r="R11386" t="s">
        <v>75</v>
      </c>
      <c r="S11386" t="s">
        <v>92</v>
      </c>
      <c r="T11386" s="2">
        <v>11.73</v>
      </c>
      <c r="U11386" s="4">
        <v>32</v>
      </c>
      <c r="V11386" t="s">
        <v>33</v>
      </c>
      <c r="W11386" s="3">
        <v>42883</v>
      </c>
      <c r="X11386" t="s">
        <v>130</v>
      </c>
      <c r="Y11386" t="s">
        <v>77</v>
      </c>
      <c r="Z11386" t="s">
        <v>64</v>
      </c>
    </row>
    <row r="11387" spans="1:26" x14ac:dyDescent="0.25">
      <c r="A11387">
        <v>3</v>
      </c>
      <c r="B11387" t="s">
        <v>25</v>
      </c>
      <c r="C11387">
        <v>1</v>
      </c>
      <c r="D11387" t="s">
        <v>26</v>
      </c>
      <c r="E11387" t="s">
        <v>6231</v>
      </c>
      <c r="F11387" t="s">
        <v>13</v>
      </c>
      <c r="G11387" t="s">
        <v>788</v>
      </c>
      <c r="H11387" s="1">
        <v>0.2</v>
      </c>
      <c r="I11387">
        <v>1</v>
      </c>
      <c r="J11387" s="3">
        <v>42880</v>
      </c>
      <c r="K11387" t="s">
        <v>7991</v>
      </c>
      <c r="L11387" t="s">
        <v>73</v>
      </c>
      <c r="M11387">
        <v>76117</v>
      </c>
      <c r="N11387">
        <v>1776</v>
      </c>
      <c r="O11387" t="s">
        <v>3766</v>
      </c>
      <c r="P11387" s="4">
        <v>12</v>
      </c>
      <c r="Q11387" s="4">
        <v>7</v>
      </c>
      <c r="R11387" t="s">
        <v>75</v>
      </c>
      <c r="S11387" t="s">
        <v>92</v>
      </c>
      <c r="T11387" s="2">
        <v>11.73</v>
      </c>
      <c r="U11387" s="4">
        <v>32</v>
      </c>
      <c r="V11387" t="s">
        <v>33</v>
      </c>
      <c r="W11387" s="3">
        <v>42883</v>
      </c>
      <c r="X11387" t="s">
        <v>130</v>
      </c>
      <c r="Y11387" t="s">
        <v>77</v>
      </c>
      <c r="Z11387" t="s">
        <v>64</v>
      </c>
    </row>
    <row r="11388" spans="1:26" x14ac:dyDescent="0.25">
      <c r="A11388">
        <v>2</v>
      </c>
      <c r="B11388" t="s">
        <v>25</v>
      </c>
      <c r="C11388">
        <v>1</v>
      </c>
      <c r="D11388" t="s">
        <v>26</v>
      </c>
      <c r="E11388" t="s">
        <v>122</v>
      </c>
      <c r="F11388" t="s">
        <v>13</v>
      </c>
      <c r="G11388" t="s">
        <v>6184</v>
      </c>
      <c r="H11388" s="1">
        <v>0.8</v>
      </c>
      <c r="I11388">
        <v>1</v>
      </c>
      <c r="J11388" s="3">
        <v>42681</v>
      </c>
      <c r="K11388" t="s">
        <v>7992</v>
      </c>
      <c r="L11388" t="s">
        <v>73</v>
      </c>
      <c r="M11388">
        <v>77041</v>
      </c>
      <c r="N11388">
        <v>1426</v>
      </c>
      <c r="O11388" t="s">
        <v>3716</v>
      </c>
      <c r="P11388" s="4">
        <v>-44</v>
      </c>
      <c r="Q11388" s="4">
        <v>3</v>
      </c>
      <c r="R11388" t="s">
        <v>75</v>
      </c>
      <c r="S11388" t="s">
        <v>92</v>
      </c>
      <c r="T11388" s="2">
        <v>-44.28</v>
      </c>
      <c r="U11388" s="4">
        <v>26</v>
      </c>
      <c r="V11388" t="s">
        <v>33</v>
      </c>
      <c r="W11388" s="3">
        <v>42683</v>
      </c>
      <c r="X11388" t="s">
        <v>130</v>
      </c>
      <c r="Y11388" t="s">
        <v>77</v>
      </c>
      <c r="Z11388" t="s">
        <v>54</v>
      </c>
    </row>
    <row r="11389" spans="1:26" x14ac:dyDescent="0.25">
      <c r="A11389">
        <v>2</v>
      </c>
      <c r="B11389" t="s">
        <v>25</v>
      </c>
      <c r="C11389">
        <v>1</v>
      </c>
      <c r="D11389" t="s">
        <v>26</v>
      </c>
      <c r="E11389" t="s">
        <v>122</v>
      </c>
      <c r="F11389" t="s">
        <v>13</v>
      </c>
      <c r="G11389" t="s">
        <v>6184</v>
      </c>
      <c r="H11389" s="1">
        <v>0.8</v>
      </c>
      <c r="I11389">
        <v>1</v>
      </c>
      <c r="J11389" s="3">
        <v>42681</v>
      </c>
      <c r="K11389" t="s">
        <v>7992</v>
      </c>
      <c r="L11389" t="s">
        <v>73</v>
      </c>
      <c r="M11389">
        <v>77041</v>
      </c>
      <c r="N11389">
        <v>1426</v>
      </c>
      <c r="O11389" t="s">
        <v>3716</v>
      </c>
      <c r="P11389" s="4">
        <v>-44</v>
      </c>
      <c r="Q11389" s="4">
        <v>3</v>
      </c>
      <c r="R11389" t="s">
        <v>75</v>
      </c>
      <c r="S11389" t="s">
        <v>92</v>
      </c>
      <c r="T11389" s="2">
        <v>-44.28</v>
      </c>
      <c r="U11389" s="4">
        <v>26</v>
      </c>
      <c r="V11389" t="s">
        <v>33</v>
      </c>
      <c r="W11389" s="3">
        <v>42683</v>
      </c>
      <c r="X11389" t="s">
        <v>130</v>
      </c>
      <c r="Y11389" t="s">
        <v>77</v>
      </c>
      <c r="Z11389" t="s">
        <v>54</v>
      </c>
    </row>
    <row r="11390" spans="1:26" x14ac:dyDescent="0.25">
      <c r="A11390">
        <v>3</v>
      </c>
      <c r="B11390" t="s">
        <v>25</v>
      </c>
      <c r="C11390">
        <v>1</v>
      </c>
      <c r="D11390" t="s">
        <v>26</v>
      </c>
      <c r="E11390" t="s">
        <v>1747</v>
      </c>
      <c r="F11390" t="s">
        <v>13</v>
      </c>
      <c r="G11390" t="s">
        <v>5321</v>
      </c>
      <c r="H11390" s="1">
        <v>0.8</v>
      </c>
      <c r="I11390">
        <v>1</v>
      </c>
      <c r="J11390" s="3">
        <v>43633</v>
      </c>
      <c r="K11390" t="s">
        <v>7989</v>
      </c>
      <c r="L11390" t="s">
        <v>73</v>
      </c>
      <c r="M11390">
        <v>60076</v>
      </c>
      <c r="N11390">
        <v>237</v>
      </c>
      <c r="O11390" t="s">
        <v>1418</v>
      </c>
      <c r="P11390" s="4">
        <v>-4</v>
      </c>
      <c r="Q11390" s="4">
        <v>4</v>
      </c>
      <c r="R11390" t="s">
        <v>75</v>
      </c>
      <c r="S11390" t="s">
        <v>92</v>
      </c>
      <c r="T11390" s="2">
        <v>-3.57</v>
      </c>
      <c r="U11390" s="4">
        <v>2</v>
      </c>
      <c r="V11390" t="s">
        <v>33</v>
      </c>
      <c r="W11390" s="3">
        <v>43636</v>
      </c>
      <c r="X11390" t="s">
        <v>130</v>
      </c>
      <c r="Y11390" t="s">
        <v>139</v>
      </c>
      <c r="Z11390" t="s">
        <v>54</v>
      </c>
    </row>
    <row r="11391" spans="1:26" x14ac:dyDescent="0.25">
      <c r="A11391">
        <v>3</v>
      </c>
      <c r="B11391" t="s">
        <v>25</v>
      </c>
      <c r="C11391">
        <v>1</v>
      </c>
      <c r="D11391" t="s">
        <v>26</v>
      </c>
      <c r="E11391" t="s">
        <v>1747</v>
      </c>
      <c r="F11391" t="s">
        <v>13</v>
      </c>
      <c r="G11391" t="s">
        <v>5321</v>
      </c>
      <c r="H11391" s="1">
        <v>0.8</v>
      </c>
      <c r="I11391">
        <v>1</v>
      </c>
      <c r="J11391" s="3">
        <v>43633</v>
      </c>
      <c r="K11391" t="s">
        <v>7989</v>
      </c>
      <c r="L11391" t="s">
        <v>73</v>
      </c>
      <c r="M11391">
        <v>60076</v>
      </c>
      <c r="N11391">
        <v>237</v>
      </c>
      <c r="O11391" t="s">
        <v>1418</v>
      </c>
      <c r="P11391" s="4">
        <v>-4</v>
      </c>
      <c r="Q11391" s="4">
        <v>4</v>
      </c>
      <c r="R11391" t="s">
        <v>75</v>
      </c>
      <c r="S11391" t="s">
        <v>92</v>
      </c>
      <c r="T11391" s="2">
        <v>-3.57</v>
      </c>
      <c r="U11391" s="4">
        <v>2</v>
      </c>
      <c r="V11391" t="s">
        <v>33</v>
      </c>
      <c r="W11391" s="3">
        <v>43636</v>
      </c>
      <c r="X11391" t="s">
        <v>130</v>
      </c>
      <c r="Y11391" t="s">
        <v>139</v>
      </c>
      <c r="Z11391" t="s">
        <v>54</v>
      </c>
    </row>
    <row r="11392" spans="1:26" x14ac:dyDescent="0.25">
      <c r="A11392">
        <v>3</v>
      </c>
      <c r="B11392" t="s">
        <v>25</v>
      </c>
      <c r="C11392">
        <v>1</v>
      </c>
      <c r="D11392" t="s">
        <v>26</v>
      </c>
      <c r="E11392" t="s">
        <v>1747</v>
      </c>
      <c r="F11392" t="s">
        <v>13</v>
      </c>
      <c r="G11392" t="s">
        <v>5321</v>
      </c>
      <c r="H11392" s="1">
        <v>0.8</v>
      </c>
      <c r="I11392">
        <v>1</v>
      </c>
      <c r="J11392" s="3">
        <v>43633</v>
      </c>
      <c r="K11392" t="s">
        <v>7989</v>
      </c>
      <c r="L11392" t="s">
        <v>73</v>
      </c>
      <c r="M11392">
        <v>60076</v>
      </c>
      <c r="N11392">
        <v>237</v>
      </c>
      <c r="O11392" t="s">
        <v>1418</v>
      </c>
      <c r="P11392" s="4">
        <v>-4</v>
      </c>
      <c r="Q11392" s="4">
        <v>4</v>
      </c>
      <c r="R11392" t="s">
        <v>75</v>
      </c>
      <c r="S11392" t="s">
        <v>92</v>
      </c>
      <c r="T11392" s="2">
        <v>-3.57</v>
      </c>
      <c r="U11392" s="4">
        <v>2</v>
      </c>
      <c r="V11392" t="s">
        <v>33</v>
      </c>
      <c r="W11392" s="3">
        <v>43636</v>
      </c>
      <c r="X11392" t="s">
        <v>130</v>
      </c>
      <c r="Y11392" t="s">
        <v>139</v>
      </c>
      <c r="Z11392" t="s">
        <v>54</v>
      </c>
    </row>
    <row r="11393" spans="1:26" x14ac:dyDescent="0.25">
      <c r="A11393">
        <v>3</v>
      </c>
      <c r="B11393" t="s">
        <v>25</v>
      </c>
      <c r="C11393">
        <v>1</v>
      </c>
      <c r="D11393" t="s">
        <v>26</v>
      </c>
      <c r="E11393" t="s">
        <v>1747</v>
      </c>
      <c r="F11393" t="s">
        <v>13</v>
      </c>
      <c r="G11393" t="s">
        <v>5321</v>
      </c>
      <c r="H11393" s="1">
        <v>0.8</v>
      </c>
      <c r="I11393">
        <v>1</v>
      </c>
      <c r="J11393" s="3">
        <v>43633</v>
      </c>
      <c r="K11393" t="s">
        <v>7989</v>
      </c>
      <c r="L11393" t="s">
        <v>73</v>
      </c>
      <c r="M11393">
        <v>60076</v>
      </c>
      <c r="N11393">
        <v>639</v>
      </c>
      <c r="O11393" t="s">
        <v>3776</v>
      </c>
      <c r="P11393" s="4">
        <v>-16</v>
      </c>
      <c r="Q11393" s="4">
        <v>4</v>
      </c>
      <c r="R11393" t="s">
        <v>75</v>
      </c>
      <c r="S11393" t="s">
        <v>92</v>
      </c>
      <c r="T11393" s="2">
        <v>-16.38</v>
      </c>
      <c r="U11393" s="4">
        <v>9</v>
      </c>
      <c r="V11393" t="s">
        <v>33</v>
      </c>
      <c r="W11393" s="3">
        <v>43636</v>
      </c>
      <c r="X11393" t="s">
        <v>130</v>
      </c>
      <c r="Y11393" t="s">
        <v>139</v>
      </c>
      <c r="Z11393" t="s">
        <v>54</v>
      </c>
    </row>
    <row r="11394" spans="1:26" x14ac:dyDescent="0.25">
      <c r="A11394">
        <v>3</v>
      </c>
      <c r="B11394" t="s">
        <v>25</v>
      </c>
      <c r="C11394">
        <v>1</v>
      </c>
      <c r="D11394" t="s">
        <v>26</v>
      </c>
      <c r="E11394" t="s">
        <v>1747</v>
      </c>
      <c r="F11394" t="s">
        <v>13</v>
      </c>
      <c r="G11394" t="s">
        <v>5321</v>
      </c>
      <c r="H11394" s="1">
        <v>0.8</v>
      </c>
      <c r="I11394">
        <v>1</v>
      </c>
      <c r="J11394" s="3">
        <v>43633</v>
      </c>
      <c r="K11394" t="s">
        <v>7989</v>
      </c>
      <c r="L11394" t="s">
        <v>73</v>
      </c>
      <c r="M11394">
        <v>60076</v>
      </c>
      <c r="N11394">
        <v>639</v>
      </c>
      <c r="O11394" t="s">
        <v>3776</v>
      </c>
      <c r="P11394" s="4">
        <v>-16</v>
      </c>
      <c r="Q11394" s="4">
        <v>4</v>
      </c>
      <c r="R11394" t="s">
        <v>75</v>
      </c>
      <c r="S11394" t="s">
        <v>92</v>
      </c>
      <c r="T11394" s="2">
        <v>-16.38</v>
      </c>
      <c r="U11394" s="4">
        <v>9</v>
      </c>
      <c r="V11394" t="s">
        <v>33</v>
      </c>
      <c r="W11394" s="3">
        <v>43636</v>
      </c>
      <c r="X11394" t="s">
        <v>130</v>
      </c>
      <c r="Y11394" t="s">
        <v>139</v>
      </c>
      <c r="Z11394" t="s">
        <v>54</v>
      </c>
    </row>
    <row r="11395" spans="1:26" x14ac:dyDescent="0.25">
      <c r="A11395">
        <v>3</v>
      </c>
      <c r="B11395" t="s">
        <v>25</v>
      </c>
      <c r="C11395">
        <v>1</v>
      </c>
      <c r="D11395" t="s">
        <v>26</v>
      </c>
      <c r="E11395" t="s">
        <v>1747</v>
      </c>
      <c r="F11395" t="s">
        <v>13</v>
      </c>
      <c r="G11395" t="s">
        <v>5321</v>
      </c>
      <c r="H11395" s="1">
        <v>0.8</v>
      </c>
      <c r="I11395">
        <v>1</v>
      </c>
      <c r="J11395" s="3">
        <v>43633</v>
      </c>
      <c r="K11395" t="s">
        <v>7989</v>
      </c>
      <c r="L11395" t="s">
        <v>73</v>
      </c>
      <c r="M11395">
        <v>60076</v>
      </c>
      <c r="N11395">
        <v>639</v>
      </c>
      <c r="O11395" t="s">
        <v>3776</v>
      </c>
      <c r="P11395" s="4">
        <v>-16</v>
      </c>
      <c r="Q11395" s="4">
        <v>4</v>
      </c>
      <c r="R11395" t="s">
        <v>75</v>
      </c>
      <c r="S11395" t="s">
        <v>92</v>
      </c>
      <c r="T11395" s="2">
        <v>-16.38</v>
      </c>
      <c r="U11395" s="4">
        <v>9</v>
      </c>
      <c r="V11395" t="s">
        <v>33</v>
      </c>
      <c r="W11395" s="3">
        <v>43636</v>
      </c>
      <c r="X11395" t="s">
        <v>130</v>
      </c>
      <c r="Y11395" t="s">
        <v>139</v>
      </c>
      <c r="Z11395" t="s">
        <v>54</v>
      </c>
    </row>
    <row r="11396" spans="1:26" x14ac:dyDescent="0.25">
      <c r="A11396">
        <v>3</v>
      </c>
      <c r="B11396" t="s">
        <v>25</v>
      </c>
      <c r="C11396">
        <v>1</v>
      </c>
      <c r="D11396" t="s">
        <v>26</v>
      </c>
      <c r="E11396" t="s">
        <v>787</v>
      </c>
      <c r="F11396" t="s">
        <v>13</v>
      </c>
      <c r="G11396" t="s">
        <v>5242</v>
      </c>
      <c r="H11396" s="1">
        <v>0.8</v>
      </c>
      <c r="I11396">
        <v>1</v>
      </c>
      <c r="J11396" s="3">
        <v>43706</v>
      </c>
      <c r="K11396" t="s">
        <v>7990</v>
      </c>
      <c r="L11396" t="s">
        <v>73</v>
      </c>
      <c r="M11396">
        <v>62301</v>
      </c>
      <c r="N11396">
        <v>1639</v>
      </c>
      <c r="O11396" t="s">
        <v>3140</v>
      </c>
      <c r="P11396" s="4">
        <v>-5</v>
      </c>
      <c r="Q11396" s="4">
        <v>9</v>
      </c>
      <c r="R11396" t="s">
        <v>75</v>
      </c>
      <c r="S11396" t="s">
        <v>92</v>
      </c>
      <c r="T11396" s="2">
        <v>-5.18</v>
      </c>
      <c r="U11396" s="4">
        <v>3</v>
      </c>
      <c r="V11396" t="s">
        <v>33</v>
      </c>
      <c r="W11396" s="3">
        <v>43709</v>
      </c>
      <c r="X11396" t="s">
        <v>130</v>
      </c>
      <c r="Y11396" t="s">
        <v>139</v>
      </c>
      <c r="Z11396" t="s">
        <v>54</v>
      </c>
    </row>
    <row r="11397" spans="1:26" x14ac:dyDescent="0.25">
      <c r="A11397">
        <v>3</v>
      </c>
      <c r="B11397" t="s">
        <v>25</v>
      </c>
      <c r="C11397">
        <v>1</v>
      </c>
      <c r="D11397" t="s">
        <v>26</v>
      </c>
      <c r="E11397" t="s">
        <v>787</v>
      </c>
      <c r="F11397" t="s">
        <v>13</v>
      </c>
      <c r="G11397" t="s">
        <v>5242</v>
      </c>
      <c r="H11397" s="1">
        <v>0.8</v>
      </c>
      <c r="I11397">
        <v>1</v>
      </c>
      <c r="J11397" s="3">
        <v>43706</v>
      </c>
      <c r="K11397" t="s">
        <v>7990</v>
      </c>
      <c r="L11397" t="s">
        <v>73</v>
      </c>
      <c r="M11397">
        <v>62301</v>
      </c>
      <c r="N11397">
        <v>1639</v>
      </c>
      <c r="O11397" t="s">
        <v>3140</v>
      </c>
      <c r="P11397" s="4">
        <v>-5</v>
      </c>
      <c r="Q11397" s="4">
        <v>9</v>
      </c>
      <c r="R11397" t="s">
        <v>75</v>
      </c>
      <c r="S11397" t="s">
        <v>92</v>
      </c>
      <c r="T11397" s="2">
        <v>-5.18</v>
      </c>
      <c r="U11397" s="4">
        <v>3</v>
      </c>
      <c r="V11397" t="s">
        <v>33</v>
      </c>
      <c r="W11397" s="3">
        <v>43709</v>
      </c>
      <c r="X11397" t="s">
        <v>130</v>
      </c>
      <c r="Y11397" t="s">
        <v>139</v>
      </c>
      <c r="Z11397" t="s">
        <v>54</v>
      </c>
    </row>
    <row r="11398" spans="1:26" x14ac:dyDescent="0.25">
      <c r="A11398">
        <v>3</v>
      </c>
      <c r="B11398" t="s">
        <v>25</v>
      </c>
      <c r="C11398">
        <v>1</v>
      </c>
      <c r="D11398" t="s">
        <v>26</v>
      </c>
      <c r="E11398" t="s">
        <v>787</v>
      </c>
      <c r="F11398" t="s">
        <v>13</v>
      </c>
      <c r="G11398" t="s">
        <v>5242</v>
      </c>
      <c r="H11398" s="1">
        <v>0.8</v>
      </c>
      <c r="I11398">
        <v>1</v>
      </c>
      <c r="J11398" s="3">
        <v>43706</v>
      </c>
      <c r="K11398" t="s">
        <v>7990</v>
      </c>
      <c r="L11398" t="s">
        <v>73</v>
      </c>
      <c r="M11398">
        <v>62301</v>
      </c>
      <c r="N11398">
        <v>1639</v>
      </c>
      <c r="O11398" t="s">
        <v>3140</v>
      </c>
      <c r="P11398" s="4">
        <v>-5</v>
      </c>
      <c r="Q11398" s="4">
        <v>9</v>
      </c>
      <c r="R11398" t="s">
        <v>75</v>
      </c>
      <c r="S11398" t="s">
        <v>92</v>
      </c>
      <c r="T11398" s="2">
        <v>-5.18</v>
      </c>
      <c r="U11398" s="4">
        <v>3</v>
      </c>
      <c r="V11398" t="s">
        <v>33</v>
      </c>
      <c r="W11398" s="3">
        <v>43709</v>
      </c>
      <c r="X11398" t="s">
        <v>130</v>
      </c>
      <c r="Y11398" t="s">
        <v>139</v>
      </c>
      <c r="Z11398" t="s">
        <v>54</v>
      </c>
    </row>
    <row r="11399" spans="1:26" x14ac:dyDescent="0.25">
      <c r="A11399">
        <v>3</v>
      </c>
      <c r="B11399" t="s">
        <v>25</v>
      </c>
      <c r="C11399">
        <v>1</v>
      </c>
      <c r="D11399" t="s">
        <v>26</v>
      </c>
      <c r="E11399" t="s">
        <v>65</v>
      </c>
      <c r="F11399" t="s">
        <v>13</v>
      </c>
      <c r="G11399" t="s">
        <v>5850</v>
      </c>
      <c r="H11399" s="1">
        <v>0</v>
      </c>
      <c r="I11399">
        <v>1</v>
      </c>
      <c r="J11399" s="3">
        <v>43738</v>
      </c>
      <c r="K11399" t="s">
        <v>7993</v>
      </c>
      <c r="L11399" t="s">
        <v>30</v>
      </c>
      <c r="M11399">
        <v>98103</v>
      </c>
      <c r="N11399">
        <v>460</v>
      </c>
      <c r="O11399" t="s">
        <v>3951</v>
      </c>
      <c r="P11399" s="4">
        <v>1</v>
      </c>
      <c r="Q11399" s="4">
        <v>1</v>
      </c>
      <c r="R11399" t="s">
        <v>32</v>
      </c>
      <c r="S11399" t="s">
        <v>92</v>
      </c>
      <c r="T11399" s="2">
        <v>1.01</v>
      </c>
      <c r="U11399" s="4">
        <v>4</v>
      </c>
      <c r="V11399" t="s">
        <v>33</v>
      </c>
      <c r="W11399" s="3">
        <v>43741</v>
      </c>
      <c r="X11399" t="s">
        <v>130</v>
      </c>
      <c r="Y11399" t="s">
        <v>69</v>
      </c>
      <c r="Z11399" t="s">
        <v>56</v>
      </c>
    </row>
    <row r="11400" spans="1:26" x14ac:dyDescent="0.25">
      <c r="A11400">
        <v>3</v>
      </c>
      <c r="B11400" t="s">
        <v>25</v>
      </c>
      <c r="C11400">
        <v>1</v>
      </c>
      <c r="D11400" t="s">
        <v>26</v>
      </c>
      <c r="E11400" t="s">
        <v>65</v>
      </c>
      <c r="F11400" t="s">
        <v>13</v>
      </c>
      <c r="G11400" t="s">
        <v>5850</v>
      </c>
      <c r="H11400" s="1">
        <v>0</v>
      </c>
      <c r="I11400">
        <v>1</v>
      </c>
      <c r="J11400" s="3">
        <v>43738</v>
      </c>
      <c r="K11400" t="s">
        <v>7993</v>
      </c>
      <c r="L11400" t="s">
        <v>30</v>
      </c>
      <c r="M11400">
        <v>98103</v>
      </c>
      <c r="N11400">
        <v>460</v>
      </c>
      <c r="O11400" t="s">
        <v>3951</v>
      </c>
      <c r="P11400" s="4">
        <v>1</v>
      </c>
      <c r="Q11400" s="4">
        <v>1</v>
      </c>
      <c r="R11400" t="s">
        <v>32</v>
      </c>
      <c r="S11400" t="s">
        <v>92</v>
      </c>
      <c r="T11400" s="2">
        <v>1.01</v>
      </c>
      <c r="U11400" s="4">
        <v>4</v>
      </c>
      <c r="V11400" t="s">
        <v>33</v>
      </c>
      <c r="W11400" s="3">
        <v>43741</v>
      </c>
      <c r="X11400" t="s">
        <v>130</v>
      </c>
      <c r="Y11400" t="s">
        <v>69</v>
      </c>
      <c r="Z11400" t="s">
        <v>56</v>
      </c>
    </row>
    <row r="11401" spans="1:26" x14ac:dyDescent="0.25">
      <c r="A11401">
        <v>3</v>
      </c>
      <c r="B11401" t="s">
        <v>25</v>
      </c>
      <c r="C11401">
        <v>1</v>
      </c>
      <c r="D11401" t="s">
        <v>26</v>
      </c>
      <c r="E11401" t="s">
        <v>65</v>
      </c>
      <c r="F11401" t="s">
        <v>13</v>
      </c>
      <c r="G11401" t="s">
        <v>5850</v>
      </c>
      <c r="H11401" s="1">
        <v>0</v>
      </c>
      <c r="I11401">
        <v>1</v>
      </c>
      <c r="J11401" s="3">
        <v>43738</v>
      </c>
      <c r="K11401" t="s">
        <v>7993</v>
      </c>
      <c r="L11401" t="s">
        <v>30</v>
      </c>
      <c r="M11401">
        <v>98103</v>
      </c>
      <c r="N11401">
        <v>460</v>
      </c>
      <c r="O11401" t="s">
        <v>3951</v>
      </c>
      <c r="P11401" s="4">
        <v>1</v>
      </c>
      <c r="Q11401" s="4">
        <v>1</v>
      </c>
      <c r="R11401" t="s">
        <v>32</v>
      </c>
      <c r="S11401" t="s">
        <v>92</v>
      </c>
      <c r="T11401" s="2">
        <v>1.01</v>
      </c>
      <c r="U11401" s="4">
        <v>4</v>
      </c>
      <c r="V11401" t="s">
        <v>33</v>
      </c>
      <c r="W11401" s="3">
        <v>43741</v>
      </c>
      <c r="X11401" t="s">
        <v>130</v>
      </c>
      <c r="Y11401" t="s">
        <v>69</v>
      </c>
      <c r="Z11401" t="s">
        <v>56</v>
      </c>
    </row>
    <row r="11402" spans="1:26" x14ac:dyDescent="0.25">
      <c r="A11402">
        <v>3</v>
      </c>
      <c r="B11402" t="s">
        <v>25</v>
      </c>
      <c r="C11402">
        <v>1</v>
      </c>
      <c r="D11402" t="s">
        <v>26</v>
      </c>
      <c r="E11402" t="s">
        <v>457</v>
      </c>
      <c r="F11402" t="s">
        <v>13</v>
      </c>
      <c r="G11402" t="s">
        <v>5459</v>
      </c>
      <c r="H11402" s="1">
        <v>0</v>
      </c>
      <c r="I11402">
        <v>1</v>
      </c>
      <c r="J11402" s="3">
        <v>43552</v>
      </c>
      <c r="K11402" t="s">
        <v>7951</v>
      </c>
      <c r="L11402" t="s">
        <v>30</v>
      </c>
      <c r="M11402">
        <v>94533</v>
      </c>
      <c r="N11402">
        <v>1773</v>
      </c>
      <c r="O11402" t="s">
        <v>4055</v>
      </c>
      <c r="P11402" s="4">
        <v>6</v>
      </c>
      <c r="Q11402" s="4">
        <v>2</v>
      </c>
      <c r="R11402" t="s">
        <v>32</v>
      </c>
      <c r="S11402" t="s">
        <v>92</v>
      </c>
      <c r="T11402" s="2">
        <v>6.35</v>
      </c>
      <c r="U11402" s="4">
        <v>13</v>
      </c>
      <c r="V11402" t="s">
        <v>33</v>
      </c>
      <c r="W11402" s="3">
        <v>43555</v>
      </c>
      <c r="X11402" t="s">
        <v>130</v>
      </c>
      <c r="Y11402" t="s">
        <v>34</v>
      </c>
      <c r="Z11402" t="s">
        <v>64</v>
      </c>
    </row>
    <row r="11403" spans="1:26" x14ac:dyDescent="0.25">
      <c r="A11403">
        <v>3</v>
      </c>
      <c r="B11403" t="s">
        <v>25</v>
      </c>
      <c r="C11403">
        <v>1</v>
      </c>
      <c r="D11403" t="s">
        <v>26</v>
      </c>
      <c r="E11403" t="s">
        <v>457</v>
      </c>
      <c r="F11403" t="s">
        <v>13</v>
      </c>
      <c r="G11403" t="s">
        <v>5459</v>
      </c>
      <c r="H11403" s="1">
        <v>0</v>
      </c>
      <c r="I11403">
        <v>1</v>
      </c>
      <c r="J11403" s="3">
        <v>43552</v>
      </c>
      <c r="K11403" t="s">
        <v>7951</v>
      </c>
      <c r="L11403" t="s">
        <v>30</v>
      </c>
      <c r="M11403">
        <v>94533</v>
      </c>
      <c r="N11403">
        <v>1773</v>
      </c>
      <c r="O11403" t="s">
        <v>4055</v>
      </c>
      <c r="P11403" s="4">
        <v>6</v>
      </c>
      <c r="Q11403" s="4">
        <v>2</v>
      </c>
      <c r="R11403" t="s">
        <v>32</v>
      </c>
      <c r="S11403" t="s">
        <v>92</v>
      </c>
      <c r="T11403" s="2">
        <v>6.35</v>
      </c>
      <c r="U11403" s="4">
        <v>13</v>
      </c>
      <c r="V11403" t="s">
        <v>33</v>
      </c>
      <c r="W11403" s="3">
        <v>43555</v>
      </c>
      <c r="X11403" t="s">
        <v>130</v>
      </c>
      <c r="Y11403" t="s">
        <v>34</v>
      </c>
      <c r="Z11403" t="s">
        <v>64</v>
      </c>
    </row>
    <row r="11404" spans="1:26" x14ac:dyDescent="0.25">
      <c r="A11404">
        <v>3</v>
      </c>
      <c r="B11404" t="s">
        <v>25</v>
      </c>
      <c r="C11404">
        <v>1</v>
      </c>
      <c r="D11404" t="s">
        <v>26</v>
      </c>
      <c r="E11404" t="s">
        <v>457</v>
      </c>
      <c r="F11404" t="s">
        <v>13</v>
      </c>
      <c r="G11404" t="s">
        <v>5459</v>
      </c>
      <c r="H11404" s="1">
        <v>0</v>
      </c>
      <c r="I11404">
        <v>1</v>
      </c>
      <c r="J11404" s="3">
        <v>43552</v>
      </c>
      <c r="K11404" t="s">
        <v>7951</v>
      </c>
      <c r="L11404" t="s">
        <v>30</v>
      </c>
      <c r="M11404">
        <v>94533</v>
      </c>
      <c r="N11404">
        <v>1773</v>
      </c>
      <c r="O11404" t="s">
        <v>4055</v>
      </c>
      <c r="P11404" s="4">
        <v>6</v>
      </c>
      <c r="Q11404" s="4">
        <v>2</v>
      </c>
      <c r="R11404" t="s">
        <v>32</v>
      </c>
      <c r="S11404" t="s">
        <v>92</v>
      </c>
      <c r="T11404" s="2">
        <v>6.35</v>
      </c>
      <c r="U11404" s="4">
        <v>13</v>
      </c>
      <c r="V11404" t="s">
        <v>33</v>
      </c>
      <c r="W11404" s="3">
        <v>43555</v>
      </c>
      <c r="X11404" t="s">
        <v>130</v>
      </c>
      <c r="Y11404" t="s">
        <v>34</v>
      </c>
      <c r="Z11404" t="s">
        <v>64</v>
      </c>
    </row>
    <row r="11405" spans="1:26" x14ac:dyDescent="0.25">
      <c r="A11405">
        <v>3</v>
      </c>
      <c r="B11405" t="s">
        <v>25</v>
      </c>
      <c r="C11405">
        <v>1</v>
      </c>
      <c r="D11405" t="s">
        <v>26</v>
      </c>
      <c r="E11405" t="s">
        <v>457</v>
      </c>
      <c r="F11405" t="s">
        <v>13</v>
      </c>
      <c r="G11405" t="s">
        <v>5459</v>
      </c>
      <c r="H11405" s="1">
        <v>0</v>
      </c>
      <c r="I11405">
        <v>1</v>
      </c>
      <c r="J11405" s="3">
        <v>43552</v>
      </c>
      <c r="K11405" t="s">
        <v>7951</v>
      </c>
      <c r="L11405" t="s">
        <v>30</v>
      </c>
      <c r="M11405">
        <v>94533</v>
      </c>
      <c r="N11405">
        <v>1773</v>
      </c>
      <c r="O11405" t="s">
        <v>4055</v>
      </c>
      <c r="P11405" s="4">
        <v>6</v>
      </c>
      <c r="Q11405" s="4">
        <v>2</v>
      </c>
      <c r="R11405" t="s">
        <v>32</v>
      </c>
      <c r="S11405" t="s">
        <v>92</v>
      </c>
      <c r="T11405" s="2">
        <v>6.35</v>
      </c>
      <c r="U11405" s="4">
        <v>13</v>
      </c>
      <c r="V11405" t="s">
        <v>33</v>
      </c>
      <c r="W11405" s="3">
        <v>43555</v>
      </c>
      <c r="X11405" t="s">
        <v>130</v>
      </c>
      <c r="Y11405" t="s">
        <v>34</v>
      </c>
      <c r="Z11405" t="s">
        <v>64</v>
      </c>
    </row>
    <row r="11406" spans="1:26" x14ac:dyDescent="0.25">
      <c r="A11406">
        <v>3</v>
      </c>
      <c r="B11406" t="s">
        <v>25</v>
      </c>
      <c r="C11406">
        <v>1</v>
      </c>
      <c r="D11406" t="s">
        <v>26</v>
      </c>
      <c r="E11406" t="s">
        <v>457</v>
      </c>
      <c r="F11406" t="s">
        <v>13</v>
      </c>
      <c r="G11406" t="s">
        <v>5459</v>
      </c>
      <c r="H11406" s="1">
        <v>0</v>
      </c>
      <c r="I11406">
        <v>1</v>
      </c>
      <c r="J11406" s="3">
        <v>43552</v>
      </c>
      <c r="K11406" t="s">
        <v>7951</v>
      </c>
      <c r="L11406" t="s">
        <v>30</v>
      </c>
      <c r="M11406">
        <v>94533</v>
      </c>
      <c r="N11406">
        <v>1773</v>
      </c>
      <c r="O11406" t="s">
        <v>4055</v>
      </c>
      <c r="P11406" s="4">
        <v>6</v>
      </c>
      <c r="Q11406" s="4">
        <v>2</v>
      </c>
      <c r="R11406" t="s">
        <v>32</v>
      </c>
      <c r="S11406" t="s">
        <v>92</v>
      </c>
      <c r="T11406" s="2">
        <v>6.35</v>
      </c>
      <c r="U11406" s="4">
        <v>13</v>
      </c>
      <c r="V11406" t="s">
        <v>33</v>
      </c>
      <c r="W11406" s="3">
        <v>43555</v>
      </c>
      <c r="X11406" t="s">
        <v>130</v>
      </c>
      <c r="Y11406" t="s">
        <v>34</v>
      </c>
      <c r="Z11406" t="s">
        <v>64</v>
      </c>
    </row>
    <row r="11407" spans="1:26" x14ac:dyDescent="0.25">
      <c r="A11407">
        <v>3</v>
      </c>
      <c r="B11407" t="s">
        <v>25</v>
      </c>
      <c r="C11407">
        <v>1</v>
      </c>
      <c r="D11407" t="s">
        <v>26</v>
      </c>
      <c r="E11407" t="s">
        <v>457</v>
      </c>
      <c r="F11407" t="s">
        <v>13</v>
      </c>
      <c r="G11407" t="s">
        <v>5459</v>
      </c>
      <c r="H11407" s="1">
        <v>0</v>
      </c>
      <c r="I11407">
        <v>1</v>
      </c>
      <c r="J11407" s="3">
        <v>43552</v>
      </c>
      <c r="K11407" t="s">
        <v>7951</v>
      </c>
      <c r="L11407" t="s">
        <v>30</v>
      </c>
      <c r="M11407">
        <v>94533</v>
      </c>
      <c r="N11407">
        <v>1773</v>
      </c>
      <c r="O11407" t="s">
        <v>4055</v>
      </c>
      <c r="P11407" s="4">
        <v>6</v>
      </c>
      <c r="Q11407" s="4">
        <v>2</v>
      </c>
      <c r="R11407" t="s">
        <v>32</v>
      </c>
      <c r="S11407" t="s">
        <v>92</v>
      </c>
      <c r="T11407" s="2">
        <v>6.35</v>
      </c>
      <c r="U11407" s="4">
        <v>13</v>
      </c>
      <c r="V11407" t="s">
        <v>33</v>
      </c>
      <c r="W11407" s="3">
        <v>43555</v>
      </c>
      <c r="X11407" t="s">
        <v>130</v>
      </c>
      <c r="Y11407" t="s">
        <v>34</v>
      </c>
      <c r="Z11407" t="s">
        <v>64</v>
      </c>
    </row>
    <row r="11408" spans="1:26" x14ac:dyDescent="0.25">
      <c r="A11408">
        <v>3</v>
      </c>
      <c r="B11408" t="s">
        <v>25</v>
      </c>
      <c r="C11408">
        <v>1</v>
      </c>
      <c r="D11408" t="s">
        <v>26</v>
      </c>
      <c r="E11408" t="s">
        <v>457</v>
      </c>
      <c r="F11408" t="s">
        <v>13</v>
      </c>
      <c r="G11408" t="s">
        <v>5459</v>
      </c>
      <c r="H11408" s="1">
        <v>0</v>
      </c>
      <c r="I11408">
        <v>1</v>
      </c>
      <c r="J11408" s="3">
        <v>43552</v>
      </c>
      <c r="K11408" t="s">
        <v>7951</v>
      </c>
      <c r="L11408" t="s">
        <v>30</v>
      </c>
      <c r="M11408">
        <v>94533</v>
      </c>
      <c r="N11408">
        <v>1773</v>
      </c>
      <c r="O11408" t="s">
        <v>4055</v>
      </c>
      <c r="P11408" s="4">
        <v>6</v>
      </c>
      <c r="Q11408" s="4">
        <v>2</v>
      </c>
      <c r="R11408" t="s">
        <v>32</v>
      </c>
      <c r="S11408" t="s">
        <v>92</v>
      </c>
      <c r="T11408" s="2">
        <v>6.35</v>
      </c>
      <c r="U11408" s="4">
        <v>13</v>
      </c>
      <c r="V11408" t="s">
        <v>33</v>
      </c>
      <c r="W11408" s="3">
        <v>43555</v>
      </c>
      <c r="X11408" t="s">
        <v>130</v>
      </c>
      <c r="Y11408" t="s">
        <v>34</v>
      </c>
      <c r="Z11408" t="s">
        <v>64</v>
      </c>
    </row>
    <row r="11409" spans="1:26" x14ac:dyDescent="0.25">
      <c r="A11409">
        <v>3</v>
      </c>
      <c r="B11409" t="s">
        <v>25</v>
      </c>
      <c r="C11409">
        <v>1</v>
      </c>
      <c r="D11409" t="s">
        <v>26</v>
      </c>
      <c r="E11409" t="s">
        <v>65</v>
      </c>
      <c r="F11409" t="s">
        <v>13</v>
      </c>
      <c r="G11409" t="s">
        <v>5850</v>
      </c>
      <c r="H11409" s="1">
        <v>0</v>
      </c>
      <c r="I11409">
        <v>1</v>
      </c>
      <c r="J11409" s="3">
        <v>43738</v>
      </c>
      <c r="K11409" t="s">
        <v>7993</v>
      </c>
      <c r="L11409" t="s">
        <v>30</v>
      </c>
      <c r="M11409">
        <v>98103</v>
      </c>
      <c r="N11409">
        <v>96</v>
      </c>
      <c r="O11409" t="s">
        <v>8225</v>
      </c>
      <c r="P11409" s="4">
        <v>6</v>
      </c>
      <c r="Q11409" s="4">
        <v>2</v>
      </c>
      <c r="R11409" t="s">
        <v>32</v>
      </c>
      <c r="S11409" t="s">
        <v>92</v>
      </c>
      <c r="T11409" s="2">
        <v>5.76</v>
      </c>
      <c r="U11409" s="4">
        <v>12</v>
      </c>
      <c r="V11409" t="s">
        <v>33</v>
      </c>
      <c r="W11409" s="3">
        <v>43741</v>
      </c>
      <c r="X11409" t="s">
        <v>130</v>
      </c>
      <c r="Y11409" t="s">
        <v>69</v>
      </c>
      <c r="Z11409" t="s">
        <v>64</v>
      </c>
    </row>
    <row r="11410" spans="1:26" x14ac:dyDescent="0.25">
      <c r="A11410">
        <v>3</v>
      </c>
      <c r="B11410" t="s">
        <v>25</v>
      </c>
      <c r="C11410">
        <v>1</v>
      </c>
      <c r="D11410" t="s">
        <v>26</v>
      </c>
      <c r="E11410" t="s">
        <v>65</v>
      </c>
      <c r="F11410" t="s">
        <v>13</v>
      </c>
      <c r="G11410" t="s">
        <v>5850</v>
      </c>
      <c r="H11410" s="1">
        <v>0</v>
      </c>
      <c r="I11410">
        <v>1</v>
      </c>
      <c r="J11410" s="3">
        <v>43738</v>
      </c>
      <c r="K11410" t="s">
        <v>7993</v>
      </c>
      <c r="L11410" t="s">
        <v>30</v>
      </c>
      <c r="M11410">
        <v>98103</v>
      </c>
      <c r="N11410">
        <v>96</v>
      </c>
      <c r="O11410" t="s">
        <v>8225</v>
      </c>
      <c r="P11410" s="4">
        <v>6</v>
      </c>
      <c r="Q11410" s="4">
        <v>2</v>
      </c>
      <c r="R11410" t="s">
        <v>32</v>
      </c>
      <c r="S11410" t="s">
        <v>92</v>
      </c>
      <c r="T11410" s="2">
        <v>5.76</v>
      </c>
      <c r="U11410" s="4">
        <v>12</v>
      </c>
      <c r="V11410" t="s">
        <v>33</v>
      </c>
      <c r="W11410" s="3">
        <v>43741</v>
      </c>
      <c r="X11410" t="s">
        <v>130</v>
      </c>
      <c r="Y11410" t="s">
        <v>69</v>
      </c>
      <c r="Z11410" t="s">
        <v>64</v>
      </c>
    </row>
    <row r="11411" spans="1:26" x14ac:dyDescent="0.25">
      <c r="A11411">
        <v>3</v>
      </c>
      <c r="B11411" t="s">
        <v>25</v>
      </c>
      <c r="C11411">
        <v>1</v>
      </c>
      <c r="D11411" t="s">
        <v>26</v>
      </c>
      <c r="E11411" t="s">
        <v>65</v>
      </c>
      <c r="F11411" t="s">
        <v>13</v>
      </c>
      <c r="G11411" t="s">
        <v>5850</v>
      </c>
      <c r="H11411" s="1">
        <v>0</v>
      </c>
      <c r="I11411">
        <v>1</v>
      </c>
      <c r="J11411" s="3">
        <v>43738</v>
      </c>
      <c r="K11411" t="s">
        <v>7993</v>
      </c>
      <c r="L11411" t="s">
        <v>30</v>
      </c>
      <c r="M11411">
        <v>98103</v>
      </c>
      <c r="N11411">
        <v>96</v>
      </c>
      <c r="O11411" t="s">
        <v>8225</v>
      </c>
      <c r="P11411" s="4">
        <v>6</v>
      </c>
      <c r="Q11411" s="4">
        <v>2</v>
      </c>
      <c r="R11411" t="s">
        <v>32</v>
      </c>
      <c r="S11411" t="s">
        <v>92</v>
      </c>
      <c r="T11411" s="2">
        <v>5.76</v>
      </c>
      <c r="U11411" s="4">
        <v>12</v>
      </c>
      <c r="V11411" t="s">
        <v>33</v>
      </c>
      <c r="W11411" s="3">
        <v>43741</v>
      </c>
      <c r="X11411" t="s">
        <v>130</v>
      </c>
      <c r="Y11411" t="s">
        <v>69</v>
      </c>
      <c r="Z11411" t="s">
        <v>64</v>
      </c>
    </row>
    <row r="11412" spans="1:26" x14ac:dyDescent="0.25">
      <c r="A11412">
        <v>3</v>
      </c>
      <c r="B11412" t="s">
        <v>25</v>
      </c>
      <c r="C11412">
        <v>1</v>
      </c>
      <c r="D11412" t="s">
        <v>26</v>
      </c>
      <c r="E11412" t="s">
        <v>457</v>
      </c>
      <c r="F11412" t="s">
        <v>13</v>
      </c>
      <c r="G11412" t="s">
        <v>5459</v>
      </c>
      <c r="H11412" s="1">
        <v>0</v>
      </c>
      <c r="I11412">
        <v>1</v>
      </c>
      <c r="J11412" s="3">
        <v>43552</v>
      </c>
      <c r="K11412" t="s">
        <v>7951</v>
      </c>
      <c r="L11412" t="s">
        <v>30</v>
      </c>
      <c r="M11412">
        <v>94533</v>
      </c>
      <c r="N11412">
        <v>1775</v>
      </c>
      <c r="O11412" t="s">
        <v>1337</v>
      </c>
      <c r="P11412" s="4">
        <v>10</v>
      </c>
      <c r="Q11412" s="4">
        <v>3</v>
      </c>
      <c r="R11412" t="s">
        <v>32</v>
      </c>
      <c r="S11412" t="s">
        <v>92</v>
      </c>
      <c r="T11412" s="2">
        <v>9.6199999999999992</v>
      </c>
      <c r="U11412" s="4">
        <v>20</v>
      </c>
      <c r="V11412" t="s">
        <v>33</v>
      </c>
      <c r="W11412" s="3">
        <v>43555</v>
      </c>
      <c r="X11412" t="s">
        <v>130</v>
      </c>
      <c r="Y11412" t="s">
        <v>34</v>
      </c>
      <c r="Z11412" t="s">
        <v>64</v>
      </c>
    </row>
    <row r="11413" spans="1:26" x14ac:dyDescent="0.25">
      <c r="A11413">
        <v>3</v>
      </c>
      <c r="B11413" t="s">
        <v>25</v>
      </c>
      <c r="C11413">
        <v>1</v>
      </c>
      <c r="D11413" t="s">
        <v>26</v>
      </c>
      <c r="E11413" t="s">
        <v>457</v>
      </c>
      <c r="F11413" t="s">
        <v>13</v>
      </c>
      <c r="G11413" t="s">
        <v>5459</v>
      </c>
      <c r="H11413" s="1">
        <v>0</v>
      </c>
      <c r="I11413">
        <v>1</v>
      </c>
      <c r="J11413" s="3">
        <v>43552</v>
      </c>
      <c r="K11413" t="s">
        <v>7951</v>
      </c>
      <c r="L11413" t="s">
        <v>30</v>
      </c>
      <c r="M11413">
        <v>94533</v>
      </c>
      <c r="N11413">
        <v>1775</v>
      </c>
      <c r="O11413" t="s">
        <v>1337</v>
      </c>
      <c r="P11413" s="4">
        <v>10</v>
      </c>
      <c r="Q11413" s="4">
        <v>3</v>
      </c>
      <c r="R11413" t="s">
        <v>32</v>
      </c>
      <c r="S11413" t="s">
        <v>92</v>
      </c>
      <c r="T11413" s="2">
        <v>9.6199999999999992</v>
      </c>
      <c r="U11413" s="4">
        <v>20</v>
      </c>
      <c r="V11413" t="s">
        <v>33</v>
      </c>
      <c r="W11413" s="3">
        <v>43555</v>
      </c>
      <c r="X11413" t="s">
        <v>130</v>
      </c>
      <c r="Y11413" t="s">
        <v>34</v>
      </c>
      <c r="Z11413" t="s">
        <v>64</v>
      </c>
    </row>
    <row r="11414" spans="1:26" x14ac:dyDescent="0.25">
      <c r="A11414">
        <v>3</v>
      </c>
      <c r="B11414" t="s">
        <v>25</v>
      </c>
      <c r="C11414">
        <v>1</v>
      </c>
      <c r="D11414" t="s">
        <v>26</v>
      </c>
      <c r="E11414" t="s">
        <v>457</v>
      </c>
      <c r="F11414" t="s">
        <v>13</v>
      </c>
      <c r="G11414" t="s">
        <v>5459</v>
      </c>
      <c r="H11414" s="1">
        <v>0</v>
      </c>
      <c r="I11414">
        <v>1</v>
      </c>
      <c r="J11414" s="3">
        <v>43552</v>
      </c>
      <c r="K11414" t="s">
        <v>7951</v>
      </c>
      <c r="L11414" t="s">
        <v>30</v>
      </c>
      <c r="M11414">
        <v>94533</v>
      </c>
      <c r="N11414">
        <v>1775</v>
      </c>
      <c r="O11414" t="s">
        <v>1337</v>
      </c>
      <c r="P11414" s="4">
        <v>10</v>
      </c>
      <c r="Q11414" s="4">
        <v>3</v>
      </c>
      <c r="R11414" t="s">
        <v>32</v>
      </c>
      <c r="S11414" t="s">
        <v>92</v>
      </c>
      <c r="T11414" s="2">
        <v>9.6199999999999992</v>
      </c>
      <c r="U11414" s="4">
        <v>20</v>
      </c>
      <c r="V11414" t="s">
        <v>33</v>
      </c>
      <c r="W11414" s="3">
        <v>43555</v>
      </c>
      <c r="X11414" t="s">
        <v>130</v>
      </c>
      <c r="Y11414" t="s">
        <v>34</v>
      </c>
      <c r="Z11414" t="s">
        <v>64</v>
      </c>
    </row>
    <row r="11415" spans="1:26" x14ac:dyDescent="0.25">
      <c r="A11415">
        <v>3</v>
      </c>
      <c r="B11415" t="s">
        <v>25</v>
      </c>
      <c r="C11415">
        <v>1</v>
      </c>
      <c r="D11415" t="s">
        <v>26</v>
      </c>
      <c r="E11415" t="s">
        <v>457</v>
      </c>
      <c r="F11415" t="s">
        <v>13</v>
      </c>
      <c r="G11415" t="s">
        <v>5459</v>
      </c>
      <c r="H11415" s="1">
        <v>0</v>
      </c>
      <c r="I11415">
        <v>1</v>
      </c>
      <c r="J11415" s="3">
        <v>43552</v>
      </c>
      <c r="K11415" t="s">
        <v>7951</v>
      </c>
      <c r="L11415" t="s">
        <v>30</v>
      </c>
      <c r="M11415">
        <v>94533</v>
      </c>
      <c r="N11415">
        <v>1775</v>
      </c>
      <c r="O11415" t="s">
        <v>1337</v>
      </c>
      <c r="P11415" s="4">
        <v>10</v>
      </c>
      <c r="Q11415" s="4">
        <v>3</v>
      </c>
      <c r="R11415" t="s">
        <v>32</v>
      </c>
      <c r="S11415" t="s">
        <v>92</v>
      </c>
      <c r="T11415" s="2">
        <v>9.6199999999999992</v>
      </c>
      <c r="U11415" s="4">
        <v>20</v>
      </c>
      <c r="V11415" t="s">
        <v>33</v>
      </c>
      <c r="W11415" s="3">
        <v>43555</v>
      </c>
      <c r="X11415" t="s">
        <v>130</v>
      </c>
      <c r="Y11415" t="s">
        <v>34</v>
      </c>
      <c r="Z11415" t="s">
        <v>64</v>
      </c>
    </row>
    <row r="11416" spans="1:26" x14ac:dyDescent="0.25">
      <c r="A11416">
        <v>3</v>
      </c>
      <c r="B11416" t="s">
        <v>25</v>
      </c>
      <c r="C11416">
        <v>1</v>
      </c>
      <c r="D11416" t="s">
        <v>26</v>
      </c>
      <c r="E11416" t="s">
        <v>457</v>
      </c>
      <c r="F11416" t="s">
        <v>13</v>
      </c>
      <c r="G11416" t="s">
        <v>5459</v>
      </c>
      <c r="H11416" s="1">
        <v>0</v>
      </c>
      <c r="I11416">
        <v>1</v>
      </c>
      <c r="J11416" s="3">
        <v>43552</v>
      </c>
      <c r="K11416" t="s">
        <v>7951</v>
      </c>
      <c r="L11416" t="s">
        <v>30</v>
      </c>
      <c r="M11416">
        <v>94533</v>
      </c>
      <c r="N11416">
        <v>1775</v>
      </c>
      <c r="O11416" t="s">
        <v>1337</v>
      </c>
      <c r="P11416" s="4">
        <v>10</v>
      </c>
      <c r="Q11416" s="4">
        <v>3</v>
      </c>
      <c r="R11416" t="s">
        <v>32</v>
      </c>
      <c r="S11416" t="s">
        <v>92</v>
      </c>
      <c r="T11416" s="2">
        <v>9.6199999999999992</v>
      </c>
      <c r="U11416" s="4">
        <v>20</v>
      </c>
      <c r="V11416" t="s">
        <v>33</v>
      </c>
      <c r="W11416" s="3">
        <v>43555</v>
      </c>
      <c r="X11416" t="s">
        <v>130</v>
      </c>
      <c r="Y11416" t="s">
        <v>34</v>
      </c>
      <c r="Z11416" t="s">
        <v>64</v>
      </c>
    </row>
    <row r="11417" spans="1:26" x14ac:dyDescent="0.25">
      <c r="A11417">
        <v>3</v>
      </c>
      <c r="B11417" t="s">
        <v>25</v>
      </c>
      <c r="C11417">
        <v>1</v>
      </c>
      <c r="D11417" t="s">
        <v>26</v>
      </c>
      <c r="E11417" t="s">
        <v>457</v>
      </c>
      <c r="F11417" t="s">
        <v>13</v>
      </c>
      <c r="G11417" t="s">
        <v>5459</v>
      </c>
      <c r="H11417" s="1">
        <v>0</v>
      </c>
      <c r="I11417">
        <v>1</v>
      </c>
      <c r="J11417" s="3">
        <v>43552</v>
      </c>
      <c r="K11417" t="s">
        <v>7951</v>
      </c>
      <c r="L11417" t="s">
        <v>30</v>
      </c>
      <c r="M11417">
        <v>94533</v>
      </c>
      <c r="N11417">
        <v>1775</v>
      </c>
      <c r="O11417" t="s">
        <v>1337</v>
      </c>
      <c r="P11417" s="4">
        <v>10</v>
      </c>
      <c r="Q11417" s="4">
        <v>3</v>
      </c>
      <c r="R11417" t="s">
        <v>32</v>
      </c>
      <c r="S11417" t="s">
        <v>92</v>
      </c>
      <c r="T11417" s="2">
        <v>9.6199999999999992</v>
      </c>
      <c r="U11417" s="4">
        <v>20</v>
      </c>
      <c r="V11417" t="s">
        <v>33</v>
      </c>
      <c r="W11417" s="3">
        <v>43555</v>
      </c>
      <c r="X11417" t="s">
        <v>130</v>
      </c>
      <c r="Y11417" t="s">
        <v>34</v>
      </c>
      <c r="Z11417" t="s">
        <v>64</v>
      </c>
    </row>
    <row r="11418" spans="1:26" x14ac:dyDescent="0.25">
      <c r="A11418">
        <v>3</v>
      </c>
      <c r="B11418" t="s">
        <v>25</v>
      </c>
      <c r="C11418">
        <v>1</v>
      </c>
      <c r="D11418" t="s">
        <v>26</v>
      </c>
      <c r="E11418" t="s">
        <v>457</v>
      </c>
      <c r="F11418" t="s">
        <v>13</v>
      </c>
      <c r="G11418" t="s">
        <v>5459</v>
      </c>
      <c r="H11418" s="1">
        <v>0</v>
      </c>
      <c r="I11418">
        <v>1</v>
      </c>
      <c r="J11418" s="3">
        <v>43552</v>
      </c>
      <c r="K11418" t="s">
        <v>7951</v>
      </c>
      <c r="L11418" t="s">
        <v>30</v>
      </c>
      <c r="M11418">
        <v>94533</v>
      </c>
      <c r="N11418">
        <v>1775</v>
      </c>
      <c r="O11418" t="s">
        <v>1337</v>
      </c>
      <c r="P11418" s="4">
        <v>10</v>
      </c>
      <c r="Q11418" s="4">
        <v>3</v>
      </c>
      <c r="R11418" t="s">
        <v>32</v>
      </c>
      <c r="S11418" t="s">
        <v>92</v>
      </c>
      <c r="T11418" s="2">
        <v>9.6199999999999992</v>
      </c>
      <c r="U11418" s="4">
        <v>20</v>
      </c>
      <c r="V11418" t="s">
        <v>33</v>
      </c>
      <c r="W11418" s="3">
        <v>43555</v>
      </c>
      <c r="X11418" t="s">
        <v>130</v>
      </c>
      <c r="Y11418" t="s">
        <v>34</v>
      </c>
      <c r="Z11418" t="s">
        <v>64</v>
      </c>
    </row>
    <row r="11419" spans="1:26" x14ac:dyDescent="0.25">
      <c r="A11419">
        <v>3</v>
      </c>
      <c r="B11419" t="s">
        <v>25</v>
      </c>
      <c r="C11419">
        <v>1</v>
      </c>
      <c r="D11419" t="s">
        <v>26</v>
      </c>
      <c r="E11419" t="s">
        <v>65</v>
      </c>
      <c r="F11419" t="s">
        <v>13</v>
      </c>
      <c r="G11419" t="s">
        <v>5850</v>
      </c>
      <c r="H11419" s="1">
        <v>0</v>
      </c>
      <c r="I11419">
        <v>1</v>
      </c>
      <c r="J11419" s="3">
        <v>43738</v>
      </c>
      <c r="K11419" t="s">
        <v>7993</v>
      </c>
      <c r="L11419" t="s">
        <v>30</v>
      </c>
      <c r="M11419">
        <v>98103</v>
      </c>
      <c r="N11419">
        <v>1672</v>
      </c>
      <c r="O11419" t="s">
        <v>7514</v>
      </c>
      <c r="P11419" s="4">
        <v>82</v>
      </c>
      <c r="Q11419" s="4">
        <v>3</v>
      </c>
      <c r="R11419" t="s">
        <v>32</v>
      </c>
      <c r="S11419" t="s">
        <v>92</v>
      </c>
      <c r="T11419" s="2">
        <v>82.29</v>
      </c>
      <c r="U11419" s="4">
        <v>168</v>
      </c>
      <c r="V11419" t="s">
        <v>33</v>
      </c>
      <c r="W11419" s="3">
        <v>43741</v>
      </c>
      <c r="X11419" t="s">
        <v>130</v>
      </c>
      <c r="Y11419" t="s">
        <v>69</v>
      </c>
      <c r="Z11419" t="s">
        <v>64</v>
      </c>
    </row>
    <row r="11420" spans="1:26" x14ac:dyDescent="0.25">
      <c r="A11420">
        <v>3</v>
      </c>
      <c r="B11420" t="s">
        <v>25</v>
      </c>
      <c r="C11420">
        <v>1</v>
      </c>
      <c r="D11420" t="s">
        <v>26</v>
      </c>
      <c r="E11420" t="s">
        <v>65</v>
      </c>
      <c r="F11420" t="s">
        <v>13</v>
      </c>
      <c r="G11420" t="s">
        <v>5850</v>
      </c>
      <c r="H11420" s="1">
        <v>0</v>
      </c>
      <c r="I11420">
        <v>1</v>
      </c>
      <c r="J11420" s="3">
        <v>43738</v>
      </c>
      <c r="K11420" t="s">
        <v>7993</v>
      </c>
      <c r="L11420" t="s">
        <v>30</v>
      </c>
      <c r="M11420">
        <v>98103</v>
      </c>
      <c r="N11420">
        <v>1672</v>
      </c>
      <c r="O11420" t="s">
        <v>7514</v>
      </c>
      <c r="P11420" s="4">
        <v>82</v>
      </c>
      <c r="Q11420" s="4">
        <v>3</v>
      </c>
      <c r="R11420" t="s">
        <v>32</v>
      </c>
      <c r="S11420" t="s">
        <v>92</v>
      </c>
      <c r="T11420" s="2">
        <v>82.29</v>
      </c>
      <c r="U11420" s="4">
        <v>168</v>
      </c>
      <c r="V11420" t="s">
        <v>33</v>
      </c>
      <c r="W11420" s="3">
        <v>43741</v>
      </c>
      <c r="X11420" t="s">
        <v>130</v>
      </c>
      <c r="Y11420" t="s">
        <v>69</v>
      </c>
      <c r="Z11420" t="s">
        <v>64</v>
      </c>
    </row>
    <row r="11421" spans="1:26" x14ac:dyDescent="0.25">
      <c r="A11421">
        <v>3</v>
      </c>
      <c r="B11421" t="s">
        <v>25</v>
      </c>
      <c r="C11421">
        <v>1</v>
      </c>
      <c r="D11421" t="s">
        <v>26</v>
      </c>
      <c r="E11421" t="s">
        <v>65</v>
      </c>
      <c r="F11421" t="s">
        <v>13</v>
      </c>
      <c r="G11421" t="s">
        <v>5850</v>
      </c>
      <c r="H11421" s="1">
        <v>0</v>
      </c>
      <c r="I11421">
        <v>1</v>
      </c>
      <c r="J11421" s="3">
        <v>43738</v>
      </c>
      <c r="K11421" t="s">
        <v>7993</v>
      </c>
      <c r="L11421" t="s">
        <v>30</v>
      </c>
      <c r="M11421">
        <v>98103</v>
      </c>
      <c r="N11421">
        <v>1672</v>
      </c>
      <c r="O11421" t="s">
        <v>7514</v>
      </c>
      <c r="P11421" s="4">
        <v>82</v>
      </c>
      <c r="Q11421" s="4">
        <v>3</v>
      </c>
      <c r="R11421" t="s">
        <v>32</v>
      </c>
      <c r="S11421" t="s">
        <v>92</v>
      </c>
      <c r="T11421" s="2">
        <v>82.29</v>
      </c>
      <c r="U11421" s="4">
        <v>168</v>
      </c>
      <c r="V11421" t="s">
        <v>33</v>
      </c>
      <c r="W11421" s="3">
        <v>43741</v>
      </c>
      <c r="X11421" t="s">
        <v>130</v>
      </c>
      <c r="Y11421" t="s">
        <v>69</v>
      </c>
      <c r="Z11421" t="s">
        <v>64</v>
      </c>
    </row>
    <row r="11422" spans="1:26" x14ac:dyDescent="0.25">
      <c r="A11422">
        <v>3</v>
      </c>
      <c r="B11422" t="s">
        <v>25</v>
      </c>
      <c r="C11422">
        <v>1</v>
      </c>
      <c r="D11422" t="s">
        <v>26</v>
      </c>
      <c r="E11422" t="s">
        <v>457</v>
      </c>
      <c r="F11422" t="s">
        <v>13</v>
      </c>
      <c r="G11422" t="s">
        <v>5459</v>
      </c>
      <c r="H11422" s="1">
        <v>0</v>
      </c>
      <c r="I11422">
        <v>1</v>
      </c>
      <c r="J11422" s="3">
        <v>43552</v>
      </c>
      <c r="K11422" t="s">
        <v>7951</v>
      </c>
      <c r="L11422" t="s">
        <v>30</v>
      </c>
      <c r="M11422">
        <v>94533</v>
      </c>
      <c r="N11422">
        <v>1765</v>
      </c>
      <c r="O11422" t="s">
        <v>3134</v>
      </c>
      <c r="P11422" s="4">
        <v>13</v>
      </c>
      <c r="Q11422" s="4">
        <v>4</v>
      </c>
      <c r="R11422" t="s">
        <v>32</v>
      </c>
      <c r="S11422" t="s">
        <v>92</v>
      </c>
      <c r="T11422" s="2">
        <v>12.83</v>
      </c>
      <c r="U11422" s="4">
        <v>27</v>
      </c>
      <c r="V11422" t="s">
        <v>33</v>
      </c>
      <c r="W11422" s="3">
        <v>43555</v>
      </c>
      <c r="X11422" t="s">
        <v>130</v>
      </c>
      <c r="Y11422" t="s">
        <v>34</v>
      </c>
      <c r="Z11422" t="s">
        <v>64</v>
      </c>
    </row>
    <row r="11423" spans="1:26" x14ac:dyDescent="0.25">
      <c r="A11423">
        <v>3</v>
      </c>
      <c r="B11423" t="s">
        <v>25</v>
      </c>
      <c r="C11423">
        <v>1</v>
      </c>
      <c r="D11423" t="s">
        <v>26</v>
      </c>
      <c r="E11423" t="s">
        <v>457</v>
      </c>
      <c r="F11423" t="s">
        <v>13</v>
      </c>
      <c r="G11423" t="s">
        <v>5459</v>
      </c>
      <c r="H11423" s="1">
        <v>0</v>
      </c>
      <c r="I11423">
        <v>1</v>
      </c>
      <c r="J11423" s="3">
        <v>43552</v>
      </c>
      <c r="K11423" t="s">
        <v>7951</v>
      </c>
      <c r="L11423" t="s">
        <v>30</v>
      </c>
      <c r="M11423">
        <v>94533</v>
      </c>
      <c r="N11423">
        <v>1765</v>
      </c>
      <c r="O11423" t="s">
        <v>3134</v>
      </c>
      <c r="P11423" s="4">
        <v>13</v>
      </c>
      <c r="Q11423" s="4">
        <v>4</v>
      </c>
      <c r="R11423" t="s">
        <v>32</v>
      </c>
      <c r="S11423" t="s">
        <v>92</v>
      </c>
      <c r="T11423" s="2">
        <v>12.83</v>
      </c>
      <c r="U11423" s="4">
        <v>27</v>
      </c>
      <c r="V11423" t="s">
        <v>33</v>
      </c>
      <c r="W11423" s="3">
        <v>43555</v>
      </c>
      <c r="X11423" t="s">
        <v>130</v>
      </c>
      <c r="Y11423" t="s">
        <v>34</v>
      </c>
      <c r="Z11423" t="s">
        <v>64</v>
      </c>
    </row>
    <row r="11424" spans="1:26" x14ac:dyDescent="0.25">
      <c r="A11424">
        <v>3</v>
      </c>
      <c r="B11424" t="s">
        <v>25</v>
      </c>
      <c r="C11424">
        <v>1</v>
      </c>
      <c r="D11424" t="s">
        <v>26</v>
      </c>
      <c r="E11424" t="s">
        <v>457</v>
      </c>
      <c r="F11424" t="s">
        <v>13</v>
      </c>
      <c r="G11424" t="s">
        <v>5459</v>
      </c>
      <c r="H11424" s="1">
        <v>0</v>
      </c>
      <c r="I11424">
        <v>1</v>
      </c>
      <c r="J11424" s="3">
        <v>43552</v>
      </c>
      <c r="K11424" t="s">
        <v>7951</v>
      </c>
      <c r="L11424" t="s">
        <v>30</v>
      </c>
      <c r="M11424">
        <v>94533</v>
      </c>
      <c r="N11424">
        <v>1765</v>
      </c>
      <c r="O11424" t="s">
        <v>3134</v>
      </c>
      <c r="P11424" s="4">
        <v>13</v>
      </c>
      <c r="Q11424" s="4">
        <v>4</v>
      </c>
      <c r="R11424" t="s">
        <v>32</v>
      </c>
      <c r="S11424" t="s">
        <v>92</v>
      </c>
      <c r="T11424" s="2">
        <v>12.83</v>
      </c>
      <c r="U11424" s="4">
        <v>27</v>
      </c>
      <c r="V11424" t="s">
        <v>33</v>
      </c>
      <c r="W11424" s="3">
        <v>43555</v>
      </c>
      <c r="X11424" t="s">
        <v>130</v>
      </c>
      <c r="Y11424" t="s">
        <v>34</v>
      </c>
      <c r="Z11424" t="s">
        <v>64</v>
      </c>
    </row>
    <row r="11425" spans="1:26" x14ac:dyDescent="0.25">
      <c r="A11425">
        <v>3</v>
      </c>
      <c r="B11425" t="s">
        <v>25</v>
      </c>
      <c r="C11425">
        <v>1</v>
      </c>
      <c r="D11425" t="s">
        <v>26</v>
      </c>
      <c r="E11425" t="s">
        <v>457</v>
      </c>
      <c r="F11425" t="s">
        <v>13</v>
      </c>
      <c r="G11425" t="s">
        <v>5459</v>
      </c>
      <c r="H11425" s="1">
        <v>0</v>
      </c>
      <c r="I11425">
        <v>1</v>
      </c>
      <c r="J11425" s="3">
        <v>43552</v>
      </c>
      <c r="K11425" t="s">
        <v>7951</v>
      </c>
      <c r="L11425" t="s">
        <v>30</v>
      </c>
      <c r="M11425">
        <v>94533</v>
      </c>
      <c r="N11425">
        <v>1765</v>
      </c>
      <c r="O11425" t="s">
        <v>3134</v>
      </c>
      <c r="P11425" s="4">
        <v>13</v>
      </c>
      <c r="Q11425" s="4">
        <v>4</v>
      </c>
      <c r="R11425" t="s">
        <v>32</v>
      </c>
      <c r="S11425" t="s">
        <v>92</v>
      </c>
      <c r="T11425" s="2">
        <v>12.83</v>
      </c>
      <c r="U11425" s="4">
        <v>27</v>
      </c>
      <c r="V11425" t="s">
        <v>33</v>
      </c>
      <c r="W11425" s="3">
        <v>43555</v>
      </c>
      <c r="X11425" t="s">
        <v>130</v>
      </c>
      <c r="Y11425" t="s">
        <v>34</v>
      </c>
      <c r="Z11425" t="s">
        <v>64</v>
      </c>
    </row>
    <row r="11426" spans="1:26" x14ac:dyDescent="0.25">
      <c r="A11426">
        <v>3</v>
      </c>
      <c r="B11426" t="s">
        <v>25</v>
      </c>
      <c r="C11426">
        <v>1</v>
      </c>
      <c r="D11426" t="s">
        <v>26</v>
      </c>
      <c r="E11426" t="s">
        <v>457</v>
      </c>
      <c r="F11426" t="s">
        <v>13</v>
      </c>
      <c r="G11426" t="s">
        <v>5459</v>
      </c>
      <c r="H11426" s="1">
        <v>0</v>
      </c>
      <c r="I11426">
        <v>1</v>
      </c>
      <c r="J11426" s="3">
        <v>43552</v>
      </c>
      <c r="K11426" t="s">
        <v>7951</v>
      </c>
      <c r="L11426" t="s">
        <v>30</v>
      </c>
      <c r="M11426">
        <v>94533</v>
      </c>
      <c r="N11426">
        <v>1765</v>
      </c>
      <c r="O11426" t="s">
        <v>3134</v>
      </c>
      <c r="P11426" s="4">
        <v>13</v>
      </c>
      <c r="Q11426" s="4">
        <v>4</v>
      </c>
      <c r="R11426" t="s">
        <v>32</v>
      </c>
      <c r="S11426" t="s">
        <v>92</v>
      </c>
      <c r="T11426" s="2">
        <v>12.83</v>
      </c>
      <c r="U11426" s="4">
        <v>27</v>
      </c>
      <c r="V11426" t="s">
        <v>33</v>
      </c>
      <c r="W11426" s="3">
        <v>43555</v>
      </c>
      <c r="X11426" t="s">
        <v>130</v>
      </c>
      <c r="Y11426" t="s">
        <v>34</v>
      </c>
      <c r="Z11426" t="s">
        <v>64</v>
      </c>
    </row>
    <row r="11427" spans="1:26" x14ac:dyDescent="0.25">
      <c r="A11427">
        <v>3</v>
      </c>
      <c r="B11427" t="s">
        <v>25</v>
      </c>
      <c r="C11427">
        <v>1</v>
      </c>
      <c r="D11427" t="s">
        <v>26</v>
      </c>
      <c r="E11427" t="s">
        <v>457</v>
      </c>
      <c r="F11427" t="s">
        <v>13</v>
      </c>
      <c r="G11427" t="s">
        <v>5459</v>
      </c>
      <c r="H11427" s="1">
        <v>0</v>
      </c>
      <c r="I11427">
        <v>1</v>
      </c>
      <c r="J11427" s="3">
        <v>43552</v>
      </c>
      <c r="K11427" t="s">
        <v>7951</v>
      </c>
      <c r="L11427" t="s">
        <v>30</v>
      </c>
      <c r="M11427">
        <v>94533</v>
      </c>
      <c r="N11427">
        <v>1765</v>
      </c>
      <c r="O11427" t="s">
        <v>3134</v>
      </c>
      <c r="P11427" s="4">
        <v>13</v>
      </c>
      <c r="Q11427" s="4">
        <v>4</v>
      </c>
      <c r="R11427" t="s">
        <v>32</v>
      </c>
      <c r="S11427" t="s">
        <v>92</v>
      </c>
      <c r="T11427" s="2">
        <v>12.83</v>
      </c>
      <c r="U11427" s="4">
        <v>27</v>
      </c>
      <c r="V11427" t="s">
        <v>33</v>
      </c>
      <c r="W11427" s="3">
        <v>43555</v>
      </c>
      <c r="X11427" t="s">
        <v>130</v>
      </c>
      <c r="Y11427" t="s">
        <v>34</v>
      </c>
      <c r="Z11427" t="s">
        <v>64</v>
      </c>
    </row>
    <row r="11428" spans="1:26" x14ac:dyDescent="0.25">
      <c r="A11428">
        <v>3</v>
      </c>
      <c r="B11428" t="s">
        <v>25</v>
      </c>
      <c r="C11428">
        <v>1</v>
      </c>
      <c r="D11428" t="s">
        <v>26</v>
      </c>
      <c r="E11428" t="s">
        <v>457</v>
      </c>
      <c r="F11428" t="s">
        <v>13</v>
      </c>
      <c r="G11428" t="s">
        <v>5459</v>
      </c>
      <c r="H11428" s="1">
        <v>0</v>
      </c>
      <c r="I11428">
        <v>1</v>
      </c>
      <c r="J11428" s="3">
        <v>43552</v>
      </c>
      <c r="K11428" t="s">
        <v>7951</v>
      </c>
      <c r="L11428" t="s">
        <v>30</v>
      </c>
      <c r="M11428">
        <v>94533</v>
      </c>
      <c r="N11428">
        <v>1765</v>
      </c>
      <c r="O11428" t="s">
        <v>3134</v>
      </c>
      <c r="P11428" s="4">
        <v>13</v>
      </c>
      <c r="Q11428" s="4">
        <v>4</v>
      </c>
      <c r="R11428" t="s">
        <v>32</v>
      </c>
      <c r="S11428" t="s">
        <v>92</v>
      </c>
      <c r="T11428" s="2">
        <v>12.83</v>
      </c>
      <c r="U11428" s="4">
        <v>27</v>
      </c>
      <c r="V11428" t="s">
        <v>33</v>
      </c>
      <c r="W11428" s="3">
        <v>43555</v>
      </c>
      <c r="X11428" t="s">
        <v>130</v>
      </c>
      <c r="Y11428" t="s">
        <v>34</v>
      </c>
      <c r="Z11428" t="s">
        <v>64</v>
      </c>
    </row>
    <row r="11429" spans="1:26" x14ac:dyDescent="0.25">
      <c r="A11429">
        <v>2</v>
      </c>
      <c r="B11429" t="s">
        <v>25</v>
      </c>
      <c r="C11429">
        <v>1</v>
      </c>
      <c r="D11429" t="s">
        <v>26</v>
      </c>
      <c r="E11429" t="s">
        <v>27</v>
      </c>
      <c r="F11429" t="s">
        <v>13</v>
      </c>
      <c r="G11429" t="s">
        <v>1419</v>
      </c>
      <c r="H11429" s="1">
        <v>0</v>
      </c>
      <c r="I11429">
        <v>1</v>
      </c>
      <c r="J11429" s="3">
        <v>43051</v>
      </c>
      <c r="K11429" t="s">
        <v>7994</v>
      </c>
      <c r="L11429" t="s">
        <v>30</v>
      </c>
      <c r="M11429">
        <v>90032</v>
      </c>
      <c r="N11429">
        <v>98</v>
      </c>
      <c r="O11429" t="s">
        <v>8255</v>
      </c>
      <c r="P11429" s="4">
        <v>7</v>
      </c>
      <c r="Q11429" s="4">
        <v>5</v>
      </c>
      <c r="R11429" t="s">
        <v>32</v>
      </c>
      <c r="S11429" t="s">
        <v>92</v>
      </c>
      <c r="T11429" s="2">
        <v>7.06</v>
      </c>
      <c r="U11429" s="4">
        <v>16</v>
      </c>
      <c r="V11429" t="s">
        <v>33</v>
      </c>
      <c r="W11429" s="3">
        <v>43053</v>
      </c>
      <c r="X11429" t="s">
        <v>130</v>
      </c>
      <c r="Y11429" t="s">
        <v>34</v>
      </c>
      <c r="Z11429" t="s">
        <v>64</v>
      </c>
    </row>
    <row r="11430" spans="1:26" x14ac:dyDescent="0.25">
      <c r="A11430">
        <v>2</v>
      </c>
      <c r="B11430" t="s">
        <v>25</v>
      </c>
      <c r="C11430">
        <v>1</v>
      </c>
      <c r="D11430" t="s">
        <v>26</v>
      </c>
      <c r="E11430" t="s">
        <v>27</v>
      </c>
      <c r="F11430" t="s">
        <v>13</v>
      </c>
      <c r="G11430" t="s">
        <v>1363</v>
      </c>
      <c r="H11430" s="1">
        <v>0</v>
      </c>
      <c r="I11430">
        <v>1</v>
      </c>
      <c r="J11430" s="3">
        <v>43753</v>
      </c>
      <c r="K11430" t="s">
        <v>7952</v>
      </c>
      <c r="L11430" t="s">
        <v>30</v>
      </c>
      <c r="M11430">
        <v>90045</v>
      </c>
      <c r="N11430">
        <v>1712</v>
      </c>
      <c r="O11430" t="s">
        <v>4492</v>
      </c>
      <c r="P11430" s="4">
        <v>100</v>
      </c>
      <c r="Q11430" s="4">
        <v>5</v>
      </c>
      <c r="R11430" t="s">
        <v>32</v>
      </c>
      <c r="S11430" t="s">
        <v>92</v>
      </c>
      <c r="T11430" s="2">
        <v>100.43</v>
      </c>
      <c r="U11430" s="4">
        <v>205</v>
      </c>
      <c r="V11430" t="s">
        <v>33</v>
      </c>
      <c r="W11430" s="3">
        <v>43755</v>
      </c>
      <c r="X11430" t="s">
        <v>130</v>
      </c>
      <c r="Y11430" t="s">
        <v>34</v>
      </c>
      <c r="Z11430" t="s">
        <v>64</v>
      </c>
    </row>
    <row r="11431" spans="1:26" x14ac:dyDescent="0.25">
      <c r="A11431">
        <v>2</v>
      </c>
      <c r="B11431" t="s">
        <v>25</v>
      </c>
      <c r="C11431">
        <v>1</v>
      </c>
      <c r="D11431" t="s">
        <v>26</v>
      </c>
      <c r="E11431" t="s">
        <v>27</v>
      </c>
      <c r="F11431" t="s">
        <v>13</v>
      </c>
      <c r="G11431" t="s">
        <v>1363</v>
      </c>
      <c r="H11431" s="1">
        <v>0</v>
      </c>
      <c r="I11431">
        <v>1</v>
      </c>
      <c r="J11431" s="3">
        <v>43753</v>
      </c>
      <c r="K11431" t="s">
        <v>7952</v>
      </c>
      <c r="L11431" t="s">
        <v>30</v>
      </c>
      <c r="M11431">
        <v>90045</v>
      </c>
      <c r="N11431">
        <v>1712</v>
      </c>
      <c r="O11431" t="s">
        <v>4492</v>
      </c>
      <c r="P11431" s="4">
        <v>100</v>
      </c>
      <c r="Q11431" s="4">
        <v>5</v>
      </c>
      <c r="R11431" t="s">
        <v>32</v>
      </c>
      <c r="S11431" t="s">
        <v>92</v>
      </c>
      <c r="T11431" s="2">
        <v>100.43</v>
      </c>
      <c r="U11431" s="4">
        <v>205</v>
      </c>
      <c r="V11431" t="s">
        <v>33</v>
      </c>
      <c r="W11431" s="3">
        <v>43755</v>
      </c>
      <c r="X11431" t="s">
        <v>130</v>
      </c>
      <c r="Y11431" t="s">
        <v>34</v>
      </c>
      <c r="Z11431" t="s">
        <v>64</v>
      </c>
    </row>
    <row r="11432" spans="1:26" x14ac:dyDescent="0.25">
      <c r="A11432">
        <v>1</v>
      </c>
      <c r="B11432" t="s">
        <v>10</v>
      </c>
      <c r="C11432">
        <v>1</v>
      </c>
      <c r="D11432" t="s">
        <v>26</v>
      </c>
      <c r="E11432" t="s">
        <v>65</v>
      </c>
      <c r="F11432" t="s">
        <v>13</v>
      </c>
      <c r="G11432" t="s">
        <v>1449</v>
      </c>
      <c r="H11432" s="1">
        <v>0</v>
      </c>
      <c r="I11432">
        <v>1</v>
      </c>
      <c r="J11432" s="3">
        <v>43458</v>
      </c>
      <c r="K11432" t="s">
        <v>7995</v>
      </c>
      <c r="L11432" t="s">
        <v>30</v>
      </c>
      <c r="M11432">
        <v>98103</v>
      </c>
      <c r="N11432">
        <v>1689</v>
      </c>
      <c r="O11432" t="s">
        <v>1112</v>
      </c>
      <c r="P11432" s="4">
        <v>16</v>
      </c>
      <c r="Q11432" s="4">
        <v>5</v>
      </c>
      <c r="R11432" t="s">
        <v>32</v>
      </c>
      <c r="S11432" t="s">
        <v>92</v>
      </c>
      <c r="T11432" s="2">
        <v>16.03</v>
      </c>
      <c r="U11432" s="4">
        <v>33</v>
      </c>
      <c r="V11432" t="s">
        <v>33</v>
      </c>
      <c r="W11432" s="3">
        <v>43459</v>
      </c>
      <c r="X11432" t="s">
        <v>130</v>
      </c>
      <c r="Y11432" t="s">
        <v>69</v>
      </c>
      <c r="Z11432" t="s">
        <v>64</v>
      </c>
    </row>
    <row r="11433" spans="1:26" x14ac:dyDescent="0.25">
      <c r="A11433">
        <v>1</v>
      </c>
      <c r="B11433" t="s">
        <v>10</v>
      </c>
      <c r="C11433">
        <v>1</v>
      </c>
      <c r="D11433" t="s">
        <v>26</v>
      </c>
      <c r="E11433" t="s">
        <v>88</v>
      </c>
      <c r="F11433" t="s">
        <v>13</v>
      </c>
      <c r="G11433" t="s">
        <v>1242</v>
      </c>
      <c r="H11433" s="1">
        <v>0</v>
      </c>
      <c r="I11433">
        <v>1</v>
      </c>
      <c r="J11433" s="3">
        <v>43018</v>
      </c>
      <c r="K11433" t="s">
        <v>7996</v>
      </c>
      <c r="L11433" t="s">
        <v>30</v>
      </c>
      <c r="M11433">
        <v>94109</v>
      </c>
      <c r="N11433">
        <v>1685</v>
      </c>
      <c r="O11433" t="s">
        <v>1179</v>
      </c>
      <c r="P11433" s="4">
        <v>22</v>
      </c>
      <c r="Q11433" s="4">
        <v>7</v>
      </c>
      <c r="R11433" t="s">
        <v>32</v>
      </c>
      <c r="S11433" t="s">
        <v>92</v>
      </c>
      <c r="T11433" s="2">
        <v>21.77</v>
      </c>
      <c r="U11433" s="4">
        <v>45</v>
      </c>
      <c r="V11433" t="s">
        <v>33</v>
      </c>
      <c r="W11433" s="3">
        <v>43019</v>
      </c>
      <c r="X11433" t="s">
        <v>130</v>
      </c>
      <c r="Y11433" t="s">
        <v>34</v>
      </c>
      <c r="Z11433" t="s">
        <v>64</v>
      </c>
    </row>
    <row r="11434" spans="1:26" x14ac:dyDescent="0.25">
      <c r="A11434">
        <v>3</v>
      </c>
      <c r="B11434" t="s">
        <v>25</v>
      </c>
      <c r="C11434">
        <v>1</v>
      </c>
      <c r="D11434" t="s">
        <v>26</v>
      </c>
      <c r="E11434" t="s">
        <v>457</v>
      </c>
      <c r="F11434" t="s">
        <v>13</v>
      </c>
      <c r="G11434" t="s">
        <v>5459</v>
      </c>
      <c r="H11434" s="1">
        <v>0</v>
      </c>
      <c r="I11434">
        <v>1</v>
      </c>
      <c r="J11434" s="3">
        <v>43552</v>
      </c>
      <c r="K11434" t="s">
        <v>7951</v>
      </c>
      <c r="L11434" t="s">
        <v>30</v>
      </c>
      <c r="M11434">
        <v>94533</v>
      </c>
      <c r="N11434">
        <v>1373</v>
      </c>
      <c r="O11434" t="s">
        <v>972</v>
      </c>
      <c r="P11434" s="4">
        <v>8</v>
      </c>
      <c r="Q11434" s="4">
        <v>7</v>
      </c>
      <c r="R11434" t="s">
        <v>32</v>
      </c>
      <c r="S11434" t="s">
        <v>92</v>
      </c>
      <c r="T11434" s="2">
        <v>7.95</v>
      </c>
      <c r="U11434" s="4">
        <v>795</v>
      </c>
      <c r="V11434" t="s">
        <v>33</v>
      </c>
      <c r="W11434" s="3">
        <v>43555</v>
      </c>
      <c r="X11434" t="s">
        <v>130</v>
      </c>
      <c r="Y11434" t="s">
        <v>34</v>
      </c>
      <c r="Z11434" t="s">
        <v>42</v>
      </c>
    </row>
    <row r="11435" spans="1:26" x14ac:dyDescent="0.25">
      <c r="A11435">
        <v>3</v>
      </c>
      <c r="B11435" t="s">
        <v>25</v>
      </c>
      <c r="C11435">
        <v>1</v>
      </c>
      <c r="D11435" t="s">
        <v>26</v>
      </c>
      <c r="E11435" t="s">
        <v>457</v>
      </c>
      <c r="F11435" t="s">
        <v>13</v>
      </c>
      <c r="G11435" t="s">
        <v>5459</v>
      </c>
      <c r="H11435" s="1">
        <v>0</v>
      </c>
      <c r="I11435">
        <v>1</v>
      </c>
      <c r="J11435" s="3">
        <v>43552</v>
      </c>
      <c r="K11435" t="s">
        <v>7951</v>
      </c>
      <c r="L11435" t="s">
        <v>30</v>
      </c>
      <c r="M11435">
        <v>94533</v>
      </c>
      <c r="N11435">
        <v>1373</v>
      </c>
      <c r="O11435" t="s">
        <v>972</v>
      </c>
      <c r="P11435" s="4">
        <v>8</v>
      </c>
      <c r="Q11435" s="4">
        <v>7</v>
      </c>
      <c r="R11435" t="s">
        <v>32</v>
      </c>
      <c r="S11435" t="s">
        <v>92</v>
      </c>
      <c r="T11435" s="2">
        <v>7.95</v>
      </c>
      <c r="U11435" s="4">
        <v>795</v>
      </c>
      <c r="V11435" t="s">
        <v>33</v>
      </c>
      <c r="W11435" s="3">
        <v>43555</v>
      </c>
      <c r="X11435" t="s">
        <v>130</v>
      </c>
      <c r="Y11435" t="s">
        <v>34</v>
      </c>
      <c r="Z11435" t="s">
        <v>42</v>
      </c>
    </row>
    <row r="11436" spans="1:26" x14ac:dyDescent="0.25">
      <c r="A11436">
        <v>3</v>
      </c>
      <c r="B11436" t="s">
        <v>25</v>
      </c>
      <c r="C11436">
        <v>1</v>
      </c>
      <c r="D11436" t="s">
        <v>26</v>
      </c>
      <c r="E11436" t="s">
        <v>457</v>
      </c>
      <c r="F11436" t="s">
        <v>13</v>
      </c>
      <c r="G11436" t="s">
        <v>5459</v>
      </c>
      <c r="H11436" s="1">
        <v>0</v>
      </c>
      <c r="I11436">
        <v>1</v>
      </c>
      <c r="J11436" s="3">
        <v>43552</v>
      </c>
      <c r="K11436" t="s">
        <v>7951</v>
      </c>
      <c r="L11436" t="s">
        <v>30</v>
      </c>
      <c r="M11436">
        <v>94533</v>
      </c>
      <c r="N11436">
        <v>1373</v>
      </c>
      <c r="O11436" t="s">
        <v>972</v>
      </c>
      <c r="P11436" s="4">
        <v>8</v>
      </c>
      <c r="Q11436" s="4">
        <v>7</v>
      </c>
      <c r="R11436" t="s">
        <v>32</v>
      </c>
      <c r="S11436" t="s">
        <v>92</v>
      </c>
      <c r="T11436" s="2">
        <v>7.95</v>
      </c>
      <c r="U11436" s="4">
        <v>795</v>
      </c>
      <c r="V11436" t="s">
        <v>33</v>
      </c>
      <c r="W11436" s="3">
        <v>43555</v>
      </c>
      <c r="X11436" t="s">
        <v>130</v>
      </c>
      <c r="Y11436" t="s">
        <v>34</v>
      </c>
      <c r="Z11436" t="s">
        <v>42</v>
      </c>
    </row>
    <row r="11437" spans="1:26" x14ac:dyDescent="0.25">
      <c r="A11437">
        <v>3</v>
      </c>
      <c r="B11437" t="s">
        <v>25</v>
      </c>
      <c r="C11437">
        <v>1</v>
      </c>
      <c r="D11437" t="s">
        <v>26</v>
      </c>
      <c r="E11437" t="s">
        <v>457</v>
      </c>
      <c r="F11437" t="s">
        <v>13</v>
      </c>
      <c r="G11437" t="s">
        <v>5459</v>
      </c>
      <c r="H11437" s="1">
        <v>0</v>
      </c>
      <c r="I11437">
        <v>1</v>
      </c>
      <c r="J11437" s="3">
        <v>43552</v>
      </c>
      <c r="K11437" t="s">
        <v>7951</v>
      </c>
      <c r="L11437" t="s">
        <v>30</v>
      </c>
      <c r="M11437">
        <v>94533</v>
      </c>
      <c r="N11437">
        <v>1373</v>
      </c>
      <c r="O11437" t="s">
        <v>972</v>
      </c>
      <c r="P11437" s="4">
        <v>8</v>
      </c>
      <c r="Q11437" s="4">
        <v>7</v>
      </c>
      <c r="R11437" t="s">
        <v>32</v>
      </c>
      <c r="S11437" t="s">
        <v>92</v>
      </c>
      <c r="T11437" s="2">
        <v>7.95</v>
      </c>
      <c r="U11437" s="4">
        <v>795</v>
      </c>
      <c r="V11437" t="s">
        <v>33</v>
      </c>
      <c r="W11437" s="3">
        <v>43555</v>
      </c>
      <c r="X11437" t="s">
        <v>130</v>
      </c>
      <c r="Y11437" t="s">
        <v>34</v>
      </c>
      <c r="Z11437" t="s">
        <v>42</v>
      </c>
    </row>
    <row r="11438" spans="1:26" x14ac:dyDescent="0.25">
      <c r="A11438">
        <v>3</v>
      </c>
      <c r="B11438" t="s">
        <v>25</v>
      </c>
      <c r="C11438">
        <v>1</v>
      </c>
      <c r="D11438" t="s">
        <v>26</v>
      </c>
      <c r="E11438" t="s">
        <v>457</v>
      </c>
      <c r="F11438" t="s">
        <v>13</v>
      </c>
      <c r="G11438" t="s">
        <v>5459</v>
      </c>
      <c r="H11438" s="1">
        <v>0</v>
      </c>
      <c r="I11438">
        <v>1</v>
      </c>
      <c r="J11438" s="3">
        <v>43552</v>
      </c>
      <c r="K11438" t="s">
        <v>7951</v>
      </c>
      <c r="L11438" t="s">
        <v>30</v>
      </c>
      <c r="M11438">
        <v>94533</v>
      </c>
      <c r="N11438">
        <v>1373</v>
      </c>
      <c r="O11438" t="s">
        <v>972</v>
      </c>
      <c r="P11438" s="4">
        <v>8</v>
      </c>
      <c r="Q11438" s="4">
        <v>7</v>
      </c>
      <c r="R11438" t="s">
        <v>32</v>
      </c>
      <c r="S11438" t="s">
        <v>92</v>
      </c>
      <c r="T11438" s="2">
        <v>7.95</v>
      </c>
      <c r="U11438" s="4">
        <v>795</v>
      </c>
      <c r="V11438" t="s">
        <v>33</v>
      </c>
      <c r="W11438" s="3">
        <v>43555</v>
      </c>
      <c r="X11438" t="s">
        <v>130</v>
      </c>
      <c r="Y11438" t="s">
        <v>34</v>
      </c>
      <c r="Z11438" t="s">
        <v>42</v>
      </c>
    </row>
    <row r="11439" spans="1:26" x14ac:dyDescent="0.25">
      <c r="A11439">
        <v>3</v>
      </c>
      <c r="B11439" t="s">
        <v>25</v>
      </c>
      <c r="C11439">
        <v>1</v>
      </c>
      <c r="D11439" t="s">
        <v>26</v>
      </c>
      <c r="E11439" t="s">
        <v>457</v>
      </c>
      <c r="F11439" t="s">
        <v>13</v>
      </c>
      <c r="G11439" t="s">
        <v>5459</v>
      </c>
      <c r="H11439" s="1">
        <v>0</v>
      </c>
      <c r="I11439">
        <v>1</v>
      </c>
      <c r="J11439" s="3">
        <v>43552</v>
      </c>
      <c r="K11439" t="s">
        <v>7951</v>
      </c>
      <c r="L11439" t="s">
        <v>30</v>
      </c>
      <c r="M11439">
        <v>94533</v>
      </c>
      <c r="N11439">
        <v>1373</v>
      </c>
      <c r="O11439" t="s">
        <v>972</v>
      </c>
      <c r="P11439" s="4">
        <v>8</v>
      </c>
      <c r="Q11439" s="4">
        <v>7</v>
      </c>
      <c r="R11439" t="s">
        <v>32</v>
      </c>
      <c r="S11439" t="s">
        <v>92</v>
      </c>
      <c r="T11439" s="2">
        <v>7.95</v>
      </c>
      <c r="U11439" s="4">
        <v>795</v>
      </c>
      <c r="V11439" t="s">
        <v>33</v>
      </c>
      <c r="W11439" s="3">
        <v>43555</v>
      </c>
      <c r="X11439" t="s">
        <v>130</v>
      </c>
      <c r="Y11439" t="s">
        <v>34</v>
      </c>
      <c r="Z11439" t="s">
        <v>42</v>
      </c>
    </row>
    <row r="11440" spans="1:26" x14ac:dyDescent="0.25">
      <c r="A11440">
        <v>3</v>
      </c>
      <c r="B11440" t="s">
        <v>25</v>
      </c>
      <c r="C11440">
        <v>1</v>
      </c>
      <c r="D11440" t="s">
        <v>26</v>
      </c>
      <c r="E11440" t="s">
        <v>457</v>
      </c>
      <c r="F11440" t="s">
        <v>13</v>
      </c>
      <c r="G11440" t="s">
        <v>5459</v>
      </c>
      <c r="H11440" s="1">
        <v>0</v>
      </c>
      <c r="I11440">
        <v>1</v>
      </c>
      <c r="J11440" s="3">
        <v>43552</v>
      </c>
      <c r="K11440" t="s">
        <v>7951</v>
      </c>
      <c r="L11440" t="s">
        <v>30</v>
      </c>
      <c r="M11440">
        <v>94533</v>
      </c>
      <c r="N11440">
        <v>1373</v>
      </c>
      <c r="O11440" t="s">
        <v>972</v>
      </c>
      <c r="P11440" s="4">
        <v>8</v>
      </c>
      <c r="Q11440" s="4">
        <v>7</v>
      </c>
      <c r="R11440" t="s">
        <v>32</v>
      </c>
      <c r="S11440" t="s">
        <v>92</v>
      </c>
      <c r="T11440" s="2">
        <v>7.95</v>
      </c>
      <c r="U11440" s="4">
        <v>795</v>
      </c>
      <c r="V11440" t="s">
        <v>33</v>
      </c>
      <c r="W11440" s="3">
        <v>43555</v>
      </c>
      <c r="X11440" t="s">
        <v>130</v>
      </c>
      <c r="Y11440" t="s">
        <v>34</v>
      </c>
      <c r="Z11440" t="s">
        <v>42</v>
      </c>
    </row>
    <row r="11441" spans="1:26" x14ac:dyDescent="0.25">
      <c r="A11441">
        <v>2</v>
      </c>
      <c r="B11441" t="s">
        <v>25</v>
      </c>
      <c r="C11441">
        <v>1</v>
      </c>
      <c r="D11441" t="s">
        <v>26</v>
      </c>
      <c r="E11441" t="s">
        <v>27</v>
      </c>
      <c r="F11441" t="s">
        <v>13</v>
      </c>
      <c r="G11441" t="s">
        <v>623</v>
      </c>
      <c r="H11441" s="1">
        <v>0.2</v>
      </c>
      <c r="I11441">
        <v>1</v>
      </c>
      <c r="J11441" s="3">
        <v>43393</v>
      </c>
      <c r="K11441" t="s">
        <v>7997</v>
      </c>
      <c r="L11441" t="s">
        <v>30</v>
      </c>
      <c r="M11441">
        <v>90049</v>
      </c>
      <c r="N11441">
        <v>664</v>
      </c>
      <c r="O11441" t="s">
        <v>3354</v>
      </c>
      <c r="P11441" s="4">
        <v>6</v>
      </c>
      <c r="Q11441" s="4">
        <v>3</v>
      </c>
      <c r="R11441" t="s">
        <v>32</v>
      </c>
      <c r="S11441" t="s">
        <v>92</v>
      </c>
      <c r="T11441" s="2">
        <v>6.03</v>
      </c>
      <c r="U11441" s="4">
        <v>19</v>
      </c>
      <c r="V11441" t="s">
        <v>33</v>
      </c>
      <c r="W11441" s="3">
        <v>43395</v>
      </c>
      <c r="X11441" t="s">
        <v>130</v>
      </c>
      <c r="Y11441" t="s">
        <v>34</v>
      </c>
      <c r="Z11441" t="s">
        <v>54</v>
      </c>
    </row>
    <row r="11442" spans="1:26" x14ac:dyDescent="0.25">
      <c r="A11442">
        <v>3</v>
      </c>
      <c r="B11442" t="s">
        <v>25</v>
      </c>
      <c r="C11442">
        <v>1</v>
      </c>
      <c r="D11442" t="s">
        <v>26</v>
      </c>
      <c r="E11442" t="s">
        <v>201</v>
      </c>
      <c r="F11442" t="s">
        <v>13</v>
      </c>
      <c r="G11442" t="s">
        <v>95</v>
      </c>
      <c r="H11442" s="1">
        <v>0.2</v>
      </c>
      <c r="I11442">
        <v>1</v>
      </c>
      <c r="J11442" s="3">
        <v>43053</v>
      </c>
      <c r="K11442" t="s">
        <v>7998</v>
      </c>
      <c r="L11442" t="s">
        <v>30</v>
      </c>
      <c r="M11442">
        <v>97477</v>
      </c>
      <c r="N11442">
        <v>110</v>
      </c>
      <c r="O11442" t="s">
        <v>174</v>
      </c>
      <c r="P11442" s="4">
        <v>2</v>
      </c>
      <c r="Q11442" s="4">
        <v>5</v>
      </c>
      <c r="R11442" t="s">
        <v>32</v>
      </c>
      <c r="S11442" t="s">
        <v>92</v>
      </c>
      <c r="T11442" s="2">
        <v>2.29</v>
      </c>
      <c r="U11442" s="4">
        <v>9</v>
      </c>
      <c r="V11442" t="s">
        <v>33</v>
      </c>
      <c r="W11442" s="3">
        <v>43056</v>
      </c>
      <c r="X11442" t="s">
        <v>130</v>
      </c>
      <c r="Y11442" t="s">
        <v>262</v>
      </c>
      <c r="Z11442" t="s">
        <v>176</v>
      </c>
    </row>
    <row r="11443" spans="1:26" x14ac:dyDescent="0.25">
      <c r="A11443">
        <v>3</v>
      </c>
      <c r="B11443" t="s">
        <v>25</v>
      </c>
      <c r="C11443">
        <v>1</v>
      </c>
      <c r="D11443" t="s">
        <v>26</v>
      </c>
      <c r="E11443" t="s">
        <v>201</v>
      </c>
      <c r="F11443" t="s">
        <v>13</v>
      </c>
      <c r="G11443" t="s">
        <v>95</v>
      </c>
      <c r="H11443" s="1">
        <v>0.2</v>
      </c>
      <c r="I11443">
        <v>1</v>
      </c>
      <c r="J11443" s="3">
        <v>43053</v>
      </c>
      <c r="K11443" t="s">
        <v>7998</v>
      </c>
      <c r="L11443" t="s">
        <v>30</v>
      </c>
      <c r="M11443">
        <v>97477</v>
      </c>
      <c r="N11443">
        <v>110</v>
      </c>
      <c r="O11443" t="s">
        <v>174</v>
      </c>
      <c r="P11443" s="4">
        <v>2</v>
      </c>
      <c r="Q11443" s="4">
        <v>5</v>
      </c>
      <c r="R11443" t="s">
        <v>32</v>
      </c>
      <c r="S11443" t="s">
        <v>92</v>
      </c>
      <c r="T11443" s="2">
        <v>2.29</v>
      </c>
      <c r="U11443" s="4">
        <v>9</v>
      </c>
      <c r="V11443" t="s">
        <v>33</v>
      </c>
      <c r="W11443" s="3">
        <v>43056</v>
      </c>
      <c r="X11443" t="s">
        <v>130</v>
      </c>
      <c r="Y11443" t="s">
        <v>262</v>
      </c>
      <c r="Z11443" t="s">
        <v>176</v>
      </c>
    </row>
    <row r="11444" spans="1:26" x14ac:dyDescent="0.25">
      <c r="A11444">
        <v>3</v>
      </c>
      <c r="B11444" t="s">
        <v>25</v>
      </c>
      <c r="C11444">
        <v>1</v>
      </c>
      <c r="D11444" t="s">
        <v>26</v>
      </c>
      <c r="E11444" t="s">
        <v>201</v>
      </c>
      <c r="F11444" t="s">
        <v>13</v>
      </c>
      <c r="G11444" t="s">
        <v>95</v>
      </c>
      <c r="H11444" s="1">
        <v>0.2</v>
      </c>
      <c r="I11444">
        <v>1</v>
      </c>
      <c r="J11444" s="3">
        <v>43053</v>
      </c>
      <c r="K11444" t="s">
        <v>7998</v>
      </c>
      <c r="L11444" t="s">
        <v>30</v>
      </c>
      <c r="M11444">
        <v>97477</v>
      </c>
      <c r="N11444">
        <v>110</v>
      </c>
      <c r="O11444" t="s">
        <v>174</v>
      </c>
      <c r="P11444" s="4">
        <v>2</v>
      </c>
      <c r="Q11444" s="4">
        <v>5</v>
      </c>
      <c r="R11444" t="s">
        <v>32</v>
      </c>
      <c r="S11444" t="s">
        <v>92</v>
      </c>
      <c r="T11444" s="2">
        <v>2.29</v>
      </c>
      <c r="U11444" s="4">
        <v>9</v>
      </c>
      <c r="V11444" t="s">
        <v>33</v>
      </c>
      <c r="W11444" s="3">
        <v>43056</v>
      </c>
      <c r="X11444" t="s">
        <v>130</v>
      </c>
      <c r="Y11444" t="s">
        <v>262</v>
      </c>
      <c r="Z11444" t="s">
        <v>176</v>
      </c>
    </row>
    <row r="11445" spans="1:26" x14ac:dyDescent="0.25">
      <c r="A11445">
        <v>0</v>
      </c>
      <c r="B11445" t="s">
        <v>10</v>
      </c>
      <c r="C11445">
        <v>0</v>
      </c>
      <c r="D11445" t="s">
        <v>26</v>
      </c>
      <c r="E11445" t="s">
        <v>1468</v>
      </c>
      <c r="F11445" t="s">
        <v>13</v>
      </c>
      <c r="G11445" t="s">
        <v>1203</v>
      </c>
      <c r="H11445" s="1">
        <v>0</v>
      </c>
      <c r="I11445">
        <v>1</v>
      </c>
      <c r="J11445" s="3">
        <v>43787</v>
      </c>
      <c r="K11445" t="s">
        <v>7954</v>
      </c>
      <c r="L11445" t="s">
        <v>73</v>
      </c>
      <c r="M11445">
        <v>53209</v>
      </c>
      <c r="N11445">
        <v>462</v>
      </c>
      <c r="O11445" t="s">
        <v>324</v>
      </c>
      <c r="P11445" s="4">
        <v>11</v>
      </c>
      <c r="Q11445" s="4">
        <v>1</v>
      </c>
      <c r="R11445" t="s">
        <v>75</v>
      </c>
      <c r="S11445" t="s">
        <v>92</v>
      </c>
      <c r="T11445" s="2">
        <v>10.57</v>
      </c>
      <c r="U11445" s="4">
        <v>38</v>
      </c>
      <c r="V11445" t="s">
        <v>33</v>
      </c>
      <c r="W11445" s="3">
        <v>43787</v>
      </c>
      <c r="X11445" t="s">
        <v>773</v>
      </c>
      <c r="Y11445" t="s">
        <v>82</v>
      </c>
      <c r="Z11445" t="s">
        <v>42</v>
      </c>
    </row>
    <row r="11446" spans="1:26" x14ac:dyDescent="0.25">
      <c r="A11446">
        <v>0</v>
      </c>
      <c r="B11446" t="s">
        <v>10</v>
      </c>
      <c r="C11446">
        <v>0</v>
      </c>
      <c r="D11446" t="s">
        <v>26</v>
      </c>
      <c r="E11446" t="s">
        <v>1468</v>
      </c>
      <c r="F11446" t="s">
        <v>13</v>
      </c>
      <c r="G11446" t="s">
        <v>1203</v>
      </c>
      <c r="H11446" s="1">
        <v>0</v>
      </c>
      <c r="I11446">
        <v>1</v>
      </c>
      <c r="J11446" s="3">
        <v>43787</v>
      </c>
      <c r="K11446" t="s">
        <v>7954</v>
      </c>
      <c r="L11446" t="s">
        <v>73</v>
      </c>
      <c r="M11446">
        <v>53209</v>
      </c>
      <c r="N11446">
        <v>462</v>
      </c>
      <c r="O11446" t="s">
        <v>324</v>
      </c>
      <c r="P11446" s="4">
        <v>11</v>
      </c>
      <c r="Q11446" s="4">
        <v>1</v>
      </c>
      <c r="R11446" t="s">
        <v>75</v>
      </c>
      <c r="S11446" t="s">
        <v>92</v>
      </c>
      <c r="T11446" s="2">
        <v>10.57</v>
      </c>
      <c r="U11446" s="4">
        <v>38</v>
      </c>
      <c r="V11446" t="s">
        <v>33</v>
      </c>
      <c r="W11446" s="3">
        <v>43787</v>
      </c>
      <c r="X11446" t="s">
        <v>773</v>
      </c>
      <c r="Y11446" t="s">
        <v>82</v>
      </c>
      <c r="Z11446" t="s">
        <v>42</v>
      </c>
    </row>
    <row r="11447" spans="1:26" x14ac:dyDescent="0.25">
      <c r="A11447">
        <v>0</v>
      </c>
      <c r="B11447" t="s">
        <v>10</v>
      </c>
      <c r="C11447">
        <v>0</v>
      </c>
      <c r="D11447" t="s">
        <v>26</v>
      </c>
      <c r="E11447" t="s">
        <v>1468</v>
      </c>
      <c r="F11447" t="s">
        <v>13</v>
      </c>
      <c r="G11447" t="s">
        <v>1203</v>
      </c>
      <c r="H11447" s="1">
        <v>0</v>
      </c>
      <c r="I11447">
        <v>1</v>
      </c>
      <c r="J11447" s="3">
        <v>43787</v>
      </c>
      <c r="K11447" t="s">
        <v>7954</v>
      </c>
      <c r="L11447" t="s">
        <v>73</v>
      </c>
      <c r="M11447">
        <v>53209</v>
      </c>
      <c r="N11447">
        <v>462</v>
      </c>
      <c r="O11447" t="s">
        <v>324</v>
      </c>
      <c r="P11447" s="4">
        <v>11</v>
      </c>
      <c r="Q11447" s="4">
        <v>1</v>
      </c>
      <c r="R11447" t="s">
        <v>75</v>
      </c>
      <c r="S11447" t="s">
        <v>92</v>
      </c>
      <c r="T11447" s="2">
        <v>10.57</v>
      </c>
      <c r="U11447" s="4">
        <v>38</v>
      </c>
      <c r="V11447" t="s">
        <v>33</v>
      </c>
      <c r="W11447" s="3">
        <v>43787</v>
      </c>
      <c r="X11447" t="s">
        <v>773</v>
      </c>
      <c r="Y11447" t="s">
        <v>82</v>
      </c>
      <c r="Z11447" t="s">
        <v>42</v>
      </c>
    </row>
    <row r="11448" spans="1:26" x14ac:dyDescent="0.25">
      <c r="A11448">
        <v>0</v>
      </c>
      <c r="B11448" t="s">
        <v>10</v>
      </c>
      <c r="C11448">
        <v>0</v>
      </c>
      <c r="D11448" t="s">
        <v>26</v>
      </c>
      <c r="E11448" t="s">
        <v>1468</v>
      </c>
      <c r="F11448" t="s">
        <v>13</v>
      </c>
      <c r="G11448" t="s">
        <v>1203</v>
      </c>
      <c r="H11448" s="1">
        <v>0</v>
      </c>
      <c r="I11448">
        <v>1</v>
      </c>
      <c r="J11448" s="3">
        <v>43787</v>
      </c>
      <c r="K11448" t="s">
        <v>7954</v>
      </c>
      <c r="L11448" t="s">
        <v>73</v>
      </c>
      <c r="M11448">
        <v>53209</v>
      </c>
      <c r="N11448">
        <v>462</v>
      </c>
      <c r="O11448" t="s">
        <v>324</v>
      </c>
      <c r="P11448" s="4">
        <v>11</v>
      </c>
      <c r="Q11448" s="4">
        <v>1</v>
      </c>
      <c r="R11448" t="s">
        <v>75</v>
      </c>
      <c r="S11448" t="s">
        <v>92</v>
      </c>
      <c r="T11448" s="2">
        <v>10.57</v>
      </c>
      <c r="U11448" s="4">
        <v>38</v>
      </c>
      <c r="V11448" t="s">
        <v>33</v>
      </c>
      <c r="W11448" s="3">
        <v>43787</v>
      </c>
      <c r="X11448" t="s">
        <v>773</v>
      </c>
      <c r="Y11448" t="s">
        <v>82</v>
      </c>
      <c r="Z11448" t="s">
        <v>42</v>
      </c>
    </row>
    <row r="11449" spans="1:26" x14ac:dyDescent="0.25">
      <c r="A11449">
        <v>0</v>
      </c>
      <c r="B11449" t="s">
        <v>10</v>
      </c>
      <c r="C11449">
        <v>0</v>
      </c>
      <c r="D11449" t="s">
        <v>26</v>
      </c>
      <c r="E11449" t="s">
        <v>1468</v>
      </c>
      <c r="F11449" t="s">
        <v>13</v>
      </c>
      <c r="G11449" t="s">
        <v>1203</v>
      </c>
      <c r="H11449" s="1">
        <v>0</v>
      </c>
      <c r="I11449">
        <v>1</v>
      </c>
      <c r="J11449" s="3">
        <v>43787</v>
      </c>
      <c r="K11449" t="s">
        <v>7954</v>
      </c>
      <c r="L11449" t="s">
        <v>73</v>
      </c>
      <c r="M11449">
        <v>53209</v>
      </c>
      <c r="N11449">
        <v>195</v>
      </c>
      <c r="O11449" t="s">
        <v>2764</v>
      </c>
      <c r="P11449" s="4">
        <v>3</v>
      </c>
      <c r="Q11449" s="4">
        <v>2</v>
      </c>
      <c r="R11449" t="s">
        <v>75</v>
      </c>
      <c r="S11449" t="s">
        <v>92</v>
      </c>
      <c r="T11449" s="2">
        <v>3.47</v>
      </c>
      <c r="U11449" s="4">
        <v>7</v>
      </c>
      <c r="V11449" t="s">
        <v>33</v>
      </c>
      <c r="W11449" s="3">
        <v>43787</v>
      </c>
      <c r="X11449" t="s">
        <v>773</v>
      </c>
      <c r="Y11449" t="s">
        <v>82</v>
      </c>
      <c r="Z11449" t="s">
        <v>35</v>
      </c>
    </row>
    <row r="11450" spans="1:26" x14ac:dyDescent="0.25">
      <c r="A11450">
        <v>0</v>
      </c>
      <c r="B11450" t="s">
        <v>10</v>
      </c>
      <c r="C11450">
        <v>0</v>
      </c>
      <c r="D11450" t="s">
        <v>26</v>
      </c>
      <c r="E11450" t="s">
        <v>1468</v>
      </c>
      <c r="F11450" t="s">
        <v>13</v>
      </c>
      <c r="G11450" t="s">
        <v>1203</v>
      </c>
      <c r="H11450" s="1">
        <v>0</v>
      </c>
      <c r="I11450">
        <v>1</v>
      </c>
      <c r="J11450" s="3">
        <v>43787</v>
      </c>
      <c r="K11450" t="s">
        <v>7954</v>
      </c>
      <c r="L11450" t="s">
        <v>73</v>
      </c>
      <c r="M11450">
        <v>53209</v>
      </c>
      <c r="N11450">
        <v>195</v>
      </c>
      <c r="O11450" t="s">
        <v>2764</v>
      </c>
      <c r="P11450" s="4">
        <v>3</v>
      </c>
      <c r="Q11450" s="4">
        <v>2</v>
      </c>
      <c r="R11450" t="s">
        <v>75</v>
      </c>
      <c r="S11450" t="s">
        <v>92</v>
      </c>
      <c r="T11450" s="2">
        <v>3.47</v>
      </c>
      <c r="U11450" s="4">
        <v>7</v>
      </c>
      <c r="V11450" t="s">
        <v>33</v>
      </c>
      <c r="W11450" s="3">
        <v>43787</v>
      </c>
      <c r="X11450" t="s">
        <v>773</v>
      </c>
      <c r="Y11450" t="s">
        <v>82</v>
      </c>
      <c r="Z11450" t="s">
        <v>35</v>
      </c>
    </row>
    <row r="11451" spans="1:26" x14ac:dyDescent="0.25">
      <c r="A11451">
        <v>0</v>
      </c>
      <c r="B11451" t="s">
        <v>10</v>
      </c>
      <c r="C11451">
        <v>0</v>
      </c>
      <c r="D11451" t="s">
        <v>26</v>
      </c>
      <c r="E11451" t="s">
        <v>1468</v>
      </c>
      <c r="F11451" t="s">
        <v>13</v>
      </c>
      <c r="G11451" t="s">
        <v>1203</v>
      </c>
      <c r="H11451" s="1">
        <v>0</v>
      </c>
      <c r="I11451">
        <v>1</v>
      </c>
      <c r="J11451" s="3">
        <v>43787</v>
      </c>
      <c r="K11451" t="s">
        <v>7954</v>
      </c>
      <c r="L11451" t="s">
        <v>73</v>
      </c>
      <c r="M11451">
        <v>53209</v>
      </c>
      <c r="N11451">
        <v>195</v>
      </c>
      <c r="O11451" t="s">
        <v>2764</v>
      </c>
      <c r="P11451" s="4">
        <v>3</v>
      </c>
      <c r="Q11451" s="4">
        <v>2</v>
      </c>
      <c r="R11451" t="s">
        <v>75</v>
      </c>
      <c r="S11451" t="s">
        <v>92</v>
      </c>
      <c r="T11451" s="2">
        <v>3.47</v>
      </c>
      <c r="U11451" s="4">
        <v>7</v>
      </c>
      <c r="V11451" t="s">
        <v>33</v>
      </c>
      <c r="W11451" s="3">
        <v>43787</v>
      </c>
      <c r="X11451" t="s">
        <v>773</v>
      </c>
      <c r="Y11451" t="s">
        <v>82</v>
      </c>
      <c r="Z11451" t="s">
        <v>35</v>
      </c>
    </row>
    <row r="11452" spans="1:26" x14ac:dyDescent="0.25">
      <c r="A11452">
        <v>0</v>
      </c>
      <c r="B11452" t="s">
        <v>10</v>
      </c>
      <c r="C11452">
        <v>0</v>
      </c>
      <c r="D11452" t="s">
        <v>26</v>
      </c>
      <c r="E11452" t="s">
        <v>1468</v>
      </c>
      <c r="F11452" t="s">
        <v>13</v>
      </c>
      <c r="G11452" t="s">
        <v>1203</v>
      </c>
      <c r="H11452" s="1">
        <v>0</v>
      </c>
      <c r="I11452">
        <v>1</v>
      </c>
      <c r="J11452" s="3">
        <v>43787</v>
      </c>
      <c r="K11452" t="s">
        <v>7954</v>
      </c>
      <c r="L11452" t="s">
        <v>73</v>
      </c>
      <c r="M11452">
        <v>53209</v>
      </c>
      <c r="N11452">
        <v>195</v>
      </c>
      <c r="O11452" t="s">
        <v>2764</v>
      </c>
      <c r="P11452" s="4">
        <v>3</v>
      </c>
      <c r="Q11452" s="4">
        <v>2</v>
      </c>
      <c r="R11452" t="s">
        <v>75</v>
      </c>
      <c r="S11452" t="s">
        <v>92</v>
      </c>
      <c r="T11452" s="2">
        <v>3.47</v>
      </c>
      <c r="U11452" s="4">
        <v>7</v>
      </c>
      <c r="V11452" t="s">
        <v>33</v>
      </c>
      <c r="W11452" s="3">
        <v>43787</v>
      </c>
      <c r="X11452" t="s">
        <v>773</v>
      </c>
      <c r="Y11452" t="s">
        <v>82</v>
      </c>
      <c r="Z11452" t="s">
        <v>35</v>
      </c>
    </row>
    <row r="11453" spans="1:26" x14ac:dyDescent="0.25">
      <c r="A11453">
        <v>0</v>
      </c>
      <c r="B11453" t="s">
        <v>10</v>
      </c>
      <c r="C11453">
        <v>0</v>
      </c>
      <c r="D11453" t="s">
        <v>26</v>
      </c>
      <c r="E11453" t="s">
        <v>1468</v>
      </c>
      <c r="F11453" t="s">
        <v>13</v>
      </c>
      <c r="G11453" t="s">
        <v>1203</v>
      </c>
      <c r="H11453" s="1">
        <v>0</v>
      </c>
      <c r="I11453">
        <v>1</v>
      </c>
      <c r="J11453" s="3">
        <v>43787</v>
      </c>
      <c r="K11453" t="s">
        <v>7954</v>
      </c>
      <c r="L11453" t="s">
        <v>73</v>
      </c>
      <c r="M11453">
        <v>53209</v>
      </c>
      <c r="N11453">
        <v>502</v>
      </c>
      <c r="O11453" t="s">
        <v>975</v>
      </c>
      <c r="P11453" s="4">
        <v>25</v>
      </c>
      <c r="Q11453" s="4">
        <v>6</v>
      </c>
      <c r="R11453" t="s">
        <v>75</v>
      </c>
      <c r="S11453" t="s">
        <v>92</v>
      </c>
      <c r="T11453" s="2">
        <v>24.98</v>
      </c>
      <c r="U11453" s="4">
        <v>93</v>
      </c>
      <c r="V11453" t="s">
        <v>33</v>
      </c>
      <c r="W11453" s="3">
        <v>43787</v>
      </c>
      <c r="X11453" t="s">
        <v>773</v>
      </c>
      <c r="Y11453" t="s">
        <v>82</v>
      </c>
      <c r="Z11453" t="s">
        <v>42</v>
      </c>
    </row>
    <row r="11454" spans="1:26" x14ac:dyDescent="0.25">
      <c r="A11454">
        <v>0</v>
      </c>
      <c r="B11454" t="s">
        <v>10</v>
      </c>
      <c r="C11454">
        <v>0</v>
      </c>
      <c r="D11454" t="s">
        <v>26</v>
      </c>
      <c r="E11454" t="s">
        <v>1468</v>
      </c>
      <c r="F11454" t="s">
        <v>13</v>
      </c>
      <c r="G11454" t="s">
        <v>1203</v>
      </c>
      <c r="H11454" s="1">
        <v>0</v>
      </c>
      <c r="I11454">
        <v>1</v>
      </c>
      <c r="J11454" s="3">
        <v>43787</v>
      </c>
      <c r="K11454" t="s">
        <v>7954</v>
      </c>
      <c r="L11454" t="s">
        <v>73</v>
      </c>
      <c r="M11454">
        <v>53209</v>
      </c>
      <c r="N11454">
        <v>502</v>
      </c>
      <c r="O11454" t="s">
        <v>975</v>
      </c>
      <c r="P11454" s="4">
        <v>25</v>
      </c>
      <c r="Q11454" s="4">
        <v>6</v>
      </c>
      <c r="R11454" t="s">
        <v>75</v>
      </c>
      <c r="S11454" t="s">
        <v>92</v>
      </c>
      <c r="T11454" s="2">
        <v>24.98</v>
      </c>
      <c r="U11454" s="4">
        <v>93</v>
      </c>
      <c r="V11454" t="s">
        <v>33</v>
      </c>
      <c r="W11454" s="3">
        <v>43787</v>
      </c>
      <c r="X11454" t="s">
        <v>773</v>
      </c>
      <c r="Y11454" t="s">
        <v>82</v>
      </c>
      <c r="Z11454" t="s">
        <v>42</v>
      </c>
    </row>
    <row r="11455" spans="1:26" x14ac:dyDescent="0.25">
      <c r="A11455">
        <v>0</v>
      </c>
      <c r="B11455" t="s">
        <v>10</v>
      </c>
      <c r="C11455">
        <v>0</v>
      </c>
      <c r="D11455" t="s">
        <v>26</v>
      </c>
      <c r="E11455" t="s">
        <v>1468</v>
      </c>
      <c r="F11455" t="s">
        <v>13</v>
      </c>
      <c r="G11455" t="s">
        <v>1203</v>
      </c>
      <c r="H11455" s="1">
        <v>0</v>
      </c>
      <c r="I11455">
        <v>1</v>
      </c>
      <c r="J11455" s="3">
        <v>43787</v>
      </c>
      <c r="K11455" t="s">
        <v>7954</v>
      </c>
      <c r="L11455" t="s">
        <v>73</v>
      </c>
      <c r="M11455">
        <v>53209</v>
      </c>
      <c r="N11455">
        <v>502</v>
      </c>
      <c r="O11455" t="s">
        <v>975</v>
      </c>
      <c r="P11455" s="4">
        <v>25</v>
      </c>
      <c r="Q11455" s="4">
        <v>6</v>
      </c>
      <c r="R11455" t="s">
        <v>75</v>
      </c>
      <c r="S11455" t="s">
        <v>92</v>
      </c>
      <c r="T11455" s="2">
        <v>24.98</v>
      </c>
      <c r="U11455" s="4">
        <v>93</v>
      </c>
      <c r="V11455" t="s">
        <v>33</v>
      </c>
      <c r="W11455" s="3">
        <v>43787</v>
      </c>
      <c r="X11455" t="s">
        <v>773</v>
      </c>
      <c r="Y11455" t="s">
        <v>82</v>
      </c>
      <c r="Z11455" t="s">
        <v>42</v>
      </c>
    </row>
    <row r="11456" spans="1:26" x14ac:dyDescent="0.25">
      <c r="A11456">
        <v>0</v>
      </c>
      <c r="B11456" t="s">
        <v>10</v>
      </c>
      <c r="C11456">
        <v>0</v>
      </c>
      <c r="D11456" t="s">
        <v>26</v>
      </c>
      <c r="E11456" t="s">
        <v>1468</v>
      </c>
      <c r="F11456" t="s">
        <v>13</v>
      </c>
      <c r="G11456" t="s">
        <v>1203</v>
      </c>
      <c r="H11456" s="1">
        <v>0</v>
      </c>
      <c r="I11456">
        <v>1</v>
      </c>
      <c r="J11456" s="3">
        <v>43787</v>
      </c>
      <c r="K11456" t="s">
        <v>7954</v>
      </c>
      <c r="L11456" t="s">
        <v>73</v>
      </c>
      <c r="M11456">
        <v>53209</v>
      </c>
      <c r="N11456">
        <v>502</v>
      </c>
      <c r="O11456" t="s">
        <v>975</v>
      </c>
      <c r="P11456" s="4">
        <v>25</v>
      </c>
      <c r="Q11456" s="4">
        <v>6</v>
      </c>
      <c r="R11456" t="s">
        <v>75</v>
      </c>
      <c r="S11456" t="s">
        <v>92</v>
      </c>
      <c r="T11456" s="2">
        <v>24.98</v>
      </c>
      <c r="U11456" s="4">
        <v>93</v>
      </c>
      <c r="V11456" t="s">
        <v>33</v>
      </c>
      <c r="W11456" s="3">
        <v>43787</v>
      </c>
      <c r="X11456" t="s">
        <v>773</v>
      </c>
      <c r="Y11456" t="s">
        <v>82</v>
      </c>
      <c r="Z11456" t="s">
        <v>42</v>
      </c>
    </row>
    <row r="11457" spans="1:26" x14ac:dyDescent="0.25">
      <c r="A11457">
        <v>0</v>
      </c>
      <c r="B11457" t="s">
        <v>10</v>
      </c>
      <c r="C11457">
        <v>0</v>
      </c>
      <c r="D11457" t="s">
        <v>26</v>
      </c>
      <c r="E11457" t="s">
        <v>535</v>
      </c>
      <c r="F11457" t="s">
        <v>13</v>
      </c>
      <c r="G11457" t="s">
        <v>623</v>
      </c>
      <c r="H11457" s="1">
        <v>0</v>
      </c>
      <c r="I11457">
        <v>1</v>
      </c>
      <c r="J11457" s="3">
        <v>43050</v>
      </c>
      <c r="K11457" t="s">
        <v>7999</v>
      </c>
      <c r="L11457" t="s">
        <v>73</v>
      </c>
      <c r="M11457">
        <v>48234</v>
      </c>
      <c r="N11457">
        <v>103</v>
      </c>
      <c r="O11457" t="s">
        <v>146</v>
      </c>
      <c r="P11457" s="4">
        <v>117</v>
      </c>
      <c r="Q11457" s="4">
        <v>7</v>
      </c>
      <c r="R11457" t="s">
        <v>75</v>
      </c>
      <c r="S11457" t="s">
        <v>92</v>
      </c>
      <c r="T11457" s="2">
        <v>117.13</v>
      </c>
      <c r="U11457" s="4">
        <v>418</v>
      </c>
      <c r="V11457" t="s">
        <v>33</v>
      </c>
      <c r="W11457" s="3">
        <v>43050</v>
      </c>
      <c r="X11457" t="s">
        <v>773</v>
      </c>
      <c r="Y11457" t="s">
        <v>156</v>
      </c>
      <c r="Z11457" t="s">
        <v>42</v>
      </c>
    </row>
    <row r="11458" spans="1:26" x14ac:dyDescent="0.25">
      <c r="A11458">
        <v>0</v>
      </c>
      <c r="B11458" t="s">
        <v>10</v>
      </c>
      <c r="C11458">
        <v>0</v>
      </c>
      <c r="D11458" t="s">
        <v>26</v>
      </c>
      <c r="E11458" t="s">
        <v>535</v>
      </c>
      <c r="F11458" t="s">
        <v>13</v>
      </c>
      <c r="G11458" t="s">
        <v>623</v>
      </c>
      <c r="H11458" s="1">
        <v>0</v>
      </c>
      <c r="I11458">
        <v>1</v>
      </c>
      <c r="J11458" s="3">
        <v>43050</v>
      </c>
      <c r="K11458" t="s">
        <v>7999</v>
      </c>
      <c r="L11458" t="s">
        <v>73</v>
      </c>
      <c r="M11458">
        <v>48234</v>
      </c>
      <c r="N11458">
        <v>103</v>
      </c>
      <c r="O11458" t="s">
        <v>146</v>
      </c>
      <c r="P11458" s="4">
        <v>117</v>
      </c>
      <c r="Q11458" s="4">
        <v>7</v>
      </c>
      <c r="R11458" t="s">
        <v>75</v>
      </c>
      <c r="S11458" t="s">
        <v>92</v>
      </c>
      <c r="T11458" s="2">
        <v>117.13</v>
      </c>
      <c r="U11458" s="4">
        <v>418</v>
      </c>
      <c r="V11458" t="s">
        <v>33</v>
      </c>
      <c r="W11458" s="3">
        <v>43050</v>
      </c>
      <c r="X11458" t="s">
        <v>773</v>
      </c>
      <c r="Y11458" t="s">
        <v>156</v>
      </c>
      <c r="Z11458" t="s">
        <v>42</v>
      </c>
    </row>
    <row r="11459" spans="1:26" x14ac:dyDescent="0.25">
      <c r="A11459">
        <v>0</v>
      </c>
      <c r="B11459" t="s">
        <v>10</v>
      </c>
      <c r="C11459">
        <v>0</v>
      </c>
      <c r="D11459" t="s">
        <v>26</v>
      </c>
      <c r="E11459" t="s">
        <v>535</v>
      </c>
      <c r="F11459" t="s">
        <v>13</v>
      </c>
      <c r="G11459" t="s">
        <v>623</v>
      </c>
      <c r="H11459" s="1">
        <v>0.1</v>
      </c>
      <c r="I11459">
        <v>1</v>
      </c>
      <c r="J11459" s="3">
        <v>43050</v>
      </c>
      <c r="K11459" t="s">
        <v>7999</v>
      </c>
      <c r="L11459" t="s">
        <v>73</v>
      </c>
      <c r="M11459">
        <v>48234</v>
      </c>
      <c r="N11459">
        <v>815</v>
      </c>
      <c r="O11459" t="s">
        <v>74</v>
      </c>
      <c r="P11459" s="4">
        <v>47</v>
      </c>
      <c r="Q11459" s="4">
        <v>2</v>
      </c>
      <c r="R11459" t="s">
        <v>75</v>
      </c>
      <c r="S11459" t="s">
        <v>92</v>
      </c>
      <c r="T11459" s="2">
        <v>46.79</v>
      </c>
      <c r="U11459" s="4">
        <v>124</v>
      </c>
      <c r="V11459" t="s">
        <v>33</v>
      </c>
      <c r="W11459" s="3">
        <v>43050</v>
      </c>
      <c r="X11459" t="s">
        <v>773</v>
      </c>
      <c r="Y11459" t="s">
        <v>156</v>
      </c>
      <c r="Z11459" t="s">
        <v>56</v>
      </c>
    </row>
    <row r="11460" spans="1:26" x14ac:dyDescent="0.25">
      <c r="A11460">
        <v>0</v>
      </c>
      <c r="B11460" t="s">
        <v>10</v>
      </c>
      <c r="C11460">
        <v>0</v>
      </c>
      <c r="D11460" t="s">
        <v>26</v>
      </c>
      <c r="E11460" t="s">
        <v>535</v>
      </c>
      <c r="F11460" t="s">
        <v>13</v>
      </c>
      <c r="G11460" t="s">
        <v>623</v>
      </c>
      <c r="H11460" s="1">
        <v>0.1</v>
      </c>
      <c r="I11460">
        <v>1</v>
      </c>
      <c r="J11460" s="3">
        <v>43050</v>
      </c>
      <c r="K11460" t="s">
        <v>7999</v>
      </c>
      <c r="L11460" t="s">
        <v>73</v>
      </c>
      <c r="M11460">
        <v>48234</v>
      </c>
      <c r="N11460">
        <v>815</v>
      </c>
      <c r="O11460" t="s">
        <v>74</v>
      </c>
      <c r="P11460" s="4">
        <v>47</v>
      </c>
      <c r="Q11460" s="4">
        <v>2</v>
      </c>
      <c r="R11460" t="s">
        <v>75</v>
      </c>
      <c r="S11460" t="s">
        <v>92</v>
      </c>
      <c r="T11460" s="2">
        <v>46.79</v>
      </c>
      <c r="U11460" s="4">
        <v>124</v>
      </c>
      <c r="V11460" t="s">
        <v>33</v>
      </c>
      <c r="W11460" s="3">
        <v>43050</v>
      </c>
      <c r="X11460" t="s">
        <v>773</v>
      </c>
      <c r="Y11460" t="s">
        <v>156</v>
      </c>
      <c r="Z11460" t="s">
        <v>56</v>
      </c>
    </row>
    <row r="11461" spans="1:26" x14ac:dyDescent="0.25">
      <c r="A11461">
        <v>0</v>
      </c>
      <c r="B11461" t="s">
        <v>10</v>
      </c>
      <c r="C11461">
        <v>0</v>
      </c>
      <c r="D11461" t="s">
        <v>26</v>
      </c>
      <c r="E11461" t="s">
        <v>88</v>
      </c>
      <c r="F11461" t="s">
        <v>13</v>
      </c>
      <c r="G11461" t="s">
        <v>7959</v>
      </c>
      <c r="H11461" s="1">
        <v>0</v>
      </c>
      <c r="I11461">
        <v>1</v>
      </c>
      <c r="J11461" s="3">
        <v>42611</v>
      </c>
      <c r="K11461" t="s">
        <v>8000</v>
      </c>
      <c r="L11461" t="s">
        <v>30</v>
      </c>
      <c r="M11461">
        <v>94110</v>
      </c>
      <c r="N11461">
        <v>1736</v>
      </c>
      <c r="O11461" t="s">
        <v>5953</v>
      </c>
      <c r="P11461" s="4">
        <v>54</v>
      </c>
      <c r="Q11461" s="4">
        <v>2</v>
      </c>
      <c r="R11461" t="s">
        <v>32</v>
      </c>
      <c r="S11461" t="s">
        <v>92</v>
      </c>
      <c r="T11461" s="2">
        <v>53.86</v>
      </c>
      <c r="U11461" s="4">
        <v>110</v>
      </c>
      <c r="V11461" t="s">
        <v>33</v>
      </c>
      <c r="W11461" s="3">
        <v>42611</v>
      </c>
      <c r="X11461" t="s">
        <v>773</v>
      </c>
      <c r="Y11461" t="s">
        <v>34</v>
      </c>
      <c r="Z11461" t="s">
        <v>64</v>
      </c>
    </row>
    <row r="11462" spans="1:26" x14ac:dyDescent="0.25">
      <c r="A11462">
        <v>0</v>
      </c>
      <c r="B11462" t="s">
        <v>10</v>
      </c>
      <c r="C11462">
        <v>0</v>
      </c>
      <c r="D11462" t="s">
        <v>26</v>
      </c>
      <c r="E11462" t="s">
        <v>88</v>
      </c>
      <c r="F11462" t="s">
        <v>13</v>
      </c>
      <c r="G11462" t="s">
        <v>7959</v>
      </c>
      <c r="H11462" s="1">
        <v>0</v>
      </c>
      <c r="I11462">
        <v>1</v>
      </c>
      <c r="J11462" s="3">
        <v>42611</v>
      </c>
      <c r="K11462" t="s">
        <v>8000</v>
      </c>
      <c r="L11462" t="s">
        <v>30</v>
      </c>
      <c r="M11462">
        <v>94110</v>
      </c>
      <c r="N11462">
        <v>1736</v>
      </c>
      <c r="O11462" t="s">
        <v>5953</v>
      </c>
      <c r="P11462" s="4">
        <v>54</v>
      </c>
      <c r="Q11462" s="4">
        <v>2</v>
      </c>
      <c r="R11462" t="s">
        <v>32</v>
      </c>
      <c r="S11462" t="s">
        <v>92</v>
      </c>
      <c r="T11462" s="2">
        <v>53.86</v>
      </c>
      <c r="U11462" s="4">
        <v>110</v>
      </c>
      <c r="V11462" t="s">
        <v>33</v>
      </c>
      <c r="W11462" s="3">
        <v>42611</v>
      </c>
      <c r="X11462" t="s">
        <v>773</v>
      </c>
      <c r="Y11462" t="s">
        <v>34</v>
      </c>
      <c r="Z11462" t="s">
        <v>64</v>
      </c>
    </row>
    <row r="11463" spans="1:26" x14ac:dyDescent="0.25">
      <c r="A11463">
        <v>0</v>
      </c>
      <c r="B11463" t="s">
        <v>10</v>
      </c>
      <c r="C11463">
        <v>0</v>
      </c>
      <c r="D11463" t="s">
        <v>26</v>
      </c>
      <c r="E11463" t="s">
        <v>88</v>
      </c>
      <c r="F11463" t="s">
        <v>13</v>
      </c>
      <c r="G11463" t="s">
        <v>7959</v>
      </c>
      <c r="H11463" s="1">
        <v>0</v>
      </c>
      <c r="I11463">
        <v>1</v>
      </c>
      <c r="J11463" s="3">
        <v>42611</v>
      </c>
      <c r="K11463" t="s">
        <v>8000</v>
      </c>
      <c r="L11463" t="s">
        <v>30</v>
      </c>
      <c r="M11463">
        <v>94110</v>
      </c>
      <c r="N11463">
        <v>1785</v>
      </c>
      <c r="O11463" t="s">
        <v>3192</v>
      </c>
      <c r="P11463" s="4">
        <v>6</v>
      </c>
      <c r="Q11463" s="4">
        <v>2</v>
      </c>
      <c r="R11463" t="s">
        <v>32</v>
      </c>
      <c r="S11463" t="s">
        <v>92</v>
      </c>
      <c r="T11463" s="2">
        <v>6.41</v>
      </c>
      <c r="U11463" s="4">
        <v>13</v>
      </c>
      <c r="V11463" t="s">
        <v>33</v>
      </c>
      <c r="W11463" s="3">
        <v>42611</v>
      </c>
      <c r="X11463" t="s">
        <v>773</v>
      </c>
      <c r="Y11463" t="s">
        <v>34</v>
      </c>
      <c r="Z11463" t="s">
        <v>64</v>
      </c>
    </row>
    <row r="11464" spans="1:26" x14ac:dyDescent="0.25">
      <c r="A11464">
        <v>0</v>
      </c>
      <c r="B11464" t="s">
        <v>10</v>
      </c>
      <c r="C11464">
        <v>0</v>
      </c>
      <c r="D11464" t="s">
        <v>26</v>
      </c>
      <c r="E11464" t="s">
        <v>88</v>
      </c>
      <c r="F11464" t="s">
        <v>13</v>
      </c>
      <c r="G11464" t="s">
        <v>7959</v>
      </c>
      <c r="H11464" s="1">
        <v>0</v>
      </c>
      <c r="I11464">
        <v>1</v>
      </c>
      <c r="J11464" s="3">
        <v>42611</v>
      </c>
      <c r="K11464" t="s">
        <v>8000</v>
      </c>
      <c r="L11464" t="s">
        <v>30</v>
      </c>
      <c r="M11464">
        <v>94110</v>
      </c>
      <c r="N11464">
        <v>1785</v>
      </c>
      <c r="O11464" t="s">
        <v>3192</v>
      </c>
      <c r="P11464" s="4">
        <v>6</v>
      </c>
      <c r="Q11464" s="4">
        <v>2</v>
      </c>
      <c r="R11464" t="s">
        <v>32</v>
      </c>
      <c r="S11464" t="s">
        <v>92</v>
      </c>
      <c r="T11464" s="2">
        <v>6.41</v>
      </c>
      <c r="U11464" s="4">
        <v>13</v>
      </c>
      <c r="V11464" t="s">
        <v>33</v>
      </c>
      <c r="W11464" s="3">
        <v>42611</v>
      </c>
      <c r="X11464" t="s">
        <v>773</v>
      </c>
      <c r="Y11464" t="s">
        <v>34</v>
      </c>
      <c r="Z11464" t="s">
        <v>64</v>
      </c>
    </row>
    <row r="11465" spans="1:26" x14ac:dyDescent="0.25">
      <c r="A11465">
        <v>3</v>
      </c>
      <c r="B11465" t="s">
        <v>10</v>
      </c>
      <c r="C11465">
        <v>3</v>
      </c>
      <c r="D11465" t="s">
        <v>26</v>
      </c>
      <c r="E11465" t="s">
        <v>2775</v>
      </c>
      <c r="F11465" t="s">
        <v>13</v>
      </c>
      <c r="G11465" t="s">
        <v>6160</v>
      </c>
      <c r="H11465" s="1">
        <v>0</v>
      </c>
      <c r="I11465">
        <v>1</v>
      </c>
      <c r="J11465" s="3">
        <v>42707</v>
      </c>
      <c r="K11465" t="s">
        <v>8001</v>
      </c>
      <c r="L11465" t="s">
        <v>73</v>
      </c>
      <c r="M11465">
        <v>63116</v>
      </c>
      <c r="N11465">
        <v>1818</v>
      </c>
      <c r="O11465" t="s">
        <v>3521</v>
      </c>
      <c r="P11465" s="4">
        <v>12</v>
      </c>
      <c r="Q11465" s="4">
        <v>4</v>
      </c>
      <c r="R11465" t="s">
        <v>75</v>
      </c>
      <c r="S11465" t="s">
        <v>92</v>
      </c>
      <c r="T11465" s="2">
        <v>12.44</v>
      </c>
      <c r="U11465" s="4">
        <v>26</v>
      </c>
      <c r="V11465" t="s">
        <v>33</v>
      </c>
      <c r="W11465" s="3">
        <v>42710</v>
      </c>
      <c r="X11465" t="s">
        <v>20</v>
      </c>
      <c r="Y11465" t="s">
        <v>368</v>
      </c>
      <c r="Z11465" t="s">
        <v>64</v>
      </c>
    </row>
    <row r="11466" spans="1:26" x14ac:dyDescent="0.25">
      <c r="A11466">
        <v>3</v>
      </c>
      <c r="B11466" t="s">
        <v>10</v>
      </c>
      <c r="C11466">
        <v>3</v>
      </c>
      <c r="D11466" t="s">
        <v>26</v>
      </c>
      <c r="E11466" t="s">
        <v>741</v>
      </c>
      <c r="F11466" t="s">
        <v>13</v>
      </c>
      <c r="G11466" t="s">
        <v>5256</v>
      </c>
      <c r="H11466" s="1">
        <v>0</v>
      </c>
      <c r="I11466">
        <v>1</v>
      </c>
      <c r="J11466" s="3">
        <v>42622</v>
      </c>
      <c r="K11466" t="s">
        <v>7955</v>
      </c>
      <c r="L11466" t="s">
        <v>102</v>
      </c>
      <c r="M11466">
        <v>1852</v>
      </c>
      <c r="N11466">
        <v>106</v>
      </c>
      <c r="O11466" t="s">
        <v>2833</v>
      </c>
      <c r="P11466" s="4">
        <v>13</v>
      </c>
      <c r="Q11466" s="4">
        <v>2</v>
      </c>
      <c r="R11466" t="s">
        <v>104</v>
      </c>
      <c r="S11466" t="s">
        <v>92</v>
      </c>
      <c r="T11466" s="2">
        <v>12.84</v>
      </c>
      <c r="U11466" s="4">
        <v>26</v>
      </c>
      <c r="V11466" t="s">
        <v>33</v>
      </c>
      <c r="W11466" s="3">
        <v>42625</v>
      </c>
      <c r="X11466" t="s">
        <v>20</v>
      </c>
      <c r="Y11466" t="s">
        <v>744</v>
      </c>
      <c r="Z11466" t="s">
        <v>64</v>
      </c>
    </row>
    <row r="11467" spans="1:26" x14ac:dyDescent="0.25">
      <c r="A11467">
        <v>3</v>
      </c>
      <c r="B11467" t="s">
        <v>10</v>
      </c>
      <c r="C11467">
        <v>3</v>
      </c>
      <c r="D11467" t="s">
        <v>26</v>
      </c>
      <c r="E11467" t="s">
        <v>741</v>
      </c>
      <c r="F11467" t="s">
        <v>13</v>
      </c>
      <c r="G11467" t="s">
        <v>5256</v>
      </c>
      <c r="H11467" s="1">
        <v>0</v>
      </c>
      <c r="I11467">
        <v>1</v>
      </c>
      <c r="J11467" s="3">
        <v>42622</v>
      </c>
      <c r="K11467" t="s">
        <v>7955</v>
      </c>
      <c r="L11467" t="s">
        <v>102</v>
      </c>
      <c r="M11467">
        <v>1852</v>
      </c>
      <c r="N11467">
        <v>106</v>
      </c>
      <c r="O11467" t="s">
        <v>2833</v>
      </c>
      <c r="P11467" s="4">
        <v>13</v>
      </c>
      <c r="Q11467" s="4">
        <v>2</v>
      </c>
      <c r="R11467" t="s">
        <v>104</v>
      </c>
      <c r="S11467" t="s">
        <v>92</v>
      </c>
      <c r="T11467" s="2">
        <v>12.84</v>
      </c>
      <c r="U11467" s="4">
        <v>26</v>
      </c>
      <c r="V11467" t="s">
        <v>33</v>
      </c>
      <c r="W11467" s="3">
        <v>42625</v>
      </c>
      <c r="X11467" t="s">
        <v>20</v>
      </c>
      <c r="Y11467" t="s">
        <v>744</v>
      </c>
      <c r="Z11467" t="s">
        <v>64</v>
      </c>
    </row>
    <row r="11468" spans="1:26" x14ac:dyDescent="0.25">
      <c r="A11468">
        <v>3</v>
      </c>
      <c r="B11468" t="s">
        <v>10</v>
      </c>
      <c r="C11468">
        <v>3</v>
      </c>
      <c r="D11468" t="s">
        <v>26</v>
      </c>
      <c r="E11468" t="s">
        <v>741</v>
      </c>
      <c r="F11468" t="s">
        <v>13</v>
      </c>
      <c r="G11468" t="s">
        <v>5256</v>
      </c>
      <c r="H11468" s="1">
        <v>0</v>
      </c>
      <c r="I11468">
        <v>1</v>
      </c>
      <c r="J11468" s="3">
        <v>42622</v>
      </c>
      <c r="K11468" t="s">
        <v>7955</v>
      </c>
      <c r="L11468" t="s">
        <v>102</v>
      </c>
      <c r="M11468">
        <v>1852</v>
      </c>
      <c r="N11468">
        <v>106</v>
      </c>
      <c r="O11468" t="s">
        <v>2833</v>
      </c>
      <c r="P11468" s="4">
        <v>13</v>
      </c>
      <c r="Q11468" s="4">
        <v>2</v>
      </c>
      <c r="R11468" t="s">
        <v>104</v>
      </c>
      <c r="S11468" t="s">
        <v>92</v>
      </c>
      <c r="T11468" s="2">
        <v>12.84</v>
      </c>
      <c r="U11468" s="4">
        <v>26</v>
      </c>
      <c r="V11468" t="s">
        <v>33</v>
      </c>
      <c r="W11468" s="3">
        <v>42625</v>
      </c>
      <c r="X11468" t="s">
        <v>20</v>
      </c>
      <c r="Y11468" t="s">
        <v>744</v>
      </c>
      <c r="Z11468" t="s">
        <v>64</v>
      </c>
    </row>
    <row r="11469" spans="1:26" x14ac:dyDescent="0.25">
      <c r="A11469">
        <v>3</v>
      </c>
      <c r="B11469" t="s">
        <v>10</v>
      </c>
      <c r="C11469">
        <v>3</v>
      </c>
      <c r="D11469" t="s">
        <v>26</v>
      </c>
      <c r="E11469" t="s">
        <v>741</v>
      </c>
      <c r="F11469" t="s">
        <v>13</v>
      </c>
      <c r="G11469" t="s">
        <v>5256</v>
      </c>
      <c r="H11469" s="1">
        <v>0</v>
      </c>
      <c r="I11469">
        <v>1</v>
      </c>
      <c r="J11469" s="3">
        <v>42622</v>
      </c>
      <c r="K11469" t="s">
        <v>7955</v>
      </c>
      <c r="L11469" t="s">
        <v>102</v>
      </c>
      <c r="M11469">
        <v>1852</v>
      </c>
      <c r="N11469">
        <v>106</v>
      </c>
      <c r="O11469" t="s">
        <v>2833</v>
      </c>
      <c r="P11469" s="4">
        <v>13</v>
      </c>
      <c r="Q11469" s="4">
        <v>2</v>
      </c>
      <c r="R11469" t="s">
        <v>104</v>
      </c>
      <c r="S11469" t="s">
        <v>92</v>
      </c>
      <c r="T11469" s="2">
        <v>12.84</v>
      </c>
      <c r="U11469" s="4">
        <v>26</v>
      </c>
      <c r="V11469" t="s">
        <v>33</v>
      </c>
      <c r="W11469" s="3">
        <v>42625</v>
      </c>
      <c r="X11469" t="s">
        <v>20</v>
      </c>
      <c r="Y11469" t="s">
        <v>744</v>
      </c>
      <c r="Z11469" t="s">
        <v>64</v>
      </c>
    </row>
    <row r="11470" spans="1:26" x14ac:dyDescent="0.25">
      <c r="A11470">
        <v>3</v>
      </c>
      <c r="B11470" t="s">
        <v>10</v>
      </c>
      <c r="C11470">
        <v>3</v>
      </c>
      <c r="D11470" t="s">
        <v>26</v>
      </c>
      <c r="E11470" t="s">
        <v>741</v>
      </c>
      <c r="F11470" t="s">
        <v>13</v>
      </c>
      <c r="G11470" t="s">
        <v>5256</v>
      </c>
      <c r="H11470" s="1">
        <v>0</v>
      </c>
      <c r="I11470">
        <v>1</v>
      </c>
      <c r="J11470" s="3">
        <v>42622</v>
      </c>
      <c r="K11470" t="s">
        <v>7955</v>
      </c>
      <c r="L11470" t="s">
        <v>102</v>
      </c>
      <c r="M11470">
        <v>1852</v>
      </c>
      <c r="N11470">
        <v>1706</v>
      </c>
      <c r="O11470" t="s">
        <v>431</v>
      </c>
      <c r="P11470" s="4">
        <v>80</v>
      </c>
      <c r="Q11470" s="4">
        <v>3</v>
      </c>
      <c r="R11470" t="s">
        <v>104</v>
      </c>
      <c r="S11470" t="s">
        <v>92</v>
      </c>
      <c r="T11470" s="2">
        <v>79.89</v>
      </c>
      <c r="U11470" s="4">
        <v>166</v>
      </c>
      <c r="V11470" t="s">
        <v>33</v>
      </c>
      <c r="W11470" s="3">
        <v>42625</v>
      </c>
      <c r="X11470" t="s">
        <v>20</v>
      </c>
      <c r="Y11470" t="s">
        <v>744</v>
      </c>
      <c r="Z11470" t="s">
        <v>64</v>
      </c>
    </row>
    <row r="11471" spans="1:26" x14ac:dyDescent="0.25">
      <c r="A11471">
        <v>3</v>
      </c>
      <c r="B11471" t="s">
        <v>10</v>
      </c>
      <c r="C11471">
        <v>3</v>
      </c>
      <c r="D11471" t="s">
        <v>26</v>
      </c>
      <c r="E11471" t="s">
        <v>741</v>
      </c>
      <c r="F11471" t="s">
        <v>13</v>
      </c>
      <c r="G11471" t="s">
        <v>5256</v>
      </c>
      <c r="H11471" s="1">
        <v>0</v>
      </c>
      <c r="I11471">
        <v>1</v>
      </c>
      <c r="J11471" s="3">
        <v>42622</v>
      </c>
      <c r="K11471" t="s">
        <v>7955</v>
      </c>
      <c r="L11471" t="s">
        <v>102</v>
      </c>
      <c r="M11471">
        <v>1852</v>
      </c>
      <c r="N11471">
        <v>1706</v>
      </c>
      <c r="O11471" t="s">
        <v>431</v>
      </c>
      <c r="P11471" s="4">
        <v>80</v>
      </c>
      <c r="Q11471" s="4">
        <v>3</v>
      </c>
      <c r="R11471" t="s">
        <v>104</v>
      </c>
      <c r="S11471" t="s">
        <v>92</v>
      </c>
      <c r="T11471" s="2">
        <v>79.89</v>
      </c>
      <c r="U11471" s="4">
        <v>166</v>
      </c>
      <c r="V11471" t="s">
        <v>33</v>
      </c>
      <c r="W11471" s="3">
        <v>42625</v>
      </c>
      <c r="X11471" t="s">
        <v>20</v>
      </c>
      <c r="Y11471" t="s">
        <v>744</v>
      </c>
      <c r="Z11471" t="s">
        <v>64</v>
      </c>
    </row>
    <row r="11472" spans="1:26" x14ac:dyDescent="0.25">
      <c r="A11472">
        <v>3</v>
      </c>
      <c r="B11472" t="s">
        <v>10</v>
      </c>
      <c r="C11472">
        <v>3</v>
      </c>
      <c r="D11472" t="s">
        <v>26</v>
      </c>
      <c r="E11472" t="s">
        <v>741</v>
      </c>
      <c r="F11472" t="s">
        <v>13</v>
      </c>
      <c r="G11472" t="s">
        <v>5256</v>
      </c>
      <c r="H11472" s="1">
        <v>0</v>
      </c>
      <c r="I11472">
        <v>1</v>
      </c>
      <c r="J11472" s="3">
        <v>42622</v>
      </c>
      <c r="K11472" t="s">
        <v>7955</v>
      </c>
      <c r="L11472" t="s">
        <v>102</v>
      </c>
      <c r="M11472">
        <v>1852</v>
      </c>
      <c r="N11472">
        <v>1706</v>
      </c>
      <c r="O11472" t="s">
        <v>431</v>
      </c>
      <c r="P11472" s="4">
        <v>80</v>
      </c>
      <c r="Q11472" s="4">
        <v>3</v>
      </c>
      <c r="R11472" t="s">
        <v>104</v>
      </c>
      <c r="S11472" t="s">
        <v>92</v>
      </c>
      <c r="T11472" s="2">
        <v>79.89</v>
      </c>
      <c r="U11472" s="4">
        <v>166</v>
      </c>
      <c r="V11472" t="s">
        <v>33</v>
      </c>
      <c r="W11472" s="3">
        <v>42625</v>
      </c>
      <c r="X11472" t="s">
        <v>20</v>
      </c>
      <c r="Y11472" t="s">
        <v>744</v>
      </c>
      <c r="Z11472" t="s">
        <v>64</v>
      </c>
    </row>
    <row r="11473" spans="1:26" x14ac:dyDescent="0.25">
      <c r="A11473">
        <v>3</v>
      </c>
      <c r="B11473" t="s">
        <v>10</v>
      </c>
      <c r="C11473">
        <v>3</v>
      </c>
      <c r="D11473" t="s">
        <v>26</v>
      </c>
      <c r="E11473" t="s">
        <v>741</v>
      </c>
      <c r="F11473" t="s">
        <v>13</v>
      </c>
      <c r="G11473" t="s">
        <v>5256</v>
      </c>
      <c r="H11473" s="1">
        <v>0</v>
      </c>
      <c r="I11473">
        <v>1</v>
      </c>
      <c r="J11473" s="3">
        <v>42622</v>
      </c>
      <c r="K11473" t="s">
        <v>7955</v>
      </c>
      <c r="L11473" t="s">
        <v>102</v>
      </c>
      <c r="M11473">
        <v>1852</v>
      </c>
      <c r="N11473">
        <v>1706</v>
      </c>
      <c r="O11473" t="s">
        <v>431</v>
      </c>
      <c r="P11473" s="4">
        <v>80</v>
      </c>
      <c r="Q11473" s="4">
        <v>3</v>
      </c>
      <c r="R11473" t="s">
        <v>104</v>
      </c>
      <c r="S11473" t="s">
        <v>92</v>
      </c>
      <c r="T11473" s="2">
        <v>79.89</v>
      </c>
      <c r="U11473" s="4">
        <v>166</v>
      </c>
      <c r="V11473" t="s">
        <v>33</v>
      </c>
      <c r="W11473" s="3">
        <v>42625</v>
      </c>
      <c r="X11473" t="s">
        <v>20</v>
      </c>
      <c r="Y11473" t="s">
        <v>744</v>
      </c>
      <c r="Z11473" t="s">
        <v>64</v>
      </c>
    </row>
    <row r="11474" spans="1:26" x14ac:dyDescent="0.25">
      <c r="A11474">
        <v>3</v>
      </c>
      <c r="B11474" t="s">
        <v>10</v>
      </c>
      <c r="C11474">
        <v>3</v>
      </c>
      <c r="D11474" t="s">
        <v>26</v>
      </c>
      <c r="E11474" t="s">
        <v>741</v>
      </c>
      <c r="F11474" t="s">
        <v>13</v>
      </c>
      <c r="G11474" t="s">
        <v>5256</v>
      </c>
      <c r="H11474" s="1">
        <v>0</v>
      </c>
      <c r="I11474">
        <v>1</v>
      </c>
      <c r="J11474" s="3">
        <v>42622</v>
      </c>
      <c r="K11474" t="s">
        <v>7955</v>
      </c>
      <c r="L11474" t="s">
        <v>102</v>
      </c>
      <c r="M11474">
        <v>1852</v>
      </c>
      <c r="N11474">
        <v>1551</v>
      </c>
      <c r="O11474" t="s">
        <v>3475</v>
      </c>
      <c r="P11474" s="4">
        <v>239</v>
      </c>
      <c r="Q11474" s="4">
        <v>5</v>
      </c>
      <c r="R11474" t="s">
        <v>104</v>
      </c>
      <c r="S11474" t="s">
        <v>92</v>
      </c>
      <c r="T11474" s="2">
        <v>238.65</v>
      </c>
      <c r="U11474" s="4">
        <v>1326</v>
      </c>
      <c r="V11474" t="s">
        <v>33</v>
      </c>
      <c r="W11474" s="3">
        <v>42625</v>
      </c>
      <c r="X11474" t="s">
        <v>20</v>
      </c>
      <c r="Y11474" t="s">
        <v>744</v>
      </c>
      <c r="Z11474" t="s">
        <v>42</v>
      </c>
    </row>
    <row r="11475" spans="1:26" x14ac:dyDescent="0.25">
      <c r="A11475">
        <v>3</v>
      </c>
      <c r="B11475" t="s">
        <v>10</v>
      </c>
      <c r="C11475">
        <v>3</v>
      </c>
      <c r="D11475" t="s">
        <v>26</v>
      </c>
      <c r="E11475" t="s">
        <v>741</v>
      </c>
      <c r="F11475" t="s">
        <v>13</v>
      </c>
      <c r="G11475" t="s">
        <v>5256</v>
      </c>
      <c r="H11475" s="1">
        <v>0</v>
      </c>
      <c r="I11475">
        <v>1</v>
      </c>
      <c r="J11475" s="3">
        <v>42622</v>
      </c>
      <c r="K11475" t="s">
        <v>7955</v>
      </c>
      <c r="L11475" t="s">
        <v>102</v>
      </c>
      <c r="M11475">
        <v>1852</v>
      </c>
      <c r="N11475">
        <v>1551</v>
      </c>
      <c r="O11475" t="s">
        <v>3475</v>
      </c>
      <c r="P11475" s="4">
        <v>239</v>
      </c>
      <c r="Q11475" s="4">
        <v>5</v>
      </c>
      <c r="R11475" t="s">
        <v>104</v>
      </c>
      <c r="S11475" t="s">
        <v>92</v>
      </c>
      <c r="T11475" s="2">
        <v>238.65</v>
      </c>
      <c r="U11475" s="4">
        <v>1326</v>
      </c>
      <c r="V11475" t="s">
        <v>33</v>
      </c>
      <c r="W11475" s="3">
        <v>42625</v>
      </c>
      <c r="X11475" t="s">
        <v>20</v>
      </c>
      <c r="Y11475" t="s">
        <v>744</v>
      </c>
      <c r="Z11475" t="s">
        <v>42</v>
      </c>
    </row>
    <row r="11476" spans="1:26" x14ac:dyDescent="0.25">
      <c r="A11476">
        <v>3</v>
      </c>
      <c r="B11476" t="s">
        <v>10</v>
      </c>
      <c r="C11476">
        <v>3</v>
      </c>
      <c r="D11476" t="s">
        <v>26</v>
      </c>
      <c r="E11476" t="s">
        <v>741</v>
      </c>
      <c r="F11476" t="s">
        <v>13</v>
      </c>
      <c r="G11476" t="s">
        <v>5256</v>
      </c>
      <c r="H11476" s="1">
        <v>0</v>
      </c>
      <c r="I11476">
        <v>1</v>
      </c>
      <c r="J11476" s="3">
        <v>42622</v>
      </c>
      <c r="K11476" t="s">
        <v>7955</v>
      </c>
      <c r="L11476" t="s">
        <v>102</v>
      </c>
      <c r="M11476">
        <v>1852</v>
      </c>
      <c r="N11476">
        <v>1551</v>
      </c>
      <c r="O11476" t="s">
        <v>3475</v>
      </c>
      <c r="P11476" s="4">
        <v>239</v>
      </c>
      <c r="Q11476" s="4">
        <v>5</v>
      </c>
      <c r="R11476" t="s">
        <v>104</v>
      </c>
      <c r="S11476" t="s">
        <v>92</v>
      </c>
      <c r="T11476" s="2">
        <v>238.65</v>
      </c>
      <c r="U11476" s="4">
        <v>1326</v>
      </c>
      <c r="V11476" t="s">
        <v>33</v>
      </c>
      <c r="W11476" s="3">
        <v>42625</v>
      </c>
      <c r="X11476" t="s">
        <v>20</v>
      </c>
      <c r="Y11476" t="s">
        <v>744</v>
      </c>
      <c r="Z11476" t="s">
        <v>42</v>
      </c>
    </row>
    <row r="11477" spans="1:26" x14ac:dyDescent="0.25">
      <c r="A11477">
        <v>3</v>
      </c>
      <c r="B11477" t="s">
        <v>10</v>
      </c>
      <c r="C11477">
        <v>3</v>
      </c>
      <c r="D11477" t="s">
        <v>26</v>
      </c>
      <c r="E11477" t="s">
        <v>741</v>
      </c>
      <c r="F11477" t="s">
        <v>13</v>
      </c>
      <c r="G11477" t="s">
        <v>5256</v>
      </c>
      <c r="H11477" s="1">
        <v>0</v>
      </c>
      <c r="I11477">
        <v>1</v>
      </c>
      <c r="J11477" s="3">
        <v>42622</v>
      </c>
      <c r="K11477" t="s">
        <v>7955</v>
      </c>
      <c r="L11477" t="s">
        <v>102</v>
      </c>
      <c r="M11477">
        <v>1852</v>
      </c>
      <c r="N11477">
        <v>1551</v>
      </c>
      <c r="O11477" t="s">
        <v>3475</v>
      </c>
      <c r="P11477" s="4">
        <v>239</v>
      </c>
      <c r="Q11477" s="4">
        <v>5</v>
      </c>
      <c r="R11477" t="s">
        <v>104</v>
      </c>
      <c r="S11477" t="s">
        <v>92</v>
      </c>
      <c r="T11477" s="2">
        <v>238.65</v>
      </c>
      <c r="U11477" s="4">
        <v>1326</v>
      </c>
      <c r="V11477" t="s">
        <v>33</v>
      </c>
      <c r="W11477" s="3">
        <v>42625</v>
      </c>
      <c r="X11477" t="s">
        <v>20</v>
      </c>
      <c r="Y11477" t="s">
        <v>744</v>
      </c>
      <c r="Z11477" t="s">
        <v>42</v>
      </c>
    </row>
    <row r="11478" spans="1:26" x14ac:dyDescent="0.25">
      <c r="A11478">
        <v>4</v>
      </c>
      <c r="B11478" t="s">
        <v>25</v>
      </c>
      <c r="C11478">
        <v>3</v>
      </c>
      <c r="D11478" t="s">
        <v>26</v>
      </c>
      <c r="E11478" t="s">
        <v>88</v>
      </c>
      <c r="F11478" t="s">
        <v>13</v>
      </c>
      <c r="G11478" t="s">
        <v>661</v>
      </c>
      <c r="H11478" s="1">
        <v>0</v>
      </c>
      <c r="I11478">
        <v>1</v>
      </c>
      <c r="J11478" s="3">
        <v>43807</v>
      </c>
      <c r="K11478" t="s">
        <v>8002</v>
      </c>
      <c r="L11478" t="s">
        <v>30</v>
      </c>
      <c r="M11478">
        <v>94109</v>
      </c>
      <c r="N11478">
        <v>294</v>
      </c>
      <c r="O11478" t="s">
        <v>5919</v>
      </c>
      <c r="P11478" s="4">
        <v>21</v>
      </c>
      <c r="Q11478" s="4">
        <v>1</v>
      </c>
      <c r="R11478" t="s">
        <v>32</v>
      </c>
      <c r="S11478" t="s">
        <v>92</v>
      </c>
      <c r="T11478" s="2">
        <v>20.84</v>
      </c>
      <c r="U11478" s="4">
        <v>69</v>
      </c>
      <c r="V11478" t="s">
        <v>33</v>
      </c>
      <c r="W11478" s="3">
        <v>43811</v>
      </c>
      <c r="X11478" t="s">
        <v>20</v>
      </c>
      <c r="Y11478" t="s">
        <v>34</v>
      </c>
      <c r="Z11478" t="s">
        <v>56</v>
      </c>
    </row>
    <row r="11479" spans="1:26" x14ac:dyDescent="0.25">
      <c r="A11479">
        <v>2</v>
      </c>
      <c r="B11479" t="s">
        <v>43</v>
      </c>
      <c r="C11479">
        <v>3</v>
      </c>
      <c r="D11479" t="s">
        <v>26</v>
      </c>
      <c r="E11479" t="s">
        <v>27</v>
      </c>
      <c r="F11479" t="s">
        <v>13</v>
      </c>
      <c r="G11479" t="s">
        <v>5391</v>
      </c>
      <c r="H11479" s="1">
        <v>0</v>
      </c>
      <c r="I11479">
        <v>1</v>
      </c>
      <c r="J11479" s="3">
        <v>43083</v>
      </c>
      <c r="K11479" t="s">
        <v>7964</v>
      </c>
      <c r="L11479" t="s">
        <v>30</v>
      </c>
      <c r="M11479">
        <v>90045</v>
      </c>
      <c r="N11479">
        <v>1835</v>
      </c>
      <c r="O11479" t="s">
        <v>2876</v>
      </c>
      <c r="P11479" s="4">
        <v>3</v>
      </c>
      <c r="Q11479" s="4">
        <v>1</v>
      </c>
      <c r="R11479" t="s">
        <v>32</v>
      </c>
      <c r="S11479" t="s">
        <v>92</v>
      </c>
      <c r="T11479" s="2">
        <v>3.11</v>
      </c>
      <c r="U11479" s="4">
        <v>6</v>
      </c>
      <c r="V11479" t="s">
        <v>33</v>
      </c>
      <c r="W11479" s="3">
        <v>43085</v>
      </c>
      <c r="X11479" t="s">
        <v>20</v>
      </c>
      <c r="Y11479" t="s">
        <v>34</v>
      </c>
      <c r="Z11479" t="s">
        <v>64</v>
      </c>
    </row>
    <row r="11480" spans="1:26" x14ac:dyDescent="0.25">
      <c r="A11480">
        <v>2</v>
      </c>
      <c r="B11480" t="s">
        <v>43</v>
      </c>
      <c r="C11480">
        <v>3</v>
      </c>
      <c r="D11480" t="s">
        <v>26</v>
      </c>
      <c r="E11480" t="s">
        <v>27</v>
      </c>
      <c r="F11480" t="s">
        <v>13</v>
      </c>
      <c r="G11480" t="s">
        <v>5391</v>
      </c>
      <c r="H11480" s="1">
        <v>0</v>
      </c>
      <c r="I11480">
        <v>1</v>
      </c>
      <c r="J11480" s="3">
        <v>43083</v>
      </c>
      <c r="K11480" t="s">
        <v>7964</v>
      </c>
      <c r="L11480" t="s">
        <v>30</v>
      </c>
      <c r="M11480">
        <v>90045</v>
      </c>
      <c r="N11480">
        <v>1835</v>
      </c>
      <c r="O11480" t="s">
        <v>2876</v>
      </c>
      <c r="P11480" s="4">
        <v>3</v>
      </c>
      <c r="Q11480" s="4">
        <v>1</v>
      </c>
      <c r="R11480" t="s">
        <v>32</v>
      </c>
      <c r="S11480" t="s">
        <v>92</v>
      </c>
      <c r="T11480" s="2">
        <v>3.11</v>
      </c>
      <c r="U11480" s="4">
        <v>6</v>
      </c>
      <c r="V11480" t="s">
        <v>33</v>
      </c>
      <c r="W11480" s="3">
        <v>43085</v>
      </c>
      <c r="X11480" t="s">
        <v>20</v>
      </c>
      <c r="Y11480" t="s">
        <v>34</v>
      </c>
      <c r="Z11480" t="s">
        <v>64</v>
      </c>
    </row>
    <row r="11481" spans="1:26" x14ac:dyDescent="0.25">
      <c r="A11481">
        <v>2</v>
      </c>
      <c r="B11481" t="s">
        <v>43</v>
      </c>
      <c r="C11481">
        <v>3</v>
      </c>
      <c r="D11481" t="s">
        <v>26</v>
      </c>
      <c r="E11481" t="s">
        <v>27</v>
      </c>
      <c r="F11481" t="s">
        <v>13</v>
      </c>
      <c r="G11481" t="s">
        <v>5391</v>
      </c>
      <c r="H11481" s="1">
        <v>0</v>
      </c>
      <c r="I11481">
        <v>1</v>
      </c>
      <c r="J11481" s="3">
        <v>43083</v>
      </c>
      <c r="K11481" t="s">
        <v>7964</v>
      </c>
      <c r="L11481" t="s">
        <v>30</v>
      </c>
      <c r="M11481">
        <v>90045</v>
      </c>
      <c r="N11481">
        <v>1835</v>
      </c>
      <c r="O11481" t="s">
        <v>2876</v>
      </c>
      <c r="P11481" s="4">
        <v>3</v>
      </c>
      <c r="Q11481" s="4">
        <v>1</v>
      </c>
      <c r="R11481" t="s">
        <v>32</v>
      </c>
      <c r="S11481" t="s">
        <v>92</v>
      </c>
      <c r="T11481" s="2">
        <v>3.11</v>
      </c>
      <c r="U11481" s="4">
        <v>6</v>
      </c>
      <c r="V11481" t="s">
        <v>33</v>
      </c>
      <c r="W11481" s="3">
        <v>43085</v>
      </c>
      <c r="X11481" t="s">
        <v>20</v>
      </c>
      <c r="Y11481" t="s">
        <v>34</v>
      </c>
      <c r="Z11481" t="s">
        <v>64</v>
      </c>
    </row>
    <row r="11482" spans="1:26" x14ac:dyDescent="0.25">
      <c r="A11482">
        <v>2</v>
      </c>
      <c r="B11482" t="s">
        <v>43</v>
      </c>
      <c r="C11482">
        <v>3</v>
      </c>
      <c r="D11482" t="s">
        <v>26</v>
      </c>
      <c r="E11482" t="s">
        <v>27</v>
      </c>
      <c r="F11482" t="s">
        <v>13</v>
      </c>
      <c r="G11482" t="s">
        <v>5391</v>
      </c>
      <c r="H11482" s="1">
        <v>0</v>
      </c>
      <c r="I11482">
        <v>1</v>
      </c>
      <c r="J11482" s="3">
        <v>43083</v>
      </c>
      <c r="K11482" t="s">
        <v>7964</v>
      </c>
      <c r="L11482" t="s">
        <v>30</v>
      </c>
      <c r="M11482">
        <v>90045</v>
      </c>
      <c r="N11482">
        <v>1835</v>
      </c>
      <c r="O11482" t="s">
        <v>2876</v>
      </c>
      <c r="P11482" s="4">
        <v>3</v>
      </c>
      <c r="Q11482" s="4">
        <v>1</v>
      </c>
      <c r="R11482" t="s">
        <v>32</v>
      </c>
      <c r="S11482" t="s">
        <v>92</v>
      </c>
      <c r="T11482" s="2">
        <v>3.11</v>
      </c>
      <c r="U11482" s="4">
        <v>6</v>
      </c>
      <c r="V11482" t="s">
        <v>33</v>
      </c>
      <c r="W11482" s="3">
        <v>43085</v>
      </c>
      <c r="X11482" t="s">
        <v>20</v>
      </c>
      <c r="Y11482" t="s">
        <v>34</v>
      </c>
      <c r="Z11482" t="s">
        <v>64</v>
      </c>
    </row>
    <row r="11483" spans="1:26" x14ac:dyDescent="0.25">
      <c r="A11483">
        <v>5</v>
      </c>
      <c r="B11483" t="s">
        <v>25</v>
      </c>
      <c r="C11483">
        <v>3</v>
      </c>
      <c r="D11483" t="s">
        <v>26</v>
      </c>
      <c r="E11483" t="s">
        <v>88</v>
      </c>
      <c r="F11483" t="s">
        <v>13</v>
      </c>
      <c r="G11483" t="s">
        <v>7959</v>
      </c>
      <c r="H11483" s="1">
        <v>0</v>
      </c>
      <c r="I11483">
        <v>1</v>
      </c>
      <c r="J11483" s="3">
        <v>43757</v>
      </c>
      <c r="K11483" t="s">
        <v>7960</v>
      </c>
      <c r="L11483" t="s">
        <v>30</v>
      </c>
      <c r="M11483">
        <v>94110</v>
      </c>
      <c r="N11483">
        <v>128</v>
      </c>
      <c r="O11483" t="s">
        <v>4134</v>
      </c>
      <c r="P11483" s="4">
        <v>4</v>
      </c>
      <c r="Q11483" s="4">
        <v>2</v>
      </c>
      <c r="R11483" t="s">
        <v>32</v>
      </c>
      <c r="S11483" t="s">
        <v>92</v>
      </c>
      <c r="T11483" s="2">
        <v>4.3</v>
      </c>
      <c r="U11483" s="4">
        <v>9</v>
      </c>
      <c r="V11483" t="s">
        <v>33</v>
      </c>
      <c r="W11483" s="3">
        <v>43762</v>
      </c>
      <c r="X11483" t="s">
        <v>20</v>
      </c>
      <c r="Y11483" t="s">
        <v>34</v>
      </c>
      <c r="Z11483" t="s">
        <v>119</v>
      </c>
    </row>
    <row r="11484" spans="1:26" x14ac:dyDescent="0.25">
      <c r="A11484">
        <v>5</v>
      </c>
      <c r="B11484" t="s">
        <v>25</v>
      </c>
      <c r="C11484">
        <v>3</v>
      </c>
      <c r="D11484" t="s">
        <v>26</v>
      </c>
      <c r="E11484" t="s">
        <v>88</v>
      </c>
      <c r="F11484" t="s">
        <v>13</v>
      </c>
      <c r="G11484" t="s">
        <v>7959</v>
      </c>
      <c r="H11484" s="1">
        <v>0</v>
      </c>
      <c r="I11484">
        <v>1</v>
      </c>
      <c r="J11484" s="3">
        <v>43757</v>
      </c>
      <c r="K11484" t="s">
        <v>7960</v>
      </c>
      <c r="L11484" t="s">
        <v>30</v>
      </c>
      <c r="M11484">
        <v>94110</v>
      </c>
      <c r="N11484">
        <v>128</v>
      </c>
      <c r="O11484" t="s">
        <v>4134</v>
      </c>
      <c r="P11484" s="4">
        <v>4</v>
      </c>
      <c r="Q11484" s="4">
        <v>2</v>
      </c>
      <c r="R11484" t="s">
        <v>32</v>
      </c>
      <c r="S11484" t="s">
        <v>92</v>
      </c>
      <c r="T11484" s="2">
        <v>4.3</v>
      </c>
      <c r="U11484" s="4">
        <v>9</v>
      </c>
      <c r="V11484" t="s">
        <v>33</v>
      </c>
      <c r="W11484" s="3">
        <v>43762</v>
      </c>
      <c r="X11484" t="s">
        <v>20</v>
      </c>
      <c r="Y11484" t="s">
        <v>34</v>
      </c>
      <c r="Z11484" t="s">
        <v>119</v>
      </c>
    </row>
    <row r="11485" spans="1:26" x14ac:dyDescent="0.25">
      <c r="A11485">
        <v>5</v>
      </c>
      <c r="B11485" t="s">
        <v>25</v>
      </c>
      <c r="C11485">
        <v>3</v>
      </c>
      <c r="D11485" t="s">
        <v>26</v>
      </c>
      <c r="E11485" t="s">
        <v>88</v>
      </c>
      <c r="F11485" t="s">
        <v>13</v>
      </c>
      <c r="G11485" t="s">
        <v>7959</v>
      </c>
      <c r="H11485" s="1">
        <v>0</v>
      </c>
      <c r="I11485">
        <v>1</v>
      </c>
      <c r="J11485" s="3">
        <v>43757</v>
      </c>
      <c r="K11485" t="s">
        <v>7960</v>
      </c>
      <c r="L11485" t="s">
        <v>30</v>
      </c>
      <c r="M11485">
        <v>94110</v>
      </c>
      <c r="N11485">
        <v>128</v>
      </c>
      <c r="O11485" t="s">
        <v>4134</v>
      </c>
      <c r="P11485" s="4">
        <v>4</v>
      </c>
      <c r="Q11485" s="4">
        <v>2</v>
      </c>
      <c r="R11485" t="s">
        <v>32</v>
      </c>
      <c r="S11485" t="s">
        <v>92</v>
      </c>
      <c r="T11485" s="2">
        <v>4.3</v>
      </c>
      <c r="U11485" s="4">
        <v>9</v>
      </c>
      <c r="V11485" t="s">
        <v>33</v>
      </c>
      <c r="W11485" s="3">
        <v>43762</v>
      </c>
      <c r="X11485" t="s">
        <v>20</v>
      </c>
      <c r="Y11485" t="s">
        <v>34</v>
      </c>
      <c r="Z11485" t="s">
        <v>119</v>
      </c>
    </row>
    <row r="11486" spans="1:26" x14ac:dyDescent="0.25">
      <c r="A11486">
        <v>5</v>
      </c>
      <c r="B11486" t="s">
        <v>25</v>
      </c>
      <c r="C11486">
        <v>3</v>
      </c>
      <c r="D11486" t="s">
        <v>26</v>
      </c>
      <c r="E11486" t="s">
        <v>88</v>
      </c>
      <c r="F11486" t="s">
        <v>13</v>
      </c>
      <c r="G11486" t="s">
        <v>7959</v>
      </c>
      <c r="H11486" s="1">
        <v>0</v>
      </c>
      <c r="I11486">
        <v>1</v>
      </c>
      <c r="J11486" s="3">
        <v>43757</v>
      </c>
      <c r="K11486" t="s">
        <v>7960</v>
      </c>
      <c r="L11486" t="s">
        <v>30</v>
      </c>
      <c r="M11486">
        <v>94110</v>
      </c>
      <c r="N11486">
        <v>128</v>
      </c>
      <c r="O11486" t="s">
        <v>4134</v>
      </c>
      <c r="P11486" s="4">
        <v>4</v>
      </c>
      <c r="Q11486" s="4">
        <v>2</v>
      </c>
      <c r="R11486" t="s">
        <v>32</v>
      </c>
      <c r="S11486" t="s">
        <v>92</v>
      </c>
      <c r="T11486" s="2">
        <v>4.3</v>
      </c>
      <c r="U11486" s="4">
        <v>9</v>
      </c>
      <c r="V11486" t="s">
        <v>33</v>
      </c>
      <c r="W11486" s="3">
        <v>43762</v>
      </c>
      <c r="X11486" t="s">
        <v>20</v>
      </c>
      <c r="Y11486" t="s">
        <v>34</v>
      </c>
      <c r="Z11486" t="s">
        <v>119</v>
      </c>
    </row>
    <row r="11487" spans="1:26" x14ac:dyDescent="0.25">
      <c r="A11487">
        <v>5</v>
      </c>
      <c r="B11487" t="s">
        <v>25</v>
      </c>
      <c r="C11487">
        <v>3</v>
      </c>
      <c r="D11487" t="s">
        <v>26</v>
      </c>
      <c r="E11487" t="s">
        <v>552</v>
      </c>
      <c r="F11487" t="s">
        <v>13</v>
      </c>
      <c r="G11487" t="s">
        <v>5520</v>
      </c>
      <c r="H11487" s="1">
        <v>0</v>
      </c>
      <c r="I11487">
        <v>1</v>
      </c>
      <c r="J11487" s="3">
        <v>42620</v>
      </c>
      <c r="K11487" t="s">
        <v>8003</v>
      </c>
      <c r="L11487" t="s">
        <v>30</v>
      </c>
      <c r="M11487">
        <v>95051</v>
      </c>
      <c r="N11487">
        <v>1087</v>
      </c>
      <c r="O11487" t="s">
        <v>8268</v>
      </c>
      <c r="P11487" s="4">
        <v>10</v>
      </c>
      <c r="Q11487" s="4">
        <v>2</v>
      </c>
      <c r="R11487" t="s">
        <v>32</v>
      </c>
      <c r="S11487" t="s">
        <v>92</v>
      </c>
      <c r="T11487" s="2">
        <v>9.66</v>
      </c>
      <c r="U11487" s="4">
        <v>21</v>
      </c>
      <c r="V11487" t="s">
        <v>33</v>
      </c>
      <c r="W11487" s="3">
        <v>42625</v>
      </c>
      <c r="X11487" t="s">
        <v>20</v>
      </c>
      <c r="Y11487" t="s">
        <v>34</v>
      </c>
      <c r="Z11487" t="s">
        <v>64</v>
      </c>
    </row>
    <row r="11488" spans="1:26" x14ac:dyDescent="0.25">
      <c r="A11488">
        <v>5</v>
      </c>
      <c r="B11488" t="s">
        <v>25</v>
      </c>
      <c r="C11488">
        <v>3</v>
      </c>
      <c r="D11488" t="s">
        <v>26</v>
      </c>
      <c r="E11488" t="s">
        <v>552</v>
      </c>
      <c r="F11488" t="s">
        <v>13</v>
      </c>
      <c r="G11488" t="s">
        <v>5520</v>
      </c>
      <c r="H11488" s="1">
        <v>0</v>
      </c>
      <c r="I11488">
        <v>1</v>
      </c>
      <c r="J11488" s="3">
        <v>42620</v>
      </c>
      <c r="K11488" t="s">
        <v>8003</v>
      </c>
      <c r="L11488" t="s">
        <v>30</v>
      </c>
      <c r="M11488">
        <v>95051</v>
      </c>
      <c r="N11488">
        <v>1087</v>
      </c>
      <c r="O11488" t="s">
        <v>8268</v>
      </c>
      <c r="P11488" s="4">
        <v>10</v>
      </c>
      <c r="Q11488" s="4">
        <v>2</v>
      </c>
      <c r="R11488" t="s">
        <v>32</v>
      </c>
      <c r="S11488" t="s">
        <v>92</v>
      </c>
      <c r="T11488" s="2">
        <v>9.66</v>
      </c>
      <c r="U11488" s="4">
        <v>21</v>
      </c>
      <c r="V11488" t="s">
        <v>33</v>
      </c>
      <c r="W11488" s="3">
        <v>42625</v>
      </c>
      <c r="X11488" t="s">
        <v>20</v>
      </c>
      <c r="Y11488" t="s">
        <v>34</v>
      </c>
      <c r="Z11488" t="s">
        <v>64</v>
      </c>
    </row>
    <row r="11489" spans="1:26" x14ac:dyDescent="0.25">
      <c r="A11489">
        <v>5</v>
      </c>
      <c r="B11489" t="s">
        <v>25</v>
      </c>
      <c r="C11489">
        <v>3</v>
      </c>
      <c r="D11489" t="s">
        <v>26</v>
      </c>
      <c r="E11489" t="s">
        <v>552</v>
      </c>
      <c r="F11489" t="s">
        <v>13</v>
      </c>
      <c r="G11489" t="s">
        <v>5520</v>
      </c>
      <c r="H11489" s="1">
        <v>0</v>
      </c>
      <c r="I11489">
        <v>1</v>
      </c>
      <c r="J11489" s="3">
        <v>42620</v>
      </c>
      <c r="K11489" t="s">
        <v>8003</v>
      </c>
      <c r="L11489" t="s">
        <v>30</v>
      </c>
      <c r="M11489">
        <v>95051</v>
      </c>
      <c r="N11489">
        <v>1087</v>
      </c>
      <c r="O11489" t="s">
        <v>8268</v>
      </c>
      <c r="P11489" s="4">
        <v>10</v>
      </c>
      <c r="Q11489" s="4">
        <v>2</v>
      </c>
      <c r="R11489" t="s">
        <v>32</v>
      </c>
      <c r="S11489" t="s">
        <v>92</v>
      </c>
      <c r="T11489" s="2">
        <v>9.66</v>
      </c>
      <c r="U11489" s="4">
        <v>21</v>
      </c>
      <c r="V11489" t="s">
        <v>33</v>
      </c>
      <c r="W11489" s="3">
        <v>42625</v>
      </c>
      <c r="X11489" t="s">
        <v>20</v>
      </c>
      <c r="Y11489" t="s">
        <v>34</v>
      </c>
      <c r="Z11489" t="s">
        <v>64</v>
      </c>
    </row>
    <row r="11490" spans="1:26" x14ac:dyDescent="0.25">
      <c r="A11490">
        <v>2</v>
      </c>
      <c r="B11490" t="s">
        <v>43</v>
      </c>
      <c r="C11490">
        <v>3</v>
      </c>
      <c r="D11490" t="s">
        <v>26</v>
      </c>
      <c r="E11490" t="s">
        <v>2732</v>
      </c>
      <c r="F11490" t="s">
        <v>13</v>
      </c>
      <c r="G11490" t="s">
        <v>1444</v>
      </c>
      <c r="H11490" s="1">
        <v>0</v>
      </c>
      <c r="I11490">
        <v>1</v>
      </c>
      <c r="J11490" s="3">
        <v>43663</v>
      </c>
      <c r="K11490" t="s">
        <v>7962</v>
      </c>
      <c r="L11490" t="s">
        <v>30</v>
      </c>
      <c r="M11490">
        <v>92307</v>
      </c>
      <c r="N11490">
        <v>1514</v>
      </c>
      <c r="O11490" t="s">
        <v>3895</v>
      </c>
      <c r="P11490" s="4">
        <v>0</v>
      </c>
      <c r="Q11490" s="4">
        <v>2</v>
      </c>
      <c r="R11490" t="s">
        <v>32</v>
      </c>
      <c r="S11490" t="s">
        <v>92</v>
      </c>
      <c r="T11490" s="2">
        <v>0</v>
      </c>
      <c r="U11490" s="4">
        <v>11</v>
      </c>
      <c r="V11490" t="s">
        <v>33</v>
      </c>
      <c r="W11490" s="3">
        <v>43665</v>
      </c>
      <c r="X11490" t="s">
        <v>20</v>
      </c>
      <c r="Y11490" t="s">
        <v>34</v>
      </c>
      <c r="Z11490" t="s">
        <v>42</v>
      </c>
    </row>
    <row r="11491" spans="1:26" x14ac:dyDescent="0.25">
      <c r="A11491">
        <v>2</v>
      </c>
      <c r="B11491" t="s">
        <v>43</v>
      </c>
      <c r="C11491">
        <v>3</v>
      </c>
      <c r="D11491" t="s">
        <v>26</v>
      </c>
      <c r="E11491" t="s">
        <v>2732</v>
      </c>
      <c r="F11491" t="s">
        <v>13</v>
      </c>
      <c r="G11491" t="s">
        <v>1444</v>
      </c>
      <c r="H11491" s="1">
        <v>0</v>
      </c>
      <c r="I11491">
        <v>1</v>
      </c>
      <c r="J11491" s="3">
        <v>43663</v>
      </c>
      <c r="K11491" t="s">
        <v>7962</v>
      </c>
      <c r="L11491" t="s">
        <v>30</v>
      </c>
      <c r="M11491">
        <v>92307</v>
      </c>
      <c r="N11491">
        <v>1514</v>
      </c>
      <c r="O11491" t="s">
        <v>3895</v>
      </c>
      <c r="P11491" s="4">
        <v>0</v>
      </c>
      <c r="Q11491" s="4">
        <v>2</v>
      </c>
      <c r="R11491" t="s">
        <v>32</v>
      </c>
      <c r="S11491" t="s">
        <v>92</v>
      </c>
      <c r="T11491" s="2">
        <v>0</v>
      </c>
      <c r="U11491" s="4">
        <v>11</v>
      </c>
      <c r="V11491" t="s">
        <v>33</v>
      </c>
      <c r="W11491" s="3">
        <v>43665</v>
      </c>
      <c r="X11491" t="s">
        <v>20</v>
      </c>
      <c r="Y11491" t="s">
        <v>34</v>
      </c>
      <c r="Z11491" t="s">
        <v>42</v>
      </c>
    </row>
    <row r="11492" spans="1:26" x14ac:dyDescent="0.25">
      <c r="A11492">
        <v>2</v>
      </c>
      <c r="B11492" t="s">
        <v>43</v>
      </c>
      <c r="C11492">
        <v>3</v>
      </c>
      <c r="D11492" t="s">
        <v>26</v>
      </c>
      <c r="E11492" t="s">
        <v>2732</v>
      </c>
      <c r="F11492" t="s">
        <v>13</v>
      </c>
      <c r="G11492" t="s">
        <v>1444</v>
      </c>
      <c r="H11492" s="1">
        <v>0</v>
      </c>
      <c r="I11492">
        <v>1</v>
      </c>
      <c r="J11492" s="3">
        <v>43663</v>
      </c>
      <c r="K11492" t="s">
        <v>7962</v>
      </c>
      <c r="L11492" t="s">
        <v>30</v>
      </c>
      <c r="M11492">
        <v>92307</v>
      </c>
      <c r="N11492">
        <v>1514</v>
      </c>
      <c r="O11492" t="s">
        <v>3895</v>
      </c>
      <c r="P11492" s="4">
        <v>0</v>
      </c>
      <c r="Q11492" s="4">
        <v>2</v>
      </c>
      <c r="R11492" t="s">
        <v>32</v>
      </c>
      <c r="S11492" t="s">
        <v>92</v>
      </c>
      <c r="T11492" s="2">
        <v>0</v>
      </c>
      <c r="U11492" s="4">
        <v>11</v>
      </c>
      <c r="V11492" t="s">
        <v>33</v>
      </c>
      <c r="W11492" s="3">
        <v>43665</v>
      </c>
      <c r="X11492" t="s">
        <v>20</v>
      </c>
      <c r="Y11492" t="s">
        <v>34</v>
      </c>
      <c r="Z11492" t="s">
        <v>42</v>
      </c>
    </row>
    <row r="11493" spans="1:26" x14ac:dyDescent="0.25">
      <c r="A11493">
        <v>2</v>
      </c>
      <c r="B11493" t="s">
        <v>43</v>
      </c>
      <c r="C11493">
        <v>3</v>
      </c>
      <c r="D11493" t="s">
        <v>26</v>
      </c>
      <c r="E11493" t="s">
        <v>2732</v>
      </c>
      <c r="F11493" t="s">
        <v>13</v>
      </c>
      <c r="G11493" t="s">
        <v>1444</v>
      </c>
      <c r="H11493" s="1">
        <v>0</v>
      </c>
      <c r="I11493">
        <v>1</v>
      </c>
      <c r="J11493" s="3">
        <v>43663</v>
      </c>
      <c r="K11493" t="s">
        <v>7962</v>
      </c>
      <c r="L11493" t="s">
        <v>30</v>
      </c>
      <c r="M11493">
        <v>92307</v>
      </c>
      <c r="N11493">
        <v>1514</v>
      </c>
      <c r="O11493" t="s">
        <v>3895</v>
      </c>
      <c r="P11493" s="4">
        <v>0</v>
      </c>
      <c r="Q11493" s="4">
        <v>2</v>
      </c>
      <c r="R11493" t="s">
        <v>32</v>
      </c>
      <c r="S11493" t="s">
        <v>92</v>
      </c>
      <c r="T11493" s="2">
        <v>0</v>
      </c>
      <c r="U11493" s="4">
        <v>11</v>
      </c>
      <c r="V11493" t="s">
        <v>33</v>
      </c>
      <c r="W11493" s="3">
        <v>43665</v>
      </c>
      <c r="X11493" t="s">
        <v>20</v>
      </c>
      <c r="Y11493" t="s">
        <v>34</v>
      </c>
      <c r="Z11493" t="s">
        <v>42</v>
      </c>
    </row>
    <row r="11494" spans="1:26" x14ac:dyDescent="0.25">
      <c r="A11494">
        <v>2</v>
      </c>
      <c r="B11494" t="s">
        <v>43</v>
      </c>
      <c r="C11494">
        <v>3</v>
      </c>
      <c r="D11494" t="s">
        <v>26</v>
      </c>
      <c r="E11494" t="s">
        <v>619</v>
      </c>
      <c r="F11494" t="s">
        <v>13</v>
      </c>
      <c r="G11494" t="s">
        <v>579</v>
      </c>
      <c r="H11494" s="1">
        <v>0</v>
      </c>
      <c r="I11494">
        <v>1</v>
      </c>
      <c r="J11494" s="3">
        <v>43704</v>
      </c>
      <c r="K11494" t="s">
        <v>7957</v>
      </c>
      <c r="L11494" t="s">
        <v>30</v>
      </c>
      <c r="M11494">
        <v>90301</v>
      </c>
      <c r="N11494">
        <v>1624</v>
      </c>
      <c r="O11494" t="s">
        <v>2823</v>
      </c>
      <c r="P11494" s="4">
        <v>57</v>
      </c>
      <c r="Q11494" s="4">
        <v>3</v>
      </c>
      <c r="R11494" t="s">
        <v>32</v>
      </c>
      <c r="S11494" t="s">
        <v>92</v>
      </c>
      <c r="T11494" s="2">
        <v>56.98</v>
      </c>
      <c r="U11494" s="4">
        <v>116</v>
      </c>
      <c r="V11494" t="s">
        <v>33</v>
      </c>
      <c r="W11494" s="3">
        <v>43706</v>
      </c>
      <c r="X11494" t="s">
        <v>20</v>
      </c>
      <c r="Y11494" t="s">
        <v>34</v>
      </c>
      <c r="Z11494" t="s">
        <v>64</v>
      </c>
    </row>
    <row r="11495" spans="1:26" x14ac:dyDescent="0.25">
      <c r="A11495">
        <v>2</v>
      </c>
      <c r="B11495" t="s">
        <v>43</v>
      </c>
      <c r="C11495">
        <v>3</v>
      </c>
      <c r="D11495" t="s">
        <v>26</v>
      </c>
      <c r="E11495" t="s">
        <v>619</v>
      </c>
      <c r="F11495" t="s">
        <v>13</v>
      </c>
      <c r="G11495" t="s">
        <v>579</v>
      </c>
      <c r="H11495" s="1">
        <v>0</v>
      </c>
      <c r="I11495">
        <v>1</v>
      </c>
      <c r="J11495" s="3">
        <v>43704</v>
      </c>
      <c r="K11495" t="s">
        <v>7957</v>
      </c>
      <c r="L11495" t="s">
        <v>30</v>
      </c>
      <c r="M11495">
        <v>90301</v>
      </c>
      <c r="N11495">
        <v>1624</v>
      </c>
      <c r="O11495" t="s">
        <v>2823</v>
      </c>
      <c r="P11495" s="4">
        <v>57</v>
      </c>
      <c r="Q11495" s="4">
        <v>3</v>
      </c>
      <c r="R11495" t="s">
        <v>32</v>
      </c>
      <c r="S11495" t="s">
        <v>92</v>
      </c>
      <c r="T11495" s="2">
        <v>56.98</v>
      </c>
      <c r="U11495" s="4">
        <v>116</v>
      </c>
      <c r="V11495" t="s">
        <v>33</v>
      </c>
      <c r="W11495" s="3">
        <v>43706</v>
      </c>
      <c r="X11495" t="s">
        <v>20</v>
      </c>
      <c r="Y11495" t="s">
        <v>34</v>
      </c>
      <c r="Z11495" t="s">
        <v>64</v>
      </c>
    </row>
    <row r="11496" spans="1:26" x14ac:dyDescent="0.25">
      <c r="A11496">
        <v>2</v>
      </c>
      <c r="B11496" t="s">
        <v>43</v>
      </c>
      <c r="C11496">
        <v>3</v>
      </c>
      <c r="D11496" t="s">
        <v>26</v>
      </c>
      <c r="E11496" t="s">
        <v>619</v>
      </c>
      <c r="F11496" t="s">
        <v>13</v>
      </c>
      <c r="G11496" t="s">
        <v>579</v>
      </c>
      <c r="H11496" s="1">
        <v>0</v>
      </c>
      <c r="I11496">
        <v>1</v>
      </c>
      <c r="J11496" s="3">
        <v>43704</v>
      </c>
      <c r="K11496" t="s">
        <v>7957</v>
      </c>
      <c r="L11496" t="s">
        <v>30</v>
      </c>
      <c r="M11496">
        <v>90301</v>
      </c>
      <c r="N11496">
        <v>1624</v>
      </c>
      <c r="O11496" t="s">
        <v>2823</v>
      </c>
      <c r="P11496" s="4">
        <v>57</v>
      </c>
      <c r="Q11496" s="4">
        <v>3</v>
      </c>
      <c r="R11496" t="s">
        <v>32</v>
      </c>
      <c r="S11496" t="s">
        <v>92</v>
      </c>
      <c r="T11496" s="2">
        <v>56.98</v>
      </c>
      <c r="U11496" s="4">
        <v>116</v>
      </c>
      <c r="V11496" t="s">
        <v>33</v>
      </c>
      <c r="W11496" s="3">
        <v>43706</v>
      </c>
      <c r="X11496" t="s">
        <v>20</v>
      </c>
      <c r="Y11496" t="s">
        <v>34</v>
      </c>
      <c r="Z11496" t="s">
        <v>64</v>
      </c>
    </row>
    <row r="11497" spans="1:26" x14ac:dyDescent="0.25">
      <c r="A11497">
        <v>2</v>
      </c>
      <c r="B11497" t="s">
        <v>43</v>
      </c>
      <c r="C11497">
        <v>3</v>
      </c>
      <c r="D11497" t="s">
        <v>26</v>
      </c>
      <c r="E11497" t="s">
        <v>619</v>
      </c>
      <c r="F11497" t="s">
        <v>13</v>
      </c>
      <c r="G11497" t="s">
        <v>579</v>
      </c>
      <c r="H11497" s="1">
        <v>0</v>
      </c>
      <c r="I11497">
        <v>1</v>
      </c>
      <c r="J11497" s="3">
        <v>43704</v>
      </c>
      <c r="K11497" t="s">
        <v>7957</v>
      </c>
      <c r="L11497" t="s">
        <v>30</v>
      </c>
      <c r="M11497">
        <v>90301</v>
      </c>
      <c r="N11497">
        <v>1624</v>
      </c>
      <c r="O11497" t="s">
        <v>2823</v>
      </c>
      <c r="P11497" s="4">
        <v>57</v>
      </c>
      <c r="Q11497" s="4">
        <v>3</v>
      </c>
      <c r="R11497" t="s">
        <v>32</v>
      </c>
      <c r="S11497" t="s">
        <v>92</v>
      </c>
      <c r="T11497" s="2">
        <v>56.98</v>
      </c>
      <c r="U11497" s="4">
        <v>116</v>
      </c>
      <c r="V11497" t="s">
        <v>33</v>
      </c>
      <c r="W11497" s="3">
        <v>43706</v>
      </c>
      <c r="X11497" t="s">
        <v>20</v>
      </c>
      <c r="Y11497" t="s">
        <v>34</v>
      </c>
      <c r="Z11497" t="s">
        <v>64</v>
      </c>
    </row>
    <row r="11498" spans="1:26" x14ac:dyDescent="0.25">
      <c r="A11498">
        <v>2</v>
      </c>
      <c r="B11498" t="s">
        <v>43</v>
      </c>
      <c r="C11498">
        <v>3</v>
      </c>
      <c r="D11498" t="s">
        <v>26</v>
      </c>
      <c r="E11498" t="s">
        <v>619</v>
      </c>
      <c r="F11498" t="s">
        <v>13</v>
      </c>
      <c r="G11498" t="s">
        <v>579</v>
      </c>
      <c r="H11498" s="1">
        <v>0</v>
      </c>
      <c r="I11498">
        <v>1</v>
      </c>
      <c r="J11498" s="3">
        <v>43704</v>
      </c>
      <c r="K11498" t="s">
        <v>7957</v>
      </c>
      <c r="L11498" t="s">
        <v>30</v>
      </c>
      <c r="M11498">
        <v>90301</v>
      </c>
      <c r="N11498">
        <v>1624</v>
      </c>
      <c r="O11498" t="s">
        <v>2823</v>
      </c>
      <c r="P11498" s="4">
        <v>57</v>
      </c>
      <c r="Q11498" s="4">
        <v>3</v>
      </c>
      <c r="R11498" t="s">
        <v>32</v>
      </c>
      <c r="S11498" t="s">
        <v>92</v>
      </c>
      <c r="T11498" s="2">
        <v>56.98</v>
      </c>
      <c r="U11498" s="4">
        <v>116</v>
      </c>
      <c r="V11498" t="s">
        <v>33</v>
      </c>
      <c r="W11498" s="3">
        <v>43706</v>
      </c>
      <c r="X11498" t="s">
        <v>20</v>
      </c>
      <c r="Y11498" t="s">
        <v>34</v>
      </c>
      <c r="Z11498" t="s">
        <v>64</v>
      </c>
    </row>
    <row r="11499" spans="1:26" x14ac:dyDescent="0.25">
      <c r="A11499">
        <v>2</v>
      </c>
      <c r="B11499" t="s">
        <v>43</v>
      </c>
      <c r="C11499">
        <v>3</v>
      </c>
      <c r="D11499" t="s">
        <v>26</v>
      </c>
      <c r="E11499" t="s">
        <v>619</v>
      </c>
      <c r="F11499" t="s">
        <v>13</v>
      </c>
      <c r="G11499" t="s">
        <v>579</v>
      </c>
      <c r="H11499" s="1">
        <v>0</v>
      </c>
      <c r="I11499">
        <v>1</v>
      </c>
      <c r="J11499" s="3">
        <v>43704</v>
      </c>
      <c r="K11499" t="s">
        <v>7957</v>
      </c>
      <c r="L11499" t="s">
        <v>30</v>
      </c>
      <c r="M11499">
        <v>90301</v>
      </c>
      <c r="N11499">
        <v>1624</v>
      </c>
      <c r="O11499" t="s">
        <v>2823</v>
      </c>
      <c r="P11499" s="4">
        <v>57</v>
      </c>
      <c r="Q11499" s="4">
        <v>3</v>
      </c>
      <c r="R11499" t="s">
        <v>32</v>
      </c>
      <c r="S11499" t="s">
        <v>92</v>
      </c>
      <c r="T11499" s="2">
        <v>56.98</v>
      </c>
      <c r="U11499" s="4">
        <v>116</v>
      </c>
      <c r="V11499" t="s">
        <v>33</v>
      </c>
      <c r="W11499" s="3">
        <v>43706</v>
      </c>
      <c r="X11499" t="s">
        <v>20</v>
      </c>
      <c r="Y11499" t="s">
        <v>34</v>
      </c>
      <c r="Z11499" t="s">
        <v>64</v>
      </c>
    </row>
    <row r="11500" spans="1:26" x14ac:dyDescent="0.25">
      <c r="A11500">
        <v>2</v>
      </c>
      <c r="B11500" t="s">
        <v>43</v>
      </c>
      <c r="C11500">
        <v>3</v>
      </c>
      <c r="D11500" t="s">
        <v>26</v>
      </c>
      <c r="E11500" t="s">
        <v>619</v>
      </c>
      <c r="F11500" t="s">
        <v>13</v>
      </c>
      <c r="G11500" t="s">
        <v>579</v>
      </c>
      <c r="H11500" s="1">
        <v>0</v>
      </c>
      <c r="I11500">
        <v>1</v>
      </c>
      <c r="J11500" s="3">
        <v>43704</v>
      </c>
      <c r="K11500" t="s">
        <v>7957</v>
      </c>
      <c r="L11500" t="s">
        <v>30</v>
      </c>
      <c r="M11500">
        <v>90301</v>
      </c>
      <c r="N11500">
        <v>1624</v>
      </c>
      <c r="O11500" t="s">
        <v>2823</v>
      </c>
      <c r="P11500" s="4">
        <v>57</v>
      </c>
      <c r="Q11500" s="4">
        <v>3</v>
      </c>
      <c r="R11500" t="s">
        <v>32</v>
      </c>
      <c r="S11500" t="s">
        <v>92</v>
      </c>
      <c r="T11500" s="2">
        <v>56.98</v>
      </c>
      <c r="U11500" s="4">
        <v>116</v>
      </c>
      <c r="V11500" t="s">
        <v>33</v>
      </c>
      <c r="W11500" s="3">
        <v>43706</v>
      </c>
      <c r="X11500" t="s">
        <v>20</v>
      </c>
      <c r="Y11500" t="s">
        <v>34</v>
      </c>
      <c r="Z11500" t="s">
        <v>64</v>
      </c>
    </row>
    <row r="11501" spans="1:26" x14ac:dyDescent="0.25">
      <c r="A11501">
        <v>2</v>
      </c>
      <c r="B11501" t="s">
        <v>43</v>
      </c>
      <c r="C11501">
        <v>3</v>
      </c>
      <c r="D11501" t="s">
        <v>26</v>
      </c>
      <c r="E11501" t="s">
        <v>619</v>
      </c>
      <c r="F11501" t="s">
        <v>13</v>
      </c>
      <c r="G11501" t="s">
        <v>579</v>
      </c>
      <c r="H11501" s="1">
        <v>0</v>
      </c>
      <c r="I11501">
        <v>1</v>
      </c>
      <c r="J11501" s="3">
        <v>43704</v>
      </c>
      <c r="K11501" t="s">
        <v>7957</v>
      </c>
      <c r="L11501" t="s">
        <v>30</v>
      </c>
      <c r="M11501">
        <v>90301</v>
      </c>
      <c r="N11501">
        <v>1624</v>
      </c>
      <c r="O11501" t="s">
        <v>2823</v>
      </c>
      <c r="P11501" s="4">
        <v>57</v>
      </c>
      <c r="Q11501" s="4">
        <v>3</v>
      </c>
      <c r="R11501" t="s">
        <v>32</v>
      </c>
      <c r="S11501" t="s">
        <v>92</v>
      </c>
      <c r="T11501" s="2">
        <v>56.98</v>
      </c>
      <c r="U11501" s="4">
        <v>116</v>
      </c>
      <c r="V11501" t="s">
        <v>33</v>
      </c>
      <c r="W11501" s="3">
        <v>43706</v>
      </c>
      <c r="X11501" t="s">
        <v>20</v>
      </c>
      <c r="Y11501" t="s">
        <v>34</v>
      </c>
      <c r="Z11501" t="s">
        <v>64</v>
      </c>
    </row>
    <row r="11502" spans="1:26" x14ac:dyDescent="0.25">
      <c r="A11502">
        <v>2</v>
      </c>
      <c r="B11502" t="s">
        <v>43</v>
      </c>
      <c r="C11502">
        <v>3</v>
      </c>
      <c r="D11502" t="s">
        <v>26</v>
      </c>
      <c r="E11502" t="s">
        <v>1804</v>
      </c>
      <c r="F11502" t="s">
        <v>13</v>
      </c>
      <c r="G11502" t="s">
        <v>896</v>
      </c>
      <c r="H11502" s="1">
        <v>0</v>
      </c>
      <c r="I11502">
        <v>1</v>
      </c>
      <c r="J11502" s="3">
        <v>43719</v>
      </c>
      <c r="K11502" t="s">
        <v>8004</v>
      </c>
      <c r="L11502" t="s">
        <v>30</v>
      </c>
      <c r="M11502">
        <v>92704</v>
      </c>
      <c r="N11502">
        <v>1713</v>
      </c>
      <c r="O11502" t="s">
        <v>2912</v>
      </c>
      <c r="P11502" s="4">
        <v>9</v>
      </c>
      <c r="Q11502" s="4">
        <v>3</v>
      </c>
      <c r="R11502" t="s">
        <v>32</v>
      </c>
      <c r="S11502" t="s">
        <v>92</v>
      </c>
      <c r="T11502" s="2">
        <v>9.33</v>
      </c>
      <c r="U11502" s="4">
        <v>19</v>
      </c>
      <c r="V11502" t="s">
        <v>33</v>
      </c>
      <c r="W11502" s="3">
        <v>43721</v>
      </c>
      <c r="X11502" t="s">
        <v>20</v>
      </c>
      <c r="Y11502" t="s">
        <v>34</v>
      </c>
      <c r="Z11502" t="s">
        <v>64</v>
      </c>
    </row>
    <row r="11503" spans="1:26" x14ac:dyDescent="0.25">
      <c r="A11503">
        <v>2</v>
      </c>
      <c r="B11503" t="s">
        <v>43</v>
      </c>
      <c r="C11503">
        <v>3</v>
      </c>
      <c r="D11503" t="s">
        <v>26</v>
      </c>
      <c r="E11503" t="s">
        <v>1804</v>
      </c>
      <c r="F11503" t="s">
        <v>13</v>
      </c>
      <c r="G11503" t="s">
        <v>896</v>
      </c>
      <c r="H11503" s="1">
        <v>0</v>
      </c>
      <c r="I11503">
        <v>1</v>
      </c>
      <c r="J11503" s="3">
        <v>43719</v>
      </c>
      <c r="K11503" t="s">
        <v>8004</v>
      </c>
      <c r="L11503" t="s">
        <v>30</v>
      </c>
      <c r="M11503">
        <v>92704</v>
      </c>
      <c r="N11503">
        <v>1713</v>
      </c>
      <c r="O11503" t="s">
        <v>2912</v>
      </c>
      <c r="P11503" s="4">
        <v>9</v>
      </c>
      <c r="Q11503" s="4">
        <v>3</v>
      </c>
      <c r="R11503" t="s">
        <v>32</v>
      </c>
      <c r="S11503" t="s">
        <v>92</v>
      </c>
      <c r="T11503" s="2">
        <v>9.33</v>
      </c>
      <c r="U11503" s="4">
        <v>19</v>
      </c>
      <c r="V11503" t="s">
        <v>33</v>
      </c>
      <c r="W11503" s="3">
        <v>43721</v>
      </c>
      <c r="X11503" t="s">
        <v>20</v>
      </c>
      <c r="Y11503" t="s">
        <v>34</v>
      </c>
      <c r="Z11503" t="s">
        <v>64</v>
      </c>
    </row>
    <row r="11504" spans="1:26" x14ac:dyDescent="0.25">
      <c r="A11504">
        <v>2</v>
      </c>
      <c r="B11504" t="s">
        <v>43</v>
      </c>
      <c r="C11504">
        <v>3</v>
      </c>
      <c r="D11504" t="s">
        <v>26</v>
      </c>
      <c r="E11504" t="s">
        <v>619</v>
      </c>
      <c r="F11504" t="s">
        <v>13</v>
      </c>
      <c r="G11504" t="s">
        <v>579</v>
      </c>
      <c r="H11504" s="1">
        <v>0</v>
      </c>
      <c r="I11504">
        <v>1</v>
      </c>
      <c r="J11504" s="3">
        <v>43704</v>
      </c>
      <c r="K11504" t="s">
        <v>7957</v>
      </c>
      <c r="L11504" t="s">
        <v>30</v>
      </c>
      <c r="M11504">
        <v>90301</v>
      </c>
      <c r="N11504">
        <v>142</v>
      </c>
      <c r="O11504" t="s">
        <v>3643</v>
      </c>
      <c r="P11504" s="4">
        <v>97</v>
      </c>
      <c r="Q11504" s="4">
        <v>4</v>
      </c>
      <c r="R11504" t="s">
        <v>32</v>
      </c>
      <c r="S11504" t="s">
        <v>92</v>
      </c>
      <c r="T11504" s="2">
        <v>96.58</v>
      </c>
      <c r="U11504" s="4">
        <v>322</v>
      </c>
      <c r="V11504" t="s">
        <v>33</v>
      </c>
      <c r="W11504" s="3">
        <v>43706</v>
      </c>
      <c r="X11504" t="s">
        <v>20</v>
      </c>
      <c r="Y11504" t="s">
        <v>34</v>
      </c>
      <c r="Z11504" t="s">
        <v>56</v>
      </c>
    </row>
    <row r="11505" spans="1:26" x14ac:dyDescent="0.25">
      <c r="A11505">
        <v>2</v>
      </c>
      <c r="B11505" t="s">
        <v>43</v>
      </c>
      <c r="C11505">
        <v>3</v>
      </c>
      <c r="D11505" t="s">
        <v>26</v>
      </c>
      <c r="E11505" t="s">
        <v>619</v>
      </c>
      <c r="F11505" t="s">
        <v>13</v>
      </c>
      <c r="G11505" t="s">
        <v>579</v>
      </c>
      <c r="H11505" s="1">
        <v>0</v>
      </c>
      <c r="I11505">
        <v>1</v>
      </c>
      <c r="J11505" s="3">
        <v>43704</v>
      </c>
      <c r="K11505" t="s">
        <v>7957</v>
      </c>
      <c r="L11505" t="s">
        <v>30</v>
      </c>
      <c r="M11505">
        <v>90301</v>
      </c>
      <c r="N11505">
        <v>142</v>
      </c>
      <c r="O11505" t="s">
        <v>3643</v>
      </c>
      <c r="P11505" s="4">
        <v>97</v>
      </c>
      <c r="Q11505" s="4">
        <v>4</v>
      </c>
      <c r="R11505" t="s">
        <v>32</v>
      </c>
      <c r="S11505" t="s">
        <v>92</v>
      </c>
      <c r="T11505" s="2">
        <v>96.58</v>
      </c>
      <c r="U11505" s="4">
        <v>322</v>
      </c>
      <c r="V11505" t="s">
        <v>33</v>
      </c>
      <c r="W11505" s="3">
        <v>43706</v>
      </c>
      <c r="X11505" t="s">
        <v>20</v>
      </c>
      <c r="Y11505" t="s">
        <v>34</v>
      </c>
      <c r="Z11505" t="s">
        <v>56</v>
      </c>
    </row>
    <row r="11506" spans="1:26" x14ac:dyDescent="0.25">
      <c r="A11506">
        <v>2</v>
      </c>
      <c r="B11506" t="s">
        <v>43</v>
      </c>
      <c r="C11506">
        <v>3</v>
      </c>
      <c r="D11506" t="s">
        <v>26</v>
      </c>
      <c r="E11506" t="s">
        <v>619</v>
      </c>
      <c r="F11506" t="s">
        <v>13</v>
      </c>
      <c r="G11506" t="s">
        <v>579</v>
      </c>
      <c r="H11506" s="1">
        <v>0</v>
      </c>
      <c r="I11506">
        <v>1</v>
      </c>
      <c r="J11506" s="3">
        <v>43704</v>
      </c>
      <c r="K11506" t="s">
        <v>7957</v>
      </c>
      <c r="L11506" t="s">
        <v>30</v>
      </c>
      <c r="M11506">
        <v>90301</v>
      </c>
      <c r="N11506">
        <v>142</v>
      </c>
      <c r="O11506" t="s">
        <v>3643</v>
      </c>
      <c r="P11506" s="4">
        <v>97</v>
      </c>
      <c r="Q11506" s="4">
        <v>4</v>
      </c>
      <c r="R11506" t="s">
        <v>32</v>
      </c>
      <c r="S11506" t="s">
        <v>92</v>
      </c>
      <c r="T11506" s="2">
        <v>96.58</v>
      </c>
      <c r="U11506" s="4">
        <v>322</v>
      </c>
      <c r="V11506" t="s">
        <v>33</v>
      </c>
      <c r="W11506" s="3">
        <v>43706</v>
      </c>
      <c r="X11506" t="s">
        <v>20</v>
      </c>
      <c r="Y11506" t="s">
        <v>34</v>
      </c>
      <c r="Z11506" t="s">
        <v>56</v>
      </c>
    </row>
    <row r="11507" spans="1:26" x14ac:dyDescent="0.25">
      <c r="A11507">
        <v>2</v>
      </c>
      <c r="B11507" t="s">
        <v>43</v>
      </c>
      <c r="C11507">
        <v>3</v>
      </c>
      <c r="D11507" t="s">
        <v>26</v>
      </c>
      <c r="E11507" t="s">
        <v>619</v>
      </c>
      <c r="F11507" t="s">
        <v>13</v>
      </c>
      <c r="G11507" t="s">
        <v>579</v>
      </c>
      <c r="H11507" s="1">
        <v>0</v>
      </c>
      <c r="I11507">
        <v>1</v>
      </c>
      <c r="J11507" s="3">
        <v>43704</v>
      </c>
      <c r="K11507" t="s">
        <v>7957</v>
      </c>
      <c r="L11507" t="s">
        <v>30</v>
      </c>
      <c r="M11507">
        <v>90301</v>
      </c>
      <c r="N11507">
        <v>142</v>
      </c>
      <c r="O11507" t="s">
        <v>3643</v>
      </c>
      <c r="P11507" s="4">
        <v>97</v>
      </c>
      <c r="Q11507" s="4">
        <v>4</v>
      </c>
      <c r="R11507" t="s">
        <v>32</v>
      </c>
      <c r="S11507" t="s">
        <v>92</v>
      </c>
      <c r="T11507" s="2">
        <v>96.58</v>
      </c>
      <c r="U11507" s="4">
        <v>322</v>
      </c>
      <c r="V11507" t="s">
        <v>33</v>
      </c>
      <c r="W11507" s="3">
        <v>43706</v>
      </c>
      <c r="X11507" t="s">
        <v>20</v>
      </c>
      <c r="Y11507" t="s">
        <v>34</v>
      </c>
      <c r="Z11507" t="s">
        <v>56</v>
      </c>
    </row>
    <row r="11508" spans="1:26" x14ac:dyDescent="0.25">
      <c r="A11508">
        <v>2</v>
      </c>
      <c r="B11508" t="s">
        <v>43</v>
      </c>
      <c r="C11508">
        <v>3</v>
      </c>
      <c r="D11508" t="s">
        <v>26</v>
      </c>
      <c r="E11508" t="s">
        <v>619</v>
      </c>
      <c r="F11508" t="s">
        <v>13</v>
      </c>
      <c r="G11508" t="s">
        <v>579</v>
      </c>
      <c r="H11508" s="1">
        <v>0</v>
      </c>
      <c r="I11508">
        <v>1</v>
      </c>
      <c r="J11508" s="3">
        <v>43704</v>
      </c>
      <c r="K11508" t="s">
        <v>7957</v>
      </c>
      <c r="L11508" t="s">
        <v>30</v>
      </c>
      <c r="M11508">
        <v>90301</v>
      </c>
      <c r="N11508">
        <v>142</v>
      </c>
      <c r="O11508" t="s">
        <v>3643</v>
      </c>
      <c r="P11508" s="4">
        <v>97</v>
      </c>
      <c r="Q11508" s="4">
        <v>4</v>
      </c>
      <c r="R11508" t="s">
        <v>32</v>
      </c>
      <c r="S11508" t="s">
        <v>92</v>
      </c>
      <c r="T11508" s="2">
        <v>96.58</v>
      </c>
      <c r="U11508" s="4">
        <v>322</v>
      </c>
      <c r="V11508" t="s">
        <v>33</v>
      </c>
      <c r="W11508" s="3">
        <v>43706</v>
      </c>
      <c r="X11508" t="s">
        <v>20</v>
      </c>
      <c r="Y11508" t="s">
        <v>34</v>
      </c>
      <c r="Z11508" t="s">
        <v>56</v>
      </c>
    </row>
    <row r="11509" spans="1:26" x14ac:dyDescent="0.25">
      <c r="A11509">
        <v>2</v>
      </c>
      <c r="B11509" t="s">
        <v>43</v>
      </c>
      <c r="C11509">
        <v>3</v>
      </c>
      <c r="D11509" t="s">
        <v>26</v>
      </c>
      <c r="E11509" t="s">
        <v>619</v>
      </c>
      <c r="F11509" t="s">
        <v>13</v>
      </c>
      <c r="G11509" t="s">
        <v>579</v>
      </c>
      <c r="H11509" s="1">
        <v>0</v>
      </c>
      <c r="I11509">
        <v>1</v>
      </c>
      <c r="J11509" s="3">
        <v>43704</v>
      </c>
      <c r="K11509" t="s">
        <v>7957</v>
      </c>
      <c r="L11509" t="s">
        <v>30</v>
      </c>
      <c r="M11509">
        <v>90301</v>
      </c>
      <c r="N11509">
        <v>142</v>
      </c>
      <c r="O11509" t="s">
        <v>3643</v>
      </c>
      <c r="P11509" s="4">
        <v>97</v>
      </c>
      <c r="Q11509" s="4">
        <v>4</v>
      </c>
      <c r="R11509" t="s">
        <v>32</v>
      </c>
      <c r="S11509" t="s">
        <v>92</v>
      </c>
      <c r="T11509" s="2">
        <v>96.58</v>
      </c>
      <c r="U11509" s="4">
        <v>322</v>
      </c>
      <c r="V11509" t="s">
        <v>33</v>
      </c>
      <c r="W11509" s="3">
        <v>43706</v>
      </c>
      <c r="X11509" t="s">
        <v>20</v>
      </c>
      <c r="Y11509" t="s">
        <v>34</v>
      </c>
      <c r="Z11509" t="s">
        <v>56</v>
      </c>
    </row>
    <row r="11510" spans="1:26" x14ac:dyDescent="0.25">
      <c r="A11510">
        <v>2</v>
      </c>
      <c r="B11510" t="s">
        <v>43</v>
      </c>
      <c r="C11510">
        <v>3</v>
      </c>
      <c r="D11510" t="s">
        <v>26</v>
      </c>
      <c r="E11510" t="s">
        <v>619</v>
      </c>
      <c r="F11510" t="s">
        <v>13</v>
      </c>
      <c r="G11510" t="s">
        <v>579</v>
      </c>
      <c r="H11510" s="1">
        <v>0</v>
      </c>
      <c r="I11510">
        <v>1</v>
      </c>
      <c r="J11510" s="3">
        <v>43704</v>
      </c>
      <c r="K11510" t="s">
        <v>7957</v>
      </c>
      <c r="L11510" t="s">
        <v>30</v>
      </c>
      <c r="M11510">
        <v>90301</v>
      </c>
      <c r="N11510">
        <v>142</v>
      </c>
      <c r="O11510" t="s">
        <v>3643</v>
      </c>
      <c r="P11510" s="4">
        <v>97</v>
      </c>
      <c r="Q11510" s="4">
        <v>4</v>
      </c>
      <c r="R11510" t="s">
        <v>32</v>
      </c>
      <c r="S11510" t="s">
        <v>92</v>
      </c>
      <c r="T11510" s="2">
        <v>96.58</v>
      </c>
      <c r="U11510" s="4">
        <v>322</v>
      </c>
      <c r="V11510" t="s">
        <v>33</v>
      </c>
      <c r="W11510" s="3">
        <v>43706</v>
      </c>
      <c r="X11510" t="s">
        <v>20</v>
      </c>
      <c r="Y11510" t="s">
        <v>34</v>
      </c>
      <c r="Z11510" t="s">
        <v>56</v>
      </c>
    </row>
    <row r="11511" spans="1:26" x14ac:dyDescent="0.25">
      <c r="A11511">
        <v>2</v>
      </c>
      <c r="B11511" t="s">
        <v>43</v>
      </c>
      <c r="C11511">
        <v>3</v>
      </c>
      <c r="D11511" t="s">
        <v>26</v>
      </c>
      <c r="E11511" t="s">
        <v>619</v>
      </c>
      <c r="F11511" t="s">
        <v>13</v>
      </c>
      <c r="G11511" t="s">
        <v>579</v>
      </c>
      <c r="H11511" s="1">
        <v>0</v>
      </c>
      <c r="I11511">
        <v>1</v>
      </c>
      <c r="J11511" s="3">
        <v>43704</v>
      </c>
      <c r="K11511" t="s">
        <v>7957</v>
      </c>
      <c r="L11511" t="s">
        <v>30</v>
      </c>
      <c r="M11511">
        <v>90301</v>
      </c>
      <c r="N11511">
        <v>142</v>
      </c>
      <c r="O11511" t="s">
        <v>3643</v>
      </c>
      <c r="P11511" s="4">
        <v>97</v>
      </c>
      <c r="Q11511" s="4">
        <v>4</v>
      </c>
      <c r="R11511" t="s">
        <v>32</v>
      </c>
      <c r="S11511" t="s">
        <v>92</v>
      </c>
      <c r="T11511" s="2">
        <v>96.58</v>
      </c>
      <c r="U11511" s="4">
        <v>322</v>
      </c>
      <c r="V11511" t="s">
        <v>33</v>
      </c>
      <c r="W11511" s="3">
        <v>43706</v>
      </c>
      <c r="X11511" t="s">
        <v>20</v>
      </c>
      <c r="Y11511" t="s">
        <v>34</v>
      </c>
      <c r="Z11511" t="s">
        <v>56</v>
      </c>
    </row>
    <row r="11512" spans="1:26" x14ac:dyDescent="0.25">
      <c r="A11512">
        <v>2</v>
      </c>
      <c r="B11512" t="s">
        <v>43</v>
      </c>
      <c r="C11512">
        <v>3</v>
      </c>
      <c r="D11512" t="s">
        <v>26</v>
      </c>
      <c r="E11512" t="s">
        <v>596</v>
      </c>
      <c r="F11512" t="s">
        <v>13</v>
      </c>
      <c r="G11512" t="s">
        <v>5757</v>
      </c>
      <c r="H11512" s="1">
        <v>0</v>
      </c>
      <c r="I11512">
        <v>1</v>
      </c>
      <c r="J11512" s="3">
        <v>42699</v>
      </c>
      <c r="K11512" t="s">
        <v>7961</v>
      </c>
      <c r="L11512" t="s">
        <v>30</v>
      </c>
      <c r="M11512">
        <v>94513</v>
      </c>
      <c r="N11512">
        <v>1659</v>
      </c>
      <c r="O11512" t="s">
        <v>3769</v>
      </c>
      <c r="P11512" s="4">
        <v>12</v>
      </c>
      <c r="Q11512" s="4">
        <v>4</v>
      </c>
      <c r="R11512" t="s">
        <v>32</v>
      </c>
      <c r="S11512" t="s">
        <v>92</v>
      </c>
      <c r="T11512" s="2">
        <v>12.31</v>
      </c>
      <c r="U11512" s="4">
        <v>27</v>
      </c>
      <c r="V11512" t="s">
        <v>33</v>
      </c>
      <c r="W11512" s="3">
        <v>42701</v>
      </c>
      <c r="X11512" t="s">
        <v>20</v>
      </c>
      <c r="Y11512" t="s">
        <v>34</v>
      </c>
      <c r="Z11512" t="s">
        <v>64</v>
      </c>
    </row>
    <row r="11513" spans="1:26" x14ac:dyDescent="0.25">
      <c r="A11513">
        <v>2</v>
      </c>
      <c r="B11513" t="s">
        <v>43</v>
      </c>
      <c r="C11513">
        <v>3</v>
      </c>
      <c r="D11513" t="s">
        <v>26</v>
      </c>
      <c r="E11513" t="s">
        <v>596</v>
      </c>
      <c r="F11513" t="s">
        <v>13</v>
      </c>
      <c r="G11513" t="s">
        <v>5757</v>
      </c>
      <c r="H11513" s="1">
        <v>0</v>
      </c>
      <c r="I11513">
        <v>1</v>
      </c>
      <c r="J11513" s="3">
        <v>42699</v>
      </c>
      <c r="K11513" t="s">
        <v>7961</v>
      </c>
      <c r="L11513" t="s">
        <v>30</v>
      </c>
      <c r="M11513">
        <v>94513</v>
      </c>
      <c r="N11513">
        <v>1659</v>
      </c>
      <c r="O11513" t="s">
        <v>3769</v>
      </c>
      <c r="P11513" s="4">
        <v>12</v>
      </c>
      <c r="Q11513" s="4">
        <v>4</v>
      </c>
      <c r="R11513" t="s">
        <v>32</v>
      </c>
      <c r="S11513" t="s">
        <v>92</v>
      </c>
      <c r="T11513" s="2">
        <v>12.31</v>
      </c>
      <c r="U11513" s="4">
        <v>27</v>
      </c>
      <c r="V11513" t="s">
        <v>33</v>
      </c>
      <c r="W11513" s="3">
        <v>42701</v>
      </c>
      <c r="X11513" t="s">
        <v>20</v>
      </c>
      <c r="Y11513" t="s">
        <v>34</v>
      </c>
      <c r="Z11513" t="s">
        <v>64</v>
      </c>
    </row>
    <row r="11514" spans="1:26" x14ac:dyDescent="0.25">
      <c r="A11514">
        <v>2</v>
      </c>
      <c r="B11514" t="s">
        <v>43</v>
      </c>
      <c r="C11514">
        <v>3</v>
      </c>
      <c r="D11514" t="s">
        <v>26</v>
      </c>
      <c r="E11514" t="s">
        <v>596</v>
      </c>
      <c r="F11514" t="s">
        <v>13</v>
      </c>
      <c r="G11514" t="s">
        <v>5757</v>
      </c>
      <c r="H11514" s="1">
        <v>0</v>
      </c>
      <c r="I11514">
        <v>1</v>
      </c>
      <c r="J11514" s="3">
        <v>42699</v>
      </c>
      <c r="K11514" t="s">
        <v>7961</v>
      </c>
      <c r="L11514" t="s">
        <v>30</v>
      </c>
      <c r="M11514">
        <v>94513</v>
      </c>
      <c r="N11514">
        <v>1659</v>
      </c>
      <c r="O11514" t="s">
        <v>3769</v>
      </c>
      <c r="P11514" s="4">
        <v>12</v>
      </c>
      <c r="Q11514" s="4">
        <v>4</v>
      </c>
      <c r="R11514" t="s">
        <v>32</v>
      </c>
      <c r="S11514" t="s">
        <v>92</v>
      </c>
      <c r="T11514" s="2">
        <v>12.31</v>
      </c>
      <c r="U11514" s="4">
        <v>27</v>
      </c>
      <c r="V11514" t="s">
        <v>33</v>
      </c>
      <c r="W11514" s="3">
        <v>42701</v>
      </c>
      <c r="X11514" t="s">
        <v>20</v>
      </c>
      <c r="Y11514" t="s">
        <v>34</v>
      </c>
      <c r="Z11514" t="s">
        <v>64</v>
      </c>
    </row>
    <row r="11515" spans="1:26" x14ac:dyDescent="0.25">
      <c r="A11515">
        <v>5</v>
      </c>
      <c r="B11515" t="s">
        <v>25</v>
      </c>
      <c r="C11515">
        <v>3</v>
      </c>
      <c r="D11515" t="s">
        <v>26</v>
      </c>
      <c r="E11515" t="s">
        <v>552</v>
      </c>
      <c r="F11515" t="s">
        <v>13</v>
      </c>
      <c r="G11515" t="s">
        <v>5520</v>
      </c>
      <c r="H11515" s="1">
        <v>0</v>
      </c>
      <c r="I11515">
        <v>1</v>
      </c>
      <c r="J11515" s="3">
        <v>42620</v>
      </c>
      <c r="K11515" t="s">
        <v>8003</v>
      </c>
      <c r="L11515" t="s">
        <v>30</v>
      </c>
      <c r="M11515">
        <v>95051</v>
      </c>
      <c r="N11515">
        <v>73</v>
      </c>
      <c r="O11515" t="s">
        <v>8280</v>
      </c>
      <c r="P11515" s="4">
        <v>7</v>
      </c>
      <c r="Q11515" s="4">
        <v>4</v>
      </c>
      <c r="R11515" t="s">
        <v>32</v>
      </c>
      <c r="S11515" t="s">
        <v>92</v>
      </c>
      <c r="T11515" s="2">
        <v>7.39</v>
      </c>
      <c r="U11515" s="4">
        <v>27</v>
      </c>
      <c r="V11515" t="s">
        <v>33</v>
      </c>
      <c r="W11515" s="3">
        <v>42625</v>
      </c>
      <c r="X11515" t="s">
        <v>20</v>
      </c>
      <c r="Y11515" t="s">
        <v>34</v>
      </c>
      <c r="Z11515" t="s">
        <v>356</v>
      </c>
    </row>
    <row r="11516" spans="1:26" x14ac:dyDescent="0.25">
      <c r="A11516">
        <v>5</v>
      </c>
      <c r="B11516" t="s">
        <v>25</v>
      </c>
      <c r="C11516">
        <v>3</v>
      </c>
      <c r="D11516" t="s">
        <v>26</v>
      </c>
      <c r="E11516" t="s">
        <v>552</v>
      </c>
      <c r="F11516" t="s">
        <v>13</v>
      </c>
      <c r="G11516" t="s">
        <v>5520</v>
      </c>
      <c r="H11516" s="1">
        <v>0</v>
      </c>
      <c r="I11516">
        <v>1</v>
      </c>
      <c r="J11516" s="3">
        <v>42620</v>
      </c>
      <c r="K11516" t="s">
        <v>8003</v>
      </c>
      <c r="L11516" t="s">
        <v>30</v>
      </c>
      <c r="M11516">
        <v>95051</v>
      </c>
      <c r="N11516">
        <v>73</v>
      </c>
      <c r="O11516" t="s">
        <v>8280</v>
      </c>
      <c r="P11516" s="4">
        <v>7</v>
      </c>
      <c r="Q11516" s="4">
        <v>4</v>
      </c>
      <c r="R11516" t="s">
        <v>32</v>
      </c>
      <c r="S11516" t="s">
        <v>92</v>
      </c>
      <c r="T11516" s="2">
        <v>7.39</v>
      </c>
      <c r="U11516" s="4">
        <v>27</v>
      </c>
      <c r="V11516" t="s">
        <v>33</v>
      </c>
      <c r="W11516" s="3">
        <v>42625</v>
      </c>
      <c r="X11516" t="s">
        <v>20</v>
      </c>
      <c r="Y11516" t="s">
        <v>34</v>
      </c>
      <c r="Z11516" t="s">
        <v>356</v>
      </c>
    </row>
    <row r="11517" spans="1:26" x14ac:dyDescent="0.25">
      <c r="A11517">
        <v>5</v>
      </c>
      <c r="B11517" t="s">
        <v>25</v>
      </c>
      <c r="C11517">
        <v>3</v>
      </c>
      <c r="D11517" t="s">
        <v>26</v>
      </c>
      <c r="E11517" t="s">
        <v>552</v>
      </c>
      <c r="F11517" t="s">
        <v>13</v>
      </c>
      <c r="G11517" t="s">
        <v>5520</v>
      </c>
      <c r="H11517" s="1">
        <v>0</v>
      </c>
      <c r="I11517">
        <v>1</v>
      </c>
      <c r="J11517" s="3">
        <v>42620</v>
      </c>
      <c r="K11517" t="s">
        <v>8003</v>
      </c>
      <c r="L11517" t="s">
        <v>30</v>
      </c>
      <c r="M11517">
        <v>95051</v>
      </c>
      <c r="N11517">
        <v>73</v>
      </c>
      <c r="O11517" t="s">
        <v>8280</v>
      </c>
      <c r="P11517" s="4">
        <v>7</v>
      </c>
      <c r="Q11517" s="4">
        <v>4</v>
      </c>
      <c r="R11517" t="s">
        <v>32</v>
      </c>
      <c r="S11517" t="s">
        <v>92</v>
      </c>
      <c r="T11517" s="2">
        <v>7.39</v>
      </c>
      <c r="U11517" s="4">
        <v>27</v>
      </c>
      <c r="V11517" t="s">
        <v>33</v>
      </c>
      <c r="W11517" s="3">
        <v>42625</v>
      </c>
      <c r="X11517" t="s">
        <v>20</v>
      </c>
      <c r="Y11517" t="s">
        <v>34</v>
      </c>
      <c r="Z11517" t="s">
        <v>356</v>
      </c>
    </row>
    <row r="11518" spans="1:26" x14ac:dyDescent="0.25">
      <c r="A11518">
        <v>2</v>
      </c>
      <c r="B11518" t="s">
        <v>43</v>
      </c>
      <c r="C11518">
        <v>3</v>
      </c>
      <c r="D11518" t="s">
        <v>26</v>
      </c>
      <c r="E11518" t="s">
        <v>2732</v>
      </c>
      <c r="F11518" t="s">
        <v>13</v>
      </c>
      <c r="G11518" t="s">
        <v>1444</v>
      </c>
      <c r="H11518" s="1">
        <v>0</v>
      </c>
      <c r="I11518">
        <v>1</v>
      </c>
      <c r="J11518" s="3">
        <v>43663</v>
      </c>
      <c r="K11518" t="s">
        <v>7962</v>
      </c>
      <c r="L11518" t="s">
        <v>30</v>
      </c>
      <c r="M11518">
        <v>92307</v>
      </c>
      <c r="N11518">
        <v>1256</v>
      </c>
      <c r="O11518" t="s">
        <v>3704</v>
      </c>
      <c r="P11518" s="4">
        <v>29</v>
      </c>
      <c r="Q11518" s="4">
        <v>5</v>
      </c>
      <c r="R11518" t="s">
        <v>32</v>
      </c>
      <c r="S11518" t="s">
        <v>92</v>
      </c>
      <c r="T11518" s="2">
        <v>28.95</v>
      </c>
      <c r="U11518" s="4">
        <v>58</v>
      </c>
      <c r="V11518" t="s">
        <v>33</v>
      </c>
      <c r="W11518" s="3">
        <v>43665</v>
      </c>
      <c r="X11518" t="s">
        <v>20</v>
      </c>
      <c r="Y11518" t="s">
        <v>34</v>
      </c>
      <c r="Z11518" t="s">
        <v>119</v>
      </c>
    </row>
    <row r="11519" spans="1:26" x14ac:dyDescent="0.25">
      <c r="A11519">
        <v>2</v>
      </c>
      <c r="B11519" t="s">
        <v>43</v>
      </c>
      <c r="C11519">
        <v>3</v>
      </c>
      <c r="D11519" t="s">
        <v>26</v>
      </c>
      <c r="E11519" t="s">
        <v>2732</v>
      </c>
      <c r="F11519" t="s">
        <v>13</v>
      </c>
      <c r="G11519" t="s">
        <v>1444</v>
      </c>
      <c r="H11519" s="1">
        <v>0</v>
      </c>
      <c r="I11519">
        <v>1</v>
      </c>
      <c r="J11519" s="3">
        <v>43663</v>
      </c>
      <c r="K11519" t="s">
        <v>7962</v>
      </c>
      <c r="L11519" t="s">
        <v>30</v>
      </c>
      <c r="M11519">
        <v>92307</v>
      </c>
      <c r="N11519">
        <v>1256</v>
      </c>
      <c r="O11519" t="s">
        <v>3704</v>
      </c>
      <c r="P11519" s="4">
        <v>29</v>
      </c>
      <c r="Q11519" s="4">
        <v>5</v>
      </c>
      <c r="R11519" t="s">
        <v>32</v>
      </c>
      <c r="S11519" t="s">
        <v>92</v>
      </c>
      <c r="T11519" s="2">
        <v>28.95</v>
      </c>
      <c r="U11519" s="4">
        <v>58</v>
      </c>
      <c r="V11519" t="s">
        <v>33</v>
      </c>
      <c r="W11519" s="3">
        <v>43665</v>
      </c>
      <c r="X11519" t="s">
        <v>20</v>
      </c>
      <c r="Y11519" t="s">
        <v>34</v>
      </c>
      <c r="Z11519" t="s">
        <v>119</v>
      </c>
    </row>
    <row r="11520" spans="1:26" x14ac:dyDescent="0.25">
      <c r="A11520">
        <v>2</v>
      </c>
      <c r="B11520" t="s">
        <v>43</v>
      </c>
      <c r="C11520">
        <v>3</v>
      </c>
      <c r="D11520" t="s">
        <v>26</v>
      </c>
      <c r="E11520" t="s">
        <v>2732</v>
      </c>
      <c r="F11520" t="s">
        <v>13</v>
      </c>
      <c r="G11520" t="s">
        <v>1444</v>
      </c>
      <c r="H11520" s="1">
        <v>0</v>
      </c>
      <c r="I11520">
        <v>1</v>
      </c>
      <c r="J11520" s="3">
        <v>43663</v>
      </c>
      <c r="K11520" t="s">
        <v>7962</v>
      </c>
      <c r="L11520" t="s">
        <v>30</v>
      </c>
      <c r="M11520">
        <v>92307</v>
      </c>
      <c r="N11520">
        <v>1256</v>
      </c>
      <c r="O11520" t="s">
        <v>3704</v>
      </c>
      <c r="P11520" s="4">
        <v>29</v>
      </c>
      <c r="Q11520" s="4">
        <v>5</v>
      </c>
      <c r="R11520" t="s">
        <v>32</v>
      </c>
      <c r="S11520" t="s">
        <v>92</v>
      </c>
      <c r="T11520" s="2">
        <v>28.95</v>
      </c>
      <c r="U11520" s="4">
        <v>58</v>
      </c>
      <c r="V11520" t="s">
        <v>33</v>
      </c>
      <c r="W11520" s="3">
        <v>43665</v>
      </c>
      <c r="X11520" t="s">
        <v>20</v>
      </c>
      <c r="Y11520" t="s">
        <v>34</v>
      </c>
      <c r="Z11520" t="s">
        <v>119</v>
      </c>
    </row>
    <row r="11521" spans="1:26" x14ac:dyDescent="0.25">
      <c r="A11521">
        <v>2</v>
      </c>
      <c r="B11521" t="s">
        <v>43</v>
      </c>
      <c r="C11521">
        <v>3</v>
      </c>
      <c r="D11521" t="s">
        <v>26</v>
      </c>
      <c r="E11521" t="s">
        <v>2732</v>
      </c>
      <c r="F11521" t="s">
        <v>13</v>
      </c>
      <c r="G11521" t="s">
        <v>1444</v>
      </c>
      <c r="H11521" s="1">
        <v>0</v>
      </c>
      <c r="I11521">
        <v>1</v>
      </c>
      <c r="J11521" s="3">
        <v>43663</v>
      </c>
      <c r="K11521" t="s">
        <v>7962</v>
      </c>
      <c r="L11521" t="s">
        <v>30</v>
      </c>
      <c r="M11521">
        <v>92307</v>
      </c>
      <c r="N11521">
        <v>1256</v>
      </c>
      <c r="O11521" t="s">
        <v>3704</v>
      </c>
      <c r="P11521" s="4">
        <v>29</v>
      </c>
      <c r="Q11521" s="4">
        <v>5</v>
      </c>
      <c r="R11521" t="s">
        <v>32</v>
      </c>
      <c r="S11521" t="s">
        <v>92</v>
      </c>
      <c r="T11521" s="2">
        <v>28.95</v>
      </c>
      <c r="U11521" s="4">
        <v>58</v>
      </c>
      <c r="V11521" t="s">
        <v>33</v>
      </c>
      <c r="W11521" s="3">
        <v>43665</v>
      </c>
      <c r="X11521" t="s">
        <v>20</v>
      </c>
      <c r="Y11521" t="s">
        <v>34</v>
      </c>
      <c r="Z11521" t="s">
        <v>119</v>
      </c>
    </row>
    <row r="11522" spans="1:26" x14ac:dyDescent="0.25">
      <c r="A11522">
        <v>2</v>
      </c>
      <c r="B11522" t="s">
        <v>43</v>
      </c>
      <c r="C11522">
        <v>3</v>
      </c>
      <c r="D11522" t="s">
        <v>26</v>
      </c>
      <c r="E11522" t="s">
        <v>2732</v>
      </c>
      <c r="F11522" t="s">
        <v>13</v>
      </c>
      <c r="G11522" t="s">
        <v>1444</v>
      </c>
      <c r="H11522" s="1">
        <v>0</v>
      </c>
      <c r="I11522">
        <v>1</v>
      </c>
      <c r="J11522" s="3">
        <v>43663</v>
      </c>
      <c r="K11522" t="s">
        <v>7962</v>
      </c>
      <c r="L11522" t="s">
        <v>30</v>
      </c>
      <c r="M11522">
        <v>92307</v>
      </c>
      <c r="N11522">
        <v>1826</v>
      </c>
      <c r="O11522" t="s">
        <v>5841</v>
      </c>
      <c r="P11522" s="4">
        <v>16</v>
      </c>
      <c r="Q11522" s="4">
        <v>5</v>
      </c>
      <c r="R11522" t="s">
        <v>32</v>
      </c>
      <c r="S11522" t="s">
        <v>92</v>
      </c>
      <c r="T11522" s="2">
        <v>15.55</v>
      </c>
      <c r="U11522" s="4">
        <v>32</v>
      </c>
      <c r="V11522" t="s">
        <v>33</v>
      </c>
      <c r="W11522" s="3">
        <v>43665</v>
      </c>
      <c r="X11522" t="s">
        <v>20</v>
      </c>
      <c r="Y11522" t="s">
        <v>34</v>
      </c>
      <c r="Z11522" t="s">
        <v>64</v>
      </c>
    </row>
    <row r="11523" spans="1:26" x14ac:dyDescent="0.25">
      <c r="A11523">
        <v>2</v>
      </c>
      <c r="B11523" t="s">
        <v>43</v>
      </c>
      <c r="C11523">
        <v>3</v>
      </c>
      <c r="D11523" t="s">
        <v>26</v>
      </c>
      <c r="E11523" t="s">
        <v>2732</v>
      </c>
      <c r="F11523" t="s">
        <v>13</v>
      </c>
      <c r="G11523" t="s">
        <v>1444</v>
      </c>
      <c r="H11523" s="1">
        <v>0</v>
      </c>
      <c r="I11523">
        <v>1</v>
      </c>
      <c r="J11523" s="3">
        <v>43663</v>
      </c>
      <c r="K11523" t="s">
        <v>7962</v>
      </c>
      <c r="L11523" t="s">
        <v>30</v>
      </c>
      <c r="M11523">
        <v>92307</v>
      </c>
      <c r="N11523">
        <v>1826</v>
      </c>
      <c r="O11523" t="s">
        <v>5841</v>
      </c>
      <c r="P11523" s="4">
        <v>16</v>
      </c>
      <c r="Q11523" s="4">
        <v>5</v>
      </c>
      <c r="R11523" t="s">
        <v>32</v>
      </c>
      <c r="S11523" t="s">
        <v>92</v>
      </c>
      <c r="T11523" s="2">
        <v>15.55</v>
      </c>
      <c r="U11523" s="4">
        <v>32</v>
      </c>
      <c r="V11523" t="s">
        <v>33</v>
      </c>
      <c r="W11523" s="3">
        <v>43665</v>
      </c>
      <c r="X11523" t="s">
        <v>20</v>
      </c>
      <c r="Y11523" t="s">
        <v>34</v>
      </c>
      <c r="Z11523" t="s">
        <v>64</v>
      </c>
    </row>
    <row r="11524" spans="1:26" x14ac:dyDescent="0.25">
      <c r="A11524">
        <v>2</v>
      </c>
      <c r="B11524" t="s">
        <v>43</v>
      </c>
      <c r="C11524">
        <v>3</v>
      </c>
      <c r="D11524" t="s">
        <v>26</v>
      </c>
      <c r="E11524" t="s">
        <v>2732</v>
      </c>
      <c r="F11524" t="s">
        <v>13</v>
      </c>
      <c r="G11524" t="s">
        <v>1444</v>
      </c>
      <c r="H11524" s="1">
        <v>0</v>
      </c>
      <c r="I11524">
        <v>1</v>
      </c>
      <c r="J11524" s="3">
        <v>43663</v>
      </c>
      <c r="K11524" t="s">
        <v>7962</v>
      </c>
      <c r="L11524" t="s">
        <v>30</v>
      </c>
      <c r="M11524">
        <v>92307</v>
      </c>
      <c r="N11524">
        <v>1826</v>
      </c>
      <c r="O11524" t="s">
        <v>5841</v>
      </c>
      <c r="P11524" s="4">
        <v>16</v>
      </c>
      <c r="Q11524" s="4">
        <v>5</v>
      </c>
      <c r="R11524" t="s">
        <v>32</v>
      </c>
      <c r="S11524" t="s">
        <v>92</v>
      </c>
      <c r="T11524" s="2">
        <v>15.55</v>
      </c>
      <c r="U11524" s="4">
        <v>32</v>
      </c>
      <c r="V11524" t="s">
        <v>33</v>
      </c>
      <c r="W11524" s="3">
        <v>43665</v>
      </c>
      <c r="X11524" t="s">
        <v>20</v>
      </c>
      <c r="Y11524" t="s">
        <v>34</v>
      </c>
      <c r="Z11524" t="s">
        <v>64</v>
      </c>
    </row>
    <row r="11525" spans="1:26" x14ac:dyDescent="0.25">
      <c r="A11525">
        <v>2</v>
      </c>
      <c r="B11525" t="s">
        <v>43</v>
      </c>
      <c r="C11525">
        <v>3</v>
      </c>
      <c r="D11525" t="s">
        <v>26</v>
      </c>
      <c r="E11525" t="s">
        <v>2732</v>
      </c>
      <c r="F11525" t="s">
        <v>13</v>
      </c>
      <c r="G11525" t="s">
        <v>1444</v>
      </c>
      <c r="H11525" s="1">
        <v>0</v>
      </c>
      <c r="I11525">
        <v>1</v>
      </c>
      <c r="J11525" s="3">
        <v>43663</v>
      </c>
      <c r="K11525" t="s">
        <v>7962</v>
      </c>
      <c r="L11525" t="s">
        <v>30</v>
      </c>
      <c r="M11525">
        <v>92307</v>
      </c>
      <c r="N11525">
        <v>1826</v>
      </c>
      <c r="O11525" t="s">
        <v>5841</v>
      </c>
      <c r="P11525" s="4">
        <v>16</v>
      </c>
      <c r="Q11525" s="4">
        <v>5</v>
      </c>
      <c r="R11525" t="s">
        <v>32</v>
      </c>
      <c r="S11525" t="s">
        <v>92</v>
      </c>
      <c r="T11525" s="2">
        <v>15.55</v>
      </c>
      <c r="U11525" s="4">
        <v>32</v>
      </c>
      <c r="V11525" t="s">
        <v>33</v>
      </c>
      <c r="W11525" s="3">
        <v>43665</v>
      </c>
      <c r="X11525" t="s">
        <v>20</v>
      </c>
      <c r="Y11525" t="s">
        <v>34</v>
      </c>
      <c r="Z11525" t="s">
        <v>64</v>
      </c>
    </row>
    <row r="11526" spans="1:26" x14ac:dyDescent="0.25">
      <c r="A11526">
        <v>2</v>
      </c>
      <c r="B11526" t="s">
        <v>43</v>
      </c>
      <c r="C11526">
        <v>3</v>
      </c>
      <c r="D11526" t="s">
        <v>26</v>
      </c>
      <c r="E11526" t="s">
        <v>619</v>
      </c>
      <c r="F11526" t="s">
        <v>13</v>
      </c>
      <c r="G11526" t="s">
        <v>579</v>
      </c>
      <c r="H11526" s="1">
        <v>0</v>
      </c>
      <c r="I11526">
        <v>1</v>
      </c>
      <c r="J11526" s="3">
        <v>43704</v>
      </c>
      <c r="K11526" t="s">
        <v>7957</v>
      </c>
      <c r="L11526" t="s">
        <v>30</v>
      </c>
      <c r="M11526">
        <v>90301</v>
      </c>
      <c r="N11526">
        <v>1444</v>
      </c>
      <c r="O11526" t="s">
        <v>3260</v>
      </c>
      <c r="P11526" s="4">
        <v>18</v>
      </c>
      <c r="Q11526" s="4">
        <v>5</v>
      </c>
      <c r="R11526" t="s">
        <v>32</v>
      </c>
      <c r="S11526" t="s">
        <v>92</v>
      </c>
      <c r="T11526" s="2">
        <v>17.739999999999998</v>
      </c>
      <c r="U11526" s="4">
        <v>355</v>
      </c>
      <c r="V11526" t="s">
        <v>33</v>
      </c>
      <c r="W11526" s="3">
        <v>43706</v>
      </c>
      <c r="X11526" t="s">
        <v>20</v>
      </c>
      <c r="Y11526" t="s">
        <v>34</v>
      </c>
      <c r="Z11526" t="s">
        <v>42</v>
      </c>
    </row>
    <row r="11527" spans="1:26" x14ac:dyDescent="0.25">
      <c r="A11527">
        <v>2</v>
      </c>
      <c r="B11527" t="s">
        <v>43</v>
      </c>
      <c r="C11527">
        <v>3</v>
      </c>
      <c r="D11527" t="s">
        <v>26</v>
      </c>
      <c r="E11527" t="s">
        <v>619</v>
      </c>
      <c r="F11527" t="s">
        <v>13</v>
      </c>
      <c r="G11527" t="s">
        <v>579</v>
      </c>
      <c r="H11527" s="1">
        <v>0</v>
      </c>
      <c r="I11527">
        <v>1</v>
      </c>
      <c r="J11527" s="3">
        <v>43704</v>
      </c>
      <c r="K11527" t="s">
        <v>7957</v>
      </c>
      <c r="L11527" t="s">
        <v>30</v>
      </c>
      <c r="M11527">
        <v>90301</v>
      </c>
      <c r="N11527">
        <v>1444</v>
      </c>
      <c r="O11527" t="s">
        <v>3260</v>
      </c>
      <c r="P11527" s="4">
        <v>18</v>
      </c>
      <c r="Q11527" s="4">
        <v>5</v>
      </c>
      <c r="R11527" t="s">
        <v>32</v>
      </c>
      <c r="S11527" t="s">
        <v>92</v>
      </c>
      <c r="T11527" s="2">
        <v>17.739999999999998</v>
      </c>
      <c r="U11527" s="4">
        <v>355</v>
      </c>
      <c r="V11527" t="s">
        <v>33</v>
      </c>
      <c r="W11527" s="3">
        <v>43706</v>
      </c>
      <c r="X11527" t="s">
        <v>20</v>
      </c>
      <c r="Y11527" t="s">
        <v>34</v>
      </c>
      <c r="Z11527" t="s">
        <v>42</v>
      </c>
    </row>
    <row r="11528" spans="1:26" x14ac:dyDescent="0.25">
      <c r="A11528">
        <v>2</v>
      </c>
      <c r="B11528" t="s">
        <v>43</v>
      </c>
      <c r="C11528">
        <v>3</v>
      </c>
      <c r="D11528" t="s">
        <v>26</v>
      </c>
      <c r="E11528" t="s">
        <v>619</v>
      </c>
      <c r="F11528" t="s">
        <v>13</v>
      </c>
      <c r="G11528" t="s">
        <v>579</v>
      </c>
      <c r="H11528" s="1">
        <v>0</v>
      </c>
      <c r="I11528">
        <v>1</v>
      </c>
      <c r="J11528" s="3">
        <v>43704</v>
      </c>
      <c r="K11528" t="s">
        <v>7957</v>
      </c>
      <c r="L11528" t="s">
        <v>30</v>
      </c>
      <c r="M11528">
        <v>90301</v>
      </c>
      <c r="N11528">
        <v>1444</v>
      </c>
      <c r="O11528" t="s">
        <v>3260</v>
      </c>
      <c r="P11528" s="4">
        <v>18</v>
      </c>
      <c r="Q11528" s="4">
        <v>5</v>
      </c>
      <c r="R11528" t="s">
        <v>32</v>
      </c>
      <c r="S11528" t="s">
        <v>92</v>
      </c>
      <c r="T11528" s="2">
        <v>17.739999999999998</v>
      </c>
      <c r="U11528" s="4">
        <v>355</v>
      </c>
      <c r="V11528" t="s">
        <v>33</v>
      </c>
      <c r="W11528" s="3">
        <v>43706</v>
      </c>
      <c r="X11528" t="s">
        <v>20</v>
      </c>
      <c r="Y11528" t="s">
        <v>34</v>
      </c>
      <c r="Z11528" t="s">
        <v>42</v>
      </c>
    </row>
    <row r="11529" spans="1:26" x14ac:dyDescent="0.25">
      <c r="A11529">
        <v>2</v>
      </c>
      <c r="B11529" t="s">
        <v>43</v>
      </c>
      <c r="C11529">
        <v>3</v>
      </c>
      <c r="D11529" t="s">
        <v>26</v>
      </c>
      <c r="E11529" t="s">
        <v>619</v>
      </c>
      <c r="F11529" t="s">
        <v>13</v>
      </c>
      <c r="G11529" t="s">
        <v>579</v>
      </c>
      <c r="H11529" s="1">
        <v>0</v>
      </c>
      <c r="I11529">
        <v>1</v>
      </c>
      <c r="J11529" s="3">
        <v>43704</v>
      </c>
      <c r="K11529" t="s">
        <v>7957</v>
      </c>
      <c r="L11529" t="s">
        <v>30</v>
      </c>
      <c r="M11529">
        <v>90301</v>
      </c>
      <c r="N11529">
        <v>1444</v>
      </c>
      <c r="O11529" t="s">
        <v>3260</v>
      </c>
      <c r="P11529" s="4">
        <v>18</v>
      </c>
      <c r="Q11529" s="4">
        <v>5</v>
      </c>
      <c r="R11529" t="s">
        <v>32</v>
      </c>
      <c r="S11529" t="s">
        <v>92</v>
      </c>
      <c r="T11529" s="2">
        <v>17.739999999999998</v>
      </c>
      <c r="U11529" s="4">
        <v>355</v>
      </c>
      <c r="V11529" t="s">
        <v>33</v>
      </c>
      <c r="W11529" s="3">
        <v>43706</v>
      </c>
      <c r="X11529" t="s">
        <v>20</v>
      </c>
      <c r="Y11529" t="s">
        <v>34</v>
      </c>
      <c r="Z11529" t="s">
        <v>42</v>
      </c>
    </row>
    <row r="11530" spans="1:26" x14ac:dyDescent="0.25">
      <c r="A11530">
        <v>2</v>
      </c>
      <c r="B11530" t="s">
        <v>43</v>
      </c>
      <c r="C11530">
        <v>3</v>
      </c>
      <c r="D11530" t="s">
        <v>26</v>
      </c>
      <c r="E11530" t="s">
        <v>619</v>
      </c>
      <c r="F11530" t="s">
        <v>13</v>
      </c>
      <c r="G11530" t="s">
        <v>579</v>
      </c>
      <c r="H11530" s="1">
        <v>0</v>
      </c>
      <c r="I11530">
        <v>1</v>
      </c>
      <c r="J11530" s="3">
        <v>43704</v>
      </c>
      <c r="K11530" t="s">
        <v>7957</v>
      </c>
      <c r="L11530" t="s">
        <v>30</v>
      </c>
      <c r="M11530">
        <v>90301</v>
      </c>
      <c r="N11530">
        <v>1444</v>
      </c>
      <c r="O11530" t="s">
        <v>3260</v>
      </c>
      <c r="P11530" s="4">
        <v>18</v>
      </c>
      <c r="Q11530" s="4">
        <v>5</v>
      </c>
      <c r="R11530" t="s">
        <v>32</v>
      </c>
      <c r="S11530" t="s">
        <v>92</v>
      </c>
      <c r="T11530" s="2">
        <v>17.739999999999998</v>
      </c>
      <c r="U11530" s="4">
        <v>355</v>
      </c>
      <c r="V11530" t="s">
        <v>33</v>
      </c>
      <c r="W11530" s="3">
        <v>43706</v>
      </c>
      <c r="X11530" t="s">
        <v>20</v>
      </c>
      <c r="Y11530" t="s">
        <v>34</v>
      </c>
      <c r="Z11530" t="s">
        <v>42</v>
      </c>
    </row>
    <row r="11531" spans="1:26" x14ac:dyDescent="0.25">
      <c r="A11531">
        <v>2</v>
      </c>
      <c r="B11531" t="s">
        <v>43</v>
      </c>
      <c r="C11531">
        <v>3</v>
      </c>
      <c r="D11531" t="s">
        <v>26</v>
      </c>
      <c r="E11531" t="s">
        <v>619</v>
      </c>
      <c r="F11531" t="s">
        <v>13</v>
      </c>
      <c r="G11531" t="s">
        <v>579</v>
      </c>
      <c r="H11531" s="1">
        <v>0</v>
      </c>
      <c r="I11531">
        <v>1</v>
      </c>
      <c r="J11531" s="3">
        <v>43704</v>
      </c>
      <c r="K11531" t="s">
        <v>7957</v>
      </c>
      <c r="L11531" t="s">
        <v>30</v>
      </c>
      <c r="M11531">
        <v>90301</v>
      </c>
      <c r="N11531">
        <v>1444</v>
      </c>
      <c r="O11531" t="s">
        <v>3260</v>
      </c>
      <c r="P11531" s="4">
        <v>18</v>
      </c>
      <c r="Q11531" s="4">
        <v>5</v>
      </c>
      <c r="R11531" t="s">
        <v>32</v>
      </c>
      <c r="S11531" t="s">
        <v>92</v>
      </c>
      <c r="T11531" s="2">
        <v>17.739999999999998</v>
      </c>
      <c r="U11531" s="4">
        <v>355</v>
      </c>
      <c r="V11531" t="s">
        <v>33</v>
      </c>
      <c r="W11531" s="3">
        <v>43706</v>
      </c>
      <c r="X11531" t="s">
        <v>20</v>
      </c>
      <c r="Y11531" t="s">
        <v>34</v>
      </c>
      <c r="Z11531" t="s">
        <v>42</v>
      </c>
    </row>
    <row r="11532" spans="1:26" x14ac:dyDescent="0.25">
      <c r="A11532">
        <v>2</v>
      </c>
      <c r="B11532" t="s">
        <v>43</v>
      </c>
      <c r="C11532">
        <v>3</v>
      </c>
      <c r="D11532" t="s">
        <v>26</v>
      </c>
      <c r="E11532" t="s">
        <v>619</v>
      </c>
      <c r="F11532" t="s">
        <v>13</v>
      </c>
      <c r="G11532" t="s">
        <v>579</v>
      </c>
      <c r="H11532" s="1">
        <v>0</v>
      </c>
      <c r="I11532">
        <v>1</v>
      </c>
      <c r="J11532" s="3">
        <v>43704</v>
      </c>
      <c r="K11532" t="s">
        <v>7957</v>
      </c>
      <c r="L11532" t="s">
        <v>30</v>
      </c>
      <c r="M11532">
        <v>90301</v>
      </c>
      <c r="N11532">
        <v>1444</v>
      </c>
      <c r="O11532" t="s">
        <v>3260</v>
      </c>
      <c r="P11532" s="4">
        <v>18</v>
      </c>
      <c r="Q11532" s="4">
        <v>5</v>
      </c>
      <c r="R11532" t="s">
        <v>32</v>
      </c>
      <c r="S11532" t="s">
        <v>92</v>
      </c>
      <c r="T11532" s="2">
        <v>17.739999999999998</v>
      </c>
      <c r="U11532" s="4">
        <v>355</v>
      </c>
      <c r="V11532" t="s">
        <v>33</v>
      </c>
      <c r="W11532" s="3">
        <v>43706</v>
      </c>
      <c r="X11532" t="s">
        <v>20</v>
      </c>
      <c r="Y11532" t="s">
        <v>34</v>
      </c>
      <c r="Z11532" t="s">
        <v>42</v>
      </c>
    </row>
    <row r="11533" spans="1:26" x14ac:dyDescent="0.25">
      <c r="A11533">
        <v>2</v>
      </c>
      <c r="B11533" t="s">
        <v>43</v>
      </c>
      <c r="C11533">
        <v>3</v>
      </c>
      <c r="D11533" t="s">
        <v>26</v>
      </c>
      <c r="E11533" t="s">
        <v>619</v>
      </c>
      <c r="F11533" t="s">
        <v>13</v>
      </c>
      <c r="G11533" t="s">
        <v>579</v>
      </c>
      <c r="H11533" s="1">
        <v>0</v>
      </c>
      <c r="I11533">
        <v>1</v>
      </c>
      <c r="J11533" s="3">
        <v>43704</v>
      </c>
      <c r="K11533" t="s">
        <v>7957</v>
      </c>
      <c r="L11533" t="s">
        <v>30</v>
      </c>
      <c r="M11533">
        <v>90301</v>
      </c>
      <c r="N11533">
        <v>1444</v>
      </c>
      <c r="O11533" t="s">
        <v>3260</v>
      </c>
      <c r="P11533" s="4">
        <v>18</v>
      </c>
      <c r="Q11533" s="4">
        <v>5</v>
      </c>
      <c r="R11533" t="s">
        <v>32</v>
      </c>
      <c r="S11533" t="s">
        <v>92</v>
      </c>
      <c r="T11533" s="2">
        <v>17.739999999999998</v>
      </c>
      <c r="U11533" s="4">
        <v>355</v>
      </c>
      <c r="V11533" t="s">
        <v>33</v>
      </c>
      <c r="W11533" s="3">
        <v>43706</v>
      </c>
      <c r="X11533" t="s">
        <v>20</v>
      </c>
      <c r="Y11533" t="s">
        <v>34</v>
      </c>
      <c r="Z11533" t="s">
        <v>42</v>
      </c>
    </row>
    <row r="11534" spans="1:26" x14ac:dyDescent="0.25">
      <c r="A11534">
        <v>2</v>
      </c>
      <c r="B11534" t="s">
        <v>43</v>
      </c>
      <c r="C11534">
        <v>3</v>
      </c>
      <c r="D11534" t="s">
        <v>26</v>
      </c>
      <c r="E11534" t="s">
        <v>619</v>
      </c>
      <c r="F11534" t="s">
        <v>13</v>
      </c>
      <c r="G11534" t="s">
        <v>579</v>
      </c>
      <c r="H11534" s="1">
        <v>0</v>
      </c>
      <c r="I11534">
        <v>1</v>
      </c>
      <c r="J11534" s="3">
        <v>43704</v>
      </c>
      <c r="K11534" t="s">
        <v>7957</v>
      </c>
      <c r="L11534" t="s">
        <v>30</v>
      </c>
      <c r="M11534">
        <v>90301</v>
      </c>
      <c r="N11534">
        <v>83</v>
      </c>
      <c r="O11534" t="s">
        <v>4121</v>
      </c>
      <c r="P11534" s="4">
        <v>8</v>
      </c>
      <c r="Q11534" s="4">
        <v>5</v>
      </c>
      <c r="R11534" t="s">
        <v>32</v>
      </c>
      <c r="S11534" t="s">
        <v>92</v>
      </c>
      <c r="T11534" s="2">
        <v>8.24</v>
      </c>
      <c r="U11534" s="4">
        <v>28</v>
      </c>
      <c r="V11534" t="s">
        <v>33</v>
      </c>
      <c r="W11534" s="3">
        <v>43706</v>
      </c>
      <c r="X11534" t="s">
        <v>20</v>
      </c>
      <c r="Y11534" t="s">
        <v>34</v>
      </c>
      <c r="Z11534" t="s">
        <v>356</v>
      </c>
    </row>
    <row r="11535" spans="1:26" x14ac:dyDescent="0.25">
      <c r="A11535">
        <v>2</v>
      </c>
      <c r="B11535" t="s">
        <v>43</v>
      </c>
      <c r="C11535">
        <v>3</v>
      </c>
      <c r="D11535" t="s">
        <v>26</v>
      </c>
      <c r="E11535" t="s">
        <v>619</v>
      </c>
      <c r="F11535" t="s">
        <v>13</v>
      </c>
      <c r="G11535" t="s">
        <v>579</v>
      </c>
      <c r="H11535" s="1">
        <v>0</v>
      </c>
      <c r="I11535">
        <v>1</v>
      </c>
      <c r="J11535" s="3">
        <v>43704</v>
      </c>
      <c r="K11535" t="s">
        <v>7957</v>
      </c>
      <c r="L11535" t="s">
        <v>30</v>
      </c>
      <c r="M11535">
        <v>90301</v>
      </c>
      <c r="N11535">
        <v>83</v>
      </c>
      <c r="O11535" t="s">
        <v>4121</v>
      </c>
      <c r="P11535" s="4">
        <v>8</v>
      </c>
      <c r="Q11535" s="4">
        <v>5</v>
      </c>
      <c r="R11535" t="s">
        <v>32</v>
      </c>
      <c r="S11535" t="s">
        <v>92</v>
      </c>
      <c r="T11535" s="2">
        <v>8.24</v>
      </c>
      <c r="U11535" s="4">
        <v>28</v>
      </c>
      <c r="V11535" t="s">
        <v>33</v>
      </c>
      <c r="W11535" s="3">
        <v>43706</v>
      </c>
      <c r="X11535" t="s">
        <v>20</v>
      </c>
      <c r="Y11535" t="s">
        <v>34</v>
      </c>
      <c r="Z11535" t="s">
        <v>356</v>
      </c>
    </row>
    <row r="11536" spans="1:26" x14ac:dyDescent="0.25">
      <c r="A11536">
        <v>2</v>
      </c>
      <c r="B11536" t="s">
        <v>43</v>
      </c>
      <c r="C11536">
        <v>3</v>
      </c>
      <c r="D11536" t="s">
        <v>26</v>
      </c>
      <c r="E11536" t="s">
        <v>619</v>
      </c>
      <c r="F11536" t="s">
        <v>13</v>
      </c>
      <c r="G11536" t="s">
        <v>579</v>
      </c>
      <c r="H11536" s="1">
        <v>0</v>
      </c>
      <c r="I11536">
        <v>1</v>
      </c>
      <c r="J11536" s="3">
        <v>43704</v>
      </c>
      <c r="K11536" t="s">
        <v>7957</v>
      </c>
      <c r="L11536" t="s">
        <v>30</v>
      </c>
      <c r="M11536">
        <v>90301</v>
      </c>
      <c r="N11536">
        <v>83</v>
      </c>
      <c r="O11536" t="s">
        <v>4121</v>
      </c>
      <c r="P11536" s="4">
        <v>8</v>
      </c>
      <c r="Q11536" s="4">
        <v>5</v>
      </c>
      <c r="R11536" t="s">
        <v>32</v>
      </c>
      <c r="S11536" t="s">
        <v>92</v>
      </c>
      <c r="T11536" s="2">
        <v>8.24</v>
      </c>
      <c r="U11536" s="4">
        <v>28</v>
      </c>
      <c r="V11536" t="s">
        <v>33</v>
      </c>
      <c r="W11536" s="3">
        <v>43706</v>
      </c>
      <c r="X11536" t="s">
        <v>20</v>
      </c>
      <c r="Y11536" t="s">
        <v>34</v>
      </c>
      <c r="Z11536" t="s">
        <v>356</v>
      </c>
    </row>
    <row r="11537" spans="1:26" x14ac:dyDescent="0.25">
      <c r="A11537">
        <v>2</v>
      </c>
      <c r="B11537" t="s">
        <v>43</v>
      </c>
      <c r="C11537">
        <v>3</v>
      </c>
      <c r="D11537" t="s">
        <v>26</v>
      </c>
      <c r="E11537" t="s">
        <v>619</v>
      </c>
      <c r="F11537" t="s">
        <v>13</v>
      </c>
      <c r="G11537" t="s">
        <v>579</v>
      </c>
      <c r="H11537" s="1">
        <v>0</v>
      </c>
      <c r="I11537">
        <v>1</v>
      </c>
      <c r="J11537" s="3">
        <v>43704</v>
      </c>
      <c r="K11537" t="s">
        <v>7957</v>
      </c>
      <c r="L11537" t="s">
        <v>30</v>
      </c>
      <c r="M11537">
        <v>90301</v>
      </c>
      <c r="N11537">
        <v>83</v>
      </c>
      <c r="O11537" t="s">
        <v>4121</v>
      </c>
      <c r="P11537" s="4">
        <v>8</v>
      </c>
      <c r="Q11537" s="4">
        <v>5</v>
      </c>
      <c r="R11537" t="s">
        <v>32</v>
      </c>
      <c r="S11537" t="s">
        <v>92</v>
      </c>
      <c r="T11537" s="2">
        <v>8.24</v>
      </c>
      <c r="U11537" s="4">
        <v>28</v>
      </c>
      <c r="V11537" t="s">
        <v>33</v>
      </c>
      <c r="W11537" s="3">
        <v>43706</v>
      </c>
      <c r="X11537" t="s">
        <v>20</v>
      </c>
      <c r="Y11537" t="s">
        <v>34</v>
      </c>
      <c r="Z11537" t="s">
        <v>356</v>
      </c>
    </row>
    <row r="11538" spans="1:26" x14ac:dyDescent="0.25">
      <c r="A11538">
        <v>2</v>
      </c>
      <c r="B11538" t="s">
        <v>43</v>
      </c>
      <c r="C11538">
        <v>3</v>
      </c>
      <c r="D11538" t="s">
        <v>26</v>
      </c>
      <c r="E11538" t="s">
        <v>619</v>
      </c>
      <c r="F11538" t="s">
        <v>13</v>
      </c>
      <c r="G11538" t="s">
        <v>579</v>
      </c>
      <c r="H11538" s="1">
        <v>0</v>
      </c>
      <c r="I11538">
        <v>1</v>
      </c>
      <c r="J11538" s="3">
        <v>43704</v>
      </c>
      <c r="K11538" t="s">
        <v>7957</v>
      </c>
      <c r="L11538" t="s">
        <v>30</v>
      </c>
      <c r="M11538">
        <v>90301</v>
      </c>
      <c r="N11538">
        <v>83</v>
      </c>
      <c r="O11538" t="s">
        <v>4121</v>
      </c>
      <c r="P11538" s="4">
        <v>8</v>
      </c>
      <c r="Q11538" s="4">
        <v>5</v>
      </c>
      <c r="R11538" t="s">
        <v>32</v>
      </c>
      <c r="S11538" t="s">
        <v>92</v>
      </c>
      <c r="T11538" s="2">
        <v>8.24</v>
      </c>
      <c r="U11538" s="4">
        <v>28</v>
      </c>
      <c r="V11538" t="s">
        <v>33</v>
      </c>
      <c r="W11538" s="3">
        <v>43706</v>
      </c>
      <c r="X11538" t="s">
        <v>20</v>
      </c>
      <c r="Y11538" t="s">
        <v>34</v>
      </c>
      <c r="Z11538" t="s">
        <v>356</v>
      </c>
    </row>
    <row r="11539" spans="1:26" x14ac:dyDescent="0.25">
      <c r="A11539">
        <v>2</v>
      </c>
      <c r="B11539" t="s">
        <v>43</v>
      </c>
      <c r="C11539">
        <v>3</v>
      </c>
      <c r="D11539" t="s">
        <v>26</v>
      </c>
      <c r="E11539" t="s">
        <v>619</v>
      </c>
      <c r="F11539" t="s">
        <v>13</v>
      </c>
      <c r="G11539" t="s">
        <v>579</v>
      </c>
      <c r="H11539" s="1">
        <v>0</v>
      </c>
      <c r="I11539">
        <v>1</v>
      </c>
      <c r="J11539" s="3">
        <v>43704</v>
      </c>
      <c r="K11539" t="s">
        <v>7957</v>
      </c>
      <c r="L11539" t="s">
        <v>30</v>
      </c>
      <c r="M11539">
        <v>90301</v>
      </c>
      <c r="N11539">
        <v>83</v>
      </c>
      <c r="O11539" t="s">
        <v>4121</v>
      </c>
      <c r="P11539" s="4">
        <v>8</v>
      </c>
      <c r="Q11539" s="4">
        <v>5</v>
      </c>
      <c r="R11539" t="s">
        <v>32</v>
      </c>
      <c r="S11539" t="s">
        <v>92</v>
      </c>
      <c r="T11539" s="2">
        <v>8.24</v>
      </c>
      <c r="U11539" s="4">
        <v>28</v>
      </c>
      <c r="V11539" t="s">
        <v>33</v>
      </c>
      <c r="W11539" s="3">
        <v>43706</v>
      </c>
      <c r="X11539" t="s">
        <v>20</v>
      </c>
      <c r="Y11539" t="s">
        <v>34</v>
      </c>
      <c r="Z11539" t="s">
        <v>356</v>
      </c>
    </row>
    <row r="11540" spans="1:26" x14ac:dyDescent="0.25">
      <c r="A11540">
        <v>2</v>
      </c>
      <c r="B11540" t="s">
        <v>43</v>
      </c>
      <c r="C11540">
        <v>3</v>
      </c>
      <c r="D11540" t="s">
        <v>26</v>
      </c>
      <c r="E11540" t="s">
        <v>619</v>
      </c>
      <c r="F11540" t="s">
        <v>13</v>
      </c>
      <c r="G11540" t="s">
        <v>579</v>
      </c>
      <c r="H11540" s="1">
        <v>0</v>
      </c>
      <c r="I11540">
        <v>1</v>
      </c>
      <c r="J11540" s="3">
        <v>43704</v>
      </c>
      <c r="K11540" t="s">
        <v>7957</v>
      </c>
      <c r="L11540" t="s">
        <v>30</v>
      </c>
      <c r="M11540">
        <v>90301</v>
      </c>
      <c r="N11540">
        <v>83</v>
      </c>
      <c r="O11540" t="s">
        <v>4121</v>
      </c>
      <c r="P11540" s="4">
        <v>8</v>
      </c>
      <c r="Q11540" s="4">
        <v>5</v>
      </c>
      <c r="R11540" t="s">
        <v>32</v>
      </c>
      <c r="S11540" t="s">
        <v>92</v>
      </c>
      <c r="T11540" s="2">
        <v>8.24</v>
      </c>
      <c r="U11540" s="4">
        <v>28</v>
      </c>
      <c r="V11540" t="s">
        <v>33</v>
      </c>
      <c r="W11540" s="3">
        <v>43706</v>
      </c>
      <c r="X11540" t="s">
        <v>20</v>
      </c>
      <c r="Y11540" t="s">
        <v>34</v>
      </c>
      <c r="Z11540" t="s">
        <v>356</v>
      </c>
    </row>
    <row r="11541" spans="1:26" x14ac:dyDescent="0.25">
      <c r="A11541">
        <v>2</v>
      </c>
      <c r="B11541" t="s">
        <v>43</v>
      </c>
      <c r="C11541">
        <v>3</v>
      </c>
      <c r="D11541" t="s">
        <v>26</v>
      </c>
      <c r="E11541" t="s">
        <v>619</v>
      </c>
      <c r="F11541" t="s">
        <v>13</v>
      </c>
      <c r="G11541" t="s">
        <v>579</v>
      </c>
      <c r="H11541" s="1">
        <v>0</v>
      </c>
      <c r="I11541">
        <v>1</v>
      </c>
      <c r="J11541" s="3">
        <v>43704</v>
      </c>
      <c r="K11541" t="s">
        <v>7957</v>
      </c>
      <c r="L11541" t="s">
        <v>30</v>
      </c>
      <c r="M11541">
        <v>90301</v>
      </c>
      <c r="N11541">
        <v>83</v>
      </c>
      <c r="O11541" t="s">
        <v>4121</v>
      </c>
      <c r="P11541" s="4">
        <v>8</v>
      </c>
      <c r="Q11541" s="4">
        <v>5</v>
      </c>
      <c r="R11541" t="s">
        <v>32</v>
      </c>
      <c r="S11541" t="s">
        <v>92</v>
      </c>
      <c r="T11541" s="2">
        <v>8.24</v>
      </c>
      <c r="U11541" s="4">
        <v>28</v>
      </c>
      <c r="V11541" t="s">
        <v>33</v>
      </c>
      <c r="W11541" s="3">
        <v>43706</v>
      </c>
      <c r="X11541" t="s">
        <v>20</v>
      </c>
      <c r="Y11541" t="s">
        <v>34</v>
      </c>
      <c r="Z11541" t="s">
        <v>356</v>
      </c>
    </row>
    <row r="11542" spans="1:26" x14ac:dyDescent="0.25">
      <c r="A11542">
        <v>2</v>
      </c>
      <c r="B11542" t="s">
        <v>43</v>
      </c>
      <c r="C11542">
        <v>3</v>
      </c>
      <c r="D11542" t="s">
        <v>26</v>
      </c>
      <c r="E11542" t="s">
        <v>596</v>
      </c>
      <c r="F11542" t="s">
        <v>13</v>
      </c>
      <c r="G11542" t="s">
        <v>5757</v>
      </c>
      <c r="H11542" s="1">
        <v>0</v>
      </c>
      <c r="I11542">
        <v>1</v>
      </c>
      <c r="J11542" s="3">
        <v>42699</v>
      </c>
      <c r="K11542" t="s">
        <v>7961</v>
      </c>
      <c r="L11542" t="s">
        <v>30</v>
      </c>
      <c r="M11542">
        <v>94513</v>
      </c>
      <c r="N11542">
        <v>297</v>
      </c>
      <c r="O11542" t="s">
        <v>2845</v>
      </c>
      <c r="P11542" s="4">
        <v>93</v>
      </c>
      <c r="Q11542" s="4">
        <v>6</v>
      </c>
      <c r="R11542" t="s">
        <v>32</v>
      </c>
      <c r="S11542" t="s">
        <v>92</v>
      </c>
      <c r="T11542" s="2">
        <v>93.06</v>
      </c>
      <c r="U11542" s="4">
        <v>321</v>
      </c>
      <c r="V11542" t="s">
        <v>33</v>
      </c>
      <c r="W11542" s="3">
        <v>42701</v>
      </c>
      <c r="X11542" t="s">
        <v>20</v>
      </c>
      <c r="Y11542" t="s">
        <v>34</v>
      </c>
      <c r="Z11542" t="s">
        <v>56</v>
      </c>
    </row>
    <row r="11543" spans="1:26" x14ac:dyDescent="0.25">
      <c r="A11543">
        <v>2</v>
      </c>
      <c r="B11543" t="s">
        <v>43</v>
      </c>
      <c r="C11543">
        <v>3</v>
      </c>
      <c r="D11543" t="s">
        <v>26</v>
      </c>
      <c r="E11543" t="s">
        <v>596</v>
      </c>
      <c r="F11543" t="s">
        <v>13</v>
      </c>
      <c r="G11543" t="s">
        <v>5757</v>
      </c>
      <c r="H11543" s="1">
        <v>0</v>
      </c>
      <c r="I11543">
        <v>1</v>
      </c>
      <c r="J11543" s="3">
        <v>42699</v>
      </c>
      <c r="K11543" t="s">
        <v>7961</v>
      </c>
      <c r="L11543" t="s">
        <v>30</v>
      </c>
      <c r="M11543">
        <v>94513</v>
      </c>
      <c r="N11543">
        <v>297</v>
      </c>
      <c r="O11543" t="s">
        <v>2845</v>
      </c>
      <c r="P11543" s="4">
        <v>93</v>
      </c>
      <c r="Q11543" s="4">
        <v>6</v>
      </c>
      <c r="R11543" t="s">
        <v>32</v>
      </c>
      <c r="S11543" t="s">
        <v>92</v>
      </c>
      <c r="T11543" s="2">
        <v>93.06</v>
      </c>
      <c r="U11543" s="4">
        <v>321</v>
      </c>
      <c r="V11543" t="s">
        <v>33</v>
      </c>
      <c r="W11543" s="3">
        <v>42701</v>
      </c>
      <c r="X11543" t="s">
        <v>20</v>
      </c>
      <c r="Y11543" t="s">
        <v>34</v>
      </c>
      <c r="Z11543" t="s">
        <v>56</v>
      </c>
    </row>
    <row r="11544" spans="1:26" x14ac:dyDescent="0.25">
      <c r="A11544">
        <v>2</v>
      </c>
      <c r="B11544" t="s">
        <v>43</v>
      </c>
      <c r="C11544">
        <v>3</v>
      </c>
      <c r="D11544" t="s">
        <v>26</v>
      </c>
      <c r="E11544" t="s">
        <v>596</v>
      </c>
      <c r="F11544" t="s">
        <v>13</v>
      </c>
      <c r="G11544" t="s">
        <v>5757</v>
      </c>
      <c r="H11544" s="1">
        <v>0</v>
      </c>
      <c r="I11544">
        <v>1</v>
      </c>
      <c r="J11544" s="3">
        <v>42699</v>
      </c>
      <c r="K11544" t="s">
        <v>7961</v>
      </c>
      <c r="L11544" t="s">
        <v>30</v>
      </c>
      <c r="M11544">
        <v>94513</v>
      </c>
      <c r="N11544">
        <v>297</v>
      </c>
      <c r="O11544" t="s">
        <v>2845</v>
      </c>
      <c r="P11544" s="4">
        <v>93</v>
      </c>
      <c r="Q11544" s="4">
        <v>6</v>
      </c>
      <c r="R11544" t="s">
        <v>32</v>
      </c>
      <c r="S11544" t="s">
        <v>92</v>
      </c>
      <c r="T11544" s="2">
        <v>93.06</v>
      </c>
      <c r="U11544" s="4">
        <v>321</v>
      </c>
      <c r="V11544" t="s">
        <v>33</v>
      </c>
      <c r="W11544" s="3">
        <v>42701</v>
      </c>
      <c r="X11544" t="s">
        <v>20</v>
      </c>
      <c r="Y11544" t="s">
        <v>34</v>
      </c>
      <c r="Z11544" t="s">
        <v>56</v>
      </c>
    </row>
    <row r="11545" spans="1:26" x14ac:dyDescent="0.25">
      <c r="A11545">
        <v>4</v>
      </c>
      <c r="B11545" t="s">
        <v>25</v>
      </c>
      <c r="C11545">
        <v>3</v>
      </c>
      <c r="D11545" t="s">
        <v>26</v>
      </c>
      <c r="E11545" t="s">
        <v>7173</v>
      </c>
      <c r="F11545" t="s">
        <v>13</v>
      </c>
      <c r="G11545" t="s">
        <v>5335</v>
      </c>
      <c r="H11545" s="1">
        <v>0</v>
      </c>
      <c r="I11545">
        <v>1</v>
      </c>
      <c r="J11545" s="3">
        <v>43794</v>
      </c>
      <c r="K11545" t="s">
        <v>8005</v>
      </c>
      <c r="L11545" t="s">
        <v>30</v>
      </c>
      <c r="M11545">
        <v>92677</v>
      </c>
      <c r="N11545">
        <v>96</v>
      </c>
      <c r="O11545" t="s">
        <v>8183</v>
      </c>
      <c r="P11545" s="4">
        <v>15</v>
      </c>
      <c r="Q11545" s="4">
        <v>6</v>
      </c>
      <c r="R11545" t="s">
        <v>32</v>
      </c>
      <c r="S11545" t="s">
        <v>92</v>
      </c>
      <c r="T11545" s="2">
        <v>15.34</v>
      </c>
      <c r="U11545" s="4">
        <v>34</v>
      </c>
      <c r="V11545" t="s">
        <v>33</v>
      </c>
      <c r="W11545" s="3">
        <v>43798</v>
      </c>
      <c r="X11545" t="s">
        <v>20</v>
      </c>
      <c r="Y11545" t="s">
        <v>34</v>
      </c>
      <c r="Z11545" t="s">
        <v>64</v>
      </c>
    </row>
    <row r="11546" spans="1:26" x14ac:dyDescent="0.25">
      <c r="A11546">
        <v>4</v>
      </c>
      <c r="B11546" t="s">
        <v>25</v>
      </c>
      <c r="C11546">
        <v>3</v>
      </c>
      <c r="D11546" t="s">
        <v>26</v>
      </c>
      <c r="E11546" t="s">
        <v>7173</v>
      </c>
      <c r="F11546" t="s">
        <v>13</v>
      </c>
      <c r="G11546" t="s">
        <v>5335</v>
      </c>
      <c r="H11546" s="1">
        <v>0</v>
      </c>
      <c r="I11546">
        <v>1</v>
      </c>
      <c r="J11546" s="3">
        <v>43794</v>
      </c>
      <c r="K11546" t="s">
        <v>8005</v>
      </c>
      <c r="L11546" t="s">
        <v>30</v>
      </c>
      <c r="M11546">
        <v>92677</v>
      </c>
      <c r="N11546">
        <v>96</v>
      </c>
      <c r="O11546" t="s">
        <v>8183</v>
      </c>
      <c r="P11546" s="4">
        <v>15</v>
      </c>
      <c r="Q11546" s="4">
        <v>6</v>
      </c>
      <c r="R11546" t="s">
        <v>32</v>
      </c>
      <c r="S11546" t="s">
        <v>92</v>
      </c>
      <c r="T11546" s="2">
        <v>15.34</v>
      </c>
      <c r="U11546" s="4">
        <v>34</v>
      </c>
      <c r="V11546" t="s">
        <v>33</v>
      </c>
      <c r="W11546" s="3">
        <v>43798</v>
      </c>
      <c r="X11546" t="s">
        <v>20</v>
      </c>
      <c r="Y11546" t="s">
        <v>34</v>
      </c>
      <c r="Z11546" t="s">
        <v>64</v>
      </c>
    </row>
    <row r="11547" spans="1:26" x14ac:dyDescent="0.25">
      <c r="A11547">
        <v>2</v>
      </c>
      <c r="B11547" t="s">
        <v>43</v>
      </c>
      <c r="C11547">
        <v>3</v>
      </c>
      <c r="D11547" t="s">
        <v>26</v>
      </c>
      <c r="E11547" t="s">
        <v>27</v>
      </c>
      <c r="F11547" t="s">
        <v>13</v>
      </c>
      <c r="G11547" t="s">
        <v>6049</v>
      </c>
      <c r="H11547" s="1">
        <v>0</v>
      </c>
      <c r="I11547">
        <v>1</v>
      </c>
      <c r="J11547" s="3">
        <v>43542</v>
      </c>
      <c r="K11547" t="s">
        <v>8006</v>
      </c>
      <c r="L11547" t="s">
        <v>30</v>
      </c>
      <c r="M11547">
        <v>90032</v>
      </c>
      <c r="N11547">
        <v>638</v>
      </c>
      <c r="O11547" t="s">
        <v>272</v>
      </c>
      <c r="P11547" s="4">
        <v>26</v>
      </c>
      <c r="Q11547" s="4">
        <v>7</v>
      </c>
      <c r="R11547" t="s">
        <v>32</v>
      </c>
      <c r="S11547" t="s">
        <v>92</v>
      </c>
      <c r="T11547" s="2">
        <v>26.35</v>
      </c>
      <c r="U11547" s="4">
        <v>91</v>
      </c>
      <c r="V11547" t="s">
        <v>33</v>
      </c>
      <c r="W11547" s="3">
        <v>43544</v>
      </c>
      <c r="X11547" t="s">
        <v>20</v>
      </c>
      <c r="Y11547" t="s">
        <v>34</v>
      </c>
      <c r="Z11547" t="s">
        <v>56</v>
      </c>
    </row>
    <row r="11548" spans="1:26" x14ac:dyDescent="0.25">
      <c r="A11548">
        <v>3</v>
      </c>
      <c r="B11548" t="s">
        <v>10</v>
      </c>
      <c r="C11548">
        <v>3</v>
      </c>
      <c r="D11548" t="s">
        <v>26</v>
      </c>
      <c r="E11548" t="s">
        <v>2648</v>
      </c>
      <c r="F11548" t="s">
        <v>13</v>
      </c>
      <c r="G11548" t="s">
        <v>981</v>
      </c>
      <c r="H11548" s="1">
        <v>0</v>
      </c>
      <c r="I11548">
        <v>1</v>
      </c>
      <c r="J11548" s="3">
        <v>42692</v>
      </c>
      <c r="K11548" t="s">
        <v>8007</v>
      </c>
      <c r="L11548" t="s">
        <v>30</v>
      </c>
      <c r="M11548">
        <v>84604</v>
      </c>
      <c r="N11548">
        <v>98</v>
      </c>
      <c r="O11548" t="s">
        <v>8255</v>
      </c>
      <c r="P11548" s="4">
        <v>10</v>
      </c>
      <c r="Q11548" s="4">
        <v>7</v>
      </c>
      <c r="R11548" t="s">
        <v>32</v>
      </c>
      <c r="S11548" t="s">
        <v>92</v>
      </c>
      <c r="T11548" s="2">
        <v>9.89</v>
      </c>
      <c r="U11548" s="4">
        <v>22</v>
      </c>
      <c r="V11548" t="s">
        <v>33</v>
      </c>
      <c r="W11548" s="3">
        <v>42695</v>
      </c>
      <c r="X11548" t="s">
        <v>20</v>
      </c>
      <c r="Y11548" t="s">
        <v>87</v>
      </c>
      <c r="Z11548" t="s">
        <v>64</v>
      </c>
    </row>
    <row r="11549" spans="1:26" x14ac:dyDescent="0.25">
      <c r="A11549">
        <v>2</v>
      </c>
      <c r="B11549" t="s">
        <v>43</v>
      </c>
      <c r="C11549">
        <v>3</v>
      </c>
      <c r="D11549" t="s">
        <v>26</v>
      </c>
      <c r="E11549" t="s">
        <v>3305</v>
      </c>
      <c r="F11549" t="s">
        <v>13</v>
      </c>
      <c r="G11549" t="s">
        <v>5556</v>
      </c>
      <c r="H11549" s="1">
        <v>0</v>
      </c>
      <c r="I11549">
        <v>1</v>
      </c>
      <c r="J11549" s="3">
        <v>43708</v>
      </c>
      <c r="K11549" t="s">
        <v>7963</v>
      </c>
      <c r="L11549" t="s">
        <v>30</v>
      </c>
      <c r="M11549">
        <v>99207</v>
      </c>
      <c r="N11549">
        <v>1474</v>
      </c>
      <c r="O11549" t="s">
        <v>230</v>
      </c>
      <c r="P11549" s="4">
        <v>43</v>
      </c>
      <c r="Q11549" s="4">
        <v>7</v>
      </c>
      <c r="R11549" t="s">
        <v>32</v>
      </c>
      <c r="S11549" t="s">
        <v>92</v>
      </c>
      <c r="T11549" s="2">
        <v>43.42</v>
      </c>
      <c r="U11549" s="4">
        <v>150</v>
      </c>
      <c r="V11549" t="s">
        <v>33</v>
      </c>
      <c r="W11549" s="3">
        <v>43710</v>
      </c>
      <c r="X11549" t="s">
        <v>20</v>
      </c>
      <c r="Y11549" t="s">
        <v>69</v>
      </c>
      <c r="Z11549" t="s">
        <v>42</v>
      </c>
    </row>
    <row r="11550" spans="1:26" x14ac:dyDescent="0.25">
      <c r="A11550">
        <v>2</v>
      </c>
      <c r="B11550" t="s">
        <v>43</v>
      </c>
      <c r="C11550">
        <v>3</v>
      </c>
      <c r="D11550" t="s">
        <v>26</v>
      </c>
      <c r="E11550" t="s">
        <v>3305</v>
      </c>
      <c r="F11550" t="s">
        <v>13</v>
      </c>
      <c r="G11550" t="s">
        <v>5556</v>
      </c>
      <c r="H11550" s="1">
        <v>0</v>
      </c>
      <c r="I11550">
        <v>1</v>
      </c>
      <c r="J11550" s="3">
        <v>43708</v>
      </c>
      <c r="K11550" t="s">
        <v>7963</v>
      </c>
      <c r="L11550" t="s">
        <v>30</v>
      </c>
      <c r="M11550">
        <v>99207</v>
      </c>
      <c r="N11550">
        <v>1474</v>
      </c>
      <c r="O11550" t="s">
        <v>230</v>
      </c>
      <c r="P11550" s="4">
        <v>43</v>
      </c>
      <c r="Q11550" s="4">
        <v>7</v>
      </c>
      <c r="R11550" t="s">
        <v>32</v>
      </c>
      <c r="S11550" t="s">
        <v>92</v>
      </c>
      <c r="T11550" s="2">
        <v>43.42</v>
      </c>
      <c r="U11550" s="4">
        <v>150</v>
      </c>
      <c r="V11550" t="s">
        <v>33</v>
      </c>
      <c r="W11550" s="3">
        <v>43710</v>
      </c>
      <c r="X11550" t="s">
        <v>20</v>
      </c>
      <c r="Y11550" t="s">
        <v>69</v>
      </c>
      <c r="Z11550" t="s">
        <v>42</v>
      </c>
    </row>
    <row r="11551" spans="1:26" x14ac:dyDescent="0.25">
      <c r="A11551">
        <v>5</v>
      </c>
      <c r="B11551" t="s">
        <v>25</v>
      </c>
      <c r="C11551">
        <v>3</v>
      </c>
      <c r="D11551" t="s">
        <v>26</v>
      </c>
      <c r="E11551" t="s">
        <v>88</v>
      </c>
      <c r="F11551" t="s">
        <v>13</v>
      </c>
      <c r="G11551" t="s">
        <v>7959</v>
      </c>
      <c r="H11551" s="1">
        <v>0</v>
      </c>
      <c r="I11551">
        <v>1</v>
      </c>
      <c r="J11551" s="3">
        <v>43757</v>
      </c>
      <c r="K11551" t="s">
        <v>7960</v>
      </c>
      <c r="L11551" t="s">
        <v>30</v>
      </c>
      <c r="M11551">
        <v>94110</v>
      </c>
      <c r="N11551">
        <v>229</v>
      </c>
      <c r="O11551" t="s">
        <v>4002</v>
      </c>
      <c r="P11551" s="4">
        <v>15</v>
      </c>
      <c r="Q11551" s="4">
        <v>10</v>
      </c>
      <c r="R11551" t="s">
        <v>32</v>
      </c>
      <c r="S11551" t="s">
        <v>92</v>
      </c>
      <c r="T11551" s="2">
        <v>15.12</v>
      </c>
      <c r="U11551" s="4">
        <v>32</v>
      </c>
      <c r="V11551" t="s">
        <v>33</v>
      </c>
      <c r="W11551" s="3">
        <v>43762</v>
      </c>
      <c r="X11551" t="s">
        <v>20</v>
      </c>
      <c r="Y11551" t="s">
        <v>34</v>
      </c>
      <c r="Z11551" t="s">
        <v>35</v>
      </c>
    </row>
    <row r="11552" spans="1:26" x14ac:dyDescent="0.25">
      <c r="A11552">
        <v>5</v>
      </c>
      <c r="B11552" t="s">
        <v>25</v>
      </c>
      <c r="C11552">
        <v>3</v>
      </c>
      <c r="D11552" t="s">
        <v>26</v>
      </c>
      <c r="E11552" t="s">
        <v>88</v>
      </c>
      <c r="F11552" t="s">
        <v>13</v>
      </c>
      <c r="G11552" t="s">
        <v>7959</v>
      </c>
      <c r="H11552" s="1">
        <v>0</v>
      </c>
      <c r="I11552">
        <v>1</v>
      </c>
      <c r="J11552" s="3">
        <v>43757</v>
      </c>
      <c r="K11552" t="s">
        <v>7960</v>
      </c>
      <c r="L11552" t="s">
        <v>30</v>
      </c>
      <c r="M11552">
        <v>94110</v>
      </c>
      <c r="N11552">
        <v>229</v>
      </c>
      <c r="O11552" t="s">
        <v>4002</v>
      </c>
      <c r="P11552" s="4">
        <v>15</v>
      </c>
      <c r="Q11552" s="4">
        <v>10</v>
      </c>
      <c r="R11552" t="s">
        <v>32</v>
      </c>
      <c r="S11552" t="s">
        <v>92</v>
      </c>
      <c r="T11552" s="2">
        <v>15.12</v>
      </c>
      <c r="U11552" s="4">
        <v>32</v>
      </c>
      <c r="V11552" t="s">
        <v>33</v>
      </c>
      <c r="W11552" s="3">
        <v>43762</v>
      </c>
      <c r="X11552" t="s">
        <v>20</v>
      </c>
      <c r="Y11552" t="s">
        <v>34</v>
      </c>
      <c r="Z11552" t="s">
        <v>35</v>
      </c>
    </row>
    <row r="11553" spans="1:26" x14ac:dyDescent="0.25">
      <c r="A11553">
        <v>5</v>
      </c>
      <c r="B11553" t="s">
        <v>25</v>
      </c>
      <c r="C11553">
        <v>3</v>
      </c>
      <c r="D11553" t="s">
        <v>26</v>
      </c>
      <c r="E11553" t="s">
        <v>88</v>
      </c>
      <c r="F11553" t="s">
        <v>13</v>
      </c>
      <c r="G11553" t="s">
        <v>7959</v>
      </c>
      <c r="H11553" s="1">
        <v>0</v>
      </c>
      <c r="I11553">
        <v>1</v>
      </c>
      <c r="J11553" s="3">
        <v>43757</v>
      </c>
      <c r="K11553" t="s">
        <v>7960</v>
      </c>
      <c r="L11553" t="s">
        <v>30</v>
      </c>
      <c r="M11553">
        <v>94110</v>
      </c>
      <c r="N11553">
        <v>229</v>
      </c>
      <c r="O11553" t="s">
        <v>4002</v>
      </c>
      <c r="P11553" s="4">
        <v>15</v>
      </c>
      <c r="Q11553" s="4">
        <v>10</v>
      </c>
      <c r="R11553" t="s">
        <v>32</v>
      </c>
      <c r="S11553" t="s">
        <v>92</v>
      </c>
      <c r="T11553" s="2">
        <v>15.12</v>
      </c>
      <c r="U11553" s="4">
        <v>32</v>
      </c>
      <c r="V11553" t="s">
        <v>33</v>
      </c>
      <c r="W11553" s="3">
        <v>43762</v>
      </c>
      <c r="X11553" t="s">
        <v>20</v>
      </c>
      <c r="Y11553" t="s">
        <v>34</v>
      </c>
      <c r="Z11553" t="s">
        <v>35</v>
      </c>
    </row>
    <row r="11554" spans="1:26" x14ac:dyDescent="0.25">
      <c r="A11554">
        <v>5</v>
      </c>
      <c r="B11554" t="s">
        <v>25</v>
      </c>
      <c r="C11554">
        <v>3</v>
      </c>
      <c r="D11554" t="s">
        <v>26</v>
      </c>
      <c r="E11554" t="s">
        <v>88</v>
      </c>
      <c r="F11554" t="s">
        <v>13</v>
      </c>
      <c r="G11554" t="s">
        <v>7959</v>
      </c>
      <c r="H11554" s="1">
        <v>0</v>
      </c>
      <c r="I11554">
        <v>1</v>
      </c>
      <c r="J11554" s="3">
        <v>43757</v>
      </c>
      <c r="K11554" t="s">
        <v>7960</v>
      </c>
      <c r="L11554" t="s">
        <v>30</v>
      </c>
      <c r="M11554">
        <v>94110</v>
      </c>
      <c r="N11554">
        <v>229</v>
      </c>
      <c r="O11554" t="s">
        <v>4002</v>
      </c>
      <c r="P11554" s="4">
        <v>15</v>
      </c>
      <c r="Q11554" s="4">
        <v>10</v>
      </c>
      <c r="R11554" t="s">
        <v>32</v>
      </c>
      <c r="S11554" t="s">
        <v>92</v>
      </c>
      <c r="T11554" s="2">
        <v>15.12</v>
      </c>
      <c r="U11554" s="4">
        <v>32</v>
      </c>
      <c r="V11554" t="s">
        <v>33</v>
      </c>
      <c r="W11554" s="3">
        <v>43762</v>
      </c>
      <c r="X11554" t="s">
        <v>20</v>
      </c>
      <c r="Y11554" t="s">
        <v>34</v>
      </c>
      <c r="Z11554" t="s">
        <v>35</v>
      </c>
    </row>
    <row r="11555" spans="1:26" x14ac:dyDescent="0.25">
      <c r="A11555">
        <v>2</v>
      </c>
      <c r="B11555" t="s">
        <v>43</v>
      </c>
      <c r="C11555">
        <v>3</v>
      </c>
      <c r="D11555" t="s">
        <v>26</v>
      </c>
      <c r="E11555" t="s">
        <v>619</v>
      </c>
      <c r="F11555" t="s">
        <v>13</v>
      </c>
      <c r="G11555" t="s">
        <v>579</v>
      </c>
      <c r="H11555" s="1">
        <v>0.2</v>
      </c>
      <c r="I11555">
        <v>1</v>
      </c>
      <c r="J11555" s="3">
        <v>43704</v>
      </c>
      <c r="K11555" t="s">
        <v>7957</v>
      </c>
      <c r="L11555" t="s">
        <v>30</v>
      </c>
      <c r="M11555">
        <v>90301</v>
      </c>
      <c r="N11555">
        <v>682</v>
      </c>
      <c r="O11555" t="s">
        <v>319</v>
      </c>
      <c r="P11555" s="4">
        <v>295</v>
      </c>
      <c r="Q11555" s="4">
        <v>2</v>
      </c>
      <c r="R11555" t="s">
        <v>32</v>
      </c>
      <c r="S11555" t="s">
        <v>92</v>
      </c>
      <c r="T11555" s="2">
        <v>294.55</v>
      </c>
      <c r="U11555" s="4">
        <v>842</v>
      </c>
      <c r="V11555" t="s">
        <v>33</v>
      </c>
      <c r="W11555" s="3">
        <v>43706</v>
      </c>
      <c r="X11555" t="s">
        <v>20</v>
      </c>
      <c r="Y11555" t="s">
        <v>34</v>
      </c>
      <c r="Z11555" t="s">
        <v>54</v>
      </c>
    </row>
    <row r="11556" spans="1:26" x14ac:dyDescent="0.25">
      <c r="A11556">
        <v>2</v>
      </c>
      <c r="B11556" t="s">
        <v>43</v>
      </c>
      <c r="C11556">
        <v>3</v>
      </c>
      <c r="D11556" t="s">
        <v>26</v>
      </c>
      <c r="E11556" t="s">
        <v>619</v>
      </c>
      <c r="F11556" t="s">
        <v>13</v>
      </c>
      <c r="G11556" t="s">
        <v>579</v>
      </c>
      <c r="H11556" s="1">
        <v>0.2</v>
      </c>
      <c r="I11556">
        <v>1</v>
      </c>
      <c r="J11556" s="3">
        <v>43704</v>
      </c>
      <c r="K11556" t="s">
        <v>7957</v>
      </c>
      <c r="L11556" t="s">
        <v>30</v>
      </c>
      <c r="M11556">
        <v>90301</v>
      </c>
      <c r="N11556">
        <v>682</v>
      </c>
      <c r="O11556" t="s">
        <v>319</v>
      </c>
      <c r="P11556" s="4">
        <v>295</v>
      </c>
      <c r="Q11556" s="4">
        <v>2</v>
      </c>
      <c r="R11556" t="s">
        <v>32</v>
      </c>
      <c r="S11556" t="s">
        <v>92</v>
      </c>
      <c r="T11556" s="2">
        <v>294.55</v>
      </c>
      <c r="U11556" s="4">
        <v>842</v>
      </c>
      <c r="V11556" t="s">
        <v>33</v>
      </c>
      <c r="W11556" s="3">
        <v>43706</v>
      </c>
      <c r="X11556" t="s">
        <v>20</v>
      </c>
      <c r="Y11556" t="s">
        <v>34</v>
      </c>
      <c r="Z11556" t="s">
        <v>54</v>
      </c>
    </row>
    <row r="11557" spans="1:26" x14ac:dyDescent="0.25">
      <c r="A11557">
        <v>2</v>
      </c>
      <c r="B11557" t="s">
        <v>43</v>
      </c>
      <c r="C11557">
        <v>3</v>
      </c>
      <c r="D11557" t="s">
        <v>26</v>
      </c>
      <c r="E11557" t="s">
        <v>619</v>
      </c>
      <c r="F11557" t="s">
        <v>13</v>
      </c>
      <c r="G11557" t="s">
        <v>579</v>
      </c>
      <c r="H11557" s="1">
        <v>0.2</v>
      </c>
      <c r="I11557">
        <v>1</v>
      </c>
      <c r="J11557" s="3">
        <v>43704</v>
      </c>
      <c r="K11557" t="s">
        <v>7957</v>
      </c>
      <c r="L11557" t="s">
        <v>30</v>
      </c>
      <c r="M11557">
        <v>90301</v>
      </c>
      <c r="N11557">
        <v>682</v>
      </c>
      <c r="O11557" t="s">
        <v>319</v>
      </c>
      <c r="P11557" s="4">
        <v>295</v>
      </c>
      <c r="Q11557" s="4">
        <v>2</v>
      </c>
      <c r="R11557" t="s">
        <v>32</v>
      </c>
      <c r="S11557" t="s">
        <v>92</v>
      </c>
      <c r="T11557" s="2">
        <v>294.55</v>
      </c>
      <c r="U11557" s="4">
        <v>842</v>
      </c>
      <c r="V11557" t="s">
        <v>33</v>
      </c>
      <c r="W11557" s="3">
        <v>43706</v>
      </c>
      <c r="X11557" t="s">
        <v>20</v>
      </c>
      <c r="Y11557" t="s">
        <v>34</v>
      </c>
      <c r="Z11557" t="s">
        <v>54</v>
      </c>
    </row>
    <row r="11558" spans="1:26" x14ac:dyDescent="0.25">
      <c r="A11558">
        <v>2</v>
      </c>
      <c r="B11558" t="s">
        <v>43</v>
      </c>
      <c r="C11558">
        <v>3</v>
      </c>
      <c r="D11558" t="s">
        <v>26</v>
      </c>
      <c r="E11558" t="s">
        <v>619</v>
      </c>
      <c r="F11558" t="s">
        <v>13</v>
      </c>
      <c r="G11558" t="s">
        <v>579</v>
      </c>
      <c r="H11558" s="1">
        <v>0.2</v>
      </c>
      <c r="I11558">
        <v>1</v>
      </c>
      <c r="J11558" s="3">
        <v>43704</v>
      </c>
      <c r="K11558" t="s">
        <v>7957</v>
      </c>
      <c r="L11558" t="s">
        <v>30</v>
      </c>
      <c r="M11558">
        <v>90301</v>
      </c>
      <c r="N11558">
        <v>682</v>
      </c>
      <c r="O11558" t="s">
        <v>319</v>
      </c>
      <c r="P11558" s="4">
        <v>295</v>
      </c>
      <c r="Q11558" s="4">
        <v>2</v>
      </c>
      <c r="R11558" t="s">
        <v>32</v>
      </c>
      <c r="S11558" t="s">
        <v>92</v>
      </c>
      <c r="T11558" s="2">
        <v>294.55</v>
      </c>
      <c r="U11558" s="4">
        <v>842</v>
      </c>
      <c r="V11558" t="s">
        <v>33</v>
      </c>
      <c r="W11558" s="3">
        <v>43706</v>
      </c>
      <c r="X11558" t="s">
        <v>20</v>
      </c>
      <c r="Y11558" t="s">
        <v>34</v>
      </c>
      <c r="Z11558" t="s">
        <v>54</v>
      </c>
    </row>
    <row r="11559" spans="1:26" x14ac:dyDescent="0.25">
      <c r="A11559">
        <v>2</v>
      </c>
      <c r="B11559" t="s">
        <v>43</v>
      </c>
      <c r="C11559">
        <v>3</v>
      </c>
      <c r="D11559" t="s">
        <v>26</v>
      </c>
      <c r="E11559" t="s">
        <v>619</v>
      </c>
      <c r="F11559" t="s">
        <v>13</v>
      </c>
      <c r="G11559" t="s">
        <v>579</v>
      </c>
      <c r="H11559" s="1">
        <v>0.2</v>
      </c>
      <c r="I11559">
        <v>1</v>
      </c>
      <c r="J11559" s="3">
        <v>43704</v>
      </c>
      <c r="K11559" t="s">
        <v>7957</v>
      </c>
      <c r="L11559" t="s">
        <v>30</v>
      </c>
      <c r="M11559">
        <v>90301</v>
      </c>
      <c r="N11559">
        <v>682</v>
      </c>
      <c r="O11559" t="s">
        <v>319</v>
      </c>
      <c r="P11559" s="4">
        <v>295</v>
      </c>
      <c r="Q11559" s="4">
        <v>2</v>
      </c>
      <c r="R11559" t="s">
        <v>32</v>
      </c>
      <c r="S11559" t="s">
        <v>92</v>
      </c>
      <c r="T11559" s="2">
        <v>294.55</v>
      </c>
      <c r="U11559" s="4">
        <v>842</v>
      </c>
      <c r="V11559" t="s">
        <v>33</v>
      </c>
      <c r="W11559" s="3">
        <v>43706</v>
      </c>
      <c r="X11559" t="s">
        <v>20</v>
      </c>
      <c r="Y11559" t="s">
        <v>34</v>
      </c>
      <c r="Z11559" t="s">
        <v>54</v>
      </c>
    </row>
    <row r="11560" spans="1:26" x14ac:dyDescent="0.25">
      <c r="A11560">
        <v>2</v>
      </c>
      <c r="B11560" t="s">
        <v>43</v>
      </c>
      <c r="C11560">
        <v>3</v>
      </c>
      <c r="D11560" t="s">
        <v>26</v>
      </c>
      <c r="E11560" t="s">
        <v>619</v>
      </c>
      <c r="F11560" t="s">
        <v>13</v>
      </c>
      <c r="G11560" t="s">
        <v>579</v>
      </c>
      <c r="H11560" s="1">
        <v>0.2</v>
      </c>
      <c r="I11560">
        <v>1</v>
      </c>
      <c r="J11560" s="3">
        <v>43704</v>
      </c>
      <c r="K11560" t="s">
        <v>7957</v>
      </c>
      <c r="L11560" t="s">
        <v>30</v>
      </c>
      <c r="M11560">
        <v>90301</v>
      </c>
      <c r="N11560">
        <v>682</v>
      </c>
      <c r="O11560" t="s">
        <v>319</v>
      </c>
      <c r="P11560" s="4">
        <v>295</v>
      </c>
      <c r="Q11560" s="4">
        <v>2</v>
      </c>
      <c r="R11560" t="s">
        <v>32</v>
      </c>
      <c r="S11560" t="s">
        <v>92</v>
      </c>
      <c r="T11560" s="2">
        <v>294.55</v>
      </c>
      <c r="U11560" s="4">
        <v>842</v>
      </c>
      <c r="V11560" t="s">
        <v>33</v>
      </c>
      <c r="W11560" s="3">
        <v>43706</v>
      </c>
      <c r="X11560" t="s">
        <v>20</v>
      </c>
      <c r="Y11560" t="s">
        <v>34</v>
      </c>
      <c r="Z11560" t="s">
        <v>54</v>
      </c>
    </row>
    <row r="11561" spans="1:26" x14ac:dyDescent="0.25">
      <c r="A11561">
        <v>2</v>
      </c>
      <c r="B11561" t="s">
        <v>43</v>
      </c>
      <c r="C11561">
        <v>3</v>
      </c>
      <c r="D11561" t="s">
        <v>26</v>
      </c>
      <c r="E11561" t="s">
        <v>619</v>
      </c>
      <c r="F11561" t="s">
        <v>13</v>
      </c>
      <c r="G11561" t="s">
        <v>579</v>
      </c>
      <c r="H11561" s="1">
        <v>0.2</v>
      </c>
      <c r="I11561">
        <v>1</v>
      </c>
      <c r="J11561" s="3">
        <v>43704</v>
      </c>
      <c r="K11561" t="s">
        <v>7957</v>
      </c>
      <c r="L11561" t="s">
        <v>30</v>
      </c>
      <c r="M11561">
        <v>90301</v>
      </c>
      <c r="N11561">
        <v>682</v>
      </c>
      <c r="O11561" t="s">
        <v>319</v>
      </c>
      <c r="P11561" s="4">
        <v>295</v>
      </c>
      <c r="Q11561" s="4">
        <v>2</v>
      </c>
      <c r="R11561" t="s">
        <v>32</v>
      </c>
      <c r="S11561" t="s">
        <v>92</v>
      </c>
      <c r="T11561" s="2">
        <v>294.55</v>
      </c>
      <c r="U11561" s="4">
        <v>842</v>
      </c>
      <c r="V11561" t="s">
        <v>33</v>
      </c>
      <c r="W11561" s="3">
        <v>43706</v>
      </c>
      <c r="X11561" t="s">
        <v>20</v>
      </c>
      <c r="Y11561" t="s">
        <v>34</v>
      </c>
      <c r="Z11561" t="s">
        <v>54</v>
      </c>
    </row>
    <row r="11562" spans="1:26" x14ac:dyDescent="0.25">
      <c r="A11562">
        <v>2</v>
      </c>
      <c r="B11562" t="s">
        <v>43</v>
      </c>
      <c r="C11562">
        <v>3</v>
      </c>
      <c r="D11562" t="s">
        <v>26</v>
      </c>
      <c r="E11562" t="s">
        <v>619</v>
      </c>
      <c r="F11562" t="s">
        <v>13</v>
      </c>
      <c r="G11562" t="s">
        <v>579</v>
      </c>
      <c r="H11562" s="1">
        <v>0.2</v>
      </c>
      <c r="I11562">
        <v>1</v>
      </c>
      <c r="J11562" s="3">
        <v>43704</v>
      </c>
      <c r="K11562" t="s">
        <v>7957</v>
      </c>
      <c r="L11562" t="s">
        <v>30</v>
      </c>
      <c r="M11562">
        <v>90301</v>
      </c>
      <c r="N11562">
        <v>682</v>
      </c>
      <c r="O11562" t="s">
        <v>319</v>
      </c>
      <c r="P11562" s="4">
        <v>295</v>
      </c>
      <c r="Q11562" s="4">
        <v>2</v>
      </c>
      <c r="R11562" t="s">
        <v>32</v>
      </c>
      <c r="S11562" t="s">
        <v>92</v>
      </c>
      <c r="T11562" s="2">
        <v>294.55</v>
      </c>
      <c r="U11562" s="4">
        <v>842</v>
      </c>
      <c r="V11562" t="s">
        <v>33</v>
      </c>
      <c r="W11562" s="3">
        <v>43706</v>
      </c>
      <c r="X11562" t="s">
        <v>20</v>
      </c>
      <c r="Y11562" t="s">
        <v>34</v>
      </c>
      <c r="Z11562" t="s">
        <v>54</v>
      </c>
    </row>
    <row r="11563" spans="1:26" x14ac:dyDescent="0.25">
      <c r="A11563">
        <v>2</v>
      </c>
      <c r="B11563" t="s">
        <v>43</v>
      </c>
      <c r="C11563">
        <v>3</v>
      </c>
      <c r="D11563" t="s">
        <v>26</v>
      </c>
      <c r="E11563" t="s">
        <v>27</v>
      </c>
      <c r="F11563" t="s">
        <v>13</v>
      </c>
      <c r="G11563" t="s">
        <v>5391</v>
      </c>
      <c r="H11563" s="1">
        <v>0.2</v>
      </c>
      <c r="I11563">
        <v>1</v>
      </c>
      <c r="J11563" s="3">
        <v>43083</v>
      </c>
      <c r="K11563" t="s">
        <v>7964</v>
      </c>
      <c r="L11563" t="s">
        <v>30</v>
      </c>
      <c r="M11563">
        <v>90045</v>
      </c>
      <c r="N11563">
        <v>903</v>
      </c>
      <c r="O11563" t="s">
        <v>721</v>
      </c>
      <c r="P11563" s="4">
        <v>21</v>
      </c>
      <c r="Q11563" s="4">
        <v>2</v>
      </c>
      <c r="R11563" t="s">
        <v>32</v>
      </c>
      <c r="S11563" t="s">
        <v>92</v>
      </c>
      <c r="T11563" s="2">
        <v>20.72</v>
      </c>
      <c r="U11563" s="4">
        <v>55</v>
      </c>
      <c r="V11563" t="s">
        <v>33</v>
      </c>
      <c r="W11563" s="3">
        <v>43085</v>
      </c>
      <c r="X11563" t="s">
        <v>20</v>
      </c>
      <c r="Y11563" t="s">
        <v>34</v>
      </c>
      <c r="Z11563" t="s">
        <v>54</v>
      </c>
    </row>
    <row r="11564" spans="1:26" x14ac:dyDescent="0.25">
      <c r="A11564">
        <v>2</v>
      </c>
      <c r="B11564" t="s">
        <v>43</v>
      </c>
      <c r="C11564">
        <v>3</v>
      </c>
      <c r="D11564" t="s">
        <v>26</v>
      </c>
      <c r="E11564" t="s">
        <v>27</v>
      </c>
      <c r="F11564" t="s">
        <v>13</v>
      </c>
      <c r="G11564" t="s">
        <v>5391</v>
      </c>
      <c r="H11564" s="1">
        <v>0.2</v>
      </c>
      <c r="I11564">
        <v>1</v>
      </c>
      <c r="J11564" s="3">
        <v>43083</v>
      </c>
      <c r="K11564" t="s">
        <v>7964</v>
      </c>
      <c r="L11564" t="s">
        <v>30</v>
      </c>
      <c r="M11564">
        <v>90045</v>
      </c>
      <c r="N11564">
        <v>903</v>
      </c>
      <c r="O11564" t="s">
        <v>721</v>
      </c>
      <c r="P11564" s="4">
        <v>21</v>
      </c>
      <c r="Q11564" s="4">
        <v>2</v>
      </c>
      <c r="R11564" t="s">
        <v>32</v>
      </c>
      <c r="S11564" t="s">
        <v>92</v>
      </c>
      <c r="T11564" s="2">
        <v>20.72</v>
      </c>
      <c r="U11564" s="4">
        <v>55</v>
      </c>
      <c r="V11564" t="s">
        <v>33</v>
      </c>
      <c r="W11564" s="3">
        <v>43085</v>
      </c>
      <c r="X11564" t="s">
        <v>20</v>
      </c>
      <c r="Y11564" t="s">
        <v>34</v>
      </c>
      <c r="Z11564" t="s">
        <v>54</v>
      </c>
    </row>
    <row r="11565" spans="1:26" x14ac:dyDescent="0.25">
      <c r="A11565">
        <v>2</v>
      </c>
      <c r="B11565" t="s">
        <v>43</v>
      </c>
      <c r="C11565">
        <v>3</v>
      </c>
      <c r="D11565" t="s">
        <v>26</v>
      </c>
      <c r="E11565" t="s">
        <v>27</v>
      </c>
      <c r="F11565" t="s">
        <v>13</v>
      </c>
      <c r="G11565" t="s">
        <v>5391</v>
      </c>
      <c r="H11565" s="1">
        <v>0.2</v>
      </c>
      <c r="I11565">
        <v>1</v>
      </c>
      <c r="J11565" s="3">
        <v>43083</v>
      </c>
      <c r="K11565" t="s">
        <v>7964</v>
      </c>
      <c r="L11565" t="s">
        <v>30</v>
      </c>
      <c r="M11565">
        <v>90045</v>
      </c>
      <c r="N11565">
        <v>903</v>
      </c>
      <c r="O11565" t="s">
        <v>721</v>
      </c>
      <c r="P11565" s="4">
        <v>21</v>
      </c>
      <c r="Q11565" s="4">
        <v>2</v>
      </c>
      <c r="R11565" t="s">
        <v>32</v>
      </c>
      <c r="S11565" t="s">
        <v>92</v>
      </c>
      <c r="T11565" s="2">
        <v>20.72</v>
      </c>
      <c r="U11565" s="4">
        <v>55</v>
      </c>
      <c r="V11565" t="s">
        <v>33</v>
      </c>
      <c r="W11565" s="3">
        <v>43085</v>
      </c>
      <c r="X11565" t="s">
        <v>20</v>
      </c>
      <c r="Y11565" t="s">
        <v>34</v>
      </c>
      <c r="Z11565" t="s">
        <v>54</v>
      </c>
    </row>
    <row r="11566" spans="1:26" x14ac:dyDescent="0.25">
      <c r="A11566">
        <v>2</v>
      </c>
      <c r="B11566" t="s">
        <v>43</v>
      </c>
      <c r="C11566">
        <v>3</v>
      </c>
      <c r="D11566" t="s">
        <v>26</v>
      </c>
      <c r="E11566" t="s">
        <v>27</v>
      </c>
      <c r="F11566" t="s">
        <v>13</v>
      </c>
      <c r="G11566" t="s">
        <v>5391</v>
      </c>
      <c r="H11566" s="1">
        <v>0.2</v>
      </c>
      <c r="I11566">
        <v>1</v>
      </c>
      <c r="J11566" s="3">
        <v>43083</v>
      </c>
      <c r="K11566" t="s">
        <v>7964</v>
      </c>
      <c r="L11566" t="s">
        <v>30</v>
      </c>
      <c r="M11566">
        <v>90045</v>
      </c>
      <c r="N11566">
        <v>903</v>
      </c>
      <c r="O11566" t="s">
        <v>721</v>
      </c>
      <c r="P11566" s="4">
        <v>21</v>
      </c>
      <c r="Q11566" s="4">
        <v>2</v>
      </c>
      <c r="R11566" t="s">
        <v>32</v>
      </c>
      <c r="S11566" t="s">
        <v>92</v>
      </c>
      <c r="T11566" s="2">
        <v>20.72</v>
      </c>
      <c r="U11566" s="4">
        <v>55</v>
      </c>
      <c r="V11566" t="s">
        <v>33</v>
      </c>
      <c r="W11566" s="3">
        <v>43085</v>
      </c>
      <c r="X11566" t="s">
        <v>20</v>
      </c>
      <c r="Y11566" t="s">
        <v>34</v>
      </c>
      <c r="Z11566" t="s">
        <v>54</v>
      </c>
    </row>
    <row r="11567" spans="1:26" x14ac:dyDescent="0.25">
      <c r="A11567">
        <v>2</v>
      </c>
      <c r="B11567" t="s">
        <v>43</v>
      </c>
      <c r="C11567">
        <v>3</v>
      </c>
      <c r="D11567" t="s">
        <v>26</v>
      </c>
      <c r="E11567" t="s">
        <v>27</v>
      </c>
      <c r="F11567" t="s">
        <v>13</v>
      </c>
      <c r="G11567" t="s">
        <v>5391</v>
      </c>
      <c r="H11567" s="1">
        <v>0.2</v>
      </c>
      <c r="I11567">
        <v>1</v>
      </c>
      <c r="J11567" s="3">
        <v>43083</v>
      </c>
      <c r="K11567" t="s">
        <v>7964</v>
      </c>
      <c r="L11567" t="s">
        <v>30</v>
      </c>
      <c r="M11567">
        <v>90045</v>
      </c>
      <c r="N11567">
        <v>693</v>
      </c>
      <c r="O11567" t="s">
        <v>3343</v>
      </c>
      <c r="P11567" s="4">
        <v>12</v>
      </c>
      <c r="Q11567" s="4">
        <v>3</v>
      </c>
      <c r="R11567" t="s">
        <v>32</v>
      </c>
      <c r="S11567" t="s">
        <v>92</v>
      </c>
      <c r="T11567" s="2">
        <v>11.56</v>
      </c>
      <c r="U11567" s="4">
        <v>34</v>
      </c>
      <c r="V11567" t="s">
        <v>33</v>
      </c>
      <c r="W11567" s="3">
        <v>43085</v>
      </c>
      <c r="X11567" t="s">
        <v>20</v>
      </c>
      <c r="Y11567" t="s">
        <v>34</v>
      </c>
      <c r="Z11567" t="s">
        <v>54</v>
      </c>
    </row>
    <row r="11568" spans="1:26" x14ac:dyDescent="0.25">
      <c r="A11568">
        <v>2</v>
      </c>
      <c r="B11568" t="s">
        <v>43</v>
      </c>
      <c r="C11568">
        <v>3</v>
      </c>
      <c r="D11568" t="s">
        <v>26</v>
      </c>
      <c r="E11568" t="s">
        <v>27</v>
      </c>
      <c r="F11568" t="s">
        <v>13</v>
      </c>
      <c r="G11568" t="s">
        <v>5391</v>
      </c>
      <c r="H11568" s="1">
        <v>0.2</v>
      </c>
      <c r="I11568">
        <v>1</v>
      </c>
      <c r="J11568" s="3">
        <v>43083</v>
      </c>
      <c r="K11568" t="s">
        <v>7964</v>
      </c>
      <c r="L11568" t="s">
        <v>30</v>
      </c>
      <c r="M11568">
        <v>90045</v>
      </c>
      <c r="N11568">
        <v>693</v>
      </c>
      <c r="O11568" t="s">
        <v>3343</v>
      </c>
      <c r="P11568" s="4">
        <v>12</v>
      </c>
      <c r="Q11568" s="4">
        <v>3</v>
      </c>
      <c r="R11568" t="s">
        <v>32</v>
      </c>
      <c r="S11568" t="s">
        <v>92</v>
      </c>
      <c r="T11568" s="2">
        <v>11.56</v>
      </c>
      <c r="U11568" s="4">
        <v>34</v>
      </c>
      <c r="V11568" t="s">
        <v>33</v>
      </c>
      <c r="W11568" s="3">
        <v>43085</v>
      </c>
      <c r="X11568" t="s">
        <v>20</v>
      </c>
      <c r="Y11568" t="s">
        <v>34</v>
      </c>
      <c r="Z11568" t="s">
        <v>54</v>
      </c>
    </row>
    <row r="11569" spans="1:26" x14ac:dyDescent="0.25">
      <c r="A11569">
        <v>2</v>
      </c>
      <c r="B11569" t="s">
        <v>43</v>
      </c>
      <c r="C11569">
        <v>3</v>
      </c>
      <c r="D11569" t="s">
        <v>26</v>
      </c>
      <c r="E11569" t="s">
        <v>27</v>
      </c>
      <c r="F11569" t="s">
        <v>13</v>
      </c>
      <c r="G11569" t="s">
        <v>5391</v>
      </c>
      <c r="H11569" s="1">
        <v>0.2</v>
      </c>
      <c r="I11569">
        <v>1</v>
      </c>
      <c r="J11569" s="3">
        <v>43083</v>
      </c>
      <c r="K11569" t="s">
        <v>7964</v>
      </c>
      <c r="L11569" t="s">
        <v>30</v>
      </c>
      <c r="M11569">
        <v>90045</v>
      </c>
      <c r="N11569">
        <v>693</v>
      </c>
      <c r="O11569" t="s">
        <v>3343</v>
      </c>
      <c r="P11569" s="4">
        <v>12</v>
      </c>
      <c r="Q11569" s="4">
        <v>3</v>
      </c>
      <c r="R11569" t="s">
        <v>32</v>
      </c>
      <c r="S11569" t="s">
        <v>92</v>
      </c>
      <c r="T11569" s="2">
        <v>11.56</v>
      </c>
      <c r="U11569" s="4">
        <v>34</v>
      </c>
      <c r="V11569" t="s">
        <v>33</v>
      </c>
      <c r="W11569" s="3">
        <v>43085</v>
      </c>
      <c r="X11569" t="s">
        <v>20</v>
      </c>
      <c r="Y11569" t="s">
        <v>34</v>
      </c>
      <c r="Z11569" t="s">
        <v>54</v>
      </c>
    </row>
    <row r="11570" spans="1:26" x14ac:dyDescent="0.25">
      <c r="A11570">
        <v>2</v>
      </c>
      <c r="B11570" t="s">
        <v>43</v>
      </c>
      <c r="C11570">
        <v>3</v>
      </c>
      <c r="D11570" t="s">
        <v>26</v>
      </c>
      <c r="E11570" t="s">
        <v>27</v>
      </c>
      <c r="F11570" t="s">
        <v>13</v>
      </c>
      <c r="G11570" t="s">
        <v>5391</v>
      </c>
      <c r="H11570" s="1">
        <v>0.2</v>
      </c>
      <c r="I11570">
        <v>1</v>
      </c>
      <c r="J11570" s="3">
        <v>43083</v>
      </c>
      <c r="K11570" t="s">
        <v>7964</v>
      </c>
      <c r="L11570" t="s">
        <v>30</v>
      </c>
      <c r="M11570">
        <v>90045</v>
      </c>
      <c r="N11570">
        <v>693</v>
      </c>
      <c r="O11570" t="s">
        <v>3343</v>
      </c>
      <c r="P11570" s="4">
        <v>12</v>
      </c>
      <c r="Q11570" s="4">
        <v>3</v>
      </c>
      <c r="R11570" t="s">
        <v>32</v>
      </c>
      <c r="S11570" t="s">
        <v>92</v>
      </c>
      <c r="T11570" s="2">
        <v>11.56</v>
      </c>
      <c r="U11570" s="4">
        <v>34</v>
      </c>
      <c r="V11570" t="s">
        <v>33</v>
      </c>
      <c r="W11570" s="3">
        <v>43085</v>
      </c>
      <c r="X11570" t="s">
        <v>20</v>
      </c>
      <c r="Y11570" t="s">
        <v>34</v>
      </c>
      <c r="Z11570" t="s">
        <v>54</v>
      </c>
    </row>
    <row r="11571" spans="1:26" x14ac:dyDescent="0.25">
      <c r="A11571">
        <v>3</v>
      </c>
      <c r="B11571" t="s">
        <v>10</v>
      </c>
      <c r="C11571">
        <v>3</v>
      </c>
      <c r="D11571" t="s">
        <v>26</v>
      </c>
      <c r="E11571" t="s">
        <v>27</v>
      </c>
      <c r="F11571" t="s">
        <v>13</v>
      </c>
      <c r="G11571" t="s">
        <v>5657</v>
      </c>
      <c r="H11571" s="1">
        <v>0.2</v>
      </c>
      <c r="I11571">
        <v>1</v>
      </c>
      <c r="J11571" s="3">
        <v>42850</v>
      </c>
      <c r="K11571" t="s">
        <v>8008</v>
      </c>
      <c r="L11571" t="s">
        <v>30</v>
      </c>
      <c r="M11571">
        <v>90045</v>
      </c>
      <c r="N11571">
        <v>640</v>
      </c>
      <c r="O11571" t="s">
        <v>3761</v>
      </c>
      <c r="P11571" s="4">
        <v>5</v>
      </c>
      <c r="Q11571" s="4">
        <v>3</v>
      </c>
      <c r="R11571" t="s">
        <v>32</v>
      </c>
      <c r="S11571" t="s">
        <v>92</v>
      </c>
      <c r="T11571" s="2">
        <v>4.53</v>
      </c>
      <c r="U11571" s="4">
        <v>14</v>
      </c>
      <c r="V11571" t="s">
        <v>33</v>
      </c>
      <c r="W11571" s="3">
        <v>42853</v>
      </c>
      <c r="X11571" t="s">
        <v>20</v>
      </c>
      <c r="Y11571" t="s">
        <v>34</v>
      </c>
      <c r="Z11571" t="s">
        <v>54</v>
      </c>
    </row>
    <row r="11572" spans="1:26" x14ac:dyDescent="0.25">
      <c r="A11572">
        <v>5</v>
      </c>
      <c r="B11572" t="s">
        <v>25</v>
      </c>
      <c r="C11572">
        <v>3</v>
      </c>
      <c r="D11572" t="s">
        <v>26</v>
      </c>
      <c r="E11572" t="s">
        <v>1389</v>
      </c>
      <c r="F11572" t="s">
        <v>13</v>
      </c>
      <c r="G11572" t="s">
        <v>6405</v>
      </c>
      <c r="H11572" s="1">
        <v>0.2</v>
      </c>
      <c r="I11572">
        <v>1</v>
      </c>
      <c r="J11572" s="3">
        <v>43815</v>
      </c>
      <c r="K11572" t="s">
        <v>7958</v>
      </c>
      <c r="L11572" t="s">
        <v>30</v>
      </c>
      <c r="M11572">
        <v>92054</v>
      </c>
      <c r="N11572">
        <v>1318</v>
      </c>
      <c r="O11572" t="s">
        <v>1213</v>
      </c>
      <c r="P11572" s="4">
        <v>8</v>
      </c>
      <c r="Q11572" s="4">
        <v>5</v>
      </c>
      <c r="R11572" t="s">
        <v>32</v>
      </c>
      <c r="S11572" t="s">
        <v>92</v>
      </c>
      <c r="T11572" s="2">
        <v>8.2100000000000009</v>
      </c>
      <c r="U11572" s="4">
        <v>24</v>
      </c>
      <c r="V11572" t="s">
        <v>33</v>
      </c>
      <c r="W11572" s="3">
        <v>43820</v>
      </c>
      <c r="X11572" t="s">
        <v>20</v>
      </c>
      <c r="Y11572" t="s">
        <v>34</v>
      </c>
      <c r="Z11572" t="s">
        <v>54</v>
      </c>
    </row>
    <row r="11573" spans="1:26" x14ac:dyDescent="0.25">
      <c r="A11573">
        <v>5</v>
      </c>
      <c r="B11573" t="s">
        <v>25</v>
      </c>
      <c r="C11573">
        <v>3</v>
      </c>
      <c r="D11573" t="s">
        <v>26</v>
      </c>
      <c r="E11573" t="s">
        <v>1389</v>
      </c>
      <c r="F11573" t="s">
        <v>13</v>
      </c>
      <c r="G11573" t="s">
        <v>6405</v>
      </c>
      <c r="H11573" s="1">
        <v>0.2</v>
      </c>
      <c r="I11573">
        <v>1</v>
      </c>
      <c r="J11573" s="3">
        <v>43815</v>
      </c>
      <c r="K11573" t="s">
        <v>7958</v>
      </c>
      <c r="L11573" t="s">
        <v>30</v>
      </c>
      <c r="M11573">
        <v>92054</v>
      </c>
      <c r="N11573">
        <v>1318</v>
      </c>
      <c r="O11573" t="s">
        <v>1213</v>
      </c>
      <c r="P11573" s="4">
        <v>8</v>
      </c>
      <c r="Q11573" s="4">
        <v>5</v>
      </c>
      <c r="R11573" t="s">
        <v>32</v>
      </c>
      <c r="S11573" t="s">
        <v>92</v>
      </c>
      <c r="T11573" s="2">
        <v>8.2100000000000009</v>
      </c>
      <c r="U11573" s="4">
        <v>24</v>
      </c>
      <c r="V11573" t="s">
        <v>33</v>
      </c>
      <c r="W11573" s="3">
        <v>43820</v>
      </c>
      <c r="X11573" t="s">
        <v>20</v>
      </c>
      <c r="Y11573" t="s">
        <v>34</v>
      </c>
      <c r="Z11573" t="s">
        <v>54</v>
      </c>
    </row>
    <row r="11574" spans="1:26" x14ac:dyDescent="0.25">
      <c r="A11574">
        <v>5</v>
      </c>
      <c r="B11574" t="s">
        <v>25</v>
      </c>
      <c r="C11574">
        <v>3</v>
      </c>
      <c r="D11574" t="s">
        <v>26</v>
      </c>
      <c r="E11574" t="s">
        <v>1389</v>
      </c>
      <c r="F11574" t="s">
        <v>13</v>
      </c>
      <c r="G11574" t="s">
        <v>6405</v>
      </c>
      <c r="H11574" s="1">
        <v>0.2</v>
      </c>
      <c r="I11574">
        <v>1</v>
      </c>
      <c r="J11574" s="3">
        <v>43815</v>
      </c>
      <c r="K11574" t="s">
        <v>7958</v>
      </c>
      <c r="L11574" t="s">
        <v>30</v>
      </c>
      <c r="M11574">
        <v>92054</v>
      </c>
      <c r="N11574">
        <v>1318</v>
      </c>
      <c r="O11574" t="s">
        <v>1213</v>
      </c>
      <c r="P11574" s="4">
        <v>8</v>
      </c>
      <c r="Q11574" s="4">
        <v>5</v>
      </c>
      <c r="R11574" t="s">
        <v>32</v>
      </c>
      <c r="S11574" t="s">
        <v>92</v>
      </c>
      <c r="T11574" s="2">
        <v>8.2100000000000009</v>
      </c>
      <c r="U11574" s="4">
        <v>24</v>
      </c>
      <c r="V11574" t="s">
        <v>33</v>
      </c>
      <c r="W11574" s="3">
        <v>43820</v>
      </c>
      <c r="X11574" t="s">
        <v>20</v>
      </c>
      <c r="Y11574" t="s">
        <v>34</v>
      </c>
      <c r="Z11574" t="s">
        <v>54</v>
      </c>
    </row>
    <row r="11575" spans="1:26" x14ac:dyDescent="0.25">
      <c r="A11575">
        <v>5</v>
      </c>
      <c r="B11575" t="s">
        <v>25</v>
      </c>
      <c r="C11575">
        <v>3</v>
      </c>
      <c r="D11575" t="s">
        <v>26</v>
      </c>
      <c r="E11575" t="s">
        <v>1389</v>
      </c>
      <c r="F11575" t="s">
        <v>13</v>
      </c>
      <c r="G11575" t="s">
        <v>6405</v>
      </c>
      <c r="H11575" s="1">
        <v>0.2</v>
      </c>
      <c r="I11575">
        <v>1</v>
      </c>
      <c r="J11575" s="3">
        <v>43815</v>
      </c>
      <c r="K11575" t="s">
        <v>7958</v>
      </c>
      <c r="L11575" t="s">
        <v>30</v>
      </c>
      <c r="M11575">
        <v>92054</v>
      </c>
      <c r="N11575">
        <v>1318</v>
      </c>
      <c r="O11575" t="s">
        <v>1213</v>
      </c>
      <c r="P11575" s="4">
        <v>8</v>
      </c>
      <c r="Q11575" s="4">
        <v>5</v>
      </c>
      <c r="R11575" t="s">
        <v>32</v>
      </c>
      <c r="S11575" t="s">
        <v>92</v>
      </c>
      <c r="T11575" s="2">
        <v>8.2100000000000009</v>
      </c>
      <c r="U11575" s="4">
        <v>24</v>
      </c>
      <c r="V11575" t="s">
        <v>33</v>
      </c>
      <c r="W11575" s="3">
        <v>43820</v>
      </c>
      <c r="X11575" t="s">
        <v>20</v>
      </c>
      <c r="Y11575" t="s">
        <v>34</v>
      </c>
      <c r="Z11575" t="s">
        <v>54</v>
      </c>
    </row>
    <row r="11576" spans="1:26" x14ac:dyDescent="0.25">
      <c r="A11576">
        <v>5</v>
      </c>
      <c r="B11576" t="s">
        <v>25</v>
      </c>
      <c r="C11576">
        <v>3</v>
      </c>
      <c r="D11576" t="s">
        <v>26</v>
      </c>
      <c r="E11576" t="s">
        <v>552</v>
      </c>
      <c r="F11576" t="s">
        <v>13</v>
      </c>
      <c r="G11576" t="s">
        <v>5520</v>
      </c>
      <c r="H11576" s="1">
        <v>0.2</v>
      </c>
      <c r="I11576">
        <v>1</v>
      </c>
      <c r="J11576" s="3">
        <v>42620</v>
      </c>
      <c r="K11576" t="s">
        <v>8003</v>
      </c>
      <c r="L11576" t="s">
        <v>30</v>
      </c>
      <c r="M11576">
        <v>95051</v>
      </c>
      <c r="N11576">
        <v>258</v>
      </c>
      <c r="O11576" t="s">
        <v>4232</v>
      </c>
      <c r="P11576" s="4">
        <v>31</v>
      </c>
      <c r="Q11576" s="4">
        <v>5</v>
      </c>
      <c r="R11576" t="s">
        <v>32</v>
      </c>
      <c r="S11576" t="s">
        <v>92</v>
      </c>
      <c r="T11576" s="2">
        <v>31.47</v>
      </c>
      <c r="U11576" s="4">
        <v>84</v>
      </c>
      <c r="V11576" t="s">
        <v>33</v>
      </c>
      <c r="W11576" s="3">
        <v>42625</v>
      </c>
      <c r="X11576" t="s">
        <v>20</v>
      </c>
      <c r="Y11576" t="s">
        <v>34</v>
      </c>
      <c r="Z11576" t="s">
        <v>54</v>
      </c>
    </row>
    <row r="11577" spans="1:26" x14ac:dyDescent="0.25">
      <c r="A11577">
        <v>5</v>
      </c>
      <c r="B11577" t="s">
        <v>25</v>
      </c>
      <c r="C11577">
        <v>3</v>
      </c>
      <c r="D11577" t="s">
        <v>26</v>
      </c>
      <c r="E11577" t="s">
        <v>552</v>
      </c>
      <c r="F11577" t="s">
        <v>13</v>
      </c>
      <c r="G11577" t="s">
        <v>5520</v>
      </c>
      <c r="H11577" s="1">
        <v>0.2</v>
      </c>
      <c r="I11577">
        <v>1</v>
      </c>
      <c r="J11577" s="3">
        <v>42620</v>
      </c>
      <c r="K11577" t="s">
        <v>8003</v>
      </c>
      <c r="L11577" t="s">
        <v>30</v>
      </c>
      <c r="M11577">
        <v>95051</v>
      </c>
      <c r="N11577">
        <v>258</v>
      </c>
      <c r="O11577" t="s">
        <v>4232</v>
      </c>
      <c r="P11577" s="4">
        <v>31</v>
      </c>
      <c r="Q11577" s="4">
        <v>5</v>
      </c>
      <c r="R11577" t="s">
        <v>32</v>
      </c>
      <c r="S11577" t="s">
        <v>92</v>
      </c>
      <c r="T11577" s="2">
        <v>31.47</v>
      </c>
      <c r="U11577" s="4">
        <v>84</v>
      </c>
      <c r="V11577" t="s">
        <v>33</v>
      </c>
      <c r="W11577" s="3">
        <v>42625</v>
      </c>
      <c r="X11577" t="s">
        <v>20</v>
      </c>
      <c r="Y11577" t="s">
        <v>34</v>
      </c>
      <c r="Z11577" t="s">
        <v>54</v>
      </c>
    </row>
    <row r="11578" spans="1:26" x14ac:dyDescent="0.25">
      <c r="A11578">
        <v>5</v>
      </c>
      <c r="B11578" t="s">
        <v>25</v>
      </c>
      <c r="C11578">
        <v>3</v>
      </c>
      <c r="D11578" t="s">
        <v>26</v>
      </c>
      <c r="E11578" t="s">
        <v>552</v>
      </c>
      <c r="F11578" t="s">
        <v>13</v>
      </c>
      <c r="G11578" t="s">
        <v>5520</v>
      </c>
      <c r="H11578" s="1">
        <v>0.2</v>
      </c>
      <c r="I11578">
        <v>1</v>
      </c>
      <c r="J11578" s="3">
        <v>42620</v>
      </c>
      <c r="K11578" t="s">
        <v>8003</v>
      </c>
      <c r="L11578" t="s">
        <v>30</v>
      </c>
      <c r="M11578">
        <v>95051</v>
      </c>
      <c r="N11578">
        <v>258</v>
      </c>
      <c r="O11578" t="s">
        <v>4232</v>
      </c>
      <c r="P11578" s="4">
        <v>31</v>
      </c>
      <c r="Q11578" s="4">
        <v>5</v>
      </c>
      <c r="R11578" t="s">
        <v>32</v>
      </c>
      <c r="S11578" t="s">
        <v>92</v>
      </c>
      <c r="T11578" s="2">
        <v>31.47</v>
      </c>
      <c r="U11578" s="4">
        <v>84</v>
      </c>
      <c r="V11578" t="s">
        <v>33</v>
      </c>
      <c r="W11578" s="3">
        <v>42625</v>
      </c>
      <c r="X11578" t="s">
        <v>20</v>
      </c>
      <c r="Y11578" t="s">
        <v>34</v>
      </c>
      <c r="Z11578" t="s">
        <v>54</v>
      </c>
    </row>
    <row r="11579" spans="1:26" x14ac:dyDescent="0.25">
      <c r="A11579">
        <v>6</v>
      </c>
      <c r="B11579" t="s">
        <v>10</v>
      </c>
      <c r="C11579">
        <v>6</v>
      </c>
      <c r="D11579" t="s">
        <v>26</v>
      </c>
      <c r="E11579" t="s">
        <v>5831</v>
      </c>
      <c r="F11579" t="s">
        <v>13</v>
      </c>
      <c r="G11579" t="s">
        <v>5508</v>
      </c>
      <c r="H11579" s="1">
        <v>0</v>
      </c>
      <c r="I11579">
        <v>1</v>
      </c>
      <c r="J11579" s="3">
        <v>42999</v>
      </c>
      <c r="K11579" t="s">
        <v>7967</v>
      </c>
      <c r="L11579" t="s">
        <v>73</v>
      </c>
      <c r="M11579">
        <v>48146</v>
      </c>
      <c r="N11579">
        <v>362</v>
      </c>
      <c r="O11579" t="s">
        <v>2826</v>
      </c>
      <c r="P11579" s="4">
        <v>8</v>
      </c>
      <c r="Q11579" s="4">
        <v>1</v>
      </c>
      <c r="R11579" t="s">
        <v>75</v>
      </c>
      <c r="S11579" t="s">
        <v>92</v>
      </c>
      <c r="T11579" s="2">
        <v>7.54</v>
      </c>
      <c r="U11579" s="4">
        <v>26</v>
      </c>
      <c r="V11579" t="s">
        <v>33</v>
      </c>
      <c r="W11579" s="3">
        <v>43005</v>
      </c>
      <c r="X11579" t="s">
        <v>39</v>
      </c>
      <c r="Y11579" t="s">
        <v>156</v>
      </c>
      <c r="Z11579" t="s">
        <v>49</v>
      </c>
    </row>
    <row r="11580" spans="1:26" x14ac:dyDescent="0.25">
      <c r="A11580">
        <v>6</v>
      </c>
      <c r="B11580" t="s">
        <v>10</v>
      </c>
      <c r="C11580">
        <v>6</v>
      </c>
      <c r="D11580" t="s">
        <v>26</v>
      </c>
      <c r="E11580" t="s">
        <v>5831</v>
      </c>
      <c r="F11580" t="s">
        <v>13</v>
      </c>
      <c r="G11580" t="s">
        <v>5508</v>
      </c>
      <c r="H11580" s="1">
        <v>0</v>
      </c>
      <c r="I11580">
        <v>1</v>
      </c>
      <c r="J11580" s="3">
        <v>42999</v>
      </c>
      <c r="K11580" t="s">
        <v>7967</v>
      </c>
      <c r="L11580" t="s">
        <v>73</v>
      </c>
      <c r="M11580">
        <v>48146</v>
      </c>
      <c r="N11580">
        <v>362</v>
      </c>
      <c r="O11580" t="s">
        <v>2826</v>
      </c>
      <c r="P11580" s="4">
        <v>8</v>
      </c>
      <c r="Q11580" s="4">
        <v>1</v>
      </c>
      <c r="R11580" t="s">
        <v>75</v>
      </c>
      <c r="S11580" t="s">
        <v>92</v>
      </c>
      <c r="T11580" s="2">
        <v>7.54</v>
      </c>
      <c r="U11580" s="4">
        <v>26</v>
      </c>
      <c r="V11580" t="s">
        <v>33</v>
      </c>
      <c r="W11580" s="3">
        <v>43005</v>
      </c>
      <c r="X11580" t="s">
        <v>39</v>
      </c>
      <c r="Y11580" t="s">
        <v>156</v>
      </c>
      <c r="Z11580" t="s">
        <v>49</v>
      </c>
    </row>
    <row r="11581" spans="1:26" x14ac:dyDescent="0.25">
      <c r="A11581">
        <v>5</v>
      </c>
      <c r="B11581" t="s">
        <v>43</v>
      </c>
      <c r="C11581">
        <v>6</v>
      </c>
      <c r="D11581" t="s">
        <v>26</v>
      </c>
      <c r="E11581" t="s">
        <v>209</v>
      </c>
      <c r="F11581" t="s">
        <v>13</v>
      </c>
      <c r="G11581" t="s">
        <v>1214</v>
      </c>
      <c r="H11581" s="1">
        <v>0</v>
      </c>
      <c r="I11581">
        <v>1</v>
      </c>
      <c r="J11581" s="3">
        <v>42698</v>
      </c>
      <c r="K11581" t="s">
        <v>8009</v>
      </c>
      <c r="L11581" t="s">
        <v>73</v>
      </c>
      <c r="M11581">
        <v>49201</v>
      </c>
      <c r="N11581">
        <v>532</v>
      </c>
      <c r="O11581" t="s">
        <v>1173</v>
      </c>
      <c r="P11581" s="4">
        <v>96</v>
      </c>
      <c r="Q11581" s="4">
        <v>2</v>
      </c>
      <c r="R11581" t="s">
        <v>75</v>
      </c>
      <c r="S11581" t="s">
        <v>92</v>
      </c>
      <c r="T11581" s="2">
        <v>96.34</v>
      </c>
      <c r="U11581" s="4">
        <v>197</v>
      </c>
      <c r="V11581" t="s">
        <v>33</v>
      </c>
      <c r="W11581" s="3">
        <v>42703</v>
      </c>
      <c r="X11581" t="s">
        <v>39</v>
      </c>
      <c r="Y11581" t="s">
        <v>156</v>
      </c>
      <c r="Z11581" t="s">
        <v>35</v>
      </c>
    </row>
    <row r="11582" spans="1:26" x14ac:dyDescent="0.25">
      <c r="A11582">
        <v>5</v>
      </c>
      <c r="B11582" t="s">
        <v>43</v>
      </c>
      <c r="C11582">
        <v>6</v>
      </c>
      <c r="D11582" t="s">
        <v>26</v>
      </c>
      <c r="E11582" t="s">
        <v>209</v>
      </c>
      <c r="F11582" t="s">
        <v>13</v>
      </c>
      <c r="G11582" t="s">
        <v>1214</v>
      </c>
      <c r="H11582" s="1">
        <v>0</v>
      </c>
      <c r="I11582">
        <v>1</v>
      </c>
      <c r="J11582" s="3">
        <v>42698</v>
      </c>
      <c r="K11582" t="s">
        <v>8009</v>
      </c>
      <c r="L11582" t="s">
        <v>73</v>
      </c>
      <c r="M11582">
        <v>49201</v>
      </c>
      <c r="N11582">
        <v>532</v>
      </c>
      <c r="O11582" t="s">
        <v>1173</v>
      </c>
      <c r="P11582" s="4">
        <v>96</v>
      </c>
      <c r="Q11582" s="4">
        <v>2</v>
      </c>
      <c r="R11582" t="s">
        <v>75</v>
      </c>
      <c r="S11582" t="s">
        <v>92</v>
      </c>
      <c r="T11582" s="2">
        <v>96.34</v>
      </c>
      <c r="U11582" s="4">
        <v>197</v>
      </c>
      <c r="V11582" t="s">
        <v>33</v>
      </c>
      <c r="W11582" s="3">
        <v>42703</v>
      </c>
      <c r="X11582" t="s">
        <v>39</v>
      </c>
      <c r="Y11582" t="s">
        <v>156</v>
      </c>
      <c r="Z11582" t="s">
        <v>35</v>
      </c>
    </row>
    <row r="11583" spans="1:26" x14ac:dyDescent="0.25">
      <c r="A11583">
        <v>5</v>
      </c>
      <c r="B11583" t="s">
        <v>43</v>
      </c>
      <c r="C11583">
        <v>6</v>
      </c>
      <c r="D11583" t="s">
        <v>26</v>
      </c>
      <c r="E11583" t="s">
        <v>209</v>
      </c>
      <c r="F11583" t="s">
        <v>13</v>
      </c>
      <c r="G11583" t="s">
        <v>1214</v>
      </c>
      <c r="H11583" s="1">
        <v>0</v>
      </c>
      <c r="I11583">
        <v>1</v>
      </c>
      <c r="J11583" s="3">
        <v>42698</v>
      </c>
      <c r="K11583" t="s">
        <v>8009</v>
      </c>
      <c r="L11583" t="s">
        <v>73</v>
      </c>
      <c r="M11583">
        <v>49201</v>
      </c>
      <c r="N11583">
        <v>532</v>
      </c>
      <c r="O11583" t="s">
        <v>1173</v>
      </c>
      <c r="P11583" s="4">
        <v>96</v>
      </c>
      <c r="Q11583" s="4">
        <v>2</v>
      </c>
      <c r="R11583" t="s">
        <v>75</v>
      </c>
      <c r="S11583" t="s">
        <v>92</v>
      </c>
      <c r="T11583" s="2">
        <v>96.34</v>
      </c>
      <c r="U11583" s="4">
        <v>197</v>
      </c>
      <c r="V11583" t="s">
        <v>33</v>
      </c>
      <c r="W11583" s="3">
        <v>42703</v>
      </c>
      <c r="X11583" t="s">
        <v>39</v>
      </c>
      <c r="Y11583" t="s">
        <v>156</v>
      </c>
      <c r="Z11583" t="s">
        <v>35</v>
      </c>
    </row>
    <row r="11584" spans="1:26" x14ac:dyDescent="0.25">
      <c r="A11584">
        <v>5</v>
      </c>
      <c r="B11584" t="s">
        <v>43</v>
      </c>
      <c r="C11584">
        <v>6</v>
      </c>
      <c r="D11584" t="s">
        <v>26</v>
      </c>
      <c r="E11584" t="s">
        <v>209</v>
      </c>
      <c r="F11584" t="s">
        <v>13</v>
      </c>
      <c r="G11584" t="s">
        <v>1214</v>
      </c>
      <c r="H11584" s="1">
        <v>0</v>
      </c>
      <c r="I11584">
        <v>1</v>
      </c>
      <c r="J11584" s="3">
        <v>42698</v>
      </c>
      <c r="K11584" t="s">
        <v>8009</v>
      </c>
      <c r="L11584" t="s">
        <v>73</v>
      </c>
      <c r="M11584">
        <v>49201</v>
      </c>
      <c r="N11584">
        <v>532</v>
      </c>
      <c r="O11584" t="s">
        <v>1173</v>
      </c>
      <c r="P11584" s="4">
        <v>96</v>
      </c>
      <c r="Q11584" s="4">
        <v>2</v>
      </c>
      <c r="R11584" t="s">
        <v>75</v>
      </c>
      <c r="S11584" t="s">
        <v>92</v>
      </c>
      <c r="T11584" s="2">
        <v>96.34</v>
      </c>
      <c r="U11584" s="4">
        <v>197</v>
      </c>
      <c r="V11584" t="s">
        <v>33</v>
      </c>
      <c r="W11584" s="3">
        <v>42703</v>
      </c>
      <c r="X11584" t="s">
        <v>39</v>
      </c>
      <c r="Y11584" t="s">
        <v>156</v>
      </c>
      <c r="Z11584" t="s">
        <v>35</v>
      </c>
    </row>
    <row r="11585" spans="1:26" x14ac:dyDescent="0.25">
      <c r="A11585">
        <v>5</v>
      </c>
      <c r="B11585" t="s">
        <v>43</v>
      </c>
      <c r="C11585">
        <v>6</v>
      </c>
      <c r="D11585" t="s">
        <v>26</v>
      </c>
      <c r="E11585" t="s">
        <v>209</v>
      </c>
      <c r="F11585" t="s">
        <v>13</v>
      </c>
      <c r="G11585" t="s">
        <v>1214</v>
      </c>
      <c r="H11585" s="1">
        <v>0</v>
      </c>
      <c r="I11585">
        <v>1</v>
      </c>
      <c r="J11585" s="3">
        <v>42698</v>
      </c>
      <c r="K11585" t="s">
        <v>8009</v>
      </c>
      <c r="L11585" t="s">
        <v>73</v>
      </c>
      <c r="M11585">
        <v>49201</v>
      </c>
      <c r="N11585">
        <v>97</v>
      </c>
      <c r="O11585" t="s">
        <v>568</v>
      </c>
      <c r="P11585" s="4">
        <v>8</v>
      </c>
      <c r="Q11585" s="4">
        <v>2</v>
      </c>
      <c r="R11585" t="s">
        <v>75</v>
      </c>
      <c r="S11585" t="s">
        <v>92</v>
      </c>
      <c r="T11585" s="2">
        <v>7.98</v>
      </c>
      <c r="U11585" s="4">
        <v>16</v>
      </c>
      <c r="V11585" t="s">
        <v>33</v>
      </c>
      <c r="W11585" s="3">
        <v>42703</v>
      </c>
      <c r="X11585" t="s">
        <v>39</v>
      </c>
      <c r="Y11585" t="s">
        <v>156</v>
      </c>
      <c r="Z11585" t="s">
        <v>64</v>
      </c>
    </row>
    <row r="11586" spans="1:26" x14ac:dyDescent="0.25">
      <c r="A11586">
        <v>5</v>
      </c>
      <c r="B11586" t="s">
        <v>43</v>
      </c>
      <c r="C11586">
        <v>6</v>
      </c>
      <c r="D11586" t="s">
        <v>26</v>
      </c>
      <c r="E11586" t="s">
        <v>209</v>
      </c>
      <c r="F11586" t="s">
        <v>13</v>
      </c>
      <c r="G11586" t="s">
        <v>1214</v>
      </c>
      <c r="H11586" s="1">
        <v>0</v>
      </c>
      <c r="I11586">
        <v>1</v>
      </c>
      <c r="J11586" s="3">
        <v>42698</v>
      </c>
      <c r="K11586" t="s">
        <v>8009</v>
      </c>
      <c r="L11586" t="s">
        <v>73</v>
      </c>
      <c r="M11586">
        <v>49201</v>
      </c>
      <c r="N11586">
        <v>97</v>
      </c>
      <c r="O11586" t="s">
        <v>568</v>
      </c>
      <c r="P11586" s="4">
        <v>8</v>
      </c>
      <c r="Q11586" s="4">
        <v>2</v>
      </c>
      <c r="R11586" t="s">
        <v>75</v>
      </c>
      <c r="S11586" t="s">
        <v>92</v>
      </c>
      <c r="T11586" s="2">
        <v>7.98</v>
      </c>
      <c r="U11586" s="4">
        <v>16</v>
      </c>
      <c r="V11586" t="s">
        <v>33</v>
      </c>
      <c r="W11586" s="3">
        <v>42703</v>
      </c>
      <c r="X11586" t="s">
        <v>39</v>
      </c>
      <c r="Y11586" t="s">
        <v>156</v>
      </c>
      <c r="Z11586" t="s">
        <v>64</v>
      </c>
    </row>
    <row r="11587" spans="1:26" x14ac:dyDescent="0.25">
      <c r="A11587">
        <v>5</v>
      </c>
      <c r="B11587" t="s">
        <v>43</v>
      </c>
      <c r="C11587">
        <v>6</v>
      </c>
      <c r="D11587" t="s">
        <v>26</v>
      </c>
      <c r="E11587" t="s">
        <v>209</v>
      </c>
      <c r="F11587" t="s">
        <v>13</v>
      </c>
      <c r="G11587" t="s">
        <v>1214</v>
      </c>
      <c r="H11587" s="1">
        <v>0</v>
      </c>
      <c r="I11587">
        <v>1</v>
      </c>
      <c r="J11587" s="3">
        <v>42698</v>
      </c>
      <c r="K11587" t="s">
        <v>8009</v>
      </c>
      <c r="L11587" t="s">
        <v>73</v>
      </c>
      <c r="M11587">
        <v>49201</v>
      </c>
      <c r="N11587">
        <v>97</v>
      </c>
      <c r="O11587" t="s">
        <v>568</v>
      </c>
      <c r="P11587" s="4">
        <v>8</v>
      </c>
      <c r="Q11587" s="4">
        <v>2</v>
      </c>
      <c r="R11587" t="s">
        <v>75</v>
      </c>
      <c r="S11587" t="s">
        <v>92</v>
      </c>
      <c r="T11587" s="2">
        <v>7.98</v>
      </c>
      <c r="U11587" s="4">
        <v>16</v>
      </c>
      <c r="V11587" t="s">
        <v>33</v>
      </c>
      <c r="W11587" s="3">
        <v>42703</v>
      </c>
      <c r="X11587" t="s">
        <v>39</v>
      </c>
      <c r="Y11587" t="s">
        <v>156</v>
      </c>
      <c r="Z11587" t="s">
        <v>64</v>
      </c>
    </row>
    <row r="11588" spans="1:26" x14ac:dyDescent="0.25">
      <c r="A11588">
        <v>5</v>
      </c>
      <c r="B11588" t="s">
        <v>43</v>
      </c>
      <c r="C11588">
        <v>6</v>
      </c>
      <c r="D11588" t="s">
        <v>26</v>
      </c>
      <c r="E11588" t="s">
        <v>209</v>
      </c>
      <c r="F11588" t="s">
        <v>13</v>
      </c>
      <c r="G11588" t="s">
        <v>1214</v>
      </c>
      <c r="H11588" s="1">
        <v>0</v>
      </c>
      <c r="I11588">
        <v>1</v>
      </c>
      <c r="J11588" s="3">
        <v>42698</v>
      </c>
      <c r="K11588" t="s">
        <v>8009</v>
      </c>
      <c r="L11588" t="s">
        <v>73</v>
      </c>
      <c r="M11588">
        <v>49201</v>
      </c>
      <c r="N11588">
        <v>97</v>
      </c>
      <c r="O11588" t="s">
        <v>568</v>
      </c>
      <c r="P11588" s="4">
        <v>8</v>
      </c>
      <c r="Q11588" s="4">
        <v>2</v>
      </c>
      <c r="R11588" t="s">
        <v>75</v>
      </c>
      <c r="S11588" t="s">
        <v>92</v>
      </c>
      <c r="T11588" s="2">
        <v>7.98</v>
      </c>
      <c r="U11588" s="4">
        <v>16</v>
      </c>
      <c r="V11588" t="s">
        <v>33</v>
      </c>
      <c r="W11588" s="3">
        <v>42703</v>
      </c>
      <c r="X11588" t="s">
        <v>39</v>
      </c>
      <c r="Y11588" t="s">
        <v>156</v>
      </c>
      <c r="Z11588" t="s">
        <v>64</v>
      </c>
    </row>
    <row r="11589" spans="1:26" x14ac:dyDescent="0.25">
      <c r="A11589">
        <v>5</v>
      </c>
      <c r="B11589" t="s">
        <v>43</v>
      </c>
      <c r="C11589">
        <v>6</v>
      </c>
      <c r="D11589" t="s">
        <v>26</v>
      </c>
      <c r="E11589" t="s">
        <v>209</v>
      </c>
      <c r="F11589" t="s">
        <v>13</v>
      </c>
      <c r="G11589" t="s">
        <v>1214</v>
      </c>
      <c r="H11589" s="1">
        <v>0</v>
      </c>
      <c r="I11589">
        <v>1</v>
      </c>
      <c r="J11589" s="3">
        <v>42698</v>
      </c>
      <c r="K11589" t="s">
        <v>8009</v>
      </c>
      <c r="L11589" t="s">
        <v>73</v>
      </c>
      <c r="M11589">
        <v>49201</v>
      </c>
      <c r="N11589">
        <v>1675</v>
      </c>
      <c r="O11589" t="s">
        <v>6345</v>
      </c>
      <c r="P11589" s="4">
        <v>69</v>
      </c>
      <c r="Q11589" s="4">
        <v>3</v>
      </c>
      <c r="R11589" t="s">
        <v>75</v>
      </c>
      <c r="S11589" t="s">
        <v>92</v>
      </c>
      <c r="T11589" s="2">
        <v>69.180000000000007</v>
      </c>
      <c r="U11589" s="4">
        <v>144</v>
      </c>
      <c r="V11589" t="s">
        <v>33</v>
      </c>
      <c r="W11589" s="3">
        <v>42703</v>
      </c>
      <c r="X11589" t="s">
        <v>39</v>
      </c>
      <c r="Y11589" t="s">
        <v>156</v>
      </c>
      <c r="Z11589" t="s">
        <v>64</v>
      </c>
    </row>
    <row r="11590" spans="1:26" x14ac:dyDescent="0.25">
      <c r="A11590">
        <v>5</v>
      </c>
      <c r="B11590" t="s">
        <v>43</v>
      </c>
      <c r="C11590">
        <v>6</v>
      </c>
      <c r="D11590" t="s">
        <v>26</v>
      </c>
      <c r="E11590" t="s">
        <v>209</v>
      </c>
      <c r="F11590" t="s">
        <v>13</v>
      </c>
      <c r="G11590" t="s">
        <v>1214</v>
      </c>
      <c r="H11590" s="1">
        <v>0</v>
      </c>
      <c r="I11590">
        <v>1</v>
      </c>
      <c r="J11590" s="3">
        <v>42698</v>
      </c>
      <c r="K11590" t="s">
        <v>8009</v>
      </c>
      <c r="L11590" t="s">
        <v>73</v>
      </c>
      <c r="M11590">
        <v>49201</v>
      </c>
      <c r="N11590">
        <v>1675</v>
      </c>
      <c r="O11590" t="s">
        <v>6345</v>
      </c>
      <c r="P11590" s="4">
        <v>69</v>
      </c>
      <c r="Q11590" s="4">
        <v>3</v>
      </c>
      <c r="R11590" t="s">
        <v>75</v>
      </c>
      <c r="S11590" t="s">
        <v>92</v>
      </c>
      <c r="T11590" s="2">
        <v>69.180000000000007</v>
      </c>
      <c r="U11590" s="4">
        <v>144</v>
      </c>
      <c r="V11590" t="s">
        <v>33</v>
      </c>
      <c r="W11590" s="3">
        <v>42703</v>
      </c>
      <c r="X11590" t="s">
        <v>39</v>
      </c>
      <c r="Y11590" t="s">
        <v>156</v>
      </c>
      <c r="Z11590" t="s">
        <v>64</v>
      </c>
    </row>
    <row r="11591" spans="1:26" x14ac:dyDescent="0.25">
      <c r="A11591">
        <v>5</v>
      </c>
      <c r="B11591" t="s">
        <v>43</v>
      </c>
      <c r="C11591">
        <v>6</v>
      </c>
      <c r="D11591" t="s">
        <v>26</v>
      </c>
      <c r="E11591" t="s">
        <v>209</v>
      </c>
      <c r="F11591" t="s">
        <v>13</v>
      </c>
      <c r="G11591" t="s">
        <v>1214</v>
      </c>
      <c r="H11591" s="1">
        <v>0</v>
      </c>
      <c r="I11591">
        <v>1</v>
      </c>
      <c r="J11591" s="3">
        <v>42698</v>
      </c>
      <c r="K11591" t="s">
        <v>8009</v>
      </c>
      <c r="L11591" t="s">
        <v>73</v>
      </c>
      <c r="M11591">
        <v>49201</v>
      </c>
      <c r="N11591">
        <v>1675</v>
      </c>
      <c r="O11591" t="s">
        <v>6345</v>
      </c>
      <c r="P11591" s="4">
        <v>69</v>
      </c>
      <c r="Q11591" s="4">
        <v>3</v>
      </c>
      <c r="R11591" t="s">
        <v>75</v>
      </c>
      <c r="S11591" t="s">
        <v>92</v>
      </c>
      <c r="T11591" s="2">
        <v>69.180000000000007</v>
      </c>
      <c r="U11591" s="4">
        <v>144</v>
      </c>
      <c r="V11591" t="s">
        <v>33</v>
      </c>
      <c r="W11591" s="3">
        <v>42703</v>
      </c>
      <c r="X11591" t="s">
        <v>39</v>
      </c>
      <c r="Y11591" t="s">
        <v>156</v>
      </c>
      <c r="Z11591" t="s">
        <v>64</v>
      </c>
    </row>
    <row r="11592" spans="1:26" x14ac:dyDescent="0.25">
      <c r="A11592">
        <v>5</v>
      </c>
      <c r="B11592" t="s">
        <v>43</v>
      </c>
      <c r="C11592">
        <v>6</v>
      </c>
      <c r="D11592" t="s">
        <v>26</v>
      </c>
      <c r="E11592" t="s">
        <v>209</v>
      </c>
      <c r="F11592" t="s">
        <v>13</v>
      </c>
      <c r="G11592" t="s">
        <v>1214</v>
      </c>
      <c r="H11592" s="1">
        <v>0</v>
      </c>
      <c r="I11592">
        <v>1</v>
      </c>
      <c r="J11592" s="3">
        <v>42698</v>
      </c>
      <c r="K11592" t="s">
        <v>8009</v>
      </c>
      <c r="L11592" t="s">
        <v>73</v>
      </c>
      <c r="M11592">
        <v>49201</v>
      </c>
      <c r="N11592">
        <v>1675</v>
      </c>
      <c r="O11592" t="s">
        <v>6345</v>
      </c>
      <c r="P11592" s="4">
        <v>69</v>
      </c>
      <c r="Q11592" s="4">
        <v>3</v>
      </c>
      <c r="R11592" t="s">
        <v>75</v>
      </c>
      <c r="S11592" t="s">
        <v>92</v>
      </c>
      <c r="T11592" s="2">
        <v>69.180000000000007</v>
      </c>
      <c r="U11592" s="4">
        <v>144</v>
      </c>
      <c r="V11592" t="s">
        <v>33</v>
      </c>
      <c r="W11592" s="3">
        <v>42703</v>
      </c>
      <c r="X11592" t="s">
        <v>39</v>
      </c>
      <c r="Y11592" t="s">
        <v>156</v>
      </c>
      <c r="Z11592" t="s">
        <v>64</v>
      </c>
    </row>
    <row r="11593" spans="1:26" x14ac:dyDescent="0.25">
      <c r="A11593">
        <v>5</v>
      </c>
      <c r="B11593" t="s">
        <v>43</v>
      </c>
      <c r="C11593">
        <v>6</v>
      </c>
      <c r="D11593" t="s">
        <v>26</v>
      </c>
      <c r="E11593" t="s">
        <v>241</v>
      </c>
      <c r="F11593" t="s">
        <v>13</v>
      </c>
      <c r="G11593" t="s">
        <v>692</v>
      </c>
      <c r="H11593" s="1">
        <v>0</v>
      </c>
      <c r="I11593">
        <v>1</v>
      </c>
      <c r="J11593" s="3">
        <v>42983</v>
      </c>
      <c r="K11593" t="s">
        <v>7966</v>
      </c>
      <c r="L11593" t="s">
        <v>73</v>
      </c>
      <c r="M11593">
        <v>55901</v>
      </c>
      <c r="N11593">
        <v>1671</v>
      </c>
      <c r="O11593" t="s">
        <v>748</v>
      </c>
      <c r="P11593" s="4">
        <v>17</v>
      </c>
      <c r="Q11593" s="4">
        <v>3</v>
      </c>
      <c r="R11593" t="s">
        <v>75</v>
      </c>
      <c r="S11593" t="s">
        <v>92</v>
      </c>
      <c r="T11593" s="2">
        <v>17.309999999999999</v>
      </c>
      <c r="U11593" s="4">
        <v>37</v>
      </c>
      <c r="V11593" t="s">
        <v>33</v>
      </c>
      <c r="W11593" s="3">
        <v>42988</v>
      </c>
      <c r="X11593" t="s">
        <v>39</v>
      </c>
      <c r="Y11593" t="s">
        <v>151</v>
      </c>
      <c r="Z11593" t="s">
        <v>64</v>
      </c>
    </row>
    <row r="11594" spans="1:26" x14ac:dyDescent="0.25">
      <c r="A11594">
        <v>5</v>
      </c>
      <c r="B11594" t="s">
        <v>43</v>
      </c>
      <c r="C11594">
        <v>6</v>
      </c>
      <c r="D11594" t="s">
        <v>26</v>
      </c>
      <c r="E11594" t="s">
        <v>241</v>
      </c>
      <c r="F11594" t="s">
        <v>13</v>
      </c>
      <c r="G11594" t="s">
        <v>692</v>
      </c>
      <c r="H11594" s="1">
        <v>0</v>
      </c>
      <c r="I11594">
        <v>1</v>
      </c>
      <c r="J11594" s="3">
        <v>42983</v>
      </c>
      <c r="K11594" t="s">
        <v>7966</v>
      </c>
      <c r="L11594" t="s">
        <v>73</v>
      </c>
      <c r="M11594">
        <v>55901</v>
      </c>
      <c r="N11594">
        <v>1671</v>
      </c>
      <c r="O11594" t="s">
        <v>748</v>
      </c>
      <c r="P11594" s="4">
        <v>17</v>
      </c>
      <c r="Q11594" s="4">
        <v>3</v>
      </c>
      <c r="R11594" t="s">
        <v>75</v>
      </c>
      <c r="S11594" t="s">
        <v>92</v>
      </c>
      <c r="T11594" s="2">
        <v>17.309999999999999</v>
      </c>
      <c r="U11594" s="4">
        <v>37</v>
      </c>
      <c r="V11594" t="s">
        <v>33</v>
      </c>
      <c r="W11594" s="3">
        <v>42988</v>
      </c>
      <c r="X11594" t="s">
        <v>39</v>
      </c>
      <c r="Y11594" t="s">
        <v>151</v>
      </c>
      <c r="Z11594" t="s">
        <v>64</v>
      </c>
    </row>
    <row r="11595" spans="1:26" x14ac:dyDescent="0.25">
      <c r="A11595">
        <v>5</v>
      </c>
      <c r="B11595" t="s">
        <v>43</v>
      </c>
      <c r="C11595">
        <v>6</v>
      </c>
      <c r="D11595" t="s">
        <v>26</v>
      </c>
      <c r="E11595" t="s">
        <v>209</v>
      </c>
      <c r="F11595" t="s">
        <v>13</v>
      </c>
      <c r="G11595" t="s">
        <v>1214</v>
      </c>
      <c r="H11595" s="1">
        <v>0</v>
      </c>
      <c r="I11595">
        <v>1</v>
      </c>
      <c r="J11595" s="3">
        <v>42698</v>
      </c>
      <c r="K11595" t="s">
        <v>8009</v>
      </c>
      <c r="L11595" t="s">
        <v>73</v>
      </c>
      <c r="M11595">
        <v>49201</v>
      </c>
      <c r="N11595">
        <v>889</v>
      </c>
      <c r="O11595" t="s">
        <v>303</v>
      </c>
      <c r="P11595" s="4">
        <v>46</v>
      </c>
      <c r="Q11595" s="4">
        <v>4</v>
      </c>
      <c r="R11595" t="s">
        <v>75</v>
      </c>
      <c r="S11595" t="s">
        <v>92</v>
      </c>
      <c r="T11595" s="2">
        <v>45.58</v>
      </c>
      <c r="U11595" s="4">
        <v>152</v>
      </c>
      <c r="V11595" t="s">
        <v>33</v>
      </c>
      <c r="W11595" s="3">
        <v>42703</v>
      </c>
      <c r="X11595" t="s">
        <v>39</v>
      </c>
      <c r="Y11595" t="s">
        <v>156</v>
      </c>
      <c r="Z11595" t="s">
        <v>49</v>
      </c>
    </row>
    <row r="11596" spans="1:26" x14ac:dyDescent="0.25">
      <c r="A11596">
        <v>5</v>
      </c>
      <c r="B11596" t="s">
        <v>43</v>
      </c>
      <c r="C11596">
        <v>6</v>
      </c>
      <c r="D11596" t="s">
        <v>26</v>
      </c>
      <c r="E11596" t="s">
        <v>209</v>
      </c>
      <c r="F11596" t="s">
        <v>13</v>
      </c>
      <c r="G11596" t="s">
        <v>1214</v>
      </c>
      <c r="H11596" s="1">
        <v>0</v>
      </c>
      <c r="I11596">
        <v>1</v>
      </c>
      <c r="J11596" s="3">
        <v>42698</v>
      </c>
      <c r="K11596" t="s">
        <v>8009</v>
      </c>
      <c r="L11596" t="s">
        <v>73</v>
      </c>
      <c r="M11596">
        <v>49201</v>
      </c>
      <c r="N11596">
        <v>889</v>
      </c>
      <c r="O11596" t="s">
        <v>303</v>
      </c>
      <c r="P11596" s="4">
        <v>46</v>
      </c>
      <c r="Q11596" s="4">
        <v>4</v>
      </c>
      <c r="R11596" t="s">
        <v>75</v>
      </c>
      <c r="S11596" t="s">
        <v>92</v>
      </c>
      <c r="T11596" s="2">
        <v>45.58</v>
      </c>
      <c r="U11596" s="4">
        <v>152</v>
      </c>
      <c r="V11596" t="s">
        <v>33</v>
      </c>
      <c r="W11596" s="3">
        <v>42703</v>
      </c>
      <c r="X11596" t="s">
        <v>39</v>
      </c>
      <c r="Y11596" t="s">
        <v>156</v>
      </c>
      <c r="Z11596" t="s">
        <v>49</v>
      </c>
    </row>
    <row r="11597" spans="1:26" x14ac:dyDescent="0.25">
      <c r="A11597">
        <v>5</v>
      </c>
      <c r="B11597" t="s">
        <v>43</v>
      </c>
      <c r="C11597">
        <v>6</v>
      </c>
      <c r="D11597" t="s">
        <v>26</v>
      </c>
      <c r="E11597" t="s">
        <v>209</v>
      </c>
      <c r="F11597" t="s">
        <v>13</v>
      </c>
      <c r="G11597" t="s">
        <v>1214</v>
      </c>
      <c r="H11597" s="1">
        <v>0</v>
      </c>
      <c r="I11597">
        <v>1</v>
      </c>
      <c r="J11597" s="3">
        <v>42698</v>
      </c>
      <c r="K11597" t="s">
        <v>8009</v>
      </c>
      <c r="L11597" t="s">
        <v>73</v>
      </c>
      <c r="M11597">
        <v>49201</v>
      </c>
      <c r="N11597">
        <v>889</v>
      </c>
      <c r="O11597" t="s">
        <v>303</v>
      </c>
      <c r="P11597" s="4">
        <v>46</v>
      </c>
      <c r="Q11597" s="4">
        <v>4</v>
      </c>
      <c r="R11597" t="s">
        <v>75</v>
      </c>
      <c r="S11597" t="s">
        <v>92</v>
      </c>
      <c r="T11597" s="2">
        <v>45.58</v>
      </c>
      <c r="U11597" s="4">
        <v>152</v>
      </c>
      <c r="V11597" t="s">
        <v>33</v>
      </c>
      <c r="W11597" s="3">
        <v>42703</v>
      </c>
      <c r="X11597" t="s">
        <v>39</v>
      </c>
      <c r="Y11597" t="s">
        <v>156</v>
      </c>
      <c r="Z11597" t="s">
        <v>49</v>
      </c>
    </row>
    <row r="11598" spans="1:26" x14ac:dyDescent="0.25">
      <c r="A11598">
        <v>5</v>
      </c>
      <c r="B11598" t="s">
        <v>43</v>
      </c>
      <c r="C11598">
        <v>6</v>
      </c>
      <c r="D11598" t="s">
        <v>26</v>
      </c>
      <c r="E11598" t="s">
        <v>209</v>
      </c>
      <c r="F11598" t="s">
        <v>13</v>
      </c>
      <c r="G11598" t="s">
        <v>1214</v>
      </c>
      <c r="H11598" s="1">
        <v>0</v>
      </c>
      <c r="I11598">
        <v>1</v>
      </c>
      <c r="J11598" s="3">
        <v>42698</v>
      </c>
      <c r="K11598" t="s">
        <v>8009</v>
      </c>
      <c r="L11598" t="s">
        <v>73</v>
      </c>
      <c r="M11598">
        <v>49201</v>
      </c>
      <c r="N11598">
        <v>889</v>
      </c>
      <c r="O11598" t="s">
        <v>303</v>
      </c>
      <c r="P11598" s="4">
        <v>46</v>
      </c>
      <c r="Q11598" s="4">
        <v>4</v>
      </c>
      <c r="R11598" t="s">
        <v>75</v>
      </c>
      <c r="S11598" t="s">
        <v>92</v>
      </c>
      <c r="T11598" s="2">
        <v>45.58</v>
      </c>
      <c r="U11598" s="4">
        <v>152</v>
      </c>
      <c r="V11598" t="s">
        <v>33</v>
      </c>
      <c r="W11598" s="3">
        <v>42703</v>
      </c>
      <c r="X11598" t="s">
        <v>39</v>
      </c>
      <c r="Y11598" t="s">
        <v>156</v>
      </c>
      <c r="Z11598" t="s">
        <v>49</v>
      </c>
    </row>
    <row r="11599" spans="1:26" x14ac:dyDescent="0.25">
      <c r="A11599">
        <v>5</v>
      </c>
      <c r="B11599" t="s">
        <v>43</v>
      </c>
      <c r="C11599">
        <v>6</v>
      </c>
      <c r="D11599" t="s">
        <v>26</v>
      </c>
      <c r="E11599" t="s">
        <v>209</v>
      </c>
      <c r="F11599" t="s">
        <v>13</v>
      </c>
      <c r="G11599" t="s">
        <v>387</v>
      </c>
      <c r="H11599" s="1">
        <v>0</v>
      </c>
      <c r="I11599">
        <v>1</v>
      </c>
      <c r="J11599" s="3">
        <v>43167</v>
      </c>
      <c r="K11599" t="s">
        <v>8010</v>
      </c>
      <c r="L11599" t="s">
        <v>73</v>
      </c>
      <c r="M11599">
        <v>49201</v>
      </c>
      <c r="N11599">
        <v>1305</v>
      </c>
      <c r="O11599" t="s">
        <v>3064</v>
      </c>
      <c r="P11599" s="4">
        <v>4</v>
      </c>
      <c r="Q11599" s="4">
        <v>5</v>
      </c>
      <c r="R11599" t="s">
        <v>75</v>
      </c>
      <c r="S11599" t="s">
        <v>92</v>
      </c>
      <c r="T11599" s="2">
        <v>3.75</v>
      </c>
      <c r="U11599" s="4">
        <v>14</v>
      </c>
      <c r="V11599" t="s">
        <v>33</v>
      </c>
      <c r="W11599" s="3">
        <v>43172</v>
      </c>
      <c r="X11599" t="s">
        <v>39</v>
      </c>
      <c r="Y11599" t="s">
        <v>156</v>
      </c>
      <c r="Z11599" t="s">
        <v>49</v>
      </c>
    </row>
    <row r="11600" spans="1:26" x14ac:dyDescent="0.25">
      <c r="A11600">
        <v>5</v>
      </c>
      <c r="B11600" t="s">
        <v>43</v>
      </c>
      <c r="C11600">
        <v>6</v>
      </c>
      <c r="D11600" t="s">
        <v>26</v>
      </c>
      <c r="E11600" t="s">
        <v>209</v>
      </c>
      <c r="F11600" t="s">
        <v>13</v>
      </c>
      <c r="G11600" t="s">
        <v>387</v>
      </c>
      <c r="H11600" s="1">
        <v>0</v>
      </c>
      <c r="I11600">
        <v>1</v>
      </c>
      <c r="J11600" s="3">
        <v>43167</v>
      </c>
      <c r="K11600" t="s">
        <v>8010</v>
      </c>
      <c r="L11600" t="s">
        <v>73</v>
      </c>
      <c r="M11600">
        <v>49201</v>
      </c>
      <c r="N11600">
        <v>1305</v>
      </c>
      <c r="O11600" t="s">
        <v>3064</v>
      </c>
      <c r="P11600" s="4">
        <v>4</v>
      </c>
      <c r="Q11600" s="4">
        <v>5</v>
      </c>
      <c r="R11600" t="s">
        <v>75</v>
      </c>
      <c r="S11600" t="s">
        <v>92</v>
      </c>
      <c r="T11600" s="2">
        <v>3.75</v>
      </c>
      <c r="U11600" s="4">
        <v>14</v>
      </c>
      <c r="V11600" t="s">
        <v>33</v>
      </c>
      <c r="W11600" s="3">
        <v>43172</v>
      </c>
      <c r="X11600" t="s">
        <v>39</v>
      </c>
      <c r="Y11600" t="s">
        <v>156</v>
      </c>
      <c r="Z11600" t="s">
        <v>49</v>
      </c>
    </row>
    <row r="11601" spans="1:26" x14ac:dyDescent="0.25">
      <c r="A11601">
        <v>5</v>
      </c>
      <c r="B11601" t="s">
        <v>43</v>
      </c>
      <c r="C11601">
        <v>6</v>
      </c>
      <c r="D11601" t="s">
        <v>26</v>
      </c>
      <c r="E11601" t="s">
        <v>209</v>
      </c>
      <c r="F11601" t="s">
        <v>13</v>
      </c>
      <c r="G11601" t="s">
        <v>387</v>
      </c>
      <c r="H11601" s="1">
        <v>0.1</v>
      </c>
      <c r="I11601">
        <v>1</v>
      </c>
      <c r="J11601" s="3">
        <v>43167</v>
      </c>
      <c r="K11601" t="s">
        <v>8010</v>
      </c>
      <c r="L11601" t="s">
        <v>73</v>
      </c>
      <c r="M11601">
        <v>49201</v>
      </c>
      <c r="N11601">
        <v>851</v>
      </c>
      <c r="O11601" t="s">
        <v>6301</v>
      </c>
      <c r="P11601" s="4">
        <v>48</v>
      </c>
      <c r="Q11601" s="4">
        <v>3</v>
      </c>
      <c r="R11601" t="s">
        <v>75</v>
      </c>
      <c r="S11601" t="s">
        <v>92</v>
      </c>
      <c r="T11601" s="2">
        <v>48.33</v>
      </c>
      <c r="U11601" s="4">
        <v>207</v>
      </c>
      <c r="V11601" t="s">
        <v>33</v>
      </c>
      <c r="W11601" s="3">
        <v>43172</v>
      </c>
      <c r="X11601" t="s">
        <v>39</v>
      </c>
      <c r="Y11601" t="s">
        <v>156</v>
      </c>
      <c r="Z11601" t="s">
        <v>56</v>
      </c>
    </row>
    <row r="11602" spans="1:26" x14ac:dyDescent="0.25">
      <c r="A11602">
        <v>5</v>
      </c>
      <c r="B11602" t="s">
        <v>43</v>
      </c>
      <c r="C11602">
        <v>6</v>
      </c>
      <c r="D11602" t="s">
        <v>26</v>
      </c>
      <c r="E11602" t="s">
        <v>209</v>
      </c>
      <c r="F11602" t="s">
        <v>13</v>
      </c>
      <c r="G11602" t="s">
        <v>387</v>
      </c>
      <c r="H11602" s="1">
        <v>0.1</v>
      </c>
      <c r="I11602">
        <v>1</v>
      </c>
      <c r="J11602" s="3">
        <v>43167</v>
      </c>
      <c r="K11602" t="s">
        <v>8010</v>
      </c>
      <c r="L11602" t="s">
        <v>73</v>
      </c>
      <c r="M11602">
        <v>49201</v>
      </c>
      <c r="N11602">
        <v>851</v>
      </c>
      <c r="O11602" t="s">
        <v>6301</v>
      </c>
      <c r="P11602" s="4">
        <v>48</v>
      </c>
      <c r="Q11602" s="4">
        <v>3</v>
      </c>
      <c r="R11602" t="s">
        <v>75</v>
      </c>
      <c r="S11602" t="s">
        <v>92</v>
      </c>
      <c r="T11602" s="2">
        <v>48.33</v>
      </c>
      <c r="U11602" s="4">
        <v>207</v>
      </c>
      <c r="V11602" t="s">
        <v>33</v>
      </c>
      <c r="W11602" s="3">
        <v>43172</v>
      </c>
      <c r="X11602" t="s">
        <v>39</v>
      </c>
      <c r="Y11602" t="s">
        <v>156</v>
      </c>
      <c r="Z11602" t="s">
        <v>56</v>
      </c>
    </row>
    <row r="11603" spans="1:26" x14ac:dyDescent="0.25">
      <c r="A11603">
        <v>4</v>
      </c>
      <c r="B11603" t="s">
        <v>43</v>
      </c>
      <c r="C11603">
        <v>6</v>
      </c>
      <c r="D11603" t="s">
        <v>26</v>
      </c>
      <c r="E11603" t="s">
        <v>737</v>
      </c>
      <c r="F11603" t="s">
        <v>13</v>
      </c>
      <c r="G11603" t="s">
        <v>297</v>
      </c>
      <c r="H11603" s="1">
        <v>0.2</v>
      </c>
      <c r="I11603">
        <v>1</v>
      </c>
      <c r="J11603" s="3">
        <v>43229</v>
      </c>
      <c r="K11603" t="s">
        <v>8011</v>
      </c>
      <c r="L11603" t="s">
        <v>73</v>
      </c>
      <c r="M11603">
        <v>78745</v>
      </c>
      <c r="N11603">
        <v>1704</v>
      </c>
      <c r="O11603" t="s">
        <v>363</v>
      </c>
      <c r="P11603" s="4">
        <v>27</v>
      </c>
      <c r="Q11603" s="4">
        <v>2</v>
      </c>
      <c r="R11603" t="s">
        <v>75</v>
      </c>
      <c r="S11603" t="s">
        <v>92</v>
      </c>
      <c r="T11603" s="2">
        <v>26.82</v>
      </c>
      <c r="U11603" s="4">
        <v>77</v>
      </c>
      <c r="V11603" t="s">
        <v>33</v>
      </c>
      <c r="W11603" s="3">
        <v>43233</v>
      </c>
      <c r="X11603" t="s">
        <v>39</v>
      </c>
      <c r="Y11603" t="s">
        <v>77</v>
      </c>
      <c r="Z11603" t="s">
        <v>64</v>
      </c>
    </row>
    <row r="11604" spans="1:26" x14ac:dyDescent="0.25">
      <c r="A11604">
        <v>4</v>
      </c>
      <c r="B11604" t="s">
        <v>43</v>
      </c>
      <c r="C11604">
        <v>6</v>
      </c>
      <c r="D11604" t="s">
        <v>26</v>
      </c>
      <c r="E11604" t="s">
        <v>737</v>
      </c>
      <c r="F11604" t="s">
        <v>13</v>
      </c>
      <c r="G11604" t="s">
        <v>297</v>
      </c>
      <c r="H11604" s="1">
        <v>0.2</v>
      </c>
      <c r="I11604">
        <v>1</v>
      </c>
      <c r="J11604" s="3">
        <v>43229</v>
      </c>
      <c r="K11604" t="s">
        <v>8011</v>
      </c>
      <c r="L11604" t="s">
        <v>73</v>
      </c>
      <c r="M11604">
        <v>78745</v>
      </c>
      <c r="N11604">
        <v>1704</v>
      </c>
      <c r="O11604" t="s">
        <v>363</v>
      </c>
      <c r="P11604" s="4">
        <v>27</v>
      </c>
      <c r="Q11604" s="4">
        <v>2</v>
      </c>
      <c r="R11604" t="s">
        <v>75</v>
      </c>
      <c r="S11604" t="s">
        <v>92</v>
      </c>
      <c r="T11604" s="2">
        <v>26.82</v>
      </c>
      <c r="U11604" s="4">
        <v>77</v>
      </c>
      <c r="V11604" t="s">
        <v>33</v>
      </c>
      <c r="W11604" s="3">
        <v>43233</v>
      </c>
      <c r="X11604" t="s">
        <v>39</v>
      </c>
      <c r="Y11604" t="s">
        <v>77</v>
      </c>
      <c r="Z11604" t="s">
        <v>64</v>
      </c>
    </row>
    <row r="11605" spans="1:26" x14ac:dyDescent="0.25">
      <c r="A11605">
        <v>4</v>
      </c>
      <c r="B11605" t="s">
        <v>43</v>
      </c>
      <c r="C11605">
        <v>6</v>
      </c>
      <c r="D11605" t="s">
        <v>26</v>
      </c>
      <c r="E11605" t="s">
        <v>737</v>
      </c>
      <c r="F11605" t="s">
        <v>13</v>
      </c>
      <c r="G11605" t="s">
        <v>297</v>
      </c>
      <c r="H11605" s="1">
        <v>0.2</v>
      </c>
      <c r="I11605">
        <v>1</v>
      </c>
      <c r="J11605" s="3">
        <v>43229</v>
      </c>
      <c r="K11605" t="s">
        <v>8011</v>
      </c>
      <c r="L11605" t="s">
        <v>73</v>
      </c>
      <c r="M11605">
        <v>78745</v>
      </c>
      <c r="N11605">
        <v>1704</v>
      </c>
      <c r="O11605" t="s">
        <v>363</v>
      </c>
      <c r="P11605" s="4">
        <v>27</v>
      </c>
      <c r="Q11605" s="4">
        <v>2</v>
      </c>
      <c r="R11605" t="s">
        <v>75</v>
      </c>
      <c r="S11605" t="s">
        <v>92</v>
      </c>
      <c r="T11605" s="2">
        <v>26.82</v>
      </c>
      <c r="U11605" s="4">
        <v>77</v>
      </c>
      <c r="V11605" t="s">
        <v>33</v>
      </c>
      <c r="W11605" s="3">
        <v>43233</v>
      </c>
      <c r="X11605" t="s">
        <v>39</v>
      </c>
      <c r="Y11605" t="s">
        <v>77</v>
      </c>
      <c r="Z11605" t="s">
        <v>64</v>
      </c>
    </row>
    <row r="11606" spans="1:26" x14ac:dyDescent="0.25">
      <c r="A11606">
        <v>4</v>
      </c>
      <c r="B11606" t="s">
        <v>43</v>
      </c>
      <c r="C11606">
        <v>6</v>
      </c>
      <c r="D11606" t="s">
        <v>26</v>
      </c>
      <c r="E11606" t="s">
        <v>737</v>
      </c>
      <c r="F11606" t="s">
        <v>13</v>
      </c>
      <c r="G11606" t="s">
        <v>297</v>
      </c>
      <c r="H11606" s="1">
        <v>0.2</v>
      </c>
      <c r="I11606">
        <v>1</v>
      </c>
      <c r="J11606" s="3">
        <v>43229</v>
      </c>
      <c r="K11606" t="s">
        <v>8011</v>
      </c>
      <c r="L11606" t="s">
        <v>73</v>
      </c>
      <c r="M11606">
        <v>78745</v>
      </c>
      <c r="N11606">
        <v>1704</v>
      </c>
      <c r="O11606" t="s">
        <v>363</v>
      </c>
      <c r="P11606" s="4">
        <v>27</v>
      </c>
      <c r="Q11606" s="4">
        <v>2</v>
      </c>
      <c r="R11606" t="s">
        <v>75</v>
      </c>
      <c r="S11606" t="s">
        <v>92</v>
      </c>
      <c r="T11606" s="2">
        <v>26.82</v>
      </c>
      <c r="U11606" s="4">
        <v>77</v>
      </c>
      <c r="V11606" t="s">
        <v>33</v>
      </c>
      <c r="W11606" s="3">
        <v>43233</v>
      </c>
      <c r="X11606" t="s">
        <v>39</v>
      </c>
      <c r="Y11606" t="s">
        <v>77</v>
      </c>
      <c r="Z11606" t="s">
        <v>64</v>
      </c>
    </row>
    <row r="11607" spans="1:26" x14ac:dyDescent="0.25">
      <c r="A11607">
        <v>4</v>
      </c>
      <c r="B11607" t="s">
        <v>43</v>
      </c>
      <c r="C11607">
        <v>6</v>
      </c>
      <c r="D11607" t="s">
        <v>26</v>
      </c>
      <c r="E11607" t="s">
        <v>737</v>
      </c>
      <c r="F11607" t="s">
        <v>13</v>
      </c>
      <c r="G11607" t="s">
        <v>297</v>
      </c>
      <c r="H11607" s="1">
        <v>0.2</v>
      </c>
      <c r="I11607">
        <v>1</v>
      </c>
      <c r="J11607" s="3">
        <v>43229</v>
      </c>
      <c r="K11607" t="s">
        <v>8011</v>
      </c>
      <c r="L11607" t="s">
        <v>73</v>
      </c>
      <c r="M11607">
        <v>78745</v>
      </c>
      <c r="N11607">
        <v>1704</v>
      </c>
      <c r="O11607" t="s">
        <v>363</v>
      </c>
      <c r="P11607" s="4">
        <v>27</v>
      </c>
      <c r="Q11607" s="4">
        <v>2</v>
      </c>
      <c r="R11607" t="s">
        <v>75</v>
      </c>
      <c r="S11607" t="s">
        <v>92</v>
      </c>
      <c r="T11607" s="2">
        <v>26.82</v>
      </c>
      <c r="U11607" s="4">
        <v>77</v>
      </c>
      <c r="V11607" t="s">
        <v>33</v>
      </c>
      <c r="W11607" s="3">
        <v>43233</v>
      </c>
      <c r="X11607" t="s">
        <v>39</v>
      </c>
      <c r="Y11607" t="s">
        <v>77</v>
      </c>
      <c r="Z11607" t="s">
        <v>64</v>
      </c>
    </row>
    <row r="11608" spans="1:26" x14ac:dyDescent="0.25">
      <c r="A11608">
        <v>4</v>
      </c>
      <c r="B11608" t="s">
        <v>43</v>
      </c>
      <c r="C11608">
        <v>6</v>
      </c>
      <c r="D11608" t="s">
        <v>26</v>
      </c>
      <c r="E11608" t="s">
        <v>70</v>
      </c>
      <c r="F11608" t="s">
        <v>13</v>
      </c>
      <c r="G11608" t="s">
        <v>297</v>
      </c>
      <c r="H11608" s="1">
        <v>0.2</v>
      </c>
      <c r="I11608">
        <v>1</v>
      </c>
      <c r="J11608" s="3">
        <v>43582</v>
      </c>
      <c r="K11608" t="s">
        <v>7968</v>
      </c>
      <c r="L11608" t="s">
        <v>73</v>
      </c>
      <c r="M11608">
        <v>76106</v>
      </c>
      <c r="N11608">
        <v>232</v>
      </c>
      <c r="O11608" t="s">
        <v>8170</v>
      </c>
      <c r="P11608" s="4">
        <v>12</v>
      </c>
      <c r="Q11608" s="4">
        <v>4</v>
      </c>
      <c r="R11608" t="s">
        <v>75</v>
      </c>
      <c r="S11608" t="s">
        <v>92</v>
      </c>
      <c r="T11608" s="2">
        <v>11.59</v>
      </c>
      <c r="U11608" s="4">
        <v>33</v>
      </c>
      <c r="V11608" t="s">
        <v>33</v>
      </c>
      <c r="W11608" s="3">
        <v>43586</v>
      </c>
      <c r="X11608" t="s">
        <v>39</v>
      </c>
      <c r="Y11608" t="s">
        <v>77</v>
      </c>
      <c r="Z11608" t="s">
        <v>35</v>
      </c>
    </row>
    <row r="11609" spans="1:26" x14ac:dyDescent="0.25">
      <c r="A11609">
        <v>4</v>
      </c>
      <c r="B11609" t="s">
        <v>43</v>
      </c>
      <c r="C11609">
        <v>6</v>
      </c>
      <c r="D11609" t="s">
        <v>26</v>
      </c>
      <c r="E11609" t="s">
        <v>70</v>
      </c>
      <c r="F11609" t="s">
        <v>13</v>
      </c>
      <c r="G11609" t="s">
        <v>297</v>
      </c>
      <c r="H11609" s="1">
        <v>0.2</v>
      </c>
      <c r="I11609">
        <v>1</v>
      </c>
      <c r="J11609" s="3">
        <v>43582</v>
      </c>
      <c r="K11609" t="s">
        <v>7968</v>
      </c>
      <c r="L11609" t="s">
        <v>73</v>
      </c>
      <c r="M11609">
        <v>76106</v>
      </c>
      <c r="N11609">
        <v>232</v>
      </c>
      <c r="O11609" t="s">
        <v>8170</v>
      </c>
      <c r="P11609" s="4">
        <v>12</v>
      </c>
      <c r="Q11609" s="4">
        <v>4</v>
      </c>
      <c r="R11609" t="s">
        <v>75</v>
      </c>
      <c r="S11609" t="s">
        <v>92</v>
      </c>
      <c r="T11609" s="2">
        <v>11.59</v>
      </c>
      <c r="U11609" s="4">
        <v>33</v>
      </c>
      <c r="V11609" t="s">
        <v>33</v>
      </c>
      <c r="W11609" s="3">
        <v>43586</v>
      </c>
      <c r="X11609" t="s">
        <v>39</v>
      </c>
      <c r="Y11609" t="s">
        <v>77</v>
      </c>
      <c r="Z11609" t="s">
        <v>35</v>
      </c>
    </row>
    <row r="11610" spans="1:26" x14ac:dyDescent="0.25">
      <c r="A11610">
        <v>4</v>
      </c>
      <c r="B11610" t="s">
        <v>43</v>
      </c>
      <c r="C11610">
        <v>6</v>
      </c>
      <c r="D11610" t="s">
        <v>26</v>
      </c>
      <c r="E11610" t="s">
        <v>737</v>
      </c>
      <c r="F11610" t="s">
        <v>13</v>
      </c>
      <c r="G11610" t="s">
        <v>297</v>
      </c>
      <c r="H11610" s="1">
        <v>0.2</v>
      </c>
      <c r="I11610">
        <v>1</v>
      </c>
      <c r="J11610" s="3">
        <v>43229</v>
      </c>
      <c r="K11610" t="s">
        <v>8011</v>
      </c>
      <c r="L11610" t="s">
        <v>73</v>
      </c>
      <c r="M11610">
        <v>78745</v>
      </c>
      <c r="N11610">
        <v>866</v>
      </c>
      <c r="O11610" t="s">
        <v>1197</v>
      </c>
      <c r="P11610" s="4">
        <v>107</v>
      </c>
      <c r="Q11610" s="4">
        <v>6</v>
      </c>
      <c r="R11610" t="s">
        <v>75</v>
      </c>
      <c r="S11610" t="s">
        <v>92</v>
      </c>
      <c r="T11610" s="2">
        <v>107.08</v>
      </c>
      <c r="U11610" s="4">
        <v>857</v>
      </c>
      <c r="V11610" t="s">
        <v>33</v>
      </c>
      <c r="W11610" s="3">
        <v>43233</v>
      </c>
      <c r="X11610" t="s">
        <v>39</v>
      </c>
      <c r="Y11610" t="s">
        <v>77</v>
      </c>
      <c r="Z11610" t="s">
        <v>42</v>
      </c>
    </row>
    <row r="11611" spans="1:26" x14ac:dyDescent="0.25">
      <c r="A11611">
        <v>4</v>
      </c>
      <c r="B11611" t="s">
        <v>43</v>
      </c>
      <c r="C11611">
        <v>6</v>
      </c>
      <c r="D11611" t="s">
        <v>26</v>
      </c>
      <c r="E11611" t="s">
        <v>737</v>
      </c>
      <c r="F11611" t="s">
        <v>13</v>
      </c>
      <c r="G11611" t="s">
        <v>297</v>
      </c>
      <c r="H11611" s="1">
        <v>0.2</v>
      </c>
      <c r="I11611">
        <v>1</v>
      </c>
      <c r="J11611" s="3">
        <v>43229</v>
      </c>
      <c r="K11611" t="s">
        <v>8011</v>
      </c>
      <c r="L11611" t="s">
        <v>73</v>
      </c>
      <c r="M11611">
        <v>78745</v>
      </c>
      <c r="N11611">
        <v>866</v>
      </c>
      <c r="O11611" t="s">
        <v>1197</v>
      </c>
      <c r="P11611" s="4">
        <v>107</v>
      </c>
      <c r="Q11611" s="4">
        <v>6</v>
      </c>
      <c r="R11611" t="s">
        <v>75</v>
      </c>
      <c r="S11611" t="s">
        <v>92</v>
      </c>
      <c r="T11611" s="2">
        <v>107.08</v>
      </c>
      <c r="U11611" s="4">
        <v>857</v>
      </c>
      <c r="V11611" t="s">
        <v>33</v>
      </c>
      <c r="W11611" s="3">
        <v>43233</v>
      </c>
      <c r="X11611" t="s">
        <v>39</v>
      </c>
      <c r="Y11611" t="s">
        <v>77</v>
      </c>
      <c r="Z11611" t="s">
        <v>42</v>
      </c>
    </row>
    <row r="11612" spans="1:26" x14ac:dyDescent="0.25">
      <c r="A11612">
        <v>4</v>
      </c>
      <c r="B11612" t="s">
        <v>43</v>
      </c>
      <c r="C11612">
        <v>6</v>
      </c>
      <c r="D11612" t="s">
        <v>26</v>
      </c>
      <c r="E11612" t="s">
        <v>737</v>
      </c>
      <c r="F11612" t="s">
        <v>13</v>
      </c>
      <c r="G11612" t="s">
        <v>297</v>
      </c>
      <c r="H11612" s="1">
        <v>0.2</v>
      </c>
      <c r="I11612">
        <v>1</v>
      </c>
      <c r="J11612" s="3">
        <v>43229</v>
      </c>
      <c r="K11612" t="s">
        <v>8011</v>
      </c>
      <c r="L11612" t="s">
        <v>73</v>
      </c>
      <c r="M11612">
        <v>78745</v>
      </c>
      <c r="N11612">
        <v>866</v>
      </c>
      <c r="O11612" t="s">
        <v>1197</v>
      </c>
      <c r="P11612" s="4">
        <v>107</v>
      </c>
      <c r="Q11612" s="4">
        <v>6</v>
      </c>
      <c r="R11612" t="s">
        <v>75</v>
      </c>
      <c r="S11612" t="s">
        <v>92</v>
      </c>
      <c r="T11612" s="2">
        <v>107.08</v>
      </c>
      <c r="U11612" s="4">
        <v>857</v>
      </c>
      <c r="V11612" t="s">
        <v>33</v>
      </c>
      <c r="W11612" s="3">
        <v>43233</v>
      </c>
      <c r="X11612" t="s">
        <v>39</v>
      </c>
      <c r="Y11612" t="s">
        <v>77</v>
      </c>
      <c r="Z11612" t="s">
        <v>42</v>
      </c>
    </row>
    <row r="11613" spans="1:26" x14ac:dyDescent="0.25">
      <c r="A11613">
        <v>4</v>
      </c>
      <c r="B11613" t="s">
        <v>43</v>
      </c>
      <c r="C11613">
        <v>6</v>
      </c>
      <c r="D11613" t="s">
        <v>26</v>
      </c>
      <c r="E11613" t="s">
        <v>737</v>
      </c>
      <c r="F11613" t="s">
        <v>13</v>
      </c>
      <c r="G11613" t="s">
        <v>297</v>
      </c>
      <c r="H11613" s="1">
        <v>0.2</v>
      </c>
      <c r="I11613">
        <v>1</v>
      </c>
      <c r="J11613" s="3">
        <v>43229</v>
      </c>
      <c r="K11613" t="s">
        <v>8011</v>
      </c>
      <c r="L11613" t="s">
        <v>73</v>
      </c>
      <c r="M11613">
        <v>78745</v>
      </c>
      <c r="N11613">
        <v>866</v>
      </c>
      <c r="O11613" t="s">
        <v>1197</v>
      </c>
      <c r="P11613" s="4">
        <v>107</v>
      </c>
      <c r="Q11613" s="4">
        <v>6</v>
      </c>
      <c r="R11613" t="s">
        <v>75</v>
      </c>
      <c r="S11613" t="s">
        <v>92</v>
      </c>
      <c r="T11613" s="2">
        <v>107.08</v>
      </c>
      <c r="U11613" s="4">
        <v>857</v>
      </c>
      <c r="V11613" t="s">
        <v>33</v>
      </c>
      <c r="W11613" s="3">
        <v>43233</v>
      </c>
      <c r="X11613" t="s">
        <v>39</v>
      </c>
      <c r="Y11613" t="s">
        <v>77</v>
      </c>
      <c r="Z11613" t="s">
        <v>42</v>
      </c>
    </row>
    <row r="11614" spans="1:26" x14ac:dyDescent="0.25">
      <c r="A11614">
        <v>4</v>
      </c>
      <c r="B11614" t="s">
        <v>43</v>
      </c>
      <c r="C11614">
        <v>6</v>
      </c>
      <c r="D11614" t="s">
        <v>26</v>
      </c>
      <c r="E11614" t="s">
        <v>737</v>
      </c>
      <c r="F11614" t="s">
        <v>13</v>
      </c>
      <c r="G11614" t="s">
        <v>297</v>
      </c>
      <c r="H11614" s="1">
        <v>0.2</v>
      </c>
      <c r="I11614">
        <v>1</v>
      </c>
      <c r="J11614" s="3">
        <v>43229</v>
      </c>
      <c r="K11614" t="s">
        <v>8011</v>
      </c>
      <c r="L11614" t="s">
        <v>73</v>
      </c>
      <c r="M11614">
        <v>78745</v>
      </c>
      <c r="N11614">
        <v>866</v>
      </c>
      <c r="O11614" t="s">
        <v>1197</v>
      </c>
      <c r="P11614" s="4">
        <v>107</v>
      </c>
      <c r="Q11614" s="4">
        <v>6</v>
      </c>
      <c r="R11614" t="s">
        <v>75</v>
      </c>
      <c r="S11614" t="s">
        <v>92</v>
      </c>
      <c r="T11614" s="2">
        <v>107.08</v>
      </c>
      <c r="U11614" s="4">
        <v>857</v>
      </c>
      <c r="V11614" t="s">
        <v>33</v>
      </c>
      <c r="W11614" s="3">
        <v>43233</v>
      </c>
      <c r="X11614" t="s">
        <v>39</v>
      </c>
      <c r="Y11614" t="s">
        <v>77</v>
      </c>
      <c r="Z11614" t="s">
        <v>42</v>
      </c>
    </row>
    <row r="11615" spans="1:26" x14ac:dyDescent="0.25">
      <c r="A11615">
        <v>4</v>
      </c>
      <c r="B11615" t="s">
        <v>43</v>
      </c>
      <c r="C11615">
        <v>6</v>
      </c>
      <c r="D11615" t="s">
        <v>26</v>
      </c>
      <c r="E11615" t="s">
        <v>737</v>
      </c>
      <c r="F11615" t="s">
        <v>13</v>
      </c>
      <c r="G11615" t="s">
        <v>297</v>
      </c>
      <c r="H11615" s="1">
        <v>0.8</v>
      </c>
      <c r="I11615">
        <v>1</v>
      </c>
      <c r="J11615" s="3">
        <v>43229</v>
      </c>
      <c r="K11615" t="s">
        <v>8011</v>
      </c>
      <c r="L11615" t="s">
        <v>73</v>
      </c>
      <c r="M11615">
        <v>78745</v>
      </c>
      <c r="N11615">
        <v>614</v>
      </c>
      <c r="O11615" t="s">
        <v>3979</v>
      </c>
      <c r="P11615" s="4">
        <v>-132</v>
      </c>
      <c r="Q11615" s="4">
        <v>4</v>
      </c>
      <c r="R11615" t="s">
        <v>75</v>
      </c>
      <c r="S11615" t="s">
        <v>92</v>
      </c>
      <c r="T11615" s="2">
        <v>-131.72</v>
      </c>
      <c r="U11615" s="4">
        <v>49</v>
      </c>
      <c r="V11615" t="s">
        <v>33</v>
      </c>
      <c r="W11615" s="3">
        <v>43233</v>
      </c>
      <c r="X11615" t="s">
        <v>39</v>
      </c>
      <c r="Y11615" t="s">
        <v>77</v>
      </c>
      <c r="Z11615" t="s">
        <v>56</v>
      </c>
    </row>
    <row r="11616" spans="1:26" x14ac:dyDescent="0.25">
      <c r="A11616">
        <v>4</v>
      </c>
      <c r="B11616" t="s">
        <v>43</v>
      </c>
      <c r="C11616">
        <v>6</v>
      </c>
      <c r="D11616" t="s">
        <v>26</v>
      </c>
      <c r="E11616" t="s">
        <v>737</v>
      </c>
      <c r="F11616" t="s">
        <v>13</v>
      </c>
      <c r="G11616" t="s">
        <v>297</v>
      </c>
      <c r="H11616" s="1">
        <v>0.8</v>
      </c>
      <c r="I11616">
        <v>1</v>
      </c>
      <c r="J11616" s="3">
        <v>43229</v>
      </c>
      <c r="K11616" t="s">
        <v>8011</v>
      </c>
      <c r="L11616" t="s">
        <v>73</v>
      </c>
      <c r="M11616">
        <v>78745</v>
      </c>
      <c r="N11616">
        <v>614</v>
      </c>
      <c r="O11616" t="s">
        <v>3979</v>
      </c>
      <c r="P11616" s="4">
        <v>-132</v>
      </c>
      <c r="Q11616" s="4">
        <v>4</v>
      </c>
      <c r="R11616" t="s">
        <v>75</v>
      </c>
      <c r="S11616" t="s">
        <v>92</v>
      </c>
      <c r="T11616" s="2">
        <v>-131.72</v>
      </c>
      <c r="U11616" s="4">
        <v>49</v>
      </c>
      <c r="V11616" t="s">
        <v>33</v>
      </c>
      <c r="W11616" s="3">
        <v>43233</v>
      </c>
      <c r="X11616" t="s">
        <v>39</v>
      </c>
      <c r="Y11616" t="s">
        <v>77</v>
      </c>
      <c r="Z11616" t="s">
        <v>56</v>
      </c>
    </row>
    <row r="11617" spans="1:26" x14ac:dyDescent="0.25">
      <c r="A11617">
        <v>4</v>
      </c>
      <c r="B11617" t="s">
        <v>43</v>
      </c>
      <c r="C11617">
        <v>6</v>
      </c>
      <c r="D11617" t="s">
        <v>26</v>
      </c>
      <c r="E11617" t="s">
        <v>737</v>
      </c>
      <c r="F11617" t="s">
        <v>13</v>
      </c>
      <c r="G11617" t="s">
        <v>297</v>
      </c>
      <c r="H11617" s="1">
        <v>0.8</v>
      </c>
      <c r="I11617">
        <v>1</v>
      </c>
      <c r="J11617" s="3">
        <v>43229</v>
      </c>
      <c r="K11617" t="s">
        <v>8011</v>
      </c>
      <c r="L11617" t="s">
        <v>73</v>
      </c>
      <c r="M11617">
        <v>78745</v>
      </c>
      <c r="N11617">
        <v>614</v>
      </c>
      <c r="O11617" t="s">
        <v>3979</v>
      </c>
      <c r="P11617" s="4">
        <v>-132</v>
      </c>
      <c r="Q11617" s="4">
        <v>4</v>
      </c>
      <c r="R11617" t="s">
        <v>75</v>
      </c>
      <c r="S11617" t="s">
        <v>92</v>
      </c>
      <c r="T11617" s="2">
        <v>-131.72</v>
      </c>
      <c r="U11617" s="4">
        <v>49</v>
      </c>
      <c r="V11617" t="s">
        <v>33</v>
      </c>
      <c r="W11617" s="3">
        <v>43233</v>
      </c>
      <c r="X11617" t="s">
        <v>39</v>
      </c>
      <c r="Y11617" t="s">
        <v>77</v>
      </c>
      <c r="Z11617" t="s">
        <v>56</v>
      </c>
    </row>
    <row r="11618" spans="1:26" x14ac:dyDescent="0.25">
      <c r="A11618">
        <v>4</v>
      </c>
      <c r="B11618" t="s">
        <v>43</v>
      </c>
      <c r="C11618">
        <v>6</v>
      </c>
      <c r="D11618" t="s">
        <v>26</v>
      </c>
      <c r="E11618" t="s">
        <v>737</v>
      </c>
      <c r="F11618" t="s">
        <v>13</v>
      </c>
      <c r="G11618" t="s">
        <v>297</v>
      </c>
      <c r="H11618" s="1">
        <v>0.8</v>
      </c>
      <c r="I11618">
        <v>1</v>
      </c>
      <c r="J11618" s="3">
        <v>43229</v>
      </c>
      <c r="K11618" t="s">
        <v>8011</v>
      </c>
      <c r="L11618" t="s">
        <v>73</v>
      </c>
      <c r="M11618">
        <v>78745</v>
      </c>
      <c r="N11618">
        <v>614</v>
      </c>
      <c r="O11618" t="s">
        <v>3979</v>
      </c>
      <c r="P11618" s="4">
        <v>-132</v>
      </c>
      <c r="Q11618" s="4">
        <v>4</v>
      </c>
      <c r="R11618" t="s">
        <v>75</v>
      </c>
      <c r="S11618" t="s">
        <v>92</v>
      </c>
      <c r="T11618" s="2">
        <v>-131.72</v>
      </c>
      <c r="U11618" s="4">
        <v>49</v>
      </c>
      <c r="V11618" t="s">
        <v>33</v>
      </c>
      <c r="W11618" s="3">
        <v>43233</v>
      </c>
      <c r="X11618" t="s">
        <v>39</v>
      </c>
      <c r="Y11618" t="s">
        <v>77</v>
      </c>
      <c r="Z11618" t="s">
        <v>56</v>
      </c>
    </row>
    <row r="11619" spans="1:26" x14ac:dyDescent="0.25">
      <c r="A11619">
        <v>4</v>
      </c>
      <c r="B11619" t="s">
        <v>43</v>
      </c>
      <c r="C11619">
        <v>6</v>
      </c>
      <c r="D11619" t="s">
        <v>26</v>
      </c>
      <c r="E11619" t="s">
        <v>737</v>
      </c>
      <c r="F11619" t="s">
        <v>13</v>
      </c>
      <c r="G11619" t="s">
        <v>297</v>
      </c>
      <c r="H11619" s="1">
        <v>0.8</v>
      </c>
      <c r="I11619">
        <v>1</v>
      </c>
      <c r="J11619" s="3">
        <v>43229</v>
      </c>
      <c r="K11619" t="s">
        <v>8011</v>
      </c>
      <c r="L11619" t="s">
        <v>73</v>
      </c>
      <c r="M11619">
        <v>78745</v>
      </c>
      <c r="N11619">
        <v>614</v>
      </c>
      <c r="O11619" t="s">
        <v>3979</v>
      </c>
      <c r="P11619" s="4">
        <v>-132</v>
      </c>
      <c r="Q11619" s="4">
        <v>4</v>
      </c>
      <c r="R11619" t="s">
        <v>75</v>
      </c>
      <c r="S11619" t="s">
        <v>92</v>
      </c>
      <c r="T11619" s="2">
        <v>-131.72</v>
      </c>
      <c r="U11619" s="4">
        <v>49</v>
      </c>
      <c r="V11619" t="s">
        <v>33</v>
      </c>
      <c r="W11619" s="3">
        <v>43233</v>
      </c>
      <c r="X11619" t="s">
        <v>39</v>
      </c>
      <c r="Y11619" t="s">
        <v>77</v>
      </c>
      <c r="Z11619" t="s">
        <v>56</v>
      </c>
    </row>
    <row r="11620" spans="1:26" x14ac:dyDescent="0.25">
      <c r="A11620">
        <v>4</v>
      </c>
      <c r="B11620" t="s">
        <v>43</v>
      </c>
      <c r="C11620">
        <v>6</v>
      </c>
      <c r="D11620" t="s">
        <v>26</v>
      </c>
      <c r="E11620" t="s">
        <v>737</v>
      </c>
      <c r="F11620" t="s">
        <v>13</v>
      </c>
      <c r="G11620" t="s">
        <v>297</v>
      </c>
      <c r="H11620" s="1">
        <v>0.8</v>
      </c>
      <c r="I11620">
        <v>1</v>
      </c>
      <c r="J11620" s="3">
        <v>43229</v>
      </c>
      <c r="K11620" t="s">
        <v>8011</v>
      </c>
      <c r="L11620" t="s">
        <v>73</v>
      </c>
      <c r="M11620">
        <v>78745</v>
      </c>
      <c r="N11620">
        <v>905</v>
      </c>
      <c r="O11620" t="s">
        <v>257</v>
      </c>
      <c r="P11620" s="4">
        <v>-20</v>
      </c>
      <c r="Q11620" s="4">
        <v>4</v>
      </c>
      <c r="R11620" t="s">
        <v>75</v>
      </c>
      <c r="S11620" t="s">
        <v>92</v>
      </c>
      <c r="T11620" s="2">
        <v>-20.440000000000001</v>
      </c>
      <c r="U11620" s="4">
        <v>13</v>
      </c>
      <c r="V11620" t="s">
        <v>33</v>
      </c>
      <c r="W11620" s="3">
        <v>43233</v>
      </c>
      <c r="X11620" t="s">
        <v>39</v>
      </c>
      <c r="Y11620" t="s">
        <v>77</v>
      </c>
      <c r="Z11620" t="s">
        <v>54</v>
      </c>
    </row>
    <row r="11621" spans="1:26" x14ac:dyDescent="0.25">
      <c r="A11621">
        <v>4</v>
      </c>
      <c r="B11621" t="s">
        <v>43</v>
      </c>
      <c r="C11621">
        <v>6</v>
      </c>
      <c r="D11621" t="s">
        <v>26</v>
      </c>
      <c r="E11621" t="s">
        <v>737</v>
      </c>
      <c r="F11621" t="s">
        <v>13</v>
      </c>
      <c r="G11621" t="s">
        <v>297</v>
      </c>
      <c r="H11621" s="1">
        <v>0.8</v>
      </c>
      <c r="I11621">
        <v>1</v>
      </c>
      <c r="J11621" s="3">
        <v>43229</v>
      </c>
      <c r="K11621" t="s">
        <v>8011</v>
      </c>
      <c r="L11621" t="s">
        <v>73</v>
      </c>
      <c r="M11621">
        <v>78745</v>
      </c>
      <c r="N11621">
        <v>905</v>
      </c>
      <c r="O11621" t="s">
        <v>257</v>
      </c>
      <c r="P11621" s="4">
        <v>-20</v>
      </c>
      <c r="Q11621" s="4">
        <v>4</v>
      </c>
      <c r="R11621" t="s">
        <v>75</v>
      </c>
      <c r="S11621" t="s">
        <v>92</v>
      </c>
      <c r="T11621" s="2">
        <v>-20.440000000000001</v>
      </c>
      <c r="U11621" s="4">
        <v>13</v>
      </c>
      <c r="V11621" t="s">
        <v>33</v>
      </c>
      <c r="W11621" s="3">
        <v>43233</v>
      </c>
      <c r="X11621" t="s">
        <v>39</v>
      </c>
      <c r="Y11621" t="s">
        <v>77</v>
      </c>
      <c r="Z11621" t="s">
        <v>54</v>
      </c>
    </row>
    <row r="11622" spans="1:26" x14ac:dyDescent="0.25">
      <c r="A11622">
        <v>4</v>
      </c>
      <c r="B11622" t="s">
        <v>43</v>
      </c>
      <c r="C11622">
        <v>6</v>
      </c>
      <c r="D11622" t="s">
        <v>26</v>
      </c>
      <c r="E11622" t="s">
        <v>737</v>
      </c>
      <c r="F11622" t="s">
        <v>13</v>
      </c>
      <c r="G11622" t="s">
        <v>297</v>
      </c>
      <c r="H11622" s="1">
        <v>0.8</v>
      </c>
      <c r="I11622">
        <v>1</v>
      </c>
      <c r="J11622" s="3">
        <v>43229</v>
      </c>
      <c r="K11622" t="s">
        <v>8011</v>
      </c>
      <c r="L11622" t="s">
        <v>73</v>
      </c>
      <c r="M11622">
        <v>78745</v>
      </c>
      <c r="N11622">
        <v>905</v>
      </c>
      <c r="O11622" t="s">
        <v>257</v>
      </c>
      <c r="P11622" s="4">
        <v>-20</v>
      </c>
      <c r="Q11622" s="4">
        <v>4</v>
      </c>
      <c r="R11622" t="s">
        <v>75</v>
      </c>
      <c r="S11622" t="s">
        <v>92</v>
      </c>
      <c r="T11622" s="2">
        <v>-20.440000000000001</v>
      </c>
      <c r="U11622" s="4">
        <v>13</v>
      </c>
      <c r="V11622" t="s">
        <v>33</v>
      </c>
      <c r="W11622" s="3">
        <v>43233</v>
      </c>
      <c r="X11622" t="s">
        <v>39</v>
      </c>
      <c r="Y11622" t="s">
        <v>77</v>
      </c>
      <c r="Z11622" t="s">
        <v>54</v>
      </c>
    </row>
    <row r="11623" spans="1:26" x14ac:dyDescent="0.25">
      <c r="A11623">
        <v>4</v>
      </c>
      <c r="B11623" t="s">
        <v>43</v>
      </c>
      <c r="C11623">
        <v>6</v>
      </c>
      <c r="D11623" t="s">
        <v>26</v>
      </c>
      <c r="E11623" t="s">
        <v>737</v>
      </c>
      <c r="F11623" t="s">
        <v>13</v>
      </c>
      <c r="G11623" t="s">
        <v>297</v>
      </c>
      <c r="H11623" s="1">
        <v>0.8</v>
      </c>
      <c r="I11623">
        <v>1</v>
      </c>
      <c r="J11623" s="3">
        <v>43229</v>
      </c>
      <c r="K11623" t="s">
        <v>8011</v>
      </c>
      <c r="L11623" t="s">
        <v>73</v>
      </c>
      <c r="M11623">
        <v>78745</v>
      </c>
      <c r="N11623">
        <v>905</v>
      </c>
      <c r="O11623" t="s">
        <v>257</v>
      </c>
      <c r="P11623" s="4">
        <v>-20</v>
      </c>
      <c r="Q11623" s="4">
        <v>4</v>
      </c>
      <c r="R11623" t="s">
        <v>75</v>
      </c>
      <c r="S11623" t="s">
        <v>92</v>
      </c>
      <c r="T11623" s="2">
        <v>-20.440000000000001</v>
      </c>
      <c r="U11623" s="4">
        <v>13</v>
      </c>
      <c r="V11623" t="s">
        <v>33</v>
      </c>
      <c r="W11623" s="3">
        <v>43233</v>
      </c>
      <c r="X11623" t="s">
        <v>39</v>
      </c>
      <c r="Y11623" t="s">
        <v>77</v>
      </c>
      <c r="Z11623" t="s">
        <v>54</v>
      </c>
    </row>
    <row r="11624" spans="1:26" x14ac:dyDescent="0.25">
      <c r="A11624">
        <v>4</v>
      </c>
      <c r="B11624" t="s">
        <v>43</v>
      </c>
      <c r="C11624">
        <v>6</v>
      </c>
      <c r="D11624" t="s">
        <v>26</v>
      </c>
      <c r="E11624" t="s">
        <v>737</v>
      </c>
      <c r="F11624" t="s">
        <v>13</v>
      </c>
      <c r="G11624" t="s">
        <v>297</v>
      </c>
      <c r="H11624" s="1">
        <v>0.8</v>
      </c>
      <c r="I11624">
        <v>1</v>
      </c>
      <c r="J11624" s="3">
        <v>43229</v>
      </c>
      <c r="K11624" t="s">
        <v>8011</v>
      </c>
      <c r="L11624" t="s">
        <v>73</v>
      </c>
      <c r="M11624">
        <v>78745</v>
      </c>
      <c r="N11624">
        <v>905</v>
      </c>
      <c r="O11624" t="s">
        <v>257</v>
      </c>
      <c r="P11624" s="4">
        <v>-20</v>
      </c>
      <c r="Q11624" s="4">
        <v>4</v>
      </c>
      <c r="R11624" t="s">
        <v>75</v>
      </c>
      <c r="S11624" t="s">
        <v>92</v>
      </c>
      <c r="T11624" s="2">
        <v>-20.440000000000001</v>
      </c>
      <c r="U11624" s="4">
        <v>13</v>
      </c>
      <c r="V11624" t="s">
        <v>33</v>
      </c>
      <c r="W11624" s="3">
        <v>43233</v>
      </c>
      <c r="X11624" t="s">
        <v>39</v>
      </c>
      <c r="Y11624" t="s">
        <v>77</v>
      </c>
      <c r="Z11624" t="s">
        <v>54</v>
      </c>
    </row>
    <row r="11625" spans="1:26" x14ac:dyDescent="0.25">
      <c r="A11625">
        <v>4</v>
      </c>
      <c r="B11625" t="s">
        <v>43</v>
      </c>
      <c r="C11625">
        <v>6</v>
      </c>
      <c r="D11625" t="s">
        <v>26</v>
      </c>
      <c r="E11625" t="s">
        <v>737</v>
      </c>
      <c r="F11625" t="s">
        <v>13</v>
      </c>
      <c r="G11625" t="s">
        <v>297</v>
      </c>
      <c r="H11625" s="1">
        <v>0.8</v>
      </c>
      <c r="I11625">
        <v>1</v>
      </c>
      <c r="J11625" s="3">
        <v>43229</v>
      </c>
      <c r="K11625" t="s">
        <v>8011</v>
      </c>
      <c r="L11625" t="s">
        <v>73</v>
      </c>
      <c r="M11625">
        <v>78745</v>
      </c>
      <c r="N11625">
        <v>716</v>
      </c>
      <c r="O11625" t="s">
        <v>2867</v>
      </c>
      <c r="P11625" s="4">
        <v>-28</v>
      </c>
      <c r="Q11625" s="4">
        <v>6</v>
      </c>
      <c r="R11625" t="s">
        <v>75</v>
      </c>
      <c r="S11625" t="s">
        <v>92</v>
      </c>
      <c r="T11625" s="2">
        <v>-27.79</v>
      </c>
      <c r="U11625" s="4">
        <v>19</v>
      </c>
      <c r="V11625" t="s">
        <v>33</v>
      </c>
      <c r="W11625" s="3">
        <v>43233</v>
      </c>
      <c r="X11625" t="s">
        <v>39</v>
      </c>
      <c r="Y11625" t="s">
        <v>77</v>
      </c>
      <c r="Z11625" t="s">
        <v>54</v>
      </c>
    </row>
    <row r="11626" spans="1:26" x14ac:dyDescent="0.25">
      <c r="A11626">
        <v>4</v>
      </c>
      <c r="B11626" t="s">
        <v>43</v>
      </c>
      <c r="C11626">
        <v>6</v>
      </c>
      <c r="D11626" t="s">
        <v>26</v>
      </c>
      <c r="E11626" t="s">
        <v>737</v>
      </c>
      <c r="F11626" t="s">
        <v>13</v>
      </c>
      <c r="G11626" t="s">
        <v>297</v>
      </c>
      <c r="H11626" s="1">
        <v>0.8</v>
      </c>
      <c r="I11626">
        <v>1</v>
      </c>
      <c r="J11626" s="3">
        <v>43229</v>
      </c>
      <c r="K11626" t="s">
        <v>8011</v>
      </c>
      <c r="L11626" t="s">
        <v>73</v>
      </c>
      <c r="M11626">
        <v>78745</v>
      </c>
      <c r="N11626">
        <v>716</v>
      </c>
      <c r="O11626" t="s">
        <v>2867</v>
      </c>
      <c r="P11626" s="4">
        <v>-28</v>
      </c>
      <c r="Q11626" s="4">
        <v>6</v>
      </c>
      <c r="R11626" t="s">
        <v>75</v>
      </c>
      <c r="S11626" t="s">
        <v>92</v>
      </c>
      <c r="T11626" s="2">
        <v>-27.79</v>
      </c>
      <c r="U11626" s="4">
        <v>19</v>
      </c>
      <c r="V11626" t="s">
        <v>33</v>
      </c>
      <c r="W11626" s="3">
        <v>43233</v>
      </c>
      <c r="X11626" t="s">
        <v>39</v>
      </c>
      <c r="Y11626" t="s">
        <v>77</v>
      </c>
      <c r="Z11626" t="s">
        <v>54</v>
      </c>
    </row>
    <row r="11627" spans="1:26" x14ac:dyDescent="0.25">
      <c r="A11627">
        <v>4</v>
      </c>
      <c r="B11627" t="s">
        <v>43</v>
      </c>
      <c r="C11627">
        <v>6</v>
      </c>
      <c r="D11627" t="s">
        <v>26</v>
      </c>
      <c r="E11627" t="s">
        <v>737</v>
      </c>
      <c r="F11627" t="s">
        <v>13</v>
      </c>
      <c r="G11627" t="s">
        <v>297</v>
      </c>
      <c r="H11627" s="1">
        <v>0.8</v>
      </c>
      <c r="I11627">
        <v>1</v>
      </c>
      <c r="J11627" s="3">
        <v>43229</v>
      </c>
      <c r="K11627" t="s">
        <v>8011</v>
      </c>
      <c r="L11627" t="s">
        <v>73</v>
      </c>
      <c r="M11627">
        <v>78745</v>
      </c>
      <c r="N11627">
        <v>716</v>
      </c>
      <c r="O11627" t="s">
        <v>2867</v>
      </c>
      <c r="P11627" s="4">
        <v>-28</v>
      </c>
      <c r="Q11627" s="4">
        <v>6</v>
      </c>
      <c r="R11627" t="s">
        <v>75</v>
      </c>
      <c r="S11627" t="s">
        <v>92</v>
      </c>
      <c r="T11627" s="2">
        <v>-27.79</v>
      </c>
      <c r="U11627" s="4">
        <v>19</v>
      </c>
      <c r="V11627" t="s">
        <v>33</v>
      </c>
      <c r="W11627" s="3">
        <v>43233</v>
      </c>
      <c r="X11627" t="s">
        <v>39</v>
      </c>
      <c r="Y11627" t="s">
        <v>77</v>
      </c>
      <c r="Z11627" t="s">
        <v>54</v>
      </c>
    </row>
    <row r="11628" spans="1:26" x14ac:dyDescent="0.25">
      <c r="A11628">
        <v>4</v>
      </c>
      <c r="B11628" t="s">
        <v>43</v>
      </c>
      <c r="C11628">
        <v>6</v>
      </c>
      <c r="D11628" t="s">
        <v>26</v>
      </c>
      <c r="E11628" t="s">
        <v>737</v>
      </c>
      <c r="F11628" t="s">
        <v>13</v>
      </c>
      <c r="G11628" t="s">
        <v>297</v>
      </c>
      <c r="H11628" s="1">
        <v>0.8</v>
      </c>
      <c r="I11628">
        <v>1</v>
      </c>
      <c r="J11628" s="3">
        <v>43229</v>
      </c>
      <c r="K11628" t="s">
        <v>8011</v>
      </c>
      <c r="L11628" t="s">
        <v>73</v>
      </c>
      <c r="M11628">
        <v>78745</v>
      </c>
      <c r="N11628">
        <v>716</v>
      </c>
      <c r="O11628" t="s">
        <v>2867</v>
      </c>
      <c r="P11628" s="4">
        <v>-28</v>
      </c>
      <c r="Q11628" s="4">
        <v>6</v>
      </c>
      <c r="R11628" t="s">
        <v>75</v>
      </c>
      <c r="S11628" t="s">
        <v>92</v>
      </c>
      <c r="T11628" s="2">
        <v>-27.79</v>
      </c>
      <c r="U11628" s="4">
        <v>19</v>
      </c>
      <c r="V11628" t="s">
        <v>33</v>
      </c>
      <c r="W11628" s="3">
        <v>43233</v>
      </c>
      <c r="X11628" t="s">
        <v>39</v>
      </c>
      <c r="Y11628" t="s">
        <v>77</v>
      </c>
      <c r="Z11628" t="s">
        <v>54</v>
      </c>
    </row>
    <row r="11629" spans="1:26" x14ac:dyDescent="0.25">
      <c r="A11629">
        <v>4</v>
      </c>
      <c r="B11629" t="s">
        <v>43</v>
      </c>
      <c r="C11629">
        <v>6</v>
      </c>
      <c r="D11629" t="s">
        <v>26</v>
      </c>
      <c r="E11629" t="s">
        <v>737</v>
      </c>
      <c r="F11629" t="s">
        <v>13</v>
      </c>
      <c r="G11629" t="s">
        <v>297</v>
      </c>
      <c r="H11629" s="1">
        <v>0.8</v>
      </c>
      <c r="I11629">
        <v>1</v>
      </c>
      <c r="J11629" s="3">
        <v>43229</v>
      </c>
      <c r="K11629" t="s">
        <v>8011</v>
      </c>
      <c r="L11629" t="s">
        <v>73</v>
      </c>
      <c r="M11629">
        <v>78745</v>
      </c>
      <c r="N11629">
        <v>716</v>
      </c>
      <c r="O11629" t="s">
        <v>2867</v>
      </c>
      <c r="P11629" s="4">
        <v>-28</v>
      </c>
      <c r="Q11629" s="4">
        <v>6</v>
      </c>
      <c r="R11629" t="s">
        <v>75</v>
      </c>
      <c r="S11629" t="s">
        <v>92</v>
      </c>
      <c r="T11629" s="2">
        <v>-27.79</v>
      </c>
      <c r="U11629" s="4">
        <v>19</v>
      </c>
      <c r="V11629" t="s">
        <v>33</v>
      </c>
      <c r="W11629" s="3">
        <v>43233</v>
      </c>
      <c r="X11629" t="s">
        <v>39</v>
      </c>
      <c r="Y11629" t="s">
        <v>77</v>
      </c>
      <c r="Z11629" t="s">
        <v>54</v>
      </c>
    </row>
    <row r="11630" spans="1:26" x14ac:dyDescent="0.25">
      <c r="A11630">
        <v>4</v>
      </c>
      <c r="B11630" t="s">
        <v>43</v>
      </c>
      <c r="C11630">
        <v>6</v>
      </c>
      <c r="D11630" t="s">
        <v>26</v>
      </c>
      <c r="E11630" t="s">
        <v>237</v>
      </c>
      <c r="F11630" t="s">
        <v>13</v>
      </c>
      <c r="G11630" t="s">
        <v>5397</v>
      </c>
      <c r="H11630" s="1">
        <v>0</v>
      </c>
      <c r="I11630">
        <v>1</v>
      </c>
      <c r="J11630" s="3">
        <v>43303</v>
      </c>
      <c r="K11630" t="s">
        <v>7969</v>
      </c>
      <c r="L11630" t="s">
        <v>102</v>
      </c>
      <c r="M11630">
        <v>21044</v>
      </c>
      <c r="N11630">
        <v>298</v>
      </c>
      <c r="O11630" t="s">
        <v>1271</v>
      </c>
      <c r="P11630" s="4">
        <v>11</v>
      </c>
      <c r="Q11630" s="4">
        <v>2</v>
      </c>
      <c r="R11630" t="s">
        <v>104</v>
      </c>
      <c r="S11630" t="s">
        <v>92</v>
      </c>
      <c r="T11630" s="2">
        <v>10.55</v>
      </c>
      <c r="U11630" s="4">
        <v>38</v>
      </c>
      <c r="V11630" t="s">
        <v>33</v>
      </c>
      <c r="W11630" s="3">
        <v>43307</v>
      </c>
      <c r="X11630" t="s">
        <v>39</v>
      </c>
      <c r="Y11630" t="s">
        <v>1549</v>
      </c>
      <c r="Z11630" t="s">
        <v>56</v>
      </c>
    </row>
    <row r="11631" spans="1:26" x14ac:dyDescent="0.25">
      <c r="A11631">
        <v>4</v>
      </c>
      <c r="B11631" t="s">
        <v>43</v>
      </c>
      <c r="C11631">
        <v>6</v>
      </c>
      <c r="D11631" t="s">
        <v>26</v>
      </c>
      <c r="E11631" t="s">
        <v>237</v>
      </c>
      <c r="F11631" t="s">
        <v>13</v>
      </c>
      <c r="G11631" t="s">
        <v>5397</v>
      </c>
      <c r="H11631" s="1">
        <v>0</v>
      </c>
      <c r="I11631">
        <v>1</v>
      </c>
      <c r="J11631" s="3">
        <v>43303</v>
      </c>
      <c r="K11631" t="s">
        <v>7969</v>
      </c>
      <c r="L11631" t="s">
        <v>102</v>
      </c>
      <c r="M11631">
        <v>21044</v>
      </c>
      <c r="N11631">
        <v>298</v>
      </c>
      <c r="O11631" t="s">
        <v>1271</v>
      </c>
      <c r="P11631" s="4">
        <v>11</v>
      </c>
      <c r="Q11631" s="4">
        <v>2</v>
      </c>
      <c r="R11631" t="s">
        <v>104</v>
      </c>
      <c r="S11631" t="s">
        <v>92</v>
      </c>
      <c r="T11631" s="2">
        <v>10.55</v>
      </c>
      <c r="U11631" s="4">
        <v>38</v>
      </c>
      <c r="V11631" t="s">
        <v>33</v>
      </c>
      <c r="W11631" s="3">
        <v>43307</v>
      </c>
      <c r="X11631" t="s">
        <v>39</v>
      </c>
      <c r="Y11631" t="s">
        <v>1549</v>
      </c>
      <c r="Z11631" t="s">
        <v>56</v>
      </c>
    </row>
    <row r="11632" spans="1:26" x14ac:dyDescent="0.25">
      <c r="A11632">
        <v>4</v>
      </c>
      <c r="B11632" t="s">
        <v>43</v>
      </c>
      <c r="C11632">
        <v>6</v>
      </c>
      <c r="D11632" t="s">
        <v>26</v>
      </c>
      <c r="E11632" t="s">
        <v>237</v>
      </c>
      <c r="F11632" t="s">
        <v>13</v>
      </c>
      <c r="G11632" t="s">
        <v>5397</v>
      </c>
      <c r="H11632" s="1">
        <v>0</v>
      </c>
      <c r="I11632">
        <v>1</v>
      </c>
      <c r="J11632" s="3">
        <v>43303</v>
      </c>
      <c r="K11632" t="s">
        <v>7969</v>
      </c>
      <c r="L11632" t="s">
        <v>102</v>
      </c>
      <c r="M11632">
        <v>21044</v>
      </c>
      <c r="N11632">
        <v>298</v>
      </c>
      <c r="O11632" t="s">
        <v>1271</v>
      </c>
      <c r="P11632" s="4">
        <v>11</v>
      </c>
      <c r="Q11632" s="4">
        <v>2</v>
      </c>
      <c r="R11632" t="s">
        <v>104</v>
      </c>
      <c r="S11632" t="s">
        <v>92</v>
      </c>
      <c r="T11632" s="2">
        <v>10.55</v>
      </c>
      <c r="U11632" s="4">
        <v>38</v>
      </c>
      <c r="V11632" t="s">
        <v>33</v>
      </c>
      <c r="W11632" s="3">
        <v>43307</v>
      </c>
      <c r="X11632" t="s">
        <v>39</v>
      </c>
      <c r="Y11632" t="s">
        <v>1549</v>
      </c>
      <c r="Z11632" t="s">
        <v>56</v>
      </c>
    </row>
    <row r="11633" spans="1:26" x14ac:dyDescent="0.25">
      <c r="A11633">
        <v>4</v>
      </c>
      <c r="B11633" t="s">
        <v>43</v>
      </c>
      <c r="C11633">
        <v>6</v>
      </c>
      <c r="D11633" t="s">
        <v>26</v>
      </c>
      <c r="E11633" t="s">
        <v>237</v>
      </c>
      <c r="F11633" t="s">
        <v>13</v>
      </c>
      <c r="G11633" t="s">
        <v>5397</v>
      </c>
      <c r="H11633" s="1">
        <v>0</v>
      </c>
      <c r="I11633">
        <v>1</v>
      </c>
      <c r="J11633" s="3">
        <v>43303</v>
      </c>
      <c r="K11633" t="s">
        <v>7969</v>
      </c>
      <c r="L11633" t="s">
        <v>102</v>
      </c>
      <c r="M11633">
        <v>21044</v>
      </c>
      <c r="N11633">
        <v>298</v>
      </c>
      <c r="O11633" t="s">
        <v>1271</v>
      </c>
      <c r="P11633" s="4">
        <v>11</v>
      </c>
      <c r="Q11633" s="4">
        <v>2</v>
      </c>
      <c r="R11633" t="s">
        <v>104</v>
      </c>
      <c r="S11633" t="s">
        <v>92</v>
      </c>
      <c r="T11633" s="2">
        <v>10.55</v>
      </c>
      <c r="U11633" s="4">
        <v>38</v>
      </c>
      <c r="V11633" t="s">
        <v>33</v>
      </c>
      <c r="W11633" s="3">
        <v>43307</v>
      </c>
      <c r="X11633" t="s">
        <v>39</v>
      </c>
      <c r="Y11633" t="s">
        <v>1549</v>
      </c>
      <c r="Z11633" t="s">
        <v>56</v>
      </c>
    </row>
    <row r="11634" spans="1:26" x14ac:dyDescent="0.25">
      <c r="A11634">
        <v>4</v>
      </c>
      <c r="B11634" t="s">
        <v>43</v>
      </c>
      <c r="C11634">
        <v>6</v>
      </c>
      <c r="D11634" t="s">
        <v>26</v>
      </c>
      <c r="E11634" t="s">
        <v>237</v>
      </c>
      <c r="F11634" t="s">
        <v>13</v>
      </c>
      <c r="G11634" t="s">
        <v>5397</v>
      </c>
      <c r="H11634" s="1">
        <v>0</v>
      </c>
      <c r="I11634">
        <v>1</v>
      </c>
      <c r="J11634" s="3">
        <v>43303</v>
      </c>
      <c r="K11634" t="s">
        <v>7969</v>
      </c>
      <c r="L11634" t="s">
        <v>102</v>
      </c>
      <c r="M11634">
        <v>21044</v>
      </c>
      <c r="N11634">
        <v>1639</v>
      </c>
      <c r="O11634" t="s">
        <v>3140</v>
      </c>
      <c r="P11634" s="4">
        <v>3</v>
      </c>
      <c r="Q11634" s="4">
        <v>3</v>
      </c>
      <c r="R11634" t="s">
        <v>104</v>
      </c>
      <c r="S11634" t="s">
        <v>92</v>
      </c>
      <c r="T11634" s="2">
        <v>2.59</v>
      </c>
      <c r="U11634" s="4">
        <v>5</v>
      </c>
      <c r="V11634" t="s">
        <v>33</v>
      </c>
      <c r="W11634" s="3">
        <v>43307</v>
      </c>
      <c r="X11634" t="s">
        <v>39</v>
      </c>
      <c r="Y11634" t="s">
        <v>1549</v>
      </c>
      <c r="Z11634" t="s">
        <v>54</v>
      </c>
    </row>
    <row r="11635" spans="1:26" x14ac:dyDescent="0.25">
      <c r="A11635">
        <v>4</v>
      </c>
      <c r="B11635" t="s">
        <v>43</v>
      </c>
      <c r="C11635">
        <v>6</v>
      </c>
      <c r="D11635" t="s">
        <v>26</v>
      </c>
      <c r="E11635" t="s">
        <v>237</v>
      </c>
      <c r="F11635" t="s">
        <v>13</v>
      </c>
      <c r="G11635" t="s">
        <v>5397</v>
      </c>
      <c r="H11635" s="1">
        <v>0</v>
      </c>
      <c r="I11635">
        <v>1</v>
      </c>
      <c r="J11635" s="3">
        <v>43303</v>
      </c>
      <c r="K11635" t="s">
        <v>7969</v>
      </c>
      <c r="L11635" t="s">
        <v>102</v>
      </c>
      <c r="M11635">
        <v>21044</v>
      </c>
      <c r="N11635">
        <v>1639</v>
      </c>
      <c r="O11635" t="s">
        <v>3140</v>
      </c>
      <c r="P11635" s="4">
        <v>3</v>
      </c>
      <c r="Q11635" s="4">
        <v>3</v>
      </c>
      <c r="R11635" t="s">
        <v>104</v>
      </c>
      <c r="S11635" t="s">
        <v>92</v>
      </c>
      <c r="T11635" s="2">
        <v>2.59</v>
      </c>
      <c r="U11635" s="4">
        <v>5</v>
      </c>
      <c r="V11635" t="s">
        <v>33</v>
      </c>
      <c r="W11635" s="3">
        <v>43307</v>
      </c>
      <c r="X11635" t="s">
        <v>39</v>
      </c>
      <c r="Y11635" t="s">
        <v>1549</v>
      </c>
      <c r="Z11635" t="s">
        <v>54</v>
      </c>
    </row>
    <row r="11636" spans="1:26" x14ac:dyDescent="0.25">
      <c r="A11636">
        <v>4</v>
      </c>
      <c r="B11636" t="s">
        <v>43</v>
      </c>
      <c r="C11636">
        <v>6</v>
      </c>
      <c r="D11636" t="s">
        <v>26</v>
      </c>
      <c r="E11636" t="s">
        <v>237</v>
      </c>
      <c r="F11636" t="s">
        <v>13</v>
      </c>
      <c r="G11636" t="s">
        <v>5397</v>
      </c>
      <c r="H11636" s="1">
        <v>0</v>
      </c>
      <c r="I11636">
        <v>1</v>
      </c>
      <c r="J11636" s="3">
        <v>43303</v>
      </c>
      <c r="K11636" t="s">
        <v>7969</v>
      </c>
      <c r="L11636" t="s">
        <v>102</v>
      </c>
      <c r="M11636">
        <v>21044</v>
      </c>
      <c r="N11636">
        <v>1639</v>
      </c>
      <c r="O11636" t="s">
        <v>3140</v>
      </c>
      <c r="P11636" s="4">
        <v>3</v>
      </c>
      <c r="Q11636" s="4">
        <v>3</v>
      </c>
      <c r="R11636" t="s">
        <v>104</v>
      </c>
      <c r="S11636" t="s">
        <v>92</v>
      </c>
      <c r="T11636" s="2">
        <v>2.59</v>
      </c>
      <c r="U11636" s="4">
        <v>5</v>
      </c>
      <c r="V11636" t="s">
        <v>33</v>
      </c>
      <c r="W11636" s="3">
        <v>43307</v>
      </c>
      <c r="X11636" t="s">
        <v>39</v>
      </c>
      <c r="Y11636" t="s">
        <v>1549</v>
      </c>
      <c r="Z11636" t="s">
        <v>54</v>
      </c>
    </row>
    <row r="11637" spans="1:26" x14ac:dyDescent="0.25">
      <c r="A11637">
        <v>4</v>
      </c>
      <c r="B11637" t="s">
        <v>43</v>
      </c>
      <c r="C11637">
        <v>6</v>
      </c>
      <c r="D11637" t="s">
        <v>26</v>
      </c>
      <c r="E11637" t="s">
        <v>237</v>
      </c>
      <c r="F11637" t="s">
        <v>13</v>
      </c>
      <c r="G11637" t="s">
        <v>5397</v>
      </c>
      <c r="H11637" s="1">
        <v>0</v>
      </c>
      <c r="I11637">
        <v>1</v>
      </c>
      <c r="J11637" s="3">
        <v>43303</v>
      </c>
      <c r="K11637" t="s">
        <v>7969</v>
      </c>
      <c r="L11637" t="s">
        <v>102</v>
      </c>
      <c r="M11637">
        <v>21044</v>
      </c>
      <c r="N11637">
        <v>1639</v>
      </c>
      <c r="O11637" t="s">
        <v>3140</v>
      </c>
      <c r="P11637" s="4">
        <v>3</v>
      </c>
      <c r="Q11637" s="4">
        <v>3</v>
      </c>
      <c r="R11637" t="s">
        <v>104</v>
      </c>
      <c r="S11637" t="s">
        <v>92</v>
      </c>
      <c r="T11637" s="2">
        <v>2.59</v>
      </c>
      <c r="U11637" s="4">
        <v>5</v>
      </c>
      <c r="V11637" t="s">
        <v>33</v>
      </c>
      <c r="W11637" s="3">
        <v>43307</v>
      </c>
      <c r="X11637" t="s">
        <v>39</v>
      </c>
      <c r="Y11637" t="s">
        <v>1549</v>
      </c>
      <c r="Z11637" t="s">
        <v>54</v>
      </c>
    </row>
    <row r="11638" spans="1:26" x14ac:dyDescent="0.25">
      <c r="A11638">
        <v>6</v>
      </c>
      <c r="B11638" t="s">
        <v>10</v>
      </c>
      <c r="C11638">
        <v>6</v>
      </c>
      <c r="D11638" t="s">
        <v>26</v>
      </c>
      <c r="E11638" t="s">
        <v>667</v>
      </c>
      <c r="F11638" t="s">
        <v>13</v>
      </c>
      <c r="G11638" t="s">
        <v>5195</v>
      </c>
      <c r="H11638" s="1">
        <v>0</v>
      </c>
      <c r="I11638">
        <v>1</v>
      </c>
      <c r="J11638" s="3">
        <v>43010</v>
      </c>
      <c r="K11638" t="s">
        <v>8012</v>
      </c>
      <c r="L11638" t="s">
        <v>102</v>
      </c>
      <c r="M11638">
        <v>8701</v>
      </c>
      <c r="N11638">
        <v>774</v>
      </c>
      <c r="O11638" t="s">
        <v>325</v>
      </c>
      <c r="P11638" s="4">
        <v>23</v>
      </c>
      <c r="Q11638" s="4">
        <v>4</v>
      </c>
      <c r="R11638" t="s">
        <v>104</v>
      </c>
      <c r="S11638" t="s">
        <v>92</v>
      </c>
      <c r="T11638" s="2">
        <v>23</v>
      </c>
      <c r="U11638" s="4">
        <v>51</v>
      </c>
      <c r="V11638" t="s">
        <v>33</v>
      </c>
      <c r="W11638" s="3">
        <v>43016</v>
      </c>
      <c r="X11638" t="s">
        <v>39</v>
      </c>
      <c r="Y11638" t="s">
        <v>485</v>
      </c>
      <c r="Z11638" t="s">
        <v>119</v>
      </c>
    </row>
    <row r="11639" spans="1:26" x14ac:dyDescent="0.25">
      <c r="A11639">
        <v>6</v>
      </c>
      <c r="B11639" t="s">
        <v>10</v>
      </c>
      <c r="C11639">
        <v>6</v>
      </c>
      <c r="D11639" t="s">
        <v>26</v>
      </c>
      <c r="E11639" t="s">
        <v>667</v>
      </c>
      <c r="F11639" t="s">
        <v>13</v>
      </c>
      <c r="G11639" t="s">
        <v>5195</v>
      </c>
      <c r="H11639" s="1">
        <v>0</v>
      </c>
      <c r="I11639">
        <v>1</v>
      </c>
      <c r="J11639" s="3">
        <v>43010</v>
      </c>
      <c r="K11639" t="s">
        <v>8012</v>
      </c>
      <c r="L11639" t="s">
        <v>102</v>
      </c>
      <c r="M11639">
        <v>8701</v>
      </c>
      <c r="N11639">
        <v>774</v>
      </c>
      <c r="O11639" t="s">
        <v>325</v>
      </c>
      <c r="P11639" s="4">
        <v>23</v>
      </c>
      <c r="Q11639" s="4">
        <v>4</v>
      </c>
      <c r="R11639" t="s">
        <v>104</v>
      </c>
      <c r="S11639" t="s">
        <v>92</v>
      </c>
      <c r="T11639" s="2">
        <v>23</v>
      </c>
      <c r="U11639" s="4">
        <v>51</v>
      </c>
      <c r="V11639" t="s">
        <v>33</v>
      </c>
      <c r="W11639" s="3">
        <v>43016</v>
      </c>
      <c r="X11639" t="s">
        <v>39</v>
      </c>
      <c r="Y11639" t="s">
        <v>485</v>
      </c>
      <c r="Z11639" t="s">
        <v>119</v>
      </c>
    </row>
    <row r="11640" spans="1:26" x14ac:dyDescent="0.25">
      <c r="A11640">
        <v>6</v>
      </c>
      <c r="B11640" t="s">
        <v>10</v>
      </c>
      <c r="C11640">
        <v>6</v>
      </c>
      <c r="D11640" t="s">
        <v>26</v>
      </c>
      <c r="E11640" t="s">
        <v>667</v>
      </c>
      <c r="F11640" t="s">
        <v>13</v>
      </c>
      <c r="G11640" t="s">
        <v>5195</v>
      </c>
      <c r="H11640" s="1">
        <v>0</v>
      </c>
      <c r="I11640">
        <v>1</v>
      </c>
      <c r="J11640" s="3">
        <v>43010</v>
      </c>
      <c r="K11640" t="s">
        <v>8012</v>
      </c>
      <c r="L11640" t="s">
        <v>102</v>
      </c>
      <c r="M11640">
        <v>8701</v>
      </c>
      <c r="N11640">
        <v>774</v>
      </c>
      <c r="O11640" t="s">
        <v>325</v>
      </c>
      <c r="P11640" s="4">
        <v>23</v>
      </c>
      <c r="Q11640" s="4">
        <v>4</v>
      </c>
      <c r="R11640" t="s">
        <v>104</v>
      </c>
      <c r="S11640" t="s">
        <v>92</v>
      </c>
      <c r="T11640" s="2">
        <v>23</v>
      </c>
      <c r="U11640" s="4">
        <v>51</v>
      </c>
      <c r="V11640" t="s">
        <v>33</v>
      </c>
      <c r="W11640" s="3">
        <v>43016</v>
      </c>
      <c r="X11640" t="s">
        <v>39</v>
      </c>
      <c r="Y11640" t="s">
        <v>485</v>
      </c>
      <c r="Z11640" t="s">
        <v>119</v>
      </c>
    </row>
    <row r="11641" spans="1:26" x14ac:dyDescent="0.25">
      <c r="A11641">
        <v>6</v>
      </c>
      <c r="B11641" t="s">
        <v>10</v>
      </c>
      <c r="C11641">
        <v>6</v>
      </c>
      <c r="D11641" t="s">
        <v>26</v>
      </c>
      <c r="E11641" t="s">
        <v>667</v>
      </c>
      <c r="F11641" t="s">
        <v>13</v>
      </c>
      <c r="G11641" t="s">
        <v>5195</v>
      </c>
      <c r="H11641" s="1">
        <v>0</v>
      </c>
      <c r="I11641">
        <v>1</v>
      </c>
      <c r="J11641" s="3">
        <v>43010</v>
      </c>
      <c r="K11641" t="s">
        <v>8012</v>
      </c>
      <c r="L11641" t="s">
        <v>102</v>
      </c>
      <c r="M11641">
        <v>8701</v>
      </c>
      <c r="N11641">
        <v>465</v>
      </c>
      <c r="O11641" t="s">
        <v>3584</v>
      </c>
      <c r="P11641" s="4">
        <v>46</v>
      </c>
      <c r="Q11641" s="4">
        <v>5</v>
      </c>
      <c r="R11641" t="s">
        <v>104</v>
      </c>
      <c r="S11641" t="s">
        <v>92</v>
      </c>
      <c r="T11641" s="2">
        <v>45.53</v>
      </c>
      <c r="U11641" s="4">
        <v>95</v>
      </c>
      <c r="V11641" t="s">
        <v>33</v>
      </c>
      <c r="W11641" s="3">
        <v>43016</v>
      </c>
      <c r="X11641" t="s">
        <v>39</v>
      </c>
      <c r="Y11641" t="s">
        <v>485</v>
      </c>
      <c r="Z11641" t="s">
        <v>64</v>
      </c>
    </row>
    <row r="11642" spans="1:26" x14ac:dyDescent="0.25">
      <c r="A11642">
        <v>6</v>
      </c>
      <c r="B11642" t="s">
        <v>10</v>
      </c>
      <c r="C11642">
        <v>6</v>
      </c>
      <c r="D11642" t="s">
        <v>26</v>
      </c>
      <c r="E11642" t="s">
        <v>667</v>
      </c>
      <c r="F11642" t="s">
        <v>13</v>
      </c>
      <c r="G11642" t="s">
        <v>5195</v>
      </c>
      <c r="H11642" s="1">
        <v>0</v>
      </c>
      <c r="I11642">
        <v>1</v>
      </c>
      <c r="J11642" s="3">
        <v>43010</v>
      </c>
      <c r="K11642" t="s">
        <v>8012</v>
      </c>
      <c r="L11642" t="s">
        <v>102</v>
      </c>
      <c r="M11642">
        <v>8701</v>
      </c>
      <c r="N11642">
        <v>465</v>
      </c>
      <c r="O11642" t="s">
        <v>3584</v>
      </c>
      <c r="P11642" s="4">
        <v>46</v>
      </c>
      <c r="Q11642" s="4">
        <v>5</v>
      </c>
      <c r="R11642" t="s">
        <v>104</v>
      </c>
      <c r="S11642" t="s">
        <v>92</v>
      </c>
      <c r="T11642" s="2">
        <v>45.53</v>
      </c>
      <c r="U11642" s="4">
        <v>95</v>
      </c>
      <c r="V11642" t="s">
        <v>33</v>
      </c>
      <c r="W11642" s="3">
        <v>43016</v>
      </c>
      <c r="X11642" t="s">
        <v>39</v>
      </c>
      <c r="Y11642" t="s">
        <v>485</v>
      </c>
      <c r="Z11642" t="s">
        <v>64</v>
      </c>
    </row>
    <row r="11643" spans="1:26" x14ac:dyDescent="0.25">
      <c r="A11643">
        <v>6</v>
      </c>
      <c r="B11643" t="s">
        <v>10</v>
      </c>
      <c r="C11643">
        <v>6</v>
      </c>
      <c r="D11643" t="s">
        <v>26</v>
      </c>
      <c r="E11643" t="s">
        <v>667</v>
      </c>
      <c r="F11643" t="s">
        <v>13</v>
      </c>
      <c r="G11643" t="s">
        <v>5195</v>
      </c>
      <c r="H11643" s="1">
        <v>0</v>
      </c>
      <c r="I11643">
        <v>1</v>
      </c>
      <c r="J11643" s="3">
        <v>43010</v>
      </c>
      <c r="K11643" t="s">
        <v>8012</v>
      </c>
      <c r="L11643" t="s">
        <v>102</v>
      </c>
      <c r="M11643">
        <v>8701</v>
      </c>
      <c r="N11643">
        <v>465</v>
      </c>
      <c r="O11643" t="s">
        <v>3584</v>
      </c>
      <c r="P11643" s="4">
        <v>46</v>
      </c>
      <c r="Q11643" s="4">
        <v>5</v>
      </c>
      <c r="R11643" t="s">
        <v>104</v>
      </c>
      <c r="S11643" t="s">
        <v>92</v>
      </c>
      <c r="T11643" s="2">
        <v>45.53</v>
      </c>
      <c r="U11643" s="4">
        <v>95</v>
      </c>
      <c r="V11643" t="s">
        <v>33</v>
      </c>
      <c r="W11643" s="3">
        <v>43016</v>
      </c>
      <c r="X11643" t="s">
        <v>39</v>
      </c>
      <c r="Y11643" t="s">
        <v>485</v>
      </c>
      <c r="Z11643" t="s">
        <v>64</v>
      </c>
    </row>
    <row r="11644" spans="1:26" x14ac:dyDescent="0.25">
      <c r="A11644">
        <v>4</v>
      </c>
      <c r="B11644" t="s">
        <v>43</v>
      </c>
      <c r="C11644">
        <v>6</v>
      </c>
      <c r="D11644" t="s">
        <v>26</v>
      </c>
      <c r="E11644" t="s">
        <v>237</v>
      </c>
      <c r="F11644" t="s">
        <v>13</v>
      </c>
      <c r="G11644" t="s">
        <v>5397</v>
      </c>
      <c r="H11644" s="1">
        <v>0</v>
      </c>
      <c r="I11644">
        <v>1</v>
      </c>
      <c r="J11644" s="3">
        <v>43303</v>
      </c>
      <c r="K11644" t="s">
        <v>7969</v>
      </c>
      <c r="L11644" t="s">
        <v>102</v>
      </c>
      <c r="M11644">
        <v>21044</v>
      </c>
      <c r="N11644">
        <v>1820</v>
      </c>
      <c r="O11644" t="s">
        <v>634</v>
      </c>
      <c r="P11644" s="4">
        <v>25</v>
      </c>
      <c r="Q11644" s="4">
        <v>8</v>
      </c>
      <c r="R11644" t="s">
        <v>104</v>
      </c>
      <c r="S11644" t="s">
        <v>92</v>
      </c>
      <c r="T11644" s="2">
        <v>24.88</v>
      </c>
      <c r="U11644" s="4">
        <v>52</v>
      </c>
      <c r="V11644" t="s">
        <v>33</v>
      </c>
      <c r="W11644" s="3">
        <v>43307</v>
      </c>
      <c r="X11644" t="s">
        <v>39</v>
      </c>
      <c r="Y11644" t="s">
        <v>1549</v>
      </c>
      <c r="Z11644" t="s">
        <v>64</v>
      </c>
    </row>
    <row r="11645" spans="1:26" x14ac:dyDescent="0.25">
      <c r="A11645">
        <v>4</v>
      </c>
      <c r="B11645" t="s">
        <v>43</v>
      </c>
      <c r="C11645">
        <v>6</v>
      </c>
      <c r="D11645" t="s">
        <v>26</v>
      </c>
      <c r="E11645" t="s">
        <v>237</v>
      </c>
      <c r="F11645" t="s">
        <v>13</v>
      </c>
      <c r="G11645" t="s">
        <v>5397</v>
      </c>
      <c r="H11645" s="1">
        <v>0</v>
      </c>
      <c r="I11645">
        <v>1</v>
      </c>
      <c r="J11645" s="3">
        <v>43303</v>
      </c>
      <c r="K11645" t="s">
        <v>7969</v>
      </c>
      <c r="L11645" t="s">
        <v>102</v>
      </c>
      <c r="M11645">
        <v>21044</v>
      </c>
      <c r="N11645">
        <v>1820</v>
      </c>
      <c r="O11645" t="s">
        <v>634</v>
      </c>
      <c r="P11645" s="4">
        <v>25</v>
      </c>
      <c r="Q11645" s="4">
        <v>8</v>
      </c>
      <c r="R11645" t="s">
        <v>104</v>
      </c>
      <c r="S11645" t="s">
        <v>92</v>
      </c>
      <c r="T11645" s="2">
        <v>24.88</v>
      </c>
      <c r="U11645" s="4">
        <v>52</v>
      </c>
      <c r="V11645" t="s">
        <v>33</v>
      </c>
      <c r="W11645" s="3">
        <v>43307</v>
      </c>
      <c r="X11645" t="s">
        <v>39</v>
      </c>
      <c r="Y11645" t="s">
        <v>1549</v>
      </c>
      <c r="Z11645" t="s">
        <v>64</v>
      </c>
    </row>
    <row r="11646" spans="1:26" x14ac:dyDescent="0.25">
      <c r="A11646">
        <v>4</v>
      </c>
      <c r="B11646" t="s">
        <v>43</v>
      </c>
      <c r="C11646">
        <v>6</v>
      </c>
      <c r="D11646" t="s">
        <v>26</v>
      </c>
      <c r="E11646" t="s">
        <v>237</v>
      </c>
      <c r="F11646" t="s">
        <v>13</v>
      </c>
      <c r="G11646" t="s">
        <v>5397</v>
      </c>
      <c r="H11646" s="1">
        <v>0</v>
      </c>
      <c r="I11646">
        <v>1</v>
      </c>
      <c r="J11646" s="3">
        <v>43303</v>
      </c>
      <c r="K11646" t="s">
        <v>7969</v>
      </c>
      <c r="L11646" t="s">
        <v>102</v>
      </c>
      <c r="M11646">
        <v>21044</v>
      </c>
      <c r="N11646">
        <v>1820</v>
      </c>
      <c r="O11646" t="s">
        <v>634</v>
      </c>
      <c r="P11646" s="4">
        <v>25</v>
      </c>
      <c r="Q11646" s="4">
        <v>8</v>
      </c>
      <c r="R11646" t="s">
        <v>104</v>
      </c>
      <c r="S11646" t="s">
        <v>92</v>
      </c>
      <c r="T11646" s="2">
        <v>24.88</v>
      </c>
      <c r="U11646" s="4">
        <v>52</v>
      </c>
      <c r="V11646" t="s">
        <v>33</v>
      </c>
      <c r="W11646" s="3">
        <v>43307</v>
      </c>
      <c r="X11646" t="s">
        <v>39</v>
      </c>
      <c r="Y11646" t="s">
        <v>1549</v>
      </c>
      <c r="Z11646" t="s">
        <v>64</v>
      </c>
    </row>
    <row r="11647" spans="1:26" x14ac:dyDescent="0.25">
      <c r="A11647">
        <v>4</v>
      </c>
      <c r="B11647" t="s">
        <v>43</v>
      </c>
      <c r="C11647">
        <v>6</v>
      </c>
      <c r="D11647" t="s">
        <v>26</v>
      </c>
      <c r="E11647" t="s">
        <v>237</v>
      </c>
      <c r="F11647" t="s">
        <v>13</v>
      </c>
      <c r="G11647" t="s">
        <v>5397</v>
      </c>
      <c r="H11647" s="1">
        <v>0</v>
      </c>
      <c r="I11647">
        <v>1</v>
      </c>
      <c r="J11647" s="3">
        <v>43303</v>
      </c>
      <c r="K11647" t="s">
        <v>7969</v>
      </c>
      <c r="L11647" t="s">
        <v>102</v>
      </c>
      <c r="M11647">
        <v>21044</v>
      </c>
      <c r="N11647">
        <v>1820</v>
      </c>
      <c r="O11647" t="s">
        <v>634</v>
      </c>
      <c r="P11647" s="4">
        <v>25</v>
      </c>
      <c r="Q11647" s="4">
        <v>8</v>
      </c>
      <c r="R11647" t="s">
        <v>104</v>
      </c>
      <c r="S11647" t="s">
        <v>92</v>
      </c>
      <c r="T11647" s="2">
        <v>24.88</v>
      </c>
      <c r="U11647" s="4">
        <v>52</v>
      </c>
      <c r="V11647" t="s">
        <v>33</v>
      </c>
      <c r="W11647" s="3">
        <v>43307</v>
      </c>
      <c r="X11647" t="s">
        <v>39</v>
      </c>
      <c r="Y11647" t="s">
        <v>1549</v>
      </c>
      <c r="Z11647" t="s">
        <v>64</v>
      </c>
    </row>
    <row r="11648" spans="1:26" x14ac:dyDescent="0.25">
      <c r="A11648">
        <v>4</v>
      </c>
      <c r="B11648" t="s">
        <v>43</v>
      </c>
      <c r="C11648">
        <v>6</v>
      </c>
      <c r="D11648" t="s">
        <v>26</v>
      </c>
      <c r="E11648" t="s">
        <v>99</v>
      </c>
      <c r="F11648" t="s">
        <v>13</v>
      </c>
      <c r="G11648" t="s">
        <v>5381</v>
      </c>
      <c r="H11648" s="1">
        <v>0.2</v>
      </c>
      <c r="I11648">
        <v>1</v>
      </c>
      <c r="J11648" s="3">
        <v>43717</v>
      </c>
      <c r="K11648" t="s">
        <v>7970</v>
      </c>
      <c r="L11648" t="s">
        <v>102</v>
      </c>
      <c r="M11648">
        <v>19134</v>
      </c>
      <c r="N11648">
        <v>1326</v>
      </c>
      <c r="O11648" t="s">
        <v>603</v>
      </c>
      <c r="P11648" s="4">
        <v>2</v>
      </c>
      <c r="Q11648" s="4">
        <v>1</v>
      </c>
      <c r="R11648" t="s">
        <v>104</v>
      </c>
      <c r="S11648" t="s">
        <v>92</v>
      </c>
      <c r="T11648" s="2">
        <v>1.58</v>
      </c>
      <c r="U11648" s="4">
        <v>5</v>
      </c>
      <c r="V11648" t="s">
        <v>33</v>
      </c>
      <c r="W11648" s="3">
        <v>43721</v>
      </c>
      <c r="X11648" t="s">
        <v>39</v>
      </c>
      <c r="Y11648" t="s">
        <v>105</v>
      </c>
      <c r="Z11648" t="s">
        <v>49</v>
      </c>
    </row>
    <row r="11649" spans="1:26" x14ac:dyDescent="0.25">
      <c r="A11649">
        <v>4</v>
      </c>
      <c r="B11649" t="s">
        <v>43</v>
      </c>
      <c r="C11649">
        <v>6</v>
      </c>
      <c r="D11649" t="s">
        <v>26</v>
      </c>
      <c r="E11649" t="s">
        <v>99</v>
      </c>
      <c r="F11649" t="s">
        <v>13</v>
      </c>
      <c r="G11649" t="s">
        <v>5381</v>
      </c>
      <c r="H11649" s="1">
        <v>0.2</v>
      </c>
      <c r="I11649">
        <v>1</v>
      </c>
      <c r="J11649" s="3">
        <v>43717</v>
      </c>
      <c r="K11649" t="s">
        <v>7970</v>
      </c>
      <c r="L11649" t="s">
        <v>102</v>
      </c>
      <c r="M11649">
        <v>19134</v>
      </c>
      <c r="N11649">
        <v>1326</v>
      </c>
      <c r="O11649" t="s">
        <v>603</v>
      </c>
      <c r="P11649" s="4">
        <v>2</v>
      </c>
      <c r="Q11649" s="4">
        <v>1</v>
      </c>
      <c r="R11649" t="s">
        <v>104</v>
      </c>
      <c r="S11649" t="s">
        <v>92</v>
      </c>
      <c r="T11649" s="2">
        <v>1.58</v>
      </c>
      <c r="U11649" s="4">
        <v>5</v>
      </c>
      <c r="V11649" t="s">
        <v>33</v>
      </c>
      <c r="W11649" s="3">
        <v>43721</v>
      </c>
      <c r="X11649" t="s">
        <v>39</v>
      </c>
      <c r="Y11649" t="s">
        <v>105</v>
      </c>
      <c r="Z11649" t="s">
        <v>49</v>
      </c>
    </row>
    <row r="11650" spans="1:26" x14ac:dyDescent="0.25">
      <c r="A11650">
        <v>4</v>
      </c>
      <c r="B11650" t="s">
        <v>43</v>
      </c>
      <c r="C11650">
        <v>6</v>
      </c>
      <c r="D11650" t="s">
        <v>26</v>
      </c>
      <c r="E11650" t="s">
        <v>99</v>
      </c>
      <c r="F11650" t="s">
        <v>13</v>
      </c>
      <c r="G11650" t="s">
        <v>5381</v>
      </c>
      <c r="H11650" s="1">
        <v>0.2</v>
      </c>
      <c r="I11650">
        <v>1</v>
      </c>
      <c r="J11650" s="3">
        <v>43717</v>
      </c>
      <c r="K11650" t="s">
        <v>7970</v>
      </c>
      <c r="L11650" t="s">
        <v>102</v>
      </c>
      <c r="M11650">
        <v>19134</v>
      </c>
      <c r="N11650">
        <v>1326</v>
      </c>
      <c r="O11650" t="s">
        <v>603</v>
      </c>
      <c r="P11650" s="4">
        <v>2</v>
      </c>
      <c r="Q11650" s="4">
        <v>1</v>
      </c>
      <c r="R11650" t="s">
        <v>104</v>
      </c>
      <c r="S11650" t="s">
        <v>92</v>
      </c>
      <c r="T11650" s="2">
        <v>1.58</v>
      </c>
      <c r="U11650" s="4">
        <v>5</v>
      </c>
      <c r="V11650" t="s">
        <v>33</v>
      </c>
      <c r="W11650" s="3">
        <v>43721</v>
      </c>
      <c r="X11650" t="s">
        <v>39</v>
      </c>
      <c r="Y11650" t="s">
        <v>105</v>
      </c>
      <c r="Z11650" t="s">
        <v>49</v>
      </c>
    </row>
    <row r="11651" spans="1:26" x14ac:dyDescent="0.25">
      <c r="A11651">
        <v>4</v>
      </c>
      <c r="B11651" t="s">
        <v>43</v>
      </c>
      <c r="C11651">
        <v>6</v>
      </c>
      <c r="D11651" t="s">
        <v>26</v>
      </c>
      <c r="E11651" t="s">
        <v>99</v>
      </c>
      <c r="F11651" t="s">
        <v>13</v>
      </c>
      <c r="G11651" t="s">
        <v>5381</v>
      </c>
      <c r="H11651" s="1">
        <v>0.2</v>
      </c>
      <c r="I11651">
        <v>1</v>
      </c>
      <c r="J11651" s="3">
        <v>43717</v>
      </c>
      <c r="K11651" t="s">
        <v>7970</v>
      </c>
      <c r="L11651" t="s">
        <v>102</v>
      </c>
      <c r="M11651">
        <v>19134</v>
      </c>
      <c r="N11651">
        <v>1326</v>
      </c>
      <c r="O11651" t="s">
        <v>603</v>
      </c>
      <c r="P11651" s="4">
        <v>2</v>
      </c>
      <c r="Q11651" s="4">
        <v>1</v>
      </c>
      <c r="R11651" t="s">
        <v>104</v>
      </c>
      <c r="S11651" t="s">
        <v>92</v>
      </c>
      <c r="T11651" s="2">
        <v>1.58</v>
      </c>
      <c r="U11651" s="4">
        <v>5</v>
      </c>
      <c r="V11651" t="s">
        <v>33</v>
      </c>
      <c r="W11651" s="3">
        <v>43721</v>
      </c>
      <c r="X11651" t="s">
        <v>39</v>
      </c>
      <c r="Y11651" t="s">
        <v>105</v>
      </c>
      <c r="Z11651" t="s">
        <v>49</v>
      </c>
    </row>
    <row r="11652" spans="1:26" x14ac:dyDescent="0.25">
      <c r="A11652">
        <v>4</v>
      </c>
      <c r="B11652" t="s">
        <v>43</v>
      </c>
      <c r="C11652">
        <v>6</v>
      </c>
      <c r="D11652" t="s">
        <v>26</v>
      </c>
      <c r="E11652" t="s">
        <v>99</v>
      </c>
      <c r="F11652" t="s">
        <v>13</v>
      </c>
      <c r="G11652" t="s">
        <v>5381</v>
      </c>
      <c r="H11652" s="1">
        <v>0.2</v>
      </c>
      <c r="I11652">
        <v>1</v>
      </c>
      <c r="J11652" s="3">
        <v>43717</v>
      </c>
      <c r="K11652" t="s">
        <v>7970</v>
      </c>
      <c r="L11652" t="s">
        <v>102</v>
      </c>
      <c r="M11652">
        <v>19134</v>
      </c>
      <c r="N11652">
        <v>1326</v>
      </c>
      <c r="O11652" t="s">
        <v>603</v>
      </c>
      <c r="P11652" s="4">
        <v>2</v>
      </c>
      <c r="Q11652" s="4">
        <v>1</v>
      </c>
      <c r="R11652" t="s">
        <v>104</v>
      </c>
      <c r="S11652" t="s">
        <v>92</v>
      </c>
      <c r="T11652" s="2">
        <v>1.58</v>
      </c>
      <c r="U11652" s="4">
        <v>5</v>
      </c>
      <c r="V11652" t="s">
        <v>33</v>
      </c>
      <c r="W11652" s="3">
        <v>43721</v>
      </c>
      <c r="X11652" t="s">
        <v>39</v>
      </c>
      <c r="Y11652" t="s">
        <v>105</v>
      </c>
      <c r="Z11652" t="s">
        <v>49</v>
      </c>
    </row>
    <row r="11653" spans="1:26" x14ac:dyDescent="0.25">
      <c r="A11653">
        <v>4</v>
      </c>
      <c r="B11653" t="s">
        <v>43</v>
      </c>
      <c r="C11653">
        <v>6</v>
      </c>
      <c r="D11653" t="s">
        <v>26</v>
      </c>
      <c r="E11653" t="s">
        <v>99</v>
      </c>
      <c r="F11653" t="s">
        <v>13</v>
      </c>
      <c r="G11653" t="s">
        <v>5381</v>
      </c>
      <c r="H11653" s="1">
        <v>0.2</v>
      </c>
      <c r="I11653">
        <v>1</v>
      </c>
      <c r="J11653" s="3">
        <v>43717</v>
      </c>
      <c r="K11653" t="s">
        <v>7970</v>
      </c>
      <c r="L11653" t="s">
        <v>102</v>
      </c>
      <c r="M11653">
        <v>19134</v>
      </c>
      <c r="N11653">
        <v>1326</v>
      </c>
      <c r="O11653" t="s">
        <v>603</v>
      </c>
      <c r="P11653" s="4">
        <v>2</v>
      </c>
      <c r="Q11653" s="4">
        <v>1</v>
      </c>
      <c r="R11653" t="s">
        <v>104</v>
      </c>
      <c r="S11653" t="s">
        <v>92</v>
      </c>
      <c r="T11653" s="2">
        <v>1.58</v>
      </c>
      <c r="U11653" s="4">
        <v>5</v>
      </c>
      <c r="V11653" t="s">
        <v>33</v>
      </c>
      <c r="W11653" s="3">
        <v>43721</v>
      </c>
      <c r="X11653" t="s">
        <v>39</v>
      </c>
      <c r="Y11653" t="s">
        <v>105</v>
      </c>
      <c r="Z11653" t="s">
        <v>49</v>
      </c>
    </row>
    <row r="11654" spans="1:26" x14ac:dyDescent="0.25">
      <c r="A11654">
        <v>4</v>
      </c>
      <c r="B11654" t="s">
        <v>43</v>
      </c>
      <c r="C11654">
        <v>6</v>
      </c>
      <c r="D11654" t="s">
        <v>26</v>
      </c>
      <c r="E11654" t="s">
        <v>99</v>
      </c>
      <c r="F11654" t="s">
        <v>13</v>
      </c>
      <c r="G11654" t="s">
        <v>5381</v>
      </c>
      <c r="H11654" s="1">
        <v>0.2</v>
      </c>
      <c r="I11654">
        <v>1</v>
      </c>
      <c r="J11654" s="3">
        <v>43717</v>
      </c>
      <c r="K11654" t="s">
        <v>7970</v>
      </c>
      <c r="L11654" t="s">
        <v>102</v>
      </c>
      <c r="M11654">
        <v>19134</v>
      </c>
      <c r="N11654">
        <v>1326</v>
      </c>
      <c r="O11654" t="s">
        <v>603</v>
      </c>
      <c r="P11654" s="4">
        <v>2</v>
      </c>
      <c r="Q11654" s="4">
        <v>1</v>
      </c>
      <c r="R11654" t="s">
        <v>104</v>
      </c>
      <c r="S11654" t="s">
        <v>92</v>
      </c>
      <c r="T11654" s="2">
        <v>1.58</v>
      </c>
      <c r="U11654" s="4">
        <v>5</v>
      </c>
      <c r="V11654" t="s">
        <v>33</v>
      </c>
      <c r="W11654" s="3">
        <v>43721</v>
      </c>
      <c r="X11654" t="s">
        <v>39</v>
      </c>
      <c r="Y11654" t="s">
        <v>105</v>
      </c>
      <c r="Z11654" t="s">
        <v>49</v>
      </c>
    </row>
    <row r="11655" spans="1:26" x14ac:dyDescent="0.25">
      <c r="A11655">
        <v>4</v>
      </c>
      <c r="B11655" t="s">
        <v>43</v>
      </c>
      <c r="C11655">
        <v>6</v>
      </c>
      <c r="D11655" t="s">
        <v>26</v>
      </c>
      <c r="E11655" t="s">
        <v>99</v>
      </c>
      <c r="F11655" t="s">
        <v>13</v>
      </c>
      <c r="G11655" t="s">
        <v>5381</v>
      </c>
      <c r="H11655" s="1">
        <v>0.2</v>
      </c>
      <c r="I11655">
        <v>1</v>
      </c>
      <c r="J11655" s="3">
        <v>43717</v>
      </c>
      <c r="K11655" t="s">
        <v>7970</v>
      </c>
      <c r="L11655" t="s">
        <v>102</v>
      </c>
      <c r="M11655">
        <v>19134</v>
      </c>
      <c r="N11655">
        <v>1326</v>
      </c>
      <c r="O11655" t="s">
        <v>603</v>
      </c>
      <c r="P11655" s="4">
        <v>2</v>
      </c>
      <c r="Q11655" s="4">
        <v>1</v>
      </c>
      <c r="R11655" t="s">
        <v>104</v>
      </c>
      <c r="S11655" t="s">
        <v>92</v>
      </c>
      <c r="T11655" s="2">
        <v>1.58</v>
      </c>
      <c r="U11655" s="4">
        <v>5</v>
      </c>
      <c r="V11655" t="s">
        <v>33</v>
      </c>
      <c r="W11655" s="3">
        <v>43721</v>
      </c>
      <c r="X11655" t="s">
        <v>39</v>
      </c>
      <c r="Y11655" t="s">
        <v>105</v>
      </c>
      <c r="Z11655" t="s">
        <v>49</v>
      </c>
    </row>
    <row r="11656" spans="1:26" x14ac:dyDescent="0.25">
      <c r="A11656">
        <v>4</v>
      </c>
      <c r="B11656" t="s">
        <v>43</v>
      </c>
      <c r="C11656">
        <v>6</v>
      </c>
      <c r="D11656" t="s">
        <v>26</v>
      </c>
      <c r="E11656" t="s">
        <v>305</v>
      </c>
      <c r="F11656" t="s">
        <v>13</v>
      </c>
      <c r="G11656" t="s">
        <v>544</v>
      </c>
      <c r="H11656" s="1">
        <v>0.2</v>
      </c>
      <c r="I11656">
        <v>1</v>
      </c>
      <c r="J11656" s="3">
        <v>42709</v>
      </c>
      <c r="K11656" t="s">
        <v>8013</v>
      </c>
      <c r="L11656" t="s">
        <v>102</v>
      </c>
      <c r="M11656">
        <v>43229</v>
      </c>
      <c r="N11656">
        <v>337</v>
      </c>
      <c r="O11656" t="s">
        <v>8290</v>
      </c>
      <c r="P11656" s="4">
        <v>6</v>
      </c>
      <c r="Q11656" s="4">
        <v>3</v>
      </c>
      <c r="R11656" t="s">
        <v>104</v>
      </c>
      <c r="S11656" t="s">
        <v>92</v>
      </c>
      <c r="T11656" s="2">
        <v>5.68</v>
      </c>
      <c r="U11656" s="4">
        <v>17</v>
      </c>
      <c r="V11656" t="s">
        <v>33</v>
      </c>
      <c r="W11656" s="3">
        <v>42713</v>
      </c>
      <c r="X11656" t="s">
        <v>39</v>
      </c>
      <c r="Y11656" t="s">
        <v>309</v>
      </c>
      <c r="Z11656" t="s">
        <v>64</v>
      </c>
    </row>
    <row r="11657" spans="1:26" x14ac:dyDescent="0.25">
      <c r="A11657">
        <v>4</v>
      </c>
      <c r="B11657" t="s">
        <v>43</v>
      </c>
      <c r="C11657">
        <v>6</v>
      </c>
      <c r="D11657" t="s">
        <v>26</v>
      </c>
      <c r="E11657" t="s">
        <v>305</v>
      </c>
      <c r="F11657" t="s">
        <v>13</v>
      </c>
      <c r="G11657" t="s">
        <v>544</v>
      </c>
      <c r="H11657" s="1">
        <v>0.2</v>
      </c>
      <c r="I11657">
        <v>1</v>
      </c>
      <c r="J11657" s="3">
        <v>42709</v>
      </c>
      <c r="K11657" t="s">
        <v>8013</v>
      </c>
      <c r="L11657" t="s">
        <v>102</v>
      </c>
      <c r="M11657">
        <v>43229</v>
      </c>
      <c r="N11657">
        <v>337</v>
      </c>
      <c r="O11657" t="s">
        <v>8290</v>
      </c>
      <c r="P11657" s="4">
        <v>6</v>
      </c>
      <c r="Q11657" s="4">
        <v>3</v>
      </c>
      <c r="R11657" t="s">
        <v>104</v>
      </c>
      <c r="S11657" t="s">
        <v>92</v>
      </c>
      <c r="T11657" s="2">
        <v>5.68</v>
      </c>
      <c r="U11657" s="4">
        <v>17</v>
      </c>
      <c r="V11657" t="s">
        <v>33</v>
      </c>
      <c r="W11657" s="3">
        <v>42713</v>
      </c>
      <c r="X11657" t="s">
        <v>39</v>
      </c>
      <c r="Y11657" t="s">
        <v>309</v>
      </c>
      <c r="Z11657" t="s">
        <v>64</v>
      </c>
    </row>
    <row r="11658" spans="1:26" x14ac:dyDescent="0.25">
      <c r="A11658">
        <v>4</v>
      </c>
      <c r="B11658" t="s">
        <v>43</v>
      </c>
      <c r="C11658">
        <v>6</v>
      </c>
      <c r="D11658" t="s">
        <v>26</v>
      </c>
      <c r="E11658" t="s">
        <v>305</v>
      </c>
      <c r="F11658" t="s">
        <v>13</v>
      </c>
      <c r="G11658" t="s">
        <v>544</v>
      </c>
      <c r="H11658" s="1">
        <v>0.2</v>
      </c>
      <c r="I11658">
        <v>1</v>
      </c>
      <c r="J11658" s="3">
        <v>42709</v>
      </c>
      <c r="K11658" t="s">
        <v>8013</v>
      </c>
      <c r="L11658" t="s">
        <v>102</v>
      </c>
      <c r="M11658">
        <v>43229</v>
      </c>
      <c r="N11658">
        <v>337</v>
      </c>
      <c r="O11658" t="s">
        <v>8290</v>
      </c>
      <c r="P11658" s="4">
        <v>6</v>
      </c>
      <c r="Q11658" s="4">
        <v>3</v>
      </c>
      <c r="R11658" t="s">
        <v>104</v>
      </c>
      <c r="S11658" t="s">
        <v>92</v>
      </c>
      <c r="T11658" s="2">
        <v>5.68</v>
      </c>
      <c r="U11658" s="4">
        <v>17</v>
      </c>
      <c r="V11658" t="s">
        <v>33</v>
      </c>
      <c r="W11658" s="3">
        <v>42713</v>
      </c>
      <c r="X11658" t="s">
        <v>39</v>
      </c>
      <c r="Y11658" t="s">
        <v>309</v>
      </c>
      <c r="Z11658" t="s">
        <v>64</v>
      </c>
    </row>
    <row r="11659" spans="1:26" x14ac:dyDescent="0.25">
      <c r="A11659">
        <v>4</v>
      </c>
      <c r="B11659" t="s">
        <v>43</v>
      </c>
      <c r="C11659">
        <v>6</v>
      </c>
      <c r="D11659" t="s">
        <v>26</v>
      </c>
      <c r="E11659" t="s">
        <v>305</v>
      </c>
      <c r="F11659" t="s">
        <v>13</v>
      </c>
      <c r="G11659" t="s">
        <v>544</v>
      </c>
      <c r="H11659" s="1">
        <v>0.2</v>
      </c>
      <c r="I11659">
        <v>1</v>
      </c>
      <c r="J11659" s="3">
        <v>42709</v>
      </c>
      <c r="K11659" t="s">
        <v>8013</v>
      </c>
      <c r="L11659" t="s">
        <v>102</v>
      </c>
      <c r="M11659">
        <v>43229</v>
      </c>
      <c r="N11659">
        <v>337</v>
      </c>
      <c r="O11659" t="s">
        <v>8290</v>
      </c>
      <c r="P11659" s="4">
        <v>6</v>
      </c>
      <c r="Q11659" s="4">
        <v>3</v>
      </c>
      <c r="R11659" t="s">
        <v>104</v>
      </c>
      <c r="S11659" t="s">
        <v>92</v>
      </c>
      <c r="T11659" s="2">
        <v>5.68</v>
      </c>
      <c r="U11659" s="4">
        <v>17</v>
      </c>
      <c r="V11659" t="s">
        <v>33</v>
      </c>
      <c r="W11659" s="3">
        <v>42713</v>
      </c>
      <c r="X11659" t="s">
        <v>39</v>
      </c>
      <c r="Y11659" t="s">
        <v>309</v>
      </c>
      <c r="Z11659" t="s">
        <v>64</v>
      </c>
    </row>
    <row r="11660" spans="1:26" x14ac:dyDescent="0.25">
      <c r="A11660">
        <v>4</v>
      </c>
      <c r="B11660" t="s">
        <v>43</v>
      </c>
      <c r="C11660">
        <v>6</v>
      </c>
      <c r="D11660" t="s">
        <v>26</v>
      </c>
      <c r="E11660" t="s">
        <v>305</v>
      </c>
      <c r="F11660" t="s">
        <v>13</v>
      </c>
      <c r="G11660" t="s">
        <v>544</v>
      </c>
      <c r="H11660" s="1">
        <v>0.2</v>
      </c>
      <c r="I11660">
        <v>1</v>
      </c>
      <c r="J11660" s="3">
        <v>42709</v>
      </c>
      <c r="K11660" t="s">
        <v>8013</v>
      </c>
      <c r="L11660" t="s">
        <v>102</v>
      </c>
      <c r="M11660">
        <v>43229</v>
      </c>
      <c r="N11660">
        <v>337</v>
      </c>
      <c r="O11660" t="s">
        <v>8290</v>
      </c>
      <c r="P11660" s="4">
        <v>6</v>
      </c>
      <c r="Q11660" s="4">
        <v>3</v>
      </c>
      <c r="R11660" t="s">
        <v>104</v>
      </c>
      <c r="S11660" t="s">
        <v>92</v>
      </c>
      <c r="T11660" s="2">
        <v>5.68</v>
      </c>
      <c r="U11660" s="4">
        <v>17</v>
      </c>
      <c r="V11660" t="s">
        <v>33</v>
      </c>
      <c r="W11660" s="3">
        <v>42713</v>
      </c>
      <c r="X11660" t="s">
        <v>39</v>
      </c>
      <c r="Y11660" t="s">
        <v>309</v>
      </c>
      <c r="Z11660" t="s">
        <v>64</v>
      </c>
    </row>
    <row r="11661" spans="1:26" x14ac:dyDescent="0.25">
      <c r="A11661">
        <v>4</v>
      </c>
      <c r="B11661" t="s">
        <v>43</v>
      </c>
      <c r="C11661">
        <v>6</v>
      </c>
      <c r="D11661" t="s">
        <v>26</v>
      </c>
      <c r="E11661" t="s">
        <v>305</v>
      </c>
      <c r="F11661" t="s">
        <v>13</v>
      </c>
      <c r="G11661" t="s">
        <v>544</v>
      </c>
      <c r="H11661" s="1">
        <v>0.2</v>
      </c>
      <c r="I11661">
        <v>1</v>
      </c>
      <c r="J11661" s="3">
        <v>42709</v>
      </c>
      <c r="K11661" t="s">
        <v>8013</v>
      </c>
      <c r="L11661" t="s">
        <v>102</v>
      </c>
      <c r="M11661">
        <v>43229</v>
      </c>
      <c r="N11661">
        <v>1684</v>
      </c>
      <c r="O11661" t="s">
        <v>3428</v>
      </c>
      <c r="P11661" s="4">
        <v>36</v>
      </c>
      <c r="Q11661" s="4">
        <v>3</v>
      </c>
      <c r="R11661" t="s">
        <v>104</v>
      </c>
      <c r="S11661" t="s">
        <v>92</v>
      </c>
      <c r="T11661" s="2">
        <v>35.659999999999997</v>
      </c>
      <c r="U11661" s="4">
        <v>98</v>
      </c>
      <c r="V11661" t="s">
        <v>33</v>
      </c>
      <c r="W11661" s="3">
        <v>42713</v>
      </c>
      <c r="X11661" t="s">
        <v>39</v>
      </c>
      <c r="Y11661" t="s">
        <v>309</v>
      </c>
      <c r="Z11661" t="s">
        <v>64</v>
      </c>
    </row>
    <row r="11662" spans="1:26" x14ac:dyDescent="0.25">
      <c r="A11662">
        <v>4</v>
      </c>
      <c r="B11662" t="s">
        <v>43</v>
      </c>
      <c r="C11662">
        <v>6</v>
      </c>
      <c r="D11662" t="s">
        <v>26</v>
      </c>
      <c r="E11662" t="s">
        <v>305</v>
      </c>
      <c r="F11662" t="s">
        <v>13</v>
      </c>
      <c r="G11662" t="s">
        <v>544</v>
      </c>
      <c r="H11662" s="1">
        <v>0.2</v>
      </c>
      <c r="I11662">
        <v>1</v>
      </c>
      <c r="J11662" s="3">
        <v>42709</v>
      </c>
      <c r="K11662" t="s">
        <v>8013</v>
      </c>
      <c r="L11662" t="s">
        <v>102</v>
      </c>
      <c r="M11662">
        <v>43229</v>
      </c>
      <c r="N11662">
        <v>1684</v>
      </c>
      <c r="O11662" t="s">
        <v>3428</v>
      </c>
      <c r="P11662" s="4">
        <v>36</v>
      </c>
      <c r="Q11662" s="4">
        <v>3</v>
      </c>
      <c r="R11662" t="s">
        <v>104</v>
      </c>
      <c r="S11662" t="s">
        <v>92</v>
      </c>
      <c r="T11662" s="2">
        <v>35.659999999999997</v>
      </c>
      <c r="U11662" s="4">
        <v>98</v>
      </c>
      <c r="V11662" t="s">
        <v>33</v>
      </c>
      <c r="W11662" s="3">
        <v>42713</v>
      </c>
      <c r="X11662" t="s">
        <v>39</v>
      </c>
      <c r="Y11662" t="s">
        <v>309</v>
      </c>
      <c r="Z11662" t="s">
        <v>64</v>
      </c>
    </row>
    <row r="11663" spans="1:26" x14ac:dyDescent="0.25">
      <c r="A11663">
        <v>4</v>
      </c>
      <c r="B11663" t="s">
        <v>43</v>
      </c>
      <c r="C11663">
        <v>6</v>
      </c>
      <c r="D11663" t="s">
        <v>26</v>
      </c>
      <c r="E11663" t="s">
        <v>305</v>
      </c>
      <c r="F11663" t="s">
        <v>13</v>
      </c>
      <c r="G11663" t="s">
        <v>544</v>
      </c>
      <c r="H11663" s="1">
        <v>0.2</v>
      </c>
      <c r="I11663">
        <v>1</v>
      </c>
      <c r="J11663" s="3">
        <v>42709</v>
      </c>
      <c r="K11663" t="s">
        <v>8013</v>
      </c>
      <c r="L11663" t="s">
        <v>102</v>
      </c>
      <c r="M11663">
        <v>43229</v>
      </c>
      <c r="N11663">
        <v>1684</v>
      </c>
      <c r="O11663" t="s">
        <v>3428</v>
      </c>
      <c r="P11663" s="4">
        <v>36</v>
      </c>
      <c r="Q11663" s="4">
        <v>3</v>
      </c>
      <c r="R11663" t="s">
        <v>104</v>
      </c>
      <c r="S11663" t="s">
        <v>92</v>
      </c>
      <c r="T11663" s="2">
        <v>35.659999999999997</v>
      </c>
      <c r="U11663" s="4">
        <v>98</v>
      </c>
      <c r="V11663" t="s">
        <v>33</v>
      </c>
      <c r="W11663" s="3">
        <v>42713</v>
      </c>
      <c r="X11663" t="s">
        <v>39</v>
      </c>
      <c r="Y11663" t="s">
        <v>309</v>
      </c>
      <c r="Z11663" t="s">
        <v>64</v>
      </c>
    </row>
    <row r="11664" spans="1:26" x14ac:dyDescent="0.25">
      <c r="A11664">
        <v>4</v>
      </c>
      <c r="B11664" t="s">
        <v>43</v>
      </c>
      <c r="C11664">
        <v>6</v>
      </c>
      <c r="D11664" t="s">
        <v>26</v>
      </c>
      <c r="E11664" t="s">
        <v>305</v>
      </c>
      <c r="F11664" t="s">
        <v>13</v>
      </c>
      <c r="G11664" t="s">
        <v>544</v>
      </c>
      <c r="H11664" s="1">
        <v>0.2</v>
      </c>
      <c r="I11664">
        <v>1</v>
      </c>
      <c r="J11664" s="3">
        <v>42709</v>
      </c>
      <c r="K11664" t="s">
        <v>8013</v>
      </c>
      <c r="L11664" t="s">
        <v>102</v>
      </c>
      <c r="M11664">
        <v>43229</v>
      </c>
      <c r="N11664">
        <v>1684</v>
      </c>
      <c r="O11664" t="s">
        <v>3428</v>
      </c>
      <c r="P11664" s="4">
        <v>36</v>
      </c>
      <c r="Q11664" s="4">
        <v>3</v>
      </c>
      <c r="R11664" t="s">
        <v>104</v>
      </c>
      <c r="S11664" t="s">
        <v>92</v>
      </c>
      <c r="T11664" s="2">
        <v>35.659999999999997</v>
      </c>
      <c r="U11664" s="4">
        <v>98</v>
      </c>
      <c r="V11664" t="s">
        <v>33</v>
      </c>
      <c r="W11664" s="3">
        <v>42713</v>
      </c>
      <c r="X11664" t="s">
        <v>39</v>
      </c>
      <c r="Y11664" t="s">
        <v>309</v>
      </c>
      <c r="Z11664" t="s">
        <v>64</v>
      </c>
    </row>
    <row r="11665" spans="1:26" x14ac:dyDescent="0.25">
      <c r="A11665">
        <v>4</v>
      </c>
      <c r="B11665" t="s">
        <v>43</v>
      </c>
      <c r="C11665">
        <v>6</v>
      </c>
      <c r="D11665" t="s">
        <v>26</v>
      </c>
      <c r="E11665" t="s">
        <v>305</v>
      </c>
      <c r="F11665" t="s">
        <v>13</v>
      </c>
      <c r="G11665" t="s">
        <v>544</v>
      </c>
      <c r="H11665" s="1">
        <v>0.2</v>
      </c>
      <c r="I11665">
        <v>1</v>
      </c>
      <c r="J11665" s="3">
        <v>42709</v>
      </c>
      <c r="K11665" t="s">
        <v>8013</v>
      </c>
      <c r="L11665" t="s">
        <v>102</v>
      </c>
      <c r="M11665">
        <v>43229</v>
      </c>
      <c r="N11665">
        <v>1684</v>
      </c>
      <c r="O11665" t="s">
        <v>3428</v>
      </c>
      <c r="P11665" s="4">
        <v>36</v>
      </c>
      <c r="Q11665" s="4">
        <v>3</v>
      </c>
      <c r="R11665" t="s">
        <v>104</v>
      </c>
      <c r="S11665" t="s">
        <v>92</v>
      </c>
      <c r="T11665" s="2">
        <v>35.659999999999997</v>
      </c>
      <c r="U11665" s="4">
        <v>98</v>
      </c>
      <c r="V11665" t="s">
        <v>33</v>
      </c>
      <c r="W11665" s="3">
        <v>42713</v>
      </c>
      <c r="X11665" t="s">
        <v>39</v>
      </c>
      <c r="Y11665" t="s">
        <v>309</v>
      </c>
      <c r="Z11665" t="s">
        <v>64</v>
      </c>
    </row>
    <row r="11666" spans="1:26" x14ac:dyDescent="0.25">
      <c r="A11666">
        <v>4</v>
      </c>
      <c r="B11666" t="s">
        <v>43</v>
      </c>
      <c r="C11666">
        <v>6</v>
      </c>
      <c r="D11666" t="s">
        <v>26</v>
      </c>
      <c r="E11666" t="s">
        <v>6394</v>
      </c>
      <c r="F11666" t="s">
        <v>13</v>
      </c>
      <c r="G11666" t="s">
        <v>5331</v>
      </c>
      <c r="H11666" s="1">
        <v>0.2</v>
      </c>
      <c r="I11666">
        <v>1</v>
      </c>
      <c r="J11666" s="3">
        <v>43276</v>
      </c>
      <c r="K11666" t="s">
        <v>7971</v>
      </c>
      <c r="L11666" t="s">
        <v>102</v>
      </c>
      <c r="M11666">
        <v>17403</v>
      </c>
      <c r="N11666">
        <v>777</v>
      </c>
      <c r="O11666" t="s">
        <v>155</v>
      </c>
      <c r="P11666" s="4">
        <v>-51</v>
      </c>
      <c r="Q11666" s="4">
        <v>6</v>
      </c>
      <c r="R11666" t="s">
        <v>104</v>
      </c>
      <c r="S11666" t="s">
        <v>92</v>
      </c>
      <c r="T11666" s="2">
        <v>-50.87</v>
      </c>
      <c r="U11666" s="4">
        <v>254</v>
      </c>
      <c r="V11666" t="s">
        <v>33</v>
      </c>
      <c r="W11666" s="3">
        <v>43280</v>
      </c>
      <c r="X11666" t="s">
        <v>39</v>
      </c>
      <c r="Y11666" t="s">
        <v>105</v>
      </c>
      <c r="Z11666" t="s">
        <v>42</v>
      </c>
    </row>
    <row r="11667" spans="1:26" x14ac:dyDescent="0.25">
      <c r="A11667">
        <v>4</v>
      </c>
      <c r="B11667" t="s">
        <v>43</v>
      </c>
      <c r="C11667">
        <v>6</v>
      </c>
      <c r="D11667" t="s">
        <v>26</v>
      </c>
      <c r="E11667" t="s">
        <v>6394</v>
      </c>
      <c r="F11667" t="s">
        <v>13</v>
      </c>
      <c r="G11667" t="s">
        <v>5331</v>
      </c>
      <c r="H11667" s="1">
        <v>0.2</v>
      </c>
      <c r="I11667">
        <v>1</v>
      </c>
      <c r="J11667" s="3">
        <v>43276</v>
      </c>
      <c r="K11667" t="s">
        <v>7971</v>
      </c>
      <c r="L11667" t="s">
        <v>102</v>
      </c>
      <c r="M11667">
        <v>17403</v>
      </c>
      <c r="N11667">
        <v>777</v>
      </c>
      <c r="O11667" t="s">
        <v>155</v>
      </c>
      <c r="P11667" s="4">
        <v>-51</v>
      </c>
      <c r="Q11667" s="4">
        <v>6</v>
      </c>
      <c r="R11667" t="s">
        <v>104</v>
      </c>
      <c r="S11667" t="s">
        <v>92</v>
      </c>
      <c r="T11667" s="2">
        <v>-50.87</v>
      </c>
      <c r="U11667" s="4">
        <v>254</v>
      </c>
      <c r="V11667" t="s">
        <v>33</v>
      </c>
      <c r="W11667" s="3">
        <v>43280</v>
      </c>
      <c r="X11667" t="s">
        <v>39</v>
      </c>
      <c r="Y11667" t="s">
        <v>105</v>
      </c>
      <c r="Z11667" t="s">
        <v>42</v>
      </c>
    </row>
    <row r="11668" spans="1:26" x14ac:dyDescent="0.25">
      <c r="A11668">
        <v>4</v>
      </c>
      <c r="B11668" t="s">
        <v>43</v>
      </c>
      <c r="C11668">
        <v>6</v>
      </c>
      <c r="D11668" t="s">
        <v>26</v>
      </c>
      <c r="E11668" t="s">
        <v>6394</v>
      </c>
      <c r="F11668" t="s">
        <v>13</v>
      </c>
      <c r="G11668" t="s">
        <v>5331</v>
      </c>
      <c r="H11668" s="1">
        <v>0.2</v>
      </c>
      <c r="I11668">
        <v>1</v>
      </c>
      <c r="J11668" s="3">
        <v>43276</v>
      </c>
      <c r="K11668" t="s">
        <v>7971</v>
      </c>
      <c r="L11668" t="s">
        <v>102</v>
      </c>
      <c r="M11668">
        <v>17403</v>
      </c>
      <c r="N11668">
        <v>777</v>
      </c>
      <c r="O11668" t="s">
        <v>155</v>
      </c>
      <c r="P11668" s="4">
        <v>-51</v>
      </c>
      <c r="Q11668" s="4">
        <v>6</v>
      </c>
      <c r="R11668" t="s">
        <v>104</v>
      </c>
      <c r="S11668" t="s">
        <v>92</v>
      </c>
      <c r="T11668" s="2">
        <v>-50.87</v>
      </c>
      <c r="U11668" s="4">
        <v>254</v>
      </c>
      <c r="V11668" t="s">
        <v>33</v>
      </c>
      <c r="W11668" s="3">
        <v>43280</v>
      </c>
      <c r="X11668" t="s">
        <v>39</v>
      </c>
      <c r="Y11668" t="s">
        <v>105</v>
      </c>
      <c r="Z11668" t="s">
        <v>42</v>
      </c>
    </row>
    <row r="11669" spans="1:26" x14ac:dyDescent="0.25">
      <c r="A11669">
        <v>4</v>
      </c>
      <c r="B11669" t="s">
        <v>43</v>
      </c>
      <c r="C11669">
        <v>6</v>
      </c>
      <c r="D11669" t="s">
        <v>26</v>
      </c>
      <c r="E11669" t="s">
        <v>99</v>
      </c>
      <c r="F11669" t="s">
        <v>13</v>
      </c>
      <c r="G11669" t="s">
        <v>5381</v>
      </c>
      <c r="H11669" s="1">
        <v>0.7</v>
      </c>
      <c r="I11669">
        <v>1</v>
      </c>
      <c r="J11669" s="3">
        <v>43717</v>
      </c>
      <c r="K11669" t="s">
        <v>7970</v>
      </c>
      <c r="L11669" t="s">
        <v>102</v>
      </c>
      <c r="M11669">
        <v>19134</v>
      </c>
      <c r="N11669">
        <v>701</v>
      </c>
      <c r="O11669" t="s">
        <v>1134</v>
      </c>
      <c r="P11669" s="4">
        <v>-4</v>
      </c>
      <c r="Q11669" s="4">
        <v>1</v>
      </c>
      <c r="R11669" t="s">
        <v>104</v>
      </c>
      <c r="S11669" t="s">
        <v>92</v>
      </c>
      <c r="T11669" s="2">
        <v>-3.6</v>
      </c>
      <c r="U11669" s="4">
        <v>5</v>
      </c>
      <c r="V11669" t="s">
        <v>33</v>
      </c>
      <c r="W11669" s="3">
        <v>43721</v>
      </c>
      <c r="X11669" t="s">
        <v>39</v>
      </c>
      <c r="Y11669" t="s">
        <v>105</v>
      </c>
      <c r="Z11669" t="s">
        <v>54</v>
      </c>
    </row>
    <row r="11670" spans="1:26" x14ac:dyDescent="0.25">
      <c r="A11670">
        <v>4</v>
      </c>
      <c r="B11670" t="s">
        <v>43</v>
      </c>
      <c r="C11670">
        <v>6</v>
      </c>
      <c r="D11670" t="s">
        <v>26</v>
      </c>
      <c r="E11670" t="s">
        <v>99</v>
      </c>
      <c r="F11670" t="s">
        <v>13</v>
      </c>
      <c r="G11670" t="s">
        <v>5381</v>
      </c>
      <c r="H11670" s="1">
        <v>0.7</v>
      </c>
      <c r="I11670">
        <v>1</v>
      </c>
      <c r="J11670" s="3">
        <v>43717</v>
      </c>
      <c r="K11670" t="s">
        <v>7970</v>
      </c>
      <c r="L11670" t="s">
        <v>102</v>
      </c>
      <c r="M11670">
        <v>19134</v>
      </c>
      <c r="N11670">
        <v>701</v>
      </c>
      <c r="O11670" t="s">
        <v>1134</v>
      </c>
      <c r="P11670" s="4">
        <v>-4</v>
      </c>
      <c r="Q11670" s="4">
        <v>1</v>
      </c>
      <c r="R11670" t="s">
        <v>104</v>
      </c>
      <c r="S11670" t="s">
        <v>92</v>
      </c>
      <c r="T11670" s="2">
        <v>-3.6</v>
      </c>
      <c r="U11670" s="4">
        <v>5</v>
      </c>
      <c r="V11670" t="s">
        <v>33</v>
      </c>
      <c r="W11670" s="3">
        <v>43721</v>
      </c>
      <c r="X11670" t="s">
        <v>39</v>
      </c>
      <c r="Y11670" t="s">
        <v>105</v>
      </c>
      <c r="Z11670" t="s">
        <v>54</v>
      </c>
    </row>
    <row r="11671" spans="1:26" x14ac:dyDescent="0.25">
      <c r="A11671">
        <v>4</v>
      </c>
      <c r="B11671" t="s">
        <v>43</v>
      </c>
      <c r="C11671">
        <v>6</v>
      </c>
      <c r="D11671" t="s">
        <v>26</v>
      </c>
      <c r="E11671" t="s">
        <v>99</v>
      </c>
      <c r="F11671" t="s">
        <v>13</v>
      </c>
      <c r="G11671" t="s">
        <v>5381</v>
      </c>
      <c r="H11671" s="1">
        <v>0.7</v>
      </c>
      <c r="I11671">
        <v>1</v>
      </c>
      <c r="J11671" s="3">
        <v>43717</v>
      </c>
      <c r="K11671" t="s">
        <v>7970</v>
      </c>
      <c r="L11671" t="s">
        <v>102</v>
      </c>
      <c r="M11671">
        <v>19134</v>
      </c>
      <c r="N11671">
        <v>701</v>
      </c>
      <c r="O11671" t="s">
        <v>1134</v>
      </c>
      <c r="P11671" s="4">
        <v>-4</v>
      </c>
      <c r="Q11671" s="4">
        <v>1</v>
      </c>
      <c r="R11671" t="s">
        <v>104</v>
      </c>
      <c r="S11671" t="s">
        <v>92</v>
      </c>
      <c r="T11671" s="2">
        <v>-3.6</v>
      </c>
      <c r="U11671" s="4">
        <v>5</v>
      </c>
      <c r="V11671" t="s">
        <v>33</v>
      </c>
      <c r="W11671" s="3">
        <v>43721</v>
      </c>
      <c r="X11671" t="s">
        <v>39</v>
      </c>
      <c r="Y11671" t="s">
        <v>105</v>
      </c>
      <c r="Z11671" t="s">
        <v>54</v>
      </c>
    </row>
    <row r="11672" spans="1:26" x14ac:dyDescent="0.25">
      <c r="A11672">
        <v>4</v>
      </c>
      <c r="B11672" t="s">
        <v>43</v>
      </c>
      <c r="C11672">
        <v>6</v>
      </c>
      <c r="D11672" t="s">
        <v>26</v>
      </c>
      <c r="E11672" t="s">
        <v>99</v>
      </c>
      <c r="F11672" t="s">
        <v>13</v>
      </c>
      <c r="G11672" t="s">
        <v>5381</v>
      </c>
      <c r="H11672" s="1">
        <v>0.7</v>
      </c>
      <c r="I11672">
        <v>1</v>
      </c>
      <c r="J11672" s="3">
        <v>43717</v>
      </c>
      <c r="K11672" t="s">
        <v>7970</v>
      </c>
      <c r="L11672" t="s">
        <v>102</v>
      </c>
      <c r="M11672">
        <v>19134</v>
      </c>
      <c r="N11672">
        <v>701</v>
      </c>
      <c r="O11672" t="s">
        <v>1134</v>
      </c>
      <c r="P11672" s="4">
        <v>-4</v>
      </c>
      <c r="Q11672" s="4">
        <v>1</v>
      </c>
      <c r="R11672" t="s">
        <v>104</v>
      </c>
      <c r="S11672" t="s">
        <v>92</v>
      </c>
      <c r="T11672" s="2">
        <v>-3.6</v>
      </c>
      <c r="U11672" s="4">
        <v>5</v>
      </c>
      <c r="V11672" t="s">
        <v>33</v>
      </c>
      <c r="W11672" s="3">
        <v>43721</v>
      </c>
      <c r="X11672" t="s">
        <v>39</v>
      </c>
      <c r="Y11672" t="s">
        <v>105</v>
      </c>
      <c r="Z11672" t="s">
        <v>54</v>
      </c>
    </row>
    <row r="11673" spans="1:26" x14ac:dyDescent="0.25">
      <c r="A11673">
        <v>4</v>
      </c>
      <c r="B11673" t="s">
        <v>43</v>
      </c>
      <c r="C11673">
        <v>6</v>
      </c>
      <c r="D11673" t="s">
        <v>26</v>
      </c>
      <c r="E11673" t="s">
        <v>99</v>
      </c>
      <c r="F11673" t="s">
        <v>13</v>
      </c>
      <c r="G11673" t="s">
        <v>5381</v>
      </c>
      <c r="H11673" s="1">
        <v>0.7</v>
      </c>
      <c r="I11673">
        <v>1</v>
      </c>
      <c r="J11673" s="3">
        <v>43717</v>
      </c>
      <c r="K11673" t="s">
        <v>7970</v>
      </c>
      <c r="L11673" t="s">
        <v>102</v>
      </c>
      <c r="M11673">
        <v>19134</v>
      </c>
      <c r="N11673">
        <v>701</v>
      </c>
      <c r="O11673" t="s">
        <v>1134</v>
      </c>
      <c r="P11673" s="4">
        <v>-4</v>
      </c>
      <c r="Q11673" s="4">
        <v>1</v>
      </c>
      <c r="R11673" t="s">
        <v>104</v>
      </c>
      <c r="S11673" t="s">
        <v>92</v>
      </c>
      <c r="T11673" s="2">
        <v>-3.6</v>
      </c>
      <c r="U11673" s="4">
        <v>5</v>
      </c>
      <c r="V11673" t="s">
        <v>33</v>
      </c>
      <c r="W11673" s="3">
        <v>43721</v>
      </c>
      <c r="X11673" t="s">
        <v>39</v>
      </c>
      <c r="Y11673" t="s">
        <v>105</v>
      </c>
      <c r="Z11673" t="s">
        <v>54</v>
      </c>
    </row>
    <row r="11674" spans="1:26" x14ac:dyDescent="0.25">
      <c r="A11674">
        <v>4</v>
      </c>
      <c r="B11674" t="s">
        <v>43</v>
      </c>
      <c r="C11674">
        <v>6</v>
      </c>
      <c r="D11674" t="s">
        <v>26</v>
      </c>
      <c r="E11674" t="s">
        <v>99</v>
      </c>
      <c r="F11674" t="s">
        <v>13</v>
      </c>
      <c r="G11674" t="s">
        <v>5381</v>
      </c>
      <c r="H11674" s="1">
        <v>0.7</v>
      </c>
      <c r="I11674">
        <v>1</v>
      </c>
      <c r="J11674" s="3">
        <v>43717</v>
      </c>
      <c r="K11674" t="s">
        <v>7970</v>
      </c>
      <c r="L11674" t="s">
        <v>102</v>
      </c>
      <c r="M11674">
        <v>19134</v>
      </c>
      <c r="N11674">
        <v>701</v>
      </c>
      <c r="O11674" t="s">
        <v>1134</v>
      </c>
      <c r="P11674" s="4">
        <v>-4</v>
      </c>
      <c r="Q11674" s="4">
        <v>1</v>
      </c>
      <c r="R11674" t="s">
        <v>104</v>
      </c>
      <c r="S11674" t="s">
        <v>92</v>
      </c>
      <c r="T11674" s="2">
        <v>-3.6</v>
      </c>
      <c r="U11674" s="4">
        <v>5</v>
      </c>
      <c r="V11674" t="s">
        <v>33</v>
      </c>
      <c r="W11674" s="3">
        <v>43721</v>
      </c>
      <c r="X11674" t="s">
        <v>39</v>
      </c>
      <c r="Y11674" t="s">
        <v>105</v>
      </c>
      <c r="Z11674" t="s">
        <v>54</v>
      </c>
    </row>
    <row r="11675" spans="1:26" x14ac:dyDescent="0.25">
      <c r="A11675">
        <v>4</v>
      </c>
      <c r="B11675" t="s">
        <v>43</v>
      </c>
      <c r="C11675">
        <v>6</v>
      </c>
      <c r="D11675" t="s">
        <v>26</v>
      </c>
      <c r="E11675" t="s">
        <v>99</v>
      </c>
      <c r="F11675" t="s">
        <v>13</v>
      </c>
      <c r="G11675" t="s">
        <v>5381</v>
      </c>
      <c r="H11675" s="1">
        <v>0.7</v>
      </c>
      <c r="I11675">
        <v>1</v>
      </c>
      <c r="J11675" s="3">
        <v>43717</v>
      </c>
      <c r="K11675" t="s">
        <v>7970</v>
      </c>
      <c r="L11675" t="s">
        <v>102</v>
      </c>
      <c r="M11675">
        <v>19134</v>
      </c>
      <c r="N11675">
        <v>701</v>
      </c>
      <c r="O11675" t="s">
        <v>1134</v>
      </c>
      <c r="P11675" s="4">
        <v>-4</v>
      </c>
      <c r="Q11675" s="4">
        <v>1</v>
      </c>
      <c r="R11675" t="s">
        <v>104</v>
      </c>
      <c r="S11675" t="s">
        <v>92</v>
      </c>
      <c r="T11675" s="2">
        <v>-3.6</v>
      </c>
      <c r="U11675" s="4">
        <v>5</v>
      </c>
      <c r="V11675" t="s">
        <v>33</v>
      </c>
      <c r="W11675" s="3">
        <v>43721</v>
      </c>
      <c r="X11675" t="s">
        <v>39</v>
      </c>
      <c r="Y11675" t="s">
        <v>105</v>
      </c>
      <c r="Z11675" t="s">
        <v>54</v>
      </c>
    </row>
    <row r="11676" spans="1:26" x14ac:dyDescent="0.25">
      <c r="A11676">
        <v>4</v>
      </c>
      <c r="B11676" t="s">
        <v>43</v>
      </c>
      <c r="C11676">
        <v>6</v>
      </c>
      <c r="D11676" t="s">
        <v>26</v>
      </c>
      <c r="E11676" t="s">
        <v>99</v>
      </c>
      <c r="F11676" t="s">
        <v>13</v>
      </c>
      <c r="G11676" t="s">
        <v>5381</v>
      </c>
      <c r="H11676" s="1">
        <v>0.7</v>
      </c>
      <c r="I11676">
        <v>1</v>
      </c>
      <c r="J11676" s="3">
        <v>43717</v>
      </c>
      <c r="K11676" t="s">
        <v>7970</v>
      </c>
      <c r="L11676" t="s">
        <v>102</v>
      </c>
      <c r="M11676">
        <v>19134</v>
      </c>
      <c r="N11676">
        <v>701</v>
      </c>
      <c r="O11676" t="s">
        <v>1134</v>
      </c>
      <c r="P11676" s="4">
        <v>-4</v>
      </c>
      <c r="Q11676" s="4">
        <v>1</v>
      </c>
      <c r="R11676" t="s">
        <v>104</v>
      </c>
      <c r="S11676" t="s">
        <v>92</v>
      </c>
      <c r="T11676" s="2">
        <v>-3.6</v>
      </c>
      <c r="U11676" s="4">
        <v>5</v>
      </c>
      <c r="V11676" t="s">
        <v>33</v>
      </c>
      <c r="W11676" s="3">
        <v>43721</v>
      </c>
      <c r="X11676" t="s">
        <v>39</v>
      </c>
      <c r="Y11676" t="s">
        <v>105</v>
      </c>
      <c r="Z11676" t="s">
        <v>54</v>
      </c>
    </row>
    <row r="11677" spans="1:26" x14ac:dyDescent="0.25">
      <c r="A11677">
        <v>4</v>
      </c>
      <c r="B11677" t="s">
        <v>43</v>
      </c>
      <c r="C11677">
        <v>6</v>
      </c>
      <c r="D11677" t="s">
        <v>26</v>
      </c>
      <c r="E11677" t="s">
        <v>99</v>
      </c>
      <c r="F11677" t="s">
        <v>13</v>
      </c>
      <c r="G11677" t="s">
        <v>5381</v>
      </c>
      <c r="H11677" s="1">
        <v>0.7</v>
      </c>
      <c r="I11677">
        <v>1</v>
      </c>
      <c r="J11677" s="3">
        <v>43717</v>
      </c>
      <c r="K11677" t="s">
        <v>7970</v>
      </c>
      <c r="L11677" t="s">
        <v>102</v>
      </c>
      <c r="M11677">
        <v>19134</v>
      </c>
      <c r="N11677">
        <v>1650</v>
      </c>
      <c r="O11677" t="s">
        <v>3967</v>
      </c>
      <c r="P11677" s="4">
        <v>-2</v>
      </c>
      <c r="Q11677" s="4">
        <v>2</v>
      </c>
      <c r="R11677" t="s">
        <v>104</v>
      </c>
      <c r="S11677" t="s">
        <v>92</v>
      </c>
      <c r="T11677" s="2">
        <v>-2.33</v>
      </c>
      <c r="U11677" s="4">
        <v>3</v>
      </c>
      <c r="V11677" t="s">
        <v>33</v>
      </c>
      <c r="W11677" s="3">
        <v>43721</v>
      </c>
      <c r="X11677" t="s">
        <v>39</v>
      </c>
      <c r="Y11677" t="s">
        <v>105</v>
      </c>
      <c r="Z11677" t="s">
        <v>54</v>
      </c>
    </row>
    <row r="11678" spans="1:26" x14ac:dyDescent="0.25">
      <c r="A11678">
        <v>4</v>
      </c>
      <c r="B11678" t="s">
        <v>43</v>
      </c>
      <c r="C11678">
        <v>6</v>
      </c>
      <c r="D11678" t="s">
        <v>26</v>
      </c>
      <c r="E11678" t="s">
        <v>99</v>
      </c>
      <c r="F11678" t="s">
        <v>13</v>
      </c>
      <c r="G11678" t="s">
        <v>5381</v>
      </c>
      <c r="H11678" s="1">
        <v>0.7</v>
      </c>
      <c r="I11678">
        <v>1</v>
      </c>
      <c r="J11678" s="3">
        <v>43717</v>
      </c>
      <c r="K11678" t="s">
        <v>7970</v>
      </c>
      <c r="L11678" t="s">
        <v>102</v>
      </c>
      <c r="M11678">
        <v>19134</v>
      </c>
      <c r="N11678">
        <v>1650</v>
      </c>
      <c r="O11678" t="s">
        <v>3967</v>
      </c>
      <c r="P11678" s="4">
        <v>-2</v>
      </c>
      <c r="Q11678" s="4">
        <v>2</v>
      </c>
      <c r="R11678" t="s">
        <v>104</v>
      </c>
      <c r="S11678" t="s">
        <v>92</v>
      </c>
      <c r="T11678" s="2">
        <v>-2.33</v>
      </c>
      <c r="U11678" s="4">
        <v>3</v>
      </c>
      <c r="V11678" t="s">
        <v>33</v>
      </c>
      <c r="W11678" s="3">
        <v>43721</v>
      </c>
      <c r="X11678" t="s">
        <v>39</v>
      </c>
      <c r="Y11678" t="s">
        <v>105</v>
      </c>
      <c r="Z11678" t="s">
        <v>54</v>
      </c>
    </row>
    <row r="11679" spans="1:26" x14ac:dyDescent="0.25">
      <c r="A11679">
        <v>4</v>
      </c>
      <c r="B11679" t="s">
        <v>43</v>
      </c>
      <c r="C11679">
        <v>6</v>
      </c>
      <c r="D11679" t="s">
        <v>26</v>
      </c>
      <c r="E11679" t="s">
        <v>99</v>
      </c>
      <c r="F11679" t="s">
        <v>13</v>
      </c>
      <c r="G11679" t="s">
        <v>5381</v>
      </c>
      <c r="H11679" s="1">
        <v>0.7</v>
      </c>
      <c r="I11679">
        <v>1</v>
      </c>
      <c r="J11679" s="3">
        <v>43717</v>
      </c>
      <c r="K11679" t="s">
        <v>7970</v>
      </c>
      <c r="L11679" t="s">
        <v>102</v>
      </c>
      <c r="M11679">
        <v>19134</v>
      </c>
      <c r="N11679">
        <v>1650</v>
      </c>
      <c r="O11679" t="s">
        <v>3967</v>
      </c>
      <c r="P11679" s="4">
        <v>-2</v>
      </c>
      <c r="Q11679" s="4">
        <v>2</v>
      </c>
      <c r="R11679" t="s">
        <v>104</v>
      </c>
      <c r="S11679" t="s">
        <v>92</v>
      </c>
      <c r="T11679" s="2">
        <v>-2.33</v>
      </c>
      <c r="U11679" s="4">
        <v>3</v>
      </c>
      <c r="V11679" t="s">
        <v>33</v>
      </c>
      <c r="W11679" s="3">
        <v>43721</v>
      </c>
      <c r="X11679" t="s">
        <v>39</v>
      </c>
      <c r="Y11679" t="s">
        <v>105</v>
      </c>
      <c r="Z11679" t="s">
        <v>54</v>
      </c>
    </row>
    <row r="11680" spans="1:26" x14ac:dyDescent="0.25">
      <c r="A11680">
        <v>4</v>
      </c>
      <c r="B11680" t="s">
        <v>43</v>
      </c>
      <c r="C11680">
        <v>6</v>
      </c>
      <c r="D11680" t="s">
        <v>26</v>
      </c>
      <c r="E11680" t="s">
        <v>99</v>
      </c>
      <c r="F11680" t="s">
        <v>13</v>
      </c>
      <c r="G11680" t="s">
        <v>5381</v>
      </c>
      <c r="H11680" s="1">
        <v>0.7</v>
      </c>
      <c r="I11680">
        <v>1</v>
      </c>
      <c r="J11680" s="3">
        <v>43717</v>
      </c>
      <c r="K11680" t="s">
        <v>7970</v>
      </c>
      <c r="L11680" t="s">
        <v>102</v>
      </c>
      <c r="M11680">
        <v>19134</v>
      </c>
      <c r="N11680">
        <v>1650</v>
      </c>
      <c r="O11680" t="s">
        <v>3967</v>
      </c>
      <c r="P11680" s="4">
        <v>-2</v>
      </c>
      <c r="Q11680" s="4">
        <v>2</v>
      </c>
      <c r="R11680" t="s">
        <v>104</v>
      </c>
      <c r="S11680" t="s">
        <v>92</v>
      </c>
      <c r="T11680" s="2">
        <v>-2.33</v>
      </c>
      <c r="U11680" s="4">
        <v>3</v>
      </c>
      <c r="V11680" t="s">
        <v>33</v>
      </c>
      <c r="W11680" s="3">
        <v>43721</v>
      </c>
      <c r="X11680" t="s">
        <v>39</v>
      </c>
      <c r="Y11680" t="s">
        <v>105</v>
      </c>
      <c r="Z11680" t="s">
        <v>54</v>
      </c>
    </row>
    <row r="11681" spans="1:26" x14ac:dyDescent="0.25">
      <c r="A11681">
        <v>4</v>
      </c>
      <c r="B11681" t="s">
        <v>43</v>
      </c>
      <c r="C11681">
        <v>6</v>
      </c>
      <c r="D11681" t="s">
        <v>26</v>
      </c>
      <c r="E11681" t="s">
        <v>99</v>
      </c>
      <c r="F11681" t="s">
        <v>13</v>
      </c>
      <c r="G11681" t="s">
        <v>5381</v>
      </c>
      <c r="H11681" s="1">
        <v>0.7</v>
      </c>
      <c r="I11681">
        <v>1</v>
      </c>
      <c r="J11681" s="3">
        <v>43717</v>
      </c>
      <c r="K11681" t="s">
        <v>7970</v>
      </c>
      <c r="L11681" t="s">
        <v>102</v>
      </c>
      <c r="M11681">
        <v>19134</v>
      </c>
      <c r="N11681">
        <v>1650</v>
      </c>
      <c r="O11681" t="s">
        <v>3967</v>
      </c>
      <c r="P11681" s="4">
        <v>-2</v>
      </c>
      <c r="Q11681" s="4">
        <v>2</v>
      </c>
      <c r="R11681" t="s">
        <v>104</v>
      </c>
      <c r="S11681" t="s">
        <v>92</v>
      </c>
      <c r="T11681" s="2">
        <v>-2.33</v>
      </c>
      <c r="U11681" s="4">
        <v>3</v>
      </c>
      <c r="V11681" t="s">
        <v>33</v>
      </c>
      <c r="W11681" s="3">
        <v>43721</v>
      </c>
      <c r="X11681" t="s">
        <v>39</v>
      </c>
      <c r="Y11681" t="s">
        <v>105</v>
      </c>
      <c r="Z11681" t="s">
        <v>54</v>
      </c>
    </row>
    <row r="11682" spans="1:26" x14ac:dyDescent="0.25">
      <c r="A11682">
        <v>4</v>
      </c>
      <c r="B11682" t="s">
        <v>43</v>
      </c>
      <c r="C11682">
        <v>6</v>
      </c>
      <c r="D11682" t="s">
        <v>26</v>
      </c>
      <c r="E11682" t="s">
        <v>99</v>
      </c>
      <c r="F11682" t="s">
        <v>13</v>
      </c>
      <c r="G11682" t="s">
        <v>5381</v>
      </c>
      <c r="H11682" s="1">
        <v>0.7</v>
      </c>
      <c r="I11682">
        <v>1</v>
      </c>
      <c r="J11682" s="3">
        <v>43717</v>
      </c>
      <c r="K11682" t="s">
        <v>7970</v>
      </c>
      <c r="L11682" t="s">
        <v>102</v>
      </c>
      <c r="M11682">
        <v>19134</v>
      </c>
      <c r="N11682">
        <v>1650</v>
      </c>
      <c r="O11682" t="s">
        <v>3967</v>
      </c>
      <c r="P11682" s="4">
        <v>-2</v>
      </c>
      <c r="Q11682" s="4">
        <v>2</v>
      </c>
      <c r="R11682" t="s">
        <v>104</v>
      </c>
      <c r="S11682" t="s">
        <v>92</v>
      </c>
      <c r="T11682" s="2">
        <v>-2.33</v>
      </c>
      <c r="U11682" s="4">
        <v>3</v>
      </c>
      <c r="V11682" t="s">
        <v>33</v>
      </c>
      <c r="W11682" s="3">
        <v>43721</v>
      </c>
      <c r="X11682" t="s">
        <v>39</v>
      </c>
      <c r="Y11682" t="s">
        <v>105</v>
      </c>
      <c r="Z11682" t="s">
        <v>54</v>
      </c>
    </row>
    <row r="11683" spans="1:26" x14ac:dyDescent="0.25">
      <c r="A11683">
        <v>4</v>
      </c>
      <c r="B11683" t="s">
        <v>43</v>
      </c>
      <c r="C11683">
        <v>6</v>
      </c>
      <c r="D11683" t="s">
        <v>26</v>
      </c>
      <c r="E11683" t="s">
        <v>99</v>
      </c>
      <c r="F11683" t="s">
        <v>13</v>
      </c>
      <c r="G11683" t="s">
        <v>5381</v>
      </c>
      <c r="H11683" s="1">
        <v>0.7</v>
      </c>
      <c r="I11683">
        <v>1</v>
      </c>
      <c r="J11683" s="3">
        <v>43717</v>
      </c>
      <c r="K11683" t="s">
        <v>7970</v>
      </c>
      <c r="L11683" t="s">
        <v>102</v>
      </c>
      <c r="M11683">
        <v>19134</v>
      </c>
      <c r="N11683">
        <v>1650</v>
      </c>
      <c r="O11683" t="s">
        <v>3967</v>
      </c>
      <c r="P11683" s="4">
        <v>-2</v>
      </c>
      <c r="Q11683" s="4">
        <v>2</v>
      </c>
      <c r="R11683" t="s">
        <v>104</v>
      </c>
      <c r="S11683" t="s">
        <v>92</v>
      </c>
      <c r="T11683" s="2">
        <v>-2.33</v>
      </c>
      <c r="U11683" s="4">
        <v>3</v>
      </c>
      <c r="V11683" t="s">
        <v>33</v>
      </c>
      <c r="W11683" s="3">
        <v>43721</v>
      </c>
      <c r="X11683" t="s">
        <v>39</v>
      </c>
      <c r="Y11683" t="s">
        <v>105</v>
      </c>
      <c r="Z11683" t="s">
        <v>54</v>
      </c>
    </row>
    <row r="11684" spans="1:26" x14ac:dyDescent="0.25">
      <c r="A11684">
        <v>4</v>
      </c>
      <c r="B11684" t="s">
        <v>43</v>
      </c>
      <c r="C11684">
        <v>6</v>
      </c>
      <c r="D11684" t="s">
        <v>26</v>
      </c>
      <c r="E11684" t="s">
        <v>99</v>
      </c>
      <c r="F11684" t="s">
        <v>13</v>
      </c>
      <c r="G11684" t="s">
        <v>5381</v>
      </c>
      <c r="H11684" s="1">
        <v>0.7</v>
      </c>
      <c r="I11684">
        <v>1</v>
      </c>
      <c r="J11684" s="3">
        <v>43717</v>
      </c>
      <c r="K11684" t="s">
        <v>7970</v>
      </c>
      <c r="L11684" t="s">
        <v>102</v>
      </c>
      <c r="M11684">
        <v>19134</v>
      </c>
      <c r="N11684">
        <v>1650</v>
      </c>
      <c r="O11684" t="s">
        <v>3967</v>
      </c>
      <c r="P11684" s="4">
        <v>-2</v>
      </c>
      <c r="Q11684" s="4">
        <v>2</v>
      </c>
      <c r="R11684" t="s">
        <v>104</v>
      </c>
      <c r="S11684" t="s">
        <v>92</v>
      </c>
      <c r="T11684" s="2">
        <v>-2.33</v>
      </c>
      <c r="U11684" s="4">
        <v>3</v>
      </c>
      <c r="V11684" t="s">
        <v>33</v>
      </c>
      <c r="W11684" s="3">
        <v>43721</v>
      </c>
      <c r="X11684" t="s">
        <v>39</v>
      </c>
      <c r="Y11684" t="s">
        <v>105</v>
      </c>
      <c r="Z11684" t="s">
        <v>54</v>
      </c>
    </row>
    <row r="11685" spans="1:26" x14ac:dyDescent="0.25">
      <c r="A11685">
        <v>4</v>
      </c>
      <c r="B11685" t="s">
        <v>43</v>
      </c>
      <c r="C11685">
        <v>6</v>
      </c>
      <c r="D11685" t="s">
        <v>26</v>
      </c>
      <c r="E11685" t="s">
        <v>305</v>
      </c>
      <c r="F11685" t="s">
        <v>13</v>
      </c>
      <c r="G11685" t="s">
        <v>544</v>
      </c>
      <c r="H11685" s="1">
        <v>0.7</v>
      </c>
      <c r="I11685">
        <v>1</v>
      </c>
      <c r="J11685" s="3">
        <v>42709</v>
      </c>
      <c r="K11685" t="s">
        <v>8013</v>
      </c>
      <c r="L11685" t="s">
        <v>102</v>
      </c>
      <c r="M11685">
        <v>43229</v>
      </c>
      <c r="N11685">
        <v>975</v>
      </c>
      <c r="O11685" t="s">
        <v>3278</v>
      </c>
      <c r="P11685" s="4">
        <v>-24</v>
      </c>
      <c r="Q11685" s="4">
        <v>4</v>
      </c>
      <c r="R11685" t="s">
        <v>104</v>
      </c>
      <c r="S11685" t="s">
        <v>92</v>
      </c>
      <c r="T11685" s="2">
        <v>-23.95</v>
      </c>
      <c r="U11685" s="4">
        <v>30</v>
      </c>
      <c r="V11685" t="s">
        <v>33</v>
      </c>
      <c r="W11685" s="3">
        <v>42713</v>
      </c>
      <c r="X11685" t="s">
        <v>39</v>
      </c>
      <c r="Y11685" t="s">
        <v>309</v>
      </c>
      <c r="Z11685" t="s">
        <v>54</v>
      </c>
    </row>
    <row r="11686" spans="1:26" x14ac:dyDescent="0.25">
      <c r="A11686">
        <v>4</v>
      </c>
      <c r="B11686" t="s">
        <v>43</v>
      </c>
      <c r="C11686">
        <v>6</v>
      </c>
      <c r="D11686" t="s">
        <v>26</v>
      </c>
      <c r="E11686" t="s">
        <v>305</v>
      </c>
      <c r="F11686" t="s">
        <v>13</v>
      </c>
      <c r="G11686" t="s">
        <v>544</v>
      </c>
      <c r="H11686" s="1">
        <v>0.7</v>
      </c>
      <c r="I11686">
        <v>1</v>
      </c>
      <c r="J11686" s="3">
        <v>42709</v>
      </c>
      <c r="K11686" t="s">
        <v>8013</v>
      </c>
      <c r="L11686" t="s">
        <v>102</v>
      </c>
      <c r="M11686">
        <v>43229</v>
      </c>
      <c r="N11686">
        <v>975</v>
      </c>
      <c r="O11686" t="s">
        <v>3278</v>
      </c>
      <c r="P11686" s="4">
        <v>-24</v>
      </c>
      <c r="Q11686" s="4">
        <v>4</v>
      </c>
      <c r="R11686" t="s">
        <v>104</v>
      </c>
      <c r="S11686" t="s">
        <v>92</v>
      </c>
      <c r="T11686" s="2">
        <v>-23.95</v>
      </c>
      <c r="U11686" s="4">
        <v>30</v>
      </c>
      <c r="V11686" t="s">
        <v>33</v>
      </c>
      <c r="W11686" s="3">
        <v>42713</v>
      </c>
      <c r="X11686" t="s">
        <v>39</v>
      </c>
      <c r="Y11686" t="s">
        <v>309</v>
      </c>
      <c r="Z11686" t="s">
        <v>54</v>
      </c>
    </row>
    <row r="11687" spans="1:26" x14ac:dyDescent="0.25">
      <c r="A11687">
        <v>4</v>
      </c>
      <c r="B11687" t="s">
        <v>43</v>
      </c>
      <c r="C11687">
        <v>6</v>
      </c>
      <c r="D11687" t="s">
        <v>26</v>
      </c>
      <c r="E11687" t="s">
        <v>305</v>
      </c>
      <c r="F11687" t="s">
        <v>13</v>
      </c>
      <c r="G11687" t="s">
        <v>544</v>
      </c>
      <c r="H11687" s="1">
        <v>0.7</v>
      </c>
      <c r="I11687">
        <v>1</v>
      </c>
      <c r="J11687" s="3">
        <v>42709</v>
      </c>
      <c r="K11687" t="s">
        <v>8013</v>
      </c>
      <c r="L11687" t="s">
        <v>102</v>
      </c>
      <c r="M11687">
        <v>43229</v>
      </c>
      <c r="N11687">
        <v>975</v>
      </c>
      <c r="O11687" t="s">
        <v>3278</v>
      </c>
      <c r="P11687" s="4">
        <v>-24</v>
      </c>
      <c r="Q11687" s="4">
        <v>4</v>
      </c>
      <c r="R11687" t="s">
        <v>104</v>
      </c>
      <c r="S11687" t="s">
        <v>92</v>
      </c>
      <c r="T11687" s="2">
        <v>-23.95</v>
      </c>
      <c r="U11687" s="4">
        <v>30</v>
      </c>
      <c r="V11687" t="s">
        <v>33</v>
      </c>
      <c r="W11687" s="3">
        <v>42713</v>
      </c>
      <c r="X11687" t="s">
        <v>39</v>
      </c>
      <c r="Y11687" t="s">
        <v>309</v>
      </c>
      <c r="Z11687" t="s">
        <v>54</v>
      </c>
    </row>
    <row r="11688" spans="1:26" x14ac:dyDescent="0.25">
      <c r="A11688">
        <v>4</v>
      </c>
      <c r="B11688" t="s">
        <v>43</v>
      </c>
      <c r="C11688">
        <v>6</v>
      </c>
      <c r="D11688" t="s">
        <v>26</v>
      </c>
      <c r="E11688" t="s">
        <v>305</v>
      </c>
      <c r="F11688" t="s">
        <v>13</v>
      </c>
      <c r="G11688" t="s">
        <v>544</v>
      </c>
      <c r="H11688" s="1">
        <v>0.7</v>
      </c>
      <c r="I11688">
        <v>1</v>
      </c>
      <c r="J11688" s="3">
        <v>42709</v>
      </c>
      <c r="K11688" t="s">
        <v>8013</v>
      </c>
      <c r="L11688" t="s">
        <v>102</v>
      </c>
      <c r="M11688">
        <v>43229</v>
      </c>
      <c r="N11688">
        <v>975</v>
      </c>
      <c r="O11688" t="s">
        <v>3278</v>
      </c>
      <c r="P11688" s="4">
        <v>-24</v>
      </c>
      <c r="Q11688" s="4">
        <v>4</v>
      </c>
      <c r="R11688" t="s">
        <v>104</v>
      </c>
      <c r="S11688" t="s">
        <v>92</v>
      </c>
      <c r="T11688" s="2">
        <v>-23.95</v>
      </c>
      <c r="U11688" s="4">
        <v>30</v>
      </c>
      <c r="V11688" t="s">
        <v>33</v>
      </c>
      <c r="W11688" s="3">
        <v>42713</v>
      </c>
      <c r="X11688" t="s">
        <v>39</v>
      </c>
      <c r="Y11688" t="s">
        <v>309</v>
      </c>
      <c r="Z11688" t="s">
        <v>54</v>
      </c>
    </row>
    <row r="11689" spans="1:26" x14ac:dyDescent="0.25">
      <c r="A11689">
        <v>4</v>
      </c>
      <c r="B11689" t="s">
        <v>43</v>
      </c>
      <c r="C11689">
        <v>6</v>
      </c>
      <c r="D11689" t="s">
        <v>26</v>
      </c>
      <c r="E11689" t="s">
        <v>305</v>
      </c>
      <c r="F11689" t="s">
        <v>13</v>
      </c>
      <c r="G11689" t="s">
        <v>544</v>
      </c>
      <c r="H11689" s="1">
        <v>0.7</v>
      </c>
      <c r="I11689">
        <v>1</v>
      </c>
      <c r="J11689" s="3">
        <v>42709</v>
      </c>
      <c r="K11689" t="s">
        <v>8013</v>
      </c>
      <c r="L11689" t="s">
        <v>102</v>
      </c>
      <c r="M11689">
        <v>43229</v>
      </c>
      <c r="N11689">
        <v>975</v>
      </c>
      <c r="O11689" t="s">
        <v>3278</v>
      </c>
      <c r="P11689" s="4">
        <v>-24</v>
      </c>
      <c r="Q11689" s="4">
        <v>4</v>
      </c>
      <c r="R11689" t="s">
        <v>104</v>
      </c>
      <c r="S11689" t="s">
        <v>92</v>
      </c>
      <c r="T11689" s="2">
        <v>-23.95</v>
      </c>
      <c r="U11689" s="4">
        <v>30</v>
      </c>
      <c r="V11689" t="s">
        <v>33</v>
      </c>
      <c r="W11689" s="3">
        <v>42713</v>
      </c>
      <c r="X11689" t="s">
        <v>39</v>
      </c>
      <c r="Y11689" t="s">
        <v>309</v>
      </c>
      <c r="Z11689" t="s">
        <v>54</v>
      </c>
    </row>
    <row r="11690" spans="1:26" x14ac:dyDescent="0.25">
      <c r="A11690">
        <v>4</v>
      </c>
      <c r="B11690" t="s">
        <v>43</v>
      </c>
      <c r="C11690">
        <v>6</v>
      </c>
      <c r="D11690" t="s">
        <v>26</v>
      </c>
      <c r="E11690" t="s">
        <v>6394</v>
      </c>
      <c r="F11690" t="s">
        <v>13</v>
      </c>
      <c r="G11690" t="s">
        <v>5331</v>
      </c>
      <c r="H11690" s="1">
        <v>0.7</v>
      </c>
      <c r="I11690">
        <v>1</v>
      </c>
      <c r="J11690" s="3">
        <v>43276</v>
      </c>
      <c r="K11690" t="s">
        <v>7971</v>
      </c>
      <c r="L11690" t="s">
        <v>102</v>
      </c>
      <c r="M11690">
        <v>17403</v>
      </c>
      <c r="N11690">
        <v>723</v>
      </c>
      <c r="O11690" t="s">
        <v>354</v>
      </c>
      <c r="P11690" s="4">
        <v>-28</v>
      </c>
      <c r="Q11690" s="4">
        <v>4</v>
      </c>
      <c r="R11690" t="s">
        <v>104</v>
      </c>
      <c r="S11690" t="s">
        <v>92</v>
      </c>
      <c r="T11690" s="2">
        <v>-27.93</v>
      </c>
      <c r="U11690" s="4">
        <v>38</v>
      </c>
      <c r="V11690" t="s">
        <v>33</v>
      </c>
      <c r="W11690" s="3">
        <v>43280</v>
      </c>
      <c r="X11690" t="s">
        <v>39</v>
      </c>
      <c r="Y11690" t="s">
        <v>105</v>
      </c>
      <c r="Z11690" t="s">
        <v>54</v>
      </c>
    </row>
    <row r="11691" spans="1:26" x14ac:dyDescent="0.25">
      <c r="A11691">
        <v>4</v>
      </c>
      <c r="B11691" t="s">
        <v>43</v>
      </c>
      <c r="C11691">
        <v>6</v>
      </c>
      <c r="D11691" t="s">
        <v>26</v>
      </c>
      <c r="E11691" t="s">
        <v>6394</v>
      </c>
      <c r="F11691" t="s">
        <v>13</v>
      </c>
      <c r="G11691" t="s">
        <v>5331</v>
      </c>
      <c r="H11691" s="1">
        <v>0.7</v>
      </c>
      <c r="I11691">
        <v>1</v>
      </c>
      <c r="J11691" s="3">
        <v>43276</v>
      </c>
      <c r="K11691" t="s">
        <v>7971</v>
      </c>
      <c r="L11691" t="s">
        <v>102</v>
      </c>
      <c r="M11691">
        <v>17403</v>
      </c>
      <c r="N11691">
        <v>723</v>
      </c>
      <c r="O11691" t="s">
        <v>354</v>
      </c>
      <c r="P11691" s="4">
        <v>-28</v>
      </c>
      <c r="Q11691" s="4">
        <v>4</v>
      </c>
      <c r="R11691" t="s">
        <v>104</v>
      </c>
      <c r="S11691" t="s">
        <v>92</v>
      </c>
      <c r="T11691" s="2">
        <v>-27.93</v>
      </c>
      <c r="U11691" s="4">
        <v>38</v>
      </c>
      <c r="V11691" t="s">
        <v>33</v>
      </c>
      <c r="W11691" s="3">
        <v>43280</v>
      </c>
      <c r="X11691" t="s">
        <v>39</v>
      </c>
      <c r="Y11691" t="s">
        <v>105</v>
      </c>
      <c r="Z11691" t="s">
        <v>54</v>
      </c>
    </row>
    <row r="11692" spans="1:26" x14ac:dyDescent="0.25">
      <c r="A11692">
        <v>4</v>
      </c>
      <c r="B11692" t="s">
        <v>43</v>
      </c>
      <c r="C11692">
        <v>6</v>
      </c>
      <c r="D11692" t="s">
        <v>26</v>
      </c>
      <c r="E11692" t="s">
        <v>6394</v>
      </c>
      <c r="F11692" t="s">
        <v>13</v>
      </c>
      <c r="G11692" t="s">
        <v>5331</v>
      </c>
      <c r="H11692" s="1">
        <v>0.7</v>
      </c>
      <c r="I11692">
        <v>1</v>
      </c>
      <c r="J11692" s="3">
        <v>43276</v>
      </c>
      <c r="K11692" t="s">
        <v>7971</v>
      </c>
      <c r="L11692" t="s">
        <v>102</v>
      </c>
      <c r="M11692">
        <v>17403</v>
      </c>
      <c r="N11692">
        <v>723</v>
      </c>
      <c r="O11692" t="s">
        <v>354</v>
      </c>
      <c r="P11692" s="4">
        <v>-28</v>
      </c>
      <c r="Q11692" s="4">
        <v>4</v>
      </c>
      <c r="R11692" t="s">
        <v>104</v>
      </c>
      <c r="S11692" t="s">
        <v>92</v>
      </c>
      <c r="T11692" s="2">
        <v>-27.93</v>
      </c>
      <c r="U11692" s="4">
        <v>38</v>
      </c>
      <c r="V11692" t="s">
        <v>33</v>
      </c>
      <c r="W11692" s="3">
        <v>43280</v>
      </c>
      <c r="X11692" t="s">
        <v>39</v>
      </c>
      <c r="Y11692" t="s">
        <v>105</v>
      </c>
      <c r="Z11692" t="s">
        <v>54</v>
      </c>
    </row>
    <row r="11693" spans="1:26" x14ac:dyDescent="0.25">
      <c r="A11693">
        <v>4</v>
      </c>
      <c r="B11693" t="s">
        <v>43</v>
      </c>
      <c r="C11693">
        <v>6</v>
      </c>
      <c r="D11693" t="s">
        <v>26</v>
      </c>
      <c r="E11693" t="s">
        <v>209</v>
      </c>
      <c r="F11693" t="s">
        <v>13</v>
      </c>
      <c r="G11693" t="s">
        <v>5513</v>
      </c>
      <c r="H11693" s="1">
        <v>0</v>
      </c>
      <c r="I11693">
        <v>1</v>
      </c>
      <c r="J11693" s="3">
        <v>42446</v>
      </c>
      <c r="K11693" t="s">
        <v>8014</v>
      </c>
      <c r="L11693" t="s">
        <v>16</v>
      </c>
      <c r="M11693">
        <v>39212</v>
      </c>
      <c r="N11693">
        <v>714</v>
      </c>
      <c r="O11693" t="s">
        <v>8172</v>
      </c>
      <c r="P11693" s="4">
        <v>15</v>
      </c>
      <c r="Q11693" s="4">
        <v>2</v>
      </c>
      <c r="R11693" t="s">
        <v>18</v>
      </c>
      <c r="S11693" t="s">
        <v>92</v>
      </c>
      <c r="T11693" s="2">
        <v>14.92</v>
      </c>
      <c r="U11693" s="4">
        <v>30</v>
      </c>
      <c r="V11693" t="s">
        <v>33</v>
      </c>
      <c r="W11693" s="3">
        <v>42450</v>
      </c>
      <c r="X11693" t="s">
        <v>39</v>
      </c>
      <c r="Y11693" t="s">
        <v>887</v>
      </c>
      <c r="Z11693" t="s">
        <v>54</v>
      </c>
    </row>
    <row r="11694" spans="1:26" x14ac:dyDescent="0.25">
      <c r="A11694">
        <v>4</v>
      </c>
      <c r="B11694" t="s">
        <v>43</v>
      </c>
      <c r="C11694">
        <v>6</v>
      </c>
      <c r="D11694" t="s">
        <v>26</v>
      </c>
      <c r="E11694" t="s">
        <v>209</v>
      </c>
      <c r="F11694" t="s">
        <v>13</v>
      </c>
      <c r="G11694" t="s">
        <v>5513</v>
      </c>
      <c r="H11694" s="1">
        <v>0</v>
      </c>
      <c r="I11694">
        <v>1</v>
      </c>
      <c r="J11694" s="3">
        <v>42446</v>
      </c>
      <c r="K11694" t="s">
        <v>8014</v>
      </c>
      <c r="L11694" t="s">
        <v>16</v>
      </c>
      <c r="M11694">
        <v>39212</v>
      </c>
      <c r="N11694">
        <v>714</v>
      </c>
      <c r="O11694" t="s">
        <v>8172</v>
      </c>
      <c r="P11694" s="4">
        <v>15</v>
      </c>
      <c r="Q11694" s="4">
        <v>2</v>
      </c>
      <c r="R11694" t="s">
        <v>18</v>
      </c>
      <c r="S11694" t="s">
        <v>92</v>
      </c>
      <c r="T11694" s="2">
        <v>14.92</v>
      </c>
      <c r="U11694" s="4">
        <v>30</v>
      </c>
      <c r="V11694" t="s">
        <v>33</v>
      </c>
      <c r="W11694" s="3">
        <v>42450</v>
      </c>
      <c r="X11694" t="s">
        <v>39</v>
      </c>
      <c r="Y11694" t="s">
        <v>887</v>
      </c>
      <c r="Z11694" t="s">
        <v>54</v>
      </c>
    </row>
    <row r="11695" spans="1:26" x14ac:dyDescent="0.25">
      <c r="A11695">
        <v>4</v>
      </c>
      <c r="B11695" t="s">
        <v>43</v>
      </c>
      <c r="C11695">
        <v>6</v>
      </c>
      <c r="D11695" t="s">
        <v>26</v>
      </c>
      <c r="E11695" t="s">
        <v>209</v>
      </c>
      <c r="F11695" t="s">
        <v>13</v>
      </c>
      <c r="G11695" t="s">
        <v>5513</v>
      </c>
      <c r="H11695" s="1">
        <v>0</v>
      </c>
      <c r="I11695">
        <v>1</v>
      </c>
      <c r="J11695" s="3">
        <v>42446</v>
      </c>
      <c r="K11695" t="s">
        <v>8014</v>
      </c>
      <c r="L11695" t="s">
        <v>16</v>
      </c>
      <c r="M11695">
        <v>39212</v>
      </c>
      <c r="N11695">
        <v>714</v>
      </c>
      <c r="O11695" t="s">
        <v>8172</v>
      </c>
      <c r="P11695" s="4">
        <v>15</v>
      </c>
      <c r="Q11695" s="4">
        <v>2</v>
      </c>
      <c r="R11695" t="s">
        <v>18</v>
      </c>
      <c r="S11695" t="s">
        <v>92</v>
      </c>
      <c r="T11695" s="2">
        <v>14.92</v>
      </c>
      <c r="U11695" s="4">
        <v>30</v>
      </c>
      <c r="V11695" t="s">
        <v>33</v>
      </c>
      <c r="W11695" s="3">
        <v>42450</v>
      </c>
      <c r="X11695" t="s">
        <v>39</v>
      </c>
      <c r="Y11695" t="s">
        <v>887</v>
      </c>
      <c r="Z11695" t="s">
        <v>54</v>
      </c>
    </row>
    <row r="11696" spans="1:26" x14ac:dyDescent="0.25">
      <c r="A11696">
        <v>4</v>
      </c>
      <c r="B11696" t="s">
        <v>43</v>
      </c>
      <c r="C11696">
        <v>6</v>
      </c>
      <c r="D11696" t="s">
        <v>26</v>
      </c>
      <c r="E11696" t="s">
        <v>209</v>
      </c>
      <c r="F11696" t="s">
        <v>13</v>
      </c>
      <c r="G11696" t="s">
        <v>5513</v>
      </c>
      <c r="H11696" s="1">
        <v>0</v>
      </c>
      <c r="I11696">
        <v>1</v>
      </c>
      <c r="J11696" s="3">
        <v>42446</v>
      </c>
      <c r="K11696" t="s">
        <v>8014</v>
      </c>
      <c r="L11696" t="s">
        <v>16</v>
      </c>
      <c r="M11696">
        <v>39212</v>
      </c>
      <c r="N11696">
        <v>714</v>
      </c>
      <c r="O11696" t="s">
        <v>8172</v>
      </c>
      <c r="P11696" s="4">
        <v>15</v>
      </c>
      <c r="Q11696" s="4">
        <v>2</v>
      </c>
      <c r="R11696" t="s">
        <v>18</v>
      </c>
      <c r="S11696" t="s">
        <v>92</v>
      </c>
      <c r="T11696" s="2">
        <v>14.92</v>
      </c>
      <c r="U11696" s="4">
        <v>30</v>
      </c>
      <c r="V11696" t="s">
        <v>33</v>
      </c>
      <c r="W11696" s="3">
        <v>42450</v>
      </c>
      <c r="X11696" t="s">
        <v>39</v>
      </c>
      <c r="Y11696" t="s">
        <v>887</v>
      </c>
      <c r="Z11696" t="s">
        <v>54</v>
      </c>
    </row>
    <row r="11697" spans="1:26" x14ac:dyDescent="0.25">
      <c r="A11697">
        <v>4</v>
      </c>
      <c r="B11697" t="s">
        <v>43</v>
      </c>
      <c r="C11697">
        <v>6</v>
      </c>
      <c r="D11697" t="s">
        <v>26</v>
      </c>
      <c r="E11697" t="s">
        <v>209</v>
      </c>
      <c r="F11697" t="s">
        <v>13</v>
      </c>
      <c r="G11697" t="s">
        <v>5513</v>
      </c>
      <c r="H11697" s="1">
        <v>0</v>
      </c>
      <c r="I11697">
        <v>1</v>
      </c>
      <c r="J11697" s="3">
        <v>42446</v>
      </c>
      <c r="K11697" t="s">
        <v>8014</v>
      </c>
      <c r="L11697" t="s">
        <v>16</v>
      </c>
      <c r="M11697">
        <v>39212</v>
      </c>
      <c r="N11697">
        <v>714</v>
      </c>
      <c r="O11697" t="s">
        <v>8172</v>
      </c>
      <c r="P11697" s="4">
        <v>15</v>
      </c>
      <c r="Q11697" s="4">
        <v>2</v>
      </c>
      <c r="R11697" t="s">
        <v>18</v>
      </c>
      <c r="S11697" t="s">
        <v>92</v>
      </c>
      <c r="T11697" s="2">
        <v>14.92</v>
      </c>
      <c r="U11697" s="4">
        <v>30</v>
      </c>
      <c r="V11697" t="s">
        <v>33</v>
      </c>
      <c r="W11697" s="3">
        <v>42450</v>
      </c>
      <c r="X11697" t="s">
        <v>39</v>
      </c>
      <c r="Y11697" t="s">
        <v>887</v>
      </c>
      <c r="Z11697" t="s">
        <v>54</v>
      </c>
    </row>
    <row r="11698" spans="1:26" x14ac:dyDescent="0.25">
      <c r="A11698">
        <v>5</v>
      </c>
      <c r="B11698" t="s">
        <v>43</v>
      </c>
      <c r="C11698">
        <v>6</v>
      </c>
      <c r="D11698" t="s">
        <v>26</v>
      </c>
      <c r="E11698" t="s">
        <v>305</v>
      </c>
      <c r="F11698" t="s">
        <v>13</v>
      </c>
      <c r="G11698" t="s">
        <v>5331</v>
      </c>
      <c r="H11698" s="1">
        <v>0</v>
      </c>
      <c r="I11698">
        <v>1</v>
      </c>
      <c r="J11698" s="3">
        <v>42845</v>
      </c>
      <c r="K11698" t="s">
        <v>7973</v>
      </c>
      <c r="L11698" t="s">
        <v>16</v>
      </c>
      <c r="M11698">
        <v>31907</v>
      </c>
      <c r="N11698">
        <v>1800</v>
      </c>
      <c r="O11698" t="s">
        <v>3595</v>
      </c>
      <c r="P11698" s="4">
        <v>6</v>
      </c>
      <c r="Q11698" s="4">
        <v>2</v>
      </c>
      <c r="R11698" t="s">
        <v>18</v>
      </c>
      <c r="S11698" t="s">
        <v>92</v>
      </c>
      <c r="T11698" s="2">
        <v>6.22</v>
      </c>
      <c r="U11698" s="4">
        <v>13</v>
      </c>
      <c r="V11698" t="s">
        <v>33</v>
      </c>
      <c r="W11698" s="3">
        <v>42850</v>
      </c>
      <c r="X11698" t="s">
        <v>39</v>
      </c>
      <c r="Y11698" t="s">
        <v>761</v>
      </c>
      <c r="Z11698" t="s">
        <v>64</v>
      </c>
    </row>
    <row r="11699" spans="1:26" x14ac:dyDescent="0.25">
      <c r="A11699">
        <v>5</v>
      </c>
      <c r="B11699" t="s">
        <v>43</v>
      </c>
      <c r="C11699">
        <v>6</v>
      </c>
      <c r="D11699" t="s">
        <v>26</v>
      </c>
      <c r="E11699" t="s">
        <v>305</v>
      </c>
      <c r="F11699" t="s">
        <v>13</v>
      </c>
      <c r="G11699" t="s">
        <v>5331</v>
      </c>
      <c r="H11699" s="1">
        <v>0</v>
      </c>
      <c r="I11699">
        <v>1</v>
      </c>
      <c r="J11699" s="3">
        <v>42845</v>
      </c>
      <c r="K11699" t="s">
        <v>7973</v>
      </c>
      <c r="L11699" t="s">
        <v>16</v>
      </c>
      <c r="M11699">
        <v>31907</v>
      </c>
      <c r="N11699">
        <v>1800</v>
      </c>
      <c r="O11699" t="s">
        <v>3595</v>
      </c>
      <c r="P11699" s="4">
        <v>6</v>
      </c>
      <c r="Q11699" s="4">
        <v>2</v>
      </c>
      <c r="R11699" t="s">
        <v>18</v>
      </c>
      <c r="S11699" t="s">
        <v>92</v>
      </c>
      <c r="T11699" s="2">
        <v>6.22</v>
      </c>
      <c r="U11699" s="4">
        <v>13</v>
      </c>
      <c r="V11699" t="s">
        <v>33</v>
      </c>
      <c r="W11699" s="3">
        <v>42850</v>
      </c>
      <c r="X11699" t="s">
        <v>39</v>
      </c>
      <c r="Y11699" t="s">
        <v>761</v>
      </c>
      <c r="Z11699" t="s">
        <v>64</v>
      </c>
    </row>
    <row r="11700" spans="1:26" x14ac:dyDescent="0.25">
      <c r="A11700">
        <v>5</v>
      </c>
      <c r="B11700" t="s">
        <v>43</v>
      </c>
      <c r="C11700">
        <v>6</v>
      </c>
      <c r="D11700" t="s">
        <v>26</v>
      </c>
      <c r="E11700" t="s">
        <v>305</v>
      </c>
      <c r="F11700" t="s">
        <v>13</v>
      </c>
      <c r="G11700" t="s">
        <v>5331</v>
      </c>
      <c r="H11700" s="1">
        <v>0</v>
      </c>
      <c r="I11700">
        <v>1</v>
      </c>
      <c r="J11700" s="3">
        <v>42845</v>
      </c>
      <c r="K11700" t="s">
        <v>7973</v>
      </c>
      <c r="L11700" t="s">
        <v>16</v>
      </c>
      <c r="M11700">
        <v>31907</v>
      </c>
      <c r="N11700">
        <v>1800</v>
      </c>
      <c r="O11700" t="s">
        <v>3595</v>
      </c>
      <c r="P11700" s="4">
        <v>6</v>
      </c>
      <c r="Q11700" s="4">
        <v>2</v>
      </c>
      <c r="R11700" t="s">
        <v>18</v>
      </c>
      <c r="S11700" t="s">
        <v>92</v>
      </c>
      <c r="T11700" s="2">
        <v>6.22</v>
      </c>
      <c r="U11700" s="4">
        <v>13</v>
      </c>
      <c r="V11700" t="s">
        <v>33</v>
      </c>
      <c r="W11700" s="3">
        <v>42850</v>
      </c>
      <c r="X11700" t="s">
        <v>39</v>
      </c>
      <c r="Y11700" t="s">
        <v>761</v>
      </c>
      <c r="Z11700" t="s">
        <v>64</v>
      </c>
    </row>
    <row r="11701" spans="1:26" x14ac:dyDescent="0.25">
      <c r="A11701">
        <v>4</v>
      </c>
      <c r="B11701" t="s">
        <v>43</v>
      </c>
      <c r="C11701">
        <v>6</v>
      </c>
      <c r="D11701" t="s">
        <v>26</v>
      </c>
      <c r="E11701" t="s">
        <v>209</v>
      </c>
      <c r="F11701" t="s">
        <v>13</v>
      </c>
      <c r="G11701" t="s">
        <v>5513</v>
      </c>
      <c r="H11701" s="1">
        <v>0</v>
      </c>
      <c r="I11701">
        <v>1</v>
      </c>
      <c r="J11701" s="3">
        <v>42446</v>
      </c>
      <c r="K11701" t="s">
        <v>8014</v>
      </c>
      <c r="L11701" t="s">
        <v>16</v>
      </c>
      <c r="M11701">
        <v>39212</v>
      </c>
      <c r="N11701">
        <v>1754</v>
      </c>
      <c r="O11701" t="s">
        <v>558</v>
      </c>
      <c r="P11701" s="4">
        <v>6</v>
      </c>
      <c r="Q11701" s="4">
        <v>2</v>
      </c>
      <c r="R11701" t="s">
        <v>18</v>
      </c>
      <c r="S11701" t="s">
        <v>92</v>
      </c>
      <c r="T11701" s="2">
        <v>6.35</v>
      </c>
      <c r="U11701" s="4">
        <v>13</v>
      </c>
      <c r="V11701" t="s">
        <v>33</v>
      </c>
      <c r="W11701" s="3">
        <v>42450</v>
      </c>
      <c r="X11701" t="s">
        <v>39</v>
      </c>
      <c r="Y11701" t="s">
        <v>887</v>
      </c>
      <c r="Z11701" t="s">
        <v>64</v>
      </c>
    </row>
    <row r="11702" spans="1:26" x14ac:dyDescent="0.25">
      <c r="A11702">
        <v>4</v>
      </c>
      <c r="B11702" t="s">
        <v>43</v>
      </c>
      <c r="C11702">
        <v>6</v>
      </c>
      <c r="D11702" t="s">
        <v>26</v>
      </c>
      <c r="E11702" t="s">
        <v>209</v>
      </c>
      <c r="F11702" t="s">
        <v>13</v>
      </c>
      <c r="G11702" t="s">
        <v>5513</v>
      </c>
      <c r="H11702" s="1">
        <v>0</v>
      </c>
      <c r="I11702">
        <v>1</v>
      </c>
      <c r="J11702" s="3">
        <v>42446</v>
      </c>
      <c r="K11702" t="s">
        <v>8014</v>
      </c>
      <c r="L11702" t="s">
        <v>16</v>
      </c>
      <c r="M11702">
        <v>39212</v>
      </c>
      <c r="N11702">
        <v>1754</v>
      </c>
      <c r="O11702" t="s">
        <v>558</v>
      </c>
      <c r="P11702" s="4">
        <v>6</v>
      </c>
      <c r="Q11702" s="4">
        <v>2</v>
      </c>
      <c r="R11702" t="s">
        <v>18</v>
      </c>
      <c r="S11702" t="s">
        <v>92</v>
      </c>
      <c r="T11702" s="2">
        <v>6.35</v>
      </c>
      <c r="U11702" s="4">
        <v>13</v>
      </c>
      <c r="V11702" t="s">
        <v>33</v>
      </c>
      <c r="W11702" s="3">
        <v>42450</v>
      </c>
      <c r="X11702" t="s">
        <v>39</v>
      </c>
      <c r="Y11702" t="s">
        <v>887</v>
      </c>
      <c r="Z11702" t="s">
        <v>64</v>
      </c>
    </row>
    <row r="11703" spans="1:26" x14ac:dyDescent="0.25">
      <c r="A11703">
        <v>4</v>
      </c>
      <c r="B11703" t="s">
        <v>43</v>
      </c>
      <c r="C11703">
        <v>6</v>
      </c>
      <c r="D11703" t="s">
        <v>26</v>
      </c>
      <c r="E11703" t="s">
        <v>209</v>
      </c>
      <c r="F11703" t="s">
        <v>13</v>
      </c>
      <c r="G11703" t="s">
        <v>5513</v>
      </c>
      <c r="H11703" s="1">
        <v>0</v>
      </c>
      <c r="I11703">
        <v>1</v>
      </c>
      <c r="J11703" s="3">
        <v>42446</v>
      </c>
      <c r="K11703" t="s">
        <v>8014</v>
      </c>
      <c r="L11703" t="s">
        <v>16</v>
      </c>
      <c r="M11703">
        <v>39212</v>
      </c>
      <c r="N11703">
        <v>1754</v>
      </c>
      <c r="O11703" t="s">
        <v>558</v>
      </c>
      <c r="P11703" s="4">
        <v>6</v>
      </c>
      <c r="Q11703" s="4">
        <v>2</v>
      </c>
      <c r="R11703" t="s">
        <v>18</v>
      </c>
      <c r="S11703" t="s">
        <v>92</v>
      </c>
      <c r="T11703" s="2">
        <v>6.35</v>
      </c>
      <c r="U11703" s="4">
        <v>13</v>
      </c>
      <c r="V11703" t="s">
        <v>33</v>
      </c>
      <c r="W11703" s="3">
        <v>42450</v>
      </c>
      <c r="X11703" t="s">
        <v>39</v>
      </c>
      <c r="Y11703" t="s">
        <v>887</v>
      </c>
      <c r="Z11703" t="s">
        <v>64</v>
      </c>
    </row>
    <row r="11704" spans="1:26" x14ac:dyDescent="0.25">
      <c r="A11704">
        <v>4</v>
      </c>
      <c r="B11704" t="s">
        <v>43</v>
      </c>
      <c r="C11704">
        <v>6</v>
      </c>
      <c r="D11704" t="s">
        <v>26</v>
      </c>
      <c r="E11704" t="s">
        <v>209</v>
      </c>
      <c r="F11704" t="s">
        <v>13</v>
      </c>
      <c r="G11704" t="s">
        <v>5513</v>
      </c>
      <c r="H11704" s="1">
        <v>0</v>
      </c>
      <c r="I11704">
        <v>1</v>
      </c>
      <c r="J11704" s="3">
        <v>42446</v>
      </c>
      <c r="K11704" t="s">
        <v>8014</v>
      </c>
      <c r="L11704" t="s">
        <v>16</v>
      </c>
      <c r="M11704">
        <v>39212</v>
      </c>
      <c r="N11704">
        <v>1754</v>
      </c>
      <c r="O11704" t="s">
        <v>558</v>
      </c>
      <c r="P11704" s="4">
        <v>6</v>
      </c>
      <c r="Q11704" s="4">
        <v>2</v>
      </c>
      <c r="R11704" t="s">
        <v>18</v>
      </c>
      <c r="S11704" t="s">
        <v>92</v>
      </c>
      <c r="T11704" s="2">
        <v>6.35</v>
      </c>
      <c r="U11704" s="4">
        <v>13</v>
      </c>
      <c r="V11704" t="s">
        <v>33</v>
      </c>
      <c r="W11704" s="3">
        <v>42450</v>
      </c>
      <c r="X11704" t="s">
        <v>39</v>
      </c>
      <c r="Y11704" t="s">
        <v>887</v>
      </c>
      <c r="Z11704" t="s">
        <v>64</v>
      </c>
    </row>
    <row r="11705" spans="1:26" x14ac:dyDescent="0.25">
      <c r="A11705">
        <v>4</v>
      </c>
      <c r="B11705" t="s">
        <v>43</v>
      </c>
      <c r="C11705">
        <v>6</v>
      </c>
      <c r="D11705" t="s">
        <v>26</v>
      </c>
      <c r="E11705" t="s">
        <v>209</v>
      </c>
      <c r="F11705" t="s">
        <v>13</v>
      </c>
      <c r="G11705" t="s">
        <v>5513</v>
      </c>
      <c r="H11705" s="1">
        <v>0</v>
      </c>
      <c r="I11705">
        <v>1</v>
      </c>
      <c r="J11705" s="3">
        <v>42446</v>
      </c>
      <c r="K11705" t="s">
        <v>8014</v>
      </c>
      <c r="L11705" t="s">
        <v>16</v>
      </c>
      <c r="M11705">
        <v>39212</v>
      </c>
      <c r="N11705">
        <v>1754</v>
      </c>
      <c r="O11705" t="s">
        <v>558</v>
      </c>
      <c r="P11705" s="4">
        <v>6</v>
      </c>
      <c r="Q11705" s="4">
        <v>2</v>
      </c>
      <c r="R11705" t="s">
        <v>18</v>
      </c>
      <c r="S11705" t="s">
        <v>92</v>
      </c>
      <c r="T11705" s="2">
        <v>6.35</v>
      </c>
      <c r="U11705" s="4">
        <v>13</v>
      </c>
      <c r="V11705" t="s">
        <v>33</v>
      </c>
      <c r="W11705" s="3">
        <v>42450</v>
      </c>
      <c r="X11705" t="s">
        <v>39</v>
      </c>
      <c r="Y11705" t="s">
        <v>887</v>
      </c>
      <c r="Z11705" t="s">
        <v>64</v>
      </c>
    </row>
    <row r="11706" spans="1:26" x14ac:dyDescent="0.25">
      <c r="A11706">
        <v>4</v>
      </c>
      <c r="B11706" t="s">
        <v>43</v>
      </c>
      <c r="C11706">
        <v>6</v>
      </c>
      <c r="D11706" t="s">
        <v>26</v>
      </c>
      <c r="E11706" t="s">
        <v>209</v>
      </c>
      <c r="F11706" t="s">
        <v>13</v>
      </c>
      <c r="G11706" t="s">
        <v>5513</v>
      </c>
      <c r="H11706" s="1">
        <v>0</v>
      </c>
      <c r="I11706">
        <v>1</v>
      </c>
      <c r="J11706" s="3">
        <v>42446</v>
      </c>
      <c r="K11706" t="s">
        <v>8014</v>
      </c>
      <c r="L11706" t="s">
        <v>16</v>
      </c>
      <c r="M11706">
        <v>39212</v>
      </c>
      <c r="N11706">
        <v>287</v>
      </c>
      <c r="O11706" t="s">
        <v>3081</v>
      </c>
      <c r="P11706" s="4">
        <v>8</v>
      </c>
      <c r="Q11706" s="4">
        <v>3</v>
      </c>
      <c r="R11706" t="s">
        <v>18</v>
      </c>
      <c r="S11706" t="s">
        <v>92</v>
      </c>
      <c r="T11706" s="2">
        <v>8.49</v>
      </c>
      <c r="U11706" s="4">
        <v>33</v>
      </c>
      <c r="V11706" t="s">
        <v>33</v>
      </c>
      <c r="W11706" s="3">
        <v>42450</v>
      </c>
      <c r="X11706" t="s">
        <v>39</v>
      </c>
      <c r="Y11706" t="s">
        <v>887</v>
      </c>
      <c r="Z11706" t="s">
        <v>56</v>
      </c>
    </row>
    <row r="11707" spans="1:26" x14ac:dyDescent="0.25">
      <c r="A11707">
        <v>4</v>
      </c>
      <c r="B11707" t="s">
        <v>43</v>
      </c>
      <c r="C11707">
        <v>6</v>
      </c>
      <c r="D11707" t="s">
        <v>26</v>
      </c>
      <c r="E11707" t="s">
        <v>209</v>
      </c>
      <c r="F11707" t="s">
        <v>13</v>
      </c>
      <c r="G11707" t="s">
        <v>5513</v>
      </c>
      <c r="H11707" s="1">
        <v>0</v>
      </c>
      <c r="I11707">
        <v>1</v>
      </c>
      <c r="J11707" s="3">
        <v>42446</v>
      </c>
      <c r="K11707" t="s">
        <v>8014</v>
      </c>
      <c r="L11707" t="s">
        <v>16</v>
      </c>
      <c r="M11707">
        <v>39212</v>
      </c>
      <c r="N11707">
        <v>287</v>
      </c>
      <c r="O11707" t="s">
        <v>3081</v>
      </c>
      <c r="P11707" s="4">
        <v>8</v>
      </c>
      <c r="Q11707" s="4">
        <v>3</v>
      </c>
      <c r="R11707" t="s">
        <v>18</v>
      </c>
      <c r="S11707" t="s">
        <v>92</v>
      </c>
      <c r="T11707" s="2">
        <v>8.49</v>
      </c>
      <c r="U11707" s="4">
        <v>33</v>
      </c>
      <c r="V11707" t="s">
        <v>33</v>
      </c>
      <c r="W11707" s="3">
        <v>42450</v>
      </c>
      <c r="X11707" t="s">
        <v>39</v>
      </c>
      <c r="Y11707" t="s">
        <v>887</v>
      </c>
      <c r="Z11707" t="s">
        <v>56</v>
      </c>
    </row>
    <row r="11708" spans="1:26" x14ac:dyDescent="0.25">
      <c r="A11708">
        <v>4</v>
      </c>
      <c r="B11708" t="s">
        <v>43</v>
      </c>
      <c r="C11708">
        <v>6</v>
      </c>
      <c r="D11708" t="s">
        <v>26</v>
      </c>
      <c r="E11708" t="s">
        <v>209</v>
      </c>
      <c r="F11708" t="s">
        <v>13</v>
      </c>
      <c r="G11708" t="s">
        <v>5513</v>
      </c>
      <c r="H11708" s="1">
        <v>0</v>
      </c>
      <c r="I11708">
        <v>1</v>
      </c>
      <c r="J11708" s="3">
        <v>42446</v>
      </c>
      <c r="K11708" t="s">
        <v>8014</v>
      </c>
      <c r="L11708" t="s">
        <v>16</v>
      </c>
      <c r="M11708">
        <v>39212</v>
      </c>
      <c r="N11708">
        <v>287</v>
      </c>
      <c r="O11708" t="s">
        <v>3081</v>
      </c>
      <c r="P11708" s="4">
        <v>8</v>
      </c>
      <c r="Q11708" s="4">
        <v>3</v>
      </c>
      <c r="R11708" t="s">
        <v>18</v>
      </c>
      <c r="S11708" t="s">
        <v>92</v>
      </c>
      <c r="T11708" s="2">
        <v>8.49</v>
      </c>
      <c r="U11708" s="4">
        <v>33</v>
      </c>
      <c r="V11708" t="s">
        <v>33</v>
      </c>
      <c r="W11708" s="3">
        <v>42450</v>
      </c>
      <c r="X11708" t="s">
        <v>39</v>
      </c>
      <c r="Y11708" t="s">
        <v>887</v>
      </c>
      <c r="Z11708" t="s">
        <v>56</v>
      </c>
    </row>
    <row r="11709" spans="1:26" x14ac:dyDescent="0.25">
      <c r="A11709">
        <v>4</v>
      </c>
      <c r="B11709" t="s">
        <v>43</v>
      </c>
      <c r="C11709">
        <v>6</v>
      </c>
      <c r="D11709" t="s">
        <v>26</v>
      </c>
      <c r="E11709" t="s">
        <v>209</v>
      </c>
      <c r="F11709" t="s">
        <v>13</v>
      </c>
      <c r="G11709" t="s">
        <v>5513</v>
      </c>
      <c r="H11709" s="1">
        <v>0</v>
      </c>
      <c r="I11709">
        <v>1</v>
      </c>
      <c r="J11709" s="3">
        <v>42446</v>
      </c>
      <c r="K11709" t="s">
        <v>8014</v>
      </c>
      <c r="L11709" t="s">
        <v>16</v>
      </c>
      <c r="M11709">
        <v>39212</v>
      </c>
      <c r="N11709">
        <v>287</v>
      </c>
      <c r="O11709" t="s">
        <v>3081</v>
      </c>
      <c r="P11709" s="4">
        <v>8</v>
      </c>
      <c r="Q11709" s="4">
        <v>3</v>
      </c>
      <c r="R11709" t="s">
        <v>18</v>
      </c>
      <c r="S11709" t="s">
        <v>92</v>
      </c>
      <c r="T11709" s="2">
        <v>8.49</v>
      </c>
      <c r="U11709" s="4">
        <v>33</v>
      </c>
      <c r="V11709" t="s">
        <v>33</v>
      </c>
      <c r="W11709" s="3">
        <v>42450</v>
      </c>
      <c r="X11709" t="s">
        <v>39</v>
      </c>
      <c r="Y11709" t="s">
        <v>887</v>
      </c>
      <c r="Z11709" t="s">
        <v>56</v>
      </c>
    </row>
    <row r="11710" spans="1:26" x14ac:dyDescent="0.25">
      <c r="A11710">
        <v>4</v>
      </c>
      <c r="B11710" t="s">
        <v>43</v>
      </c>
      <c r="C11710">
        <v>6</v>
      </c>
      <c r="D11710" t="s">
        <v>26</v>
      </c>
      <c r="E11710" t="s">
        <v>209</v>
      </c>
      <c r="F11710" t="s">
        <v>13</v>
      </c>
      <c r="G11710" t="s">
        <v>5513</v>
      </c>
      <c r="H11710" s="1">
        <v>0</v>
      </c>
      <c r="I11710">
        <v>1</v>
      </c>
      <c r="J11710" s="3">
        <v>42446</v>
      </c>
      <c r="K11710" t="s">
        <v>8014</v>
      </c>
      <c r="L11710" t="s">
        <v>16</v>
      </c>
      <c r="M11710">
        <v>39212</v>
      </c>
      <c r="N11710">
        <v>287</v>
      </c>
      <c r="O11710" t="s">
        <v>3081</v>
      </c>
      <c r="P11710" s="4">
        <v>8</v>
      </c>
      <c r="Q11710" s="4">
        <v>3</v>
      </c>
      <c r="R11710" t="s">
        <v>18</v>
      </c>
      <c r="S11710" t="s">
        <v>92</v>
      </c>
      <c r="T11710" s="2">
        <v>8.49</v>
      </c>
      <c r="U11710" s="4">
        <v>33</v>
      </c>
      <c r="V11710" t="s">
        <v>33</v>
      </c>
      <c r="W11710" s="3">
        <v>42450</v>
      </c>
      <c r="X11710" t="s">
        <v>39</v>
      </c>
      <c r="Y11710" t="s">
        <v>887</v>
      </c>
      <c r="Z11710" t="s">
        <v>56</v>
      </c>
    </row>
    <row r="11711" spans="1:26" x14ac:dyDescent="0.25">
      <c r="A11711">
        <v>4</v>
      </c>
      <c r="B11711" t="s">
        <v>43</v>
      </c>
      <c r="C11711">
        <v>6</v>
      </c>
      <c r="D11711" t="s">
        <v>26</v>
      </c>
      <c r="E11711" t="s">
        <v>209</v>
      </c>
      <c r="F11711" t="s">
        <v>13</v>
      </c>
      <c r="G11711" t="s">
        <v>5513</v>
      </c>
      <c r="H11711" s="1">
        <v>0</v>
      </c>
      <c r="I11711">
        <v>1</v>
      </c>
      <c r="J11711" s="3">
        <v>42446</v>
      </c>
      <c r="K11711" t="s">
        <v>8014</v>
      </c>
      <c r="L11711" t="s">
        <v>16</v>
      </c>
      <c r="M11711">
        <v>39212</v>
      </c>
      <c r="N11711">
        <v>57</v>
      </c>
      <c r="O11711" t="s">
        <v>8182</v>
      </c>
      <c r="P11711" s="4">
        <v>5</v>
      </c>
      <c r="Q11711" s="4">
        <v>3</v>
      </c>
      <c r="R11711" t="s">
        <v>18</v>
      </c>
      <c r="S11711" t="s">
        <v>92</v>
      </c>
      <c r="T11711" s="2">
        <v>5.37</v>
      </c>
      <c r="U11711" s="4">
        <v>11</v>
      </c>
      <c r="V11711" t="s">
        <v>33</v>
      </c>
      <c r="W11711" s="3">
        <v>42450</v>
      </c>
      <c r="X11711" t="s">
        <v>39</v>
      </c>
      <c r="Y11711" t="s">
        <v>887</v>
      </c>
      <c r="Z11711" t="s">
        <v>54</v>
      </c>
    </row>
    <row r="11712" spans="1:26" x14ac:dyDescent="0.25">
      <c r="A11712">
        <v>4</v>
      </c>
      <c r="B11712" t="s">
        <v>43</v>
      </c>
      <c r="C11712">
        <v>6</v>
      </c>
      <c r="D11712" t="s">
        <v>26</v>
      </c>
      <c r="E11712" t="s">
        <v>209</v>
      </c>
      <c r="F11712" t="s">
        <v>13</v>
      </c>
      <c r="G11712" t="s">
        <v>5513</v>
      </c>
      <c r="H11712" s="1">
        <v>0</v>
      </c>
      <c r="I11712">
        <v>1</v>
      </c>
      <c r="J11712" s="3">
        <v>42446</v>
      </c>
      <c r="K11712" t="s">
        <v>8014</v>
      </c>
      <c r="L11712" t="s">
        <v>16</v>
      </c>
      <c r="M11712">
        <v>39212</v>
      </c>
      <c r="N11712">
        <v>57</v>
      </c>
      <c r="O11712" t="s">
        <v>8182</v>
      </c>
      <c r="P11712" s="4">
        <v>5</v>
      </c>
      <c r="Q11712" s="4">
        <v>3</v>
      </c>
      <c r="R11712" t="s">
        <v>18</v>
      </c>
      <c r="S11712" t="s">
        <v>92</v>
      </c>
      <c r="T11712" s="2">
        <v>5.37</v>
      </c>
      <c r="U11712" s="4">
        <v>11</v>
      </c>
      <c r="V11712" t="s">
        <v>33</v>
      </c>
      <c r="W11712" s="3">
        <v>42450</v>
      </c>
      <c r="X11712" t="s">
        <v>39</v>
      </c>
      <c r="Y11712" t="s">
        <v>887</v>
      </c>
      <c r="Z11712" t="s">
        <v>54</v>
      </c>
    </row>
    <row r="11713" spans="1:26" x14ac:dyDescent="0.25">
      <c r="A11713">
        <v>4</v>
      </c>
      <c r="B11713" t="s">
        <v>43</v>
      </c>
      <c r="C11713">
        <v>6</v>
      </c>
      <c r="D11713" t="s">
        <v>26</v>
      </c>
      <c r="E11713" t="s">
        <v>209</v>
      </c>
      <c r="F11713" t="s">
        <v>13</v>
      </c>
      <c r="G11713" t="s">
        <v>5513</v>
      </c>
      <c r="H11713" s="1">
        <v>0</v>
      </c>
      <c r="I11713">
        <v>1</v>
      </c>
      <c r="J11713" s="3">
        <v>42446</v>
      </c>
      <c r="K11713" t="s">
        <v>8014</v>
      </c>
      <c r="L11713" t="s">
        <v>16</v>
      </c>
      <c r="M11713">
        <v>39212</v>
      </c>
      <c r="N11713">
        <v>57</v>
      </c>
      <c r="O11713" t="s">
        <v>8182</v>
      </c>
      <c r="P11713" s="4">
        <v>5</v>
      </c>
      <c r="Q11713" s="4">
        <v>3</v>
      </c>
      <c r="R11713" t="s">
        <v>18</v>
      </c>
      <c r="S11713" t="s">
        <v>92</v>
      </c>
      <c r="T11713" s="2">
        <v>5.37</v>
      </c>
      <c r="U11713" s="4">
        <v>11</v>
      </c>
      <c r="V11713" t="s">
        <v>33</v>
      </c>
      <c r="W11713" s="3">
        <v>42450</v>
      </c>
      <c r="X11713" t="s">
        <v>39</v>
      </c>
      <c r="Y11713" t="s">
        <v>887</v>
      </c>
      <c r="Z11713" t="s">
        <v>54</v>
      </c>
    </row>
    <row r="11714" spans="1:26" x14ac:dyDescent="0.25">
      <c r="A11714">
        <v>4</v>
      </c>
      <c r="B11714" t="s">
        <v>43</v>
      </c>
      <c r="C11714">
        <v>6</v>
      </c>
      <c r="D11714" t="s">
        <v>26</v>
      </c>
      <c r="E11714" t="s">
        <v>209</v>
      </c>
      <c r="F11714" t="s">
        <v>13</v>
      </c>
      <c r="G11714" t="s">
        <v>5513</v>
      </c>
      <c r="H11714" s="1">
        <v>0</v>
      </c>
      <c r="I11714">
        <v>1</v>
      </c>
      <c r="J11714" s="3">
        <v>42446</v>
      </c>
      <c r="K11714" t="s">
        <v>8014</v>
      </c>
      <c r="L11714" t="s">
        <v>16</v>
      </c>
      <c r="M11714">
        <v>39212</v>
      </c>
      <c r="N11714">
        <v>57</v>
      </c>
      <c r="O11714" t="s">
        <v>8182</v>
      </c>
      <c r="P11714" s="4">
        <v>5</v>
      </c>
      <c r="Q11714" s="4">
        <v>3</v>
      </c>
      <c r="R11714" t="s">
        <v>18</v>
      </c>
      <c r="S11714" t="s">
        <v>92</v>
      </c>
      <c r="T11714" s="2">
        <v>5.37</v>
      </c>
      <c r="U11714" s="4">
        <v>11</v>
      </c>
      <c r="V11714" t="s">
        <v>33</v>
      </c>
      <c r="W11714" s="3">
        <v>42450</v>
      </c>
      <c r="X11714" t="s">
        <v>39</v>
      </c>
      <c r="Y11714" t="s">
        <v>887</v>
      </c>
      <c r="Z11714" t="s">
        <v>54</v>
      </c>
    </row>
    <row r="11715" spans="1:26" x14ac:dyDescent="0.25">
      <c r="A11715">
        <v>4</v>
      </c>
      <c r="B11715" t="s">
        <v>43</v>
      </c>
      <c r="C11715">
        <v>6</v>
      </c>
      <c r="D11715" t="s">
        <v>26</v>
      </c>
      <c r="E11715" t="s">
        <v>209</v>
      </c>
      <c r="F11715" t="s">
        <v>13</v>
      </c>
      <c r="G11715" t="s">
        <v>5513</v>
      </c>
      <c r="H11715" s="1">
        <v>0</v>
      </c>
      <c r="I11715">
        <v>1</v>
      </c>
      <c r="J11715" s="3">
        <v>42446</v>
      </c>
      <c r="K11715" t="s">
        <v>8014</v>
      </c>
      <c r="L11715" t="s">
        <v>16</v>
      </c>
      <c r="M11715">
        <v>39212</v>
      </c>
      <c r="N11715">
        <v>57</v>
      </c>
      <c r="O11715" t="s">
        <v>8182</v>
      </c>
      <c r="P11715" s="4">
        <v>5</v>
      </c>
      <c r="Q11715" s="4">
        <v>3</v>
      </c>
      <c r="R11715" t="s">
        <v>18</v>
      </c>
      <c r="S11715" t="s">
        <v>92</v>
      </c>
      <c r="T11715" s="2">
        <v>5.37</v>
      </c>
      <c r="U11715" s="4">
        <v>11</v>
      </c>
      <c r="V11715" t="s">
        <v>33</v>
      </c>
      <c r="W11715" s="3">
        <v>42450</v>
      </c>
      <c r="X11715" t="s">
        <v>39</v>
      </c>
      <c r="Y11715" t="s">
        <v>887</v>
      </c>
      <c r="Z11715" t="s">
        <v>54</v>
      </c>
    </row>
    <row r="11716" spans="1:26" x14ac:dyDescent="0.25">
      <c r="A11716">
        <v>4</v>
      </c>
      <c r="B11716" t="s">
        <v>43</v>
      </c>
      <c r="C11716">
        <v>6</v>
      </c>
      <c r="D11716" t="s">
        <v>26</v>
      </c>
      <c r="E11716" t="s">
        <v>209</v>
      </c>
      <c r="F11716" t="s">
        <v>13</v>
      </c>
      <c r="G11716" t="s">
        <v>5513</v>
      </c>
      <c r="H11716" s="1">
        <v>0</v>
      </c>
      <c r="I11716">
        <v>1</v>
      </c>
      <c r="J11716" s="3">
        <v>42446</v>
      </c>
      <c r="K11716" t="s">
        <v>8014</v>
      </c>
      <c r="L11716" t="s">
        <v>16</v>
      </c>
      <c r="M11716">
        <v>39212</v>
      </c>
      <c r="N11716">
        <v>544</v>
      </c>
      <c r="O11716" t="s">
        <v>6559</v>
      </c>
      <c r="P11716" s="4">
        <v>8</v>
      </c>
      <c r="Q11716" s="4">
        <v>4</v>
      </c>
      <c r="R11716" t="s">
        <v>18</v>
      </c>
      <c r="S11716" t="s">
        <v>92</v>
      </c>
      <c r="T11716" s="2">
        <v>7.68</v>
      </c>
      <c r="U11716" s="4">
        <v>16</v>
      </c>
      <c r="V11716" t="s">
        <v>33</v>
      </c>
      <c r="W11716" s="3">
        <v>42450</v>
      </c>
      <c r="X11716" t="s">
        <v>39</v>
      </c>
      <c r="Y11716" t="s">
        <v>887</v>
      </c>
      <c r="Z11716" t="s">
        <v>64</v>
      </c>
    </row>
    <row r="11717" spans="1:26" x14ac:dyDescent="0.25">
      <c r="A11717">
        <v>4</v>
      </c>
      <c r="B11717" t="s">
        <v>43</v>
      </c>
      <c r="C11717">
        <v>6</v>
      </c>
      <c r="D11717" t="s">
        <v>26</v>
      </c>
      <c r="E11717" t="s">
        <v>209</v>
      </c>
      <c r="F11717" t="s">
        <v>13</v>
      </c>
      <c r="G11717" t="s">
        <v>5513</v>
      </c>
      <c r="H11717" s="1">
        <v>0</v>
      </c>
      <c r="I11717">
        <v>1</v>
      </c>
      <c r="J11717" s="3">
        <v>42446</v>
      </c>
      <c r="K11717" t="s">
        <v>8014</v>
      </c>
      <c r="L11717" t="s">
        <v>16</v>
      </c>
      <c r="M11717">
        <v>39212</v>
      </c>
      <c r="N11717">
        <v>544</v>
      </c>
      <c r="O11717" t="s">
        <v>6559</v>
      </c>
      <c r="P11717" s="4">
        <v>8</v>
      </c>
      <c r="Q11717" s="4">
        <v>4</v>
      </c>
      <c r="R11717" t="s">
        <v>18</v>
      </c>
      <c r="S11717" t="s">
        <v>92</v>
      </c>
      <c r="T11717" s="2">
        <v>7.68</v>
      </c>
      <c r="U11717" s="4">
        <v>16</v>
      </c>
      <c r="V11717" t="s">
        <v>33</v>
      </c>
      <c r="W11717" s="3">
        <v>42450</v>
      </c>
      <c r="X11717" t="s">
        <v>39</v>
      </c>
      <c r="Y11717" t="s">
        <v>887</v>
      </c>
      <c r="Z11717" t="s">
        <v>64</v>
      </c>
    </row>
    <row r="11718" spans="1:26" x14ac:dyDescent="0.25">
      <c r="A11718">
        <v>4</v>
      </c>
      <c r="B11718" t="s">
        <v>43</v>
      </c>
      <c r="C11718">
        <v>6</v>
      </c>
      <c r="D11718" t="s">
        <v>26</v>
      </c>
      <c r="E11718" t="s">
        <v>209</v>
      </c>
      <c r="F11718" t="s">
        <v>13</v>
      </c>
      <c r="G11718" t="s">
        <v>5513</v>
      </c>
      <c r="H11718" s="1">
        <v>0</v>
      </c>
      <c r="I11718">
        <v>1</v>
      </c>
      <c r="J11718" s="3">
        <v>42446</v>
      </c>
      <c r="K11718" t="s">
        <v>8014</v>
      </c>
      <c r="L11718" t="s">
        <v>16</v>
      </c>
      <c r="M11718">
        <v>39212</v>
      </c>
      <c r="N11718">
        <v>544</v>
      </c>
      <c r="O11718" t="s">
        <v>6559</v>
      </c>
      <c r="P11718" s="4">
        <v>8</v>
      </c>
      <c r="Q11718" s="4">
        <v>4</v>
      </c>
      <c r="R11718" t="s">
        <v>18</v>
      </c>
      <c r="S11718" t="s">
        <v>92</v>
      </c>
      <c r="T11718" s="2">
        <v>7.68</v>
      </c>
      <c r="U11718" s="4">
        <v>16</v>
      </c>
      <c r="V11718" t="s">
        <v>33</v>
      </c>
      <c r="W11718" s="3">
        <v>42450</v>
      </c>
      <c r="X11718" t="s">
        <v>39</v>
      </c>
      <c r="Y11718" t="s">
        <v>887</v>
      </c>
      <c r="Z11718" t="s">
        <v>64</v>
      </c>
    </row>
    <row r="11719" spans="1:26" x14ac:dyDescent="0.25">
      <c r="A11719">
        <v>4</v>
      </c>
      <c r="B11719" t="s">
        <v>43</v>
      </c>
      <c r="C11719">
        <v>6</v>
      </c>
      <c r="D11719" t="s">
        <v>26</v>
      </c>
      <c r="E11719" t="s">
        <v>209</v>
      </c>
      <c r="F11719" t="s">
        <v>13</v>
      </c>
      <c r="G11719" t="s">
        <v>5513</v>
      </c>
      <c r="H11719" s="1">
        <v>0</v>
      </c>
      <c r="I11719">
        <v>1</v>
      </c>
      <c r="J11719" s="3">
        <v>42446</v>
      </c>
      <c r="K11719" t="s">
        <v>8014</v>
      </c>
      <c r="L11719" t="s">
        <v>16</v>
      </c>
      <c r="M11719">
        <v>39212</v>
      </c>
      <c r="N11719">
        <v>544</v>
      </c>
      <c r="O11719" t="s">
        <v>6559</v>
      </c>
      <c r="P11719" s="4">
        <v>8</v>
      </c>
      <c r="Q11719" s="4">
        <v>4</v>
      </c>
      <c r="R11719" t="s">
        <v>18</v>
      </c>
      <c r="S11719" t="s">
        <v>92</v>
      </c>
      <c r="T11719" s="2">
        <v>7.68</v>
      </c>
      <c r="U11719" s="4">
        <v>16</v>
      </c>
      <c r="V11719" t="s">
        <v>33</v>
      </c>
      <c r="W11719" s="3">
        <v>42450</v>
      </c>
      <c r="X11719" t="s">
        <v>39</v>
      </c>
      <c r="Y11719" t="s">
        <v>887</v>
      </c>
      <c r="Z11719" t="s">
        <v>64</v>
      </c>
    </row>
    <row r="11720" spans="1:26" x14ac:dyDescent="0.25">
      <c r="A11720">
        <v>4</v>
      </c>
      <c r="B11720" t="s">
        <v>43</v>
      </c>
      <c r="C11720">
        <v>6</v>
      </c>
      <c r="D11720" t="s">
        <v>26</v>
      </c>
      <c r="E11720" t="s">
        <v>209</v>
      </c>
      <c r="F11720" t="s">
        <v>13</v>
      </c>
      <c r="G11720" t="s">
        <v>5513</v>
      </c>
      <c r="H11720" s="1">
        <v>0</v>
      </c>
      <c r="I11720">
        <v>1</v>
      </c>
      <c r="J11720" s="3">
        <v>42446</v>
      </c>
      <c r="K11720" t="s">
        <v>8014</v>
      </c>
      <c r="L11720" t="s">
        <v>16</v>
      </c>
      <c r="M11720">
        <v>39212</v>
      </c>
      <c r="N11720">
        <v>544</v>
      </c>
      <c r="O11720" t="s">
        <v>6559</v>
      </c>
      <c r="P11720" s="4">
        <v>8</v>
      </c>
      <c r="Q11720" s="4">
        <v>4</v>
      </c>
      <c r="R11720" t="s">
        <v>18</v>
      </c>
      <c r="S11720" t="s">
        <v>92</v>
      </c>
      <c r="T11720" s="2">
        <v>7.68</v>
      </c>
      <c r="U11720" s="4">
        <v>16</v>
      </c>
      <c r="V11720" t="s">
        <v>33</v>
      </c>
      <c r="W11720" s="3">
        <v>42450</v>
      </c>
      <c r="X11720" t="s">
        <v>39</v>
      </c>
      <c r="Y11720" t="s">
        <v>887</v>
      </c>
      <c r="Z11720" t="s">
        <v>64</v>
      </c>
    </row>
    <row r="11721" spans="1:26" x14ac:dyDescent="0.25">
      <c r="A11721">
        <v>5</v>
      </c>
      <c r="B11721" t="s">
        <v>43</v>
      </c>
      <c r="C11721">
        <v>6</v>
      </c>
      <c r="D11721" t="s">
        <v>26</v>
      </c>
      <c r="E11721" t="s">
        <v>2548</v>
      </c>
      <c r="F11721" t="s">
        <v>13</v>
      </c>
      <c r="G11721" t="s">
        <v>684</v>
      </c>
      <c r="H11721" s="1">
        <v>0.2</v>
      </c>
      <c r="I11721">
        <v>1</v>
      </c>
      <c r="J11721" s="3">
        <v>43631</v>
      </c>
      <c r="K11721" t="s">
        <v>7975</v>
      </c>
      <c r="L11721" t="s">
        <v>16</v>
      </c>
      <c r="M11721">
        <v>37211</v>
      </c>
      <c r="N11721">
        <v>866</v>
      </c>
      <c r="O11721" t="s">
        <v>1197</v>
      </c>
      <c r="P11721" s="4">
        <v>18</v>
      </c>
      <c r="Q11721" s="4">
        <v>1</v>
      </c>
      <c r="R11721" t="s">
        <v>18</v>
      </c>
      <c r="S11721" t="s">
        <v>92</v>
      </c>
      <c r="T11721" s="2">
        <v>17.850000000000001</v>
      </c>
      <c r="U11721" s="4">
        <v>143</v>
      </c>
      <c r="V11721" t="s">
        <v>33</v>
      </c>
      <c r="W11721" s="3">
        <v>43636</v>
      </c>
      <c r="X11721" t="s">
        <v>39</v>
      </c>
      <c r="Y11721" t="s">
        <v>214</v>
      </c>
      <c r="Z11721" t="s">
        <v>42</v>
      </c>
    </row>
    <row r="11722" spans="1:26" x14ac:dyDescent="0.25">
      <c r="A11722">
        <v>5</v>
      </c>
      <c r="B11722" t="s">
        <v>43</v>
      </c>
      <c r="C11722">
        <v>6</v>
      </c>
      <c r="D11722" t="s">
        <v>26</v>
      </c>
      <c r="E11722" t="s">
        <v>2548</v>
      </c>
      <c r="F11722" t="s">
        <v>13</v>
      </c>
      <c r="G11722" t="s">
        <v>684</v>
      </c>
      <c r="H11722" s="1">
        <v>0.2</v>
      </c>
      <c r="I11722">
        <v>1</v>
      </c>
      <c r="J11722" s="3">
        <v>43631</v>
      </c>
      <c r="K11722" t="s">
        <v>7975</v>
      </c>
      <c r="L11722" t="s">
        <v>16</v>
      </c>
      <c r="M11722">
        <v>37211</v>
      </c>
      <c r="N11722">
        <v>866</v>
      </c>
      <c r="O11722" t="s">
        <v>1197</v>
      </c>
      <c r="P11722" s="4">
        <v>18</v>
      </c>
      <c r="Q11722" s="4">
        <v>1</v>
      </c>
      <c r="R11722" t="s">
        <v>18</v>
      </c>
      <c r="S11722" t="s">
        <v>92</v>
      </c>
      <c r="T11722" s="2">
        <v>17.850000000000001</v>
      </c>
      <c r="U11722" s="4">
        <v>143</v>
      </c>
      <c r="V11722" t="s">
        <v>33</v>
      </c>
      <c r="W11722" s="3">
        <v>43636</v>
      </c>
      <c r="X11722" t="s">
        <v>39</v>
      </c>
      <c r="Y11722" t="s">
        <v>214</v>
      </c>
      <c r="Z11722" t="s">
        <v>42</v>
      </c>
    </row>
    <row r="11723" spans="1:26" x14ac:dyDescent="0.25">
      <c r="A11723">
        <v>5</v>
      </c>
      <c r="B11723" t="s">
        <v>43</v>
      </c>
      <c r="C11723">
        <v>6</v>
      </c>
      <c r="D11723" t="s">
        <v>26</v>
      </c>
      <c r="E11723" t="s">
        <v>2548</v>
      </c>
      <c r="F11723" t="s">
        <v>13</v>
      </c>
      <c r="G11723" t="s">
        <v>684</v>
      </c>
      <c r="H11723" s="1">
        <v>0.2</v>
      </c>
      <c r="I11723">
        <v>1</v>
      </c>
      <c r="J11723" s="3">
        <v>43631</v>
      </c>
      <c r="K11723" t="s">
        <v>7975</v>
      </c>
      <c r="L11723" t="s">
        <v>16</v>
      </c>
      <c r="M11723">
        <v>37211</v>
      </c>
      <c r="N11723">
        <v>866</v>
      </c>
      <c r="O11723" t="s">
        <v>1197</v>
      </c>
      <c r="P11723" s="4">
        <v>18</v>
      </c>
      <c r="Q11723" s="4">
        <v>1</v>
      </c>
      <c r="R11723" t="s">
        <v>18</v>
      </c>
      <c r="S11723" t="s">
        <v>92</v>
      </c>
      <c r="T11723" s="2">
        <v>17.850000000000001</v>
      </c>
      <c r="U11723" s="4">
        <v>143</v>
      </c>
      <c r="V11723" t="s">
        <v>33</v>
      </c>
      <c r="W11723" s="3">
        <v>43636</v>
      </c>
      <c r="X11723" t="s">
        <v>39</v>
      </c>
      <c r="Y11723" t="s">
        <v>214</v>
      </c>
      <c r="Z11723" t="s">
        <v>42</v>
      </c>
    </row>
    <row r="11724" spans="1:26" x14ac:dyDescent="0.25">
      <c r="A11724">
        <v>5</v>
      </c>
      <c r="B11724" t="s">
        <v>43</v>
      </c>
      <c r="C11724">
        <v>6</v>
      </c>
      <c r="D11724" t="s">
        <v>26</v>
      </c>
      <c r="E11724" t="s">
        <v>2548</v>
      </c>
      <c r="F11724" t="s">
        <v>13</v>
      </c>
      <c r="G11724" t="s">
        <v>684</v>
      </c>
      <c r="H11724" s="1">
        <v>0.2</v>
      </c>
      <c r="I11724">
        <v>1</v>
      </c>
      <c r="J11724" s="3">
        <v>43631</v>
      </c>
      <c r="K11724" t="s">
        <v>7975</v>
      </c>
      <c r="L11724" t="s">
        <v>16</v>
      </c>
      <c r="M11724">
        <v>37211</v>
      </c>
      <c r="N11724">
        <v>866</v>
      </c>
      <c r="O11724" t="s">
        <v>1197</v>
      </c>
      <c r="P11724" s="4">
        <v>18</v>
      </c>
      <c r="Q11724" s="4">
        <v>1</v>
      </c>
      <c r="R11724" t="s">
        <v>18</v>
      </c>
      <c r="S11724" t="s">
        <v>92</v>
      </c>
      <c r="T11724" s="2">
        <v>17.850000000000001</v>
      </c>
      <c r="U11724" s="4">
        <v>143</v>
      </c>
      <c r="V11724" t="s">
        <v>33</v>
      </c>
      <c r="W11724" s="3">
        <v>43636</v>
      </c>
      <c r="X11724" t="s">
        <v>39</v>
      </c>
      <c r="Y11724" t="s">
        <v>214</v>
      </c>
      <c r="Z11724" t="s">
        <v>42</v>
      </c>
    </row>
    <row r="11725" spans="1:26" x14ac:dyDescent="0.25">
      <c r="A11725">
        <v>5</v>
      </c>
      <c r="B11725" t="s">
        <v>43</v>
      </c>
      <c r="C11725">
        <v>6</v>
      </c>
      <c r="D11725" t="s">
        <v>26</v>
      </c>
      <c r="E11725" t="s">
        <v>2548</v>
      </c>
      <c r="F11725" t="s">
        <v>13</v>
      </c>
      <c r="G11725" t="s">
        <v>684</v>
      </c>
      <c r="H11725" s="1">
        <v>0.2</v>
      </c>
      <c r="I11725">
        <v>1</v>
      </c>
      <c r="J11725" s="3">
        <v>43631</v>
      </c>
      <c r="K11725" t="s">
        <v>7975</v>
      </c>
      <c r="L11725" t="s">
        <v>16</v>
      </c>
      <c r="M11725">
        <v>37211</v>
      </c>
      <c r="N11725">
        <v>866</v>
      </c>
      <c r="O11725" t="s">
        <v>1197</v>
      </c>
      <c r="P11725" s="4">
        <v>18</v>
      </c>
      <c r="Q11725" s="4">
        <v>1</v>
      </c>
      <c r="R11725" t="s">
        <v>18</v>
      </c>
      <c r="S11725" t="s">
        <v>92</v>
      </c>
      <c r="T11725" s="2">
        <v>17.850000000000001</v>
      </c>
      <c r="U11725" s="4">
        <v>143</v>
      </c>
      <c r="V11725" t="s">
        <v>33</v>
      </c>
      <c r="W11725" s="3">
        <v>43636</v>
      </c>
      <c r="X11725" t="s">
        <v>39</v>
      </c>
      <c r="Y11725" t="s">
        <v>214</v>
      </c>
      <c r="Z11725" t="s">
        <v>42</v>
      </c>
    </row>
    <row r="11726" spans="1:26" x14ac:dyDescent="0.25">
      <c r="A11726">
        <v>5</v>
      </c>
      <c r="B11726" t="s">
        <v>43</v>
      </c>
      <c r="C11726">
        <v>6</v>
      </c>
      <c r="D11726" t="s">
        <v>26</v>
      </c>
      <c r="E11726" t="s">
        <v>2548</v>
      </c>
      <c r="F11726" t="s">
        <v>13</v>
      </c>
      <c r="G11726" t="s">
        <v>684</v>
      </c>
      <c r="H11726" s="1">
        <v>0.2</v>
      </c>
      <c r="I11726">
        <v>1</v>
      </c>
      <c r="J11726" s="3">
        <v>43631</v>
      </c>
      <c r="K11726" t="s">
        <v>7975</v>
      </c>
      <c r="L11726" t="s">
        <v>16</v>
      </c>
      <c r="M11726">
        <v>37211</v>
      </c>
      <c r="N11726">
        <v>866</v>
      </c>
      <c r="O11726" t="s">
        <v>1197</v>
      </c>
      <c r="P11726" s="4">
        <v>18</v>
      </c>
      <c r="Q11726" s="4">
        <v>1</v>
      </c>
      <c r="R11726" t="s">
        <v>18</v>
      </c>
      <c r="S11726" t="s">
        <v>92</v>
      </c>
      <c r="T11726" s="2">
        <v>17.850000000000001</v>
      </c>
      <c r="U11726" s="4">
        <v>143</v>
      </c>
      <c r="V11726" t="s">
        <v>33</v>
      </c>
      <c r="W11726" s="3">
        <v>43636</v>
      </c>
      <c r="X11726" t="s">
        <v>39</v>
      </c>
      <c r="Y11726" t="s">
        <v>214</v>
      </c>
      <c r="Z11726" t="s">
        <v>42</v>
      </c>
    </row>
    <row r="11727" spans="1:26" x14ac:dyDescent="0.25">
      <c r="A11727">
        <v>5</v>
      </c>
      <c r="B11727" t="s">
        <v>43</v>
      </c>
      <c r="C11727">
        <v>6</v>
      </c>
      <c r="D11727" t="s">
        <v>26</v>
      </c>
      <c r="E11727" t="s">
        <v>2548</v>
      </c>
      <c r="F11727" t="s">
        <v>13</v>
      </c>
      <c r="G11727" t="s">
        <v>684</v>
      </c>
      <c r="H11727" s="1">
        <v>0.2</v>
      </c>
      <c r="I11727">
        <v>1</v>
      </c>
      <c r="J11727" s="3">
        <v>43631</v>
      </c>
      <c r="K11727" t="s">
        <v>7975</v>
      </c>
      <c r="L11727" t="s">
        <v>16</v>
      </c>
      <c r="M11727">
        <v>37211</v>
      </c>
      <c r="N11727">
        <v>866</v>
      </c>
      <c r="O11727" t="s">
        <v>1197</v>
      </c>
      <c r="P11727" s="4">
        <v>18</v>
      </c>
      <c r="Q11727" s="4">
        <v>1</v>
      </c>
      <c r="R11727" t="s">
        <v>18</v>
      </c>
      <c r="S11727" t="s">
        <v>92</v>
      </c>
      <c r="T11727" s="2">
        <v>17.850000000000001</v>
      </c>
      <c r="U11727" s="4">
        <v>143</v>
      </c>
      <c r="V11727" t="s">
        <v>33</v>
      </c>
      <c r="W11727" s="3">
        <v>43636</v>
      </c>
      <c r="X11727" t="s">
        <v>39</v>
      </c>
      <c r="Y11727" t="s">
        <v>214</v>
      </c>
      <c r="Z11727" t="s">
        <v>42</v>
      </c>
    </row>
    <row r="11728" spans="1:26" x14ac:dyDescent="0.25">
      <c r="A11728">
        <v>7</v>
      </c>
      <c r="B11728" t="s">
        <v>25</v>
      </c>
      <c r="C11728">
        <v>6</v>
      </c>
      <c r="D11728" t="s">
        <v>26</v>
      </c>
      <c r="E11728" t="s">
        <v>3275</v>
      </c>
      <c r="F11728" t="s">
        <v>13</v>
      </c>
      <c r="G11728" t="s">
        <v>5551</v>
      </c>
      <c r="H11728" s="1">
        <v>0.2</v>
      </c>
      <c r="I11728">
        <v>1</v>
      </c>
      <c r="J11728" s="3">
        <v>43051</v>
      </c>
      <c r="K11728" t="s">
        <v>7974</v>
      </c>
      <c r="L11728" t="s">
        <v>16</v>
      </c>
      <c r="M11728">
        <v>33317</v>
      </c>
      <c r="N11728">
        <v>1131</v>
      </c>
      <c r="O11728" t="s">
        <v>1046</v>
      </c>
      <c r="P11728" s="4">
        <v>1</v>
      </c>
      <c r="Q11728" s="4">
        <v>5</v>
      </c>
      <c r="R11728" t="s">
        <v>18</v>
      </c>
      <c r="S11728" t="s">
        <v>92</v>
      </c>
      <c r="T11728" s="2">
        <v>1.32</v>
      </c>
      <c r="U11728" s="4">
        <v>12</v>
      </c>
      <c r="V11728" t="s">
        <v>33</v>
      </c>
      <c r="W11728" s="3">
        <v>43058</v>
      </c>
      <c r="X11728" t="s">
        <v>39</v>
      </c>
      <c r="Y11728" t="s">
        <v>40</v>
      </c>
      <c r="Z11728" t="s">
        <v>49</v>
      </c>
    </row>
    <row r="11729" spans="1:26" x14ac:dyDescent="0.25">
      <c r="A11729">
        <v>7</v>
      </c>
      <c r="B11729" t="s">
        <v>25</v>
      </c>
      <c r="C11729">
        <v>6</v>
      </c>
      <c r="D11729" t="s">
        <v>26</v>
      </c>
      <c r="E11729" t="s">
        <v>3275</v>
      </c>
      <c r="F11729" t="s">
        <v>13</v>
      </c>
      <c r="G11729" t="s">
        <v>5551</v>
      </c>
      <c r="H11729" s="1">
        <v>0.2</v>
      </c>
      <c r="I11729">
        <v>1</v>
      </c>
      <c r="J11729" s="3">
        <v>43051</v>
      </c>
      <c r="K11729" t="s">
        <v>7974</v>
      </c>
      <c r="L11729" t="s">
        <v>16</v>
      </c>
      <c r="M11729">
        <v>33317</v>
      </c>
      <c r="N11729">
        <v>1131</v>
      </c>
      <c r="O11729" t="s">
        <v>1046</v>
      </c>
      <c r="P11729" s="4">
        <v>1</v>
      </c>
      <c r="Q11729" s="4">
        <v>5</v>
      </c>
      <c r="R11729" t="s">
        <v>18</v>
      </c>
      <c r="S11729" t="s">
        <v>92</v>
      </c>
      <c r="T11729" s="2">
        <v>1.32</v>
      </c>
      <c r="U11729" s="4">
        <v>12</v>
      </c>
      <c r="V11729" t="s">
        <v>33</v>
      </c>
      <c r="W11729" s="3">
        <v>43058</v>
      </c>
      <c r="X11729" t="s">
        <v>39</v>
      </c>
      <c r="Y11729" t="s">
        <v>40</v>
      </c>
      <c r="Z11729" t="s">
        <v>49</v>
      </c>
    </row>
    <row r="11730" spans="1:26" x14ac:dyDescent="0.25">
      <c r="A11730">
        <v>7</v>
      </c>
      <c r="B11730" t="s">
        <v>25</v>
      </c>
      <c r="C11730">
        <v>6</v>
      </c>
      <c r="D11730" t="s">
        <v>26</v>
      </c>
      <c r="E11730" t="s">
        <v>3275</v>
      </c>
      <c r="F11730" t="s">
        <v>13</v>
      </c>
      <c r="G11730" t="s">
        <v>5551</v>
      </c>
      <c r="H11730" s="1">
        <v>0.2</v>
      </c>
      <c r="I11730">
        <v>1</v>
      </c>
      <c r="J11730" s="3">
        <v>43051</v>
      </c>
      <c r="K11730" t="s">
        <v>7974</v>
      </c>
      <c r="L11730" t="s">
        <v>16</v>
      </c>
      <c r="M11730">
        <v>33317</v>
      </c>
      <c r="N11730">
        <v>1131</v>
      </c>
      <c r="O11730" t="s">
        <v>1046</v>
      </c>
      <c r="P11730" s="4">
        <v>1</v>
      </c>
      <c r="Q11730" s="4">
        <v>5</v>
      </c>
      <c r="R11730" t="s">
        <v>18</v>
      </c>
      <c r="S11730" t="s">
        <v>92</v>
      </c>
      <c r="T11730" s="2">
        <v>1.32</v>
      </c>
      <c r="U11730" s="4">
        <v>12</v>
      </c>
      <c r="V11730" t="s">
        <v>33</v>
      </c>
      <c r="W11730" s="3">
        <v>43058</v>
      </c>
      <c r="X11730" t="s">
        <v>39</v>
      </c>
      <c r="Y11730" t="s">
        <v>40</v>
      </c>
      <c r="Z11730" t="s">
        <v>49</v>
      </c>
    </row>
    <row r="11731" spans="1:26" x14ac:dyDescent="0.25">
      <c r="A11731">
        <v>7</v>
      </c>
      <c r="B11731" t="s">
        <v>25</v>
      </c>
      <c r="C11731">
        <v>6</v>
      </c>
      <c r="D11731" t="s">
        <v>26</v>
      </c>
      <c r="E11731" t="s">
        <v>3275</v>
      </c>
      <c r="F11731" t="s">
        <v>13</v>
      </c>
      <c r="G11731" t="s">
        <v>5551</v>
      </c>
      <c r="H11731" s="1">
        <v>0.2</v>
      </c>
      <c r="I11731">
        <v>1</v>
      </c>
      <c r="J11731" s="3">
        <v>43051</v>
      </c>
      <c r="K11731" t="s">
        <v>7974</v>
      </c>
      <c r="L11731" t="s">
        <v>16</v>
      </c>
      <c r="M11731">
        <v>33317</v>
      </c>
      <c r="N11731">
        <v>1131</v>
      </c>
      <c r="O11731" t="s">
        <v>1046</v>
      </c>
      <c r="P11731" s="4">
        <v>1</v>
      </c>
      <c r="Q11731" s="4">
        <v>5</v>
      </c>
      <c r="R11731" t="s">
        <v>18</v>
      </c>
      <c r="S11731" t="s">
        <v>92</v>
      </c>
      <c r="T11731" s="2">
        <v>1.32</v>
      </c>
      <c r="U11731" s="4">
        <v>12</v>
      </c>
      <c r="V11731" t="s">
        <v>33</v>
      </c>
      <c r="W11731" s="3">
        <v>43058</v>
      </c>
      <c r="X11731" t="s">
        <v>39</v>
      </c>
      <c r="Y11731" t="s">
        <v>40</v>
      </c>
      <c r="Z11731" t="s">
        <v>49</v>
      </c>
    </row>
    <row r="11732" spans="1:26" x14ac:dyDescent="0.25">
      <c r="A11732">
        <v>7</v>
      </c>
      <c r="B11732" t="s">
        <v>25</v>
      </c>
      <c r="C11732">
        <v>6</v>
      </c>
      <c r="D11732" t="s">
        <v>26</v>
      </c>
      <c r="E11732" t="s">
        <v>3275</v>
      </c>
      <c r="F11732" t="s">
        <v>13</v>
      </c>
      <c r="G11732" t="s">
        <v>5551</v>
      </c>
      <c r="H11732" s="1">
        <v>0.2</v>
      </c>
      <c r="I11732">
        <v>1</v>
      </c>
      <c r="J11732" s="3">
        <v>43051</v>
      </c>
      <c r="K11732" t="s">
        <v>7974</v>
      </c>
      <c r="L11732" t="s">
        <v>16</v>
      </c>
      <c r="M11732">
        <v>33317</v>
      </c>
      <c r="N11732">
        <v>1131</v>
      </c>
      <c r="O11732" t="s">
        <v>1046</v>
      </c>
      <c r="P11732" s="4">
        <v>1</v>
      </c>
      <c r="Q11732" s="4">
        <v>5</v>
      </c>
      <c r="R11732" t="s">
        <v>18</v>
      </c>
      <c r="S11732" t="s">
        <v>92</v>
      </c>
      <c r="T11732" s="2">
        <v>1.32</v>
      </c>
      <c r="U11732" s="4">
        <v>12</v>
      </c>
      <c r="V11732" t="s">
        <v>33</v>
      </c>
      <c r="W11732" s="3">
        <v>43058</v>
      </c>
      <c r="X11732" t="s">
        <v>39</v>
      </c>
      <c r="Y11732" t="s">
        <v>40</v>
      </c>
      <c r="Z11732" t="s">
        <v>49</v>
      </c>
    </row>
    <row r="11733" spans="1:26" x14ac:dyDescent="0.25">
      <c r="A11733">
        <v>7</v>
      </c>
      <c r="B11733" t="s">
        <v>25</v>
      </c>
      <c r="C11733">
        <v>6</v>
      </c>
      <c r="D11733" t="s">
        <v>26</v>
      </c>
      <c r="E11733" t="s">
        <v>3275</v>
      </c>
      <c r="F11733" t="s">
        <v>13</v>
      </c>
      <c r="G11733" t="s">
        <v>5551</v>
      </c>
      <c r="H11733" s="1">
        <v>0.2</v>
      </c>
      <c r="I11733">
        <v>1</v>
      </c>
      <c r="J11733" s="3">
        <v>43051</v>
      </c>
      <c r="K11733" t="s">
        <v>7974</v>
      </c>
      <c r="L11733" t="s">
        <v>16</v>
      </c>
      <c r="M11733">
        <v>33317</v>
      </c>
      <c r="N11733">
        <v>1131</v>
      </c>
      <c r="O11733" t="s">
        <v>1046</v>
      </c>
      <c r="P11733" s="4">
        <v>1</v>
      </c>
      <c r="Q11733" s="4">
        <v>5</v>
      </c>
      <c r="R11733" t="s">
        <v>18</v>
      </c>
      <c r="S11733" t="s">
        <v>92</v>
      </c>
      <c r="T11733" s="2">
        <v>1.32</v>
      </c>
      <c r="U11733" s="4">
        <v>12</v>
      </c>
      <c r="V11733" t="s">
        <v>33</v>
      </c>
      <c r="W11733" s="3">
        <v>43058</v>
      </c>
      <c r="X11733" t="s">
        <v>39</v>
      </c>
      <c r="Y11733" t="s">
        <v>40</v>
      </c>
      <c r="Z11733" t="s">
        <v>49</v>
      </c>
    </row>
    <row r="11734" spans="1:26" x14ac:dyDescent="0.25">
      <c r="A11734">
        <v>5</v>
      </c>
      <c r="B11734" t="s">
        <v>43</v>
      </c>
      <c r="C11734">
        <v>6</v>
      </c>
      <c r="D11734" t="s">
        <v>26</v>
      </c>
      <c r="E11734" t="s">
        <v>2548</v>
      </c>
      <c r="F11734" t="s">
        <v>13</v>
      </c>
      <c r="G11734" t="s">
        <v>684</v>
      </c>
      <c r="H11734" s="1">
        <v>0.2</v>
      </c>
      <c r="I11734">
        <v>1</v>
      </c>
      <c r="J11734" s="3">
        <v>43631</v>
      </c>
      <c r="K11734" t="s">
        <v>7975</v>
      </c>
      <c r="L11734" t="s">
        <v>16</v>
      </c>
      <c r="M11734">
        <v>37211</v>
      </c>
      <c r="N11734">
        <v>1752</v>
      </c>
      <c r="O11734" t="s">
        <v>3058</v>
      </c>
      <c r="P11734" s="4">
        <v>30</v>
      </c>
      <c r="Q11734" s="4">
        <v>5</v>
      </c>
      <c r="R11734" t="s">
        <v>18</v>
      </c>
      <c r="S11734" t="s">
        <v>92</v>
      </c>
      <c r="T11734" s="2">
        <v>29.69</v>
      </c>
      <c r="U11734" s="4">
        <v>91</v>
      </c>
      <c r="V11734" t="s">
        <v>33</v>
      </c>
      <c r="W11734" s="3">
        <v>43636</v>
      </c>
      <c r="X11734" t="s">
        <v>39</v>
      </c>
      <c r="Y11734" t="s">
        <v>214</v>
      </c>
      <c r="Z11734" t="s">
        <v>64</v>
      </c>
    </row>
    <row r="11735" spans="1:26" x14ac:dyDescent="0.25">
      <c r="A11735">
        <v>5</v>
      </c>
      <c r="B11735" t="s">
        <v>43</v>
      </c>
      <c r="C11735">
        <v>6</v>
      </c>
      <c r="D11735" t="s">
        <v>26</v>
      </c>
      <c r="E11735" t="s">
        <v>2548</v>
      </c>
      <c r="F11735" t="s">
        <v>13</v>
      </c>
      <c r="G11735" t="s">
        <v>684</v>
      </c>
      <c r="H11735" s="1">
        <v>0.2</v>
      </c>
      <c r="I11735">
        <v>1</v>
      </c>
      <c r="J11735" s="3">
        <v>43631</v>
      </c>
      <c r="K11735" t="s">
        <v>7975</v>
      </c>
      <c r="L11735" t="s">
        <v>16</v>
      </c>
      <c r="M11735">
        <v>37211</v>
      </c>
      <c r="N11735">
        <v>1752</v>
      </c>
      <c r="O11735" t="s">
        <v>3058</v>
      </c>
      <c r="P11735" s="4">
        <v>30</v>
      </c>
      <c r="Q11735" s="4">
        <v>5</v>
      </c>
      <c r="R11735" t="s">
        <v>18</v>
      </c>
      <c r="S11735" t="s">
        <v>92</v>
      </c>
      <c r="T11735" s="2">
        <v>29.69</v>
      </c>
      <c r="U11735" s="4">
        <v>91</v>
      </c>
      <c r="V11735" t="s">
        <v>33</v>
      </c>
      <c r="W11735" s="3">
        <v>43636</v>
      </c>
      <c r="X11735" t="s">
        <v>39</v>
      </c>
      <c r="Y11735" t="s">
        <v>214</v>
      </c>
      <c r="Z11735" t="s">
        <v>64</v>
      </c>
    </row>
    <row r="11736" spans="1:26" x14ac:dyDescent="0.25">
      <c r="A11736">
        <v>5</v>
      </c>
      <c r="B11736" t="s">
        <v>43</v>
      </c>
      <c r="C11736">
        <v>6</v>
      </c>
      <c r="D11736" t="s">
        <v>26</v>
      </c>
      <c r="E11736" t="s">
        <v>2548</v>
      </c>
      <c r="F11736" t="s">
        <v>13</v>
      </c>
      <c r="G11736" t="s">
        <v>684</v>
      </c>
      <c r="H11736" s="1">
        <v>0.2</v>
      </c>
      <c r="I11736">
        <v>1</v>
      </c>
      <c r="J11736" s="3">
        <v>43631</v>
      </c>
      <c r="K11736" t="s">
        <v>7975</v>
      </c>
      <c r="L11736" t="s">
        <v>16</v>
      </c>
      <c r="M11736">
        <v>37211</v>
      </c>
      <c r="N11736">
        <v>1752</v>
      </c>
      <c r="O11736" t="s">
        <v>3058</v>
      </c>
      <c r="P11736" s="4">
        <v>30</v>
      </c>
      <c r="Q11736" s="4">
        <v>5</v>
      </c>
      <c r="R11736" t="s">
        <v>18</v>
      </c>
      <c r="S11736" t="s">
        <v>92</v>
      </c>
      <c r="T11736" s="2">
        <v>29.69</v>
      </c>
      <c r="U11736" s="4">
        <v>91</v>
      </c>
      <c r="V11736" t="s">
        <v>33</v>
      </c>
      <c r="W11736" s="3">
        <v>43636</v>
      </c>
      <c r="X11736" t="s">
        <v>39</v>
      </c>
      <c r="Y11736" t="s">
        <v>214</v>
      </c>
      <c r="Z11736" t="s">
        <v>64</v>
      </c>
    </row>
    <row r="11737" spans="1:26" x14ac:dyDescent="0.25">
      <c r="A11737">
        <v>5</v>
      </c>
      <c r="B11737" t="s">
        <v>43</v>
      </c>
      <c r="C11737">
        <v>6</v>
      </c>
      <c r="D11737" t="s">
        <v>26</v>
      </c>
      <c r="E11737" t="s">
        <v>2548</v>
      </c>
      <c r="F11737" t="s">
        <v>13</v>
      </c>
      <c r="G11737" t="s">
        <v>684</v>
      </c>
      <c r="H11737" s="1">
        <v>0.2</v>
      </c>
      <c r="I11737">
        <v>1</v>
      </c>
      <c r="J11737" s="3">
        <v>43631</v>
      </c>
      <c r="K11737" t="s">
        <v>7975</v>
      </c>
      <c r="L11737" t="s">
        <v>16</v>
      </c>
      <c r="M11737">
        <v>37211</v>
      </c>
      <c r="N11737">
        <v>1752</v>
      </c>
      <c r="O11737" t="s">
        <v>3058</v>
      </c>
      <c r="P11737" s="4">
        <v>30</v>
      </c>
      <c r="Q11737" s="4">
        <v>5</v>
      </c>
      <c r="R11737" t="s">
        <v>18</v>
      </c>
      <c r="S11737" t="s">
        <v>92</v>
      </c>
      <c r="T11737" s="2">
        <v>29.69</v>
      </c>
      <c r="U11737" s="4">
        <v>91</v>
      </c>
      <c r="V11737" t="s">
        <v>33</v>
      </c>
      <c r="W11737" s="3">
        <v>43636</v>
      </c>
      <c r="X11737" t="s">
        <v>39</v>
      </c>
      <c r="Y11737" t="s">
        <v>214</v>
      </c>
      <c r="Z11737" t="s">
        <v>64</v>
      </c>
    </row>
    <row r="11738" spans="1:26" x14ac:dyDescent="0.25">
      <c r="A11738">
        <v>5</v>
      </c>
      <c r="B11738" t="s">
        <v>43</v>
      </c>
      <c r="C11738">
        <v>6</v>
      </c>
      <c r="D11738" t="s">
        <v>26</v>
      </c>
      <c r="E11738" t="s">
        <v>2548</v>
      </c>
      <c r="F11738" t="s">
        <v>13</v>
      </c>
      <c r="G11738" t="s">
        <v>684</v>
      </c>
      <c r="H11738" s="1">
        <v>0.2</v>
      </c>
      <c r="I11738">
        <v>1</v>
      </c>
      <c r="J11738" s="3">
        <v>43631</v>
      </c>
      <c r="K11738" t="s">
        <v>7975</v>
      </c>
      <c r="L11738" t="s">
        <v>16</v>
      </c>
      <c r="M11738">
        <v>37211</v>
      </c>
      <c r="N11738">
        <v>1752</v>
      </c>
      <c r="O11738" t="s">
        <v>3058</v>
      </c>
      <c r="P11738" s="4">
        <v>30</v>
      </c>
      <c r="Q11738" s="4">
        <v>5</v>
      </c>
      <c r="R11738" t="s">
        <v>18</v>
      </c>
      <c r="S11738" t="s">
        <v>92</v>
      </c>
      <c r="T11738" s="2">
        <v>29.69</v>
      </c>
      <c r="U11738" s="4">
        <v>91</v>
      </c>
      <c r="V11738" t="s">
        <v>33</v>
      </c>
      <c r="W11738" s="3">
        <v>43636</v>
      </c>
      <c r="X11738" t="s">
        <v>39</v>
      </c>
      <c r="Y11738" t="s">
        <v>214</v>
      </c>
      <c r="Z11738" t="s">
        <v>64</v>
      </c>
    </row>
    <row r="11739" spans="1:26" x14ac:dyDescent="0.25">
      <c r="A11739">
        <v>5</v>
      </c>
      <c r="B11739" t="s">
        <v>43</v>
      </c>
      <c r="C11739">
        <v>6</v>
      </c>
      <c r="D11739" t="s">
        <v>26</v>
      </c>
      <c r="E11739" t="s">
        <v>2548</v>
      </c>
      <c r="F11739" t="s">
        <v>13</v>
      </c>
      <c r="G11739" t="s">
        <v>684</v>
      </c>
      <c r="H11739" s="1">
        <v>0.2</v>
      </c>
      <c r="I11739">
        <v>1</v>
      </c>
      <c r="J11739" s="3">
        <v>43631</v>
      </c>
      <c r="K11739" t="s">
        <v>7975</v>
      </c>
      <c r="L11739" t="s">
        <v>16</v>
      </c>
      <c r="M11739">
        <v>37211</v>
      </c>
      <c r="N11739">
        <v>1752</v>
      </c>
      <c r="O11739" t="s">
        <v>3058</v>
      </c>
      <c r="P11739" s="4">
        <v>30</v>
      </c>
      <c r="Q11739" s="4">
        <v>5</v>
      </c>
      <c r="R11739" t="s">
        <v>18</v>
      </c>
      <c r="S11739" t="s">
        <v>92</v>
      </c>
      <c r="T11739" s="2">
        <v>29.69</v>
      </c>
      <c r="U11739" s="4">
        <v>91</v>
      </c>
      <c r="V11739" t="s">
        <v>33</v>
      </c>
      <c r="W11739" s="3">
        <v>43636</v>
      </c>
      <c r="X11739" t="s">
        <v>39</v>
      </c>
      <c r="Y11739" t="s">
        <v>214</v>
      </c>
      <c r="Z11739" t="s">
        <v>64</v>
      </c>
    </row>
    <row r="11740" spans="1:26" x14ac:dyDescent="0.25">
      <c r="A11740">
        <v>5</v>
      </c>
      <c r="B11740" t="s">
        <v>43</v>
      </c>
      <c r="C11740">
        <v>6</v>
      </c>
      <c r="D11740" t="s">
        <v>26</v>
      </c>
      <c r="E11740" t="s">
        <v>2548</v>
      </c>
      <c r="F11740" t="s">
        <v>13</v>
      </c>
      <c r="G11740" t="s">
        <v>684</v>
      </c>
      <c r="H11740" s="1">
        <v>0.2</v>
      </c>
      <c r="I11740">
        <v>1</v>
      </c>
      <c r="J11740" s="3">
        <v>43631</v>
      </c>
      <c r="K11740" t="s">
        <v>7975</v>
      </c>
      <c r="L11740" t="s">
        <v>16</v>
      </c>
      <c r="M11740">
        <v>37211</v>
      </c>
      <c r="N11740">
        <v>1752</v>
      </c>
      <c r="O11740" t="s">
        <v>3058</v>
      </c>
      <c r="P11740" s="4">
        <v>30</v>
      </c>
      <c r="Q11740" s="4">
        <v>5</v>
      </c>
      <c r="R11740" t="s">
        <v>18</v>
      </c>
      <c r="S11740" t="s">
        <v>92</v>
      </c>
      <c r="T11740" s="2">
        <v>29.69</v>
      </c>
      <c r="U11740" s="4">
        <v>91</v>
      </c>
      <c r="V11740" t="s">
        <v>33</v>
      </c>
      <c r="W11740" s="3">
        <v>43636</v>
      </c>
      <c r="X11740" t="s">
        <v>39</v>
      </c>
      <c r="Y11740" t="s">
        <v>214</v>
      </c>
      <c r="Z11740" t="s">
        <v>64</v>
      </c>
    </row>
    <row r="11741" spans="1:26" x14ac:dyDescent="0.25">
      <c r="A11741">
        <v>5</v>
      </c>
      <c r="B11741" t="s">
        <v>43</v>
      </c>
      <c r="C11741">
        <v>6</v>
      </c>
      <c r="D11741" t="s">
        <v>26</v>
      </c>
      <c r="E11741" t="s">
        <v>2548</v>
      </c>
      <c r="F11741" t="s">
        <v>13</v>
      </c>
      <c r="G11741" t="s">
        <v>684</v>
      </c>
      <c r="H11741" s="1">
        <v>0.2</v>
      </c>
      <c r="I11741">
        <v>1</v>
      </c>
      <c r="J11741" s="3">
        <v>43631</v>
      </c>
      <c r="K11741" t="s">
        <v>7975</v>
      </c>
      <c r="L11741" t="s">
        <v>16</v>
      </c>
      <c r="M11741">
        <v>37211</v>
      </c>
      <c r="N11741">
        <v>1502</v>
      </c>
      <c r="O11741" t="s">
        <v>851</v>
      </c>
      <c r="P11741" s="4">
        <v>7</v>
      </c>
      <c r="Q11741" s="4">
        <v>8</v>
      </c>
      <c r="R11741" t="s">
        <v>18</v>
      </c>
      <c r="S11741" t="s">
        <v>92</v>
      </c>
      <c r="T11741" s="2">
        <v>6.7</v>
      </c>
      <c r="U11741" s="4">
        <v>77</v>
      </c>
      <c r="V11741" t="s">
        <v>33</v>
      </c>
      <c r="W11741" s="3">
        <v>43636</v>
      </c>
      <c r="X11741" t="s">
        <v>39</v>
      </c>
      <c r="Y11741" t="s">
        <v>214</v>
      </c>
      <c r="Z11741" t="s">
        <v>56</v>
      </c>
    </row>
    <row r="11742" spans="1:26" x14ac:dyDescent="0.25">
      <c r="A11742">
        <v>5</v>
      </c>
      <c r="B11742" t="s">
        <v>43</v>
      </c>
      <c r="C11742">
        <v>6</v>
      </c>
      <c r="D11742" t="s">
        <v>26</v>
      </c>
      <c r="E11742" t="s">
        <v>2548</v>
      </c>
      <c r="F11742" t="s">
        <v>13</v>
      </c>
      <c r="G11742" t="s">
        <v>684</v>
      </c>
      <c r="H11742" s="1">
        <v>0.2</v>
      </c>
      <c r="I11742">
        <v>1</v>
      </c>
      <c r="J11742" s="3">
        <v>43631</v>
      </c>
      <c r="K11742" t="s">
        <v>7975</v>
      </c>
      <c r="L11742" t="s">
        <v>16</v>
      </c>
      <c r="M11742">
        <v>37211</v>
      </c>
      <c r="N11742">
        <v>1502</v>
      </c>
      <c r="O11742" t="s">
        <v>851</v>
      </c>
      <c r="P11742" s="4">
        <v>7</v>
      </c>
      <c r="Q11742" s="4">
        <v>8</v>
      </c>
      <c r="R11742" t="s">
        <v>18</v>
      </c>
      <c r="S11742" t="s">
        <v>92</v>
      </c>
      <c r="T11742" s="2">
        <v>6.7</v>
      </c>
      <c r="U11742" s="4">
        <v>77</v>
      </c>
      <c r="V11742" t="s">
        <v>33</v>
      </c>
      <c r="W11742" s="3">
        <v>43636</v>
      </c>
      <c r="X11742" t="s">
        <v>39</v>
      </c>
      <c r="Y11742" t="s">
        <v>214</v>
      </c>
      <c r="Z11742" t="s">
        <v>56</v>
      </c>
    </row>
    <row r="11743" spans="1:26" x14ac:dyDescent="0.25">
      <c r="A11743">
        <v>5</v>
      </c>
      <c r="B11743" t="s">
        <v>43</v>
      </c>
      <c r="C11743">
        <v>6</v>
      </c>
      <c r="D11743" t="s">
        <v>26</v>
      </c>
      <c r="E11743" t="s">
        <v>2548</v>
      </c>
      <c r="F11743" t="s">
        <v>13</v>
      </c>
      <c r="G11743" t="s">
        <v>684</v>
      </c>
      <c r="H11743" s="1">
        <v>0.2</v>
      </c>
      <c r="I11743">
        <v>1</v>
      </c>
      <c r="J11743" s="3">
        <v>43631</v>
      </c>
      <c r="K11743" t="s">
        <v>7975</v>
      </c>
      <c r="L11743" t="s">
        <v>16</v>
      </c>
      <c r="M11743">
        <v>37211</v>
      </c>
      <c r="N11743">
        <v>1502</v>
      </c>
      <c r="O11743" t="s">
        <v>851</v>
      </c>
      <c r="P11743" s="4">
        <v>7</v>
      </c>
      <c r="Q11743" s="4">
        <v>8</v>
      </c>
      <c r="R11743" t="s">
        <v>18</v>
      </c>
      <c r="S11743" t="s">
        <v>92</v>
      </c>
      <c r="T11743" s="2">
        <v>6.7</v>
      </c>
      <c r="U11743" s="4">
        <v>77</v>
      </c>
      <c r="V11743" t="s">
        <v>33</v>
      </c>
      <c r="W11743" s="3">
        <v>43636</v>
      </c>
      <c r="X11743" t="s">
        <v>39</v>
      </c>
      <c r="Y11743" t="s">
        <v>214</v>
      </c>
      <c r="Z11743" t="s">
        <v>56</v>
      </c>
    </row>
    <row r="11744" spans="1:26" x14ac:dyDescent="0.25">
      <c r="A11744">
        <v>5</v>
      </c>
      <c r="B11744" t="s">
        <v>43</v>
      </c>
      <c r="C11744">
        <v>6</v>
      </c>
      <c r="D11744" t="s">
        <v>26</v>
      </c>
      <c r="E11744" t="s">
        <v>2548</v>
      </c>
      <c r="F11744" t="s">
        <v>13</v>
      </c>
      <c r="G11744" t="s">
        <v>684</v>
      </c>
      <c r="H11744" s="1">
        <v>0.2</v>
      </c>
      <c r="I11744">
        <v>1</v>
      </c>
      <c r="J11744" s="3">
        <v>43631</v>
      </c>
      <c r="K11744" t="s">
        <v>7975</v>
      </c>
      <c r="L11744" t="s">
        <v>16</v>
      </c>
      <c r="M11744">
        <v>37211</v>
      </c>
      <c r="N11744">
        <v>1502</v>
      </c>
      <c r="O11744" t="s">
        <v>851</v>
      </c>
      <c r="P11744" s="4">
        <v>7</v>
      </c>
      <c r="Q11744" s="4">
        <v>8</v>
      </c>
      <c r="R11744" t="s">
        <v>18</v>
      </c>
      <c r="S11744" t="s">
        <v>92</v>
      </c>
      <c r="T11744" s="2">
        <v>6.7</v>
      </c>
      <c r="U11744" s="4">
        <v>77</v>
      </c>
      <c r="V11744" t="s">
        <v>33</v>
      </c>
      <c r="W11744" s="3">
        <v>43636</v>
      </c>
      <c r="X11744" t="s">
        <v>39</v>
      </c>
      <c r="Y11744" t="s">
        <v>214</v>
      </c>
      <c r="Z11744" t="s">
        <v>56</v>
      </c>
    </row>
    <row r="11745" spans="1:26" x14ac:dyDescent="0.25">
      <c r="A11745">
        <v>5</v>
      </c>
      <c r="B11745" t="s">
        <v>43</v>
      </c>
      <c r="C11745">
        <v>6</v>
      </c>
      <c r="D11745" t="s">
        <v>26</v>
      </c>
      <c r="E11745" t="s">
        <v>2548</v>
      </c>
      <c r="F11745" t="s">
        <v>13</v>
      </c>
      <c r="G11745" t="s">
        <v>684</v>
      </c>
      <c r="H11745" s="1">
        <v>0.2</v>
      </c>
      <c r="I11745">
        <v>1</v>
      </c>
      <c r="J11745" s="3">
        <v>43631</v>
      </c>
      <c r="K11745" t="s">
        <v>7975</v>
      </c>
      <c r="L11745" t="s">
        <v>16</v>
      </c>
      <c r="M11745">
        <v>37211</v>
      </c>
      <c r="N11745">
        <v>1502</v>
      </c>
      <c r="O11745" t="s">
        <v>851</v>
      </c>
      <c r="P11745" s="4">
        <v>7</v>
      </c>
      <c r="Q11745" s="4">
        <v>8</v>
      </c>
      <c r="R11745" t="s">
        <v>18</v>
      </c>
      <c r="S11745" t="s">
        <v>92</v>
      </c>
      <c r="T11745" s="2">
        <v>6.7</v>
      </c>
      <c r="U11745" s="4">
        <v>77</v>
      </c>
      <c r="V11745" t="s">
        <v>33</v>
      </c>
      <c r="W11745" s="3">
        <v>43636</v>
      </c>
      <c r="X11745" t="s">
        <v>39</v>
      </c>
      <c r="Y11745" t="s">
        <v>214</v>
      </c>
      <c r="Z11745" t="s">
        <v>56</v>
      </c>
    </row>
    <row r="11746" spans="1:26" x14ac:dyDescent="0.25">
      <c r="A11746">
        <v>5</v>
      </c>
      <c r="B11746" t="s">
        <v>43</v>
      </c>
      <c r="C11746">
        <v>6</v>
      </c>
      <c r="D11746" t="s">
        <v>26</v>
      </c>
      <c r="E11746" t="s">
        <v>2548</v>
      </c>
      <c r="F11746" t="s">
        <v>13</v>
      </c>
      <c r="G11746" t="s">
        <v>684</v>
      </c>
      <c r="H11746" s="1">
        <v>0.2</v>
      </c>
      <c r="I11746">
        <v>1</v>
      </c>
      <c r="J11746" s="3">
        <v>43631</v>
      </c>
      <c r="K11746" t="s">
        <v>7975</v>
      </c>
      <c r="L11746" t="s">
        <v>16</v>
      </c>
      <c r="M11746">
        <v>37211</v>
      </c>
      <c r="N11746">
        <v>1502</v>
      </c>
      <c r="O11746" t="s">
        <v>851</v>
      </c>
      <c r="P11746" s="4">
        <v>7</v>
      </c>
      <c r="Q11746" s="4">
        <v>8</v>
      </c>
      <c r="R11746" t="s">
        <v>18</v>
      </c>
      <c r="S11746" t="s">
        <v>92</v>
      </c>
      <c r="T11746" s="2">
        <v>6.7</v>
      </c>
      <c r="U11746" s="4">
        <v>77</v>
      </c>
      <c r="V11746" t="s">
        <v>33</v>
      </c>
      <c r="W11746" s="3">
        <v>43636</v>
      </c>
      <c r="X11746" t="s">
        <v>39</v>
      </c>
      <c r="Y11746" t="s">
        <v>214</v>
      </c>
      <c r="Z11746" t="s">
        <v>56</v>
      </c>
    </row>
    <row r="11747" spans="1:26" x14ac:dyDescent="0.25">
      <c r="A11747">
        <v>5</v>
      </c>
      <c r="B11747" t="s">
        <v>43</v>
      </c>
      <c r="C11747">
        <v>6</v>
      </c>
      <c r="D11747" t="s">
        <v>26</v>
      </c>
      <c r="E11747" t="s">
        <v>2548</v>
      </c>
      <c r="F11747" t="s">
        <v>13</v>
      </c>
      <c r="G11747" t="s">
        <v>684</v>
      </c>
      <c r="H11747" s="1">
        <v>0.2</v>
      </c>
      <c r="I11747">
        <v>1</v>
      </c>
      <c r="J11747" s="3">
        <v>43631</v>
      </c>
      <c r="K11747" t="s">
        <v>7975</v>
      </c>
      <c r="L11747" t="s">
        <v>16</v>
      </c>
      <c r="M11747">
        <v>37211</v>
      </c>
      <c r="N11747">
        <v>1502</v>
      </c>
      <c r="O11747" t="s">
        <v>851</v>
      </c>
      <c r="P11747" s="4">
        <v>7</v>
      </c>
      <c r="Q11747" s="4">
        <v>8</v>
      </c>
      <c r="R11747" t="s">
        <v>18</v>
      </c>
      <c r="S11747" t="s">
        <v>92</v>
      </c>
      <c r="T11747" s="2">
        <v>6.7</v>
      </c>
      <c r="U11747" s="4">
        <v>77</v>
      </c>
      <c r="V11747" t="s">
        <v>33</v>
      </c>
      <c r="W11747" s="3">
        <v>43636</v>
      </c>
      <c r="X11747" t="s">
        <v>39</v>
      </c>
      <c r="Y11747" t="s">
        <v>214</v>
      </c>
      <c r="Z11747" t="s">
        <v>56</v>
      </c>
    </row>
    <row r="11748" spans="1:26" x14ac:dyDescent="0.25">
      <c r="A11748">
        <v>7</v>
      </c>
      <c r="B11748" t="s">
        <v>25</v>
      </c>
      <c r="C11748">
        <v>6</v>
      </c>
      <c r="D11748" t="s">
        <v>26</v>
      </c>
      <c r="E11748" t="s">
        <v>3275</v>
      </c>
      <c r="F11748" t="s">
        <v>13</v>
      </c>
      <c r="G11748" t="s">
        <v>5551</v>
      </c>
      <c r="H11748" s="1">
        <v>0.7</v>
      </c>
      <c r="I11748">
        <v>1</v>
      </c>
      <c r="J11748" s="3">
        <v>43051</v>
      </c>
      <c r="K11748" t="s">
        <v>7974</v>
      </c>
      <c r="L11748" t="s">
        <v>16</v>
      </c>
      <c r="M11748">
        <v>33317</v>
      </c>
      <c r="N11748">
        <v>1647</v>
      </c>
      <c r="O11748" t="s">
        <v>152</v>
      </c>
      <c r="P11748" s="4">
        <v>-4</v>
      </c>
      <c r="Q11748" s="4">
        <v>2</v>
      </c>
      <c r="R11748" t="s">
        <v>18</v>
      </c>
      <c r="S11748" t="s">
        <v>92</v>
      </c>
      <c r="T11748" s="2">
        <v>-4.0199999999999996</v>
      </c>
      <c r="U11748" s="4">
        <v>5</v>
      </c>
      <c r="V11748" t="s">
        <v>33</v>
      </c>
      <c r="W11748" s="3">
        <v>43058</v>
      </c>
      <c r="X11748" t="s">
        <v>39</v>
      </c>
      <c r="Y11748" t="s">
        <v>40</v>
      </c>
      <c r="Z11748" t="s">
        <v>54</v>
      </c>
    </row>
    <row r="11749" spans="1:26" x14ac:dyDescent="0.25">
      <c r="A11749">
        <v>7</v>
      </c>
      <c r="B11749" t="s">
        <v>25</v>
      </c>
      <c r="C11749">
        <v>6</v>
      </c>
      <c r="D11749" t="s">
        <v>26</v>
      </c>
      <c r="E11749" t="s">
        <v>3275</v>
      </c>
      <c r="F11749" t="s">
        <v>13</v>
      </c>
      <c r="G11749" t="s">
        <v>5551</v>
      </c>
      <c r="H11749" s="1">
        <v>0.7</v>
      </c>
      <c r="I11749">
        <v>1</v>
      </c>
      <c r="J11749" s="3">
        <v>43051</v>
      </c>
      <c r="K11749" t="s">
        <v>7974</v>
      </c>
      <c r="L11749" t="s">
        <v>16</v>
      </c>
      <c r="M11749">
        <v>33317</v>
      </c>
      <c r="N11749">
        <v>1647</v>
      </c>
      <c r="O11749" t="s">
        <v>152</v>
      </c>
      <c r="P11749" s="4">
        <v>-4</v>
      </c>
      <c r="Q11749" s="4">
        <v>2</v>
      </c>
      <c r="R11749" t="s">
        <v>18</v>
      </c>
      <c r="S11749" t="s">
        <v>92</v>
      </c>
      <c r="T11749" s="2">
        <v>-4.0199999999999996</v>
      </c>
      <c r="U11749" s="4">
        <v>5</v>
      </c>
      <c r="V11749" t="s">
        <v>33</v>
      </c>
      <c r="W11749" s="3">
        <v>43058</v>
      </c>
      <c r="X11749" t="s">
        <v>39</v>
      </c>
      <c r="Y11749" t="s">
        <v>40</v>
      </c>
      <c r="Z11749" t="s">
        <v>54</v>
      </c>
    </row>
    <row r="11750" spans="1:26" x14ac:dyDescent="0.25">
      <c r="A11750">
        <v>7</v>
      </c>
      <c r="B11750" t="s">
        <v>25</v>
      </c>
      <c r="C11750">
        <v>6</v>
      </c>
      <c r="D11750" t="s">
        <v>26</v>
      </c>
      <c r="E11750" t="s">
        <v>3275</v>
      </c>
      <c r="F11750" t="s">
        <v>13</v>
      </c>
      <c r="G11750" t="s">
        <v>5551</v>
      </c>
      <c r="H11750" s="1">
        <v>0.7</v>
      </c>
      <c r="I11750">
        <v>1</v>
      </c>
      <c r="J11750" s="3">
        <v>43051</v>
      </c>
      <c r="K11750" t="s">
        <v>7974</v>
      </c>
      <c r="L11750" t="s">
        <v>16</v>
      </c>
      <c r="M11750">
        <v>33317</v>
      </c>
      <c r="N11750">
        <v>1647</v>
      </c>
      <c r="O11750" t="s">
        <v>152</v>
      </c>
      <c r="P11750" s="4">
        <v>-4</v>
      </c>
      <c r="Q11750" s="4">
        <v>2</v>
      </c>
      <c r="R11750" t="s">
        <v>18</v>
      </c>
      <c r="S11750" t="s">
        <v>92</v>
      </c>
      <c r="T11750" s="2">
        <v>-4.0199999999999996</v>
      </c>
      <c r="U11750" s="4">
        <v>5</v>
      </c>
      <c r="V11750" t="s">
        <v>33</v>
      </c>
      <c r="W11750" s="3">
        <v>43058</v>
      </c>
      <c r="X11750" t="s">
        <v>39</v>
      </c>
      <c r="Y11750" t="s">
        <v>40</v>
      </c>
      <c r="Z11750" t="s">
        <v>54</v>
      </c>
    </row>
    <row r="11751" spans="1:26" x14ac:dyDescent="0.25">
      <c r="A11751">
        <v>7</v>
      </c>
      <c r="B11751" t="s">
        <v>25</v>
      </c>
      <c r="C11751">
        <v>6</v>
      </c>
      <c r="D11751" t="s">
        <v>26</v>
      </c>
      <c r="E11751" t="s">
        <v>3275</v>
      </c>
      <c r="F11751" t="s">
        <v>13</v>
      </c>
      <c r="G11751" t="s">
        <v>5551</v>
      </c>
      <c r="H11751" s="1">
        <v>0.7</v>
      </c>
      <c r="I11751">
        <v>1</v>
      </c>
      <c r="J11751" s="3">
        <v>43051</v>
      </c>
      <c r="K11751" t="s">
        <v>7974</v>
      </c>
      <c r="L11751" t="s">
        <v>16</v>
      </c>
      <c r="M11751">
        <v>33317</v>
      </c>
      <c r="N11751">
        <v>1647</v>
      </c>
      <c r="O11751" t="s">
        <v>152</v>
      </c>
      <c r="P11751" s="4">
        <v>-4</v>
      </c>
      <c r="Q11751" s="4">
        <v>2</v>
      </c>
      <c r="R11751" t="s">
        <v>18</v>
      </c>
      <c r="S11751" t="s">
        <v>92</v>
      </c>
      <c r="T11751" s="2">
        <v>-4.0199999999999996</v>
      </c>
      <c r="U11751" s="4">
        <v>5</v>
      </c>
      <c r="V11751" t="s">
        <v>33</v>
      </c>
      <c r="W11751" s="3">
        <v>43058</v>
      </c>
      <c r="X11751" t="s">
        <v>39</v>
      </c>
      <c r="Y11751" t="s">
        <v>40</v>
      </c>
      <c r="Z11751" t="s">
        <v>54</v>
      </c>
    </row>
    <row r="11752" spans="1:26" x14ac:dyDescent="0.25">
      <c r="A11752">
        <v>7</v>
      </c>
      <c r="B11752" t="s">
        <v>25</v>
      </c>
      <c r="C11752">
        <v>6</v>
      </c>
      <c r="D11752" t="s">
        <v>26</v>
      </c>
      <c r="E11752" t="s">
        <v>3275</v>
      </c>
      <c r="F11752" t="s">
        <v>13</v>
      </c>
      <c r="G11752" t="s">
        <v>5551</v>
      </c>
      <c r="H11752" s="1">
        <v>0.7</v>
      </c>
      <c r="I11752">
        <v>1</v>
      </c>
      <c r="J11752" s="3">
        <v>43051</v>
      </c>
      <c r="K11752" t="s">
        <v>7974</v>
      </c>
      <c r="L11752" t="s">
        <v>16</v>
      </c>
      <c r="M11752">
        <v>33317</v>
      </c>
      <c r="N11752">
        <v>1647</v>
      </c>
      <c r="O11752" t="s">
        <v>152</v>
      </c>
      <c r="P11752" s="4">
        <v>-4</v>
      </c>
      <c r="Q11752" s="4">
        <v>2</v>
      </c>
      <c r="R11752" t="s">
        <v>18</v>
      </c>
      <c r="S11752" t="s">
        <v>92</v>
      </c>
      <c r="T11752" s="2">
        <v>-4.0199999999999996</v>
      </c>
      <c r="U11752" s="4">
        <v>5</v>
      </c>
      <c r="V11752" t="s">
        <v>33</v>
      </c>
      <c r="W11752" s="3">
        <v>43058</v>
      </c>
      <c r="X11752" t="s">
        <v>39</v>
      </c>
      <c r="Y11752" t="s">
        <v>40</v>
      </c>
      <c r="Z11752" t="s">
        <v>54</v>
      </c>
    </row>
    <row r="11753" spans="1:26" x14ac:dyDescent="0.25">
      <c r="A11753">
        <v>7</v>
      </c>
      <c r="B11753" t="s">
        <v>25</v>
      </c>
      <c r="C11753">
        <v>6</v>
      </c>
      <c r="D11753" t="s">
        <v>26</v>
      </c>
      <c r="E11753" t="s">
        <v>3275</v>
      </c>
      <c r="F11753" t="s">
        <v>13</v>
      </c>
      <c r="G11753" t="s">
        <v>5551</v>
      </c>
      <c r="H11753" s="1">
        <v>0.7</v>
      </c>
      <c r="I11753">
        <v>1</v>
      </c>
      <c r="J11753" s="3">
        <v>43051</v>
      </c>
      <c r="K11753" t="s">
        <v>7974</v>
      </c>
      <c r="L11753" t="s">
        <v>16</v>
      </c>
      <c r="M11753">
        <v>33317</v>
      </c>
      <c r="N11753">
        <v>1647</v>
      </c>
      <c r="O11753" t="s">
        <v>152</v>
      </c>
      <c r="P11753" s="4">
        <v>-4</v>
      </c>
      <c r="Q11753" s="4">
        <v>2</v>
      </c>
      <c r="R11753" t="s">
        <v>18</v>
      </c>
      <c r="S11753" t="s">
        <v>92</v>
      </c>
      <c r="T11753" s="2">
        <v>-4.0199999999999996</v>
      </c>
      <c r="U11753" s="4">
        <v>5</v>
      </c>
      <c r="V11753" t="s">
        <v>33</v>
      </c>
      <c r="W11753" s="3">
        <v>43058</v>
      </c>
      <c r="X11753" t="s">
        <v>39</v>
      </c>
      <c r="Y11753" t="s">
        <v>40</v>
      </c>
      <c r="Z11753" t="s">
        <v>54</v>
      </c>
    </row>
    <row r="11754" spans="1:26" x14ac:dyDescent="0.25">
      <c r="A11754">
        <v>7</v>
      </c>
      <c r="B11754" t="s">
        <v>25</v>
      </c>
      <c r="C11754">
        <v>6</v>
      </c>
      <c r="D11754" t="s">
        <v>26</v>
      </c>
      <c r="E11754" t="s">
        <v>3275</v>
      </c>
      <c r="F11754" t="s">
        <v>13</v>
      </c>
      <c r="G11754" t="s">
        <v>5551</v>
      </c>
      <c r="H11754" s="1">
        <v>0.7</v>
      </c>
      <c r="I11754">
        <v>1</v>
      </c>
      <c r="J11754" s="3">
        <v>43051</v>
      </c>
      <c r="K11754" t="s">
        <v>7974</v>
      </c>
      <c r="L11754" t="s">
        <v>16</v>
      </c>
      <c r="M11754">
        <v>33317</v>
      </c>
      <c r="N11754">
        <v>1458</v>
      </c>
      <c r="O11754" t="s">
        <v>8249</v>
      </c>
      <c r="P11754" s="4">
        <v>-4</v>
      </c>
      <c r="Q11754" s="4">
        <v>3</v>
      </c>
      <c r="R11754" t="s">
        <v>18</v>
      </c>
      <c r="S11754" t="s">
        <v>92</v>
      </c>
      <c r="T11754" s="2">
        <v>-3.73</v>
      </c>
      <c r="U11754" s="4">
        <v>5</v>
      </c>
      <c r="V11754" t="s">
        <v>33</v>
      </c>
      <c r="W11754" s="3">
        <v>43058</v>
      </c>
      <c r="X11754" t="s">
        <v>39</v>
      </c>
      <c r="Y11754" t="s">
        <v>40</v>
      </c>
      <c r="Z11754" t="s">
        <v>54</v>
      </c>
    </row>
    <row r="11755" spans="1:26" x14ac:dyDescent="0.25">
      <c r="A11755">
        <v>7</v>
      </c>
      <c r="B11755" t="s">
        <v>25</v>
      </c>
      <c r="C11755">
        <v>6</v>
      </c>
      <c r="D11755" t="s">
        <v>26</v>
      </c>
      <c r="E11755" t="s">
        <v>3275</v>
      </c>
      <c r="F11755" t="s">
        <v>13</v>
      </c>
      <c r="G11755" t="s">
        <v>5551</v>
      </c>
      <c r="H11755" s="1">
        <v>0.7</v>
      </c>
      <c r="I11755">
        <v>1</v>
      </c>
      <c r="J11755" s="3">
        <v>43051</v>
      </c>
      <c r="K11755" t="s">
        <v>7974</v>
      </c>
      <c r="L11755" t="s">
        <v>16</v>
      </c>
      <c r="M11755">
        <v>33317</v>
      </c>
      <c r="N11755">
        <v>1458</v>
      </c>
      <c r="O11755" t="s">
        <v>8249</v>
      </c>
      <c r="P11755" s="4">
        <v>-4</v>
      </c>
      <c r="Q11755" s="4">
        <v>3</v>
      </c>
      <c r="R11755" t="s">
        <v>18</v>
      </c>
      <c r="S11755" t="s">
        <v>92</v>
      </c>
      <c r="T11755" s="2">
        <v>-3.73</v>
      </c>
      <c r="U11755" s="4">
        <v>5</v>
      </c>
      <c r="V11755" t="s">
        <v>33</v>
      </c>
      <c r="W11755" s="3">
        <v>43058</v>
      </c>
      <c r="X11755" t="s">
        <v>39</v>
      </c>
      <c r="Y11755" t="s">
        <v>40</v>
      </c>
      <c r="Z11755" t="s">
        <v>54</v>
      </c>
    </row>
    <row r="11756" spans="1:26" x14ac:dyDescent="0.25">
      <c r="A11756">
        <v>7</v>
      </c>
      <c r="B11756" t="s">
        <v>25</v>
      </c>
      <c r="C11756">
        <v>6</v>
      </c>
      <c r="D11756" t="s">
        <v>26</v>
      </c>
      <c r="E11756" t="s">
        <v>3275</v>
      </c>
      <c r="F11756" t="s">
        <v>13</v>
      </c>
      <c r="G11756" t="s">
        <v>5551</v>
      </c>
      <c r="H11756" s="1">
        <v>0.7</v>
      </c>
      <c r="I11756">
        <v>1</v>
      </c>
      <c r="J11756" s="3">
        <v>43051</v>
      </c>
      <c r="K11756" t="s">
        <v>7974</v>
      </c>
      <c r="L11756" t="s">
        <v>16</v>
      </c>
      <c r="M11756">
        <v>33317</v>
      </c>
      <c r="N11756">
        <v>1458</v>
      </c>
      <c r="O11756" t="s">
        <v>8249</v>
      </c>
      <c r="P11756" s="4">
        <v>-4</v>
      </c>
      <c r="Q11756" s="4">
        <v>3</v>
      </c>
      <c r="R11756" t="s">
        <v>18</v>
      </c>
      <c r="S11756" t="s">
        <v>92</v>
      </c>
      <c r="T11756" s="2">
        <v>-3.73</v>
      </c>
      <c r="U11756" s="4">
        <v>5</v>
      </c>
      <c r="V11756" t="s">
        <v>33</v>
      </c>
      <c r="W11756" s="3">
        <v>43058</v>
      </c>
      <c r="X11756" t="s">
        <v>39</v>
      </c>
      <c r="Y11756" t="s">
        <v>40</v>
      </c>
      <c r="Z11756" t="s">
        <v>54</v>
      </c>
    </row>
    <row r="11757" spans="1:26" x14ac:dyDescent="0.25">
      <c r="A11757">
        <v>7</v>
      </c>
      <c r="B11757" t="s">
        <v>25</v>
      </c>
      <c r="C11757">
        <v>6</v>
      </c>
      <c r="D11757" t="s">
        <v>26</v>
      </c>
      <c r="E11757" t="s">
        <v>3275</v>
      </c>
      <c r="F11757" t="s">
        <v>13</v>
      </c>
      <c r="G11757" t="s">
        <v>5551</v>
      </c>
      <c r="H11757" s="1">
        <v>0.7</v>
      </c>
      <c r="I11757">
        <v>1</v>
      </c>
      <c r="J11757" s="3">
        <v>43051</v>
      </c>
      <c r="K11757" t="s">
        <v>7974</v>
      </c>
      <c r="L11757" t="s">
        <v>16</v>
      </c>
      <c r="M11757">
        <v>33317</v>
      </c>
      <c r="N11757">
        <v>1458</v>
      </c>
      <c r="O11757" t="s">
        <v>8249</v>
      </c>
      <c r="P11757" s="4">
        <v>-4</v>
      </c>
      <c r="Q11757" s="4">
        <v>3</v>
      </c>
      <c r="R11757" t="s">
        <v>18</v>
      </c>
      <c r="S11757" t="s">
        <v>92</v>
      </c>
      <c r="T11757" s="2">
        <v>-3.73</v>
      </c>
      <c r="U11757" s="4">
        <v>5</v>
      </c>
      <c r="V11757" t="s">
        <v>33</v>
      </c>
      <c r="W11757" s="3">
        <v>43058</v>
      </c>
      <c r="X11757" t="s">
        <v>39</v>
      </c>
      <c r="Y11757" t="s">
        <v>40</v>
      </c>
      <c r="Z11757" t="s">
        <v>54</v>
      </c>
    </row>
    <row r="11758" spans="1:26" x14ac:dyDescent="0.25">
      <c r="A11758">
        <v>7</v>
      </c>
      <c r="B11758" t="s">
        <v>25</v>
      </c>
      <c r="C11758">
        <v>6</v>
      </c>
      <c r="D11758" t="s">
        <v>26</v>
      </c>
      <c r="E11758" t="s">
        <v>3275</v>
      </c>
      <c r="F11758" t="s">
        <v>13</v>
      </c>
      <c r="G11758" t="s">
        <v>5551</v>
      </c>
      <c r="H11758" s="1">
        <v>0.7</v>
      </c>
      <c r="I11758">
        <v>1</v>
      </c>
      <c r="J11758" s="3">
        <v>43051</v>
      </c>
      <c r="K11758" t="s">
        <v>7974</v>
      </c>
      <c r="L11758" t="s">
        <v>16</v>
      </c>
      <c r="M11758">
        <v>33317</v>
      </c>
      <c r="N11758">
        <v>1458</v>
      </c>
      <c r="O11758" t="s">
        <v>8249</v>
      </c>
      <c r="P11758" s="4">
        <v>-4</v>
      </c>
      <c r="Q11758" s="4">
        <v>3</v>
      </c>
      <c r="R11758" t="s">
        <v>18</v>
      </c>
      <c r="S11758" t="s">
        <v>92</v>
      </c>
      <c r="T11758" s="2">
        <v>-3.73</v>
      </c>
      <c r="U11758" s="4">
        <v>5</v>
      </c>
      <c r="V11758" t="s">
        <v>33</v>
      </c>
      <c r="W11758" s="3">
        <v>43058</v>
      </c>
      <c r="X11758" t="s">
        <v>39</v>
      </c>
      <c r="Y11758" t="s">
        <v>40</v>
      </c>
      <c r="Z11758" t="s">
        <v>54</v>
      </c>
    </row>
    <row r="11759" spans="1:26" x14ac:dyDescent="0.25">
      <c r="A11759">
        <v>7</v>
      </c>
      <c r="B11759" t="s">
        <v>25</v>
      </c>
      <c r="C11759">
        <v>6</v>
      </c>
      <c r="D11759" t="s">
        <v>26</v>
      </c>
      <c r="E11759" t="s">
        <v>3275</v>
      </c>
      <c r="F11759" t="s">
        <v>13</v>
      </c>
      <c r="G11759" t="s">
        <v>5551</v>
      </c>
      <c r="H11759" s="1">
        <v>0.7</v>
      </c>
      <c r="I11759">
        <v>1</v>
      </c>
      <c r="J11759" s="3">
        <v>43051</v>
      </c>
      <c r="K11759" t="s">
        <v>7974</v>
      </c>
      <c r="L11759" t="s">
        <v>16</v>
      </c>
      <c r="M11759">
        <v>33317</v>
      </c>
      <c r="N11759">
        <v>1458</v>
      </c>
      <c r="O11759" t="s">
        <v>8249</v>
      </c>
      <c r="P11759" s="4">
        <v>-4</v>
      </c>
      <c r="Q11759" s="4">
        <v>3</v>
      </c>
      <c r="R11759" t="s">
        <v>18</v>
      </c>
      <c r="S11759" t="s">
        <v>92</v>
      </c>
      <c r="T11759" s="2">
        <v>-3.73</v>
      </c>
      <c r="U11759" s="4">
        <v>5</v>
      </c>
      <c r="V11759" t="s">
        <v>33</v>
      </c>
      <c r="W11759" s="3">
        <v>43058</v>
      </c>
      <c r="X11759" t="s">
        <v>39</v>
      </c>
      <c r="Y11759" t="s">
        <v>40</v>
      </c>
      <c r="Z11759" t="s">
        <v>54</v>
      </c>
    </row>
    <row r="11760" spans="1:26" x14ac:dyDescent="0.25">
      <c r="A11760">
        <v>4</v>
      </c>
      <c r="B11760" t="s">
        <v>43</v>
      </c>
      <c r="C11760">
        <v>6</v>
      </c>
      <c r="D11760" t="s">
        <v>26</v>
      </c>
      <c r="E11760" t="s">
        <v>2552</v>
      </c>
      <c r="F11760" t="s">
        <v>13</v>
      </c>
      <c r="G11760" t="s">
        <v>5757</v>
      </c>
      <c r="H11760" s="1">
        <v>0.7</v>
      </c>
      <c r="I11760">
        <v>1</v>
      </c>
      <c r="J11760" s="3">
        <v>42552</v>
      </c>
      <c r="K11760" t="s">
        <v>8015</v>
      </c>
      <c r="L11760" t="s">
        <v>16</v>
      </c>
      <c r="M11760">
        <v>32725</v>
      </c>
      <c r="N11760">
        <v>237</v>
      </c>
      <c r="O11760" t="s">
        <v>1418</v>
      </c>
      <c r="P11760" s="4">
        <v>-4</v>
      </c>
      <c r="Q11760" s="4">
        <v>6</v>
      </c>
      <c r="R11760" t="s">
        <v>18</v>
      </c>
      <c r="S11760" t="s">
        <v>92</v>
      </c>
      <c r="T11760" s="2">
        <v>-3.63</v>
      </c>
      <c r="U11760" s="4">
        <v>5</v>
      </c>
      <c r="V11760" t="s">
        <v>33</v>
      </c>
      <c r="W11760" s="3">
        <v>42556</v>
      </c>
      <c r="X11760" t="s">
        <v>39</v>
      </c>
      <c r="Y11760" t="s">
        <v>40</v>
      </c>
      <c r="Z11760" t="s">
        <v>54</v>
      </c>
    </row>
    <row r="11761" spans="1:26" x14ac:dyDescent="0.25">
      <c r="A11761">
        <v>4</v>
      </c>
      <c r="B11761" t="s">
        <v>43</v>
      </c>
      <c r="C11761">
        <v>6</v>
      </c>
      <c r="D11761" t="s">
        <v>26</v>
      </c>
      <c r="E11761" t="s">
        <v>2552</v>
      </c>
      <c r="F11761" t="s">
        <v>13</v>
      </c>
      <c r="G11761" t="s">
        <v>5757</v>
      </c>
      <c r="H11761" s="1">
        <v>0.7</v>
      </c>
      <c r="I11761">
        <v>1</v>
      </c>
      <c r="J11761" s="3">
        <v>42552</v>
      </c>
      <c r="K11761" t="s">
        <v>8015</v>
      </c>
      <c r="L11761" t="s">
        <v>16</v>
      </c>
      <c r="M11761">
        <v>32725</v>
      </c>
      <c r="N11761">
        <v>237</v>
      </c>
      <c r="O11761" t="s">
        <v>1418</v>
      </c>
      <c r="P11761" s="4">
        <v>-4</v>
      </c>
      <c r="Q11761" s="4">
        <v>6</v>
      </c>
      <c r="R11761" t="s">
        <v>18</v>
      </c>
      <c r="S11761" t="s">
        <v>92</v>
      </c>
      <c r="T11761" s="2">
        <v>-3.63</v>
      </c>
      <c r="U11761" s="4">
        <v>5</v>
      </c>
      <c r="V11761" t="s">
        <v>33</v>
      </c>
      <c r="W11761" s="3">
        <v>42556</v>
      </c>
      <c r="X11761" t="s">
        <v>39</v>
      </c>
      <c r="Y11761" t="s">
        <v>40</v>
      </c>
      <c r="Z11761" t="s">
        <v>54</v>
      </c>
    </row>
    <row r="11762" spans="1:26" x14ac:dyDescent="0.25">
      <c r="A11762">
        <v>6</v>
      </c>
      <c r="B11762" t="s">
        <v>10</v>
      </c>
      <c r="C11762">
        <v>6</v>
      </c>
      <c r="D11762" t="s">
        <v>26</v>
      </c>
      <c r="E11762" t="s">
        <v>27</v>
      </c>
      <c r="F11762" t="s">
        <v>13</v>
      </c>
      <c r="G11762" t="s">
        <v>6405</v>
      </c>
      <c r="H11762" s="1">
        <v>0</v>
      </c>
      <c r="I11762">
        <v>1</v>
      </c>
      <c r="J11762" s="3">
        <v>42466</v>
      </c>
      <c r="K11762" t="s">
        <v>7976</v>
      </c>
      <c r="L11762" t="s">
        <v>30</v>
      </c>
      <c r="M11762">
        <v>90049</v>
      </c>
      <c r="N11762">
        <v>1735</v>
      </c>
      <c r="O11762" t="s">
        <v>4349</v>
      </c>
      <c r="P11762" s="4">
        <v>27</v>
      </c>
      <c r="Q11762" s="4">
        <v>1</v>
      </c>
      <c r="R11762" t="s">
        <v>32</v>
      </c>
      <c r="S11762" t="s">
        <v>92</v>
      </c>
      <c r="T11762" s="2">
        <v>26.63</v>
      </c>
      <c r="U11762" s="4">
        <v>55</v>
      </c>
      <c r="V11762" t="s">
        <v>33</v>
      </c>
      <c r="W11762" s="3">
        <v>42472</v>
      </c>
      <c r="X11762" t="s">
        <v>39</v>
      </c>
      <c r="Y11762" t="s">
        <v>34</v>
      </c>
      <c r="Z11762" t="s">
        <v>64</v>
      </c>
    </row>
    <row r="11763" spans="1:26" x14ac:dyDescent="0.25">
      <c r="A11763">
        <v>6</v>
      </c>
      <c r="B11763" t="s">
        <v>10</v>
      </c>
      <c r="C11763">
        <v>6</v>
      </c>
      <c r="D11763" t="s">
        <v>26</v>
      </c>
      <c r="E11763" t="s">
        <v>27</v>
      </c>
      <c r="F11763" t="s">
        <v>13</v>
      </c>
      <c r="G11763" t="s">
        <v>6405</v>
      </c>
      <c r="H11763" s="1">
        <v>0</v>
      </c>
      <c r="I11763">
        <v>1</v>
      </c>
      <c r="J11763" s="3">
        <v>42466</v>
      </c>
      <c r="K11763" t="s">
        <v>7976</v>
      </c>
      <c r="L11763" t="s">
        <v>30</v>
      </c>
      <c r="M11763">
        <v>90049</v>
      </c>
      <c r="N11763">
        <v>1735</v>
      </c>
      <c r="O11763" t="s">
        <v>4349</v>
      </c>
      <c r="P11763" s="4">
        <v>27</v>
      </c>
      <c r="Q11763" s="4">
        <v>1</v>
      </c>
      <c r="R11763" t="s">
        <v>32</v>
      </c>
      <c r="S11763" t="s">
        <v>92</v>
      </c>
      <c r="T11763" s="2">
        <v>26.63</v>
      </c>
      <c r="U11763" s="4">
        <v>55</v>
      </c>
      <c r="V11763" t="s">
        <v>33</v>
      </c>
      <c r="W11763" s="3">
        <v>42472</v>
      </c>
      <c r="X11763" t="s">
        <v>39</v>
      </c>
      <c r="Y11763" t="s">
        <v>34</v>
      </c>
      <c r="Z11763" t="s">
        <v>64</v>
      </c>
    </row>
    <row r="11764" spans="1:26" x14ac:dyDescent="0.25">
      <c r="A11764">
        <v>6</v>
      </c>
      <c r="B11764" t="s">
        <v>10</v>
      </c>
      <c r="C11764">
        <v>6</v>
      </c>
      <c r="D11764" t="s">
        <v>26</v>
      </c>
      <c r="E11764" t="s">
        <v>27</v>
      </c>
      <c r="F11764" t="s">
        <v>13</v>
      </c>
      <c r="G11764" t="s">
        <v>6405</v>
      </c>
      <c r="H11764" s="1">
        <v>0</v>
      </c>
      <c r="I11764">
        <v>1</v>
      </c>
      <c r="J11764" s="3">
        <v>42466</v>
      </c>
      <c r="K11764" t="s">
        <v>7976</v>
      </c>
      <c r="L11764" t="s">
        <v>30</v>
      </c>
      <c r="M11764">
        <v>90049</v>
      </c>
      <c r="N11764">
        <v>1735</v>
      </c>
      <c r="O11764" t="s">
        <v>4349</v>
      </c>
      <c r="P11764" s="4">
        <v>27</v>
      </c>
      <c r="Q11764" s="4">
        <v>1</v>
      </c>
      <c r="R11764" t="s">
        <v>32</v>
      </c>
      <c r="S11764" t="s">
        <v>92</v>
      </c>
      <c r="T11764" s="2">
        <v>26.63</v>
      </c>
      <c r="U11764" s="4">
        <v>55</v>
      </c>
      <c r="V11764" t="s">
        <v>33</v>
      </c>
      <c r="W11764" s="3">
        <v>42472</v>
      </c>
      <c r="X11764" t="s">
        <v>39</v>
      </c>
      <c r="Y11764" t="s">
        <v>34</v>
      </c>
      <c r="Z11764" t="s">
        <v>64</v>
      </c>
    </row>
    <row r="11765" spans="1:26" x14ac:dyDescent="0.25">
      <c r="A11765">
        <v>6</v>
      </c>
      <c r="B11765" t="s">
        <v>10</v>
      </c>
      <c r="C11765">
        <v>6</v>
      </c>
      <c r="D11765" t="s">
        <v>26</v>
      </c>
      <c r="E11765" t="s">
        <v>27</v>
      </c>
      <c r="F11765" t="s">
        <v>13</v>
      </c>
      <c r="G11765" t="s">
        <v>6405</v>
      </c>
      <c r="H11765" s="1">
        <v>0</v>
      </c>
      <c r="I11765">
        <v>1</v>
      </c>
      <c r="J11765" s="3">
        <v>42466</v>
      </c>
      <c r="K11765" t="s">
        <v>7976</v>
      </c>
      <c r="L11765" t="s">
        <v>30</v>
      </c>
      <c r="M11765">
        <v>90049</v>
      </c>
      <c r="N11765">
        <v>1735</v>
      </c>
      <c r="O11765" t="s">
        <v>4349</v>
      </c>
      <c r="P11765" s="4">
        <v>27</v>
      </c>
      <c r="Q11765" s="4">
        <v>1</v>
      </c>
      <c r="R11765" t="s">
        <v>32</v>
      </c>
      <c r="S11765" t="s">
        <v>92</v>
      </c>
      <c r="T11765" s="2">
        <v>26.63</v>
      </c>
      <c r="U11765" s="4">
        <v>55</v>
      </c>
      <c r="V11765" t="s">
        <v>33</v>
      </c>
      <c r="W11765" s="3">
        <v>42472</v>
      </c>
      <c r="X11765" t="s">
        <v>39</v>
      </c>
      <c r="Y11765" t="s">
        <v>34</v>
      </c>
      <c r="Z11765" t="s">
        <v>64</v>
      </c>
    </row>
    <row r="11766" spans="1:26" x14ac:dyDescent="0.25">
      <c r="A11766">
        <v>5</v>
      </c>
      <c r="B11766" t="s">
        <v>43</v>
      </c>
      <c r="C11766">
        <v>6</v>
      </c>
      <c r="D11766" t="s">
        <v>26</v>
      </c>
      <c r="E11766" t="s">
        <v>88</v>
      </c>
      <c r="F11766" t="s">
        <v>13</v>
      </c>
      <c r="G11766" t="s">
        <v>536</v>
      </c>
      <c r="H11766" s="1">
        <v>0</v>
      </c>
      <c r="I11766">
        <v>1</v>
      </c>
      <c r="J11766" s="3">
        <v>42968</v>
      </c>
      <c r="K11766" t="s">
        <v>7985</v>
      </c>
      <c r="L11766" t="s">
        <v>30</v>
      </c>
      <c r="M11766">
        <v>94122</v>
      </c>
      <c r="N11766">
        <v>418</v>
      </c>
      <c r="O11766" t="s">
        <v>1056</v>
      </c>
      <c r="P11766" s="4">
        <v>3</v>
      </c>
      <c r="Q11766" s="4">
        <v>1</v>
      </c>
      <c r="R11766" t="s">
        <v>32</v>
      </c>
      <c r="S11766" t="s">
        <v>92</v>
      </c>
      <c r="T11766" s="2">
        <v>3.24</v>
      </c>
      <c r="U11766" s="4">
        <v>81</v>
      </c>
      <c r="V11766" t="s">
        <v>33</v>
      </c>
      <c r="W11766" s="3">
        <v>42973</v>
      </c>
      <c r="X11766" t="s">
        <v>39</v>
      </c>
      <c r="Y11766" t="s">
        <v>34</v>
      </c>
      <c r="Z11766" t="s">
        <v>42</v>
      </c>
    </row>
    <row r="11767" spans="1:26" x14ac:dyDescent="0.25">
      <c r="A11767">
        <v>5</v>
      </c>
      <c r="B11767" t="s">
        <v>43</v>
      </c>
      <c r="C11767">
        <v>6</v>
      </c>
      <c r="D11767" t="s">
        <v>26</v>
      </c>
      <c r="E11767" t="s">
        <v>88</v>
      </c>
      <c r="F11767" t="s">
        <v>13</v>
      </c>
      <c r="G11767" t="s">
        <v>536</v>
      </c>
      <c r="H11767" s="1">
        <v>0</v>
      </c>
      <c r="I11767">
        <v>1</v>
      </c>
      <c r="J11767" s="3">
        <v>42968</v>
      </c>
      <c r="K11767" t="s">
        <v>7985</v>
      </c>
      <c r="L11767" t="s">
        <v>30</v>
      </c>
      <c r="M11767">
        <v>94122</v>
      </c>
      <c r="N11767">
        <v>418</v>
      </c>
      <c r="O11767" t="s">
        <v>1056</v>
      </c>
      <c r="P11767" s="4">
        <v>3</v>
      </c>
      <c r="Q11767" s="4">
        <v>1</v>
      </c>
      <c r="R11767" t="s">
        <v>32</v>
      </c>
      <c r="S11767" t="s">
        <v>92</v>
      </c>
      <c r="T11767" s="2">
        <v>3.24</v>
      </c>
      <c r="U11767" s="4">
        <v>81</v>
      </c>
      <c r="V11767" t="s">
        <v>33</v>
      </c>
      <c r="W11767" s="3">
        <v>42973</v>
      </c>
      <c r="X11767" t="s">
        <v>39</v>
      </c>
      <c r="Y11767" t="s">
        <v>34</v>
      </c>
      <c r="Z11767" t="s">
        <v>42</v>
      </c>
    </row>
    <row r="11768" spans="1:26" x14ac:dyDescent="0.25">
      <c r="A11768">
        <v>7</v>
      </c>
      <c r="B11768" t="s">
        <v>25</v>
      </c>
      <c r="C11768">
        <v>6</v>
      </c>
      <c r="D11768" t="s">
        <v>26</v>
      </c>
      <c r="E11768" t="s">
        <v>596</v>
      </c>
      <c r="F11768" t="s">
        <v>13</v>
      </c>
      <c r="G11768" t="s">
        <v>5276</v>
      </c>
      <c r="H11768" s="1">
        <v>0</v>
      </c>
      <c r="I11768">
        <v>1</v>
      </c>
      <c r="J11768" s="3">
        <v>43694</v>
      </c>
      <c r="K11768" t="s">
        <v>8016</v>
      </c>
      <c r="L11768" t="s">
        <v>30</v>
      </c>
      <c r="M11768">
        <v>94513</v>
      </c>
      <c r="N11768">
        <v>1501</v>
      </c>
      <c r="O11768" t="s">
        <v>412</v>
      </c>
      <c r="P11768" s="4">
        <v>12</v>
      </c>
      <c r="Q11768" s="4">
        <v>2</v>
      </c>
      <c r="R11768" t="s">
        <v>32</v>
      </c>
      <c r="S11768" t="s">
        <v>92</v>
      </c>
      <c r="T11768" s="2">
        <v>11.68</v>
      </c>
      <c r="U11768" s="4">
        <v>23</v>
      </c>
      <c r="V11768" t="s">
        <v>33</v>
      </c>
      <c r="W11768" s="3">
        <v>43701</v>
      </c>
      <c r="X11768" t="s">
        <v>39</v>
      </c>
      <c r="Y11768" t="s">
        <v>34</v>
      </c>
      <c r="Z11768" t="s">
        <v>119</v>
      </c>
    </row>
    <row r="11769" spans="1:26" x14ac:dyDescent="0.25">
      <c r="A11769">
        <v>7</v>
      </c>
      <c r="B11769" t="s">
        <v>25</v>
      </c>
      <c r="C11769">
        <v>6</v>
      </c>
      <c r="D11769" t="s">
        <v>26</v>
      </c>
      <c r="E11769" t="s">
        <v>596</v>
      </c>
      <c r="F11769" t="s">
        <v>13</v>
      </c>
      <c r="G11769" t="s">
        <v>5276</v>
      </c>
      <c r="H11769" s="1">
        <v>0</v>
      </c>
      <c r="I11769">
        <v>1</v>
      </c>
      <c r="J11769" s="3">
        <v>43694</v>
      </c>
      <c r="K11769" t="s">
        <v>8016</v>
      </c>
      <c r="L11769" t="s">
        <v>30</v>
      </c>
      <c r="M11769">
        <v>94513</v>
      </c>
      <c r="N11769">
        <v>1501</v>
      </c>
      <c r="O11769" t="s">
        <v>412</v>
      </c>
      <c r="P11769" s="4">
        <v>12</v>
      </c>
      <c r="Q11769" s="4">
        <v>2</v>
      </c>
      <c r="R11769" t="s">
        <v>32</v>
      </c>
      <c r="S11769" t="s">
        <v>92</v>
      </c>
      <c r="T11769" s="2">
        <v>11.68</v>
      </c>
      <c r="U11769" s="4">
        <v>23</v>
      </c>
      <c r="V11769" t="s">
        <v>33</v>
      </c>
      <c r="W11769" s="3">
        <v>43701</v>
      </c>
      <c r="X11769" t="s">
        <v>39</v>
      </c>
      <c r="Y11769" t="s">
        <v>34</v>
      </c>
      <c r="Z11769" t="s">
        <v>119</v>
      </c>
    </row>
    <row r="11770" spans="1:26" x14ac:dyDescent="0.25">
      <c r="A11770">
        <v>7</v>
      </c>
      <c r="B11770" t="s">
        <v>25</v>
      </c>
      <c r="C11770">
        <v>6</v>
      </c>
      <c r="D11770" t="s">
        <v>26</v>
      </c>
      <c r="E11770" t="s">
        <v>596</v>
      </c>
      <c r="F11770" t="s">
        <v>13</v>
      </c>
      <c r="G11770" t="s">
        <v>5276</v>
      </c>
      <c r="H11770" s="1">
        <v>0</v>
      </c>
      <c r="I11770">
        <v>1</v>
      </c>
      <c r="J11770" s="3">
        <v>43694</v>
      </c>
      <c r="K11770" t="s">
        <v>8016</v>
      </c>
      <c r="L11770" t="s">
        <v>30</v>
      </c>
      <c r="M11770">
        <v>94513</v>
      </c>
      <c r="N11770">
        <v>1501</v>
      </c>
      <c r="O11770" t="s">
        <v>412</v>
      </c>
      <c r="P11770" s="4">
        <v>12</v>
      </c>
      <c r="Q11770" s="4">
        <v>2</v>
      </c>
      <c r="R11770" t="s">
        <v>32</v>
      </c>
      <c r="S11770" t="s">
        <v>92</v>
      </c>
      <c r="T11770" s="2">
        <v>11.68</v>
      </c>
      <c r="U11770" s="4">
        <v>23</v>
      </c>
      <c r="V11770" t="s">
        <v>33</v>
      </c>
      <c r="W11770" s="3">
        <v>43701</v>
      </c>
      <c r="X11770" t="s">
        <v>39</v>
      </c>
      <c r="Y11770" t="s">
        <v>34</v>
      </c>
      <c r="Z11770" t="s">
        <v>119</v>
      </c>
    </row>
    <row r="11771" spans="1:26" x14ac:dyDescent="0.25">
      <c r="A11771">
        <v>7</v>
      </c>
      <c r="B11771" t="s">
        <v>25</v>
      </c>
      <c r="C11771">
        <v>6</v>
      </c>
      <c r="D11771" t="s">
        <v>26</v>
      </c>
      <c r="E11771" t="s">
        <v>596</v>
      </c>
      <c r="F11771" t="s">
        <v>13</v>
      </c>
      <c r="G11771" t="s">
        <v>5276</v>
      </c>
      <c r="H11771" s="1">
        <v>0</v>
      </c>
      <c r="I11771">
        <v>1</v>
      </c>
      <c r="J11771" s="3">
        <v>43694</v>
      </c>
      <c r="K11771" t="s">
        <v>8016</v>
      </c>
      <c r="L11771" t="s">
        <v>30</v>
      </c>
      <c r="M11771">
        <v>94513</v>
      </c>
      <c r="N11771">
        <v>1501</v>
      </c>
      <c r="O11771" t="s">
        <v>412</v>
      </c>
      <c r="P11771" s="4">
        <v>12</v>
      </c>
      <c r="Q11771" s="4">
        <v>2</v>
      </c>
      <c r="R11771" t="s">
        <v>32</v>
      </c>
      <c r="S11771" t="s">
        <v>92</v>
      </c>
      <c r="T11771" s="2">
        <v>11.68</v>
      </c>
      <c r="U11771" s="4">
        <v>23</v>
      </c>
      <c r="V11771" t="s">
        <v>33</v>
      </c>
      <c r="W11771" s="3">
        <v>43701</v>
      </c>
      <c r="X11771" t="s">
        <v>39</v>
      </c>
      <c r="Y11771" t="s">
        <v>34</v>
      </c>
      <c r="Z11771" t="s">
        <v>119</v>
      </c>
    </row>
    <row r="11772" spans="1:26" x14ac:dyDescent="0.25">
      <c r="A11772">
        <v>7</v>
      </c>
      <c r="B11772" t="s">
        <v>25</v>
      </c>
      <c r="C11772">
        <v>6</v>
      </c>
      <c r="D11772" t="s">
        <v>26</v>
      </c>
      <c r="E11772" t="s">
        <v>596</v>
      </c>
      <c r="F11772" t="s">
        <v>13</v>
      </c>
      <c r="G11772" t="s">
        <v>5276</v>
      </c>
      <c r="H11772" s="1">
        <v>0</v>
      </c>
      <c r="I11772">
        <v>1</v>
      </c>
      <c r="J11772" s="3">
        <v>43694</v>
      </c>
      <c r="K11772" t="s">
        <v>8016</v>
      </c>
      <c r="L11772" t="s">
        <v>30</v>
      </c>
      <c r="M11772">
        <v>94513</v>
      </c>
      <c r="N11772">
        <v>1501</v>
      </c>
      <c r="O11772" t="s">
        <v>412</v>
      </c>
      <c r="P11772" s="4">
        <v>12</v>
      </c>
      <c r="Q11772" s="4">
        <v>2</v>
      </c>
      <c r="R11772" t="s">
        <v>32</v>
      </c>
      <c r="S11772" t="s">
        <v>92</v>
      </c>
      <c r="T11772" s="2">
        <v>11.68</v>
      </c>
      <c r="U11772" s="4">
        <v>23</v>
      </c>
      <c r="V11772" t="s">
        <v>33</v>
      </c>
      <c r="W11772" s="3">
        <v>43701</v>
      </c>
      <c r="X11772" t="s">
        <v>39</v>
      </c>
      <c r="Y11772" t="s">
        <v>34</v>
      </c>
      <c r="Z11772" t="s">
        <v>119</v>
      </c>
    </row>
    <row r="11773" spans="1:26" x14ac:dyDescent="0.25">
      <c r="A11773">
        <v>7</v>
      </c>
      <c r="B11773" t="s">
        <v>25</v>
      </c>
      <c r="C11773">
        <v>6</v>
      </c>
      <c r="D11773" t="s">
        <v>26</v>
      </c>
      <c r="E11773" t="s">
        <v>596</v>
      </c>
      <c r="F11773" t="s">
        <v>13</v>
      </c>
      <c r="G11773" t="s">
        <v>5276</v>
      </c>
      <c r="H11773" s="1">
        <v>0</v>
      </c>
      <c r="I11773">
        <v>1</v>
      </c>
      <c r="J11773" s="3">
        <v>43694</v>
      </c>
      <c r="K11773" t="s">
        <v>8016</v>
      </c>
      <c r="L11773" t="s">
        <v>30</v>
      </c>
      <c r="M11773">
        <v>94513</v>
      </c>
      <c r="N11773">
        <v>1501</v>
      </c>
      <c r="O11773" t="s">
        <v>412</v>
      </c>
      <c r="P11773" s="4">
        <v>12</v>
      </c>
      <c r="Q11773" s="4">
        <v>2</v>
      </c>
      <c r="R11773" t="s">
        <v>32</v>
      </c>
      <c r="S11773" t="s">
        <v>92</v>
      </c>
      <c r="T11773" s="2">
        <v>11.68</v>
      </c>
      <c r="U11773" s="4">
        <v>23</v>
      </c>
      <c r="V11773" t="s">
        <v>33</v>
      </c>
      <c r="W11773" s="3">
        <v>43701</v>
      </c>
      <c r="X11773" t="s">
        <v>39</v>
      </c>
      <c r="Y11773" t="s">
        <v>34</v>
      </c>
      <c r="Z11773" t="s">
        <v>119</v>
      </c>
    </row>
    <row r="11774" spans="1:26" x14ac:dyDescent="0.25">
      <c r="A11774">
        <v>7</v>
      </c>
      <c r="B11774" t="s">
        <v>25</v>
      </c>
      <c r="C11774">
        <v>6</v>
      </c>
      <c r="D11774" t="s">
        <v>26</v>
      </c>
      <c r="E11774" t="s">
        <v>596</v>
      </c>
      <c r="F11774" t="s">
        <v>13</v>
      </c>
      <c r="G11774" t="s">
        <v>5276</v>
      </c>
      <c r="H11774" s="1">
        <v>0</v>
      </c>
      <c r="I11774">
        <v>1</v>
      </c>
      <c r="J11774" s="3">
        <v>43694</v>
      </c>
      <c r="K11774" t="s">
        <v>8016</v>
      </c>
      <c r="L11774" t="s">
        <v>30</v>
      </c>
      <c r="M11774">
        <v>94513</v>
      </c>
      <c r="N11774">
        <v>1501</v>
      </c>
      <c r="O11774" t="s">
        <v>412</v>
      </c>
      <c r="P11774" s="4">
        <v>12</v>
      </c>
      <c r="Q11774" s="4">
        <v>2</v>
      </c>
      <c r="R11774" t="s">
        <v>32</v>
      </c>
      <c r="S11774" t="s">
        <v>92</v>
      </c>
      <c r="T11774" s="2">
        <v>11.68</v>
      </c>
      <c r="U11774" s="4">
        <v>23</v>
      </c>
      <c r="V11774" t="s">
        <v>33</v>
      </c>
      <c r="W11774" s="3">
        <v>43701</v>
      </c>
      <c r="X11774" t="s">
        <v>39</v>
      </c>
      <c r="Y11774" t="s">
        <v>34</v>
      </c>
      <c r="Z11774" t="s">
        <v>119</v>
      </c>
    </row>
    <row r="11775" spans="1:26" x14ac:dyDescent="0.25">
      <c r="A11775">
        <v>7</v>
      </c>
      <c r="B11775" t="s">
        <v>25</v>
      </c>
      <c r="C11775">
        <v>6</v>
      </c>
      <c r="D11775" t="s">
        <v>26</v>
      </c>
      <c r="E11775" t="s">
        <v>596</v>
      </c>
      <c r="F11775" t="s">
        <v>13</v>
      </c>
      <c r="G11775" t="s">
        <v>5276</v>
      </c>
      <c r="H11775" s="1">
        <v>0</v>
      </c>
      <c r="I11775">
        <v>1</v>
      </c>
      <c r="J11775" s="3">
        <v>43694</v>
      </c>
      <c r="K11775" t="s">
        <v>8016</v>
      </c>
      <c r="L11775" t="s">
        <v>30</v>
      </c>
      <c r="M11775">
        <v>94513</v>
      </c>
      <c r="N11775">
        <v>1759</v>
      </c>
      <c r="O11775" t="s">
        <v>4319</v>
      </c>
      <c r="P11775" s="4">
        <v>4</v>
      </c>
      <c r="Q11775" s="4">
        <v>2</v>
      </c>
      <c r="R11775" t="s">
        <v>32</v>
      </c>
      <c r="S11775" t="s">
        <v>92</v>
      </c>
      <c r="T11775" s="2">
        <v>3.85</v>
      </c>
      <c r="U11775" s="4">
        <v>9</v>
      </c>
      <c r="V11775" t="s">
        <v>33</v>
      </c>
      <c r="W11775" s="3">
        <v>43701</v>
      </c>
      <c r="X11775" t="s">
        <v>39</v>
      </c>
      <c r="Y11775" t="s">
        <v>34</v>
      </c>
      <c r="Z11775" t="s">
        <v>64</v>
      </c>
    </row>
    <row r="11776" spans="1:26" x14ac:dyDescent="0.25">
      <c r="A11776">
        <v>7</v>
      </c>
      <c r="B11776" t="s">
        <v>25</v>
      </c>
      <c r="C11776">
        <v>6</v>
      </c>
      <c r="D11776" t="s">
        <v>26</v>
      </c>
      <c r="E11776" t="s">
        <v>596</v>
      </c>
      <c r="F11776" t="s">
        <v>13</v>
      </c>
      <c r="G11776" t="s">
        <v>5276</v>
      </c>
      <c r="H11776" s="1">
        <v>0</v>
      </c>
      <c r="I11776">
        <v>1</v>
      </c>
      <c r="J11776" s="3">
        <v>43694</v>
      </c>
      <c r="K11776" t="s">
        <v>8016</v>
      </c>
      <c r="L11776" t="s">
        <v>30</v>
      </c>
      <c r="M11776">
        <v>94513</v>
      </c>
      <c r="N11776">
        <v>1759</v>
      </c>
      <c r="O11776" t="s">
        <v>4319</v>
      </c>
      <c r="P11776" s="4">
        <v>4</v>
      </c>
      <c r="Q11776" s="4">
        <v>2</v>
      </c>
      <c r="R11776" t="s">
        <v>32</v>
      </c>
      <c r="S11776" t="s">
        <v>92</v>
      </c>
      <c r="T11776" s="2">
        <v>3.85</v>
      </c>
      <c r="U11776" s="4">
        <v>9</v>
      </c>
      <c r="V11776" t="s">
        <v>33</v>
      </c>
      <c r="W11776" s="3">
        <v>43701</v>
      </c>
      <c r="X11776" t="s">
        <v>39</v>
      </c>
      <c r="Y11776" t="s">
        <v>34</v>
      </c>
      <c r="Z11776" t="s">
        <v>64</v>
      </c>
    </row>
    <row r="11777" spans="1:26" x14ac:dyDescent="0.25">
      <c r="A11777">
        <v>7</v>
      </c>
      <c r="B11777" t="s">
        <v>25</v>
      </c>
      <c r="C11777">
        <v>6</v>
      </c>
      <c r="D11777" t="s">
        <v>26</v>
      </c>
      <c r="E11777" t="s">
        <v>596</v>
      </c>
      <c r="F11777" t="s">
        <v>13</v>
      </c>
      <c r="G11777" t="s">
        <v>5276</v>
      </c>
      <c r="H11777" s="1">
        <v>0</v>
      </c>
      <c r="I11777">
        <v>1</v>
      </c>
      <c r="J11777" s="3">
        <v>43694</v>
      </c>
      <c r="K11777" t="s">
        <v>8016</v>
      </c>
      <c r="L11777" t="s">
        <v>30</v>
      </c>
      <c r="M11777">
        <v>94513</v>
      </c>
      <c r="N11777">
        <v>1759</v>
      </c>
      <c r="O11777" t="s">
        <v>4319</v>
      </c>
      <c r="P11777" s="4">
        <v>4</v>
      </c>
      <c r="Q11777" s="4">
        <v>2</v>
      </c>
      <c r="R11777" t="s">
        <v>32</v>
      </c>
      <c r="S11777" t="s">
        <v>92</v>
      </c>
      <c r="T11777" s="2">
        <v>3.85</v>
      </c>
      <c r="U11777" s="4">
        <v>9</v>
      </c>
      <c r="V11777" t="s">
        <v>33</v>
      </c>
      <c r="W11777" s="3">
        <v>43701</v>
      </c>
      <c r="X11777" t="s">
        <v>39</v>
      </c>
      <c r="Y11777" t="s">
        <v>34</v>
      </c>
      <c r="Z11777" t="s">
        <v>64</v>
      </c>
    </row>
    <row r="11778" spans="1:26" x14ac:dyDescent="0.25">
      <c r="A11778">
        <v>7</v>
      </c>
      <c r="B11778" t="s">
        <v>25</v>
      </c>
      <c r="C11778">
        <v>6</v>
      </c>
      <c r="D11778" t="s">
        <v>26</v>
      </c>
      <c r="E11778" t="s">
        <v>596</v>
      </c>
      <c r="F11778" t="s">
        <v>13</v>
      </c>
      <c r="G11778" t="s">
        <v>5276</v>
      </c>
      <c r="H11778" s="1">
        <v>0</v>
      </c>
      <c r="I11778">
        <v>1</v>
      </c>
      <c r="J11778" s="3">
        <v>43694</v>
      </c>
      <c r="K11778" t="s">
        <v>8016</v>
      </c>
      <c r="L11778" t="s">
        <v>30</v>
      </c>
      <c r="M11778">
        <v>94513</v>
      </c>
      <c r="N11778">
        <v>1759</v>
      </c>
      <c r="O11778" t="s">
        <v>4319</v>
      </c>
      <c r="P11778" s="4">
        <v>4</v>
      </c>
      <c r="Q11778" s="4">
        <v>2</v>
      </c>
      <c r="R11778" t="s">
        <v>32</v>
      </c>
      <c r="S11778" t="s">
        <v>92</v>
      </c>
      <c r="T11778" s="2">
        <v>3.85</v>
      </c>
      <c r="U11778" s="4">
        <v>9</v>
      </c>
      <c r="V11778" t="s">
        <v>33</v>
      </c>
      <c r="W11778" s="3">
        <v>43701</v>
      </c>
      <c r="X11778" t="s">
        <v>39</v>
      </c>
      <c r="Y11778" t="s">
        <v>34</v>
      </c>
      <c r="Z11778" t="s">
        <v>64</v>
      </c>
    </row>
    <row r="11779" spans="1:26" x14ac:dyDescent="0.25">
      <c r="A11779">
        <v>7</v>
      </c>
      <c r="B11779" t="s">
        <v>25</v>
      </c>
      <c r="C11779">
        <v>6</v>
      </c>
      <c r="D11779" t="s">
        <v>26</v>
      </c>
      <c r="E11779" t="s">
        <v>596</v>
      </c>
      <c r="F11779" t="s">
        <v>13</v>
      </c>
      <c r="G11779" t="s">
        <v>5276</v>
      </c>
      <c r="H11779" s="1">
        <v>0</v>
      </c>
      <c r="I11779">
        <v>1</v>
      </c>
      <c r="J11779" s="3">
        <v>43694</v>
      </c>
      <c r="K11779" t="s">
        <v>8016</v>
      </c>
      <c r="L11779" t="s">
        <v>30</v>
      </c>
      <c r="M11779">
        <v>94513</v>
      </c>
      <c r="N11779">
        <v>1759</v>
      </c>
      <c r="O11779" t="s">
        <v>4319</v>
      </c>
      <c r="P11779" s="4">
        <v>4</v>
      </c>
      <c r="Q11779" s="4">
        <v>2</v>
      </c>
      <c r="R11779" t="s">
        <v>32</v>
      </c>
      <c r="S11779" t="s">
        <v>92</v>
      </c>
      <c r="T11779" s="2">
        <v>3.85</v>
      </c>
      <c r="U11779" s="4">
        <v>9</v>
      </c>
      <c r="V11779" t="s">
        <v>33</v>
      </c>
      <c r="W11779" s="3">
        <v>43701</v>
      </c>
      <c r="X11779" t="s">
        <v>39</v>
      </c>
      <c r="Y11779" t="s">
        <v>34</v>
      </c>
      <c r="Z11779" t="s">
        <v>64</v>
      </c>
    </row>
    <row r="11780" spans="1:26" x14ac:dyDescent="0.25">
      <c r="A11780">
        <v>7</v>
      </c>
      <c r="B11780" t="s">
        <v>25</v>
      </c>
      <c r="C11780">
        <v>6</v>
      </c>
      <c r="D11780" t="s">
        <v>26</v>
      </c>
      <c r="E11780" t="s">
        <v>596</v>
      </c>
      <c r="F11780" t="s">
        <v>13</v>
      </c>
      <c r="G11780" t="s">
        <v>5276</v>
      </c>
      <c r="H11780" s="1">
        <v>0</v>
      </c>
      <c r="I11780">
        <v>1</v>
      </c>
      <c r="J11780" s="3">
        <v>43694</v>
      </c>
      <c r="K11780" t="s">
        <v>8016</v>
      </c>
      <c r="L11780" t="s">
        <v>30</v>
      </c>
      <c r="M11780">
        <v>94513</v>
      </c>
      <c r="N11780">
        <v>1759</v>
      </c>
      <c r="O11780" t="s">
        <v>4319</v>
      </c>
      <c r="P11780" s="4">
        <v>4</v>
      </c>
      <c r="Q11780" s="4">
        <v>2</v>
      </c>
      <c r="R11780" t="s">
        <v>32</v>
      </c>
      <c r="S11780" t="s">
        <v>92</v>
      </c>
      <c r="T11780" s="2">
        <v>3.85</v>
      </c>
      <c r="U11780" s="4">
        <v>9</v>
      </c>
      <c r="V11780" t="s">
        <v>33</v>
      </c>
      <c r="W11780" s="3">
        <v>43701</v>
      </c>
      <c r="X11780" t="s">
        <v>39</v>
      </c>
      <c r="Y11780" t="s">
        <v>34</v>
      </c>
      <c r="Z11780" t="s">
        <v>64</v>
      </c>
    </row>
    <row r="11781" spans="1:26" x14ac:dyDescent="0.25">
      <c r="A11781">
        <v>7</v>
      </c>
      <c r="B11781" t="s">
        <v>25</v>
      </c>
      <c r="C11781">
        <v>6</v>
      </c>
      <c r="D11781" t="s">
        <v>26</v>
      </c>
      <c r="E11781" t="s">
        <v>596</v>
      </c>
      <c r="F11781" t="s">
        <v>13</v>
      </c>
      <c r="G11781" t="s">
        <v>5276</v>
      </c>
      <c r="H11781" s="1">
        <v>0</v>
      </c>
      <c r="I11781">
        <v>1</v>
      </c>
      <c r="J11781" s="3">
        <v>43694</v>
      </c>
      <c r="K11781" t="s">
        <v>8016</v>
      </c>
      <c r="L11781" t="s">
        <v>30</v>
      </c>
      <c r="M11781">
        <v>94513</v>
      </c>
      <c r="N11781">
        <v>1759</v>
      </c>
      <c r="O11781" t="s">
        <v>4319</v>
      </c>
      <c r="P11781" s="4">
        <v>4</v>
      </c>
      <c r="Q11781" s="4">
        <v>2</v>
      </c>
      <c r="R11781" t="s">
        <v>32</v>
      </c>
      <c r="S11781" t="s">
        <v>92</v>
      </c>
      <c r="T11781" s="2">
        <v>3.85</v>
      </c>
      <c r="U11781" s="4">
        <v>9</v>
      </c>
      <c r="V11781" t="s">
        <v>33</v>
      </c>
      <c r="W11781" s="3">
        <v>43701</v>
      </c>
      <c r="X11781" t="s">
        <v>39</v>
      </c>
      <c r="Y11781" t="s">
        <v>34</v>
      </c>
      <c r="Z11781" t="s">
        <v>64</v>
      </c>
    </row>
    <row r="11782" spans="1:26" x14ac:dyDescent="0.25">
      <c r="A11782">
        <v>4</v>
      </c>
      <c r="B11782" t="s">
        <v>43</v>
      </c>
      <c r="C11782">
        <v>6</v>
      </c>
      <c r="D11782" t="s">
        <v>26</v>
      </c>
      <c r="E11782" t="s">
        <v>27</v>
      </c>
      <c r="F11782" t="s">
        <v>13</v>
      </c>
      <c r="G11782" t="s">
        <v>833</v>
      </c>
      <c r="H11782" s="1">
        <v>0</v>
      </c>
      <c r="I11782">
        <v>1</v>
      </c>
      <c r="J11782" s="3">
        <v>43619</v>
      </c>
      <c r="K11782" t="s">
        <v>8017</v>
      </c>
      <c r="L11782" t="s">
        <v>30</v>
      </c>
      <c r="M11782">
        <v>90036</v>
      </c>
      <c r="N11782">
        <v>1743</v>
      </c>
      <c r="O11782" t="s">
        <v>3405</v>
      </c>
      <c r="P11782" s="4">
        <v>5</v>
      </c>
      <c r="Q11782" s="4">
        <v>2</v>
      </c>
      <c r="R11782" t="s">
        <v>32</v>
      </c>
      <c r="S11782" t="s">
        <v>92</v>
      </c>
      <c r="T11782" s="2">
        <v>5.38</v>
      </c>
      <c r="U11782" s="4">
        <v>12</v>
      </c>
      <c r="V11782" t="s">
        <v>33</v>
      </c>
      <c r="W11782" s="3">
        <v>43623</v>
      </c>
      <c r="X11782" t="s">
        <v>39</v>
      </c>
      <c r="Y11782" t="s">
        <v>34</v>
      </c>
      <c r="Z11782" t="s">
        <v>64</v>
      </c>
    </row>
    <row r="11783" spans="1:26" x14ac:dyDescent="0.25">
      <c r="A11783">
        <v>4</v>
      </c>
      <c r="B11783" t="s">
        <v>43</v>
      </c>
      <c r="C11783">
        <v>6</v>
      </c>
      <c r="D11783" t="s">
        <v>26</v>
      </c>
      <c r="E11783" t="s">
        <v>27</v>
      </c>
      <c r="F11783" t="s">
        <v>13</v>
      </c>
      <c r="G11783" t="s">
        <v>833</v>
      </c>
      <c r="H11783" s="1">
        <v>0</v>
      </c>
      <c r="I11783">
        <v>1</v>
      </c>
      <c r="J11783" s="3">
        <v>43619</v>
      </c>
      <c r="K11783" t="s">
        <v>8017</v>
      </c>
      <c r="L11783" t="s">
        <v>30</v>
      </c>
      <c r="M11783">
        <v>90036</v>
      </c>
      <c r="N11783">
        <v>1743</v>
      </c>
      <c r="O11783" t="s">
        <v>3405</v>
      </c>
      <c r="P11783" s="4">
        <v>5</v>
      </c>
      <c r="Q11783" s="4">
        <v>2</v>
      </c>
      <c r="R11783" t="s">
        <v>32</v>
      </c>
      <c r="S11783" t="s">
        <v>92</v>
      </c>
      <c r="T11783" s="2">
        <v>5.38</v>
      </c>
      <c r="U11783" s="4">
        <v>12</v>
      </c>
      <c r="V11783" t="s">
        <v>33</v>
      </c>
      <c r="W11783" s="3">
        <v>43623</v>
      </c>
      <c r="X11783" t="s">
        <v>39</v>
      </c>
      <c r="Y11783" t="s">
        <v>34</v>
      </c>
      <c r="Z11783" t="s">
        <v>64</v>
      </c>
    </row>
    <row r="11784" spans="1:26" x14ac:dyDescent="0.25">
      <c r="A11784">
        <v>4</v>
      </c>
      <c r="B11784" t="s">
        <v>43</v>
      </c>
      <c r="C11784">
        <v>6</v>
      </c>
      <c r="D11784" t="s">
        <v>26</v>
      </c>
      <c r="E11784" t="s">
        <v>27</v>
      </c>
      <c r="F11784" t="s">
        <v>13</v>
      </c>
      <c r="G11784" t="s">
        <v>833</v>
      </c>
      <c r="H11784" s="1">
        <v>0</v>
      </c>
      <c r="I11784">
        <v>1</v>
      </c>
      <c r="J11784" s="3">
        <v>43619</v>
      </c>
      <c r="K11784" t="s">
        <v>8017</v>
      </c>
      <c r="L11784" t="s">
        <v>30</v>
      </c>
      <c r="M11784">
        <v>90036</v>
      </c>
      <c r="N11784">
        <v>1743</v>
      </c>
      <c r="O11784" t="s">
        <v>3405</v>
      </c>
      <c r="P11784" s="4">
        <v>5</v>
      </c>
      <c r="Q11784" s="4">
        <v>2</v>
      </c>
      <c r="R11784" t="s">
        <v>32</v>
      </c>
      <c r="S11784" t="s">
        <v>92</v>
      </c>
      <c r="T11784" s="2">
        <v>5.38</v>
      </c>
      <c r="U11784" s="4">
        <v>12</v>
      </c>
      <c r="V11784" t="s">
        <v>33</v>
      </c>
      <c r="W11784" s="3">
        <v>43623</v>
      </c>
      <c r="X11784" t="s">
        <v>39</v>
      </c>
      <c r="Y11784" t="s">
        <v>34</v>
      </c>
      <c r="Z11784" t="s">
        <v>64</v>
      </c>
    </row>
    <row r="11785" spans="1:26" x14ac:dyDescent="0.25">
      <c r="A11785">
        <v>6</v>
      </c>
      <c r="B11785" t="s">
        <v>10</v>
      </c>
      <c r="C11785">
        <v>6</v>
      </c>
      <c r="D11785" t="s">
        <v>26</v>
      </c>
      <c r="E11785" t="s">
        <v>65</v>
      </c>
      <c r="F11785" t="s">
        <v>13</v>
      </c>
      <c r="G11785" t="s">
        <v>5230</v>
      </c>
      <c r="H11785" s="1">
        <v>0</v>
      </c>
      <c r="I11785">
        <v>1</v>
      </c>
      <c r="J11785" s="3">
        <v>42698</v>
      </c>
      <c r="K11785" t="s">
        <v>8018</v>
      </c>
      <c r="L11785" t="s">
        <v>30</v>
      </c>
      <c r="M11785">
        <v>98103</v>
      </c>
      <c r="N11785">
        <v>1336</v>
      </c>
      <c r="O11785" t="s">
        <v>1379</v>
      </c>
      <c r="P11785" s="4">
        <v>53</v>
      </c>
      <c r="Q11785" s="4">
        <v>2</v>
      </c>
      <c r="R11785" t="s">
        <v>32</v>
      </c>
      <c r="S11785" t="s">
        <v>92</v>
      </c>
      <c r="T11785" s="2">
        <v>53.35</v>
      </c>
      <c r="U11785" s="4">
        <v>198</v>
      </c>
      <c r="V11785" t="s">
        <v>33</v>
      </c>
      <c r="W11785" s="3">
        <v>42704</v>
      </c>
      <c r="X11785" t="s">
        <v>39</v>
      </c>
      <c r="Y11785" t="s">
        <v>69</v>
      </c>
      <c r="Z11785" t="s">
        <v>42</v>
      </c>
    </row>
    <row r="11786" spans="1:26" x14ac:dyDescent="0.25">
      <c r="A11786">
        <v>6</v>
      </c>
      <c r="B11786" t="s">
        <v>10</v>
      </c>
      <c r="C11786">
        <v>6</v>
      </c>
      <c r="D11786" t="s">
        <v>26</v>
      </c>
      <c r="E11786" t="s">
        <v>65</v>
      </c>
      <c r="F11786" t="s">
        <v>13</v>
      </c>
      <c r="G11786" t="s">
        <v>5230</v>
      </c>
      <c r="H11786" s="1">
        <v>0</v>
      </c>
      <c r="I11786">
        <v>1</v>
      </c>
      <c r="J11786" s="3">
        <v>42698</v>
      </c>
      <c r="K11786" t="s">
        <v>8018</v>
      </c>
      <c r="L11786" t="s">
        <v>30</v>
      </c>
      <c r="M11786">
        <v>98103</v>
      </c>
      <c r="N11786">
        <v>1336</v>
      </c>
      <c r="O11786" t="s">
        <v>1379</v>
      </c>
      <c r="P11786" s="4">
        <v>53</v>
      </c>
      <c r="Q11786" s="4">
        <v>2</v>
      </c>
      <c r="R11786" t="s">
        <v>32</v>
      </c>
      <c r="S11786" t="s">
        <v>92</v>
      </c>
      <c r="T11786" s="2">
        <v>53.35</v>
      </c>
      <c r="U11786" s="4">
        <v>198</v>
      </c>
      <c r="V11786" t="s">
        <v>33</v>
      </c>
      <c r="W11786" s="3">
        <v>42704</v>
      </c>
      <c r="X11786" t="s">
        <v>39</v>
      </c>
      <c r="Y11786" t="s">
        <v>69</v>
      </c>
      <c r="Z11786" t="s">
        <v>42</v>
      </c>
    </row>
    <row r="11787" spans="1:26" x14ac:dyDescent="0.25">
      <c r="A11787">
        <v>6</v>
      </c>
      <c r="B11787" t="s">
        <v>10</v>
      </c>
      <c r="C11787">
        <v>6</v>
      </c>
      <c r="D11787" t="s">
        <v>26</v>
      </c>
      <c r="E11787" t="s">
        <v>65</v>
      </c>
      <c r="F11787" t="s">
        <v>13</v>
      </c>
      <c r="G11787" t="s">
        <v>5230</v>
      </c>
      <c r="H11787" s="1">
        <v>0</v>
      </c>
      <c r="I11787">
        <v>1</v>
      </c>
      <c r="J11787" s="3">
        <v>42698</v>
      </c>
      <c r="K11787" t="s">
        <v>8018</v>
      </c>
      <c r="L11787" t="s">
        <v>30</v>
      </c>
      <c r="M11787">
        <v>98103</v>
      </c>
      <c r="N11787">
        <v>1336</v>
      </c>
      <c r="O11787" t="s">
        <v>1379</v>
      </c>
      <c r="P11787" s="4">
        <v>53</v>
      </c>
      <c r="Q11787" s="4">
        <v>2</v>
      </c>
      <c r="R11787" t="s">
        <v>32</v>
      </c>
      <c r="S11787" t="s">
        <v>92</v>
      </c>
      <c r="T11787" s="2">
        <v>53.35</v>
      </c>
      <c r="U11787" s="4">
        <v>198</v>
      </c>
      <c r="V11787" t="s">
        <v>33</v>
      </c>
      <c r="W11787" s="3">
        <v>42704</v>
      </c>
      <c r="X11787" t="s">
        <v>39</v>
      </c>
      <c r="Y11787" t="s">
        <v>69</v>
      </c>
      <c r="Z11787" t="s">
        <v>42</v>
      </c>
    </row>
    <row r="11788" spans="1:26" x14ac:dyDescent="0.25">
      <c r="A11788">
        <v>6</v>
      </c>
      <c r="B11788" t="s">
        <v>10</v>
      </c>
      <c r="C11788">
        <v>6</v>
      </c>
      <c r="D11788" t="s">
        <v>26</v>
      </c>
      <c r="E11788" t="s">
        <v>65</v>
      </c>
      <c r="F11788" t="s">
        <v>13</v>
      </c>
      <c r="G11788" t="s">
        <v>5230</v>
      </c>
      <c r="H11788" s="1">
        <v>0</v>
      </c>
      <c r="I11788">
        <v>1</v>
      </c>
      <c r="J11788" s="3">
        <v>42698</v>
      </c>
      <c r="K11788" t="s">
        <v>8018</v>
      </c>
      <c r="L11788" t="s">
        <v>30</v>
      </c>
      <c r="M11788">
        <v>98103</v>
      </c>
      <c r="N11788">
        <v>1336</v>
      </c>
      <c r="O11788" t="s">
        <v>1379</v>
      </c>
      <c r="P11788" s="4">
        <v>53</v>
      </c>
      <c r="Q11788" s="4">
        <v>2</v>
      </c>
      <c r="R11788" t="s">
        <v>32</v>
      </c>
      <c r="S11788" t="s">
        <v>92</v>
      </c>
      <c r="T11788" s="2">
        <v>53.35</v>
      </c>
      <c r="U11788" s="4">
        <v>198</v>
      </c>
      <c r="V11788" t="s">
        <v>33</v>
      </c>
      <c r="W11788" s="3">
        <v>42704</v>
      </c>
      <c r="X11788" t="s">
        <v>39</v>
      </c>
      <c r="Y11788" t="s">
        <v>69</v>
      </c>
      <c r="Z11788" t="s">
        <v>42</v>
      </c>
    </row>
    <row r="11789" spans="1:26" x14ac:dyDescent="0.25">
      <c r="A11789">
        <v>6</v>
      </c>
      <c r="B11789" t="s">
        <v>10</v>
      </c>
      <c r="C11789">
        <v>6</v>
      </c>
      <c r="D11789" t="s">
        <v>26</v>
      </c>
      <c r="E11789" t="s">
        <v>88</v>
      </c>
      <c r="F11789" t="s">
        <v>13</v>
      </c>
      <c r="G11789" t="s">
        <v>95</v>
      </c>
      <c r="H11789" s="1">
        <v>0</v>
      </c>
      <c r="I11789">
        <v>1</v>
      </c>
      <c r="J11789" s="3">
        <v>42855</v>
      </c>
      <c r="K11789" t="s">
        <v>8019</v>
      </c>
      <c r="L11789" t="s">
        <v>30</v>
      </c>
      <c r="M11789">
        <v>94110</v>
      </c>
      <c r="N11789">
        <v>1139</v>
      </c>
      <c r="O11789" t="s">
        <v>785</v>
      </c>
      <c r="P11789" s="4">
        <v>10</v>
      </c>
      <c r="Q11789" s="4">
        <v>3</v>
      </c>
      <c r="R11789" t="s">
        <v>32</v>
      </c>
      <c r="S11789" t="s">
        <v>92</v>
      </c>
      <c r="T11789" s="2">
        <v>9.6999999999999993</v>
      </c>
      <c r="U11789" s="4">
        <v>35</v>
      </c>
      <c r="V11789" t="s">
        <v>33</v>
      </c>
      <c r="W11789" s="3">
        <v>42861</v>
      </c>
      <c r="X11789" t="s">
        <v>39</v>
      </c>
      <c r="Y11789" t="s">
        <v>34</v>
      </c>
      <c r="Z11789" t="s">
        <v>49</v>
      </c>
    </row>
    <row r="11790" spans="1:26" x14ac:dyDescent="0.25">
      <c r="A11790">
        <v>6</v>
      </c>
      <c r="B11790" t="s">
        <v>10</v>
      </c>
      <c r="C11790">
        <v>6</v>
      </c>
      <c r="D11790" t="s">
        <v>26</v>
      </c>
      <c r="E11790" t="s">
        <v>88</v>
      </c>
      <c r="F11790" t="s">
        <v>13</v>
      </c>
      <c r="G11790" t="s">
        <v>95</v>
      </c>
      <c r="H11790" s="1">
        <v>0</v>
      </c>
      <c r="I11790">
        <v>1</v>
      </c>
      <c r="J11790" s="3">
        <v>42855</v>
      </c>
      <c r="K11790" t="s">
        <v>8019</v>
      </c>
      <c r="L11790" t="s">
        <v>30</v>
      </c>
      <c r="M11790">
        <v>94110</v>
      </c>
      <c r="N11790">
        <v>1139</v>
      </c>
      <c r="O11790" t="s">
        <v>785</v>
      </c>
      <c r="P11790" s="4">
        <v>10</v>
      </c>
      <c r="Q11790" s="4">
        <v>3</v>
      </c>
      <c r="R11790" t="s">
        <v>32</v>
      </c>
      <c r="S11790" t="s">
        <v>92</v>
      </c>
      <c r="T11790" s="2">
        <v>9.6999999999999993</v>
      </c>
      <c r="U11790" s="4">
        <v>35</v>
      </c>
      <c r="V11790" t="s">
        <v>33</v>
      </c>
      <c r="W11790" s="3">
        <v>42861</v>
      </c>
      <c r="X11790" t="s">
        <v>39</v>
      </c>
      <c r="Y11790" t="s">
        <v>34</v>
      </c>
      <c r="Z11790" t="s">
        <v>49</v>
      </c>
    </row>
    <row r="11791" spans="1:26" x14ac:dyDescent="0.25">
      <c r="A11791">
        <v>6</v>
      </c>
      <c r="B11791" t="s">
        <v>10</v>
      </c>
      <c r="C11791">
        <v>6</v>
      </c>
      <c r="D11791" t="s">
        <v>26</v>
      </c>
      <c r="E11791" t="s">
        <v>27</v>
      </c>
      <c r="F11791" t="s">
        <v>13</v>
      </c>
      <c r="G11791" t="s">
        <v>6405</v>
      </c>
      <c r="H11791" s="1">
        <v>0</v>
      </c>
      <c r="I11791">
        <v>1</v>
      </c>
      <c r="J11791" s="3">
        <v>42466</v>
      </c>
      <c r="K11791" t="s">
        <v>7976</v>
      </c>
      <c r="L11791" t="s">
        <v>30</v>
      </c>
      <c r="M11791">
        <v>90049</v>
      </c>
      <c r="N11791">
        <v>1815</v>
      </c>
      <c r="O11791" t="s">
        <v>6125</v>
      </c>
      <c r="P11791" s="4">
        <v>9</v>
      </c>
      <c r="Q11791" s="4">
        <v>3</v>
      </c>
      <c r="R11791" t="s">
        <v>32</v>
      </c>
      <c r="S11791" t="s">
        <v>92</v>
      </c>
      <c r="T11791" s="2">
        <v>9.33</v>
      </c>
      <c r="U11791" s="4">
        <v>19</v>
      </c>
      <c r="V11791" t="s">
        <v>33</v>
      </c>
      <c r="W11791" s="3">
        <v>42472</v>
      </c>
      <c r="X11791" t="s">
        <v>39</v>
      </c>
      <c r="Y11791" t="s">
        <v>34</v>
      </c>
      <c r="Z11791" t="s">
        <v>64</v>
      </c>
    </row>
    <row r="11792" spans="1:26" x14ac:dyDescent="0.25">
      <c r="A11792">
        <v>6</v>
      </c>
      <c r="B11792" t="s">
        <v>10</v>
      </c>
      <c r="C11792">
        <v>6</v>
      </c>
      <c r="D11792" t="s">
        <v>26</v>
      </c>
      <c r="E11792" t="s">
        <v>27</v>
      </c>
      <c r="F11792" t="s">
        <v>13</v>
      </c>
      <c r="G11792" t="s">
        <v>6405</v>
      </c>
      <c r="H11792" s="1">
        <v>0</v>
      </c>
      <c r="I11792">
        <v>1</v>
      </c>
      <c r="J11792" s="3">
        <v>42466</v>
      </c>
      <c r="K11792" t="s">
        <v>7976</v>
      </c>
      <c r="L11792" t="s">
        <v>30</v>
      </c>
      <c r="M11792">
        <v>90049</v>
      </c>
      <c r="N11792">
        <v>1815</v>
      </c>
      <c r="O11792" t="s">
        <v>6125</v>
      </c>
      <c r="P11792" s="4">
        <v>9</v>
      </c>
      <c r="Q11792" s="4">
        <v>3</v>
      </c>
      <c r="R11792" t="s">
        <v>32</v>
      </c>
      <c r="S11792" t="s">
        <v>92</v>
      </c>
      <c r="T11792" s="2">
        <v>9.33</v>
      </c>
      <c r="U11792" s="4">
        <v>19</v>
      </c>
      <c r="V11792" t="s">
        <v>33</v>
      </c>
      <c r="W11792" s="3">
        <v>42472</v>
      </c>
      <c r="X11792" t="s">
        <v>39</v>
      </c>
      <c r="Y11792" t="s">
        <v>34</v>
      </c>
      <c r="Z11792" t="s">
        <v>64</v>
      </c>
    </row>
    <row r="11793" spans="1:26" x14ac:dyDescent="0.25">
      <c r="A11793">
        <v>6</v>
      </c>
      <c r="B11793" t="s">
        <v>10</v>
      </c>
      <c r="C11793">
        <v>6</v>
      </c>
      <c r="D11793" t="s">
        <v>26</v>
      </c>
      <c r="E11793" t="s">
        <v>27</v>
      </c>
      <c r="F11793" t="s">
        <v>13</v>
      </c>
      <c r="G11793" t="s">
        <v>6405</v>
      </c>
      <c r="H11793" s="1">
        <v>0</v>
      </c>
      <c r="I11793">
        <v>1</v>
      </c>
      <c r="J11793" s="3">
        <v>42466</v>
      </c>
      <c r="K11793" t="s">
        <v>7976</v>
      </c>
      <c r="L11793" t="s">
        <v>30</v>
      </c>
      <c r="M11793">
        <v>90049</v>
      </c>
      <c r="N11793">
        <v>1815</v>
      </c>
      <c r="O11793" t="s">
        <v>6125</v>
      </c>
      <c r="P11793" s="4">
        <v>9</v>
      </c>
      <c r="Q11793" s="4">
        <v>3</v>
      </c>
      <c r="R11793" t="s">
        <v>32</v>
      </c>
      <c r="S11793" t="s">
        <v>92</v>
      </c>
      <c r="T11793" s="2">
        <v>9.33</v>
      </c>
      <c r="U11793" s="4">
        <v>19</v>
      </c>
      <c r="V11793" t="s">
        <v>33</v>
      </c>
      <c r="W11793" s="3">
        <v>42472</v>
      </c>
      <c r="X11793" t="s">
        <v>39</v>
      </c>
      <c r="Y11793" t="s">
        <v>34</v>
      </c>
      <c r="Z11793" t="s">
        <v>64</v>
      </c>
    </row>
    <row r="11794" spans="1:26" x14ac:dyDescent="0.25">
      <c r="A11794">
        <v>6</v>
      </c>
      <c r="B11794" t="s">
        <v>10</v>
      </c>
      <c r="C11794">
        <v>6</v>
      </c>
      <c r="D11794" t="s">
        <v>26</v>
      </c>
      <c r="E11794" t="s">
        <v>27</v>
      </c>
      <c r="F11794" t="s">
        <v>13</v>
      </c>
      <c r="G11794" t="s">
        <v>6405</v>
      </c>
      <c r="H11794" s="1">
        <v>0</v>
      </c>
      <c r="I11794">
        <v>1</v>
      </c>
      <c r="J11794" s="3">
        <v>42466</v>
      </c>
      <c r="K11794" t="s">
        <v>7976</v>
      </c>
      <c r="L11794" t="s">
        <v>30</v>
      </c>
      <c r="M11794">
        <v>90049</v>
      </c>
      <c r="N11794">
        <v>1815</v>
      </c>
      <c r="O11794" t="s">
        <v>6125</v>
      </c>
      <c r="P11794" s="4">
        <v>9</v>
      </c>
      <c r="Q11794" s="4">
        <v>3</v>
      </c>
      <c r="R11794" t="s">
        <v>32</v>
      </c>
      <c r="S11794" t="s">
        <v>92</v>
      </c>
      <c r="T11794" s="2">
        <v>9.33</v>
      </c>
      <c r="U11794" s="4">
        <v>19</v>
      </c>
      <c r="V11794" t="s">
        <v>33</v>
      </c>
      <c r="W11794" s="3">
        <v>42472</v>
      </c>
      <c r="X11794" t="s">
        <v>39</v>
      </c>
      <c r="Y11794" t="s">
        <v>34</v>
      </c>
      <c r="Z11794" t="s">
        <v>64</v>
      </c>
    </row>
    <row r="11795" spans="1:26" x14ac:dyDescent="0.25">
      <c r="A11795">
        <v>4</v>
      </c>
      <c r="B11795" t="s">
        <v>43</v>
      </c>
      <c r="C11795">
        <v>6</v>
      </c>
      <c r="D11795" t="s">
        <v>26</v>
      </c>
      <c r="E11795" t="s">
        <v>65</v>
      </c>
      <c r="F11795" t="s">
        <v>13</v>
      </c>
      <c r="G11795" t="s">
        <v>5228</v>
      </c>
      <c r="H11795" s="1">
        <v>0</v>
      </c>
      <c r="I11795">
        <v>1</v>
      </c>
      <c r="J11795" s="3">
        <v>43253</v>
      </c>
      <c r="K11795" t="s">
        <v>8020</v>
      </c>
      <c r="L11795" t="s">
        <v>30</v>
      </c>
      <c r="M11795">
        <v>98115</v>
      </c>
      <c r="N11795">
        <v>1355</v>
      </c>
      <c r="O11795" t="s">
        <v>4647</v>
      </c>
      <c r="P11795" s="4">
        <v>14</v>
      </c>
      <c r="Q11795" s="4">
        <v>3</v>
      </c>
      <c r="R11795" t="s">
        <v>32</v>
      </c>
      <c r="S11795" t="s">
        <v>92</v>
      </c>
      <c r="T11795" s="2">
        <v>13.88</v>
      </c>
      <c r="U11795" s="4">
        <v>30</v>
      </c>
      <c r="V11795" t="s">
        <v>33</v>
      </c>
      <c r="W11795" s="3">
        <v>43257</v>
      </c>
      <c r="X11795" t="s">
        <v>39</v>
      </c>
      <c r="Y11795" t="s">
        <v>69</v>
      </c>
      <c r="Z11795" t="s">
        <v>64</v>
      </c>
    </row>
    <row r="11796" spans="1:26" x14ac:dyDescent="0.25">
      <c r="A11796">
        <v>4</v>
      </c>
      <c r="B11796" t="s">
        <v>43</v>
      </c>
      <c r="C11796">
        <v>6</v>
      </c>
      <c r="D11796" t="s">
        <v>26</v>
      </c>
      <c r="E11796" t="s">
        <v>65</v>
      </c>
      <c r="F11796" t="s">
        <v>13</v>
      </c>
      <c r="G11796" t="s">
        <v>5228</v>
      </c>
      <c r="H11796" s="1">
        <v>0</v>
      </c>
      <c r="I11796">
        <v>1</v>
      </c>
      <c r="J11796" s="3">
        <v>43253</v>
      </c>
      <c r="K11796" t="s">
        <v>8020</v>
      </c>
      <c r="L11796" t="s">
        <v>30</v>
      </c>
      <c r="M11796">
        <v>98115</v>
      </c>
      <c r="N11796">
        <v>1355</v>
      </c>
      <c r="O11796" t="s">
        <v>4647</v>
      </c>
      <c r="P11796" s="4">
        <v>14</v>
      </c>
      <c r="Q11796" s="4">
        <v>3</v>
      </c>
      <c r="R11796" t="s">
        <v>32</v>
      </c>
      <c r="S11796" t="s">
        <v>92</v>
      </c>
      <c r="T11796" s="2">
        <v>13.88</v>
      </c>
      <c r="U11796" s="4">
        <v>30</v>
      </c>
      <c r="V11796" t="s">
        <v>33</v>
      </c>
      <c r="W11796" s="3">
        <v>43257</v>
      </c>
      <c r="X11796" t="s">
        <v>39</v>
      </c>
      <c r="Y11796" t="s">
        <v>69</v>
      </c>
      <c r="Z11796" t="s">
        <v>64</v>
      </c>
    </row>
    <row r="11797" spans="1:26" x14ac:dyDescent="0.25">
      <c r="A11797">
        <v>4</v>
      </c>
      <c r="B11797" t="s">
        <v>43</v>
      </c>
      <c r="C11797">
        <v>6</v>
      </c>
      <c r="D11797" t="s">
        <v>26</v>
      </c>
      <c r="E11797" t="s">
        <v>65</v>
      </c>
      <c r="F11797" t="s">
        <v>13</v>
      </c>
      <c r="G11797" t="s">
        <v>5228</v>
      </c>
      <c r="H11797" s="1">
        <v>0</v>
      </c>
      <c r="I11797">
        <v>1</v>
      </c>
      <c r="J11797" s="3">
        <v>43253</v>
      </c>
      <c r="K11797" t="s">
        <v>8020</v>
      </c>
      <c r="L11797" t="s">
        <v>30</v>
      </c>
      <c r="M11797">
        <v>98115</v>
      </c>
      <c r="N11797">
        <v>1355</v>
      </c>
      <c r="O11797" t="s">
        <v>4647</v>
      </c>
      <c r="P11797" s="4">
        <v>14</v>
      </c>
      <c r="Q11797" s="4">
        <v>3</v>
      </c>
      <c r="R11797" t="s">
        <v>32</v>
      </c>
      <c r="S11797" t="s">
        <v>92</v>
      </c>
      <c r="T11797" s="2">
        <v>13.88</v>
      </c>
      <c r="U11797" s="4">
        <v>30</v>
      </c>
      <c r="V11797" t="s">
        <v>33</v>
      </c>
      <c r="W11797" s="3">
        <v>43257</v>
      </c>
      <c r="X11797" t="s">
        <v>39</v>
      </c>
      <c r="Y11797" t="s">
        <v>69</v>
      </c>
      <c r="Z11797" t="s">
        <v>64</v>
      </c>
    </row>
    <row r="11798" spans="1:26" x14ac:dyDescent="0.25">
      <c r="A11798">
        <v>7</v>
      </c>
      <c r="B11798" t="s">
        <v>25</v>
      </c>
      <c r="C11798">
        <v>6</v>
      </c>
      <c r="D11798" t="s">
        <v>26</v>
      </c>
      <c r="E11798" t="s">
        <v>596</v>
      </c>
      <c r="F11798" t="s">
        <v>13</v>
      </c>
      <c r="G11798" t="s">
        <v>5276</v>
      </c>
      <c r="H11798" s="1">
        <v>0</v>
      </c>
      <c r="I11798">
        <v>1</v>
      </c>
      <c r="J11798" s="3">
        <v>43694</v>
      </c>
      <c r="K11798" t="s">
        <v>8016</v>
      </c>
      <c r="L11798" t="s">
        <v>30</v>
      </c>
      <c r="M11798">
        <v>94513</v>
      </c>
      <c r="N11798">
        <v>1498</v>
      </c>
      <c r="O11798" t="s">
        <v>3674</v>
      </c>
      <c r="P11798" s="4">
        <v>141</v>
      </c>
      <c r="Q11798" s="4">
        <v>3</v>
      </c>
      <c r="R11798" t="s">
        <v>32</v>
      </c>
      <c r="S11798" t="s">
        <v>92</v>
      </c>
      <c r="T11798" s="2">
        <v>140.55000000000001</v>
      </c>
      <c r="U11798" s="4">
        <v>541</v>
      </c>
      <c r="V11798" t="s">
        <v>33</v>
      </c>
      <c r="W11798" s="3">
        <v>43701</v>
      </c>
      <c r="X11798" t="s">
        <v>39</v>
      </c>
      <c r="Y11798" t="s">
        <v>34</v>
      </c>
      <c r="Z11798" t="s">
        <v>42</v>
      </c>
    </row>
    <row r="11799" spans="1:26" x14ac:dyDescent="0.25">
      <c r="A11799">
        <v>7</v>
      </c>
      <c r="B11799" t="s">
        <v>25</v>
      </c>
      <c r="C11799">
        <v>6</v>
      </c>
      <c r="D11799" t="s">
        <v>26</v>
      </c>
      <c r="E11799" t="s">
        <v>596</v>
      </c>
      <c r="F11799" t="s">
        <v>13</v>
      </c>
      <c r="G11799" t="s">
        <v>5276</v>
      </c>
      <c r="H11799" s="1">
        <v>0</v>
      </c>
      <c r="I11799">
        <v>1</v>
      </c>
      <c r="J11799" s="3">
        <v>43694</v>
      </c>
      <c r="K11799" t="s">
        <v>8016</v>
      </c>
      <c r="L11799" t="s">
        <v>30</v>
      </c>
      <c r="M11799">
        <v>94513</v>
      </c>
      <c r="N11799">
        <v>1498</v>
      </c>
      <c r="O11799" t="s">
        <v>3674</v>
      </c>
      <c r="P11799" s="4">
        <v>141</v>
      </c>
      <c r="Q11799" s="4">
        <v>3</v>
      </c>
      <c r="R11799" t="s">
        <v>32</v>
      </c>
      <c r="S11799" t="s">
        <v>92</v>
      </c>
      <c r="T11799" s="2">
        <v>140.55000000000001</v>
      </c>
      <c r="U11799" s="4">
        <v>541</v>
      </c>
      <c r="V11799" t="s">
        <v>33</v>
      </c>
      <c r="W11799" s="3">
        <v>43701</v>
      </c>
      <c r="X11799" t="s">
        <v>39</v>
      </c>
      <c r="Y11799" t="s">
        <v>34</v>
      </c>
      <c r="Z11799" t="s">
        <v>42</v>
      </c>
    </row>
    <row r="11800" spans="1:26" x14ac:dyDescent="0.25">
      <c r="A11800">
        <v>7</v>
      </c>
      <c r="B11800" t="s">
        <v>25</v>
      </c>
      <c r="C11800">
        <v>6</v>
      </c>
      <c r="D11800" t="s">
        <v>26</v>
      </c>
      <c r="E11800" t="s">
        <v>596</v>
      </c>
      <c r="F11800" t="s">
        <v>13</v>
      </c>
      <c r="G11800" t="s">
        <v>5276</v>
      </c>
      <c r="H11800" s="1">
        <v>0</v>
      </c>
      <c r="I11800">
        <v>1</v>
      </c>
      <c r="J11800" s="3">
        <v>43694</v>
      </c>
      <c r="K11800" t="s">
        <v>8016</v>
      </c>
      <c r="L11800" t="s">
        <v>30</v>
      </c>
      <c r="M11800">
        <v>94513</v>
      </c>
      <c r="N11800">
        <v>1498</v>
      </c>
      <c r="O11800" t="s">
        <v>3674</v>
      </c>
      <c r="P11800" s="4">
        <v>141</v>
      </c>
      <c r="Q11800" s="4">
        <v>3</v>
      </c>
      <c r="R11800" t="s">
        <v>32</v>
      </c>
      <c r="S11800" t="s">
        <v>92</v>
      </c>
      <c r="T11800" s="2">
        <v>140.55000000000001</v>
      </c>
      <c r="U11800" s="4">
        <v>541</v>
      </c>
      <c r="V11800" t="s">
        <v>33</v>
      </c>
      <c r="W11800" s="3">
        <v>43701</v>
      </c>
      <c r="X11800" t="s">
        <v>39</v>
      </c>
      <c r="Y11800" t="s">
        <v>34</v>
      </c>
      <c r="Z11800" t="s">
        <v>42</v>
      </c>
    </row>
    <row r="11801" spans="1:26" x14ac:dyDescent="0.25">
      <c r="A11801">
        <v>7</v>
      </c>
      <c r="B11801" t="s">
        <v>25</v>
      </c>
      <c r="C11801">
        <v>6</v>
      </c>
      <c r="D11801" t="s">
        <v>26</v>
      </c>
      <c r="E11801" t="s">
        <v>596</v>
      </c>
      <c r="F11801" t="s">
        <v>13</v>
      </c>
      <c r="G11801" t="s">
        <v>5276</v>
      </c>
      <c r="H11801" s="1">
        <v>0</v>
      </c>
      <c r="I11801">
        <v>1</v>
      </c>
      <c r="J11801" s="3">
        <v>43694</v>
      </c>
      <c r="K11801" t="s">
        <v>8016</v>
      </c>
      <c r="L11801" t="s">
        <v>30</v>
      </c>
      <c r="M11801">
        <v>94513</v>
      </c>
      <c r="N11801">
        <v>1498</v>
      </c>
      <c r="O11801" t="s">
        <v>3674</v>
      </c>
      <c r="P11801" s="4">
        <v>141</v>
      </c>
      <c r="Q11801" s="4">
        <v>3</v>
      </c>
      <c r="R11801" t="s">
        <v>32</v>
      </c>
      <c r="S11801" t="s">
        <v>92</v>
      </c>
      <c r="T11801" s="2">
        <v>140.55000000000001</v>
      </c>
      <c r="U11801" s="4">
        <v>541</v>
      </c>
      <c r="V11801" t="s">
        <v>33</v>
      </c>
      <c r="W11801" s="3">
        <v>43701</v>
      </c>
      <c r="X11801" t="s">
        <v>39</v>
      </c>
      <c r="Y11801" t="s">
        <v>34</v>
      </c>
      <c r="Z11801" t="s">
        <v>42</v>
      </c>
    </row>
    <row r="11802" spans="1:26" x14ac:dyDescent="0.25">
      <c r="A11802">
        <v>7</v>
      </c>
      <c r="B11802" t="s">
        <v>25</v>
      </c>
      <c r="C11802">
        <v>6</v>
      </c>
      <c r="D11802" t="s">
        <v>26</v>
      </c>
      <c r="E11802" t="s">
        <v>596</v>
      </c>
      <c r="F11802" t="s">
        <v>13</v>
      </c>
      <c r="G11802" t="s">
        <v>5276</v>
      </c>
      <c r="H11802" s="1">
        <v>0</v>
      </c>
      <c r="I11802">
        <v>1</v>
      </c>
      <c r="J11802" s="3">
        <v>43694</v>
      </c>
      <c r="K11802" t="s">
        <v>8016</v>
      </c>
      <c r="L11802" t="s">
        <v>30</v>
      </c>
      <c r="M11802">
        <v>94513</v>
      </c>
      <c r="N11802">
        <v>1498</v>
      </c>
      <c r="O11802" t="s">
        <v>3674</v>
      </c>
      <c r="P11802" s="4">
        <v>141</v>
      </c>
      <c r="Q11802" s="4">
        <v>3</v>
      </c>
      <c r="R11802" t="s">
        <v>32</v>
      </c>
      <c r="S11802" t="s">
        <v>92</v>
      </c>
      <c r="T11802" s="2">
        <v>140.55000000000001</v>
      </c>
      <c r="U11802" s="4">
        <v>541</v>
      </c>
      <c r="V11802" t="s">
        <v>33</v>
      </c>
      <c r="W11802" s="3">
        <v>43701</v>
      </c>
      <c r="X11802" t="s">
        <v>39</v>
      </c>
      <c r="Y11802" t="s">
        <v>34</v>
      </c>
      <c r="Z11802" t="s">
        <v>42</v>
      </c>
    </row>
    <row r="11803" spans="1:26" x14ac:dyDescent="0.25">
      <c r="A11803">
        <v>7</v>
      </c>
      <c r="B11803" t="s">
        <v>25</v>
      </c>
      <c r="C11803">
        <v>6</v>
      </c>
      <c r="D11803" t="s">
        <v>26</v>
      </c>
      <c r="E11803" t="s">
        <v>596</v>
      </c>
      <c r="F11803" t="s">
        <v>13</v>
      </c>
      <c r="G11803" t="s">
        <v>5276</v>
      </c>
      <c r="H11803" s="1">
        <v>0</v>
      </c>
      <c r="I11803">
        <v>1</v>
      </c>
      <c r="J11803" s="3">
        <v>43694</v>
      </c>
      <c r="K11803" t="s">
        <v>8016</v>
      </c>
      <c r="L11803" t="s">
        <v>30</v>
      </c>
      <c r="M11803">
        <v>94513</v>
      </c>
      <c r="N11803">
        <v>1498</v>
      </c>
      <c r="O11803" t="s">
        <v>3674</v>
      </c>
      <c r="P11803" s="4">
        <v>141</v>
      </c>
      <c r="Q11803" s="4">
        <v>3</v>
      </c>
      <c r="R11803" t="s">
        <v>32</v>
      </c>
      <c r="S11803" t="s">
        <v>92</v>
      </c>
      <c r="T11803" s="2">
        <v>140.55000000000001</v>
      </c>
      <c r="U11803" s="4">
        <v>541</v>
      </c>
      <c r="V11803" t="s">
        <v>33</v>
      </c>
      <c r="W11803" s="3">
        <v>43701</v>
      </c>
      <c r="X11803" t="s">
        <v>39</v>
      </c>
      <c r="Y11803" t="s">
        <v>34</v>
      </c>
      <c r="Z11803" t="s">
        <v>42</v>
      </c>
    </row>
    <row r="11804" spans="1:26" x14ac:dyDescent="0.25">
      <c r="A11804">
        <v>7</v>
      </c>
      <c r="B11804" t="s">
        <v>25</v>
      </c>
      <c r="C11804">
        <v>6</v>
      </c>
      <c r="D11804" t="s">
        <v>26</v>
      </c>
      <c r="E11804" t="s">
        <v>596</v>
      </c>
      <c r="F11804" t="s">
        <v>13</v>
      </c>
      <c r="G11804" t="s">
        <v>5276</v>
      </c>
      <c r="H11804" s="1">
        <v>0</v>
      </c>
      <c r="I11804">
        <v>1</v>
      </c>
      <c r="J11804" s="3">
        <v>43694</v>
      </c>
      <c r="K11804" t="s">
        <v>8016</v>
      </c>
      <c r="L11804" t="s">
        <v>30</v>
      </c>
      <c r="M11804">
        <v>94513</v>
      </c>
      <c r="N11804">
        <v>1498</v>
      </c>
      <c r="O11804" t="s">
        <v>3674</v>
      </c>
      <c r="P11804" s="4">
        <v>141</v>
      </c>
      <c r="Q11804" s="4">
        <v>3</v>
      </c>
      <c r="R11804" t="s">
        <v>32</v>
      </c>
      <c r="S11804" t="s">
        <v>92</v>
      </c>
      <c r="T11804" s="2">
        <v>140.55000000000001</v>
      </c>
      <c r="U11804" s="4">
        <v>541</v>
      </c>
      <c r="V11804" t="s">
        <v>33</v>
      </c>
      <c r="W11804" s="3">
        <v>43701</v>
      </c>
      <c r="X11804" t="s">
        <v>39</v>
      </c>
      <c r="Y11804" t="s">
        <v>34</v>
      </c>
      <c r="Z11804" t="s">
        <v>42</v>
      </c>
    </row>
    <row r="11805" spans="1:26" x14ac:dyDescent="0.25">
      <c r="A11805">
        <v>5</v>
      </c>
      <c r="B11805" t="s">
        <v>43</v>
      </c>
      <c r="C11805">
        <v>6</v>
      </c>
      <c r="D11805" t="s">
        <v>26</v>
      </c>
      <c r="E11805" t="s">
        <v>3604</v>
      </c>
      <c r="F11805" t="s">
        <v>13</v>
      </c>
      <c r="G11805" t="s">
        <v>317</v>
      </c>
      <c r="H11805" s="1">
        <v>0</v>
      </c>
      <c r="I11805">
        <v>1</v>
      </c>
      <c r="J11805" s="3">
        <v>43743</v>
      </c>
      <c r="K11805" t="s">
        <v>7980</v>
      </c>
      <c r="L11805" t="s">
        <v>30</v>
      </c>
      <c r="M11805">
        <v>95928</v>
      </c>
      <c r="N11805">
        <v>862</v>
      </c>
      <c r="O11805" t="s">
        <v>2949</v>
      </c>
      <c r="P11805" s="4">
        <v>4</v>
      </c>
      <c r="Q11805" s="4">
        <v>4</v>
      </c>
      <c r="R11805" t="s">
        <v>32</v>
      </c>
      <c r="S11805" t="s">
        <v>92</v>
      </c>
      <c r="T11805" s="2">
        <v>4.1100000000000003</v>
      </c>
      <c r="U11805" s="4">
        <v>16</v>
      </c>
      <c r="V11805" t="s">
        <v>33</v>
      </c>
      <c r="W11805" s="3">
        <v>43748</v>
      </c>
      <c r="X11805" t="s">
        <v>39</v>
      </c>
      <c r="Y11805" t="s">
        <v>34</v>
      </c>
      <c r="Z11805" t="s">
        <v>56</v>
      </c>
    </row>
    <row r="11806" spans="1:26" x14ac:dyDescent="0.25">
      <c r="A11806">
        <v>5</v>
      </c>
      <c r="B11806" t="s">
        <v>43</v>
      </c>
      <c r="C11806">
        <v>6</v>
      </c>
      <c r="D11806" t="s">
        <v>26</v>
      </c>
      <c r="E11806" t="s">
        <v>3604</v>
      </c>
      <c r="F11806" t="s">
        <v>13</v>
      </c>
      <c r="G11806" t="s">
        <v>317</v>
      </c>
      <c r="H11806" s="1">
        <v>0</v>
      </c>
      <c r="I11806">
        <v>1</v>
      </c>
      <c r="J11806" s="3">
        <v>43743</v>
      </c>
      <c r="K11806" t="s">
        <v>7980</v>
      </c>
      <c r="L11806" t="s">
        <v>30</v>
      </c>
      <c r="M11806">
        <v>95928</v>
      </c>
      <c r="N11806">
        <v>862</v>
      </c>
      <c r="O11806" t="s">
        <v>2949</v>
      </c>
      <c r="P11806" s="4">
        <v>4</v>
      </c>
      <c r="Q11806" s="4">
        <v>4</v>
      </c>
      <c r="R11806" t="s">
        <v>32</v>
      </c>
      <c r="S11806" t="s">
        <v>92</v>
      </c>
      <c r="T11806" s="2">
        <v>4.1100000000000003</v>
      </c>
      <c r="U11806" s="4">
        <v>16</v>
      </c>
      <c r="V11806" t="s">
        <v>33</v>
      </c>
      <c r="W11806" s="3">
        <v>43748</v>
      </c>
      <c r="X11806" t="s">
        <v>39</v>
      </c>
      <c r="Y11806" t="s">
        <v>34</v>
      </c>
      <c r="Z11806" t="s">
        <v>56</v>
      </c>
    </row>
    <row r="11807" spans="1:26" x14ac:dyDescent="0.25">
      <c r="A11807">
        <v>5</v>
      </c>
      <c r="B11807" t="s">
        <v>43</v>
      </c>
      <c r="C11807">
        <v>6</v>
      </c>
      <c r="D11807" t="s">
        <v>26</v>
      </c>
      <c r="E11807" t="s">
        <v>3604</v>
      </c>
      <c r="F11807" t="s">
        <v>13</v>
      </c>
      <c r="G11807" t="s">
        <v>317</v>
      </c>
      <c r="H11807" s="1">
        <v>0</v>
      </c>
      <c r="I11807">
        <v>1</v>
      </c>
      <c r="J11807" s="3">
        <v>43743</v>
      </c>
      <c r="K11807" t="s">
        <v>7980</v>
      </c>
      <c r="L11807" t="s">
        <v>30</v>
      </c>
      <c r="M11807">
        <v>95928</v>
      </c>
      <c r="N11807">
        <v>862</v>
      </c>
      <c r="O11807" t="s">
        <v>2949</v>
      </c>
      <c r="P11807" s="4">
        <v>4</v>
      </c>
      <c r="Q11807" s="4">
        <v>4</v>
      </c>
      <c r="R11807" t="s">
        <v>32</v>
      </c>
      <c r="S11807" t="s">
        <v>92</v>
      </c>
      <c r="T11807" s="2">
        <v>4.1100000000000003</v>
      </c>
      <c r="U11807" s="4">
        <v>16</v>
      </c>
      <c r="V11807" t="s">
        <v>33</v>
      </c>
      <c r="W11807" s="3">
        <v>43748</v>
      </c>
      <c r="X11807" t="s">
        <v>39</v>
      </c>
      <c r="Y11807" t="s">
        <v>34</v>
      </c>
      <c r="Z11807" t="s">
        <v>56</v>
      </c>
    </row>
    <row r="11808" spans="1:26" x14ac:dyDescent="0.25">
      <c r="A11808">
        <v>5</v>
      </c>
      <c r="B11808" t="s">
        <v>43</v>
      </c>
      <c r="C11808">
        <v>6</v>
      </c>
      <c r="D11808" t="s">
        <v>26</v>
      </c>
      <c r="E11808" t="s">
        <v>3604</v>
      </c>
      <c r="F11808" t="s">
        <v>13</v>
      </c>
      <c r="G11808" t="s">
        <v>317</v>
      </c>
      <c r="H11808" s="1">
        <v>0</v>
      </c>
      <c r="I11808">
        <v>1</v>
      </c>
      <c r="J11808" s="3">
        <v>43743</v>
      </c>
      <c r="K11808" t="s">
        <v>7980</v>
      </c>
      <c r="L11808" t="s">
        <v>30</v>
      </c>
      <c r="M11808">
        <v>95928</v>
      </c>
      <c r="N11808">
        <v>862</v>
      </c>
      <c r="O11808" t="s">
        <v>2949</v>
      </c>
      <c r="P11808" s="4">
        <v>4</v>
      </c>
      <c r="Q11808" s="4">
        <v>4</v>
      </c>
      <c r="R11808" t="s">
        <v>32</v>
      </c>
      <c r="S11808" t="s">
        <v>92</v>
      </c>
      <c r="T11808" s="2">
        <v>4.1100000000000003</v>
      </c>
      <c r="U11808" s="4">
        <v>16</v>
      </c>
      <c r="V11808" t="s">
        <v>33</v>
      </c>
      <c r="W11808" s="3">
        <v>43748</v>
      </c>
      <c r="X11808" t="s">
        <v>39</v>
      </c>
      <c r="Y11808" t="s">
        <v>34</v>
      </c>
      <c r="Z11808" t="s">
        <v>56</v>
      </c>
    </row>
    <row r="11809" spans="1:26" x14ac:dyDescent="0.25">
      <c r="A11809">
        <v>5</v>
      </c>
      <c r="B11809" t="s">
        <v>43</v>
      </c>
      <c r="C11809">
        <v>6</v>
      </c>
      <c r="D11809" t="s">
        <v>26</v>
      </c>
      <c r="E11809" t="s">
        <v>3604</v>
      </c>
      <c r="F11809" t="s">
        <v>13</v>
      </c>
      <c r="G11809" t="s">
        <v>317</v>
      </c>
      <c r="H11809" s="1">
        <v>0</v>
      </c>
      <c r="I11809">
        <v>1</v>
      </c>
      <c r="J11809" s="3">
        <v>43743</v>
      </c>
      <c r="K11809" t="s">
        <v>7980</v>
      </c>
      <c r="L11809" t="s">
        <v>30</v>
      </c>
      <c r="M11809">
        <v>95928</v>
      </c>
      <c r="N11809">
        <v>862</v>
      </c>
      <c r="O11809" t="s">
        <v>2949</v>
      </c>
      <c r="P11809" s="4">
        <v>4</v>
      </c>
      <c r="Q11809" s="4">
        <v>4</v>
      </c>
      <c r="R11809" t="s">
        <v>32</v>
      </c>
      <c r="S11809" t="s">
        <v>92</v>
      </c>
      <c r="T11809" s="2">
        <v>4.1100000000000003</v>
      </c>
      <c r="U11809" s="4">
        <v>16</v>
      </c>
      <c r="V11809" t="s">
        <v>33</v>
      </c>
      <c r="W11809" s="3">
        <v>43748</v>
      </c>
      <c r="X11809" t="s">
        <v>39</v>
      </c>
      <c r="Y11809" t="s">
        <v>34</v>
      </c>
      <c r="Z11809" t="s">
        <v>56</v>
      </c>
    </row>
    <row r="11810" spans="1:26" x14ac:dyDescent="0.25">
      <c r="A11810">
        <v>5</v>
      </c>
      <c r="B11810" t="s">
        <v>43</v>
      </c>
      <c r="C11810">
        <v>6</v>
      </c>
      <c r="D11810" t="s">
        <v>26</v>
      </c>
      <c r="E11810" t="s">
        <v>3604</v>
      </c>
      <c r="F11810" t="s">
        <v>13</v>
      </c>
      <c r="G11810" t="s">
        <v>317</v>
      </c>
      <c r="H11810" s="1">
        <v>0</v>
      </c>
      <c r="I11810">
        <v>1</v>
      </c>
      <c r="J11810" s="3">
        <v>43743</v>
      </c>
      <c r="K11810" t="s">
        <v>7980</v>
      </c>
      <c r="L11810" t="s">
        <v>30</v>
      </c>
      <c r="M11810">
        <v>95928</v>
      </c>
      <c r="N11810">
        <v>862</v>
      </c>
      <c r="O11810" t="s">
        <v>2949</v>
      </c>
      <c r="P11810" s="4">
        <v>4</v>
      </c>
      <c r="Q11810" s="4">
        <v>4</v>
      </c>
      <c r="R11810" t="s">
        <v>32</v>
      </c>
      <c r="S11810" t="s">
        <v>92</v>
      </c>
      <c r="T11810" s="2">
        <v>4.1100000000000003</v>
      </c>
      <c r="U11810" s="4">
        <v>16</v>
      </c>
      <c r="V11810" t="s">
        <v>33</v>
      </c>
      <c r="W11810" s="3">
        <v>43748</v>
      </c>
      <c r="X11810" t="s">
        <v>39</v>
      </c>
      <c r="Y11810" t="s">
        <v>34</v>
      </c>
      <c r="Z11810" t="s">
        <v>56</v>
      </c>
    </row>
    <row r="11811" spans="1:26" x14ac:dyDescent="0.25">
      <c r="A11811">
        <v>4</v>
      </c>
      <c r="B11811" t="s">
        <v>43</v>
      </c>
      <c r="C11811">
        <v>6</v>
      </c>
      <c r="D11811" t="s">
        <v>26</v>
      </c>
      <c r="E11811" t="s">
        <v>88</v>
      </c>
      <c r="F11811" t="s">
        <v>13</v>
      </c>
      <c r="G11811" t="s">
        <v>1444</v>
      </c>
      <c r="H11811" s="1">
        <v>0</v>
      </c>
      <c r="I11811">
        <v>1</v>
      </c>
      <c r="J11811" s="3">
        <v>42733</v>
      </c>
      <c r="K11811" t="s">
        <v>7981</v>
      </c>
      <c r="L11811" t="s">
        <v>30</v>
      </c>
      <c r="M11811">
        <v>94110</v>
      </c>
      <c r="N11811">
        <v>1780</v>
      </c>
      <c r="O11811" t="s">
        <v>3356</v>
      </c>
      <c r="P11811" s="4">
        <v>10</v>
      </c>
      <c r="Q11811" s="4">
        <v>4</v>
      </c>
      <c r="R11811" t="s">
        <v>32</v>
      </c>
      <c r="S11811" t="s">
        <v>92</v>
      </c>
      <c r="T11811" s="2">
        <v>9.5</v>
      </c>
      <c r="U11811" s="4">
        <v>21</v>
      </c>
      <c r="V11811" t="s">
        <v>33</v>
      </c>
      <c r="W11811" s="3">
        <v>42737</v>
      </c>
      <c r="X11811" t="s">
        <v>39</v>
      </c>
      <c r="Y11811" t="s">
        <v>34</v>
      </c>
      <c r="Z11811" t="s">
        <v>64</v>
      </c>
    </row>
    <row r="11812" spans="1:26" x14ac:dyDescent="0.25">
      <c r="A11812">
        <v>4</v>
      </c>
      <c r="B11812" t="s">
        <v>43</v>
      </c>
      <c r="C11812">
        <v>6</v>
      </c>
      <c r="D11812" t="s">
        <v>26</v>
      </c>
      <c r="E11812" t="s">
        <v>88</v>
      </c>
      <c r="F11812" t="s">
        <v>13</v>
      </c>
      <c r="G11812" t="s">
        <v>1444</v>
      </c>
      <c r="H11812" s="1">
        <v>0</v>
      </c>
      <c r="I11812">
        <v>1</v>
      </c>
      <c r="J11812" s="3">
        <v>42733</v>
      </c>
      <c r="K11812" t="s">
        <v>7981</v>
      </c>
      <c r="L11812" t="s">
        <v>30</v>
      </c>
      <c r="M11812">
        <v>94110</v>
      </c>
      <c r="N11812">
        <v>1780</v>
      </c>
      <c r="O11812" t="s">
        <v>3356</v>
      </c>
      <c r="P11812" s="4">
        <v>10</v>
      </c>
      <c r="Q11812" s="4">
        <v>4</v>
      </c>
      <c r="R11812" t="s">
        <v>32</v>
      </c>
      <c r="S11812" t="s">
        <v>92</v>
      </c>
      <c r="T11812" s="2">
        <v>9.5</v>
      </c>
      <c r="U11812" s="4">
        <v>21</v>
      </c>
      <c r="V11812" t="s">
        <v>33</v>
      </c>
      <c r="W11812" s="3">
        <v>42737</v>
      </c>
      <c r="X11812" t="s">
        <v>39</v>
      </c>
      <c r="Y11812" t="s">
        <v>34</v>
      </c>
      <c r="Z11812" t="s">
        <v>64</v>
      </c>
    </row>
    <row r="11813" spans="1:26" x14ac:dyDescent="0.25">
      <c r="A11813">
        <v>4</v>
      </c>
      <c r="B11813" t="s">
        <v>43</v>
      </c>
      <c r="C11813">
        <v>6</v>
      </c>
      <c r="D11813" t="s">
        <v>26</v>
      </c>
      <c r="E11813" t="s">
        <v>88</v>
      </c>
      <c r="F11813" t="s">
        <v>13</v>
      </c>
      <c r="G11813" t="s">
        <v>1444</v>
      </c>
      <c r="H11813" s="1">
        <v>0</v>
      </c>
      <c r="I11813">
        <v>1</v>
      </c>
      <c r="J11813" s="3">
        <v>42733</v>
      </c>
      <c r="K11813" t="s">
        <v>7981</v>
      </c>
      <c r="L11813" t="s">
        <v>30</v>
      </c>
      <c r="M11813">
        <v>94110</v>
      </c>
      <c r="N11813">
        <v>1780</v>
      </c>
      <c r="O11813" t="s">
        <v>3356</v>
      </c>
      <c r="P11813" s="4">
        <v>10</v>
      </c>
      <c r="Q11813" s="4">
        <v>4</v>
      </c>
      <c r="R11813" t="s">
        <v>32</v>
      </c>
      <c r="S11813" t="s">
        <v>92</v>
      </c>
      <c r="T11813" s="2">
        <v>9.5</v>
      </c>
      <c r="U11813" s="4">
        <v>21</v>
      </c>
      <c r="V11813" t="s">
        <v>33</v>
      </c>
      <c r="W11813" s="3">
        <v>42737</v>
      </c>
      <c r="X11813" t="s">
        <v>39</v>
      </c>
      <c r="Y11813" t="s">
        <v>34</v>
      </c>
      <c r="Z11813" t="s">
        <v>64</v>
      </c>
    </row>
    <row r="11814" spans="1:26" x14ac:dyDescent="0.25">
      <c r="A11814">
        <v>4</v>
      </c>
      <c r="B11814" t="s">
        <v>43</v>
      </c>
      <c r="C11814">
        <v>6</v>
      </c>
      <c r="D11814" t="s">
        <v>26</v>
      </c>
      <c r="E11814" t="s">
        <v>88</v>
      </c>
      <c r="F11814" t="s">
        <v>13</v>
      </c>
      <c r="G11814" t="s">
        <v>1444</v>
      </c>
      <c r="H11814" s="1">
        <v>0</v>
      </c>
      <c r="I11814">
        <v>1</v>
      </c>
      <c r="J11814" s="3">
        <v>42733</v>
      </c>
      <c r="K11814" t="s">
        <v>7981</v>
      </c>
      <c r="L11814" t="s">
        <v>30</v>
      </c>
      <c r="M11814">
        <v>94110</v>
      </c>
      <c r="N11814">
        <v>1780</v>
      </c>
      <c r="O11814" t="s">
        <v>3356</v>
      </c>
      <c r="P11814" s="4">
        <v>10</v>
      </c>
      <c r="Q11814" s="4">
        <v>4</v>
      </c>
      <c r="R11814" t="s">
        <v>32</v>
      </c>
      <c r="S11814" t="s">
        <v>92</v>
      </c>
      <c r="T11814" s="2">
        <v>9.5</v>
      </c>
      <c r="U11814" s="4">
        <v>21</v>
      </c>
      <c r="V11814" t="s">
        <v>33</v>
      </c>
      <c r="W11814" s="3">
        <v>42737</v>
      </c>
      <c r="X11814" t="s">
        <v>39</v>
      </c>
      <c r="Y11814" t="s">
        <v>34</v>
      </c>
      <c r="Z11814" t="s">
        <v>64</v>
      </c>
    </row>
    <row r="11815" spans="1:26" x14ac:dyDescent="0.25">
      <c r="A11815">
        <v>4</v>
      </c>
      <c r="B11815" t="s">
        <v>43</v>
      </c>
      <c r="C11815">
        <v>6</v>
      </c>
      <c r="D11815" t="s">
        <v>26</v>
      </c>
      <c r="E11815" t="s">
        <v>88</v>
      </c>
      <c r="F11815" t="s">
        <v>13</v>
      </c>
      <c r="G11815" t="s">
        <v>1444</v>
      </c>
      <c r="H11815" s="1">
        <v>0</v>
      </c>
      <c r="I11815">
        <v>1</v>
      </c>
      <c r="J11815" s="3">
        <v>42733</v>
      </c>
      <c r="K11815" t="s">
        <v>7981</v>
      </c>
      <c r="L11815" t="s">
        <v>30</v>
      </c>
      <c r="M11815">
        <v>94110</v>
      </c>
      <c r="N11815">
        <v>1780</v>
      </c>
      <c r="O11815" t="s">
        <v>3356</v>
      </c>
      <c r="P11815" s="4">
        <v>10</v>
      </c>
      <c r="Q11815" s="4">
        <v>4</v>
      </c>
      <c r="R11815" t="s">
        <v>32</v>
      </c>
      <c r="S11815" t="s">
        <v>92</v>
      </c>
      <c r="T11815" s="2">
        <v>9.5</v>
      </c>
      <c r="U11815" s="4">
        <v>21</v>
      </c>
      <c r="V11815" t="s">
        <v>33</v>
      </c>
      <c r="W11815" s="3">
        <v>42737</v>
      </c>
      <c r="X11815" t="s">
        <v>39</v>
      </c>
      <c r="Y11815" t="s">
        <v>34</v>
      </c>
      <c r="Z11815" t="s">
        <v>64</v>
      </c>
    </row>
    <row r="11816" spans="1:26" x14ac:dyDescent="0.25">
      <c r="A11816">
        <v>4</v>
      </c>
      <c r="B11816" t="s">
        <v>43</v>
      </c>
      <c r="C11816">
        <v>6</v>
      </c>
      <c r="D11816" t="s">
        <v>26</v>
      </c>
      <c r="E11816" t="s">
        <v>88</v>
      </c>
      <c r="F11816" t="s">
        <v>13</v>
      </c>
      <c r="G11816" t="s">
        <v>1444</v>
      </c>
      <c r="H11816" s="1">
        <v>0</v>
      </c>
      <c r="I11816">
        <v>1</v>
      </c>
      <c r="J11816" s="3">
        <v>42733</v>
      </c>
      <c r="K11816" t="s">
        <v>7981</v>
      </c>
      <c r="L11816" t="s">
        <v>30</v>
      </c>
      <c r="M11816">
        <v>94110</v>
      </c>
      <c r="N11816">
        <v>1780</v>
      </c>
      <c r="O11816" t="s">
        <v>3356</v>
      </c>
      <c r="P11816" s="4">
        <v>10</v>
      </c>
      <c r="Q11816" s="4">
        <v>4</v>
      </c>
      <c r="R11816" t="s">
        <v>32</v>
      </c>
      <c r="S11816" t="s">
        <v>92</v>
      </c>
      <c r="T11816" s="2">
        <v>9.5</v>
      </c>
      <c r="U11816" s="4">
        <v>21</v>
      </c>
      <c r="V11816" t="s">
        <v>33</v>
      </c>
      <c r="W11816" s="3">
        <v>42737</v>
      </c>
      <c r="X11816" t="s">
        <v>39</v>
      </c>
      <c r="Y11816" t="s">
        <v>34</v>
      </c>
      <c r="Z11816" t="s">
        <v>64</v>
      </c>
    </row>
    <row r="11817" spans="1:26" x14ac:dyDescent="0.25">
      <c r="A11817">
        <v>4</v>
      </c>
      <c r="B11817" t="s">
        <v>43</v>
      </c>
      <c r="C11817">
        <v>6</v>
      </c>
      <c r="D11817" t="s">
        <v>26</v>
      </c>
      <c r="E11817" t="s">
        <v>88</v>
      </c>
      <c r="F11817" t="s">
        <v>13</v>
      </c>
      <c r="G11817" t="s">
        <v>1444</v>
      </c>
      <c r="H11817" s="1">
        <v>0</v>
      </c>
      <c r="I11817">
        <v>1</v>
      </c>
      <c r="J11817" s="3">
        <v>42733</v>
      </c>
      <c r="K11817" t="s">
        <v>7981</v>
      </c>
      <c r="L11817" t="s">
        <v>30</v>
      </c>
      <c r="M11817">
        <v>94110</v>
      </c>
      <c r="N11817">
        <v>1780</v>
      </c>
      <c r="O11817" t="s">
        <v>3356</v>
      </c>
      <c r="P11817" s="4">
        <v>10</v>
      </c>
      <c r="Q11817" s="4">
        <v>4</v>
      </c>
      <c r="R11817" t="s">
        <v>32</v>
      </c>
      <c r="S11817" t="s">
        <v>92</v>
      </c>
      <c r="T11817" s="2">
        <v>9.5</v>
      </c>
      <c r="U11817" s="4">
        <v>21</v>
      </c>
      <c r="V11817" t="s">
        <v>33</v>
      </c>
      <c r="W11817" s="3">
        <v>42737</v>
      </c>
      <c r="X11817" t="s">
        <v>39</v>
      </c>
      <c r="Y11817" t="s">
        <v>34</v>
      </c>
      <c r="Z11817" t="s">
        <v>64</v>
      </c>
    </row>
    <row r="11818" spans="1:26" x14ac:dyDescent="0.25">
      <c r="A11818">
        <v>6</v>
      </c>
      <c r="B11818" t="s">
        <v>10</v>
      </c>
      <c r="C11818">
        <v>6</v>
      </c>
      <c r="D11818" t="s">
        <v>26</v>
      </c>
      <c r="E11818" t="s">
        <v>65</v>
      </c>
      <c r="F11818" t="s">
        <v>13</v>
      </c>
      <c r="G11818" t="s">
        <v>5230</v>
      </c>
      <c r="H11818" s="1">
        <v>0</v>
      </c>
      <c r="I11818">
        <v>1</v>
      </c>
      <c r="J11818" s="3">
        <v>42698</v>
      </c>
      <c r="K11818" t="s">
        <v>8018</v>
      </c>
      <c r="L11818" t="s">
        <v>30</v>
      </c>
      <c r="M11818">
        <v>98103</v>
      </c>
      <c r="N11818">
        <v>1825</v>
      </c>
      <c r="O11818" t="s">
        <v>1353</v>
      </c>
      <c r="P11818" s="4">
        <v>12</v>
      </c>
      <c r="Q11818" s="4">
        <v>4</v>
      </c>
      <c r="R11818" t="s">
        <v>32</v>
      </c>
      <c r="S11818" t="s">
        <v>92</v>
      </c>
      <c r="T11818" s="2">
        <v>12.44</v>
      </c>
      <c r="U11818" s="4">
        <v>26</v>
      </c>
      <c r="V11818" t="s">
        <v>33</v>
      </c>
      <c r="W11818" s="3">
        <v>42704</v>
      </c>
      <c r="X11818" t="s">
        <v>39</v>
      </c>
      <c r="Y11818" t="s">
        <v>69</v>
      </c>
      <c r="Z11818" t="s">
        <v>64</v>
      </c>
    </row>
    <row r="11819" spans="1:26" x14ac:dyDescent="0.25">
      <c r="A11819">
        <v>6</v>
      </c>
      <c r="B11819" t="s">
        <v>10</v>
      </c>
      <c r="C11819">
        <v>6</v>
      </c>
      <c r="D11819" t="s">
        <v>26</v>
      </c>
      <c r="E11819" t="s">
        <v>65</v>
      </c>
      <c r="F11819" t="s">
        <v>13</v>
      </c>
      <c r="G11819" t="s">
        <v>5230</v>
      </c>
      <c r="H11819" s="1">
        <v>0</v>
      </c>
      <c r="I11819">
        <v>1</v>
      </c>
      <c r="J11819" s="3">
        <v>42698</v>
      </c>
      <c r="K11819" t="s">
        <v>8018</v>
      </c>
      <c r="L11819" t="s">
        <v>30</v>
      </c>
      <c r="M11819">
        <v>98103</v>
      </c>
      <c r="N11819">
        <v>1825</v>
      </c>
      <c r="O11819" t="s">
        <v>1353</v>
      </c>
      <c r="P11819" s="4">
        <v>12</v>
      </c>
      <c r="Q11819" s="4">
        <v>4</v>
      </c>
      <c r="R11819" t="s">
        <v>32</v>
      </c>
      <c r="S11819" t="s">
        <v>92</v>
      </c>
      <c r="T11819" s="2">
        <v>12.44</v>
      </c>
      <c r="U11819" s="4">
        <v>26</v>
      </c>
      <c r="V11819" t="s">
        <v>33</v>
      </c>
      <c r="W11819" s="3">
        <v>42704</v>
      </c>
      <c r="X11819" t="s">
        <v>39</v>
      </c>
      <c r="Y11819" t="s">
        <v>69</v>
      </c>
      <c r="Z11819" t="s">
        <v>64</v>
      </c>
    </row>
    <row r="11820" spans="1:26" x14ac:dyDescent="0.25">
      <c r="A11820">
        <v>6</v>
      </c>
      <c r="B11820" t="s">
        <v>10</v>
      </c>
      <c r="C11820">
        <v>6</v>
      </c>
      <c r="D11820" t="s">
        <v>26</v>
      </c>
      <c r="E11820" t="s">
        <v>65</v>
      </c>
      <c r="F11820" t="s">
        <v>13</v>
      </c>
      <c r="G11820" t="s">
        <v>5230</v>
      </c>
      <c r="H11820" s="1">
        <v>0</v>
      </c>
      <c r="I11820">
        <v>1</v>
      </c>
      <c r="J11820" s="3">
        <v>42698</v>
      </c>
      <c r="K11820" t="s">
        <v>8018</v>
      </c>
      <c r="L11820" t="s">
        <v>30</v>
      </c>
      <c r="M11820">
        <v>98103</v>
      </c>
      <c r="N11820">
        <v>1825</v>
      </c>
      <c r="O11820" t="s">
        <v>1353</v>
      </c>
      <c r="P11820" s="4">
        <v>12</v>
      </c>
      <c r="Q11820" s="4">
        <v>4</v>
      </c>
      <c r="R11820" t="s">
        <v>32</v>
      </c>
      <c r="S11820" t="s">
        <v>92</v>
      </c>
      <c r="T11820" s="2">
        <v>12.44</v>
      </c>
      <c r="U11820" s="4">
        <v>26</v>
      </c>
      <c r="V11820" t="s">
        <v>33</v>
      </c>
      <c r="W11820" s="3">
        <v>42704</v>
      </c>
      <c r="X11820" t="s">
        <v>39</v>
      </c>
      <c r="Y11820" t="s">
        <v>69</v>
      </c>
      <c r="Z11820" t="s">
        <v>64</v>
      </c>
    </row>
    <row r="11821" spans="1:26" x14ac:dyDescent="0.25">
      <c r="A11821">
        <v>6</v>
      </c>
      <c r="B11821" t="s">
        <v>10</v>
      </c>
      <c r="C11821">
        <v>6</v>
      </c>
      <c r="D11821" t="s">
        <v>26</v>
      </c>
      <c r="E11821" t="s">
        <v>65</v>
      </c>
      <c r="F11821" t="s">
        <v>13</v>
      </c>
      <c r="G11821" t="s">
        <v>5230</v>
      </c>
      <c r="H11821" s="1">
        <v>0</v>
      </c>
      <c r="I11821">
        <v>1</v>
      </c>
      <c r="J11821" s="3">
        <v>42698</v>
      </c>
      <c r="K11821" t="s">
        <v>8018</v>
      </c>
      <c r="L11821" t="s">
        <v>30</v>
      </c>
      <c r="M11821">
        <v>98103</v>
      </c>
      <c r="N11821">
        <v>1825</v>
      </c>
      <c r="O11821" t="s">
        <v>1353</v>
      </c>
      <c r="P11821" s="4">
        <v>12</v>
      </c>
      <c r="Q11821" s="4">
        <v>4</v>
      </c>
      <c r="R11821" t="s">
        <v>32</v>
      </c>
      <c r="S11821" t="s">
        <v>92</v>
      </c>
      <c r="T11821" s="2">
        <v>12.44</v>
      </c>
      <c r="U11821" s="4">
        <v>26</v>
      </c>
      <c r="V11821" t="s">
        <v>33</v>
      </c>
      <c r="W11821" s="3">
        <v>42704</v>
      </c>
      <c r="X11821" t="s">
        <v>39</v>
      </c>
      <c r="Y11821" t="s">
        <v>69</v>
      </c>
      <c r="Z11821" t="s">
        <v>64</v>
      </c>
    </row>
    <row r="11822" spans="1:26" x14ac:dyDescent="0.25">
      <c r="A11822">
        <v>5</v>
      </c>
      <c r="B11822" t="s">
        <v>43</v>
      </c>
      <c r="C11822">
        <v>6</v>
      </c>
      <c r="D11822" t="s">
        <v>26</v>
      </c>
      <c r="E11822" t="s">
        <v>65</v>
      </c>
      <c r="F11822" t="s">
        <v>13</v>
      </c>
      <c r="G11822" t="s">
        <v>359</v>
      </c>
      <c r="H11822" s="1">
        <v>0</v>
      </c>
      <c r="I11822">
        <v>1</v>
      </c>
      <c r="J11822" s="3">
        <v>43800</v>
      </c>
      <c r="K11822" t="s">
        <v>7983</v>
      </c>
      <c r="L11822" t="s">
        <v>30</v>
      </c>
      <c r="M11822">
        <v>98105</v>
      </c>
      <c r="N11822">
        <v>1559</v>
      </c>
      <c r="O11822" t="s">
        <v>8167</v>
      </c>
      <c r="P11822" s="4">
        <v>5</v>
      </c>
      <c r="Q11822" s="4">
        <v>4</v>
      </c>
      <c r="R11822" t="s">
        <v>32</v>
      </c>
      <c r="S11822" t="s">
        <v>92</v>
      </c>
      <c r="T11822" s="2">
        <v>5.41</v>
      </c>
      <c r="U11822" s="4">
        <v>541</v>
      </c>
      <c r="V11822" t="s">
        <v>33</v>
      </c>
      <c r="W11822" s="3">
        <v>43805</v>
      </c>
      <c r="X11822" t="s">
        <v>39</v>
      </c>
      <c r="Y11822" t="s">
        <v>69</v>
      </c>
      <c r="Z11822" t="s">
        <v>42</v>
      </c>
    </row>
    <row r="11823" spans="1:26" x14ac:dyDescent="0.25">
      <c r="A11823">
        <v>5</v>
      </c>
      <c r="B11823" t="s">
        <v>43</v>
      </c>
      <c r="C11823">
        <v>6</v>
      </c>
      <c r="D11823" t="s">
        <v>26</v>
      </c>
      <c r="E11823" t="s">
        <v>65</v>
      </c>
      <c r="F11823" t="s">
        <v>13</v>
      </c>
      <c r="G11823" t="s">
        <v>359</v>
      </c>
      <c r="H11823" s="1">
        <v>0</v>
      </c>
      <c r="I11823">
        <v>1</v>
      </c>
      <c r="J11823" s="3">
        <v>43800</v>
      </c>
      <c r="K11823" t="s">
        <v>7983</v>
      </c>
      <c r="L11823" t="s">
        <v>30</v>
      </c>
      <c r="M11823">
        <v>98105</v>
      </c>
      <c r="N11823">
        <v>1559</v>
      </c>
      <c r="O11823" t="s">
        <v>8167</v>
      </c>
      <c r="P11823" s="4">
        <v>5</v>
      </c>
      <c r="Q11823" s="4">
        <v>4</v>
      </c>
      <c r="R11823" t="s">
        <v>32</v>
      </c>
      <c r="S11823" t="s">
        <v>92</v>
      </c>
      <c r="T11823" s="2">
        <v>5.41</v>
      </c>
      <c r="U11823" s="4">
        <v>541</v>
      </c>
      <c r="V11823" t="s">
        <v>33</v>
      </c>
      <c r="W11823" s="3">
        <v>43805</v>
      </c>
      <c r="X11823" t="s">
        <v>39</v>
      </c>
      <c r="Y11823" t="s">
        <v>69</v>
      </c>
      <c r="Z11823" t="s">
        <v>42</v>
      </c>
    </row>
    <row r="11824" spans="1:26" x14ac:dyDescent="0.25">
      <c r="A11824">
        <v>5</v>
      </c>
      <c r="B11824" t="s">
        <v>43</v>
      </c>
      <c r="C11824">
        <v>6</v>
      </c>
      <c r="D11824" t="s">
        <v>26</v>
      </c>
      <c r="E11824" t="s">
        <v>65</v>
      </c>
      <c r="F11824" t="s">
        <v>13</v>
      </c>
      <c r="G11824" t="s">
        <v>359</v>
      </c>
      <c r="H11824" s="1">
        <v>0</v>
      </c>
      <c r="I11824">
        <v>1</v>
      </c>
      <c r="J11824" s="3">
        <v>43800</v>
      </c>
      <c r="K11824" t="s">
        <v>7983</v>
      </c>
      <c r="L11824" t="s">
        <v>30</v>
      </c>
      <c r="M11824">
        <v>98105</v>
      </c>
      <c r="N11824">
        <v>1559</v>
      </c>
      <c r="O11824" t="s">
        <v>8167</v>
      </c>
      <c r="P11824" s="4">
        <v>5</v>
      </c>
      <c r="Q11824" s="4">
        <v>4</v>
      </c>
      <c r="R11824" t="s">
        <v>32</v>
      </c>
      <c r="S11824" t="s">
        <v>92</v>
      </c>
      <c r="T11824" s="2">
        <v>5.41</v>
      </c>
      <c r="U11824" s="4">
        <v>541</v>
      </c>
      <c r="V11824" t="s">
        <v>33</v>
      </c>
      <c r="W11824" s="3">
        <v>43805</v>
      </c>
      <c r="X11824" t="s">
        <v>39</v>
      </c>
      <c r="Y11824" t="s">
        <v>69</v>
      </c>
      <c r="Z11824" t="s">
        <v>42</v>
      </c>
    </row>
    <row r="11825" spans="1:26" x14ac:dyDescent="0.25">
      <c r="A11825">
        <v>7</v>
      </c>
      <c r="B11825" t="s">
        <v>25</v>
      </c>
      <c r="C11825">
        <v>6</v>
      </c>
      <c r="D11825" t="s">
        <v>26</v>
      </c>
      <c r="E11825" t="s">
        <v>27</v>
      </c>
      <c r="F11825" t="s">
        <v>13</v>
      </c>
      <c r="G11825" t="s">
        <v>1074</v>
      </c>
      <c r="H11825" s="1">
        <v>0</v>
      </c>
      <c r="I11825">
        <v>1</v>
      </c>
      <c r="J11825" s="3">
        <v>43657</v>
      </c>
      <c r="K11825" t="s">
        <v>8021</v>
      </c>
      <c r="L11825" t="s">
        <v>30</v>
      </c>
      <c r="M11825">
        <v>90049</v>
      </c>
      <c r="N11825">
        <v>631</v>
      </c>
      <c r="O11825" t="s">
        <v>3596</v>
      </c>
      <c r="P11825" s="4">
        <v>44</v>
      </c>
      <c r="Q11825" s="4">
        <v>5</v>
      </c>
      <c r="R11825" t="s">
        <v>32</v>
      </c>
      <c r="S11825" t="s">
        <v>92</v>
      </c>
      <c r="T11825" s="2">
        <v>43.71</v>
      </c>
      <c r="U11825" s="4">
        <v>168</v>
      </c>
      <c r="V11825" t="s">
        <v>33</v>
      </c>
      <c r="W11825" s="3">
        <v>43664</v>
      </c>
      <c r="X11825" t="s">
        <v>39</v>
      </c>
      <c r="Y11825" t="s">
        <v>34</v>
      </c>
      <c r="Z11825" t="s">
        <v>56</v>
      </c>
    </row>
    <row r="11826" spans="1:26" x14ac:dyDescent="0.25">
      <c r="A11826">
        <v>7</v>
      </c>
      <c r="B11826" t="s">
        <v>25</v>
      </c>
      <c r="C11826">
        <v>6</v>
      </c>
      <c r="D11826" t="s">
        <v>26</v>
      </c>
      <c r="E11826" t="s">
        <v>27</v>
      </c>
      <c r="F11826" t="s">
        <v>13</v>
      </c>
      <c r="G11826" t="s">
        <v>1074</v>
      </c>
      <c r="H11826" s="1">
        <v>0</v>
      </c>
      <c r="I11826">
        <v>1</v>
      </c>
      <c r="J11826" s="3">
        <v>43657</v>
      </c>
      <c r="K11826" t="s">
        <v>8021</v>
      </c>
      <c r="L11826" t="s">
        <v>30</v>
      </c>
      <c r="M11826">
        <v>90049</v>
      </c>
      <c r="N11826">
        <v>631</v>
      </c>
      <c r="O11826" t="s">
        <v>3596</v>
      </c>
      <c r="P11826" s="4">
        <v>44</v>
      </c>
      <c r="Q11826" s="4">
        <v>5</v>
      </c>
      <c r="R11826" t="s">
        <v>32</v>
      </c>
      <c r="S11826" t="s">
        <v>92</v>
      </c>
      <c r="T11826" s="2">
        <v>43.71</v>
      </c>
      <c r="U11826" s="4">
        <v>168</v>
      </c>
      <c r="V11826" t="s">
        <v>33</v>
      </c>
      <c r="W11826" s="3">
        <v>43664</v>
      </c>
      <c r="X11826" t="s">
        <v>39</v>
      </c>
      <c r="Y11826" t="s">
        <v>34</v>
      </c>
      <c r="Z11826" t="s">
        <v>56</v>
      </c>
    </row>
    <row r="11827" spans="1:26" x14ac:dyDescent="0.25">
      <c r="A11827">
        <v>4</v>
      </c>
      <c r="B11827" t="s">
        <v>43</v>
      </c>
      <c r="C11827">
        <v>6</v>
      </c>
      <c r="D11827" t="s">
        <v>26</v>
      </c>
      <c r="E11827" t="s">
        <v>27</v>
      </c>
      <c r="F11827" t="s">
        <v>13</v>
      </c>
      <c r="G11827" t="s">
        <v>5859</v>
      </c>
      <c r="H11827" s="1">
        <v>0</v>
      </c>
      <c r="I11827">
        <v>1</v>
      </c>
      <c r="J11827" s="3">
        <v>43542</v>
      </c>
      <c r="K11827" t="s">
        <v>8022</v>
      </c>
      <c r="L11827" t="s">
        <v>30</v>
      </c>
      <c r="M11827">
        <v>90008</v>
      </c>
      <c r="N11827">
        <v>1305</v>
      </c>
      <c r="O11827" t="s">
        <v>3064</v>
      </c>
      <c r="P11827" s="4">
        <v>4</v>
      </c>
      <c r="Q11827" s="4">
        <v>5</v>
      </c>
      <c r="R11827" t="s">
        <v>32</v>
      </c>
      <c r="S11827" t="s">
        <v>92</v>
      </c>
      <c r="T11827" s="2">
        <v>3.75</v>
      </c>
      <c r="U11827" s="4">
        <v>14</v>
      </c>
      <c r="V11827" t="s">
        <v>33</v>
      </c>
      <c r="W11827" s="3">
        <v>43546</v>
      </c>
      <c r="X11827" t="s">
        <v>39</v>
      </c>
      <c r="Y11827" t="s">
        <v>34</v>
      </c>
      <c r="Z11827" t="s">
        <v>49</v>
      </c>
    </row>
    <row r="11828" spans="1:26" x14ac:dyDescent="0.25">
      <c r="A11828">
        <v>4</v>
      </c>
      <c r="B11828" t="s">
        <v>43</v>
      </c>
      <c r="C11828">
        <v>6</v>
      </c>
      <c r="D11828" t="s">
        <v>26</v>
      </c>
      <c r="E11828" t="s">
        <v>27</v>
      </c>
      <c r="F11828" t="s">
        <v>13</v>
      </c>
      <c r="G11828" t="s">
        <v>5859</v>
      </c>
      <c r="H11828" s="1">
        <v>0</v>
      </c>
      <c r="I11828">
        <v>1</v>
      </c>
      <c r="J11828" s="3">
        <v>43542</v>
      </c>
      <c r="K11828" t="s">
        <v>8022</v>
      </c>
      <c r="L11828" t="s">
        <v>30</v>
      </c>
      <c r="M11828">
        <v>90008</v>
      </c>
      <c r="N11828">
        <v>1305</v>
      </c>
      <c r="O11828" t="s">
        <v>3064</v>
      </c>
      <c r="P11828" s="4">
        <v>4</v>
      </c>
      <c r="Q11828" s="4">
        <v>5</v>
      </c>
      <c r="R11828" t="s">
        <v>32</v>
      </c>
      <c r="S11828" t="s">
        <v>92</v>
      </c>
      <c r="T11828" s="2">
        <v>3.75</v>
      </c>
      <c r="U11828" s="4">
        <v>14</v>
      </c>
      <c r="V11828" t="s">
        <v>33</v>
      </c>
      <c r="W11828" s="3">
        <v>43546</v>
      </c>
      <c r="X11828" t="s">
        <v>39</v>
      </c>
      <c r="Y11828" t="s">
        <v>34</v>
      </c>
      <c r="Z11828" t="s">
        <v>49</v>
      </c>
    </row>
    <row r="11829" spans="1:26" x14ac:dyDescent="0.25">
      <c r="A11829">
        <v>4</v>
      </c>
      <c r="B11829" t="s">
        <v>43</v>
      </c>
      <c r="C11829">
        <v>6</v>
      </c>
      <c r="D11829" t="s">
        <v>26</v>
      </c>
      <c r="E11829" t="s">
        <v>27</v>
      </c>
      <c r="F11829" t="s">
        <v>13</v>
      </c>
      <c r="G11829" t="s">
        <v>5859</v>
      </c>
      <c r="H11829" s="1">
        <v>0</v>
      </c>
      <c r="I11829">
        <v>1</v>
      </c>
      <c r="J11829" s="3">
        <v>43542</v>
      </c>
      <c r="K11829" t="s">
        <v>8022</v>
      </c>
      <c r="L11829" t="s">
        <v>30</v>
      </c>
      <c r="M11829">
        <v>90008</v>
      </c>
      <c r="N11829">
        <v>1255</v>
      </c>
      <c r="O11829" t="s">
        <v>3671</v>
      </c>
      <c r="P11829" s="4">
        <v>9</v>
      </c>
      <c r="Q11829" s="4">
        <v>5</v>
      </c>
      <c r="R11829" t="s">
        <v>32</v>
      </c>
      <c r="S11829" t="s">
        <v>92</v>
      </c>
      <c r="T11829" s="2">
        <v>9.31</v>
      </c>
      <c r="U11829" s="4">
        <v>19</v>
      </c>
      <c r="V11829" t="s">
        <v>33</v>
      </c>
      <c r="W11829" s="3">
        <v>43546</v>
      </c>
      <c r="X11829" t="s">
        <v>39</v>
      </c>
      <c r="Y11829" t="s">
        <v>34</v>
      </c>
      <c r="Z11829" t="s">
        <v>119</v>
      </c>
    </row>
    <row r="11830" spans="1:26" x14ac:dyDescent="0.25">
      <c r="A11830">
        <v>4</v>
      </c>
      <c r="B11830" t="s">
        <v>43</v>
      </c>
      <c r="C11830">
        <v>6</v>
      </c>
      <c r="D11830" t="s">
        <v>26</v>
      </c>
      <c r="E11830" t="s">
        <v>27</v>
      </c>
      <c r="F11830" t="s">
        <v>13</v>
      </c>
      <c r="G11830" t="s">
        <v>5859</v>
      </c>
      <c r="H11830" s="1">
        <v>0</v>
      </c>
      <c r="I11830">
        <v>1</v>
      </c>
      <c r="J11830" s="3">
        <v>43542</v>
      </c>
      <c r="K11830" t="s">
        <v>8022</v>
      </c>
      <c r="L11830" t="s">
        <v>30</v>
      </c>
      <c r="M11830">
        <v>90008</v>
      </c>
      <c r="N11830">
        <v>1255</v>
      </c>
      <c r="O11830" t="s">
        <v>3671</v>
      </c>
      <c r="P11830" s="4">
        <v>9</v>
      </c>
      <c r="Q11830" s="4">
        <v>5</v>
      </c>
      <c r="R11830" t="s">
        <v>32</v>
      </c>
      <c r="S11830" t="s">
        <v>92</v>
      </c>
      <c r="T11830" s="2">
        <v>9.31</v>
      </c>
      <c r="U11830" s="4">
        <v>19</v>
      </c>
      <c r="V11830" t="s">
        <v>33</v>
      </c>
      <c r="W11830" s="3">
        <v>43546</v>
      </c>
      <c r="X11830" t="s">
        <v>39</v>
      </c>
      <c r="Y11830" t="s">
        <v>34</v>
      </c>
      <c r="Z11830" t="s">
        <v>119</v>
      </c>
    </row>
    <row r="11831" spans="1:26" x14ac:dyDescent="0.25">
      <c r="A11831">
        <v>5</v>
      </c>
      <c r="B11831" t="s">
        <v>43</v>
      </c>
      <c r="C11831">
        <v>6</v>
      </c>
      <c r="D11831" t="s">
        <v>26</v>
      </c>
      <c r="E11831" t="s">
        <v>3604</v>
      </c>
      <c r="F11831" t="s">
        <v>13</v>
      </c>
      <c r="G11831" t="s">
        <v>317</v>
      </c>
      <c r="H11831" s="1">
        <v>0</v>
      </c>
      <c r="I11831">
        <v>1</v>
      </c>
      <c r="J11831" s="3">
        <v>43743</v>
      </c>
      <c r="K11831" t="s">
        <v>7980</v>
      </c>
      <c r="L11831" t="s">
        <v>30</v>
      </c>
      <c r="M11831">
        <v>95928</v>
      </c>
      <c r="N11831">
        <v>1507</v>
      </c>
      <c r="O11831" t="s">
        <v>346</v>
      </c>
      <c r="P11831" s="4">
        <v>7</v>
      </c>
      <c r="Q11831" s="4">
        <v>5</v>
      </c>
      <c r="R11831" t="s">
        <v>32</v>
      </c>
      <c r="S11831" t="s">
        <v>92</v>
      </c>
      <c r="T11831" s="2">
        <v>6.85</v>
      </c>
      <c r="U11831" s="4">
        <v>15</v>
      </c>
      <c r="V11831" t="s">
        <v>33</v>
      </c>
      <c r="W11831" s="3">
        <v>43748</v>
      </c>
      <c r="X11831" t="s">
        <v>39</v>
      </c>
      <c r="Y11831" t="s">
        <v>34</v>
      </c>
      <c r="Z11831" t="s">
        <v>176</v>
      </c>
    </row>
    <row r="11832" spans="1:26" x14ac:dyDescent="0.25">
      <c r="A11832">
        <v>5</v>
      </c>
      <c r="B11832" t="s">
        <v>43</v>
      </c>
      <c r="C11832">
        <v>6</v>
      </c>
      <c r="D11832" t="s">
        <v>26</v>
      </c>
      <c r="E11832" t="s">
        <v>3604</v>
      </c>
      <c r="F11832" t="s">
        <v>13</v>
      </c>
      <c r="G11832" t="s">
        <v>317</v>
      </c>
      <c r="H11832" s="1">
        <v>0</v>
      </c>
      <c r="I11832">
        <v>1</v>
      </c>
      <c r="J11832" s="3">
        <v>43743</v>
      </c>
      <c r="K11832" t="s">
        <v>7980</v>
      </c>
      <c r="L11832" t="s">
        <v>30</v>
      </c>
      <c r="M11832">
        <v>95928</v>
      </c>
      <c r="N11832">
        <v>1507</v>
      </c>
      <c r="O11832" t="s">
        <v>346</v>
      </c>
      <c r="P11832" s="4">
        <v>7</v>
      </c>
      <c r="Q11832" s="4">
        <v>5</v>
      </c>
      <c r="R11832" t="s">
        <v>32</v>
      </c>
      <c r="S11832" t="s">
        <v>92</v>
      </c>
      <c r="T11832" s="2">
        <v>6.85</v>
      </c>
      <c r="U11832" s="4">
        <v>15</v>
      </c>
      <c r="V11832" t="s">
        <v>33</v>
      </c>
      <c r="W11832" s="3">
        <v>43748</v>
      </c>
      <c r="X11832" t="s">
        <v>39</v>
      </c>
      <c r="Y11832" t="s">
        <v>34</v>
      </c>
      <c r="Z11832" t="s">
        <v>176</v>
      </c>
    </row>
    <row r="11833" spans="1:26" x14ac:dyDescent="0.25">
      <c r="A11833">
        <v>5</v>
      </c>
      <c r="B11833" t="s">
        <v>43</v>
      </c>
      <c r="C11833">
        <v>6</v>
      </c>
      <c r="D11833" t="s">
        <v>26</v>
      </c>
      <c r="E11833" t="s">
        <v>3604</v>
      </c>
      <c r="F11833" t="s">
        <v>13</v>
      </c>
      <c r="G11833" t="s">
        <v>317</v>
      </c>
      <c r="H11833" s="1">
        <v>0</v>
      </c>
      <c r="I11833">
        <v>1</v>
      </c>
      <c r="J11833" s="3">
        <v>43743</v>
      </c>
      <c r="K11833" t="s">
        <v>7980</v>
      </c>
      <c r="L11833" t="s">
        <v>30</v>
      </c>
      <c r="M11833">
        <v>95928</v>
      </c>
      <c r="N11833">
        <v>1507</v>
      </c>
      <c r="O11833" t="s">
        <v>346</v>
      </c>
      <c r="P11833" s="4">
        <v>7</v>
      </c>
      <c r="Q11833" s="4">
        <v>5</v>
      </c>
      <c r="R11833" t="s">
        <v>32</v>
      </c>
      <c r="S11833" t="s">
        <v>92</v>
      </c>
      <c r="T11833" s="2">
        <v>6.85</v>
      </c>
      <c r="U11833" s="4">
        <v>15</v>
      </c>
      <c r="V11833" t="s">
        <v>33</v>
      </c>
      <c r="W11833" s="3">
        <v>43748</v>
      </c>
      <c r="X11833" t="s">
        <v>39</v>
      </c>
      <c r="Y11833" t="s">
        <v>34</v>
      </c>
      <c r="Z11833" t="s">
        <v>176</v>
      </c>
    </row>
    <row r="11834" spans="1:26" x14ac:dyDescent="0.25">
      <c r="A11834">
        <v>5</v>
      </c>
      <c r="B11834" t="s">
        <v>43</v>
      </c>
      <c r="C11834">
        <v>6</v>
      </c>
      <c r="D11834" t="s">
        <v>26</v>
      </c>
      <c r="E11834" t="s">
        <v>3604</v>
      </c>
      <c r="F11834" t="s">
        <v>13</v>
      </c>
      <c r="G11834" t="s">
        <v>317</v>
      </c>
      <c r="H11834" s="1">
        <v>0</v>
      </c>
      <c r="I11834">
        <v>1</v>
      </c>
      <c r="J11834" s="3">
        <v>43743</v>
      </c>
      <c r="K11834" t="s">
        <v>7980</v>
      </c>
      <c r="L11834" t="s">
        <v>30</v>
      </c>
      <c r="M11834">
        <v>95928</v>
      </c>
      <c r="N11834">
        <v>1507</v>
      </c>
      <c r="O11834" t="s">
        <v>346</v>
      </c>
      <c r="P11834" s="4">
        <v>7</v>
      </c>
      <c r="Q11834" s="4">
        <v>5</v>
      </c>
      <c r="R11834" t="s">
        <v>32</v>
      </c>
      <c r="S11834" t="s">
        <v>92</v>
      </c>
      <c r="T11834" s="2">
        <v>6.85</v>
      </c>
      <c r="U11834" s="4">
        <v>15</v>
      </c>
      <c r="V11834" t="s">
        <v>33</v>
      </c>
      <c r="W11834" s="3">
        <v>43748</v>
      </c>
      <c r="X11834" t="s">
        <v>39</v>
      </c>
      <c r="Y11834" t="s">
        <v>34</v>
      </c>
      <c r="Z11834" t="s">
        <v>176</v>
      </c>
    </row>
    <row r="11835" spans="1:26" x14ac:dyDescent="0.25">
      <c r="A11835">
        <v>5</v>
      </c>
      <c r="B11835" t="s">
        <v>43</v>
      </c>
      <c r="C11835">
        <v>6</v>
      </c>
      <c r="D11835" t="s">
        <v>26</v>
      </c>
      <c r="E11835" t="s">
        <v>3604</v>
      </c>
      <c r="F11835" t="s">
        <v>13</v>
      </c>
      <c r="G11835" t="s">
        <v>317</v>
      </c>
      <c r="H11835" s="1">
        <v>0</v>
      </c>
      <c r="I11835">
        <v>1</v>
      </c>
      <c r="J11835" s="3">
        <v>43743</v>
      </c>
      <c r="K11835" t="s">
        <v>7980</v>
      </c>
      <c r="L11835" t="s">
        <v>30</v>
      </c>
      <c r="M11835">
        <v>95928</v>
      </c>
      <c r="N11835">
        <v>1507</v>
      </c>
      <c r="O11835" t="s">
        <v>346</v>
      </c>
      <c r="P11835" s="4">
        <v>7</v>
      </c>
      <c r="Q11835" s="4">
        <v>5</v>
      </c>
      <c r="R11835" t="s">
        <v>32</v>
      </c>
      <c r="S11835" t="s">
        <v>92</v>
      </c>
      <c r="T11835" s="2">
        <v>6.85</v>
      </c>
      <c r="U11835" s="4">
        <v>15</v>
      </c>
      <c r="V11835" t="s">
        <v>33</v>
      </c>
      <c r="W11835" s="3">
        <v>43748</v>
      </c>
      <c r="X11835" t="s">
        <v>39</v>
      </c>
      <c r="Y11835" t="s">
        <v>34</v>
      </c>
      <c r="Z11835" t="s">
        <v>176</v>
      </c>
    </row>
    <row r="11836" spans="1:26" x14ac:dyDescent="0.25">
      <c r="A11836">
        <v>5</v>
      </c>
      <c r="B11836" t="s">
        <v>43</v>
      </c>
      <c r="C11836">
        <v>6</v>
      </c>
      <c r="D11836" t="s">
        <v>26</v>
      </c>
      <c r="E11836" t="s">
        <v>3604</v>
      </c>
      <c r="F11836" t="s">
        <v>13</v>
      </c>
      <c r="G11836" t="s">
        <v>317</v>
      </c>
      <c r="H11836" s="1">
        <v>0</v>
      </c>
      <c r="I11836">
        <v>1</v>
      </c>
      <c r="J11836" s="3">
        <v>43743</v>
      </c>
      <c r="K11836" t="s">
        <v>7980</v>
      </c>
      <c r="L11836" t="s">
        <v>30</v>
      </c>
      <c r="M11836">
        <v>95928</v>
      </c>
      <c r="N11836">
        <v>1507</v>
      </c>
      <c r="O11836" t="s">
        <v>346</v>
      </c>
      <c r="P11836" s="4">
        <v>7</v>
      </c>
      <c r="Q11836" s="4">
        <v>5</v>
      </c>
      <c r="R11836" t="s">
        <v>32</v>
      </c>
      <c r="S11836" t="s">
        <v>92</v>
      </c>
      <c r="T11836" s="2">
        <v>6.85</v>
      </c>
      <c r="U11836" s="4">
        <v>15</v>
      </c>
      <c r="V11836" t="s">
        <v>33</v>
      </c>
      <c r="W11836" s="3">
        <v>43748</v>
      </c>
      <c r="X11836" t="s">
        <v>39</v>
      </c>
      <c r="Y11836" t="s">
        <v>34</v>
      </c>
      <c r="Z11836" t="s">
        <v>176</v>
      </c>
    </row>
    <row r="11837" spans="1:26" x14ac:dyDescent="0.25">
      <c r="A11837">
        <v>5</v>
      </c>
      <c r="B11837" t="s">
        <v>43</v>
      </c>
      <c r="C11837">
        <v>6</v>
      </c>
      <c r="D11837" t="s">
        <v>26</v>
      </c>
      <c r="E11837" t="s">
        <v>27</v>
      </c>
      <c r="F11837" t="s">
        <v>13</v>
      </c>
      <c r="G11837" t="s">
        <v>5941</v>
      </c>
      <c r="H11837" s="1">
        <v>0</v>
      </c>
      <c r="I11837">
        <v>1</v>
      </c>
      <c r="J11837" s="3">
        <v>43452</v>
      </c>
      <c r="K11837" t="s">
        <v>7982</v>
      </c>
      <c r="L11837" t="s">
        <v>30</v>
      </c>
      <c r="M11837">
        <v>90032</v>
      </c>
      <c r="N11837">
        <v>1308</v>
      </c>
      <c r="O11837" t="s">
        <v>956</v>
      </c>
      <c r="P11837" s="4">
        <v>29</v>
      </c>
      <c r="Q11837" s="4">
        <v>5</v>
      </c>
      <c r="R11837" t="s">
        <v>32</v>
      </c>
      <c r="S11837" t="s">
        <v>92</v>
      </c>
      <c r="T11837" s="2">
        <v>28.96</v>
      </c>
      <c r="U11837" s="4">
        <v>579</v>
      </c>
      <c r="V11837" t="s">
        <v>33</v>
      </c>
      <c r="W11837" s="3">
        <v>43457</v>
      </c>
      <c r="X11837" t="s">
        <v>39</v>
      </c>
      <c r="Y11837" t="s">
        <v>34</v>
      </c>
      <c r="Z11837" t="s">
        <v>356</v>
      </c>
    </row>
    <row r="11838" spans="1:26" x14ac:dyDescent="0.25">
      <c r="A11838">
        <v>5</v>
      </c>
      <c r="B11838" t="s">
        <v>43</v>
      </c>
      <c r="C11838">
        <v>6</v>
      </c>
      <c r="D11838" t="s">
        <v>26</v>
      </c>
      <c r="E11838" t="s">
        <v>27</v>
      </c>
      <c r="F11838" t="s">
        <v>13</v>
      </c>
      <c r="G11838" t="s">
        <v>5941</v>
      </c>
      <c r="H11838" s="1">
        <v>0</v>
      </c>
      <c r="I11838">
        <v>1</v>
      </c>
      <c r="J11838" s="3">
        <v>43452</v>
      </c>
      <c r="K11838" t="s">
        <v>7982</v>
      </c>
      <c r="L11838" t="s">
        <v>30</v>
      </c>
      <c r="M11838">
        <v>90032</v>
      </c>
      <c r="N11838">
        <v>1308</v>
      </c>
      <c r="O11838" t="s">
        <v>956</v>
      </c>
      <c r="P11838" s="4">
        <v>29</v>
      </c>
      <c r="Q11838" s="4">
        <v>5</v>
      </c>
      <c r="R11838" t="s">
        <v>32</v>
      </c>
      <c r="S11838" t="s">
        <v>92</v>
      </c>
      <c r="T11838" s="2">
        <v>28.96</v>
      </c>
      <c r="U11838" s="4">
        <v>579</v>
      </c>
      <c r="V11838" t="s">
        <v>33</v>
      </c>
      <c r="W11838" s="3">
        <v>43457</v>
      </c>
      <c r="X11838" t="s">
        <v>39</v>
      </c>
      <c r="Y11838" t="s">
        <v>34</v>
      </c>
      <c r="Z11838" t="s">
        <v>356</v>
      </c>
    </row>
    <row r="11839" spans="1:26" x14ac:dyDescent="0.25">
      <c r="A11839">
        <v>5</v>
      </c>
      <c r="B11839" t="s">
        <v>43</v>
      </c>
      <c r="C11839">
        <v>6</v>
      </c>
      <c r="D11839" t="s">
        <v>26</v>
      </c>
      <c r="E11839" t="s">
        <v>27</v>
      </c>
      <c r="F11839" t="s">
        <v>13</v>
      </c>
      <c r="G11839" t="s">
        <v>5941</v>
      </c>
      <c r="H11839" s="1">
        <v>0</v>
      </c>
      <c r="I11839">
        <v>1</v>
      </c>
      <c r="J11839" s="3">
        <v>43452</v>
      </c>
      <c r="K11839" t="s">
        <v>7982</v>
      </c>
      <c r="L11839" t="s">
        <v>30</v>
      </c>
      <c r="M11839">
        <v>90032</v>
      </c>
      <c r="N11839">
        <v>1308</v>
      </c>
      <c r="O11839" t="s">
        <v>956</v>
      </c>
      <c r="P11839" s="4">
        <v>29</v>
      </c>
      <c r="Q11839" s="4">
        <v>5</v>
      </c>
      <c r="R11839" t="s">
        <v>32</v>
      </c>
      <c r="S11839" t="s">
        <v>92</v>
      </c>
      <c r="T11839" s="2">
        <v>28.96</v>
      </c>
      <c r="U11839" s="4">
        <v>579</v>
      </c>
      <c r="V11839" t="s">
        <v>33</v>
      </c>
      <c r="W11839" s="3">
        <v>43457</v>
      </c>
      <c r="X11839" t="s">
        <v>39</v>
      </c>
      <c r="Y11839" t="s">
        <v>34</v>
      </c>
      <c r="Z11839" t="s">
        <v>356</v>
      </c>
    </row>
    <row r="11840" spans="1:26" x14ac:dyDescent="0.25">
      <c r="A11840">
        <v>5</v>
      </c>
      <c r="B11840" t="s">
        <v>43</v>
      </c>
      <c r="C11840">
        <v>6</v>
      </c>
      <c r="D11840" t="s">
        <v>26</v>
      </c>
      <c r="E11840" t="s">
        <v>27</v>
      </c>
      <c r="F11840" t="s">
        <v>13</v>
      </c>
      <c r="G11840" t="s">
        <v>5941</v>
      </c>
      <c r="H11840" s="1">
        <v>0</v>
      </c>
      <c r="I11840">
        <v>1</v>
      </c>
      <c r="J11840" s="3">
        <v>43452</v>
      </c>
      <c r="K11840" t="s">
        <v>7982</v>
      </c>
      <c r="L11840" t="s">
        <v>30</v>
      </c>
      <c r="M11840">
        <v>90032</v>
      </c>
      <c r="N11840">
        <v>607</v>
      </c>
      <c r="O11840" t="s">
        <v>8241</v>
      </c>
      <c r="P11840" s="4">
        <v>19</v>
      </c>
      <c r="Q11840" s="4">
        <v>6</v>
      </c>
      <c r="R11840" t="s">
        <v>32</v>
      </c>
      <c r="S11840" t="s">
        <v>92</v>
      </c>
      <c r="T11840" s="2">
        <v>18.66</v>
      </c>
      <c r="U11840" s="4">
        <v>39</v>
      </c>
      <c r="V11840" t="s">
        <v>33</v>
      </c>
      <c r="W11840" s="3">
        <v>43457</v>
      </c>
      <c r="X11840" t="s">
        <v>39</v>
      </c>
      <c r="Y11840" t="s">
        <v>34</v>
      </c>
      <c r="Z11840" t="s">
        <v>64</v>
      </c>
    </row>
    <row r="11841" spans="1:26" x14ac:dyDescent="0.25">
      <c r="A11841">
        <v>5</v>
      </c>
      <c r="B11841" t="s">
        <v>43</v>
      </c>
      <c r="C11841">
        <v>6</v>
      </c>
      <c r="D11841" t="s">
        <v>26</v>
      </c>
      <c r="E11841" t="s">
        <v>27</v>
      </c>
      <c r="F11841" t="s">
        <v>13</v>
      </c>
      <c r="G11841" t="s">
        <v>5941</v>
      </c>
      <c r="H11841" s="1">
        <v>0</v>
      </c>
      <c r="I11841">
        <v>1</v>
      </c>
      <c r="J11841" s="3">
        <v>43452</v>
      </c>
      <c r="K11841" t="s">
        <v>7982</v>
      </c>
      <c r="L11841" t="s">
        <v>30</v>
      </c>
      <c r="M11841">
        <v>90032</v>
      </c>
      <c r="N11841">
        <v>607</v>
      </c>
      <c r="O11841" t="s">
        <v>8241</v>
      </c>
      <c r="P11841" s="4">
        <v>19</v>
      </c>
      <c r="Q11841" s="4">
        <v>6</v>
      </c>
      <c r="R11841" t="s">
        <v>32</v>
      </c>
      <c r="S11841" t="s">
        <v>92</v>
      </c>
      <c r="T11841" s="2">
        <v>18.66</v>
      </c>
      <c r="U11841" s="4">
        <v>39</v>
      </c>
      <c r="V11841" t="s">
        <v>33</v>
      </c>
      <c r="W11841" s="3">
        <v>43457</v>
      </c>
      <c r="X11841" t="s">
        <v>39</v>
      </c>
      <c r="Y11841" t="s">
        <v>34</v>
      </c>
      <c r="Z11841" t="s">
        <v>64</v>
      </c>
    </row>
    <row r="11842" spans="1:26" x14ac:dyDescent="0.25">
      <c r="A11842">
        <v>5</v>
      </c>
      <c r="B11842" t="s">
        <v>43</v>
      </c>
      <c r="C11842">
        <v>6</v>
      </c>
      <c r="D11842" t="s">
        <v>26</v>
      </c>
      <c r="E11842" t="s">
        <v>27</v>
      </c>
      <c r="F11842" t="s">
        <v>13</v>
      </c>
      <c r="G11842" t="s">
        <v>5941</v>
      </c>
      <c r="H11842" s="1">
        <v>0</v>
      </c>
      <c r="I11842">
        <v>1</v>
      </c>
      <c r="J11842" s="3">
        <v>43452</v>
      </c>
      <c r="K11842" t="s">
        <v>7982</v>
      </c>
      <c r="L11842" t="s">
        <v>30</v>
      </c>
      <c r="M11842">
        <v>90032</v>
      </c>
      <c r="N11842">
        <v>607</v>
      </c>
      <c r="O11842" t="s">
        <v>8241</v>
      </c>
      <c r="P11842" s="4">
        <v>19</v>
      </c>
      <c r="Q11842" s="4">
        <v>6</v>
      </c>
      <c r="R11842" t="s">
        <v>32</v>
      </c>
      <c r="S11842" t="s">
        <v>92</v>
      </c>
      <c r="T11842" s="2">
        <v>18.66</v>
      </c>
      <c r="U11842" s="4">
        <v>39</v>
      </c>
      <c r="V11842" t="s">
        <v>33</v>
      </c>
      <c r="W11842" s="3">
        <v>43457</v>
      </c>
      <c r="X11842" t="s">
        <v>39</v>
      </c>
      <c r="Y11842" t="s">
        <v>34</v>
      </c>
      <c r="Z11842" t="s">
        <v>64</v>
      </c>
    </row>
    <row r="11843" spans="1:26" x14ac:dyDescent="0.25">
      <c r="A11843">
        <v>6</v>
      </c>
      <c r="B11843" t="s">
        <v>10</v>
      </c>
      <c r="C11843">
        <v>6</v>
      </c>
      <c r="D11843" t="s">
        <v>26</v>
      </c>
      <c r="E11843" t="s">
        <v>65</v>
      </c>
      <c r="F11843" t="s">
        <v>13</v>
      </c>
      <c r="G11843" t="s">
        <v>5230</v>
      </c>
      <c r="H11843" s="1">
        <v>0</v>
      </c>
      <c r="I11843">
        <v>1</v>
      </c>
      <c r="J11843" s="3">
        <v>42698</v>
      </c>
      <c r="K11843" t="s">
        <v>8018</v>
      </c>
      <c r="L11843" t="s">
        <v>30</v>
      </c>
      <c r="M11843">
        <v>98103</v>
      </c>
      <c r="N11843">
        <v>417</v>
      </c>
      <c r="O11843" t="s">
        <v>8236</v>
      </c>
      <c r="P11843" s="4">
        <v>10</v>
      </c>
      <c r="Q11843" s="4">
        <v>6</v>
      </c>
      <c r="R11843" t="s">
        <v>32</v>
      </c>
      <c r="S11843" t="s">
        <v>92</v>
      </c>
      <c r="T11843" s="2">
        <v>9.7200000000000006</v>
      </c>
      <c r="U11843" s="4">
        <v>486</v>
      </c>
      <c r="V11843" t="s">
        <v>33</v>
      </c>
      <c r="W11843" s="3">
        <v>42704</v>
      </c>
      <c r="X11843" t="s">
        <v>39</v>
      </c>
      <c r="Y11843" t="s">
        <v>69</v>
      </c>
      <c r="Z11843" t="s">
        <v>42</v>
      </c>
    </row>
    <row r="11844" spans="1:26" x14ac:dyDescent="0.25">
      <c r="A11844">
        <v>6</v>
      </c>
      <c r="B11844" t="s">
        <v>10</v>
      </c>
      <c r="C11844">
        <v>6</v>
      </c>
      <c r="D11844" t="s">
        <v>26</v>
      </c>
      <c r="E11844" t="s">
        <v>65</v>
      </c>
      <c r="F11844" t="s">
        <v>13</v>
      </c>
      <c r="G11844" t="s">
        <v>5230</v>
      </c>
      <c r="H11844" s="1">
        <v>0</v>
      </c>
      <c r="I11844">
        <v>1</v>
      </c>
      <c r="J11844" s="3">
        <v>42698</v>
      </c>
      <c r="K11844" t="s">
        <v>8018</v>
      </c>
      <c r="L11844" t="s">
        <v>30</v>
      </c>
      <c r="M11844">
        <v>98103</v>
      </c>
      <c r="N11844">
        <v>417</v>
      </c>
      <c r="O11844" t="s">
        <v>8236</v>
      </c>
      <c r="P11844" s="4">
        <v>10</v>
      </c>
      <c r="Q11844" s="4">
        <v>6</v>
      </c>
      <c r="R11844" t="s">
        <v>32</v>
      </c>
      <c r="S11844" t="s">
        <v>92</v>
      </c>
      <c r="T11844" s="2">
        <v>9.7200000000000006</v>
      </c>
      <c r="U11844" s="4">
        <v>486</v>
      </c>
      <c r="V11844" t="s">
        <v>33</v>
      </c>
      <c r="W11844" s="3">
        <v>42704</v>
      </c>
      <c r="X11844" t="s">
        <v>39</v>
      </c>
      <c r="Y11844" t="s">
        <v>69</v>
      </c>
      <c r="Z11844" t="s">
        <v>42</v>
      </c>
    </row>
    <row r="11845" spans="1:26" x14ac:dyDescent="0.25">
      <c r="A11845">
        <v>6</v>
      </c>
      <c r="B11845" t="s">
        <v>10</v>
      </c>
      <c r="C11845">
        <v>6</v>
      </c>
      <c r="D11845" t="s">
        <v>26</v>
      </c>
      <c r="E11845" t="s">
        <v>65</v>
      </c>
      <c r="F11845" t="s">
        <v>13</v>
      </c>
      <c r="G11845" t="s">
        <v>5230</v>
      </c>
      <c r="H11845" s="1">
        <v>0</v>
      </c>
      <c r="I11845">
        <v>1</v>
      </c>
      <c r="J11845" s="3">
        <v>42698</v>
      </c>
      <c r="K11845" t="s">
        <v>8018</v>
      </c>
      <c r="L11845" t="s">
        <v>30</v>
      </c>
      <c r="M11845">
        <v>98103</v>
      </c>
      <c r="N11845">
        <v>417</v>
      </c>
      <c r="O11845" t="s">
        <v>8236</v>
      </c>
      <c r="P11845" s="4">
        <v>10</v>
      </c>
      <c r="Q11845" s="4">
        <v>6</v>
      </c>
      <c r="R11845" t="s">
        <v>32</v>
      </c>
      <c r="S11845" t="s">
        <v>92</v>
      </c>
      <c r="T11845" s="2">
        <v>9.7200000000000006</v>
      </c>
      <c r="U11845" s="4">
        <v>486</v>
      </c>
      <c r="V11845" t="s">
        <v>33</v>
      </c>
      <c r="W11845" s="3">
        <v>42704</v>
      </c>
      <c r="X11845" t="s">
        <v>39</v>
      </c>
      <c r="Y11845" t="s">
        <v>69</v>
      </c>
      <c r="Z11845" t="s">
        <v>42</v>
      </c>
    </row>
    <row r="11846" spans="1:26" x14ac:dyDescent="0.25">
      <c r="A11846">
        <v>6</v>
      </c>
      <c r="B11846" t="s">
        <v>10</v>
      </c>
      <c r="C11846">
        <v>6</v>
      </c>
      <c r="D11846" t="s">
        <v>26</v>
      </c>
      <c r="E11846" t="s">
        <v>65</v>
      </c>
      <c r="F11846" t="s">
        <v>13</v>
      </c>
      <c r="G11846" t="s">
        <v>5230</v>
      </c>
      <c r="H11846" s="1">
        <v>0</v>
      </c>
      <c r="I11846">
        <v>1</v>
      </c>
      <c r="J11846" s="3">
        <v>42698</v>
      </c>
      <c r="K11846" t="s">
        <v>8018</v>
      </c>
      <c r="L11846" t="s">
        <v>30</v>
      </c>
      <c r="M11846">
        <v>98103</v>
      </c>
      <c r="N11846">
        <v>417</v>
      </c>
      <c r="O11846" t="s">
        <v>8236</v>
      </c>
      <c r="P11846" s="4">
        <v>10</v>
      </c>
      <c r="Q11846" s="4">
        <v>6</v>
      </c>
      <c r="R11846" t="s">
        <v>32</v>
      </c>
      <c r="S11846" t="s">
        <v>92</v>
      </c>
      <c r="T11846" s="2">
        <v>9.7200000000000006</v>
      </c>
      <c r="U11846" s="4">
        <v>486</v>
      </c>
      <c r="V11846" t="s">
        <v>33</v>
      </c>
      <c r="W11846" s="3">
        <v>42704</v>
      </c>
      <c r="X11846" t="s">
        <v>39</v>
      </c>
      <c r="Y11846" t="s">
        <v>69</v>
      </c>
      <c r="Z11846" t="s">
        <v>42</v>
      </c>
    </row>
    <row r="11847" spans="1:26" x14ac:dyDescent="0.25">
      <c r="A11847">
        <v>4</v>
      </c>
      <c r="B11847" t="s">
        <v>43</v>
      </c>
      <c r="C11847">
        <v>6</v>
      </c>
      <c r="D11847" t="s">
        <v>26</v>
      </c>
      <c r="E11847" t="s">
        <v>27</v>
      </c>
      <c r="F11847" t="s">
        <v>13</v>
      </c>
      <c r="G11847" t="s">
        <v>5551</v>
      </c>
      <c r="H11847" s="1">
        <v>0</v>
      </c>
      <c r="I11847">
        <v>1</v>
      </c>
      <c r="J11847" s="3">
        <v>43239</v>
      </c>
      <c r="K11847" t="s">
        <v>8023</v>
      </c>
      <c r="L11847" t="s">
        <v>30</v>
      </c>
      <c r="M11847">
        <v>90008</v>
      </c>
      <c r="N11847">
        <v>1502</v>
      </c>
      <c r="O11847" t="s">
        <v>851</v>
      </c>
      <c r="P11847" s="4">
        <v>24</v>
      </c>
      <c r="Q11847" s="4">
        <v>8</v>
      </c>
      <c r="R11847" t="s">
        <v>32</v>
      </c>
      <c r="S11847" t="s">
        <v>92</v>
      </c>
      <c r="T11847" s="2">
        <v>23.72</v>
      </c>
      <c r="U11847" s="4">
        <v>88</v>
      </c>
      <c r="V11847" t="s">
        <v>33</v>
      </c>
      <c r="W11847" s="3">
        <v>43243</v>
      </c>
      <c r="X11847" t="s">
        <v>39</v>
      </c>
      <c r="Y11847" t="s">
        <v>34</v>
      </c>
      <c r="Z11847" t="s">
        <v>56</v>
      </c>
    </row>
    <row r="11848" spans="1:26" x14ac:dyDescent="0.25">
      <c r="A11848">
        <v>4</v>
      </c>
      <c r="B11848" t="s">
        <v>43</v>
      </c>
      <c r="C11848">
        <v>6</v>
      </c>
      <c r="D11848" t="s">
        <v>26</v>
      </c>
      <c r="E11848" t="s">
        <v>27</v>
      </c>
      <c r="F11848" t="s">
        <v>13</v>
      </c>
      <c r="G11848" t="s">
        <v>486</v>
      </c>
      <c r="H11848" s="1">
        <v>0</v>
      </c>
      <c r="I11848">
        <v>1</v>
      </c>
      <c r="J11848" s="3">
        <v>43435</v>
      </c>
      <c r="K11848" t="s">
        <v>8024</v>
      </c>
      <c r="L11848" t="s">
        <v>30</v>
      </c>
      <c r="M11848">
        <v>90004</v>
      </c>
      <c r="N11848">
        <v>1412</v>
      </c>
      <c r="O11848" t="s">
        <v>352</v>
      </c>
      <c r="P11848" s="4">
        <v>7</v>
      </c>
      <c r="Q11848" s="4">
        <v>8</v>
      </c>
      <c r="R11848" t="s">
        <v>32</v>
      </c>
      <c r="S11848" t="s">
        <v>92</v>
      </c>
      <c r="T11848" s="2">
        <v>6.91</v>
      </c>
      <c r="U11848" s="4">
        <v>23</v>
      </c>
      <c r="V11848" t="s">
        <v>33</v>
      </c>
      <c r="W11848" s="3">
        <v>43439</v>
      </c>
      <c r="X11848" t="s">
        <v>39</v>
      </c>
      <c r="Y11848" t="s">
        <v>34</v>
      </c>
      <c r="Z11848" t="s">
        <v>49</v>
      </c>
    </row>
    <row r="11849" spans="1:26" x14ac:dyDescent="0.25">
      <c r="A11849">
        <v>7</v>
      </c>
      <c r="B11849" t="s">
        <v>25</v>
      </c>
      <c r="C11849">
        <v>6</v>
      </c>
      <c r="D11849" t="s">
        <v>26</v>
      </c>
      <c r="E11849" t="s">
        <v>596</v>
      </c>
      <c r="F11849" t="s">
        <v>13</v>
      </c>
      <c r="G11849" t="s">
        <v>5276</v>
      </c>
      <c r="H11849" s="1">
        <v>0</v>
      </c>
      <c r="I11849">
        <v>1</v>
      </c>
      <c r="J11849" s="3">
        <v>43694</v>
      </c>
      <c r="K11849" t="s">
        <v>8016</v>
      </c>
      <c r="L11849" t="s">
        <v>30</v>
      </c>
      <c r="M11849">
        <v>94513</v>
      </c>
      <c r="N11849">
        <v>1424</v>
      </c>
      <c r="O11849" t="s">
        <v>367</v>
      </c>
      <c r="P11849" s="4">
        <v>655</v>
      </c>
      <c r="Q11849" s="4">
        <v>9</v>
      </c>
      <c r="R11849" t="s">
        <v>32</v>
      </c>
      <c r="S11849" t="s">
        <v>92</v>
      </c>
      <c r="T11849" s="2">
        <v>654.76</v>
      </c>
      <c r="U11849" s="4">
        <v>2518</v>
      </c>
      <c r="V11849" t="s">
        <v>33</v>
      </c>
      <c r="W11849" s="3">
        <v>43701</v>
      </c>
      <c r="X11849" t="s">
        <v>39</v>
      </c>
      <c r="Y11849" t="s">
        <v>34</v>
      </c>
      <c r="Z11849" t="s">
        <v>56</v>
      </c>
    </row>
    <row r="11850" spans="1:26" x14ac:dyDescent="0.25">
      <c r="A11850">
        <v>7</v>
      </c>
      <c r="B11850" t="s">
        <v>25</v>
      </c>
      <c r="C11850">
        <v>6</v>
      </c>
      <c r="D11850" t="s">
        <v>26</v>
      </c>
      <c r="E11850" t="s">
        <v>596</v>
      </c>
      <c r="F11850" t="s">
        <v>13</v>
      </c>
      <c r="G11850" t="s">
        <v>5276</v>
      </c>
      <c r="H11850" s="1">
        <v>0</v>
      </c>
      <c r="I11850">
        <v>1</v>
      </c>
      <c r="J11850" s="3">
        <v>43694</v>
      </c>
      <c r="K11850" t="s">
        <v>8016</v>
      </c>
      <c r="L11850" t="s">
        <v>30</v>
      </c>
      <c r="M11850">
        <v>94513</v>
      </c>
      <c r="N11850">
        <v>1424</v>
      </c>
      <c r="O11850" t="s">
        <v>367</v>
      </c>
      <c r="P11850" s="4">
        <v>655</v>
      </c>
      <c r="Q11850" s="4">
        <v>9</v>
      </c>
      <c r="R11850" t="s">
        <v>32</v>
      </c>
      <c r="S11850" t="s">
        <v>92</v>
      </c>
      <c r="T11850" s="2">
        <v>654.76</v>
      </c>
      <c r="U11850" s="4">
        <v>2518</v>
      </c>
      <c r="V11850" t="s">
        <v>33</v>
      </c>
      <c r="W11850" s="3">
        <v>43701</v>
      </c>
      <c r="X11850" t="s">
        <v>39</v>
      </c>
      <c r="Y11850" t="s">
        <v>34</v>
      </c>
      <c r="Z11850" t="s">
        <v>56</v>
      </c>
    </row>
    <row r="11851" spans="1:26" x14ac:dyDescent="0.25">
      <c r="A11851">
        <v>7</v>
      </c>
      <c r="B11851" t="s">
        <v>25</v>
      </c>
      <c r="C11851">
        <v>6</v>
      </c>
      <c r="D11851" t="s">
        <v>26</v>
      </c>
      <c r="E11851" t="s">
        <v>596</v>
      </c>
      <c r="F11851" t="s">
        <v>13</v>
      </c>
      <c r="G11851" t="s">
        <v>5276</v>
      </c>
      <c r="H11851" s="1">
        <v>0</v>
      </c>
      <c r="I11851">
        <v>1</v>
      </c>
      <c r="J11851" s="3">
        <v>43694</v>
      </c>
      <c r="K11851" t="s">
        <v>8016</v>
      </c>
      <c r="L11851" t="s">
        <v>30</v>
      </c>
      <c r="M11851">
        <v>94513</v>
      </c>
      <c r="N11851">
        <v>1424</v>
      </c>
      <c r="O11851" t="s">
        <v>367</v>
      </c>
      <c r="P11851" s="4">
        <v>655</v>
      </c>
      <c r="Q11851" s="4">
        <v>9</v>
      </c>
      <c r="R11851" t="s">
        <v>32</v>
      </c>
      <c r="S11851" t="s">
        <v>92</v>
      </c>
      <c r="T11851" s="2">
        <v>654.76</v>
      </c>
      <c r="U11851" s="4">
        <v>2518</v>
      </c>
      <c r="V11851" t="s">
        <v>33</v>
      </c>
      <c r="W11851" s="3">
        <v>43701</v>
      </c>
      <c r="X11851" t="s">
        <v>39</v>
      </c>
      <c r="Y11851" t="s">
        <v>34</v>
      </c>
      <c r="Z11851" t="s">
        <v>56</v>
      </c>
    </row>
    <row r="11852" spans="1:26" x14ac:dyDescent="0.25">
      <c r="A11852">
        <v>7</v>
      </c>
      <c r="B11852" t="s">
        <v>25</v>
      </c>
      <c r="C11852">
        <v>6</v>
      </c>
      <c r="D11852" t="s">
        <v>26</v>
      </c>
      <c r="E11852" t="s">
        <v>596</v>
      </c>
      <c r="F11852" t="s">
        <v>13</v>
      </c>
      <c r="G11852" t="s">
        <v>5276</v>
      </c>
      <c r="H11852" s="1">
        <v>0</v>
      </c>
      <c r="I11852">
        <v>1</v>
      </c>
      <c r="J11852" s="3">
        <v>43694</v>
      </c>
      <c r="K11852" t="s">
        <v>8016</v>
      </c>
      <c r="L11852" t="s">
        <v>30</v>
      </c>
      <c r="M11852">
        <v>94513</v>
      </c>
      <c r="N11852">
        <v>1424</v>
      </c>
      <c r="O11852" t="s">
        <v>367</v>
      </c>
      <c r="P11852" s="4">
        <v>655</v>
      </c>
      <c r="Q11852" s="4">
        <v>9</v>
      </c>
      <c r="R11852" t="s">
        <v>32</v>
      </c>
      <c r="S11852" t="s">
        <v>92</v>
      </c>
      <c r="T11852" s="2">
        <v>654.76</v>
      </c>
      <c r="U11852" s="4">
        <v>2518</v>
      </c>
      <c r="V11852" t="s">
        <v>33</v>
      </c>
      <c r="W11852" s="3">
        <v>43701</v>
      </c>
      <c r="X11852" t="s">
        <v>39</v>
      </c>
      <c r="Y11852" t="s">
        <v>34</v>
      </c>
      <c r="Z11852" t="s">
        <v>56</v>
      </c>
    </row>
    <row r="11853" spans="1:26" x14ac:dyDescent="0.25">
      <c r="A11853">
        <v>7</v>
      </c>
      <c r="B11853" t="s">
        <v>25</v>
      </c>
      <c r="C11853">
        <v>6</v>
      </c>
      <c r="D11853" t="s">
        <v>26</v>
      </c>
      <c r="E11853" t="s">
        <v>596</v>
      </c>
      <c r="F11853" t="s">
        <v>13</v>
      </c>
      <c r="G11853" t="s">
        <v>5276</v>
      </c>
      <c r="H11853" s="1">
        <v>0</v>
      </c>
      <c r="I11853">
        <v>1</v>
      </c>
      <c r="J11853" s="3">
        <v>43694</v>
      </c>
      <c r="K11853" t="s">
        <v>8016</v>
      </c>
      <c r="L11853" t="s">
        <v>30</v>
      </c>
      <c r="M11853">
        <v>94513</v>
      </c>
      <c r="N11853">
        <v>1424</v>
      </c>
      <c r="O11853" t="s">
        <v>367</v>
      </c>
      <c r="P11853" s="4">
        <v>655</v>
      </c>
      <c r="Q11853" s="4">
        <v>9</v>
      </c>
      <c r="R11853" t="s">
        <v>32</v>
      </c>
      <c r="S11853" t="s">
        <v>92</v>
      </c>
      <c r="T11853" s="2">
        <v>654.76</v>
      </c>
      <c r="U11853" s="4">
        <v>2518</v>
      </c>
      <c r="V11853" t="s">
        <v>33</v>
      </c>
      <c r="W11853" s="3">
        <v>43701</v>
      </c>
      <c r="X11853" t="s">
        <v>39</v>
      </c>
      <c r="Y11853" t="s">
        <v>34</v>
      </c>
      <c r="Z11853" t="s">
        <v>56</v>
      </c>
    </row>
    <row r="11854" spans="1:26" x14ac:dyDescent="0.25">
      <c r="A11854">
        <v>7</v>
      </c>
      <c r="B11854" t="s">
        <v>25</v>
      </c>
      <c r="C11854">
        <v>6</v>
      </c>
      <c r="D11854" t="s">
        <v>26</v>
      </c>
      <c r="E11854" t="s">
        <v>596</v>
      </c>
      <c r="F11854" t="s">
        <v>13</v>
      </c>
      <c r="G11854" t="s">
        <v>5276</v>
      </c>
      <c r="H11854" s="1">
        <v>0</v>
      </c>
      <c r="I11854">
        <v>1</v>
      </c>
      <c r="J11854" s="3">
        <v>43694</v>
      </c>
      <c r="K11854" t="s">
        <v>8016</v>
      </c>
      <c r="L11854" t="s">
        <v>30</v>
      </c>
      <c r="M11854">
        <v>94513</v>
      </c>
      <c r="N11854">
        <v>1424</v>
      </c>
      <c r="O11854" t="s">
        <v>367</v>
      </c>
      <c r="P11854" s="4">
        <v>655</v>
      </c>
      <c r="Q11854" s="4">
        <v>9</v>
      </c>
      <c r="R11854" t="s">
        <v>32</v>
      </c>
      <c r="S11854" t="s">
        <v>92</v>
      </c>
      <c r="T11854" s="2">
        <v>654.76</v>
      </c>
      <c r="U11854" s="4">
        <v>2518</v>
      </c>
      <c r="V11854" t="s">
        <v>33</v>
      </c>
      <c r="W11854" s="3">
        <v>43701</v>
      </c>
      <c r="X11854" t="s">
        <v>39</v>
      </c>
      <c r="Y11854" t="s">
        <v>34</v>
      </c>
      <c r="Z11854" t="s">
        <v>56</v>
      </c>
    </row>
    <row r="11855" spans="1:26" x14ac:dyDescent="0.25">
      <c r="A11855">
        <v>7</v>
      </c>
      <c r="B11855" t="s">
        <v>25</v>
      </c>
      <c r="C11855">
        <v>6</v>
      </c>
      <c r="D11855" t="s">
        <v>26</v>
      </c>
      <c r="E11855" t="s">
        <v>596</v>
      </c>
      <c r="F11855" t="s">
        <v>13</v>
      </c>
      <c r="G11855" t="s">
        <v>5276</v>
      </c>
      <c r="H11855" s="1">
        <v>0</v>
      </c>
      <c r="I11855">
        <v>1</v>
      </c>
      <c r="J11855" s="3">
        <v>43694</v>
      </c>
      <c r="K11855" t="s">
        <v>8016</v>
      </c>
      <c r="L11855" t="s">
        <v>30</v>
      </c>
      <c r="M11855">
        <v>94513</v>
      </c>
      <c r="N11855">
        <v>1424</v>
      </c>
      <c r="O11855" t="s">
        <v>367</v>
      </c>
      <c r="P11855" s="4">
        <v>655</v>
      </c>
      <c r="Q11855" s="4">
        <v>9</v>
      </c>
      <c r="R11855" t="s">
        <v>32</v>
      </c>
      <c r="S11855" t="s">
        <v>92</v>
      </c>
      <c r="T11855" s="2">
        <v>654.76</v>
      </c>
      <c r="U11855" s="4">
        <v>2518</v>
      </c>
      <c r="V11855" t="s">
        <v>33</v>
      </c>
      <c r="W11855" s="3">
        <v>43701</v>
      </c>
      <c r="X11855" t="s">
        <v>39</v>
      </c>
      <c r="Y11855" t="s">
        <v>34</v>
      </c>
      <c r="Z11855" t="s">
        <v>56</v>
      </c>
    </row>
    <row r="11856" spans="1:26" x14ac:dyDescent="0.25">
      <c r="A11856">
        <v>4</v>
      </c>
      <c r="B11856" t="s">
        <v>43</v>
      </c>
      <c r="C11856">
        <v>6</v>
      </c>
      <c r="D11856" t="s">
        <v>26</v>
      </c>
      <c r="E11856" t="s">
        <v>88</v>
      </c>
      <c r="F11856" t="s">
        <v>13</v>
      </c>
      <c r="G11856" t="s">
        <v>1444</v>
      </c>
      <c r="H11856" s="1">
        <v>0</v>
      </c>
      <c r="I11856">
        <v>1</v>
      </c>
      <c r="J11856" s="3">
        <v>42733</v>
      </c>
      <c r="K11856" t="s">
        <v>7981</v>
      </c>
      <c r="L11856" t="s">
        <v>30</v>
      </c>
      <c r="M11856">
        <v>94110</v>
      </c>
      <c r="N11856">
        <v>184</v>
      </c>
      <c r="O11856" t="s">
        <v>4111</v>
      </c>
      <c r="P11856" s="4">
        <v>126</v>
      </c>
      <c r="Q11856" s="4">
        <v>9</v>
      </c>
      <c r="R11856" t="s">
        <v>32</v>
      </c>
      <c r="S11856" t="s">
        <v>92</v>
      </c>
      <c r="T11856" s="2">
        <v>126.39</v>
      </c>
      <c r="U11856" s="4">
        <v>275</v>
      </c>
      <c r="V11856" t="s">
        <v>33</v>
      </c>
      <c r="W11856" s="3">
        <v>42737</v>
      </c>
      <c r="X11856" t="s">
        <v>39</v>
      </c>
      <c r="Y11856" t="s">
        <v>34</v>
      </c>
      <c r="Z11856" t="s">
        <v>35</v>
      </c>
    </row>
    <row r="11857" spans="1:26" x14ac:dyDescent="0.25">
      <c r="A11857">
        <v>4</v>
      </c>
      <c r="B11857" t="s">
        <v>43</v>
      </c>
      <c r="C11857">
        <v>6</v>
      </c>
      <c r="D11857" t="s">
        <v>26</v>
      </c>
      <c r="E11857" t="s">
        <v>88</v>
      </c>
      <c r="F11857" t="s">
        <v>13</v>
      </c>
      <c r="G11857" t="s">
        <v>1444</v>
      </c>
      <c r="H11857" s="1">
        <v>0</v>
      </c>
      <c r="I11857">
        <v>1</v>
      </c>
      <c r="J11857" s="3">
        <v>42733</v>
      </c>
      <c r="K11857" t="s">
        <v>7981</v>
      </c>
      <c r="L11857" t="s">
        <v>30</v>
      </c>
      <c r="M11857">
        <v>94110</v>
      </c>
      <c r="N11857">
        <v>184</v>
      </c>
      <c r="O11857" t="s">
        <v>4111</v>
      </c>
      <c r="P11857" s="4">
        <v>126</v>
      </c>
      <c r="Q11857" s="4">
        <v>9</v>
      </c>
      <c r="R11857" t="s">
        <v>32</v>
      </c>
      <c r="S11857" t="s">
        <v>92</v>
      </c>
      <c r="T11857" s="2">
        <v>126.39</v>
      </c>
      <c r="U11857" s="4">
        <v>275</v>
      </c>
      <c r="V11857" t="s">
        <v>33</v>
      </c>
      <c r="W11857" s="3">
        <v>42737</v>
      </c>
      <c r="X11857" t="s">
        <v>39</v>
      </c>
      <c r="Y11857" t="s">
        <v>34</v>
      </c>
      <c r="Z11857" t="s">
        <v>35</v>
      </c>
    </row>
    <row r="11858" spans="1:26" x14ac:dyDescent="0.25">
      <c r="A11858">
        <v>4</v>
      </c>
      <c r="B11858" t="s">
        <v>43</v>
      </c>
      <c r="C11858">
        <v>6</v>
      </c>
      <c r="D11858" t="s">
        <v>26</v>
      </c>
      <c r="E11858" t="s">
        <v>88</v>
      </c>
      <c r="F11858" t="s">
        <v>13</v>
      </c>
      <c r="G11858" t="s">
        <v>1444</v>
      </c>
      <c r="H11858" s="1">
        <v>0</v>
      </c>
      <c r="I11858">
        <v>1</v>
      </c>
      <c r="J11858" s="3">
        <v>42733</v>
      </c>
      <c r="K11858" t="s">
        <v>7981</v>
      </c>
      <c r="L11858" t="s">
        <v>30</v>
      </c>
      <c r="M11858">
        <v>94110</v>
      </c>
      <c r="N11858">
        <v>184</v>
      </c>
      <c r="O11858" t="s">
        <v>4111</v>
      </c>
      <c r="P11858" s="4">
        <v>126</v>
      </c>
      <c r="Q11858" s="4">
        <v>9</v>
      </c>
      <c r="R11858" t="s">
        <v>32</v>
      </c>
      <c r="S11858" t="s">
        <v>92</v>
      </c>
      <c r="T11858" s="2">
        <v>126.39</v>
      </c>
      <c r="U11858" s="4">
        <v>275</v>
      </c>
      <c r="V11858" t="s">
        <v>33</v>
      </c>
      <c r="W11858" s="3">
        <v>42737</v>
      </c>
      <c r="X11858" t="s">
        <v>39</v>
      </c>
      <c r="Y11858" t="s">
        <v>34</v>
      </c>
      <c r="Z11858" t="s">
        <v>35</v>
      </c>
    </row>
    <row r="11859" spans="1:26" x14ac:dyDescent="0.25">
      <c r="A11859">
        <v>4</v>
      </c>
      <c r="B11859" t="s">
        <v>43</v>
      </c>
      <c r="C11859">
        <v>6</v>
      </c>
      <c r="D11859" t="s">
        <v>26</v>
      </c>
      <c r="E11859" t="s">
        <v>88</v>
      </c>
      <c r="F11859" t="s">
        <v>13</v>
      </c>
      <c r="G11859" t="s">
        <v>1444</v>
      </c>
      <c r="H11859" s="1">
        <v>0</v>
      </c>
      <c r="I11859">
        <v>1</v>
      </c>
      <c r="J11859" s="3">
        <v>42733</v>
      </c>
      <c r="K11859" t="s">
        <v>7981</v>
      </c>
      <c r="L11859" t="s">
        <v>30</v>
      </c>
      <c r="M11859">
        <v>94110</v>
      </c>
      <c r="N11859">
        <v>184</v>
      </c>
      <c r="O11859" t="s">
        <v>4111</v>
      </c>
      <c r="P11859" s="4">
        <v>126</v>
      </c>
      <c r="Q11859" s="4">
        <v>9</v>
      </c>
      <c r="R11859" t="s">
        <v>32</v>
      </c>
      <c r="S11859" t="s">
        <v>92</v>
      </c>
      <c r="T11859" s="2">
        <v>126.39</v>
      </c>
      <c r="U11859" s="4">
        <v>275</v>
      </c>
      <c r="V11859" t="s">
        <v>33</v>
      </c>
      <c r="W11859" s="3">
        <v>42737</v>
      </c>
      <c r="X11859" t="s">
        <v>39</v>
      </c>
      <c r="Y11859" t="s">
        <v>34</v>
      </c>
      <c r="Z11859" t="s">
        <v>35</v>
      </c>
    </row>
    <row r="11860" spans="1:26" x14ac:dyDescent="0.25">
      <c r="A11860">
        <v>4</v>
      </c>
      <c r="B11860" t="s">
        <v>43</v>
      </c>
      <c r="C11860">
        <v>6</v>
      </c>
      <c r="D11860" t="s">
        <v>26</v>
      </c>
      <c r="E11860" t="s">
        <v>88</v>
      </c>
      <c r="F11860" t="s">
        <v>13</v>
      </c>
      <c r="G11860" t="s">
        <v>1444</v>
      </c>
      <c r="H11860" s="1">
        <v>0</v>
      </c>
      <c r="I11860">
        <v>1</v>
      </c>
      <c r="J11860" s="3">
        <v>42733</v>
      </c>
      <c r="K11860" t="s">
        <v>7981</v>
      </c>
      <c r="L11860" t="s">
        <v>30</v>
      </c>
      <c r="M11860">
        <v>94110</v>
      </c>
      <c r="N11860">
        <v>184</v>
      </c>
      <c r="O11860" t="s">
        <v>4111</v>
      </c>
      <c r="P11860" s="4">
        <v>126</v>
      </c>
      <c r="Q11860" s="4">
        <v>9</v>
      </c>
      <c r="R11860" t="s">
        <v>32</v>
      </c>
      <c r="S11860" t="s">
        <v>92</v>
      </c>
      <c r="T11860" s="2">
        <v>126.39</v>
      </c>
      <c r="U11860" s="4">
        <v>275</v>
      </c>
      <c r="V11860" t="s">
        <v>33</v>
      </c>
      <c r="W11860" s="3">
        <v>42737</v>
      </c>
      <c r="X11860" t="s">
        <v>39</v>
      </c>
      <c r="Y11860" t="s">
        <v>34</v>
      </c>
      <c r="Z11860" t="s">
        <v>35</v>
      </c>
    </row>
    <row r="11861" spans="1:26" x14ac:dyDescent="0.25">
      <c r="A11861">
        <v>4</v>
      </c>
      <c r="B11861" t="s">
        <v>43</v>
      </c>
      <c r="C11861">
        <v>6</v>
      </c>
      <c r="D11861" t="s">
        <v>26</v>
      </c>
      <c r="E11861" t="s">
        <v>88</v>
      </c>
      <c r="F11861" t="s">
        <v>13</v>
      </c>
      <c r="G11861" t="s">
        <v>1444</v>
      </c>
      <c r="H11861" s="1">
        <v>0</v>
      </c>
      <c r="I11861">
        <v>1</v>
      </c>
      <c r="J11861" s="3">
        <v>42733</v>
      </c>
      <c r="K11861" t="s">
        <v>7981</v>
      </c>
      <c r="L11861" t="s">
        <v>30</v>
      </c>
      <c r="M11861">
        <v>94110</v>
      </c>
      <c r="N11861">
        <v>184</v>
      </c>
      <c r="O11861" t="s">
        <v>4111</v>
      </c>
      <c r="P11861" s="4">
        <v>126</v>
      </c>
      <c r="Q11861" s="4">
        <v>9</v>
      </c>
      <c r="R11861" t="s">
        <v>32</v>
      </c>
      <c r="S11861" t="s">
        <v>92</v>
      </c>
      <c r="T11861" s="2">
        <v>126.39</v>
      </c>
      <c r="U11861" s="4">
        <v>275</v>
      </c>
      <c r="V11861" t="s">
        <v>33</v>
      </c>
      <c r="W11861" s="3">
        <v>42737</v>
      </c>
      <c r="X11861" t="s">
        <v>39</v>
      </c>
      <c r="Y11861" t="s">
        <v>34</v>
      </c>
      <c r="Z11861" t="s">
        <v>35</v>
      </c>
    </row>
    <row r="11862" spans="1:26" x14ac:dyDescent="0.25">
      <c r="A11862">
        <v>4</v>
      </c>
      <c r="B11862" t="s">
        <v>43</v>
      </c>
      <c r="C11862">
        <v>6</v>
      </c>
      <c r="D11862" t="s">
        <v>26</v>
      </c>
      <c r="E11862" t="s">
        <v>88</v>
      </c>
      <c r="F11862" t="s">
        <v>13</v>
      </c>
      <c r="G11862" t="s">
        <v>1444</v>
      </c>
      <c r="H11862" s="1">
        <v>0</v>
      </c>
      <c r="I11862">
        <v>1</v>
      </c>
      <c r="J11862" s="3">
        <v>42733</v>
      </c>
      <c r="K11862" t="s">
        <v>7981</v>
      </c>
      <c r="L11862" t="s">
        <v>30</v>
      </c>
      <c r="M11862">
        <v>94110</v>
      </c>
      <c r="N11862">
        <v>184</v>
      </c>
      <c r="O11862" t="s">
        <v>4111</v>
      </c>
      <c r="P11862" s="4">
        <v>126</v>
      </c>
      <c r="Q11862" s="4">
        <v>9</v>
      </c>
      <c r="R11862" t="s">
        <v>32</v>
      </c>
      <c r="S11862" t="s">
        <v>92</v>
      </c>
      <c r="T11862" s="2">
        <v>126.39</v>
      </c>
      <c r="U11862" s="4">
        <v>275</v>
      </c>
      <c r="V11862" t="s">
        <v>33</v>
      </c>
      <c r="W11862" s="3">
        <v>42737</v>
      </c>
      <c r="X11862" t="s">
        <v>39</v>
      </c>
      <c r="Y11862" t="s">
        <v>34</v>
      </c>
      <c r="Z11862" t="s">
        <v>35</v>
      </c>
    </row>
    <row r="11863" spans="1:26" x14ac:dyDescent="0.25">
      <c r="A11863">
        <v>7</v>
      </c>
      <c r="B11863" t="s">
        <v>25</v>
      </c>
      <c r="C11863">
        <v>6</v>
      </c>
      <c r="D11863" t="s">
        <v>26</v>
      </c>
      <c r="E11863" t="s">
        <v>27</v>
      </c>
      <c r="F11863" t="s">
        <v>13</v>
      </c>
      <c r="G11863" t="s">
        <v>1058</v>
      </c>
      <c r="H11863" s="1">
        <v>0</v>
      </c>
      <c r="I11863">
        <v>1</v>
      </c>
      <c r="J11863" s="3">
        <v>43424</v>
      </c>
      <c r="K11863" t="s">
        <v>8025</v>
      </c>
      <c r="L11863" t="s">
        <v>30</v>
      </c>
      <c r="M11863">
        <v>90004</v>
      </c>
      <c r="N11863">
        <v>366</v>
      </c>
      <c r="O11863" t="s">
        <v>497</v>
      </c>
      <c r="P11863" s="4">
        <v>11</v>
      </c>
      <c r="Q11863" s="4">
        <v>12</v>
      </c>
      <c r="R11863" t="s">
        <v>32</v>
      </c>
      <c r="S11863" t="s">
        <v>92</v>
      </c>
      <c r="T11863" s="2">
        <v>11.31</v>
      </c>
      <c r="U11863" s="4">
        <v>39</v>
      </c>
      <c r="V11863" t="s">
        <v>33</v>
      </c>
      <c r="W11863" s="3">
        <v>43431</v>
      </c>
      <c r="X11863" t="s">
        <v>39</v>
      </c>
      <c r="Y11863" t="s">
        <v>34</v>
      </c>
      <c r="Z11863" t="s">
        <v>56</v>
      </c>
    </row>
    <row r="11864" spans="1:26" x14ac:dyDescent="0.25">
      <c r="A11864">
        <v>4</v>
      </c>
      <c r="B11864" t="s">
        <v>43</v>
      </c>
      <c r="C11864">
        <v>6</v>
      </c>
      <c r="D11864" t="s">
        <v>26</v>
      </c>
      <c r="E11864" t="s">
        <v>27</v>
      </c>
      <c r="F11864" t="s">
        <v>13</v>
      </c>
      <c r="G11864" t="s">
        <v>833</v>
      </c>
      <c r="H11864" s="1">
        <v>0.2</v>
      </c>
      <c r="I11864">
        <v>1</v>
      </c>
      <c r="J11864" s="3">
        <v>43619</v>
      </c>
      <c r="K11864" t="s">
        <v>8017</v>
      </c>
      <c r="L11864" t="s">
        <v>30</v>
      </c>
      <c r="M11864">
        <v>90036</v>
      </c>
      <c r="N11864">
        <v>1596</v>
      </c>
      <c r="O11864" t="s">
        <v>3168</v>
      </c>
      <c r="P11864" s="4">
        <v>1</v>
      </c>
      <c r="Q11864" s="4">
        <v>1</v>
      </c>
      <c r="R11864" t="s">
        <v>32</v>
      </c>
      <c r="S11864" t="s">
        <v>92</v>
      </c>
      <c r="T11864" s="2">
        <v>1.27</v>
      </c>
      <c r="U11864" s="4">
        <v>4</v>
      </c>
      <c r="V11864" t="s">
        <v>33</v>
      </c>
      <c r="W11864" s="3">
        <v>43623</v>
      </c>
      <c r="X11864" t="s">
        <v>39</v>
      </c>
      <c r="Y11864" t="s">
        <v>34</v>
      </c>
      <c r="Z11864" t="s">
        <v>54</v>
      </c>
    </row>
    <row r="11865" spans="1:26" x14ac:dyDescent="0.25">
      <c r="A11865">
        <v>4</v>
      </c>
      <c r="B11865" t="s">
        <v>43</v>
      </c>
      <c r="C11865">
        <v>6</v>
      </c>
      <c r="D11865" t="s">
        <v>26</v>
      </c>
      <c r="E11865" t="s">
        <v>27</v>
      </c>
      <c r="F11865" t="s">
        <v>13</v>
      </c>
      <c r="G11865" t="s">
        <v>833</v>
      </c>
      <c r="H11865" s="1">
        <v>0.2</v>
      </c>
      <c r="I11865">
        <v>1</v>
      </c>
      <c r="J11865" s="3">
        <v>43619</v>
      </c>
      <c r="K11865" t="s">
        <v>8017</v>
      </c>
      <c r="L11865" t="s">
        <v>30</v>
      </c>
      <c r="M11865">
        <v>90036</v>
      </c>
      <c r="N11865">
        <v>1596</v>
      </c>
      <c r="O11865" t="s">
        <v>3168</v>
      </c>
      <c r="P11865" s="4">
        <v>1</v>
      </c>
      <c r="Q11865" s="4">
        <v>1</v>
      </c>
      <c r="R11865" t="s">
        <v>32</v>
      </c>
      <c r="S11865" t="s">
        <v>92</v>
      </c>
      <c r="T11865" s="2">
        <v>1.27</v>
      </c>
      <c r="U11865" s="4">
        <v>4</v>
      </c>
      <c r="V11865" t="s">
        <v>33</v>
      </c>
      <c r="W11865" s="3">
        <v>43623</v>
      </c>
      <c r="X11865" t="s">
        <v>39</v>
      </c>
      <c r="Y11865" t="s">
        <v>34</v>
      </c>
      <c r="Z11865" t="s">
        <v>54</v>
      </c>
    </row>
    <row r="11866" spans="1:26" x14ac:dyDescent="0.25">
      <c r="A11866">
        <v>4</v>
      </c>
      <c r="B11866" t="s">
        <v>43</v>
      </c>
      <c r="C11866">
        <v>6</v>
      </c>
      <c r="D11866" t="s">
        <v>26</v>
      </c>
      <c r="E11866" t="s">
        <v>27</v>
      </c>
      <c r="F11866" t="s">
        <v>13</v>
      </c>
      <c r="G11866" t="s">
        <v>833</v>
      </c>
      <c r="H11866" s="1">
        <v>0.2</v>
      </c>
      <c r="I11866">
        <v>1</v>
      </c>
      <c r="J11866" s="3">
        <v>43619</v>
      </c>
      <c r="K11866" t="s">
        <v>8017</v>
      </c>
      <c r="L11866" t="s">
        <v>30</v>
      </c>
      <c r="M11866">
        <v>90036</v>
      </c>
      <c r="N11866">
        <v>1596</v>
      </c>
      <c r="O11866" t="s">
        <v>3168</v>
      </c>
      <c r="P11866" s="4">
        <v>1</v>
      </c>
      <c r="Q11866" s="4">
        <v>1</v>
      </c>
      <c r="R11866" t="s">
        <v>32</v>
      </c>
      <c r="S11866" t="s">
        <v>92</v>
      </c>
      <c r="T11866" s="2">
        <v>1.27</v>
      </c>
      <c r="U11866" s="4">
        <v>4</v>
      </c>
      <c r="V11866" t="s">
        <v>33</v>
      </c>
      <c r="W11866" s="3">
        <v>43623</v>
      </c>
      <c r="X11866" t="s">
        <v>39</v>
      </c>
      <c r="Y11866" t="s">
        <v>34</v>
      </c>
      <c r="Z11866" t="s">
        <v>54</v>
      </c>
    </row>
    <row r="11867" spans="1:26" x14ac:dyDescent="0.25">
      <c r="A11867">
        <v>4</v>
      </c>
      <c r="B11867" t="s">
        <v>43</v>
      </c>
      <c r="C11867">
        <v>6</v>
      </c>
      <c r="D11867" t="s">
        <v>26</v>
      </c>
      <c r="E11867" t="s">
        <v>457</v>
      </c>
      <c r="F11867" t="s">
        <v>13</v>
      </c>
      <c r="G11867" t="s">
        <v>6504</v>
      </c>
      <c r="H11867" s="1">
        <v>0.2</v>
      </c>
      <c r="I11867">
        <v>1</v>
      </c>
      <c r="J11867" s="3">
        <v>43829</v>
      </c>
      <c r="K11867" t="s">
        <v>8026</v>
      </c>
      <c r="L11867" t="s">
        <v>30</v>
      </c>
      <c r="M11867">
        <v>94533</v>
      </c>
      <c r="N11867">
        <v>414</v>
      </c>
      <c r="O11867" t="s">
        <v>1222</v>
      </c>
      <c r="P11867" s="4">
        <v>5</v>
      </c>
      <c r="Q11867" s="4">
        <v>2</v>
      </c>
      <c r="R11867" t="s">
        <v>32</v>
      </c>
      <c r="S11867" t="s">
        <v>92</v>
      </c>
      <c r="T11867" s="2">
        <v>4.5199999999999996</v>
      </c>
      <c r="U11867" s="4">
        <v>14</v>
      </c>
      <c r="V11867" t="s">
        <v>33</v>
      </c>
      <c r="W11867" s="3">
        <v>43833</v>
      </c>
      <c r="X11867" t="s">
        <v>39</v>
      </c>
      <c r="Y11867" t="s">
        <v>34</v>
      </c>
      <c r="Z11867" t="s">
        <v>54</v>
      </c>
    </row>
    <row r="11868" spans="1:26" x14ac:dyDescent="0.25">
      <c r="A11868">
        <v>4</v>
      </c>
      <c r="B11868" t="s">
        <v>43</v>
      </c>
      <c r="C11868">
        <v>6</v>
      </c>
      <c r="D11868" t="s">
        <v>26</v>
      </c>
      <c r="E11868" t="s">
        <v>457</v>
      </c>
      <c r="F11868" t="s">
        <v>13</v>
      </c>
      <c r="G11868" t="s">
        <v>6504</v>
      </c>
      <c r="H11868" s="1">
        <v>0.2</v>
      </c>
      <c r="I11868">
        <v>1</v>
      </c>
      <c r="J11868" s="3">
        <v>43829</v>
      </c>
      <c r="K11868" t="s">
        <v>8026</v>
      </c>
      <c r="L11868" t="s">
        <v>30</v>
      </c>
      <c r="M11868">
        <v>94533</v>
      </c>
      <c r="N11868">
        <v>414</v>
      </c>
      <c r="O11868" t="s">
        <v>1222</v>
      </c>
      <c r="P11868" s="4">
        <v>5</v>
      </c>
      <c r="Q11868" s="4">
        <v>2</v>
      </c>
      <c r="R11868" t="s">
        <v>32</v>
      </c>
      <c r="S11868" t="s">
        <v>92</v>
      </c>
      <c r="T11868" s="2">
        <v>4.5199999999999996</v>
      </c>
      <c r="U11868" s="4">
        <v>14</v>
      </c>
      <c r="V11868" t="s">
        <v>33</v>
      </c>
      <c r="W11868" s="3">
        <v>43833</v>
      </c>
      <c r="X11868" t="s">
        <v>39</v>
      </c>
      <c r="Y11868" t="s">
        <v>34</v>
      </c>
      <c r="Z11868" t="s">
        <v>54</v>
      </c>
    </row>
    <row r="11869" spans="1:26" x14ac:dyDescent="0.25">
      <c r="A11869">
        <v>4</v>
      </c>
      <c r="B11869" t="s">
        <v>43</v>
      </c>
      <c r="C11869">
        <v>6</v>
      </c>
      <c r="D11869" t="s">
        <v>26</v>
      </c>
      <c r="E11869" t="s">
        <v>457</v>
      </c>
      <c r="F11869" t="s">
        <v>13</v>
      </c>
      <c r="G11869" t="s">
        <v>6504</v>
      </c>
      <c r="H11869" s="1">
        <v>0.2</v>
      </c>
      <c r="I11869">
        <v>1</v>
      </c>
      <c r="J11869" s="3">
        <v>43829</v>
      </c>
      <c r="K11869" t="s">
        <v>8026</v>
      </c>
      <c r="L11869" t="s">
        <v>30</v>
      </c>
      <c r="M11869">
        <v>94533</v>
      </c>
      <c r="N11869">
        <v>679</v>
      </c>
      <c r="O11869" t="s">
        <v>2904</v>
      </c>
      <c r="P11869" s="4">
        <v>6</v>
      </c>
      <c r="Q11869" s="4">
        <v>2</v>
      </c>
      <c r="R11869" t="s">
        <v>32</v>
      </c>
      <c r="S11869" t="s">
        <v>92</v>
      </c>
      <c r="T11869" s="2">
        <v>6.47</v>
      </c>
      <c r="U11869" s="4">
        <v>21</v>
      </c>
      <c r="V11869" t="s">
        <v>33</v>
      </c>
      <c r="W11869" s="3">
        <v>43833</v>
      </c>
      <c r="X11869" t="s">
        <v>39</v>
      </c>
      <c r="Y11869" t="s">
        <v>34</v>
      </c>
      <c r="Z11869" t="s">
        <v>54</v>
      </c>
    </row>
    <row r="11870" spans="1:26" x14ac:dyDescent="0.25">
      <c r="A11870">
        <v>4</v>
      </c>
      <c r="B11870" t="s">
        <v>43</v>
      </c>
      <c r="C11870">
        <v>6</v>
      </c>
      <c r="D11870" t="s">
        <v>26</v>
      </c>
      <c r="E11870" t="s">
        <v>457</v>
      </c>
      <c r="F11870" t="s">
        <v>13</v>
      </c>
      <c r="G11870" t="s">
        <v>6504</v>
      </c>
      <c r="H11870" s="1">
        <v>0.2</v>
      </c>
      <c r="I11870">
        <v>1</v>
      </c>
      <c r="J11870" s="3">
        <v>43829</v>
      </c>
      <c r="K11870" t="s">
        <v>8026</v>
      </c>
      <c r="L11870" t="s">
        <v>30</v>
      </c>
      <c r="M11870">
        <v>94533</v>
      </c>
      <c r="N11870">
        <v>679</v>
      </c>
      <c r="O11870" t="s">
        <v>2904</v>
      </c>
      <c r="P11870" s="4">
        <v>6</v>
      </c>
      <c r="Q11870" s="4">
        <v>2</v>
      </c>
      <c r="R11870" t="s">
        <v>32</v>
      </c>
      <c r="S11870" t="s">
        <v>92</v>
      </c>
      <c r="T11870" s="2">
        <v>6.47</v>
      </c>
      <c r="U11870" s="4">
        <v>21</v>
      </c>
      <c r="V11870" t="s">
        <v>33</v>
      </c>
      <c r="W11870" s="3">
        <v>43833</v>
      </c>
      <c r="X11870" t="s">
        <v>39</v>
      </c>
      <c r="Y11870" t="s">
        <v>34</v>
      </c>
      <c r="Z11870" t="s">
        <v>54</v>
      </c>
    </row>
    <row r="11871" spans="1:26" x14ac:dyDescent="0.25">
      <c r="A11871">
        <v>6</v>
      </c>
      <c r="B11871" t="s">
        <v>10</v>
      </c>
      <c r="C11871">
        <v>6</v>
      </c>
      <c r="D11871" t="s">
        <v>26</v>
      </c>
      <c r="E11871" t="s">
        <v>27</v>
      </c>
      <c r="F11871" t="s">
        <v>13</v>
      </c>
      <c r="G11871" t="s">
        <v>5274</v>
      </c>
      <c r="H11871" s="1">
        <v>0.2</v>
      </c>
      <c r="I11871">
        <v>1</v>
      </c>
      <c r="J11871" s="3">
        <v>43526</v>
      </c>
      <c r="K11871" t="s">
        <v>8027</v>
      </c>
      <c r="L11871" t="s">
        <v>30</v>
      </c>
      <c r="M11871">
        <v>90008</v>
      </c>
      <c r="N11871">
        <v>422</v>
      </c>
      <c r="O11871" t="s">
        <v>3529</v>
      </c>
      <c r="P11871" s="4">
        <v>34</v>
      </c>
      <c r="Q11871" s="4">
        <v>2</v>
      </c>
      <c r="R11871" t="s">
        <v>32</v>
      </c>
      <c r="S11871" t="s">
        <v>92</v>
      </c>
      <c r="T11871" s="2">
        <v>33.64</v>
      </c>
      <c r="U11871" s="4">
        <v>108</v>
      </c>
      <c r="V11871" t="s">
        <v>33</v>
      </c>
      <c r="W11871" s="3">
        <v>43532</v>
      </c>
      <c r="X11871" t="s">
        <v>39</v>
      </c>
      <c r="Y11871" t="s">
        <v>34</v>
      </c>
      <c r="Z11871" t="s">
        <v>54</v>
      </c>
    </row>
    <row r="11872" spans="1:26" x14ac:dyDescent="0.25">
      <c r="A11872">
        <v>7</v>
      </c>
      <c r="B11872" t="s">
        <v>25</v>
      </c>
      <c r="C11872">
        <v>6</v>
      </c>
      <c r="D11872" t="s">
        <v>26</v>
      </c>
      <c r="E11872" t="s">
        <v>65</v>
      </c>
      <c r="F11872" t="s">
        <v>13</v>
      </c>
      <c r="G11872" t="s">
        <v>317</v>
      </c>
      <c r="H11872" s="1">
        <v>0.2</v>
      </c>
      <c r="I11872">
        <v>1</v>
      </c>
      <c r="J11872" s="3">
        <v>43786</v>
      </c>
      <c r="K11872" t="s">
        <v>8028</v>
      </c>
      <c r="L11872" t="s">
        <v>30</v>
      </c>
      <c r="M11872">
        <v>98103</v>
      </c>
      <c r="N11872">
        <v>414</v>
      </c>
      <c r="O11872" t="s">
        <v>1222</v>
      </c>
      <c r="P11872" s="4">
        <v>5</v>
      </c>
      <c r="Q11872" s="4">
        <v>2</v>
      </c>
      <c r="R11872" t="s">
        <v>32</v>
      </c>
      <c r="S11872" t="s">
        <v>92</v>
      </c>
      <c r="T11872" s="2">
        <v>4.5199999999999996</v>
      </c>
      <c r="U11872" s="4">
        <v>14</v>
      </c>
      <c r="V11872" t="s">
        <v>33</v>
      </c>
      <c r="W11872" s="3">
        <v>43793</v>
      </c>
      <c r="X11872" t="s">
        <v>39</v>
      </c>
      <c r="Y11872" t="s">
        <v>69</v>
      </c>
      <c r="Z11872" t="s">
        <v>54</v>
      </c>
    </row>
    <row r="11873" spans="1:26" x14ac:dyDescent="0.25">
      <c r="A11873">
        <v>4</v>
      </c>
      <c r="B11873" t="s">
        <v>43</v>
      </c>
      <c r="C11873">
        <v>6</v>
      </c>
      <c r="D11873" t="s">
        <v>26</v>
      </c>
      <c r="E11873" t="s">
        <v>195</v>
      </c>
      <c r="F11873" t="s">
        <v>13</v>
      </c>
      <c r="G11873" t="s">
        <v>5927</v>
      </c>
      <c r="H11873" s="1">
        <v>0.2</v>
      </c>
      <c r="I11873">
        <v>1</v>
      </c>
      <c r="J11873" s="3">
        <v>42914</v>
      </c>
      <c r="K11873" t="s">
        <v>7987</v>
      </c>
      <c r="L11873" t="s">
        <v>30</v>
      </c>
      <c r="M11873">
        <v>85234</v>
      </c>
      <c r="N11873">
        <v>212</v>
      </c>
      <c r="O11873" t="s">
        <v>2976</v>
      </c>
      <c r="P11873" s="4">
        <v>2</v>
      </c>
      <c r="Q11873" s="4">
        <v>2</v>
      </c>
      <c r="R11873" t="s">
        <v>32</v>
      </c>
      <c r="S11873" t="s">
        <v>92</v>
      </c>
      <c r="T11873" s="2">
        <v>1.99</v>
      </c>
      <c r="U11873" s="4">
        <v>6</v>
      </c>
      <c r="V11873" t="s">
        <v>33</v>
      </c>
      <c r="W11873" s="3">
        <v>42918</v>
      </c>
      <c r="X11873" t="s">
        <v>39</v>
      </c>
      <c r="Y11873" t="s">
        <v>199</v>
      </c>
      <c r="Z11873" t="s">
        <v>35</v>
      </c>
    </row>
    <row r="11874" spans="1:26" x14ac:dyDescent="0.25">
      <c r="A11874">
        <v>4</v>
      </c>
      <c r="B11874" t="s">
        <v>43</v>
      </c>
      <c r="C11874">
        <v>6</v>
      </c>
      <c r="D11874" t="s">
        <v>26</v>
      </c>
      <c r="E11874" t="s">
        <v>195</v>
      </c>
      <c r="F11874" t="s">
        <v>13</v>
      </c>
      <c r="G11874" t="s">
        <v>5927</v>
      </c>
      <c r="H11874" s="1">
        <v>0.2</v>
      </c>
      <c r="I11874">
        <v>1</v>
      </c>
      <c r="J11874" s="3">
        <v>42914</v>
      </c>
      <c r="K11874" t="s">
        <v>7987</v>
      </c>
      <c r="L11874" t="s">
        <v>30</v>
      </c>
      <c r="M11874">
        <v>85234</v>
      </c>
      <c r="N11874">
        <v>212</v>
      </c>
      <c r="O11874" t="s">
        <v>2976</v>
      </c>
      <c r="P11874" s="4">
        <v>2</v>
      </c>
      <c r="Q11874" s="4">
        <v>2</v>
      </c>
      <c r="R11874" t="s">
        <v>32</v>
      </c>
      <c r="S11874" t="s">
        <v>92</v>
      </c>
      <c r="T11874" s="2">
        <v>1.99</v>
      </c>
      <c r="U11874" s="4">
        <v>6</v>
      </c>
      <c r="V11874" t="s">
        <v>33</v>
      </c>
      <c r="W11874" s="3">
        <v>42918</v>
      </c>
      <c r="X11874" t="s">
        <v>39</v>
      </c>
      <c r="Y11874" t="s">
        <v>199</v>
      </c>
      <c r="Z11874" t="s">
        <v>35</v>
      </c>
    </row>
    <row r="11875" spans="1:26" x14ac:dyDescent="0.25">
      <c r="A11875">
        <v>6</v>
      </c>
      <c r="B11875" t="s">
        <v>10</v>
      </c>
      <c r="C11875">
        <v>6</v>
      </c>
      <c r="D11875" t="s">
        <v>26</v>
      </c>
      <c r="E11875" t="s">
        <v>493</v>
      </c>
      <c r="F11875" t="s">
        <v>13</v>
      </c>
      <c r="G11875" t="s">
        <v>5558</v>
      </c>
      <c r="H11875" s="1">
        <v>0.2</v>
      </c>
      <c r="I11875">
        <v>1</v>
      </c>
      <c r="J11875" s="3">
        <v>43299</v>
      </c>
      <c r="K11875" t="s">
        <v>7986</v>
      </c>
      <c r="L11875" t="s">
        <v>30</v>
      </c>
      <c r="M11875">
        <v>80219</v>
      </c>
      <c r="N11875">
        <v>1433</v>
      </c>
      <c r="O11875" t="s">
        <v>7300</v>
      </c>
      <c r="P11875" s="4">
        <v>0</v>
      </c>
      <c r="Q11875" s="4">
        <v>2</v>
      </c>
      <c r="R11875" t="s">
        <v>32</v>
      </c>
      <c r="S11875" t="s">
        <v>92</v>
      </c>
      <c r="T11875" s="2">
        <v>0</v>
      </c>
      <c r="U11875" s="4">
        <v>594</v>
      </c>
      <c r="V11875" t="s">
        <v>33</v>
      </c>
      <c r="W11875" s="3">
        <v>43305</v>
      </c>
      <c r="X11875" t="s">
        <v>39</v>
      </c>
      <c r="Y11875" t="s">
        <v>285</v>
      </c>
      <c r="Z11875" t="s">
        <v>42</v>
      </c>
    </row>
    <row r="11876" spans="1:26" x14ac:dyDescent="0.25">
      <c r="A11876">
        <v>6</v>
      </c>
      <c r="B11876" t="s">
        <v>10</v>
      </c>
      <c r="C11876">
        <v>6</v>
      </c>
      <c r="D11876" t="s">
        <v>26</v>
      </c>
      <c r="E11876" t="s">
        <v>493</v>
      </c>
      <c r="F11876" t="s">
        <v>13</v>
      </c>
      <c r="G11876" t="s">
        <v>5558</v>
      </c>
      <c r="H11876" s="1">
        <v>0.2</v>
      </c>
      <c r="I11876">
        <v>1</v>
      </c>
      <c r="J11876" s="3">
        <v>43299</v>
      </c>
      <c r="K11876" t="s">
        <v>7986</v>
      </c>
      <c r="L11876" t="s">
        <v>30</v>
      </c>
      <c r="M11876">
        <v>80219</v>
      </c>
      <c r="N11876">
        <v>1433</v>
      </c>
      <c r="O11876" t="s">
        <v>7300</v>
      </c>
      <c r="P11876" s="4">
        <v>0</v>
      </c>
      <c r="Q11876" s="4">
        <v>2</v>
      </c>
      <c r="R11876" t="s">
        <v>32</v>
      </c>
      <c r="S11876" t="s">
        <v>92</v>
      </c>
      <c r="T11876" s="2">
        <v>0</v>
      </c>
      <c r="U11876" s="4">
        <v>594</v>
      </c>
      <c r="V11876" t="s">
        <v>33</v>
      </c>
      <c r="W11876" s="3">
        <v>43305</v>
      </c>
      <c r="X11876" t="s">
        <v>39</v>
      </c>
      <c r="Y11876" t="s">
        <v>285</v>
      </c>
      <c r="Z11876" t="s">
        <v>42</v>
      </c>
    </row>
    <row r="11877" spans="1:26" x14ac:dyDescent="0.25">
      <c r="A11877">
        <v>6</v>
      </c>
      <c r="B11877" t="s">
        <v>10</v>
      </c>
      <c r="C11877">
        <v>6</v>
      </c>
      <c r="D11877" t="s">
        <v>26</v>
      </c>
      <c r="E11877" t="s">
        <v>493</v>
      </c>
      <c r="F11877" t="s">
        <v>13</v>
      </c>
      <c r="G11877" t="s">
        <v>5558</v>
      </c>
      <c r="H11877" s="1">
        <v>0.2</v>
      </c>
      <c r="I11877">
        <v>1</v>
      </c>
      <c r="J11877" s="3">
        <v>43299</v>
      </c>
      <c r="K11877" t="s">
        <v>7986</v>
      </c>
      <c r="L11877" t="s">
        <v>30</v>
      </c>
      <c r="M11877">
        <v>80219</v>
      </c>
      <c r="N11877">
        <v>1433</v>
      </c>
      <c r="O11877" t="s">
        <v>7300</v>
      </c>
      <c r="P11877" s="4">
        <v>0</v>
      </c>
      <c r="Q11877" s="4">
        <v>2</v>
      </c>
      <c r="R11877" t="s">
        <v>32</v>
      </c>
      <c r="S11877" t="s">
        <v>92</v>
      </c>
      <c r="T11877" s="2">
        <v>0</v>
      </c>
      <c r="U11877" s="4">
        <v>594</v>
      </c>
      <c r="V11877" t="s">
        <v>33</v>
      </c>
      <c r="W11877" s="3">
        <v>43305</v>
      </c>
      <c r="X11877" t="s">
        <v>39</v>
      </c>
      <c r="Y11877" t="s">
        <v>285</v>
      </c>
      <c r="Z11877" t="s">
        <v>42</v>
      </c>
    </row>
    <row r="11878" spans="1:26" x14ac:dyDescent="0.25">
      <c r="A11878">
        <v>6</v>
      </c>
      <c r="B11878" t="s">
        <v>10</v>
      </c>
      <c r="C11878">
        <v>6</v>
      </c>
      <c r="D11878" t="s">
        <v>26</v>
      </c>
      <c r="E11878" t="s">
        <v>493</v>
      </c>
      <c r="F11878" t="s">
        <v>13</v>
      </c>
      <c r="G11878" t="s">
        <v>5558</v>
      </c>
      <c r="H11878" s="1">
        <v>0.2</v>
      </c>
      <c r="I11878">
        <v>1</v>
      </c>
      <c r="J11878" s="3">
        <v>43299</v>
      </c>
      <c r="K11878" t="s">
        <v>7986</v>
      </c>
      <c r="L11878" t="s">
        <v>30</v>
      </c>
      <c r="M11878">
        <v>80219</v>
      </c>
      <c r="N11878">
        <v>1433</v>
      </c>
      <c r="O11878" t="s">
        <v>7300</v>
      </c>
      <c r="P11878" s="4">
        <v>0</v>
      </c>
      <c r="Q11878" s="4">
        <v>2</v>
      </c>
      <c r="R11878" t="s">
        <v>32</v>
      </c>
      <c r="S11878" t="s">
        <v>92</v>
      </c>
      <c r="T11878" s="2">
        <v>0</v>
      </c>
      <c r="U11878" s="4">
        <v>594</v>
      </c>
      <c r="V11878" t="s">
        <v>33</v>
      </c>
      <c r="W11878" s="3">
        <v>43305</v>
      </c>
      <c r="X11878" t="s">
        <v>39</v>
      </c>
      <c r="Y11878" t="s">
        <v>285</v>
      </c>
      <c r="Z11878" t="s">
        <v>42</v>
      </c>
    </row>
    <row r="11879" spans="1:26" x14ac:dyDescent="0.25">
      <c r="A11879">
        <v>6</v>
      </c>
      <c r="B11879" t="s">
        <v>10</v>
      </c>
      <c r="C11879">
        <v>6</v>
      </c>
      <c r="D11879" t="s">
        <v>26</v>
      </c>
      <c r="E11879" t="s">
        <v>493</v>
      </c>
      <c r="F11879" t="s">
        <v>13</v>
      </c>
      <c r="G11879" t="s">
        <v>5558</v>
      </c>
      <c r="H11879" s="1">
        <v>0.2</v>
      </c>
      <c r="I11879">
        <v>1</v>
      </c>
      <c r="J11879" s="3">
        <v>43299</v>
      </c>
      <c r="K11879" t="s">
        <v>7986</v>
      </c>
      <c r="L11879" t="s">
        <v>30</v>
      </c>
      <c r="M11879">
        <v>80219</v>
      </c>
      <c r="N11879">
        <v>1433</v>
      </c>
      <c r="O11879" t="s">
        <v>7300</v>
      </c>
      <c r="P11879" s="4">
        <v>0</v>
      </c>
      <c r="Q11879" s="4">
        <v>2</v>
      </c>
      <c r="R11879" t="s">
        <v>32</v>
      </c>
      <c r="S11879" t="s">
        <v>92</v>
      </c>
      <c r="T11879" s="2">
        <v>0</v>
      </c>
      <c r="U11879" s="4">
        <v>594</v>
      </c>
      <c r="V11879" t="s">
        <v>33</v>
      </c>
      <c r="W11879" s="3">
        <v>43305</v>
      </c>
      <c r="X11879" t="s">
        <v>39</v>
      </c>
      <c r="Y11879" t="s">
        <v>285</v>
      </c>
      <c r="Z11879" t="s">
        <v>42</v>
      </c>
    </row>
    <row r="11880" spans="1:26" x14ac:dyDescent="0.25">
      <c r="A11880">
        <v>7</v>
      </c>
      <c r="B11880" t="s">
        <v>25</v>
      </c>
      <c r="C11880">
        <v>6</v>
      </c>
      <c r="D11880" t="s">
        <v>26</v>
      </c>
      <c r="E11880" t="s">
        <v>596</v>
      </c>
      <c r="F11880" t="s">
        <v>13</v>
      </c>
      <c r="G11880" t="s">
        <v>5276</v>
      </c>
      <c r="H11880" s="1">
        <v>0.2</v>
      </c>
      <c r="I11880">
        <v>1</v>
      </c>
      <c r="J11880" s="3">
        <v>43694</v>
      </c>
      <c r="K11880" t="s">
        <v>8016</v>
      </c>
      <c r="L11880" t="s">
        <v>30</v>
      </c>
      <c r="M11880">
        <v>94513</v>
      </c>
      <c r="N11880">
        <v>1635</v>
      </c>
      <c r="O11880" t="s">
        <v>4172</v>
      </c>
      <c r="P11880" s="4">
        <v>5</v>
      </c>
      <c r="Q11880" s="4">
        <v>3</v>
      </c>
      <c r="R11880" t="s">
        <v>32</v>
      </c>
      <c r="S11880" t="s">
        <v>92</v>
      </c>
      <c r="T11880" s="2">
        <v>4.87</v>
      </c>
      <c r="U11880" s="4">
        <v>14</v>
      </c>
      <c r="V11880" t="s">
        <v>33</v>
      </c>
      <c r="W11880" s="3">
        <v>43701</v>
      </c>
      <c r="X11880" t="s">
        <v>39</v>
      </c>
      <c r="Y11880" t="s">
        <v>34</v>
      </c>
      <c r="Z11880" t="s">
        <v>54</v>
      </c>
    </row>
    <row r="11881" spans="1:26" x14ac:dyDescent="0.25">
      <c r="A11881">
        <v>7</v>
      </c>
      <c r="B11881" t="s">
        <v>25</v>
      </c>
      <c r="C11881">
        <v>6</v>
      </c>
      <c r="D11881" t="s">
        <v>26</v>
      </c>
      <c r="E11881" t="s">
        <v>596</v>
      </c>
      <c r="F11881" t="s">
        <v>13</v>
      </c>
      <c r="G11881" t="s">
        <v>5276</v>
      </c>
      <c r="H11881" s="1">
        <v>0.2</v>
      </c>
      <c r="I11881">
        <v>1</v>
      </c>
      <c r="J11881" s="3">
        <v>43694</v>
      </c>
      <c r="K11881" t="s">
        <v>8016</v>
      </c>
      <c r="L11881" t="s">
        <v>30</v>
      </c>
      <c r="M11881">
        <v>94513</v>
      </c>
      <c r="N11881">
        <v>1635</v>
      </c>
      <c r="O11881" t="s">
        <v>4172</v>
      </c>
      <c r="P11881" s="4">
        <v>5</v>
      </c>
      <c r="Q11881" s="4">
        <v>3</v>
      </c>
      <c r="R11881" t="s">
        <v>32</v>
      </c>
      <c r="S11881" t="s">
        <v>92</v>
      </c>
      <c r="T11881" s="2">
        <v>4.87</v>
      </c>
      <c r="U11881" s="4">
        <v>14</v>
      </c>
      <c r="V11881" t="s">
        <v>33</v>
      </c>
      <c r="W11881" s="3">
        <v>43701</v>
      </c>
      <c r="X11881" t="s">
        <v>39</v>
      </c>
      <c r="Y11881" t="s">
        <v>34</v>
      </c>
      <c r="Z11881" t="s">
        <v>54</v>
      </c>
    </row>
    <row r="11882" spans="1:26" x14ac:dyDescent="0.25">
      <c r="A11882">
        <v>7</v>
      </c>
      <c r="B11882" t="s">
        <v>25</v>
      </c>
      <c r="C11882">
        <v>6</v>
      </c>
      <c r="D11882" t="s">
        <v>26</v>
      </c>
      <c r="E11882" t="s">
        <v>596</v>
      </c>
      <c r="F11882" t="s">
        <v>13</v>
      </c>
      <c r="G11882" t="s">
        <v>5276</v>
      </c>
      <c r="H11882" s="1">
        <v>0.2</v>
      </c>
      <c r="I11882">
        <v>1</v>
      </c>
      <c r="J11882" s="3">
        <v>43694</v>
      </c>
      <c r="K11882" t="s">
        <v>8016</v>
      </c>
      <c r="L11882" t="s">
        <v>30</v>
      </c>
      <c r="M11882">
        <v>94513</v>
      </c>
      <c r="N11882">
        <v>1635</v>
      </c>
      <c r="O11882" t="s">
        <v>4172</v>
      </c>
      <c r="P11882" s="4">
        <v>5</v>
      </c>
      <c r="Q11882" s="4">
        <v>3</v>
      </c>
      <c r="R11882" t="s">
        <v>32</v>
      </c>
      <c r="S11882" t="s">
        <v>92</v>
      </c>
      <c r="T11882" s="2">
        <v>4.87</v>
      </c>
      <c r="U11882" s="4">
        <v>14</v>
      </c>
      <c r="V11882" t="s">
        <v>33</v>
      </c>
      <c r="W11882" s="3">
        <v>43701</v>
      </c>
      <c r="X11882" t="s">
        <v>39</v>
      </c>
      <c r="Y11882" t="s">
        <v>34</v>
      </c>
      <c r="Z11882" t="s">
        <v>54</v>
      </c>
    </row>
    <row r="11883" spans="1:26" x14ac:dyDescent="0.25">
      <c r="A11883">
        <v>7</v>
      </c>
      <c r="B11883" t="s">
        <v>25</v>
      </c>
      <c r="C11883">
        <v>6</v>
      </c>
      <c r="D11883" t="s">
        <v>26</v>
      </c>
      <c r="E11883" t="s">
        <v>596</v>
      </c>
      <c r="F11883" t="s">
        <v>13</v>
      </c>
      <c r="G11883" t="s">
        <v>5276</v>
      </c>
      <c r="H11883" s="1">
        <v>0.2</v>
      </c>
      <c r="I11883">
        <v>1</v>
      </c>
      <c r="J11883" s="3">
        <v>43694</v>
      </c>
      <c r="K11883" t="s">
        <v>8016</v>
      </c>
      <c r="L11883" t="s">
        <v>30</v>
      </c>
      <c r="M11883">
        <v>94513</v>
      </c>
      <c r="N11883">
        <v>1635</v>
      </c>
      <c r="O11883" t="s">
        <v>4172</v>
      </c>
      <c r="P11883" s="4">
        <v>5</v>
      </c>
      <c r="Q11883" s="4">
        <v>3</v>
      </c>
      <c r="R11883" t="s">
        <v>32</v>
      </c>
      <c r="S11883" t="s">
        <v>92</v>
      </c>
      <c r="T11883" s="2">
        <v>4.87</v>
      </c>
      <c r="U11883" s="4">
        <v>14</v>
      </c>
      <c r="V11883" t="s">
        <v>33</v>
      </c>
      <c r="W11883" s="3">
        <v>43701</v>
      </c>
      <c r="X11883" t="s">
        <v>39</v>
      </c>
      <c r="Y11883" t="s">
        <v>34</v>
      </c>
      <c r="Z11883" t="s">
        <v>54</v>
      </c>
    </row>
    <row r="11884" spans="1:26" x14ac:dyDescent="0.25">
      <c r="A11884">
        <v>7</v>
      </c>
      <c r="B11884" t="s">
        <v>25</v>
      </c>
      <c r="C11884">
        <v>6</v>
      </c>
      <c r="D11884" t="s">
        <v>26</v>
      </c>
      <c r="E11884" t="s">
        <v>596</v>
      </c>
      <c r="F11884" t="s">
        <v>13</v>
      </c>
      <c r="G11884" t="s">
        <v>5276</v>
      </c>
      <c r="H11884" s="1">
        <v>0.2</v>
      </c>
      <c r="I11884">
        <v>1</v>
      </c>
      <c r="J11884" s="3">
        <v>43694</v>
      </c>
      <c r="K11884" t="s">
        <v>8016</v>
      </c>
      <c r="L11884" t="s">
        <v>30</v>
      </c>
      <c r="M11884">
        <v>94513</v>
      </c>
      <c r="N11884">
        <v>1635</v>
      </c>
      <c r="O11884" t="s">
        <v>4172</v>
      </c>
      <c r="P11884" s="4">
        <v>5</v>
      </c>
      <c r="Q11884" s="4">
        <v>3</v>
      </c>
      <c r="R11884" t="s">
        <v>32</v>
      </c>
      <c r="S11884" t="s">
        <v>92</v>
      </c>
      <c r="T11884" s="2">
        <v>4.87</v>
      </c>
      <c r="U11884" s="4">
        <v>14</v>
      </c>
      <c r="V11884" t="s">
        <v>33</v>
      </c>
      <c r="W11884" s="3">
        <v>43701</v>
      </c>
      <c r="X11884" t="s">
        <v>39</v>
      </c>
      <c r="Y11884" t="s">
        <v>34</v>
      </c>
      <c r="Z11884" t="s">
        <v>54</v>
      </c>
    </row>
    <row r="11885" spans="1:26" x14ac:dyDescent="0.25">
      <c r="A11885">
        <v>7</v>
      </c>
      <c r="B11885" t="s">
        <v>25</v>
      </c>
      <c r="C11885">
        <v>6</v>
      </c>
      <c r="D11885" t="s">
        <v>26</v>
      </c>
      <c r="E11885" t="s">
        <v>596</v>
      </c>
      <c r="F11885" t="s">
        <v>13</v>
      </c>
      <c r="G11885" t="s">
        <v>5276</v>
      </c>
      <c r="H11885" s="1">
        <v>0.2</v>
      </c>
      <c r="I11885">
        <v>1</v>
      </c>
      <c r="J11885" s="3">
        <v>43694</v>
      </c>
      <c r="K11885" t="s">
        <v>8016</v>
      </c>
      <c r="L11885" t="s">
        <v>30</v>
      </c>
      <c r="M11885">
        <v>94513</v>
      </c>
      <c r="N11885">
        <v>1635</v>
      </c>
      <c r="O11885" t="s">
        <v>4172</v>
      </c>
      <c r="P11885" s="4">
        <v>5</v>
      </c>
      <c r="Q11885" s="4">
        <v>3</v>
      </c>
      <c r="R11885" t="s">
        <v>32</v>
      </c>
      <c r="S11885" t="s">
        <v>92</v>
      </c>
      <c r="T11885" s="2">
        <v>4.87</v>
      </c>
      <c r="U11885" s="4">
        <v>14</v>
      </c>
      <c r="V11885" t="s">
        <v>33</v>
      </c>
      <c r="W11885" s="3">
        <v>43701</v>
      </c>
      <c r="X11885" t="s">
        <v>39</v>
      </c>
      <c r="Y11885" t="s">
        <v>34</v>
      </c>
      <c r="Z11885" t="s">
        <v>54</v>
      </c>
    </row>
    <row r="11886" spans="1:26" x14ac:dyDescent="0.25">
      <c r="A11886">
        <v>7</v>
      </c>
      <c r="B11886" t="s">
        <v>25</v>
      </c>
      <c r="C11886">
        <v>6</v>
      </c>
      <c r="D11886" t="s">
        <v>26</v>
      </c>
      <c r="E11886" t="s">
        <v>596</v>
      </c>
      <c r="F11886" t="s">
        <v>13</v>
      </c>
      <c r="G11886" t="s">
        <v>5276</v>
      </c>
      <c r="H11886" s="1">
        <v>0.2</v>
      </c>
      <c r="I11886">
        <v>1</v>
      </c>
      <c r="J11886" s="3">
        <v>43694</v>
      </c>
      <c r="K11886" t="s">
        <v>8016</v>
      </c>
      <c r="L11886" t="s">
        <v>30</v>
      </c>
      <c r="M11886">
        <v>94513</v>
      </c>
      <c r="N11886">
        <v>1635</v>
      </c>
      <c r="O11886" t="s">
        <v>4172</v>
      </c>
      <c r="P11886" s="4">
        <v>5</v>
      </c>
      <c r="Q11886" s="4">
        <v>3</v>
      </c>
      <c r="R11886" t="s">
        <v>32</v>
      </c>
      <c r="S11886" t="s">
        <v>92</v>
      </c>
      <c r="T11886" s="2">
        <v>4.87</v>
      </c>
      <c r="U11886" s="4">
        <v>14</v>
      </c>
      <c r="V11886" t="s">
        <v>33</v>
      </c>
      <c r="W11886" s="3">
        <v>43701</v>
      </c>
      <c r="X11886" t="s">
        <v>39</v>
      </c>
      <c r="Y11886" t="s">
        <v>34</v>
      </c>
      <c r="Z11886" t="s">
        <v>54</v>
      </c>
    </row>
    <row r="11887" spans="1:26" x14ac:dyDescent="0.25">
      <c r="A11887">
        <v>4</v>
      </c>
      <c r="B11887" t="s">
        <v>43</v>
      </c>
      <c r="C11887">
        <v>6</v>
      </c>
      <c r="D11887" t="s">
        <v>26</v>
      </c>
      <c r="E11887" t="s">
        <v>88</v>
      </c>
      <c r="F11887" t="s">
        <v>13</v>
      </c>
      <c r="G11887" t="s">
        <v>1444</v>
      </c>
      <c r="H11887" s="1">
        <v>0.2</v>
      </c>
      <c r="I11887">
        <v>1</v>
      </c>
      <c r="J11887" s="3">
        <v>42733</v>
      </c>
      <c r="K11887" t="s">
        <v>7981</v>
      </c>
      <c r="L11887" t="s">
        <v>30</v>
      </c>
      <c r="M11887">
        <v>94110</v>
      </c>
      <c r="N11887">
        <v>247</v>
      </c>
      <c r="O11887" t="s">
        <v>1317</v>
      </c>
      <c r="P11887" s="4">
        <v>5</v>
      </c>
      <c r="Q11887" s="4">
        <v>3</v>
      </c>
      <c r="R11887" t="s">
        <v>32</v>
      </c>
      <c r="S11887" t="s">
        <v>92</v>
      </c>
      <c r="T11887" s="2">
        <v>4.66</v>
      </c>
      <c r="U11887" s="4">
        <v>14</v>
      </c>
      <c r="V11887" t="s">
        <v>33</v>
      </c>
      <c r="W11887" s="3">
        <v>42737</v>
      </c>
      <c r="X11887" t="s">
        <v>39</v>
      </c>
      <c r="Y11887" t="s">
        <v>34</v>
      </c>
      <c r="Z11887" t="s">
        <v>54</v>
      </c>
    </row>
    <row r="11888" spans="1:26" x14ac:dyDescent="0.25">
      <c r="A11888">
        <v>4</v>
      </c>
      <c r="B11888" t="s">
        <v>43</v>
      </c>
      <c r="C11888">
        <v>6</v>
      </c>
      <c r="D11888" t="s">
        <v>26</v>
      </c>
      <c r="E11888" t="s">
        <v>88</v>
      </c>
      <c r="F11888" t="s">
        <v>13</v>
      </c>
      <c r="G11888" t="s">
        <v>1444</v>
      </c>
      <c r="H11888" s="1">
        <v>0.2</v>
      </c>
      <c r="I11888">
        <v>1</v>
      </c>
      <c r="J11888" s="3">
        <v>42733</v>
      </c>
      <c r="K11888" t="s">
        <v>7981</v>
      </c>
      <c r="L11888" t="s">
        <v>30</v>
      </c>
      <c r="M11888">
        <v>94110</v>
      </c>
      <c r="N11888">
        <v>247</v>
      </c>
      <c r="O11888" t="s">
        <v>1317</v>
      </c>
      <c r="P11888" s="4">
        <v>5</v>
      </c>
      <c r="Q11888" s="4">
        <v>3</v>
      </c>
      <c r="R11888" t="s">
        <v>32</v>
      </c>
      <c r="S11888" t="s">
        <v>92</v>
      </c>
      <c r="T11888" s="2">
        <v>4.66</v>
      </c>
      <c r="U11888" s="4">
        <v>14</v>
      </c>
      <c r="V11888" t="s">
        <v>33</v>
      </c>
      <c r="W11888" s="3">
        <v>42737</v>
      </c>
      <c r="X11888" t="s">
        <v>39</v>
      </c>
      <c r="Y11888" t="s">
        <v>34</v>
      </c>
      <c r="Z11888" t="s">
        <v>54</v>
      </c>
    </row>
    <row r="11889" spans="1:26" x14ac:dyDescent="0.25">
      <c r="A11889">
        <v>4</v>
      </c>
      <c r="B11889" t="s">
        <v>43</v>
      </c>
      <c r="C11889">
        <v>6</v>
      </c>
      <c r="D11889" t="s">
        <v>26</v>
      </c>
      <c r="E11889" t="s">
        <v>88</v>
      </c>
      <c r="F11889" t="s">
        <v>13</v>
      </c>
      <c r="G11889" t="s">
        <v>1444</v>
      </c>
      <c r="H11889" s="1">
        <v>0.2</v>
      </c>
      <c r="I11889">
        <v>1</v>
      </c>
      <c r="J11889" s="3">
        <v>42733</v>
      </c>
      <c r="K11889" t="s">
        <v>7981</v>
      </c>
      <c r="L11889" t="s">
        <v>30</v>
      </c>
      <c r="M11889">
        <v>94110</v>
      </c>
      <c r="N11889">
        <v>247</v>
      </c>
      <c r="O11889" t="s">
        <v>1317</v>
      </c>
      <c r="P11889" s="4">
        <v>5</v>
      </c>
      <c r="Q11889" s="4">
        <v>3</v>
      </c>
      <c r="R11889" t="s">
        <v>32</v>
      </c>
      <c r="S11889" t="s">
        <v>92</v>
      </c>
      <c r="T11889" s="2">
        <v>4.66</v>
      </c>
      <c r="U11889" s="4">
        <v>14</v>
      </c>
      <c r="V11889" t="s">
        <v>33</v>
      </c>
      <c r="W11889" s="3">
        <v>42737</v>
      </c>
      <c r="X11889" t="s">
        <v>39</v>
      </c>
      <c r="Y11889" t="s">
        <v>34</v>
      </c>
      <c r="Z11889" t="s">
        <v>54</v>
      </c>
    </row>
    <row r="11890" spans="1:26" x14ac:dyDescent="0.25">
      <c r="A11890">
        <v>4</v>
      </c>
      <c r="B11890" t="s">
        <v>43</v>
      </c>
      <c r="C11890">
        <v>6</v>
      </c>
      <c r="D11890" t="s">
        <v>26</v>
      </c>
      <c r="E11890" t="s">
        <v>88</v>
      </c>
      <c r="F11890" t="s">
        <v>13</v>
      </c>
      <c r="G11890" t="s">
        <v>1444</v>
      </c>
      <c r="H11890" s="1">
        <v>0.2</v>
      </c>
      <c r="I11890">
        <v>1</v>
      </c>
      <c r="J11890" s="3">
        <v>42733</v>
      </c>
      <c r="K11890" t="s">
        <v>7981</v>
      </c>
      <c r="L11890" t="s">
        <v>30</v>
      </c>
      <c r="M11890">
        <v>94110</v>
      </c>
      <c r="N11890">
        <v>247</v>
      </c>
      <c r="O11890" t="s">
        <v>1317</v>
      </c>
      <c r="P11890" s="4">
        <v>5</v>
      </c>
      <c r="Q11890" s="4">
        <v>3</v>
      </c>
      <c r="R11890" t="s">
        <v>32</v>
      </c>
      <c r="S11890" t="s">
        <v>92</v>
      </c>
      <c r="T11890" s="2">
        <v>4.66</v>
      </c>
      <c r="U11890" s="4">
        <v>14</v>
      </c>
      <c r="V11890" t="s">
        <v>33</v>
      </c>
      <c r="W11890" s="3">
        <v>42737</v>
      </c>
      <c r="X11890" t="s">
        <v>39</v>
      </c>
      <c r="Y11890" t="s">
        <v>34</v>
      </c>
      <c r="Z11890" t="s">
        <v>54</v>
      </c>
    </row>
    <row r="11891" spans="1:26" x14ac:dyDescent="0.25">
      <c r="A11891">
        <v>4</v>
      </c>
      <c r="B11891" t="s">
        <v>43</v>
      </c>
      <c r="C11891">
        <v>6</v>
      </c>
      <c r="D11891" t="s">
        <v>26</v>
      </c>
      <c r="E11891" t="s">
        <v>88</v>
      </c>
      <c r="F11891" t="s">
        <v>13</v>
      </c>
      <c r="G11891" t="s">
        <v>1444</v>
      </c>
      <c r="H11891" s="1">
        <v>0.2</v>
      </c>
      <c r="I11891">
        <v>1</v>
      </c>
      <c r="J11891" s="3">
        <v>42733</v>
      </c>
      <c r="K11891" t="s">
        <v>7981</v>
      </c>
      <c r="L11891" t="s">
        <v>30</v>
      </c>
      <c r="M11891">
        <v>94110</v>
      </c>
      <c r="N11891">
        <v>247</v>
      </c>
      <c r="O11891" t="s">
        <v>1317</v>
      </c>
      <c r="P11891" s="4">
        <v>5</v>
      </c>
      <c r="Q11891" s="4">
        <v>3</v>
      </c>
      <c r="R11891" t="s">
        <v>32</v>
      </c>
      <c r="S11891" t="s">
        <v>92</v>
      </c>
      <c r="T11891" s="2">
        <v>4.66</v>
      </c>
      <c r="U11891" s="4">
        <v>14</v>
      </c>
      <c r="V11891" t="s">
        <v>33</v>
      </c>
      <c r="W11891" s="3">
        <v>42737</v>
      </c>
      <c r="X11891" t="s">
        <v>39</v>
      </c>
      <c r="Y11891" t="s">
        <v>34</v>
      </c>
      <c r="Z11891" t="s">
        <v>54</v>
      </c>
    </row>
    <row r="11892" spans="1:26" x14ac:dyDescent="0.25">
      <c r="A11892">
        <v>4</v>
      </c>
      <c r="B11892" t="s">
        <v>43</v>
      </c>
      <c r="C11892">
        <v>6</v>
      </c>
      <c r="D11892" t="s">
        <v>26</v>
      </c>
      <c r="E11892" t="s">
        <v>88</v>
      </c>
      <c r="F11892" t="s">
        <v>13</v>
      </c>
      <c r="G11892" t="s">
        <v>1444</v>
      </c>
      <c r="H11892" s="1">
        <v>0.2</v>
      </c>
      <c r="I11892">
        <v>1</v>
      </c>
      <c r="J11892" s="3">
        <v>42733</v>
      </c>
      <c r="K11892" t="s">
        <v>7981</v>
      </c>
      <c r="L11892" t="s">
        <v>30</v>
      </c>
      <c r="M11892">
        <v>94110</v>
      </c>
      <c r="N11892">
        <v>247</v>
      </c>
      <c r="O11892" t="s">
        <v>1317</v>
      </c>
      <c r="P11892" s="4">
        <v>5</v>
      </c>
      <c r="Q11892" s="4">
        <v>3</v>
      </c>
      <c r="R11892" t="s">
        <v>32</v>
      </c>
      <c r="S11892" t="s">
        <v>92</v>
      </c>
      <c r="T11892" s="2">
        <v>4.66</v>
      </c>
      <c r="U11892" s="4">
        <v>14</v>
      </c>
      <c r="V11892" t="s">
        <v>33</v>
      </c>
      <c r="W11892" s="3">
        <v>42737</v>
      </c>
      <c r="X11892" t="s">
        <v>39</v>
      </c>
      <c r="Y11892" t="s">
        <v>34</v>
      </c>
      <c r="Z11892" t="s">
        <v>54</v>
      </c>
    </row>
    <row r="11893" spans="1:26" x14ac:dyDescent="0.25">
      <c r="A11893">
        <v>4</v>
      </c>
      <c r="B11893" t="s">
        <v>43</v>
      </c>
      <c r="C11893">
        <v>6</v>
      </c>
      <c r="D11893" t="s">
        <v>26</v>
      </c>
      <c r="E11893" t="s">
        <v>88</v>
      </c>
      <c r="F11893" t="s">
        <v>13</v>
      </c>
      <c r="G11893" t="s">
        <v>1444</v>
      </c>
      <c r="H11893" s="1">
        <v>0.2</v>
      </c>
      <c r="I11893">
        <v>1</v>
      </c>
      <c r="J11893" s="3">
        <v>42733</v>
      </c>
      <c r="K11893" t="s">
        <v>7981</v>
      </c>
      <c r="L11893" t="s">
        <v>30</v>
      </c>
      <c r="M11893">
        <v>94110</v>
      </c>
      <c r="N11893">
        <v>247</v>
      </c>
      <c r="O11893" t="s">
        <v>1317</v>
      </c>
      <c r="P11893" s="4">
        <v>5</v>
      </c>
      <c r="Q11893" s="4">
        <v>3</v>
      </c>
      <c r="R11893" t="s">
        <v>32</v>
      </c>
      <c r="S11893" t="s">
        <v>92</v>
      </c>
      <c r="T11893" s="2">
        <v>4.66</v>
      </c>
      <c r="U11893" s="4">
        <v>14</v>
      </c>
      <c r="V11893" t="s">
        <v>33</v>
      </c>
      <c r="W11893" s="3">
        <v>42737</v>
      </c>
      <c r="X11893" t="s">
        <v>39</v>
      </c>
      <c r="Y11893" t="s">
        <v>34</v>
      </c>
      <c r="Z11893" t="s">
        <v>54</v>
      </c>
    </row>
    <row r="11894" spans="1:26" x14ac:dyDescent="0.25">
      <c r="A11894">
        <v>4</v>
      </c>
      <c r="B11894" t="s">
        <v>43</v>
      </c>
      <c r="C11894">
        <v>6</v>
      </c>
      <c r="D11894" t="s">
        <v>26</v>
      </c>
      <c r="E11894" t="s">
        <v>65</v>
      </c>
      <c r="F11894" t="s">
        <v>13</v>
      </c>
      <c r="G11894" t="s">
        <v>5228</v>
      </c>
      <c r="H11894" s="1">
        <v>0.2</v>
      </c>
      <c r="I11894">
        <v>1</v>
      </c>
      <c r="J11894" s="3">
        <v>43253</v>
      </c>
      <c r="K11894" t="s">
        <v>8020</v>
      </c>
      <c r="L11894" t="s">
        <v>30</v>
      </c>
      <c r="M11894">
        <v>98115</v>
      </c>
      <c r="N11894">
        <v>68</v>
      </c>
      <c r="O11894" t="s">
        <v>1398</v>
      </c>
      <c r="P11894" s="4">
        <v>4</v>
      </c>
      <c r="Q11894" s="4">
        <v>3</v>
      </c>
      <c r="R11894" t="s">
        <v>32</v>
      </c>
      <c r="S11894" t="s">
        <v>92</v>
      </c>
      <c r="T11894" s="2">
        <v>3.93</v>
      </c>
      <c r="U11894" s="4">
        <v>11</v>
      </c>
      <c r="V11894" t="s">
        <v>33</v>
      </c>
      <c r="W11894" s="3">
        <v>43257</v>
      </c>
      <c r="X11894" t="s">
        <v>39</v>
      </c>
      <c r="Y11894" t="s">
        <v>69</v>
      </c>
      <c r="Z11894" t="s">
        <v>54</v>
      </c>
    </row>
    <row r="11895" spans="1:26" x14ac:dyDescent="0.25">
      <c r="A11895">
        <v>4</v>
      </c>
      <c r="B11895" t="s">
        <v>43</v>
      </c>
      <c r="C11895">
        <v>6</v>
      </c>
      <c r="D11895" t="s">
        <v>26</v>
      </c>
      <c r="E11895" t="s">
        <v>65</v>
      </c>
      <c r="F11895" t="s">
        <v>13</v>
      </c>
      <c r="G11895" t="s">
        <v>5228</v>
      </c>
      <c r="H11895" s="1">
        <v>0.2</v>
      </c>
      <c r="I11895">
        <v>1</v>
      </c>
      <c r="J11895" s="3">
        <v>43253</v>
      </c>
      <c r="K11895" t="s">
        <v>8020</v>
      </c>
      <c r="L11895" t="s">
        <v>30</v>
      </c>
      <c r="M11895">
        <v>98115</v>
      </c>
      <c r="N11895">
        <v>68</v>
      </c>
      <c r="O11895" t="s">
        <v>1398</v>
      </c>
      <c r="P11895" s="4">
        <v>4</v>
      </c>
      <c r="Q11895" s="4">
        <v>3</v>
      </c>
      <c r="R11895" t="s">
        <v>32</v>
      </c>
      <c r="S11895" t="s">
        <v>92</v>
      </c>
      <c r="T11895" s="2">
        <v>3.93</v>
      </c>
      <c r="U11895" s="4">
        <v>11</v>
      </c>
      <c r="V11895" t="s">
        <v>33</v>
      </c>
      <c r="W11895" s="3">
        <v>43257</v>
      </c>
      <c r="X11895" t="s">
        <v>39</v>
      </c>
      <c r="Y11895" t="s">
        <v>69</v>
      </c>
      <c r="Z11895" t="s">
        <v>54</v>
      </c>
    </row>
    <row r="11896" spans="1:26" x14ac:dyDescent="0.25">
      <c r="A11896">
        <v>4</v>
      </c>
      <c r="B11896" t="s">
        <v>43</v>
      </c>
      <c r="C11896">
        <v>6</v>
      </c>
      <c r="D11896" t="s">
        <v>26</v>
      </c>
      <c r="E11896" t="s">
        <v>65</v>
      </c>
      <c r="F11896" t="s">
        <v>13</v>
      </c>
      <c r="G11896" t="s">
        <v>5228</v>
      </c>
      <c r="H11896" s="1">
        <v>0.2</v>
      </c>
      <c r="I11896">
        <v>1</v>
      </c>
      <c r="J11896" s="3">
        <v>43253</v>
      </c>
      <c r="K11896" t="s">
        <v>8020</v>
      </c>
      <c r="L11896" t="s">
        <v>30</v>
      </c>
      <c r="M11896">
        <v>98115</v>
      </c>
      <c r="N11896">
        <v>68</v>
      </c>
      <c r="O11896" t="s">
        <v>1398</v>
      </c>
      <c r="P11896" s="4">
        <v>4</v>
      </c>
      <c r="Q11896" s="4">
        <v>3</v>
      </c>
      <c r="R11896" t="s">
        <v>32</v>
      </c>
      <c r="S11896" t="s">
        <v>92</v>
      </c>
      <c r="T11896" s="2">
        <v>3.93</v>
      </c>
      <c r="U11896" s="4">
        <v>11</v>
      </c>
      <c r="V11896" t="s">
        <v>33</v>
      </c>
      <c r="W11896" s="3">
        <v>43257</v>
      </c>
      <c r="X11896" t="s">
        <v>39</v>
      </c>
      <c r="Y11896" t="s">
        <v>69</v>
      </c>
      <c r="Z11896" t="s">
        <v>54</v>
      </c>
    </row>
    <row r="11897" spans="1:26" x14ac:dyDescent="0.25">
      <c r="A11897">
        <v>6</v>
      </c>
      <c r="B11897" t="s">
        <v>10</v>
      </c>
      <c r="C11897">
        <v>6</v>
      </c>
      <c r="D11897" t="s">
        <v>26</v>
      </c>
      <c r="E11897" t="s">
        <v>493</v>
      </c>
      <c r="F11897" t="s">
        <v>13</v>
      </c>
      <c r="G11897" t="s">
        <v>5558</v>
      </c>
      <c r="H11897" s="1">
        <v>0.2</v>
      </c>
      <c r="I11897">
        <v>1</v>
      </c>
      <c r="J11897" s="3">
        <v>43299</v>
      </c>
      <c r="K11897" t="s">
        <v>7986</v>
      </c>
      <c r="L11897" t="s">
        <v>30</v>
      </c>
      <c r="M11897">
        <v>80219</v>
      </c>
      <c r="N11897">
        <v>660</v>
      </c>
      <c r="O11897" t="s">
        <v>984</v>
      </c>
      <c r="P11897" s="4">
        <v>-34</v>
      </c>
      <c r="Q11897" s="4">
        <v>3</v>
      </c>
      <c r="R11897" t="s">
        <v>32</v>
      </c>
      <c r="S11897" t="s">
        <v>92</v>
      </c>
      <c r="T11897" s="2">
        <v>-33.799999999999997</v>
      </c>
      <c r="U11897" s="4">
        <v>338</v>
      </c>
      <c r="V11897" t="s">
        <v>33</v>
      </c>
      <c r="W11897" s="3">
        <v>43305</v>
      </c>
      <c r="X11897" t="s">
        <v>39</v>
      </c>
      <c r="Y11897" t="s">
        <v>285</v>
      </c>
      <c r="Z11897" t="s">
        <v>42</v>
      </c>
    </row>
    <row r="11898" spans="1:26" x14ac:dyDescent="0.25">
      <c r="A11898">
        <v>6</v>
      </c>
      <c r="B11898" t="s">
        <v>10</v>
      </c>
      <c r="C11898">
        <v>6</v>
      </c>
      <c r="D11898" t="s">
        <v>26</v>
      </c>
      <c r="E11898" t="s">
        <v>493</v>
      </c>
      <c r="F11898" t="s">
        <v>13</v>
      </c>
      <c r="G11898" t="s">
        <v>5558</v>
      </c>
      <c r="H11898" s="1">
        <v>0.2</v>
      </c>
      <c r="I11898">
        <v>1</v>
      </c>
      <c r="J11898" s="3">
        <v>43299</v>
      </c>
      <c r="K11898" t="s">
        <v>7986</v>
      </c>
      <c r="L11898" t="s">
        <v>30</v>
      </c>
      <c r="M11898">
        <v>80219</v>
      </c>
      <c r="N11898">
        <v>660</v>
      </c>
      <c r="O11898" t="s">
        <v>984</v>
      </c>
      <c r="P11898" s="4">
        <v>-34</v>
      </c>
      <c r="Q11898" s="4">
        <v>3</v>
      </c>
      <c r="R11898" t="s">
        <v>32</v>
      </c>
      <c r="S11898" t="s">
        <v>92</v>
      </c>
      <c r="T11898" s="2">
        <v>-33.799999999999997</v>
      </c>
      <c r="U11898" s="4">
        <v>338</v>
      </c>
      <c r="V11898" t="s">
        <v>33</v>
      </c>
      <c r="W11898" s="3">
        <v>43305</v>
      </c>
      <c r="X11898" t="s">
        <v>39</v>
      </c>
      <c r="Y11898" t="s">
        <v>285</v>
      </c>
      <c r="Z11898" t="s">
        <v>42</v>
      </c>
    </row>
    <row r="11899" spans="1:26" x14ac:dyDescent="0.25">
      <c r="A11899">
        <v>6</v>
      </c>
      <c r="B11899" t="s">
        <v>10</v>
      </c>
      <c r="C11899">
        <v>6</v>
      </c>
      <c r="D11899" t="s">
        <v>26</v>
      </c>
      <c r="E11899" t="s">
        <v>493</v>
      </c>
      <c r="F11899" t="s">
        <v>13</v>
      </c>
      <c r="G11899" t="s">
        <v>5558</v>
      </c>
      <c r="H11899" s="1">
        <v>0.2</v>
      </c>
      <c r="I11899">
        <v>1</v>
      </c>
      <c r="J11899" s="3">
        <v>43299</v>
      </c>
      <c r="K11899" t="s">
        <v>7986</v>
      </c>
      <c r="L11899" t="s">
        <v>30</v>
      </c>
      <c r="M11899">
        <v>80219</v>
      </c>
      <c r="N11899">
        <v>660</v>
      </c>
      <c r="O11899" t="s">
        <v>984</v>
      </c>
      <c r="P11899" s="4">
        <v>-34</v>
      </c>
      <c r="Q11899" s="4">
        <v>3</v>
      </c>
      <c r="R11899" t="s">
        <v>32</v>
      </c>
      <c r="S11899" t="s">
        <v>92</v>
      </c>
      <c r="T11899" s="2">
        <v>-33.799999999999997</v>
      </c>
      <c r="U11899" s="4">
        <v>338</v>
      </c>
      <c r="V11899" t="s">
        <v>33</v>
      </c>
      <c r="W11899" s="3">
        <v>43305</v>
      </c>
      <c r="X11899" t="s">
        <v>39</v>
      </c>
      <c r="Y11899" t="s">
        <v>285</v>
      </c>
      <c r="Z11899" t="s">
        <v>42</v>
      </c>
    </row>
    <row r="11900" spans="1:26" x14ac:dyDescent="0.25">
      <c r="A11900">
        <v>6</v>
      </c>
      <c r="B11900" t="s">
        <v>10</v>
      </c>
      <c r="C11900">
        <v>6</v>
      </c>
      <c r="D11900" t="s">
        <v>26</v>
      </c>
      <c r="E11900" t="s">
        <v>493</v>
      </c>
      <c r="F11900" t="s">
        <v>13</v>
      </c>
      <c r="G11900" t="s">
        <v>5558</v>
      </c>
      <c r="H11900" s="1">
        <v>0.2</v>
      </c>
      <c r="I11900">
        <v>1</v>
      </c>
      <c r="J11900" s="3">
        <v>43299</v>
      </c>
      <c r="K11900" t="s">
        <v>7986</v>
      </c>
      <c r="L11900" t="s">
        <v>30</v>
      </c>
      <c r="M11900">
        <v>80219</v>
      </c>
      <c r="N11900">
        <v>660</v>
      </c>
      <c r="O11900" t="s">
        <v>984</v>
      </c>
      <c r="P11900" s="4">
        <v>-34</v>
      </c>
      <c r="Q11900" s="4">
        <v>3</v>
      </c>
      <c r="R11900" t="s">
        <v>32</v>
      </c>
      <c r="S11900" t="s">
        <v>92</v>
      </c>
      <c r="T11900" s="2">
        <v>-33.799999999999997</v>
      </c>
      <c r="U11900" s="4">
        <v>338</v>
      </c>
      <c r="V11900" t="s">
        <v>33</v>
      </c>
      <c r="W11900" s="3">
        <v>43305</v>
      </c>
      <c r="X11900" t="s">
        <v>39</v>
      </c>
      <c r="Y11900" t="s">
        <v>285</v>
      </c>
      <c r="Z11900" t="s">
        <v>42</v>
      </c>
    </row>
    <row r="11901" spans="1:26" x14ac:dyDescent="0.25">
      <c r="A11901">
        <v>6</v>
      </c>
      <c r="B11901" t="s">
        <v>10</v>
      </c>
      <c r="C11901">
        <v>6</v>
      </c>
      <c r="D11901" t="s">
        <v>26</v>
      </c>
      <c r="E11901" t="s">
        <v>493</v>
      </c>
      <c r="F11901" t="s">
        <v>13</v>
      </c>
      <c r="G11901" t="s">
        <v>5558</v>
      </c>
      <c r="H11901" s="1">
        <v>0.2</v>
      </c>
      <c r="I11901">
        <v>1</v>
      </c>
      <c r="J11901" s="3">
        <v>43299</v>
      </c>
      <c r="K11901" t="s">
        <v>7986</v>
      </c>
      <c r="L11901" t="s">
        <v>30</v>
      </c>
      <c r="M11901">
        <v>80219</v>
      </c>
      <c r="N11901">
        <v>660</v>
      </c>
      <c r="O11901" t="s">
        <v>984</v>
      </c>
      <c r="P11901" s="4">
        <v>-34</v>
      </c>
      <c r="Q11901" s="4">
        <v>3</v>
      </c>
      <c r="R11901" t="s">
        <v>32</v>
      </c>
      <c r="S11901" t="s">
        <v>92</v>
      </c>
      <c r="T11901" s="2">
        <v>-33.799999999999997</v>
      </c>
      <c r="U11901" s="4">
        <v>338</v>
      </c>
      <c r="V11901" t="s">
        <v>33</v>
      </c>
      <c r="W11901" s="3">
        <v>43305</v>
      </c>
      <c r="X11901" t="s">
        <v>39</v>
      </c>
      <c r="Y11901" t="s">
        <v>285</v>
      </c>
      <c r="Z11901" t="s">
        <v>42</v>
      </c>
    </row>
    <row r="11902" spans="1:26" x14ac:dyDescent="0.25">
      <c r="A11902">
        <v>5</v>
      </c>
      <c r="B11902" t="s">
        <v>43</v>
      </c>
      <c r="C11902">
        <v>6</v>
      </c>
      <c r="D11902" t="s">
        <v>26</v>
      </c>
      <c r="E11902" t="s">
        <v>65</v>
      </c>
      <c r="F11902" t="s">
        <v>13</v>
      </c>
      <c r="G11902" t="s">
        <v>359</v>
      </c>
      <c r="H11902" s="1">
        <v>0.2</v>
      </c>
      <c r="I11902">
        <v>1</v>
      </c>
      <c r="J11902" s="3">
        <v>43800</v>
      </c>
      <c r="K11902" t="s">
        <v>7983</v>
      </c>
      <c r="L11902" t="s">
        <v>30</v>
      </c>
      <c r="M11902">
        <v>98105</v>
      </c>
      <c r="N11902">
        <v>902</v>
      </c>
      <c r="O11902" t="s">
        <v>2853</v>
      </c>
      <c r="P11902" s="4">
        <v>5</v>
      </c>
      <c r="Q11902" s="4">
        <v>5</v>
      </c>
      <c r="R11902" t="s">
        <v>32</v>
      </c>
      <c r="S11902" t="s">
        <v>92</v>
      </c>
      <c r="T11902" s="2">
        <v>5.37</v>
      </c>
      <c r="U11902" s="4">
        <v>16</v>
      </c>
      <c r="V11902" t="s">
        <v>33</v>
      </c>
      <c r="W11902" s="3">
        <v>43805</v>
      </c>
      <c r="X11902" t="s">
        <v>39</v>
      </c>
      <c r="Y11902" t="s">
        <v>69</v>
      </c>
      <c r="Z11902" t="s">
        <v>54</v>
      </c>
    </row>
    <row r="11903" spans="1:26" x14ac:dyDescent="0.25">
      <c r="A11903">
        <v>5</v>
      </c>
      <c r="B11903" t="s">
        <v>43</v>
      </c>
      <c r="C11903">
        <v>6</v>
      </c>
      <c r="D11903" t="s">
        <v>26</v>
      </c>
      <c r="E11903" t="s">
        <v>65</v>
      </c>
      <c r="F11903" t="s">
        <v>13</v>
      </c>
      <c r="G11903" t="s">
        <v>359</v>
      </c>
      <c r="H11903" s="1">
        <v>0.2</v>
      </c>
      <c r="I11903">
        <v>1</v>
      </c>
      <c r="J11903" s="3">
        <v>43800</v>
      </c>
      <c r="K11903" t="s">
        <v>7983</v>
      </c>
      <c r="L11903" t="s">
        <v>30</v>
      </c>
      <c r="M11903">
        <v>98105</v>
      </c>
      <c r="N11903">
        <v>902</v>
      </c>
      <c r="O11903" t="s">
        <v>2853</v>
      </c>
      <c r="P11903" s="4">
        <v>5</v>
      </c>
      <c r="Q11903" s="4">
        <v>5</v>
      </c>
      <c r="R11903" t="s">
        <v>32</v>
      </c>
      <c r="S11903" t="s">
        <v>92</v>
      </c>
      <c r="T11903" s="2">
        <v>5.37</v>
      </c>
      <c r="U11903" s="4">
        <v>16</v>
      </c>
      <c r="V11903" t="s">
        <v>33</v>
      </c>
      <c r="W11903" s="3">
        <v>43805</v>
      </c>
      <c r="X11903" t="s">
        <v>39</v>
      </c>
      <c r="Y11903" t="s">
        <v>69</v>
      </c>
      <c r="Z11903" t="s">
        <v>54</v>
      </c>
    </row>
    <row r="11904" spans="1:26" x14ac:dyDescent="0.25">
      <c r="A11904">
        <v>5</v>
      </c>
      <c r="B11904" t="s">
        <v>43</v>
      </c>
      <c r="C11904">
        <v>6</v>
      </c>
      <c r="D11904" t="s">
        <v>26</v>
      </c>
      <c r="E11904" t="s">
        <v>65</v>
      </c>
      <c r="F11904" t="s">
        <v>13</v>
      </c>
      <c r="G11904" t="s">
        <v>359</v>
      </c>
      <c r="H11904" s="1">
        <v>0.2</v>
      </c>
      <c r="I11904">
        <v>1</v>
      </c>
      <c r="J11904" s="3">
        <v>43800</v>
      </c>
      <c r="K11904" t="s">
        <v>7983</v>
      </c>
      <c r="L11904" t="s">
        <v>30</v>
      </c>
      <c r="M11904">
        <v>98105</v>
      </c>
      <c r="N11904">
        <v>902</v>
      </c>
      <c r="O11904" t="s">
        <v>2853</v>
      </c>
      <c r="P11904" s="4">
        <v>5</v>
      </c>
      <c r="Q11904" s="4">
        <v>5</v>
      </c>
      <c r="R11904" t="s">
        <v>32</v>
      </c>
      <c r="S11904" t="s">
        <v>92</v>
      </c>
      <c r="T11904" s="2">
        <v>5.37</v>
      </c>
      <c r="U11904" s="4">
        <v>16</v>
      </c>
      <c r="V11904" t="s">
        <v>33</v>
      </c>
      <c r="W11904" s="3">
        <v>43805</v>
      </c>
      <c r="X11904" t="s">
        <v>39</v>
      </c>
      <c r="Y11904" t="s">
        <v>69</v>
      </c>
      <c r="Z11904" t="s">
        <v>54</v>
      </c>
    </row>
    <row r="11905" spans="1:26" x14ac:dyDescent="0.25">
      <c r="A11905">
        <v>6</v>
      </c>
      <c r="B11905" t="s">
        <v>10</v>
      </c>
      <c r="C11905">
        <v>6</v>
      </c>
      <c r="D11905" t="s">
        <v>26</v>
      </c>
      <c r="E11905" t="s">
        <v>646</v>
      </c>
      <c r="F11905" t="s">
        <v>13</v>
      </c>
      <c r="G11905" t="s">
        <v>5381</v>
      </c>
      <c r="H11905" s="1">
        <v>0.2</v>
      </c>
      <c r="I11905">
        <v>1</v>
      </c>
      <c r="J11905" s="3">
        <v>42741</v>
      </c>
      <c r="K11905" t="s">
        <v>8029</v>
      </c>
      <c r="L11905" t="s">
        <v>30</v>
      </c>
      <c r="M11905">
        <v>80906</v>
      </c>
      <c r="N11905">
        <v>936</v>
      </c>
      <c r="O11905" t="s">
        <v>8269</v>
      </c>
      <c r="P11905" s="4">
        <v>9</v>
      </c>
      <c r="Q11905" s="4">
        <v>5</v>
      </c>
      <c r="R11905" t="s">
        <v>32</v>
      </c>
      <c r="S11905" t="s">
        <v>92</v>
      </c>
      <c r="T11905" s="2">
        <v>9.25</v>
      </c>
      <c r="U11905" s="4">
        <v>30</v>
      </c>
      <c r="V11905" t="s">
        <v>33</v>
      </c>
      <c r="W11905" s="3">
        <v>42747</v>
      </c>
      <c r="X11905" t="s">
        <v>39</v>
      </c>
      <c r="Y11905" t="s">
        <v>285</v>
      </c>
      <c r="Z11905" t="s">
        <v>64</v>
      </c>
    </row>
    <row r="11906" spans="1:26" x14ac:dyDescent="0.25">
      <c r="A11906">
        <v>6</v>
      </c>
      <c r="B11906" t="s">
        <v>10</v>
      </c>
      <c r="C11906">
        <v>6</v>
      </c>
      <c r="D11906" t="s">
        <v>26</v>
      </c>
      <c r="E11906" t="s">
        <v>646</v>
      </c>
      <c r="F11906" t="s">
        <v>13</v>
      </c>
      <c r="G11906" t="s">
        <v>5381</v>
      </c>
      <c r="H11906" s="1">
        <v>0.2</v>
      </c>
      <c r="I11906">
        <v>1</v>
      </c>
      <c r="J11906" s="3">
        <v>42741</v>
      </c>
      <c r="K11906" t="s">
        <v>8029</v>
      </c>
      <c r="L11906" t="s">
        <v>30</v>
      </c>
      <c r="M11906">
        <v>80906</v>
      </c>
      <c r="N11906">
        <v>936</v>
      </c>
      <c r="O11906" t="s">
        <v>8269</v>
      </c>
      <c r="P11906" s="4">
        <v>9</v>
      </c>
      <c r="Q11906" s="4">
        <v>5</v>
      </c>
      <c r="R11906" t="s">
        <v>32</v>
      </c>
      <c r="S11906" t="s">
        <v>92</v>
      </c>
      <c r="T11906" s="2">
        <v>9.25</v>
      </c>
      <c r="U11906" s="4">
        <v>30</v>
      </c>
      <c r="V11906" t="s">
        <v>33</v>
      </c>
      <c r="W11906" s="3">
        <v>42747</v>
      </c>
      <c r="X11906" t="s">
        <v>39</v>
      </c>
      <c r="Y11906" t="s">
        <v>285</v>
      </c>
      <c r="Z11906" t="s">
        <v>64</v>
      </c>
    </row>
    <row r="11907" spans="1:26" x14ac:dyDescent="0.25">
      <c r="A11907">
        <v>6</v>
      </c>
      <c r="B11907" t="s">
        <v>10</v>
      </c>
      <c r="C11907">
        <v>6</v>
      </c>
      <c r="D11907" t="s">
        <v>26</v>
      </c>
      <c r="E11907" t="s">
        <v>8030</v>
      </c>
      <c r="F11907" t="s">
        <v>13</v>
      </c>
      <c r="G11907" t="s">
        <v>387</v>
      </c>
      <c r="H11907" s="1">
        <v>0.2</v>
      </c>
      <c r="I11907">
        <v>1</v>
      </c>
      <c r="J11907" s="3">
        <v>43173</v>
      </c>
      <c r="K11907" t="s">
        <v>8031</v>
      </c>
      <c r="L11907" t="s">
        <v>30</v>
      </c>
      <c r="M11907">
        <v>94061</v>
      </c>
      <c r="N11907">
        <v>1647</v>
      </c>
      <c r="O11907" t="s">
        <v>152</v>
      </c>
      <c r="P11907" s="4">
        <v>14</v>
      </c>
      <c r="Q11907" s="4">
        <v>6</v>
      </c>
      <c r="R11907" t="s">
        <v>32</v>
      </c>
      <c r="S11907" t="s">
        <v>92</v>
      </c>
      <c r="T11907" s="2">
        <v>14.14</v>
      </c>
      <c r="U11907" s="4">
        <v>42</v>
      </c>
      <c r="V11907" t="s">
        <v>33</v>
      </c>
      <c r="W11907" s="3">
        <v>43179</v>
      </c>
      <c r="X11907" t="s">
        <v>39</v>
      </c>
      <c r="Y11907" t="s">
        <v>34</v>
      </c>
      <c r="Z11907" t="s">
        <v>54</v>
      </c>
    </row>
    <row r="11908" spans="1:26" x14ac:dyDescent="0.25">
      <c r="A11908">
        <v>6</v>
      </c>
      <c r="B11908" t="s">
        <v>10</v>
      </c>
      <c r="C11908">
        <v>6</v>
      </c>
      <c r="D11908" t="s">
        <v>26</v>
      </c>
      <c r="E11908" t="s">
        <v>65</v>
      </c>
      <c r="F11908" t="s">
        <v>13</v>
      </c>
      <c r="G11908" t="s">
        <v>5230</v>
      </c>
      <c r="H11908" s="1">
        <v>0.2</v>
      </c>
      <c r="I11908">
        <v>1</v>
      </c>
      <c r="J11908" s="3">
        <v>42698</v>
      </c>
      <c r="K11908" t="s">
        <v>8018</v>
      </c>
      <c r="L11908" t="s">
        <v>30</v>
      </c>
      <c r="M11908">
        <v>98103</v>
      </c>
      <c r="N11908">
        <v>1257</v>
      </c>
      <c r="O11908" t="s">
        <v>2928</v>
      </c>
      <c r="P11908" s="4">
        <v>4</v>
      </c>
      <c r="Q11908" s="4">
        <v>7</v>
      </c>
      <c r="R11908" t="s">
        <v>32</v>
      </c>
      <c r="S11908" t="s">
        <v>92</v>
      </c>
      <c r="T11908" s="2">
        <v>4.2300000000000004</v>
      </c>
      <c r="U11908" s="4">
        <v>12</v>
      </c>
      <c r="V11908" t="s">
        <v>33</v>
      </c>
      <c r="W11908" s="3">
        <v>42704</v>
      </c>
      <c r="X11908" t="s">
        <v>39</v>
      </c>
      <c r="Y11908" t="s">
        <v>69</v>
      </c>
      <c r="Z11908" t="s">
        <v>54</v>
      </c>
    </row>
    <row r="11909" spans="1:26" x14ac:dyDescent="0.25">
      <c r="A11909">
        <v>6</v>
      </c>
      <c r="B11909" t="s">
        <v>10</v>
      </c>
      <c r="C11909">
        <v>6</v>
      </c>
      <c r="D11909" t="s">
        <v>26</v>
      </c>
      <c r="E11909" t="s">
        <v>65</v>
      </c>
      <c r="F11909" t="s">
        <v>13</v>
      </c>
      <c r="G11909" t="s">
        <v>5230</v>
      </c>
      <c r="H11909" s="1">
        <v>0.2</v>
      </c>
      <c r="I11909">
        <v>1</v>
      </c>
      <c r="J11909" s="3">
        <v>42698</v>
      </c>
      <c r="K11909" t="s">
        <v>8018</v>
      </c>
      <c r="L11909" t="s">
        <v>30</v>
      </c>
      <c r="M11909">
        <v>98103</v>
      </c>
      <c r="N11909">
        <v>1257</v>
      </c>
      <c r="O11909" t="s">
        <v>2928</v>
      </c>
      <c r="P11909" s="4">
        <v>4</v>
      </c>
      <c r="Q11909" s="4">
        <v>7</v>
      </c>
      <c r="R11909" t="s">
        <v>32</v>
      </c>
      <c r="S11909" t="s">
        <v>92</v>
      </c>
      <c r="T11909" s="2">
        <v>4.2300000000000004</v>
      </c>
      <c r="U11909" s="4">
        <v>12</v>
      </c>
      <c r="V11909" t="s">
        <v>33</v>
      </c>
      <c r="W11909" s="3">
        <v>42704</v>
      </c>
      <c r="X11909" t="s">
        <v>39</v>
      </c>
      <c r="Y11909" t="s">
        <v>69</v>
      </c>
      <c r="Z11909" t="s">
        <v>54</v>
      </c>
    </row>
    <row r="11910" spans="1:26" x14ac:dyDescent="0.25">
      <c r="A11910">
        <v>6</v>
      </c>
      <c r="B11910" t="s">
        <v>10</v>
      </c>
      <c r="C11910">
        <v>6</v>
      </c>
      <c r="D11910" t="s">
        <v>26</v>
      </c>
      <c r="E11910" t="s">
        <v>65</v>
      </c>
      <c r="F11910" t="s">
        <v>13</v>
      </c>
      <c r="G11910" t="s">
        <v>5230</v>
      </c>
      <c r="H11910" s="1">
        <v>0.2</v>
      </c>
      <c r="I11910">
        <v>1</v>
      </c>
      <c r="J11910" s="3">
        <v>42698</v>
      </c>
      <c r="K11910" t="s">
        <v>8018</v>
      </c>
      <c r="L11910" t="s">
        <v>30</v>
      </c>
      <c r="M11910">
        <v>98103</v>
      </c>
      <c r="N11910">
        <v>1257</v>
      </c>
      <c r="O11910" t="s">
        <v>2928</v>
      </c>
      <c r="P11910" s="4">
        <v>4</v>
      </c>
      <c r="Q11910" s="4">
        <v>7</v>
      </c>
      <c r="R11910" t="s">
        <v>32</v>
      </c>
      <c r="S11910" t="s">
        <v>92</v>
      </c>
      <c r="T11910" s="2">
        <v>4.2300000000000004</v>
      </c>
      <c r="U11910" s="4">
        <v>12</v>
      </c>
      <c r="V11910" t="s">
        <v>33</v>
      </c>
      <c r="W11910" s="3">
        <v>42704</v>
      </c>
      <c r="X11910" t="s">
        <v>39</v>
      </c>
      <c r="Y11910" t="s">
        <v>69</v>
      </c>
      <c r="Z11910" t="s">
        <v>54</v>
      </c>
    </row>
    <row r="11911" spans="1:26" x14ac:dyDescent="0.25">
      <c r="A11911">
        <v>6</v>
      </c>
      <c r="B11911" t="s">
        <v>10</v>
      </c>
      <c r="C11911">
        <v>6</v>
      </c>
      <c r="D11911" t="s">
        <v>26</v>
      </c>
      <c r="E11911" t="s">
        <v>65</v>
      </c>
      <c r="F11911" t="s">
        <v>13</v>
      </c>
      <c r="G11911" t="s">
        <v>5230</v>
      </c>
      <c r="H11911" s="1">
        <v>0.2</v>
      </c>
      <c r="I11911">
        <v>1</v>
      </c>
      <c r="J11911" s="3">
        <v>42698</v>
      </c>
      <c r="K11911" t="s">
        <v>8018</v>
      </c>
      <c r="L11911" t="s">
        <v>30</v>
      </c>
      <c r="M11911">
        <v>98103</v>
      </c>
      <c r="N11911">
        <v>1257</v>
      </c>
      <c r="O11911" t="s">
        <v>2928</v>
      </c>
      <c r="P11911" s="4">
        <v>4</v>
      </c>
      <c r="Q11911" s="4">
        <v>7</v>
      </c>
      <c r="R11911" t="s">
        <v>32</v>
      </c>
      <c r="S11911" t="s">
        <v>92</v>
      </c>
      <c r="T11911" s="2">
        <v>4.2300000000000004</v>
      </c>
      <c r="U11911" s="4">
        <v>12</v>
      </c>
      <c r="V11911" t="s">
        <v>33</v>
      </c>
      <c r="W11911" s="3">
        <v>42704</v>
      </c>
      <c r="X11911" t="s">
        <v>39</v>
      </c>
      <c r="Y11911" t="s">
        <v>69</v>
      </c>
      <c r="Z11911" t="s">
        <v>54</v>
      </c>
    </row>
    <row r="11912" spans="1:26" x14ac:dyDescent="0.25">
      <c r="A11912">
        <v>7</v>
      </c>
      <c r="B11912" t="s">
        <v>25</v>
      </c>
      <c r="C11912">
        <v>6</v>
      </c>
      <c r="D11912" t="s">
        <v>26</v>
      </c>
      <c r="E11912" t="s">
        <v>596</v>
      </c>
      <c r="F11912" t="s">
        <v>13</v>
      </c>
      <c r="G11912" t="s">
        <v>5276</v>
      </c>
      <c r="H11912" s="1">
        <v>0.2</v>
      </c>
      <c r="I11912">
        <v>1</v>
      </c>
      <c r="J11912" s="3">
        <v>43694</v>
      </c>
      <c r="K11912" t="s">
        <v>8016</v>
      </c>
      <c r="L11912" t="s">
        <v>30</v>
      </c>
      <c r="M11912">
        <v>94513</v>
      </c>
      <c r="N11912">
        <v>706</v>
      </c>
      <c r="O11912" t="s">
        <v>4247</v>
      </c>
      <c r="P11912" s="4">
        <v>77</v>
      </c>
      <c r="Q11912" s="4">
        <v>8</v>
      </c>
      <c r="R11912" t="s">
        <v>32</v>
      </c>
      <c r="S11912" t="s">
        <v>92</v>
      </c>
      <c r="T11912" s="2">
        <v>77.37</v>
      </c>
      <c r="U11912" s="4">
        <v>221</v>
      </c>
      <c r="V11912" t="s">
        <v>33</v>
      </c>
      <c r="W11912" s="3">
        <v>43701</v>
      </c>
      <c r="X11912" t="s">
        <v>39</v>
      </c>
      <c r="Y11912" t="s">
        <v>34</v>
      </c>
      <c r="Z11912" t="s">
        <v>54</v>
      </c>
    </row>
    <row r="11913" spans="1:26" x14ac:dyDescent="0.25">
      <c r="A11913">
        <v>7</v>
      </c>
      <c r="B11913" t="s">
        <v>25</v>
      </c>
      <c r="C11913">
        <v>6</v>
      </c>
      <c r="D11913" t="s">
        <v>26</v>
      </c>
      <c r="E11913" t="s">
        <v>596</v>
      </c>
      <c r="F11913" t="s">
        <v>13</v>
      </c>
      <c r="G11913" t="s">
        <v>5276</v>
      </c>
      <c r="H11913" s="1">
        <v>0.2</v>
      </c>
      <c r="I11913">
        <v>1</v>
      </c>
      <c r="J11913" s="3">
        <v>43694</v>
      </c>
      <c r="K11913" t="s">
        <v>8016</v>
      </c>
      <c r="L11913" t="s">
        <v>30</v>
      </c>
      <c r="M11913">
        <v>94513</v>
      </c>
      <c r="N11913">
        <v>706</v>
      </c>
      <c r="O11913" t="s">
        <v>4247</v>
      </c>
      <c r="P11913" s="4">
        <v>77</v>
      </c>
      <c r="Q11913" s="4">
        <v>8</v>
      </c>
      <c r="R11913" t="s">
        <v>32</v>
      </c>
      <c r="S11913" t="s">
        <v>92</v>
      </c>
      <c r="T11913" s="2">
        <v>77.37</v>
      </c>
      <c r="U11913" s="4">
        <v>221</v>
      </c>
      <c r="V11913" t="s">
        <v>33</v>
      </c>
      <c r="W11913" s="3">
        <v>43701</v>
      </c>
      <c r="X11913" t="s">
        <v>39</v>
      </c>
      <c r="Y11913" t="s">
        <v>34</v>
      </c>
      <c r="Z11913" t="s">
        <v>54</v>
      </c>
    </row>
    <row r="11914" spans="1:26" x14ac:dyDescent="0.25">
      <c r="A11914">
        <v>7</v>
      </c>
      <c r="B11914" t="s">
        <v>25</v>
      </c>
      <c r="C11914">
        <v>6</v>
      </c>
      <c r="D11914" t="s">
        <v>26</v>
      </c>
      <c r="E11914" t="s">
        <v>596</v>
      </c>
      <c r="F11914" t="s">
        <v>13</v>
      </c>
      <c r="G11914" t="s">
        <v>5276</v>
      </c>
      <c r="H11914" s="1">
        <v>0.2</v>
      </c>
      <c r="I11914">
        <v>1</v>
      </c>
      <c r="J11914" s="3">
        <v>43694</v>
      </c>
      <c r="K11914" t="s">
        <v>8016</v>
      </c>
      <c r="L11914" t="s">
        <v>30</v>
      </c>
      <c r="M11914">
        <v>94513</v>
      </c>
      <c r="N11914">
        <v>706</v>
      </c>
      <c r="O11914" t="s">
        <v>4247</v>
      </c>
      <c r="P11914" s="4">
        <v>77</v>
      </c>
      <c r="Q11914" s="4">
        <v>8</v>
      </c>
      <c r="R11914" t="s">
        <v>32</v>
      </c>
      <c r="S11914" t="s">
        <v>92</v>
      </c>
      <c r="T11914" s="2">
        <v>77.37</v>
      </c>
      <c r="U11914" s="4">
        <v>221</v>
      </c>
      <c r="V11914" t="s">
        <v>33</v>
      </c>
      <c r="W11914" s="3">
        <v>43701</v>
      </c>
      <c r="X11914" t="s">
        <v>39</v>
      </c>
      <c r="Y11914" t="s">
        <v>34</v>
      </c>
      <c r="Z11914" t="s">
        <v>54</v>
      </c>
    </row>
    <row r="11915" spans="1:26" x14ac:dyDescent="0.25">
      <c r="A11915">
        <v>7</v>
      </c>
      <c r="B11915" t="s">
        <v>25</v>
      </c>
      <c r="C11915">
        <v>6</v>
      </c>
      <c r="D11915" t="s">
        <v>26</v>
      </c>
      <c r="E11915" t="s">
        <v>596</v>
      </c>
      <c r="F11915" t="s">
        <v>13</v>
      </c>
      <c r="G11915" t="s">
        <v>5276</v>
      </c>
      <c r="H11915" s="1">
        <v>0.2</v>
      </c>
      <c r="I11915">
        <v>1</v>
      </c>
      <c r="J11915" s="3">
        <v>43694</v>
      </c>
      <c r="K11915" t="s">
        <v>8016</v>
      </c>
      <c r="L11915" t="s">
        <v>30</v>
      </c>
      <c r="M11915">
        <v>94513</v>
      </c>
      <c r="N11915">
        <v>706</v>
      </c>
      <c r="O11915" t="s">
        <v>4247</v>
      </c>
      <c r="P11915" s="4">
        <v>77</v>
      </c>
      <c r="Q11915" s="4">
        <v>8</v>
      </c>
      <c r="R11915" t="s">
        <v>32</v>
      </c>
      <c r="S11915" t="s">
        <v>92</v>
      </c>
      <c r="T11915" s="2">
        <v>77.37</v>
      </c>
      <c r="U11915" s="4">
        <v>221</v>
      </c>
      <c r="V11915" t="s">
        <v>33</v>
      </c>
      <c r="W11915" s="3">
        <v>43701</v>
      </c>
      <c r="X11915" t="s">
        <v>39</v>
      </c>
      <c r="Y11915" t="s">
        <v>34</v>
      </c>
      <c r="Z11915" t="s">
        <v>54</v>
      </c>
    </row>
    <row r="11916" spans="1:26" x14ac:dyDescent="0.25">
      <c r="A11916">
        <v>7</v>
      </c>
      <c r="B11916" t="s">
        <v>25</v>
      </c>
      <c r="C11916">
        <v>6</v>
      </c>
      <c r="D11916" t="s">
        <v>26</v>
      </c>
      <c r="E11916" t="s">
        <v>596</v>
      </c>
      <c r="F11916" t="s">
        <v>13</v>
      </c>
      <c r="G11916" t="s">
        <v>5276</v>
      </c>
      <c r="H11916" s="1">
        <v>0.2</v>
      </c>
      <c r="I11916">
        <v>1</v>
      </c>
      <c r="J11916" s="3">
        <v>43694</v>
      </c>
      <c r="K11916" t="s">
        <v>8016</v>
      </c>
      <c r="L11916" t="s">
        <v>30</v>
      </c>
      <c r="M11916">
        <v>94513</v>
      </c>
      <c r="N11916">
        <v>706</v>
      </c>
      <c r="O11916" t="s">
        <v>4247</v>
      </c>
      <c r="P11916" s="4">
        <v>77</v>
      </c>
      <c r="Q11916" s="4">
        <v>8</v>
      </c>
      <c r="R11916" t="s">
        <v>32</v>
      </c>
      <c r="S11916" t="s">
        <v>92</v>
      </c>
      <c r="T11916" s="2">
        <v>77.37</v>
      </c>
      <c r="U11916" s="4">
        <v>221</v>
      </c>
      <c r="V11916" t="s">
        <v>33</v>
      </c>
      <c r="W11916" s="3">
        <v>43701</v>
      </c>
      <c r="X11916" t="s">
        <v>39</v>
      </c>
      <c r="Y11916" t="s">
        <v>34</v>
      </c>
      <c r="Z11916" t="s">
        <v>54</v>
      </c>
    </row>
    <row r="11917" spans="1:26" x14ac:dyDescent="0.25">
      <c r="A11917">
        <v>7</v>
      </c>
      <c r="B11917" t="s">
        <v>25</v>
      </c>
      <c r="C11917">
        <v>6</v>
      </c>
      <c r="D11917" t="s">
        <v>26</v>
      </c>
      <c r="E11917" t="s">
        <v>596</v>
      </c>
      <c r="F11917" t="s">
        <v>13</v>
      </c>
      <c r="G11917" t="s">
        <v>5276</v>
      </c>
      <c r="H11917" s="1">
        <v>0.2</v>
      </c>
      <c r="I11917">
        <v>1</v>
      </c>
      <c r="J11917" s="3">
        <v>43694</v>
      </c>
      <c r="K11917" t="s">
        <v>8016</v>
      </c>
      <c r="L11917" t="s">
        <v>30</v>
      </c>
      <c r="M11917">
        <v>94513</v>
      </c>
      <c r="N11917">
        <v>706</v>
      </c>
      <c r="O11917" t="s">
        <v>4247</v>
      </c>
      <c r="P11917" s="4">
        <v>77</v>
      </c>
      <c r="Q11917" s="4">
        <v>8</v>
      </c>
      <c r="R11917" t="s">
        <v>32</v>
      </c>
      <c r="S11917" t="s">
        <v>92</v>
      </c>
      <c r="T11917" s="2">
        <v>77.37</v>
      </c>
      <c r="U11917" s="4">
        <v>221</v>
      </c>
      <c r="V11917" t="s">
        <v>33</v>
      </c>
      <c r="W11917" s="3">
        <v>43701</v>
      </c>
      <c r="X11917" t="s">
        <v>39</v>
      </c>
      <c r="Y11917" t="s">
        <v>34</v>
      </c>
      <c r="Z11917" t="s">
        <v>54</v>
      </c>
    </row>
    <row r="11918" spans="1:26" x14ac:dyDescent="0.25">
      <c r="A11918">
        <v>7</v>
      </c>
      <c r="B11918" t="s">
        <v>25</v>
      </c>
      <c r="C11918">
        <v>6</v>
      </c>
      <c r="D11918" t="s">
        <v>26</v>
      </c>
      <c r="E11918" t="s">
        <v>596</v>
      </c>
      <c r="F11918" t="s">
        <v>13</v>
      </c>
      <c r="G11918" t="s">
        <v>5276</v>
      </c>
      <c r="H11918" s="1">
        <v>0.2</v>
      </c>
      <c r="I11918">
        <v>1</v>
      </c>
      <c r="J11918" s="3">
        <v>43694</v>
      </c>
      <c r="K11918" t="s">
        <v>8016</v>
      </c>
      <c r="L11918" t="s">
        <v>30</v>
      </c>
      <c r="M11918">
        <v>94513</v>
      </c>
      <c r="N11918">
        <v>706</v>
      </c>
      <c r="O11918" t="s">
        <v>4247</v>
      </c>
      <c r="P11918" s="4">
        <v>77</v>
      </c>
      <c r="Q11918" s="4">
        <v>8</v>
      </c>
      <c r="R11918" t="s">
        <v>32</v>
      </c>
      <c r="S11918" t="s">
        <v>92</v>
      </c>
      <c r="T11918" s="2">
        <v>77.37</v>
      </c>
      <c r="U11918" s="4">
        <v>221</v>
      </c>
      <c r="V11918" t="s">
        <v>33</v>
      </c>
      <c r="W11918" s="3">
        <v>43701</v>
      </c>
      <c r="X11918" t="s">
        <v>39</v>
      </c>
      <c r="Y11918" t="s">
        <v>34</v>
      </c>
      <c r="Z11918" t="s">
        <v>54</v>
      </c>
    </row>
    <row r="11919" spans="1:26" x14ac:dyDescent="0.25">
      <c r="A11919">
        <v>4</v>
      </c>
      <c r="B11919" t="s">
        <v>43</v>
      </c>
      <c r="C11919">
        <v>6</v>
      </c>
      <c r="D11919" t="s">
        <v>26</v>
      </c>
      <c r="E11919" t="s">
        <v>65</v>
      </c>
      <c r="F11919" t="s">
        <v>13</v>
      </c>
      <c r="G11919" t="s">
        <v>5228</v>
      </c>
      <c r="H11919" s="1">
        <v>0.2</v>
      </c>
      <c r="I11919">
        <v>1</v>
      </c>
      <c r="J11919" s="3">
        <v>43253</v>
      </c>
      <c r="K11919" t="s">
        <v>8020</v>
      </c>
      <c r="L11919" t="s">
        <v>30</v>
      </c>
      <c r="M11919">
        <v>98115</v>
      </c>
      <c r="N11919">
        <v>58</v>
      </c>
      <c r="O11919" t="s">
        <v>8149</v>
      </c>
      <c r="P11919" s="4">
        <v>19</v>
      </c>
      <c r="Q11919" s="4">
        <v>12</v>
      </c>
      <c r="R11919" t="s">
        <v>32</v>
      </c>
      <c r="S11919" t="s">
        <v>92</v>
      </c>
      <c r="T11919" s="2">
        <v>18.72</v>
      </c>
      <c r="U11919" s="4">
        <v>52</v>
      </c>
      <c r="V11919" t="s">
        <v>33</v>
      </c>
      <c r="W11919" s="3">
        <v>43257</v>
      </c>
      <c r="X11919" t="s">
        <v>39</v>
      </c>
      <c r="Y11919" t="s">
        <v>69</v>
      </c>
      <c r="Z11919" t="s">
        <v>54</v>
      </c>
    </row>
    <row r="11920" spans="1:26" x14ac:dyDescent="0.25">
      <c r="A11920">
        <v>4</v>
      </c>
      <c r="B11920" t="s">
        <v>43</v>
      </c>
      <c r="C11920">
        <v>6</v>
      </c>
      <c r="D11920" t="s">
        <v>26</v>
      </c>
      <c r="E11920" t="s">
        <v>65</v>
      </c>
      <c r="F11920" t="s">
        <v>13</v>
      </c>
      <c r="G11920" t="s">
        <v>5228</v>
      </c>
      <c r="H11920" s="1">
        <v>0.2</v>
      </c>
      <c r="I11920">
        <v>1</v>
      </c>
      <c r="J11920" s="3">
        <v>43253</v>
      </c>
      <c r="K11920" t="s">
        <v>8020</v>
      </c>
      <c r="L11920" t="s">
        <v>30</v>
      </c>
      <c r="M11920">
        <v>98115</v>
      </c>
      <c r="N11920">
        <v>58</v>
      </c>
      <c r="O11920" t="s">
        <v>8149</v>
      </c>
      <c r="P11920" s="4">
        <v>19</v>
      </c>
      <c r="Q11920" s="4">
        <v>12</v>
      </c>
      <c r="R11920" t="s">
        <v>32</v>
      </c>
      <c r="S11920" t="s">
        <v>92</v>
      </c>
      <c r="T11920" s="2">
        <v>18.72</v>
      </c>
      <c r="U11920" s="4">
        <v>52</v>
      </c>
      <c r="V11920" t="s">
        <v>33</v>
      </c>
      <c r="W11920" s="3">
        <v>43257</v>
      </c>
      <c r="X11920" t="s">
        <v>39</v>
      </c>
      <c r="Y11920" t="s">
        <v>69</v>
      </c>
      <c r="Z11920" t="s">
        <v>54</v>
      </c>
    </row>
    <row r="11921" spans="1:26" x14ac:dyDescent="0.25">
      <c r="A11921">
        <v>4</v>
      </c>
      <c r="B11921" t="s">
        <v>43</v>
      </c>
      <c r="C11921">
        <v>6</v>
      </c>
      <c r="D11921" t="s">
        <v>26</v>
      </c>
      <c r="E11921" t="s">
        <v>65</v>
      </c>
      <c r="F11921" t="s">
        <v>13</v>
      </c>
      <c r="G11921" t="s">
        <v>5228</v>
      </c>
      <c r="H11921" s="1">
        <v>0.2</v>
      </c>
      <c r="I11921">
        <v>1</v>
      </c>
      <c r="J11921" s="3">
        <v>43253</v>
      </c>
      <c r="K11921" t="s">
        <v>8020</v>
      </c>
      <c r="L11921" t="s">
        <v>30</v>
      </c>
      <c r="M11921">
        <v>98115</v>
      </c>
      <c r="N11921">
        <v>58</v>
      </c>
      <c r="O11921" t="s">
        <v>8149</v>
      </c>
      <c r="P11921" s="4">
        <v>19</v>
      </c>
      <c r="Q11921" s="4">
        <v>12</v>
      </c>
      <c r="R11921" t="s">
        <v>32</v>
      </c>
      <c r="S11921" t="s">
        <v>92</v>
      </c>
      <c r="T11921" s="2">
        <v>18.72</v>
      </c>
      <c r="U11921" s="4">
        <v>52</v>
      </c>
      <c r="V11921" t="s">
        <v>33</v>
      </c>
      <c r="W11921" s="3">
        <v>43257</v>
      </c>
      <c r="X11921" t="s">
        <v>39</v>
      </c>
      <c r="Y11921" t="s">
        <v>69</v>
      </c>
      <c r="Z11921" t="s">
        <v>54</v>
      </c>
    </row>
    <row r="11922" spans="1:26" x14ac:dyDescent="0.25">
      <c r="A11922">
        <v>6</v>
      </c>
      <c r="B11922" t="s">
        <v>10</v>
      </c>
      <c r="C11922">
        <v>6</v>
      </c>
      <c r="D11922" t="s">
        <v>26</v>
      </c>
      <c r="E11922" t="s">
        <v>646</v>
      </c>
      <c r="F11922" t="s">
        <v>13</v>
      </c>
      <c r="G11922" t="s">
        <v>5381</v>
      </c>
      <c r="H11922" s="1">
        <v>0.7</v>
      </c>
      <c r="I11922">
        <v>1</v>
      </c>
      <c r="J11922" s="3">
        <v>42741</v>
      </c>
      <c r="K11922" t="s">
        <v>8029</v>
      </c>
      <c r="L11922" t="s">
        <v>30</v>
      </c>
      <c r="M11922">
        <v>80906</v>
      </c>
      <c r="N11922">
        <v>1343</v>
      </c>
      <c r="O11922" t="s">
        <v>1170</v>
      </c>
      <c r="P11922" s="4">
        <v>-1</v>
      </c>
      <c r="Q11922" s="4">
        <v>2</v>
      </c>
      <c r="R11922" t="s">
        <v>32</v>
      </c>
      <c r="S11922" t="s">
        <v>92</v>
      </c>
      <c r="T11922" s="2">
        <v>-1.36</v>
      </c>
      <c r="U11922" s="4">
        <v>2</v>
      </c>
      <c r="V11922" t="s">
        <v>33</v>
      </c>
      <c r="W11922" s="3">
        <v>42747</v>
      </c>
      <c r="X11922" t="s">
        <v>39</v>
      </c>
      <c r="Y11922" t="s">
        <v>285</v>
      </c>
      <c r="Z11922" t="s">
        <v>54</v>
      </c>
    </row>
    <row r="11923" spans="1:26" x14ac:dyDescent="0.25">
      <c r="A11923">
        <v>6</v>
      </c>
      <c r="B11923" t="s">
        <v>10</v>
      </c>
      <c r="C11923">
        <v>6</v>
      </c>
      <c r="D11923" t="s">
        <v>26</v>
      </c>
      <c r="E11923" t="s">
        <v>646</v>
      </c>
      <c r="F11923" t="s">
        <v>13</v>
      </c>
      <c r="G11923" t="s">
        <v>5381</v>
      </c>
      <c r="H11923" s="1">
        <v>0.7</v>
      </c>
      <c r="I11923">
        <v>1</v>
      </c>
      <c r="J11923" s="3">
        <v>42741</v>
      </c>
      <c r="K11923" t="s">
        <v>8029</v>
      </c>
      <c r="L11923" t="s">
        <v>30</v>
      </c>
      <c r="M11923">
        <v>80906</v>
      </c>
      <c r="N11923">
        <v>1343</v>
      </c>
      <c r="O11923" t="s">
        <v>1170</v>
      </c>
      <c r="P11923" s="4">
        <v>-1</v>
      </c>
      <c r="Q11923" s="4">
        <v>2</v>
      </c>
      <c r="R11923" t="s">
        <v>32</v>
      </c>
      <c r="S11923" t="s">
        <v>92</v>
      </c>
      <c r="T11923" s="2">
        <v>-1.36</v>
      </c>
      <c r="U11923" s="4">
        <v>2</v>
      </c>
      <c r="V11923" t="s">
        <v>33</v>
      </c>
      <c r="W11923" s="3">
        <v>42747</v>
      </c>
      <c r="X11923" t="s">
        <v>39</v>
      </c>
      <c r="Y11923" t="s">
        <v>285</v>
      </c>
      <c r="Z11923" t="s">
        <v>54</v>
      </c>
    </row>
    <row r="11924" spans="1:26" x14ac:dyDescent="0.25">
      <c r="A11924">
        <v>6</v>
      </c>
      <c r="B11924" t="s">
        <v>10</v>
      </c>
      <c r="C11924">
        <v>6</v>
      </c>
      <c r="D11924" t="s">
        <v>26</v>
      </c>
      <c r="E11924" t="s">
        <v>493</v>
      </c>
      <c r="F11924" t="s">
        <v>13</v>
      </c>
      <c r="G11924" t="s">
        <v>5558</v>
      </c>
      <c r="H11924" s="1">
        <v>0.7</v>
      </c>
      <c r="I11924">
        <v>1</v>
      </c>
      <c r="J11924" s="3">
        <v>43299</v>
      </c>
      <c r="K11924" t="s">
        <v>7986</v>
      </c>
      <c r="L11924" t="s">
        <v>30</v>
      </c>
      <c r="M11924">
        <v>80219</v>
      </c>
      <c r="N11924">
        <v>1364</v>
      </c>
      <c r="O11924" t="s">
        <v>629</v>
      </c>
      <c r="P11924" s="4">
        <v>-1</v>
      </c>
      <c r="Q11924" s="4">
        <v>3</v>
      </c>
      <c r="R11924" t="s">
        <v>32</v>
      </c>
      <c r="S11924" t="s">
        <v>92</v>
      </c>
      <c r="T11924" s="2">
        <v>-1.44</v>
      </c>
      <c r="U11924" s="4">
        <v>2</v>
      </c>
      <c r="V11924" t="s">
        <v>33</v>
      </c>
      <c r="W11924" s="3">
        <v>43305</v>
      </c>
      <c r="X11924" t="s">
        <v>39</v>
      </c>
      <c r="Y11924" t="s">
        <v>285</v>
      </c>
      <c r="Z11924" t="s">
        <v>54</v>
      </c>
    </row>
    <row r="11925" spans="1:26" x14ac:dyDescent="0.25">
      <c r="A11925">
        <v>6</v>
      </c>
      <c r="B11925" t="s">
        <v>10</v>
      </c>
      <c r="C11925">
        <v>6</v>
      </c>
      <c r="D11925" t="s">
        <v>26</v>
      </c>
      <c r="E11925" t="s">
        <v>493</v>
      </c>
      <c r="F11925" t="s">
        <v>13</v>
      </c>
      <c r="G11925" t="s">
        <v>5558</v>
      </c>
      <c r="H11925" s="1">
        <v>0.7</v>
      </c>
      <c r="I11925">
        <v>1</v>
      </c>
      <c r="J11925" s="3">
        <v>43299</v>
      </c>
      <c r="K11925" t="s">
        <v>7986</v>
      </c>
      <c r="L11925" t="s">
        <v>30</v>
      </c>
      <c r="M11925">
        <v>80219</v>
      </c>
      <c r="N11925">
        <v>1364</v>
      </c>
      <c r="O11925" t="s">
        <v>629</v>
      </c>
      <c r="P11925" s="4">
        <v>-1</v>
      </c>
      <c r="Q11925" s="4">
        <v>3</v>
      </c>
      <c r="R11925" t="s">
        <v>32</v>
      </c>
      <c r="S11925" t="s">
        <v>92</v>
      </c>
      <c r="T11925" s="2">
        <v>-1.44</v>
      </c>
      <c r="U11925" s="4">
        <v>2</v>
      </c>
      <c r="V11925" t="s">
        <v>33</v>
      </c>
      <c r="W11925" s="3">
        <v>43305</v>
      </c>
      <c r="X11925" t="s">
        <v>39</v>
      </c>
      <c r="Y11925" t="s">
        <v>285</v>
      </c>
      <c r="Z11925" t="s">
        <v>54</v>
      </c>
    </row>
    <row r="11926" spans="1:26" x14ac:dyDescent="0.25">
      <c r="A11926">
        <v>6</v>
      </c>
      <c r="B11926" t="s">
        <v>10</v>
      </c>
      <c r="C11926">
        <v>6</v>
      </c>
      <c r="D11926" t="s">
        <v>26</v>
      </c>
      <c r="E11926" t="s">
        <v>493</v>
      </c>
      <c r="F11926" t="s">
        <v>13</v>
      </c>
      <c r="G11926" t="s">
        <v>5558</v>
      </c>
      <c r="H11926" s="1">
        <v>0.7</v>
      </c>
      <c r="I11926">
        <v>1</v>
      </c>
      <c r="J11926" s="3">
        <v>43299</v>
      </c>
      <c r="K11926" t="s">
        <v>7986</v>
      </c>
      <c r="L11926" t="s">
        <v>30</v>
      </c>
      <c r="M11926">
        <v>80219</v>
      </c>
      <c r="N11926">
        <v>1364</v>
      </c>
      <c r="O11926" t="s">
        <v>629</v>
      </c>
      <c r="P11926" s="4">
        <v>-1</v>
      </c>
      <c r="Q11926" s="4">
        <v>3</v>
      </c>
      <c r="R11926" t="s">
        <v>32</v>
      </c>
      <c r="S11926" t="s">
        <v>92</v>
      </c>
      <c r="T11926" s="2">
        <v>-1.44</v>
      </c>
      <c r="U11926" s="4">
        <v>2</v>
      </c>
      <c r="V11926" t="s">
        <v>33</v>
      </c>
      <c r="W11926" s="3">
        <v>43305</v>
      </c>
      <c r="X11926" t="s">
        <v>39</v>
      </c>
      <c r="Y11926" t="s">
        <v>285</v>
      </c>
      <c r="Z11926" t="s">
        <v>54</v>
      </c>
    </row>
    <row r="11927" spans="1:26" x14ac:dyDescent="0.25">
      <c r="A11927">
        <v>6</v>
      </c>
      <c r="B11927" t="s">
        <v>10</v>
      </c>
      <c r="C11927">
        <v>6</v>
      </c>
      <c r="D11927" t="s">
        <v>26</v>
      </c>
      <c r="E11927" t="s">
        <v>493</v>
      </c>
      <c r="F11927" t="s">
        <v>13</v>
      </c>
      <c r="G11927" t="s">
        <v>5558</v>
      </c>
      <c r="H11927" s="1">
        <v>0.7</v>
      </c>
      <c r="I11927">
        <v>1</v>
      </c>
      <c r="J11927" s="3">
        <v>43299</v>
      </c>
      <c r="K11927" t="s">
        <v>7986</v>
      </c>
      <c r="L11927" t="s">
        <v>30</v>
      </c>
      <c r="M11927">
        <v>80219</v>
      </c>
      <c r="N11927">
        <v>1364</v>
      </c>
      <c r="O11927" t="s">
        <v>629</v>
      </c>
      <c r="P11927" s="4">
        <v>-1</v>
      </c>
      <c r="Q11927" s="4">
        <v>3</v>
      </c>
      <c r="R11927" t="s">
        <v>32</v>
      </c>
      <c r="S11927" t="s">
        <v>92</v>
      </c>
      <c r="T11927" s="2">
        <v>-1.44</v>
      </c>
      <c r="U11927" s="4">
        <v>2</v>
      </c>
      <c r="V11927" t="s">
        <v>33</v>
      </c>
      <c r="W11927" s="3">
        <v>43305</v>
      </c>
      <c r="X11927" t="s">
        <v>39</v>
      </c>
      <c r="Y11927" t="s">
        <v>285</v>
      </c>
      <c r="Z11927" t="s">
        <v>54</v>
      </c>
    </row>
    <row r="11928" spans="1:26" x14ac:dyDescent="0.25">
      <c r="A11928">
        <v>6</v>
      </c>
      <c r="B11928" t="s">
        <v>10</v>
      </c>
      <c r="C11928">
        <v>6</v>
      </c>
      <c r="D11928" t="s">
        <v>26</v>
      </c>
      <c r="E11928" t="s">
        <v>493</v>
      </c>
      <c r="F11928" t="s">
        <v>13</v>
      </c>
      <c r="G11928" t="s">
        <v>5558</v>
      </c>
      <c r="H11928" s="1">
        <v>0.7</v>
      </c>
      <c r="I11928">
        <v>1</v>
      </c>
      <c r="J11928" s="3">
        <v>43299</v>
      </c>
      <c r="K11928" t="s">
        <v>7986</v>
      </c>
      <c r="L11928" t="s">
        <v>30</v>
      </c>
      <c r="M11928">
        <v>80219</v>
      </c>
      <c r="N11928">
        <v>1364</v>
      </c>
      <c r="O11928" t="s">
        <v>629</v>
      </c>
      <c r="P11928" s="4">
        <v>-1</v>
      </c>
      <c r="Q11928" s="4">
        <v>3</v>
      </c>
      <c r="R11928" t="s">
        <v>32</v>
      </c>
      <c r="S11928" t="s">
        <v>92</v>
      </c>
      <c r="T11928" s="2">
        <v>-1.44</v>
      </c>
      <c r="U11928" s="4">
        <v>2</v>
      </c>
      <c r="V11928" t="s">
        <v>33</v>
      </c>
      <c r="W11928" s="3">
        <v>43305</v>
      </c>
      <c r="X11928" t="s">
        <v>39</v>
      </c>
      <c r="Y11928" t="s">
        <v>285</v>
      </c>
      <c r="Z11928" t="s">
        <v>54</v>
      </c>
    </row>
    <row r="11929" spans="1:26" x14ac:dyDescent="0.25">
      <c r="A11929">
        <v>2</v>
      </c>
      <c r="B11929" t="s">
        <v>25</v>
      </c>
      <c r="C11929">
        <v>1</v>
      </c>
      <c r="D11929" t="s">
        <v>50</v>
      </c>
      <c r="E11929" t="s">
        <v>1468</v>
      </c>
      <c r="F11929" t="s">
        <v>13</v>
      </c>
      <c r="G11929" t="s">
        <v>5633</v>
      </c>
      <c r="H11929" s="1">
        <v>0</v>
      </c>
      <c r="I11929">
        <v>1</v>
      </c>
      <c r="J11929" s="3">
        <v>43796</v>
      </c>
      <c r="K11929" t="s">
        <v>7949</v>
      </c>
      <c r="L11929" t="s">
        <v>73</v>
      </c>
      <c r="M11929">
        <v>53209</v>
      </c>
      <c r="N11929">
        <v>1081</v>
      </c>
      <c r="O11929" t="s">
        <v>942</v>
      </c>
      <c r="P11929" s="4">
        <v>56</v>
      </c>
      <c r="Q11929" s="4">
        <v>9</v>
      </c>
      <c r="R11929" t="s">
        <v>75</v>
      </c>
      <c r="S11929" t="s">
        <v>92</v>
      </c>
      <c r="T11929" s="2">
        <v>56.05</v>
      </c>
      <c r="U11929" s="4">
        <v>144</v>
      </c>
      <c r="V11929" t="s">
        <v>33</v>
      </c>
      <c r="W11929" s="3">
        <v>43798</v>
      </c>
      <c r="X11929" t="s">
        <v>130</v>
      </c>
      <c r="Y11929" t="s">
        <v>82</v>
      </c>
      <c r="Z11929" t="s">
        <v>113</v>
      </c>
    </row>
    <row r="11930" spans="1:26" x14ac:dyDescent="0.25">
      <c r="A11930">
        <v>2</v>
      </c>
      <c r="B11930" t="s">
        <v>25</v>
      </c>
      <c r="C11930">
        <v>1</v>
      </c>
      <c r="D11930" t="s">
        <v>50</v>
      </c>
      <c r="E11930" t="s">
        <v>1468</v>
      </c>
      <c r="F11930" t="s">
        <v>13</v>
      </c>
      <c r="G11930" t="s">
        <v>5633</v>
      </c>
      <c r="H11930" s="1">
        <v>0</v>
      </c>
      <c r="I11930">
        <v>1</v>
      </c>
      <c r="J11930" s="3">
        <v>43796</v>
      </c>
      <c r="K11930" t="s">
        <v>7949</v>
      </c>
      <c r="L11930" t="s">
        <v>73</v>
      </c>
      <c r="M11930">
        <v>53209</v>
      </c>
      <c r="N11930">
        <v>1081</v>
      </c>
      <c r="O11930" t="s">
        <v>942</v>
      </c>
      <c r="P11930" s="4">
        <v>56</v>
      </c>
      <c r="Q11930" s="4">
        <v>9</v>
      </c>
      <c r="R11930" t="s">
        <v>75</v>
      </c>
      <c r="S11930" t="s">
        <v>92</v>
      </c>
      <c r="T11930" s="2">
        <v>56.05</v>
      </c>
      <c r="U11930" s="4">
        <v>144</v>
      </c>
      <c r="V11930" t="s">
        <v>33</v>
      </c>
      <c r="W11930" s="3">
        <v>43798</v>
      </c>
      <c r="X11930" t="s">
        <v>130</v>
      </c>
      <c r="Y11930" t="s">
        <v>82</v>
      </c>
      <c r="Z11930" t="s">
        <v>113</v>
      </c>
    </row>
    <row r="11931" spans="1:26" x14ac:dyDescent="0.25">
      <c r="A11931">
        <v>3</v>
      </c>
      <c r="B11931" t="s">
        <v>25</v>
      </c>
      <c r="C11931">
        <v>1</v>
      </c>
      <c r="D11931" t="s">
        <v>50</v>
      </c>
      <c r="E11931" t="s">
        <v>6231</v>
      </c>
      <c r="F11931" t="s">
        <v>13</v>
      </c>
      <c r="G11931" t="s">
        <v>788</v>
      </c>
      <c r="H11931" s="1">
        <v>0.2</v>
      </c>
      <c r="I11931">
        <v>1</v>
      </c>
      <c r="J11931" s="3">
        <v>42880</v>
      </c>
      <c r="K11931" t="s">
        <v>7991</v>
      </c>
      <c r="L11931" t="s">
        <v>73</v>
      </c>
      <c r="M11931">
        <v>76117</v>
      </c>
      <c r="N11931">
        <v>1008</v>
      </c>
      <c r="O11931" t="s">
        <v>5142</v>
      </c>
      <c r="P11931" s="4">
        <v>36</v>
      </c>
      <c r="Q11931" s="4">
        <v>2</v>
      </c>
      <c r="R11931" t="s">
        <v>75</v>
      </c>
      <c r="S11931" t="s">
        <v>92</v>
      </c>
      <c r="T11931" s="2">
        <v>36.4</v>
      </c>
      <c r="U11931" s="4">
        <v>208</v>
      </c>
      <c r="V11931" t="s">
        <v>33</v>
      </c>
      <c r="W11931" s="3">
        <v>42883</v>
      </c>
      <c r="X11931" t="s">
        <v>130</v>
      </c>
      <c r="Y11931" t="s">
        <v>77</v>
      </c>
      <c r="Z11931" t="s">
        <v>113</v>
      </c>
    </row>
    <row r="11932" spans="1:26" x14ac:dyDescent="0.25">
      <c r="A11932">
        <v>3</v>
      </c>
      <c r="B11932" t="s">
        <v>25</v>
      </c>
      <c r="C11932">
        <v>1</v>
      </c>
      <c r="D11932" t="s">
        <v>50</v>
      </c>
      <c r="E11932" t="s">
        <v>6231</v>
      </c>
      <c r="F11932" t="s">
        <v>13</v>
      </c>
      <c r="G11932" t="s">
        <v>788</v>
      </c>
      <c r="H11932" s="1">
        <v>0.2</v>
      </c>
      <c r="I11932">
        <v>1</v>
      </c>
      <c r="J11932" s="3">
        <v>42880</v>
      </c>
      <c r="K11932" t="s">
        <v>7991</v>
      </c>
      <c r="L11932" t="s">
        <v>73</v>
      </c>
      <c r="M11932">
        <v>76117</v>
      </c>
      <c r="N11932">
        <v>1008</v>
      </c>
      <c r="O11932" t="s">
        <v>5142</v>
      </c>
      <c r="P11932" s="4">
        <v>36</v>
      </c>
      <c r="Q11932" s="4">
        <v>2</v>
      </c>
      <c r="R11932" t="s">
        <v>75</v>
      </c>
      <c r="S11932" t="s">
        <v>92</v>
      </c>
      <c r="T11932" s="2">
        <v>36.4</v>
      </c>
      <c r="U11932" s="4">
        <v>208</v>
      </c>
      <c r="V11932" t="s">
        <v>33</v>
      </c>
      <c r="W11932" s="3">
        <v>42883</v>
      </c>
      <c r="X11932" t="s">
        <v>130</v>
      </c>
      <c r="Y11932" t="s">
        <v>77</v>
      </c>
      <c r="Z11932" t="s">
        <v>113</v>
      </c>
    </row>
    <row r="11933" spans="1:26" x14ac:dyDescent="0.25">
      <c r="A11933">
        <v>3</v>
      </c>
      <c r="B11933" t="s">
        <v>25</v>
      </c>
      <c r="C11933">
        <v>1</v>
      </c>
      <c r="D11933" t="s">
        <v>50</v>
      </c>
      <c r="E11933" t="s">
        <v>6231</v>
      </c>
      <c r="F11933" t="s">
        <v>13</v>
      </c>
      <c r="G11933" t="s">
        <v>788</v>
      </c>
      <c r="H11933" s="1">
        <v>0.2</v>
      </c>
      <c r="I11933">
        <v>1</v>
      </c>
      <c r="J11933" s="3">
        <v>42880</v>
      </c>
      <c r="K11933" t="s">
        <v>7991</v>
      </c>
      <c r="L11933" t="s">
        <v>73</v>
      </c>
      <c r="M11933">
        <v>76117</v>
      </c>
      <c r="N11933">
        <v>1008</v>
      </c>
      <c r="O11933" t="s">
        <v>5142</v>
      </c>
      <c r="P11933" s="4">
        <v>36</v>
      </c>
      <c r="Q11933" s="4">
        <v>2</v>
      </c>
      <c r="R11933" t="s">
        <v>75</v>
      </c>
      <c r="S11933" t="s">
        <v>92</v>
      </c>
      <c r="T11933" s="2">
        <v>36.4</v>
      </c>
      <c r="U11933" s="4">
        <v>208</v>
      </c>
      <c r="V11933" t="s">
        <v>33</v>
      </c>
      <c r="W11933" s="3">
        <v>42883</v>
      </c>
      <c r="X11933" t="s">
        <v>130</v>
      </c>
      <c r="Y11933" t="s">
        <v>77</v>
      </c>
      <c r="Z11933" t="s">
        <v>113</v>
      </c>
    </row>
    <row r="11934" spans="1:26" x14ac:dyDescent="0.25">
      <c r="A11934">
        <v>2</v>
      </c>
      <c r="B11934" t="s">
        <v>25</v>
      </c>
      <c r="C11934">
        <v>1</v>
      </c>
      <c r="D11934" t="s">
        <v>50</v>
      </c>
      <c r="E11934" t="s">
        <v>201</v>
      </c>
      <c r="F11934" t="s">
        <v>13</v>
      </c>
      <c r="G11934" t="s">
        <v>5295</v>
      </c>
      <c r="H11934" s="1">
        <v>0</v>
      </c>
      <c r="I11934">
        <v>1</v>
      </c>
      <c r="J11934" s="3">
        <v>42609</v>
      </c>
      <c r="K11934" t="s">
        <v>7950</v>
      </c>
      <c r="L11934" t="s">
        <v>16</v>
      </c>
      <c r="M11934">
        <v>22153</v>
      </c>
      <c r="N11934">
        <v>725</v>
      </c>
      <c r="O11934" t="s">
        <v>6755</v>
      </c>
      <c r="P11934" s="4">
        <v>168</v>
      </c>
      <c r="Q11934" s="4">
        <v>5</v>
      </c>
      <c r="R11934" t="s">
        <v>18</v>
      </c>
      <c r="S11934" t="s">
        <v>92</v>
      </c>
      <c r="T11934" s="2">
        <v>168.19</v>
      </c>
      <c r="U11934" s="4">
        <v>580</v>
      </c>
      <c r="V11934" t="s">
        <v>33</v>
      </c>
      <c r="W11934" s="3">
        <v>42611</v>
      </c>
      <c r="X11934" t="s">
        <v>130</v>
      </c>
      <c r="Y11934" t="s">
        <v>205</v>
      </c>
      <c r="Z11934" t="s">
        <v>52</v>
      </c>
    </row>
    <row r="11935" spans="1:26" x14ac:dyDescent="0.25">
      <c r="A11935">
        <v>2</v>
      </c>
      <c r="B11935" t="s">
        <v>25</v>
      </c>
      <c r="C11935">
        <v>1</v>
      </c>
      <c r="D11935" t="s">
        <v>50</v>
      </c>
      <c r="E11935" t="s">
        <v>201</v>
      </c>
      <c r="F11935" t="s">
        <v>13</v>
      </c>
      <c r="G11935" t="s">
        <v>5295</v>
      </c>
      <c r="H11935" s="1">
        <v>0</v>
      </c>
      <c r="I11935">
        <v>1</v>
      </c>
      <c r="J11935" s="3">
        <v>42609</v>
      </c>
      <c r="K11935" t="s">
        <v>7950</v>
      </c>
      <c r="L11935" t="s">
        <v>16</v>
      </c>
      <c r="M11935">
        <v>22153</v>
      </c>
      <c r="N11935">
        <v>725</v>
      </c>
      <c r="O11935" t="s">
        <v>6755</v>
      </c>
      <c r="P11935" s="4">
        <v>168</v>
      </c>
      <c r="Q11935" s="4">
        <v>5</v>
      </c>
      <c r="R11935" t="s">
        <v>18</v>
      </c>
      <c r="S11935" t="s">
        <v>92</v>
      </c>
      <c r="T11935" s="2">
        <v>168.19</v>
      </c>
      <c r="U11935" s="4">
        <v>580</v>
      </c>
      <c r="V11935" t="s">
        <v>33</v>
      </c>
      <c r="W11935" s="3">
        <v>42611</v>
      </c>
      <c r="X11935" t="s">
        <v>130</v>
      </c>
      <c r="Y11935" t="s">
        <v>205</v>
      </c>
      <c r="Z11935" t="s">
        <v>52</v>
      </c>
    </row>
    <row r="11936" spans="1:26" x14ac:dyDescent="0.25">
      <c r="A11936">
        <v>2</v>
      </c>
      <c r="B11936" t="s">
        <v>25</v>
      </c>
      <c r="C11936">
        <v>1</v>
      </c>
      <c r="D11936" t="s">
        <v>50</v>
      </c>
      <c r="E11936" t="s">
        <v>201</v>
      </c>
      <c r="F11936" t="s">
        <v>13</v>
      </c>
      <c r="G11936" t="s">
        <v>5295</v>
      </c>
      <c r="H11936" s="1">
        <v>0</v>
      </c>
      <c r="I11936">
        <v>1</v>
      </c>
      <c r="J11936" s="3">
        <v>42609</v>
      </c>
      <c r="K11936" t="s">
        <v>7950</v>
      </c>
      <c r="L11936" t="s">
        <v>16</v>
      </c>
      <c r="M11936">
        <v>22153</v>
      </c>
      <c r="N11936">
        <v>725</v>
      </c>
      <c r="O11936" t="s">
        <v>6755</v>
      </c>
      <c r="P11936" s="4">
        <v>168</v>
      </c>
      <c r="Q11936" s="4">
        <v>5</v>
      </c>
      <c r="R11936" t="s">
        <v>18</v>
      </c>
      <c r="S11936" t="s">
        <v>92</v>
      </c>
      <c r="T11936" s="2">
        <v>168.19</v>
      </c>
      <c r="U11936" s="4">
        <v>580</v>
      </c>
      <c r="V11936" t="s">
        <v>33</v>
      </c>
      <c r="W11936" s="3">
        <v>42611</v>
      </c>
      <c r="X11936" t="s">
        <v>130</v>
      </c>
      <c r="Y11936" t="s">
        <v>205</v>
      </c>
      <c r="Z11936" t="s">
        <v>52</v>
      </c>
    </row>
    <row r="11937" spans="1:26" x14ac:dyDescent="0.25">
      <c r="A11937">
        <v>2</v>
      </c>
      <c r="B11937" t="s">
        <v>25</v>
      </c>
      <c r="C11937">
        <v>1</v>
      </c>
      <c r="D11937" t="s">
        <v>50</v>
      </c>
      <c r="E11937" t="s">
        <v>8032</v>
      </c>
      <c r="F11937" t="s">
        <v>13</v>
      </c>
      <c r="G11937" t="s">
        <v>5389</v>
      </c>
      <c r="H11937" s="1">
        <v>0</v>
      </c>
      <c r="I11937">
        <v>1</v>
      </c>
      <c r="J11937" s="3">
        <v>42984</v>
      </c>
      <c r="K11937" t="s">
        <v>8033</v>
      </c>
      <c r="L11937" t="s">
        <v>30</v>
      </c>
      <c r="M11937">
        <v>92253</v>
      </c>
      <c r="N11937">
        <v>1085</v>
      </c>
      <c r="O11937" t="s">
        <v>290</v>
      </c>
      <c r="P11937" s="4">
        <v>18</v>
      </c>
      <c r="Q11937" s="4">
        <v>4</v>
      </c>
      <c r="R11937" t="s">
        <v>32</v>
      </c>
      <c r="S11937" t="s">
        <v>92</v>
      </c>
      <c r="T11937" s="2">
        <v>18.059999999999999</v>
      </c>
      <c r="U11937" s="4">
        <v>46</v>
      </c>
      <c r="V11937" t="s">
        <v>33</v>
      </c>
      <c r="W11937" s="3">
        <v>42986</v>
      </c>
      <c r="X11937" t="s">
        <v>130</v>
      </c>
      <c r="Y11937" t="s">
        <v>34</v>
      </c>
      <c r="Z11937" t="s">
        <v>113</v>
      </c>
    </row>
    <row r="11938" spans="1:26" x14ac:dyDescent="0.25">
      <c r="A11938">
        <v>3</v>
      </c>
      <c r="B11938" t="s">
        <v>25</v>
      </c>
      <c r="C11938">
        <v>1</v>
      </c>
      <c r="D11938" t="s">
        <v>50</v>
      </c>
      <c r="E11938" t="s">
        <v>457</v>
      </c>
      <c r="F11938" t="s">
        <v>13</v>
      </c>
      <c r="G11938" t="s">
        <v>5459</v>
      </c>
      <c r="H11938" s="1">
        <v>0.2</v>
      </c>
      <c r="I11938">
        <v>1</v>
      </c>
      <c r="J11938" s="3">
        <v>43552</v>
      </c>
      <c r="K11938" t="s">
        <v>7951</v>
      </c>
      <c r="L11938" t="s">
        <v>30</v>
      </c>
      <c r="M11938">
        <v>94533</v>
      </c>
      <c r="N11938">
        <v>1511</v>
      </c>
      <c r="O11938" t="s">
        <v>4870</v>
      </c>
      <c r="P11938" s="4">
        <v>53</v>
      </c>
      <c r="Q11938" s="4">
        <v>2</v>
      </c>
      <c r="R11938" t="s">
        <v>32</v>
      </c>
      <c r="S11938" t="s">
        <v>92</v>
      </c>
      <c r="T11938" s="2">
        <v>53.27</v>
      </c>
      <c r="U11938" s="4">
        <v>533</v>
      </c>
      <c r="V11938" t="s">
        <v>33</v>
      </c>
      <c r="W11938" s="3">
        <v>43555</v>
      </c>
      <c r="X11938" t="s">
        <v>130</v>
      </c>
      <c r="Y11938" t="s">
        <v>34</v>
      </c>
      <c r="Z11938" t="s">
        <v>422</v>
      </c>
    </row>
    <row r="11939" spans="1:26" x14ac:dyDescent="0.25">
      <c r="A11939">
        <v>3</v>
      </c>
      <c r="B11939" t="s">
        <v>25</v>
      </c>
      <c r="C11939">
        <v>1</v>
      </c>
      <c r="D11939" t="s">
        <v>50</v>
      </c>
      <c r="E11939" t="s">
        <v>457</v>
      </c>
      <c r="F11939" t="s">
        <v>13</v>
      </c>
      <c r="G11939" t="s">
        <v>5459</v>
      </c>
      <c r="H11939" s="1">
        <v>0.2</v>
      </c>
      <c r="I11939">
        <v>1</v>
      </c>
      <c r="J11939" s="3">
        <v>43552</v>
      </c>
      <c r="K11939" t="s">
        <v>7951</v>
      </c>
      <c r="L11939" t="s">
        <v>30</v>
      </c>
      <c r="M11939">
        <v>94533</v>
      </c>
      <c r="N11939">
        <v>1511</v>
      </c>
      <c r="O11939" t="s">
        <v>4870</v>
      </c>
      <c r="P11939" s="4">
        <v>53</v>
      </c>
      <c r="Q11939" s="4">
        <v>2</v>
      </c>
      <c r="R11939" t="s">
        <v>32</v>
      </c>
      <c r="S11939" t="s">
        <v>92</v>
      </c>
      <c r="T11939" s="2">
        <v>53.27</v>
      </c>
      <c r="U11939" s="4">
        <v>533</v>
      </c>
      <c r="V11939" t="s">
        <v>33</v>
      </c>
      <c r="W11939" s="3">
        <v>43555</v>
      </c>
      <c r="X11939" t="s">
        <v>130</v>
      </c>
      <c r="Y11939" t="s">
        <v>34</v>
      </c>
      <c r="Z11939" t="s">
        <v>422</v>
      </c>
    </row>
    <row r="11940" spans="1:26" x14ac:dyDescent="0.25">
      <c r="A11940">
        <v>3</v>
      </c>
      <c r="B11940" t="s">
        <v>25</v>
      </c>
      <c r="C11940">
        <v>1</v>
      </c>
      <c r="D11940" t="s">
        <v>50</v>
      </c>
      <c r="E11940" t="s">
        <v>457</v>
      </c>
      <c r="F11940" t="s">
        <v>13</v>
      </c>
      <c r="G11940" t="s">
        <v>5459</v>
      </c>
      <c r="H11940" s="1">
        <v>0.2</v>
      </c>
      <c r="I11940">
        <v>1</v>
      </c>
      <c r="J11940" s="3">
        <v>43552</v>
      </c>
      <c r="K11940" t="s">
        <v>7951</v>
      </c>
      <c r="L11940" t="s">
        <v>30</v>
      </c>
      <c r="M11940">
        <v>94533</v>
      </c>
      <c r="N11940">
        <v>1511</v>
      </c>
      <c r="O11940" t="s">
        <v>4870</v>
      </c>
      <c r="P11940" s="4">
        <v>53</v>
      </c>
      <c r="Q11940" s="4">
        <v>2</v>
      </c>
      <c r="R11940" t="s">
        <v>32</v>
      </c>
      <c r="S11940" t="s">
        <v>92</v>
      </c>
      <c r="T11940" s="2">
        <v>53.27</v>
      </c>
      <c r="U11940" s="4">
        <v>533</v>
      </c>
      <c r="V11940" t="s">
        <v>33</v>
      </c>
      <c r="W11940" s="3">
        <v>43555</v>
      </c>
      <c r="X11940" t="s">
        <v>130</v>
      </c>
      <c r="Y11940" t="s">
        <v>34</v>
      </c>
      <c r="Z11940" t="s">
        <v>422</v>
      </c>
    </row>
    <row r="11941" spans="1:26" x14ac:dyDescent="0.25">
      <c r="A11941">
        <v>3</v>
      </c>
      <c r="B11941" t="s">
        <v>25</v>
      </c>
      <c r="C11941">
        <v>1</v>
      </c>
      <c r="D11941" t="s">
        <v>50</v>
      </c>
      <c r="E11941" t="s">
        <v>457</v>
      </c>
      <c r="F11941" t="s">
        <v>13</v>
      </c>
      <c r="G11941" t="s">
        <v>5459</v>
      </c>
      <c r="H11941" s="1">
        <v>0.2</v>
      </c>
      <c r="I11941">
        <v>1</v>
      </c>
      <c r="J11941" s="3">
        <v>43552</v>
      </c>
      <c r="K11941" t="s">
        <v>7951</v>
      </c>
      <c r="L11941" t="s">
        <v>30</v>
      </c>
      <c r="M11941">
        <v>94533</v>
      </c>
      <c r="N11941">
        <v>1511</v>
      </c>
      <c r="O11941" t="s">
        <v>4870</v>
      </c>
      <c r="P11941" s="4">
        <v>53</v>
      </c>
      <c r="Q11941" s="4">
        <v>2</v>
      </c>
      <c r="R11941" t="s">
        <v>32</v>
      </c>
      <c r="S11941" t="s">
        <v>92</v>
      </c>
      <c r="T11941" s="2">
        <v>53.27</v>
      </c>
      <c r="U11941" s="4">
        <v>533</v>
      </c>
      <c r="V11941" t="s">
        <v>33</v>
      </c>
      <c r="W11941" s="3">
        <v>43555</v>
      </c>
      <c r="X11941" t="s">
        <v>130</v>
      </c>
      <c r="Y11941" t="s">
        <v>34</v>
      </c>
      <c r="Z11941" t="s">
        <v>422</v>
      </c>
    </row>
    <row r="11942" spans="1:26" x14ac:dyDescent="0.25">
      <c r="A11942">
        <v>3</v>
      </c>
      <c r="B11942" t="s">
        <v>25</v>
      </c>
      <c r="C11942">
        <v>1</v>
      </c>
      <c r="D11942" t="s">
        <v>50</v>
      </c>
      <c r="E11942" t="s">
        <v>457</v>
      </c>
      <c r="F11942" t="s">
        <v>13</v>
      </c>
      <c r="G11942" t="s">
        <v>5459</v>
      </c>
      <c r="H11942" s="1">
        <v>0.2</v>
      </c>
      <c r="I11942">
        <v>1</v>
      </c>
      <c r="J11942" s="3">
        <v>43552</v>
      </c>
      <c r="K11942" t="s">
        <v>7951</v>
      </c>
      <c r="L11942" t="s">
        <v>30</v>
      </c>
      <c r="M11942">
        <v>94533</v>
      </c>
      <c r="N11942">
        <v>1511</v>
      </c>
      <c r="O11942" t="s">
        <v>4870</v>
      </c>
      <c r="P11942" s="4">
        <v>53</v>
      </c>
      <c r="Q11942" s="4">
        <v>2</v>
      </c>
      <c r="R11942" t="s">
        <v>32</v>
      </c>
      <c r="S11942" t="s">
        <v>92</v>
      </c>
      <c r="T11942" s="2">
        <v>53.27</v>
      </c>
      <c r="U11942" s="4">
        <v>533</v>
      </c>
      <c r="V11942" t="s">
        <v>33</v>
      </c>
      <c r="W11942" s="3">
        <v>43555</v>
      </c>
      <c r="X11942" t="s">
        <v>130</v>
      </c>
      <c r="Y11942" t="s">
        <v>34</v>
      </c>
      <c r="Z11942" t="s">
        <v>422</v>
      </c>
    </row>
    <row r="11943" spans="1:26" x14ac:dyDescent="0.25">
      <c r="A11943">
        <v>3</v>
      </c>
      <c r="B11943" t="s">
        <v>25</v>
      </c>
      <c r="C11943">
        <v>1</v>
      </c>
      <c r="D11943" t="s">
        <v>50</v>
      </c>
      <c r="E11943" t="s">
        <v>457</v>
      </c>
      <c r="F11943" t="s">
        <v>13</v>
      </c>
      <c r="G11943" t="s">
        <v>5459</v>
      </c>
      <c r="H11943" s="1">
        <v>0.2</v>
      </c>
      <c r="I11943">
        <v>1</v>
      </c>
      <c r="J11943" s="3">
        <v>43552</v>
      </c>
      <c r="K11943" t="s">
        <v>7951</v>
      </c>
      <c r="L11943" t="s">
        <v>30</v>
      </c>
      <c r="M11943">
        <v>94533</v>
      </c>
      <c r="N11943">
        <v>1511</v>
      </c>
      <c r="O11943" t="s">
        <v>4870</v>
      </c>
      <c r="P11943" s="4">
        <v>53</v>
      </c>
      <c r="Q11943" s="4">
        <v>2</v>
      </c>
      <c r="R11943" t="s">
        <v>32</v>
      </c>
      <c r="S11943" t="s">
        <v>92</v>
      </c>
      <c r="T11943" s="2">
        <v>53.27</v>
      </c>
      <c r="U11943" s="4">
        <v>533</v>
      </c>
      <c r="V11943" t="s">
        <v>33</v>
      </c>
      <c r="W11943" s="3">
        <v>43555</v>
      </c>
      <c r="X11943" t="s">
        <v>130</v>
      </c>
      <c r="Y11943" t="s">
        <v>34</v>
      </c>
      <c r="Z11943" t="s">
        <v>422</v>
      </c>
    </row>
    <row r="11944" spans="1:26" x14ac:dyDescent="0.25">
      <c r="A11944">
        <v>3</v>
      </c>
      <c r="B11944" t="s">
        <v>25</v>
      </c>
      <c r="C11944">
        <v>1</v>
      </c>
      <c r="D11944" t="s">
        <v>50</v>
      </c>
      <c r="E11944" t="s">
        <v>457</v>
      </c>
      <c r="F11944" t="s">
        <v>13</v>
      </c>
      <c r="G11944" t="s">
        <v>5459</v>
      </c>
      <c r="H11944" s="1">
        <v>0.2</v>
      </c>
      <c r="I11944">
        <v>1</v>
      </c>
      <c r="J11944" s="3">
        <v>43552</v>
      </c>
      <c r="K11944" t="s">
        <v>7951</v>
      </c>
      <c r="L11944" t="s">
        <v>30</v>
      </c>
      <c r="M11944">
        <v>94533</v>
      </c>
      <c r="N11944">
        <v>1511</v>
      </c>
      <c r="O11944" t="s">
        <v>4870</v>
      </c>
      <c r="P11944" s="4">
        <v>53</v>
      </c>
      <c r="Q11944" s="4">
        <v>2</v>
      </c>
      <c r="R11944" t="s">
        <v>32</v>
      </c>
      <c r="S11944" t="s">
        <v>92</v>
      </c>
      <c r="T11944" s="2">
        <v>53.27</v>
      </c>
      <c r="U11944" s="4">
        <v>533</v>
      </c>
      <c r="V11944" t="s">
        <v>33</v>
      </c>
      <c r="W11944" s="3">
        <v>43555</v>
      </c>
      <c r="X11944" t="s">
        <v>130</v>
      </c>
      <c r="Y11944" t="s">
        <v>34</v>
      </c>
      <c r="Z11944" t="s">
        <v>422</v>
      </c>
    </row>
    <row r="11945" spans="1:26" x14ac:dyDescent="0.25">
      <c r="A11945">
        <v>3</v>
      </c>
      <c r="B11945" t="s">
        <v>25</v>
      </c>
      <c r="C11945">
        <v>1</v>
      </c>
      <c r="D11945" t="s">
        <v>50</v>
      </c>
      <c r="E11945" t="s">
        <v>201</v>
      </c>
      <c r="F11945" t="s">
        <v>13</v>
      </c>
      <c r="G11945" t="s">
        <v>95</v>
      </c>
      <c r="H11945" s="1">
        <v>0.2</v>
      </c>
      <c r="I11945">
        <v>1</v>
      </c>
      <c r="J11945" s="3">
        <v>43053</v>
      </c>
      <c r="K11945" t="s">
        <v>7998</v>
      </c>
      <c r="L11945" t="s">
        <v>30</v>
      </c>
      <c r="M11945">
        <v>97477</v>
      </c>
      <c r="N11945">
        <v>921</v>
      </c>
      <c r="O11945" t="s">
        <v>6720</v>
      </c>
      <c r="P11945" s="4">
        <v>5</v>
      </c>
      <c r="Q11945" s="4">
        <v>3</v>
      </c>
      <c r="R11945" t="s">
        <v>32</v>
      </c>
      <c r="S11945" t="s">
        <v>92</v>
      </c>
      <c r="T11945" s="2">
        <v>4.5599999999999996</v>
      </c>
      <c r="U11945" s="4">
        <v>91</v>
      </c>
      <c r="V11945" t="s">
        <v>33</v>
      </c>
      <c r="W11945" s="3">
        <v>43056</v>
      </c>
      <c r="X11945" t="s">
        <v>130</v>
      </c>
      <c r="Y11945" t="s">
        <v>262</v>
      </c>
      <c r="Z11945" t="s">
        <v>113</v>
      </c>
    </row>
    <row r="11946" spans="1:26" x14ac:dyDescent="0.25">
      <c r="A11946">
        <v>3</v>
      </c>
      <c r="B11946" t="s">
        <v>25</v>
      </c>
      <c r="C11946">
        <v>1</v>
      </c>
      <c r="D11946" t="s">
        <v>50</v>
      </c>
      <c r="E11946" t="s">
        <v>201</v>
      </c>
      <c r="F11946" t="s">
        <v>13</v>
      </c>
      <c r="G11946" t="s">
        <v>95</v>
      </c>
      <c r="H11946" s="1">
        <v>0.2</v>
      </c>
      <c r="I11946">
        <v>1</v>
      </c>
      <c r="J11946" s="3">
        <v>43053</v>
      </c>
      <c r="K11946" t="s">
        <v>7998</v>
      </c>
      <c r="L11946" t="s">
        <v>30</v>
      </c>
      <c r="M11946">
        <v>97477</v>
      </c>
      <c r="N11946">
        <v>921</v>
      </c>
      <c r="O11946" t="s">
        <v>6720</v>
      </c>
      <c r="P11946" s="4">
        <v>5</v>
      </c>
      <c r="Q11946" s="4">
        <v>3</v>
      </c>
      <c r="R11946" t="s">
        <v>32</v>
      </c>
      <c r="S11946" t="s">
        <v>92</v>
      </c>
      <c r="T11946" s="2">
        <v>4.5599999999999996</v>
      </c>
      <c r="U11946" s="4">
        <v>91</v>
      </c>
      <c r="V11946" t="s">
        <v>33</v>
      </c>
      <c r="W11946" s="3">
        <v>43056</v>
      </c>
      <c r="X11946" t="s">
        <v>130</v>
      </c>
      <c r="Y11946" t="s">
        <v>262</v>
      </c>
      <c r="Z11946" t="s">
        <v>113</v>
      </c>
    </row>
    <row r="11947" spans="1:26" x14ac:dyDescent="0.25">
      <c r="A11947">
        <v>3</v>
      </c>
      <c r="B11947" t="s">
        <v>25</v>
      </c>
      <c r="C11947">
        <v>1</v>
      </c>
      <c r="D11947" t="s">
        <v>50</v>
      </c>
      <c r="E11947" t="s">
        <v>201</v>
      </c>
      <c r="F11947" t="s">
        <v>13</v>
      </c>
      <c r="G11947" t="s">
        <v>95</v>
      </c>
      <c r="H11947" s="1">
        <v>0.2</v>
      </c>
      <c r="I11947">
        <v>1</v>
      </c>
      <c r="J11947" s="3">
        <v>43053</v>
      </c>
      <c r="K11947" t="s">
        <v>7998</v>
      </c>
      <c r="L11947" t="s">
        <v>30</v>
      </c>
      <c r="M11947">
        <v>97477</v>
      </c>
      <c r="N11947">
        <v>921</v>
      </c>
      <c r="O11947" t="s">
        <v>6720</v>
      </c>
      <c r="P11947" s="4">
        <v>5</v>
      </c>
      <c r="Q11947" s="4">
        <v>3</v>
      </c>
      <c r="R11947" t="s">
        <v>32</v>
      </c>
      <c r="S11947" t="s">
        <v>92</v>
      </c>
      <c r="T11947" s="2">
        <v>4.5599999999999996</v>
      </c>
      <c r="U11947" s="4">
        <v>91</v>
      </c>
      <c r="V11947" t="s">
        <v>33</v>
      </c>
      <c r="W11947" s="3">
        <v>43056</v>
      </c>
      <c r="X11947" t="s">
        <v>130</v>
      </c>
      <c r="Y11947" t="s">
        <v>262</v>
      </c>
      <c r="Z11947" t="s">
        <v>113</v>
      </c>
    </row>
    <row r="11948" spans="1:26" x14ac:dyDescent="0.25">
      <c r="A11948">
        <v>3</v>
      </c>
      <c r="B11948" t="s">
        <v>25</v>
      </c>
      <c r="C11948">
        <v>1</v>
      </c>
      <c r="D11948" t="s">
        <v>50</v>
      </c>
      <c r="E11948" t="s">
        <v>201</v>
      </c>
      <c r="F11948" t="s">
        <v>13</v>
      </c>
      <c r="G11948" t="s">
        <v>95</v>
      </c>
      <c r="H11948" s="1">
        <v>0.2</v>
      </c>
      <c r="I11948">
        <v>1</v>
      </c>
      <c r="J11948" s="3">
        <v>43053</v>
      </c>
      <c r="K11948" t="s">
        <v>7998</v>
      </c>
      <c r="L11948" t="s">
        <v>30</v>
      </c>
      <c r="M11948">
        <v>97477</v>
      </c>
      <c r="N11948">
        <v>1273</v>
      </c>
      <c r="O11948" t="s">
        <v>4783</v>
      </c>
      <c r="P11948" s="4">
        <v>30</v>
      </c>
      <c r="Q11948" s="4">
        <v>4</v>
      </c>
      <c r="R11948" t="s">
        <v>32</v>
      </c>
      <c r="S11948" t="s">
        <v>92</v>
      </c>
      <c r="T11948" s="2">
        <v>29.99</v>
      </c>
      <c r="U11948" s="4">
        <v>160</v>
      </c>
      <c r="V11948" t="s">
        <v>33</v>
      </c>
      <c r="W11948" s="3">
        <v>43056</v>
      </c>
      <c r="X11948" t="s">
        <v>130</v>
      </c>
      <c r="Y11948" t="s">
        <v>262</v>
      </c>
      <c r="Z11948" t="s">
        <v>113</v>
      </c>
    </row>
    <row r="11949" spans="1:26" x14ac:dyDescent="0.25">
      <c r="A11949">
        <v>3</v>
      </c>
      <c r="B11949" t="s">
        <v>25</v>
      </c>
      <c r="C11949">
        <v>1</v>
      </c>
      <c r="D11949" t="s">
        <v>50</v>
      </c>
      <c r="E11949" t="s">
        <v>201</v>
      </c>
      <c r="F11949" t="s">
        <v>13</v>
      </c>
      <c r="G11949" t="s">
        <v>95</v>
      </c>
      <c r="H11949" s="1">
        <v>0.2</v>
      </c>
      <c r="I11949">
        <v>1</v>
      </c>
      <c r="J11949" s="3">
        <v>43053</v>
      </c>
      <c r="K11949" t="s">
        <v>7998</v>
      </c>
      <c r="L11949" t="s">
        <v>30</v>
      </c>
      <c r="M11949">
        <v>97477</v>
      </c>
      <c r="N11949">
        <v>1273</v>
      </c>
      <c r="O11949" t="s">
        <v>4783</v>
      </c>
      <c r="P11949" s="4">
        <v>30</v>
      </c>
      <c r="Q11949" s="4">
        <v>4</v>
      </c>
      <c r="R11949" t="s">
        <v>32</v>
      </c>
      <c r="S11949" t="s">
        <v>92</v>
      </c>
      <c r="T11949" s="2">
        <v>29.99</v>
      </c>
      <c r="U11949" s="4">
        <v>160</v>
      </c>
      <c r="V11949" t="s">
        <v>33</v>
      </c>
      <c r="W11949" s="3">
        <v>43056</v>
      </c>
      <c r="X11949" t="s">
        <v>130</v>
      </c>
      <c r="Y11949" t="s">
        <v>262</v>
      </c>
      <c r="Z11949" t="s">
        <v>113</v>
      </c>
    </row>
    <row r="11950" spans="1:26" x14ac:dyDescent="0.25">
      <c r="A11950">
        <v>3</v>
      </c>
      <c r="B11950" t="s">
        <v>25</v>
      </c>
      <c r="C11950">
        <v>1</v>
      </c>
      <c r="D11950" t="s">
        <v>50</v>
      </c>
      <c r="E11950" t="s">
        <v>201</v>
      </c>
      <c r="F11950" t="s">
        <v>13</v>
      </c>
      <c r="G11950" t="s">
        <v>95</v>
      </c>
      <c r="H11950" s="1">
        <v>0.2</v>
      </c>
      <c r="I11950">
        <v>1</v>
      </c>
      <c r="J11950" s="3">
        <v>43053</v>
      </c>
      <c r="K11950" t="s">
        <v>7998</v>
      </c>
      <c r="L11950" t="s">
        <v>30</v>
      </c>
      <c r="M11950">
        <v>97477</v>
      </c>
      <c r="N11950">
        <v>1273</v>
      </c>
      <c r="O11950" t="s">
        <v>4783</v>
      </c>
      <c r="P11950" s="4">
        <v>30</v>
      </c>
      <c r="Q11950" s="4">
        <v>4</v>
      </c>
      <c r="R11950" t="s">
        <v>32</v>
      </c>
      <c r="S11950" t="s">
        <v>92</v>
      </c>
      <c r="T11950" s="2">
        <v>29.99</v>
      </c>
      <c r="U11950" s="4">
        <v>160</v>
      </c>
      <c r="V11950" t="s">
        <v>33</v>
      </c>
      <c r="W11950" s="3">
        <v>43056</v>
      </c>
      <c r="X11950" t="s">
        <v>130</v>
      </c>
      <c r="Y11950" t="s">
        <v>262</v>
      </c>
      <c r="Z11950" t="s">
        <v>113</v>
      </c>
    </row>
    <row r="11951" spans="1:26" x14ac:dyDescent="0.25">
      <c r="A11951">
        <v>0</v>
      </c>
      <c r="B11951" t="s">
        <v>10</v>
      </c>
      <c r="C11951">
        <v>0</v>
      </c>
      <c r="D11951" t="s">
        <v>50</v>
      </c>
      <c r="E11951" t="s">
        <v>88</v>
      </c>
      <c r="F11951" t="s">
        <v>13</v>
      </c>
      <c r="G11951" t="s">
        <v>6485</v>
      </c>
      <c r="H11951" s="1">
        <v>0.2</v>
      </c>
      <c r="I11951">
        <v>1</v>
      </c>
      <c r="J11951" s="3">
        <v>43785</v>
      </c>
      <c r="K11951" t="s">
        <v>8034</v>
      </c>
      <c r="L11951" t="s">
        <v>30</v>
      </c>
      <c r="M11951">
        <v>94122</v>
      </c>
      <c r="N11951">
        <v>275</v>
      </c>
      <c r="O11951" t="s">
        <v>5057</v>
      </c>
      <c r="P11951" s="4">
        <v>216</v>
      </c>
      <c r="Q11951" s="4">
        <v>3</v>
      </c>
      <c r="R11951" t="s">
        <v>32</v>
      </c>
      <c r="S11951" t="s">
        <v>92</v>
      </c>
      <c r="T11951" s="2">
        <v>216</v>
      </c>
      <c r="U11951" s="4">
        <v>1920</v>
      </c>
      <c r="V11951" t="s">
        <v>33</v>
      </c>
      <c r="W11951" s="3">
        <v>43785</v>
      </c>
      <c r="X11951" t="s">
        <v>773</v>
      </c>
      <c r="Y11951" t="s">
        <v>34</v>
      </c>
      <c r="Z11951" t="s">
        <v>422</v>
      </c>
    </row>
    <row r="11952" spans="1:26" x14ac:dyDescent="0.25">
      <c r="A11952">
        <v>5</v>
      </c>
      <c r="B11952" t="s">
        <v>25</v>
      </c>
      <c r="C11952">
        <v>3</v>
      </c>
      <c r="D11952" t="s">
        <v>50</v>
      </c>
      <c r="E11952" t="s">
        <v>65</v>
      </c>
      <c r="F11952" t="s">
        <v>13</v>
      </c>
      <c r="G11952" t="s">
        <v>5403</v>
      </c>
      <c r="H11952" s="1">
        <v>0</v>
      </c>
      <c r="I11952">
        <v>1</v>
      </c>
      <c r="J11952" s="3">
        <v>42676</v>
      </c>
      <c r="K11952" t="s">
        <v>8035</v>
      </c>
      <c r="L11952" t="s">
        <v>30</v>
      </c>
      <c r="M11952">
        <v>98115</v>
      </c>
      <c r="N11952">
        <v>1063</v>
      </c>
      <c r="O11952" t="s">
        <v>4768</v>
      </c>
      <c r="P11952" s="4">
        <v>15</v>
      </c>
      <c r="Q11952" s="4">
        <v>2</v>
      </c>
      <c r="R11952" t="s">
        <v>32</v>
      </c>
      <c r="S11952" t="s">
        <v>92</v>
      </c>
      <c r="T11952" s="2">
        <v>15.1</v>
      </c>
      <c r="U11952" s="4">
        <v>42</v>
      </c>
      <c r="V11952" t="s">
        <v>33</v>
      </c>
      <c r="W11952" s="3">
        <v>42681</v>
      </c>
      <c r="X11952" t="s">
        <v>20</v>
      </c>
      <c r="Y11952" t="s">
        <v>69</v>
      </c>
      <c r="Z11952" t="s">
        <v>113</v>
      </c>
    </row>
    <row r="11953" spans="1:26" x14ac:dyDescent="0.25">
      <c r="A11953">
        <v>5</v>
      </c>
      <c r="B11953" t="s">
        <v>25</v>
      </c>
      <c r="C11953">
        <v>3</v>
      </c>
      <c r="D11953" t="s">
        <v>50</v>
      </c>
      <c r="E11953" t="s">
        <v>65</v>
      </c>
      <c r="F11953" t="s">
        <v>13</v>
      </c>
      <c r="G11953" t="s">
        <v>5403</v>
      </c>
      <c r="H11953" s="1">
        <v>0</v>
      </c>
      <c r="I11953">
        <v>1</v>
      </c>
      <c r="J11953" s="3">
        <v>42676</v>
      </c>
      <c r="K11953" t="s">
        <v>8035</v>
      </c>
      <c r="L11953" t="s">
        <v>30</v>
      </c>
      <c r="M11953">
        <v>98115</v>
      </c>
      <c r="N11953">
        <v>1063</v>
      </c>
      <c r="O11953" t="s">
        <v>4768</v>
      </c>
      <c r="P11953" s="4">
        <v>15</v>
      </c>
      <c r="Q11953" s="4">
        <v>2</v>
      </c>
      <c r="R11953" t="s">
        <v>32</v>
      </c>
      <c r="S11953" t="s">
        <v>92</v>
      </c>
      <c r="T11953" s="2">
        <v>15.1</v>
      </c>
      <c r="U11953" s="4">
        <v>42</v>
      </c>
      <c r="V11953" t="s">
        <v>33</v>
      </c>
      <c r="W11953" s="3">
        <v>42681</v>
      </c>
      <c r="X11953" t="s">
        <v>20</v>
      </c>
      <c r="Y11953" t="s">
        <v>69</v>
      </c>
      <c r="Z11953" t="s">
        <v>113</v>
      </c>
    </row>
    <row r="11954" spans="1:26" x14ac:dyDescent="0.25">
      <c r="A11954">
        <v>5</v>
      </c>
      <c r="B11954" t="s">
        <v>25</v>
      </c>
      <c r="C11954">
        <v>3</v>
      </c>
      <c r="D11954" t="s">
        <v>50</v>
      </c>
      <c r="E11954" t="s">
        <v>65</v>
      </c>
      <c r="F11954" t="s">
        <v>13</v>
      </c>
      <c r="G11954" t="s">
        <v>5403</v>
      </c>
      <c r="H11954" s="1">
        <v>0.2</v>
      </c>
      <c r="I11954">
        <v>1</v>
      </c>
      <c r="J11954" s="3">
        <v>42676</v>
      </c>
      <c r="K11954" t="s">
        <v>8035</v>
      </c>
      <c r="L11954" t="s">
        <v>30</v>
      </c>
      <c r="M11954">
        <v>98115</v>
      </c>
      <c r="N11954">
        <v>1402</v>
      </c>
      <c r="O11954" t="s">
        <v>4844</v>
      </c>
      <c r="P11954" s="4">
        <v>5</v>
      </c>
      <c r="Q11954" s="4">
        <v>1</v>
      </c>
      <c r="R11954" t="s">
        <v>32</v>
      </c>
      <c r="S11954" t="s">
        <v>92</v>
      </c>
      <c r="T11954" s="2">
        <v>4.62</v>
      </c>
      <c r="U11954" s="4">
        <v>53</v>
      </c>
      <c r="V11954" t="s">
        <v>33</v>
      </c>
      <c r="W11954" s="3">
        <v>42681</v>
      </c>
      <c r="X11954" t="s">
        <v>20</v>
      </c>
      <c r="Y11954" t="s">
        <v>69</v>
      </c>
      <c r="Z11954" t="s">
        <v>52</v>
      </c>
    </row>
    <row r="11955" spans="1:26" x14ac:dyDescent="0.25">
      <c r="A11955">
        <v>5</v>
      </c>
      <c r="B11955" t="s">
        <v>25</v>
      </c>
      <c r="C11955">
        <v>3</v>
      </c>
      <c r="D11955" t="s">
        <v>50</v>
      </c>
      <c r="E11955" t="s">
        <v>65</v>
      </c>
      <c r="F11955" t="s">
        <v>13</v>
      </c>
      <c r="G11955" t="s">
        <v>5403</v>
      </c>
      <c r="H11955" s="1">
        <v>0.2</v>
      </c>
      <c r="I11955">
        <v>1</v>
      </c>
      <c r="J11955" s="3">
        <v>42676</v>
      </c>
      <c r="K11955" t="s">
        <v>8035</v>
      </c>
      <c r="L11955" t="s">
        <v>30</v>
      </c>
      <c r="M11955">
        <v>98115</v>
      </c>
      <c r="N11955">
        <v>1402</v>
      </c>
      <c r="O11955" t="s">
        <v>4844</v>
      </c>
      <c r="P11955" s="4">
        <v>5</v>
      </c>
      <c r="Q11955" s="4">
        <v>1</v>
      </c>
      <c r="R11955" t="s">
        <v>32</v>
      </c>
      <c r="S11955" t="s">
        <v>92</v>
      </c>
      <c r="T11955" s="2">
        <v>4.62</v>
      </c>
      <c r="U11955" s="4">
        <v>53</v>
      </c>
      <c r="V11955" t="s">
        <v>33</v>
      </c>
      <c r="W11955" s="3">
        <v>42681</v>
      </c>
      <c r="X11955" t="s">
        <v>20</v>
      </c>
      <c r="Y11955" t="s">
        <v>69</v>
      </c>
      <c r="Z11955" t="s">
        <v>52</v>
      </c>
    </row>
    <row r="11956" spans="1:26" x14ac:dyDescent="0.25">
      <c r="A11956">
        <v>2</v>
      </c>
      <c r="B11956" t="s">
        <v>43</v>
      </c>
      <c r="C11956">
        <v>3</v>
      </c>
      <c r="D11956" t="s">
        <v>50</v>
      </c>
      <c r="E11956" t="s">
        <v>619</v>
      </c>
      <c r="F11956" t="s">
        <v>13</v>
      </c>
      <c r="G11956" t="s">
        <v>579</v>
      </c>
      <c r="H11956" s="1">
        <v>0.2</v>
      </c>
      <c r="I11956">
        <v>1</v>
      </c>
      <c r="J11956" s="3">
        <v>43704</v>
      </c>
      <c r="K11956" t="s">
        <v>7957</v>
      </c>
      <c r="L11956" t="s">
        <v>30</v>
      </c>
      <c r="M11956">
        <v>90301</v>
      </c>
      <c r="N11956">
        <v>1452</v>
      </c>
      <c r="O11956" t="s">
        <v>4894</v>
      </c>
      <c r="P11956" s="4">
        <v>330</v>
      </c>
      <c r="Q11956" s="4">
        <v>2</v>
      </c>
      <c r="R11956" t="s">
        <v>32</v>
      </c>
      <c r="S11956" t="s">
        <v>92</v>
      </c>
      <c r="T11956" s="2">
        <v>329.99</v>
      </c>
      <c r="U11956" s="4">
        <v>880</v>
      </c>
      <c r="V11956" t="s">
        <v>33</v>
      </c>
      <c r="W11956" s="3">
        <v>43706</v>
      </c>
      <c r="X11956" t="s">
        <v>20</v>
      </c>
      <c r="Y11956" t="s">
        <v>34</v>
      </c>
      <c r="Z11956" t="s">
        <v>727</v>
      </c>
    </row>
    <row r="11957" spans="1:26" x14ac:dyDescent="0.25">
      <c r="A11957">
        <v>2</v>
      </c>
      <c r="B11957" t="s">
        <v>43</v>
      </c>
      <c r="C11957">
        <v>3</v>
      </c>
      <c r="D11957" t="s">
        <v>50</v>
      </c>
      <c r="E11957" t="s">
        <v>619</v>
      </c>
      <c r="F11957" t="s">
        <v>13</v>
      </c>
      <c r="G11957" t="s">
        <v>579</v>
      </c>
      <c r="H11957" s="1">
        <v>0.2</v>
      </c>
      <c r="I11957">
        <v>1</v>
      </c>
      <c r="J11957" s="3">
        <v>43704</v>
      </c>
      <c r="K11957" t="s">
        <v>7957</v>
      </c>
      <c r="L11957" t="s">
        <v>30</v>
      </c>
      <c r="M11957">
        <v>90301</v>
      </c>
      <c r="N11957">
        <v>1452</v>
      </c>
      <c r="O11957" t="s">
        <v>4894</v>
      </c>
      <c r="P11957" s="4">
        <v>330</v>
      </c>
      <c r="Q11957" s="4">
        <v>2</v>
      </c>
      <c r="R11957" t="s">
        <v>32</v>
      </c>
      <c r="S11957" t="s">
        <v>92</v>
      </c>
      <c r="T11957" s="2">
        <v>329.99</v>
      </c>
      <c r="U11957" s="4">
        <v>880</v>
      </c>
      <c r="V11957" t="s">
        <v>33</v>
      </c>
      <c r="W11957" s="3">
        <v>43706</v>
      </c>
      <c r="X11957" t="s">
        <v>20</v>
      </c>
      <c r="Y11957" t="s">
        <v>34</v>
      </c>
      <c r="Z11957" t="s">
        <v>727</v>
      </c>
    </row>
    <row r="11958" spans="1:26" x14ac:dyDescent="0.25">
      <c r="A11958">
        <v>2</v>
      </c>
      <c r="B11958" t="s">
        <v>43</v>
      </c>
      <c r="C11958">
        <v>3</v>
      </c>
      <c r="D11958" t="s">
        <v>50</v>
      </c>
      <c r="E11958" t="s">
        <v>619</v>
      </c>
      <c r="F11958" t="s">
        <v>13</v>
      </c>
      <c r="G11958" t="s">
        <v>579</v>
      </c>
      <c r="H11958" s="1">
        <v>0.2</v>
      </c>
      <c r="I11958">
        <v>1</v>
      </c>
      <c r="J11958" s="3">
        <v>43704</v>
      </c>
      <c r="K11958" t="s">
        <v>7957</v>
      </c>
      <c r="L11958" t="s">
        <v>30</v>
      </c>
      <c r="M11958">
        <v>90301</v>
      </c>
      <c r="N11958">
        <v>1452</v>
      </c>
      <c r="O11958" t="s">
        <v>4894</v>
      </c>
      <c r="P11958" s="4">
        <v>330</v>
      </c>
      <c r="Q11958" s="4">
        <v>2</v>
      </c>
      <c r="R11958" t="s">
        <v>32</v>
      </c>
      <c r="S11958" t="s">
        <v>92</v>
      </c>
      <c r="T11958" s="2">
        <v>329.99</v>
      </c>
      <c r="U11958" s="4">
        <v>880</v>
      </c>
      <c r="V11958" t="s">
        <v>33</v>
      </c>
      <c r="W11958" s="3">
        <v>43706</v>
      </c>
      <c r="X11958" t="s">
        <v>20</v>
      </c>
      <c r="Y11958" t="s">
        <v>34</v>
      </c>
      <c r="Z11958" t="s">
        <v>727</v>
      </c>
    </row>
    <row r="11959" spans="1:26" x14ac:dyDescent="0.25">
      <c r="A11959">
        <v>2</v>
      </c>
      <c r="B11959" t="s">
        <v>43</v>
      </c>
      <c r="C11959">
        <v>3</v>
      </c>
      <c r="D11959" t="s">
        <v>50</v>
      </c>
      <c r="E11959" t="s">
        <v>619</v>
      </c>
      <c r="F11959" t="s">
        <v>13</v>
      </c>
      <c r="G11959" t="s">
        <v>579</v>
      </c>
      <c r="H11959" s="1">
        <v>0.2</v>
      </c>
      <c r="I11959">
        <v>1</v>
      </c>
      <c r="J11959" s="3">
        <v>43704</v>
      </c>
      <c r="K11959" t="s">
        <v>7957</v>
      </c>
      <c r="L11959" t="s">
        <v>30</v>
      </c>
      <c r="M11959">
        <v>90301</v>
      </c>
      <c r="N11959">
        <v>1452</v>
      </c>
      <c r="O11959" t="s">
        <v>4894</v>
      </c>
      <c r="P11959" s="4">
        <v>330</v>
      </c>
      <c r="Q11959" s="4">
        <v>2</v>
      </c>
      <c r="R11959" t="s">
        <v>32</v>
      </c>
      <c r="S11959" t="s">
        <v>92</v>
      </c>
      <c r="T11959" s="2">
        <v>329.99</v>
      </c>
      <c r="U11959" s="4">
        <v>880</v>
      </c>
      <c r="V11959" t="s">
        <v>33</v>
      </c>
      <c r="W11959" s="3">
        <v>43706</v>
      </c>
      <c r="X11959" t="s">
        <v>20</v>
      </c>
      <c r="Y11959" t="s">
        <v>34</v>
      </c>
      <c r="Z11959" t="s">
        <v>727</v>
      </c>
    </row>
    <row r="11960" spans="1:26" x14ac:dyDescent="0.25">
      <c r="A11960">
        <v>2</v>
      </c>
      <c r="B11960" t="s">
        <v>43</v>
      </c>
      <c r="C11960">
        <v>3</v>
      </c>
      <c r="D11960" t="s">
        <v>50</v>
      </c>
      <c r="E11960" t="s">
        <v>619</v>
      </c>
      <c r="F11960" t="s">
        <v>13</v>
      </c>
      <c r="G11960" t="s">
        <v>579</v>
      </c>
      <c r="H11960" s="1">
        <v>0.2</v>
      </c>
      <c r="I11960">
        <v>1</v>
      </c>
      <c r="J11960" s="3">
        <v>43704</v>
      </c>
      <c r="K11960" t="s">
        <v>7957</v>
      </c>
      <c r="L11960" t="s">
        <v>30</v>
      </c>
      <c r="M11960">
        <v>90301</v>
      </c>
      <c r="N11960">
        <v>1452</v>
      </c>
      <c r="O11960" t="s">
        <v>4894</v>
      </c>
      <c r="P11960" s="4">
        <v>330</v>
      </c>
      <c r="Q11960" s="4">
        <v>2</v>
      </c>
      <c r="R11960" t="s">
        <v>32</v>
      </c>
      <c r="S11960" t="s">
        <v>92</v>
      </c>
      <c r="T11960" s="2">
        <v>329.99</v>
      </c>
      <c r="U11960" s="4">
        <v>880</v>
      </c>
      <c r="V11960" t="s">
        <v>33</v>
      </c>
      <c r="W11960" s="3">
        <v>43706</v>
      </c>
      <c r="X11960" t="s">
        <v>20</v>
      </c>
      <c r="Y11960" t="s">
        <v>34</v>
      </c>
      <c r="Z11960" t="s">
        <v>727</v>
      </c>
    </row>
    <row r="11961" spans="1:26" x14ac:dyDescent="0.25">
      <c r="A11961">
        <v>2</v>
      </c>
      <c r="B11961" t="s">
        <v>43</v>
      </c>
      <c r="C11961">
        <v>3</v>
      </c>
      <c r="D11961" t="s">
        <v>50</v>
      </c>
      <c r="E11961" t="s">
        <v>619</v>
      </c>
      <c r="F11961" t="s">
        <v>13</v>
      </c>
      <c r="G11961" t="s">
        <v>579</v>
      </c>
      <c r="H11961" s="1">
        <v>0.2</v>
      </c>
      <c r="I11961">
        <v>1</v>
      </c>
      <c r="J11961" s="3">
        <v>43704</v>
      </c>
      <c r="K11961" t="s">
        <v>7957</v>
      </c>
      <c r="L11961" t="s">
        <v>30</v>
      </c>
      <c r="M11961">
        <v>90301</v>
      </c>
      <c r="N11961">
        <v>1452</v>
      </c>
      <c r="O11961" t="s">
        <v>4894</v>
      </c>
      <c r="P11961" s="4">
        <v>330</v>
      </c>
      <c r="Q11961" s="4">
        <v>2</v>
      </c>
      <c r="R11961" t="s">
        <v>32</v>
      </c>
      <c r="S11961" t="s">
        <v>92</v>
      </c>
      <c r="T11961" s="2">
        <v>329.99</v>
      </c>
      <c r="U11961" s="4">
        <v>880</v>
      </c>
      <c r="V11961" t="s">
        <v>33</v>
      </c>
      <c r="W11961" s="3">
        <v>43706</v>
      </c>
      <c r="X11961" t="s">
        <v>20</v>
      </c>
      <c r="Y11961" t="s">
        <v>34</v>
      </c>
      <c r="Z11961" t="s">
        <v>727</v>
      </c>
    </row>
    <row r="11962" spans="1:26" x14ac:dyDescent="0.25">
      <c r="A11962">
        <v>2</v>
      </c>
      <c r="B11962" t="s">
        <v>43</v>
      </c>
      <c r="C11962">
        <v>3</v>
      </c>
      <c r="D11962" t="s">
        <v>50</v>
      </c>
      <c r="E11962" t="s">
        <v>619</v>
      </c>
      <c r="F11962" t="s">
        <v>13</v>
      </c>
      <c r="G11962" t="s">
        <v>579</v>
      </c>
      <c r="H11962" s="1">
        <v>0.2</v>
      </c>
      <c r="I11962">
        <v>1</v>
      </c>
      <c r="J11962" s="3">
        <v>43704</v>
      </c>
      <c r="K11962" t="s">
        <v>7957</v>
      </c>
      <c r="L11962" t="s">
        <v>30</v>
      </c>
      <c r="M11962">
        <v>90301</v>
      </c>
      <c r="N11962">
        <v>1452</v>
      </c>
      <c r="O11962" t="s">
        <v>4894</v>
      </c>
      <c r="P11962" s="4">
        <v>330</v>
      </c>
      <c r="Q11962" s="4">
        <v>2</v>
      </c>
      <c r="R11962" t="s">
        <v>32</v>
      </c>
      <c r="S11962" t="s">
        <v>92</v>
      </c>
      <c r="T11962" s="2">
        <v>329.99</v>
      </c>
      <c r="U11962" s="4">
        <v>880</v>
      </c>
      <c r="V11962" t="s">
        <v>33</v>
      </c>
      <c r="W11962" s="3">
        <v>43706</v>
      </c>
      <c r="X11962" t="s">
        <v>20</v>
      </c>
      <c r="Y11962" t="s">
        <v>34</v>
      </c>
      <c r="Z11962" t="s">
        <v>727</v>
      </c>
    </row>
    <row r="11963" spans="1:26" x14ac:dyDescent="0.25">
      <c r="A11963">
        <v>2</v>
      </c>
      <c r="B11963" t="s">
        <v>43</v>
      </c>
      <c r="C11963">
        <v>3</v>
      </c>
      <c r="D11963" t="s">
        <v>50</v>
      </c>
      <c r="E11963" t="s">
        <v>619</v>
      </c>
      <c r="F11963" t="s">
        <v>13</v>
      </c>
      <c r="G11963" t="s">
        <v>579</v>
      </c>
      <c r="H11963" s="1">
        <v>0.2</v>
      </c>
      <c r="I11963">
        <v>1</v>
      </c>
      <c r="J11963" s="3">
        <v>43704</v>
      </c>
      <c r="K11963" t="s">
        <v>7957</v>
      </c>
      <c r="L11963" t="s">
        <v>30</v>
      </c>
      <c r="M11963">
        <v>90301</v>
      </c>
      <c r="N11963">
        <v>1452</v>
      </c>
      <c r="O11963" t="s">
        <v>4894</v>
      </c>
      <c r="P11963" s="4">
        <v>330</v>
      </c>
      <c r="Q11963" s="4">
        <v>2</v>
      </c>
      <c r="R11963" t="s">
        <v>32</v>
      </c>
      <c r="S11963" t="s">
        <v>92</v>
      </c>
      <c r="T11963" s="2">
        <v>329.99</v>
      </c>
      <c r="U11963" s="4">
        <v>880</v>
      </c>
      <c r="V11963" t="s">
        <v>33</v>
      </c>
      <c r="W11963" s="3">
        <v>43706</v>
      </c>
      <c r="X11963" t="s">
        <v>20</v>
      </c>
      <c r="Y11963" t="s">
        <v>34</v>
      </c>
      <c r="Z11963" t="s">
        <v>727</v>
      </c>
    </row>
    <row r="11964" spans="1:26" x14ac:dyDescent="0.25">
      <c r="A11964">
        <v>2</v>
      </c>
      <c r="B11964" t="s">
        <v>43</v>
      </c>
      <c r="C11964">
        <v>3</v>
      </c>
      <c r="D11964" t="s">
        <v>50</v>
      </c>
      <c r="E11964" t="s">
        <v>65</v>
      </c>
      <c r="F11964" t="s">
        <v>13</v>
      </c>
      <c r="G11964" t="s">
        <v>5850</v>
      </c>
      <c r="H11964" s="1">
        <v>0.2</v>
      </c>
      <c r="I11964">
        <v>1</v>
      </c>
      <c r="J11964" s="3">
        <v>43507</v>
      </c>
      <c r="K11964" t="s">
        <v>7965</v>
      </c>
      <c r="L11964" t="s">
        <v>30</v>
      </c>
      <c r="M11964">
        <v>98105</v>
      </c>
      <c r="N11964">
        <v>1001</v>
      </c>
      <c r="O11964" t="s">
        <v>4930</v>
      </c>
      <c r="P11964" s="4">
        <v>8</v>
      </c>
      <c r="Q11964" s="4">
        <v>3</v>
      </c>
      <c r="R11964" t="s">
        <v>32</v>
      </c>
      <c r="S11964" t="s">
        <v>92</v>
      </c>
      <c r="T11964" s="2">
        <v>7.77</v>
      </c>
      <c r="U11964" s="4">
        <v>89</v>
      </c>
      <c r="V11964" t="s">
        <v>33</v>
      </c>
      <c r="W11964" s="3">
        <v>43509</v>
      </c>
      <c r="X11964" t="s">
        <v>20</v>
      </c>
      <c r="Y11964" t="s">
        <v>69</v>
      </c>
      <c r="Z11964" t="s">
        <v>52</v>
      </c>
    </row>
    <row r="11965" spans="1:26" x14ac:dyDescent="0.25">
      <c r="A11965">
        <v>2</v>
      </c>
      <c r="B11965" t="s">
        <v>43</v>
      </c>
      <c r="C11965">
        <v>3</v>
      </c>
      <c r="D11965" t="s">
        <v>50</v>
      </c>
      <c r="E11965" t="s">
        <v>65</v>
      </c>
      <c r="F11965" t="s">
        <v>13</v>
      </c>
      <c r="G11965" t="s">
        <v>5850</v>
      </c>
      <c r="H11965" s="1">
        <v>0.2</v>
      </c>
      <c r="I11965">
        <v>1</v>
      </c>
      <c r="J11965" s="3">
        <v>43507</v>
      </c>
      <c r="K11965" t="s">
        <v>7965</v>
      </c>
      <c r="L11965" t="s">
        <v>30</v>
      </c>
      <c r="M11965">
        <v>98105</v>
      </c>
      <c r="N11965">
        <v>1001</v>
      </c>
      <c r="O11965" t="s">
        <v>4930</v>
      </c>
      <c r="P11965" s="4">
        <v>8</v>
      </c>
      <c r="Q11965" s="4">
        <v>3</v>
      </c>
      <c r="R11965" t="s">
        <v>32</v>
      </c>
      <c r="S11965" t="s">
        <v>92</v>
      </c>
      <c r="T11965" s="2">
        <v>7.77</v>
      </c>
      <c r="U11965" s="4">
        <v>89</v>
      </c>
      <c r="V11965" t="s">
        <v>33</v>
      </c>
      <c r="W11965" s="3">
        <v>43509</v>
      </c>
      <c r="X11965" t="s">
        <v>20</v>
      </c>
      <c r="Y11965" t="s">
        <v>69</v>
      </c>
      <c r="Z11965" t="s">
        <v>52</v>
      </c>
    </row>
    <row r="11966" spans="1:26" x14ac:dyDescent="0.25">
      <c r="A11966">
        <v>4</v>
      </c>
      <c r="B11966" t="s">
        <v>25</v>
      </c>
      <c r="C11966">
        <v>3</v>
      </c>
      <c r="D11966" t="s">
        <v>50</v>
      </c>
      <c r="E11966" t="s">
        <v>7173</v>
      </c>
      <c r="F11966" t="s">
        <v>13</v>
      </c>
      <c r="G11966" t="s">
        <v>5335</v>
      </c>
      <c r="H11966" s="1">
        <v>0.2</v>
      </c>
      <c r="I11966">
        <v>1</v>
      </c>
      <c r="J11966" s="3">
        <v>43794</v>
      </c>
      <c r="K11966" t="s">
        <v>8005</v>
      </c>
      <c r="L11966" t="s">
        <v>30</v>
      </c>
      <c r="M11966">
        <v>92677</v>
      </c>
      <c r="N11966">
        <v>1254</v>
      </c>
      <c r="O11966" t="s">
        <v>4712</v>
      </c>
      <c r="P11966" s="4">
        <v>3</v>
      </c>
      <c r="Q11966" s="4">
        <v>5</v>
      </c>
      <c r="R11966" t="s">
        <v>32</v>
      </c>
      <c r="S11966" t="s">
        <v>92</v>
      </c>
      <c r="T11966" s="2">
        <v>3.5</v>
      </c>
      <c r="U11966" s="4">
        <v>40</v>
      </c>
      <c r="V11966" t="s">
        <v>33</v>
      </c>
      <c r="W11966" s="3">
        <v>43798</v>
      </c>
      <c r="X11966" t="s">
        <v>20</v>
      </c>
      <c r="Y11966" t="s">
        <v>34</v>
      </c>
      <c r="Z11966" t="s">
        <v>52</v>
      </c>
    </row>
    <row r="11967" spans="1:26" x14ac:dyDescent="0.25">
      <c r="A11967">
        <v>4</v>
      </c>
      <c r="B11967" t="s">
        <v>25</v>
      </c>
      <c r="C11967">
        <v>3</v>
      </c>
      <c r="D11967" t="s">
        <v>50</v>
      </c>
      <c r="E11967" t="s">
        <v>7173</v>
      </c>
      <c r="F11967" t="s">
        <v>13</v>
      </c>
      <c r="G11967" t="s">
        <v>5335</v>
      </c>
      <c r="H11967" s="1">
        <v>0.2</v>
      </c>
      <c r="I11967">
        <v>1</v>
      </c>
      <c r="J11967" s="3">
        <v>43794</v>
      </c>
      <c r="K11967" t="s">
        <v>8005</v>
      </c>
      <c r="L11967" t="s">
        <v>30</v>
      </c>
      <c r="M11967">
        <v>92677</v>
      </c>
      <c r="N11967">
        <v>1254</v>
      </c>
      <c r="O11967" t="s">
        <v>4712</v>
      </c>
      <c r="P11967" s="4">
        <v>3</v>
      </c>
      <c r="Q11967" s="4">
        <v>5</v>
      </c>
      <c r="R11967" t="s">
        <v>32</v>
      </c>
      <c r="S11967" t="s">
        <v>92</v>
      </c>
      <c r="T11967" s="2">
        <v>3.5</v>
      </c>
      <c r="U11967" s="4">
        <v>40</v>
      </c>
      <c r="V11967" t="s">
        <v>33</v>
      </c>
      <c r="W11967" s="3">
        <v>43798</v>
      </c>
      <c r="X11967" t="s">
        <v>20</v>
      </c>
      <c r="Y11967" t="s">
        <v>34</v>
      </c>
      <c r="Z11967" t="s">
        <v>52</v>
      </c>
    </row>
    <row r="11968" spans="1:26" x14ac:dyDescent="0.25">
      <c r="A11968">
        <v>2</v>
      </c>
      <c r="B11968" t="s">
        <v>43</v>
      </c>
      <c r="C11968">
        <v>3</v>
      </c>
      <c r="D11968" t="s">
        <v>50</v>
      </c>
      <c r="E11968" t="s">
        <v>1804</v>
      </c>
      <c r="F11968" t="s">
        <v>13</v>
      </c>
      <c r="G11968" t="s">
        <v>896</v>
      </c>
      <c r="H11968" s="1">
        <v>0.2</v>
      </c>
      <c r="I11968">
        <v>1</v>
      </c>
      <c r="J11968" s="3">
        <v>43719</v>
      </c>
      <c r="K11968" t="s">
        <v>8004</v>
      </c>
      <c r="L11968" t="s">
        <v>30</v>
      </c>
      <c r="M11968">
        <v>92704</v>
      </c>
      <c r="N11968">
        <v>1232</v>
      </c>
      <c r="O11968" t="s">
        <v>4763</v>
      </c>
      <c r="P11968" s="4">
        <v>18</v>
      </c>
      <c r="Q11968" s="4">
        <v>6</v>
      </c>
      <c r="R11968" t="s">
        <v>32</v>
      </c>
      <c r="S11968" t="s">
        <v>92</v>
      </c>
      <c r="T11968" s="2">
        <v>17.989999999999998</v>
      </c>
      <c r="U11968" s="4">
        <v>144</v>
      </c>
      <c r="V11968" t="s">
        <v>33</v>
      </c>
      <c r="W11968" s="3">
        <v>43721</v>
      </c>
      <c r="X11968" t="s">
        <v>20</v>
      </c>
      <c r="Y11968" t="s">
        <v>34</v>
      </c>
      <c r="Z11968" t="s">
        <v>52</v>
      </c>
    </row>
    <row r="11969" spans="1:26" x14ac:dyDescent="0.25">
      <c r="A11969">
        <v>2</v>
      </c>
      <c r="B11969" t="s">
        <v>43</v>
      </c>
      <c r="C11969">
        <v>3</v>
      </c>
      <c r="D11969" t="s">
        <v>50</v>
      </c>
      <c r="E11969" t="s">
        <v>1804</v>
      </c>
      <c r="F11969" t="s">
        <v>13</v>
      </c>
      <c r="G11969" t="s">
        <v>896</v>
      </c>
      <c r="H11969" s="1">
        <v>0.2</v>
      </c>
      <c r="I11969">
        <v>1</v>
      </c>
      <c r="J11969" s="3">
        <v>43719</v>
      </c>
      <c r="K11969" t="s">
        <v>8004</v>
      </c>
      <c r="L11969" t="s">
        <v>30</v>
      </c>
      <c r="M11969">
        <v>92704</v>
      </c>
      <c r="N11969">
        <v>1232</v>
      </c>
      <c r="O11969" t="s">
        <v>4763</v>
      </c>
      <c r="P11969" s="4">
        <v>18</v>
      </c>
      <c r="Q11969" s="4">
        <v>6</v>
      </c>
      <c r="R11969" t="s">
        <v>32</v>
      </c>
      <c r="S11969" t="s">
        <v>92</v>
      </c>
      <c r="T11969" s="2">
        <v>17.989999999999998</v>
      </c>
      <c r="U11969" s="4">
        <v>144</v>
      </c>
      <c r="V11969" t="s">
        <v>33</v>
      </c>
      <c r="W11969" s="3">
        <v>43721</v>
      </c>
      <c r="X11969" t="s">
        <v>20</v>
      </c>
      <c r="Y11969" t="s">
        <v>34</v>
      </c>
      <c r="Z11969" t="s">
        <v>52</v>
      </c>
    </row>
    <row r="11970" spans="1:26" x14ac:dyDescent="0.25">
      <c r="A11970">
        <v>6</v>
      </c>
      <c r="B11970" t="s">
        <v>10</v>
      </c>
      <c r="C11970">
        <v>6</v>
      </c>
      <c r="D11970" t="s">
        <v>50</v>
      </c>
      <c r="E11970" t="s">
        <v>667</v>
      </c>
      <c r="F11970" t="s">
        <v>13</v>
      </c>
      <c r="G11970" t="s">
        <v>5195</v>
      </c>
      <c r="H11970" s="1">
        <v>0</v>
      </c>
      <c r="I11970">
        <v>1</v>
      </c>
      <c r="J11970" s="3">
        <v>43010</v>
      </c>
      <c r="K11970" t="s">
        <v>8012</v>
      </c>
      <c r="L11970" t="s">
        <v>102</v>
      </c>
      <c r="M11970">
        <v>8701</v>
      </c>
      <c r="N11970">
        <v>1116</v>
      </c>
      <c r="O11970" t="s">
        <v>699</v>
      </c>
      <c r="P11970" s="4">
        <v>32</v>
      </c>
      <c r="Q11970" s="4">
        <v>1</v>
      </c>
      <c r="R11970" t="s">
        <v>104</v>
      </c>
      <c r="S11970" t="s">
        <v>92</v>
      </c>
      <c r="T11970" s="2">
        <v>32.4</v>
      </c>
      <c r="U11970" s="4">
        <v>90</v>
      </c>
      <c r="V11970" t="s">
        <v>33</v>
      </c>
      <c r="W11970" s="3">
        <v>43016</v>
      </c>
      <c r="X11970" t="s">
        <v>39</v>
      </c>
      <c r="Y11970" t="s">
        <v>485</v>
      </c>
      <c r="Z11970" t="s">
        <v>113</v>
      </c>
    </row>
    <row r="11971" spans="1:26" x14ac:dyDescent="0.25">
      <c r="A11971">
        <v>6</v>
      </c>
      <c r="B11971" t="s">
        <v>10</v>
      </c>
      <c r="C11971">
        <v>6</v>
      </c>
      <c r="D11971" t="s">
        <v>50</v>
      </c>
      <c r="E11971" t="s">
        <v>667</v>
      </c>
      <c r="F11971" t="s">
        <v>13</v>
      </c>
      <c r="G11971" t="s">
        <v>5195</v>
      </c>
      <c r="H11971" s="1">
        <v>0</v>
      </c>
      <c r="I11971">
        <v>1</v>
      </c>
      <c r="J11971" s="3">
        <v>43010</v>
      </c>
      <c r="K11971" t="s">
        <v>8012</v>
      </c>
      <c r="L11971" t="s">
        <v>102</v>
      </c>
      <c r="M11971">
        <v>8701</v>
      </c>
      <c r="N11971">
        <v>1116</v>
      </c>
      <c r="O11971" t="s">
        <v>699</v>
      </c>
      <c r="P11971" s="4">
        <v>32</v>
      </c>
      <c r="Q11971" s="4">
        <v>1</v>
      </c>
      <c r="R11971" t="s">
        <v>104</v>
      </c>
      <c r="S11971" t="s">
        <v>92</v>
      </c>
      <c r="T11971" s="2">
        <v>32.4</v>
      </c>
      <c r="U11971" s="4">
        <v>90</v>
      </c>
      <c r="V11971" t="s">
        <v>33</v>
      </c>
      <c r="W11971" s="3">
        <v>43016</v>
      </c>
      <c r="X11971" t="s">
        <v>39</v>
      </c>
      <c r="Y11971" t="s">
        <v>485</v>
      </c>
      <c r="Z11971" t="s">
        <v>113</v>
      </c>
    </row>
    <row r="11972" spans="1:26" x14ac:dyDescent="0.25">
      <c r="A11972">
        <v>6</v>
      </c>
      <c r="B11972" t="s">
        <v>10</v>
      </c>
      <c r="C11972">
        <v>6</v>
      </c>
      <c r="D11972" t="s">
        <v>50</v>
      </c>
      <c r="E11972" t="s">
        <v>667</v>
      </c>
      <c r="F11972" t="s">
        <v>13</v>
      </c>
      <c r="G11972" t="s">
        <v>5195</v>
      </c>
      <c r="H11972" s="1">
        <v>0</v>
      </c>
      <c r="I11972">
        <v>1</v>
      </c>
      <c r="J11972" s="3">
        <v>43010</v>
      </c>
      <c r="K11972" t="s">
        <v>8012</v>
      </c>
      <c r="L11972" t="s">
        <v>102</v>
      </c>
      <c r="M11972">
        <v>8701</v>
      </c>
      <c r="N11972">
        <v>1116</v>
      </c>
      <c r="O11972" t="s">
        <v>699</v>
      </c>
      <c r="P11972" s="4">
        <v>32</v>
      </c>
      <c r="Q11972" s="4">
        <v>1</v>
      </c>
      <c r="R11972" t="s">
        <v>104</v>
      </c>
      <c r="S11972" t="s">
        <v>92</v>
      </c>
      <c r="T11972" s="2">
        <v>32.4</v>
      </c>
      <c r="U11972" s="4">
        <v>90</v>
      </c>
      <c r="V11972" t="s">
        <v>33</v>
      </c>
      <c r="W11972" s="3">
        <v>43016</v>
      </c>
      <c r="X11972" t="s">
        <v>39</v>
      </c>
      <c r="Y11972" t="s">
        <v>485</v>
      </c>
      <c r="Z11972" t="s">
        <v>113</v>
      </c>
    </row>
    <row r="11973" spans="1:26" x14ac:dyDescent="0.25">
      <c r="A11973">
        <v>3</v>
      </c>
      <c r="B11973" t="s">
        <v>43</v>
      </c>
      <c r="C11973">
        <v>6</v>
      </c>
      <c r="D11973" t="s">
        <v>50</v>
      </c>
      <c r="E11973" t="s">
        <v>2877</v>
      </c>
      <c r="F11973" t="s">
        <v>13</v>
      </c>
      <c r="G11973" t="s">
        <v>144</v>
      </c>
      <c r="H11973" s="1">
        <v>0</v>
      </c>
      <c r="I11973">
        <v>1</v>
      </c>
      <c r="J11973" s="3">
        <v>42793</v>
      </c>
      <c r="K11973" t="s">
        <v>7972</v>
      </c>
      <c r="L11973" t="s">
        <v>102</v>
      </c>
      <c r="M11973">
        <v>2908</v>
      </c>
      <c r="N11973">
        <v>893</v>
      </c>
      <c r="O11973" t="s">
        <v>1177</v>
      </c>
      <c r="P11973" s="4">
        <v>1</v>
      </c>
      <c r="Q11973" s="4">
        <v>2</v>
      </c>
      <c r="R11973" t="s">
        <v>104</v>
      </c>
      <c r="S11973" t="s">
        <v>92</v>
      </c>
      <c r="T11973" s="2">
        <v>1.06</v>
      </c>
      <c r="U11973" s="4">
        <v>106</v>
      </c>
      <c r="V11973" t="s">
        <v>33</v>
      </c>
      <c r="W11973" s="3">
        <v>42796</v>
      </c>
      <c r="X11973" t="s">
        <v>39</v>
      </c>
      <c r="Y11973" t="s">
        <v>836</v>
      </c>
      <c r="Z11973" t="s">
        <v>52</v>
      </c>
    </row>
    <row r="11974" spans="1:26" x14ac:dyDescent="0.25">
      <c r="A11974">
        <v>3</v>
      </c>
      <c r="B11974" t="s">
        <v>43</v>
      </c>
      <c r="C11974">
        <v>6</v>
      </c>
      <c r="D11974" t="s">
        <v>50</v>
      </c>
      <c r="E11974" t="s">
        <v>2877</v>
      </c>
      <c r="F11974" t="s">
        <v>13</v>
      </c>
      <c r="G11974" t="s">
        <v>144</v>
      </c>
      <c r="H11974" s="1">
        <v>0</v>
      </c>
      <c r="I11974">
        <v>1</v>
      </c>
      <c r="J11974" s="3">
        <v>42793</v>
      </c>
      <c r="K11974" t="s">
        <v>7972</v>
      </c>
      <c r="L11974" t="s">
        <v>102</v>
      </c>
      <c r="M11974">
        <v>2908</v>
      </c>
      <c r="N11974">
        <v>893</v>
      </c>
      <c r="O11974" t="s">
        <v>1177</v>
      </c>
      <c r="P11974" s="4">
        <v>1</v>
      </c>
      <c r="Q11974" s="4">
        <v>2</v>
      </c>
      <c r="R11974" t="s">
        <v>104</v>
      </c>
      <c r="S11974" t="s">
        <v>92</v>
      </c>
      <c r="T11974" s="2">
        <v>1.06</v>
      </c>
      <c r="U11974" s="4">
        <v>106</v>
      </c>
      <c r="V11974" t="s">
        <v>33</v>
      </c>
      <c r="W11974" s="3">
        <v>42796</v>
      </c>
      <c r="X11974" t="s">
        <v>39</v>
      </c>
      <c r="Y11974" t="s">
        <v>836</v>
      </c>
      <c r="Z11974" t="s">
        <v>52</v>
      </c>
    </row>
    <row r="11975" spans="1:26" x14ac:dyDescent="0.25">
      <c r="A11975">
        <v>5</v>
      </c>
      <c r="B11975" t="s">
        <v>43</v>
      </c>
      <c r="C11975">
        <v>6</v>
      </c>
      <c r="D11975" t="s">
        <v>50</v>
      </c>
      <c r="E11975" t="s">
        <v>171</v>
      </c>
      <c r="F11975" t="s">
        <v>13</v>
      </c>
      <c r="G11975" t="s">
        <v>579</v>
      </c>
      <c r="H11975" s="1">
        <v>0</v>
      </c>
      <c r="I11975">
        <v>1</v>
      </c>
      <c r="J11975" s="3">
        <v>43338</v>
      </c>
      <c r="K11975" t="s">
        <v>8036</v>
      </c>
      <c r="L11975" t="s">
        <v>102</v>
      </c>
      <c r="M11975">
        <v>10035</v>
      </c>
      <c r="N11975">
        <v>1273</v>
      </c>
      <c r="O11975" t="s">
        <v>4783</v>
      </c>
      <c r="P11975" s="4">
        <v>87</v>
      </c>
      <c r="Q11975" s="4">
        <v>5</v>
      </c>
      <c r="R11975" t="s">
        <v>104</v>
      </c>
      <c r="S11975" t="s">
        <v>92</v>
      </c>
      <c r="T11975" s="2">
        <v>87.48</v>
      </c>
      <c r="U11975" s="4">
        <v>250</v>
      </c>
      <c r="V11975" t="s">
        <v>33</v>
      </c>
      <c r="W11975" s="3">
        <v>43343</v>
      </c>
      <c r="X11975" t="s">
        <v>39</v>
      </c>
      <c r="Y11975" t="s">
        <v>175</v>
      </c>
      <c r="Z11975" t="s">
        <v>113</v>
      </c>
    </row>
    <row r="11976" spans="1:26" x14ac:dyDescent="0.25">
      <c r="A11976">
        <v>5</v>
      </c>
      <c r="B11976" t="s">
        <v>43</v>
      </c>
      <c r="C11976">
        <v>6</v>
      </c>
      <c r="D11976" t="s">
        <v>50</v>
      </c>
      <c r="E11976" t="s">
        <v>171</v>
      </c>
      <c r="F11976" t="s">
        <v>13</v>
      </c>
      <c r="G11976" t="s">
        <v>579</v>
      </c>
      <c r="H11976" s="1">
        <v>0</v>
      </c>
      <c r="I11976">
        <v>1</v>
      </c>
      <c r="J11976" s="3">
        <v>43338</v>
      </c>
      <c r="K11976" t="s">
        <v>8036</v>
      </c>
      <c r="L11976" t="s">
        <v>102</v>
      </c>
      <c r="M11976">
        <v>10035</v>
      </c>
      <c r="N11976">
        <v>1273</v>
      </c>
      <c r="O11976" t="s">
        <v>4783</v>
      </c>
      <c r="P11976" s="4">
        <v>87</v>
      </c>
      <c r="Q11976" s="4">
        <v>5</v>
      </c>
      <c r="R11976" t="s">
        <v>104</v>
      </c>
      <c r="S11976" t="s">
        <v>92</v>
      </c>
      <c r="T11976" s="2">
        <v>87.48</v>
      </c>
      <c r="U11976" s="4">
        <v>250</v>
      </c>
      <c r="V11976" t="s">
        <v>33</v>
      </c>
      <c r="W11976" s="3">
        <v>43343</v>
      </c>
      <c r="X11976" t="s">
        <v>39</v>
      </c>
      <c r="Y11976" t="s">
        <v>175</v>
      </c>
      <c r="Z11976" t="s">
        <v>113</v>
      </c>
    </row>
    <row r="11977" spans="1:26" x14ac:dyDescent="0.25">
      <c r="A11977">
        <v>5</v>
      </c>
      <c r="B11977" t="s">
        <v>43</v>
      </c>
      <c r="C11977">
        <v>6</v>
      </c>
      <c r="D11977" t="s">
        <v>50</v>
      </c>
      <c r="E11977" t="s">
        <v>171</v>
      </c>
      <c r="F11977" t="s">
        <v>13</v>
      </c>
      <c r="G11977" t="s">
        <v>579</v>
      </c>
      <c r="H11977" s="1">
        <v>0</v>
      </c>
      <c r="I11977">
        <v>1</v>
      </c>
      <c r="J11977" s="3">
        <v>43338</v>
      </c>
      <c r="K11977" t="s">
        <v>8036</v>
      </c>
      <c r="L11977" t="s">
        <v>102</v>
      </c>
      <c r="M11977">
        <v>10035</v>
      </c>
      <c r="N11977">
        <v>1401</v>
      </c>
      <c r="O11977" t="s">
        <v>4914</v>
      </c>
      <c r="P11977" s="4">
        <v>8</v>
      </c>
      <c r="Q11977" s="4">
        <v>6</v>
      </c>
      <c r="R11977" t="s">
        <v>104</v>
      </c>
      <c r="S11977" t="s">
        <v>92</v>
      </c>
      <c r="T11977" s="2">
        <v>8.25</v>
      </c>
      <c r="U11977" s="4">
        <v>33</v>
      </c>
      <c r="V11977" t="s">
        <v>33</v>
      </c>
      <c r="W11977" s="3">
        <v>43343</v>
      </c>
      <c r="X11977" t="s">
        <v>39</v>
      </c>
      <c r="Y11977" t="s">
        <v>175</v>
      </c>
      <c r="Z11977" t="s">
        <v>52</v>
      </c>
    </row>
    <row r="11978" spans="1:26" x14ac:dyDescent="0.25">
      <c r="A11978">
        <v>5</v>
      </c>
      <c r="B11978" t="s">
        <v>43</v>
      </c>
      <c r="C11978">
        <v>6</v>
      </c>
      <c r="D11978" t="s">
        <v>50</v>
      </c>
      <c r="E11978" t="s">
        <v>171</v>
      </c>
      <c r="F11978" t="s">
        <v>13</v>
      </c>
      <c r="G11978" t="s">
        <v>579</v>
      </c>
      <c r="H11978" s="1">
        <v>0</v>
      </c>
      <c r="I11978">
        <v>1</v>
      </c>
      <c r="J11978" s="3">
        <v>43338</v>
      </c>
      <c r="K11978" t="s">
        <v>8036</v>
      </c>
      <c r="L11978" t="s">
        <v>102</v>
      </c>
      <c r="M11978">
        <v>10035</v>
      </c>
      <c r="N11978">
        <v>1401</v>
      </c>
      <c r="O11978" t="s">
        <v>4914</v>
      </c>
      <c r="P11978" s="4">
        <v>8</v>
      </c>
      <c r="Q11978" s="4">
        <v>6</v>
      </c>
      <c r="R11978" t="s">
        <v>104</v>
      </c>
      <c r="S11978" t="s">
        <v>92</v>
      </c>
      <c r="T11978" s="2">
        <v>8.25</v>
      </c>
      <c r="U11978" s="4">
        <v>33</v>
      </c>
      <c r="V11978" t="s">
        <v>33</v>
      </c>
      <c r="W11978" s="3">
        <v>43343</v>
      </c>
      <c r="X11978" t="s">
        <v>39</v>
      </c>
      <c r="Y11978" t="s">
        <v>175</v>
      </c>
      <c r="Z11978" t="s">
        <v>52</v>
      </c>
    </row>
    <row r="11979" spans="1:26" x14ac:dyDescent="0.25">
      <c r="A11979">
        <v>4</v>
      </c>
      <c r="B11979" t="s">
        <v>43</v>
      </c>
      <c r="C11979">
        <v>6</v>
      </c>
      <c r="D11979" t="s">
        <v>50</v>
      </c>
      <c r="E11979" t="s">
        <v>99</v>
      </c>
      <c r="F11979" t="s">
        <v>13</v>
      </c>
      <c r="G11979" t="s">
        <v>5381</v>
      </c>
      <c r="H11979" s="1">
        <v>0.2</v>
      </c>
      <c r="I11979">
        <v>1</v>
      </c>
      <c r="J11979" s="3">
        <v>43717</v>
      </c>
      <c r="K11979" t="s">
        <v>7970</v>
      </c>
      <c r="L11979" t="s">
        <v>102</v>
      </c>
      <c r="M11979">
        <v>19134</v>
      </c>
      <c r="N11979">
        <v>1096</v>
      </c>
      <c r="O11979" t="s">
        <v>599</v>
      </c>
      <c r="P11979" s="4">
        <v>29</v>
      </c>
      <c r="Q11979" s="4">
        <v>3</v>
      </c>
      <c r="R11979" t="s">
        <v>104</v>
      </c>
      <c r="S11979" t="s">
        <v>92</v>
      </c>
      <c r="T11979" s="2">
        <v>28.76</v>
      </c>
      <c r="U11979" s="4">
        <v>96</v>
      </c>
      <c r="V11979" t="s">
        <v>33</v>
      </c>
      <c r="W11979" s="3">
        <v>43721</v>
      </c>
      <c r="X11979" t="s">
        <v>39</v>
      </c>
      <c r="Y11979" t="s">
        <v>105</v>
      </c>
      <c r="Z11979" t="s">
        <v>113</v>
      </c>
    </row>
    <row r="11980" spans="1:26" x14ac:dyDescent="0.25">
      <c r="A11980">
        <v>4</v>
      </c>
      <c r="B11980" t="s">
        <v>43</v>
      </c>
      <c r="C11980">
        <v>6</v>
      </c>
      <c r="D11980" t="s">
        <v>50</v>
      </c>
      <c r="E11980" t="s">
        <v>99</v>
      </c>
      <c r="F11980" t="s">
        <v>13</v>
      </c>
      <c r="G11980" t="s">
        <v>5381</v>
      </c>
      <c r="H11980" s="1">
        <v>0.2</v>
      </c>
      <c r="I11980">
        <v>1</v>
      </c>
      <c r="J11980" s="3">
        <v>43717</v>
      </c>
      <c r="K11980" t="s">
        <v>7970</v>
      </c>
      <c r="L11980" t="s">
        <v>102</v>
      </c>
      <c r="M11980">
        <v>19134</v>
      </c>
      <c r="N11980">
        <v>1096</v>
      </c>
      <c r="O11980" t="s">
        <v>599</v>
      </c>
      <c r="P11980" s="4">
        <v>29</v>
      </c>
      <c r="Q11980" s="4">
        <v>3</v>
      </c>
      <c r="R11980" t="s">
        <v>104</v>
      </c>
      <c r="S11980" t="s">
        <v>92</v>
      </c>
      <c r="T11980" s="2">
        <v>28.76</v>
      </c>
      <c r="U11980" s="4">
        <v>96</v>
      </c>
      <c r="V11980" t="s">
        <v>33</v>
      </c>
      <c r="W11980" s="3">
        <v>43721</v>
      </c>
      <c r="X11980" t="s">
        <v>39</v>
      </c>
      <c r="Y11980" t="s">
        <v>105</v>
      </c>
      <c r="Z11980" t="s">
        <v>113</v>
      </c>
    </row>
    <row r="11981" spans="1:26" x14ac:dyDescent="0.25">
      <c r="A11981">
        <v>4</v>
      </c>
      <c r="B11981" t="s">
        <v>43</v>
      </c>
      <c r="C11981">
        <v>6</v>
      </c>
      <c r="D11981" t="s">
        <v>50</v>
      </c>
      <c r="E11981" t="s">
        <v>99</v>
      </c>
      <c r="F11981" t="s">
        <v>13</v>
      </c>
      <c r="G11981" t="s">
        <v>5381</v>
      </c>
      <c r="H11981" s="1">
        <v>0.2</v>
      </c>
      <c r="I11981">
        <v>1</v>
      </c>
      <c r="J11981" s="3">
        <v>43717</v>
      </c>
      <c r="K11981" t="s">
        <v>7970</v>
      </c>
      <c r="L11981" t="s">
        <v>102</v>
      </c>
      <c r="M11981">
        <v>19134</v>
      </c>
      <c r="N11981">
        <v>1096</v>
      </c>
      <c r="O11981" t="s">
        <v>599</v>
      </c>
      <c r="P11981" s="4">
        <v>29</v>
      </c>
      <c r="Q11981" s="4">
        <v>3</v>
      </c>
      <c r="R11981" t="s">
        <v>104</v>
      </c>
      <c r="S11981" t="s">
        <v>92</v>
      </c>
      <c r="T11981" s="2">
        <v>28.76</v>
      </c>
      <c r="U11981" s="4">
        <v>96</v>
      </c>
      <c r="V11981" t="s">
        <v>33</v>
      </c>
      <c r="W11981" s="3">
        <v>43721</v>
      </c>
      <c r="X11981" t="s">
        <v>39</v>
      </c>
      <c r="Y11981" t="s">
        <v>105</v>
      </c>
      <c r="Z11981" t="s">
        <v>113</v>
      </c>
    </row>
    <row r="11982" spans="1:26" x14ac:dyDescent="0.25">
      <c r="A11982">
        <v>4</v>
      </c>
      <c r="B11982" t="s">
        <v>43</v>
      </c>
      <c r="C11982">
        <v>6</v>
      </c>
      <c r="D11982" t="s">
        <v>50</v>
      </c>
      <c r="E11982" t="s">
        <v>99</v>
      </c>
      <c r="F11982" t="s">
        <v>13</v>
      </c>
      <c r="G11982" t="s">
        <v>5381</v>
      </c>
      <c r="H11982" s="1">
        <v>0.2</v>
      </c>
      <c r="I11982">
        <v>1</v>
      </c>
      <c r="J11982" s="3">
        <v>43717</v>
      </c>
      <c r="K11982" t="s">
        <v>7970</v>
      </c>
      <c r="L11982" t="s">
        <v>102</v>
      </c>
      <c r="M11982">
        <v>19134</v>
      </c>
      <c r="N11982">
        <v>1096</v>
      </c>
      <c r="O11982" t="s">
        <v>599</v>
      </c>
      <c r="P11982" s="4">
        <v>29</v>
      </c>
      <c r="Q11982" s="4">
        <v>3</v>
      </c>
      <c r="R11982" t="s">
        <v>104</v>
      </c>
      <c r="S11982" t="s">
        <v>92</v>
      </c>
      <c r="T11982" s="2">
        <v>28.76</v>
      </c>
      <c r="U11982" s="4">
        <v>96</v>
      </c>
      <c r="V11982" t="s">
        <v>33</v>
      </c>
      <c r="W11982" s="3">
        <v>43721</v>
      </c>
      <c r="X11982" t="s">
        <v>39</v>
      </c>
      <c r="Y11982" t="s">
        <v>105</v>
      </c>
      <c r="Z11982" t="s">
        <v>113</v>
      </c>
    </row>
    <row r="11983" spans="1:26" x14ac:dyDescent="0.25">
      <c r="A11983">
        <v>4</v>
      </c>
      <c r="B11983" t="s">
        <v>43</v>
      </c>
      <c r="C11983">
        <v>6</v>
      </c>
      <c r="D11983" t="s">
        <v>50</v>
      </c>
      <c r="E11983" t="s">
        <v>99</v>
      </c>
      <c r="F11983" t="s">
        <v>13</v>
      </c>
      <c r="G11983" t="s">
        <v>5381</v>
      </c>
      <c r="H11983" s="1">
        <v>0.2</v>
      </c>
      <c r="I11983">
        <v>1</v>
      </c>
      <c r="J11983" s="3">
        <v>43717</v>
      </c>
      <c r="K11983" t="s">
        <v>7970</v>
      </c>
      <c r="L11983" t="s">
        <v>102</v>
      </c>
      <c r="M11983">
        <v>19134</v>
      </c>
      <c r="N11983">
        <v>1096</v>
      </c>
      <c r="O11983" t="s">
        <v>599</v>
      </c>
      <c r="P11983" s="4">
        <v>29</v>
      </c>
      <c r="Q11983" s="4">
        <v>3</v>
      </c>
      <c r="R11983" t="s">
        <v>104</v>
      </c>
      <c r="S11983" t="s">
        <v>92</v>
      </c>
      <c r="T11983" s="2">
        <v>28.76</v>
      </c>
      <c r="U11983" s="4">
        <v>96</v>
      </c>
      <c r="V11983" t="s">
        <v>33</v>
      </c>
      <c r="W11983" s="3">
        <v>43721</v>
      </c>
      <c r="X11983" t="s">
        <v>39</v>
      </c>
      <c r="Y11983" t="s">
        <v>105</v>
      </c>
      <c r="Z11983" t="s">
        <v>113</v>
      </c>
    </row>
    <row r="11984" spans="1:26" x14ac:dyDescent="0.25">
      <c r="A11984">
        <v>4</v>
      </c>
      <c r="B11984" t="s">
        <v>43</v>
      </c>
      <c r="C11984">
        <v>6</v>
      </c>
      <c r="D11984" t="s">
        <v>50</v>
      </c>
      <c r="E11984" t="s">
        <v>99</v>
      </c>
      <c r="F11984" t="s">
        <v>13</v>
      </c>
      <c r="G11984" t="s">
        <v>5381</v>
      </c>
      <c r="H11984" s="1">
        <v>0.2</v>
      </c>
      <c r="I11984">
        <v>1</v>
      </c>
      <c r="J11984" s="3">
        <v>43717</v>
      </c>
      <c r="K11984" t="s">
        <v>7970</v>
      </c>
      <c r="L11984" t="s">
        <v>102</v>
      </c>
      <c r="M11984">
        <v>19134</v>
      </c>
      <c r="N11984">
        <v>1096</v>
      </c>
      <c r="O11984" t="s">
        <v>599</v>
      </c>
      <c r="P11984" s="4">
        <v>29</v>
      </c>
      <c r="Q11984" s="4">
        <v>3</v>
      </c>
      <c r="R11984" t="s">
        <v>104</v>
      </c>
      <c r="S11984" t="s">
        <v>92</v>
      </c>
      <c r="T11984" s="2">
        <v>28.76</v>
      </c>
      <c r="U11984" s="4">
        <v>96</v>
      </c>
      <c r="V11984" t="s">
        <v>33</v>
      </c>
      <c r="W11984" s="3">
        <v>43721</v>
      </c>
      <c r="X11984" t="s">
        <v>39</v>
      </c>
      <c r="Y11984" t="s">
        <v>105</v>
      </c>
      <c r="Z11984" t="s">
        <v>113</v>
      </c>
    </row>
    <row r="11985" spans="1:26" x14ac:dyDescent="0.25">
      <c r="A11985">
        <v>4</v>
      </c>
      <c r="B11985" t="s">
        <v>43</v>
      </c>
      <c r="C11985">
        <v>6</v>
      </c>
      <c r="D11985" t="s">
        <v>50</v>
      </c>
      <c r="E11985" t="s">
        <v>99</v>
      </c>
      <c r="F11985" t="s">
        <v>13</v>
      </c>
      <c r="G11985" t="s">
        <v>5381</v>
      </c>
      <c r="H11985" s="1">
        <v>0.2</v>
      </c>
      <c r="I11985">
        <v>1</v>
      </c>
      <c r="J11985" s="3">
        <v>43717</v>
      </c>
      <c r="K11985" t="s">
        <v>7970</v>
      </c>
      <c r="L11985" t="s">
        <v>102</v>
      </c>
      <c r="M11985">
        <v>19134</v>
      </c>
      <c r="N11985">
        <v>1096</v>
      </c>
      <c r="O11985" t="s">
        <v>599</v>
      </c>
      <c r="P11985" s="4">
        <v>29</v>
      </c>
      <c r="Q11985" s="4">
        <v>3</v>
      </c>
      <c r="R11985" t="s">
        <v>104</v>
      </c>
      <c r="S11985" t="s">
        <v>92</v>
      </c>
      <c r="T11985" s="2">
        <v>28.76</v>
      </c>
      <c r="U11985" s="4">
        <v>96</v>
      </c>
      <c r="V11985" t="s">
        <v>33</v>
      </c>
      <c r="W11985" s="3">
        <v>43721</v>
      </c>
      <c r="X11985" t="s">
        <v>39</v>
      </c>
      <c r="Y11985" t="s">
        <v>105</v>
      </c>
      <c r="Z11985" t="s">
        <v>113</v>
      </c>
    </row>
    <row r="11986" spans="1:26" x14ac:dyDescent="0.25">
      <c r="A11986">
        <v>4</v>
      </c>
      <c r="B11986" t="s">
        <v>43</v>
      </c>
      <c r="C11986">
        <v>6</v>
      </c>
      <c r="D11986" t="s">
        <v>50</v>
      </c>
      <c r="E11986" t="s">
        <v>99</v>
      </c>
      <c r="F11986" t="s">
        <v>13</v>
      </c>
      <c r="G11986" t="s">
        <v>5381</v>
      </c>
      <c r="H11986" s="1">
        <v>0.2</v>
      </c>
      <c r="I11986">
        <v>1</v>
      </c>
      <c r="J11986" s="3">
        <v>43717</v>
      </c>
      <c r="K11986" t="s">
        <v>7970</v>
      </c>
      <c r="L11986" t="s">
        <v>102</v>
      </c>
      <c r="M11986">
        <v>19134</v>
      </c>
      <c r="N11986">
        <v>1096</v>
      </c>
      <c r="O11986" t="s">
        <v>599</v>
      </c>
      <c r="P11986" s="4">
        <v>29</v>
      </c>
      <c r="Q11986" s="4">
        <v>3</v>
      </c>
      <c r="R11986" t="s">
        <v>104</v>
      </c>
      <c r="S11986" t="s">
        <v>92</v>
      </c>
      <c r="T11986" s="2">
        <v>28.76</v>
      </c>
      <c r="U11986" s="4">
        <v>96</v>
      </c>
      <c r="V11986" t="s">
        <v>33</v>
      </c>
      <c r="W11986" s="3">
        <v>43721</v>
      </c>
      <c r="X11986" t="s">
        <v>39</v>
      </c>
      <c r="Y11986" t="s">
        <v>105</v>
      </c>
      <c r="Z11986" t="s">
        <v>113</v>
      </c>
    </row>
    <row r="11987" spans="1:26" x14ac:dyDescent="0.25">
      <c r="A11987">
        <v>4</v>
      </c>
      <c r="B11987" t="s">
        <v>43</v>
      </c>
      <c r="C11987">
        <v>6</v>
      </c>
      <c r="D11987" t="s">
        <v>50</v>
      </c>
      <c r="E11987" t="s">
        <v>99</v>
      </c>
      <c r="F11987" t="s">
        <v>13</v>
      </c>
      <c r="G11987" t="s">
        <v>5381</v>
      </c>
      <c r="H11987" s="1">
        <v>0.2</v>
      </c>
      <c r="I11987">
        <v>1</v>
      </c>
      <c r="J11987" s="3">
        <v>43717</v>
      </c>
      <c r="K11987" t="s">
        <v>7970</v>
      </c>
      <c r="L11987" t="s">
        <v>102</v>
      </c>
      <c r="M11987">
        <v>19134</v>
      </c>
      <c r="N11987">
        <v>1282</v>
      </c>
      <c r="O11987" t="s">
        <v>1441</v>
      </c>
      <c r="P11987" s="4">
        <v>65</v>
      </c>
      <c r="Q11987" s="4">
        <v>3</v>
      </c>
      <c r="R11987" t="s">
        <v>104</v>
      </c>
      <c r="S11987" t="s">
        <v>92</v>
      </c>
      <c r="T11987" s="2">
        <v>64.67</v>
      </c>
      <c r="U11987" s="4">
        <v>259</v>
      </c>
      <c r="V11987" t="s">
        <v>33</v>
      </c>
      <c r="W11987" s="3">
        <v>43721</v>
      </c>
      <c r="X11987" t="s">
        <v>39</v>
      </c>
      <c r="Y11987" t="s">
        <v>105</v>
      </c>
      <c r="Z11987" t="s">
        <v>113</v>
      </c>
    </row>
    <row r="11988" spans="1:26" x14ac:dyDescent="0.25">
      <c r="A11988">
        <v>4</v>
      </c>
      <c r="B11988" t="s">
        <v>43</v>
      </c>
      <c r="C11988">
        <v>6</v>
      </c>
      <c r="D11988" t="s">
        <v>50</v>
      </c>
      <c r="E11988" t="s">
        <v>99</v>
      </c>
      <c r="F11988" t="s">
        <v>13</v>
      </c>
      <c r="G11988" t="s">
        <v>5381</v>
      </c>
      <c r="H11988" s="1">
        <v>0.2</v>
      </c>
      <c r="I11988">
        <v>1</v>
      </c>
      <c r="J11988" s="3">
        <v>43717</v>
      </c>
      <c r="K11988" t="s">
        <v>7970</v>
      </c>
      <c r="L11988" t="s">
        <v>102</v>
      </c>
      <c r="M11988">
        <v>19134</v>
      </c>
      <c r="N11988">
        <v>1282</v>
      </c>
      <c r="O11988" t="s">
        <v>1441</v>
      </c>
      <c r="P11988" s="4">
        <v>65</v>
      </c>
      <c r="Q11988" s="4">
        <v>3</v>
      </c>
      <c r="R11988" t="s">
        <v>104</v>
      </c>
      <c r="S11988" t="s">
        <v>92</v>
      </c>
      <c r="T11988" s="2">
        <v>64.67</v>
      </c>
      <c r="U11988" s="4">
        <v>259</v>
      </c>
      <c r="V11988" t="s">
        <v>33</v>
      </c>
      <c r="W11988" s="3">
        <v>43721</v>
      </c>
      <c r="X11988" t="s">
        <v>39</v>
      </c>
      <c r="Y11988" t="s">
        <v>105</v>
      </c>
      <c r="Z11988" t="s">
        <v>113</v>
      </c>
    </row>
    <row r="11989" spans="1:26" x14ac:dyDescent="0.25">
      <c r="A11989">
        <v>4</v>
      </c>
      <c r="B11989" t="s">
        <v>43</v>
      </c>
      <c r="C11989">
        <v>6</v>
      </c>
      <c r="D11989" t="s">
        <v>50</v>
      </c>
      <c r="E11989" t="s">
        <v>99</v>
      </c>
      <c r="F11989" t="s">
        <v>13</v>
      </c>
      <c r="G11989" t="s">
        <v>5381</v>
      </c>
      <c r="H11989" s="1">
        <v>0.2</v>
      </c>
      <c r="I11989">
        <v>1</v>
      </c>
      <c r="J11989" s="3">
        <v>43717</v>
      </c>
      <c r="K11989" t="s">
        <v>7970</v>
      </c>
      <c r="L11989" t="s">
        <v>102</v>
      </c>
      <c r="M11989">
        <v>19134</v>
      </c>
      <c r="N11989">
        <v>1282</v>
      </c>
      <c r="O11989" t="s">
        <v>1441</v>
      </c>
      <c r="P11989" s="4">
        <v>65</v>
      </c>
      <c r="Q11989" s="4">
        <v>3</v>
      </c>
      <c r="R11989" t="s">
        <v>104</v>
      </c>
      <c r="S11989" t="s">
        <v>92</v>
      </c>
      <c r="T11989" s="2">
        <v>64.67</v>
      </c>
      <c r="U11989" s="4">
        <v>259</v>
      </c>
      <c r="V11989" t="s">
        <v>33</v>
      </c>
      <c r="W11989" s="3">
        <v>43721</v>
      </c>
      <c r="X11989" t="s">
        <v>39</v>
      </c>
      <c r="Y11989" t="s">
        <v>105</v>
      </c>
      <c r="Z11989" t="s">
        <v>113</v>
      </c>
    </row>
    <row r="11990" spans="1:26" x14ac:dyDescent="0.25">
      <c r="A11990">
        <v>4</v>
      </c>
      <c r="B11990" t="s">
        <v>43</v>
      </c>
      <c r="C11990">
        <v>6</v>
      </c>
      <c r="D11990" t="s">
        <v>50</v>
      </c>
      <c r="E11990" t="s">
        <v>99</v>
      </c>
      <c r="F11990" t="s">
        <v>13</v>
      </c>
      <c r="G11990" t="s">
        <v>5381</v>
      </c>
      <c r="H11990" s="1">
        <v>0.2</v>
      </c>
      <c r="I11990">
        <v>1</v>
      </c>
      <c r="J11990" s="3">
        <v>43717</v>
      </c>
      <c r="K11990" t="s">
        <v>7970</v>
      </c>
      <c r="L11990" t="s">
        <v>102</v>
      </c>
      <c r="M11990">
        <v>19134</v>
      </c>
      <c r="N11990">
        <v>1282</v>
      </c>
      <c r="O11990" t="s">
        <v>1441</v>
      </c>
      <c r="P11990" s="4">
        <v>65</v>
      </c>
      <c r="Q11990" s="4">
        <v>3</v>
      </c>
      <c r="R11990" t="s">
        <v>104</v>
      </c>
      <c r="S11990" t="s">
        <v>92</v>
      </c>
      <c r="T11990" s="2">
        <v>64.67</v>
      </c>
      <c r="U11990" s="4">
        <v>259</v>
      </c>
      <c r="V11990" t="s">
        <v>33</v>
      </c>
      <c r="W11990" s="3">
        <v>43721</v>
      </c>
      <c r="X11990" t="s">
        <v>39</v>
      </c>
      <c r="Y11990" t="s">
        <v>105</v>
      </c>
      <c r="Z11990" t="s">
        <v>113</v>
      </c>
    </row>
    <row r="11991" spans="1:26" x14ac:dyDescent="0.25">
      <c r="A11991">
        <v>4</v>
      </c>
      <c r="B11991" t="s">
        <v>43</v>
      </c>
      <c r="C11991">
        <v>6</v>
      </c>
      <c r="D11991" t="s">
        <v>50</v>
      </c>
      <c r="E11991" t="s">
        <v>99</v>
      </c>
      <c r="F11991" t="s">
        <v>13</v>
      </c>
      <c r="G11991" t="s">
        <v>5381</v>
      </c>
      <c r="H11991" s="1">
        <v>0.2</v>
      </c>
      <c r="I11991">
        <v>1</v>
      </c>
      <c r="J11991" s="3">
        <v>43717</v>
      </c>
      <c r="K11991" t="s">
        <v>7970</v>
      </c>
      <c r="L11991" t="s">
        <v>102</v>
      </c>
      <c r="M11991">
        <v>19134</v>
      </c>
      <c r="N11991">
        <v>1282</v>
      </c>
      <c r="O11991" t="s">
        <v>1441</v>
      </c>
      <c r="P11991" s="4">
        <v>65</v>
      </c>
      <c r="Q11991" s="4">
        <v>3</v>
      </c>
      <c r="R11991" t="s">
        <v>104</v>
      </c>
      <c r="S11991" t="s">
        <v>92</v>
      </c>
      <c r="T11991" s="2">
        <v>64.67</v>
      </c>
      <c r="U11991" s="4">
        <v>259</v>
      </c>
      <c r="V11991" t="s">
        <v>33</v>
      </c>
      <c r="W11991" s="3">
        <v>43721</v>
      </c>
      <c r="X11991" t="s">
        <v>39</v>
      </c>
      <c r="Y11991" t="s">
        <v>105</v>
      </c>
      <c r="Z11991" t="s">
        <v>113</v>
      </c>
    </row>
    <row r="11992" spans="1:26" x14ac:dyDescent="0.25">
      <c r="A11992">
        <v>4</v>
      </c>
      <c r="B11992" t="s">
        <v>43</v>
      </c>
      <c r="C11992">
        <v>6</v>
      </c>
      <c r="D11992" t="s">
        <v>50</v>
      </c>
      <c r="E11992" t="s">
        <v>99</v>
      </c>
      <c r="F11992" t="s">
        <v>13</v>
      </c>
      <c r="G11992" t="s">
        <v>5381</v>
      </c>
      <c r="H11992" s="1">
        <v>0.2</v>
      </c>
      <c r="I11992">
        <v>1</v>
      </c>
      <c r="J11992" s="3">
        <v>43717</v>
      </c>
      <c r="K11992" t="s">
        <v>7970</v>
      </c>
      <c r="L11992" t="s">
        <v>102</v>
      </c>
      <c r="M11992">
        <v>19134</v>
      </c>
      <c r="N11992">
        <v>1282</v>
      </c>
      <c r="O11992" t="s">
        <v>1441</v>
      </c>
      <c r="P11992" s="4">
        <v>65</v>
      </c>
      <c r="Q11992" s="4">
        <v>3</v>
      </c>
      <c r="R11992" t="s">
        <v>104</v>
      </c>
      <c r="S11992" t="s">
        <v>92</v>
      </c>
      <c r="T11992" s="2">
        <v>64.67</v>
      </c>
      <c r="U11992" s="4">
        <v>259</v>
      </c>
      <c r="V11992" t="s">
        <v>33</v>
      </c>
      <c r="W11992" s="3">
        <v>43721</v>
      </c>
      <c r="X11992" t="s">
        <v>39</v>
      </c>
      <c r="Y11992" t="s">
        <v>105</v>
      </c>
      <c r="Z11992" t="s">
        <v>113</v>
      </c>
    </row>
    <row r="11993" spans="1:26" x14ac:dyDescent="0.25">
      <c r="A11993">
        <v>4</v>
      </c>
      <c r="B11993" t="s">
        <v>43</v>
      </c>
      <c r="C11993">
        <v>6</v>
      </c>
      <c r="D11993" t="s">
        <v>50</v>
      </c>
      <c r="E11993" t="s">
        <v>99</v>
      </c>
      <c r="F11993" t="s">
        <v>13</v>
      </c>
      <c r="G11993" t="s">
        <v>5381</v>
      </c>
      <c r="H11993" s="1">
        <v>0.2</v>
      </c>
      <c r="I11993">
        <v>1</v>
      </c>
      <c r="J11993" s="3">
        <v>43717</v>
      </c>
      <c r="K11993" t="s">
        <v>7970</v>
      </c>
      <c r="L11993" t="s">
        <v>102</v>
      </c>
      <c r="M11993">
        <v>19134</v>
      </c>
      <c r="N11993">
        <v>1282</v>
      </c>
      <c r="O11993" t="s">
        <v>1441</v>
      </c>
      <c r="P11993" s="4">
        <v>65</v>
      </c>
      <c r="Q11993" s="4">
        <v>3</v>
      </c>
      <c r="R11993" t="s">
        <v>104</v>
      </c>
      <c r="S11993" t="s">
        <v>92</v>
      </c>
      <c r="T11993" s="2">
        <v>64.67</v>
      </c>
      <c r="U11993" s="4">
        <v>259</v>
      </c>
      <c r="V11993" t="s">
        <v>33</v>
      </c>
      <c r="W11993" s="3">
        <v>43721</v>
      </c>
      <c r="X11993" t="s">
        <v>39</v>
      </c>
      <c r="Y11993" t="s">
        <v>105</v>
      </c>
      <c r="Z11993" t="s">
        <v>113</v>
      </c>
    </row>
    <row r="11994" spans="1:26" x14ac:dyDescent="0.25">
      <c r="A11994">
        <v>4</v>
      </c>
      <c r="B11994" t="s">
        <v>43</v>
      </c>
      <c r="C11994">
        <v>6</v>
      </c>
      <c r="D11994" t="s">
        <v>50</v>
      </c>
      <c r="E11994" t="s">
        <v>99</v>
      </c>
      <c r="F11994" t="s">
        <v>13</v>
      </c>
      <c r="G11994" t="s">
        <v>5381</v>
      </c>
      <c r="H11994" s="1">
        <v>0.2</v>
      </c>
      <c r="I11994">
        <v>1</v>
      </c>
      <c r="J11994" s="3">
        <v>43717</v>
      </c>
      <c r="K11994" t="s">
        <v>7970</v>
      </c>
      <c r="L11994" t="s">
        <v>102</v>
      </c>
      <c r="M11994">
        <v>19134</v>
      </c>
      <c r="N11994">
        <v>1282</v>
      </c>
      <c r="O11994" t="s">
        <v>1441</v>
      </c>
      <c r="P11994" s="4">
        <v>65</v>
      </c>
      <c r="Q11994" s="4">
        <v>3</v>
      </c>
      <c r="R11994" t="s">
        <v>104</v>
      </c>
      <c r="S11994" t="s">
        <v>92</v>
      </c>
      <c r="T11994" s="2">
        <v>64.67</v>
      </c>
      <c r="U11994" s="4">
        <v>259</v>
      </c>
      <c r="V11994" t="s">
        <v>33</v>
      </c>
      <c r="W11994" s="3">
        <v>43721</v>
      </c>
      <c r="X11994" t="s">
        <v>39</v>
      </c>
      <c r="Y11994" t="s">
        <v>105</v>
      </c>
      <c r="Z11994" t="s">
        <v>113</v>
      </c>
    </row>
    <row r="11995" spans="1:26" x14ac:dyDescent="0.25">
      <c r="A11995">
        <v>4</v>
      </c>
      <c r="B11995" t="s">
        <v>43</v>
      </c>
      <c r="C11995">
        <v>6</v>
      </c>
      <c r="D11995" t="s">
        <v>50</v>
      </c>
      <c r="E11995" t="s">
        <v>305</v>
      </c>
      <c r="F11995" t="s">
        <v>13</v>
      </c>
      <c r="G11995" t="s">
        <v>544</v>
      </c>
      <c r="H11995" s="1">
        <v>0.4</v>
      </c>
      <c r="I11995">
        <v>1</v>
      </c>
      <c r="J11995" s="3">
        <v>42709</v>
      </c>
      <c r="K11995" t="s">
        <v>8013</v>
      </c>
      <c r="L11995" t="s">
        <v>102</v>
      </c>
      <c r="M11995">
        <v>43229</v>
      </c>
      <c r="N11995">
        <v>1039</v>
      </c>
      <c r="O11995" t="s">
        <v>6707</v>
      </c>
      <c r="P11995" s="4">
        <v>-9</v>
      </c>
      <c r="Q11995" s="4">
        <v>1</v>
      </c>
      <c r="R11995" t="s">
        <v>104</v>
      </c>
      <c r="S11995" t="s">
        <v>92</v>
      </c>
      <c r="T11995" s="2">
        <v>-9.18</v>
      </c>
      <c r="U11995" s="4">
        <v>37</v>
      </c>
      <c r="V11995" t="s">
        <v>33</v>
      </c>
      <c r="W11995" s="3">
        <v>42713</v>
      </c>
      <c r="X11995" t="s">
        <v>39</v>
      </c>
      <c r="Y11995" t="s">
        <v>309</v>
      </c>
      <c r="Z11995" t="s">
        <v>52</v>
      </c>
    </row>
    <row r="11996" spans="1:26" x14ac:dyDescent="0.25">
      <c r="A11996">
        <v>4</v>
      </c>
      <c r="B11996" t="s">
        <v>43</v>
      </c>
      <c r="C11996">
        <v>6</v>
      </c>
      <c r="D11996" t="s">
        <v>50</v>
      </c>
      <c r="E11996" t="s">
        <v>305</v>
      </c>
      <c r="F11996" t="s">
        <v>13</v>
      </c>
      <c r="G11996" t="s">
        <v>544</v>
      </c>
      <c r="H11996" s="1">
        <v>0.4</v>
      </c>
      <c r="I11996">
        <v>1</v>
      </c>
      <c r="J11996" s="3">
        <v>42709</v>
      </c>
      <c r="K11996" t="s">
        <v>8013</v>
      </c>
      <c r="L11996" t="s">
        <v>102</v>
      </c>
      <c r="M11996">
        <v>43229</v>
      </c>
      <c r="N11996">
        <v>1039</v>
      </c>
      <c r="O11996" t="s">
        <v>6707</v>
      </c>
      <c r="P11996" s="4">
        <v>-9</v>
      </c>
      <c r="Q11996" s="4">
        <v>1</v>
      </c>
      <c r="R11996" t="s">
        <v>104</v>
      </c>
      <c r="S11996" t="s">
        <v>92</v>
      </c>
      <c r="T11996" s="2">
        <v>-9.18</v>
      </c>
      <c r="U11996" s="4">
        <v>37</v>
      </c>
      <c r="V11996" t="s">
        <v>33</v>
      </c>
      <c r="W11996" s="3">
        <v>42713</v>
      </c>
      <c r="X11996" t="s">
        <v>39</v>
      </c>
      <c r="Y11996" t="s">
        <v>309</v>
      </c>
      <c r="Z11996" t="s">
        <v>52</v>
      </c>
    </row>
    <row r="11997" spans="1:26" x14ac:dyDescent="0.25">
      <c r="A11997">
        <v>4</v>
      </c>
      <c r="B11997" t="s">
        <v>43</v>
      </c>
      <c r="C11997">
        <v>6</v>
      </c>
      <c r="D11997" t="s">
        <v>50</v>
      </c>
      <c r="E11997" t="s">
        <v>305</v>
      </c>
      <c r="F11997" t="s">
        <v>13</v>
      </c>
      <c r="G11997" t="s">
        <v>544</v>
      </c>
      <c r="H11997" s="1">
        <v>0.4</v>
      </c>
      <c r="I11997">
        <v>1</v>
      </c>
      <c r="J11997" s="3">
        <v>42709</v>
      </c>
      <c r="K11997" t="s">
        <v>8013</v>
      </c>
      <c r="L11997" t="s">
        <v>102</v>
      </c>
      <c r="M11997">
        <v>43229</v>
      </c>
      <c r="N11997">
        <v>1039</v>
      </c>
      <c r="O11997" t="s">
        <v>6707</v>
      </c>
      <c r="P11997" s="4">
        <v>-9</v>
      </c>
      <c r="Q11997" s="4">
        <v>1</v>
      </c>
      <c r="R11997" t="s">
        <v>104</v>
      </c>
      <c r="S11997" t="s">
        <v>92</v>
      </c>
      <c r="T11997" s="2">
        <v>-9.18</v>
      </c>
      <c r="U11997" s="4">
        <v>37</v>
      </c>
      <c r="V11997" t="s">
        <v>33</v>
      </c>
      <c r="W11997" s="3">
        <v>42713</v>
      </c>
      <c r="X11997" t="s">
        <v>39</v>
      </c>
      <c r="Y11997" t="s">
        <v>309</v>
      </c>
      <c r="Z11997" t="s">
        <v>52</v>
      </c>
    </row>
    <row r="11998" spans="1:26" x14ac:dyDescent="0.25">
      <c r="A11998">
        <v>4</v>
      </c>
      <c r="B11998" t="s">
        <v>43</v>
      </c>
      <c r="C11998">
        <v>6</v>
      </c>
      <c r="D11998" t="s">
        <v>50</v>
      </c>
      <c r="E11998" t="s">
        <v>305</v>
      </c>
      <c r="F11998" t="s">
        <v>13</v>
      </c>
      <c r="G11998" t="s">
        <v>544</v>
      </c>
      <c r="H11998" s="1">
        <v>0.4</v>
      </c>
      <c r="I11998">
        <v>1</v>
      </c>
      <c r="J11998" s="3">
        <v>42709</v>
      </c>
      <c r="K11998" t="s">
        <v>8013</v>
      </c>
      <c r="L11998" t="s">
        <v>102</v>
      </c>
      <c r="M11998">
        <v>43229</v>
      </c>
      <c r="N11998">
        <v>1039</v>
      </c>
      <c r="O11998" t="s">
        <v>6707</v>
      </c>
      <c r="P11998" s="4">
        <v>-9</v>
      </c>
      <c r="Q11998" s="4">
        <v>1</v>
      </c>
      <c r="R11998" t="s">
        <v>104</v>
      </c>
      <c r="S11998" t="s">
        <v>92</v>
      </c>
      <c r="T11998" s="2">
        <v>-9.18</v>
      </c>
      <c r="U11998" s="4">
        <v>37</v>
      </c>
      <c r="V11998" t="s">
        <v>33</v>
      </c>
      <c r="W11998" s="3">
        <v>42713</v>
      </c>
      <c r="X11998" t="s">
        <v>39</v>
      </c>
      <c r="Y11998" t="s">
        <v>309</v>
      </c>
      <c r="Z11998" t="s">
        <v>52</v>
      </c>
    </row>
    <row r="11999" spans="1:26" x14ac:dyDescent="0.25">
      <c r="A11999">
        <v>4</v>
      </c>
      <c r="B11999" t="s">
        <v>43</v>
      </c>
      <c r="C11999">
        <v>6</v>
      </c>
      <c r="D11999" t="s">
        <v>50</v>
      </c>
      <c r="E11999" t="s">
        <v>305</v>
      </c>
      <c r="F11999" t="s">
        <v>13</v>
      </c>
      <c r="G11999" t="s">
        <v>544</v>
      </c>
      <c r="H11999" s="1">
        <v>0.4</v>
      </c>
      <c r="I11999">
        <v>1</v>
      </c>
      <c r="J11999" s="3">
        <v>42709</v>
      </c>
      <c r="K11999" t="s">
        <v>8013</v>
      </c>
      <c r="L11999" t="s">
        <v>102</v>
      </c>
      <c r="M11999">
        <v>43229</v>
      </c>
      <c r="N11999">
        <v>1039</v>
      </c>
      <c r="O11999" t="s">
        <v>6707</v>
      </c>
      <c r="P11999" s="4">
        <v>-9</v>
      </c>
      <c r="Q11999" s="4">
        <v>1</v>
      </c>
      <c r="R11999" t="s">
        <v>104</v>
      </c>
      <c r="S11999" t="s">
        <v>92</v>
      </c>
      <c r="T11999" s="2">
        <v>-9.18</v>
      </c>
      <c r="U11999" s="4">
        <v>37</v>
      </c>
      <c r="V11999" t="s">
        <v>33</v>
      </c>
      <c r="W11999" s="3">
        <v>42713</v>
      </c>
      <c r="X11999" t="s">
        <v>39</v>
      </c>
      <c r="Y11999" t="s">
        <v>309</v>
      </c>
      <c r="Z11999" t="s">
        <v>52</v>
      </c>
    </row>
    <row r="12000" spans="1:26" x14ac:dyDescent="0.25">
      <c r="A12000">
        <v>4</v>
      </c>
      <c r="B12000" t="s">
        <v>43</v>
      </c>
      <c r="C12000">
        <v>6</v>
      </c>
      <c r="D12000" t="s">
        <v>50</v>
      </c>
      <c r="E12000" t="s">
        <v>305</v>
      </c>
      <c r="F12000" t="s">
        <v>13</v>
      </c>
      <c r="G12000" t="s">
        <v>544</v>
      </c>
      <c r="H12000" s="1">
        <v>0.4</v>
      </c>
      <c r="I12000">
        <v>1</v>
      </c>
      <c r="J12000" s="3">
        <v>42709</v>
      </c>
      <c r="K12000" t="s">
        <v>8013</v>
      </c>
      <c r="L12000" t="s">
        <v>102</v>
      </c>
      <c r="M12000">
        <v>43229</v>
      </c>
      <c r="N12000">
        <v>1244</v>
      </c>
      <c r="O12000" t="s">
        <v>5035</v>
      </c>
      <c r="P12000" s="4">
        <v>-45</v>
      </c>
      <c r="Q12000" s="4">
        <v>2</v>
      </c>
      <c r="R12000" t="s">
        <v>104</v>
      </c>
      <c r="S12000" t="s">
        <v>92</v>
      </c>
      <c r="T12000" s="2">
        <v>-44.98</v>
      </c>
      <c r="U12000" s="4">
        <v>180</v>
      </c>
      <c r="V12000" t="s">
        <v>33</v>
      </c>
      <c r="W12000" s="3">
        <v>42713</v>
      </c>
      <c r="X12000" t="s">
        <v>39</v>
      </c>
      <c r="Y12000" t="s">
        <v>309</v>
      </c>
      <c r="Z12000" t="s">
        <v>52</v>
      </c>
    </row>
    <row r="12001" spans="1:26" x14ac:dyDescent="0.25">
      <c r="A12001">
        <v>4</v>
      </c>
      <c r="B12001" t="s">
        <v>43</v>
      </c>
      <c r="C12001">
        <v>6</v>
      </c>
      <c r="D12001" t="s">
        <v>50</v>
      </c>
      <c r="E12001" t="s">
        <v>305</v>
      </c>
      <c r="F12001" t="s">
        <v>13</v>
      </c>
      <c r="G12001" t="s">
        <v>544</v>
      </c>
      <c r="H12001" s="1">
        <v>0.4</v>
      </c>
      <c r="I12001">
        <v>1</v>
      </c>
      <c r="J12001" s="3">
        <v>42709</v>
      </c>
      <c r="K12001" t="s">
        <v>8013</v>
      </c>
      <c r="L12001" t="s">
        <v>102</v>
      </c>
      <c r="M12001">
        <v>43229</v>
      </c>
      <c r="N12001">
        <v>1244</v>
      </c>
      <c r="O12001" t="s">
        <v>5035</v>
      </c>
      <c r="P12001" s="4">
        <v>-45</v>
      </c>
      <c r="Q12001" s="4">
        <v>2</v>
      </c>
      <c r="R12001" t="s">
        <v>104</v>
      </c>
      <c r="S12001" t="s">
        <v>92</v>
      </c>
      <c r="T12001" s="2">
        <v>-44.98</v>
      </c>
      <c r="U12001" s="4">
        <v>180</v>
      </c>
      <c r="V12001" t="s">
        <v>33</v>
      </c>
      <c r="W12001" s="3">
        <v>42713</v>
      </c>
      <c r="X12001" t="s">
        <v>39</v>
      </c>
      <c r="Y12001" t="s">
        <v>309</v>
      </c>
      <c r="Z12001" t="s">
        <v>52</v>
      </c>
    </row>
    <row r="12002" spans="1:26" x14ac:dyDescent="0.25">
      <c r="A12002">
        <v>4</v>
      </c>
      <c r="B12002" t="s">
        <v>43</v>
      </c>
      <c r="C12002">
        <v>6</v>
      </c>
      <c r="D12002" t="s">
        <v>50</v>
      </c>
      <c r="E12002" t="s">
        <v>305</v>
      </c>
      <c r="F12002" t="s">
        <v>13</v>
      </c>
      <c r="G12002" t="s">
        <v>544</v>
      </c>
      <c r="H12002" s="1">
        <v>0.4</v>
      </c>
      <c r="I12002">
        <v>1</v>
      </c>
      <c r="J12002" s="3">
        <v>42709</v>
      </c>
      <c r="K12002" t="s">
        <v>8013</v>
      </c>
      <c r="L12002" t="s">
        <v>102</v>
      </c>
      <c r="M12002">
        <v>43229</v>
      </c>
      <c r="N12002">
        <v>1244</v>
      </c>
      <c r="O12002" t="s">
        <v>5035</v>
      </c>
      <c r="P12002" s="4">
        <v>-45</v>
      </c>
      <c r="Q12002" s="4">
        <v>2</v>
      </c>
      <c r="R12002" t="s">
        <v>104</v>
      </c>
      <c r="S12002" t="s">
        <v>92</v>
      </c>
      <c r="T12002" s="2">
        <v>-44.98</v>
      </c>
      <c r="U12002" s="4">
        <v>180</v>
      </c>
      <c r="V12002" t="s">
        <v>33</v>
      </c>
      <c r="W12002" s="3">
        <v>42713</v>
      </c>
      <c r="X12002" t="s">
        <v>39</v>
      </c>
      <c r="Y12002" t="s">
        <v>309</v>
      </c>
      <c r="Z12002" t="s">
        <v>52</v>
      </c>
    </row>
    <row r="12003" spans="1:26" x14ac:dyDescent="0.25">
      <c r="A12003">
        <v>4</v>
      </c>
      <c r="B12003" t="s">
        <v>43</v>
      </c>
      <c r="C12003">
        <v>6</v>
      </c>
      <c r="D12003" t="s">
        <v>50</v>
      </c>
      <c r="E12003" t="s">
        <v>305</v>
      </c>
      <c r="F12003" t="s">
        <v>13</v>
      </c>
      <c r="G12003" t="s">
        <v>544</v>
      </c>
      <c r="H12003" s="1">
        <v>0.4</v>
      </c>
      <c r="I12003">
        <v>1</v>
      </c>
      <c r="J12003" s="3">
        <v>42709</v>
      </c>
      <c r="K12003" t="s">
        <v>8013</v>
      </c>
      <c r="L12003" t="s">
        <v>102</v>
      </c>
      <c r="M12003">
        <v>43229</v>
      </c>
      <c r="N12003">
        <v>1244</v>
      </c>
      <c r="O12003" t="s">
        <v>5035</v>
      </c>
      <c r="P12003" s="4">
        <v>-45</v>
      </c>
      <c r="Q12003" s="4">
        <v>2</v>
      </c>
      <c r="R12003" t="s">
        <v>104</v>
      </c>
      <c r="S12003" t="s">
        <v>92</v>
      </c>
      <c r="T12003" s="2">
        <v>-44.98</v>
      </c>
      <c r="U12003" s="4">
        <v>180</v>
      </c>
      <c r="V12003" t="s">
        <v>33</v>
      </c>
      <c r="W12003" s="3">
        <v>42713</v>
      </c>
      <c r="X12003" t="s">
        <v>39</v>
      </c>
      <c r="Y12003" t="s">
        <v>309</v>
      </c>
      <c r="Z12003" t="s">
        <v>52</v>
      </c>
    </row>
    <row r="12004" spans="1:26" x14ac:dyDescent="0.25">
      <c r="A12004">
        <v>4</v>
      </c>
      <c r="B12004" t="s">
        <v>43</v>
      </c>
      <c r="C12004">
        <v>6</v>
      </c>
      <c r="D12004" t="s">
        <v>50</v>
      </c>
      <c r="E12004" t="s">
        <v>305</v>
      </c>
      <c r="F12004" t="s">
        <v>13</v>
      </c>
      <c r="G12004" t="s">
        <v>544</v>
      </c>
      <c r="H12004" s="1">
        <v>0.4</v>
      </c>
      <c r="I12004">
        <v>1</v>
      </c>
      <c r="J12004" s="3">
        <v>42709</v>
      </c>
      <c r="K12004" t="s">
        <v>8013</v>
      </c>
      <c r="L12004" t="s">
        <v>102</v>
      </c>
      <c r="M12004">
        <v>43229</v>
      </c>
      <c r="N12004">
        <v>1244</v>
      </c>
      <c r="O12004" t="s">
        <v>5035</v>
      </c>
      <c r="P12004" s="4">
        <v>-45</v>
      </c>
      <c r="Q12004" s="4">
        <v>2</v>
      </c>
      <c r="R12004" t="s">
        <v>104</v>
      </c>
      <c r="S12004" t="s">
        <v>92</v>
      </c>
      <c r="T12004" s="2">
        <v>-44.98</v>
      </c>
      <c r="U12004" s="4">
        <v>180</v>
      </c>
      <c r="V12004" t="s">
        <v>33</v>
      </c>
      <c r="W12004" s="3">
        <v>42713</v>
      </c>
      <c r="X12004" t="s">
        <v>39</v>
      </c>
      <c r="Y12004" t="s">
        <v>309</v>
      </c>
      <c r="Z12004" t="s">
        <v>52</v>
      </c>
    </row>
    <row r="12005" spans="1:26" x14ac:dyDescent="0.25">
      <c r="A12005">
        <v>4</v>
      </c>
      <c r="B12005" t="s">
        <v>43</v>
      </c>
      <c r="C12005">
        <v>6</v>
      </c>
      <c r="D12005" t="s">
        <v>50</v>
      </c>
      <c r="E12005" t="s">
        <v>99</v>
      </c>
      <c r="F12005" t="s">
        <v>13</v>
      </c>
      <c r="G12005" t="s">
        <v>5381</v>
      </c>
      <c r="H12005" s="1">
        <v>0.4</v>
      </c>
      <c r="I12005">
        <v>1</v>
      </c>
      <c r="J12005" s="3">
        <v>43717</v>
      </c>
      <c r="K12005" t="s">
        <v>7970</v>
      </c>
      <c r="L12005" t="s">
        <v>102</v>
      </c>
      <c r="M12005">
        <v>19134</v>
      </c>
      <c r="N12005">
        <v>1394</v>
      </c>
      <c r="O12005" t="s">
        <v>6692</v>
      </c>
      <c r="P12005" s="4">
        <v>-386</v>
      </c>
      <c r="Q12005" s="4">
        <v>7</v>
      </c>
      <c r="R12005" t="s">
        <v>104</v>
      </c>
      <c r="S12005" t="s">
        <v>92</v>
      </c>
      <c r="T12005" s="2">
        <v>-386.39</v>
      </c>
      <c r="U12005" s="4">
        <v>1932</v>
      </c>
      <c r="V12005" t="s">
        <v>33</v>
      </c>
      <c r="W12005" s="3">
        <v>43721</v>
      </c>
      <c r="X12005" t="s">
        <v>39</v>
      </c>
      <c r="Y12005" t="s">
        <v>105</v>
      </c>
      <c r="Z12005" t="s">
        <v>52</v>
      </c>
    </row>
    <row r="12006" spans="1:26" x14ac:dyDescent="0.25">
      <c r="A12006">
        <v>4</v>
      </c>
      <c r="B12006" t="s">
        <v>43</v>
      </c>
      <c r="C12006">
        <v>6</v>
      </c>
      <c r="D12006" t="s">
        <v>50</v>
      </c>
      <c r="E12006" t="s">
        <v>99</v>
      </c>
      <c r="F12006" t="s">
        <v>13</v>
      </c>
      <c r="G12006" t="s">
        <v>5381</v>
      </c>
      <c r="H12006" s="1">
        <v>0.4</v>
      </c>
      <c r="I12006">
        <v>1</v>
      </c>
      <c r="J12006" s="3">
        <v>43717</v>
      </c>
      <c r="K12006" t="s">
        <v>7970</v>
      </c>
      <c r="L12006" t="s">
        <v>102</v>
      </c>
      <c r="M12006">
        <v>19134</v>
      </c>
      <c r="N12006">
        <v>1394</v>
      </c>
      <c r="O12006" t="s">
        <v>6692</v>
      </c>
      <c r="P12006" s="4">
        <v>-386</v>
      </c>
      <c r="Q12006" s="4">
        <v>7</v>
      </c>
      <c r="R12006" t="s">
        <v>104</v>
      </c>
      <c r="S12006" t="s">
        <v>92</v>
      </c>
      <c r="T12006" s="2">
        <v>-386.39</v>
      </c>
      <c r="U12006" s="4">
        <v>1932</v>
      </c>
      <c r="V12006" t="s">
        <v>33</v>
      </c>
      <c r="W12006" s="3">
        <v>43721</v>
      </c>
      <c r="X12006" t="s">
        <v>39</v>
      </c>
      <c r="Y12006" t="s">
        <v>105</v>
      </c>
      <c r="Z12006" t="s">
        <v>52</v>
      </c>
    </row>
    <row r="12007" spans="1:26" x14ac:dyDescent="0.25">
      <c r="A12007">
        <v>4</v>
      </c>
      <c r="B12007" t="s">
        <v>43</v>
      </c>
      <c r="C12007">
        <v>6</v>
      </c>
      <c r="D12007" t="s">
        <v>50</v>
      </c>
      <c r="E12007" t="s">
        <v>99</v>
      </c>
      <c r="F12007" t="s">
        <v>13</v>
      </c>
      <c r="G12007" t="s">
        <v>5381</v>
      </c>
      <c r="H12007" s="1">
        <v>0.4</v>
      </c>
      <c r="I12007">
        <v>1</v>
      </c>
      <c r="J12007" s="3">
        <v>43717</v>
      </c>
      <c r="K12007" t="s">
        <v>7970</v>
      </c>
      <c r="L12007" t="s">
        <v>102</v>
      </c>
      <c r="M12007">
        <v>19134</v>
      </c>
      <c r="N12007">
        <v>1394</v>
      </c>
      <c r="O12007" t="s">
        <v>6692</v>
      </c>
      <c r="P12007" s="4">
        <v>-386</v>
      </c>
      <c r="Q12007" s="4">
        <v>7</v>
      </c>
      <c r="R12007" t="s">
        <v>104</v>
      </c>
      <c r="S12007" t="s">
        <v>92</v>
      </c>
      <c r="T12007" s="2">
        <v>-386.39</v>
      </c>
      <c r="U12007" s="4">
        <v>1932</v>
      </c>
      <c r="V12007" t="s">
        <v>33</v>
      </c>
      <c r="W12007" s="3">
        <v>43721</v>
      </c>
      <c r="X12007" t="s">
        <v>39</v>
      </c>
      <c r="Y12007" t="s">
        <v>105</v>
      </c>
      <c r="Z12007" t="s">
        <v>52</v>
      </c>
    </row>
    <row r="12008" spans="1:26" x14ac:dyDescent="0.25">
      <c r="A12008">
        <v>4</v>
      </c>
      <c r="B12008" t="s">
        <v>43</v>
      </c>
      <c r="C12008">
        <v>6</v>
      </c>
      <c r="D12008" t="s">
        <v>50</v>
      </c>
      <c r="E12008" t="s">
        <v>99</v>
      </c>
      <c r="F12008" t="s">
        <v>13</v>
      </c>
      <c r="G12008" t="s">
        <v>5381</v>
      </c>
      <c r="H12008" s="1">
        <v>0.4</v>
      </c>
      <c r="I12008">
        <v>1</v>
      </c>
      <c r="J12008" s="3">
        <v>43717</v>
      </c>
      <c r="K12008" t="s">
        <v>7970</v>
      </c>
      <c r="L12008" t="s">
        <v>102</v>
      </c>
      <c r="M12008">
        <v>19134</v>
      </c>
      <c r="N12008">
        <v>1394</v>
      </c>
      <c r="O12008" t="s">
        <v>6692</v>
      </c>
      <c r="P12008" s="4">
        <v>-386</v>
      </c>
      <c r="Q12008" s="4">
        <v>7</v>
      </c>
      <c r="R12008" t="s">
        <v>104</v>
      </c>
      <c r="S12008" t="s">
        <v>92</v>
      </c>
      <c r="T12008" s="2">
        <v>-386.39</v>
      </c>
      <c r="U12008" s="4">
        <v>1932</v>
      </c>
      <c r="V12008" t="s">
        <v>33</v>
      </c>
      <c r="W12008" s="3">
        <v>43721</v>
      </c>
      <c r="X12008" t="s">
        <v>39</v>
      </c>
      <c r="Y12008" t="s">
        <v>105</v>
      </c>
      <c r="Z12008" t="s">
        <v>52</v>
      </c>
    </row>
    <row r="12009" spans="1:26" x14ac:dyDescent="0.25">
      <c r="A12009">
        <v>4</v>
      </c>
      <c r="B12009" t="s">
        <v>43</v>
      </c>
      <c r="C12009">
        <v>6</v>
      </c>
      <c r="D12009" t="s">
        <v>50</v>
      </c>
      <c r="E12009" t="s">
        <v>99</v>
      </c>
      <c r="F12009" t="s">
        <v>13</v>
      </c>
      <c r="G12009" t="s">
        <v>5381</v>
      </c>
      <c r="H12009" s="1">
        <v>0.4</v>
      </c>
      <c r="I12009">
        <v>1</v>
      </c>
      <c r="J12009" s="3">
        <v>43717</v>
      </c>
      <c r="K12009" t="s">
        <v>7970</v>
      </c>
      <c r="L12009" t="s">
        <v>102</v>
      </c>
      <c r="M12009">
        <v>19134</v>
      </c>
      <c r="N12009">
        <v>1394</v>
      </c>
      <c r="O12009" t="s">
        <v>6692</v>
      </c>
      <c r="P12009" s="4">
        <v>-386</v>
      </c>
      <c r="Q12009" s="4">
        <v>7</v>
      </c>
      <c r="R12009" t="s">
        <v>104</v>
      </c>
      <c r="S12009" t="s">
        <v>92</v>
      </c>
      <c r="T12009" s="2">
        <v>-386.39</v>
      </c>
      <c r="U12009" s="4">
        <v>1932</v>
      </c>
      <c r="V12009" t="s">
        <v>33</v>
      </c>
      <c r="W12009" s="3">
        <v>43721</v>
      </c>
      <c r="X12009" t="s">
        <v>39</v>
      </c>
      <c r="Y12009" t="s">
        <v>105</v>
      </c>
      <c r="Z12009" t="s">
        <v>52</v>
      </c>
    </row>
    <row r="12010" spans="1:26" x14ac:dyDescent="0.25">
      <c r="A12010">
        <v>4</v>
      </c>
      <c r="B12010" t="s">
        <v>43</v>
      </c>
      <c r="C12010">
        <v>6</v>
      </c>
      <c r="D12010" t="s">
        <v>50</v>
      </c>
      <c r="E12010" t="s">
        <v>99</v>
      </c>
      <c r="F12010" t="s">
        <v>13</v>
      </c>
      <c r="G12010" t="s">
        <v>5381</v>
      </c>
      <c r="H12010" s="1">
        <v>0.4</v>
      </c>
      <c r="I12010">
        <v>1</v>
      </c>
      <c r="J12010" s="3">
        <v>43717</v>
      </c>
      <c r="K12010" t="s">
        <v>7970</v>
      </c>
      <c r="L12010" t="s">
        <v>102</v>
      </c>
      <c r="M12010">
        <v>19134</v>
      </c>
      <c r="N12010">
        <v>1394</v>
      </c>
      <c r="O12010" t="s">
        <v>6692</v>
      </c>
      <c r="P12010" s="4">
        <v>-386</v>
      </c>
      <c r="Q12010" s="4">
        <v>7</v>
      </c>
      <c r="R12010" t="s">
        <v>104</v>
      </c>
      <c r="S12010" t="s">
        <v>92</v>
      </c>
      <c r="T12010" s="2">
        <v>-386.39</v>
      </c>
      <c r="U12010" s="4">
        <v>1932</v>
      </c>
      <c r="V12010" t="s">
        <v>33</v>
      </c>
      <c r="W12010" s="3">
        <v>43721</v>
      </c>
      <c r="X12010" t="s">
        <v>39</v>
      </c>
      <c r="Y12010" t="s">
        <v>105</v>
      </c>
      <c r="Z12010" t="s">
        <v>52</v>
      </c>
    </row>
    <row r="12011" spans="1:26" x14ac:dyDescent="0.25">
      <c r="A12011">
        <v>4</v>
      </c>
      <c r="B12011" t="s">
        <v>43</v>
      </c>
      <c r="C12011">
        <v>6</v>
      </c>
      <c r="D12011" t="s">
        <v>50</v>
      </c>
      <c r="E12011" t="s">
        <v>99</v>
      </c>
      <c r="F12011" t="s">
        <v>13</v>
      </c>
      <c r="G12011" t="s">
        <v>5381</v>
      </c>
      <c r="H12011" s="1">
        <v>0.4</v>
      </c>
      <c r="I12011">
        <v>1</v>
      </c>
      <c r="J12011" s="3">
        <v>43717</v>
      </c>
      <c r="K12011" t="s">
        <v>7970</v>
      </c>
      <c r="L12011" t="s">
        <v>102</v>
      </c>
      <c r="M12011">
        <v>19134</v>
      </c>
      <c r="N12011">
        <v>1394</v>
      </c>
      <c r="O12011" t="s">
        <v>6692</v>
      </c>
      <c r="P12011" s="4">
        <v>-386</v>
      </c>
      <c r="Q12011" s="4">
        <v>7</v>
      </c>
      <c r="R12011" t="s">
        <v>104</v>
      </c>
      <c r="S12011" t="s">
        <v>92</v>
      </c>
      <c r="T12011" s="2">
        <v>-386.39</v>
      </c>
      <c r="U12011" s="4">
        <v>1932</v>
      </c>
      <c r="V12011" t="s">
        <v>33</v>
      </c>
      <c r="W12011" s="3">
        <v>43721</v>
      </c>
      <c r="X12011" t="s">
        <v>39</v>
      </c>
      <c r="Y12011" t="s">
        <v>105</v>
      </c>
      <c r="Z12011" t="s">
        <v>52</v>
      </c>
    </row>
    <row r="12012" spans="1:26" x14ac:dyDescent="0.25">
      <c r="A12012">
        <v>4</v>
      </c>
      <c r="B12012" t="s">
        <v>43</v>
      </c>
      <c r="C12012">
        <v>6</v>
      </c>
      <c r="D12012" t="s">
        <v>50</v>
      </c>
      <c r="E12012" t="s">
        <v>99</v>
      </c>
      <c r="F12012" t="s">
        <v>13</v>
      </c>
      <c r="G12012" t="s">
        <v>5381</v>
      </c>
      <c r="H12012" s="1">
        <v>0.4</v>
      </c>
      <c r="I12012">
        <v>1</v>
      </c>
      <c r="J12012" s="3">
        <v>43717</v>
      </c>
      <c r="K12012" t="s">
        <v>7970</v>
      </c>
      <c r="L12012" t="s">
        <v>102</v>
      </c>
      <c r="M12012">
        <v>19134</v>
      </c>
      <c r="N12012">
        <v>1394</v>
      </c>
      <c r="O12012" t="s">
        <v>6692</v>
      </c>
      <c r="P12012" s="4">
        <v>-386</v>
      </c>
      <c r="Q12012" s="4">
        <v>7</v>
      </c>
      <c r="R12012" t="s">
        <v>104</v>
      </c>
      <c r="S12012" t="s">
        <v>92</v>
      </c>
      <c r="T12012" s="2">
        <v>-386.39</v>
      </c>
      <c r="U12012" s="4">
        <v>1932</v>
      </c>
      <c r="V12012" t="s">
        <v>33</v>
      </c>
      <c r="W12012" s="3">
        <v>43721</v>
      </c>
      <c r="X12012" t="s">
        <v>39</v>
      </c>
      <c r="Y12012" t="s">
        <v>105</v>
      </c>
      <c r="Z12012" t="s">
        <v>52</v>
      </c>
    </row>
    <row r="12013" spans="1:26" x14ac:dyDescent="0.25">
      <c r="A12013">
        <v>5</v>
      </c>
      <c r="B12013" t="s">
        <v>43</v>
      </c>
      <c r="C12013">
        <v>6</v>
      </c>
      <c r="D12013" t="s">
        <v>50</v>
      </c>
      <c r="E12013" t="s">
        <v>305</v>
      </c>
      <c r="F12013" t="s">
        <v>13</v>
      </c>
      <c r="G12013" t="s">
        <v>5331</v>
      </c>
      <c r="H12013" s="1">
        <v>0</v>
      </c>
      <c r="I12013">
        <v>1</v>
      </c>
      <c r="J12013" s="3">
        <v>42845</v>
      </c>
      <c r="K12013" t="s">
        <v>7973</v>
      </c>
      <c r="L12013" t="s">
        <v>16</v>
      </c>
      <c r="M12013">
        <v>31907</v>
      </c>
      <c r="N12013">
        <v>1322</v>
      </c>
      <c r="O12013" t="s">
        <v>4900</v>
      </c>
      <c r="P12013" s="4">
        <v>78</v>
      </c>
      <c r="Q12013" s="4">
        <v>3</v>
      </c>
      <c r="R12013" t="s">
        <v>18</v>
      </c>
      <c r="S12013" t="s">
        <v>92</v>
      </c>
      <c r="T12013" s="2">
        <v>77.75</v>
      </c>
      <c r="U12013" s="4">
        <v>288</v>
      </c>
      <c r="V12013" t="s">
        <v>33</v>
      </c>
      <c r="W12013" s="3">
        <v>42850</v>
      </c>
      <c r="X12013" t="s">
        <v>39</v>
      </c>
      <c r="Y12013" t="s">
        <v>761</v>
      </c>
      <c r="Z12013" t="s">
        <v>52</v>
      </c>
    </row>
    <row r="12014" spans="1:26" x14ac:dyDescent="0.25">
      <c r="A12014">
        <v>5</v>
      </c>
      <c r="B12014" t="s">
        <v>43</v>
      </c>
      <c r="C12014">
        <v>6</v>
      </c>
      <c r="D12014" t="s">
        <v>50</v>
      </c>
      <c r="E12014" t="s">
        <v>305</v>
      </c>
      <c r="F12014" t="s">
        <v>13</v>
      </c>
      <c r="G12014" t="s">
        <v>5331</v>
      </c>
      <c r="H12014" s="1">
        <v>0</v>
      </c>
      <c r="I12014">
        <v>1</v>
      </c>
      <c r="J12014" s="3">
        <v>42845</v>
      </c>
      <c r="K12014" t="s">
        <v>7973</v>
      </c>
      <c r="L12014" t="s">
        <v>16</v>
      </c>
      <c r="M12014">
        <v>31907</v>
      </c>
      <c r="N12014">
        <v>1322</v>
      </c>
      <c r="O12014" t="s">
        <v>4900</v>
      </c>
      <c r="P12014" s="4">
        <v>78</v>
      </c>
      <c r="Q12014" s="4">
        <v>3</v>
      </c>
      <c r="R12014" t="s">
        <v>18</v>
      </c>
      <c r="S12014" t="s">
        <v>92</v>
      </c>
      <c r="T12014" s="2">
        <v>77.75</v>
      </c>
      <c r="U12014" s="4">
        <v>288</v>
      </c>
      <c r="V12014" t="s">
        <v>33</v>
      </c>
      <c r="W12014" s="3">
        <v>42850</v>
      </c>
      <c r="X12014" t="s">
        <v>39</v>
      </c>
      <c r="Y12014" t="s">
        <v>761</v>
      </c>
      <c r="Z12014" t="s">
        <v>52</v>
      </c>
    </row>
    <row r="12015" spans="1:26" x14ac:dyDescent="0.25">
      <c r="A12015">
        <v>5</v>
      </c>
      <c r="B12015" t="s">
        <v>43</v>
      </c>
      <c r="C12015">
        <v>6</v>
      </c>
      <c r="D12015" t="s">
        <v>50</v>
      </c>
      <c r="E12015" t="s">
        <v>305</v>
      </c>
      <c r="F12015" t="s">
        <v>13</v>
      </c>
      <c r="G12015" t="s">
        <v>5331</v>
      </c>
      <c r="H12015" s="1">
        <v>0</v>
      </c>
      <c r="I12015">
        <v>1</v>
      </c>
      <c r="J12015" s="3">
        <v>42845</v>
      </c>
      <c r="K12015" t="s">
        <v>7973</v>
      </c>
      <c r="L12015" t="s">
        <v>16</v>
      </c>
      <c r="M12015">
        <v>31907</v>
      </c>
      <c r="N12015">
        <v>1322</v>
      </c>
      <c r="O12015" t="s">
        <v>4900</v>
      </c>
      <c r="P12015" s="4">
        <v>78</v>
      </c>
      <c r="Q12015" s="4">
        <v>3</v>
      </c>
      <c r="R12015" t="s">
        <v>18</v>
      </c>
      <c r="S12015" t="s">
        <v>92</v>
      </c>
      <c r="T12015" s="2">
        <v>77.75</v>
      </c>
      <c r="U12015" s="4">
        <v>288</v>
      </c>
      <c r="V12015" t="s">
        <v>33</v>
      </c>
      <c r="W12015" s="3">
        <v>42850</v>
      </c>
      <c r="X12015" t="s">
        <v>39</v>
      </c>
      <c r="Y12015" t="s">
        <v>761</v>
      </c>
      <c r="Z12015" t="s">
        <v>52</v>
      </c>
    </row>
    <row r="12016" spans="1:26" x14ac:dyDescent="0.25">
      <c r="A12016">
        <v>7</v>
      </c>
      <c r="B12016" t="s">
        <v>25</v>
      </c>
      <c r="C12016">
        <v>6</v>
      </c>
      <c r="D12016" t="s">
        <v>50</v>
      </c>
      <c r="E12016" t="s">
        <v>3275</v>
      </c>
      <c r="F12016" t="s">
        <v>13</v>
      </c>
      <c r="G12016" t="s">
        <v>5551</v>
      </c>
      <c r="H12016" s="1">
        <v>0.2</v>
      </c>
      <c r="I12016">
        <v>1</v>
      </c>
      <c r="J12016" s="3">
        <v>43051</v>
      </c>
      <c r="K12016" t="s">
        <v>7974</v>
      </c>
      <c r="L12016" t="s">
        <v>16</v>
      </c>
      <c r="M12016">
        <v>33317</v>
      </c>
      <c r="N12016">
        <v>1612</v>
      </c>
      <c r="O12016" t="s">
        <v>4957</v>
      </c>
      <c r="P12016" s="4">
        <v>10</v>
      </c>
      <c r="Q12016" s="4">
        <v>1</v>
      </c>
      <c r="R12016" t="s">
        <v>18</v>
      </c>
      <c r="S12016" t="s">
        <v>92</v>
      </c>
      <c r="T12016" s="2">
        <v>10.08</v>
      </c>
      <c r="U12016" s="4">
        <v>101</v>
      </c>
      <c r="V12016" t="s">
        <v>33</v>
      </c>
      <c r="W12016" s="3">
        <v>43058</v>
      </c>
      <c r="X12016" t="s">
        <v>39</v>
      </c>
      <c r="Y12016" t="s">
        <v>40</v>
      </c>
      <c r="Z12016" t="s">
        <v>52</v>
      </c>
    </row>
    <row r="12017" spans="1:26" x14ac:dyDescent="0.25">
      <c r="A12017">
        <v>7</v>
      </c>
      <c r="B12017" t="s">
        <v>25</v>
      </c>
      <c r="C12017">
        <v>6</v>
      </c>
      <c r="D12017" t="s">
        <v>50</v>
      </c>
      <c r="E12017" t="s">
        <v>3275</v>
      </c>
      <c r="F12017" t="s">
        <v>13</v>
      </c>
      <c r="G12017" t="s">
        <v>5551</v>
      </c>
      <c r="H12017" s="1">
        <v>0.2</v>
      </c>
      <c r="I12017">
        <v>1</v>
      </c>
      <c r="J12017" s="3">
        <v>43051</v>
      </c>
      <c r="K12017" t="s">
        <v>7974</v>
      </c>
      <c r="L12017" t="s">
        <v>16</v>
      </c>
      <c r="M12017">
        <v>33317</v>
      </c>
      <c r="N12017">
        <v>1612</v>
      </c>
      <c r="O12017" t="s">
        <v>4957</v>
      </c>
      <c r="P12017" s="4">
        <v>10</v>
      </c>
      <c r="Q12017" s="4">
        <v>1</v>
      </c>
      <c r="R12017" t="s">
        <v>18</v>
      </c>
      <c r="S12017" t="s">
        <v>92</v>
      </c>
      <c r="T12017" s="2">
        <v>10.08</v>
      </c>
      <c r="U12017" s="4">
        <v>101</v>
      </c>
      <c r="V12017" t="s">
        <v>33</v>
      </c>
      <c r="W12017" s="3">
        <v>43058</v>
      </c>
      <c r="X12017" t="s">
        <v>39</v>
      </c>
      <c r="Y12017" t="s">
        <v>40</v>
      </c>
      <c r="Z12017" t="s">
        <v>52</v>
      </c>
    </row>
    <row r="12018" spans="1:26" x14ac:dyDescent="0.25">
      <c r="A12018">
        <v>7</v>
      </c>
      <c r="B12018" t="s">
        <v>25</v>
      </c>
      <c r="C12018">
        <v>6</v>
      </c>
      <c r="D12018" t="s">
        <v>50</v>
      </c>
      <c r="E12018" t="s">
        <v>3275</v>
      </c>
      <c r="F12018" t="s">
        <v>13</v>
      </c>
      <c r="G12018" t="s">
        <v>5551</v>
      </c>
      <c r="H12018" s="1">
        <v>0.2</v>
      </c>
      <c r="I12018">
        <v>1</v>
      </c>
      <c r="J12018" s="3">
        <v>43051</v>
      </c>
      <c r="K12018" t="s">
        <v>7974</v>
      </c>
      <c r="L12018" t="s">
        <v>16</v>
      </c>
      <c r="M12018">
        <v>33317</v>
      </c>
      <c r="N12018">
        <v>1612</v>
      </c>
      <c r="O12018" t="s">
        <v>4957</v>
      </c>
      <c r="P12018" s="4">
        <v>10</v>
      </c>
      <c r="Q12018" s="4">
        <v>1</v>
      </c>
      <c r="R12018" t="s">
        <v>18</v>
      </c>
      <c r="S12018" t="s">
        <v>92</v>
      </c>
      <c r="T12018" s="2">
        <v>10.08</v>
      </c>
      <c r="U12018" s="4">
        <v>101</v>
      </c>
      <c r="V12018" t="s">
        <v>33</v>
      </c>
      <c r="W12018" s="3">
        <v>43058</v>
      </c>
      <c r="X12018" t="s">
        <v>39</v>
      </c>
      <c r="Y12018" t="s">
        <v>40</v>
      </c>
      <c r="Z12018" t="s">
        <v>52</v>
      </c>
    </row>
    <row r="12019" spans="1:26" x14ac:dyDescent="0.25">
      <c r="A12019">
        <v>7</v>
      </c>
      <c r="B12019" t="s">
        <v>25</v>
      </c>
      <c r="C12019">
        <v>6</v>
      </c>
      <c r="D12019" t="s">
        <v>50</v>
      </c>
      <c r="E12019" t="s">
        <v>3275</v>
      </c>
      <c r="F12019" t="s">
        <v>13</v>
      </c>
      <c r="G12019" t="s">
        <v>5551</v>
      </c>
      <c r="H12019" s="1">
        <v>0.2</v>
      </c>
      <c r="I12019">
        <v>1</v>
      </c>
      <c r="J12019" s="3">
        <v>43051</v>
      </c>
      <c r="K12019" t="s">
        <v>7974</v>
      </c>
      <c r="L12019" t="s">
        <v>16</v>
      </c>
      <c r="M12019">
        <v>33317</v>
      </c>
      <c r="N12019">
        <v>1612</v>
      </c>
      <c r="O12019" t="s">
        <v>4957</v>
      </c>
      <c r="P12019" s="4">
        <v>10</v>
      </c>
      <c r="Q12019" s="4">
        <v>1</v>
      </c>
      <c r="R12019" t="s">
        <v>18</v>
      </c>
      <c r="S12019" t="s">
        <v>92</v>
      </c>
      <c r="T12019" s="2">
        <v>10.08</v>
      </c>
      <c r="U12019" s="4">
        <v>101</v>
      </c>
      <c r="V12019" t="s">
        <v>33</v>
      </c>
      <c r="W12019" s="3">
        <v>43058</v>
      </c>
      <c r="X12019" t="s">
        <v>39</v>
      </c>
      <c r="Y12019" t="s">
        <v>40</v>
      </c>
      <c r="Z12019" t="s">
        <v>52</v>
      </c>
    </row>
    <row r="12020" spans="1:26" x14ac:dyDescent="0.25">
      <c r="A12020">
        <v>7</v>
      </c>
      <c r="B12020" t="s">
        <v>25</v>
      </c>
      <c r="C12020">
        <v>6</v>
      </c>
      <c r="D12020" t="s">
        <v>50</v>
      </c>
      <c r="E12020" t="s">
        <v>3275</v>
      </c>
      <c r="F12020" t="s">
        <v>13</v>
      </c>
      <c r="G12020" t="s">
        <v>5551</v>
      </c>
      <c r="H12020" s="1">
        <v>0.2</v>
      </c>
      <c r="I12020">
        <v>1</v>
      </c>
      <c r="J12020" s="3">
        <v>43051</v>
      </c>
      <c r="K12020" t="s">
        <v>7974</v>
      </c>
      <c r="L12020" t="s">
        <v>16</v>
      </c>
      <c r="M12020">
        <v>33317</v>
      </c>
      <c r="N12020">
        <v>1612</v>
      </c>
      <c r="O12020" t="s">
        <v>4957</v>
      </c>
      <c r="P12020" s="4">
        <v>10</v>
      </c>
      <c r="Q12020" s="4">
        <v>1</v>
      </c>
      <c r="R12020" t="s">
        <v>18</v>
      </c>
      <c r="S12020" t="s">
        <v>92</v>
      </c>
      <c r="T12020" s="2">
        <v>10.08</v>
      </c>
      <c r="U12020" s="4">
        <v>101</v>
      </c>
      <c r="V12020" t="s">
        <v>33</v>
      </c>
      <c r="W12020" s="3">
        <v>43058</v>
      </c>
      <c r="X12020" t="s">
        <v>39</v>
      </c>
      <c r="Y12020" t="s">
        <v>40</v>
      </c>
      <c r="Z12020" t="s">
        <v>52</v>
      </c>
    </row>
    <row r="12021" spans="1:26" x14ac:dyDescent="0.25">
      <c r="A12021">
        <v>7</v>
      </c>
      <c r="B12021" t="s">
        <v>25</v>
      </c>
      <c r="C12021">
        <v>6</v>
      </c>
      <c r="D12021" t="s">
        <v>50</v>
      </c>
      <c r="E12021" t="s">
        <v>3275</v>
      </c>
      <c r="F12021" t="s">
        <v>13</v>
      </c>
      <c r="G12021" t="s">
        <v>5551</v>
      </c>
      <c r="H12021" s="1">
        <v>0.2</v>
      </c>
      <c r="I12021">
        <v>1</v>
      </c>
      <c r="J12021" s="3">
        <v>43051</v>
      </c>
      <c r="K12021" t="s">
        <v>7974</v>
      </c>
      <c r="L12021" t="s">
        <v>16</v>
      </c>
      <c r="M12021">
        <v>33317</v>
      </c>
      <c r="N12021">
        <v>1612</v>
      </c>
      <c r="O12021" t="s">
        <v>4957</v>
      </c>
      <c r="P12021" s="4">
        <v>10</v>
      </c>
      <c r="Q12021" s="4">
        <v>1</v>
      </c>
      <c r="R12021" t="s">
        <v>18</v>
      </c>
      <c r="S12021" t="s">
        <v>92</v>
      </c>
      <c r="T12021" s="2">
        <v>10.08</v>
      </c>
      <c r="U12021" s="4">
        <v>101</v>
      </c>
      <c r="V12021" t="s">
        <v>33</v>
      </c>
      <c r="W12021" s="3">
        <v>43058</v>
      </c>
      <c r="X12021" t="s">
        <v>39</v>
      </c>
      <c r="Y12021" t="s">
        <v>40</v>
      </c>
      <c r="Z12021" t="s">
        <v>52</v>
      </c>
    </row>
    <row r="12022" spans="1:26" x14ac:dyDescent="0.25">
      <c r="A12022">
        <v>4</v>
      </c>
      <c r="B12022" t="s">
        <v>43</v>
      </c>
      <c r="C12022">
        <v>6</v>
      </c>
      <c r="D12022" t="s">
        <v>50</v>
      </c>
      <c r="E12022" t="s">
        <v>2552</v>
      </c>
      <c r="F12022" t="s">
        <v>13</v>
      </c>
      <c r="G12022" t="s">
        <v>5757</v>
      </c>
      <c r="H12022" s="1">
        <v>0.2</v>
      </c>
      <c r="I12022">
        <v>1</v>
      </c>
      <c r="J12022" s="3">
        <v>42552</v>
      </c>
      <c r="K12022" t="s">
        <v>8015</v>
      </c>
      <c r="L12022" t="s">
        <v>16</v>
      </c>
      <c r="M12022">
        <v>32725</v>
      </c>
      <c r="N12022">
        <v>1653</v>
      </c>
      <c r="O12022" t="s">
        <v>4882</v>
      </c>
      <c r="P12022" s="4">
        <v>72</v>
      </c>
      <c r="Q12022" s="4">
        <v>2</v>
      </c>
      <c r="R12022" t="s">
        <v>18</v>
      </c>
      <c r="S12022" t="s">
        <v>92</v>
      </c>
      <c r="T12022" s="2">
        <v>71.989999999999995</v>
      </c>
      <c r="U12022" s="4">
        <v>576</v>
      </c>
      <c r="V12022" t="s">
        <v>33</v>
      </c>
      <c r="W12022" s="3">
        <v>42556</v>
      </c>
      <c r="X12022" t="s">
        <v>39</v>
      </c>
      <c r="Y12022" t="s">
        <v>40</v>
      </c>
      <c r="Z12022" t="s">
        <v>52</v>
      </c>
    </row>
    <row r="12023" spans="1:26" x14ac:dyDescent="0.25">
      <c r="A12023">
        <v>4</v>
      </c>
      <c r="B12023" t="s">
        <v>43</v>
      </c>
      <c r="C12023">
        <v>6</v>
      </c>
      <c r="D12023" t="s">
        <v>50</v>
      </c>
      <c r="E12023" t="s">
        <v>2552</v>
      </c>
      <c r="F12023" t="s">
        <v>13</v>
      </c>
      <c r="G12023" t="s">
        <v>5757</v>
      </c>
      <c r="H12023" s="1">
        <v>0.2</v>
      </c>
      <c r="I12023">
        <v>1</v>
      </c>
      <c r="J12023" s="3">
        <v>42552</v>
      </c>
      <c r="K12023" t="s">
        <v>8015</v>
      </c>
      <c r="L12023" t="s">
        <v>16</v>
      </c>
      <c r="M12023">
        <v>32725</v>
      </c>
      <c r="N12023">
        <v>1653</v>
      </c>
      <c r="O12023" t="s">
        <v>4882</v>
      </c>
      <c r="P12023" s="4">
        <v>72</v>
      </c>
      <c r="Q12023" s="4">
        <v>2</v>
      </c>
      <c r="R12023" t="s">
        <v>18</v>
      </c>
      <c r="S12023" t="s">
        <v>92</v>
      </c>
      <c r="T12023" s="2">
        <v>71.989999999999995</v>
      </c>
      <c r="U12023" s="4">
        <v>576</v>
      </c>
      <c r="V12023" t="s">
        <v>33</v>
      </c>
      <c r="W12023" s="3">
        <v>42556</v>
      </c>
      <c r="X12023" t="s">
        <v>39</v>
      </c>
      <c r="Y12023" t="s">
        <v>40</v>
      </c>
      <c r="Z12023" t="s">
        <v>52</v>
      </c>
    </row>
    <row r="12024" spans="1:26" x14ac:dyDescent="0.25">
      <c r="A12024">
        <v>5</v>
      </c>
      <c r="B12024" t="s">
        <v>43</v>
      </c>
      <c r="C12024">
        <v>6</v>
      </c>
      <c r="D12024" t="s">
        <v>50</v>
      </c>
      <c r="E12024" t="s">
        <v>2548</v>
      </c>
      <c r="F12024" t="s">
        <v>13</v>
      </c>
      <c r="G12024" t="s">
        <v>684</v>
      </c>
      <c r="H12024" s="1">
        <v>0.2</v>
      </c>
      <c r="I12024">
        <v>1</v>
      </c>
      <c r="J12024" s="3">
        <v>43631</v>
      </c>
      <c r="K12024" t="s">
        <v>7975</v>
      </c>
      <c r="L12024" t="s">
        <v>16</v>
      </c>
      <c r="M12024">
        <v>37211</v>
      </c>
      <c r="N12024">
        <v>884</v>
      </c>
      <c r="O12024" t="s">
        <v>4943</v>
      </c>
      <c r="P12024" s="4">
        <v>27</v>
      </c>
      <c r="Q12024" s="4">
        <v>3</v>
      </c>
      <c r="R12024" t="s">
        <v>18</v>
      </c>
      <c r="S12024" t="s">
        <v>92</v>
      </c>
      <c r="T12024" s="2">
        <v>27</v>
      </c>
      <c r="U12024" s="4">
        <v>240</v>
      </c>
      <c r="V12024" t="s">
        <v>33</v>
      </c>
      <c r="W12024" s="3">
        <v>43636</v>
      </c>
      <c r="X12024" t="s">
        <v>39</v>
      </c>
      <c r="Y12024" t="s">
        <v>214</v>
      </c>
      <c r="Z12024" t="s">
        <v>52</v>
      </c>
    </row>
    <row r="12025" spans="1:26" x14ac:dyDescent="0.25">
      <c r="A12025">
        <v>5</v>
      </c>
      <c r="B12025" t="s">
        <v>43</v>
      </c>
      <c r="C12025">
        <v>6</v>
      </c>
      <c r="D12025" t="s">
        <v>50</v>
      </c>
      <c r="E12025" t="s">
        <v>2548</v>
      </c>
      <c r="F12025" t="s">
        <v>13</v>
      </c>
      <c r="G12025" t="s">
        <v>684</v>
      </c>
      <c r="H12025" s="1">
        <v>0.2</v>
      </c>
      <c r="I12025">
        <v>1</v>
      </c>
      <c r="J12025" s="3">
        <v>43631</v>
      </c>
      <c r="K12025" t="s">
        <v>7975</v>
      </c>
      <c r="L12025" t="s">
        <v>16</v>
      </c>
      <c r="M12025">
        <v>37211</v>
      </c>
      <c r="N12025">
        <v>884</v>
      </c>
      <c r="O12025" t="s">
        <v>4943</v>
      </c>
      <c r="P12025" s="4">
        <v>27</v>
      </c>
      <c r="Q12025" s="4">
        <v>3</v>
      </c>
      <c r="R12025" t="s">
        <v>18</v>
      </c>
      <c r="S12025" t="s">
        <v>92</v>
      </c>
      <c r="T12025" s="2">
        <v>27</v>
      </c>
      <c r="U12025" s="4">
        <v>240</v>
      </c>
      <c r="V12025" t="s">
        <v>33</v>
      </c>
      <c r="W12025" s="3">
        <v>43636</v>
      </c>
      <c r="X12025" t="s">
        <v>39</v>
      </c>
      <c r="Y12025" t="s">
        <v>214</v>
      </c>
      <c r="Z12025" t="s">
        <v>52</v>
      </c>
    </row>
    <row r="12026" spans="1:26" x14ac:dyDescent="0.25">
      <c r="A12026">
        <v>5</v>
      </c>
      <c r="B12026" t="s">
        <v>43</v>
      </c>
      <c r="C12026">
        <v>6</v>
      </c>
      <c r="D12026" t="s">
        <v>50</v>
      </c>
      <c r="E12026" t="s">
        <v>2548</v>
      </c>
      <c r="F12026" t="s">
        <v>13</v>
      </c>
      <c r="G12026" t="s">
        <v>684</v>
      </c>
      <c r="H12026" s="1">
        <v>0.2</v>
      </c>
      <c r="I12026">
        <v>1</v>
      </c>
      <c r="J12026" s="3">
        <v>43631</v>
      </c>
      <c r="K12026" t="s">
        <v>7975</v>
      </c>
      <c r="L12026" t="s">
        <v>16</v>
      </c>
      <c r="M12026">
        <v>37211</v>
      </c>
      <c r="N12026">
        <v>884</v>
      </c>
      <c r="O12026" t="s">
        <v>4943</v>
      </c>
      <c r="P12026" s="4">
        <v>27</v>
      </c>
      <c r="Q12026" s="4">
        <v>3</v>
      </c>
      <c r="R12026" t="s">
        <v>18</v>
      </c>
      <c r="S12026" t="s">
        <v>92</v>
      </c>
      <c r="T12026" s="2">
        <v>27</v>
      </c>
      <c r="U12026" s="4">
        <v>240</v>
      </c>
      <c r="V12026" t="s">
        <v>33</v>
      </c>
      <c r="W12026" s="3">
        <v>43636</v>
      </c>
      <c r="X12026" t="s">
        <v>39</v>
      </c>
      <c r="Y12026" t="s">
        <v>214</v>
      </c>
      <c r="Z12026" t="s">
        <v>52</v>
      </c>
    </row>
    <row r="12027" spans="1:26" x14ac:dyDescent="0.25">
      <c r="A12027">
        <v>5</v>
      </c>
      <c r="B12027" t="s">
        <v>43</v>
      </c>
      <c r="C12027">
        <v>6</v>
      </c>
      <c r="D12027" t="s">
        <v>50</v>
      </c>
      <c r="E12027" t="s">
        <v>2548</v>
      </c>
      <c r="F12027" t="s">
        <v>13</v>
      </c>
      <c r="G12027" t="s">
        <v>684</v>
      </c>
      <c r="H12027" s="1">
        <v>0.2</v>
      </c>
      <c r="I12027">
        <v>1</v>
      </c>
      <c r="J12027" s="3">
        <v>43631</v>
      </c>
      <c r="K12027" t="s">
        <v>7975</v>
      </c>
      <c r="L12027" t="s">
        <v>16</v>
      </c>
      <c r="M12027">
        <v>37211</v>
      </c>
      <c r="N12027">
        <v>884</v>
      </c>
      <c r="O12027" t="s">
        <v>4943</v>
      </c>
      <c r="P12027" s="4">
        <v>27</v>
      </c>
      <c r="Q12027" s="4">
        <v>3</v>
      </c>
      <c r="R12027" t="s">
        <v>18</v>
      </c>
      <c r="S12027" t="s">
        <v>92</v>
      </c>
      <c r="T12027" s="2">
        <v>27</v>
      </c>
      <c r="U12027" s="4">
        <v>240</v>
      </c>
      <c r="V12027" t="s">
        <v>33</v>
      </c>
      <c r="W12027" s="3">
        <v>43636</v>
      </c>
      <c r="X12027" t="s">
        <v>39</v>
      </c>
      <c r="Y12027" t="s">
        <v>214</v>
      </c>
      <c r="Z12027" t="s">
        <v>52</v>
      </c>
    </row>
    <row r="12028" spans="1:26" x14ac:dyDescent="0.25">
      <c r="A12028">
        <v>5</v>
      </c>
      <c r="B12028" t="s">
        <v>43</v>
      </c>
      <c r="C12028">
        <v>6</v>
      </c>
      <c r="D12028" t="s">
        <v>50</v>
      </c>
      <c r="E12028" t="s">
        <v>2548</v>
      </c>
      <c r="F12028" t="s">
        <v>13</v>
      </c>
      <c r="G12028" t="s">
        <v>684</v>
      </c>
      <c r="H12028" s="1">
        <v>0.2</v>
      </c>
      <c r="I12028">
        <v>1</v>
      </c>
      <c r="J12028" s="3">
        <v>43631</v>
      </c>
      <c r="K12028" t="s">
        <v>7975</v>
      </c>
      <c r="L12028" t="s">
        <v>16</v>
      </c>
      <c r="M12028">
        <v>37211</v>
      </c>
      <c r="N12028">
        <v>884</v>
      </c>
      <c r="O12028" t="s">
        <v>4943</v>
      </c>
      <c r="P12028" s="4">
        <v>27</v>
      </c>
      <c r="Q12028" s="4">
        <v>3</v>
      </c>
      <c r="R12028" t="s">
        <v>18</v>
      </c>
      <c r="S12028" t="s">
        <v>92</v>
      </c>
      <c r="T12028" s="2">
        <v>27</v>
      </c>
      <c r="U12028" s="4">
        <v>240</v>
      </c>
      <c r="V12028" t="s">
        <v>33</v>
      </c>
      <c r="W12028" s="3">
        <v>43636</v>
      </c>
      <c r="X12028" t="s">
        <v>39</v>
      </c>
      <c r="Y12028" t="s">
        <v>214</v>
      </c>
      <c r="Z12028" t="s">
        <v>52</v>
      </c>
    </row>
    <row r="12029" spans="1:26" x14ac:dyDescent="0.25">
      <c r="A12029">
        <v>5</v>
      </c>
      <c r="B12029" t="s">
        <v>43</v>
      </c>
      <c r="C12029">
        <v>6</v>
      </c>
      <c r="D12029" t="s">
        <v>50</v>
      </c>
      <c r="E12029" t="s">
        <v>2548</v>
      </c>
      <c r="F12029" t="s">
        <v>13</v>
      </c>
      <c r="G12029" t="s">
        <v>684</v>
      </c>
      <c r="H12029" s="1">
        <v>0.2</v>
      </c>
      <c r="I12029">
        <v>1</v>
      </c>
      <c r="J12029" s="3">
        <v>43631</v>
      </c>
      <c r="K12029" t="s">
        <v>7975</v>
      </c>
      <c r="L12029" t="s">
        <v>16</v>
      </c>
      <c r="M12029">
        <v>37211</v>
      </c>
      <c r="N12029">
        <v>884</v>
      </c>
      <c r="O12029" t="s">
        <v>4943</v>
      </c>
      <c r="P12029" s="4">
        <v>27</v>
      </c>
      <c r="Q12029" s="4">
        <v>3</v>
      </c>
      <c r="R12029" t="s">
        <v>18</v>
      </c>
      <c r="S12029" t="s">
        <v>92</v>
      </c>
      <c r="T12029" s="2">
        <v>27</v>
      </c>
      <c r="U12029" s="4">
        <v>240</v>
      </c>
      <c r="V12029" t="s">
        <v>33</v>
      </c>
      <c r="W12029" s="3">
        <v>43636</v>
      </c>
      <c r="X12029" t="s">
        <v>39</v>
      </c>
      <c r="Y12029" t="s">
        <v>214</v>
      </c>
      <c r="Z12029" t="s">
        <v>52</v>
      </c>
    </row>
    <row r="12030" spans="1:26" x14ac:dyDescent="0.25">
      <c r="A12030">
        <v>5</v>
      </c>
      <c r="B12030" t="s">
        <v>43</v>
      </c>
      <c r="C12030">
        <v>6</v>
      </c>
      <c r="D12030" t="s">
        <v>50</v>
      </c>
      <c r="E12030" t="s">
        <v>2548</v>
      </c>
      <c r="F12030" t="s">
        <v>13</v>
      </c>
      <c r="G12030" t="s">
        <v>684</v>
      </c>
      <c r="H12030" s="1">
        <v>0.2</v>
      </c>
      <c r="I12030">
        <v>1</v>
      </c>
      <c r="J12030" s="3">
        <v>43631</v>
      </c>
      <c r="K12030" t="s">
        <v>7975</v>
      </c>
      <c r="L12030" t="s">
        <v>16</v>
      </c>
      <c r="M12030">
        <v>37211</v>
      </c>
      <c r="N12030">
        <v>884</v>
      </c>
      <c r="O12030" t="s">
        <v>4943</v>
      </c>
      <c r="P12030" s="4">
        <v>27</v>
      </c>
      <c r="Q12030" s="4">
        <v>3</v>
      </c>
      <c r="R12030" t="s">
        <v>18</v>
      </c>
      <c r="S12030" t="s">
        <v>92</v>
      </c>
      <c r="T12030" s="2">
        <v>27</v>
      </c>
      <c r="U12030" s="4">
        <v>240</v>
      </c>
      <c r="V12030" t="s">
        <v>33</v>
      </c>
      <c r="W12030" s="3">
        <v>43636</v>
      </c>
      <c r="X12030" t="s">
        <v>39</v>
      </c>
      <c r="Y12030" t="s">
        <v>214</v>
      </c>
      <c r="Z12030" t="s">
        <v>52</v>
      </c>
    </row>
    <row r="12031" spans="1:26" x14ac:dyDescent="0.25">
      <c r="A12031">
        <v>5</v>
      </c>
      <c r="B12031" t="s">
        <v>43</v>
      </c>
      <c r="C12031">
        <v>6</v>
      </c>
      <c r="D12031" t="s">
        <v>50</v>
      </c>
      <c r="E12031" t="s">
        <v>2548</v>
      </c>
      <c r="F12031" t="s">
        <v>13</v>
      </c>
      <c r="G12031" t="s">
        <v>684</v>
      </c>
      <c r="H12031" s="1">
        <v>0.2</v>
      </c>
      <c r="I12031">
        <v>1</v>
      </c>
      <c r="J12031" s="3">
        <v>43631</v>
      </c>
      <c r="K12031" t="s">
        <v>7975</v>
      </c>
      <c r="L12031" t="s">
        <v>16</v>
      </c>
      <c r="M12031">
        <v>37211</v>
      </c>
      <c r="N12031">
        <v>1396</v>
      </c>
      <c r="O12031" t="s">
        <v>4901</v>
      </c>
      <c r="P12031" s="4">
        <v>224</v>
      </c>
      <c r="Q12031" s="4">
        <v>8</v>
      </c>
      <c r="R12031" t="s">
        <v>18</v>
      </c>
      <c r="S12031" t="s">
        <v>92</v>
      </c>
      <c r="T12031" s="2">
        <v>223.99</v>
      </c>
      <c r="U12031" s="4">
        <v>2240</v>
      </c>
      <c r="V12031" t="s">
        <v>33</v>
      </c>
      <c r="W12031" s="3">
        <v>43636</v>
      </c>
      <c r="X12031" t="s">
        <v>39</v>
      </c>
      <c r="Y12031" t="s">
        <v>214</v>
      </c>
      <c r="Z12031" t="s">
        <v>52</v>
      </c>
    </row>
    <row r="12032" spans="1:26" x14ac:dyDescent="0.25">
      <c r="A12032">
        <v>5</v>
      </c>
      <c r="B12032" t="s">
        <v>43</v>
      </c>
      <c r="C12032">
        <v>6</v>
      </c>
      <c r="D12032" t="s">
        <v>50</v>
      </c>
      <c r="E12032" t="s">
        <v>2548</v>
      </c>
      <c r="F12032" t="s">
        <v>13</v>
      </c>
      <c r="G12032" t="s">
        <v>684</v>
      </c>
      <c r="H12032" s="1">
        <v>0.2</v>
      </c>
      <c r="I12032">
        <v>1</v>
      </c>
      <c r="J12032" s="3">
        <v>43631</v>
      </c>
      <c r="K12032" t="s">
        <v>7975</v>
      </c>
      <c r="L12032" t="s">
        <v>16</v>
      </c>
      <c r="M12032">
        <v>37211</v>
      </c>
      <c r="N12032">
        <v>1396</v>
      </c>
      <c r="O12032" t="s">
        <v>4901</v>
      </c>
      <c r="P12032" s="4">
        <v>224</v>
      </c>
      <c r="Q12032" s="4">
        <v>8</v>
      </c>
      <c r="R12032" t="s">
        <v>18</v>
      </c>
      <c r="S12032" t="s">
        <v>92</v>
      </c>
      <c r="T12032" s="2">
        <v>223.99</v>
      </c>
      <c r="U12032" s="4">
        <v>2240</v>
      </c>
      <c r="V12032" t="s">
        <v>33</v>
      </c>
      <c r="W12032" s="3">
        <v>43636</v>
      </c>
      <c r="X12032" t="s">
        <v>39</v>
      </c>
      <c r="Y12032" t="s">
        <v>214</v>
      </c>
      <c r="Z12032" t="s">
        <v>52</v>
      </c>
    </row>
    <row r="12033" spans="1:26" x14ac:dyDescent="0.25">
      <c r="A12033">
        <v>5</v>
      </c>
      <c r="B12033" t="s">
        <v>43</v>
      </c>
      <c r="C12033">
        <v>6</v>
      </c>
      <c r="D12033" t="s">
        <v>50</v>
      </c>
      <c r="E12033" t="s">
        <v>2548</v>
      </c>
      <c r="F12033" t="s">
        <v>13</v>
      </c>
      <c r="G12033" t="s">
        <v>684</v>
      </c>
      <c r="H12033" s="1">
        <v>0.2</v>
      </c>
      <c r="I12033">
        <v>1</v>
      </c>
      <c r="J12033" s="3">
        <v>43631</v>
      </c>
      <c r="K12033" t="s">
        <v>7975</v>
      </c>
      <c r="L12033" t="s">
        <v>16</v>
      </c>
      <c r="M12033">
        <v>37211</v>
      </c>
      <c r="N12033">
        <v>1396</v>
      </c>
      <c r="O12033" t="s">
        <v>4901</v>
      </c>
      <c r="P12033" s="4">
        <v>224</v>
      </c>
      <c r="Q12033" s="4">
        <v>8</v>
      </c>
      <c r="R12033" t="s">
        <v>18</v>
      </c>
      <c r="S12033" t="s">
        <v>92</v>
      </c>
      <c r="T12033" s="2">
        <v>223.99</v>
      </c>
      <c r="U12033" s="4">
        <v>2240</v>
      </c>
      <c r="V12033" t="s">
        <v>33</v>
      </c>
      <c r="W12033" s="3">
        <v>43636</v>
      </c>
      <c r="X12033" t="s">
        <v>39</v>
      </c>
      <c r="Y12033" t="s">
        <v>214</v>
      </c>
      <c r="Z12033" t="s">
        <v>52</v>
      </c>
    </row>
    <row r="12034" spans="1:26" x14ac:dyDescent="0.25">
      <c r="A12034">
        <v>5</v>
      </c>
      <c r="B12034" t="s">
        <v>43</v>
      </c>
      <c r="C12034">
        <v>6</v>
      </c>
      <c r="D12034" t="s">
        <v>50</v>
      </c>
      <c r="E12034" t="s">
        <v>2548</v>
      </c>
      <c r="F12034" t="s">
        <v>13</v>
      </c>
      <c r="G12034" t="s">
        <v>684</v>
      </c>
      <c r="H12034" s="1">
        <v>0.2</v>
      </c>
      <c r="I12034">
        <v>1</v>
      </c>
      <c r="J12034" s="3">
        <v>43631</v>
      </c>
      <c r="K12034" t="s">
        <v>7975</v>
      </c>
      <c r="L12034" t="s">
        <v>16</v>
      </c>
      <c r="M12034">
        <v>37211</v>
      </c>
      <c r="N12034">
        <v>1396</v>
      </c>
      <c r="O12034" t="s">
        <v>4901</v>
      </c>
      <c r="P12034" s="4">
        <v>224</v>
      </c>
      <c r="Q12034" s="4">
        <v>8</v>
      </c>
      <c r="R12034" t="s">
        <v>18</v>
      </c>
      <c r="S12034" t="s">
        <v>92</v>
      </c>
      <c r="T12034" s="2">
        <v>223.99</v>
      </c>
      <c r="U12034" s="4">
        <v>2240</v>
      </c>
      <c r="V12034" t="s">
        <v>33</v>
      </c>
      <c r="W12034" s="3">
        <v>43636</v>
      </c>
      <c r="X12034" t="s">
        <v>39</v>
      </c>
      <c r="Y12034" t="s">
        <v>214</v>
      </c>
      <c r="Z12034" t="s">
        <v>52</v>
      </c>
    </row>
    <row r="12035" spans="1:26" x14ac:dyDescent="0.25">
      <c r="A12035">
        <v>5</v>
      </c>
      <c r="B12035" t="s">
        <v>43</v>
      </c>
      <c r="C12035">
        <v>6</v>
      </c>
      <c r="D12035" t="s">
        <v>50</v>
      </c>
      <c r="E12035" t="s">
        <v>2548</v>
      </c>
      <c r="F12035" t="s">
        <v>13</v>
      </c>
      <c r="G12035" t="s">
        <v>684</v>
      </c>
      <c r="H12035" s="1">
        <v>0.2</v>
      </c>
      <c r="I12035">
        <v>1</v>
      </c>
      <c r="J12035" s="3">
        <v>43631</v>
      </c>
      <c r="K12035" t="s">
        <v>7975</v>
      </c>
      <c r="L12035" t="s">
        <v>16</v>
      </c>
      <c r="M12035">
        <v>37211</v>
      </c>
      <c r="N12035">
        <v>1396</v>
      </c>
      <c r="O12035" t="s">
        <v>4901</v>
      </c>
      <c r="P12035" s="4">
        <v>224</v>
      </c>
      <c r="Q12035" s="4">
        <v>8</v>
      </c>
      <c r="R12035" t="s">
        <v>18</v>
      </c>
      <c r="S12035" t="s">
        <v>92</v>
      </c>
      <c r="T12035" s="2">
        <v>223.99</v>
      </c>
      <c r="U12035" s="4">
        <v>2240</v>
      </c>
      <c r="V12035" t="s">
        <v>33</v>
      </c>
      <c r="W12035" s="3">
        <v>43636</v>
      </c>
      <c r="X12035" t="s">
        <v>39</v>
      </c>
      <c r="Y12035" t="s">
        <v>214</v>
      </c>
      <c r="Z12035" t="s">
        <v>52</v>
      </c>
    </row>
    <row r="12036" spans="1:26" x14ac:dyDescent="0.25">
      <c r="A12036">
        <v>5</v>
      </c>
      <c r="B12036" t="s">
        <v>43</v>
      </c>
      <c r="C12036">
        <v>6</v>
      </c>
      <c r="D12036" t="s">
        <v>50</v>
      </c>
      <c r="E12036" t="s">
        <v>2548</v>
      </c>
      <c r="F12036" t="s">
        <v>13</v>
      </c>
      <c r="G12036" t="s">
        <v>684</v>
      </c>
      <c r="H12036" s="1">
        <v>0.2</v>
      </c>
      <c r="I12036">
        <v>1</v>
      </c>
      <c r="J12036" s="3">
        <v>43631</v>
      </c>
      <c r="K12036" t="s">
        <v>7975</v>
      </c>
      <c r="L12036" t="s">
        <v>16</v>
      </c>
      <c r="M12036">
        <v>37211</v>
      </c>
      <c r="N12036">
        <v>1396</v>
      </c>
      <c r="O12036" t="s">
        <v>4901</v>
      </c>
      <c r="P12036" s="4">
        <v>224</v>
      </c>
      <c r="Q12036" s="4">
        <v>8</v>
      </c>
      <c r="R12036" t="s">
        <v>18</v>
      </c>
      <c r="S12036" t="s">
        <v>92</v>
      </c>
      <c r="T12036" s="2">
        <v>223.99</v>
      </c>
      <c r="U12036" s="4">
        <v>2240</v>
      </c>
      <c r="V12036" t="s">
        <v>33</v>
      </c>
      <c r="W12036" s="3">
        <v>43636</v>
      </c>
      <c r="X12036" t="s">
        <v>39</v>
      </c>
      <c r="Y12036" t="s">
        <v>214</v>
      </c>
      <c r="Z12036" t="s">
        <v>52</v>
      </c>
    </row>
    <row r="12037" spans="1:26" x14ac:dyDescent="0.25">
      <c r="A12037">
        <v>5</v>
      </c>
      <c r="B12037" t="s">
        <v>43</v>
      </c>
      <c r="C12037">
        <v>6</v>
      </c>
      <c r="D12037" t="s">
        <v>50</v>
      </c>
      <c r="E12037" t="s">
        <v>2548</v>
      </c>
      <c r="F12037" t="s">
        <v>13</v>
      </c>
      <c r="G12037" t="s">
        <v>684</v>
      </c>
      <c r="H12037" s="1">
        <v>0.2</v>
      </c>
      <c r="I12037">
        <v>1</v>
      </c>
      <c r="J12037" s="3">
        <v>43631</v>
      </c>
      <c r="K12037" t="s">
        <v>7975</v>
      </c>
      <c r="L12037" t="s">
        <v>16</v>
      </c>
      <c r="M12037">
        <v>37211</v>
      </c>
      <c r="N12037">
        <v>1396</v>
      </c>
      <c r="O12037" t="s">
        <v>4901</v>
      </c>
      <c r="P12037" s="4">
        <v>224</v>
      </c>
      <c r="Q12037" s="4">
        <v>8</v>
      </c>
      <c r="R12037" t="s">
        <v>18</v>
      </c>
      <c r="S12037" t="s">
        <v>92</v>
      </c>
      <c r="T12037" s="2">
        <v>223.99</v>
      </c>
      <c r="U12037" s="4">
        <v>2240</v>
      </c>
      <c r="V12037" t="s">
        <v>33</v>
      </c>
      <c r="W12037" s="3">
        <v>43636</v>
      </c>
      <c r="X12037" t="s">
        <v>39</v>
      </c>
      <c r="Y12037" t="s">
        <v>214</v>
      </c>
      <c r="Z12037" t="s">
        <v>52</v>
      </c>
    </row>
    <row r="12038" spans="1:26" x14ac:dyDescent="0.25">
      <c r="A12038">
        <v>7</v>
      </c>
      <c r="B12038" t="s">
        <v>25</v>
      </c>
      <c r="C12038">
        <v>6</v>
      </c>
      <c r="D12038" t="s">
        <v>50</v>
      </c>
      <c r="E12038" t="s">
        <v>65</v>
      </c>
      <c r="F12038" t="s">
        <v>13</v>
      </c>
      <c r="G12038" t="s">
        <v>95</v>
      </c>
      <c r="H12038" s="1">
        <v>0</v>
      </c>
      <c r="I12038">
        <v>1</v>
      </c>
      <c r="J12038" s="3">
        <v>43110</v>
      </c>
      <c r="K12038" t="s">
        <v>7979</v>
      </c>
      <c r="L12038" t="s">
        <v>30</v>
      </c>
      <c r="M12038">
        <v>98115</v>
      </c>
      <c r="N12038">
        <v>1021</v>
      </c>
      <c r="O12038" t="s">
        <v>807</v>
      </c>
      <c r="P12038" s="4">
        <v>13</v>
      </c>
      <c r="Q12038" s="4">
        <v>2</v>
      </c>
      <c r="R12038" t="s">
        <v>32</v>
      </c>
      <c r="S12038" t="s">
        <v>92</v>
      </c>
      <c r="T12038" s="2">
        <v>13.3</v>
      </c>
      <c r="U12038" s="4">
        <v>70</v>
      </c>
      <c r="V12038" t="s">
        <v>33</v>
      </c>
      <c r="W12038" s="3">
        <v>43117</v>
      </c>
      <c r="X12038" t="s">
        <v>39</v>
      </c>
      <c r="Y12038" t="s">
        <v>69</v>
      </c>
      <c r="Z12038" t="s">
        <v>113</v>
      </c>
    </row>
    <row r="12039" spans="1:26" x14ac:dyDescent="0.25">
      <c r="A12039">
        <v>7</v>
      </c>
      <c r="B12039" t="s">
        <v>25</v>
      </c>
      <c r="C12039">
        <v>6</v>
      </c>
      <c r="D12039" t="s">
        <v>50</v>
      </c>
      <c r="E12039" t="s">
        <v>65</v>
      </c>
      <c r="F12039" t="s">
        <v>13</v>
      </c>
      <c r="G12039" t="s">
        <v>95</v>
      </c>
      <c r="H12039" s="1">
        <v>0</v>
      </c>
      <c r="I12039">
        <v>1</v>
      </c>
      <c r="J12039" s="3">
        <v>43110</v>
      </c>
      <c r="K12039" t="s">
        <v>7979</v>
      </c>
      <c r="L12039" t="s">
        <v>30</v>
      </c>
      <c r="M12039">
        <v>98115</v>
      </c>
      <c r="N12039">
        <v>1021</v>
      </c>
      <c r="O12039" t="s">
        <v>807</v>
      </c>
      <c r="P12039" s="4">
        <v>13</v>
      </c>
      <c r="Q12039" s="4">
        <v>2</v>
      </c>
      <c r="R12039" t="s">
        <v>32</v>
      </c>
      <c r="S12039" t="s">
        <v>92</v>
      </c>
      <c r="T12039" s="2">
        <v>13.3</v>
      </c>
      <c r="U12039" s="4">
        <v>70</v>
      </c>
      <c r="V12039" t="s">
        <v>33</v>
      </c>
      <c r="W12039" s="3">
        <v>43117</v>
      </c>
      <c r="X12039" t="s">
        <v>39</v>
      </c>
      <c r="Y12039" t="s">
        <v>69</v>
      </c>
      <c r="Z12039" t="s">
        <v>113</v>
      </c>
    </row>
    <row r="12040" spans="1:26" x14ac:dyDescent="0.25">
      <c r="A12040">
        <v>4</v>
      </c>
      <c r="B12040" t="s">
        <v>43</v>
      </c>
      <c r="C12040">
        <v>6</v>
      </c>
      <c r="D12040" t="s">
        <v>50</v>
      </c>
      <c r="E12040" t="s">
        <v>27</v>
      </c>
      <c r="F12040" t="s">
        <v>13</v>
      </c>
      <c r="G12040" t="s">
        <v>833</v>
      </c>
      <c r="H12040" s="1">
        <v>0</v>
      </c>
      <c r="I12040">
        <v>1</v>
      </c>
      <c r="J12040" s="3">
        <v>43619</v>
      </c>
      <c r="K12040" t="s">
        <v>8017</v>
      </c>
      <c r="L12040" t="s">
        <v>30</v>
      </c>
      <c r="M12040">
        <v>90036</v>
      </c>
      <c r="N12040">
        <v>966</v>
      </c>
      <c r="O12040" t="s">
        <v>4717</v>
      </c>
      <c r="P12040" s="4">
        <v>9</v>
      </c>
      <c r="Q12040" s="4">
        <v>5</v>
      </c>
      <c r="R12040" t="s">
        <v>32</v>
      </c>
      <c r="S12040" t="s">
        <v>92</v>
      </c>
      <c r="T12040" s="2">
        <v>8.5</v>
      </c>
      <c r="U12040" s="4">
        <v>45</v>
      </c>
      <c r="V12040" t="s">
        <v>33</v>
      </c>
      <c r="W12040" s="3">
        <v>43623</v>
      </c>
      <c r="X12040" t="s">
        <v>39</v>
      </c>
      <c r="Y12040" t="s">
        <v>34</v>
      </c>
      <c r="Z12040" t="s">
        <v>113</v>
      </c>
    </row>
    <row r="12041" spans="1:26" x14ac:dyDescent="0.25">
      <c r="A12041">
        <v>4</v>
      </c>
      <c r="B12041" t="s">
        <v>43</v>
      </c>
      <c r="C12041">
        <v>6</v>
      </c>
      <c r="D12041" t="s">
        <v>50</v>
      </c>
      <c r="E12041" t="s">
        <v>27</v>
      </c>
      <c r="F12041" t="s">
        <v>13</v>
      </c>
      <c r="G12041" t="s">
        <v>833</v>
      </c>
      <c r="H12041" s="1">
        <v>0</v>
      </c>
      <c r="I12041">
        <v>1</v>
      </c>
      <c r="J12041" s="3">
        <v>43619</v>
      </c>
      <c r="K12041" t="s">
        <v>8017</v>
      </c>
      <c r="L12041" t="s">
        <v>30</v>
      </c>
      <c r="M12041">
        <v>90036</v>
      </c>
      <c r="N12041">
        <v>966</v>
      </c>
      <c r="O12041" t="s">
        <v>4717</v>
      </c>
      <c r="P12041" s="4">
        <v>9</v>
      </c>
      <c r="Q12041" s="4">
        <v>5</v>
      </c>
      <c r="R12041" t="s">
        <v>32</v>
      </c>
      <c r="S12041" t="s">
        <v>92</v>
      </c>
      <c r="T12041" s="2">
        <v>8.5</v>
      </c>
      <c r="U12041" s="4">
        <v>45</v>
      </c>
      <c r="V12041" t="s">
        <v>33</v>
      </c>
      <c r="W12041" s="3">
        <v>43623</v>
      </c>
      <c r="X12041" t="s">
        <v>39</v>
      </c>
      <c r="Y12041" t="s">
        <v>34</v>
      </c>
      <c r="Z12041" t="s">
        <v>113</v>
      </c>
    </row>
    <row r="12042" spans="1:26" x14ac:dyDescent="0.25">
      <c r="A12042">
        <v>4</v>
      </c>
      <c r="B12042" t="s">
        <v>43</v>
      </c>
      <c r="C12042">
        <v>6</v>
      </c>
      <c r="D12042" t="s">
        <v>50</v>
      </c>
      <c r="E12042" t="s">
        <v>27</v>
      </c>
      <c r="F12042" t="s">
        <v>13</v>
      </c>
      <c r="G12042" t="s">
        <v>833</v>
      </c>
      <c r="H12042" s="1">
        <v>0</v>
      </c>
      <c r="I12042">
        <v>1</v>
      </c>
      <c r="J12042" s="3">
        <v>43619</v>
      </c>
      <c r="K12042" t="s">
        <v>8017</v>
      </c>
      <c r="L12042" t="s">
        <v>30</v>
      </c>
      <c r="M12042">
        <v>90036</v>
      </c>
      <c r="N12042">
        <v>966</v>
      </c>
      <c r="O12042" t="s">
        <v>4717</v>
      </c>
      <c r="P12042" s="4">
        <v>9</v>
      </c>
      <c r="Q12042" s="4">
        <v>5</v>
      </c>
      <c r="R12042" t="s">
        <v>32</v>
      </c>
      <c r="S12042" t="s">
        <v>92</v>
      </c>
      <c r="T12042" s="2">
        <v>8.5</v>
      </c>
      <c r="U12042" s="4">
        <v>45</v>
      </c>
      <c r="V12042" t="s">
        <v>33</v>
      </c>
      <c r="W12042" s="3">
        <v>43623</v>
      </c>
      <c r="X12042" t="s">
        <v>39</v>
      </c>
      <c r="Y12042" t="s">
        <v>34</v>
      </c>
      <c r="Z12042" t="s">
        <v>113</v>
      </c>
    </row>
    <row r="12043" spans="1:26" x14ac:dyDescent="0.25">
      <c r="A12043">
        <v>7</v>
      </c>
      <c r="B12043" t="s">
        <v>25</v>
      </c>
      <c r="C12043">
        <v>6</v>
      </c>
      <c r="D12043" t="s">
        <v>50</v>
      </c>
      <c r="E12043" t="s">
        <v>27</v>
      </c>
      <c r="F12043" t="s">
        <v>13</v>
      </c>
      <c r="G12043" t="s">
        <v>1074</v>
      </c>
      <c r="H12043" s="1">
        <v>0</v>
      </c>
      <c r="I12043">
        <v>1</v>
      </c>
      <c r="J12043" s="3">
        <v>43657</v>
      </c>
      <c r="K12043" t="s">
        <v>8021</v>
      </c>
      <c r="L12043" t="s">
        <v>30</v>
      </c>
      <c r="M12043">
        <v>90049</v>
      </c>
      <c r="N12043">
        <v>1024</v>
      </c>
      <c r="O12043" t="s">
        <v>551</v>
      </c>
      <c r="P12043" s="4">
        <v>245</v>
      </c>
      <c r="Q12043" s="4">
        <v>5</v>
      </c>
      <c r="R12043" t="s">
        <v>32</v>
      </c>
      <c r="S12043" t="s">
        <v>92</v>
      </c>
      <c r="T12043" s="2">
        <v>244.62</v>
      </c>
      <c r="U12043" s="4">
        <v>1287</v>
      </c>
      <c r="V12043" t="s">
        <v>33</v>
      </c>
      <c r="W12043" s="3">
        <v>43664</v>
      </c>
      <c r="X12043" t="s">
        <v>39</v>
      </c>
      <c r="Y12043" t="s">
        <v>34</v>
      </c>
      <c r="Z12043" t="s">
        <v>113</v>
      </c>
    </row>
    <row r="12044" spans="1:26" x14ac:dyDescent="0.25">
      <c r="A12044">
        <v>7</v>
      </c>
      <c r="B12044" t="s">
        <v>25</v>
      </c>
      <c r="C12044">
        <v>6</v>
      </c>
      <c r="D12044" t="s">
        <v>50</v>
      </c>
      <c r="E12044" t="s">
        <v>27</v>
      </c>
      <c r="F12044" t="s">
        <v>13</v>
      </c>
      <c r="G12044" t="s">
        <v>1074</v>
      </c>
      <c r="H12044" s="1">
        <v>0</v>
      </c>
      <c r="I12044">
        <v>1</v>
      </c>
      <c r="J12044" s="3">
        <v>43657</v>
      </c>
      <c r="K12044" t="s">
        <v>8021</v>
      </c>
      <c r="L12044" t="s">
        <v>30</v>
      </c>
      <c r="M12044">
        <v>90049</v>
      </c>
      <c r="N12044">
        <v>1024</v>
      </c>
      <c r="O12044" t="s">
        <v>551</v>
      </c>
      <c r="P12044" s="4">
        <v>245</v>
      </c>
      <c r="Q12044" s="4">
        <v>5</v>
      </c>
      <c r="R12044" t="s">
        <v>32</v>
      </c>
      <c r="S12044" t="s">
        <v>92</v>
      </c>
      <c r="T12044" s="2">
        <v>244.62</v>
      </c>
      <c r="U12044" s="4">
        <v>1287</v>
      </c>
      <c r="V12044" t="s">
        <v>33</v>
      </c>
      <c r="W12044" s="3">
        <v>43664</v>
      </c>
      <c r="X12044" t="s">
        <v>39</v>
      </c>
      <c r="Y12044" t="s">
        <v>34</v>
      </c>
      <c r="Z12044" t="s">
        <v>113</v>
      </c>
    </row>
    <row r="12045" spans="1:26" x14ac:dyDescent="0.25">
      <c r="A12045">
        <v>4</v>
      </c>
      <c r="B12045" t="s">
        <v>43</v>
      </c>
      <c r="C12045">
        <v>6</v>
      </c>
      <c r="D12045" t="s">
        <v>50</v>
      </c>
      <c r="E12045" t="s">
        <v>65</v>
      </c>
      <c r="F12045" t="s">
        <v>13</v>
      </c>
      <c r="G12045" t="s">
        <v>5205</v>
      </c>
      <c r="H12045" s="1">
        <v>0</v>
      </c>
      <c r="I12045">
        <v>1</v>
      </c>
      <c r="J12045" s="3">
        <v>43544</v>
      </c>
      <c r="K12045" t="s">
        <v>8037</v>
      </c>
      <c r="L12045" t="s">
        <v>30</v>
      </c>
      <c r="M12045">
        <v>98115</v>
      </c>
      <c r="N12045">
        <v>921</v>
      </c>
      <c r="O12045" t="s">
        <v>6720</v>
      </c>
      <c r="P12045" s="4">
        <v>64</v>
      </c>
      <c r="Q12045" s="4">
        <v>7</v>
      </c>
      <c r="R12045" t="s">
        <v>32</v>
      </c>
      <c r="S12045" t="s">
        <v>92</v>
      </c>
      <c r="T12045" s="2">
        <v>63.82</v>
      </c>
      <c r="U12045" s="4">
        <v>266</v>
      </c>
      <c r="V12045" t="s">
        <v>33</v>
      </c>
      <c r="W12045" s="3">
        <v>43548</v>
      </c>
      <c r="X12045" t="s">
        <v>39</v>
      </c>
      <c r="Y12045" t="s">
        <v>69</v>
      </c>
      <c r="Z12045" t="s">
        <v>113</v>
      </c>
    </row>
    <row r="12046" spans="1:26" x14ac:dyDescent="0.25">
      <c r="A12046">
        <v>5</v>
      </c>
      <c r="B12046" t="s">
        <v>43</v>
      </c>
      <c r="C12046">
        <v>6</v>
      </c>
      <c r="D12046" t="s">
        <v>50</v>
      </c>
      <c r="E12046" t="s">
        <v>3604</v>
      </c>
      <c r="F12046" t="s">
        <v>13</v>
      </c>
      <c r="G12046" t="s">
        <v>317</v>
      </c>
      <c r="H12046" s="1">
        <v>0.2</v>
      </c>
      <c r="I12046">
        <v>1</v>
      </c>
      <c r="J12046" s="3">
        <v>43743</v>
      </c>
      <c r="K12046" t="s">
        <v>7980</v>
      </c>
      <c r="L12046" t="s">
        <v>30</v>
      </c>
      <c r="M12046">
        <v>95928</v>
      </c>
      <c r="N12046">
        <v>1491</v>
      </c>
      <c r="O12046" t="s">
        <v>8169</v>
      </c>
      <c r="P12046" s="4">
        <v>3</v>
      </c>
      <c r="Q12046" s="4">
        <v>1</v>
      </c>
      <c r="R12046" t="s">
        <v>32</v>
      </c>
      <c r="S12046" t="s">
        <v>92</v>
      </c>
      <c r="T12046" s="2">
        <v>2.7</v>
      </c>
      <c r="U12046" s="4">
        <v>8</v>
      </c>
      <c r="V12046" t="s">
        <v>33</v>
      </c>
      <c r="W12046" s="3">
        <v>43748</v>
      </c>
      <c r="X12046" t="s">
        <v>39</v>
      </c>
      <c r="Y12046" t="s">
        <v>34</v>
      </c>
      <c r="Z12046" t="s">
        <v>52</v>
      </c>
    </row>
    <row r="12047" spans="1:26" x14ac:dyDescent="0.25">
      <c r="A12047">
        <v>5</v>
      </c>
      <c r="B12047" t="s">
        <v>43</v>
      </c>
      <c r="C12047">
        <v>6</v>
      </c>
      <c r="D12047" t="s">
        <v>50</v>
      </c>
      <c r="E12047" t="s">
        <v>3604</v>
      </c>
      <c r="F12047" t="s">
        <v>13</v>
      </c>
      <c r="G12047" t="s">
        <v>317</v>
      </c>
      <c r="H12047" s="1">
        <v>0.2</v>
      </c>
      <c r="I12047">
        <v>1</v>
      </c>
      <c r="J12047" s="3">
        <v>43743</v>
      </c>
      <c r="K12047" t="s">
        <v>7980</v>
      </c>
      <c r="L12047" t="s">
        <v>30</v>
      </c>
      <c r="M12047">
        <v>95928</v>
      </c>
      <c r="N12047">
        <v>1491</v>
      </c>
      <c r="O12047" t="s">
        <v>8169</v>
      </c>
      <c r="P12047" s="4">
        <v>3</v>
      </c>
      <c r="Q12047" s="4">
        <v>1</v>
      </c>
      <c r="R12047" t="s">
        <v>32</v>
      </c>
      <c r="S12047" t="s">
        <v>92</v>
      </c>
      <c r="T12047" s="2">
        <v>2.7</v>
      </c>
      <c r="U12047" s="4">
        <v>8</v>
      </c>
      <c r="V12047" t="s">
        <v>33</v>
      </c>
      <c r="W12047" s="3">
        <v>43748</v>
      </c>
      <c r="X12047" t="s">
        <v>39</v>
      </c>
      <c r="Y12047" t="s">
        <v>34</v>
      </c>
      <c r="Z12047" t="s">
        <v>52</v>
      </c>
    </row>
    <row r="12048" spans="1:26" x14ac:dyDescent="0.25">
      <c r="A12048">
        <v>5</v>
      </c>
      <c r="B12048" t="s">
        <v>43</v>
      </c>
      <c r="C12048">
        <v>6</v>
      </c>
      <c r="D12048" t="s">
        <v>50</v>
      </c>
      <c r="E12048" t="s">
        <v>3604</v>
      </c>
      <c r="F12048" t="s">
        <v>13</v>
      </c>
      <c r="G12048" t="s">
        <v>317</v>
      </c>
      <c r="H12048" s="1">
        <v>0.2</v>
      </c>
      <c r="I12048">
        <v>1</v>
      </c>
      <c r="J12048" s="3">
        <v>43743</v>
      </c>
      <c r="K12048" t="s">
        <v>7980</v>
      </c>
      <c r="L12048" t="s">
        <v>30</v>
      </c>
      <c r="M12048">
        <v>95928</v>
      </c>
      <c r="N12048">
        <v>1491</v>
      </c>
      <c r="O12048" t="s">
        <v>8169</v>
      </c>
      <c r="P12048" s="4">
        <v>3</v>
      </c>
      <c r="Q12048" s="4">
        <v>1</v>
      </c>
      <c r="R12048" t="s">
        <v>32</v>
      </c>
      <c r="S12048" t="s">
        <v>92</v>
      </c>
      <c r="T12048" s="2">
        <v>2.7</v>
      </c>
      <c r="U12048" s="4">
        <v>8</v>
      </c>
      <c r="V12048" t="s">
        <v>33</v>
      </c>
      <c r="W12048" s="3">
        <v>43748</v>
      </c>
      <c r="X12048" t="s">
        <v>39</v>
      </c>
      <c r="Y12048" t="s">
        <v>34</v>
      </c>
      <c r="Z12048" t="s">
        <v>52</v>
      </c>
    </row>
    <row r="12049" spans="1:26" x14ac:dyDescent="0.25">
      <c r="A12049">
        <v>5</v>
      </c>
      <c r="B12049" t="s">
        <v>43</v>
      </c>
      <c r="C12049">
        <v>6</v>
      </c>
      <c r="D12049" t="s">
        <v>50</v>
      </c>
      <c r="E12049" t="s">
        <v>3604</v>
      </c>
      <c r="F12049" t="s">
        <v>13</v>
      </c>
      <c r="G12049" t="s">
        <v>317</v>
      </c>
      <c r="H12049" s="1">
        <v>0.2</v>
      </c>
      <c r="I12049">
        <v>1</v>
      </c>
      <c r="J12049" s="3">
        <v>43743</v>
      </c>
      <c r="K12049" t="s">
        <v>7980</v>
      </c>
      <c r="L12049" t="s">
        <v>30</v>
      </c>
      <c r="M12049">
        <v>95928</v>
      </c>
      <c r="N12049">
        <v>1491</v>
      </c>
      <c r="O12049" t="s">
        <v>8169</v>
      </c>
      <c r="P12049" s="4">
        <v>3</v>
      </c>
      <c r="Q12049" s="4">
        <v>1</v>
      </c>
      <c r="R12049" t="s">
        <v>32</v>
      </c>
      <c r="S12049" t="s">
        <v>92</v>
      </c>
      <c r="T12049" s="2">
        <v>2.7</v>
      </c>
      <c r="U12049" s="4">
        <v>8</v>
      </c>
      <c r="V12049" t="s">
        <v>33</v>
      </c>
      <c r="W12049" s="3">
        <v>43748</v>
      </c>
      <c r="X12049" t="s">
        <v>39</v>
      </c>
      <c r="Y12049" t="s">
        <v>34</v>
      </c>
      <c r="Z12049" t="s">
        <v>52</v>
      </c>
    </row>
    <row r="12050" spans="1:26" x14ac:dyDescent="0.25">
      <c r="A12050">
        <v>5</v>
      </c>
      <c r="B12050" t="s">
        <v>43</v>
      </c>
      <c r="C12050">
        <v>6</v>
      </c>
      <c r="D12050" t="s">
        <v>50</v>
      </c>
      <c r="E12050" t="s">
        <v>3604</v>
      </c>
      <c r="F12050" t="s">
        <v>13</v>
      </c>
      <c r="G12050" t="s">
        <v>317</v>
      </c>
      <c r="H12050" s="1">
        <v>0.2</v>
      </c>
      <c r="I12050">
        <v>1</v>
      </c>
      <c r="J12050" s="3">
        <v>43743</v>
      </c>
      <c r="K12050" t="s">
        <v>7980</v>
      </c>
      <c r="L12050" t="s">
        <v>30</v>
      </c>
      <c r="M12050">
        <v>95928</v>
      </c>
      <c r="N12050">
        <v>1491</v>
      </c>
      <c r="O12050" t="s">
        <v>8169</v>
      </c>
      <c r="P12050" s="4">
        <v>3</v>
      </c>
      <c r="Q12050" s="4">
        <v>1</v>
      </c>
      <c r="R12050" t="s">
        <v>32</v>
      </c>
      <c r="S12050" t="s">
        <v>92</v>
      </c>
      <c r="T12050" s="2">
        <v>2.7</v>
      </c>
      <c r="U12050" s="4">
        <v>8</v>
      </c>
      <c r="V12050" t="s">
        <v>33</v>
      </c>
      <c r="W12050" s="3">
        <v>43748</v>
      </c>
      <c r="X12050" t="s">
        <v>39</v>
      </c>
      <c r="Y12050" t="s">
        <v>34</v>
      </c>
      <c r="Z12050" t="s">
        <v>52</v>
      </c>
    </row>
    <row r="12051" spans="1:26" x14ac:dyDescent="0.25">
      <c r="A12051">
        <v>5</v>
      </c>
      <c r="B12051" t="s">
        <v>43</v>
      </c>
      <c r="C12051">
        <v>6</v>
      </c>
      <c r="D12051" t="s">
        <v>50</v>
      </c>
      <c r="E12051" t="s">
        <v>3604</v>
      </c>
      <c r="F12051" t="s">
        <v>13</v>
      </c>
      <c r="G12051" t="s">
        <v>317</v>
      </c>
      <c r="H12051" s="1">
        <v>0.2</v>
      </c>
      <c r="I12051">
        <v>1</v>
      </c>
      <c r="J12051" s="3">
        <v>43743</v>
      </c>
      <c r="K12051" t="s">
        <v>7980</v>
      </c>
      <c r="L12051" t="s">
        <v>30</v>
      </c>
      <c r="M12051">
        <v>95928</v>
      </c>
      <c r="N12051">
        <v>1491</v>
      </c>
      <c r="O12051" t="s">
        <v>8169</v>
      </c>
      <c r="P12051" s="4">
        <v>3</v>
      </c>
      <c r="Q12051" s="4">
        <v>1</v>
      </c>
      <c r="R12051" t="s">
        <v>32</v>
      </c>
      <c r="S12051" t="s">
        <v>92</v>
      </c>
      <c r="T12051" s="2">
        <v>2.7</v>
      </c>
      <c r="U12051" s="4">
        <v>8</v>
      </c>
      <c r="V12051" t="s">
        <v>33</v>
      </c>
      <c r="W12051" s="3">
        <v>43748</v>
      </c>
      <c r="X12051" t="s">
        <v>39</v>
      </c>
      <c r="Y12051" t="s">
        <v>34</v>
      </c>
      <c r="Z12051" t="s">
        <v>52</v>
      </c>
    </row>
    <row r="12052" spans="1:26" x14ac:dyDescent="0.25">
      <c r="A12052">
        <v>4</v>
      </c>
      <c r="B12052" t="s">
        <v>43</v>
      </c>
      <c r="C12052">
        <v>6</v>
      </c>
      <c r="D12052" t="s">
        <v>50</v>
      </c>
      <c r="E12052" t="s">
        <v>27</v>
      </c>
      <c r="F12052" t="s">
        <v>13</v>
      </c>
      <c r="G12052" t="s">
        <v>5375</v>
      </c>
      <c r="H12052" s="1">
        <v>0.2</v>
      </c>
      <c r="I12052">
        <v>1</v>
      </c>
      <c r="J12052" s="3">
        <v>42516</v>
      </c>
      <c r="K12052" t="s">
        <v>7984</v>
      </c>
      <c r="L12052" t="s">
        <v>30</v>
      </c>
      <c r="M12052">
        <v>90008</v>
      </c>
      <c r="N12052">
        <v>1612</v>
      </c>
      <c r="O12052" t="s">
        <v>4957</v>
      </c>
      <c r="P12052" s="4">
        <v>20</v>
      </c>
      <c r="Q12052" s="4">
        <v>2</v>
      </c>
      <c r="R12052" t="s">
        <v>32</v>
      </c>
      <c r="S12052" t="s">
        <v>92</v>
      </c>
      <c r="T12052" s="2">
        <v>20.16</v>
      </c>
      <c r="U12052" s="4">
        <v>202</v>
      </c>
      <c r="V12052" t="s">
        <v>33</v>
      </c>
      <c r="W12052" s="3">
        <v>42520</v>
      </c>
      <c r="X12052" t="s">
        <v>39</v>
      </c>
      <c r="Y12052" t="s">
        <v>34</v>
      </c>
      <c r="Z12052" t="s">
        <v>52</v>
      </c>
    </row>
    <row r="12053" spans="1:26" x14ac:dyDescent="0.25">
      <c r="A12053">
        <v>4</v>
      </c>
      <c r="B12053" t="s">
        <v>43</v>
      </c>
      <c r="C12053">
        <v>6</v>
      </c>
      <c r="D12053" t="s">
        <v>50</v>
      </c>
      <c r="E12053" t="s">
        <v>27</v>
      </c>
      <c r="F12053" t="s">
        <v>13</v>
      </c>
      <c r="G12053" t="s">
        <v>5375</v>
      </c>
      <c r="H12053" s="1">
        <v>0.2</v>
      </c>
      <c r="I12053">
        <v>1</v>
      </c>
      <c r="J12053" s="3">
        <v>42516</v>
      </c>
      <c r="K12053" t="s">
        <v>7984</v>
      </c>
      <c r="L12053" t="s">
        <v>30</v>
      </c>
      <c r="M12053">
        <v>90008</v>
      </c>
      <c r="N12053">
        <v>1612</v>
      </c>
      <c r="O12053" t="s">
        <v>4957</v>
      </c>
      <c r="P12053" s="4">
        <v>20</v>
      </c>
      <c r="Q12053" s="4">
        <v>2</v>
      </c>
      <c r="R12053" t="s">
        <v>32</v>
      </c>
      <c r="S12053" t="s">
        <v>92</v>
      </c>
      <c r="T12053" s="2">
        <v>20.16</v>
      </c>
      <c r="U12053" s="4">
        <v>202</v>
      </c>
      <c r="V12053" t="s">
        <v>33</v>
      </c>
      <c r="W12053" s="3">
        <v>42520</v>
      </c>
      <c r="X12053" t="s">
        <v>39</v>
      </c>
      <c r="Y12053" t="s">
        <v>34</v>
      </c>
      <c r="Z12053" t="s">
        <v>52</v>
      </c>
    </row>
    <row r="12054" spans="1:26" x14ac:dyDescent="0.25">
      <c r="A12054">
        <v>4</v>
      </c>
      <c r="B12054" t="s">
        <v>43</v>
      </c>
      <c r="C12054">
        <v>6</v>
      </c>
      <c r="D12054" t="s">
        <v>50</v>
      </c>
      <c r="E12054" t="s">
        <v>27</v>
      </c>
      <c r="F12054" t="s">
        <v>13</v>
      </c>
      <c r="G12054" t="s">
        <v>5375</v>
      </c>
      <c r="H12054" s="1">
        <v>0.2</v>
      </c>
      <c r="I12054">
        <v>1</v>
      </c>
      <c r="J12054" s="3">
        <v>42516</v>
      </c>
      <c r="K12054" t="s">
        <v>7984</v>
      </c>
      <c r="L12054" t="s">
        <v>30</v>
      </c>
      <c r="M12054">
        <v>90008</v>
      </c>
      <c r="N12054">
        <v>1612</v>
      </c>
      <c r="O12054" t="s">
        <v>4957</v>
      </c>
      <c r="P12054" s="4">
        <v>20</v>
      </c>
      <c r="Q12054" s="4">
        <v>2</v>
      </c>
      <c r="R12054" t="s">
        <v>32</v>
      </c>
      <c r="S12054" t="s">
        <v>92</v>
      </c>
      <c r="T12054" s="2">
        <v>20.16</v>
      </c>
      <c r="U12054" s="4">
        <v>202</v>
      </c>
      <c r="V12054" t="s">
        <v>33</v>
      </c>
      <c r="W12054" s="3">
        <v>42520</v>
      </c>
      <c r="X12054" t="s">
        <v>39</v>
      </c>
      <c r="Y12054" t="s">
        <v>34</v>
      </c>
      <c r="Z12054" t="s">
        <v>52</v>
      </c>
    </row>
    <row r="12055" spans="1:26" x14ac:dyDescent="0.25">
      <c r="A12055">
        <v>4</v>
      </c>
      <c r="B12055" t="s">
        <v>43</v>
      </c>
      <c r="C12055">
        <v>6</v>
      </c>
      <c r="D12055" t="s">
        <v>50</v>
      </c>
      <c r="E12055" t="s">
        <v>27</v>
      </c>
      <c r="F12055" t="s">
        <v>13</v>
      </c>
      <c r="G12055" t="s">
        <v>5375</v>
      </c>
      <c r="H12055" s="1">
        <v>0.2</v>
      </c>
      <c r="I12055">
        <v>1</v>
      </c>
      <c r="J12055" s="3">
        <v>42516</v>
      </c>
      <c r="K12055" t="s">
        <v>7984</v>
      </c>
      <c r="L12055" t="s">
        <v>30</v>
      </c>
      <c r="M12055">
        <v>90008</v>
      </c>
      <c r="N12055">
        <v>1118</v>
      </c>
      <c r="O12055" t="s">
        <v>200</v>
      </c>
      <c r="P12055" s="4">
        <v>31</v>
      </c>
      <c r="Q12055" s="4">
        <v>2</v>
      </c>
      <c r="R12055" t="s">
        <v>32</v>
      </c>
      <c r="S12055" t="s">
        <v>92</v>
      </c>
      <c r="T12055" s="2">
        <v>31.49</v>
      </c>
      <c r="U12055" s="4">
        <v>84</v>
      </c>
      <c r="V12055" t="s">
        <v>33</v>
      </c>
      <c r="W12055" s="3">
        <v>42520</v>
      </c>
      <c r="X12055" t="s">
        <v>39</v>
      </c>
      <c r="Y12055" t="s">
        <v>34</v>
      </c>
      <c r="Z12055" t="s">
        <v>52</v>
      </c>
    </row>
    <row r="12056" spans="1:26" x14ac:dyDescent="0.25">
      <c r="A12056">
        <v>4</v>
      </c>
      <c r="B12056" t="s">
        <v>43</v>
      </c>
      <c r="C12056">
        <v>6</v>
      </c>
      <c r="D12056" t="s">
        <v>50</v>
      </c>
      <c r="E12056" t="s">
        <v>27</v>
      </c>
      <c r="F12056" t="s">
        <v>13</v>
      </c>
      <c r="G12056" t="s">
        <v>5375</v>
      </c>
      <c r="H12056" s="1">
        <v>0.2</v>
      </c>
      <c r="I12056">
        <v>1</v>
      </c>
      <c r="J12056" s="3">
        <v>42516</v>
      </c>
      <c r="K12056" t="s">
        <v>7984</v>
      </c>
      <c r="L12056" t="s">
        <v>30</v>
      </c>
      <c r="M12056">
        <v>90008</v>
      </c>
      <c r="N12056">
        <v>1118</v>
      </c>
      <c r="O12056" t="s">
        <v>200</v>
      </c>
      <c r="P12056" s="4">
        <v>31</v>
      </c>
      <c r="Q12056" s="4">
        <v>2</v>
      </c>
      <c r="R12056" t="s">
        <v>32</v>
      </c>
      <c r="S12056" t="s">
        <v>92</v>
      </c>
      <c r="T12056" s="2">
        <v>31.49</v>
      </c>
      <c r="U12056" s="4">
        <v>84</v>
      </c>
      <c r="V12056" t="s">
        <v>33</v>
      </c>
      <c r="W12056" s="3">
        <v>42520</v>
      </c>
      <c r="X12056" t="s">
        <v>39</v>
      </c>
      <c r="Y12056" t="s">
        <v>34</v>
      </c>
      <c r="Z12056" t="s">
        <v>52</v>
      </c>
    </row>
    <row r="12057" spans="1:26" x14ac:dyDescent="0.25">
      <c r="A12057">
        <v>4</v>
      </c>
      <c r="B12057" t="s">
        <v>43</v>
      </c>
      <c r="C12057">
        <v>6</v>
      </c>
      <c r="D12057" t="s">
        <v>50</v>
      </c>
      <c r="E12057" t="s">
        <v>27</v>
      </c>
      <c r="F12057" t="s">
        <v>13</v>
      </c>
      <c r="G12057" t="s">
        <v>5375</v>
      </c>
      <c r="H12057" s="1">
        <v>0.2</v>
      </c>
      <c r="I12057">
        <v>1</v>
      </c>
      <c r="J12057" s="3">
        <v>42516</v>
      </c>
      <c r="K12057" t="s">
        <v>7984</v>
      </c>
      <c r="L12057" t="s">
        <v>30</v>
      </c>
      <c r="M12057">
        <v>90008</v>
      </c>
      <c r="N12057">
        <v>1118</v>
      </c>
      <c r="O12057" t="s">
        <v>200</v>
      </c>
      <c r="P12057" s="4">
        <v>31</v>
      </c>
      <c r="Q12057" s="4">
        <v>2</v>
      </c>
      <c r="R12057" t="s">
        <v>32</v>
      </c>
      <c r="S12057" t="s">
        <v>92</v>
      </c>
      <c r="T12057" s="2">
        <v>31.49</v>
      </c>
      <c r="U12057" s="4">
        <v>84</v>
      </c>
      <c r="V12057" t="s">
        <v>33</v>
      </c>
      <c r="W12057" s="3">
        <v>42520</v>
      </c>
      <c r="X12057" t="s">
        <v>39</v>
      </c>
      <c r="Y12057" t="s">
        <v>34</v>
      </c>
      <c r="Z12057" t="s">
        <v>52</v>
      </c>
    </row>
    <row r="12058" spans="1:26" x14ac:dyDescent="0.25">
      <c r="A12058">
        <v>7</v>
      </c>
      <c r="B12058" t="s">
        <v>25</v>
      </c>
      <c r="C12058">
        <v>6</v>
      </c>
      <c r="D12058" t="s">
        <v>50</v>
      </c>
      <c r="E12058" t="s">
        <v>596</v>
      </c>
      <c r="F12058" t="s">
        <v>13</v>
      </c>
      <c r="G12058" t="s">
        <v>5276</v>
      </c>
      <c r="H12058" s="1">
        <v>0.2</v>
      </c>
      <c r="I12058">
        <v>1</v>
      </c>
      <c r="J12058" s="3">
        <v>43694</v>
      </c>
      <c r="K12058" t="s">
        <v>8016</v>
      </c>
      <c r="L12058" t="s">
        <v>30</v>
      </c>
      <c r="M12058">
        <v>94513</v>
      </c>
      <c r="N12058">
        <v>1232</v>
      </c>
      <c r="O12058" t="s">
        <v>4763</v>
      </c>
      <c r="P12058" s="4">
        <v>9</v>
      </c>
      <c r="Q12058" s="4">
        <v>3</v>
      </c>
      <c r="R12058" t="s">
        <v>32</v>
      </c>
      <c r="S12058" t="s">
        <v>92</v>
      </c>
      <c r="T12058" s="2">
        <v>9</v>
      </c>
      <c r="U12058" s="4">
        <v>72</v>
      </c>
      <c r="V12058" t="s">
        <v>33</v>
      </c>
      <c r="W12058" s="3">
        <v>43701</v>
      </c>
      <c r="X12058" t="s">
        <v>39</v>
      </c>
      <c r="Y12058" t="s">
        <v>34</v>
      </c>
      <c r="Z12058" t="s">
        <v>52</v>
      </c>
    </row>
    <row r="12059" spans="1:26" x14ac:dyDescent="0.25">
      <c r="A12059">
        <v>7</v>
      </c>
      <c r="B12059" t="s">
        <v>25</v>
      </c>
      <c r="C12059">
        <v>6</v>
      </c>
      <c r="D12059" t="s">
        <v>50</v>
      </c>
      <c r="E12059" t="s">
        <v>596</v>
      </c>
      <c r="F12059" t="s">
        <v>13</v>
      </c>
      <c r="G12059" t="s">
        <v>5276</v>
      </c>
      <c r="H12059" s="1">
        <v>0.2</v>
      </c>
      <c r="I12059">
        <v>1</v>
      </c>
      <c r="J12059" s="3">
        <v>43694</v>
      </c>
      <c r="K12059" t="s">
        <v>8016</v>
      </c>
      <c r="L12059" t="s">
        <v>30</v>
      </c>
      <c r="M12059">
        <v>94513</v>
      </c>
      <c r="N12059">
        <v>1232</v>
      </c>
      <c r="O12059" t="s">
        <v>4763</v>
      </c>
      <c r="P12059" s="4">
        <v>9</v>
      </c>
      <c r="Q12059" s="4">
        <v>3</v>
      </c>
      <c r="R12059" t="s">
        <v>32</v>
      </c>
      <c r="S12059" t="s">
        <v>92</v>
      </c>
      <c r="T12059" s="2">
        <v>9</v>
      </c>
      <c r="U12059" s="4">
        <v>72</v>
      </c>
      <c r="V12059" t="s">
        <v>33</v>
      </c>
      <c r="W12059" s="3">
        <v>43701</v>
      </c>
      <c r="X12059" t="s">
        <v>39</v>
      </c>
      <c r="Y12059" t="s">
        <v>34</v>
      </c>
      <c r="Z12059" t="s">
        <v>52</v>
      </c>
    </row>
    <row r="12060" spans="1:26" x14ac:dyDescent="0.25">
      <c r="A12060">
        <v>7</v>
      </c>
      <c r="B12060" t="s">
        <v>25</v>
      </c>
      <c r="C12060">
        <v>6</v>
      </c>
      <c r="D12060" t="s">
        <v>50</v>
      </c>
      <c r="E12060" t="s">
        <v>596</v>
      </c>
      <c r="F12060" t="s">
        <v>13</v>
      </c>
      <c r="G12060" t="s">
        <v>5276</v>
      </c>
      <c r="H12060" s="1">
        <v>0.2</v>
      </c>
      <c r="I12060">
        <v>1</v>
      </c>
      <c r="J12060" s="3">
        <v>43694</v>
      </c>
      <c r="K12060" t="s">
        <v>8016</v>
      </c>
      <c r="L12060" t="s">
        <v>30</v>
      </c>
      <c r="M12060">
        <v>94513</v>
      </c>
      <c r="N12060">
        <v>1232</v>
      </c>
      <c r="O12060" t="s">
        <v>4763</v>
      </c>
      <c r="P12060" s="4">
        <v>9</v>
      </c>
      <c r="Q12060" s="4">
        <v>3</v>
      </c>
      <c r="R12060" t="s">
        <v>32</v>
      </c>
      <c r="S12060" t="s">
        <v>92</v>
      </c>
      <c r="T12060" s="2">
        <v>9</v>
      </c>
      <c r="U12060" s="4">
        <v>72</v>
      </c>
      <c r="V12060" t="s">
        <v>33</v>
      </c>
      <c r="W12060" s="3">
        <v>43701</v>
      </c>
      <c r="X12060" t="s">
        <v>39</v>
      </c>
      <c r="Y12060" t="s">
        <v>34</v>
      </c>
      <c r="Z12060" t="s">
        <v>52</v>
      </c>
    </row>
    <row r="12061" spans="1:26" x14ac:dyDescent="0.25">
      <c r="A12061">
        <v>7</v>
      </c>
      <c r="B12061" t="s">
        <v>25</v>
      </c>
      <c r="C12061">
        <v>6</v>
      </c>
      <c r="D12061" t="s">
        <v>50</v>
      </c>
      <c r="E12061" t="s">
        <v>596</v>
      </c>
      <c r="F12061" t="s">
        <v>13</v>
      </c>
      <c r="G12061" t="s">
        <v>5276</v>
      </c>
      <c r="H12061" s="1">
        <v>0.2</v>
      </c>
      <c r="I12061">
        <v>1</v>
      </c>
      <c r="J12061" s="3">
        <v>43694</v>
      </c>
      <c r="K12061" t="s">
        <v>8016</v>
      </c>
      <c r="L12061" t="s">
        <v>30</v>
      </c>
      <c r="M12061">
        <v>94513</v>
      </c>
      <c r="N12061">
        <v>1232</v>
      </c>
      <c r="O12061" t="s">
        <v>4763</v>
      </c>
      <c r="P12061" s="4">
        <v>9</v>
      </c>
      <c r="Q12061" s="4">
        <v>3</v>
      </c>
      <c r="R12061" t="s">
        <v>32</v>
      </c>
      <c r="S12061" t="s">
        <v>92</v>
      </c>
      <c r="T12061" s="2">
        <v>9</v>
      </c>
      <c r="U12061" s="4">
        <v>72</v>
      </c>
      <c r="V12061" t="s">
        <v>33</v>
      </c>
      <c r="W12061" s="3">
        <v>43701</v>
      </c>
      <c r="X12061" t="s">
        <v>39</v>
      </c>
      <c r="Y12061" t="s">
        <v>34</v>
      </c>
      <c r="Z12061" t="s">
        <v>52</v>
      </c>
    </row>
    <row r="12062" spans="1:26" x14ac:dyDescent="0.25">
      <c r="A12062">
        <v>7</v>
      </c>
      <c r="B12062" t="s">
        <v>25</v>
      </c>
      <c r="C12062">
        <v>6</v>
      </c>
      <c r="D12062" t="s">
        <v>50</v>
      </c>
      <c r="E12062" t="s">
        <v>596</v>
      </c>
      <c r="F12062" t="s">
        <v>13</v>
      </c>
      <c r="G12062" t="s">
        <v>5276</v>
      </c>
      <c r="H12062" s="1">
        <v>0.2</v>
      </c>
      <c r="I12062">
        <v>1</v>
      </c>
      <c r="J12062" s="3">
        <v>43694</v>
      </c>
      <c r="K12062" t="s">
        <v>8016</v>
      </c>
      <c r="L12062" t="s">
        <v>30</v>
      </c>
      <c r="M12062">
        <v>94513</v>
      </c>
      <c r="N12062">
        <v>1232</v>
      </c>
      <c r="O12062" t="s">
        <v>4763</v>
      </c>
      <c r="P12062" s="4">
        <v>9</v>
      </c>
      <c r="Q12062" s="4">
        <v>3</v>
      </c>
      <c r="R12062" t="s">
        <v>32</v>
      </c>
      <c r="S12062" t="s">
        <v>92</v>
      </c>
      <c r="T12062" s="2">
        <v>9</v>
      </c>
      <c r="U12062" s="4">
        <v>72</v>
      </c>
      <c r="V12062" t="s">
        <v>33</v>
      </c>
      <c r="W12062" s="3">
        <v>43701</v>
      </c>
      <c r="X12062" t="s">
        <v>39</v>
      </c>
      <c r="Y12062" t="s">
        <v>34</v>
      </c>
      <c r="Z12062" t="s">
        <v>52</v>
      </c>
    </row>
    <row r="12063" spans="1:26" x14ac:dyDescent="0.25">
      <c r="A12063">
        <v>7</v>
      </c>
      <c r="B12063" t="s">
        <v>25</v>
      </c>
      <c r="C12063">
        <v>6</v>
      </c>
      <c r="D12063" t="s">
        <v>50</v>
      </c>
      <c r="E12063" t="s">
        <v>596</v>
      </c>
      <c r="F12063" t="s">
        <v>13</v>
      </c>
      <c r="G12063" t="s">
        <v>5276</v>
      </c>
      <c r="H12063" s="1">
        <v>0.2</v>
      </c>
      <c r="I12063">
        <v>1</v>
      </c>
      <c r="J12063" s="3">
        <v>43694</v>
      </c>
      <c r="K12063" t="s">
        <v>8016</v>
      </c>
      <c r="L12063" t="s">
        <v>30</v>
      </c>
      <c r="M12063">
        <v>94513</v>
      </c>
      <c r="N12063">
        <v>1232</v>
      </c>
      <c r="O12063" t="s">
        <v>4763</v>
      </c>
      <c r="P12063" s="4">
        <v>9</v>
      </c>
      <c r="Q12063" s="4">
        <v>3</v>
      </c>
      <c r="R12063" t="s">
        <v>32</v>
      </c>
      <c r="S12063" t="s">
        <v>92</v>
      </c>
      <c r="T12063" s="2">
        <v>9</v>
      </c>
      <c r="U12063" s="4">
        <v>72</v>
      </c>
      <c r="V12063" t="s">
        <v>33</v>
      </c>
      <c r="W12063" s="3">
        <v>43701</v>
      </c>
      <c r="X12063" t="s">
        <v>39</v>
      </c>
      <c r="Y12063" t="s">
        <v>34</v>
      </c>
      <c r="Z12063" t="s">
        <v>52</v>
      </c>
    </row>
    <row r="12064" spans="1:26" x14ac:dyDescent="0.25">
      <c r="A12064">
        <v>7</v>
      </c>
      <c r="B12064" t="s">
        <v>25</v>
      </c>
      <c r="C12064">
        <v>6</v>
      </c>
      <c r="D12064" t="s">
        <v>50</v>
      </c>
      <c r="E12064" t="s">
        <v>596</v>
      </c>
      <c r="F12064" t="s">
        <v>13</v>
      </c>
      <c r="G12064" t="s">
        <v>5276</v>
      </c>
      <c r="H12064" s="1">
        <v>0.2</v>
      </c>
      <c r="I12064">
        <v>1</v>
      </c>
      <c r="J12064" s="3">
        <v>43694</v>
      </c>
      <c r="K12064" t="s">
        <v>8016</v>
      </c>
      <c r="L12064" t="s">
        <v>30</v>
      </c>
      <c r="M12064">
        <v>94513</v>
      </c>
      <c r="N12064">
        <v>1232</v>
      </c>
      <c r="O12064" t="s">
        <v>4763</v>
      </c>
      <c r="P12064" s="4">
        <v>9</v>
      </c>
      <c r="Q12064" s="4">
        <v>3</v>
      </c>
      <c r="R12064" t="s">
        <v>32</v>
      </c>
      <c r="S12064" t="s">
        <v>92</v>
      </c>
      <c r="T12064" s="2">
        <v>9</v>
      </c>
      <c r="U12064" s="4">
        <v>72</v>
      </c>
      <c r="V12064" t="s">
        <v>33</v>
      </c>
      <c r="W12064" s="3">
        <v>43701</v>
      </c>
      <c r="X12064" t="s">
        <v>39</v>
      </c>
      <c r="Y12064" t="s">
        <v>34</v>
      </c>
      <c r="Z12064" t="s">
        <v>52</v>
      </c>
    </row>
    <row r="12065" spans="1:26" x14ac:dyDescent="0.25">
      <c r="A12065">
        <v>4</v>
      </c>
      <c r="B12065" t="s">
        <v>43</v>
      </c>
      <c r="C12065">
        <v>6</v>
      </c>
      <c r="D12065" t="s">
        <v>50</v>
      </c>
      <c r="E12065" t="s">
        <v>88</v>
      </c>
      <c r="F12065" t="s">
        <v>13</v>
      </c>
      <c r="G12065" t="s">
        <v>1444</v>
      </c>
      <c r="H12065" s="1">
        <v>0.2</v>
      </c>
      <c r="I12065">
        <v>1</v>
      </c>
      <c r="J12065" s="3">
        <v>42733</v>
      </c>
      <c r="K12065" t="s">
        <v>7981</v>
      </c>
      <c r="L12065" t="s">
        <v>30</v>
      </c>
      <c r="M12065">
        <v>94110</v>
      </c>
      <c r="N12065">
        <v>1103</v>
      </c>
      <c r="O12065" t="s">
        <v>1193</v>
      </c>
      <c r="P12065" s="4">
        <v>19</v>
      </c>
      <c r="Q12065" s="4">
        <v>3</v>
      </c>
      <c r="R12065" t="s">
        <v>32</v>
      </c>
      <c r="S12065" t="s">
        <v>92</v>
      </c>
      <c r="T12065" s="2">
        <v>19.2</v>
      </c>
      <c r="U12065" s="4">
        <v>192</v>
      </c>
      <c r="V12065" t="s">
        <v>33</v>
      </c>
      <c r="W12065" s="3">
        <v>42737</v>
      </c>
      <c r="X12065" t="s">
        <v>39</v>
      </c>
      <c r="Y12065" t="s">
        <v>34</v>
      </c>
      <c r="Z12065" t="s">
        <v>52</v>
      </c>
    </row>
    <row r="12066" spans="1:26" x14ac:dyDescent="0.25">
      <c r="A12066">
        <v>4</v>
      </c>
      <c r="B12066" t="s">
        <v>43</v>
      </c>
      <c r="C12066">
        <v>6</v>
      </c>
      <c r="D12066" t="s">
        <v>50</v>
      </c>
      <c r="E12066" t="s">
        <v>88</v>
      </c>
      <c r="F12066" t="s">
        <v>13</v>
      </c>
      <c r="G12066" t="s">
        <v>1444</v>
      </c>
      <c r="H12066" s="1">
        <v>0.2</v>
      </c>
      <c r="I12066">
        <v>1</v>
      </c>
      <c r="J12066" s="3">
        <v>42733</v>
      </c>
      <c r="K12066" t="s">
        <v>7981</v>
      </c>
      <c r="L12066" t="s">
        <v>30</v>
      </c>
      <c r="M12066">
        <v>94110</v>
      </c>
      <c r="N12066">
        <v>1103</v>
      </c>
      <c r="O12066" t="s">
        <v>1193</v>
      </c>
      <c r="P12066" s="4">
        <v>19</v>
      </c>
      <c r="Q12066" s="4">
        <v>3</v>
      </c>
      <c r="R12066" t="s">
        <v>32</v>
      </c>
      <c r="S12066" t="s">
        <v>92</v>
      </c>
      <c r="T12066" s="2">
        <v>19.2</v>
      </c>
      <c r="U12066" s="4">
        <v>192</v>
      </c>
      <c r="V12066" t="s">
        <v>33</v>
      </c>
      <c r="W12066" s="3">
        <v>42737</v>
      </c>
      <c r="X12066" t="s">
        <v>39</v>
      </c>
      <c r="Y12066" t="s">
        <v>34</v>
      </c>
      <c r="Z12066" t="s">
        <v>52</v>
      </c>
    </row>
    <row r="12067" spans="1:26" x14ac:dyDescent="0.25">
      <c r="A12067">
        <v>4</v>
      </c>
      <c r="B12067" t="s">
        <v>43</v>
      </c>
      <c r="C12067">
        <v>6</v>
      </c>
      <c r="D12067" t="s">
        <v>50</v>
      </c>
      <c r="E12067" t="s">
        <v>88</v>
      </c>
      <c r="F12067" t="s">
        <v>13</v>
      </c>
      <c r="G12067" t="s">
        <v>1444</v>
      </c>
      <c r="H12067" s="1">
        <v>0.2</v>
      </c>
      <c r="I12067">
        <v>1</v>
      </c>
      <c r="J12067" s="3">
        <v>42733</v>
      </c>
      <c r="K12067" t="s">
        <v>7981</v>
      </c>
      <c r="L12067" t="s">
        <v>30</v>
      </c>
      <c r="M12067">
        <v>94110</v>
      </c>
      <c r="N12067">
        <v>1103</v>
      </c>
      <c r="O12067" t="s">
        <v>1193</v>
      </c>
      <c r="P12067" s="4">
        <v>19</v>
      </c>
      <c r="Q12067" s="4">
        <v>3</v>
      </c>
      <c r="R12067" t="s">
        <v>32</v>
      </c>
      <c r="S12067" t="s">
        <v>92</v>
      </c>
      <c r="T12067" s="2">
        <v>19.2</v>
      </c>
      <c r="U12067" s="4">
        <v>192</v>
      </c>
      <c r="V12067" t="s">
        <v>33</v>
      </c>
      <c r="W12067" s="3">
        <v>42737</v>
      </c>
      <c r="X12067" t="s">
        <v>39</v>
      </c>
      <c r="Y12067" t="s">
        <v>34</v>
      </c>
      <c r="Z12067" t="s">
        <v>52</v>
      </c>
    </row>
    <row r="12068" spans="1:26" x14ac:dyDescent="0.25">
      <c r="A12068">
        <v>4</v>
      </c>
      <c r="B12068" t="s">
        <v>43</v>
      </c>
      <c r="C12068">
        <v>6</v>
      </c>
      <c r="D12068" t="s">
        <v>50</v>
      </c>
      <c r="E12068" t="s">
        <v>88</v>
      </c>
      <c r="F12068" t="s">
        <v>13</v>
      </c>
      <c r="G12068" t="s">
        <v>1444</v>
      </c>
      <c r="H12068" s="1">
        <v>0.2</v>
      </c>
      <c r="I12068">
        <v>1</v>
      </c>
      <c r="J12068" s="3">
        <v>42733</v>
      </c>
      <c r="K12068" t="s">
        <v>7981</v>
      </c>
      <c r="L12068" t="s">
        <v>30</v>
      </c>
      <c r="M12068">
        <v>94110</v>
      </c>
      <c r="N12068">
        <v>1103</v>
      </c>
      <c r="O12068" t="s">
        <v>1193</v>
      </c>
      <c r="P12068" s="4">
        <v>19</v>
      </c>
      <c r="Q12068" s="4">
        <v>3</v>
      </c>
      <c r="R12068" t="s">
        <v>32</v>
      </c>
      <c r="S12068" t="s">
        <v>92</v>
      </c>
      <c r="T12068" s="2">
        <v>19.2</v>
      </c>
      <c r="U12068" s="4">
        <v>192</v>
      </c>
      <c r="V12068" t="s">
        <v>33</v>
      </c>
      <c r="W12068" s="3">
        <v>42737</v>
      </c>
      <c r="X12068" t="s">
        <v>39</v>
      </c>
      <c r="Y12068" t="s">
        <v>34</v>
      </c>
      <c r="Z12068" t="s">
        <v>52</v>
      </c>
    </row>
    <row r="12069" spans="1:26" x14ac:dyDescent="0.25">
      <c r="A12069">
        <v>4</v>
      </c>
      <c r="B12069" t="s">
        <v>43</v>
      </c>
      <c r="C12069">
        <v>6</v>
      </c>
      <c r="D12069" t="s">
        <v>50</v>
      </c>
      <c r="E12069" t="s">
        <v>88</v>
      </c>
      <c r="F12069" t="s">
        <v>13</v>
      </c>
      <c r="G12069" t="s">
        <v>1444</v>
      </c>
      <c r="H12069" s="1">
        <v>0.2</v>
      </c>
      <c r="I12069">
        <v>1</v>
      </c>
      <c r="J12069" s="3">
        <v>42733</v>
      </c>
      <c r="K12069" t="s">
        <v>7981</v>
      </c>
      <c r="L12069" t="s">
        <v>30</v>
      </c>
      <c r="M12069">
        <v>94110</v>
      </c>
      <c r="N12069">
        <v>1103</v>
      </c>
      <c r="O12069" t="s">
        <v>1193</v>
      </c>
      <c r="P12069" s="4">
        <v>19</v>
      </c>
      <c r="Q12069" s="4">
        <v>3</v>
      </c>
      <c r="R12069" t="s">
        <v>32</v>
      </c>
      <c r="S12069" t="s">
        <v>92</v>
      </c>
      <c r="T12069" s="2">
        <v>19.2</v>
      </c>
      <c r="U12069" s="4">
        <v>192</v>
      </c>
      <c r="V12069" t="s">
        <v>33</v>
      </c>
      <c r="W12069" s="3">
        <v>42737</v>
      </c>
      <c r="X12069" t="s">
        <v>39</v>
      </c>
      <c r="Y12069" t="s">
        <v>34</v>
      </c>
      <c r="Z12069" t="s">
        <v>52</v>
      </c>
    </row>
    <row r="12070" spans="1:26" x14ac:dyDescent="0.25">
      <c r="A12070">
        <v>4</v>
      </c>
      <c r="B12070" t="s">
        <v>43</v>
      </c>
      <c r="C12070">
        <v>6</v>
      </c>
      <c r="D12070" t="s">
        <v>50</v>
      </c>
      <c r="E12070" t="s">
        <v>88</v>
      </c>
      <c r="F12070" t="s">
        <v>13</v>
      </c>
      <c r="G12070" t="s">
        <v>1444</v>
      </c>
      <c r="H12070" s="1">
        <v>0.2</v>
      </c>
      <c r="I12070">
        <v>1</v>
      </c>
      <c r="J12070" s="3">
        <v>42733</v>
      </c>
      <c r="K12070" t="s">
        <v>7981</v>
      </c>
      <c r="L12070" t="s">
        <v>30</v>
      </c>
      <c r="M12070">
        <v>94110</v>
      </c>
      <c r="N12070">
        <v>1103</v>
      </c>
      <c r="O12070" t="s">
        <v>1193</v>
      </c>
      <c r="P12070" s="4">
        <v>19</v>
      </c>
      <c r="Q12070" s="4">
        <v>3</v>
      </c>
      <c r="R12070" t="s">
        <v>32</v>
      </c>
      <c r="S12070" t="s">
        <v>92</v>
      </c>
      <c r="T12070" s="2">
        <v>19.2</v>
      </c>
      <c r="U12070" s="4">
        <v>192</v>
      </c>
      <c r="V12070" t="s">
        <v>33</v>
      </c>
      <c r="W12070" s="3">
        <v>42737</v>
      </c>
      <c r="X12070" t="s">
        <v>39</v>
      </c>
      <c r="Y12070" t="s">
        <v>34</v>
      </c>
      <c r="Z12070" t="s">
        <v>52</v>
      </c>
    </row>
    <row r="12071" spans="1:26" x14ac:dyDescent="0.25">
      <c r="A12071">
        <v>4</v>
      </c>
      <c r="B12071" t="s">
        <v>43</v>
      </c>
      <c r="C12071">
        <v>6</v>
      </c>
      <c r="D12071" t="s">
        <v>50</v>
      </c>
      <c r="E12071" t="s">
        <v>88</v>
      </c>
      <c r="F12071" t="s">
        <v>13</v>
      </c>
      <c r="G12071" t="s">
        <v>1444</v>
      </c>
      <c r="H12071" s="1">
        <v>0.2</v>
      </c>
      <c r="I12071">
        <v>1</v>
      </c>
      <c r="J12071" s="3">
        <v>42733</v>
      </c>
      <c r="K12071" t="s">
        <v>7981</v>
      </c>
      <c r="L12071" t="s">
        <v>30</v>
      </c>
      <c r="M12071">
        <v>94110</v>
      </c>
      <c r="N12071">
        <v>1103</v>
      </c>
      <c r="O12071" t="s">
        <v>1193</v>
      </c>
      <c r="P12071" s="4">
        <v>19</v>
      </c>
      <c r="Q12071" s="4">
        <v>3</v>
      </c>
      <c r="R12071" t="s">
        <v>32</v>
      </c>
      <c r="S12071" t="s">
        <v>92</v>
      </c>
      <c r="T12071" s="2">
        <v>19.2</v>
      </c>
      <c r="U12071" s="4">
        <v>192</v>
      </c>
      <c r="V12071" t="s">
        <v>33</v>
      </c>
      <c r="W12071" s="3">
        <v>42737</v>
      </c>
      <c r="X12071" t="s">
        <v>39</v>
      </c>
      <c r="Y12071" t="s">
        <v>34</v>
      </c>
      <c r="Z12071" t="s">
        <v>52</v>
      </c>
    </row>
    <row r="12072" spans="1:26" x14ac:dyDescent="0.25">
      <c r="A12072">
        <v>4</v>
      </c>
      <c r="B12072" t="s">
        <v>43</v>
      </c>
      <c r="C12072">
        <v>6</v>
      </c>
      <c r="D12072" t="s">
        <v>50</v>
      </c>
      <c r="E12072" t="s">
        <v>4786</v>
      </c>
      <c r="F12072" t="s">
        <v>13</v>
      </c>
      <c r="G12072" t="s">
        <v>502</v>
      </c>
      <c r="H12072" s="1">
        <v>0.2</v>
      </c>
      <c r="I12072">
        <v>1</v>
      </c>
      <c r="J12072" s="3">
        <v>43055</v>
      </c>
      <c r="K12072" t="s">
        <v>7978</v>
      </c>
      <c r="L12072" t="s">
        <v>30</v>
      </c>
      <c r="M12072">
        <v>83704</v>
      </c>
      <c r="N12072">
        <v>937</v>
      </c>
      <c r="O12072" t="s">
        <v>385</v>
      </c>
      <c r="P12072" s="4">
        <v>23</v>
      </c>
      <c r="Q12072" s="4">
        <v>3</v>
      </c>
      <c r="R12072" t="s">
        <v>32</v>
      </c>
      <c r="S12072" t="s">
        <v>92</v>
      </c>
      <c r="T12072" s="2">
        <v>22.86</v>
      </c>
      <c r="U12072" s="4">
        <v>305</v>
      </c>
      <c r="V12072" t="s">
        <v>33</v>
      </c>
      <c r="W12072" s="3">
        <v>43059</v>
      </c>
      <c r="X12072" t="s">
        <v>39</v>
      </c>
      <c r="Y12072" t="s">
        <v>1677</v>
      </c>
      <c r="Z12072" t="s">
        <v>52</v>
      </c>
    </row>
    <row r="12073" spans="1:26" x14ac:dyDescent="0.25">
      <c r="A12073">
        <v>4</v>
      </c>
      <c r="B12073" t="s">
        <v>43</v>
      </c>
      <c r="C12073">
        <v>6</v>
      </c>
      <c r="D12073" t="s">
        <v>50</v>
      </c>
      <c r="E12073" t="s">
        <v>4786</v>
      </c>
      <c r="F12073" t="s">
        <v>13</v>
      </c>
      <c r="G12073" t="s">
        <v>502</v>
      </c>
      <c r="H12073" s="1">
        <v>0.2</v>
      </c>
      <c r="I12073">
        <v>1</v>
      </c>
      <c r="J12073" s="3">
        <v>43055</v>
      </c>
      <c r="K12073" t="s">
        <v>7978</v>
      </c>
      <c r="L12073" t="s">
        <v>30</v>
      </c>
      <c r="M12073">
        <v>83704</v>
      </c>
      <c r="N12073">
        <v>937</v>
      </c>
      <c r="O12073" t="s">
        <v>385</v>
      </c>
      <c r="P12073" s="4">
        <v>23</v>
      </c>
      <c r="Q12073" s="4">
        <v>3</v>
      </c>
      <c r="R12073" t="s">
        <v>32</v>
      </c>
      <c r="S12073" t="s">
        <v>92</v>
      </c>
      <c r="T12073" s="2">
        <v>22.86</v>
      </c>
      <c r="U12073" s="4">
        <v>305</v>
      </c>
      <c r="V12073" t="s">
        <v>33</v>
      </c>
      <c r="W12073" s="3">
        <v>43059</v>
      </c>
      <c r="X12073" t="s">
        <v>39</v>
      </c>
      <c r="Y12073" t="s">
        <v>1677</v>
      </c>
      <c r="Z12073" t="s">
        <v>52</v>
      </c>
    </row>
    <row r="12074" spans="1:26" x14ac:dyDescent="0.25">
      <c r="A12074">
        <v>6</v>
      </c>
      <c r="B12074" t="s">
        <v>10</v>
      </c>
      <c r="C12074">
        <v>6</v>
      </c>
      <c r="D12074" t="s">
        <v>50</v>
      </c>
      <c r="E12074" t="s">
        <v>88</v>
      </c>
      <c r="F12074" t="s">
        <v>13</v>
      </c>
      <c r="G12074" t="s">
        <v>95</v>
      </c>
      <c r="H12074" s="1">
        <v>0.2</v>
      </c>
      <c r="I12074">
        <v>1</v>
      </c>
      <c r="J12074" s="3">
        <v>42855</v>
      </c>
      <c r="K12074" t="s">
        <v>8019</v>
      </c>
      <c r="L12074" t="s">
        <v>30</v>
      </c>
      <c r="M12074">
        <v>94110</v>
      </c>
      <c r="N12074">
        <v>478</v>
      </c>
      <c r="O12074" t="s">
        <v>1153</v>
      </c>
      <c r="P12074" s="4">
        <v>2</v>
      </c>
      <c r="Q12074" s="4">
        <v>5</v>
      </c>
      <c r="R12074" t="s">
        <v>32</v>
      </c>
      <c r="S12074" t="s">
        <v>92</v>
      </c>
      <c r="T12074" s="2">
        <v>1.73</v>
      </c>
      <c r="U12074" s="4">
        <v>20</v>
      </c>
      <c r="V12074" t="s">
        <v>33</v>
      </c>
      <c r="W12074" s="3">
        <v>42861</v>
      </c>
      <c r="X12074" t="s">
        <v>39</v>
      </c>
      <c r="Y12074" t="s">
        <v>34</v>
      </c>
      <c r="Z12074" t="s">
        <v>52</v>
      </c>
    </row>
    <row r="12075" spans="1:26" x14ac:dyDescent="0.25">
      <c r="A12075">
        <v>6</v>
      </c>
      <c r="B12075" t="s">
        <v>10</v>
      </c>
      <c r="C12075">
        <v>6</v>
      </c>
      <c r="D12075" t="s">
        <v>50</v>
      </c>
      <c r="E12075" t="s">
        <v>88</v>
      </c>
      <c r="F12075" t="s">
        <v>13</v>
      </c>
      <c r="G12075" t="s">
        <v>95</v>
      </c>
      <c r="H12075" s="1">
        <v>0.2</v>
      </c>
      <c r="I12075">
        <v>1</v>
      </c>
      <c r="J12075" s="3">
        <v>42855</v>
      </c>
      <c r="K12075" t="s">
        <v>8019</v>
      </c>
      <c r="L12075" t="s">
        <v>30</v>
      </c>
      <c r="M12075">
        <v>94110</v>
      </c>
      <c r="N12075">
        <v>478</v>
      </c>
      <c r="O12075" t="s">
        <v>1153</v>
      </c>
      <c r="P12075" s="4">
        <v>2</v>
      </c>
      <c r="Q12075" s="4">
        <v>5</v>
      </c>
      <c r="R12075" t="s">
        <v>32</v>
      </c>
      <c r="S12075" t="s">
        <v>92</v>
      </c>
      <c r="T12075" s="2">
        <v>1.73</v>
      </c>
      <c r="U12075" s="4">
        <v>20</v>
      </c>
      <c r="V12075" t="s">
        <v>33</v>
      </c>
      <c r="W12075" s="3">
        <v>42861</v>
      </c>
      <c r="X12075" t="s">
        <v>39</v>
      </c>
      <c r="Y12075" t="s">
        <v>34</v>
      </c>
      <c r="Z12075" t="s">
        <v>52</v>
      </c>
    </row>
    <row r="12076" spans="1:26" x14ac:dyDescent="0.25">
      <c r="A12076">
        <v>4</v>
      </c>
      <c r="B12076" t="s">
        <v>43</v>
      </c>
      <c r="C12076">
        <v>6</v>
      </c>
      <c r="D12076" t="s">
        <v>50</v>
      </c>
      <c r="E12076" t="s">
        <v>88</v>
      </c>
      <c r="F12076" t="s">
        <v>13</v>
      </c>
      <c r="G12076" t="s">
        <v>1444</v>
      </c>
      <c r="H12076" s="1">
        <v>0.2</v>
      </c>
      <c r="I12076">
        <v>1</v>
      </c>
      <c r="J12076" s="3">
        <v>42733</v>
      </c>
      <c r="K12076" t="s">
        <v>7981</v>
      </c>
      <c r="L12076" t="s">
        <v>30</v>
      </c>
      <c r="M12076">
        <v>94110</v>
      </c>
      <c r="N12076">
        <v>537</v>
      </c>
      <c r="O12076" t="s">
        <v>5101</v>
      </c>
      <c r="P12076" s="4">
        <v>288</v>
      </c>
      <c r="Q12076" s="4">
        <v>6</v>
      </c>
      <c r="R12076" t="s">
        <v>32</v>
      </c>
      <c r="S12076" t="s">
        <v>92</v>
      </c>
      <c r="T12076" s="2">
        <v>287.98</v>
      </c>
      <c r="U12076" s="4">
        <v>768</v>
      </c>
      <c r="V12076" t="s">
        <v>33</v>
      </c>
      <c r="W12076" s="3">
        <v>42737</v>
      </c>
      <c r="X12076" t="s">
        <v>39</v>
      </c>
      <c r="Y12076" t="s">
        <v>34</v>
      </c>
      <c r="Z12076" t="s">
        <v>422</v>
      </c>
    </row>
    <row r="12077" spans="1:26" x14ac:dyDescent="0.25">
      <c r="A12077">
        <v>4</v>
      </c>
      <c r="B12077" t="s">
        <v>43</v>
      </c>
      <c r="C12077">
        <v>6</v>
      </c>
      <c r="D12077" t="s">
        <v>50</v>
      </c>
      <c r="E12077" t="s">
        <v>88</v>
      </c>
      <c r="F12077" t="s">
        <v>13</v>
      </c>
      <c r="G12077" t="s">
        <v>1444</v>
      </c>
      <c r="H12077" s="1">
        <v>0.2</v>
      </c>
      <c r="I12077">
        <v>1</v>
      </c>
      <c r="J12077" s="3">
        <v>42733</v>
      </c>
      <c r="K12077" t="s">
        <v>7981</v>
      </c>
      <c r="L12077" t="s">
        <v>30</v>
      </c>
      <c r="M12077">
        <v>94110</v>
      </c>
      <c r="N12077">
        <v>537</v>
      </c>
      <c r="O12077" t="s">
        <v>5101</v>
      </c>
      <c r="P12077" s="4">
        <v>288</v>
      </c>
      <c r="Q12077" s="4">
        <v>6</v>
      </c>
      <c r="R12077" t="s">
        <v>32</v>
      </c>
      <c r="S12077" t="s">
        <v>92</v>
      </c>
      <c r="T12077" s="2">
        <v>287.98</v>
      </c>
      <c r="U12077" s="4">
        <v>768</v>
      </c>
      <c r="V12077" t="s">
        <v>33</v>
      </c>
      <c r="W12077" s="3">
        <v>42737</v>
      </c>
      <c r="X12077" t="s">
        <v>39</v>
      </c>
      <c r="Y12077" t="s">
        <v>34</v>
      </c>
      <c r="Z12077" t="s">
        <v>422</v>
      </c>
    </row>
    <row r="12078" spans="1:26" x14ac:dyDescent="0.25">
      <c r="A12078">
        <v>4</v>
      </c>
      <c r="B12078" t="s">
        <v>43</v>
      </c>
      <c r="C12078">
        <v>6</v>
      </c>
      <c r="D12078" t="s">
        <v>50</v>
      </c>
      <c r="E12078" t="s">
        <v>88</v>
      </c>
      <c r="F12078" t="s">
        <v>13</v>
      </c>
      <c r="G12078" t="s">
        <v>1444</v>
      </c>
      <c r="H12078" s="1">
        <v>0.2</v>
      </c>
      <c r="I12078">
        <v>1</v>
      </c>
      <c r="J12078" s="3">
        <v>42733</v>
      </c>
      <c r="K12078" t="s">
        <v>7981</v>
      </c>
      <c r="L12078" t="s">
        <v>30</v>
      </c>
      <c r="M12078">
        <v>94110</v>
      </c>
      <c r="N12078">
        <v>537</v>
      </c>
      <c r="O12078" t="s">
        <v>5101</v>
      </c>
      <c r="P12078" s="4">
        <v>288</v>
      </c>
      <c r="Q12078" s="4">
        <v>6</v>
      </c>
      <c r="R12078" t="s">
        <v>32</v>
      </c>
      <c r="S12078" t="s">
        <v>92</v>
      </c>
      <c r="T12078" s="2">
        <v>287.98</v>
      </c>
      <c r="U12078" s="4">
        <v>768</v>
      </c>
      <c r="V12078" t="s">
        <v>33</v>
      </c>
      <c r="W12078" s="3">
        <v>42737</v>
      </c>
      <c r="X12078" t="s">
        <v>39</v>
      </c>
      <c r="Y12078" t="s">
        <v>34</v>
      </c>
      <c r="Z12078" t="s">
        <v>422</v>
      </c>
    </row>
    <row r="12079" spans="1:26" x14ac:dyDescent="0.25">
      <c r="A12079">
        <v>4</v>
      </c>
      <c r="B12079" t="s">
        <v>43</v>
      </c>
      <c r="C12079">
        <v>6</v>
      </c>
      <c r="D12079" t="s">
        <v>50</v>
      </c>
      <c r="E12079" t="s">
        <v>88</v>
      </c>
      <c r="F12079" t="s">
        <v>13</v>
      </c>
      <c r="G12079" t="s">
        <v>1444</v>
      </c>
      <c r="H12079" s="1">
        <v>0.2</v>
      </c>
      <c r="I12079">
        <v>1</v>
      </c>
      <c r="J12079" s="3">
        <v>42733</v>
      </c>
      <c r="K12079" t="s">
        <v>7981</v>
      </c>
      <c r="L12079" t="s">
        <v>30</v>
      </c>
      <c r="M12079">
        <v>94110</v>
      </c>
      <c r="N12079">
        <v>537</v>
      </c>
      <c r="O12079" t="s">
        <v>5101</v>
      </c>
      <c r="P12079" s="4">
        <v>288</v>
      </c>
      <c r="Q12079" s="4">
        <v>6</v>
      </c>
      <c r="R12079" t="s">
        <v>32</v>
      </c>
      <c r="S12079" t="s">
        <v>92</v>
      </c>
      <c r="T12079" s="2">
        <v>287.98</v>
      </c>
      <c r="U12079" s="4">
        <v>768</v>
      </c>
      <c r="V12079" t="s">
        <v>33</v>
      </c>
      <c r="W12079" s="3">
        <v>42737</v>
      </c>
      <c r="X12079" t="s">
        <v>39</v>
      </c>
      <c r="Y12079" t="s">
        <v>34</v>
      </c>
      <c r="Z12079" t="s">
        <v>422</v>
      </c>
    </row>
    <row r="12080" spans="1:26" x14ac:dyDescent="0.25">
      <c r="A12080">
        <v>4</v>
      </c>
      <c r="B12080" t="s">
        <v>43</v>
      </c>
      <c r="C12080">
        <v>6</v>
      </c>
      <c r="D12080" t="s">
        <v>50</v>
      </c>
      <c r="E12080" t="s">
        <v>88</v>
      </c>
      <c r="F12080" t="s">
        <v>13</v>
      </c>
      <c r="G12080" t="s">
        <v>1444</v>
      </c>
      <c r="H12080" s="1">
        <v>0.2</v>
      </c>
      <c r="I12080">
        <v>1</v>
      </c>
      <c r="J12080" s="3">
        <v>42733</v>
      </c>
      <c r="K12080" t="s">
        <v>7981</v>
      </c>
      <c r="L12080" t="s">
        <v>30</v>
      </c>
      <c r="M12080">
        <v>94110</v>
      </c>
      <c r="N12080">
        <v>537</v>
      </c>
      <c r="O12080" t="s">
        <v>5101</v>
      </c>
      <c r="P12080" s="4">
        <v>288</v>
      </c>
      <c r="Q12080" s="4">
        <v>6</v>
      </c>
      <c r="R12080" t="s">
        <v>32</v>
      </c>
      <c r="S12080" t="s">
        <v>92</v>
      </c>
      <c r="T12080" s="2">
        <v>287.98</v>
      </c>
      <c r="U12080" s="4">
        <v>768</v>
      </c>
      <c r="V12080" t="s">
        <v>33</v>
      </c>
      <c r="W12080" s="3">
        <v>42737</v>
      </c>
      <c r="X12080" t="s">
        <v>39</v>
      </c>
      <c r="Y12080" t="s">
        <v>34</v>
      </c>
      <c r="Z12080" t="s">
        <v>422</v>
      </c>
    </row>
    <row r="12081" spans="1:26" x14ac:dyDescent="0.25">
      <c r="A12081">
        <v>4</v>
      </c>
      <c r="B12081" t="s">
        <v>43</v>
      </c>
      <c r="C12081">
        <v>6</v>
      </c>
      <c r="D12081" t="s">
        <v>50</v>
      </c>
      <c r="E12081" t="s">
        <v>88</v>
      </c>
      <c r="F12081" t="s">
        <v>13</v>
      </c>
      <c r="G12081" t="s">
        <v>1444</v>
      </c>
      <c r="H12081" s="1">
        <v>0.2</v>
      </c>
      <c r="I12081">
        <v>1</v>
      </c>
      <c r="J12081" s="3">
        <v>42733</v>
      </c>
      <c r="K12081" t="s">
        <v>7981</v>
      </c>
      <c r="L12081" t="s">
        <v>30</v>
      </c>
      <c r="M12081">
        <v>94110</v>
      </c>
      <c r="N12081">
        <v>537</v>
      </c>
      <c r="O12081" t="s">
        <v>5101</v>
      </c>
      <c r="P12081" s="4">
        <v>288</v>
      </c>
      <c r="Q12081" s="4">
        <v>6</v>
      </c>
      <c r="R12081" t="s">
        <v>32</v>
      </c>
      <c r="S12081" t="s">
        <v>92</v>
      </c>
      <c r="T12081" s="2">
        <v>287.98</v>
      </c>
      <c r="U12081" s="4">
        <v>768</v>
      </c>
      <c r="V12081" t="s">
        <v>33</v>
      </c>
      <c r="W12081" s="3">
        <v>42737</v>
      </c>
      <c r="X12081" t="s">
        <v>39</v>
      </c>
      <c r="Y12081" t="s">
        <v>34</v>
      </c>
      <c r="Z12081" t="s">
        <v>422</v>
      </c>
    </row>
    <row r="12082" spans="1:26" x14ac:dyDescent="0.25">
      <c r="A12082">
        <v>4</v>
      </c>
      <c r="B12082" t="s">
        <v>43</v>
      </c>
      <c r="C12082">
        <v>6</v>
      </c>
      <c r="D12082" t="s">
        <v>50</v>
      </c>
      <c r="E12082" t="s">
        <v>88</v>
      </c>
      <c r="F12082" t="s">
        <v>13</v>
      </c>
      <c r="G12082" t="s">
        <v>1444</v>
      </c>
      <c r="H12082" s="1">
        <v>0.2</v>
      </c>
      <c r="I12082">
        <v>1</v>
      </c>
      <c r="J12082" s="3">
        <v>42733</v>
      </c>
      <c r="K12082" t="s">
        <v>7981</v>
      </c>
      <c r="L12082" t="s">
        <v>30</v>
      </c>
      <c r="M12082">
        <v>94110</v>
      </c>
      <c r="N12082">
        <v>537</v>
      </c>
      <c r="O12082" t="s">
        <v>5101</v>
      </c>
      <c r="P12082" s="4">
        <v>288</v>
      </c>
      <c r="Q12082" s="4">
        <v>6</v>
      </c>
      <c r="R12082" t="s">
        <v>32</v>
      </c>
      <c r="S12082" t="s">
        <v>92</v>
      </c>
      <c r="T12082" s="2">
        <v>287.98</v>
      </c>
      <c r="U12082" s="4">
        <v>768</v>
      </c>
      <c r="V12082" t="s">
        <v>33</v>
      </c>
      <c r="W12082" s="3">
        <v>42737</v>
      </c>
      <c r="X12082" t="s">
        <v>39</v>
      </c>
      <c r="Y12082" t="s">
        <v>34</v>
      </c>
      <c r="Z12082" t="s">
        <v>422</v>
      </c>
    </row>
    <row r="12083" spans="1:26" x14ac:dyDescent="0.25">
      <c r="A12083">
        <v>3</v>
      </c>
      <c r="B12083" t="s">
        <v>25</v>
      </c>
      <c r="C12083">
        <v>1</v>
      </c>
      <c r="D12083" t="s">
        <v>11</v>
      </c>
      <c r="E12083" t="s">
        <v>178</v>
      </c>
      <c r="F12083" t="s">
        <v>13</v>
      </c>
      <c r="G12083" t="s">
        <v>1372</v>
      </c>
      <c r="H12083" s="1">
        <v>0.2</v>
      </c>
      <c r="I12083">
        <v>1</v>
      </c>
      <c r="J12083" s="3">
        <v>43513</v>
      </c>
      <c r="K12083" t="s">
        <v>8038</v>
      </c>
      <c r="L12083" t="s">
        <v>102</v>
      </c>
      <c r="M12083">
        <v>45373</v>
      </c>
      <c r="N12083">
        <v>673</v>
      </c>
      <c r="O12083" t="s">
        <v>1511</v>
      </c>
      <c r="P12083" s="4">
        <v>8</v>
      </c>
      <c r="Q12083" s="4">
        <v>2</v>
      </c>
      <c r="R12083" t="s">
        <v>104</v>
      </c>
      <c r="S12083" t="s">
        <v>92</v>
      </c>
      <c r="T12083" s="2">
        <v>8.2899999999999991</v>
      </c>
      <c r="U12083" s="4">
        <v>30</v>
      </c>
      <c r="V12083" t="s">
        <v>76</v>
      </c>
      <c r="W12083" s="3">
        <v>43516</v>
      </c>
      <c r="X12083" t="s">
        <v>130</v>
      </c>
      <c r="Y12083" t="s">
        <v>309</v>
      </c>
      <c r="Z12083" t="s">
        <v>47</v>
      </c>
    </row>
    <row r="12084" spans="1:26" x14ac:dyDescent="0.25">
      <c r="A12084">
        <v>3</v>
      </c>
      <c r="B12084" t="s">
        <v>25</v>
      </c>
      <c r="C12084">
        <v>1</v>
      </c>
      <c r="D12084" t="s">
        <v>11</v>
      </c>
      <c r="E12084" t="s">
        <v>178</v>
      </c>
      <c r="F12084" t="s">
        <v>13</v>
      </c>
      <c r="G12084" t="s">
        <v>1372</v>
      </c>
      <c r="H12084" s="1">
        <v>0.2</v>
      </c>
      <c r="I12084">
        <v>1</v>
      </c>
      <c r="J12084" s="3">
        <v>43513</v>
      </c>
      <c r="K12084" t="s">
        <v>8038</v>
      </c>
      <c r="L12084" t="s">
        <v>102</v>
      </c>
      <c r="M12084">
        <v>45373</v>
      </c>
      <c r="N12084">
        <v>673</v>
      </c>
      <c r="O12084" t="s">
        <v>1511</v>
      </c>
      <c r="P12084" s="4">
        <v>8</v>
      </c>
      <c r="Q12084" s="4">
        <v>2</v>
      </c>
      <c r="R12084" t="s">
        <v>104</v>
      </c>
      <c r="S12084" t="s">
        <v>92</v>
      </c>
      <c r="T12084" s="2">
        <v>8.2899999999999991</v>
      </c>
      <c r="U12084" s="4">
        <v>30</v>
      </c>
      <c r="V12084" t="s">
        <v>76</v>
      </c>
      <c r="W12084" s="3">
        <v>43516</v>
      </c>
      <c r="X12084" t="s">
        <v>130</v>
      </c>
      <c r="Y12084" t="s">
        <v>309</v>
      </c>
      <c r="Z12084" t="s">
        <v>47</v>
      </c>
    </row>
    <row r="12085" spans="1:26" x14ac:dyDescent="0.25">
      <c r="A12085">
        <v>3</v>
      </c>
      <c r="B12085" t="s">
        <v>25</v>
      </c>
      <c r="C12085">
        <v>1</v>
      </c>
      <c r="D12085" t="s">
        <v>11</v>
      </c>
      <c r="E12085" t="s">
        <v>178</v>
      </c>
      <c r="F12085" t="s">
        <v>13</v>
      </c>
      <c r="G12085" t="s">
        <v>1372</v>
      </c>
      <c r="H12085" s="1">
        <v>0.2</v>
      </c>
      <c r="I12085">
        <v>1</v>
      </c>
      <c r="J12085" s="3">
        <v>43513</v>
      </c>
      <c r="K12085" t="s">
        <v>8038</v>
      </c>
      <c r="L12085" t="s">
        <v>102</v>
      </c>
      <c r="M12085">
        <v>45373</v>
      </c>
      <c r="N12085">
        <v>673</v>
      </c>
      <c r="O12085" t="s">
        <v>1511</v>
      </c>
      <c r="P12085" s="4">
        <v>8</v>
      </c>
      <c r="Q12085" s="4">
        <v>2</v>
      </c>
      <c r="R12085" t="s">
        <v>104</v>
      </c>
      <c r="S12085" t="s">
        <v>92</v>
      </c>
      <c r="T12085" s="2">
        <v>8.2899999999999991</v>
      </c>
      <c r="U12085" s="4">
        <v>30</v>
      </c>
      <c r="V12085" t="s">
        <v>76</v>
      </c>
      <c r="W12085" s="3">
        <v>43516</v>
      </c>
      <c r="X12085" t="s">
        <v>130</v>
      </c>
      <c r="Y12085" t="s">
        <v>309</v>
      </c>
      <c r="Z12085" t="s">
        <v>47</v>
      </c>
    </row>
    <row r="12086" spans="1:26" x14ac:dyDescent="0.25">
      <c r="A12086">
        <v>3</v>
      </c>
      <c r="B12086" t="s">
        <v>25</v>
      </c>
      <c r="C12086">
        <v>1</v>
      </c>
      <c r="D12086" t="s">
        <v>11</v>
      </c>
      <c r="E12086" t="s">
        <v>178</v>
      </c>
      <c r="F12086" t="s">
        <v>13</v>
      </c>
      <c r="G12086" t="s">
        <v>1372</v>
      </c>
      <c r="H12086" s="1">
        <v>0.2</v>
      </c>
      <c r="I12086">
        <v>1</v>
      </c>
      <c r="J12086" s="3">
        <v>43513</v>
      </c>
      <c r="K12086" t="s">
        <v>8038</v>
      </c>
      <c r="L12086" t="s">
        <v>102</v>
      </c>
      <c r="M12086">
        <v>45373</v>
      </c>
      <c r="N12086">
        <v>673</v>
      </c>
      <c r="O12086" t="s">
        <v>1511</v>
      </c>
      <c r="P12086" s="4">
        <v>8</v>
      </c>
      <c r="Q12086" s="4">
        <v>2</v>
      </c>
      <c r="R12086" t="s">
        <v>104</v>
      </c>
      <c r="S12086" t="s">
        <v>92</v>
      </c>
      <c r="T12086" s="2">
        <v>8.2899999999999991</v>
      </c>
      <c r="U12086" s="4">
        <v>30</v>
      </c>
      <c r="V12086" t="s">
        <v>76</v>
      </c>
      <c r="W12086" s="3">
        <v>43516</v>
      </c>
      <c r="X12086" t="s">
        <v>130</v>
      </c>
      <c r="Y12086" t="s">
        <v>309</v>
      </c>
      <c r="Z12086" t="s">
        <v>47</v>
      </c>
    </row>
    <row r="12087" spans="1:26" x14ac:dyDescent="0.25">
      <c r="A12087">
        <v>3</v>
      </c>
      <c r="B12087" t="s">
        <v>25</v>
      </c>
      <c r="C12087">
        <v>1</v>
      </c>
      <c r="D12087" t="s">
        <v>11</v>
      </c>
      <c r="E12087" t="s">
        <v>178</v>
      </c>
      <c r="F12087" t="s">
        <v>13</v>
      </c>
      <c r="G12087" t="s">
        <v>1372</v>
      </c>
      <c r="H12087" s="1">
        <v>0.2</v>
      </c>
      <c r="I12087">
        <v>1</v>
      </c>
      <c r="J12087" s="3">
        <v>43513</v>
      </c>
      <c r="K12087" t="s">
        <v>8038</v>
      </c>
      <c r="L12087" t="s">
        <v>102</v>
      </c>
      <c r="M12087">
        <v>45373</v>
      </c>
      <c r="N12087">
        <v>673</v>
      </c>
      <c r="O12087" t="s">
        <v>1511</v>
      </c>
      <c r="P12087" s="4">
        <v>8</v>
      </c>
      <c r="Q12087" s="4">
        <v>2</v>
      </c>
      <c r="R12087" t="s">
        <v>104</v>
      </c>
      <c r="S12087" t="s">
        <v>92</v>
      </c>
      <c r="T12087" s="2">
        <v>8.2899999999999991</v>
      </c>
      <c r="U12087" s="4">
        <v>30</v>
      </c>
      <c r="V12087" t="s">
        <v>76</v>
      </c>
      <c r="W12087" s="3">
        <v>43516</v>
      </c>
      <c r="X12087" t="s">
        <v>130</v>
      </c>
      <c r="Y12087" t="s">
        <v>309</v>
      </c>
      <c r="Z12087" t="s">
        <v>47</v>
      </c>
    </row>
    <row r="12088" spans="1:26" x14ac:dyDescent="0.25">
      <c r="A12088">
        <v>3</v>
      </c>
      <c r="B12088" t="s">
        <v>25</v>
      </c>
      <c r="C12088">
        <v>1</v>
      </c>
      <c r="D12088" t="s">
        <v>11</v>
      </c>
      <c r="E12088" t="s">
        <v>178</v>
      </c>
      <c r="F12088" t="s">
        <v>13</v>
      </c>
      <c r="G12088" t="s">
        <v>1372</v>
      </c>
      <c r="H12088" s="1">
        <v>0.3</v>
      </c>
      <c r="I12088">
        <v>1</v>
      </c>
      <c r="J12088" s="3">
        <v>43513</v>
      </c>
      <c r="K12088" t="s">
        <v>8038</v>
      </c>
      <c r="L12088" t="s">
        <v>102</v>
      </c>
      <c r="M12088">
        <v>45373</v>
      </c>
      <c r="N12088">
        <v>743</v>
      </c>
      <c r="O12088" t="s">
        <v>1490</v>
      </c>
      <c r="P12088" s="4">
        <v>-13</v>
      </c>
      <c r="Q12088" s="4">
        <v>5</v>
      </c>
      <c r="R12088" t="s">
        <v>104</v>
      </c>
      <c r="S12088" t="s">
        <v>92</v>
      </c>
      <c r="T12088" s="2">
        <v>-12.85</v>
      </c>
      <c r="U12088" s="4">
        <v>899</v>
      </c>
      <c r="V12088" t="s">
        <v>76</v>
      </c>
      <c r="W12088" s="3">
        <v>43516</v>
      </c>
      <c r="X12088" t="s">
        <v>130</v>
      </c>
      <c r="Y12088" t="s">
        <v>309</v>
      </c>
      <c r="Z12088" t="s">
        <v>24</v>
      </c>
    </row>
    <row r="12089" spans="1:26" x14ac:dyDescent="0.25">
      <c r="A12089">
        <v>3</v>
      </c>
      <c r="B12089" t="s">
        <v>25</v>
      </c>
      <c r="C12089">
        <v>1</v>
      </c>
      <c r="D12089" t="s">
        <v>11</v>
      </c>
      <c r="E12089" t="s">
        <v>178</v>
      </c>
      <c r="F12089" t="s">
        <v>13</v>
      </c>
      <c r="G12089" t="s">
        <v>1372</v>
      </c>
      <c r="H12089" s="1">
        <v>0.3</v>
      </c>
      <c r="I12089">
        <v>1</v>
      </c>
      <c r="J12089" s="3">
        <v>43513</v>
      </c>
      <c r="K12089" t="s">
        <v>8038</v>
      </c>
      <c r="L12089" t="s">
        <v>102</v>
      </c>
      <c r="M12089">
        <v>45373</v>
      </c>
      <c r="N12089">
        <v>743</v>
      </c>
      <c r="O12089" t="s">
        <v>1490</v>
      </c>
      <c r="P12089" s="4">
        <v>-13</v>
      </c>
      <c r="Q12089" s="4">
        <v>5</v>
      </c>
      <c r="R12089" t="s">
        <v>104</v>
      </c>
      <c r="S12089" t="s">
        <v>92</v>
      </c>
      <c r="T12089" s="2">
        <v>-12.85</v>
      </c>
      <c r="U12089" s="4">
        <v>899</v>
      </c>
      <c r="V12089" t="s">
        <v>76</v>
      </c>
      <c r="W12089" s="3">
        <v>43516</v>
      </c>
      <c r="X12089" t="s">
        <v>130</v>
      </c>
      <c r="Y12089" t="s">
        <v>309</v>
      </c>
      <c r="Z12089" t="s">
        <v>24</v>
      </c>
    </row>
    <row r="12090" spans="1:26" x14ac:dyDescent="0.25">
      <c r="A12090">
        <v>3</v>
      </c>
      <c r="B12090" t="s">
        <v>25</v>
      </c>
      <c r="C12090">
        <v>1</v>
      </c>
      <c r="D12090" t="s">
        <v>11</v>
      </c>
      <c r="E12090" t="s">
        <v>178</v>
      </c>
      <c r="F12090" t="s">
        <v>13</v>
      </c>
      <c r="G12090" t="s">
        <v>1372</v>
      </c>
      <c r="H12090" s="1">
        <v>0.3</v>
      </c>
      <c r="I12090">
        <v>1</v>
      </c>
      <c r="J12090" s="3">
        <v>43513</v>
      </c>
      <c r="K12090" t="s">
        <v>8038</v>
      </c>
      <c r="L12090" t="s">
        <v>102</v>
      </c>
      <c r="M12090">
        <v>45373</v>
      </c>
      <c r="N12090">
        <v>743</v>
      </c>
      <c r="O12090" t="s">
        <v>1490</v>
      </c>
      <c r="P12090" s="4">
        <v>-13</v>
      </c>
      <c r="Q12090" s="4">
        <v>5</v>
      </c>
      <c r="R12090" t="s">
        <v>104</v>
      </c>
      <c r="S12090" t="s">
        <v>92</v>
      </c>
      <c r="T12090" s="2">
        <v>-12.85</v>
      </c>
      <c r="U12090" s="4">
        <v>899</v>
      </c>
      <c r="V12090" t="s">
        <v>76</v>
      </c>
      <c r="W12090" s="3">
        <v>43516</v>
      </c>
      <c r="X12090" t="s">
        <v>130</v>
      </c>
      <c r="Y12090" t="s">
        <v>309</v>
      </c>
      <c r="Z12090" t="s">
        <v>24</v>
      </c>
    </row>
    <row r="12091" spans="1:26" x14ac:dyDescent="0.25">
      <c r="A12091">
        <v>3</v>
      </c>
      <c r="B12091" t="s">
        <v>25</v>
      </c>
      <c r="C12091">
        <v>1</v>
      </c>
      <c r="D12091" t="s">
        <v>11</v>
      </c>
      <c r="E12091" t="s">
        <v>178</v>
      </c>
      <c r="F12091" t="s">
        <v>13</v>
      </c>
      <c r="G12091" t="s">
        <v>1372</v>
      </c>
      <c r="H12091" s="1">
        <v>0.3</v>
      </c>
      <c r="I12091">
        <v>1</v>
      </c>
      <c r="J12091" s="3">
        <v>43513</v>
      </c>
      <c r="K12091" t="s">
        <v>8038</v>
      </c>
      <c r="L12091" t="s">
        <v>102</v>
      </c>
      <c r="M12091">
        <v>45373</v>
      </c>
      <c r="N12091">
        <v>743</v>
      </c>
      <c r="O12091" t="s">
        <v>1490</v>
      </c>
      <c r="P12091" s="4">
        <v>-13</v>
      </c>
      <c r="Q12091" s="4">
        <v>5</v>
      </c>
      <c r="R12091" t="s">
        <v>104</v>
      </c>
      <c r="S12091" t="s">
        <v>92</v>
      </c>
      <c r="T12091" s="2">
        <v>-12.85</v>
      </c>
      <c r="U12091" s="4">
        <v>899</v>
      </c>
      <c r="V12091" t="s">
        <v>76</v>
      </c>
      <c r="W12091" s="3">
        <v>43516</v>
      </c>
      <c r="X12091" t="s">
        <v>130</v>
      </c>
      <c r="Y12091" t="s">
        <v>309</v>
      </c>
      <c r="Z12091" t="s">
        <v>24</v>
      </c>
    </row>
    <row r="12092" spans="1:26" x14ac:dyDescent="0.25">
      <c r="A12092">
        <v>3</v>
      </c>
      <c r="B12092" t="s">
        <v>25</v>
      </c>
      <c r="C12092">
        <v>1</v>
      </c>
      <c r="D12092" t="s">
        <v>11</v>
      </c>
      <c r="E12092" t="s">
        <v>178</v>
      </c>
      <c r="F12092" t="s">
        <v>13</v>
      </c>
      <c r="G12092" t="s">
        <v>1372</v>
      </c>
      <c r="H12092" s="1">
        <v>0.3</v>
      </c>
      <c r="I12092">
        <v>1</v>
      </c>
      <c r="J12092" s="3">
        <v>43513</v>
      </c>
      <c r="K12092" t="s">
        <v>8038</v>
      </c>
      <c r="L12092" t="s">
        <v>102</v>
      </c>
      <c r="M12092">
        <v>45373</v>
      </c>
      <c r="N12092">
        <v>743</v>
      </c>
      <c r="O12092" t="s">
        <v>1490</v>
      </c>
      <c r="P12092" s="4">
        <v>-13</v>
      </c>
      <c r="Q12092" s="4">
        <v>5</v>
      </c>
      <c r="R12092" t="s">
        <v>104</v>
      </c>
      <c r="S12092" t="s">
        <v>92</v>
      </c>
      <c r="T12092" s="2">
        <v>-12.85</v>
      </c>
      <c r="U12092" s="4">
        <v>899</v>
      </c>
      <c r="V12092" t="s">
        <v>76</v>
      </c>
      <c r="W12092" s="3">
        <v>43516</v>
      </c>
      <c r="X12092" t="s">
        <v>130</v>
      </c>
      <c r="Y12092" t="s">
        <v>309</v>
      </c>
      <c r="Z12092" t="s">
        <v>24</v>
      </c>
    </row>
    <row r="12093" spans="1:26" x14ac:dyDescent="0.25">
      <c r="A12093">
        <v>3</v>
      </c>
      <c r="B12093" t="s">
        <v>25</v>
      </c>
      <c r="C12093">
        <v>1</v>
      </c>
      <c r="D12093" t="s">
        <v>11</v>
      </c>
      <c r="E12093" t="s">
        <v>178</v>
      </c>
      <c r="F12093" t="s">
        <v>13</v>
      </c>
      <c r="G12093" t="s">
        <v>1372</v>
      </c>
      <c r="H12093" s="1">
        <v>0.4</v>
      </c>
      <c r="I12093">
        <v>1</v>
      </c>
      <c r="J12093" s="3">
        <v>43513</v>
      </c>
      <c r="K12093" t="s">
        <v>8038</v>
      </c>
      <c r="L12093" t="s">
        <v>102</v>
      </c>
      <c r="M12093">
        <v>45373</v>
      </c>
      <c r="N12093">
        <v>1386</v>
      </c>
      <c r="O12093" t="s">
        <v>2713</v>
      </c>
      <c r="P12093" s="4">
        <v>-106</v>
      </c>
      <c r="Q12093" s="4">
        <v>5</v>
      </c>
      <c r="R12093" t="s">
        <v>104</v>
      </c>
      <c r="S12093" t="s">
        <v>92</v>
      </c>
      <c r="T12093" s="2">
        <v>-106.39</v>
      </c>
      <c r="U12093" s="4">
        <v>456</v>
      </c>
      <c r="V12093" t="s">
        <v>76</v>
      </c>
      <c r="W12093" s="3">
        <v>43516</v>
      </c>
      <c r="X12093" t="s">
        <v>130</v>
      </c>
      <c r="Y12093" t="s">
        <v>309</v>
      </c>
      <c r="Z12093" t="s">
        <v>41</v>
      </c>
    </row>
    <row r="12094" spans="1:26" x14ac:dyDescent="0.25">
      <c r="A12094">
        <v>3</v>
      </c>
      <c r="B12094" t="s">
        <v>25</v>
      </c>
      <c r="C12094">
        <v>1</v>
      </c>
      <c r="D12094" t="s">
        <v>11</v>
      </c>
      <c r="E12094" t="s">
        <v>178</v>
      </c>
      <c r="F12094" t="s">
        <v>13</v>
      </c>
      <c r="G12094" t="s">
        <v>1372</v>
      </c>
      <c r="H12094" s="1">
        <v>0.4</v>
      </c>
      <c r="I12094">
        <v>1</v>
      </c>
      <c r="J12094" s="3">
        <v>43513</v>
      </c>
      <c r="K12094" t="s">
        <v>8038</v>
      </c>
      <c r="L12094" t="s">
        <v>102</v>
      </c>
      <c r="M12094">
        <v>45373</v>
      </c>
      <c r="N12094">
        <v>1386</v>
      </c>
      <c r="O12094" t="s">
        <v>2713</v>
      </c>
      <c r="P12094" s="4">
        <v>-106</v>
      </c>
      <c r="Q12094" s="4">
        <v>5</v>
      </c>
      <c r="R12094" t="s">
        <v>104</v>
      </c>
      <c r="S12094" t="s">
        <v>92</v>
      </c>
      <c r="T12094" s="2">
        <v>-106.39</v>
      </c>
      <c r="U12094" s="4">
        <v>456</v>
      </c>
      <c r="V12094" t="s">
        <v>76</v>
      </c>
      <c r="W12094" s="3">
        <v>43516</v>
      </c>
      <c r="X12094" t="s">
        <v>130</v>
      </c>
      <c r="Y12094" t="s">
        <v>309</v>
      </c>
      <c r="Z12094" t="s">
        <v>41</v>
      </c>
    </row>
    <row r="12095" spans="1:26" x14ac:dyDescent="0.25">
      <c r="A12095">
        <v>3</v>
      </c>
      <c r="B12095" t="s">
        <v>25</v>
      </c>
      <c r="C12095">
        <v>1</v>
      </c>
      <c r="D12095" t="s">
        <v>11</v>
      </c>
      <c r="E12095" t="s">
        <v>178</v>
      </c>
      <c r="F12095" t="s">
        <v>13</v>
      </c>
      <c r="G12095" t="s">
        <v>1372</v>
      </c>
      <c r="H12095" s="1">
        <v>0.4</v>
      </c>
      <c r="I12095">
        <v>1</v>
      </c>
      <c r="J12095" s="3">
        <v>43513</v>
      </c>
      <c r="K12095" t="s">
        <v>8038</v>
      </c>
      <c r="L12095" t="s">
        <v>102</v>
      </c>
      <c r="M12095">
        <v>45373</v>
      </c>
      <c r="N12095">
        <v>1386</v>
      </c>
      <c r="O12095" t="s">
        <v>2713</v>
      </c>
      <c r="P12095" s="4">
        <v>-106</v>
      </c>
      <c r="Q12095" s="4">
        <v>5</v>
      </c>
      <c r="R12095" t="s">
        <v>104</v>
      </c>
      <c r="S12095" t="s">
        <v>92</v>
      </c>
      <c r="T12095" s="2">
        <v>-106.39</v>
      </c>
      <c r="U12095" s="4">
        <v>456</v>
      </c>
      <c r="V12095" t="s">
        <v>76</v>
      </c>
      <c r="W12095" s="3">
        <v>43516</v>
      </c>
      <c r="X12095" t="s">
        <v>130</v>
      </c>
      <c r="Y12095" t="s">
        <v>309</v>
      </c>
      <c r="Z12095" t="s">
        <v>41</v>
      </c>
    </row>
    <row r="12096" spans="1:26" x14ac:dyDescent="0.25">
      <c r="A12096">
        <v>3</v>
      </c>
      <c r="B12096" t="s">
        <v>25</v>
      </c>
      <c r="C12096">
        <v>1</v>
      </c>
      <c r="D12096" t="s">
        <v>11</v>
      </c>
      <c r="E12096" t="s">
        <v>178</v>
      </c>
      <c r="F12096" t="s">
        <v>13</v>
      </c>
      <c r="G12096" t="s">
        <v>1372</v>
      </c>
      <c r="H12096" s="1">
        <v>0.4</v>
      </c>
      <c r="I12096">
        <v>1</v>
      </c>
      <c r="J12096" s="3">
        <v>43513</v>
      </c>
      <c r="K12096" t="s">
        <v>8038</v>
      </c>
      <c r="L12096" t="s">
        <v>102</v>
      </c>
      <c r="M12096">
        <v>45373</v>
      </c>
      <c r="N12096">
        <v>1386</v>
      </c>
      <c r="O12096" t="s">
        <v>2713</v>
      </c>
      <c r="P12096" s="4">
        <v>-106</v>
      </c>
      <c r="Q12096" s="4">
        <v>5</v>
      </c>
      <c r="R12096" t="s">
        <v>104</v>
      </c>
      <c r="S12096" t="s">
        <v>92</v>
      </c>
      <c r="T12096" s="2">
        <v>-106.39</v>
      </c>
      <c r="U12096" s="4">
        <v>456</v>
      </c>
      <c r="V12096" t="s">
        <v>76</v>
      </c>
      <c r="W12096" s="3">
        <v>43516</v>
      </c>
      <c r="X12096" t="s">
        <v>130</v>
      </c>
      <c r="Y12096" t="s">
        <v>309</v>
      </c>
      <c r="Z12096" t="s">
        <v>41</v>
      </c>
    </row>
    <row r="12097" spans="1:26" x14ac:dyDescent="0.25">
      <c r="A12097">
        <v>3</v>
      </c>
      <c r="B12097" t="s">
        <v>25</v>
      </c>
      <c r="C12097">
        <v>1</v>
      </c>
      <c r="D12097" t="s">
        <v>11</v>
      </c>
      <c r="E12097" t="s">
        <v>178</v>
      </c>
      <c r="F12097" t="s">
        <v>13</v>
      </c>
      <c r="G12097" t="s">
        <v>1372</v>
      </c>
      <c r="H12097" s="1">
        <v>0.4</v>
      </c>
      <c r="I12097">
        <v>1</v>
      </c>
      <c r="J12097" s="3">
        <v>43513</v>
      </c>
      <c r="K12097" t="s">
        <v>8038</v>
      </c>
      <c r="L12097" t="s">
        <v>102</v>
      </c>
      <c r="M12097">
        <v>45373</v>
      </c>
      <c r="N12097">
        <v>1386</v>
      </c>
      <c r="O12097" t="s">
        <v>2713</v>
      </c>
      <c r="P12097" s="4">
        <v>-106</v>
      </c>
      <c r="Q12097" s="4">
        <v>5</v>
      </c>
      <c r="R12097" t="s">
        <v>104</v>
      </c>
      <c r="S12097" t="s">
        <v>92</v>
      </c>
      <c r="T12097" s="2">
        <v>-106.39</v>
      </c>
      <c r="U12097" s="4">
        <v>456</v>
      </c>
      <c r="V12097" t="s">
        <v>76</v>
      </c>
      <c r="W12097" s="3">
        <v>43516</v>
      </c>
      <c r="X12097" t="s">
        <v>130</v>
      </c>
      <c r="Y12097" t="s">
        <v>309</v>
      </c>
      <c r="Z12097" t="s">
        <v>41</v>
      </c>
    </row>
    <row r="12098" spans="1:26" x14ac:dyDescent="0.25">
      <c r="A12098">
        <v>2</v>
      </c>
      <c r="B12098" t="s">
        <v>25</v>
      </c>
      <c r="C12098">
        <v>1</v>
      </c>
      <c r="D12098" t="s">
        <v>11</v>
      </c>
      <c r="E12098" t="s">
        <v>305</v>
      </c>
      <c r="F12098" t="s">
        <v>13</v>
      </c>
      <c r="G12098" t="s">
        <v>668</v>
      </c>
      <c r="H12098" s="1">
        <v>0</v>
      </c>
      <c r="I12098">
        <v>1</v>
      </c>
      <c r="J12098" s="3">
        <v>43359</v>
      </c>
      <c r="K12098" t="s">
        <v>8039</v>
      </c>
      <c r="L12098" t="s">
        <v>16</v>
      </c>
      <c r="M12098">
        <v>31907</v>
      </c>
      <c r="N12098">
        <v>771</v>
      </c>
      <c r="O12098" t="s">
        <v>8106</v>
      </c>
      <c r="P12098" s="4">
        <v>30</v>
      </c>
      <c r="Q12098" s="4">
        <v>2</v>
      </c>
      <c r="R12098" t="s">
        <v>18</v>
      </c>
      <c r="S12098" t="s">
        <v>92</v>
      </c>
      <c r="T12098" s="2">
        <v>30.44</v>
      </c>
      <c r="U12098" s="4">
        <v>122</v>
      </c>
      <c r="V12098" t="s">
        <v>76</v>
      </c>
      <c r="W12098" s="3">
        <v>43361</v>
      </c>
      <c r="X12098" t="s">
        <v>130</v>
      </c>
      <c r="Y12098" t="s">
        <v>761</v>
      </c>
      <c r="Z12098" t="s">
        <v>24</v>
      </c>
    </row>
    <row r="12099" spans="1:26" x14ac:dyDescent="0.25">
      <c r="A12099">
        <v>1</v>
      </c>
      <c r="B12099" t="s">
        <v>10</v>
      </c>
      <c r="C12099">
        <v>1</v>
      </c>
      <c r="D12099" t="s">
        <v>11</v>
      </c>
      <c r="E12099" t="s">
        <v>65</v>
      </c>
      <c r="F12099" t="s">
        <v>13</v>
      </c>
      <c r="G12099" t="s">
        <v>7636</v>
      </c>
      <c r="H12099" s="1">
        <v>0</v>
      </c>
      <c r="I12099">
        <v>1</v>
      </c>
      <c r="J12099" s="3">
        <v>43804</v>
      </c>
      <c r="K12099" t="s">
        <v>8040</v>
      </c>
      <c r="L12099" t="s">
        <v>30</v>
      </c>
      <c r="M12099">
        <v>98115</v>
      </c>
      <c r="N12099">
        <v>585</v>
      </c>
      <c r="O12099" t="s">
        <v>1794</v>
      </c>
      <c r="P12099" s="4">
        <v>40</v>
      </c>
      <c r="Q12099" s="4">
        <v>5</v>
      </c>
      <c r="R12099" t="s">
        <v>32</v>
      </c>
      <c r="S12099" t="s">
        <v>92</v>
      </c>
      <c r="T12099" s="2">
        <v>39.979999999999997</v>
      </c>
      <c r="U12099" s="4">
        <v>200</v>
      </c>
      <c r="V12099" t="s">
        <v>76</v>
      </c>
      <c r="W12099" s="3">
        <v>43805</v>
      </c>
      <c r="X12099" t="s">
        <v>130</v>
      </c>
      <c r="Y12099" t="s">
        <v>69</v>
      </c>
      <c r="Z12099" t="s">
        <v>47</v>
      </c>
    </row>
    <row r="12100" spans="1:26" x14ac:dyDescent="0.25">
      <c r="A12100">
        <v>1</v>
      </c>
      <c r="B12100" t="s">
        <v>10</v>
      </c>
      <c r="C12100">
        <v>1</v>
      </c>
      <c r="D12100" t="s">
        <v>11</v>
      </c>
      <c r="E12100" t="s">
        <v>65</v>
      </c>
      <c r="F12100" t="s">
        <v>13</v>
      </c>
      <c r="G12100" t="s">
        <v>7636</v>
      </c>
      <c r="H12100" s="1">
        <v>0</v>
      </c>
      <c r="I12100">
        <v>1</v>
      </c>
      <c r="J12100" s="3">
        <v>43804</v>
      </c>
      <c r="K12100" t="s">
        <v>8040</v>
      </c>
      <c r="L12100" t="s">
        <v>30</v>
      </c>
      <c r="M12100">
        <v>98115</v>
      </c>
      <c r="N12100">
        <v>585</v>
      </c>
      <c r="O12100" t="s">
        <v>1794</v>
      </c>
      <c r="P12100" s="4">
        <v>40</v>
      </c>
      <c r="Q12100" s="4">
        <v>5</v>
      </c>
      <c r="R12100" t="s">
        <v>32</v>
      </c>
      <c r="S12100" t="s">
        <v>92</v>
      </c>
      <c r="T12100" s="2">
        <v>39.979999999999997</v>
      </c>
      <c r="U12100" s="4">
        <v>200</v>
      </c>
      <c r="V12100" t="s">
        <v>76</v>
      </c>
      <c r="W12100" s="3">
        <v>43805</v>
      </c>
      <c r="X12100" t="s">
        <v>130</v>
      </c>
      <c r="Y12100" t="s">
        <v>69</v>
      </c>
      <c r="Z12100" t="s">
        <v>47</v>
      </c>
    </row>
    <row r="12101" spans="1:26" x14ac:dyDescent="0.25">
      <c r="A12101">
        <v>1</v>
      </c>
      <c r="B12101" t="s">
        <v>10</v>
      </c>
      <c r="C12101">
        <v>1</v>
      </c>
      <c r="D12101" t="s">
        <v>11</v>
      </c>
      <c r="E12101" t="s">
        <v>65</v>
      </c>
      <c r="F12101" t="s">
        <v>13</v>
      </c>
      <c r="G12101" t="s">
        <v>7636</v>
      </c>
      <c r="H12101" s="1">
        <v>0</v>
      </c>
      <c r="I12101">
        <v>1</v>
      </c>
      <c r="J12101" s="3">
        <v>43804</v>
      </c>
      <c r="K12101" t="s">
        <v>8040</v>
      </c>
      <c r="L12101" t="s">
        <v>30</v>
      </c>
      <c r="M12101">
        <v>98115</v>
      </c>
      <c r="N12101">
        <v>585</v>
      </c>
      <c r="O12101" t="s">
        <v>1794</v>
      </c>
      <c r="P12101" s="4">
        <v>40</v>
      </c>
      <c r="Q12101" s="4">
        <v>5</v>
      </c>
      <c r="R12101" t="s">
        <v>32</v>
      </c>
      <c r="S12101" t="s">
        <v>92</v>
      </c>
      <c r="T12101" s="2">
        <v>39.979999999999997</v>
      </c>
      <c r="U12101" s="4">
        <v>200</v>
      </c>
      <c r="V12101" t="s">
        <v>76</v>
      </c>
      <c r="W12101" s="3">
        <v>43805</v>
      </c>
      <c r="X12101" t="s">
        <v>130</v>
      </c>
      <c r="Y12101" t="s">
        <v>69</v>
      </c>
      <c r="Z12101" t="s">
        <v>47</v>
      </c>
    </row>
    <row r="12102" spans="1:26" x14ac:dyDescent="0.25">
      <c r="A12102">
        <v>1</v>
      </c>
      <c r="B12102" t="s">
        <v>10</v>
      </c>
      <c r="C12102">
        <v>1</v>
      </c>
      <c r="D12102" t="s">
        <v>11</v>
      </c>
      <c r="E12102" t="s">
        <v>65</v>
      </c>
      <c r="F12102" t="s">
        <v>13</v>
      </c>
      <c r="G12102" t="s">
        <v>7636</v>
      </c>
      <c r="H12102" s="1">
        <v>0</v>
      </c>
      <c r="I12102">
        <v>1</v>
      </c>
      <c r="J12102" s="3">
        <v>43804</v>
      </c>
      <c r="K12102" t="s">
        <v>8040</v>
      </c>
      <c r="L12102" t="s">
        <v>30</v>
      </c>
      <c r="M12102">
        <v>98115</v>
      </c>
      <c r="N12102">
        <v>585</v>
      </c>
      <c r="O12102" t="s">
        <v>1794</v>
      </c>
      <c r="P12102" s="4">
        <v>40</v>
      </c>
      <c r="Q12102" s="4">
        <v>5</v>
      </c>
      <c r="R12102" t="s">
        <v>32</v>
      </c>
      <c r="S12102" t="s">
        <v>92</v>
      </c>
      <c r="T12102" s="2">
        <v>39.979999999999997</v>
      </c>
      <c r="U12102" s="4">
        <v>200</v>
      </c>
      <c r="V12102" t="s">
        <v>76</v>
      </c>
      <c r="W12102" s="3">
        <v>43805</v>
      </c>
      <c r="X12102" t="s">
        <v>130</v>
      </c>
      <c r="Y12102" t="s">
        <v>69</v>
      </c>
      <c r="Z12102" t="s">
        <v>47</v>
      </c>
    </row>
    <row r="12103" spans="1:26" x14ac:dyDescent="0.25">
      <c r="A12103">
        <v>1</v>
      </c>
      <c r="B12103" t="s">
        <v>10</v>
      </c>
      <c r="C12103">
        <v>1</v>
      </c>
      <c r="D12103" t="s">
        <v>11</v>
      </c>
      <c r="E12103" t="s">
        <v>65</v>
      </c>
      <c r="F12103" t="s">
        <v>13</v>
      </c>
      <c r="G12103" t="s">
        <v>7636</v>
      </c>
      <c r="H12103" s="1">
        <v>0</v>
      </c>
      <c r="I12103">
        <v>1</v>
      </c>
      <c r="J12103" s="3">
        <v>43804</v>
      </c>
      <c r="K12103" t="s">
        <v>8040</v>
      </c>
      <c r="L12103" t="s">
        <v>30</v>
      </c>
      <c r="M12103">
        <v>98115</v>
      </c>
      <c r="N12103">
        <v>585</v>
      </c>
      <c r="O12103" t="s">
        <v>1794</v>
      </c>
      <c r="P12103" s="4">
        <v>40</v>
      </c>
      <c r="Q12103" s="4">
        <v>5</v>
      </c>
      <c r="R12103" t="s">
        <v>32</v>
      </c>
      <c r="S12103" t="s">
        <v>92</v>
      </c>
      <c r="T12103" s="2">
        <v>39.979999999999997</v>
      </c>
      <c r="U12103" s="4">
        <v>200</v>
      </c>
      <c r="V12103" t="s">
        <v>76</v>
      </c>
      <c r="W12103" s="3">
        <v>43805</v>
      </c>
      <c r="X12103" t="s">
        <v>130</v>
      </c>
      <c r="Y12103" t="s">
        <v>69</v>
      </c>
      <c r="Z12103" t="s">
        <v>47</v>
      </c>
    </row>
    <row r="12104" spans="1:26" x14ac:dyDescent="0.25">
      <c r="A12104">
        <v>2</v>
      </c>
      <c r="B12104" t="s">
        <v>25</v>
      </c>
      <c r="C12104">
        <v>1</v>
      </c>
      <c r="D12104" t="s">
        <v>11</v>
      </c>
      <c r="E12104" t="s">
        <v>88</v>
      </c>
      <c r="F12104" t="s">
        <v>13</v>
      </c>
      <c r="G12104" t="s">
        <v>640</v>
      </c>
      <c r="H12104" s="1">
        <v>0.2</v>
      </c>
      <c r="I12104">
        <v>1</v>
      </c>
      <c r="J12104" s="3">
        <v>42968</v>
      </c>
      <c r="K12104" t="s">
        <v>8041</v>
      </c>
      <c r="L12104" t="s">
        <v>30</v>
      </c>
      <c r="M12104">
        <v>94110</v>
      </c>
      <c r="N12104">
        <v>837</v>
      </c>
      <c r="O12104" t="s">
        <v>1467</v>
      </c>
      <c r="P12104" s="4">
        <v>41</v>
      </c>
      <c r="Q12104" s="4">
        <v>3</v>
      </c>
      <c r="R12104" t="s">
        <v>32</v>
      </c>
      <c r="S12104" t="s">
        <v>92</v>
      </c>
      <c r="T12104" s="2">
        <v>40.799999999999997</v>
      </c>
      <c r="U12104" s="4">
        <v>544</v>
      </c>
      <c r="V12104" t="s">
        <v>76</v>
      </c>
      <c r="W12104" s="3">
        <v>42970</v>
      </c>
      <c r="X12104" t="s">
        <v>130</v>
      </c>
      <c r="Y12104" t="s">
        <v>34</v>
      </c>
      <c r="Z12104" t="s">
        <v>24</v>
      </c>
    </row>
    <row r="12105" spans="1:26" x14ac:dyDescent="0.25">
      <c r="A12105">
        <v>2</v>
      </c>
      <c r="B12105" t="s">
        <v>25</v>
      </c>
      <c r="C12105">
        <v>1</v>
      </c>
      <c r="D12105" t="s">
        <v>11</v>
      </c>
      <c r="E12105" t="s">
        <v>88</v>
      </c>
      <c r="F12105" t="s">
        <v>13</v>
      </c>
      <c r="G12105" t="s">
        <v>640</v>
      </c>
      <c r="H12105" s="1">
        <v>0.2</v>
      </c>
      <c r="I12105">
        <v>1</v>
      </c>
      <c r="J12105" s="3">
        <v>42968</v>
      </c>
      <c r="K12105" t="s">
        <v>8041</v>
      </c>
      <c r="L12105" t="s">
        <v>30</v>
      </c>
      <c r="M12105">
        <v>94110</v>
      </c>
      <c r="N12105">
        <v>837</v>
      </c>
      <c r="O12105" t="s">
        <v>1467</v>
      </c>
      <c r="P12105" s="4">
        <v>41</v>
      </c>
      <c r="Q12105" s="4">
        <v>3</v>
      </c>
      <c r="R12105" t="s">
        <v>32</v>
      </c>
      <c r="S12105" t="s">
        <v>92</v>
      </c>
      <c r="T12105" s="2">
        <v>40.799999999999997</v>
      </c>
      <c r="U12105" s="4">
        <v>544</v>
      </c>
      <c r="V12105" t="s">
        <v>76</v>
      </c>
      <c r="W12105" s="3">
        <v>42970</v>
      </c>
      <c r="X12105" t="s">
        <v>130</v>
      </c>
      <c r="Y12105" t="s">
        <v>34</v>
      </c>
      <c r="Z12105" t="s">
        <v>24</v>
      </c>
    </row>
    <row r="12106" spans="1:26" x14ac:dyDescent="0.25">
      <c r="A12106">
        <v>2</v>
      </c>
      <c r="B12106" t="s">
        <v>25</v>
      </c>
      <c r="C12106">
        <v>1</v>
      </c>
      <c r="D12106" t="s">
        <v>11</v>
      </c>
      <c r="E12106" t="s">
        <v>88</v>
      </c>
      <c r="F12106" t="s">
        <v>13</v>
      </c>
      <c r="G12106" t="s">
        <v>640</v>
      </c>
      <c r="H12106" s="1">
        <v>0.2</v>
      </c>
      <c r="I12106">
        <v>1</v>
      </c>
      <c r="J12106" s="3">
        <v>42968</v>
      </c>
      <c r="K12106" t="s">
        <v>8041</v>
      </c>
      <c r="L12106" t="s">
        <v>30</v>
      </c>
      <c r="M12106">
        <v>94110</v>
      </c>
      <c r="N12106">
        <v>837</v>
      </c>
      <c r="O12106" t="s">
        <v>1467</v>
      </c>
      <c r="P12106" s="4">
        <v>41</v>
      </c>
      <c r="Q12106" s="4">
        <v>3</v>
      </c>
      <c r="R12106" t="s">
        <v>32</v>
      </c>
      <c r="S12106" t="s">
        <v>92</v>
      </c>
      <c r="T12106" s="2">
        <v>40.799999999999997</v>
      </c>
      <c r="U12106" s="4">
        <v>544</v>
      </c>
      <c r="V12106" t="s">
        <v>76</v>
      </c>
      <c r="W12106" s="3">
        <v>42970</v>
      </c>
      <c r="X12106" t="s">
        <v>130</v>
      </c>
      <c r="Y12106" t="s">
        <v>34</v>
      </c>
      <c r="Z12106" t="s">
        <v>24</v>
      </c>
    </row>
    <row r="12107" spans="1:26" x14ac:dyDescent="0.25">
      <c r="A12107">
        <v>2</v>
      </c>
      <c r="B12107" t="s">
        <v>25</v>
      </c>
      <c r="C12107">
        <v>1</v>
      </c>
      <c r="D12107" t="s">
        <v>11</v>
      </c>
      <c r="E12107" t="s">
        <v>88</v>
      </c>
      <c r="F12107" t="s">
        <v>13</v>
      </c>
      <c r="G12107" t="s">
        <v>640</v>
      </c>
      <c r="H12107" s="1">
        <v>0.2</v>
      </c>
      <c r="I12107">
        <v>1</v>
      </c>
      <c r="J12107" s="3">
        <v>42968</v>
      </c>
      <c r="K12107" t="s">
        <v>8041</v>
      </c>
      <c r="L12107" t="s">
        <v>30</v>
      </c>
      <c r="M12107">
        <v>94110</v>
      </c>
      <c r="N12107">
        <v>837</v>
      </c>
      <c r="O12107" t="s">
        <v>1467</v>
      </c>
      <c r="P12107" s="4">
        <v>41</v>
      </c>
      <c r="Q12107" s="4">
        <v>3</v>
      </c>
      <c r="R12107" t="s">
        <v>32</v>
      </c>
      <c r="S12107" t="s">
        <v>92</v>
      </c>
      <c r="T12107" s="2">
        <v>40.799999999999997</v>
      </c>
      <c r="U12107" s="4">
        <v>544</v>
      </c>
      <c r="V12107" t="s">
        <v>76</v>
      </c>
      <c r="W12107" s="3">
        <v>42970</v>
      </c>
      <c r="X12107" t="s">
        <v>130</v>
      </c>
      <c r="Y12107" t="s">
        <v>34</v>
      </c>
      <c r="Z12107" t="s">
        <v>24</v>
      </c>
    </row>
    <row r="12108" spans="1:26" x14ac:dyDescent="0.25">
      <c r="A12108">
        <v>3</v>
      </c>
      <c r="B12108" t="s">
        <v>25</v>
      </c>
      <c r="C12108">
        <v>1</v>
      </c>
      <c r="D12108" t="s">
        <v>11</v>
      </c>
      <c r="E12108" t="s">
        <v>1658</v>
      </c>
      <c r="F12108" t="s">
        <v>13</v>
      </c>
      <c r="G12108" t="s">
        <v>7012</v>
      </c>
      <c r="H12108" s="1">
        <v>0.2</v>
      </c>
      <c r="I12108">
        <v>1</v>
      </c>
      <c r="J12108" s="3">
        <v>43032</v>
      </c>
      <c r="K12108" t="s">
        <v>8042</v>
      </c>
      <c r="L12108" t="s">
        <v>30</v>
      </c>
      <c r="M12108">
        <v>94601</v>
      </c>
      <c r="N12108">
        <v>1180</v>
      </c>
      <c r="O12108" t="s">
        <v>859</v>
      </c>
      <c r="P12108" s="4">
        <v>-74</v>
      </c>
      <c r="Q12108" s="4">
        <v>8</v>
      </c>
      <c r="R12108" t="s">
        <v>32</v>
      </c>
      <c r="S12108" t="s">
        <v>92</v>
      </c>
      <c r="T12108" s="2">
        <v>-73.819999999999993</v>
      </c>
      <c r="U12108" s="4">
        <v>454</v>
      </c>
      <c r="V12108" t="s">
        <v>76</v>
      </c>
      <c r="W12108" s="3">
        <v>43035</v>
      </c>
      <c r="X12108" t="s">
        <v>130</v>
      </c>
      <c r="Y12108" t="s">
        <v>34</v>
      </c>
      <c r="Z12108" t="s">
        <v>24</v>
      </c>
    </row>
    <row r="12109" spans="1:26" x14ac:dyDescent="0.25">
      <c r="A12109">
        <v>3</v>
      </c>
      <c r="B12109" t="s">
        <v>25</v>
      </c>
      <c r="C12109">
        <v>1</v>
      </c>
      <c r="D12109" t="s">
        <v>11</v>
      </c>
      <c r="E12109" t="s">
        <v>1174</v>
      </c>
      <c r="F12109" t="s">
        <v>13</v>
      </c>
      <c r="G12109" t="s">
        <v>6922</v>
      </c>
      <c r="H12109" s="1">
        <v>0.5</v>
      </c>
      <c r="I12109">
        <v>1</v>
      </c>
      <c r="J12109" s="3">
        <v>43452</v>
      </c>
      <c r="K12109" t="s">
        <v>8043</v>
      </c>
      <c r="L12109" t="s">
        <v>30</v>
      </c>
      <c r="M12109">
        <v>97301</v>
      </c>
      <c r="N12109">
        <v>908</v>
      </c>
      <c r="O12109" t="s">
        <v>8198</v>
      </c>
      <c r="P12109" s="4">
        <v>-264</v>
      </c>
      <c r="Q12109" s="4">
        <v>5</v>
      </c>
      <c r="R12109" t="s">
        <v>32</v>
      </c>
      <c r="S12109" t="s">
        <v>92</v>
      </c>
      <c r="T12109" s="2">
        <v>-264.22000000000003</v>
      </c>
      <c r="U12109" s="4">
        <v>377</v>
      </c>
      <c r="V12109" t="s">
        <v>76</v>
      </c>
      <c r="W12109" s="3">
        <v>43455</v>
      </c>
      <c r="X12109" t="s">
        <v>130</v>
      </c>
      <c r="Y12109" t="s">
        <v>262</v>
      </c>
      <c r="Z12109" t="s">
        <v>41</v>
      </c>
    </row>
    <row r="12110" spans="1:26" x14ac:dyDescent="0.25">
      <c r="A12110">
        <v>3</v>
      </c>
      <c r="B12110" t="s">
        <v>25</v>
      </c>
      <c r="C12110">
        <v>1</v>
      </c>
      <c r="D12110" t="s">
        <v>11</v>
      </c>
      <c r="E12110" t="s">
        <v>1174</v>
      </c>
      <c r="F12110" t="s">
        <v>13</v>
      </c>
      <c r="G12110" t="s">
        <v>6922</v>
      </c>
      <c r="H12110" s="1">
        <v>0.5</v>
      </c>
      <c r="I12110">
        <v>1</v>
      </c>
      <c r="J12110" s="3">
        <v>43452</v>
      </c>
      <c r="K12110" t="s">
        <v>8043</v>
      </c>
      <c r="L12110" t="s">
        <v>30</v>
      </c>
      <c r="M12110">
        <v>97301</v>
      </c>
      <c r="N12110">
        <v>908</v>
      </c>
      <c r="O12110" t="s">
        <v>8198</v>
      </c>
      <c r="P12110" s="4">
        <v>-264</v>
      </c>
      <c r="Q12110" s="4">
        <v>5</v>
      </c>
      <c r="R12110" t="s">
        <v>32</v>
      </c>
      <c r="S12110" t="s">
        <v>92</v>
      </c>
      <c r="T12110" s="2">
        <v>-264.22000000000003</v>
      </c>
      <c r="U12110" s="4">
        <v>377</v>
      </c>
      <c r="V12110" t="s">
        <v>76</v>
      </c>
      <c r="W12110" s="3">
        <v>43455</v>
      </c>
      <c r="X12110" t="s">
        <v>130</v>
      </c>
      <c r="Y12110" t="s">
        <v>262</v>
      </c>
      <c r="Z12110" t="s">
        <v>41</v>
      </c>
    </row>
    <row r="12111" spans="1:26" x14ac:dyDescent="0.25">
      <c r="A12111">
        <v>3</v>
      </c>
      <c r="B12111" t="s">
        <v>25</v>
      </c>
      <c r="C12111">
        <v>1</v>
      </c>
      <c r="D12111" t="s">
        <v>11</v>
      </c>
      <c r="E12111" t="s">
        <v>1174</v>
      </c>
      <c r="F12111" t="s">
        <v>13</v>
      </c>
      <c r="G12111" t="s">
        <v>6922</v>
      </c>
      <c r="H12111" s="1">
        <v>0.5</v>
      </c>
      <c r="I12111">
        <v>1</v>
      </c>
      <c r="J12111" s="3">
        <v>43452</v>
      </c>
      <c r="K12111" t="s">
        <v>8043</v>
      </c>
      <c r="L12111" t="s">
        <v>30</v>
      </c>
      <c r="M12111">
        <v>97301</v>
      </c>
      <c r="N12111">
        <v>908</v>
      </c>
      <c r="O12111" t="s">
        <v>8198</v>
      </c>
      <c r="P12111" s="4">
        <v>-264</v>
      </c>
      <c r="Q12111" s="4">
        <v>5</v>
      </c>
      <c r="R12111" t="s">
        <v>32</v>
      </c>
      <c r="S12111" t="s">
        <v>92</v>
      </c>
      <c r="T12111" s="2">
        <v>-264.22000000000003</v>
      </c>
      <c r="U12111" s="4">
        <v>377</v>
      </c>
      <c r="V12111" t="s">
        <v>76</v>
      </c>
      <c r="W12111" s="3">
        <v>43455</v>
      </c>
      <c r="X12111" t="s">
        <v>130</v>
      </c>
      <c r="Y12111" t="s">
        <v>262</v>
      </c>
      <c r="Z12111" t="s">
        <v>41</v>
      </c>
    </row>
    <row r="12112" spans="1:26" x14ac:dyDescent="0.25">
      <c r="A12112">
        <v>3</v>
      </c>
      <c r="B12112" t="s">
        <v>25</v>
      </c>
      <c r="C12112">
        <v>1</v>
      </c>
      <c r="D12112" t="s">
        <v>11</v>
      </c>
      <c r="E12112" t="s">
        <v>1174</v>
      </c>
      <c r="F12112" t="s">
        <v>13</v>
      </c>
      <c r="G12112" t="s">
        <v>6922</v>
      </c>
      <c r="H12112" s="1">
        <v>0.5</v>
      </c>
      <c r="I12112">
        <v>1</v>
      </c>
      <c r="J12112" s="3">
        <v>43452</v>
      </c>
      <c r="K12112" t="s">
        <v>8043</v>
      </c>
      <c r="L12112" t="s">
        <v>30</v>
      </c>
      <c r="M12112">
        <v>97301</v>
      </c>
      <c r="N12112">
        <v>908</v>
      </c>
      <c r="O12112" t="s">
        <v>8198</v>
      </c>
      <c r="P12112" s="4">
        <v>-264</v>
      </c>
      <c r="Q12112" s="4">
        <v>5</v>
      </c>
      <c r="R12112" t="s">
        <v>32</v>
      </c>
      <c r="S12112" t="s">
        <v>92</v>
      </c>
      <c r="T12112" s="2">
        <v>-264.22000000000003</v>
      </c>
      <c r="U12112" s="4">
        <v>377</v>
      </c>
      <c r="V12112" t="s">
        <v>76</v>
      </c>
      <c r="W12112" s="3">
        <v>43455</v>
      </c>
      <c r="X12112" t="s">
        <v>130</v>
      </c>
      <c r="Y12112" t="s">
        <v>262</v>
      </c>
      <c r="Z12112" t="s">
        <v>41</v>
      </c>
    </row>
    <row r="12113" spans="1:26" x14ac:dyDescent="0.25">
      <c r="A12113">
        <v>3</v>
      </c>
      <c r="B12113" t="s">
        <v>25</v>
      </c>
      <c r="C12113">
        <v>1</v>
      </c>
      <c r="D12113" t="s">
        <v>11</v>
      </c>
      <c r="E12113" t="s">
        <v>1174</v>
      </c>
      <c r="F12113" t="s">
        <v>13</v>
      </c>
      <c r="G12113" t="s">
        <v>6922</v>
      </c>
      <c r="H12113" s="1">
        <v>0.5</v>
      </c>
      <c r="I12113">
        <v>1</v>
      </c>
      <c r="J12113" s="3">
        <v>43452</v>
      </c>
      <c r="K12113" t="s">
        <v>8043</v>
      </c>
      <c r="L12113" t="s">
        <v>30</v>
      </c>
      <c r="M12113">
        <v>97301</v>
      </c>
      <c r="N12113">
        <v>908</v>
      </c>
      <c r="O12113" t="s">
        <v>8198</v>
      </c>
      <c r="P12113" s="4">
        <v>-264</v>
      </c>
      <c r="Q12113" s="4">
        <v>5</v>
      </c>
      <c r="R12113" t="s">
        <v>32</v>
      </c>
      <c r="S12113" t="s">
        <v>92</v>
      </c>
      <c r="T12113" s="2">
        <v>-264.22000000000003</v>
      </c>
      <c r="U12113" s="4">
        <v>377</v>
      </c>
      <c r="V12113" t="s">
        <v>76</v>
      </c>
      <c r="W12113" s="3">
        <v>43455</v>
      </c>
      <c r="X12113" t="s">
        <v>130</v>
      </c>
      <c r="Y12113" t="s">
        <v>262</v>
      </c>
      <c r="Z12113" t="s">
        <v>41</v>
      </c>
    </row>
    <row r="12114" spans="1:26" x14ac:dyDescent="0.25">
      <c r="A12114">
        <v>3</v>
      </c>
      <c r="B12114" t="s">
        <v>25</v>
      </c>
      <c r="C12114">
        <v>1</v>
      </c>
      <c r="D12114" t="s">
        <v>11</v>
      </c>
      <c r="E12114" t="s">
        <v>1174</v>
      </c>
      <c r="F12114" t="s">
        <v>13</v>
      </c>
      <c r="G12114" t="s">
        <v>6922</v>
      </c>
      <c r="H12114" s="1">
        <v>0.5</v>
      </c>
      <c r="I12114">
        <v>1</v>
      </c>
      <c r="J12114" s="3">
        <v>43452</v>
      </c>
      <c r="K12114" t="s">
        <v>8043</v>
      </c>
      <c r="L12114" t="s">
        <v>30</v>
      </c>
      <c r="M12114">
        <v>97301</v>
      </c>
      <c r="N12114">
        <v>908</v>
      </c>
      <c r="O12114" t="s">
        <v>8198</v>
      </c>
      <c r="P12114" s="4">
        <v>-264</v>
      </c>
      <c r="Q12114" s="4">
        <v>5</v>
      </c>
      <c r="R12114" t="s">
        <v>32</v>
      </c>
      <c r="S12114" t="s">
        <v>92</v>
      </c>
      <c r="T12114" s="2">
        <v>-264.22000000000003</v>
      </c>
      <c r="U12114" s="4">
        <v>377</v>
      </c>
      <c r="V12114" t="s">
        <v>76</v>
      </c>
      <c r="W12114" s="3">
        <v>43455</v>
      </c>
      <c r="X12114" t="s">
        <v>130</v>
      </c>
      <c r="Y12114" t="s">
        <v>262</v>
      </c>
      <c r="Z12114" t="s">
        <v>41</v>
      </c>
    </row>
    <row r="12115" spans="1:26" x14ac:dyDescent="0.25">
      <c r="A12115">
        <v>3</v>
      </c>
      <c r="B12115" t="s">
        <v>25</v>
      </c>
      <c r="C12115">
        <v>1</v>
      </c>
      <c r="D12115" t="s">
        <v>11</v>
      </c>
      <c r="E12115" t="s">
        <v>1174</v>
      </c>
      <c r="F12115" t="s">
        <v>13</v>
      </c>
      <c r="G12115" t="s">
        <v>6922</v>
      </c>
      <c r="H12115" s="1">
        <v>0.5</v>
      </c>
      <c r="I12115">
        <v>1</v>
      </c>
      <c r="J12115" s="3">
        <v>43452</v>
      </c>
      <c r="K12115" t="s">
        <v>8043</v>
      </c>
      <c r="L12115" t="s">
        <v>30</v>
      </c>
      <c r="M12115">
        <v>97301</v>
      </c>
      <c r="N12115">
        <v>908</v>
      </c>
      <c r="O12115" t="s">
        <v>8198</v>
      </c>
      <c r="P12115" s="4">
        <v>-264</v>
      </c>
      <c r="Q12115" s="4">
        <v>5</v>
      </c>
      <c r="R12115" t="s">
        <v>32</v>
      </c>
      <c r="S12115" t="s">
        <v>92</v>
      </c>
      <c r="T12115" s="2">
        <v>-264.22000000000003</v>
      </c>
      <c r="U12115" s="4">
        <v>377</v>
      </c>
      <c r="V12115" t="s">
        <v>76</v>
      </c>
      <c r="W12115" s="3">
        <v>43455</v>
      </c>
      <c r="X12115" t="s">
        <v>130</v>
      </c>
      <c r="Y12115" t="s">
        <v>262</v>
      </c>
      <c r="Z12115" t="s">
        <v>41</v>
      </c>
    </row>
    <row r="12116" spans="1:26" x14ac:dyDescent="0.25">
      <c r="A12116">
        <v>3</v>
      </c>
      <c r="B12116" t="s">
        <v>10</v>
      </c>
      <c r="C12116">
        <v>3</v>
      </c>
      <c r="D12116" t="s">
        <v>11</v>
      </c>
      <c r="E12116" t="s">
        <v>1017</v>
      </c>
      <c r="F12116" t="s">
        <v>13</v>
      </c>
      <c r="G12116" t="s">
        <v>7152</v>
      </c>
      <c r="H12116" s="1">
        <v>0</v>
      </c>
      <c r="I12116">
        <v>1</v>
      </c>
      <c r="J12116" s="3">
        <v>43493</v>
      </c>
      <c r="K12116" t="s">
        <v>8044</v>
      </c>
      <c r="L12116" t="s">
        <v>30</v>
      </c>
      <c r="M12116">
        <v>92627</v>
      </c>
      <c r="N12116">
        <v>492</v>
      </c>
      <c r="O12116" t="s">
        <v>5222</v>
      </c>
      <c r="P12116" s="4">
        <v>13</v>
      </c>
      <c r="Q12116" s="4">
        <v>3</v>
      </c>
      <c r="R12116" t="s">
        <v>32</v>
      </c>
      <c r="S12116" t="s">
        <v>92</v>
      </c>
      <c r="T12116" s="2">
        <v>12.83</v>
      </c>
      <c r="U12116" s="4">
        <v>38</v>
      </c>
      <c r="V12116" t="s">
        <v>76</v>
      </c>
      <c r="W12116" s="3">
        <v>43496</v>
      </c>
      <c r="X12116" t="s">
        <v>20</v>
      </c>
      <c r="Y12116" t="s">
        <v>34</v>
      </c>
      <c r="Z12116" t="s">
        <v>47</v>
      </c>
    </row>
    <row r="12117" spans="1:26" x14ac:dyDescent="0.25">
      <c r="A12117">
        <v>3</v>
      </c>
      <c r="B12117" t="s">
        <v>10</v>
      </c>
      <c r="C12117">
        <v>3</v>
      </c>
      <c r="D12117" t="s">
        <v>11</v>
      </c>
      <c r="E12117" t="s">
        <v>1017</v>
      </c>
      <c r="F12117" t="s">
        <v>13</v>
      </c>
      <c r="G12117" t="s">
        <v>7152</v>
      </c>
      <c r="H12117" s="1">
        <v>0</v>
      </c>
      <c r="I12117">
        <v>1</v>
      </c>
      <c r="J12117" s="3">
        <v>43493</v>
      </c>
      <c r="K12117" t="s">
        <v>8044</v>
      </c>
      <c r="L12117" t="s">
        <v>30</v>
      </c>
      <c r="M12117">
        <v>92627</v>
      </c>
      <c r="N12117">
        <v>492</v>
      </c>
      <c r="O12117" t="s">
        <v>5222</v>
      </c>
      <c r="P12117" s="4">
        <v>13</v>
      </c>
      <c r="Q12117" s="4">
        <v>3</v>
      </c>
      <c r="R12117" t="s">
        <v>32</v>
      </c>
      <c r="S12117" t="s">
        <v>92</v>
      </c>
      <c r="T12117" s="2">
        <v>12.83</v>
      </c>
      <c r="U12117" s="4">
        <v>38</v>
      </c>
      <c r="V12117" t="s">
        <v>76</v>
      </c>
      <c r="W12117" s="3">
        <v>43496</v>
      </c>
      <c r="X12117" t="s">
        <v>20</v>
      </c>
      <c r="Y12117" t="s">
        <v>34</v>
      </c>
      <c r="Z12117" t="s">
        <v>47</v>
      </c>
    </row>
    <row r="12118" spans="1:26" x14ac:dyDescent="0.25">
      <c r="A12118">
        <v>2</v>
      </c>
      <c r="B12118" t="s">
        <v>43</v>
      </c>
      <c r="C12118">
        <v>3</v>
      </c>
      <c r="D12118" t="s">
        <v>11</v>
      </c>
      <c r="E12118" t="s">
        <v>27</v>
      </c>
      <c r="F12118" t="s">
        <v>13</v>
      </c>
      <c r="G12118" t="s">
        <v>6915</v>
      </c>
      <c r="H12118" s="1">
        <v>0</v>
      </c>
      <c r="I12118">
        <v>1</v>
      </c>
      <c r="J12118" s="3">
        <v>43710</v>
      </c>
      <c r="K12118" t="s">
        <v>8045</v>
      </c>
      <c r="L12118" t="s">
        <v>30</v>
      </c>
      <c r="M12118">
        <v>90008</v>
      </c>
      <c r="N12118">
        <v>1042</v>
      </c>
      <c r="O12118" t="s">
        <v>1528</v>
      </c>
      <c r="P12118" s="4">
        <v>133</v>
      </c>
      <c r="Q12118" s="4">
        <v>5</v>
      </c>
      <c r="R12118" t="s">
        <v>32</v>
      </c>
      <c r="S12118" t="s">
        <v>92</v>
      </c>
      <c r="T12118" s="2">
        <v>132.99</v>
      </c>
      <c r="U12118" s="4">
        <v>512</v>
      </c>
      <c r="V12118" t="s">
        <v>76</v>
      </c>
      <c r="W12118" s="3">
        <v>43712</v>
      </c>
      <c r="X12118" t="s">
        <v>20</v>
      </c>
      <c r="Y12118" t="s">
        <v>34</v>
      </c>
      <c r="Z12118" t="s">
        <v>47</v>
      </c>
    </row>
    <row r="12119" spans="1:26" x14ac:dyDescent="0.25">
      <c r="A12119">
        <v>2</v>
      </c>
      <c r="B12119" t="s">
        <v>43</v>
      </c>
      <c r="C12119">
        <v>3</v>
      </c>
      <c r="D12119" t="s">
        <v>11</v>
      </c>
      <c r="E12119" t="s">
        <v>27</v>
      </c>
      <c r="F12119" t="s">
        <v>13</v>
      </c>
      <c r="G12119" t="s">
        <v>6915</v>
      </c>
      <c r="H12119" s="1">
        <v>0</v>
      </c>
      <c r="I12119">
        <v>1</v>
      </c>
      <c r="J12119" s="3">
        <v>43710</v>
      </c>
      <c r="K12119" t="s">
        <v>8045</v>
      </c>
      <c r="L12119" t="s">
        <v>30</v>
      </c>
      <c r="M12119">
        <v>90008</v>
      </c>
      <c r="N12119">
        <v>1042</v>
      </c>
      <c r="O12119" t="s">
        <v>1528</v>
      </c>
      <c r="P12119" s="4">
        <v>133</v>
      </c>
      <c r="Q12119" s="4">
        <v>5</v>
      </c>
      <c r="R12119" t="s">
        <v>32</v>
      </c>
      <c r="S12119" t="s">
        <v>92</v>
      </c>
      <c r="T12119" s="2">
        <v>132.99</v>
      </c>
      <c r="U12119" s="4">
        <v>512</v>
      </c>
      <c r="V12119" t="s">
        <v>76</v>
      </c>
      <c r="W12119" s="3">
        <v>43712</v>
      </c>
      <c r="X12119" t="s">
        <v>20</v>
      </c>
      <c r="Y12119" t="s">
        <v>34</v>
      </c>
      <c r="Z12119" t="s">
        <v>47</v>
      </c>
    </row>
    <row r="12120" spans="1:26" x14ac:dyDescent="0.25">
      <c r="A12120">
        <v>2</v>
      </c>
      <c r="B12120" t="s">
        <v>43</v>
      </c>
      <c r="C12120">
        <v>3</v>
      </c>
      <c r="D12120" t="s">
        <v>11</v>
      </c>
      <c r="E12120" t="s">
        <v>27</v>
      </c>
      <c r="F12120" t="s">
        <v>13</v>
      </c>
      <c r="G12120" t="s">
        <v>6915</v>
      </c>
      <c r="H12120" s="1">
        <v>0</v>
      </c>
      <c r="I12120">
        <v>1</v>
      </c>
      <c r="J12120" s="3">
        <v>43710</v>
      </c>
      <c r="K12120" t="s">
        <v>8045</v>
      </c>
      <c r="L12120" t="s">
        <v>30</v>
      </c>
      <c r="M12120">
        <v>90008</v>
      </c>
      <c r="N12120">
        <v>1042</v>
      </c>
      <c r="O12120" t="s">
        <v>1528</v>
      </c>
      <c r="P12120" s="4">
        <v>133</v>
      </c>
      <c r="Q12120" s="4">
        <v>5</v>
      </c>
      <c r="R12120" t="s">
        <v>32</v>
      </c>
      <c r="S12120" t="s">
        <v>92</v>
      </c>
      <c r="T12120" s="2">
        <v>132.99</v>
      </c>
      <c r="U12120" s="4">
        <v>512</v>
      </c>
      <c r="V12120" t="s">
        <v>76</v>
      </c>
      <c r="W12120" s="3">
        <v>43712</v>
      </c>
      <c r="X12120" t="s">
        <v>20</v>
      </c>
      <c r="Y12120" t="s">
        <v>34</v>
      </c>
      <c r="Z12120" t="s">
        <v>47</v>
      </c>
    </row>
    <row r="12121" spans="1:26" x14ac:dyDescent="0.25">
      <c r="A12121">
        <v>3</v>
      </c>
      <c r="B12121" t="s">
        <v>10</v>
      </c>
      <c r="C12121">
        <v>3</v>
      </c>
      <c r="D12121" t="s">
        <v>11</v>
      </c>
      <c r="E12121" t="s">
        <v>88</v>
      </c>
      <c r="F12121" t="s">
        <v>13</v>
      </c>
      <c r="G12121" t="s">
        <v>7257</v>
      </c>
      <c r="H12121" s="1">
        <v>0.15</v>
      </c>
      <c r="I12121">
        <v>1</v>
      </c>
      <c r="J12121" s="3">
        <v>42447</v>
      </c>
      <c r="K12121" t="s">
        <v>8046</v>
      </c>
      <c r="L12121" t="s">
        <v>30</v>
      </c>
      <c r="M12121">
        <v>94110</v>
      </c>
      <c r="N12121">
        <v>384</v>
      </c>
      <c r="O12121" t="s">
        <v>1484</v>
      </c>
      <c r="P12121" s="4">
        <v>70</v>
      </c>
      <c r="Q12121" s="4">
        <v>10</v>
      </c>
      <c r="R12121" t="s">
        <v>32</v>
      </c>
      <c r="S12121" t="s">
        <v>92</v>
      </c>
      <c r="T12121" s="2">
        <v>70.489999999999995</v>
      </c>
      <c r="U12121" s="4">
        <v>1198</v>
      </c>
      <c r="V12121" t="s">
        <v>76</v>
      </c>
      <c r="W12121" s="3">
        <v>42450</v>
      </c>
      <c r="X12121" t="s">
        <v>20</v>
      </c>
      <c r="Y12121" t="s">
        <v>34</v>
      </c>
      <c r="Z12121" t="s">
        <v>22</v>
      </c>
    </row>
    <row r="12122" spans="1:26" x14ac:dyDescent="0.25">
      <c r="A12122">
        <v>2</v>
      </c>
      <c r="B12122" t="s">
        <v>43</v>
      </c>
      <c r="C12122">
        <v>3</v>
      </c>
      <c r="D12122" t="s">
        <v>11</v>
      </c>
      <c r="E12122" t="s">
        <v>27</v>
      </c>
      <c r="F12122" t="s">
        <v>13</v>
      </c>
      <c r="G12122" t="s">
        <v>7494</v>
      </c>
      <c r="H12122" s="1">
        <v>0.2</v>
      </c>
      <c r="I12122">
        <v>1</v>
      </c>
      <c r="J12122" s="3">
        <v>43522</v>
      </c>
      <c r="K12122" t="s">
        <v>8047</v>
      </c>
      <c r="L12122" t="s">
        <v>30</v>
      </c>
      <c r="M12122">
        <v>90036</v>
      </c>
      <c r="N12122">
        <v>786</v>
      </c>
      <c r="O12122" t="s">
        <v>1476</v>
      </c>
      <c r="P12122" s="4">
        <v>89</v>
      </c>
      <c r="Q12122" s="4">
        <v>3</v>
      </c>
      <c r="R12122" t="s">
        <v>32</v>
      </c>
      <c r="S12122" t="s">
        <v>92</v>
      </c>
      <c r="T12122" s="2">
        <v>89.22</v>
      </c>
      <c r="U12122" s="4">
        <v>892</v>
      </c>
      <c r="V12122" t="s">
        <v>76</v>
      </c>
      <c r="W12122" s="3">
        <v>43524</v>
      </c>
      <c r="X12122" t="s">
        <v>20</v>
      </c>
      <c r="Y12122" t="s">
        <v>34</v>
      </c>
      <c r="Z12122" t="s">
        <v>24</v>
      </c>
    </row>
    <row r="12123" spans="1:26" x14ac:dyDescent="0.25">
      <c r="A12123">
        <v>2</v>
      </c>
      <c r="B12123" t="s">
        <v>43</v>
      </c>
      <c r="C12123">
        <v>3</v>
      </c>
      <c r="D12123" t="s">
        <v>11</v>
      </c>
      <c r="E12123" t="s">
        <v>27</v>
      </c>
      <c r="F12123" t="s">
        <v>13</v>
      </c>
      <c r="G12123" t="s">
        <v>7494</v>
      </c>
      <c r="H12123" s="1">
        <v>0.2</v>
      </c>
      <c r="I12123">
        <v>1</v>
      </c>
      <c r="J12123" s="3">
        <v>43522</v>
      </c>
      <c r="K12123" t="s">
        <v>8047</v>
      </c>
      <c r="L12123" t="s">
        <v>30</v>
      </c>
      <c r="M12123">
        <v>90036</v>
      </c>
      <c r="N12123">
        <v>786</v>
      </c>
      <c r="O12123" t="s">
        <v>1476</v>
      </c>
      <c r="P12123" s="4">
        <v>89</v>
      </c>
      <c r="Q12123" s="4">
        <v>3</v>
      </c>
      <c r="R12123" t="s">
        <v>32</v>
      </c>
      <c r="S12123" t="s">
        <v>92</v>
      </c>
      <c r="T12123" s="2">
        <v>89.22</v>
      </c>
      <c r="U12123" s="4">
        <v>892</v>
      </c>
      <c r="V12123" t="s">
        <v>76</v>
      </c>
      <c r="W12123" s="3">
        <v>43524</v>
      </c>
      <c r="X12123" t="s">
        <v>20</v>
      </c>
      <c r="Y12123" t="s">
        <v>34</v>
      </c>
      <c r="Z12123" t="s">
        <v>24</v>
      </c>
    </row>
    <row r="12124" spans="1:26" x14ac:dyDescent="0.25">
      <c r="A12124">
        <v>2</v>
      </c>
      <c r="B12124" t="s">
        <v>43</v>
      </c>
      <c r="C12124">
        <v>3</v>
      </c>
      <c r="D12124" t="s">
        <v>11</v>
      </c>
      <c r="E12124" t="s">
        <v>27</v>
      </c>
      <c r="F12124" t="s">
        <v>13</v>
      </c>
      <c r="G12124" t="s">
        <v>7494</v>
      </c>
      <c r="H12124" s="1">
        <v>0.2</v>
      </c>
      <c r="I12124">
        <v>1</v>
      </c>
      <c r="J12124" s="3">
        <v>43522</v>
      </c>
      <c r="K12124" t="s">
        <v>8047</v>
      </c>
      <c r="L12124" t="s">
        <v>30</v>
      </c>
      <c r="M12124">
        <v>90036</v>
      </c>
      <c r="N12124">
        <v>786</v>
      </c>
      <c r="O12124" t="s">
        <v>1476</v>
      </c>
      <c r="P12124" s="4">
        <v>89</v>
      </c>
      <c r="Q12124" s="4">
        <v>3</v>
      </c>
      <c r="R12124" t="s">
        <v>32</v>
      </c>
      <c r="S12124" t="s">
        <v>92</v>
      </c>
      <c r="T12124" s="2">
        <v>89.22</v>
      </c>
      <c r="U12124" s="4">
        <v>892</v>
      </c>
      <c r="V12124" t="s">
        <v>76</v>
      </c>
      <c r="W12124" s="3">
        <v>43524</v>
      </c>
      <c r="X12124" t="s">
        <v>20</v>
      </c>
      <c r="Y12124" t="s">
        <v>34</v>
      </c>
      <c r="Z12124" t="s">
        <v>24</v>
      </c>
    </row>
    <row r="12125" spans="1:26" x14ac:dyDescent="0.25">
      <c r="A12125">
        <v>2</v>
      </c>
      <c r="B12125" t="s">
        <v>43</v>
      </c>
      <c r="C12125">
        <v>3</v>
      </c>
      <c r="D12125" t="s">
        <v>11</v>
      </c>
      <c r="E12125" t="s">
        <v>27</v>
      </c>
      <c r="F12125" t="s">
        <v>13</v>
      </c>
      <c r="G12125" t="s">
        <v>7494</v>
      </c>
      <c r="H12125" s="1">
        <v>0.2</v>
      </c>
      <c r="I12125">
        <v>1</v>
      </c>
      <c r="J12125" s="3">
        <v>43522</v>
      </c>
      <c r="K12125" t="s">
        <v>8047</v>
      </c>
      <c r="L12125" t="s">
        <v>30</v>
      </c>
      <c r="M12125">
        <v>90036</v>
      </c>
      <c r="N12125">
        <v>786</v>
      </c>
      <c r="O12125" t="s">
        <v>1476</v>
      </c>
      <c r="P12125" s="4">
        <v>89</v>
      </c>
      <c r="Q12125" s="4">
        <v>3</v>
      </c>
      <c r="R12125" t="s">
        <v>32</v>
      </c>
      <c r="S12125" t="s">
        <v>92</v>
      </c>
      <c r="T12125" s="2">
        <v>89.22</v>
      </c>
      <c r="U12125" s="4">
        <v>892</v>
      </c>
      <c r="V12125" t="s">
        <v>76</v>
      </c>
      <c r="W12125" s="3">
        <v>43524</v>
      </c>
      <c r="X12125" t="s">
        <v>20</v>
      </c>
      <c r="Y12125" t="s">
        <v>34</v>
      </c>
      <c r="Z12125" t="s">
        <v>24</v>
      </c>
    </row>
    <row r="12126" spans="1:26" x14ac:dyDescent="0.25">
      <c r="A12126">
        <v>2</v>
      </c>
      <c r="B12126" t="s">
        <v>43</v>
      </c>
      <c r="C12126">
        <v>3</v>
      </c>
      <c r="D12126" t="s">
        <v>11</v>
      </c>
      <c r="E12126" t="s">
        <v>27</v>
      </c>
      <c r="F12126" t="s">
        <v>13</v>
      </c>
      <c r="G12126" t="s">
        <v>7494</v>
      </c>
      <c r="H12126" s="1">
        <v>0.2</v>
      </c>
      <c r="I12126">
        <v>1</v>
      </c>
      <c r="J12126" s="3">
        <v>43522</v>
      </c>
      <c r="K12126" t="s">
        <v>8047</v>
      </c>
      <c r="L12126" t="s">
        <v>30</v>
      </c>
      <c r="M12126">
        <v>90036</v>
      </c>
      <c r="N12126">
        <v>786</v>
      </c>
      <c r="O12126" t="s">
        <v>1476</v>
      </c>
      <c r="P12126" s="4">
        <v>89</v>
      </c>
      <c r="Q12126" s="4">
        <v>3</v>
      </c>
      <c r="R12126" t="s">
        <v>32</v>
      </c>
      <c r="S12126" t="s">
        <v>92</v>
      </c>
      <c r="T12126" s="2">
        <v>89.22</v>
      </c>
      <c r="U12126" s="4">
        <v>892</v>
      </c>
      <c r="V12126" t="s">
        <v>76</v>
      </c>
      <c r="W12126" s="3">
        <v>43524</v>
      </c>
      <c r="X12126" t="s">
        <v>20</v>
      </c>
      <c r="Y12126" t="s">
        <v>34</v>
      </c>
      <c r="Z12126" t="s">
        <v>24</v>
      </c>
    </row>
    <row r="12127" spans="1:26" x14ac:dyDescent="0.25">
      <c r="A12127">
        <v>5</v>
      </c>
      <c r="B12127" t="s">
        <v>43</v>
      </c>
      <c r="C12127">
        <v>6</v>
      </c>
      <c r="D12127" t="s">
        <v>11</v>
      </c>
      <c r="E12127" t="s">
        <v>1609</v>
      </c>
      <c r="F12127" t="s">
        <v>13</v>
      </c>
      <c r="G12127" t="s">
        <v>7128</v>
      </c>
      <c r="H12127" s="1">
        <v>0</v>
      </c>
      <c r="I12127">
        <v>1</v>
      </c>
      <c r="J12127" s="3">
        <v>43655</v>
      </c>
      <c r="K12127" t="s">
        <v>8048</v>
      </c>
      <c r="L12127" t="s">
        <v>73</v>
      </c>
      <c r="M12127">
        <v>47905</v>
      </c>
      <c r="N12127">
        <v>556</v>
      </c>
      <c r="O12127" t="s">
        <v>2160</v>
      </c>
      <c r="P12127" s="4">
        <v>32</v>
      </c>
      <c r="Q12127" s="4">
        <v>5</v>
      </c>
      <c r="R12127" t="s">
        <v>75</v>
      </c>
      <c r="S12127" t="s">
        <v>92</v>
      </c>
      <c r="T12127" s="2">
        <v>31.59</v>
      </c>
      <c r="U12127" s="4">
        <v>526</v>
      </c>
      <c r="V12127" t="s">
        <v>76</v>
      </c>
      <c r="W12127" s="3">
        <v>43660</v>
      </c>
      <c r="X12127" t="s">
        <v>39</v>
      </c>
      <c r="Y12127" t="s">
        <v>167</v>
      </c>
      <c r="Z12127" t="s">
        <v>47</v>
      </c>
    </row>
    <row r="12128" spans="1:26" x14ac:dyDescent="0.25">
      <c r="A12128">
        <v>4</v>
      </c>
      <c r="B12128" t="s">
        <v>43</v>
      </c>
      <c r="C12128">
        <v>6</v>
      </c>
      <c r="D12128" t="s">
        <v>11</v>
      </c>
      <c r="E12128" t="s">
        <v>59</v>
      </c>
      <c r="F12128" t="s">
        <v>13</v>
      </c>
      <c r="G12128" t="s">
        <v>1266</v>
      </c>
      <c r="H12128" s="1">
        <v>0</v>
      </c>
      <c r="I12128">
        <v>1</v>
      </c>
      <c r="J12128" s="3">
        <v>43117</v>
      </c>
      <c r="K12128" t="s">
        <v>8049</v>
      </c>
      <c r="L12128" t="s">
        <v>102</v>
      </c>
      <c r="M12128">
        <v>3301</v>
      </c>
      <c r="N12128">
        <v>1541</v>
      </c>
      <c r="O12128" t="s">
        <v>8160</v>
      </c>
      <c r="P12128" s="4">
        <v>65</v>
      </c>
      <c r="Q12128" s="4">
        <v>3</v>
      </c>
      <c r="R12128" t="s">
        <v>104</v>
      </c>
      <c r="S12128" t="s">
        <v>92</v>
      </c>
      <c r="T12128" s="2">
        <v>64.52</v>
      </c>
      <c r="U12128" s="4">
        <v>323</v>
      </c>
      <c r="V12128" t="s">
        <v>76</v>
      </c>
      <c r="W12128" s="3">
        <v>43121</v>
      </c>
      <c r="X12128" t="s">
        <v>39</v>
      </c>
      <c r="Y12128" t="s">
        <v>1529</v>
      </c>
      <c r="Z12128" t="s">
        <v>47</v>
      </c>
    </row>
    <row r="12129" spans="1:26" x14ac:dyDescent="0.25">
      <c r="A12129">
        <v>4</v>
      </c>
      <c r="B12129" t="s">
        <v>43</v>
      </c>
      <c r="C12129">
        <v>6</v>
      </c>
      <c r="D12129" t="s">
        <v>11</v>
      </c>
      <c r="E12129" t="s">
        <v>59</v>
      </c>
      <c r="F12129" t="s">
        <v>13</v>
      </c>
      <c r="G12129" t="s">
        <v>1266</v>
      </c>
      <c r="H12129" s="1">
        <v>0</v>
      </c>
      <c r="I12129">
        <v>1</v>
      </c>
      <c r="J12129" s="3">
        <v>43117</v>
      </c>
      <c r="K12129" t="s">
        <v>8049</v>
      </c>
      <c r="L12129" t="s">
        <v>102</v>
      </c>
      <c r="M12129">
        <v>3301</v>
      </c>
      <c r="N12129">
        <v>1541</v>
      </c>
      <c r="O12129" t="s">
        <v>8160</v>
      </c>
      <c r="P12129" s="4">
        <v>65</v>
      </c>
      <c r="Q12129" s="4">
        <v>3</v>
      </c>
      <c r="R12129" t="s">
        <v>104</v>
      </c>
      <c r="S12129" t="s">
        <v>92</v>
      </c>
      <c r="T12129" s="2">
        <v>64.52</v>
      </c>
      <c r="U12129" s="4">
        <v>323</v>
      </c>
      <c r="V12129" t="s">
        <v>76</v>
      </c>
      <c r="W12129" s="3">
        <v>43121</v>
      </c>
      <c r="X12129" t="s">
        <v>39</v>
      </c>
      <c r="Y12129" t="s">
        <v>1529</v>
      </c>
      <c r="Z12129" t="s">
        <v>47</v>
      </c>
    </row>
    <row r="12130" spans="1:26" x14ac:dyDescent="0.25">
      <c r="A12130">
        <v>4</v>
      </c>
      <c r="B12130" t="s">
        <v>43</v>
      </c>
      <c r="C12130">
        <v>6</v>
      </c>
      <c r="D12130" t="s">
        <v>11</v>
      </c>
      <c r="E12130" t="s">
        <v>59</v>
      </c>
      <c r="F12130" t="s">
        <v>13</v>
      </c>
      <c r="G12130" t="s">
        <v>1266</v>
      </c>
      <c r="H12130" s="1">
        <v>0</v>
      </c>
      <c r="I12130">
        <v>1</v>
      </c>
      <c r="J12130" s="3">
        <v>43117</v>
      </c>
      <c r="K12130" t="s">
        <v>8049</v>
      </c>
      <c r="L12130" t="s">
        <v>102</v>
      </c>
      <c r="M12130">
        <v>3301</v>
      </c>
      <c r="N12130">
        <v>1541</v>
      </c>
      <c r="O12130" t="s">
        <v>8160</v>
      </c>
      <c r="P12130" s="4">
        <v>65</v>
      </c>
      <c r="Q12130" s="4">
        <v>3</v>
      </c>
      <c r="R12130" t="s">
        <v>104</v>
      </c>
      <c r="S12130" t="s">
        <v>92</v>
      </c>
      <c r="T12130" s="2">
        <v>64.52</v>
      </c>
      <c r="U12130" s="4">
        <v>323</v>
      </c>
      <c r="V12130" t="s">
        <v>76</v>
      </c>
      <c r="W12130" s="3">
        <v>43121</v>
      </c>
      <c r="X12130" t="s">
        <v>39</v>
      </c>
      <c r="Y12130" t="s">
        <v>1529</v>
      </c>
      <c r="Z12130" t="s">
        <v>47</v>
      </c>
    </row>
    <row r="12131" spans="1:26" x14ac:dyDescent="0.25">
      <c r="A12131">
        <v>6</v>
      </c>
      <c r="B12131" t="s">
        <v>10</v>
      </c>
      <c r="C12131">
        <v>6</v>
      </c>
      <c r="D12131" t="s">
        <v>11</v>
      </c>
      <c r="E12131" t="s">
        <v>3993</v>
      </c>
      <c r="F12131" t="s">
        <v>13</v>
      </c>
      <c r="G12131" t="s">
        <v>6877</v>
      </c>
      <c r="H12131" s="1">
        <v>0</v>
      </c>
      <c r="I12131">
        <v>1</v>
      </c>
      <c r="J12131" s="3">
        <v>43663</v>
      </c>
      <c r="K12131" t="s">
        <v>8050</v>
      </c>
      <c r="L12131" t="s">
        <v>102</v>
      </c>
      <c r="M12131">
        <v>13440</v>
      </c>
      <c r="N12131">
        <v>495</v>
      </c>
      <c r="O12131" t="s">
        <v>7092</v>
      </c>
      <c r="P12131" s="4">
        <v>14</v>
      </c>
      <c r="Q12131" s="4">
        <v>4</v>
      </c>
      <c r="R12131" t="s">
        <v>104</v>
      </c>
      <c r="S12131" t="s">
        <v>92</v>
      </c>
      <c r="T12131" s="2">
        <v>14.46</v>
      </c>
      <c r="U12131" s="4">
        <v>39</v>
      </c>
      <c r="V12131" t="s">
        <v>76</v>
      </c>
      <c r="W12131" s="3">
        <v>43669</v>
      </c>
      <c r="X12131" t="s">
        <v>39</v>
      </c>
      <c r="Y12131" t="s">
        <v>175</v>
      </c>
      <c r="Z12131" t="s">
        <v>47</v>
      </c>
    </row>
    <row r="12132" spans="1:26" x14ac:dyDescent="0.25">
      <c r="A12132">
        <v>6</v>
      </c>
      <c r="B12132" t="s">
        <v>10</v>
      </c>
      <c r="C12132">
        <v>6</v>
      </c>
      <c r="D12132" t="s">
        <v>11</v>
      </c>
      <c r="E12132" t="s">
        <v>3993</v>
      </c>
      <c r="F12132" t="s">
        <v>13</v>
      </c>
      <c r="G12132" t="s">
        <v>6877</v>
      </c>
      <c r="H12132" s="1">
        <v>0</v>
      </c>
      <c r="I12132">
        <v>1</v>
      </c>
      <c r="J12132" s="3">
        <v>43663</v>
      </c>
      <c r="K12132" t="s">
        <v>8050</v>
      </c>
      <c r="L12132" t="s">
        <v>102</v>
      </c>
      <c r="M12132">
        <v>13440</v>
      </c>
      <c r="N12132">
        <v>495</v>
      </c>
      <c r="O12132" t="s">
        <v>7092</v>
      </c>
      <c r="P12132" s="4">
        <v>14</v>
      </c>
      <c r="Q12132" s="4">
        <v>4</v>
      </c>
      <c r="R12132" t="s">
        <v>104</v>
      </c>
      <c r="S12132" t="s">
        <v>92</v>
      </c>
      <c r="T12132" s="2">
        <v>14.46</v>
      </c>
      <c r="U12132" s="4">
        <v>39</v>
      </c>
      <c r="V12132" t="s">
        <v>76</v>
      </c>
      <c r="W12132" s="3">
        <v>43669</v>
      </c>
      <c r="X12132" t="s">
        <v>39</v>
      </c>
      <c r="Y12132" t="s">
        <v>175</v>
      </c>
      <c r="Z12132" t="s">
        <v>47</v>
      </c>
    </row>
    <row r="12133" spans="1:26" x14ac:dyDescent="0.25">
      <c r="A12133">
        <v>6</v>
      </c>
      <c r="B12133" t="s">
        <v>10</v>
      </c>
      <c r="C12133">
        <v>6</v>
      </c>
      <c r="D12133" t="s">
        <v>11</v>
      </c>
      <c r="E12133" t="s">
        <v>3993</v>
      </c>
      <c r="F12133" t="s">
        <v>13</v>
      </c>
      <c r="G12133" t="s">
        <v>6877</v>
      </c>
      <c r="H12133" s="1">
        <v>0</v>
      </c>
      <c r="I12133">
        <v>1</v>
      </c>
      <c r="J12133" s="3">
        <v>43663</v>
      </c>
      <c r="K12133" t="s">
        <v>8050</v>
      </c>
      <c r="L12133" t="s">
        <v>102</v>
      </c>
      <c r="M12133">
        <v>13440</v>
      </c>
      <c r="N12133">
        <v>495</v>
      </c>
      <c r="O12133" t="s">
        <v>7092</v>
      </c>
      <c r="P12133" s="4">
        <v>14</v>
      </c>
      <c r="Q12133" s="4">
        <v>4</v>
      </c>
      <c r="R12133" t="s">
        <v>104</v>
      </c>
      <c r="S12133" t="s">
        <v>92</v>
      </c>
      <c r="T12133" s="2">
        <v>14.46</v>
      </c>
      <c r="U12133" s="4">
        <v>39</v>
      </c>
      <c r="V12133" t="s">
        <v>76</v>
      </c>
      <c r="W12133" s="3">
        <v>43669</v>
      </c>
      <c r="X12133" t="s">
        <v>39</v>
      </c>
      <c r="Y12133" t="s">
        <v>175</v>
      </c>
      <c r="Z12133" t="s">
        <v>47</v>
      </c>
    </row>
    <row r="12134" spans="1:26" x14ac:dyDescent="0.25">
      <c r="A12134">
        <v>5</v>
      </c>
      <c r="B12134" t="s">
        <v>43</v>
      </c>
      <c r="C12134">
        <v>6</v>
      </c>
      <c r="D12134" t="s">
        <v>11</v>
      </c>
      <c r="E12134" t="s">
        <v>305</v>
      </c>
      <c r="F12134" t="s">
        <v>13</v>
      </c>
      <c r="G12134" t="s">
        <v>7059</v>
      </c>
      <c r="H12134" s="1">
        <v>0</v>
      </c>
      <c r="I12134">
        <v>1</v>
      </c>
      <c r="J12134" s="3">
        <v>43245</v>
      </c>
      <c r="K12134" t="s">
        <v>8051</v>
      </c>
      <c r="L12134" t="s">
        <v>16</v>
      </c>
      <c r="M12134">
        <v>31907</v>
      </c>
      <c r="N12134">
        <v>567</v>
      </c>
      <c r="O12134" t="s">
        <v>5502</v>
      </c>
      <c r="P12134" s="4">
        <v>6</v>
      </c>
      <c r="Q12134" s="4">
        <v>4</v>
      </c>
      <c r="R12134" t="s">
        <v>18</v>
      </c>
      <c r="S12134" t="s">
        <v>92</v>
      </c>
      <c r="T12134" s="2">
        <v>6.24</v>
      </c>
      <c r="U12134" s="4">
        <v>25</v>
      </c>
      <c r="V12134" t="s">
        <v>76</v>
      </c>
      <c r="W12134" s="3">
        <v>43250</v>
      </c>
      <c r="X12134" t="s">
        <v>39</v>
      </c>
      <c r="Y12134" t="s">
        <v>761</v>
      </c>
      <c r="Z12134" t="s">
        <v>47</v>
      </c>
    </row>
    <row r="12135" spans="1:26" x14ac:dyDescent="0.25">
      <c r="A12135">
        <v>5</v>
      </c>
      <c r="B12135" t="s">
        <v>43</v>
      </c>
      <c r="C12135">
        <v>6</v>
      </c>
      <c r="D12135" t="s">
        <v>11</v>
      </c>
      <c r="E12135" t="s">
        <v>305</v>
      </c>
      <c r="F12135" t="s">
        <v>13</v>
      </c>
      <c r="G12135" t="s">
        <v>7059</v>
      </c>
      <c r="H12135" s="1">
        <v>0</v>
      </c>
      <c r="I12135">
        <v>1</v>
      </c>
      <c r="J12135" s="3">
        <v>43245</v>
      </c>
      <c r="K12135" t="s">
        <v>8051</v>
      </c>
      <c r="L12135" t="s">
        <v>16</v>
      </c>
      <c r="M12135">
        <v>31907</v>
      </c>
      <c r="N12135">
        <v>567</v>
      </c>
      <c r="O12135" t="s">
        <v>5502</v>
      </c>
      <c r="P12135" s="4">
        <v>6</v>
      </c>
      <c r="Q12135" s="4">
        <v>4</v>
      </c>
      <c r="R12135" t="s">
        <v>18</v>
      </c>
      <c r="S12135" t="s">
        <v>92</v>
      </c>
      <c r="T12135" s="2">
        <v>6.24</v>
      </c>
      <c r="U12135" s="4">
        <v>25</v>
      </c>
      <c r="V12135" t="s">
        <v>76</v>
      </c>
      <c r="W12135" s="3">
        <v>43250</v>
      </c>
      <c r="X12135" t="s">
        <v>39</v>
      </c>
      <c r="Y12135" t="s">
        <v>761</v>
      </c>
      <c r="Z12135" t="s">
        <v>47</v>
      </c>
    </row>
    <row r="12136" spans="1:26" x14ac:dyDescent="0.25">
      <c r="A12136">
        <v>5</v>
      </c>
      <c r="B12136" t="s">
        <v>43</v>
      </c>
      <c r="C12136">
        <v>6</v>
      </c>
      <c r="D12136" t="s">
        <v>11</v>
      </c>
      <c r="E12136" t="s">
        <v>305</v>
      </c>
      <c r="F12136" t="s">
        <v>13</v>
      </c>
      <c r="G12136" t="s">
        <v>7059</v>
      </c>
      <c r="H12136" s="1">
        <v>0</v>
      </c>
      <c r="I12136">
        <v>1</v>
      </c>
      <c r="J12136" s="3">
        <v>43245</v>
      </c>
      <c r="K12136" t="s">
        <v>8051</v>
      </c>
      <c r="L12136" t="s">
        <v>16</v>
      </c>
      <c r="M12136">
        <v>31907</v>
      </c>
      <c r="N12136">
        <v>567</v>
      </c>
      <c r="O12136" t="s">
        <v>5502</v>
      </c>
      <c r="P12136" s="4">
        <v>6</v>
      </c>
      <c r="Q12136" s="4">
        <v>4</v>
      </c>
      <c r="R12136" t="s">
        <v>18</v>
      </c>
      <c r="S12136" t="s">
        <v>92</v>
      </c>
      <c r="T12136" s="2">
        <v>6.24</v>
      </c>
      <c r="U12136" s="4">
        <v>25</v>
      </c>
      <c r="V12136" t="s">
        <v>76</v>
      </c>
      <c r="W12136" s="3">
        <v>43250</v>
      </c>
      <c r="X12136" t="s">
        <v>39</v>
      </c>
      <c r="Y12136" t="s">
        <v>761</v>
      </c>
      <c r="Z12136" t="s">
        <v>47</v>
      </c>
    </row>
    <row r="12137" spans="1:26" x14ac:dyDescent="0.25">
      <c r="A12137">
        <v>4</v>
      </c>
      <c r="B12137" t="s">
        <v>43</v>
      </c>
      <c r="C12137">
        <v>6</v>
      </c>
      <c r="D12137" t="s">
        <v>11</v>
      </c>
      <c r="E12137" t="s">
        <v>572</v>
      </c>
      <c r="F12137" t="s">
        <v>13</v>
      </c>
      <c r="G12137" t="s">
        <v>6928</v>
      </c>
      <c r="H12137" s="1">
        <v>0</v>
      </c>
      <c r="I12137">
        <v>1</v>
      </c>
      <c r="J12137" s="3">
        <v>43813</v>
      </c>
      <c r="K12137" t="s">
        <v>8052</v>
      </c>
      <c r="L12137" t="s">
        <v>30</v>
      </c>
      <c r="M12137">
        <v>92024</v>
      </c>
      <c r="N12137">
        <v>552</v>
      </c>
      <c r="O12137" t="s">
        <v>1517</v>
      </c>
      <c r="P12137" s="4">
        <v>11</v>
      </c>
      <c r="Q12137" s="4">
        <v>3</v>
      </c>
      <c r="R12137" t="s">
        <v>32</v>
      </c>
      <c r="S12137" t="s">
        <v>92</v>
      </c>
      <c r="T12137" s="2">
        <v>11.03</v>
      </c>
      <c r="U12137" s="4">
        <v>26</v>
      </c>
      <c r="V12137" t="s">
        <v>76</v>
      </c>
      <c r="W12137" s="3">
        <v>43817</v>
      </c>
      <c r="X12137" t="s">
        <v>39</v>
      </c>
      <c r="Y12137" t="s">
        <v>34</v>
      </c>
      <c r="Z12137" t="s">
        <v>47</v>
      </c>
    </row>
    <row r="12138" spans="1:26" x14ac:dyDescent="0.25">
      <c r="A12138">
        <v>4</v>
      </c>
      <c r="B12138" t="s">
        <v>43</v>
      </c>
      <c r="C12138">
        <v>6</v>
      </c>
      <c r="D12138" t="s">
        <v>11</v>
      </c>
      <c r="E12138" t="s">
        <v>572</v>
      </c>
      <c r="F12138" t="s">
        <v>13</v>
      </c>
      <c r="G12138" t="s">
        <v>6928</v>
      </c>
      <c r="H12138" s="1">
        <v>0</v>
      </c>
      <c r="I12138">
        <v>1</v>
      </c>
      <c r="J12138" s="3">
        <v>43813</v>
      </c>
      <c r="K12138" t="s">
        <v>8052</v>
      </c>
      <c r="L12138" t="s">
        <v>30</v>
      </c>
      <c r="M12138">
        <v>92024</v>
      </c>
      <c r="N12138">
        <v>552</v>
      </c>
      <c r="O12138" t="s">
        <v>1517</v>
      </c>
      <c r="P12138" s="4">
        <v>11</v>
      </c>
      <c r="Q12138" s="4">
        <v>3</v>
      </c>
      <c r="R12138" t="s">
        <v>32</v>
      </c>
      <c r="S12138" t="s">
        <v>92</v>
      </c>
      <c r="T12138" s="2">
        <v>11.03</v>
      </c>
      <c r="U12138" s="4">
        <v>26</v>
      </c>
      <c r="V12138" t="s">
        <v>76</v>
      </c>
      <c r="W12138" s="3">
        <v>43817</v>
      </c>
      <c r="X12138" t="s">
        <v>39</v>
      </c>
      <c r="Y12138" t="s">
        <v>34</v>
      </c>
      <c r="Z12138" t="s">
        <v>47</v>
      </c>
    </row>
    <row r="12139" spans="1:26" x14ac:dyDescent="0.25">
      <c r="A12139">
        <v>4</v>
      </c>
      <c r="B12139" t="s">
        <v>43</v>
      </c>
      <c r="C12139">
        <v>6</v>
      </c>
      <c r="D12139" t="s">
        <v>11</v>
      </c>
      <c r="E12139" t="s">
        <v>572</v>
      </c>
      <c r="F12139" t="s">
        <v>13</v>
      </c>
      <c r="G12139" t="s">
        <v>6928</v>
      </c>
      <c r="H12139" s="1">
        <v>0</v>
      </c>
      <c r="I12139">
        <v>1</v>
      </c>
      <c r="J12139" s="3">
        <v>43813</v>
      </c>
      <c r="K12139" t="s">
        <v>8052</v>
      </c>
      <c r="L12139" t="s">
        <v>30</v>
      </c>
      <c r="M12139">
        <v>92024</v>
      </c>
      <c r="N12139">
        <v>552</v>
      </c>
      <c r="O12139" t="s">
        <v>1517</v>
      </c>
      <c r="P12139" s="4">
        <v>11</v>
      </c>
      <c r="Q12139" s="4">
        <v>3</v>
      </c>
      <c r="R12139" t="s">
        <v>32</v>
      </c>
      <c r="S12139" t="s">
        <v>92</v>
      </c>
      <c r="T12139" s="2">
        <v>11.03</v>
      </c>
      <c r="U12139" s="4">
        <v>26</v>
      </c>
      <c r="V12139" t="s">
        <v>76</v>
      </c>
      <c r="W12139" s="3">
        <v>43817</v>
      </c>
      <c r="X12139" t="s">
        <v>39</v>
      </c>
      <c r="Y12139" t="s">
        <v>34</v>
      </c>
      <c r="Z12139" t="s">
        <v>47</v>
      </c>
    </row>
    <row r="12140" spans="1:26" x14ac:dyDescent="0.25">
      <c r="A12140">
        <v>7</v>
      </c>
      <c r="B12140" t="s">
        <v>25</v>
      </c>
      <c r="C12140">
        <v>6</v>
      </c>
      <c r="D12140" t="s">
        <v>11</v>
      </c>
      <c r="E12140" t="s">
        <v>88</v>
      </c>
      <c r="F12140" t="s">
        <v>13</v>
      </c>
      <c r="G12140" t="s">
        <v>1285</v>
      </c>
      <c r="H12140" s="1">
        <v>0.2</v>
      </c>
      <c r="I12140">
        <v>1</v>
      </c>
      <c r="J12140" s="3">
        <v>43495</v>
      </c>
      <c r="K12140" t="s">
        <v>8053</v>
      </c>
      <c r="L12140" t="s">
        <v>30</v>
      </c>
      <c r="M12140">
        <v>94110</v>
      </c>
      <c r="N12140">
        <v>1181</v>
      </c>
      <c r="O12140" t="s">
        <v>239</v>
      </c>
      <c r="P12140" s="4">
        <v>-14</v>
      </c>
      <c r="Q12140" s="4">
        <v>1</v>
      </c>
      <c r="R12140" t="s">
        <v>32</v>
      </c>
      <c r="S12140" t="s">
        <v>92</v>
      </c>
      <c r="T12140" s="2">
        <v>-13.59</v>
      </c>
      <c r="U12140" s="4">
        <v>121</v>
      </c>
      <c r="V12140" t="s">
        <v>76</v>
      </c>
      <c r="W12140" s="3">
        <v>43502</v>
      </c>
      <c r="X12140" t="s">
        <v>39</v>
      </c>
      <c r="Y12140" t="s">
        <v>34</v>
      </c>
      <c r="Z12140" t="s">
        <v>24</v>
      </c>
    </row>
    <row r="12141" spans="1:26" x14ac:dyDescent="0.25">
      <c r="A12141">
        <v>7</v>
      </c>
      <c r="B12141" t="s">
        <v>25</v>
      </c>
      <c r="C12141">
        <v>6</v>
      </c>
      <c r="D12141" t="s">
        <v>11</v>
      </c>
      <c r="E12141" t="s">
        <v>88</v>
      </c>
      <c r="F12141" t="s">
        <v>13</v>
      </c>
      <c r="G12141" t="s">
        <v>1285</v>
      </c>
      <c r="H12141" s="1">
        <v>0.2</v>
      </c>
      <c r="I12141">
        <v>1</v>
      </c>
      <c r="J12141" s="3">
        <v>43495</v>
      </c>
      <c r="K12141" t="s">
        <v>8053</v>
      </c>
      <c r="L12141" t="s">
        <v>30</v>
      </c>
      <c r="M12141">
        <v>94110</v>
      </c>
      <c r="N12141">
        <v>1181</v>
      </c>
      <c r="O12141" t="s">
        <v>239</v>
      </c>
      <c r="P12141" s="4">
        <v>-14</v>
      </c>
      <c r="Q12141" s="4">
        <v>1</v>
      </c>
      <c r="R12141" t="s">
        <v>32</v>
      </c>
      <c r="S12141" t="s">
        <v>92</v>
      </c>
      <c r="T12141" s="2">
        <v>-13.59</v>
      </c>
      <c r="U12141" s="4">
        <v>121</v>
      </c>
      <c r="V12141" t="s">
        <v>76</v>
      </c>
      <c r="W12141" s="3">
        <v>43502</v>
      </c>
      <c r="X12141" t="s">
        <v>39</v>
      </c>
      <c r="Y12141" t="s">
        <v>34</v>
      </c>
      <c r="Z12141" t="s">
        <v>24</v>
      </c>
    </row>
    <row r="12142" spans="1:26" x14ac:dyDescent="0.25">
      <c r="A12142">
        <v>7</v>
      </c>
      <c r="B12142" t="s">
        <v>25</v>
      </c>
      <c r="C12142">
        <v>6</v>
      </c>
      <c r="D12142" t="s">
        <v>11</v>
      </c>
      <c r="E12142" t="s">
        <v>88</v>
      </c>
      <c r="F12142" t="s">
        <v>13</v>
      </c>
      <c r="G12142" t="s">
        <v>1285</v>
      </c>
      <c r="H12142" s="1">
        <v>0.2</v>
      </c>
      <c r="I12142">
        <v>1</v>
      </c>
      <c r="J12142" s="3">
        <v>43495</v>
      </c>
      <c r="K12142" t="s">
        <v>8053</v>
      </c>
      <c r="L12142" t="s">
        <v>30</v>
      </c>
      <c r="M12142">
        <v>94110</v>
      </c>
      <c r="N12142">
        <v>1181</v>
      </c>
      <c r="O12142" t="s">
        <v>239</v>
      </c>
      <c r="P12142" s="4">
        <v>-14</v>
      </c>
      <c r="Q12142" s="4">
        <v>1</v>
      </c>
      <c r="R12142" t="s">
        <v>32</v>
      </c>
      <c r="S12142" t="s">
        <v>92</v>
      </c>
      <c r="T12142" s="2">
        <v>-13.59</v>
      </c>
      <c r="U12142" s="4">
        <v>121</v>
      </c>
      <c r="V12142" t="s">
        <v>76</v>
      </c>
      <c r="W12142" s="3">
        <v>43502</v>
      </c>
      <c r="X12142" t="s">
        <v>39</v>
      </c>
      <c r="Y12142" t="s">
        <v>34</v>
      </c>
      <c r="Z12142" t="s">
        <v>24</v>
      </c>
    </row>
    <row r="12143" spans="1:26" x14ac:dyDescent="0.25">
      <c r="A12143">
        <v>5</v>
      </c>
      <c r="B12143" t="s">
        <v>43</v>
      </c>
      <c r="C12143">
        <v>6</v>
      </c>
      <c r="D12143" t="s">
        <v>11</v>
      </c>
      <c r="E12143" t="s">
        <v>65</v>
      </c>
      <c r="F12143" t="s">
        <v>13</v>
      </c>
      <c r="G12143" t="s">
        <v>1276</v>
      </c>
      <c r="H12143" s="1">
        <v>0.2</v>
      </c>
      <c r="I12143">
        <v>1</v>
      </c>
      <c r="J12143" s="3">
        <v>42740</v>
      </c>
      <c r="K12143" t="s">
        <v>8054</v>
      </c>
      <c r="L12143" t="s">
        <v>30</v>
      </c>
      <c r="M12143">
        <v>98103</v>
      </c>
      <c r="N12143">
        <v>748</v>
      </c>
      <c r="O12143" t="s">
        <v>918</v>
      </c>
      <c r="P12143" s="4">
        <v>-7</v>
      </c>
      <c r="Q12143" s="4">
        <v>1</v>
      </c>
      <c r="R12143" t="s">
        <v>32</v>
      </c>
      <c r="S12143" t="s">
        <v>92</v>
      </c>
      <c r="T12143" s="2">
        <v>-6.93</v>
      </c>
      <c r="U12143" s="4">
        <v>62</v>
      </c>
      <c r="V12143" t="s">
        <v>76</v>
      </c>
      <c r="W12143" s="3">
        <v>42745</v>
      </c>
      <c r="X12143" t="s">
        <v>39</v>
      </c>
      <c r="Y12143" t="s">
        <v>69</v>
      </c>
      <c r="Z12143" t="s">
        <v>24</v>
      </c>
    </row>
    <row r="12144" spans="1:26" x14ac:dyDescent="0.25">
      <c r="A12144">
        <v>3</v>
      </c>
      <c r="B12144" t="s">
        <v>25</v>
      </c>
      <c r="C12144">
        <v>1</v>
      </c>
      <c r="D12144" t="s">
        <v>26</v>
      </c>
      <c r="E12144" t="s">
        <v>372</v>
      </c>
      <c r="F12144" t="s">
        <v>13</v>
      </c>
      <c r="G12144" t="s">
        <v>6917</v>
      </c>
      <c r="H12144" s="1">
        <v>0</v>
      </c>
      <c r="I12144">
        <v>1</v>
      </c>
      <c r="J12144" s="3">
        <v>42801</v>
      </c>
      <c r="K12144" t="s">
        <v>8055</v>
      </c>
      <c r="L12144" t="s">
        <v>102</v>
      </c>
      <c r="M12144">
        <v>19711</v>
      </c>
      <c r="N12144">
        <v>714</v>
      </c>
      <c r="O12144" t="s">
        <v>8172</v>
      </c>
      <c r="P12144" s="4">
        <v>15</v>
      </c>
      <c r="Q12144" s="4">
        <v>2</v>
      </c>
      <c r="R12144" t="s">
        <v>104</v>
      </c>
      <c r="S12144" t="s">
        <v>92</v>
      </c>
      <c r="T12144" s="2">
        <v>14.92</v>
      </c>
      <c r="U12144" s="4">
        <v>30</v>
      </c>
      <c r="V12144" t="s">
        <v>76</v>
      </c>
      <c r="W12144" s="3">
        <v>42804</v>
      </c>
      <c r="X12144" t="s">
        <v>130</v>
      </c>
      <c r="Y12144" t="s">
        <v>161</v>
      </c>
      <c r="Z12144" t="s">
        <v>54</v>
      </c>
    </row>
    <row r="12145" spans="1:26" x14ac:dyDescent="0.25">
      <c r="A12145">
        <v>3</v>
      </c>
      <c r="B12145" t="s">
        <v>25</v>
      </c>
      <c r="C12145">
        <v>1</v>
      </c>
      <c r="D12145" t="s">
        <v>26</v>
      </c>
      <c r="E12145" t="s">
        <v>372</v>
      </c>
      <c r="F12145" t="s">
        <v>13</v>
      </c>
      <c r="G12145" t="s">
        <v>6917</v>
      </c>
      <c r="H12145" s="1">
        <v>0</v>
      </c>
      <c r="I12145">
        <v>1</v>
      </c>
      <c r="J12145" s="3">
        <v>42801</v>
      </c>
      <c r="K12145" t="s">
        <v>8055</v>
      </c>
      <c r="L12145" t="s">
        <v>102</v>
      </c>
      <c r="M12145">
        <v>19711</v>
      </c>
      <c r="N12145">
        <v>714</v>
      </c>
      <c r="O12145" t="s">
        <v>8172</v>
      </c>
      <c r="P12145" s="4">
        <v>15</v>
      </c>
      <c r="Q12145" s="4">
        <v>2</v>
      </c>
      <c r="R12145" t="s">
        <v>104</v>
      </c>
      <c r="S12145" t="s">
        <v>92</v>
      </c>
      <c r="T12145" s="2">
        <v>14.92</v>
      </c>
      <c r="U12145" s="4">
        <v>30</v>
      </c>
      <c r="V12145" t="s">
        <v>76</v>
      </c>
      <c r="W12145" s="3">
        <v>42804</v>
      </c>
      <c r="X12145" t="s">
        <v>130</v>
      </c>
      <c r="Y12145" t="s">
        <v>161</v>
      </c>
      <c r="Z12145" t="s">
        <v>54</v>
      </c>
    </row>
    <row r="12146" spans="1:26" x14ac:dyDescent="0.25">
      <c r="A12146">
        <v>3</v>
      </c>
      <c r="B12146" t="s">
        <v>25</v>
      </c>
      <c r="C12146">
        <v>1</v>
      </c>
      <c r="D12146" t="s">
        <v>26</v>
      </c>
      <c r="E12146" t="s">
        <v>372</v>
      </c>
      <c r="F12146" t="s">
        <v>13</v>
      </c>
      <c r="G12146" t="s">
        <v>6917</v>
      </c>
      <c r="H12146" s="1">
        <v>0</v>
      </c>
      <c r="I12146">
        <v>1</v>
      </c>
      <c r="J12146" s="3">
        <v>42801</v>
      </c>
      <c r="K12146" t="s">
        <v>8055</v>
      </c>
      <c r="L12146" t="s">
        <v>102</v>
      </c>
      <c r="M12146">
        <v>19711</v>
      </c>
      <c r="N12146">
        <v>714</v>
      </c>
      <c r="O12146" t="s">
        <v>8172</v>
      </c>
      <c r="P12146" s="4">
        <v>15</v>
      </c>
      <c r="Q12146" s="4">
        <v>2</v>
      </c>
      <c r="R12146" t="s">
        <v>104</v>
      </c>
      <c r="S12146" t="s">
        <v>92</v>
      </c>
      <c r="T12146" s="2">
        <v>14.92</v>
      </c>
      <c r="U12146" s="4">
        <v>30</v>
      </c>
      <c r="V12146" t="s">
        <v>76</v>
      </c>
      <c r="W12146" s="3">
        <v>42804</v>
      </c>
      <c r="X12146" t="s">
        <v>130</v>
      </c>
      <c r="Y12146" t="s">
        <v>161</v>
      </c>
      <c r="Z12146" t="s">
        <v>54</v>
      </c>
    </row>
    <row r="12147" spans="1:26" x14ac:dyDescent="0.25">
      <c r="A12147">
        <v>3</v>
      </c>
      <c r="B12147" t="s">
        <v>25</v>
      </c>
      <c r="C12147">
        <v>1</v>
      </c>
      <c r="D12147" t="s">
        <v>26</v>
      </c>
      <c r="E12147" t="s">
        <v>372</v>
      </c>
      <c r="F12147" t="s">
        <v>13</v>
      </c>
      <c r="G12147" t="s">
        <v>6917</v>
      </c>
      <c r="H12147" s="1">
        <v>0</v>
      </c>
      <c r="I12147">
        <v>1</v>
      </c>
      <c r="J12147" s="3">
        <v>42801</v>
      </c>
      <c r="K12147" t="s">
        <v>8055</v>
      </c>
      <c r="L12147" t="s">
        <v>102</v>
      </c>
      <c r="M12147">
        <v>19711</v>
      </c>
      <c r="N12147">
        <v>714</v>
      </c>
      <c r="O12147" t="s">
        <v>8172</v>
      </c>
      <c r="P12147" s="4">
        <v>15</v>
      </c>
      <c r="Q12147" s="4">
        <v>2</v>
      </c>
      <c r="R12147" t="s">
        <v>104</v>
      </c>
      <c r="S12147" t="s">
        <v>92</v>
      </c>
      <c r="T12147" s="2">
        <v>14.92</v>
      </c>
      <c r="U12147" s="4">
        <v>30</v>
      </c>
      <c r="V12147" t="s">
        <v>76</v>
      </c>
      <c r="W12147" s="3">
        <v>42804</v>
      </c>
      <c r="X12147" t="s">
        <v>130</v>
      </c>
      <c r="Y12147" t="s">
        <v>161</v>
      </c>
      <c r="Z12147" t="s">
        <v>54</v>
      </c>
    </row>
    <row r="12148" spans="1:26" x14ac:dyDescent="0.25">
      <c r="A12148">
        <v>3</v>
      </c>
      <c r="B12148" t="s">
        <v>25</v>
      </c>
      <c r="C12148">
        <v>1</v>
      </c>
      <c r="D12148" t="s">
        <v>26</v>
      </c>
      <c r="E12148" t="s">
        <v>372</v>
      </c>
      <c r="F12148" t="s">
        <v>13</v>
      </c>
      <c r="G12148" t="s">
        <v>6917</v>
      </c>
      <c r="H12148" s="1">
        <v>0</v>
      </c>
      <c r="I12148">
        <v>1</v>
      </c>
      <c r="J12148" s="3">
        <v>42801</v>
      </c>
      <c r="K12148" t="s">
        <v>8055</v>
      </c>
      <c r="L12148" t="s">
        <v>102</v>
      </c>
      <c r="M12148">
        <v>19711</v>
      </c>
      <c r="N12148">
        <v>1644</v>
      </c>
      <c r="O12148" t="s">
        <v>2841</v>
      </c>
      <c r="P12148" s="4">
        <v>33</v>
      </c>
      <c r="Q12148" s="4">
        <v>2</v>
      </c>
      <c r="R12148" t="s">
        <v>104</v>
      </c>
      <c r="S12148" t="s">
        <v>92</v>
      </c>
      <c r="T12148" s="2">
        <v>33.25</v>
      </c>
      <c r="U12148" s="4">
        <v>69</v>
      </c>
      <c r="V12148" t="s">
        <v>76</v>
      </c>
      <c r="W12148" s="3">
        <v>42804</v>
      </c>
      <c r="X12148" t="s">
        <v>130</v>
      </c>
      <c r="Y12148" t="s">
        <v>161</v>
      </c>
      <c r="Z12148" t="s">
        <v>54</v>
      </c>
    </row>
    <row r="12149" spans="1:26" x14ac:dyDescent="0.25">
      <c r="A12149">
        <v>3</v>
      </c>
      <c r="B12149" t="s">
        <v>25</v>
      </c>
      <c r="C12149">
        <v>1</v>
      </c>
      <c r="D12149" t="s">
        <v>26</v>
      </c>
      <c r="E12149" t="s">
        <v>372</v>
      </c>
      <c r="F12149" t="s">
        <v>13</v>
      </c>
      <c r="G12149" t="s">
        <v>6917</v>
      </c>
      <c r="H12149" s="1">
        <v>0</v>
      </c>
      <c r="I12149">
        <v>1</v>
      </c>
      <c r="J12149" s="3">
        <v>42801</v>
      </c>
      <c r="K12149" t="s">
        <v>8055</v>
      </c>
      <c r="L12149" t="s">
        <v>102</v>
      </c>
      <c r="M12149">
        <v>19711</v>
      </c>
      <c r="N12149">
        <v>1644</v>
      </c>
      <c r="O12149" t="s">
        <v>2841</v>
      </c>
      <c r="P12149" s="4">
        <v>33</v>
      </c>
      <c r="Q12149" s="4">
        <v>2</v>
      </c>
      <c r="R12149" t="s">
        <v>104</v>
      </c>
      <c r="S12149" t="s">
        <v>92</v>
      </c>
      <c r="T12149" s="2">
        <v>33.25</v>
      </c>
      <c r="U12149" s="4">
        <v>69</v>
      </c>
      <c r="V12149" t="s">
        <v>76</v>
      </c>
      <c r="W12149" s="3">
        <v>42804</v>
      </c>
      <c r="X12149" t="s">
        <v>130</v>
      </c>
      <c r="Y12149" t="s">
        <v>161</v>
      </c>
      <c r="Z12149" t="s">
        <v>54</v>
      </c>
    </row>
    <row r="12150" spans="1:26" x14ac:dyDescent="0.25">
      <c r="A12150">
        <v>3</v>
      </c>
      <c r="B12150" t="s">
        <v>25</v>
      </c>
      <c r="C12150">
        <v>1</v>
      </c>
      <c r="D12150" t="s">
        <v>26</v>
      </c>
      <c r="E12150" t="s">
        <v>372</v>
      </c>
      <c r="F12150" t="s">
        <v>13</v>
      </c>
      <c r="G12150" t="s">
        <v>6917</v>
      </c>
      <c r="H12150" s="1">
        <v>0</v>
      </c>
      <c r="I12150">
        <v>1</v>
      </c>
      <c r="J12150" s="3">
        <v>42801</v>
      </c>
      <c r="K12150" t="s">
        <v>8055</v>
      </c>
      <c r="L12150" t="s">
        <v>102</v>
      </c>
      <c r="M12150">
        <v>19711</v>
      </c>
      <c r="N12150">
        <v>1644</v>
      </c>
      <c r="O12150" t="s">
        <v>2841</v>
      </c>
      <c r="P12150" s="4">
        <v>33</v>
      </c>
      <c r="Q12150" s="4">
        <v>2</v>
      </c>
      <c r="R12150" t="s">
        <v>104</v>
      </c>
      <c r="S12150" t="s">
        <v>92</v>
      </c>
      <c r="T12150" s="2">
        <v>33.25</v>
      </c>
      <c r="U12150" s="4">
        <v>69</v>
      </c>
      <c r="V12150" t="s">
        <v>76</v>
      </c>
      <c r="W12150" s="3">
        <v>42804</v>
      </c>
      <c r="X12150" t="s">
        <v>130</v>
      </c>
      <c r="Y12150" t="s">
        <v>161</v>
      </c>
      <c r="Z12150" t="s">
        <v>54</v>
      </c>
    </row>
    <row r="12151" spans="1:26" x14ac:dyDescent="0.25">
      <c r="A12151">
        <v>3</v>
      </c>
      <c r="B12151" t="s">
        <v>25</v>
      </c>
      <c r="C12151">
        <v>1</v>
      </c>
      <c r="D12151" t="s">
        <v>26</v>
      </c>
      <c r="E12151" t="s">
        <v>372</v>
      </c>
      <c r="F12151" t="s">
        <v>13</v>
      </c>
      <c r="G12151" t="s">
        <v>6917</v>
      </c>
      <c r="H12151" s="1">
        <v>0</v>
      </c>
      <c r="I12151">
        <v>1</v>
      </c>
      <c r="J12151" s="3">
        <v>42801</v>
      </c>
      <c r="K12151" t="s">
        <v>8055</v>
      </c>
      <c r="L12151" t="s">
        <v>102</v>
      </c>
      <c r="M12151">
        <v>19711</v>
      </c>
      <c r="N12151">
        <v>1644</v>
      </c>
      <c r="O12151" t="s">
        <v>2841</v>
      </c>
      <c r="P12151" s="4">
        <v>33</v>
      </c>
      <c r="Q12151" s="4">
        <v>2</v>
      </c>
      <c r="R12151" t="s">
        <v>104</v>
      </c>
      <c r="S12151" t="s">
        <v>92</v>
      </c>
      <c r="T12151" s="2">
        <v>33.25</v>
      </c>
      <c r="U12151" s="4">
        <v>69</v>
      </c>
      <c r="V12151" t="s">
        <v>76</v>
      </c>
      <c r="W12151" s="3">
        <v>42804</v>
      </c>
      <c r="X12151" t="s">
        <v>130</v>
      </c>
      <c r="Y12151" t="s">
        <v>161</v>
      </c>
      <c r="Z12151" t="s">
        <v>54</v>
      </c>
    </row>
    <row r="12152" spans="1:26" x14ac:dyDescent="0.25">
      <c r="A12152">
        <v>3</v>
      </c>
      <c r="B12152" t="s">
        <v>25</v>
      </c>
      <c r="C12152">
        <v>1</v>
      </c>
      <c r="D12152" t="s">
        <v>26</v>
      </c>
      <c r="E12152" t="s">
        <v>178</v>
      </c>
      <c r="F12152" t="s">
        <v>13</v>
      </c>
      <c r="G12152" t="s">
        <v>1372</v>
      </c>
      <c r="H12152" s="1">
        <v>0.7</v>
      </c>
      <c r="I12152">
        <v>1</v>
      </c>
      <c r="J12152" s="3">
        <v>43513</v>
      </c>
      <c r="K12152" t="s">
        <v>8038</v>
      </c>
      <c r="L12152" t="s">
        <v>102</v>
      </c>
      <c r="M12152">
        <v>45373</v>
      </c>
      <c r="N12152">
        <v>54</v>
      </c>
      <c r="O12152" t="s">
        <v>8147</v>
      </c>
      <c r="P12152" s="4">
        <v>-5</v>
      </c>
      <c r="Q12152" s="4">
        <v>5</v>
      </c>
      <c r="R12152" t="s">
        <v>104</v>
      </c>
      <c r="S12152" t="s">
        <v>92</v>
      </c>
      <c r="T12152" s="2">
        <v>-4.76</v>
      </c>
      <c r="U12152" s="4">
        <v>6</v>
      </c>
      <c r="V12152" t="s">
        <v>76</v>
      </c>
      <c r="W12152" s="3">
        <v>43516</v>
      </c>
      <c r="X12152" t="s">
        <v>130</v>
      </c>
      <c r="Y12152" t="s">
        <v>309</v>
      </c>
      <c r="Z12152" t="s">
        <v>54</v>
      </c>
    </row>
    <row r="12153" spans="1:26" x14ac:dyDescent="0.25">
      <c r="A12153">
        <v>3</v>
      </c>
      <c r="B12153" t="s">
        <v>25</v>
      </c>
      <c r="C12153">
        <v>1</v>
      </c>
      <c r="D12153" t="s">
        <v>26</v>
      </c>
      <c r="E12153" t="s">
        <v>178</v>
      </c>
      <c r="F12153" t="s">
        <v>13</v>
      </c>
      <c r="G12153" t="s">
        <v>1372</v>
      </c>
      <c r="H12153" s="1">
        <v>0.7</v>
      </c>
      <c r="I12153">
        <v>1</v>
      </c>
      <c r="J12153" s="3">
        <v>43513</v>
      </c>
      <c r="K12153" t="s">
        <v>8038</v>
      </c>
      <c r="L12153" t="s">
        <v>102</v>
      </c>
      <c r="M12153">
        <v>45373</v>
      </c>
      <c r="N12153">
        <v>54</v>
      </c>
      <c r="O12153" t="s">
        <v>8147</v>
      </c>
      <c r="P12153" s="4">
        <v>-5</v>
      </c>
      <c r="Q12153" s="4">
        <v>5</v>
      </c>
      <c r="R12153" t="s">
        <v>104</v>
      </c>
      <c r="S12153" t="s">
        <v>92</v>
      </c>
      <c r="T12153" s="2">
        <v>-4.76</v>
      </c>
      <c r="U12153" s="4">
        <v>6</v>
      </c>
      <c r="V12153" t="s">
        <v>76</v>
      </c>
      <c r="W12153" s="3">
        <v>43516</v>
      </c>
      <c r="X12153" t="s">
        <v>130</v>
      </c>
      <c r="Y12153" t="s">
        <v>309</v>
      </c>
      <c r="Z12153" t="s">
        <v>54</v>
      </c>
    </row>
    <row r="12154" spans="1:26" x14ac:dyDescent="0.25">
      <c r="A12154">
        <v>3</v>
      </c>
      <c r="B12154" t="s">
        <v>25</v>
      </c>
      <c r="C12154">
        <v>1</v>
      </c>
      <c r="D12154" t="s">
        <v>26</v>
      </c>
      <c r="E12154" t="s">
        <v>178</v>
      </c>
      <c r="F12154" t="s">
        <v>13</v>
      </c>
      <c r="G12154" t="s">
        <v>1372</v>
      </c>
      <c r="H12154" s="1">
        <v>0.7</v>
      </c>
      <c r="I12154">
        <v>1</v>
      </c>
      <c r="J12154" s="3">
        <v>43513</v>
      </c>
      <c r="K12154" t="s">
        <v>8038</v>
      </c>
      <c r="L12154" t="s">
        <v>102</v>
      </c>
      <c r="M12154">
        <v>45373</v>
      </c>
      <c r="N12154">
        <v>54</v>
      </c>
      <c r="O12154" t="s">
        <v>8147</v>
      </c>
      <c r="P12154" s="4">
        <v>-5</v>
      </c>
      <c r="Q12154" s="4">
        <v>5</v>
      </c>
      <c r="R12154" t="s">
        <v>104</v>
      </c>
      <c r="S12154" t="s">
        <v>92</v>
      </c>
      <c r="T12154" s="2">
        <v>-4.76</v>
      </c>
      <c r="U12154" s="4">
        <v>6</v>
      </c>
      <c r="V12154" t="s">
        <v>76</v>
      </c>
      <c r="W12154" s="3">
        <v>43516</v>
      </c>
      <c r="X12154" t="s">
        <v>130</v>
      </c>
      <c r="Y12154" t="s">
        <v>309</v>
      </c>
      <c r="Z12154" t="s">
        <v>54</v>
      </c>
    </row>
    <row r="12155" spans="1:26" x14ac:dyDescent="0.25">
      <c r="A12155">
        <v>3</v>
      </c>
      <c r="B12155" t="s">
        <v>25</v>
      </c>
      <c r="C12155">
        <v>1</v>
      </c>
      <c r="D12155" t="s">
        <v>26</v>
      </c>
      <c r="E12155" t="s">
        <v>178</v>
      </c>
      <c r="F12155" t="s">
        <v>13</v>
      </c>
      <c r="G12155" t="s">
        <v>1372</v>
      </c>
      <c r="H12155" s="1">
        <v>0.7</v>
      </c>
      <c r="I12155">
        <v>1</v>
      </c>
      <c r="J12155" s="3">
        <v>43513</v>
      </c>
      <c r="K12155" t="s">
        <v>8038</v>
      </c>
      <c r="L12155" t="s">
        <v>102</v>
      </c>
      <c r="M12155">
        <v>45373</v>
      </c>
      <c r="N12155">
        <v>54</v>
      </c>
      <c r="O12155" t="s">
        <v>8147</v>
      </c>
      <c r="P12155" s="4">
        <v>-5</v>
      </c>
      <c r="Q12155" s="4">
        <v>5</v>
      </c>
      <c r="R12155" t="s">
        <v>104</v>
      </c>
      <c r="S12155" t="s">
        <v>92</v>
      </c>
      <c r="T12155" s="2">
        <v>-4.76</v>
      </c>
      <c r="U12155" s="4">
        <v>6</v>
      </c>
      <c r="V12155" t="s">
        <v>76</v>
      </c>
      <c r="W12155" s="3">
        <v>43516</v>
      </c>
      <c r="X12155" t="s">
        <v>130</v>
      </c>
      <c r="Y12155" t="s">
        <v>309</v>
      </c>
      <c r="Z12155" t="s">
        <v>54</v>
      </c>
    </row>
    <row r="12156" spans="1:26" x14ac:dyDescent="0.25">
      <c r="A12156">
        <v>3</v>
      </c>
      <c r="B12156" t="s">
        <v>25</v>
      </c>
      <c r="C12156">
        <v>1</v>
      </c>
      <c r="D12156" t="s">
        <v>26</v>
      </c>
      <c r="E12156" t="s">
        <v>178</v>
      </c>
      <c r="F12156" t="s">
        <v>13</v>
      </c>
      <c r="G12156" t="s">
        <v>1372</v>
      </c>
      <c r="H12156" s="1">
        <v>0.7</v>
      </c>
      <c r="I12156">
        <v>1</v>
      </c>
      <c r="J12156" s="3">
        <v>43513</v>
      </c>
      <c r="K12156" t="s">
        <v>8038</v>
      </c>
      <c r="L12156" t="s">
        <v>102</v>
      </c>
      <c r="M12156">
        <v>45373</v>
      </c>
      <c r="N12156">
        <v>54</v>
      </c>
      <c r="O12156" t="s">
        <v>8147</v>
      </c>
      <c r="P12156" s="4">
        <v>-5</v>
      </c>
      <c r="Q12156" s="4">
        <v>5</v>
      </c>
      <c r="R12156" t="s">
        <v>104</v>
      </c>
      <c r="S12156" t="s">
        <v>92</v>
      </c>
      <c r="T12156" s="2">
        <v>-4.76</v>
      </c>
      <c r="U12156" s="4">
        <v>6</v>
      </c>
      <c r="V12156" t="s">
        <v>76</v>
      </c>
      <c r="W12156" s="3">
        <v>43516</v>
      </c>
      <c r="X12156" t="s">
        <v>130</v>
      </c>
      <c r="Y12156" t="s">
        <v>309</v>
      </c>
      <c r="Z12156" t="s">
        <v>54</v>
      </c>
    </row>
    <row r="12157" spans="1:26" x14ac:dyDescent="0.25">
      <c r="A12157">
        <v>2</v>
      </c>
      <c r="B12157" t="s">
        <v>25</v>
      </c>
      <c r="C12157">
        <v>1</v>
      </c>
      <c r="D12157" t="s">
        <v>26</v>
      </c>
      <c r="E12157" t="s">
        <v>88</v>
      </c>
      <c r="F12157" t="s">
        <v>13</v>
      </c>
      <c r="G12157" t="s">
        <v>640</v>
      </c>
      <c r="H12157" s="1">
        <v>0</v>
      </c>
      <c r="I12157">
        <v>1</v>
      </c>
      <c r="J12157" s="3">
        <v>42968</v>
      </c>
      <c r="K12157" t="s">
        <v>8041</v>
      </c>
      <c r="L12157" t="s">
        <v>30</v>
      </c>
      <c r="M12157">
        <v>94110</v>
      </c>
      <c r="N12157">
        <v>1721</v>
      </c>
      <c r="O12157" t="s">
        <v>3404</v>
      </c>
      <c r="P12157" s="4">
        <v>2</v>
      </c>
      <c r="Q12157" s="4">
        <v>1</v>
      </c>
      <c r="R12157" t="s">
        <v>32</v>
      </c>
      <c r="S12157" t="s">
        <v>92</v>
      </c>
      <c r="T12157" s="2">
        <v>1.93</v>
      </c>
      <c r="U12157" s="4">
        <v>4</v>
      </c>
      <c r="V12157" t="s">
        <v>76</v>
      </c>
      <c r="W12157" s="3">
        <v>42970</v>
      </c>
      <c r="X12157" t="s">
        <v>130</v>
      </c>
      <c r="Y12157" t="s">
        <v>34</v>
      </c>
      <c r="Z12157" t="s">
        <v>64</v>
      </c>
    </row>
    <row r="12158" spans="1:26" x14ac:dyDescent="0.25">
      <c r="A12158">
        <v>2</v>
      </c>
      <c r="B12158" t="s">
        <v>25</v>
      </c>
      <c r="C12158">
        <v>1</v>
      </c>
      <c r="D12158" t="s">
        <v>26</v>
      </c>
      <c r="E12158" t="s">
        <v>88</v>
      </c>
      <c r="F12158" t="s">
        <v>13</v>
      </c>
      <c r="G12158" t="s">
        <v>640</v>
      </c>
      <c r="H12158" s="1">
        <v>0</v>
      </c>
      <c r="I12158">
        <v>1</v>
      </c>
      <c r="J12158" s="3">
        <v>42968</v>
      </c>
      <c r="K12158" t="s">
        <v>8041</v>
      </c>
      <c r="L12158" t="s">
        <v>30</v>
      </c>
      <c r="M12158">
        <v>94110</v>
      </c>
      <c r="N12158">
        <v>1721</v>
      </c>
      <c r="O12158" t="s">
        <v>3404</v>
      </c>
      <c r="P12158" s="4">
        <v>2</v>
      </c>
      <c r="Q12158" s="4">
        <v>1</v>
      </c>
      <c r="R12158" t="s">
        <v>32</v>
      </c>
      <c r="S12158" t="s">
        <v>92</v>
      </c>
      <c r="T12158" s="2">
        <v>1.93</v>
      </c>
      <c r="U12158" s="4">
        <v>4</v>
      </c>
      <c r="V12158" t="s">
        <v>76</v>
      </c>
      <c r="W12158" s="3">
        <v>42970</v>
      </c>
      <c r="X12158" t="s">
        <v>130</v>
      </c>
      <c r="Y12158" t="s">
        <v>34</v>
      </c>
      <c r="Z12158" t="s">
        <v>64</v>
      </c>
    </row>
    <row r="12159" spans="1:26" x14ac:dyDescent="0.25">
      <c r="A12159">
        <v>2</v>
      </c>
      <c r="B12159" t="s">
        <v>25</v>
      </c>
      <c r="C12159">
        <v>1</v>
      </c>
      <c r="D12159" t="s">
        <v>26</v>
      </c>
      <c r="E12159" t="s">
        <v>88</v>
      </c>
      <c r="F12159" t="s">
        <v>13</v>
      </c>
      <c r="G12159" t="s">
        <v>640</v>
      </c>
      <c r="H12159" s="1">
        <v>0</v>
      </c>
      <c r="I12159">
        <v>1</v>
      </c>
      <c r="J12159" s="3">
        <v>42968</v>
      </c>
      <c r="K12159" t="s">
        <v>8041</v>
      </c>
      <c r="L12159" t="s">
        <v>30</v>
      </c>
      <c r="M12159">
        <v>94110</v>
      </c>
      <c r="N12159">
        <v>1721</v>
      </c>
      <c r="O12159" t="s">
        <v>3404</v>
      </c>
      <c r="P12159" s="4">
        <v>2</v>
      </c>
      <c r="Q12159" s="4">
        <v>1</v>
      </c>
      <c r="R12159" t="s">
        <v>32</v>
      </c>
      <c r="S12159" t="s">
        <v>92</v>
      </c>
      <c r="T12159" s="2">
        <v>1.93</v>
      </c>
      <c r="U12159" s="4">
        <v>4</v>
      </c>
      <c r="V12159" t="s">
        <v>76</v>
      </c>
      <c r="W12159" s="3">
        <v>42970</v>
      </c>
      <c r="X12159" t="s">
        <v>130</v>
      </c>
      <c r="Y12159" t="s">
        <v>34</v>
      </c>
      <c r="Z12159" t="s">
        <v>64</v>
      </c>
    </row>
    <row r="12160" spans="1:26" x14ac:dyDescent="0.25">
      <c r="A12160">
        <v>2</v>
      </c>
      <c r="B12160" t="s">
        <v>25</v>
      </c>
      <c r="C12160">
        <v>1</v>
      </c>
      <c r="D12160" t="s">
        <v>26</v>
      </c>
      <c r="E12160" t="s">
        <v>88</v>
      </c>
      <c r="F12160" t="s">
        <v>13</v>
      </c>
      <c r="G12160" t="s">
        <v>640</v>
      </c>
      <c r="H12160" s="1">
        <v>0</v>
      </c>
      <c r="I12160">
        <v>1</v>
      </c>
      <c r="J12160" s="3">
        <v>42968</v>
      </c>
      <c r="K12160" t="s">
        <v>8041</v>
      </c>
      <c r="L12160" t="s">
        <v>30</v>
      </c>
      <c r="M12160">
        <v>94110</v>
      </c>
      <c r="N12160">
        <v>1721</v>
      </c>
      <c r="O12160" t="s">
        <v>3404</v>
      </c>
      <c r="P12160" s="4">
        <v>2</v>
      </c>
      <c r="Q12160" s="4">
        <v>1</v>
      </c>
      <c r="R12160" t="s">
        <v>32</v>
      </c>
      <c r="S12160" t="s">
        <v>92</v>
      </c>
      <c r="T12160" s="2">
        <v>1.93</v>
      </c>
      <c r="U12160" s="4">
        <v>4</v>
      </c>
      <c r="V12160" t="s">
        <v>76</v>
      </c>
      <c r="W12160" s="3">
        <v>42970</v>
      </c>
      <c r="X12160" t="s">
        <v>130</v>
      </c>
      <c r="Y12160" t="s">
        <v>34</v>
      </c>
      <c r="Z12160" t="s">
        <v>64</v>
      </c>
    </row>
    <row r="12161" spans="1:26" x14ac:dyDescent="0.25">
      <c r="A12161">
        <v>2</v>
      </c>
      <c r="B12161" t="s">
        <v>25</v>
      </c>
      <c r="C12161">
        <v>1</v>
      </c>
      <c r="D12161" t="s">
        <v>26</v>
      </c>
      <c r="E12161" t="s">
        <v>88</v>
      </c>
      <c r="F12161" t="s">
        <v>13</v>
      </c>
      <c r="G12161" t="s">
        <v>640</v>
      </c>
      <c r="H12161" s="1">
        <v>0</v>
      </c>
      <c r="I12161">
        <v>1</v>
      </c>
      <c r="J12161" s="3">
        <v>42968</v>
      </c>
      <c r="K12161" t="s">
        <v>8041</v>
      </c>
      <c r="L12161" t="s">
        <v>30</v>
      </c>
      <c r="M12161">
        <v>94110</v>
      </c>
      <c r="N12161">
        <v>1702</v>
      </c>
      <c r="O12161" t="s">
        <v>862</v>
      </c>
      <c r="P12161" s="4">
        <v>28</v>
      </c>
      <c r="Q12161" s="4">
        <v>3</v>
      </c>
      <c r="R12161" t="s">
        <v>32</v>
      </c>
      <c r="S12161" t="s">
        <v>92</v>
      </c>
      <c r="T12161" s="2">
        <v>28.17</v>
      </c>
      <c r="U12161" s="4">
        <v>60</v>
      </c>
      <c r="V12161" t="s">
        <v>76</v>
      </c>
      <c r="W12161" s="3">
        <v>42970</v>
      </c>
      <c r="X12161" t="s">
        <v>130</v>
      </c>
      <c r="Y12161" t="s">
        <v>34</v>
      </c>
      <c r="Z12161" t="s">
        <v>64</v>
      </c>
    </row>
    <row r="12162" spans="1:26" x14ac:dyDescent="0.25">
      <c r="A12162">
        <v>2</v>
      </c>
      <c r="B12162" t="s">
        <v>25</v>
      </c>
      <c r="C12162">
        <v>1</v>
      </c>
      <c r="D12162" t="s">
        <v>26</v>
      </c>
      <c r="E12162" t="s">
        <v>88</v>
      </c>
      <c r="F12162" t="s">
        <v>13</v>
      </c>
      <c r="G12162" t="s">
        <v>640</v>
      </c>
      <c r="H12162" s="1">
        <v>0</v>
      </c>
      <c r="I12162">
        <v>1</v>
      </c>
      <c r="J12162" s="3">
        <v>42968</v>
      </c>
      <c r="K12162" t="s">
        <v>8041</v>
      </c>
      <c r="L12162" t="s">
        <v>30</v>
      </c>
      <c r="M12162">
        <v>94110</v>
      </c>
      <c r="N12162">
        <v>1702</v>
      </c>
      <c r="O12162" t="s">
        <v>862</v>
      </c>
      <c r="P12162" s="4">
        <v>28</v>
      </c>
      <c r="Q12162" s="4">
        <v>3</v>
      </c>
      <c r="R12162" t="s">
        <v>32</v>
      </c>
      <c r="S12162" t="s">
        <v>92</v>
      </c>
      <c r="T12162" s="2">
        <v>28.17</v>
      </c>
      <c r="U12162" s="4">
        <v>60</v>
      </c>
      <c r="V12162" t="s">
        <v>76</v>
      </c>
      <c r="W12162" s="3">
        <v>42970</v>
      </c>
      <c r="X12162" t="s">
        <v>130</v>
      </c>
      <c r="Y12162" t="s">
        <v>34</v>
      </c>
      <c r="Z12162" t="s">
        <v>64</v>
      </c>
    </row>
    <row r="12163" spans="1:26" x14ac:dyDescent="0.25">
      <c r="A12163">
        <v>2</v>
      </c>
      <c r="B12163" t="s">
        <v>25</v>
      </c>
      <c r="C12163">
        <v>1</v>
      </c>
      <c r="D12163" t="s">
        <v>26</v>
      </c>
      <c r="E12163" t="s">
        <v>88</v>
      </c>
      <c r="F12163" t="s">
        <v>13</v>
      </c>
      <c r="G12163" t="s">
        <v>640</v>
      </c>
      <c r="H12163" s="1">
        <v>0</v>
      </c>
      <c r="I12163">
        <v>1</v>
      </c>
      <c r="J12163" s="3">
        <v>42968</v>
      </c>
      <c r="K12163" t="s">
        <v>8041</v>
      </c>
      <c r="L12163" t="s">
        <v>30</v>
      </c>
      <c r="M12163">
        <v>94110</v>
      </c>
      <c r="N12163">
        <v>1702</v>
      </c>
      <c r="O12163" t="s">
        <v>862</v>
      </c>
      <c r="P12163" s="4">
        <v>28</v>
      </c>
      <c r="Q12163" s="4">
        <v>3</v>
      </c>
      <c r="R12163" t="s">
        <v>32</v>
      </c>
      <c r="S12163" t="s">
        <v>92</v>
      </c>
      <c r="T12163" s="2">
        <v>28.17</v>
      </c>
      <c r="U12163" s="4">
        <v>60</v>
      </c>
      <c r="V12163" t="s">
        <v>76</v>
      </c>
      <c r="W12163" s="3">
        <v>42970</v>
      </c>
      <c r="X12163" t="s">
        <v>130</v>
      </c>
      <c r="Y12163" t="s">
        <v>34</v>
      </c>
      <c r="Z12163" t="s">
        <v>64</v>
      </c>
    </row>
    <row r="12164" spans="1:26" x14ac:dyDescent="0.25">
      <c r="A12164">
        <v>2</v>
      </c>
      <c r="B12164" t="s">
        <v>25</v>
      </c>
      <c r="C12164">
        <v>1</v>
      </c>
      <c r="D12164" t="s">
        <v>26</v>
      </c>
      <c r="E12164" t="s">
        <v>88</v>
      </c>
      <c r="F12164" t="s">
        <v>13</v>
      </c>
      <c r="G12164" t="s">
        <v>640</v>
      </c>
      <c r="H12164" s="1">
        <v>0</v>
      </c>
      <c r="I12164">
        <v>1</v>
      </c>
      <c r="J12164" s="3">
        <v>42968</v>
      </c>
      <c r="K12164" t="s">
        <v>8041</v>
      </c>
      <c r="L12164" t="s">
        <v>30</v>
      </c>
      <c r="M12164">
        <v>94110</v>
      </c>
      <c r="N12164">
        <v>1702</v>
      </c>
      <c r="O12164" t="s">
        <v>862</v>
      </c>
      <c r="P12164" s="4">
        <v>28</v>
      </c>
      <c r="Q12164" s="4">
        <v>3</v>
      </c>
      <c r="R12164" t="s">
        <v>32</v>
      </c>
      <c r="S12164" t="s">
        <v>92</v>
      </c>
      <c r="T12164" s="2">
        <v>28.17</v>
      </c>
      <c r="U12164" s="4">
        <v>60</v>
      </c>
      <c r="V12164" t="s">
        <v>76</v>
      </c>
      <c r="W12164" s="3">
        <v>42970</v>
      </c>
      <c r="X12164" t="s">
        <v>130</v>
      </c>
      <c r="Y12164" t="s">
        <v>34</v>
      </c>
      <c r="Z12164" t="s">
        <v>64</v>
      </c>
    </row>
    <row r="12165" spans="1:26" x14ac:dyDescent="0.25">
      <c r="A12165">
        <v>2</v>
      </c>
      <c r="B12165" t="s">
        <v>25</v>
      </c>
      <c r="C12165">
        <v>1</v>
      </c>
      <c r="D12165" t="s">
        <v>26</v>
      </c>
      <c r="E12165" t="s">
        <v>88</v>
      </c>
      <c r="F12165" t="s">
        <v>13</v>
      </c>
      <c r="G12165" t="s">
        <v>640</v>
      </c>
      <c r="H12165" s="1">
        <v>0</v>
      </c>
      <c r="I12165">
        <v>1</v>
      </c>
      <c r="J12165" s="3">
        <v>42968</v>
      </c>
      <c r="K12165" t="s">
        <v>8041</v>
      </c>
      <c r="L12165" t="s">
        <v>30</v>
      </c>
      <c r="M12165">
        <v>94110</v>
      </c>
      <c r="N12165">
        <v>1772</v>
      </c>
      <c r="O12165" t="s">
        <v>846</v>
      </c>
      <c r="P12165" s="4">
        <v>12</v>
      </c>
      <c r="Q12165" s="4">
        <v>4</v>
      </c>
      <c r="R12165" t="s">
        <v>32</v>
      </c>
      <c r="S12165" t="s">
        <v>92</v>
      </c>
      <c r="T12165" s="2">
        <v>11.72</v>
      </c>
      <c r="U12165" s="4">
        <v>24</v>
      </c>
      <c r="V12165" t="s">
        <v>76</v>
      </c>
      <c r="W12165" s="3">
        <v>42970</v>
      </c>
      <c r="X12165" t="s">
        <v>130</v>
      </c>
      <c r="Y12165" t="s">
        <v>34</v>
      </c>
      <c r="Z12165" t="s">
        <v>64</v>
      </c>
    </row>
    <row r="12166" spans="1:26" x14ac:dyDescent="0.25">
      <c r="A12166">
        <v>2</v>
      </c>
      <c r="B12166" t="s">
        <v>25</v>
      </c>
      <c r="C12166">
        <v>1</v>
      </c>
      <c r="D12166" t="s">
        <v>26</v>
      </c>
      <c r="E12166" t="s">
        <v>88</v>
      </c>
      <c r="F12166" t="s">
        <v>13</v>
      </c>
      <c r="G12166" t="s">
        <v>640</v>
      </c>
      <c r="H12166" s="1">
        <v>0</v>
      </c>
      <c r="I12166">
        <v>1</v>
      </c>
      <c r="J12166" s="3">
        <v>42968</v>
      </c>
      <c r="K12166" t="s">
        <v>8041</v>
      </c>
      <c r="L12166" t="s">
        <v>30</v>
      </c>
      <c r="M12166">
        <v>94110</v>
      </c>
      <c r="N12166">
        <v>1772</v>
      </c>
      <c r="O12166" t="s">
        <v>846</v>
      </c>
      <c r="P12166" s="4">
        <v>12</v>
      </c>
      <c r="Q12166" s="4">
        <v>4</v>
      </c>
      <c r="R12166" t="s">
        <v>32</v>
      </c>
      <c r="S12166" t="s">
        <v>92</v>
      </c>
      <c r="T12166" s="2">
        <v>11.72</v>
      </c>
      <c r="U12166" s="4">
        <v>24</v>
      </c>
      <c r="V12166" t="s">
        <v>76</v>
      </c>
      <c r="W12166" s="3">
        <v>42970</v>
      </c>
      <c r="X12166" t="s">
        <v>130</v>
      </c>
      <c r="Y12166" t="s">
        <v>34</v>
      </c>
      <c r="Z12166" t="s">
        <v>64</v>
      </c>
    </row>
    <row r="12167" spans="1:26" x14ac:dyDescent="0.25">
      <c r="A12167">
        <v>2</v>
      </c>
      <c r="B12167" t="s">
        <v>25</v>
      </c>
      <c r="C12167">
        <v>1</v>
      </c>
      <c r="D12167" t="s">
        <v>26</v>
      </c>
      <c r="E12167" t="s">
        <v>88</v>
      </c>
      <c r="F12167" t="s">
        <v>13</v>
      </c>
      <c r="G12167" t="s">
        <v>640</v>
      </c>
      <c r="H12167" s="1">
        <v>0</v>
      </c>
      <c r="I12167">
        <v>1</v>
      </c>
      <c r="J12167" s="3">
        <v>42968</v>
      </c>
      <c r="K12167" t="s">
        <v>8041</v>
      </c>
      <c r="L12167" t="s">
        <v>30</v>
      </c>
      <c r="M12167">
        <v>94110</v>
      </c>
      <c r="N12167">
        <v>1772</v>
      </c>
      <c r="O12167" t="s">
        <v>846</v>
      </c>
      <c r="P12167" s="4">
        <v>12</v>
      </c>
      <c r="Q12167" s="4">
        <v>4</v>
      </c>
      <c r="R12167" t="s">
        <v>32</v>
      </c>
      <c r="S12167" t="s">
        <v>92</v>
      </c>
      <c r="T12167" s="2">
        <v>11.72</v>
      </c>
      <c r="U12167" s="4">
        <v>24</v>
      </c>
      <c r="V12167" t="s">
        <v>76</v>
      </c>
      <c r="W12167" s="3">
        <v>42970</v>
      </c>
      <c r="X12167" t="s">
        <v>130</v>
      </c>
      <c r="Y12167" t="s">
        <v>34</v>
      </c>
      <c r="Z12167" t="s">
        <v>64</v>
      </c>
    </row>
    <row r="12168" spans="1:26" x14ac:dyDescent="0.25">
      <c r="A12168">
        <v>2</v>
      </c>
      <c r="B12168" t="s">
        <v>25</v>
      </c>
      <c r="C12168">
        <v>1</v>
      </c>
      <c r="D12168" t="s">
        <v>26</v>
      </c>
      <c r="E12168" t="s">
        <v>88</v>
      </c>
      <c r="F12168" t="s">
        <v>13</v>
      </c>
      <c r="G12168" t="s">
        <v>640</v>
      </c>
      <c r="H12168" s="1">
        <v>0</v>
      </c>
      <c r="I12168">
        <v>1</v>
      </c>
      <c r="J12168" s="3">
        <v>42968</v>
      </c>
      <c r="K12168" t="s">
        <v>8041</v>
      </c>
      <c r="L12168" t="s">
        <v>30</v>
      </c>
      <c r="M12168">
        <v>94110</v>
      </c>
      <c r="N12168">
        <v>1772</v>
      </c>
      <c r="O12168" t="s">
        <v>846</v>
      </c>
      <c r="P12168" s="4">
        <v>12</v>
      </c>
      <c r="Q12168" s="4">
        <v>4</v>
      </c>
      <c r="R12168" t="s">
        <v>32</v>
      </c>
      <c r="S12168" t="s">
        <v>92</v>
      </c>
      <c r="T12168" s="2">
        <v>11.72</v>
      </c>
      <c r="U12168" s="4">
        <v>24</v>
      </c>
      <c r="V12168" t="s">
        <v>76</v>
      </c>
      <c r="W12168" s="3">
        <v>42970</v>
      </c>
      <c r="X12168" t="s">
        <v>130</v>
      </c>
      <c r="Y12168" t="s">
        <v>34</v>
      </c>
      <c r="Z12168" t="s">
        <v>64</v>
      </c>
    </row>
    <row r="12169" spans="1:26" x14ac:dyDescent="0.25">
      <c r="A12169">
        <v>1</v>
      </c>
      <c r="B12169" t="s">
        <v>10</v>
      </c>
      <c r="C12169">
        <v>1</v>
      </c>
      <c r="D12169" t="s">
        <v>26</v>
      </c>
      <c r="E12169" t="s">
        <v>88</v>
      </c>
      <c r="F12169" t="s">
        <v>13</v>
      </c>
      <c r="G12169" t="s">
        <v>7141</v>
      </c>
      <c r="H12169" s="1">
        <v>0</v>
      </c>
      <c r="I12169">
        <v>1</v>
      </c>
      <c r="J12169" s="3">
        <v>43421</v>
      </c>
      <c r="K12169" t="s">
        <v>8056</v>
      </c>
      <c r="L12169" t="s">
        <v>30</v>
      </c>
      <c r="M12169">
        <v>94122</v>
      </c>
      <c r="N12169">
        <v>88</v>
      </c>
      <c r="O12169" t="s">
        <v>1294</v>
      </c>
      <c r="P12169" s="4">
        <v>13</v>
      </c>
      <c r="Q12169" s="4">
        <v>5</v>
      </c>
      <c r="R12169" t="s">
        <v>32</v>
      </c>
      <c r="S12169" t="s">
        <v>92</v>
      </c>
      <c r="T12169" s="2">
        <v>13.37</v>
      </c>
      <c r="U12169" s="4">
        <v>50</v>
      </c>
      <c r="V12169" t="s">
        <v>76</v>
      </c>
      <c r="W12169" s="3">
        <v>43422</v>
      </c>
      <c r="X12169" t="s">
        <v>130</v>
      </c>
      <c r="Y12169" t="s">
        <v>34</v>
      </c>
      <c r="Z12169" t="s">
        <v>356</v>
      </c>
    </row>
    <row r="12170" spans="1:26" x14ac:dyDescent="0.25">
      <c r="A12170">
        <v>2</v>
      </c>
      <c r="B12170" t="s">
        <v>25</v>
      </c>
      <c r="C12170">
        <v>1</v>
      </c>
      <c r="D12170" t="s">
        <v>26</v>
      </c>
      <c r="E12170" t="s">
        <v>1174</v>
      </c>
      <c r="F12170" t="s">
        <v>13</v>
      </c>
      <c r="G12170" t="s">
        <v>6894</v>
      </c>
      <c r="H12170" s="1">
        <v>0.2</v>
      </c>
      <c r="I12170">
        <v>1</v>
      </c>
      <c r="J12170" s="3">
        <v>43734</v>
      </c>
      <c r="K12170" t="s">
        <v>8057</v>
      </c>
      <c r="L12170" t="s">
        <v>30</v>
      </c>
      <c r="M12170">
        <v>97301</v>
      </c>
      <c r="N12170">
        <v>1305</v>
      </c>
      <c r="O12170" t="s">
        <v>3064</v>
      </c>
      <c r="P12170" s="4">
        <v>1</v>
      </c>
      <c r="Q12170" s="4">
        <v>1</v>
      </c>
      <c r="R12170" t="s">
        <v>32</v>
      </c>
      <c r="S12170" t="s">
        <v>92</v>
      </c>
      <c r="T12170" s="2">
        <v>0.56000000000000005</v>
      </c>
      <c r="U12170" s="4">
        <v>2</v>
      </c>
      <c r="V12170" t="s">
        <v>76</v>
      </c>
      <c r="W12170" s="3">
        <v>43736</v>
      </c>
      <c r="X12170" t="s">
        <v>130</v>
      </c>
      <c r="Y12170" t="s">
        <v>262</v>
      </c>
      <c r="Z12170" t="s">
        <v>49</v>
      </c>
    </row>
    <row r="12171" spans="1:26" x14ac:dyDescent="0.25">
      <c r="A12171">
        <v>1</v>
      </c>
      <c r="B12171" t="s">
        <v>10</v>
      </c>
      <c r="C12171">
        <v>1</v>
      </c>
      <c r="D12171" t="s">
        <v>26</v>
      </c>
      <c r="E12171" t="s">
        <v>65</v>
      </c>
      <c r="F12171" t="s">
        <v>13</v>
      </c>
      <c r="G12171" t="s">
        <v>7636</v>
      </c>
      <c r="H12171" s="1">
        <v>0.2</v>
      </c>
      <c r="I12171">
        <v>1</v>
      </c>
      <c r="J12171" s="3">
        <v>43804</v>
      </c>
      <c r="K12171" t="s">
        <v>8040</v>
      </c>
      <c r="L12171" t="s">
        <v>30</v>
      </c>
      <c r="M12171">
        <v>98115</v>
      </c>
      <c r="N12171">
        <v>640</v>
      </c>
      <c r="O12171" t="s">
        <v>3761</v>
      </c>
      <c r="P12171" s="4">
        <v>3</v>
      </c>
      <c r="Q12171" s="4">
        <v>2</v>
      </c>
      <c r="R12171" t="s">
        <v>32</v>
      </c>
      <c r="S12171" t="s">
        <v>92</v>
      </c>
      <c r="T12171" s="2">
        <v>3.02</v>
      </c>
      <c r="U12171" s="4">
        <v>9</v>
      </c>
      <c r="V12171" t="s">
        <v>76</v>
      </c>
      <c r="W12171" s="3">
        <v>43805</v>
      </c>
      <c r="X12171" t="s">
        <v>130</v>
      </c>
      <c r="Y12171" t="s">
        <v>69</v>
      </c>
      <c r="Z12171" t="s">
        <v>54</v>
      </c>
    </row>
    <row r="12172" spans="1:26" x14ac:dyDescent="0.25">
      <c r="A12172">
        <v>1</v>
      </c>
      <c r="B12172" t="s">
        <v>10</v>
      </c>
      <c r="C12172">
        <v>1</v>
      </c>
      <c r="D12172" t="s">
        <v>26</v>
      </c>
      <c r="E12172" t="s">
        <v>65</v>
      </c>
      <c r="F12172" t="s">
        <v>13</v>
      </c>
      <c r="G12172" t="s">
        <v>7636</v>
      </c>
      <c r="H12172" s="1">
        <v>0.2</v>
      </c>
      <c r="I12172">
        <v>1</v>
      </c>
      <c r="J12172" s="3">
        <v>43804</v>
      </c>
      <c r="K12172" t="s">
        <v>8040</v>
      </c>
      <c r="L12172" t="s">
        <v>30</v>
      </c>
      <c r="M12172">
        <v>98115</v>
      </c>
      <c r="N12172">
        <v>640</v>
      </c>
      <c r="O12172" t="s">
        <v>3761</v>
      </c>
      <c r="P12172" s="4">
        <v>3</v>
      </c>
      <c r="Q12172" s="4">
        <v>2</v>
      </c>
      <c r="R12172" t="s">
        <v>32</v>
      </c>
      <c r="S12172" t="s">
        <v>92</v>
      </c>
      <c r="T12172" s="2">
        <v>3.02</v>
      </c>
      <c r="U12172" s="4">
        <v>9</v>
      </c>
      <c r="V12172" t="s">
        <v>76</v>
      </c>
      <c r="W12172" s="3">
        <v>43805</v>
      </c>
      <c r="X12172" t="s">
        <v>130</v>
      </c>
      <c r="Y12172" t="s">
        <v>69</v>
      </c>
      <c r="Z12172" t="s">
        <v>54</v>
      </c>
    </row>
    <row r="12173" spans="1:26" x14ac:dyDescent="0.25">
      <c r="A12173">
        <v>1</v>
      </c>
      <c r="B12173" t="s">
        <v>10</v>
      </c>
      <c r="C12173">
        <v>1</v>
      </c>
      <c r="D12173" t="s">
        <v>26</v>
      </c>
      <c r="E12173" t="s">
        <v>65</v>
      </c>
      <c r="F12173" t="s">
        <v>13</v>
      </c>
      <c r="G12173" t="s">
        <v>7636</v>
      </c>
      <c r="H12173" s="1">
        <v>0.2</v>
      </c>
      <c r="I12173">
        <v>1</v>
      </c>
      <c r="J12173" s="3">
        <v>43804</v>
      </c>
      <c r="K12173" t="s">
        <v>8040</v>
      </c>
      <c r="L12173" t="s">
        <v>30</v>
      </c>
      <c r="M12173">
        <v>98115</v>
      </c>
      <c r="N12173">
        <v>640</v>
      </c>
      <c r="O12173" t="s">
        <v>3761</v>
      </c>
      <c r="P12173" s="4">
        <v>3</v>
      </c>
      <c r="Q12173" s="4">
        <v>2</v>
      </c>
      <c r="R12173" t="s">
        <v>32</v>
      </c>
      <c r="S12173" t="s">
        <v>92</v>
      </c>
      <c r="T12173" s="2">
        <v>3.02</v>
      </c>
      <c r="U12173" s="4">
        <v>9</v>
      </c>
      <c r="V12173" t="s">
        <v>76</v>
      </c>
      <c r="W12173" s="3">
        <v>43805</v>
      </c>
      <c r="X12173" t="s">
        <v>130</v>
      </c>
      <c r="Y12173" t="s">
        <v>69</v>
      </c>
      <c r="Z12173" t="s">
        <v>54</v>
      </c>
    </row>
    <row r="12174" spans="1:26" x14ac:dyDescent="0.25">
      <c r="A12174">
        <v>1</v>
      </c>
      <c r="B12174" t="s">
        <v>10</v>
      </c>
      <c r="C12174">
        <v>1</v>
      </c>
      <c r="D12174" t="s">
        <v>26</v>
      </c>
      <c r="E12174" t="s">
        <v>65</v>
      </c>
      <c r="F12174" t="s">
        <v>13</v>
      </c>
      <c r="G12174" t="s">
        <v>7636</v>
      </c>
      <c r="H12174" s="1">
        <v>0.2</v>
      </c>
      <c r="I12174">
        <v>1</v>
      </c>
      <c r="J12174" s="3">
        <v>43804</v>
      </c>
      <c r="K12174" t="s">
        <v>8040</v>
      </c>
      <c r="L12174" t="s">
        <v>30</v>
      </c>
      <c r="M12174">
        <v>98115</v>
      </c>
      <c r="N12174">
        <v>640</v>
      </c>
      <c r="O12174" t="s">
        <v>3761</v>
      </c>
      <c r="P12174" s="4">
        <v>3</v>
      </c>
      <c r="Q12174" s="4">
        <v>2</v>
      </c>
      <c r="R12174" t="s">
        <v>32</v>
      </c>
      <c r="S12174" t="s">
        <v>92</v>
      </c>
      <c r="T12174" s="2">
        <v>3.02</v>
      </c>
      <c r="U12174" s="4">
        <v>9</v>
      </c>
      <c r="V12174" t="s">
        <v>76</v>
      </c>
      <c r="W12174" s="3">
        <v>43805</v>
      </c>
      <c r="X12174" t="s">
        <v>130</v>
      </c>
      <c r="Y12174" t="s">
        <v>69</v>
      </c>
      <c r="Z12174" t="s">
        <v>54</v>
      </c>
    </row>
    <row r="12175" spans="1:26" x14ac:dyDescent="0.25">
      <c r="A12175">
        <v>1</v>
      </c>
      <c r="B12175" t="s">
        <v>10</v>
      </c>
      <c r="C12175">
        <v>1</v>
      </c>
      <c r="D12175" t="s">
        <v>26</v>
      </c>
      <c r="E12175" t="s">
        <v>65</v>
      </c>
      <c r="F12175" t="s">
        <v>13</v>
      </c>
      <c r="G12175" t="s">
        <v>7636</v>
      </c>
      <c r="H12175" s="1">
        <v>0.2</v>
      </c>
      <c r="I12175">
        <v>1</v>
      </c>
      <c r="J12175" s="3">
        <v>43804</v>
      </c>
      <c r="K12175" t="s">
        <v>8040</v>
      </c>
      <c r="L12175" t="s">
        <v>30</v>
      </c>
      <c r="M12175">
        <v>98115</v>
      </c>
      <c r="N12175">
        <v>640</v>
      </c>
      <c r="O12175" t="s">
        <v>3761</v>
      </c>
      <c r="P12175" s="4">
        <v>3</v>
      </c>
      <c r="Q12175" s="4">
        <v>2</v>
      </c>
      <c r="R12175" t="s">
        <v>32</v>
      </c>
      <c r="S12175" t="s">
        <v>92</v>
      </c>
      <c r="T12175" s="2">
        <v>3.02</v>
      </c>
      <c r="U12175" s="4">
        <v>9</v>
      </c>
      <c r="V12175" t="s">
        <v>76</v>
      </c>
      <c r="W12175" s="3">
        <v>43805</v>
      </c>
      <c r="X12175" t="s">
        <v>130</v>
      </c>
      <c r="Y12175" t="s">
        <v>69</v>
      </c>
      <c r="Z12175" t="s">
        <v>54</v>
      </c>
    </row>
    <row r="12176" spans="1:26" x14ac:dyDescent="0.25">
      <c r="A12176">
        <v>3</v>
      </c>
      <c r="B12176" t="s">
        <v>25</v>
      </c>
      <c r="C12176">
        <v>1</v>
      </c>
      <c r="D12176" t="s">
        <v>26</v>
      </c>
      <c r="E12176" t="s">
        <v>1174</v>
      </c>
      <c r="F12176" t="s">
        <v>13</v>
      </c>
      <c r="G12176" t="s">
        <v>6922</v>
      </c>
      <c r="H12176" s="1">
        <v>0.2</v>
      </c>
      <c r="I12176">
        <v>1</v>
      </c>
      <c r="J12176" s="3">
        <v>43452</v>
      </c>
      <c r="K12176" t="s">
        <v>8043</v>
      </c>
      <c r="L12176" t="s">
        <v>30</v>
      </c>
      <c r="M12176">
        <v>97301</v>
      </c>
      <c r="N12176">
        <v>337</v>
      </c>
      <c r="O12176" t="s">
        <v>8290</v>
      </c>
      <c r="P12176" s="4">
        <v>4</v>
      </c>
      <c r="Q12176" s="4">
        <v>2</v>
      </c>
      <c r="R12176" t="s">
        <v>32</v>
      </c>
      <c r="S12176" t="s">
        <v>92</v>
      </c>
      <c r="T12176" s="2">
        <v>3.79</v>
      </c>
      <c r="U12176" s="4">
        <v>12</v>
      </c>
      <c r="V12176" t="s">
        <v>76</v>
      </c>
      <c r="W12176" s="3">
        <v>43455</v>
      </c>
      <c r="X12176" t="s">
        <v>130</v>
      </c>
      <c r="Y12176" t="s">
        <v>262</v>
      </c>
      <c r="Z12176" t="s">
        <v>64</v>
      </c>
    </row>
    <row r="12177" spans="1:26" x14ac:dyDescent="0.25">
      <c r="A12177">
        <v>3</v>
      </c>
      <c r="B12177" t="s">
        <v>25</v>
      </c>
      <c r="C12177">
        <v>1</v>
      </c>
      <c r="D12177" t="s">
        <v>26</v>
      </c>
      <c r="E12177" t="s">
        <v>1174</v>
      </c>
      <c r="F12177" t="s">
        <v>13</v>
      </c>
      <c r="G12177" t="s">
        <v>6922</v>
      </c>
      <c r="H12177" s="1">
        <v>0.2</v>
      </c>
      <c r="I12177">
        <v>1</v>
      </c>
      <c r="J12177" s="3">
        <v>43452</v>
      </c>
      <c r="K12177" t="s">
        <v>8043</v>
      </c>
      <c r="L12177" t="s">
        <v>30</v>
      </c>
      <c r="M12177">
        <v>97301</v>
      </c>
      <c r="N12177">
        <v>337</v>
      </c>
      <c r="O12177" t="s">
        <v>8290</v>
      </c>
      <c r="P12177" s="4">
        <v>4</v>
      </c>
      <c r="Q12177" s="4">
        <v>2</v>
      </c>
      <c r="R12177" t="s">
        <v>32</v>
      </c>
      <c r="S12177" t="s">
        <v>92</v>
      </c>
      <c r="T12177" s="2">
        <v>3.79</v>
      </c>
      <c r="U12177" s="4">
        <v>12</v>
      </c>
      <c r="V12177" t="s">
        <v>76</v>
      </c>
      <c r="W12177" s="3">
        <v>43455</v>
      </c>
      <c r="X12177" t="s">
        <v>130</v>
      </c>
      <c r="Y12177" t="s">
        <v>262</v>
      </c>
      <c r="Z12177" t="s">
        <v>64</v>
      </c>
    </row>
    <row r="12178" spans="1:26" x14ac:dyDescent="0.25">
      <c r="A12178">
        <v>3</v>
      </c>
      <c r="B12178" t="s">
        <v>25</v>
      </c>
      <c r="C12178">
        <v>1</v>
      </c>
      <c r="D12178" t="s">
        <v>26</v>
      </c>
      <c r="E12178" t="s">
        <v>1174</v>
      </c>
      <c r="F12178" t="s">
        <v>13</v>
      </c>
      <c r="G12178" t="s">
        <v>6922</v>
      </c>
      <c r="H12178" s="1">
        <v>0.2</v>
      </c>
      <c r="I12178">
        <v>1</v>
      </c>
      <c r="J12178" s="3">
        <v>43452</v>
      </c>
      <c r="K12178" t="s">
        <v>8043</v>
      </c>
      <c r="L12178" t="s">
        <v>30</v>
      </c>
      <c r="M12178">
        <v>97301</v>
      </c>
      <c r="N12178">
        <v>337</v>
      </c>
      <c r="O12178" t="s">
        <v>8290</v>
      </c>
      <c r="P12178" s="4">
        <v>4</v>
      </c>
      <c r="Q12178" s="4">
        <v>2</v>
      </c>
      <c r="R12178" t="s">
        <v>32</v>
      </c>
      <c r="S12178" t="s">
        <v>92</v>
      </c>
      <c r="T12178" s="2">
        <v>3.79</v>
      </c>
      <c r="U12178" s="4">
        <v>12</v>
      </c>
      <c r="V12178" t="s">
        <v>76</v>
      </c>
      <c r="W12178" s="3">
        <v>43455</v>
      </c>
      <c r="X12178" t="s">
        <v>130</v>
      </c>
      <c r="Y12178" t="s">
        <v>262</v>
      </c>
      <c r="Z12178" t="s">
        <v>64</v>
      </c>
    </row>
    <row r="12179" spans="1:26" x14ac:dyDescent="0.25">
      <c r="A12179">
        <v>3</v>
      </c>
      <c r="B12179" t="s">
        <v>25</v>
      </c>
      <c r="C12179">
        <v>1</v>
      </c>
      <c r="D12179" t="s">
        <v>26</v>
      </c>
      <c r="E12179" t="s">
        <v>1174</v>
      </c>
      <c r="F12179" t="s">
        <v>13</v>
      </c>
      <c r="G12179" t="s">
        <v>6922</v>
      </c>
      <c r="H12179" s="1">
        <v>0.2</v>
      </c>
      <c r="I12179">
        <v>1</v>
      </c>
      <c r="J12179" s="3">
        <v>43452</v>
      </c>
      <c r="K12179" t="s">
        <v>8043</v>
      </c>
      <c r="L12179" t="s">
        <v>30</v>
      </c>
      <c r="M12179">
        <v>97301</v>
      </c>
      <c r="N12179">
        <v>337</v>
      </c>
      <c r="O12179" t="s">
        <v>8290</v>
      </c>
      <c r="P12179" s="4">
        <v>4</v>
      </c>
      <c r="Q12179" s="4">
        <v>2</v>
      </c>
      <c r="R12179" t="s">
        <v>32</v>
      </c>
      <c r="S12179" t="s">
        <v>92</v>
      </c>
      <c r="T12179" s="2">
        <v>3.79</v>
      </c>
      <c r="U12179" s="4">
        <v>12</v>
      </c>
      <c r="V12179" t="s">
        <v>76</v>
      </c>
      <c r="W12179" s="3">
        <v>43455</v>
      </c>
      <c r="X12179" t="s">
        <v>130</v>
      </c>
      <c r="Y12179" t="s">
        <v>262</v>
      </c>
      <c r="Z12179" t="s">
        <v>64</v>
      </c>
    </row>
    <row r="12180" spans="1:26" x14ac:dyDescent="0.25">
      <c r="A12180">
        <v>3</v>
      </c>
      <c r="B12180" t="s">
        <v>25</v>
      </c>
      <c r="C12180">
        <v>1</v>
      </c>
      <c r="D12180" t="s">
        <v>26</v>
      </c>
      <c r="E12180" t="s">
        <v>1174</v>
      </c>
      <c r="F12180" t="s">
        <v>13</v>
      </c>
      <c r="G12180" t="s">
        <v>6922</v>
      </c>
      <c r="H12180" s="1">
        <v>0.2</v>
      </c>
      <c r="I12180">
        <v>1</v>
      </c>
      <c r="J12180" s="3">
        <v>43452</v>
      </c>
      <c r="K12180" t="s">
        <v>8043</v>
      </c>
      <c r="L12180" t="s">
        <v>30</v>
      </c>
      <c r="M12180">
        <v>97301</v>
      </c>
      <c r="N12180">
        <v>337</v>
      </c>
      <c r="O12180" t="s">
        <v>8290</v>
      </c>
      <c r="P12180" s="4">
        <v>4</v>
      </c>
      <c r="Q12180" s="4">
        <v>2</v>
      </c>
      <c r="R12180" t="s">
        <v>32</v>
      </c>
      <c r="S12180" t="s">
        <v>92</v>
      </c>
      <c r="T12180" s="2">
        <v>3.79</v>
      </c>
      <c r="U12180" s="4">
        <v>12</v>
      </c>
      <c r="V12180" t="s">
        <v>76</v>
      </c>
      <c r="W12180" s="3">
        <v>43455</v>
      </c>
      <c r="X12180" t="s">
        <v>130</v>
      </c>
      <c r="Y12180" t="s">
        <v>262</v>
      </c>
      <c r="Z12180" t="s">
        <v>64</v>
      </c>
    </row>
    <row r="12181" spans="1:26" x14ac:dyDescent="0.25">
      <c r="A12181">
        <v>3</v>
      </c>
      <c r="B12181" t="s">
        <v>25</v>
      </c>
      <c r="C12181">
        <v>1</v>
      </c>
      <c r="D12181" t="s">
        <v>26</v>
      </c>
      <c r="E12181" t="s">
        <v>1174</v>
      </c>
      <c r="F12181" t="s">
        <v>13</v>
      </c>
      <c r="G12181" t="s">
        <v>6922</v>
      </c>
      <c r="H12181" s="1">
        <v>0.2</v>
      </c>
      <c r="I12181">
        <v>1</v>
      </c>
      <c r="J12181" s="3">
        <v>43452</v>
      </c>
      <c r="K12181" t="s">
        <v>8043</v>
      </c>
      <c r="L12181" t="s">
        <v>30</v>
      </c>
      <c r="M12181">
        <v>97301</v>
      </c>
      <c r="N12181">
        <v>337</v>
      </c>
      <c r="O12181" t="s">
        <v>8290</v>
      </c>
      <c r="P12181" s="4">
        <v>4</v>
      </c>
      <c r="Q12181" s="4">
        <v>2</v>
      </c>
      <c r="R12181" t="s">
        <v>32</v>
      </c>
      <c r="S12181" t="s">
        <v>92</v>
      </c>
      <c r="T12181" s="2">
        <v>3.79</v>
      </c>
      <c r="U12181" s="4">
        <v>12</v>
      </c>
      <c r="V12181" t="s">
        <v>76</v>
      </c>
      <c r="W12181" s="3">
        <v>43455</v>
      </c>
      <c r="X12181" t="s">
        <v>130</v>
      </c>
      <c r="Y12181" t="s">
        <v>262</v>
      </c>
      <c r="Z12181" t="s">
        <v>64</v>
      </c>
    </row>
    <row r="12182" spans="1:26" x14ac:dyDescent="0.25">
      <c r="A12182">
        <v>3</v>
      </c>
      <c r="B12182" t="s">
        <v>25</v>
      </c>
      <c r="C12182">
        <v>1</v>
      </c>
      <c r="D12182" t="s">
        <v>26</v>
      </c>
      <c r="E12182" t="s">
        <v>1174</v>
      </c>
      <c r="F12182" t="s">
        <v>13</v>
      </c>
      <c r="G12182" t="s">
        <v>6922</v>
      </c>
      <c r="H12182" s="1">
        <v>0.2</v>
      </c>
      <c r="I12182">
        <v>1</v>
      </c>
      <c r="J12182" s="3">
        <v>43452</v>
      </c>
      <c r="K12182" t="s">
        <v>8043</v>
      </c>
      <c r="L12182" t="s">
        <v>30</v>
      </c>
      <c r="M12182">
        <v>97301</v>
      </c>
      <c r="N12182">
        <v>337</v>
      </c>
      <c r="O12182" t="s">
        <v>8290</v>
      </c>
      <c r="P12182" s="4">
        <v>4</v>
      </c>
      <c r="Q12182" s="4">
        <v>2</v>
      </c>
      <c r="R12182" t="s">
        <v>32</v>
      </c>
      <c r="S12182" t="s">
        <v>92</v>
      </c>
      <c r="T12182" s="2">
        <v>3.79</v>
      </c>
      <c r="U12182" s="4">
        <v>12</v>
      </c>
      <c r="V12182" t="s">
        <v>76</v>
      </c>
      <c r="W12182" s="3">
        <v>43455</v>
      </c>
      <c r="X12182" t="s">
        <v>130</v>
      </c>
      <c r="Y12182" t="s">
        <v>262</v>
      </c>
      <c r="Z12182" t="s">
        <v>64</v>
      </c>
    </row>
    <row r="12183" spans="1:26" x14ac:dyDescent="0.25">
      <c r="A12183">
        <v>3</v>
      </c>
      <c r="B12183" t="s">
        <v>25</v>
      </c>
      <c r="C12183">
        <v>1</v>
      </c>
      <c r="D12183" t="s">
        <v>26</v>
      </c>
      <c r="E12183" t="s">
        <v>1174</v>
      </c>
      <c r="F12183" t="s">
        <v>13</v>
      </c>
      <c r="G12183" t="s">
        <v>6922</v>
      </c>
      <c r="H12183" s="1">
        <v>0.2</v>
      </c>
      <c r="I12183">
        <v>1</v>
      </c>
      <c r="J12183" s="3">
        <v>43452</v>
      </c>
      <c r="K12183" t="s">
        <v>8043</v>
      </c>
      <c r="L12183" t="s">
        <v>30</v>
      </c>
      <c r="M12183">
        <v>97301</v>
      </c>
      <c r="N12183">
        <v>1126</v>
      </c>
      <c r="O12183" t="s">
        <v>1183</v>
      </c>
      <c r="P12183" s="4">
        <v>2</v>
      </c>
      <c r="Q12183" s="4">
        <v>4</v>
      </c>
      <c r="R12183" t="s">
        <v>32</v>
      </c>
      <c r="S12183" t="s">
        <v>92</v>
      </c>
      <c r="T12183" s="2">
        <v>2.34</v>
      </c>
      <c r="U12183" s="4">
        <v>19</v>
      </c>
      <c r="V12183" t="s">
        <v>76</v>
      </c>
      <c r="W12183" s="3">
        <v>43455</v>
      </c>
      <c r="X12183" t="s">
        <v>130</v>
      </c>
      <c r="Y12183" t="s">
        <v>262</v>
      </c>
      <c r="Z12183" t="s">
        <v>49</v>
      </c>
    </row>
    <row r="12184" spans="1:26" x14ac:dyDescent="0.25">
      <c r="A12184">
        <v>3</v>
      </c>
      <c r="B12184" t="s">
        <v>25</v>
      </c>
      <c r="C12184">
        <v>1</v>
      </c>
      <c r="D12184" t="s">
        <v>26</v>
      </c>
      <c r="E12184" t="s">
        <v>1174</v>
      </c>
      <c r="F12184" t="s">
        <v>13</v>
      </c>
      <c r="G12184" t="s">
        <v>6922</v>
      </c>
      <c r="H12184" s="1">
        <v>0.2</v>
      </c>
      <c r="I12184">
        <v>1</v>
      </c>
      <c r="J12184" s="3">
        <v>43452</v>
      </c>
      <c r="K12184" t="s">
        <v>8043</v>
      </c>
      <c r="L12184" t="s">
        <v>30</v>
      </c>
      <c r="M12184">
        <v>97301</v>
      </c>
      <c r="N12184">
        <v>1126</v>
      </c>
      <c r="O12184" t="s">
        <v>1183</v>
      </c>
      <c r="P12184" s="4">
        <v>2</v>
      </c>
      <c r="Q12184" s="4">
        <v>4</v>
      </c>
      <c r="R12184" t="s">
        <v>32</v>
      </c>
      <c r="S12184" t="s">
        <v>92</v>
      </c>
      <c r="T12184" s="2">
        <v>2.34</v>
      </c>
      <c r="U12184" s="4">
        <v>19</v>
      </c>
      <c r="V12184" t="s">
        <v>76</v>
      </c>
      <c r="W12184" s="3">
        <v>43455</v>
      </c>
      <c r="X12184" t="s">
        <v>130</v>
      </c>
      <c r="Y12184" t="s">
        <v>262</v>
      </c>
      <c r="Z12184" t="s">
        <v>49</v>
      </c>
    </row>
    <row r="12185" spans="1:26" x14ac:dyDescent="0.25">
      <c r="A12185">
        <v>3</v>
      </c>
      <c r="B12185" t="s">
        <v>25</v>
      </c>
      <c r="C12185">
        <v>1</v>
      </c>
      <c r="D12185" t="s">
        <v>26</v>
      </c>
      <c r="E12185" t="s">
        <v>1174</v>
      </c>
      <c r="F12185" t="s">
        <v>13</v>
      </c>
      <c r="G12185" t="s">
        <v>6922</v>
      </c>
      <c r="H12185" s="1">
        <v>0.2</v>
      </c>
      <c r="I12185">
        <v>1</v>
      </c>
      <c r="J12185" s="3">
        <v>43452</v>
      </c>
      <c r="K12185" t="s">
        <v>8043</v>
      </c>
      <c r="L12185" t="s">
        <v>30</v>
      </c>
      <c r="M12185">
        <v>97301</v>
      </c>
      <c r="N12185">
        <v>1126</v>
      </c>
      <c r="O12185" t="s">
        <v>1183</v>
      </c>
      <c r="P12185" s="4">
        <v>2</v>
      </c>
      <c r="Q12185" s="4">
        <v>4</v>
      </c>
      <c r="R12185" t="s">
        <v>32</v>
      </c>
      <c r="S12185" t="s">
        <v>92</v>
      </c>
      <c r="T12185" s="2">
        <v>2.34</v>
      </c>
      <c r="U12185" s="4">
        <v>19</v>
      </c>
      <c r="V12185" t="s">
        <v>76</v>
      </c>
      <c r="W12185" s="3">
        <v>43455</v>
      </c>
      <c r="X12185" t="s">
        <v>130</v>
      </c>
      <c r="Y12185" t="s">
        <v>262</v>
      </c>
      <c r="Z12185" t="s">
        <v>49</v>
      </c>
    </row>
    <row r="12186" spans="1:26" x14ac:dyDescent="0.25">
      <c r="A12186">
        <v>3</v>
      </c>
      <c r="B12186" t="s">
        <v>25</v>
      </c>
      <c r="C12186">
        <v>1</v>
      </c>
      <c r="D12186" t="s">
        <v>26</v>
      </c>
      <c r="E12186" t="s">
        <v>1174</v>
      </c>
      <c r="F12186" t="s">
        <v>13</v>
      </c>
      <c r="G12186" t="s">
        <v>6922</v>
      </c>
      <c r="H12186" s="1">
        <v>0.2</v>
      </c>
      <c r="I12186">
        <v>1</v>
      </c>
      <c r="J12186" s="3">
        <v>43452</v>
      </c>
      <c r="K12186" t="s">
        <v>8043</v>
      </c>
      <c r="L12186" t="s">
        <v>30</v>
      </c>
      <c r="M12186">
        <v>97301</v>
      </c>
      <c r="N12186">
        <v>1126</v>
      </c>
      <c r="O12186" t="s">
        <v>1183</v>
      </c>
      <c r="P12186" s="4">
        <v>2</v>
      </c>
      <c r="Q12186" s="4">
        <v>4</v>
      </c>
      <c r="R12186" t="s">
        <v>32</v>
      </c>
      <c r="S12186" t="s">
        <v>92</v>
      </c>
      <c r="T12186" s="2">
        <v>2.34</v>
      </c>
      <c r="U12186" s="4">
        <v>19</v>
      </c>
      <c r="V12186" t="s">
        <v>76</v>
      </c>
      <c r="W12186" s="3">
        <v>43455</v>
      </c>
      <c r="X12186" t="s">
        <v>130</v>
      </c>
      <c r="Y12186" t="s">
        <v>262</v>
      </c>
      <c r="Z12186" t="s">
        <v>49</v>
      </c>
    </row>
    <row r="12187" spans="1:26" x14ac:dyDescent="0.25">
      <c r="A12187">
        <v>3</v>
      </c>
      <c r="B12187" t="s">
        <v>25</v>
      </c>
      <c r="C12187">
        <v>1</v>
      </c>
      <c r="D12187" t="s">
        <v>26</v>
      </c>
      <c r="E12187" t="s">
        <v>1174</v>
      </c>
      <c r="F12187" t="s">
        <v>13</v>
      </c>
      <c r="G12187" t="s">
        <v>6922</v>
      </c>
      <c r="H12187" s="1">
        <v>0.2</v>
      </c>
      <c r="I12187">
        <v>1</v>
      </c>
      <c r="J12187" s="3">
        <v>43452</v>
      </c>
      <c r="K12187" t="s">
        <v>8043</v>
      </c>
      <c r="L12187" t="s">
        <v>30</v>
      </c>
      <c r="M12187">
        <v>97301</v>
      </c>
      <c r="N12187">
        <v>1126</v>
      </c>
      <c r="O12187" t="s">
        <v>1183</v>
      </c>
      <c r="P12187" s="4">
        <v>2</v>
      </c>
      <c r="Q12187" s="4">
        <v>4</v>
      </c>
      <c r="R12187" t="s">
        <v>32</v>
      </c>
      <c r="S12187" t="s">
        <v>92</v>
      </c>
      <c r="T12187" s="2">
        <v>2.34</v>
      </c>
      <c r="U12187" s="4">
        <v>19</v>
      </c>
      <c r="V12187" t="s">
        <v>76</v>
      </c>
      <c r="W12187" s="3">
        <v>43455</v>
      </c>
      <c r="X12187" t="s">
        <v>130</v>
      </c>
      <c r="Y12187" t="s">
        <v>262</v>
      </c>
      <c r="Z12187" t="s">
        <v>49</v>
      </c>
    </row>
    <row r="12188" spans="1:26" x14ac:dyDescent="0.25">
      <c r="A12188">
        <v>3</v>
      </c>
      <c r="B12188" t="s">
        <v>25</v>
      </c>
      <c r="C12188">
        <v>1</v>
      </c>
      <c r="D12188" t="s">
        <v>26</v>
      </c>
      <c r="E12188" t="s">
        <v>1174</v>
      </c>
      <c r="F12188" t="s">
        <v>13</v>
      </c>
      <c r="G12188" t="s">
        <v>6922</v>
      </c>
      <c r="H12188" s="1">
        <v>0.2</v>
      </c>
      <c r="I12188">
        <v>1</v>
      </c>
      <c r="J12188" s="3">
        <v>43452</v>
      </c>
      <c r="K12188" t="s">
        <v>8043</v>
      </c>
      <c r="L12188" t="s">
        <v>30</v>
      </c>
      <c r="M12188">
        <v>97301</v>
      </c>
      <c r="N12188">
        <v>1126</v>
      </c>
      <c r="O12188" t="s">
        <v>1183</v>
      </c>
      <c r="P12188" s="4">
        <v>2</v>
      </c>
      <c r="Q12188" s="4">
        <v>4</v>
      </c>
      <c r="R12188" t="s">
        <v>32</v>
      </c>
      <c r="S12188" t="s">
        <v>92</v>
      </c>
      <c r="T12188" s="2">
        <v>2.34</v>
      </c>
      <c r="U12188" s="4">
        <v>19</v>
      </c>
      <c r="V12188" t="s">
        <v>76</v>
      </c>
      <c r="W12188" s="3">
        <v>43455</v>
      </c>
      <c r="X12188" t="s">
        <v>130</v>
      </c>
      <c r="Y12188" t="s">
        <v>262</v>
      </c>
      <c r="Z12188" t="s">
        <v>49</v>
      </c>
    </row>
    <row r="12189" spans="1:26" x14ac:dyDescent="0.25">
      <c r="A12189">
        <v>3</v>
      </c>
      <c r="B12189" t="s">
        <v>25</v>
      </c>
      <c r="C12189">
        <v>1</v>
      </c>
      <c r="D12189" t="s">
        <v>26</v>
      </c>
      <c r="E12189" t="s">
        <v>1174</v>
      </c>
      <c r="F12189" t="s">
        <v>13</v>
      </c>
      <c r="G12189" t="s">
        <v>6922</v>
      </c>
      <c r="H12189" s="1">
        <v>0.2</v>
      </c>
      <c r="I12189">
        <v>1</v>
      </c>
      <c r="J12189" s="3">
        <v>43452</v>
      </c>
      <c r="K12189" t="s">
        <v>8043</v>
      </c>
      <c r="L12189" t="s">
        <v>30</v>
      </c>
      <c r="M12189">
        <v>97301</v>
      </c>
      <c r="N12189">
        <v>1126</v>
      </c>
      <c r="O12189" t="s">
        <v>1183</v>
      </c>
      <c r="P12189" s="4">
        <v>2</v>
      </c>
      <c r="Q12189" s="4">
        <v>4</v>
      </c>
      <c r="R12189" t="s">
        <v>32</v>
      </c>
      <c r="S12189" t="s">
        <v>92</v>
      </c>
      <c r="T12189" s="2">
        <v>2.34</v>
      </c>
      <c r="U12189" s="4">
        <v>19</v>
      </c>
      <c r="V12189" t="s">
        <v>76</v>
      </c>
      <c r="W12189" s="3">
        <v>43455</v>
      </c>
      <c r="X12189" t="s">
        <v>130</v>
      </c>
      <c r="Y12189" t="s">
        <v>262</v>
      </c>
      <c r="Z12189" t="s">
        <v>49</v>
      </c>
    </row>
    <row r="12190" spans="1:26" x14ac:dyDescent="0.25">
      <c r="A12190">
        <v>3</v>
      </c>
      <c r="B12190" t="s">
        <v>25</v>
      </c>
      <c r="C12190">
        <v>1</v>
      </c>
      <c r="D12190" t="s">
        <v>26</v>
      </c>
      <c r="E12190" t="s">
        <v>1174</v>
      </c>
      <c r="F12190" t="s">
        <v>13</v>
      </c>
      <c r="G12190" t="s">
        <v>6922</v>
      </c>
      <c r="H12190" s="1">
        <v>0.2</v>
      </c>
      <c r="I12190">
        <v>1</v>
      </c>
      <c r="J12190" s="3">
        <v>43452</v>
      </c>
      <c r="K12190" t="s">
        <v>8043</v>
      </c>
      <c r="L12190" t="s">
        <v>30</v>
      </c>
      <c r="M12190">
        <v>97301</v>
      </c>
      <c r="N12190">
        <v>273</v>
      </c>
      <c r="O12190" t="s">
        <v>4085</v>
      </c>
      <c r="P12190" s="4">
        <v>5</v>
      </c>
      <c r="Q12190" s="4">
        <v>4</v>
      </c>
      <c r="R12190" t="s">
        <v>32</v>
      </c>
      <c r="S12190" t="s">
        <v>92</v>
      </c>
      <c r="T12190" s="2">
        <v>5.18</v>
      </c>
      <c r="U12190" s="4">
        <v>16</v>
      </c>
      <c r="V12190" t="s">
        <v>76</v>
      </c>
      <c r="W12190" s="3">
        <v>43455</v>
      </c>
      <c r="X12190" t="s">
        <v>130</v>
      </c>
      <c r="Y12190" t="s">
        <v>262</v>
      </c>
      <c r="Z12190" t="s">
        <v>35</v>
      </c>
    </row>
    <row r="12191" spans="1:26" x14ac:dyDescent="0.25">
      <c r="A12191">
        <v>3</v>
      </c>
      <c r="B12191" t="s">
        <v>25</v>
      </c>
      <c r="C12191">
        <v>1</v>
      </c>
      <c r="D12191" t="s">
        <v>26</v>
      </c>
      <c r="E12191" t="s">
        <v>1174</v>
      </c>
      <c r="F12191" t="s">
        <v>13</v>
      </c>
      <c r="G12191" t="s">
        <v>6922</v>
      </c>
      <c r="H12191" s="1">
        <v>0.2</v>
      </c>
      <c r="I12191">
        <v>1</v>
      </c>
      <c r="J12191" s="3">
        <v>43452</v>
      </c>
      <c r="K12191" t="s">
        <v>8043</v>
      </c>
      <c r="L12191" t="s">
        <v>30</v>
      </c>
      <c r="M12191">
        <v>97301</v>
      </c>
      <c r="N12191">
        <v>273</v>
      </c>
      <c r="O12191" t="s">
        <v>4085</v>
      </c>
      <c r="P12191" s="4">
        <v>5</v>
      </c>
      <c r="Q12191" s="4">
        <v>4</v>
      </c>
      <c r="R12191" t="s">
        <v>32</v>
      </c>
      <c r="S12191" t="s">
        <v>92</v>
      </c>
      <c r="T12191" s="2">
        <v>5.18</v>
      </c>
      <c r="U12191" s="4">
        <v>16</v>
      </c>
      <c r="V12191" t="s">
        <v>76</v>
      </c>
      <c r="W12191" s="3">
        <v>43455</v>
      </c>
      <c r="X12191" t="s">
        <v>130</v>
      </c>
      <c r="Y12191" t="s">
        <v>262</v>
      </c>
      <c r="Z12191" t="s">
        <v>35</v>
      </c>
    </row>
    <row r="12192" spans="1:26" x14ac:dyDescent="0.25">
      <c r="A12192">
        <v>3</v>
      </c>
      <c r="B12192" t="s">
        <v>25</v>
      </c>
      <c r="C12192">
        <v>1</v>
      </c>
      <c r="D12192" t="s">
        <v>26</v>
      </c>
      <c r="E12192" t="s">
        <v>1174</v>
      </c>
      <c r="F12192" t="s">
        <v>13</v>
      </c>
      <c r="G12192" t="s">
        <v>6922</v>
      </c>
      <c r="H12192" s="1">
        <v>0.2</v>
      </c>
      <c r="I12192">
        <v>1</v>
      </c>
      <c r="J12192" s="3">
        <v>43452</v>
      </c>
      <c r="K12192" t="s">
        <v>8043</v>
      </c>
      <c r="L12192" t="s">
        <v>30</v>
      </c>
      <c r="M12192">
        <v>97301</v>
      </c>
      <c r="N12192">
        <v>273</v>
      </c>
      <c r="O12192" t="s">
        <v>4085</v>
      </c>
      <c r="P12192" s="4">
        <v>5</v>
      </c>
      <c r="Q12192" s="4">
        <v>4</v>
      </c>
      <c r="R12192" t="s">
        <v>32</v>
      </c>
      <c r="S12192" t="s">
        <v>92</v>
      </c>
      <c r="T12192" s="2">
        <v>5.18</v>
      </c>
      <c r="U12192" s="4">
        <v>16</v>
      </c>
      <c r="V12192" t="s">
        <v>76</v>
      </c>
      <c r="W12192" s="3">
        <v>43455</v>
      </c>
      <c r="X12192" t="s">
        <v>130</v>
      </c>
      <c r="Y12192" t="s">
        <v>262</v>
      </c>
      <c r="Z12192" t="s">
        <v>35</v>
      </c>
    </row>
    <row r="12193" spans="1:26" x14ac:dyDescent="0.25">
      <c r="A12193">
        <v>3</v>
      </c>
      <c r="B12193" t="s">
        <v>25</v>
      </c>
      <c r="C12193">
        <v>1</v>
      </c>
      <c r="D12193" t="s">
        <v>26</v>
      </c>
      <c r="E12193" t="s">
        <v>1174</v>
      </c>
      <c r="F12193" t="s">
        <v>13</v>
      </c>
      <c r="G12193" t="s">
        <v>6922</v>
      </c>
      <c r="H12193" s="1">
        <v>0.2</v>
      </c>
      <c r="I12193">
        <v>1</v>
      </c>
      <c r="J12193" s="3">
        <v>43452</v>
      </c>
      <c r="K12193" t="s">
        <v>8043</v>
      </c>
      <c r="L12193" t="s">
        <v>30</v>
      </c>
      <c r="M12193">
        <v>97301</v>
      </c>
      <c r="N12193">
        <v>273</v>
      </c>
      <c r="O12193" t="s">
        <v>4085</v>
      </c>
      <c r="P12193" s="4">
        <v>5</v>
      </c>
      <c r="Q12193" s="4">
        <v>4</v>
      </c>
      <c r="R12193" t="s">
        <v>32</v>
      </c>
      <c r="S12193" t="s">
        <v>92</v>
      </c>
      <c r="T12193" s="2">
        <v>5.18</v>
      </c>
      <c r="U12193" s="4">
        <v>16</v>
      </c>
      <c r="V12193" t="s">
        <v>76</v>
      </c>
      <c r="W12193" s="3">
        <v>43455</v>
      </c>
      <c r="X12193" t="s">
        <v>130</v>
      </c>
      <c r="Y12193" t="s">
        <v>262</v>
      </c>
      <c r="Z12193" t="s">
        <v>35</v>
      </c>
    </row>
    <row r="12194" spans="1:26" x14ac:dyDescent="0.25">
      <c r="A12194">
        <v>3</v>
      </c>
      <c r="B12194" t="s">
        <v>25</v>
      </c>
      <c r="C12194">
        <v>1</v>
      </c>
      <c r="D12194" t="s">
        <v>26</v>
      </c>
      <c r="E12194" t="s">
        <v>1174</v>
      </c>
      <c r="F12194" t="s">
        <v>13</v>
      </c>
      <c r="G12194" t="s">
        <v>6922</v>
      </c>
      <c r="H12194" s="1">
        <v>0.2</v>
      </c>
      <c r="I12194">
        <v>1</v>
      </c>
      <c r="J12194" s="3">
        <v>43452</v>
      </c>
      <c r="K12194" t="s">
        <v>8043</v>
      </c>
      <c r="L12194" t="s">
        <v>30</v>
      </c>
      <c r="M12194">
        <v>97301</v>
      </c>
      <c r="N12194">
        <v>273</v>
      </c>
      <c r="O12194" t="s">
        <v>4085</v>
      </c>
      <c r="P12194" s="4">
        <v>5</v>
      </c>
      <c r="Q12194" s="4">
        <v>4</v>
      </c>
      <c r="R12194" t="s">
        <v>32</v>
      </c>
      <c r="S12194" t="s">
        <v>92</v>
      </c>
      <c r="T12194" s="2">
        <v>5.18</v>
      </c>
      <c r="U12194" s="4">
        <v>16</v>
      </c>
      <c r="V12194" t="s">
        <v>76</v>
      </c>
      <c r="W12194" s="3">
        <v>43455</v>
      </c>
      <c r="X12194" t="s">
        <v>130</v>
      </c>
      <c r="Y12194" t="s">
        <v>262</v>
      </c>
      <c r="Z12194" t="s">
        <v>35</v>
      </c>
    </row>
    <row r="12195" spans="1:26" x14ac:dyDescent="0.25">
      <c r="A12195">
        <v>3</v>
      </c>
      <c r="B12195" t="s">
        <v>25</v>
      </c>
      <c r="C12195">
        <v>1</v>
      </c>
      <c r="D12195" t="s">
        <v>26</v>
      </c>
      <c r="E12195" t="s">
        <v>1174</v>
      </c>
      <c r="F12195" t="s">
        <v>13</v>
      </c>
      <c r="G12195" t="s">
        <v>6922</v>
      </c>
      <c r="H12195" s="1">
        <v>0.2</v>
      </c>
      <c r="I12195">
        <v>1</v>
      </c>
      <c r="J12195" s="3">
        <v>43452</v>
      </c>
      <c r="K12195" t="s">
        <v>8043</v>
      </c>
      <c r="L12195" t="s">
        <v>30</v>
      </c>
      <c r="M12195">
        <v>97301</v>
      </c>
      <c r="N12195">
        <v>273</v>
      </c>
      <c r="O12195" t="s">
        <v>4085</v>
      </c>
      <c r="P12195" s="4">
        <v>5</v>
      </c>
      <c r="Q12195" s="4">
        <v>4</v>
      </c>
      <c r="R12195" t="s">
        <v>32</v>
      </c>
      <c r="S12195" t="s">
        <v>92</v>
      </c>
      <c r="T12195" s="2">
        <v>5.18</v>
      </c>
      <c r="U12195" s="4">
        <v>16</v>
      </c>
      <c r="V12195" t="s">
        <v>76</v>
      </c>
      <c r="W12195" s="3">
        <v>43455</v>
      </c>
      <c r="X12195" t="s">
        <v>130</v>
      </c>
      <c r="Y12195" t="s">
        <v>262</v>
      </c>
      <c r="Z12195" t="s">
        <v>35</v>
      </c>
    </row>
    <row r="12196" spans="1:26" x14ac:dyDescent="0.25">
      <c r="A12196">
        <v>3</v>
      </c>
      <c r="B12196" t="s">
        <v>25</v>
      </c>
      <c r="C12196">
        <v>1</v>
      </c>
      <c r="D12196" t="s">
        <v>26</v>
      </c>
      <c r="E12196" t="s">
        <v>1174</v>
      </c>
      <c r="F12196" t="s">
        <v>13</v>
      </c>
      <c r="G12196" t="s">
        <v>6922</v>
      </c>
      <c r="H12196" s="1">
        <v>0.2</v>
      </c>
      <c r="I12196">
        <v>1</v>
      </c>
      <c r="J12196" s="3">
        <v>43452</v>
      </c>
      <c r="K12196" t="s">
        <v>8043</v>
      </c>
      <c r="L12196" t="s">
        <v>30</v>
      </c>
      <c r="M12196">
        <v>97301</v>
      </c>
      <c r="N12196">
        <v>273</v>
      </c>
      <c r="O12196" t="s">
        <v>4085</v>
      </c>
      <c r="P12196" s="4">
        <v>5</v>
      </c>
      <c r="Q12196" s="4">
        <v>4</v>
      </c>
      <c r="R12196" t="s">
        <v>32</v>
      </c>
      <c r="S12196" t="s">
        <v>92</v>
      </c>
      <c r="T12196" s="2">
        <v>5.18</v>
      </c>
      <c r="U12196" s="4">
        <v>16</v>
      </c>
      <c r="V12196" t="s">
        <v>76</v>
      </c>
      <c r="W12196" s="3">
        <v>43455</v>
      </c>
      <c r="X12196" t="s">
        <v>130</v>
      </c>
      <c r="Y12196" t="s">
        <v>262</v>
      </c>
      <c r="Z12196" t="s">
        <v>35</v>
      </c>
    </row>
    <row r="12197" spans="1:26" x14ac:dyDescent="0.25">
      <c r="A12197">
        <v>1</v>
      </c>
      <c r="B12197" t="s">
        <v>10</v>
      </c>
      <c r="C12197">
        <v>1</v>
      </c>
      <c r="D12197" t="s">
        <v>26</v>
      </c>
      <c r="E12197" t="s">
        <v>65</v>
      </c>
      <c r="F12197" t="s">
        <v>13</v>
      </c>
      <c r="G12197" t="s">
        <v>7636</v>
      </c>
      <c r="H12197" s="1">
        <v>0.2</v>
      </c>
      <c r="I12197">
        <v>1</v>
      </c>
      <c r="J12197" s="3">
        <v>43804</v>
      </c>
      <c r="K12197" t="s">
        <v>8040</v>
      </c>
      <c r="L12197" t="s">
        <v>30</v>
      </c>
      <c r="M12197">
        <v>98115</v>
      </c>
      <c r="N12197">
        <v>700</v>
      </c>
      <c r="O12197" t="s">
        <v>717</v>
      </c>
      <c r="P12197" s="4">
        <v>29</v>
      </c>
      <c r="Q12197" s="4">
        <v>5</v>
      </c>
      <c r="R12197" t="s">
        <v>32</v>
      </c>
      <c r="S12197" t="s">
        <v>92</v>
      </c>
      <c r="T12197" s="2">
        <v>29.37</v>
      </c>
      <c r="U12197" s="4">
        <v>84</v>
      </c>
      <c r="V12197" t="s">
        <v>76</v>
      </c>
      <c r="W12197" s="3">
        <v>43805</v>
      </c>
      <c r="X12197" t="s">
        <v>130</v>
      </c>
      <c r="Y12197" t="s">
        <v>69</v>
      </c>
      <c r="Z12197" t="s">
        <v>54</v>
      </c>
    </row>
    <row r="12198" spans="1:26" x14ac:dyDescent="0.25">
      <c r="A12198">
        <v>1</v>
      </c>
      <c r="B12198" t="s">
        <v>10</v>
      </c>
      <c r="C12198">
        <v>1</v>
      </c>
      <c r="D12198" t="s">
        <v>26</v>
      </c>
      <c r="E12198" t="s">
        <v>65</v>
      </c>
      <c r="F12198" t="s">
        <v>13</v>
      </c>
      <c r="G12198" t="s">
        <v>7636</v>
      </c>
      <c r="H12198" s="1">
        <v>0.2</v>
      </c>
      <c r="I12198">
        <v>1</v>
      </c>
      <c r="J12198" s="3">
        <v>43804</v>
      </c>
      <c r="K12198" t="s">
        <v>8040</v>
      </c>
      <c r="L12198" t="s">
        <v>30</v>
      </c>
      <c r="M12198">
        <v>98115</v>
      </c>
      <c r="N12198">
        <v>700</v>
      </c>
      <c r="O12198" t="s">
        <v>717</v>
      </c>
      <c r="P12198" s="4">
        <v>29</v>
      </c>
      <c r="Q12198" s="4">
        <v>5</v>
      </c>
      <c r="R12198" t="s">
        <v>32</v>
      </c>
      <c r="S12198" t="s">
        <v>92</v>
      </c>
      <c r="T12198" s="2">
        <v>29.37</v>
      </c>
      <c r="U12198" s="4">
        <v>84</v>
      </c>
      <c r="V12198" t="s">
        <v>76</v>
      </c>
      <c r="W12198" s="3">
        <v>43805</v>
      </c>
      <c r="X12198" t="s">
        <v>130</v>
      </c>
      <c r="Y12198" t="s">
        <v>69</v>
      </c>
      <c r="Z12198" t="s">
        <v>54</v>
      </c>
    </row>
    <row r="12199" spans="1:26" x14ac:dyDescent="0.25">
      <c r="A12199">
        <v>1</v>
      </c>
      <c r="B12199" t="s">
        <v>10</v>
      </c>
      <c r="C12199">
        <v>1</v>
      </c>
      <c r="D12199" t="s">
        <v>26</v>
      </c>
      <c r="E12199" t="s">
        <v>65</v>
      </c>
      <c r="F12199" t="s">
        <v>13</v>
      </c>
      <c r="G12199" t="s">
        <v>7636</v>
      </c>
      <c r="H12199" s="1">
        <v>0.2</v>
      </c>
      <c r="I12199">
        <v>1</v>
      </c>
      <c r="J12199" s="3">
        <v>43804</v>
      </c>
      <c r="K12199" t="s">
        <v>8040</v>
      </c>
      <c r="L12199" t="s">
        <v>30</v>
      </c>
      <c r="M12199">
        <v>98115</v>
      </c>
      <c r="N12199">
        <v>700</v>
      </c>
      <c r="O12199" t="s">
        <v>717</v>
      </c>
      <c r="P12199" s="4">
        <v>29</v>
      </c>
      <c r="Q12199" s="4">
        <v>5</v>
      </c>
      <c r="R12199" t="s">
        <v>32</v>
      </c>
      <c r="S12199" t="s">
        <v>92</v>
      </c>
      <c r="T12199" s="2">
        <v>29.37</v>
      </c>
      <c r="U12199" s="4">
        <v>84</v>
      </c>
      <c r="V12199" t="s">
        <v>76</v>
      </c>
      <c r="W12199" s="3">
        <v>43805</v>
      </c>
      <c r="X12199" t="s">
        <v>130</v>
      </c>
      <c r="Y12199" t="s">
        <v>69</v>
      </c>
      <c r="Z12199" t="s">
        <v>54</v>
      </c>
    </row>
    <row r="12200" spans="1:26" x14ac:dyDescent="0.25">
      <c r="A12200">
        <v>1</v>
      </c>
      <c r="B12200" t="s">
        <v>10</v>
      </c>
      <c r="C12200">
        <v>1</v>
      </c>
      <c r="D12200" t="s">
        <v>26</v>
      </c>
      <c r="E12200" t="s">
        <v>65</v>
      </c>
      <c r="F12200" t="s">
        <v>13</v>
      </c>
      <c r="G12200" t="s">
        <v>7636</v>
      </c>
      <c r="H12200" s="1">
        <v>0.2</v>
      </c>
      <c r="I12200">
        <v>1</v>
      </c>
      <c r="J12200" s="3">
        <v>43804</v>
      </c>
      <c r="K12200" t="s">
        <v>8040</v>
      </c>
      <c r="L12200" t="s">
        <v>30</v>
      </c>
      <c r="M12200">
        <v>98115</v>
      </c>
      <c r="N12200">
        <v>700</v>
      </c>
      <c r="O12200" t="s">
        <v>717</v>
      </c>
      <c r="P12200" s="4">
        <v>29</v>
      </c>
      <c r="Q12200" s="4">
        <v>5</v>
      </c>
      <c r="R12200" t="s">
        <v>32</v>
      </c>
      <c r="S12200" t="s">
        <v>92</v>
      </c>
      <c r="T12200" s="2">
        <v>29.37</v>
      </c>
      <c r="U12200" s="4">
        <v>84</v>
      </c>
      <c r="V12200" t="s">
        <v>76</v>
      </c>
      <c r="W12200" s="3">
        <v>43805</v>
      </c>
      <c r="X12200" t="s">
        <v>130</v>
      </c>
      <c r="Y12200" t="s">
        <v>69</v>
      </c>
      <c r="Z12200" t="s">
        <v>54</v>
      </c>
    </row>
    <row r="12201" spans="1:26" x14ac:dyDescent="0.25">
      <c r="A12201">
        <v>1</v>
      </c>
      <c r="B12201" t="s">
        <v>10</v>
      </c>
      <c r="C12201">
        <v>1</v>
      </c>
      <c r="D12201" t="s">
        <v>26</v>
      </c>
      <c r="E12201" t="s">
        <v>65</v>
      </c>
      <c r="F12201" t="s">
        <v>13</v>
      </c>
      <c r="G12201" t="s">
        <v>7636</v>
      </c>
      <c r="H12201" s="1">
        <v>0.2</v>
      </c>
      <c r="I12201">
        <v>1</v>
      </c>
      <c r="J12201" s="3">
        <v>43804</v>
      </c>
      <c r="K12201" t="s">
        <v>8040</v>
      </c>
      <c r="L12201" t="s">
        <v>30</v>
      </c>
      <c r="M12201">
        <v>98115</v>
      </c>
      <c r="N12201">
        <v>700</v>
      </c>
      <c r="O12201" t="s">
        <v>717</v>
      </c>
      <c r="P12201" s="4">
        <v>29</v>
      </c>
      <c r="Q12201" s="4">
        <v>5</v>
      </c>
      <c r="R12201" t="s">
        <v>32</v>
      </c>
      <c r="S12201" t="s">
        <v>92</v>
      </c>
      <c r="T12201" s="2">
        <v>29.37</v>
      </c>
      <c r="U12201" s="4">
        <v>84</v>
      </c>
      <c r="V12201" t="s">
        <v>76</v>
      </c>
      <c r="W12201" s="3">
        <v>43805</v>
      </c>
      <c r="X12201" t="s">
        <v>130</v>
      </c>
      <c r="Y12201" t="s">
        <v>69</v>
      </c>
      <c r="Z12201" t="s">
        <v>54</v>
      </c>
    </row>
    <row r="12202" spans="1:26" x14ac:dyDescent="0.25">
      <c r="A12202">
        <v>1</v>
      </c>
      <c r="B12202" t="s">
        <v>10</v>
      </c>
      <c r="C12202">
        <v>1</v>
      </c>
      <c r="D12202" t="s">
        <v>26</v>
      </c>
      <c r="E12202" t="s">
        <v>65</v>
      </c>
      <c r="F12202" t="s">
        <v>13</v>
      </c>
      <c r="G12202" t="s">
        <v>7636</v>
      </c>
      <c r="H12202" s="1">
        <v>0.2</v>
      </c>
      <c r="I12202">
        <v>1</v>
      </c>
      <c r="J12202" s="3">
        <v>43804</v>
      </c>
      <c r="K12202" t="s">
        <v>8040</v>
      </c>
      <c r="L12202" t="s">
        <v>30</v>
      </c>
      <c r="M12202">
        <v>98115</v>
      </c>
      <c r="N12202">
        <v>719</v>
      </c>
      <c r="O12202" t="s">
        <v>891</v>
      </c>
      <c r="P12202" s="4">
        <v>60</v>
      </c>
      <c r="Q12202" s="4">
        <v>6</v>
      </c>
      <c r="R12202" t="s">
        <v>32</v>
      </c>
      <c r="S12202" t="s">
        <v>92</v>
      </c>
      <c r="T12202" s="2">
        <v>60.46</v>
      </c>
      <c r="U12202" s="4">
        <v>173</v>
      </c>
      <c r="V12202" t="s">
        <v>76</v>
      </c>
      <c r="W12202" s="3">
        <v>43805</v>
      </c>
      <c r="X12202" t="s">
        <v>130</v>
      </c>
      <c r="Y12202" t="s">
        <v>69</v>
      </c>
      <c r="Z12202" t="s">
        <v>54</v>
      </c>
    </row>
    <row r="12203" spans="1:26" x14ac:dyDescent="0.25">
      <c r="A12203">
        <v>1</v>
      </c>
      <c r="B12203" t="s">
        <v>10</v>
      </c>
      <c r="C12203">
        <v>1</v>
      </c>
      <c r="D12203" t="s">
        <v>26</v>
      </c>
      <c r="E12203" t="s">
        <v>65</v>
      </c>
      <c r="F12203" t="s">
        <v>13</v>
      </c>
      <c r="G12203" t="s">
        <v>7636</v>
      </c>
      <c r="H12203" s="1">
        <v>0.2</v>
      </c>
      <c r="I12203">
        <v>1</v>
      </c>
      <c r="J12203" s="3">
        <v>43804</v>
      </c>
      <c r="K12203" t="s">
        <v>8040</v>
      </c>
      <c r="L12203" t="s">
        <v>30</v>
      </c>
      <c r="M12203">
        <v>98115</v>
      </c>
      <c r="N12203">
        <v>719</v>
      </c>
      <c r="O12203" t="s">
        <v>891</v>
      </c>
      <c r="P12203" s="4">
        <v>60</v>
      </c>
      <c r="Q12203" s="4">
        <v>6</v>
      </c>
      <c r="R12203" t="s">
        <v>32</v>
      </c>
      <c r="S12203" t="s">
        <v>92</v>
      </c>
      <c r="T12203" s="2">
        <v>60.46</v>
      </c>
      <c r="U12203" s="4">
        <v>173</v>
      </c>
      <c r="V12203" t="s">
        <v>76</v>
      </c>
      <c r="W12203" s="3">
        <v>43805</v>
      </c>
      <c r="X12203" t="s">
        <v>130</v>
      </c>
      <c r="Y12203" t="s">
        <v>69</v>
      </c>
      <c r="Z12203" t="s">
        <v>54</v>
      </c>
    </row>
    <row r="12204" spans="1:26" x14ac:dyDescent="0.25">
      <c r="A12204">
        <v>1</v>
      </c>
      <c r="B12204" t="s">
        <v>10</v>
      </c>
      <c r="C12204">
        <v>1</v>
      </c>
      <c r="D12204" t="s">
        <v>26</v>
      </c>
      <c r="E12204" t="s">
        <v>65</v>
      </c>
      <c r="F12204" t="s">
        <v>13</v>
      </c>
      <c r="G12204" t="s">
        <v>7636</v>
      </c>
      <c r="H12204" s="1">
        <v>0.2</v>
      </c>
      <c r="I12204">
        <v>1</v>
      </c>
      <c r="J12204" s="3">
        <v>43804</v>
      </c>
      <c r="K12204" t="s">
        <v>8040</v>
      </c>
      <c r="L12204" t="s">
        <v>30</v>
      </c>
      <c r="M12204">
        <v>98115</v>
      </c>
      <c r="N12204">
        <v>719</v>
      </c>
      <c r="O12204" t="s">
        <v>891</v>
      </c>
      <c r="P12204" s="4">
        <v>60</v>
      </c>
      <c r="Q12204" s="4">
        <v>6</v>
      </c>
      <c r="R12204" t="s">
        <v>32</v>
      </c>
      <c r="S12204" t="s">
        <v>92</v>
      </c>
      <c r="T12204" s="2">
        <v>60.46</v>
      </c>
      <c r="U12204" s="4">
        <v>173</v>
      </c>
      <c r="V12204" t="s">
        <v>76</v>
      </c>
      <c r="W12204" s="3">
        <v>43805</v>
      </c>
      <c r="X12204" t="s">
        <v>130</v>
      </c>
      <c r="Y12204" t="s">
        <v>69</v>
      </c>
      <c r="Z12204" t="s">
        <v>54</v>
      </c>
    </row>
    <row r="12205" spans="1:26" x14ac:dyDescent="0.25">
      <c r="A12205">
        <v>1</v>
      </c>
      <c r="B12205" t="s">
        <v>10</v>
      </c>
      <c r="C12205">
        <v>1</v>
      </c>
      <c r="D12205" t="s">
        <v>26</v>
      </c>
      <c r="E12205" t="s">
        <v>65</v>
      </c>
      <c r="F12205" t="s">
        <v>13</v>
      </c>
      <c r="G12205" t="s">
        <v>7636</v>
      </c>
      <c r="H12205" s="1">
        <v>0.2</v>
      </c>
      <c r="I12205">
        <v>1</v>
      </c>
      <c r="J12205" s="3">
        <v>43804</v>
      </c>
      <c r="K12205" t="s">
        <v>8040</v>
      </c>
      <c r="L12205" t="s">
        <v>30</v>
      </c>
      <c r="M12205">
        <v>98115</v>
      </c>
      <c r="N12205">
        <v>719</v>
      </c>
      <c r="O12205" t="s">
        <v>891</v>
      </c>
      <c r="P12205" s="4">
        <v>60</v>
      </c>
      <c r="Q12205" s="4">
        <v>6</v>
      </c>
      <c r="R12205" t="s">
        <v>32</v>
      </c>
      <c r="S12205" t="s">
        <v>92</v>
      </c>
      <c r="T12205" s="2">
        <v>60.46</v>
      </c>
      <c r="U12205" s="4">
        <v>173</v>
      </c>
      <c r="V12205" t="s">
        <v>76</v>
      </c>
      <c r="W12205" s="3">
        <v>43805</v>
      </c>
      <c r="X12205" t="s">
        <v>130</v>
      </c>
      <c r="Y12205" t="s">
        <v>69</v>
      </c>
      <c r="Z12205" t="s">
        <v>54</v>
      </c>
    </row>
    <row r="12206" spans="1:26" x14ac:dyDescent="0.25">
      <c r="A12206">
        <v>1</v>
      </c>
      <c r="B12206" t="s">
        <v>10</v>
      </c>
      <c r="C12206">
        <v>1</v>
      </c>
      <c r="D12206" t="s">
        <v>26</v>
      </c>
      <c r="E12206" t="s">
        <v>65</v>
      </c>
      <c r="F12206" t="s">
        <v>13</v>
      </c>
      <c r="G12206" t="s">
        <v>7636</v>
      </c>
      <c r="H12206" s="1">
        <v>0.2</v>
      </c>
      <c r="I12206">
        <v>1</v>
      </c>
      <c r="J12206" s="3">
        <v>43804</v>
      </c>
      <c r="K12206" t="s">
        <v>8040</v>
      </c>
      <c r="L12206" t="s">
        <v>30</v>
      </c>
      <c r="M12206">
        <v>98115</v>
      </c>
      <c r="N12206">
        <v>719</v>
      </c>
      <c r="O12206" t="s">
        <v>891</v>
      </c>
      <c r="P12206" s="4">
        <v>60</v>
      </c>
      <c r="Q12206" s="4">
        <v>6</v>
      </c>
      <c r="R12206" t="s">
        <v>32</v>
      </c>
      <c r="S12206" t="s">
        <v>92</v>
      </c>
      <c r="T12206" s="2">
        <v>60.46</v>
      </c>
      <c r="U12206" s="4">
        <v>173</v>
      </c>
      <c r="V12206" t="s">
        <v>76</v>
      </c>
      <c r="W12206" s="3">
        <v>43805</v>
      </c>
      <c r="X12206" t="s">
        <v>130</v>
      </c>
      <c r="Y12206" t="s">
        <v>69</v>
      </c>
      <c r="Z12206" t="s">
        <v>54</v>
      </c>
    </row>
    <row r="12207" spans="1:26" x14ac:dyDescent="0.25">
      <c r="A12207">
        <v>1</v>
      </c>
      <c r="B12207" t="s">
        <v>10</v>
      </c>
      <c r="C12207">
        <v>1</v>
      </c>
      <c r="D12207" t="s">
        <v>26</v>
      </c>
      <c r="E12207" t="s">
        <v>3312</v>
      </c>
      <c r="F12207" t="s">
        <v>13</v>
      </c>
      <c r="G12207" t="s">
        <v>6865</v>
      </c>
      <c r="H12207" s="1">
        <v>0.7</v>
      </c>
      <c r="I12207">
        <v>1</v>
      </c>
      <c r="J12207" s="3">
        <v>43379</v>
      </c>
      <c r="K12207" t="s">
        <v>8058</v>
      </c>
      <c r="L12207" t="s">
        <v>30</v>
      </c>
      <c r="M12207">
        <v>81001</v>
      </c>
      <c r="N12207">
        <v>245</v>
      </c>
      <c r="O12207" t="s">
        <v>8272</v>
      </c>
      <c r="P12207" s="4">
        <v>-9</v>
      </c>
      <c r="Q12207" s="4">
        <v>4</v>
      </c>
      <c r="R12207" t="s">
        <v>32</v>
      </c>
      <c r="S12207" t="s">
        <v>92</v>
      </c>
      <c r="T12207" s="2">
        <v>-9.18</v>
      </c>
      <c r="U12207" s="4">
        <v>12</v>
      </c>
      <c r="V12207" t="s">
        <v>76</v>
      </c>
      <c r="W12207" s="3">
        <v>43380</v>
      </c>
      <c r="X12207" t="s">
        <v>130</v>
      </c>
      <c r="Y12207" t="s">
        <v>285</v>
      </c>
      <c r="Z12207" t="s">
        <v>54</v>
      </c>
    </row>
    <row r="12208" spans="1:26" x14ac:dyDescent="0.25">
      <c r="A12208">
        <v>1</v>
      </c>
      <c r="B12208" t="s">
        <v>10</v>
      </c>
      <c r="C12208">
        <v>1</v>
      </c>
      <c r="D12208" t="s">
        <v>26</v>
      </c>
      <c r="E12208" t="s">
        <v>3312</v>
      </c>
      <c r="F12208" t="s">
        <v>13</v>
      </c>
      <c r="G12208" t="s">
        <v>6865</v>
      </c>
      <c r="H12208" s="1">
        <v>0.7</v>
      </c>
      <c r="I12208">
        <v>1</v>
      </c>
      <c r="J12208" s="3">
        <v>43379</v>
      </c>
      <c r="K12208" t="s">
        <v>8058</v>
      </c>
      <c r="L12208" t="s">
        <v>30</v>
      </c>
      <c r="M12208">
        <v>81001</v>
      </c>
      <c r="N12208">
        <v>245</v>
      </c>
      <c r="O12208" t="s">
        <v>8272</v>
      </c>
      <c r="P12208" s="4">
        <v>-9</v>
      </c>
      <c r="Q12208" s="4">
        <v>4</v>
      </c>
      <c r="R12208" t="s">
        <v>32</v>
      </c>
      <c r="S12208" t="s">
        <v>92</v>
      </c>
      <c r="T12208" s="2">
        <v>-9.18</v>
      </c>
      <c r="U12208" s="4">
        <v>12</v>
      </c>
      <c r="V12208" t="s">
        <v>76</v>
      </c>
      <c r="W12208" s="3">
        <v>43380</v>
      </c>
      <c r="X12208" t="s">
        <v>130</v>
      </c>
      <c r="Y12208" t="s">
        <v>285</v>
      </c>
      <c r="Z12208" t="s">
        <v>54</v>
      </c>
    </row>
    <row r="12209" spans="1:26" x14ac:dyDescent="0.25">
      <c r="A12209">
        <v>1</v>
      </c>
      <c r="B12209" t="s">
        <v>10</v>
      </c>
      <c r="C12209">
        <v>1</v>
      </c>
      <c r="D12209" t="s">
        <v>26</v>
      </c>
      <c r="E12209" t="s">
        <v>3312</v>
      </c>
      <c r="F12209" t="s">
        <v>13</v>
      </c>
      <c r="G12209" t="s">
        <v>6865</v>
      </c>
      <c r="H12209" s="1">
        <v>0.7</v>
      </c>
      <c r="I12209">
        <v>1</v>
      </c>
      <c r="J12209" s="3">
        <v>43379</v>
      </c>
      <c r="K12209" t="s">
        <v>8058</v>
      </c>
      <c r="L12209" t="s">
        <v>30</v>
      </c>
      <c r="M12209">
        <v>81001</v>
      </c>
      <c r="N12209">
        <v>245</v>
      </c>
      <c r="O12209" t="s">
        <v>8272</v>
      </c>
      <c r="P12209" s="4">
        <v>-9</v>
      </c>
      <c r="Q12209" s="4">
        <v>4</v>
      </c>
      <c r="R12209" t="s">
        <v>32</v>
      </c>
      <c r="S12209" t="s">
        <v>92</v>
      </c>
      <c r="T12209" s="2">
        <v>-9.18</v>
      </c>
      <c r="U12209" s="4">
        <v>12</v>
      </c>
      <c r="V12209" t="s">
        <v>76</v>
      </c>
      <c r="W12209" s="3">
        <v>43380</v>
      </c>
      <c r="X12209" t="s">
        <v>130</v>
      </c>
      <c r="Y12209" t="s">
        <v>285</v>
      </c>
      <c r="Z12209" t="s">
        <v>54</v>
      </c>
    </row>
    <row r="12210" spans="1:26" x14ac:dyDescent="0.25">
      <c r="A12210">
        <v>1</v>
      </c>
      <c r="B12210" t="s">
        <v>10</v>
      </c>
      <c r="C12210">
        <v>1</v>
      </c>
      <c r="D12210" t="s">
        <v>26</v>
      </c>
      <c r="E12210" t="s">
        <v>3312</v>
      </c>
      <c r="F12210" t="s">
        <v>13</v>
      </c>
      <c r="G12210" t="s">
        <v>6865</v>
      </c>
      <c r="H12210" s="1">
        <v>0.7</v>
      </c>
      <c r="I12210">
        <v>1</v>
      </c>
      <c r="J12210" s="3">
        <v>43379</v>
      </c>
      <c r="K12210" t="s">
        <v>8058</v>
      </c>
      <c r="L12210" t="s">
        <v>30</v>
      </c>
      <c r="M12210">
        <v>81001</v>
      </c>
      <c r="N12210">
        <v>245</v>
      </c>
      <c r="O12210" t="s">
        <v>8272</v>
      </c>
      <c r="P12210" s="4">
        <v>-9</v>
      </c>
      <c r="Q12210" s="4">
        <v>4</v>
      </c>
      <c r="R12210" t="s">
        <v>32</v>
      </c>
      <c r="S12210" t="s">
        <v>92</v>
      </c>
      <c r="T12210" s="2">
        <v>-9.18</v>
      </c>
      <c r="U12210" s="4">
        <v>12</v>
      </c>
      <c r="V12210" t="s">
        <v>76</v>
      </c>
      <c r="W12210" s="3">
        <v>43380</v>
      </c>
      <c r="X12210" t="s">
        <v>130</v>
      </c>
      <c r="Y12210" t="s">
        <v>285</v>
      </c>
      <c r="Z12210" t="s">
        <v>54</v>
      </c>
    </row>
    <row r="12211" spans="1:26" x14ac:dyDescent="0.25">
      <c r="A12211">
        <v>1</v>
      </c>
      <c r="B12211" t="s">
        <v>10</v>
      </c>
      <c r="C12211">
        <v>1</v>
      </c>
      <c r="D12211" t="s">
        <v>26</v>
      </c>
      <c r="E12211" t="s">
        <v>3312</v>
      </c>
      <c r="F12211" t="s">
        <v>13</v>
      </c>
      <c r="G12211" t="s">
        <v>6865</v>
      </c>
      <c r="H12211" s="1">
        <v>0.7</v>
      </c>
      <c r="I12211">
        <v>1</v>
      </c>
      <c r="J12211" s="3">
        <v>43379</v>
      </c>
      <c r="K12211" t="s">
        <v>8058</v>
      </c>
      <c r="L12211" t="s">
        <v>30</v>
      </c>
      <c r="M12211">
        <v>81001</v>
      </c>
      <c r="N12211">
        <v>1338</v>
      </c>
      <c r="O12211" t="s">
        <v>1218</v>
      </c>
      <c r="P12211" s="4">
        <v>-15</v>
      </c>
      <c r="Q12211" s="4">
        <v>4</v>
      </c>
      <c r="R12211" t="s">
        <v>32</v>
      </c>
      <c r="S12211" t="s">
        <v>92</v>
      </c>
      <c r="T12211" s="2">
        <v>-14.92</v>
      </c>
      <c r="U12211" s="4">
        <v>18</v>
      </c>
      <c r="V12211" t="s">
        <v>76</v>
      </c>
      <c r="W12211" s="3">
        <v>43380</v>
      </c>
      <c r="X12211" t="s">
        <v>130</v>
      </c>
      <c r="Y12211" t="s">
        <v>285</v>
      </c>
      <c r="Z12211" t="s">
        <v>54</v>
      </c>
    </row>
    <row r="12212" spans="1:26" x14ac:dyDescent="0.25">
      <c r="A12212">
        <v>1</v>
      </c>
      <c r="B12212" t="s">
        <v>10</v>
      </c>
      <c r="C12212">
        <v>1</v>
      </c>
      <c r="D12212" t="s">
        <v>26</v>
      </c>
      <c r="E12212" t="s">
        <v>3312</v>
      </c>
      <c r="F12212" t="s">
        <v>13</v>
      </c>
      <c r="G12212" t="s">
        <v>6865</v>
      </c>
      <c r="H12212" s="1">
        <v>0.7</v>
      </c>
      <c r="I12212">
        <v>1</v>
      </c>
      <c r="J12212" s="3">
        <v>43379</v>
      </c>
      <c r="K12212" t="s">
        <v>8058</v>
      </c>
      <c r="L12212" t="s">
        <v>30</v>
      </c>
      <c r="M12212">
        <v>81001</v>
      </c>
      <c r="N12212">
        <v>1338</v>
      </c>
      <c r="O12212" t="s">
        <v>1218</v>
      </c>
      <c r="P12212" s="4">
        <v>-15</v>
      </c>
      <c r="Q12212" s="4">
        <v>4</v>
      </c>
      <c r="R12212" t="s">
        <v>32</v>
      </c>
      <c r="S12212" t="s">
        <v>92</v>
      </c>
      <c r="T12212" s="2">
        <v>-14.92</v>
      </c>
      <c r="U12212" s="4">
        <v>18</v>
      </c>
      <c r="V12212" t="s">
        <v>76</v>
      </c>
      <c r="W12212" s="3">
        <v>43380</v>
      </c>
      <c r="X12212" t="s">
        <v>130</v>
      </c>
      <c r="Y12212" t="s">
        <v>285</v>
      </c>
      <c r="Z12212" t="s">
        <v>54</v>
      </c>
    </row>
    <row r="12213" spans="1:26" x14ac:dyDescent="0.25">
      <c r="A12213">
        <v>1</v>
      </c>
      <c r="B12213" t="s">
        <v>10</v>
      </c>
      <c r="C12213">
        <v>1</v>
      </c>
      <c r="D12213" t="s">
        <v>26</v>
      </c>
      <c r="E12213" t="s">
        <v>3312</v>
      </c>
      <c r="F12213" t="s">
        <v>13</v>
      </c>
      <c r="G12213" t="s">
        <v>6865</v>
      </c>
      <c r="H12213" s="1">
        <v>0.7</v>
      </c>
      <c r="I12213">
        <v>1</v>
      </c>
      <c r="J12213" s="3">
        <v>43379</v>
      </c>
      <c r="K12213" t="s">
        <v>8058</v>
      </c>
      <c r="L12213" t="s">
        <v>30</v>
      </c>
      <c r="M12213">
        <v>81001</v>
      </c>
      <c r="N12213">
        <v>1338</v>
      </c>
      <c r="O12213" t="s">
        <v>1218</v>
      </c>
      <c r="P12213" s="4">
        <v>-15</v>
      </c>
      <c r="Q12213" s="4">
        <v>4</v>
      </c>
      <c r="R12213" t="s">
        <v>32</v>
      </c>
      <c r="S12213" t="s">
        <v>92</v>
      </c>
      <c r="T12213" s="2">
        <v>-14.92</v>
      </c>
      <c r="U12213" s="4">
        <v>18</v>
      </c>
      <c r="V12213" t="s">
        <v>76</v>
      </c>
      <c r="W12213" s="3">
        <v>43380</v>
      </c>
      <c r="X12213" t="s">
        <v>130</v>
      </c>
      <c r="Y12213" t="s">
        <v>285</v>
      </c>
      <c r="Z12213" t="s">
        <v>54</v>
      </c>
    </row>
    <row r="12214" spans="1:26" x14ac:dyDescent="0.25">
      <c r="A12214">
        <v>1</v>
      </c>
      <c r="B12214" t="s">
        <v>10</v>
      </c>
      <c r="C12214">
        <v>1</v>
      </c>
      <c r="D12214" t="s">
        <v>26</v>
      </c>
      <c r="E12214" t="s">
        <v>3312</v>
      </c>
      <c r="F12214" t="s">
        <v>13</v>
      </c>
      <c r="G12214" t="s">
        <v>6865</v>
      </c>
      <c r="H12214" s="1">
        <v>0.7</v>
      </c>
      <c r="I12214">
        <v>1</v>
      </c>
      <c r="J12214" s="3">
        <v>43379</v>
      </c>
      <c r="K12214" t="s">
        <v>8058</v>
      </c>
      <c r="L12214" t="s">
        <v>30</v>
      </c>
      <c r="M12214">
        <v>81001</v>
      </c>
      <c r="N12214">
        <v>1338</v>
      </c>
      <c r="O12214" t="s">
        <v>1218</v>
      </c>
      <c r="P12214" s="4">
        <v>-15</v>
      </c>
      <c r="Q12214" s="4">
        <v>4</v>
      </c>
      <c r="R12214" t="s">
        <v>32</v>
      </c>
      <c r="S12214" t="s">
        <v>92</v>
      </c>
      <c r="T12214" s="2">
        <v>-14.92</v>
      </c>
      <c r="U12214" s="4">
        <v>18</v>
      </c>
      <c r="V12214" t="s">
        <v>76</v>
      </c>
      <c r="W12214" s="3">
        <v>43380</v>
      </c>
      <c r="X12214" t="s">
        <v>130</v>
      </c>
      <c r="Y12214" t="s">
        <v>285</v>
      </c>
      <c r="Z12214" t="s">
        <v>54</v>
      </c>
    </row>
    <row r="12215" spans="1:26" x14ac:dyDescent="0.25">
      <c r="A12215">
        <v>3</v>
      </c>
      <c r="B12215" t="s">
        <v>25</v>
      </c>
      <c r="C12215">
        <v>1</v>
      </c>
      <c r="D12215" t="s">
        <v>26</v>
      </c>
      <c r="E12215" t="s">
        <v>1174</v>
      </c>
      <c r="F12215" t="s">
        <v>13</v>
      </c>
      <c r="G12215" t="s">
        <v>6922</v>
      </c>
      <c r="H12215" s="1">
        <v>0.7</v>
      </c>
      <c r="I12215">
        <v>1</v>
      </c>
      <c r="J12215" s="3">
        <v>43452</v>
      </c>
      <c r="K12215" t="s">
        <v>8043</v>
      </c>
      <c r="L12215" t="s">
        <v>30</v>
      </c>
      <c r="M12215">
        <v>97301</v>
      </c>
      <c r="N12215">
        <v>1609</v>
      </c>
      <c r="O12215" t="s">
        <v>1024</v>
      </c>
      <c r="P12215" s="4">
        <v>-30</v>
      </c>
      <c r="Q12215" s="4">
        <v>4</v>
      </c>
      <c r="R12215" t="s">
        <v>32</v>
      </c>
      <c r="S12215" t="s">
        <v>92</v>
      </c>
      <c r="T12215" s="2">
        <v>-30.16</v>
      </c>
      <c r="U12215" s="4">
        <v>45</v>
      </c>
      <c r="V12215" t="s">
        <v>76</v>
      </c>
      <c r="W12215" s="3">
        <v>43455</v>
      </c>
      <c r="X12215" t="s">
        <v>130</v>
      </c>
      <c r="Y12215" t="s">
        <v>262</v>
      </c>
      <c r="Z12215" t="s">
        <v>54</v>
      </c>
    </row>
    <row r="12216" spans="1:26" x14ac:dyDescent="0.25">
      <c r="A12216">
        <v>3</v>
      </c>
      <c r="B12216" t="s">
        <v>25</v>
      </c>
      <c r="C12216">
        <v>1</v>
      </c>
      <c r="D12216" t="s">
        <v>26</v>
      </c>
      <c r="E12216" t="s">
        <v>1174</v>
      </c>
      <c r="F12216" t="s">
        <v>13</v>
      </c>
      <c r="G12216" t="s">
        <v>6922</v>
      </c>
      <c r="H12216" s="1">
        <v>0.7</v>
      </c>
      <c r="I12216">
        <v>1</v>
      </c>
      <c r="J12216" s="3">
        <v>43452</v>
      </c>
      <c r="K12216" t="s">
        <v>8043</v>
      </c>
      <c r="L12216" t="s">
        <v>30</v>
      </c>
      <c r="M12216">
        <v>97301</v>
      </c>
      <c r="N12216">
        <v>1609</v>
      </c>
      <c r="O12216" t="s">
        <v>1024</v>
      </c>
      <c r="P12216" s="4">
        <v>-30</v>
      </c>
      <c r="Q12216" s="4">
        <v>4</v>
      </c>
      <c r="R12216" t="s">
        <v>32</v>
      </c>
      <c r="S12216" t="s">
        <v>92</v>
      </c>
      <c r="T12216" s="2">
        <v>-30.16</v>
      </c>
      <c r="U12216" s="4">
        <v>45</v>
      </c>
      <c r="V12216" t="s">
        <v>76</v>
      </c>
      <c r="W12216" s="3">
        <v>43455</v>
      </c>
      <c r="X12216" t="s">
        <v>130</v>
      </c>
      <c r="Y12216" t="s">
        <v>262</v>
      </c>
      <c r="Z12216" t="s">
        <v>54</v>
      </c>
    </row>
    <row r="12217" spans="1:26" x14ac:dyDescent="0.25">
      <c r="A12217">
        <v>3</v>
      </c>
      <c r="B12217" t="s">
        <v>25</v>
      </c>
      <c r="C12217">
        <v>1</v>
      </c>
      <c r="D12217" t="s">
        <v>26</v>
      </c>
      <c r="E12217" t="s">
        <v>1174</v>
      </c>
      <c r="F12217" t="s">
        <v>13</v>
      </c>
      <c r="G12217" t="s">
        <v>6922</v>
      </c>
      <c r="H12217" s="1">
        <v>0.7</v>
      </c>
      <c r="I12217">
        <v>1</v>
      </c>
      <c r="J12217" s="3">
        <v>43452</v>
      </c>
      <c r="K12217" t="s">
        <v>8043</v>
      </c>
      <c r="L12217" t="s">
        <v>30</v>
      </c>
      <c r="M12217">
        <v>97301</v>
      </c>
      <c r="N12217">
        <v>1609</v>
      </c>
      <c r="O12217" t="s">
        <v>1024</v>
      </c>
      <c r="P12217" s="4">
        <v>-30</v>
      </c>
      <c r="Q12217" s="4">
        <v>4</v>
      </c>
      <c r="R12217" t="s">
        <v>32</v>
      </c>
      <c r="S12217" t="s">
        <v>92</v>
      </c>
      <c r="T12217" s="2">
        <v>-30.16</v>
      </c>
      <c r="U12217" s="4">
        <v>45</v>
      </c>
      <c r="V12217" t="s">
        <v>76</v>
      </c>
      <c r="W12217" s="3">
        <v>43455</v>
      </c>
      <c r="X12217" t="s">
        <v>130</v>
      </c>
      <c r="Y12217" t="s">
        <v>262</v>
      </c>
      <c r="Z12217" t="s">
        <v>54</v>
      </c>
    </row>
    <row r="12218" spans="1:26" x14ac:dyDescent="0.25">
      <c r="A12218">
        <v>3</v>
      </c>
      <c r="B12218" t="s">
        <v>25</v>
      </c>
      <c r="C12218">
        <v>1</v>
      </c>
      <c r="D12218" t="s">
        <v>26</v>
      </c>
      <c r="E12218" t="s">
        <v>1174</v>
      </c>
      <c r="F12218" t="s">
        <v>13</v>
      </c>
      <c r="G12218" t="s">
        <v>6922</v>
      </c>
      <c r="H12218" s="1">
        <v>0.7</v>
      </c>
      <c r="I12218">
        <v>1</v>
      </c>
      <c r="J12218" s="3">
        <v>43452</v>
      </c>
      <c r="K12218" t="s">
        <v>8043</v>
      </c>
      <c r="L12218" t="s">
        <v>30</v>
      </c>
      <c r="M12218">
        <v>97301</v>
      </c>
      <c r="N12218">
        <v>1609</v>
      </c>
      <c r="O12218" t="s">
        <v>1024</v>
      </c>
      <c r="P12218" s="4">
        <v>-30</v>
      </c>
      <c r="Q12218" s="4">
        <v>4</v>
      </c>
      <c r="R12218" t="s">
        <v>32</v>
      </c>
      <c r="S12218" t="s">
        <v>92</v>
      </c>
      <c r="T12218" s="2">
        <v>-30.16</v>
      </c>
      <c r="U12218" s="4">
        <v>45</v>
      </c>
      <c r="V12218" t="s">
        <v>76</v>
      </c>
      <c r="W12218" s="3">
        <v>43455</v>
      </c>
      <c r="X12218" t="s">
        <v>130</v>
      </c>
      <c r="Y12218" t="s">
        <v>262</v>
      </c>
      <c r="Z12218" t="s">
        <v>54</v>
      </c>
    </row>
    <row r="12219" spans="1:26" x14ac:dyDescent="0.25">
      <c r="A12219">
        <v>3</v>
      </c>
      <c r="B12219" t="s">
        <v>25</v>
      </c>
      <c r="C12219">
        <v>1</v>
      </c>
      <c r="D12219" t="s">
        <v>26</v>
      </c>
      <c r="E12219" t="s">
        <v>1174</v>
      </c>
      <c r="F12219" t="s">
        <v>13</v>
      </c>
      <c r="G12219" t="s">
        <v>6922</v>
      </c>
      <c r="H12219" s="1">
        <v>0.7</v>
      </c>
      <c r="I12219">
        <v>1</v>
      </c>
      <c r="J12219" s="3">
        <v>43452</v>
      </c>
      <c r="K12219" t="s">
        <v>8043</v>
      </c>
      <c r="L12219" t="s">
        <v>30</v>
      </c>
      <c r="M12219">
        <v>97301</v>
      </c>
      <c r="N12219">
        <v>1609</v>
      </c>
      <c r="O12219" t="s">
        <v>1024</v>
      </c>
      <c r="P12219" s="4">
        <v>-30</v>
      </c>
      <c r="Q12219" s="4">
        <v>4</v>
      </c>
      <c r="R12219" t="s">
        <v>32</v>
      </c>
      <c r="S12219" t="s">
        <v>92</v>
      </c>
      <c r="T12219" s="2">
        <v>-30.16</v>
      </c>
      <c r="U12219" s="4">
        <v>45</v>
      </c>
      <c r="V12219" t="s">
        <v>76</v>
      </c>
      <c r="W12219" s="3">
        <v>43455</v>
      </c>
      <c r="X12219" t="s">
        <v>130</v>
      </c>
      <c r="Y12219" t="s">
        <v>262</v>
      </c>
      <c r="Z12219" t="s">
        <v>54</v>
      </c>
    </row>
    <row r="12220" spans="1:26" x14ac:dyDescent="0.25">
      <c r="A12220">
        <v>3</v>
      </c>
      <c r="B12220" t="s">
        <v>25</v>
      </c>
      <c r="C12220">
        <v>1</v>
      </c>
      <c r="D12220" t="s">
        <v>26</v>
      </c>
      <c r="E12220" t="s">
        <v>1174</v>
      </c>
      <c r="F12220" t="s">
        <v>13</v>
      </c>
      <c r="G12220" t="s">
        <v>6922</v>
      </c>
      <c r="H12220" s="1">
        <v>0.7</v>
      </c>
      <c r="I12220">
        <v>1</v>
      </c>
      <c r="J12220" s="3">
        <v>43452</v>
      </c>
      <c r="K12220" t="s">
        <v>8043</v>
      </c>
      <c r="L12220" t="s">
        <v>30</v>
      </c>
      <c r="M12220">
        <v>97301</v>
      </c>
      <c r="N12220">
        <v>1609</v>
      </c>
      <c r="O12220" t="s">
        <v>1024</v>
      </c>
      <c r="P12220" s="4">
        <v>-30</v>
      </c>
      <c r="Q12220" s="4">
        <v>4</v>
      </c>
      <c r="R12220" t="s">
        <v>32</v>
      </c>
      <c r="S12220" t="s">
        <v>92</v>
      </c>
      <c r="T12220" s="2">
        <v>-30.16</v>
      </c>
      <c r="U12220" s="4">
        <v>45</v>
      </c>
      <c r="V12220" t="s">
        <v>76</v>
      </c>
      <c r="W12220" s="3">
        <v>43455</v>
      </c>
      <c r="X12220" t="s">
        <v>130</v>
      </c>
      <c r="Y12220" t="s">
        <v>262</v>
      </c>
      <c r="Z12220" t="s">
        <v>54</v>
      </c>
    </row>
    <row r="12221" spans="1:26" x14ac:dyDescent="0.25">
      <c r="A12221">
        <v>3</v>
      </c>
      <c r="B12221" t="s">
        <v>25</v>
      </c>
      <c r="C12221">
        <v>1</v>
      </c>
      <c r="D12221" t="s">
        <v>26</v>
      </c>
      <c r="E12221" t="s">
        <v>1174</v>
      </c>
      <c r="F12221" t="s">
        <v>13</v>
      </c>
      <c r="G12221" t="s">
        <v>6922</v>
      </c>
      <c r="H12221" s="1">
        <v>0.7</v>
      </c>
      <c r="I12221">
        <v>1</v>
      </c>
      <c r="J12221" s="3">
        <v>43452</v>
      </c>
      <c r="K12221" t="s">
        <v>8043</v>
      </c>
      <c r="L12221" t="s">
        <v>30</v>
      </c>
      <c r="M12221">
        <v>97301</v>
      </c>
      <c r="N12221">
        <v>1609</v>
      </c>
      <c r="O12221" t="s">
        <v>1024</v>
      </c>
      <c r="P12221" s="4">
        <v>-30</v>
      </c>
      <c r="Q12221" s="4">
        <v>4</v>
      </c>
      <c r="R12221" t="s">
        <v>32</v>
      </c>
      <c r="S12221" t="s">
        <v>92</v>
      </c>
      <c r="T12221" s="2">
        <v>-30.16</v>
      </c>
      <c r="U12221" s="4">
        <v>45</v>
      </c>
      <c r="V12221" t="s">
        <v>76</v>
      </c>
      <c r="W12221" s="3">
        <v>43455</v>
      </c>
      <c r="X12221" t="s">
        <v>130</v>
      </c>
      <c r="Y12221" t="s">
        <v>262</v>
      </c>
      <c r="Z12221" t="s">
        <v>54</v>
      </c>
    </row>
    <row r="12222" spans="1:26" x14ac:dyDescent="0.25">
      <c r="A12222">
        <v>0</v>
      </c>
      <c r="B12222" t="s">
        <v>10</v>
      </c>
      <c r="C12222">
        <v>0</v>
      </c>
      <c r="D12222" t="s">
        <v>26</v>
      </c>
      <c r="E12222" t="s">
        <v>1456</v>
      </c>
      <c r="F12222" t="s">
        <v>13</v>
      </c>
      <c r="G12222" t="s">
        <v>338</v>
      </c>
      <c r="H12222" s="1">
        <v>0</v>
      </c>
      <c r="I12222">
        <v>1</v>
      </c>
      <c r="J12222" s="3">
        <v>43809</v>
      </c>
      <c r="K12222" t="s">
        <v>8059</v>
      </c>
      <c r="L12222" t="s">
        <v>73</v>
      </c>
      <c r="M12222">
        <v>68104</v>
      </c>
      <c r="N12222">
        <v>894</v>
      </c>
      <c r="O12222" t="s">
        <v>2766</v>
      </c>
      <c r="P12222" s="4">
        <v>16</v>
      </c>
      <c r="Q12222" s="4">
        <v>3</v>
      </c>
      <c r="R12222" t="s">
        <v>75</v>
      </c>
      <c r="S12222" t="s">
        <v>92</v>
      </c>
      <c r="T12222" s="2">
        <v>15.52</v>
      </c>
      <c r="U12222" s="4">
        <v>35</v>
      </c>
      <c r="V12222" t="s">
        <v>76</v>
      </c>
      <c r="W12222" s="3">
        <v>43809</v>
      </c>
      <c r="X12222" t="s">
        <v>773</v>
      </c>
      <c r="Y12222" t="s">
        <v>98</v>
      </c>
      <c r="Z12222" t="s">
        <v>54</v>
      </c>
    </row>
    <row r="12223" spans="1:26" x14ac:dyDescent="0.25">
      <c r="A12223">
        <v>0</v>
      </c>
      <c r="B12223" t="s">
        <v>10</v>
      </c>
      <c r="C12223">
        <v>0</v>
      </c>
      <c r="D12223" t="s">
        <v>26</v>
      </c>
      <c r="E12223" t="s">
        <v>27</v>
      </c>
      <c r="F12223" t="s">
        <v>13</v>
      </c>
      <c r="G12223" t="s">
        <v>7098</v>
      </c>
      <c r="H12223" s="1">
        <v>0</v>
      </c>
      <c r="I12223">
        <v>1</v>
      </c>
      <c r="J12223" s="3">
        <v>43464</v>
      </c>
      <c r="K12223" t="s">
        <v>8060</v>
      </c>
      <c r="L12223" t="s">
        <v>30</v>
      </c>
      <c r="M12223">
        <v>90032</v>
      </c>
      <c r="N12223">
        <v>907</v>
      </c>
      <c r="O12223" t="s">
        <v>4220</v>
      </c>
      <c r="P12223" s="4">
        <v>125</v>
      </c>
      <c r="Q12223" s="4">
        <v>4</v>
      </c>
      <c r="R12223" t="s">
        <v>32</v>
      </c>
      <c r="S12223" t="s">
        <v>92</v>
      </c>
      <c r="T12223" s="2">
        <v>125.14</v>
      </c>
      <c r="U12223" s="4">
        <v>481</v>
      </c>
      <c r="V12223" t="s">
        <v>76</v>
      </c>
      <c r="W12223" s="3">
        <v>43464</v>
      </c>
      <c r="X12223" t="s">
        <v>773</v>
      </c>
      <c r="Y12223" t="s">
        <v>34</v>
      </c>
      <c r="Z12223" t="s">
        <v>42</v>
      </c>
    </row>
    <row r="12224" spans="1:26" x14ac:dyDescent="0.25">
      <c r="A12224">
        <v>0</v>
      </c>
      <c r="B12224" t="s">
        <v>10</v>
      </c>
      <c r="C12224">
        <v>0</v>
      </c>
      <c r="D12224" t="s">
        <v>26</v>
      </c>
      <c r="E12224" t="s">
        <v>27</v>
      </c>
      <c r="F12224" t="s">
        <v>13</v>
      </c>
      <c r="G12224" t="s">
        <v>7098</v>
      </c>
      <c r="H12224" s="1">
        <v>0</v>
      </c>
      <c r="I12224">
        <v>1</v>
      </c>
      <c r="J12224" s="3">
        <v>43464</v>
      </c>
      <c r="K12224" t="s">
        <v>8060</v>
      </c>
      <c r="L12224" t="s">
        <v>30</v>
      </c>
      <c r="M12224">
        <v>90032</v>
      </c>
      <c r="N12224">
        <v>907</v>
      </c>
      <c r="O12224" t="s">
        <v>4220</v>
      </c>
      <c r="P12224" s="4">
        <v>125</v>
      </c>
      <c r="Q12224" s="4">
        <v>4</v>
      </c>
      <c r="R12224" t="s">
        <v>32</v>
      </c>
      <c r="S12224" t="s">
        <v>92</v>
      </c>
      <c r="T12224" s="2">
        <v>125.14</v>
      </c>
      <c r="U12224" s="4">
        <v>481</v>
      </c>
      <c r="V12224" t="s">
        <v>76</v>
      </c>
      <c r="W12224" s="3">
        <v>43464</v>
      </c>
      <c r="X12224" t="s">
        <v>773</v>
      </c>
      <c r="Y12224" t="s">
        <v>34</v>
      </c>
      <c r="Z12224" t="s">
        <v>42</v>
      </c>
    </row>
    <row r="12225" spans="1:26" x14ac:dyDescent="0.25">
      <c r="A12225">
        <v>0</v>
      </c>
      <c r="B12225" t="s">
        <v>10</v>
      </c>
      <c r="C12225">
        <v>0</v>
      </c>
      <c r="D12225" t="s">
        <v>26</v>
      </c>
      <c r="E12225" t="s">
        <v>27</v>
      </c>
      <c r="F12225" t="s">
        <v>13</v>
      </c>
      <c r="G12225" t="s">
        <v>7098</v>
      </c>
      <c r="H12225" s="1">
        <v>0.2</v>
      </c>
      <c r="I12225">
        <v>1</v>
      </c>
      <c r="J12225" s="3">
        <v>43464</v>
      </c>
      <c r="K12225" t="s">
        <v>8060</v>
      </c>
      <c r="L12225" t="s">
        <v>30</v>
      </c>
      <c r="M12225">
        <v>90032</v>
      </c>
      <c r="N12225">
        <v>409</v>
      </c>
      <c r="O12225" t="s">
        <v>965</v>
      </c>
      <c r="P12225" s="4">
        <v>2</v>
      </c>
      <c r="Q12225" s="4">
        <v>1</v>
      </c>
      <c r="R12225" t="s">
        <v>32</v>
      </c>
      <c r="S12225" t="s">
        <v>92</v>
      </c>
      <c r="T12225" s="2">
        <v>2.15</v>
      </c>
      <c r="U12225" s="4">
        <v>6</v>
      </c>
      <c r="V12225" t="s">
        <v>76</v>
      </c>
      <c r="W12225" s="3">
        <v>43464</v>
      </c>
      <c r="X12225" t="s">
        <v>773</v>
      </c>
      <c r="Y12225" t="s">
        <v>34</v>
      </c>
      <c r="Z12225" t="s">
        <v>54</v>
      </c>
    </row>
    <row r="12226" spans="1:26" x14ac:dyDescent="0.25">
      <c r="A12226">
        <v>0</v>
      </c>
      <c r="B12226" t="s">
        <v>10</v>
      </c>
      <c r="C12226">
        <v>0</v>
      </c>
      <c r="D12226" t="s">
        <v>26</v>
      </c>
      <c r="E12226" t="s">
        <v>27</v>
      </c>
      <c r="F12226" t="s">
        <v>13</v>
      </c>
      <c r="G12226" t="s">
        <v>7098</v>
      </c>
      <c r="H12226" s="1">
        <v>0.2</v>
      </c>
      <c r="I12226">
        <v>1</v>
      </c>
      <c r="J12226" s="3">
        <v>43464</v>
      </c>
      <c r="K12226" t="s">
        <v>8060</v>
      </c>
      <c r="L12226" t="s">
        <v>30</v>
      </c>
      <c r="M12226">
        <v>90032</v>
      </c>
      <c r="N12226">
        <v>409</v>
      </c>
      <c r="O12226" t="s">
        <v>965</v>
      </c>
      <c r="P12226" s="4">
        <v>2</v>
      </c>
      <c r="Q12226" s="4">
        <v>1</v>
      </c>
      <c r="R12226" t="s">
        <v>32</v>
      </c>
      <c r="S12226" t="s">
        <v>92</v>
      </c>
      <c r="T12226" s="2">
        <v>2.15</v>
      </c>
      <c r="U12226" s="4">
        <v>6</v>
      </c>
      <c r="V12226" t="s">
        <v>76</v>
      </c>
      <c r="W12226" s="3">
        <v>43464</v>
      </c>
      <c r="X12226" t="s">
        <v>773</v>
      </c>
      <c r="Y12226" t="s">
        <v>34</v>
      </c>
      <c r="Z12226" t="s">
        <v>54</v>
      </c>
    </row>
    <row r="12227" spans="1:26" x14ac:dyDescent="0.25">
      <c r="A12227">
        <v>2</v>
      </c>
      <c r="B12227" t="s">
        <v>43</v>
      </c>
      <c r="C12227">
        <v>3</v>
      </c>
      <c r="D12227" t="s">
        <v>26</v>
      </c>
      <c r="E12227" t="s">
        <v>3727</v>
      </c>
      <c r="F12227" t="s">
        <v>13</v>
      </c>
      <c r="G12227" t="s">
        <v>6862</v>
      </c>
      <c r="H12227" s="1">
        <v>0</v>
      </c>
      <c r="I12227">
        <v>1</v>
      </c>
      <c r="J12227" s="3">
        <v>42788</v>
      </c>
      <c r="K12227" t="s">
        <v>8061</v>
      </c>
      <c r="L12227" t="s">
        <v>73</v>
      </c>
      <c r="M12227">
        <v>48310</v>
      </c>
      <c r="N12227">
        <v>1156</v>
      </c>
      <c r="O12227" t="s">
        <v>4223</v>
      </c>
      <c r="P12227" s="4">
        <v>21</v>
      </c>
      <c r="Q12227" s="4">
        <v>4</v>
      </c>
      <c r="R12227" t="s">
        <v>75</v>
      </c>
      <c r="S12227" t="s">
        <v>92</v>
      </c>
      <c r="T12227" s="2">
        <v>20.63</v>
      </c>
      <c r="U12227" s="4">
        <v>79</v>
      </c>
      <c r="V12227" t="s">
        <v>76</v>
      </c>
      <c r="W12227" s="3">
        <v>42790</v>
      </c>
      <c r="X12227" t="s">
        <v>20</v>
      </c>
      <c r="Y12227" t="s">
        <v>156</v>
      </c>
      <c r="Z12227" t="s">
        <v>49</v>
      </c>
    </row>
    <row r="12228" spans="1:26" x14ac:dyDescent="0.25">
      <c r="A12228">
        <v>3</v>
      </c>
      <c r="B12228" t="s">
        <v>10</v>
      </c>
      <c r="C12228">
        <v>3</v>
      </c>
      <c r="D12228" t="s">
        <v>26</v>
      </c>
      <c r="E12228" t="s">
        <v>667</v>
      </c>
      <c r="F12228" t="s">
        <v>13</v>
      </c>
      <c r="G12228" t="s">
        <v>7018</v>
      </c>
      <c r="H12228" s="1">
        <v>0.2</v>
      </c>
      <c r="I12228">
        <v>1</v>
      </c>
      <c r="J12228" s="3">
        <v>42604</v>
      </c>
      <c r="K12228" t="s">
        <v>8062</v>
      </c>
      <c r="L12228" t="s">
        <v>102</v>
      </c>
      <c r="M12228">
        <v>44107</v>
      </c>
      <c r="N12228">
        <v>628</v>
      </c>
      <c r="O12228" t="s">
        <v>675</v>
      </c>
      <c r="P12228" s="4">
        <v>1</v>
      </c>
      <c r="Q12228" s="4">
        <v>1</v>
      </c>
      <c r="R12228" t="s">
        <v>104</v>
      </c>
      <c r="S12228" t="s">
        <v>92</v>
      </c>
      <c r="T12228" s="2">
        <v>1.03</v>
      </c>
      <c r="U12228" s="4">
        <v>4</v>
      </c>
      <c r="V12228" t="s">
        <v>76</v>
      </c>
      <c r="W12228" s="3">
        <v>42607</v>
      </c>
      <c r="X12228" t="s">
        <v>20</v>
      </c>
      <c r="Y12228" t="s">
        <v>309</v>
      </c>
      <c r="Z12228" t="s">
        <v>49</v>
      </c>
    </row>
    <row r="12229" spans="1:26" x14ac:dyDescent="0.25">
      <c r="A12229">
        <v>3</v>
      </c>
      <c r="B12229" t="s">
        <v>10</v>
      </c>
      <c r="C12229">
        <v>3</v>
      </c>
      <c r="D12229" t="s">
        <v>26</v>
      </c>
      <c r="E12229" t="s">
        <v>171</v>
      </c>
      <c r="F12229" t="s">
        <v>13</v>
      </c>
      <c r="G12229" t="s">
        <v>1401</v>
      </c>
      <c r="H12229" s="1">
        <v>0.2</v>
      </c>
      <c r="I12229">
        <v>1</v>
      </c>
      <c r="J12229" s="3">
        <v>43743</v>
      </c>
      <c r="K12229" t="s">
        <v>8063</v>
      </c>
      <c r="L12229" t="s">
        <v>102</v>
      </c>
      <c r="M12229">
        <v>10011</v>
      </c>
      <c r="N12229">
        <v>1585</v>
      </c>
      <c r="O12229" t="s">
        <v>830</v>
      </c>
      <c r="P12229" s="4">
        <v>26</v>
      </c>
      <c r="Q12229" s="4">
        <v>3</v>
      </c>
      <c r="R12229" t="s">
        <v>104</v>
      </c>
      <c r="S12229" t="s">
        <v>92</v>
      </c>
      <c r="T12229" s="2">
        <v>25.58</v>
      </c>
      <c r="U12229" s="4">
        <v>76</v>
      </c>
      <c r="V12229" t="s">
        <v>76</v>
      </c>
      <c r="W12229" s="3">
        <v>43746</v>
      </c>
      <c r="X12229" t="s">
        <v>20</v>
      </c>
      <c r="Y12229" t="s">
        <v>175</v>
      </c>
      <c r="Z12229" t="s">
        <v>54</v>
      </c>
    </row>
    <row r="12230" spans="1:26" x14ac:dyDescent="0.25">
      <c r="A12230">
        <v>3</v>
      </c>
      <c r="B12230" t="s">
        <v>10</v>
      </c>
      <c r="C12230">
        <v>3</v>
      </c>
      <c r="D12230" t="s">
        <v>26</v>
      </c>
      <c r="E12230" t="s">
        <v>171</v>
      </c>
      <c r="F12230" t="s">
        <v>13</v>
      </c>
      <c r="G12230" t="s">
        <v>1401</v>
      </c>
      <c r="H12230" s="1">
        <v>0.2</v>
      </c>
      <c r="I12230">
        <v>1</v>
      </c>
      <c r="J12230" s="3">
        <v>43743</v>
      </c>
      <c r="K12230" t="s">
        <v>8063</v>
      </c>
      <c r="L12230" t="s">
        <v>102</v>
      </c>
      <c r="M12230">
        <v>10011</v>
      </c>
      <c r="N12230">
        <v>1585</v>
      </c>
      <c r="O12230" t="s">
        <v>830</v>
      </c>
      <c r="P12230" s="4">
        <v>26</v>
      </c>
      <c r="Q12230" s="4">
        <v>3</v>
      </c>
      <c r="R12230" t="s">
        <v>104</v>
      </c>
      <c r="S12230" t="s">
        <v>92</v>
      </c>
      <c r="T12230" s="2">
        <v>25.58</v>
      </c>
      <c r="U12230" s="4">
        <v>76</v>
      </c>
      <c r="V12230" t="s">
        <v>76</v>
      </c>
      <c r="W12230" s="3">
        <v>43746</v>
      </c>
      <c r="X12230" t="s">
        <v>20</v>
      </c>
      <c r="Y12230" t="s">
        <v>175</v>
      </c>
      <c r="Z12230" t="s">
        <v>54</v>
      </c>
    </row>
    <row r="12231" spans="1:26" x14ac:dyDescent="0.25">
      <c r="A12231">
        <v>2</v>
      </c>
      <c r="B12231" t="s">
        <v>43</v>
      </c>
      <c r="C12231">
        <v>3</v>
      </c>
      <c r="D12231" t="s">
        <v>26</v>
      </c>
      <c r="E12231" t="s">
        <v>201</v>
      </c>
      <c r="F12231" t="s">
        <v>13</v>
      </c>
      <c r="G12231" t="s">
        <v>7018</v>
      </c>
      <c r="H12231" s="1">
        <v>0.2</v>
      </c>
      <c r="I12231">
        <v>1</v>
      </c>
      <c r="J12231" s="3">
        <v>43111</v>
      </c>
      <c r="K12231" t="s">
        <v>8064</v>
      </c>
      <c r="L12231" t="s">
        <v>102</v>
      </c>
      <c r="M12231">
        <v>45503</v>
      </c>
      <c r="N12231">
        <v>1730</v>
      </c>
      <c r="O12231" t="s">
        <v>6068</v>
      </c>
      <c r="P12231" s="4">
        <v>21</v>
      </c>
      <c r="Q12231" s="4">
        <v>3</v>
      </c>
      <c r="R12231" t="s">
        <v>104</v>
      </c>
      <c r="S12231" t="s">
        <v>92</v>
      </c>
      <c r="T12231" s="2">
        <v>20.58</v>
      </c>
      <c r="U12231" s="4">
        <v>63</v>
      </c>
      <c r="V12231" t="s">
        <v>76</v>
      </c>
      <c r="W12231" s="3">
        <v>43113</v>
      </c>
      <c r="X12231" t="s">
        <v>20</v>
      </c>
      <c r="Y12231" t="s">
        <v>309</v>
      </c>
      <c r="Z12231" t="s">
        <v>64</v>
      </c>
    </row>
    <row r="12232" spans="1:26" x14ac:dyDescent="0.25">
      <c r="A12232">
        <v>2</v>
      </c>
      <c r="B12232" t="s">
        <v>43</v>
      </c>
      <c r="C12232">
        <v>3</v>
      </c>
      <c r="D12232" t="s">
        <v>26</v>
      </c>
      <c r="E12232" t="s">
        <v>201</v>
      </c>
      <c r="F12232" t="s">
        <v>13</v>
      </c>
      <c r="G12232" t="s">
        <v>7018</v>
      </c>
      <c r="H12232" s="1">
        <v>0.2</v>
      </c>
      <c r="I12232">
        <v>1</v>
      </c>
      <c r="J12232" s="3">
        <v>43111</v>
      </c>
      <c r="K12232" t="s">
        <v>8064</v>
      </c>
      <c r="L12232" t="s">
        <v>102</v>
      </c>
      <c r="M12232">
        <v>45503</v>
      </c>
      <c r="N12232">
        <v>1730</v>
      </c>
      <c r="O12232" t="s">
        <v>6068</v>
      </c>
      <c r="P12232" s="4">
        <v>21</v>
      </c>
      <c r="Q12232" s="4">
        <v>3</v>
      </c>
      <c r="R12232" t="s">
        <v>104</v>
      </c>
      <c r="S12232" t="s">
        <v>92</v>
      </c>
      <c r="T12232" s="2">
        <v>20.58</v>
      </c>
      <c r="U12232" s="4">
        <v>63</v>
      </c>
      <c r="V12232" t="s">
        <v>76</v>
      </c>
      <c r="W12232" s="3">
        <v>43113</v>
      </c>
      <c r="X12232" t="s">
        <v>20</v>
      </c>
      <c r="Y12232" t="s">
        <v>309</v>
      </c>
      <c r="Z12232" t="s">
        <v>64</v>
      </c>
    </row>
    <row r="12233" spans="1:26" x14ac:dyDescent="0.25">
      <c r="A12233">
        <v>2</v>
      </c>
      <c r="B12233" t="s">
        <v>43</v>
      </c>
      <c r="C12233">
        <v>3</v>
      </c>
      <c r="D12233" t="s">
        <v>26</v>
      </c>
      <c r="E12233" t="s">
        <v>201</v>
      </c>
      <c r="F12233" t="s">
        <v>13</v>
      </c>
      <c r="G12233" t="s">
        <v>7018</v>
      </c>
      <c r="H12233" s="1">
        <v>0.2</v>
      </c>
      <c r="I12233">
        <v>1</v>
      </c>
      <c r="J12233" s="3">
        <v>43111</v>
      </c>
      <c r="K12233" t="s">
        <v>8064</v>
      </c>
      <c r="L12233" t="s">
        <v>102</v>
      </c>
      <c r="M12233">
        <v>45503</v>
      </c>
      <c r="N12233">
        <v>1730</v>
      </c>
      <c r="O12233" t="s">
        <v>6068</v>
      </c>
      <c r="P12233" s="4">
        <v>21</v>
      </c>
      <c r="Q12233" s="4">
        <v>3</v>
      </c>
      <c r="R12233" t="s">
        <v>104</v>
      </c>
      <c r="S12233" t="s">
        <v>92</v>
      </c>
      <c r="T12233" s="2">
        <v>20.58</v>
      </c>
      <c r="U12233" s="4">
        <v>63</v>
      </c>
      <c r="V12233" t="s">
        <v>76</v>
      </c>
      <c r="W12233" s="3">
        <v>43113</v>
      </c>
      <c r="X12233" t="s">
        <v>20</v>
      </c>
      <c r="Y12233" t="s">
        <v>309</v>
      </c>
      <c r="Z12233" t="s">
        <v>64</v>
      </c>
    </row>
    <row r="12234" spans="1:26" x14ac:dyDescent="0.25">
      <c r="A12234">
        <v>2</v>
      </c>
      <c r="B12234" t="s">
        <v>43</v>
      </c>
      <c r="C12234">
        <v>3</v>
      </c>
      <c r="D12234" t="s">
        <v>26</v>
      </c>
      <c r="E12234" t="s">
        <v>201</v>
      </c>
      <c r="F12234" t="s">
        <v>13</v>
      </c>
      <c r="G12234" t="s">
        <v>7018</v>
      </c>
      <c r="H12234" s="1">
        <v>0.2</v>
      </c>
      <c r="I12234">
        <v>1</v>
      </c>
      <c r="J12234" s="3">
        <v>43111</v>
      </c>
      <c r="K12234" t="s">
        <v>8064</v>
      </c>
      <c r="L12234" t="s">
        <v>102</v>
      </c>
      <c r="M12234">
        <v>45503</v>
      </c>
      <c r="N12234">
        <v>1800</v>
      </c>
      <c r="O12234" t="s">
        <v>3595</v>
      </c>
      <c r="P12234" s="4">
        <v>5</v>
      </c>
      <c r="Q12234" s="4">
        <v>3</v>
      </c>
      <c r="R12234" t="s">
        <v>104</v>
      </c>
      <c r="S12234" t="s">
        <v>92</v>
      </c>
      <c r="T12234" s="2">
        <v>5.44</v>
      </c>
      <c r="U12234" s="4">
        <v>16</v>
      </c>
      <c r="V12234" t="s">
        <v>76</v>
      </c>
      <c r="W12234" s="3">
        <v>43113</v>
      </c>
      <c r="X12234" t="s">
        <v>20</v>
      </c>
      <c r="Y12234" t="s">
        <v>309</v>
      </c>
      <c r="Z12234" t="s">
        <v>64</v>
      </c>
    </row>
    <row r="12235" spans="1:26" x14ac:dyDescent="0.25">
      <c r="A12235">
        <v>2</v>
      </c>
      <c r="B12235" t="s">
        <v>43</v>
      </c>
      <c r="C12235">
        <v>3</v>
      </c>
      <c r="D12235" t="s">
        <v>26</v>
      </c>
      <c r="E12235" t="s">
        <v>201</v>
      </c>
      <c r="F12235" t="s">
        <v>13</v>
      </c>
      <c r="G12235" t="s">
        <v>7018</v>
      </c>
      <c r="H12235" s="1">
        <v>0.2</v>
      </c>
      <c r="I12235">
        <v>1</v>
      </c>
      <c r="J12235" s="3">
        <v>43111</v>
      </c>
      <c r="K12235" t="s">
        <v>8064</v>
      </c>
      <c r="L12235" t="s">
        <v>102</v>
      </c>
      <c r="M12235">
        <v>45503</v>
      </c>
      <c r="N12235">
        <v>1800</v>
      </c>
      <c r="O12235" t="s">
        <v>3595</v>
      </c>
      <c r="P12235" s="4">
        <v>5</v>
      </c>
      <c r="Q12235" s="4">
        <v>3</v>
      </c>
      <c r="R12235" t="s">
        <v>104</v>
      </c>
      <c r="S12235" t="s">
        <v>92</v>
      </c>
      <c r="T12235" s="2">
        <v>5.44</v>
      </c>
      <c r="U12235" s="4">
        <v>16</v>
      </c>
      <c r="V12235" t="s">
        <v>76</v>
      </c>
      <c r="W12235" s="3">
        <v>43113</v>
      </c>
      <c r="X12235" t="s">
        <v>20</v>
      </c>
      <c r="Y12235" t="s">
        <v>309</v>
      </c>
      <c r="Z12235" t="s">
        <v>64</v>
      </c>
    </row>
    <row r="12236" spans="1:26" x14ac:dyDescent="0.25">
      <c r="A12236">
        <v>2</v>
      </c>
      <c r="B12236" t="s">
        <v>43</v>
      </c>
      <c r="C12236">
        <v>3</v>
      </c>
      <c r="D12236" t="s">
        <v>26</v>
      </c>
      <c r="E12236" t="s">
        <v>201</v>
      </c>
      <c r="F12236" t="s">
        <v>13</v>
      </c>
      <c r="G12236" t="s">
        <v>7018</v>
      </c>
      <c r="H12236" s="1">
        <v>0.2</v>
      </c>
      <c r="I12236">
        <v>1</v>
      </c>
      <c r="J12236" s="3">
        <v>43111</v>
      </c>
      <c r="K12236" t="s">
        <v>8064</v>
      </c>
      <c r="L12236" t="s">
        <v>102</v>
      </c>
      <c r="M12236">
        <v>45503</v>
      </c>
      <c r="N12236">
        <v>1800</v>
      </c>
      <c r="O12236" t="s">
        <v>3595</v>
      </c>
      <c r="P12236" s="4">
        <v>5</v>
      </c>
      <c r="Q12236" s="4">
        <v>3</v>
      </c>
      <c r="R12236" t="s">
        <v>104</v>
      </c>
      <c r="S12236" t="s">
        <v>92</v>
      </c>
      <c r="T12236" s="2">
        <v>5.44</v>
      </c>
      <c r="U12236" s="4">
        <v>16</v>
      </c>
      <c r="V12236" t="s">
        <v>76</v>
      </c>
      <c r="W12236" s="3">
        <v>43113</v>
      </c>
      <c r="X12236" t="s">
        <v>20</v>
      </c>
      <c r="Y12236" t="s">
        <v>309</v>
      </c>
      <c r="Z12236" t="s">
        <v>64</v>
      </c>
    </row>
    <row r="12237" spans="1:26" x14ac:dyDescent="0.25">
      <c r="A12237">
        <v>2</v>
      </c>
      <c r="B12237" t="s">
        <v>43</v>
      </c>
      <c r="C12237">
        <v>3</v>
      </c>
      <c r="D12237" t="s">
        <v>26</v>
      </c>
      <c r="E12237" t="s">
        <v>27</v>
      </c>
      <c r="F12237" t="s">
        <v>13</v>
      </c>
      <c r="G12237" t="s">
        <v>7018</v>
      </c>
      <c r="H12237" s="1">
        <v>0</v>
      </c>
      <c r="I12237">
        <v>1</v>
      </c>
      <c r="J12237" s="3">
        <v>42843</v>
      </c>
      <c r="K12237" t="s">
        <v>8065</v>
      </c>
      <c r="L12237" t="s">
        <v>30</v>
      </c>
      <c r="M12237">
        <v>90004</v>
      </c>
      <c r="N12237">
        <v>1691</v>
      </c>
      <c r="O12237" t="s">
        <v>2828</v>
      </c>
      <c r="P12237" s="4">
        <v>28</v>
      </c>
      <c r="Q12237" s="4">
        <v>2</v>
      </c>
      <c r="R12237" t="s">
        <v>32</v>
      </c>
      <c r="S12237" t="s">
        <v>92</v>
      </c>
      <c r="T12237" s="2">
        <v>27.88</v>
      </c>
      <c r="U12237" s="4">
        <v>62</v>
      </c>
      <c r="V12237" t="s">
        <v>76</v>
      </c>
      <c r="W12237" s="3">
        <v>42845</v>
      </c>
      <c r="X12237" t="s">
        <v>20</v>
      </c>
      <c r="Y12237" t="s">
        <v>34</v>
      </c>
      <c r="Z12237" t="s">
        <v>64</v>
      </c>
    </row>
    <row r="12238" spans="1:26" x14ac:dyDescent="0.25">
      <c r="A12238">
        <v>2</v>
      </c>
      <c r="B12238" t="s">
        <v>43</v>
      </c>
      <c r="C12238">
        <v>3</v>
      </c>
      <c r="D12238" t="s">
        <v>26</v>
      </c>
      <c r="E12238" t="s">
        <v>27</v>
      </c>
      <c r="F12238" t="s">
        <v>13</v>
      </c>
      <c r="G12238" t="s">
        <v>7018</v>
      </c>
      <c r="H12238" s="1">
        <v>0</v>
      </c>
      <c r="I12238">
        <v>1</v>
      </c>
      <c r="J12238" s="3">
        <v>42843</v>
      </c>
      <c r="K12238" t="s">
        <v>8065</v>
      </c>
      <c r="L12238" t="s">
        <v>30</v>
      </c>
      <c r="M12238">
        <v>90004</v>
      </c>
      <c r="N12238">
        <v>1691</v>
      </c>
      <c r="O12238" t="s">
        <v>2828</v>
      </c>
      <c r="P12238" s="4">
        <v>28</v>
      </c>
      <c r="Q12238" s="4">
        <v>2</v>
      </c>
      <c r="R12238" t="s">
        <v>32</v>
      </c>
      <c r="S12238" t="s">
        <v>92</v>
      </c>
      <c r="T12238" s="2">
        <v>27.88</v>
      </c>
      <c r="U12238" s="4">
        <v>62</v>
      </c>
      <c r="V12238" t="s">
        <v>76</v>
      </c>
      <c r="W12238" s="3">
        <v>42845</v>
      </c>
      <c r="X12238" t="s">
        <v>20</v>
      </c>
      <c r="Y12238" t="s">
        <v>34</v>
      </c>
      <c r="Z12238" t="s">
        <v>64</v>
      </c>
    </row>
    <row r="12239" spans="1:26" x14ac:dyDescent="0.25">
      <c r="A12239">
        <v>2</v>
      </c>
      <c r="B12239" t="s">
        <v>43</v>
      </c>
      <c r="C12239">
        <v>3</v>
      </c>
      <c r="D12239" t="s">
        <v>26</v>
      </c>
      <c r="E12239" t="s">
        <v>27</v>
      </c>
      <c r="F12239" t="s">
        <v>13</v>
      </c>
      <c r="G12239" t="s">
        <v>7494</v>
      </c>
      <c r="H12239" s="1">
        <v>0</v>
      </c>
      <c r="I12239">
        <v>1</v>
      </c>
      <c r="J12239" s="3">
        <v>43522</v>
      </c>
      <c r="K12239" t="s">
        <v>8047</v>
      </c>
      <c r="L12239" t="s">
        <v>30</v>
      </c>
      <c r="M12239">
        <v>90036</v>
      </c>
      <c r="N12239">
        <v>950</v>
      </c>
      <c r="O12239" t="s">
        <v>1307</v>
      </c>
      <c r="P12239" s="4">
        <v>22</v>
      </c>
      <c r="Q12239" s="4">
        <v>4</v>
      </c>
      <c r="R12239" t="s">
        <v>32</v>
      </c>
      <c r="S12239" t="s">
        <v>92</v>
      </c>
      <c r="T12239" s="2">
        <v>22.12</v>
      </c>
      <c r="U12239" s="4">
        <v>82</v>
      </c>
      <c r="V12239" t="s">
        <v>76</v>
      </c>
      <c r="W12239" s="3">
        <v>43524</v>
      </c>
      <c r="X12239" t="s">
        <v>20</v>
      </c>
      <c r="Y12239" t="s">
        <v>34</v>
      </c>
      <c r="Z12239" t="s">
        <v>56</v>
      </c>
    </row>
    <row r="12240" spans="1:26" x14ac:dyDescent="0.25">
      <c r="A12240">
        <v>2</v>
      </c>
      <c r="B12240" t="s">
        <v>43</v>
      </c>
      <c r="C12240">
        <v>3</v>
      </c>
      <c r="D12240" t="s">
        <v>26</v>
      </c>
      <c r="E12240" t="s">
        <v>27</v>
      </c>
      <c r="F12240" t="s">
        <v>13</v>
      </c>
      <c r="G12240" t="s">
        <v>7494</v>
      </c>
      <c r="H12240" s="1">
        <v>0</v>
      </c>
      <c r="I12240">
        <v>1</v>
      </c>
      <c r="J12240" s="3">
        <v>43522</v>
      </c>
      <c r="K12240" t="s">
        <v>8047</v>
      </c>
      <c r="L12240" t="s">
        <v>30</v>
      </c>
      <c r="M12240">
        <v>90036</v>
      </c>
      <c r="N12240">
        <v>950</v>
      </c>
      <c r="O12240" t="s">
        <v>1307</v>
      </c>
      <c r="P12240" s="4">
        <v>22</v>
      </c>
      <c r="Q12240" s="4">
        <v>4</v>
      </c>
      <c r="R12240" t="s">
        <v>32</v>
      </c>
      <c r="S12240" t="s">
        <v>92</v>
      </c>
      <c r="T12240" s="2">
        <v>22.12</v>
      </c>
      <c r="U12240" s="4">
        <v>82</v>
      </c>
      <c r="V12240" t="s">
        <v>76</v>
      </c>
      <c r="W12240" s="3">
        <v>43524</v>
      </c>
      <c r="X12240" t="s">
        <v>20</v>
      </c>
      <c r="Y12240" t="s">
        <v>34</v>
      </c>
      <c r="Z12240" t="s">
        <v>56</v>
      </c>
    </row>
    <row r="12241" spans="1:26" x14ac:dyDescent="0.25">
      <c r="A12241">
        <v>2</v>
      </c>
      <c r="B12241" t="s">
        <v>43</v>
      </c>
      <c r="C12241">
        <v>3</v>
      </c>
      <c r="D12241" t="s">
        <v>26</v>
      </c>
      <c r="E12241" t="s">
        <v>27</v>
      </c>
      <c r="F12241" t="s">
        <v>13</v>
      </c>
      <c r="G12241" t="s">
        <v>7494</v>
      </c>
      <c r="H12241" s="1">
        <v>0</v>
      </c>
      <c r="I12241">
        <v>1</v>
      </c>
      <c r="J12241" s="3">
        <v>43522</v>
      </c>
      <c r="K12241" t="s">
        <v>8047</v>
      </c>
      <c r="L12241" t="s">
        <v>30</v>
      </c>
      <c r="M12241">
        <v>90036</v>
      </c>
      <c r="N12241">
        <v>950</v>
      </c>
      <c r="O12241" t="s">
        <v>1307</v>
      </c>
      <c r="P12241" s="4">
        <v>22</v>
      </c>
      <c r="Q12241" s="4">
        <v>4</v>
      </c>
      <c r="R12241" t="s">
        <v>32</v>
      </c>
      <c r="S12241" t="s">
        <v>92</v>
      </c>
      <c r="T12241" s="2">
        <v>22.12</v>
      </c>
      <c r="U12241" s="4">
        <v>82</v>
      </c>
      <c r="V12241" t="s">
        <v>76</v>
      </c>
      <c r="W12241" s="3">
        <v>43524</v>
      </c>
      <c r="X12241" t="s">
        <v>20</v>
      </c>
      <c r="Y12241" t="s">
        <v>34</v>
      </c>
      <c r="Z12241" t="s">
        <v>56</v>
      </c>
    </row>
    <row r="12242" spans="1:26" x14ac:dyDescent="0.25">
      <c r="A12242">
        <v>2</v>
      </c>
      <c r="B12242" t="s">
        <v>43</v>
      </c>
      <c r="C12242">
        <v>3</v>
      </c>
      <c r="D12242" t="s">
        <v>26</v>
      </c>
      <c r="E12242" t="s">
        <v>27</v>
      </c>
      <c r="F12242" t="s">
        <v>13</v>
      </c>
      <c r="G12242" t="s">
        <v>7494</v>
      </c>
      <c r="H12242" s="1">
        <v>0</v>
      </c>
      <c r="I12242">
        <v>1</v>
      </c>
      <c r="J12242" s="3">
        <v>43522</v>
      </c>
      <c r="K12242" t="s">
        <v>8047</v>
      </c>
      <c r="L12242" t="s">
        <v>30</v>
      </c>
      <c r="M12242">
        <v>90036</v>
      </c>
      <c r="N12242">
        <v>950</v>
      </c>
      <c r="O12242" t="s">
        <v>1307</v>
      </c>
      <c r="P12242" s="4">
        <v>22</v>
      </c>
      <c r="Q12242" s="4">
        <v>4</v>
      </c>
      <c r="R12242" t="s">
        <v>32</v>
      </c>
      <c r="S12242" t="s">
        <v>92</v>
      </c>
      <c r="T12242" s="2">
        <v>22.12</v>
      </c>
      <c r="U12242" s="4">
        <v>82</v>
      </c>
      <c r="V12242" t="s">
        <v>76</v>
      </c>
      <c r="W12242" s="3">
        <v>43524</v>
      </c>
      <c r="X12242" t="s">
        <v>20</v>
      </c>
      <c r="Y12242" t="s">
        <v>34</v>
      </c>
      <c r="Z12242" t="s">
        <v>56</v>
      </c>
    </row>
    <row r="12243" spans="1:26" x14ac:dyDescent="0.25">
      <c r="A12243">
        <v>2</v>
      </c>
      <c r="B12243" t="s">
        <v>43</v>
      </c>
      <c r="C12243">
        <v>3</v>
      </c>
      <c r="D12243" t="s">
        <v>26</v>
      </c>
      <c r="E12243" t="s">
        <v>27</v>
      </c>
      <c r="F12243" t="s">
        <v>13</v>
      </c>
      <c r="G12243" t="s">
        <v>7494</v>
      </c>
      <c r="H12243" s="1">
        <v>0</v>
      </c>
      <c r="I12243">
        <v>1</v>
      </c>
      <c r="J12243" s="3">
        <v>43522</v>
      </c>
      <c r="K12243" t="s">
        <v>8047</v>
      </c>
      <c r="L12243" t="s">
        <v>30</v>
      </c>
      <c r="M12243">
        <v>90036</v>
      </c>
      <c r="N12243">
        <v>950</v>
      </c>
      <c r="O12243" t="s">
        <v>1307</v>
      </c>
      <c r="P12243" s="4">
        <v>22</v>
      </c>
      <c r="Q12243" s="4">
        <v>4</v>
      </c>
      <c r="R12243" t="s">
        <v>32</v>
      </c>
      <c r="S12243" t="s">
        <v>92</v>
      </c>
      <c r="T12243" s="2">
        <v>22.12</v>
      </c>
      <c r="U12243" s="4">
        <v>82</v>
      </c>
      <c r="V12243" t="s">
        <v>76</v>
      </c>
      <c r="W12243" s="3">
        <v>43524</v>
      </c>
      <c r="X12243" t="s">
        <v>20</v>
      </c>
      <c r="Y12243" t="s">
        <v>34</v>
      </c>
      <c r="Z12243" t="s">
        <v>56</v>
      </c>
    </row>
    <row r="12244" spans="1:26" x14ac:dyDescent="0.25">
      <c r="A12244">
        <v>2</v>
      </c>
      <c r="B12244" t="s">
        <v>43</v>
      </c>
      <c r="C12244">
        <v>3</v>
      </c>
      <c r="D12244" t="s">
        <v>26</v>
      </c>
      <c r="E12244" t="s">
        <v>27</v>
      </c>
      <c r="F12244" t="s">
        <v>13</v>
      </c>
      <c r="G12244" t="s">
        <v>7494</v>
      </c>
      <c r="H12244" s="1">
        <v>0</v>
      </c>
      <c r="I12244">
        <v>1</v>
      </c>
      <c r="J12244" s="3">
        <v>43522</v>
      </c>
      <c r="K12244" t="s">
        <v>8047</v>
      </c>
      <c r="L12244" t="s">
        <v>30</v>
      </c>
      <c r="M12244">
        <v>90036</v>
      </c>
      <c r="N12244">
        <v>1700</v>
      </c>
      <c r="O12244" t="s">
        <v>858</v>
      </c>
      <c r="P12244" s="4">
        <v>110</v>
      </c>
      <c r="Q12244" s="4">
        <v>4</v>
      </c>
      <c r="R12244" t="s">
        <v>32</v>
      </c>
      <c r="S12244" t="s">
        <v>92</v>
      </c>
      <c r="T12244" s="2">
        <v>109.72</v>
      </c>
      <c r="U12244" s="4">
        <v>224</v>
      </c>
      <c r="V12244" t="s">
        <v>76</v>
      </c>
      <c r="W12244" s="3">
        <v>43524</v>
      </c>
      <c r="X12244" t="s">
        <v>20</v>
      </c>
      <c r="Y12244" t="s">
        <v>34</v>
      </c>
      <c r="Z12244" t="s">
        <v>64</v>
      </c>
    </row>
    <row r="12245" spans="1:26" x14ac:dyDescent="0.25">
      <c r="A12245">
        <v>2</v>
      </c>
      <c r="B12245" t="s">
        <v>43</v>
      </c>
      <c r="C12245">
        <v>3</v>
      </c>
      <c r="D12245" t="s">
        <v>26</v>
      </c>
      <c r="E12245" t="s">
        <v>27</v>
      </c>
      <c r="F12245" t="s">
        <v>13</v>
      </c>
      <c r="G12245" t="s">
        <v>7494</v>
      </c>
      <c r="H12245" s="1">
        <v>0</v>
      </c>
      <c r="I12245">
        <v>1</v>
      </c>
      <c r="J12245" s="3">
        <v>43522</v>
      </c>
      <c r="K12245" t="s">
        <v>8047</v>
      </c>
      <c r="L12245" t="s">
        <v>30</v>
      </c>
      <c r="M12245">
        <v>90036</v>
      </c>
      <c r="N12245">
        <v>1700</v>
      </c>
      <c r="O12245" t="s">
        <v>858</v>
      </c>
      <c r="P12245" s="4">
        <v>110</v>
      </c>
      <c r="Q12245" s="4">
        <v>4</v>
      </c>
      <c r="R12245" t="s">
        <v>32</v>
      </c>
      <c r="S12245" t="s">
        <v>92</v>
      </c>
      <c r="T12245" s="2">
        <v>109.72</v>
      </c>
      <c r="U12245" s="4">
        <v>224</v>
      </c>
      <c r="V12245" t="s">
        <v>76</v>
      </c>
      <c r="W12245" s="3">
        <v>43524</v>
      </c>
      <c r="X12245" t="s">
        <v>20</v>
      </c>
      <c r="Y12245" t="s">
        <v>34</v>
      </c>
      <c r="Z12245" t="s">
        <v>64</v>
      </c>
    </row>
    <row r="12246" spans="1:26" x14ac:dyDescent="0.25">
      <c r="A12246">
        <v>2</v>
      </c>
      <c r="B12246" t="s">
        <v>43</v>
      </c>
      <c r="C12246">
        <v>3</v>
      </c>
      <c r="D12246" t="s">
        <v>26</v>
      </c>
      <c r="E12246" t="s">
        <v>27</v>
      </c>
      <c r="F12246" t="s">
        <v>13</v>
      </c>
      <c r="G12246" t="s">
        <v>7494</v>
      </c>
      <c r="H12246" s="1">
        <v>0</v>
      </c>
      <c r="I12246">
        <v>1</v>
      </c>
      <c r="J12246" s="3">
        <v>43522</v>
      </c>
      <c r="K12246" t="s">
        <v>8047</v>
      </c>
      <c r="L12246" t="s">
        <v>30</v>
      </c>
      <c r="M12246">
        <v>90036</v>
      </c>
      <c r="N12246">
        <v>1700</v>
      </c>
      <c r="O12246" t="s">
        <v>858</v>
      </c>
      <c r="P12246" s="4">
        <v>110</v>
      </c>
      <c r="Q12246" s="4">
        <v>4</v>
      </c>
      <c r="R12246" t="s">
        <v>32</v>
      </c>
      <c r="S12246" t="s">
        <v>92</v>
      </c>
      <c r="T12246" s="2">
        <v>109.72</v>
      </c>
      <c r="U12246" s="4">
        <v>224</v>
      </c>
      <c r="V12246" t="s">
        <v>76</v>
      </c>
      <c r="W12246" s="3">
        <v>43524</v>
      </c>
      <c r="X12246" t="s">
        <v>20</v>
      </c>
      <c r="Y12246" t="s">
        <v>34</v>
      </c>
      <c r="Z12246" t="s">
        <v>64</v>
      </c>
    </row>
    <row r="12247" spans="1:26" x14ac:dyDescent="0.25">
      <c r="A12247">
        <v>2</v>
      </c>
      <c r="B12247" t="s">
        <v>43</v>
      </c>
      <c r="C12247">
        <v>3</v>
      </c>
      <c r="D12247" t="s">
        <v>26</v>
      </c>
      <c r="E12247" t="s">
        <v>27</v>
      </c>
      <c r="F12247" t="s">
        <v>13</v>
      </c>
      <c r="G12247" t="s">
        <v>7494</v>
      </c>
      <c r="H12247" s="1">
        <v>0</v>
      </c>
      <c r="I12247">
        <v>1</v>
      </c>
      <c r="J12247" s="3">
        <v>43522</v>
      </c>
      <c r="K12247" t="s">
        <v>8047</v>
      </c>
      <c r="L12247" t="s">
        <v>30</v>
      </c>
      <c r="M12247">
        <v>90036</v>
      </c>
      <c r="N12247">
        <v>1700</v>
      </c>
      <c r="O12247" t="s">
        <v>858</v>
      </c>
      <c r="P12247" s="4">
        <v>110</v>
      </c>
      <c r="Q12247" s="4">
        <v>4</v>
      </c>
      <c r="R12247" t="s">
        <v>32</v>
      </c>
      <c r="S12247" t="s">
        <v>92</v>
      </c>
      <c r="T12247" s="2">
        <v>109.72</v>
      </c>
      <c r="U12247" s="4">
        <v>224</v>
      </c>
      <c r="V12247" t="s">
        <v>76</v>
      </c>
      <c r="W12247" s="3">
        <v>43524</v>
      </c>
      <c r="X12247" t="s">
        <v>20</v>
      </c>
      <c r="Y12247" t="s">
        <v>34</v>
      </c>
      <c r="Z12247" t="s">
        <v>64</v>
      </c>
    </row>
    <row r="12248" spans="1:26" x14ac:dyDescent="0.25">
      <c r="A12248">
        <v>2</v>
      </c>
      <c r="B12248" t="s">
        <v>43</v>
      </c>
      <c r="C12248">
        <v>3</v>
      </c>
      <c r="D12248" t="s">
        <v>26</v>
      </c>
      <c r="E12248" t="s">
        <v>27</v>
      </c>
      <c r="F12248" t="s">
        <v>13</v>
      </c>
      <c r="G12248" t="s">
        <v>7494</v>
      </c>
      <c r="H12248" s="1">
        <v>0</v>
      </c>
      <c r="I12248">
        <v>1</v>
      </c>
      <c r="J12248" s="3">
        <v>43522</v>
      </c>
      <c r="K12248" t="s">
        <v>8047</v>
      </c>
      <c r="L12248" t="s">
        <v>30</v>
      </c>
      <c r="M12248">
        <v>90036</v>
      </c>
      <c r="N12248">
        <v>1700</v>
      </c>
      <c r="O12248" t="s">
        <v>858</v>
      </c>
      <c r="P12248" s="4">
        <v>110</v>
      </c>
      <c r="Q12248" s="4">
        <v>4</v>
      </c>
      <c r="R12248" t="s">
        <v>32</v>
      </c>
      <c r="S12248" t="s">
        <v>92</v>
      </c>
      <c r="T12248" s="2">
        <v>109.72</v>
      </c>
      <c r="U12248" s="4">
        <v>224</v>
      </c>
      <c r="V12248" t="s">
        <v>76</v>
      </c>
      <c r="W12248" s="3">
        <v>43524</v>
      </c>
      <c r="X12248" t="s">
        <v>20</v>
      </c>
      <c r="Y12248" t="s">
        <v>34</v>
      </c>
      <c r="Z12248" t="s">
        <v>64</v>
      </c>
    </row>
    <row r="12249" spans="1:26" x14ac:dyDescent="0.25">
      <c r="A12249">
        <v>2</v>
      </c>
      <c r="B12249" t="s">
        <v>43</v>
      </c>
      <c r="C12249">
        <v>3</v>
      </c>
      <c r="D12249" t="s">
        <v>26</v>
      </c>
      <c r="E12249" t="s">
        <v>27</v>
      </c>
      <c r="F12249" t="s">
        <v>13</v>
      </c>
      <c r="G12249" t="s">
        <v>7494</v>
      </c>
      <c r="H12249" s="1">
        <v>0</v>
      </c>
      <c r="I12249">
        <v>1</v>
      </c>
      <c r="J12249" s="3">
        <v>43522</v>
      </c>
      <c r="K12249" t="s">
        <v>8047</v>
      </c>
      <c r="L12249" t="s">
        <v>30</v>
      </c>
      <c r="M12249">
        <v>90036</v>
      </c>
      <c r="N12249">
        <v>1718</v>
      </c>
      <c r="O12249" t="s">
        <v>2980</v>
      </c>
      <c r="P12249" s="4">
        <v>11</v>
      </c>
      <c r="Q12249" s="4">
        <v>4</v>
      </c>
      <c r="R12249" t="s">
        <v>32</v>
      </c>
      <c r="S12249" t="s">
        <v>92</v>
      </c>
      <c r="T12249" s="2">
        <v>11.33</v>
      </c>
      <c r="U12249" s="4">
        <v>23</v>
      </c>
      <c r="V12249" t="s">
        <v>76</v>
      </c>
      <c r="W12249" s="3">
        <v>43524</v>
      </c>
      <c r="X12249" t="s">
        <v>20</v>
      </c>
      <c r="Y12249" t="s">
        <v>34</v>
      </c>
      <c r="Z12249" t="s">
        <v>64</v>
      </c>
    </row>
    <row r="12250" spans="1:26" x14ac:dyDescent="0.25">
      <c r="A12250">
        <v>2</v>
      </c>
      <c r="B12250" t="s">
        <v>43</v>
      </c>
      <c r="C12250">
        <v>3</v>
      </c>
      <c r="D12250" t="s">
        <v>26</v>
      </c>
      <c r="E12250" t="s">
        <v>27</v>
      </c>
      <c r="F12250" t="s">
        <v>13</v>
      </c>
      <c r="G12250" t="s">
        <v>7494</v>
      </c>
      <c r="H12250" s="1">
        <v>0</v>
      </c>
      <c r="I12250">
        <v>1</v>
      </c>
      <c r="J12250" s="3">
        <v>43522</v>
      </c>
      <c r="K12250" t="s">
        <v>8047</v>
      </c>
      <c r="L12250" t="s">
        <v>30</v>
      </c>
      <c r="M12250">
        <v>90036</v>
      </c>
      <c r="N12250">
        <v>1718</v>
      </c>
      <c r="O12250" t="s">
        <v>2980</v>
      </c>
      <c r="P12250" s="4">
        <v>11</v>
      </c>
      <c r="Q12250" s="4">
        <v>4</v>
      </c>
      <c r="R12250" t="s">
        <v>32</v>
      </c>
      <c r="S12250" t="s">
        <v>92</v>
      </c>
      <c r="T12250" s="2">
        <v>11.33</v>
      </c>
      <c r="U12250" s="4">
        <v>23</v>
      </c>
      <c r="V12250" t="s">
        <v>76</v>
      </c>
      <c r="W12250" s="3">
        <v>43524</v>
      </c>
      <c r="X12250" t="s">
        <v>20</v>
      </c>
      <c r="Y12250" t="s">
        <v>34</v>
      </c>
      <c r="Z12250" t="s">
        <v>64</v>
      </c>
    </row>
    <row r="12251" spans="1:26" x14ac:dyDescent="0.25">
      <c r="A12251">
        <v>2</v>
      </c>
      <c r="B12251" t="s">
        <v>43</v>
      </c>
      <c r="C12251">
        <v>3</v>
      </c>
      <c r="D12251" t="s">
        <v>26</v>
      </c>
      <c r="E12251" t="s">
        <v>27</v>
      </c>
      <c r="F12251" t="s">
        <v>13</v>
      </c>
      <c r="G12251" t="s">
        <v>7494</v>
      </c>
      <c r="H12251" s="1">
        <v>0</v>
      </c>
      <c r="I12251">
        <v>1</v>
      </c>
      <c r="J12251" s="3">
        <v>43522</v>
      </c>
      <c r="K12251" t="s">
        <v>8047</v>
      </c>
      <c r="L12251" t="s">
        <v>30</v>
      </c>
      <c r="M12251">
        <v>90036</v>
      </c>
      <c r="N12251">
        <v>1718</v>
      </c>
      <c r="O12251" t="s">
        <v>2980</v>
      </c>
      <c r="P12251" s="4">
        <v>11</v>
      </c>
      <c r="Q12251" s="4">
        <v>4</v>
      </c>
      <c r="R12251" t="s">
        <v>32</v>
      </c>
      <c r="S12251" t="s">
        <v>92</v>
      </c>
      <c r="T12251" s="2">
        <v>11.33</v>
      </c>
      <c r="U12251" s="4">
        <v>23</v>
      </c>
      <c r="V12251" t="s">
        <v>76</v>
      </c>
      <c r="W12251" s="3">
        <v>43524</v>
      </c>
      <c r="X12251" t="s">
        <v>20</v>
      </c>
      <c r="Y12251" t="s">
        <v>34</v>
      </c>
      <c r="Z12251" t="s">
        <v>64</v>
      </c>
    </row>
    <row r="12252" spans="1:26" x14ac:dyDescent="0.25">
      <c r="A12252">
        <v>2</v>
      </c>
      <c r="B12252" t="s">
        <v>43</v>
      </c>
      <c r="C12252">
        <v>3</v>
      </c>
      <c r="D12252" t="s">
        <v>26</v>
      </c>
      <c r="E12252" t="s">
        <v>27</v>
      </c>
      <c r="F12252" t="s">
        <v>13</v>
      </c>
      <c r="G12252" t="s">
        <v>7494</v>
      </c>
      <c r="H12252" s="1">
        <v>0</v>
      </c>
      <c r="I12252">
        <v>1</v>
      </c>
      <c r="J12252" s="3">
        <v>43522</v>
      </c>
      <c r="K12252" t="s">
        <v>8047</v>
      </c>
      <c r="L12252" t="s">
        <v>30</v>
      </c>
      <c r="M12252">
        <v>90036</v>
      </c>
      <c r="N12252">
        <v>1718</v>
      </c>
      <c r="O12252" t="s">
        <v>2980</v>
      </c>
      <c r="P12252" s="4">
        <v>11</v>
      </c>
      <c r="Q12252" s="4">
        <v>4</v>
      </c>
      <c r="R12252" t="s">
        <v>32</v>
      </c>
      <c r="S12252" t="s">
        <v>92</v>
      </c>
      <c r="T12252" s="2">
        <v>11.33</v>
      </c>
      <c r="U12252" s="4">
        <v>23</v>
      </c>
      <c r="V12252" t="s">
        <v>76</v>
      </c>
      <c r="W12252" s="3">
        <v>43524</v>
      </c>
      <c r="X12252" t="s">
        <v>20</v>
      </c>
      <c r="Y12252" t="s">
        <v>34</v>
      </c>
      <c r="Z12252" t="s">
        <v>64</v>
      </c>
    </row>
    <row r="12253" spans="1:26" x14ac:dyDescent="0.25">
      <c r="A12253">
        <v>2</v>
      </c>
      <c r="B12253" t="s">
        <v>43</v>
      </c>
      <c r="C12253">
        <v>3</v>
      </c>
      <c r="D12253" t="s">
        <v>26</v>
      </c>
      <c r="E12253" t="s">
        <v>27</v>
      </c>
      <c r="F12253" t="s">
        <v>13</v>
      </c>
      <c r="G12253" t="s">
        <v>7494</v>
      </c>
      <c r="H12253" s="1">
        <v>0</v>
      </c>
      <c r="I12253">
        <v>1</v>
      </c>
      <c r="J12253" s="3">
        <v>43522</v>
      </c>
      <c r="K12253" t="s">
        <v>8047</v>
      </c>
      <c r="L12253" t="s">
        <v>30</v>
      </c>
      <c r="M12253">
        <v>90036</v>
      </c>
      <c r="N12253">
        <v>1718</v>
      </c>
      <c r="O12253" t="s">
        <v>2980</v>
      </c>
      <c r="P12253" s="4">
        <v>11</v>
      </c>
      <c r="Q12253" s="4">
        <v>4</v>
      </c>
      <c r="R12253" t="s">
        <v>32</v>
      </c>
      <c r="S12253" t="s">
        <v>92</v>
      </c>
      <c r="T12253" s="2">
        <v>11.33</v>
      </c>
      <c r="U12253" s="4">
        <v>23</v>
      </c>
      <c r="V12253" t="s">
        <v>76</v>
      </c>
      <c r="W12253" s="3">
        <v>43524</v>
      </c>
      <c r="X12253" t="s">
        <v>20</v>
      </c>
      <c r="Y12253" t="s">
        <v>34</v>
      </c>
      <c r="Z12253" t="s">
        <v>64</v>
      </c>
    </row>
    <row r="12254" spans="1:26" x14ac:dyDescent="0.25">
      <c r="A12254">
        <v>2</v>
      </c>
      <c r="B12254" t="s">
        <v>43</v>
      </c>
      <c r="C12254">
        <v>3</v>
      </c>
      <c r="D12254" t="s">
        <v>26</v>
      </c>
      <c r="E12254" t="s">
        <v>27</v>
      </c>
      <c r="F12254" t="s">
        <v>13</v>
      </c>
      <c r="G12254" t="s">
        <v>6915</v>
      </c>
      <c r="H12254" s="1">
        <v>0</v>
      </c>
      <c r="I12254">
        <v>1</v>
      </c>
      <c r="J12254" s="3">
        <v>43710</v>
      </c>
      <c r="K12254" t="s">
        <v>8045</v>
      </c>
      <c r="L12254" t="s">
        <v>30</v>
      </c>
      <c r="M12254">
        <v>90008</v>
      </c>
      <c r="N12254">
        <v>63</v>
      </c>
      <c r="O12254" t="s">
        <v>8102</v>
      </c>
      <c r="P12254" s="4">
        <v>11</v>
      </c>
      <c r="Q12254" s="4">
        <v>5</v>
      </c>
      <c r="R12254" t="s">
        <v>32</v>
      </c>
      <c r="S12254" t="s">
        <v>92</v>
      </c>
      <c r="T12254" s="2">
        <v>11.21</v>
      </c>
      <c r="U12254" s="4">
        <v>43</v>
      </c>
      <c r="V12254" t="s">
        <v>76</v>
      </c>
      <c r="W12254" s="3">
        <v>43712</v>
      </c>
      <c r="X12254" t="s">
        <v>20</v>
      </c>
      <c r="Y12254" t="s">
        <v>34</v>
      </c>
      <c r="Z12254" t="s">
        <v>56</v>
      </c>
    </row>
    <row r="12255" spans="1:26" x14ac:dyDescent="0.25">
      <c r="A12255">
        <v>2</v>
      </c>
      <c r="B12255" t="s">
        <v>43</v>
      </c>
      <c r="C12255">
        <v>3</v>
      </c>
      <c r="D12255" t="s">
        <v>26</v>
      </c>
      <c r="E12255" t="s">
        <v>27</v>
      </c>
      <c r="F12255" t="s">
        <v>13</v>
      </c>
      <c r="G12255" t="s">
        <v>6915</v>
      </c>
      <c r="H12255" s="1">
        <v>0</v>
      </c>
      <c r="I12255">
        <v>1</v>
      </c>
      <c r="J12255" s="3">
        <v>43710</v>
      </c>
      <c r="K12255" t="s">
        <v>8045</v>
      </c>
      <c r="L12255" t="s">
        <v>30</v>
      </c>
      <c r="M12255">
        <v>90008</v>
      </c>
      <c r="N12255">
        <v>63</v>
      </c>
      <c r="O12255" t="s">
        <v>8102</v>
      </c>
      <c r="P12255" s="4">
        <v>11</v>
      </c>
      <c r="Q12255" s="4">
        <v>5</v>
      </c>
      <c r="R12255" t="s">
        <v>32</v>
      </c>
      <c r="S12255" t="s">
        <v>92</v>
      </c>
      <c r="T12255" s="2">
        <v>11.21</v>
      </c>
      <c r="U12255" s="4">
        <v>43</v>
      </c>
      <c r="V12255" t="s">
        <v>76</v>
      </c>
      <c r="W12255" s="3">
        <v>43712</v>
      </c>
      <c r="X12255" t="s">
        <v>20</v>
      </c>
      <c r="Y12255" t="s">
        <v>34</v>
      </c>
      <c r="Z12255" t="s">
        <v>56</v>
      </c>
    </row>
    <row r="12256" spans="1:26" x14ac:dyDescent="0.25">
      <c r="A12256">
        <v>2</v>
      </c>
      <c r="B12256" t="s">
        <v>43</v>
      </c>
      <c r="C12256">
        <v>3</v>
      </c>
      <c r="D12256" t="s">
        <v>26</v>
      </c>
      <c r="E12256" t="s">
        <v>27</v>
      </c>
      <c r="F12256" t="s">
        <v>13</v>
      </c>
      <c r="G12256" t="s">
        <v>6915</v>
      </c>
      <c r="H12256" s="1">
        <v>0</v>
      </c>
      <c r="I12256">
        <v>1</v>
      </c>
      <c r="J12256" s="3">
        <v>43710</v>
      </c>
      <c r="K12256" t="s">
        <v>8045</v>
      </c>
      <c r="L12256" t="s">
        <v>30</v>
      </c>
      <c r="M12256">
        <v>90008</v>
      </c>
      <c r="N12256">
        <v>63</v>
      </c>
      <c r="O12256" t="s">
        <v>8102</v>
      </c>
      <c r="P12256" s="4">
        <v>11</v>
      </c>
      <c r="Q12256" s="4">
        <v>5</v>
      </c>
      <c r="R12256" t="s">
        <v>32</v>
      </c>
      <c r="S12256" t="s">
        <v>92</v>
      </c>
      <c r="T12256" s="2">
        <v>11.21</v>
      </c>
      <c r="U12256" s="4">
        <v>43</v>
      </c>
      <c r="V12256" t="s">
        <v>76</v>
      </c>
      <c r="W12256" s="3">
        <v>43712</v>
      </c>
      <c r="X12256" t="s">
        <v>20</v>
      </c>
      <c r="Y12256" t="s">
        <v>34</v>
      </c>
      <c r="Z12256" t="s">
        <v>56</v>
      </c>
    </row>
    <row r="12257" spans="1:26" x14ac:dyDescent="0.25">
      <c r="A12257">
        <v>2</v>
      </c>
      <c r="B12257" t="s">
        <v>43</v>
      </c>
      <c r="C12257">
        <v>3</v>
      </c>
      <c r="D12257" t="s">
        <v>26</v>
      </c>
      <c r="E12257" t="s">
        <v>27</v>
      </c>
      <c r="F12257" t="s">
        <v>13</v>
      </c>
      <c r="G12257" t="s">
        <v>7018</v>
      </c>
      <c r="H12257" s="1">
        <v>0</v>
      </c>
      <c r="I12257">
        <v>1</v>
      </c>
      <c r="J12257" s="3">
        <v>42843</v>
      </c>
      <c r="K12257" t="s">
        <v>8065</v>
      </c>
      <c r="L12257" t="s">
        <v>30</v>
      </c>
      <c r="M12257">
        <v>90004</v>
      </c>
      <c r="N12257">
        <v>1559</v>
      </c>
      <c r="O12257" t="s">
        <v>8167</v>
      </c>
      <c r="P12257" s="4">
        <v>9</v>
      </c>
      <c r="Q12257" s="4">
        <v>7</v>
      </c>
      <c r="R12257" t="s">
        <v>32</v>
      </c>
      <c r="S12257" t="s">
        <v>92</v>
      </c>
      <c r="T12257" s="2">
        <v>9.4700000000000006</v>
      </c>
      <c r="U12257" s="4">
        <v>947</v>
      </c>
      <c r="V12257" t="s">
        <v>76</v>
      </c>
      <c r="W12257" s="3">
        <v>42845</v>
      </c>
      <c r="X12257" t="s">
        <v>20</v>
      </c>
      <c r="Y12257" t="s">
        <v>34</v>
      </c>
      <c r="Z12257" t="s">
        <v>42</v>
      </c>
    </row>
    <row r="12258" spans="1:26" x14ac:dyDescent="0.25">
      <c r="A12258">
        <v>2</v>
      </c>
      <c r="B12258" t="s">
        <v>43</v>
      </c>
      <c r="C12258">
        <v>3</v>
      </c>
      <c r="D12258" t="s">
        <v>26</v>
      </c>
      <c r="E12258" t="s">
        <v>27</v>
      </c>
      <c r="F12258" t="s">
        <v>13</v>
      </c>
      <c r="G12258" t="s">
        <v>7018</v>
      </c>
      <c r="H12258" s="1">
        <v>0</v>
      </c>
      <c r="I12258">
        <v>1</v>
      </c>
      <c r="J12258" s="3">
        <v>42843</v>
      </c>
      <c r="K12258" t="s">
        <v>8065</v>
      </c>
      <c r="L12258" t="s">
        <v>30</v>
      </c>
      <c r="M12258">
        <v>90004</v>
      </c>
      <c r="N12258">
        <v>1559</v>
      </c>
      <c r="O12258" t="s">
        <v>8167</v>
      </c>
      <c r="P12258" s="4">
        <v>9</v>
      </c>
      <c r="Q12258" s="4">
        <v>7</v>
      </c>
      <c r="R12258" t="s">
        <v>32</v>
      </c>
      <c r="S12258" t="s">
        <v>92</v>
      </c>
      <c r="T12258" s="2">
        <v>9.4700000000000006</v>
      </c>
      <c r="U12258" s="4">
        <v>947</v>
      </c>
      <c r="V12258" t="s">
        <v>76</v>
      </c>
      <c r="W12258" s="3">
        <v>42845</v>
      </c>
      <c r="X12258" t="s">
        <v>20</v>
      </c>
      <c r="Y12258" t="s">
        <v>34</v>
      </c>
      <c r="Z12258" t="s">
        <v>42</v>
      </c>
    </row>
    <row r="12259" spans="1:26" x14ac:dyDescent="0.25">
      <c r="A12259">
        <v>2</v>
      </c>
      <c r="B12259" t="s">
        <v>43</v>
      </c>
      <c r="C12259">
        <v>3</v>
      </c>
      <c r="D12259" t="s">
        <v>26</v>
      </c>
      <c r="E12259" t="s">
        <v>27</v>
      </c>
      <c r="F12259" t="s">
        <v>13</v>
      </c>
      <c r="G12259" t="s">
        <v>6915</v>
      </c>
      <c r="H12259" s="1">
        <v>0.2</v>
      </c>
      <c r="I12259">
        <v>1</v>
      </c>
      <c r="J12259" s="3">
        <v>43710</v>
      </c>
      <c r="K12259" t="s">
        <v>8045</v>
      </c>
      <c r="L12259" t="s">
        <v>30</v>
      </c>
      <c r="M12259">
        <v>90008</v>
      </c>
      <c r="N12259">
        <v>717</v>
      </c>
      <c r="O12259" t="s">
        <v>4245</v>
      </c>
      <c r="P12259" s="4">
        <v>46</v>
      </c>
      <c r="Q12259" s="4">
        <v>5</v>
      </c>
      <c r="R12259" t="s">
        <v>32</v>
      </c>
      <c r="S12259" t="s">
        <v>92</v>
      </c>
      <c r="T12259" s="2">
        <v>46.22</v>
      </c>
      <c r="U12259" s="4">
        <v>148</v>
      </c>
      <c r="V12259" t="s">
        <v>76</v>
      </c>
      <c r="W12259" s="3">
        <v>43712</v>
      </c>
      <c r="X12259" t="s">
        <v>20</v>
      </c>
      <c r="Y12259" t="s">
        <v>34</v>
      </c>
      <c r="Z12259" t="s">
        <v>54</v>
      </c>
    </row>
    <row r="12260" spans="1:26" x14ac:dyDescent="0.25">
      <c r="A12260">
        <v>2</v>
      </c>
      <c r="B12260" t="s">
        <v>43</v>
      </c>
      <c r="C12260">
        <v>3</v>
      </c>
      <c r="D12260" t="s">
        <v>26</v>
      </c>
      <c r="E12260" t="s">
        <v>27</v>
      </c>
      <c r="F12260" t="s">
        <v>13</v>
      </c>
      <c r="G12260" t="s">
        <v>6915</v>
      </c>
      <c r="H12260" s="1">
        <v>0.2</v>
      </c>
      <c r="I12260">
        <v>1</v>
      </c>
      <c r="J12260" s="3">
        <v>43710</v>
      </c>
      <c r="K12260" t="s">
        <v>8045</v>
      </c>
      <c r="L12260" t="s">
        <v>30</v>
      </c>
      <c r="M12260">
        <v>90008</v>
      </c>
      <c r="N12260">
        <v>717</v>
      </c>
      <c r="O12260" t="s">
        <v>4245</v>
      </c>
      <c r="P12260" s="4">
        <v>46</v>
      </c>
      <c r="Q12260" s="4">
        <v>5</v>
      </c>
      <c r="R12260" t="s">
        <v>32</v>
      </c>
      <c r="S12260" t="s">
        <v>92</v>
      </c>
      <c r="T12260" s="2">
        <v>46.22</v>
      </c>
      <c r="U12260" s="4">
        <v>148</v>
      </c>
      <c r="V12260" t="s">
        <v>76</v>
      </c>
      <c r="W12260" s="3">
        <v>43712</v>
      </c>
      <c r="X12260" t="s">
        <v>20</v>
      </c>
      <c r="Y12260" t="s">
        <v>34</v>
      </c>
      <c r="Z12260" t="s">
        <v>54</v>
      </c>
    </row>
    <row r="12261" spans="1:26" x14ac:dyDescent="0.25">
      <c r="A12261">
        <v>2</v>
      </c>
      <c r="B12261" t="s">
        <v>43</v>
      </c>
      <c r="C12261">
        <v>3</v>
      </c>
      <c r="D12261" t="s">
        <v>26</v>
      </c>
      <c r="E12261" t="s">
        <v>27</v>
      </c>
      <c r="F12261" t="s">
        <v>13</v>
      </c>
      <c r="G12261" t="s">
        <v>6915</v>
      </c>
      <c r="H12261" s="1">
        <v>0.2</v>
      </c>
      <c r="I12261">
        <v>1</v>
      </c>
      <c r="J12261" s="3">
        <v>43710</v>
      </c>
      <c r="K12261" t="s">
        <v>8045</v>
      </c>
      <c r="L12261" t="s">
        <v>30</v>
      </c>
      <c r="M12261">
        <v>90008</v>
      </c>
      <c r="N12261">
        <v>717</v>
      </c>
      <c r="O12261" t="s">
        <v>4245</v>
      </c>
      <c r="P12261" s="4">
        <v>46</v>
      </c>
      <c r="Q12261" s="4">
        <v>5</v>
      </c>
      <c r="R12261" t="s">
        <v>32</v>
      </c>
      <c r="S12261" t="s">
        <v>92</v>
      </c>
      <c r="T12261" s="2">
        <v>46.22</v>
      </c>
      <c r="U12261" s="4">
        <v>148</v>
      </c>
      <c r="V12261" t="s">
        <v>76</v>
      </c>
      <c r="W12261" s="3">
        <v>43712</v>
      </c>
      <c r="X12261" t="s">
        <v>20</v>
      </c>
      <c r="Y12261" t="s">
        <v>34</v>
      </c>
      <c r="Z12261" t="s">
        <v>54</v>
      </c>
    </row>
    <row r="12262" spans="1:26" x14ac:dyDescent="0.25">
      <c r="A12262">
        <v>5</v>
      </c>
      <c r="B12262" t="s">
        <v>43</v>
      </c>
      <c r="C12262">
        <v>6</v>
      </c>
      <c r="D12262" t="s">
        <v>26</v>
      </c>
      <c r="E12262" t="s">
        <v>1832</v>
      </c>
      <c r="F12262" t="s">
        <v>13</v>
      </c>
      <c r="G12262" t="s">
        <v>991</v>
      </c>
      <c r="H12262" s="1">
        <v>0</v>
      </c>
      <c r="I12262">
        <v>1</v>
      </c>
      <c r="J12262" s="3">
        <v>43323</v>
      </c>
      <c r="K12262" t="s">
        <v>8066</v>
      </c>
      <c r="L12262" t="s">
        <v>73</v>
      </c>
      <c r="M12262">
        <v>74133</v>
      </c>
      <c r="N12262">
        <v>1310</v>
      </c>
      <c r="O12262" t="s">
        <v>8263</v>
      </c>
      <c r="P12262" s="4">
        <v>36</v>
      </c>
      <c r="Q12262" s="4">
        <v>2</v>
      </c>
      <c r="R12262" t="s">
        <v>75</v>
      </c>
      <c r="S12262" t="s">
        <v>92</v>
      </c>
      <c r="T12262" s="2">
        <v>35.68</v>
      </c>
      <c r="U12262" s="4">
        <v>78</v>
      </c>
      <c r="V12262" t="s">
        <v>76</v>
      </c>
      <c r="W12262" s="3">
        <v>43328</v>
      </c>
      <c r="X12262" t="s">
        <v>39</v>
      </c>
      <c r="Y12262" t="s">
        <v>401</v>
      </c>
      <c r="Z12262" t="s">
        <v>54</v>
      </c>
    </row>
    <row r="12263" spans="1:26" x14ac:dyDescent="0.25">
      <c r="A12263">
        <v>5</v>
      </c>
      <c r="B12263" t="s">
        <v>43</v>
      </c>
      <c r="C12263">
        <v>6</v>
      </c>
      <c r="D12263" t="s">
        <v>26</v>
      </c>
      <c r="E12263" t="s">
        <v>1832</v>
      </c>
      <c r="F12263" t="s">
        <v>13</v>
      </c>
      <c r="G12263" t="s">
        <v>991</v>
      </c>
      <c r="H12263" s="1">
        <v>0</v>
      </c>
      <c r="I12263">
        <v>1</v>
      </c>
      <c r="J12263" s="3">
        <v>43323</v>
      </c>
      <c r="K12263" t="s">
        <v>8066</v>
      </c>
      <c r="L12263" t="s">
        <v>73</v>
      </c>
      <c r="M12263">
        <v>74133</v>
      </c>
      <c r="N12263">
        <v>1310</v>
      </c>
      <c r="O12263" t="s">
        <v>8263</v>
      </c>
      <c r="P12263" s="4">
        <v>36</v>
      </c>
      <c r="Q12263" s="4">
        <v>2</v>
      </c>
      <c r="R12263" t="s">
        <v>75</v>
      </c>
      <c r="S12263" t="s">
        <v>92</v>
      </c>
      <c r="T12263" s="2">
        <v>35.68</v>
      </c>
      <c r="U12263" s="4">
        <v>78</v>
      </c>
      <c r="V12263" t="s">
        <v>76</v>
      </c>
      <c r="W12263" s="3">
        <v>43328</v>
      </c>
      <c r="X12263" t="s">
        <v>39</v>
      </c>
      <c r="Y12263" t="s">
        <v>401</v>
      </c>
      <c r="Z12263" t="s">
        <v>54</v>
      </c>
    </row>
    <row r="12264" spans="1:26" x14ac:dyDescent="0.25">
      <c r="A12264">
        <v>5</v>
      </c>
      <c r="B12264" t="s">
        <v>43</v>
      </c>
      <c r="C12264">
        <v>6</v>
      </c>
      <c r="D12264" t="s">
        <v>26</v>
      </c>
      <c r="E12264" t="s">
        <v>1832</v>
      </c>
      <c r="F12264" t="s">
        <v>13</v>
      </c>
      <c r="G12264" t="s">
        <v>991</v>
      </c>
      <c r="H12264" s="1">
        <v>0</v>
      </c>
      <c r="I12264">
        <v>1</v>
      </c>
      <c r="J12264" s="3">
        <v>43323</v>
      </c>
      <c r="K12264" t="s">
        <v>8066</v>
      </c>
      <c r="L12264" t="s">
        <v>73</v>
      </c>
      <c r="M12264">
        <v>74133</v>
      </c>
      <c r="N12264">
        <v>1310</v>
      </c>
      <c r="O12264" t="s">
        <v>8263</v>
      </c>
      <c r="P12264" s="4">
        <v>36</v>
      </c>
      <c r="Q12264" s="4">
        <v>2</v>
      </c>
      <c r="R12264" t="s">
        <v>75</v>
      </c>
      <c r="S12264" t="s">
        <v>92</v>
      </c>
      <c r="T12264" s="2">
        <v>35.68</v>
      </c>
      <c r="U12264" s="4">
        <v>78</v>
      </c>
      <c r="V12264" t="s">
        <v>76</v>
      </c>
      <c r="W12264" s="3">
        <v>43328</v>
      </c>
      <c r="X12264" t="s">
        <v>39</v>
      </c>
      <c r="Y12264" t="s">
        <v>401</v>
      </c>
      <c r="Z12264" t="s">
        <v>54</v>
      </c>
    </row>
    <row r="12265" spans="1:26" x14ac:dyDescent="0.25">
      <c r="A12265">
        <v>5</v>
      </c>
      <c r="B12265" t="s">
        <v>43</v>
      </c>
      <c r="C12265">
        <v>6</v>
      </c>
      <c r="D12265" t="s">
        <v>26</v>
      </c>
      <c r="E12265" t="s">
        <v>1832</v>
      </c>
      <c r="F12265" t="s">
        <v>13</v>
      </c>
      <c r="G12265" t="s">
        <v>991</v>
      </c>
      <c r="H12265" s="1">
        <v>0</v>
      </c>
      <c r="I12265">
        <v>1</v>
      </c>
      <c r="J12265" s="3">
        <v>43323</v>
      </c>
      <c r="K12265" t="s">
        <v>8066</v>
      </c>
      <c r="L12265" t="s">
        <v>73</v>
      </c>
      <c r="M12265">
        <v>74133</v>
      </c>
      <c r="N12265">
        <v>1805</v>
      </c>
      <c r="O12265" t="s">
        <v>3438</v>
      </c>
      <c r="P12265" s="4">
        <v>16</v>
      </c>
      <c r="Q12265" s="4">
        <v>5</v>
      </c>
      <c r="R12265" t="s">
        <v>75</v>
      </c>
      <c r="S12265" t="s">
        <v>92</v>
      </c>
      <c r="T12265" s="2">
        <v>15.55</v>
      </c>
      <c r="U12265" s="4">
        <v>32</v>
      </c>
      <c r="V12265" t="s">
        <v>76</v>
      </c>
      <c r="W12265" s="3">
        <v>43328</v>
      </c>
      <c r="X12265" t="s">
        <v>39</v>
      </c>
      <c r="Y12265" t="s">
        <v>401</v>
      </c>
      <c r="Z12265" t="s">
        <v>64</v>
      </c>
    </row>
    <row r="12266" spans="1:26" x14ac:dyDescent="0.25">
      <c r="A12266">
        <v>5</v>
      </c>
      <c r="B12266" t="s">
        <v>43</v>
      </c>
      <c r="C12266">
        <v>6</v>
      </c>
      <c r="D12266" t="s">
        <v>26</v>
      </c>
      <c r="E12266" t="s">
        <v>1832</v>
      </c>
      <c r="F12266" t="s">
        <v>13</v>
      </c>
      <c r="G12266" t="s">
        <v>991</v>
      </c>
      <c r="H12266" s="1">
        <v>0</v>
      </c>
      <c r="I12266">
        <v>1</v>
      </c>
      <c r="J12266" s="3">
        <v>43323</v>
      </c>
      <c r="K12266" t="s">
        <v>8066</v>
      </c>
      <c r="L12266" t="s">
        <v>73</v>
      </c>
      <c r="M12266">
        <v>74133</v>
      </c>
      <c r="N12266">
        <v>1805</v>
      </c>
      <c r="O12266" t="s">
        <v>3438</v>
      </c>
      <c r="P12266" s="4">
        <v>16</v>
      </c>
      <c r="Q12266" s="4">
        <v>5</v>
      </c>
      <c r="R12266" t="s">
        <v>75</v>
      </c>
      <c r="S12266" t="s">
        <v>92</v>
      </c>
      <c r="T12266" s="2">
        <v>15.55</v>
      </c>
      <c r="U12266" s="4">
        <v>32</v>
      </c>
      <c r="V12266" t="s">
        <v>76</v>
      </c>
      <c r="W12266" s="3">
        <v>43328</v>
      </c>
      <c r="X12266" t="s">
        <v>39</v>
      </c>
      <c r="Y12266" t="s">
        <v>401</v>
      </c>
      <c r="Z12266" t="s">
        <v>64</v>
      </c>
    </row>
    <row r="12267" spans="1:26" x14ac:dyDescent="0.25">
      <c r="A12267">
        <v>5</v>
      </c>
      <c r="B12267" t="s">
        <v>43</v>
      </c>
      <c r="C12267">
        <v>6</v>
      </c>
      <c r="D12267" t="s">
        <v>26</v>
      </c>
      <c r="E12267" t="s">
        <v>1832</v>
      </c>
      <c r="F12267" t="s">
        <v>13</v>
      </c>
      <c r="G12267" t="s">
        <v>991</v>
      </c>
      <c r="H12267" s="1">
        <v>0</v>
      </c>
      <c r="I12267">
        <v>1</v>
      </c>
      <c r="J12267" s="3">
        <v>43323</v>
      </c>
      <c r="K12267" t="s">
        <v>8066</v>
      </c>
      <c r="L12267" t="s">
        <v>73</v>
      </c>
      <c r="M12267">
        <v>74133</v>
      </c>
      <c r="N12267">
        <v>1805</v>
      </c>
      <c r="O12267" t="s">
        <v>3438</v>
      </c>
      <c r="P12267" s="4">
        <v>16</v>
      </c>
      <c r="Q12267" s="4">
        <v>5</v>
      </c>
      <c r="R12267" t="s">
        <v>75</v>
      </c>
      <c r="S12267" t="s">
        <v>92</v>
      </c>
      <c r="T12267" s="2">
        <v>15.55</v>
      </c>
      <c r="U12267" s="4">
        <v>32</v>
      </c>
      <c r="V12267" t="s">
        <v>76</v>
      </c>
      <c r="W12267" s="3">
        <v>43328</v>
      </c>
      <c r="X12267" t="s">
        <v>39</v>
      </c>
      <c r="Y12267" t="s">
        <v>401</v>
      </c>
      <c r="Z12267" t="s">
        <v>64</v>
      </c>
    </row>
    <row r="12268" spans="1:26" x14ac:dyDescent="0.25">
      <c r="A12268">
        <v>5</v>
      </c>
      <c r="B12268" t="s">
        <v>43</v>
      </c>
      <c r="C12268">
        <v>6</v>
      </c>
      <c r="D12268" t="s">
        <v>26</v>
      </c>
      <c r="E12268" t="s">
        <v>1832</v>
      </c>
      <c r="F12268" t="s">
        <v>13</v>
      </c>
      <c r="G12268" t="s">
        <v>991</v>
      </c>
      <c r="H12268" s="1">
        <v>0</v>
      </c>
      <c r="I12268">
        <v>1</v>
      </c>
      <c r="J12268" s="3">
        <v>43323</v>
      </c>
      <c r="K12268" t="s">
        <v>8066</v>
      </c>
      <c r="L12268" t="s">
        <v>73</v>
      </c>
      <c r="M12268">
        <v>74133</v>
      </c>
      <c r="N12268">
        <v>247</v>
      </c>
      <c r="O12268" t="s">
        <v>1317</v>
      </c>
      <c r="P12268" s="4">
        <v>19</v>
      </c>
      <c r="Q12268" s="4">
        <v>7</v>
      </c>
      <c r="R12268" t="s">
        <v>75</v>
      </c>
      <c r="S12268" t="s">
        <v>92</v>
      </c>
      <c r="T12268" s="2">
        <v>19.260000000000002</v>
      </c>
      <c r="U12268" s="4">
        <v>42</v>
      </c>
      <c r="V12268" t="s">
        <v>76</v>
      </c>
      <c r="W12268" s="3">
        <v>43328</v>
      </c>
      <c r="X12268" t="s">
        <v>39</v>
      </c>
      <c r="Y12268" t="s">
        <v>401</v>
      </c>
      <c r="Z12268" t="s">
        <v>54</v>
      </c>
    </row>
    <row r="12269" spans="1:26" x14ac:dyDescent="0.25">
      <c r="A12269">
        <v>5</v>
      </c>
      <c r="B12269" t="s">
        <v>43</v>
      </c>
      <c r="C12269">
        <v>6</v>
      </c>
      <c r="D12269" t="s">
        <v>26</v>
      </c>
      <c r="E12269" t="s">
        <v>1832</v>
      </c>
      <c r="F12269" t="s">
        <v>13</v>
      </c>
      <c r="G12269" t="s">
        <v>991</v>
      </c>
      <c r="H12269" s="1">
        <v>0</v>
      </c>
      <c r="I12269">
        <v>1</v>
      </c>
      <c r="J12269" s="3">
        <v>43323</v>
      </c>
      <c r="K12269" t="s">
        <v>8066</v>
      </c>
      <c r="L12269" t="s">
        <v>73</v>
      </c>
      <c r="M12269">
        <v>74133</v>
      </c>
      <c r="N12269">
        <v>247</v>
      </c>
      <c r="O12269" t="s">
        <v>1317</v>
      </c>
      <c r="P12269" s="4">
        <v>19</v>
      </c>
      <c r="Q12269" s="4">
        <v>7</v>
      </c>
      <c r="R12269" t="s">
        <v>75</v>
      </c>
      <c r="S12269" t="s">
        <v>92</v>
      </c>
      <c r="T12269" s="2">
        <v>19.260000000000002</v>
      </c>
      <c r="U12269" s="4">
        <v>42</v>
      </c>
      <c r="V12269" t="s">
        <v>76</v>
      </c>
      <c r="W12269" s="3">
        <v>43328</v>
      </c>
      <c r="X12269" t="s">
        <v>39</v>
      </c>
      <c r="Y12269" t="s">
        <v>401</v>
      </c>
      <c r="Z12269" t="s">
        <v>54</v>
      </c>
    </row>
    <row r="12270" spans="1:26" x14ac:dyDescent="0.25">
      <c r="A12270">
        <v>5</v>
      </c>
      <c r="B12270" t="s">
        <v>43</v>
      </c>
      <c r="C12270">
        <v>6</v>
      </c>
      <c r="D12270" t="s">
        <v>26</v>
      </c>
      <c r="E12270" t="s">
        <v>1832</v>
      </c>
      <c r="F12270" t="s">
        <v>13</v>
      </c>
      <c r="G12270" t="s">
        <v>991</v>
      </c>
      <c r="H12270" s="1">
        <v>0</v>
      </c>
      <c r="I12270">
        <v>1</v>
      </c>
      <c r="J12270" s="3">
        <v>43323</v>
      </c>
      <c r="K12270" t="s">
        <v>8066</v>
      </c>
      <c r="L12270" t="s">
        <v>73</v>
      </c>
      <c r="M12270">
        <v>74133</v>
      </c>
      <c r="N12270">
        <v>247</v>
      </c>
      <c r="O12270" t="s">
        <v>1317</v>
      </c>
      <c r="P12270" s="4">
        <v>19</v>
      </c>
      <c r="Q12270" s="4">
        <v>7</v>
      </c>
      <c r="R12270" t="s">
        <v>75</v>
      </c>
      <c r="S12270" t="s">
        <v>92</v>
      </c>
      <c r="T12270" s="2">
        <v>19.260000000000002</v>
      </c>
      <c r="U12270" s="4">
        <v>42</v>
      </c>
      <c r="V12270" t="s">
        <v>76</v>
      </c>
      <c r="W12270" s="3">
        <v>43328</v>
      </c>
      <c r="X12270" t="s">
        <v>39</v>
      </c>
      <c r="Y12270" t="s">
        <v>401</v>
      </c>
      <c r="Z12270" t="s">
        <v>54</v>
      </c>
    </row>
    <row r="12271" spans="1:26" x14ac:dyDescent="0.25">
      <c r="A12271">
        <v>4</v>
      </c>
      <c r="B12271" t="s">
        <v>43</v>
      </c>
      <c r="C12271">
        <v>6</v>
      </c>
      <c r="D12271" t="s">
        <v>26</v>
      </c>
      <c r="E12271" t="s">
        <v>1485</v>
      </c>
      <c r="F12271" t="s">
        <v>13</v>
      </c>
      <c r="G12271" t="s">
        <v>6839</v>
      </c>
      <c r="H12271" s="1">
        <v>0.2</v>
      </c>
      <c r="I12271">
        <v>1</v>
      </c>
      <c r="J12271" s="3">
        <v>42423</v>
      </c>
      <c r="K12271" t="s">
        <v>8067</v>
      </c>
      <c r="L12271" t="s">
        <v>73</v>
      </c>
      <c r="M12271">
        <v>79907</v>
      </c>
      <c r="N12271">
        <v>1506</v>
      </c>
      <c r="O12271" t="s">
        <v>6061</v>
      </c>
      <c r="P12271" s="4">
        <v>2</v>
      </c>
      <c r="Q12271" s="4">
        <v>3</v>
      </c>
      <c r="R12271" t="s">
        <v>75</v>
      </c>
      <c r="S12271" t="s">
        <v>92</v>
      </c>
      <c r="T12271" s="2">
        <v>2.34</v>
      </c>
      <c r="U12271" s="4">
        <v>7</v>
      </c>
      <c r="V12271" t="s">
        <v>76</v>
      </c>
      <c r="W12271" s="3">
        <v>42427</v>
      </c>
      <c r="X12271" t="s">
        <v>39</v>
      </c>
      <c r="Y12271" t="s">
        <v>77</v>
      </c>
      <c r="Z12271" t="s">
        <v>35</v>
      </c>
    </row>
    <row r="12272" spans="1:26" x14ac:dyDescent="0.25">
      <c r="A12272">
        <v>4</v>
      </c>
      <c r="B12272" t="s">
        <v>43</v>
      </c>
      <c r="C12272">
        <v>6</v>
      </c>
      <c r="D12272" t="s">
        <v>26</v>
      </c>
      <c r="E12272" t="s">
        <v>1485</v>
      </c>
      <c r="F12272" t="s">
        <v>13</v>
      </c>
      <c r="G12272" t="s">
        <v>6839</v>
      </c>
      <c r="H12272" s="1">
        <v>0.2</v>
      </c>
      <c r="I12272">
        <v>1</v>
      </c>
      <c r="J12272" s="3">
        <v>42423</v>
      </c>
      <c r="K12272" t="s">
        <v>8067</v>
      </c>
      <c r="L12272" t="s">
        <v>73</v>
      </c>
      <c r="M12272">
        <v>79907</v>
      </c>
      <c r="N12272">
        <v>1506</v>
      </c>
      <c r="O12272" t="s">
        <v>6061</v>
      </c>
      <c r="P12272" s="4">
        <v>2</v>
      </c>
      <c r="Q12272" s="4">
        <v>3</v>
      </c>
      <c r="R12272" t="s">
        <v>75</v>
      </c>
      <c r="S12272" t="s">
        <v>92</v>
      </c>
      <c r="T12272" s="2">
        <v>2.34</v>
      </c>
      <c r="U12272" s="4">
        <v>7</v>
      </c>
      <c r="V12272" t="s">
        <v>76</v>
      </c>
      <c r="W12272" s="3">
        <v>42427</v>
      </c>
      <c r="X12272" t="s">
        <v>39</v>
      </c>
      <c r="Y12272" t="s">
        <v>77</v>
      </c>
      <c r="Z12272" t="s">
        <v>35</v>
      </c>
    </row>
    <row r="12273" spans="1:26" x14ac:dyDescent="0.25">
      <c r="A12273">
        <v>4</v>
      </c>
      <c r="B12273" t="s">
        <v>43</v>
      </c>
      <c r="C12273">
        <v>6</v>
      </c>
      <c r="D12273" t="s">
        <v>26</v>
      </c>
      <c r="E12273" t="s">
        <v>122</v>
      </c>
      <c r="F12273" t="s">
        <v>13</v>
      </c>
      <c r="G12273" t="s">
        <v>911</v>
      </c>
      <c r="H12273" s="1">
        <v>0.2</v>
      </c>
      <c r="I12273">
        <v>1</v>
      </c>
      <c r="J12273" s="3">
        <v>43541</v>
      </c>
      <c r="K12273" t="s">
        <v>8068</v>
      </c>
      <c r="L12273" t="s">
        <v>73</v>
      </c>
      <c r="M12273">
        <v>77095</v>
      </c>
      <c r="N12273">
        <v>1693</v>
      </c>
      <c r="O12273" t="s">
        <v>4604</v>
      </c>
      <c r="P12273" s="4">
        <v>3</v>
      </c>
      <c r="Q12273" s="4">
        <v>3</v>
      </c>
      <c r="R12273" t="s">
        <v>75</v>
      </c>
      <c r="S12273" t="s">
        <v>92</v>
      </c>
      <c r="T12273" s="2">
        <v>3.21</v>
      </c>
      <c r="U12273" s="4">
        <v>10</v>
      </c>
      <c r="V12273" t="s">
        <v>76</v>
      </c>
      <c r="W12273" s="3">
        <v>43545</v>
      </c>
      <c r="X12273" t="s">
        <v>39</v>
      </c>
      <c r="Y12273" t="s">
        <v>77</v>
      </c>
      <c r="Z12273" t="s">
        <v>64</v>
      </c>
    </row>
    <row r="12274" spans="1:26" x14ac:dyDescent="0.25">
      <c r="A12274">
        <v>4</v>
      </c>
      <c r="B12274" t="s">
        <v>43</v>
      </c>
      <c r="C12274">
        <v>6</v>
      </c>
      <c r="D12274" t="s">
        <v>26</v>
      </c>
      <c r="E12274" t="s">
        <v>122</v>
      </c>
      <c r="F12274" t="s">
        <v>13</v>
      </c>
      <c r="G12274" t="s">
        <v>911</v>
      </c>
      <c r="H12274" s="1">
        <v>0.2</v>
      </c>
      <c r="I12274">
        <v>1</v>
      </c>
      <c r="J12274" s="3">
        <v>43541</v>
      </c>
      <c r="K12274" t="s">
        <v>8068</v>
      </c>
      <c r="L12274" t="s">
        <v>73</v>
      </c>
      <c r="M12274">
        <v>77095</v>
      </c>
      <c r="N12274">
        <v>1693</v>
      </c>
      <c r="O12274" t="s">
        <v>4604</v>
      </c>
      <c r="P12274" s="4">
        <v>3</v>
      </c>
      <c r="Q12274" s="4">
        <v>3</v>
      </c>
      <c r="R12274" t="s">
        <v>75</v>
      </c>
      <c r="S12274" t="s">
        <v>92</v>
      </c>
      <c r="T12274" s="2">
        <v>3.21</v>
      </c>
      <c r="U12274" s="4">
        <v>10</v>
      </c>
      <c r="V12274" t="s">
        <v>76</v>
      </c>
      <c r="W12274" s="3">
        <v>43545</v>
      </c>
      <c r="X12274" t="s">
        <v>39</v>
      </c>
      <c r="Y12274" t="s">
        <v>77</v>
      </c>
      <c r="Z12274" t="s">
        <v>64</v>
      </c>
    </row>
    <row r="12275" spans="1:26" x14ac:dyDescent="0.25">
      <c r="A12275">
        <v>4</v>
      </c>
      <c r="B12275" t="s">
        <v>43</v>
      </c>
      <c r="C12275">
        <v>6</v>
      </c>
      <c r="D12275" t="s">
        <v>26</v>
      </c>
      <c r="E12275" t="s">
        <v>1485</v>
      </c>
      <c r="F12275" t="s">
        <v>13</v>
      </c>
      <c r="G12275" t="s">
        <v>6839</v>
      </c>
      <c r="H12275" s="1">
        <v>0.8</v>
      </c>
      <c r="I12275">
        <v>1</v>
      </c>
      <c r="J12275" s="3">
        <v>42423</v>
      </c>
      <c r="K12275" t="s">
        <v>8067</v>
      </c>
      <c r="L12275" t="s">
        <v>73</v>
      </c>
      <c r="M12275">
        <v>79907</v>
      </c>
      <c r="N12275">
        <v>696</v>
      </c>
      <c r="O12275" t="s">
        <v>3151</v>
      </c>
      <c r="P12275" s="4">
        <v>-7</v>
      </c>
      <c r="Q12275" s="4">
        <v>3</v>
      </c>
      <c r="R12275" t="s">
        <v>75</v>
      </c>
      <c r="S12275" t="s">
        <v>92</v>
      </c>
      <c r="T12275" s="2">
        <v>-6.86</v>
      </c>
      <c r="U12275" s="4">
        <v>4</v>
      </c>
      <c r="V12275" t="s">
        <v>76</v>
      </c>
      <c r="W12275" s="3">
        <v>42427</v>
      </c>
      <c r="X12275" t="s">
        <v>39</v>
      </c>
      <c r="Y12275" t="s">
        <v>77</v>
      </c>
      <c r="Z12275" t="s">
        <v>54</v>
      </c>
    </row>
    <row r="12276" spans="1:26" x14ac:dyDescent="0.25">
      <c r="A12276">
        <v>4</v>
      </c>
      <c r="B12276" t="s">
        <v>43</v>
      </c>
      <c r="C12276">
        <v>6</v>
      </c>
      <c r="D12276" t="s">
        <v>26</v>
      </c>
      <c r="E12276" t="s">
        <v>1485</v>
      </c>
      <c r="F12276" t="s">
        <v>13</v>
      </c>
      <c r="G12276" t="s">
        <v>6839</v>
      </c>
      <c r="H12276" s="1">
        <v>0.8</v>
      </c>
      <c r="I12276">
        <v>1</v>
      </c>
      <c r="J12276" s="3">
        <v>42423</v>
      </c>
      <c r="K12276" t="s">
        <v>8067</v>
      </c>
      <c r="L12276" t="s">
        <v>73</v>
      </c>
      <c r="M12276">
        <v>79907</v>
      </c>
      <c r="N12276">
        <v>696</v>
      </c>
      <c r="O12276" t="s">
        <v>3151</v>
      </c>
      <c r="P12276" s="4">
        <v>-7</v>
      </c>
      <c r="Q12276" s="4">
        <v>3</v>
      </c>
      <c r="R12276" t="s">
        <v>75</v>
      </c>
      <c r="S12276" t="s">
        <v>92</v>
      </c>
      <c r="T12276" s="2">
        <v>-6.86</v>
      </c>
      <c r="U12276" s="4">
        <v>4</v>
      </c>
      <c r="V12276" t="s">
        <v>76</v>
      </c>
      <c r="W12276" s="3">
        <v>42427</v>
      </c>
      <c r="X12276" t="s">
        <v>39</v>
      </c>
      <c r="Y12276" t="s">
        <v>77</v>
      </c>
      <c r="Z12276" t="s">
        <v>54</v>
      </c>
    </row>
    <row r="12277" spans="1:26" x14ac:dyDescent="0.25">
      <c r="A12277">
        <v>4</v>
      </c>
      <c r="B12277" t="s">
        <v>43</v>
      </c>
      <c r="C12277">
        <v>6</v>
      </c>
      <c r="D12277" t="s">
        <v>26</v>
      </c>
      <c r="E12277" t="s">
        <v>122</v>
      </c>
      <c r="F12277" t="s">
        <v>13</v>
      </c>
      <c r="G12277" t="s">
        <v>911</v>
      </c>
      <c r="H12277" s="1">
        <v>0.8</v>
      </c>
      <c r="I12277">
        <v>1</v>
      </c>
      <c r="J12277" s="3">
        <v>43541</v>
      </c>
      <c r="K12277" t="s">
        <v>8068</v>
      </c>
      <c r="L12277" t="s">
        <v>73</v>
      </c>
      <c r="M12277">
        <v>77095</v>
      </c>
      <c r="N12277">
        <v>697</v>
      </c>
      <c r="O12277" t="s">
        <v>4242</v>
      </c>
      <c r="P12277" s="4">
        <v>-22</v>
      </c>
      <c r="Q12277" s="4">
        <v>6</v>
      </c>
      <c r="R12277" t="s">
        <v>75</v>
      </c>
      <c r="S12277" t="s">
        <v>92</v>
      </c>
      <c r="T12277" s="2">
        <v>-22.04</v>
      </c>
      <c r="U12277" s="4">
        <v>14</v>
      </c>
      <c r="V12277" t="s">
        <v>76</v>
      </c>
      <c r="W12277" s="3">
        <v>43545</v>
      </c>
      <c r="X12277" t="s">
        <v>39</v>
      </c>
      <c r="Y12277" t="s">
        <v>77</v>
      </c>
      <c r="Z12277" t="s">
        <v>54</v>
      </c>
    </row>
    <row r="12278" spans="1:26" x14ac:dyDescent="0.25">
      <c r="A12278">
        <v>4</v>
      </c>
      <c r="B12278" t="s">
        <v>43</v>
      </c>
      <c r="C12278">
        <v>6</v>
      </c>
      <c r="D12278" t="s">
        <v>26</v>
      </c>
      <c r="E12278" t="s">
        <v>122</v>
      </c>
      <c r="F12278" t="s">
        <v>13</v>
      </c>
      <c r="G12278" t="s">
        <v>911</v>
      </c>
      <c r="H12278" s="1">
        <v>0.8</v>
      </c>
      <c r="I12278">
        <v>1</v>
      </c>
      <c r="J12278" s="3">
        <v>43541</v>
      </c>
      <c r="K12278" t="s">
        <v>8068</v>
      </c>
      <c r="L12278" t="s">
        <v>73</v>
      </c>
      <c r="M12278">
        <v>77095</v>
      </c>
      <c r="N12278">
        <v>697</v>
      </c>
      <c r="O12278" t="s">
        <v>4242</v>
      </c>
      <c r="P12278" s="4">
        <v>-22</v>
      </c>
      <c r="Q12278" s="4">
        <v>6</v>
      </c>
      <c r="R12278" t="s">
        <v>75</v>
      </c>
      <c r="S12278" t="s">
        <v>92</v>
      </c>
      <c r="T12278" s="2">
        <v>-22.04</v>
      </c>
      <c r="U12278" s="4">
        <v>14</v>
      </c>
      <c r="V12278" t="s">
        <v>76</v>
      </c>
      <c r="W12278" s="3">
        <v>43545</v>
      </c>
      <c r="X12278" t="s">
        <v>39</v>
      </c>
      <c r="Y12278" t="s">
        <v>77</v>
      </c>
      <c r="Z12278" t="s">
        <v>54</v>
      </c>
    </row>
    <row r="12279" spans="1:26" x14ac:dyDescent="0.25">
      <c r="A12279">
        <v>6</v>
      </c>
      <c r="B12279" t="s">
        <v>10</v>
      </c>
      <c r="C12279">
        <v>6</v>
      </c>
      <c r="D12279" t="s">
        <v>26</v>
      </c>
      <c r="E12279" t="s">
        <v>892</v>
      </c>
      <c r="F12279" t="s">
        <v>13</v>
      </c>
      <c r="G12279" t="s">
        <v>7163</v>
      </c>
      <c r="H12279" s="1">
        <v>0</v>
      </c>
      <c r="I12279">
        <v>1</v>
      </c>
      <c r="J12279" s="3">
        <v>42685</v>
      </c>
      <c r="K12279" t="s">
        <v>8069</v>
      </c>
      <c r="L12279" t="s">
        <v>102</v>
      </c>
      <c r="M12279">
        <v>10801</v>
      </c>
      <c r="N12279">
        <v>90</v>
      </c>
      <c r="O12279" t="s">
        <v>1161</v>
      </c>
      <c r="P12279" s="4">
        <v>2</v>
      </c>
      <c r="Q12279" s="4">
        <v>2</v>
      </c>
      <c r="R12279" t="s">
        <v>104</v>
      </c>
      <c r="S12279" t="s">
        <v>92</v>
      </c>
      <c r="T12279" s="2">
        <v>2.19</v>
      </c>
      <c r="U12279" s="4">
        <v>7</v>
      </c>
      <c r="V12279" t="s">
        <v>76</v>
      </c>
      <c r="W12279" s="3">
        <v>42691</v>
      </c>
      <c r="X12279" t="s">
        <v>39</v>
      </c>
      <c r="Y12279" t="s">
        <v>175</v>
      </c>
      <c r="Z12279" t="s">
        <v>356</v>
      </c>
    </row>
    <row r="12280" spans="1:26" x14ac:dyDescent="0.25">
      <c r="A12280">
        <v>6</v>
      </c>
      <c r="B12280" t="s">
        <v>10</v>
      </c>
      <c r="C12280">
        <v>6</v>
      </c>
      <c r="D12280" t="s">
        <v>26</v>
      </c>
      <c r="E12280" t="s">
        <v>892</v>
      </c>
      <c r="F12280" t="s">
        <v>13</v>
      </c>
      <c r="G12280" t="s">
        <v>7163</v>
      </c>
      <c r="H12280" s="1">
        <v>0</v>
      </c>
      <c r="I12280">
        <v>1</v>
      </c>
      <c r="J12280" s="3">
        <v>42685</v>
      </c>
      <c r="K12280" t="s">
        <v>8069</v>
      </c>
      <c r="L12280" t="s">
        <v>102</v>
      </c>
      <c r="M12280">
        <v>10801</v>
      </c>
      <c r="N12280">
        <v>90</v>
      </c>
      <c r="O12280" t="s">
        <v>1161</v>
      </c>
      <c r="P12280" s="4">
        <v>2</v>
      </c>
      <c r="Q12280" s="4">
        <v>2</v>
      </c>
      <c r="R12280" t="s">
        <v>104</v>
      </c>
      <c r="S12280" t="s">
        <v>92</v>
      </c>
      <c r="T12280" s="2">
        <v>2.19</v>
      </c>
      <c r="U12280" s="4">
        <v>7</v>
      </c>
      <c r="V12280" t="s">
        <v>76</v>
      </c>
      <c r="W12280" s="3">
        <v>42691</v>
      </c>
      <c r="X12280" t="s">
        <v>39</v>
      </c>
      <c r="Y12280" t="s">
        <v>175</v>
      </c>
      <c r="Z12280" t="s">
        <v>356</v>
      </c>
    </row>
    <row r="12281" spans="1:26" x14ac:dyDescent="0.25">
      <c r="A12281">
        <v>6</v>
      </c>
      <c r="B12281" t="s">
        <v>10</v>
      </c>
      <c r="C12281">
        <v>6</v>
      </c>
      <c r="D12281" t="s">
        <v>26</v>
      </c>
      <c r="E12281" t="s">
        <v>892</v>
      </c>
      <c r="F12281" t="s">
        <v>13</v>
      </c>
      <c r="G12281" t="s">
        <v>7163</v>
      </c>
      <c r="H12281" s="1">
        <v>0</v>
      </c>
      <c r="I12281">
        <v>1</v>
      </c>
      <c r="J12281" s="3">
        <v>42685</v>
      </c>
      <c r="K12281" t="s">
        <v>8069</v>
      </c>
      <c r="L12281" t="s">
        <v>102</v>
      </c>
      <c r="M12281">
        <v>10801</v>
      </c>
      <c r="N12281">
        <v>90</v>
      </c>
      <c r="O12281" t="s">
        <v>1161</v>
      </c>
      <c r="P12281" s="4">
        <v>2</v>
      </c>
      <c r="Q12281" s="4">
        <v>2</v>
      </c>
      <c r="R12281" t="s">
        <v>104</v>
      </c>
      <c r="S12281" t="s">
        <v>92</v>
      </c>
      <c r="T12281" s="2">
        <v>2.19</v>
      </c>
      <c r="U12281" s="4">
        <v>7</v>
      </c>
      <c r="V12281" t="s">
        <v>76</v>
      </c>
      <c r="W12281" s="3">
        <v>42691</v>
      </c>
      <c r="X12281" t="s">
        <v>39</v>
      </c>
      <c r="Y12281" t="s">
        <v>175</v>
      </c>
      <c r="Z12281" t="s">
        <v>356</v>
      </c>
    </row>
    <row r="12282" spans="1:26" x14ac:dyDescent="0.25">
      <c r="A12282">
        <v>6</v>
      </c>
      <c r="B12282" t="s">
        <v>10</v>
      </c>
      <c r="C12282">
        <v>6</v>
      </c>
      <c r="D12282" t="s">
        <v>26</v>
      </c>
      <c r="E12282" t="s">
        <v>241</v>
      </c>
      <c r="F12282" t="s">
        <v>13</v>
      </c>
      <c r="G12282" t="s">
        <v>1285</v>
      </c>
      <c r="H12282" s="1">
        <v>0</v>
      </c>
      <c r="I12282">
        <v>1</v>
      </c>
      <c r="J12282" s="3">
        <v>42835</v>
      </c>
      <c r="K12282" t="s">
        <v>8070</v>
      </c>
      <c r="L12282" t="s">
        <v>102</v>
      </c>
      <c r="M12282">
        <v>14609</v>
      </c>
      <c r="N12282">
        <v>628</v>
      </c>
      <c r="O12282" t="s">
        <v>675</v>
      </c>
      <c r="P12282" s="4">
        <v>6</v>
      </c>
      <c r="Q12282" s="4">
        <v>3</v>
      </c>
      <c r="R12282" t="s">
        <v>104</v>
      </c>
      <c r="S12282" t="s">
        <v>92</v>
      </c>
      <c r="T12282" s="2">
        <v>6.01</v>
      </c>
      <c r="U12282" s="4">
        <v>15</v>
      </c>
      <c r="V12282" t="s">
        <v>76</v>
      </c>
      <c r="W12282" s="3">
        <v>42841</v>
      </c>
      <c r="X12282" t="s">
        <v>39</v>
      </c>
      <c r="Y12282" t="s">
        <v>175</v>
      </c>
      <c r="Z12282" t="s">
        <v>49</v>
      </c>
    </row>
    <row r="12283" spans="1:26" x14ac:dyDescent="0.25">
      <c r="A12283">
        <v>6</v>
      </c>
      <c r="B12283" t="s">
        <v>10</v>
      </c>
      <c r="C12283">
        <v>6</v>
      </c>
      <c r="D12283" t="s">
        <v>26</v>
      </c>
      <c r="E12283" t="s">
        <v>241</v>
      </c>
      <c r="F12283" t="s">
        <v>13</v>
      </c>
      <c r="G12283" t="s">
        <v>1285</v>
      </c>
      <c r="H12283" s="1">
        <v>0</v>
      </c>
      <c r="I12283">
        <v>1</v>
      </c>
      <c r="J12283" s="3">
        <v>42835</v>
      </c>
      <c r="K12283" t="s">
        <v>8070</v>
      </c>
      <c r="L12283" t="s">
        <v>102</v>
      </c>
      <c r="M12283">
        <v>14609</v>
      </c>
      <c r="N12283">
        <v>628</v>
      </c>
      <c r="O12283" t="s">
        <v>675</v>
      </c>
      <c r="P12283" s="4">
        <v>6</v>
      </c>
      <c r="Q12283" s="4">
        <v>3</v>
      </c>
      <c r="R12283" t="s">
        <v>104</v>
      </c>
      <c r="S12283" t="s">
        <v>92</v>
      </c>
      <c r="T12283" s="2">
        <v>6.01</v>
      </c>
      <c r="U12283" s="4">
        <v>15</v>
      </c>
      <c r="V12283" t="s">
        <v>76</v>
      </c>
      <c r="W12283" s="3">
        <v>42841</v>
      </c>
      <c r="X12283" t="s">
        <v>39</v>
      </c>
      <c r="Y12283" t="s">
        <v>175</v>
      </c>
      <c r="Z12283" t="s">
        <v>49</v>
      </c>
    </row>
    <row r="12284" spans="1:26" x14ac:dyDescent="0.25">
      <c r="A12284">
        <v>6</v>
      </c>
      <c r="B12284" t="s">
        <v>10</v>
      </c>
      <c r="C12284">
        <v>6</v>
      </c>
      <c r="D12284" t="s">
        <v>26</v>
      </c>
      <c r="E12284" t="s">
        <v>892</v>
      </c>
      <c r="F12284" t="s">
        <v>13</v>
      </c>
      <c r="G12284" t="s">
        <v>7163</v>
      </c>
      <c r="H12284" s="1">
        <v>0</v>
      </c>
      <c r="I12284">
        <v>1</v>
      </c>
      <c r="J12284" s="3">
        <v>42685</v>
      </c>
      <c r="K12284" t="s">
        <v>8069</v>
      </c>
      <c r="L12284" t="s">
        <v>102</v>
      </c>
      <c r="M12284">
        <v>10801</v>
      </c>
      <c r="N12284">
        <v>1672</v>
      </c>
      <c r="O12284" t="s">
        <v>7514</v>
      </c>
      <c r="P12284" s="4">
        <v>110</v>
      </c>
      <c r="Q12284" s="4">
        <v>4</v>
      </c>
      <c r="R12284" t="s">
        <v>104</v>
      </c>
      <c r="S12284" t="s">
        <v>92</v>
      </c>
      <c r="T12284" s="2">
        <v>109.72</v>
      </c>
      <c r="U12284" s="4">
        <v>224</v>
      </c>
      <c r="V12284" t="s">
        <v>76</v>
      </c>
      <c r="W12284" s="3">
        <v>42691</v>
      </c>
      <c r="X12284" t="s">
        <v>39</v>
      </c>
      <c r="Y12284" t="s">
        <v>175</v>
      </c>
      <c r="Z12284" t="s">
        <v>64</v>
      </c>
    </row>
    <row r="12285" spans="1:26" x14ac:dyDescent="0.25">
      <c r="A12285">
        <v>6</v>
      </c>
      <c r="B12285" t="s">
        <v>10</v>
      </c>
      <c r="C12285">
        <v>6</v>
      </c>
      <c r="D12285" t="s">
        <v>26</v>
      </c>
      <c r="E12285" t="s">
        <v>892</v>
      </c>
      <c r="F12285" t="s">
        <v>13</v>
      </c>
      <c r="G12285" t="s">
        <v>7163</v>
      </c>
      <c r="H12285" s="1">
        <v>0</v>
      </c>
      <c r="I12285">
        <v>1</v>
      </c>
      <c r="J12285" s="3">
        <v>42685</v>
      </c>
      <c r="K12285" t="s">
        <v>8069</v>
      </c>
      <c r="L12285" t="s">
        <v>102</v>
      </c>
      <c r="M12285">
        <v>10801</v>
      </c>
      <c r="N12285">
        <v>1672</v>
      </c>
      <c r="O12285" t="s">
        <v>7514</v>
      </c>
      <c r="P12285" s="4">
        <v>110</v>
      </c>
      <c r="Q12285" s="4">
        <v>4</v>
      </c>
      <c r="R12285" t="s">
        <v>104</v>
      </c>
      <c r="S12285" t="s">
        <v>92</v>
      </c>
      <c r="T12285" s="2">
        <v>109.72</v>
      </c>
      <c r="U12285" s="4">
        <v>224</v>
      </c>
      <c r="V12285" t="s">
        <v>76</v>
      </c>
      <c r="W12285" s="3">
        <v>42691</v>
      </c>
      <c r="X12285" t="s">
        <v>39</v>
      </c>
      <c r="Y12285" t="s">
        <v>175</v>
      </c>
      <c r="Z12285" t="s">
        <v>64</v>
      </c>
    </row>
    <row r="12286" spans="1:26" x14ac:dyDescent="0.25">
      <c r="A12286">
        <v>6</v>
      </c>
      <c r="B12286" t="s">
        <v>10</v>
      </c>
      <c r="C12286">
        <v>6</v>
      </c>
      <c r="D12286" t="s">
        <v>26</v>
      </c>
      <c r="E12286" t="s">
        <v>892</v>
      </c>
      <c r="F12286" t="s">
        <v>13</v>
      </c>
      <c r="G12286" t="s">
        <v>7163</v>
      </c>
      <c r="H12286" s="1">
        <v>0</v>
      </c>
      <c r="I12286">
        <v>1</v>
      </c>
      <c r="J12286" s="3">
        <v>42685</v>
      </c>
      <c r="K12286" t="s">
        <v>8069</v>
      </c>
      <c r="L12286" t="s">
        <v>102</v>
      </c>
      <c r="M12286">
        <v>10801</v>
      </c>
      <c r="N12286">
        <v>1672</v>
      </c>
      <c r="O12286" t="s">
        <v>7514</v>
      </c>
      <c r="P12286" s="4">
        <v>110</v>
      </c>
      <c r="Q12286" s="4">
        <v>4</v>
      </c>
      <c r="R12286" t="s">
        <v>104</v>
      </c>
      <c r="S12286" t="s">
        <v>92</v>
      </c>
      <c r="T12286" s="2">
        <v>109.72</v>
      </c>
      <c r="U12286" s="4">
        <v>224</v>
      </c>
      <c r="V12286" t="s">
        <v>76</v>
      </c>
      <c r="W12286" s="3">
        <v>42691</v>
      </c>
      <c r="X12286" t="s">
        <v>39</v>
      </c>
      <c r="Y12286" t="s">
        <v>175</v>
      </c>
      <c r="Z12286" t="s">
        <v>64</v>
      </c>
    </row>
    <row r="12287" spans="1:26" x14ac:dyDescent="0.25">
      <c r="A12287">
        <v>6</v>
      </c>
      <c r="B12287" t="s">
        <v>10</v>
      </c>
      <c r="C12287">
        <v>6</v>
      </c>
      <c r="D12287" t="s">
        <v>26</v>
      </c>
      <c r="E12287" t="s">
        <v>241</v>
      </c>
      <c r="F12287" t="s">
        <v>13</v>
      </c>
      <c r="G12287" t="s">
        <v>1285</v>
      </c>
      <c r="H12287" s="1">
        <v>0</v>
      </c>
      <c r="I12287">
        <v>1</v>
      </c>
      <c r="J12287" s="3">
        <v>42835</v>
      </c>
      <c r="K12287" t="s">
        <v>8070</v>
      </c>
      <c r="L12287" t="s">
        <v>102</v>
      </c>
      <c r="M12287">
        <v>14609</v>
      </c>
      <c r="N12287">
        <v>1512</v>
      </c>
      <c r="O12287" t="s">
        <v>3267</v>
      </c>
      <c r="P12287" s="4">
        <v>38</v>
      </c>
      <c r="Q12287" s="4">
        <v>4</v>
      </c>
      <c r="R12287" t="s">
        <v>104</v>
      </c>
      <c r="S12287" t="s">
        <v>92</v>
      </c>
      <c r="T12287" s="2">
        <v>38.35</v>
      </c>
      <c r="U12287" s="4">
        <v>142</v>
      </c>
      <c r="V12287" t="s">
        <v>76</v>
      </c>
      <c r="W12287" s="3">
        <v>42841</v>
      </c>
      <c r="X12287" t="s">
        <v>39</v>
      </c>
      <c r="Y12287" t="s">
        <v>175</v>
      </c>
      <c r="Z12287" t="s">
        <v>42</v>
      </c>
    </row>
    <row r="12288" spans="1:26" x14ac:dyDescent="0.25">
      <c r="A12288">
        <v>6</v>
      </c>
      <c r="B12288" t="s">
        <v>10</v>
      </c>
      <c r="C12288">
        <v>6</v>
      </c>
      <c r="D12288" t="s">
        <v>26</v>
      </c>
      <c r="E12288" t="s">
        <v>241</v>
      </c>
      <c r="F12288" t="s">
        <v>13</v>
      </c>
      <c r="G12288" t="s">
        <v>1285</v>
      </c>
      <c r="H12288" s="1">
        <v>0</v>
      </c>
      <c r="I12288">
        <v>1</v>
      </c>
      <c r="J12288" s="3">
        <v>42835</v>
      </c>
      <c r="K12288" t="s">
        <v>8070</v>
      </c>
      <c r="L12288" t="s">
        <v>102</v>
      </c>
      <c r="M12288">
        <v>14609</v>
      </c>
      <c r="N12288">
        <v>1512</v>
      </c>
      <c r="O12288" t="s">
        <v>3267</v>
      </c>
      <c r="P12288" s="4">
        <v>38</v>
      </c>
      <c r="Q12288" s="4">
        <v>4</v>
      </c>
      <c r="R12288" t="s">
        <v>104</v>
      </c>
      <c r="S12288" t="s">
        <v>92</v>
      </c>
      <c r="T12288" s="2">
        <v>38.35</v>
      </c>
      <c r="U12288" s="4">
        <v>142</v>
      </c>
      <c r="V12288" t="s">
        <v>76</v>
      </c>
      <c r="W12288" s="3">
        <v>42841</v>
      </c>
      <c r="X12288" t="s">
        <v>39</v>
      </c>
      <c r="Y12288" t="s">
        <v>175</v>
      </c>
      <c r="Z12288" t="s">
        <v>42</v>
      </c>
    </row>
    <row r="12289" spans="1:26" x14ac:dyDescent="0.25">
      <c r="A12289">
        <v>6</v>
      </c>
      <c r="B12289" t="s">
        <v>10</v>
      </c>
      <c r="C12289">
        <v>6</v>
      </c>
      <c r="D12289" t="s">
        <v>26</v>
      </c>
      <c r="E12289" t="s">
        <v>892</v>
      </c>
      <c r="F12289" t="s">
        <v>13</v>
      </c>
      <c r="G12289" t="s">
        <v>7163</v>
      </c>
      <c r="H12289" s="1">
        <v>0</v>
      </c>
      <c r="I12289">
        <v>1</v>
      </c>
      <c r="J12289" s="3">
        <v>42685</v>
      </c>
      <c r="K12289" t="s">
        <v>8069</v>
      </c>
      <c r="L12289" t="s">
        <v>102</v>
      </c>
      <c r="M12289">
        <v>10801</v>
      </c>
      <c r="N12289">
        <v>1658</v>
      </c>
      <c r="O12289" t="s">
        <v>8235</v>
      </c>
      <c r="P12289" s="4">
        <v>22</v>
      </c>
      <c r="Q12289" s="4">
        <v>5</v>
      </c>
      <c r="R12289" t="s">
        <v>104</v>
      </c>
      <c r="S12289" t="s">
        <v>92</v>
      </c>
      <c r="T12289" s="2">
        <v>21.78</v>
      </c>
      <c r="U12289" s="4">
        <v>46</v>
      </c>
      <c r="V12289" t="s">
        <v>76</v>
      </c>
      <c r="W12289" s="3">
        <v>42691</v>
      </c>
      <c r="X12289" t="s">
        <v>39</v>
      </c>
      <c r="Y12289" t="s">
        <v>175</v>
      </c>
      <c r="Z12289" t="s">
        <v>64</v>
      </c>
    </row>
    <row r="12290" spans="1:26" x14ac:dyDescent="0.25">
      <c r="A12290">
        <v>6</v>
      </c>
      <c r="B12290" t="s">
        <v>10</v>
      </c>
      <c r="C12290">
        <v>6</v>
      </c>
      <c r="D12290" t="s">
        <v>26</v>
      </c>
      <c r="E12290" t="s">
        <v>892</v>
      </c>
      <c r="F12290" t="s">
        <v>13</v>
      </c>
      <c r="G12290" t="s">
        <v>7163</v>
      </c>
      <c r="H12290" s="1">
        <v>0</v>
      </c>
      <c r="I12290">
        <v>1</v>
      </c>
      <c r="J12290" s="3">
        <v>42685</v>
      </c>
      <c r="K12290" t="s">
        <v>8069</v>
      </c>
      <c r="L12290" t="s">
        <v>102</v>
      </c>
      <c r="M12290">
        <v>10801</v>
      </c>
      <c r="N12290">
        <v>1658</v>
      </c>
      <c r="O12290" t="s">
        <v>8235</v>
      </c>
      <c r="P12290" s="4">
        <v>22</v>
      </c>
      <c r="Q12290" s="4">
        <v>5</v>
      </c>
      <c r="R12290" t="s">
        <v>104</v>
      </c>
      <c r="S12290" t="s">
        <v>92</v>
      </c>
      <c r="T12290" s="2">
        <v>21.78</v>
      </c>
      <c r="U12290" s="4">
        <v>46</v>
      </c>
      <c r="V12290" t="s">
        <v>76</v>
      </c>
      <c r="W12290" s="3">
        <v>42691</v>
      </c>
      <c r="X12290" t="s">
        <v>39</v>
      </c>
      <c r="Y12290" t="s">
        <v>175</v>
      </c>
      <c r="Z12290" t="s">
        <v>64</v>
      </c>
    </row>
    <row r="12291" spans="1:26" x14ac:dyDescent="0.25">
      <c r="A12291">
        <v>6</v>
      </c>
      <c r="B12291" t="s">
        <v>10</v>
      </c>
      <c r="C12291">
        <v>6</v>
      </c>
      <c r="D12291" t="s">
        <v>26</v>
      </c>
      <c r="E12291" t="s">
        <v>892</v>
      </c>
      <c r="F12291" t="s">
        <v>13</v>
      </c>
      <c r="G12291" t="s">
        <v>7163</v>
      </c>
      <c r="H12291" s="1">
        <v>0</v>
      </c>
      <c r="I12291">
        <v>1</v>
      </c>
      <c r="J12291" s="3">
        <v>42685</v>
      </c>
      <c r="K12291" t="s">
        <v>8069</v>
      </c>
      <c r="L12291" t="s">
        <v>102</v>
      </c>
      <c r="M12291">
        <v>10801</v>
      </c>
      <c r="N12291">
        <v>1658</v>
      </c>
      <c r="O12291" t="s">
        <v>8235</v>
      </c>
      <c r="P12291" s="4">
        <v>22</v>
      </c>
      <c r="Q12291" s="4">
        <v>5</v>
      </c>
      <c r="R12291" t="s">
        <v>104</v>
      </c>
      <c r="S12291" t="s">
        <v>92</v>
      </c>
      <c r="T12291" s="2">
        <v>21.78</v>
      </c>
      <c r="U12291" s="4">
        <v>46</v>
      </c>
      <c r="V12291" t="s">
        <v>76</v>
      </c>
      <c r="W12291" s="3">
        <v>42691</v>
      </c>
      <c r="X12291" t="s">
        <v>39</v>
      </c>
      <c r="Y12291" t="s">
        <v>175</v>
      </c>
      <c r="Z12291" t="s">
        <v>64</v>
      </c>
    </row>
    <row r="12292" spans="1:26" x14ac:dyDescent="0.25">
      <c r="A12292">
        <v>6</v>
      </c>
      <c r="B12292" t="s">
        <v>10</v>
      </c>
      <c r="C12292">
        <v>6</v>
      </c>
      <c r="D12292" t="s">
        <v>26</v>
      </c>
      <c r="E12292" t="s">
        <v>3993</v>
      </c>
      <c r="F12292" t="s">
        <v>13</v>
      </c>
      <c r="G12292" t="s">
        <v>6877</v>
      </c>
      <c r="H12292" s="1">
        <v>0</v>
      </c>
      <c r="I12292">
        <v>1</v>
      </c>
      <c r="J12292" s="3">
        <v>43663</v>
      </c>
      <c r="K12292" t="s">
        <v>8050</v>
      </c>
      <c r="L12292" t="s">
        <v>102</v>
      </c>
      <c r="M12292">
        <v>13440</v>
      </c>
      <c r="N12292">
        <v>1480</v>
      </c>
      <c r="O12292" t="s">
        <v>4493</v>
      </c>
      <c r="P12292" s="4">
        <v>48</v>
      </c>
      <c r="Q12292" s="4">
        <v>5</v>
      </c>
      <c r="R12292" t="s">
        <v>104</v>
      </c>
      <c r="S12292" t="s">
        <v>92</v>
      </c>
      <c r="T12292" s="2">
        <v>47.95</v>
      </c>
      <c r="U12292" s="4">
        <v>100</v>
      </c>
      <c r="V12292" t="s">
        <v>76</v>
      </c>
      <c r="W12292" s="3">
        <v>43669</v>
      </c>
      <c r="X12292" t="s">
        <v>39</v>
      </c>
      <c r="Y12292" t="s">
        <v>175</v>
      </c>
      <c r="Z12292" t="s">
        <v>64</v>
      </c>
    </row>
    <row r="12293" spans="1:26" x14ac:dyDescent="0.25">
      <c r="A12293">
        <v>6</v>
      </c>
      <c r="B12293" t="s">
        <v>10</v>
      </c>
      <c r="C12293">
        <v>6</v>
      </c>
      <c r="D12293" t="s">
        <v>26</v>
      </c>
      <c r="E12293" t="s">
        <v>3993</v>
      </c>
      <c r="F12293" t="s">
        <v>13</v>
      </c>
      <c r="G12293" t="s">
        <v>6877</v>
      </c>
      <c r="H12293" s="1">
        <v>0</v>
      </c>
      <c r="I12293">
        <v>1</v>
      </c>
      <c r="J12293" s="3">
        <v>43663</v>
      </c>
      <c r="K12293" t="s">
        <v>8050</v>
      </c>
      <c r="L12293" t="s">
        <v>102</v>
      </c>
      <c r="M12293">
        <v>13440</v>
      </c>
      <c r="N12293">
        <v>1480</v>
      </c>
      <c r="O12293" t="s">
        <v>4493</v>
      </c>
      <c r="P12293" s="4">
        <v>48</v>
      </c>
      <c r="Q12293" s="4">
        <v>5</v>
      </c>
      <c r="R12293" t="s">
        <v>104</v>
      </c>
      <c r="S12293" t="s">
        <v>92</v>
      </c>
      <c r="T12293" s="2">
        <v>47.95</v>
      </c>
      <c r="U12293" s="4">
        <v>100</v>
      </c>
      <c r="V12293" t="s">
        <v>76</v>
      </c>
      <c r="W12293" s="3">
        <v>43669</v>
      </c>
      <c r="X12293" t="s">
        <v>39</v>
      </c>
      <c r="Y12293" t="s">
        <v>175</v>
      </c>
      <c r="Z12293" t="s">
        <v>64</v>
      </c>
    </row>
    <row r="12294" spans="1:26" x14ac:dyDescent="0.25">
      <c r="A12294">
        <v>6</v>
      </c>
      <c r="B12294" t="s">
        <v>10</v>
      </c>
      <c r="C12294">
        <v>6</v>
      </c>
      <c r="D12294" t="s">
        <v>26</v>
      </c>
      <c r="E12294" t="s">
        <v>3993</v>
      </c>
      <c r="F12294" t="s">
        <v>13</v>
      </c>
      <c r="G12294" t="s">
        <v>6877</v>
      </c>
      <c r="H12294" s="1">
        <v>0</v>
      </c>
      <c r="I12294">
        <v>1</v>
      </c>
      <c r="J12294" s="3">
        <v>43663</v>
      </c>
      <c r="K12294" t="s">
        <v>8050</v>
      </c>
      <c r="L12294" t="s">
        <v>102</v>
      </c>
      <c r="M12294">
        <v>13440</v>
      </c>
      <c r="N12294">
        <v>1480</v>
      </c>
      <c r="O12294" t="s">
        <v>4493</v>
      </c>
      <c r="P12294" s="4">
        <v>48</v>
      </c>
      <c r="Q12294" s="4">
        <v>5</v>
      </c>
      <c r="R12294" t="s">
        <v>104</v>
      </c>
      <c r="S12294" t="s">
        <v>92</v>
      </c>
      <c r="T12294" s="2">
        <v>47.95</v>
      </c>
      <c r="U12294" s="4">
        <v>100</v>
      </c>
      <c r="V12294" t="s">
        <v>76</v>
      </c>
      <c r="W12294" s="3">
        <v>43669</v>
      </c>
      <c r="X12294" t="s">
        <v>39</v>
      </c>
      <c r="Y12294" t="s">
        <v>175</v>
      </c>
      <c r="Z12294" t="s">
        <v>64</v>
      </c>
    </row>
    <row r="12295" spans="1:26" x14ac:dyDescent="0.25">
      <c r="A12295">
        <v>5</v>
      </c>
      <c r="B12295" t="s">
        <v>43</v>
      </c>
      <c r="C12295">
        <v>6</v>
      </c>
      <c r="D12295" t="s">
        <v>26</v>
      </c>
      <c r="E12295" t="s">
        <v>305</v>
      </c>
      <c r="F12295" t="s">
        <v>13</v>
      </c>
      <c r="G12295" t="s">
        <v>7059</v>
      </c>
      <c r="H12295" s="1">
        <v>0</v>
      </c>
      <c r="I12295">
        <v>1</v>
      </c>
      <c r="J12295" s="3">
        <v>43245</v>
      </c>
      <c r="K12295" t="s">
        <v>8051</v>
      </c>
      <c r="L12295" t="s">
        <v>16</v>
      </c>
      <c r="M12295">
        <v>31907</v>
      </c>
      <c r="N12295">
        <v>1662</v>
      </c>
      <c r="O12295" t="s">
        <v>8176</v>
      </c>
      <c r="P12295" s="4">
        <v>9</v>
      </c>
      <c r="Q12295" s="4">
        <v>2</v>
      </c>
      <c r="R12295" t="s">
        <v>18</v>
      </c>
      <c r="S12295" t="s">
        <v>92</v>
      </c>
      <c r="T12295" s="2">
        <v>9.2899999999999991</v>
      </c>
      <c r="U12295" s="4">
        <v>19</v>
      </c>
      <c r="V12295" t="s">
        <v>76</v>
      </c>
      <c r="W12295" s="3">
        <v>43250</v>
      </c>
      <c r="X12295" t="s">
        <v>39</v>
      </c>
      <c r="Y12295" t="s">
        <v>761</v>
      </c>
      <c r="Z12295" t="s">
        <v>64</v>
      </c>
    </row>
    <row r="12296" spans="1:26" x14ac:dyDescent="0.25">
      <c r="A12296">
        <v>5</v>
      </c>
      <c r="B12296" t="s">
        <v>43</v>
      </c>
      <c r="C12296">
        <v>6</v>
      </c>
      <c r="D12296" t="s">
        <v>26</v>
      </c>
      <c r="E12296" t="s">
        <v>305</v>
      </c>
      <c r="F12296" t="s">
        <v>13</v>
      </c>
      <c r="G12296" t="s">
        <v>7059</v>
      </c>
      <c r="H12296" s="1">
        <v>0</v>
      </c>
      <c r="I12296">
        <v>1</v>
      </c>
      <c r="J12296" s="3">
        <v>43245</v>
      </c>
      <c r="K12296" t="s">
        <v>8051</v>
      </c>
      <c r="L12296" t="s">
        <v>16</v>
      </c>
      <c r="M12296">
        <v>31907</v>
      </c>
      <c r="N12296">
        <v>1662</v>
      </c>
      <c r="O12296" t="s">
        <v>8176</v>
      </c>
      <c r="P12296" s="4">
        <v>9</v>
      </c>
      <c r="Q12296" s="4">
        <v>2</v>
      </c>
      <c r="R12296" t="s">
        <v>18</v>
      </c>
      <c r="S12296" t="s">
        <v>92</v>
      </c>
      <c r="T12296" s="2">
        <v>9.2899999999999991</v>
      </c>
      <c r="U12296" s="4">
        <v>19</v>
      </c>
      <c r="V12296" t="s">
        <v>76</v>
      </c>
      <c r="W12296" s="3">
        <v>43250</v>
      </c>
      <c r="X12296" t="s">
        <v>39</v>
      </c>
      <c r="Y12296" t="s">
        <v>761</v>
      </c>
      <c r="Z12296" t="s">
        <v>64</v>
      </c>
    </row>
    <row r="12297" spans="1:26" x14ac:dyDescent="0.25">
      <c r="A12297">
        <v>5</v>
      </c>
      <c r="B12297" t="s">
        <v>43</v>
      </c>
      <c r="C12297">
        <v>6</v>
      </c>
      <c r="D12297" t="s">
        <v>26</v>
      </c>
      <c r="E12297" t="s">
        <v>305</v>
      </c>
      <c r="F12297" t="s">
        <v>13</v>
      </c>
      <c r="G12297" t="s">
        <v>7059</v>
      </c>
      <c r="H12297" s="1">
        <v>0</v>
      </c>
      <c r="I12297">
        <v>1</v>
      </c>
      <c r="J12297" s="3">
        <v>43245</v>
      </c>
      <c r="K12297" t="s">
        <v>8051</v>
      </c>
      <c r="L12297" t="s">
        <v>16</v>
      </c>
      <c r="M12297">
        <v>31907</v>
      </c>
      <c r="N12297">
        <v>1662</v>
      </c>
      <c r="O12297" t="s">
        <v>8176</v>
      </c>
      <c r="P12297" s="4">
        <v>9</v>
      </c>
      <c r="Q12297" s="4">
        <v>2</v>
      </c>
      <c r="R12297" t="s">
        <v>18</v>
      </c>
      <c r="S12297" t="s">
        <v>92</v>
      </c>
      <c r="T12297" s="2">
        <v>9.2899999999999991</v>
      </c>
      <c r="U12297" s="4">
        <v>19</v>
      </c>
      <c r="V12297" t="s">
        <v>76</v>
      </c>
      <c r="W12297" s="3">
        <v>43250</v>
      </c>
      <c r="X12297" t="s">
        <v>39</v>
      </c>
      <c r="Y12297" t="s">
        <v>761</v>
      </c>
      <c r="Z12297" t="s">
        <v>64</v>
      </c>
    </row>
    <row r="12298" spans="1:26" x14ac:dyDescent="0.25">
      <c r="A12298">
        <v>4</v>
      </c>
      <c r="B12298" t="s">
        <v>43</v>
      </c>
      <c r="C12298">
        <v>6</v>
      </c>
      <c r="D12298" t="s">
        <v>26</v>
      </c>
      <c r="E12298" t="s">
        <v>1174</v>
      </c>
      <c r="F12298" t="s">
        <v>13</v>
      </c>
      <c r="G12298" t="s">
        <v>7020</v>
      </c>
      <c r="H12298" s="1">
        <v>0</v>
      </c>
      <c r="I12298">
        <v>1</v>
      </c>
      <c r="J12298" s="3">
        <v>43405</v>
      </c>
      <c r="K12298" t="s">
        <v>8071</v>
      </c>
      <c r="L12298" t="s">
        <v>16</v>
      </c>
      <c r="M12298">
        <v>24153</v>
      </c>
      <c r="N12298">
        <v>116</v>
      </c>
      <c r="O12298" t="s">
        <v>1284</v>
      </c>
      <c r="P12298" s="4">
        <v>118</v>
      </c>
      <c r="Q12298" s="4">
        <v>3</v>
      </c>
      <c r="R12298" t="s">
        <v>18</v>
      </c>
      <c r="S12298" t="s">
        <v>92</v>
      </c>
      <c r="T12298" s="2">
        <v>118.34</v>
      </c>
      <c r="U12298" s="4">
        <v>252</v>
      </c>
      <c r="V12298" t="s">
        <v>76</v>
      </c>
      <c r="W12298" s="3">
        <v>43409</v>
      </c>
      <c r="X12298" t="s">
        <v>39</v>
      </c>
      <c r="Y12298" t="s">
        <v>205</v>
      </c>
      <c r="Z12298" t="s">
        <v>119</v>
      </c>
    </row>
    <row r="12299" spans="1:26" x14ac:dyDescent="0.25">
      <c r="A12299">
        <v>4</v>
      </c>
      <c r="B12299" t="s">
        <v>43</v>
      </c>
      <c r="C12299">
        <v>6</v>
      </c>
      <c r="D12299" t="s">
        <v>26</v>
      </c>
      <c r="E12299" t="s">
        <v>1174</v>
      </c>
      <c r="F12299" t="s">
        <v>13</v>
      </c>
      <c r="G12299" t="s">
        <v>7020</v>
      </c>
      <c r="H12299" s="1">
        <v>0</v>
      </c>
      <c r="I12299">
        <v>1</v>
      </c>
      <c r="J12299" s="3">
        <v>43405</v>
      </c>
      <c r="K12299" t="s">
        <v>8071</v>
      </c>
      <c r="L12299" t="s">
        <v>16</v>
      </c>
      <c r="M12299">
        <v>24153</v>
      </c>
      <c r="N12299">
        <v>116</v>
      </c>
      <c r="O12299" t="s">
        <v>1284</v>
      </c>
      <c r="P12299" s="4">
        <v>118</v>
      </c>
      <c r="Q12299" s="4">
        <v>3</v>
      </c>
      <c r="R12299" t="s">
        <v>18</v>
      </c>
      <c r="S12299" t="s">
        <v>92</v>
      </c>
      <c r="T12299" s="2">
        <v>118.34</v>
      </c>
      <c r="U12299" s="4">
        <v>252</v>
      </c>
      <c r="V12299" t="s">
        <v>76</v>
      </c>
      <c r="W12299" s="3">
        <v>43409</v>
      </c>
      <c r="X12299" t="s">
        <v>39</v>
      </c>
      <c r="Y12299" t="s">
        <v>205</v>
      </c>
      <c r="Z12299" t="s">
        <v>119</v>
      </c>
    </row>
    <row r="12300" spans="1:26" x14ac:dyDescent="0.25">
      <c r="A12300">
        <v>5</v>
      </c>
      <c r="B12300" t="s">
        <v>43</v>
      </c>
      <c r="C12300">
        <v>6</v>
      </c>
      <c r="D12300" t="s">
        <v>26</v>
      </c>
      <c r="E12300" t="s">
        <v>305</v>
      </c>
      <c r="F12300" t="s">
        <v>13</v>
      </c>
      <c r="G12300" t="s">
        <v>7059</v>
      </c>
      <c r="H12300" s="1">
        <v>0</v>
      </c>
      <c r="I12300">
        <v>1</v>
      </c>
      <c r="J12300" s="3">
        <v>43245</v>
      </c>
      <c r="K12300" t="s">
        <v>8051</v>
      </c>
      <c r="L12300" t="s">
        <v>16</v>
      </c>
      <c r="M12300">
        <v>31907</v>
      </c>
      <c r="N12300">
        <v>660</v>
      </c>
      <c r="O12300" t="s">
        <v>984</v>
      </c>
      <c r="P12300" s="4">
        <v>152</v>
      </c>
      <c r="Q12300" s="4">
        <v>9</v>
      </c>
      <c r="R12300" t="s">
        <v>18</v>
      </c>
      <c r="S12300" t="s">
        <v>92</v>
      </c>
      <c r="T12300" s="2">
        <v>152.12</v>
      </c>
      <c r="U12300" s="4">
        <v>1268</v>
      </c>
      <c r="V12300" t="s">
        <v>76</v>
      </c>
      <c r="W12300" s="3">
        <v>43250</v>
      </c>
      <c r="X12300" t="s">
        <v>39</v>
      </c>
      <c r="Y12300" t="s">
        <v>761</v>
      </c>
      <c r="Z12300" t="s">
        <v>42</v>
      </c>
    </row>
    <row r="12301" spans="1:26" x14ac:dyDescent="0.25">
      <c r="A12301">
        <v>5</v>
      </c>
      <c r="B12301" t="s">
        <v>43</v>
      </c>
      <c r="C12301">
        <v>6</v>
      </c>
      <c r="D12301" t="s">
        <v>26</v>
      </c>
      <c r="E12301" t="s">
        <v>305</v>
      </c>
      <c r="F12301" t="s">
        <v>13</v>
      </c>
      <c r="G12301" t="s">
        <v>7059</v>
      </c>
      <c r="H12301" s="1">
        <v>0</v>
      </c>
      <c r="I12301">
        <v>1</v>
      </c>
      <c r="J12301" s="3">
        <v>43245</v>
      </c>
      <c r="K12301" t="s">
        <v>8051</v>
      </c>
      <c r="L12301" t="s">
        <v>16</v>
      </c>
      <c r="M12301">
        <v>31907</v>
      </c>
      <c r="N12301">
        <v>660</v>
      </c>
      <c r="O12301" t="s">
        <v>984</v>
      </c>
      <c r="P12301" s="4">
        <v>152</v>
      </c>
      <c r="Q12301" s="4">
        <v>9</v>
      </c>
      <c r="R12301" t="s">
        <v>18</v>
      </c>
      <c r="S12301" t="s">
        <v>92</v>
      </c>
      <c r="T12301" s="2">
        <v>152.12</v>
      </c>
      <c r="U12301" s="4">
        <v>1268</v>
      </c>
      <c r="V12301" t="s">
        <v>76</v>
      </c>
      <c r="W12301" s="3">
        <v>43250</v>
      </c>
      <c r="X12301" t="s">
        <v>39</v>
      </c>
      <c r="Y12301" t="s">
        <v>761</v>
      </c>
      <c r="Z12301" t="s">
        <v>42</v>
      </c>
    </row>
    <row r="12302" spans="1:26" x14ac:dyDescent="0.25">
      <c r="A12302">
        <v>5</v>
      </c>
      <c r="B12302" t="s">
        <v>43</v>
      </c>
      <c r="C12302">
        <v>6</v>
      </c>
      <c r="D12302" t="s">
        <v>26</v>
      </c>
      <c r="E12302" t="s">
        <v>305</v>
      </c>
      <c r="F12302" t="s">
        <v>13</v>
      </c>
      <c r="G12302" t="s">
        <v>7059</v>
      </c>
      <c r="H12302" s="1">
        <v>0</v>
      </c>
      <c r="I12302">
        <v>1</v>
      </c>
      <c r="J12302" s="3">
        <v>43245</v>
      </c>
      <c r="K12302" t="s">
        <v>8051</v>
      </c>
      <c r="L12302" t="s">
        <v>16</v>
      </c>
      <c r="M12302">
        <v>31907</v>
      </c>
      <c r="N12302">
        <v>660</v>
      </c>
      <c r="O12302" t="s">
        <v>984</v>
      </c>
      <c r="P12302" s="4">
        <v>152</v>
      </c>
      <c r="Q12302" s="4">
        <v>9</v>
      </c>
      <c r="R12302" t="s">
        <v>18</v>
      </c>
      <c r="S12302" t="s">
        <v>92</v>
      </c>
      <c r="T12302" s="2">
        <v>152.12</v>
      </c>
      <c r="U12302" s="4">
        <v>1268</v>
      </c>
      <c r="V12302" t="s">
        <v>76</v>
      </c>
      <c r="W12302" s="3">
        <v>43250</v>
      </c>
      <c r="X12302" t="s">
        <v>39</v>
      </c>
      <c r="Y12302" t="s">
        <v>761</v>
      </c>
      <c r="Z12302" t="s">
        <v>42</v>
      </c>
    </row>
    <row r="12303" spans="1:26" x14ac:dyDescent="0.25">
      <c r="A12303">
        <v>4</v>
      </c>
      <c r="B12303" t="s">
        <v>43</v>
      </c>
      <c r="C12303">
        <v>6</v>
      </c>
      <c r="D12303" t="s">
        <v>26</v>
      </c>
      <c r="E12303" t="s">
        <v>369</v>
      </c>
      <c r="F12303" t="s">
        <v>13</v>
      </c>
      <c r="G12303" t="s">
        <v>7048</v>
      </c>
      <c r="H12303" s="1">
        <v>0</v>
      </c>
      <c r="I12303">
        <v>1</v>
      </c>
      <c r="J12303" s="3">
        <v>43790</v>
      </c>
      <c r="K12303" t="s">
        <v>8072</v>
      </c>
      <c r="L12303" t="s">
        <v>30</v>
      </c>
      <c r="M12303">
        <v>91104</v>
      </c>
      <c r="N12303">
        <v>63</v>
      </c>
      <c r="O12303" t="s">
        <v>8102</v>
      </c>
      <c r="P12303" s="4">
        <v>2</v>
      </c>
      <c r="Q12303" s="4">
        <v>1</v>
      </c>
      <c r="R12303" t="s">
        <v>32</v>
      </c>
      <c r="S12303" t="s">
        <v>92</v>
      </c>
      <c r="T12303" s="2">
        <v>2.2400000000000002</v>
      </c>
      <c r="U12303" s="4">
        <v>9</v>
      </c>
      <c r="V12303" t="s">
        <v>76</v>
      </c>
      <c r="W12303" s="3">
        <v>43794</v>
      </c>
      <c r="X12303" t="s">
        <v>39</v>
      </c>
      <c r="Y12303" t="s">
        <v>34</v>
      </c>
      <c r="Z12303" t="s">
        <v>56</v>
      </c>
    </row>
    <row r="12304" spans="1:26" x14ac:dyDescent="0.25">
      <c r="A12304">
        <v>4</v>
      </c>
      <c r="B12304" t="s">
        <v>43</v>
      </c>
      <c r="C12304">
        <v>6</v>
      </c>
      <c r="D12304" t="s">
        <v>26</v>
      </c>
      <c r="E12304" t="s">
        <v>369</v>
      </c>
      <c r="F12304" t="s">
        <v>13</v>
      </c>
      <c r="G12304" t="s">
        <v>7048</v>
      </c>
      <c r="H12304" s="1">
        <v>0</v>
      </c>
      <c r="I12304">
        <v>1</v>
      </c>
      <c r="J12304" s="3">
        <v>43790</v>
      </c>
      <c r="K12304" t="s">
        <v>8072</v>
      </c>
      <c r="L12304" t="s">
        <v>30</v>
      </c>
      <c r="M12304">
        <v>91104</v>
      </c>
      <c r="N12304">
        <v>63</v>
      </c>
      <c r="O12304" t="s">
        <v>8102</v>
      </c>
      <c r="P12304" s="4">
        <v>2</v>
      </c>
      <c r="Q12304" s="4">
        <v>1</v>
      </c>
      <c r="R12304" t="s">
        <v>32</v>
      </c>
      <c r="S12304" t="s">
        <v>92</v>
      </c>
      <c r="T12304" s="2">
        <v>2.2400000000000002</v>
      </c>
      <c r="U12304" s="4">
        <v>9</v>
      </c>
      <c r="V12304" t="s">
        <v>76</v>
      </c>
      <c r="W12304" s="3">
        <v>43794</v>
      </c>
      <c r="X12304" t="s">
        <v>39</v>
      </c>
      <c r="Y12304" t="s">
        <v>34</v>
      </c>
      <c r="Z12304" t="s">
        <v>56</v>
      </c>
    </row>
    <row r="12305" spans="1:26" x14ac:dyDescent="0.25">
      <c r="A12305">
        <v>4</v>
      </c>
      <c r="B12305" t="s">
        <v>43</v>
      </c>
      <c r="C12305">
        <v>6</v>
      </c>
      <c r="D12305" t="s">
        <v>26</v>
      </c>
      <c r="E12305" t="s">
        <v>369</v>
      </c>
      <c r="F12305" t="s">
        <v>13</v>
      </c>
      <c r="G12305" t="s">
        <v>7048</v>
      </c>
      <c r="H12305" s="1">
        <v>0</v>
      </c>
      <c r="I12305">
        <v>1</v>
      </c>
      <c r="J12305" s="3">
        <v>43790</v>
      </c>
      <c r="K12305" t="s">
        <v>8072</v>
      </c>
      <c r="L12305" t="s">
        <v>30</v>
      </c>
      <c r="M12305">
        <v>91104</v>
      </c>
      <c r="N12305">
        <v>63</v>
      </c>
      <c r="O12305" t="s">
        <v>8102</v>
      </c>
      <c r="P12305" s="4">
        <v>2</v>
      </c>
      <c r="Q12305" s="4">
        <v>1</v>
      </c>
      <c r="R12305" t="s">
        <v>32</v>
      </c>
      <c r="S12305" t="s">
        <v>92</v>
      </c>
      <c r="T12305" s="2">
        <v>2.2400000000000002</v>
      </c>
      <c r="U12305" s="4">
        <v>9</v>
      </c>
      <c r="V12305" t="s">
        <v>76</v>
      </c>
      <c r="W12305" s="3">
        <v>43794</v>
      </c>
      <c r="X12305" t="s">
        <v>39</v>
      </c>
      <c r="Y12305" t="s">
        <v>34</v>
      </c>
      <c r="Z12305" t="s">
        <v>56</v>
      </c>
    </row>
    <row r="12306" spans="1:26" x14ac:dyDescent="0.25">
      <c r="A12306">
        <v>4</v>
      </c>
      <c r="B12306" t="s">
        <v>43</v>
      </c>
      <c r="C12306">
        <v>6</v>
      </c>
      <c r="D12306" t="s">
        <v>26</v>
      </c>
      <c r="E12306" t="s">
        <v>369</v>
      </c>
      <c r="F12306" t="s">
        <v>13</v>
      </c>
      <c r="G12306" t="s">
        <v>7048</v>
      </c>
      <c r="H12306" s="1">
        <v>0</v>
      </c>
      <c r="I12306">
        <v>1</v>
      </c>
      <c r="J12306" s="3">
        <v>43790</v>
      </c>
      <c r="K12306" t="s">
        <v>8072</v>
      </c>
      <c r="L12306" t="s">
        <v>30</v>
      </c>
      <c r="M12306">
        <v>91104</v>
      </c>
      <c r="N12306">
        <v>63</v>
      </c>
      <c r="O12306" t="s">
        <v>8102</v>
      </c>
      <c r="P12306" s="4">
        <v>2</v>
      </c>
      <c r="Q12306" s="4">
        <v>1</v>
      </c>
      <c r="R12306" t="s">
        <v>32</v>
      </c>
      <c r="S12306" t="s">
        <v>92</v>
      </c>
      <c r="T12306" s="2">
        <v>2.2400000000000002</v>
      </c>
      <c r="U12306" s="4">
        <v>9</v>
      </c>
      <c r="V12306" t="s">
        <v>76</v>
      </c>
      <c r="W12306" s="3">
        <v>43794</v>
      </c>
      <c r="X12306" t="s">
        <v>39</v>
      </c>
      <c r="Y12306" t="s">
        <v>34</v>
      </c>
      <c r="Z12306" t="s">
        <v>56</v>
      </c>
    </row>
    <row r="12307" spans="1:26" x14ac:dyDescent="0.25">
      <c r="A12307">
        <v>4</v>
      </c>
      <c r="B12307" t="s">
        <v>43</v>
      </c>
      <c r="C12307">
        <v>6</v>
      </c>
      <c r="D12307" t="s">
        <v>26</v>
      </c>
      <c r="E12307" t="s">
        <v>369</v>
      </c>
      <c r="F12307" t="s">
        <v>13</v>
      </c>
      <c r="G12307" t="s">
        <v>7048</v>
      </c>
      <c r="H12307" s="1">
        <v>0</v>
      </c>
      <c r="I12307">
        <v>1</v>
      </c>
      <c r="J12307" s="3">
        <v>43790</v>
      </c>
      <c r="K12307" t="s">
        <v>8072</v>
      </c>
      <c r="L12307" t="s">
        <v>30</v>
      </c>
      <c r="M12307">
        <v>91104</v>
      </c>
      <c r="N12307">
        <v>63</v>
      </c>
      <c r="O12307" t="s">
        <v>8102</v>
      </c>
      <c r="P12307" s="4">
        <v>2</v>
      </c>
      <c r="Q12307" s="4">
        <v>1</v>
      </c>
      <c r="R12307" t="s">
        <v>32</v>
      </c>
      <c r="S12307" t="s">
        <v>92</v>
      </c>
      <c r="T12307" s="2">
        <v>2.2400000000000002</v>
      </c>
      <c r="U12307" s="4">
        <v>9</v>
      </c>
      <c r="V12307" t="s">
        <v>76</v>
      </c>
      <c r="W12307" s="3">
        <v>43794</v>
      </c>
      <c r="X12307" t="s">
        <v>39</v>
      </c>
      <c r="Y12307" t="s">
        <v>34</v>
      </c>
      <c r="Z12307" t="s">
        <v>56</v>
      </c>
    </row>
    <row r="12308" spans="1:26" x14ac:dyDescent="0.25">
      <c r="A12308">
        <v>4</v>
      </c>
      <c r="B12308" t="s">
        <v>43</v>
      </c>
      <c r="C12308">
        <v>6</v>
      </c>
      <c r="D12308" t="s">
        <v>26</v>
      </c>
      <c r="E12308" t="s">
        <v>369</v>
      </c>
      <c r="F12308" t="s">
        <v>13</v>
      </c>
      <c r="G12308" t="s">
        <v>7048</v>
      </c>
      <c r="H12308" s="1">
        <v>0</v>
      </c>
      <c r="I12308">
        <v>1</v>
      </c>
      <c r="J12308" s="3">
        <v>43790</v>
      </c>
      <c r="K12308" t="s">
        <v>8072</v>
      </c>
      <c r="L12308" t="s">
        <v>30</v>
      </c>
      <c r="M12308">
        <v>91104</v>
      </c>
      <c r="N12308">
        <v>1161</v>
      </c>
      <c r="O12308" t="s">
        <v>1034</v>
      </c>
      <c r="P12308" s="4">
        <v>1</v>
      </c>
      <c r="Q12308" s="4">
        <v>2</v>
      </c>
      <c r="R12308" t="s">
        <v>32</v>
      </c>
      <c r="S12308" t="s">
        <v>92</v>
      </c>
      <c r="T12308" s="2">
        <v>1.45</v>
      </c>
      <c r="U12308" s="4">
        <v>6</v>
      </c>
      <c r="V12308" t="s">
        <v>76</v>
      </c>
      <c r="W12308" s="3">
        <v>43794</v>
      </c>
      <c r="X12308" t="s">
        <v>39</v>
      </c>
      <c r="Y12308" t="s">
        <v>34</v>
      </c>
      <c r="Z12308" t="s">
        <v>49</v>
      </c>
    </row>
    <row r="12309" spans="1:26" x14ac:dyDescent="0.25">
      <c r="A12309">
        <v>4</v>
      </c>
      <c r="B12309" t="s">
        <v>43</v>
      </c>
      <c r="C12309">
        <v>6</v>
      </c>
      <c r="D12309" t="s">
        <v>26</v>
      </c>
      <c r="E12309" t="s">
        <v>369</v>
      </c>
      <c r="F12309" t="s">
        <v>13</v>
      </c>
      <c r="G12309" t="s">
        <v>7048</v>
      </c>
      <c r="H12309" s="1">
        <v>0</v>
      </c>
      <c r="I12309">
        <v>1</v>
      </c>
      <c r="J12309" s="3">
        <v>43790</v>
      </c>
      <c r="K12309" t="s">
        <v>8072</v>
      </c>
      <c r="L12309" t="s">
        <v>30</v>
      </c>
      <c r="M12309">
        <v>91104</v>
      </c>
      <c r="N12309">
        <v>1161</v>
      </c>
      <c r="O12309" t="s">
        <v>1034</v>
      </c>
      <c r="P12309" s="4">
        <v>1</v>
      </c>
      <c r="Q12309" s="4">
        <v>2</v>
      </c>
      <c r="R12309" t="s">
        <v>32</v>
      </c>
      <c r="S12309" t="s">
        <v>92</v>
      </c>
      <c r="T12309" s="2">
        <v>1.45</v>
      </c>
      <c r="U12309" s="4">
        <v>6</v>
      </c>
      <c r="V12309" t="s">
        <v>76</v>
      </c>
      <c r="W12309" s="3">
        <v>43794</v>
      </c>
      <c r="X12309" t="s">
        <v>39</v>
      </c>
      <c r="Y12309" t="s">
        <v>34</v>
      </c>
      <c r="Z12309" t="s">
        <v>49</v>
      </c>
    </row>
    <row r="12310" spans="1:26" x14ac:dyDescent="0.25">
      <c r="A12310">
        <v>4</v>
      </c>
      <c r="B12310" t="s">
        <v>43</v>
      </c>
      <c r="C12310">
        <v>6</v>
      </c>
      <c r="D12310" t="s">
        <v>26</v>
      </c>
      <c r="E12310" t="s">
        <v>369</v>
      </c>
      <c r="F12310" t="s">
        <v>13</v>
      </c>
      <c r="G12310" t="s">
        <v>7048</v>
      </c>
      <c r="H12310" s="1">
        <v>0</v>
      </c>
      <c r="I12310">
        <v>1</v>
      </c>
      <c r="J12310" s="3">
        <v>43790</v>
      </c>
      <c r="K12310" t="s">
        <v>8072</v>
      </c>
      <c r="L12310" t="s">
        <v>30</v>
      </c>
      <c r="M12310">
        <v>91104</v>
      </c>
      <c r="N12310">
        <v>1161</v>
      </c>
      <c r="O12310" t="s">
        <v>1034</v>
      </c>
      <c r="P12310" s="4">
        <v>1</v>
      </c>
      <c r="Q12310" s="4">
        <v>2</v>
      </c>
      <c r="R12310" t="s">
        <v>32</v>
      </c>
      <c r="S12310" t="s">
        <v>92</v>
      </c>
      <c r="T12310" s="2">
        <v>1.45</v>
      </c>
      <c r="U12310" s="4">
        <v>6</v>
      </c>
      <c r="V12310" t="s">
        <v>76</v>
      </c>
      <c r="W12310" s="3">
        <v>43794</v>
      </c>
      <c r="X12310" t="s">
        <v>39</v>
      </c>
      <c r="Y12310" t="s">
        <v>34</v>
      </c>
      <c r="Z12310" t="s">
        <v>49</v>
      </c>
    </row>
    <row r="12311" spans="1:26" x14ac:dyDescent="0.25">
      <c r="A12311">
        <v>4</v>
      </c>
      <c r="B12311" t="s">
        <v>43</v>
      </c>
      <c r="C12311">
        <v>6</v>
      </c>
      <c r="D12311" t="s">
        <v>26</v>
      </c>
      <c r="E12311" t="s">
        <v>369</v>
      </c>
      <c r="F12311" t="s">
        <v>13</v>
      </c>
      <c r="G12311" t="s">
        <v>7048</v>
      </c>
      <c r="H12311" s="1">
        <v>0</v>
      </c>
      <c r="I12311">
        <v>1</v>
      </c>
      <c r="J12311" s="3">
        <v>43790</v>
      </c>
      <c r="K12311" t="s">
        <v>8072</v>
      </c>
      <c r="L12311" t="s">
        <v>30</v>
      </c>
      <c r="M12311">
        <v>91104</v>
      </c>
      <c r="N12311">
        <v>1161</v>
      </c>
      <c r="O12311" t="s">
        <v>1034</v>
      </c>
      <c r="P12311" s="4">
        <v>1</v>
      </c>
      <c r="Q12311" s="4">
        <v>2</v>
      </c>
      <c r="R12311" t="s">
        <v>32</v>
      </c>
      <c r="S12311" t="s">
        <v>92</v>
      </c>
      <c r="T12311" s="2">
        <v>1.45</v>
      </c>
      <c r="U12311" s="4">
        <v>6</v>
      </c>
      <c r="V12311" t="s">
        <v>76</v>
      </c>
      <c r="W12311" s="3">
        <v>43794</v>
      </c>
      <c r="X12311" t="s">
        <v>39</v>
      </c>
      <c r="Y12311" t="s">
        <v>34</v>
      </c>
      <c r="Z12311" t="s">
        <v>49</v>
      </c>
    </row>
    <row r="12312" spans="1:26" x14ac:dyDescent="0.25">
      <c r="A12312">
        <v>4</v>
      </c>
      <c r="B12312" t="s">
        <v>43</v>
      </c>
      <c r="C12312">
        <v>6</v>
      </c>
      <c r="D12312" t="s">
        <v>26</v>
      </c>
      <c r="E12312" t="s">
        <v>369</v>
      </c>
      <c r="F12312" t="s">
        <v>13</v>
      </c>
      <c r="G12312" t="s">
        <v>7048</v>
      </c>
      <c r="H12312" s="1">
        <v>0</v>
      </c>
      <c r="I12312">
        <v>1</v>
      </c>
      <c r="J12312" s="3">
        <v>43790</v>
      </c>
      <c r="K12312" t="s">
        <v>8072</v>
      </c>
      <c r="L12312" t="s">
        <v>30</v>
      </c>
      <c r="M12312">
        <v>91104</v>
      </c>
      <c r="N12312">
        <v>1161</v>
      </c>
      <c r="O12312" t="s">
        <v>1034</v>
      </c>
      <c r="P12312" s="4">
        <v>1</v>
      </c>
      <c r="Q12312" s="4">
        <v>2</v>
      </c>
      <c r="R12312" t="s">
        <v>32</v>
      </c>
      <c r="S12312" t="s">
        <v>92</v>
      </c>
      <c r="T12312" s="2">
        <v>1.45</v>
      </c>
      <c r="U12312" s="4">
        <v>6</v>
      </c>
      <c r="V12312" t="s">
        <v>76</v>
      </c>
      <c r="W12312" s="3">
        <v>43794</v>
      </c>
      <c r="X12312" t="s">
        <v>39</v>
      </c>
      <c r="Y12312" t="s">
        <v>34</v>
      </c>
      <c r="Z12312" t="s">
        <v>49</v>
      </c>
    </row>
    <row r="12313" spans="1:26" x14ac:dyDescent="0.25">
      <c r="A12313">
        <v>4</v>
      </c>
      <c r="B12313" t="s">
        <v>43</v>
      </c>
      <c r="C12313">
        <v>6</v>
      </c>
      <c r="D12313" t="s">
        <v>26</v>
      </c>
      <c r="E12313" t="s">
        <v>369</v>
      </c>
      <c r="F12313" t="s">
        <v>13</v>
      </c>
      <c r="G12313" t="s">
        <v>7048</v>
      </c>
      <c r="H12313" s="1">
        <v>0</v>
      </c>
      <c r="I12313">
        <v>1</v>
      </c>
      <c r="J12313" s="3">
        <v>43790</v>
      </c>
      <c r="K12313" t="s">
        <v>8072</v>
      </c>
      <c r="L12313" t="s">
        <v>30</v>
      </c>
      <c r="M12313">
        <v>91104</v>
      </c>
      <c r="N12313">
        <v>115</v>
      </c>
      <c r="O12313" t="s">
        <v>1120</v>
      </c>
      <c r="P12313" s="4">
        <v>4</v>
      </c>
      <c r="Q12313" s="4">
        <v>2</v>
      </c>
      <c r="R12313" t="s">
        <v>32</v>
      </c>
      <c r="S12313" t="s">
        <v>92</v>
      </c>
      <c r="T12313" s="2">
        <v>3.52</v>
      </c>
      <c r="U12313" s="4">
        <v>9</v>
      </c>
      <c r="V12313" t="s">
        <v>76</v>
      </c>
      <c r="W12313" s="3">
        <v>43794</v>
      </c>
      <c r="X12313" t="s">
        <v>39</v>
      </c>
      <c r="Y12313" t="s">
        <v>34</v>
      </c>
      <c r="Z12313" t="s">
        <v>176</v>
      </c>
    </row>
    <row r="12314" spans="1:26" x14ac:dyDescent="0.25">
      <c r="A12314">
        <v>4</v>
      </c>
      <c r="B12314" t="s">
        <v>43</v>
      </c>
      <c r="C12314">
        <v>6</v>
      </c>
      <c r="D12314" t="s">
        <v>26</v>
      </c>
      <c r="E12314" t="s">
        <v>369</v>
      </c>
      <c r="F12314" t="s">
        <v>13</v>
      </c>
      <c r="G12314" t="s">
        <v>7048</v>
      </c>
      <c r="H12314" s="1">
        <v>0</v>
      </c>
      <c r="I12314">
        <v>1</v>
      </c>
      <c r="J12314" s="3">
        <v>43790</v>
      </c>
      <c r="K12314" t="s">
        <v>8072</v>
      </c>
      <c r="L12314" t="s">
        <v>30</v>
      </c>
      <c r="M12314">
        <v>91104</v>
      </c>
      <c r="N12314">
        <v>115</v>
      </c>
      <c r="O12314" t="s">
        <v>1120</v>
      </c>
      <c r="P12314" s="4">
        <v>4</v>
      </c>
      <c r="Q12314" s="4">
        <v>2</v>
      </c>
      <c r="R12314" t="s">
        <v>32</v>
      </c>
      <c r="S12314" t="s">
        <v>92</v>
      </c>
      <c r="T12314" s="2">
        <v>3.52</v>
      </c>
      <c r="U12314" s="4">
        <v>9</v>
      </c>
      <c r="V12314" t="s">
        <v>76</v>
      </c>
      <c r="W12314" s="3">
        <v>43794</v>
      </c>
      <c r="X12314" t="s">
        <v>39</v>
      </c>
      <c r="Y12314" t="s">
        <v>34</v>
      </c>
      <c r="Z12314" t="s">
        <v>176</v>
      </c>
    </row>
    <row r="12315" spans="1:26" x14ac:dyDescent="0.25">
      <c r="A12315">
        <v>4</v>
      </c>
      <c r="B12315" t="s">
        <v>43</v>
      </c>
      <c r="C12315">
        <v>6</v>
      </c>
      <c r="D12315" t="s">
        <v>26</v>
      </c>
      <c r="E12315" t="s">
        <v>369</v>
      </c>
      <c r="F12315" t="s">
        <v>13</v>
      </c>
      <c r="G12315" t="s">
        <v>7048</v>
      </c>
      <c r="H12315" s="1">
        <v>0</v>
      </c>
      <c r="I12315">
        <v>1</v>
      </c>
      <c r="J12315" s="3">
        <v>43790</v>
      </c>
      <c r="K12315" t="s">
        <v>8072</v>
      </c>
      <c r="L12315" t="s">
        <v>30</v>
      </c>
      <c r="M12315">
        <v>91104</v>
      </c>
      <c r="N12315">
        <v>115</v>
      </c>
      <c r="O12315" t="s">
        <v>1120</v>
      </c>
      <c r="P12315" s="4">
        <v>4</v>
      </c>
      <c r="Q12315" s="4">
        <v>2</v>
      </c>
      <c r="R12315" t="s">
        <v>32</v>
      </c>
      <c r="S12315" t="s">
        <v>92</v>
      </c>
      <c r="T12315" s="2">
        <v>3.52</v>
      </c>
      <c r="U12315" s="4">
        <v>9</v>
      </c>
      <c r="V12315" t="s">
        <v>76</v>
      </c>
      <c r="W12315" s="3">
        <v>43794</v>
      </c>
      <c r="X12315" t="s">
        <v>39</v>
      </c>
      <c r="Y12315" t="s">
        <v>34</v>
      </c>
      <c r="Z12315" t="s">
        <v>176</v>
      </c>
    </row>
    <row r="12316" spans="1:26" x14ac:dyDescent="0.25">
      <c r="A12316">
        <v>4</v>
      </c>
      <c r="B12316" t="s">
        <v>43</v>
      </c>
      <c r="C12316">
        <v>6</v>
      </c>
      <c r="D12316" t="s">
        <v>26</v>
      </c>
      <c r="E12316" t="s">
        <v>369</v>
      </c>
      <c r="F12316" t="s">
        <v>13</v>
      </c>
      <c r="G12316" t="s">
        <v>7048</v>
      </c>
      <c r="H12316" s="1">
        <v>0</v>
      </c>
      <c r="I12316">
        <v>1</v>
      </c>
      <c r="J12316" s="3">
        <v>43790</v>
      </c>
      <c r="K12316" t="s">
        <v>8072</v>
      </c>
      <c r="L12316" t="s">
        <v>30</v>
      </c>
      <c r="M12316">
        <v>91104</v>
      </c>
      <c r="N12316">
        <v>115</v>
      </c>
      <c r="O12316" t="s">
        <v>1120</v>
      </c>
      <c r="P12316" s="4">
        <v>4</v>
      </c>
      <c r="Q12316" s="4">
        <v>2</v>
      </c>
      <c r="R12316" t="s">
        <v>32</v>
      </c>
      <c r="S12316" t="s">
        <v>92</v>
      </c>
      <c r="T12316" s="2">
        <v>3.52</v>
      </c>
      <c r="U12316" s="4">
        <v>9</v>
      </c>
      <c r="V12316" t="s">
        <v>76</v>
      </c>
      <c r="W12316" s="3">
        <v>43794</v>
      </c>
      <c r="X12316" t="s">
        <v>39</v>
      </c>
      <c r="Y12316" t="s">
        <v>34</v>
      </c>
      <c r="Z12316" t="s">
        <v>176</v>
      </c>
    </row>
    <row r="12317" spans="1:26" x14ac:dyDescent="0.25">
      <c r="A12317">
        <v>4</v>
      </c>
      <c r="B12317" t="s">
        <v>43</v>
      </c>
      <c r="C12317">
        <v>6</v>
      </c>
      <c r="D12317" t="s">
        <v>26</v>
      </c>
      <c r="E12317" t="s">
        <v>369</v>
      </c>
      <c r="F12317" t="s">
        <v>13</v>
      </c>
      <c r="G12317" t="s">
        <v>7048</v>
      </c>
      <c r="H12317" s="1">
        <v>0</v>
      </c>
      <c r="I12317">
        <v>1</v>
      </c>
      <c r="J12317" s="3">
        <v>43790</v>
      </c>
      <c r="K12317" t="s">
        <v>8072</v>
      </c>
      <c r="L12317" t="s">
        <v>30</v>
      </c>
      <c r="M12317">
        <v>91104</v>
      </c>
      <c r="N12317">
        <v>115</v>
      </c>
      <c r="O12317" t="s">
        <v>1120</v>
      </c>
      <c r="P12317" s="4">
        <v>4</v>
      </c>
      <c r="Q12317" s="4">
        <v>2</v>
      </c>
      <c r="R12317" t="s">
        <v>32</v>
      </c>
      <c r="S12317" t="s">
        <v>92</v>
      </c>
      <c r="T12317" s="2">
        <v>3.52</v>
      </c>
      <c r="U12317" s="4">
        <v>9</v>
      </c>
      <c r="V12317" t="s">
        <v>76</v>
      </c>
      <c r="W12317" s="3">
        <v>43794</v>
      </c>
      <c r="X12317" t="s">
        <v>39</v>
      </c>
      <c r="Y12317" t="s">
        <v>34</v>
      </c>
      <c r="Z12317" t="s">
        <v>176</v>
      </c>
    </row>
    <row r="12318" spans="1:26" x14ac:dyDescent="0.25">
      <c r="A12318">
        <v>4</v>
      </c>
      <c r="B12318" t="s">
        <v>43</v>
      </c>
      <c r="C12318">
        <v>6</v>
      </c>
      <c r="D12318" t="s">
        <v>26</v>
      </c>
      <c r="E12318" t="s">
        <v>27</v>
      </c>
      <c r="F12318" t="s">
        <v>13</v>
      </c>
      <c r="G12318" t="s">
        <v>6915</v>
      </c>
      <c r="H12318" s="1">
        <v>0</v>
      </c>
      <c r="I12318">
        <v>1</v>
      </c>
      <c r="J12318" s="3">
        <v>42486</v>
      </c>
      <c r="K12318" t="s">
        <v>8073</v>
      </c>
      <c r="L12318" t="s">
        <v>30</v>
      </c>
      <c r="M12318">
        <v>90036</v>
      </c>
      <c r="N12318">
        <v>204</v>
      </c>
      <c r="O12318" t="s">
        <v>4532</v>
      </c>
      <c r="P12318" s="4">
        <v>6</v>
      </c>
      <c r="Q12318" s="4">
        <v>2</v>
      </c>
      <c r="R12318" t="s">
        <v>32</v>
      </c>
      <c r="S12318" t="s">
        <v>92</v>
      </c>
      <c r="T12318" s="2">
        <v>5.8</v>
      </c>
      <c r="U12318" s="4">
        <v>13</v>
      </c>
      <c r="V12318" t="s">
        <v>76</v>
      </c>
      <c r="W12318" s="3">
        <v>42490</v>
      </c>
      <c r="X12318" t="s">
        <v>39</v>
      </c>
      <c r="Y12318" t="s">
        <v>34</v>
      </c>
      <c r="Z12318" t="s">
        <v>35</v>
      </c>
    </row>
    <row r="12319" spans="1:26" x14ac:dyDescent="0.25">
      <c r="A12319">
        <v>4</v>
      </c>
      <c r="B12319" t="s">
        <v>43</v>
      </c>
      <c r="C12319">
        <v>6</v>
      </c>
      <c r="D12319" t="s">
        <v>26</v>
      </c>
      <c r="E12319" t="s">
        <v>27</v>
      </c>
      <c r="F12319" t="s">
        <v>13</v>
      </c>
      <c r="G12319" t="s">
        <v>6915</v>
      </c>
      <c r="H12319" s="1">
        <v>0</v>
      </c>
      <c r="I12319">
        <v>1</v>
      </c>
      <c r="J12319" s="3">
        <v>42486</v>
      </c>
      <c r="K12319" t="s">
        <v>8073</v>
      </c>
      <c r="L12319" t="s">
        <v>30</v>
      </c>
      <c r="M12319">
        <v>90036</v>
      </c>
      <c r="N12319">
        <v>204</v>
      </c>
      <c r="O12319" t="s">
        <v>4532</v>
      </c>
      <c r="P12319" s="4">
        <v>6</v>
      </c>
      <c r="Q12319" s="4">
        <v>2</v>
      </c>
      <c r="R12319" t="s">
        <v>32</v>
      </c>
      <c r="S12319" t="s">
        <v>92</v>
      </c>
      <c r="T12319" s="2">
        <v>5.8</v>
      </c>
      <c r="U12319" s="4">
        <v>13</v>
      </c>
      <c r="V12319" t="s">
        <v>76</v>
      </c>
      <c r="W12319" s="3">
        <v>42490</v>
      </c>
      <c r="X12319" t="s">
        <v>39</v>
      </c>
      <c r="Y12319" t="s">
        <v>34</v>
      </c>
      <c r="Z12319" t="s">
        <v>35</v>
      </c>
    </row>
    <row r="12320" spans="1:26" x14ac:dyDescent="0.25">
      <c r="A12320">
        <v>4</v>
      </c>
      <c r="B12320" t="s">
        <v>43</v>
      </c>
      <c r="C12320">
        <v>6</v>
      </c>
      <c r="D12320" t="s">
        <v>26</v>
      </c>
      <c r="E12320" t="s">
        <v>8074</v>
      </c>
      <c r="F12320" t="s">
        <v>13</v>
      </c>
      <c r="G12320" t="s">
        <v>999</v>
      </c>
      <c r="H12320" s="1">
        <v>0</v>
      </c>
      <c r="I12320">
        <v>1</v>
      </c>
      <c r="J12320" s="3">
        <v>42758</v>
      </c>
      <c r="K12320" t="s">
        <v>8075</v>
      </c>
      <c r="L12320" t="s">
        <v>30</v>
      </c>
      <c r="M12320">
        <v>59715</v>
      </c>
      <c r="N12320">
        <v>211</v>
      </c>
      <c r="O12320" t="s">
        <v>7924</v>
      </c>
      <c r="P12320" s="4">
        <v>7</v>
      </c>
      <c r="Q12320" s="4">
        <v>2</v>
      </c>
      <c r="R12320" t="s">
        <v>32</v>
      </c>
      <c r="S12320" t="s">
        <v>92</v>
      </c>
      <c r="T12320" s="2">
        <v>6.87</v>
      </c>
      <c r="U12320" s="4">
        <v>15</v>
      </c>
      <c r="V12320" t="s">
        <v>76</v>
      </c>
      <c r="W12320" s="3">
        <v>42762</v>
      </c>
      <c r="X12320" t="s">
        <v>39</v>
      </c>
      <c r="Y12320" t="s">
        <v>1050</v>
      </c>
      <c r="Z12320" t="s">
        <v>35</v>
      </c>
    </row>
    <row r="12321" spans="1:26" x14ac:dyDescent="0.25">
      <c r="A12321">
        <v>4</v>
      </c>
      <c r="B12321" t="s">
        <v>43</v>
      </c>
      <c r="C12321">
        <v>6</v>
      </c>
      <c r="D12321" t="s">
        <v>26</v>
      </c>
      <c r="E12321" t="s">
        <v>8074</v>
      </c>
      <c r="F12321" t="s">
        <v>13</v>
      </c>
      <c r="G12321" t="s">
        <v>999</v>
      </c>
      <c r="H12321" s="1">
        <v>0</v>
      </c>
      <c r="I12321">
        <v>1</v>
      </c>
      <c r="J12321" s="3">
        <v>42758</v>
      </c>
      <c r="K12321" t="s">
        <v>8075</v>
      </c>
      <c r="L12321" t="s">
        <v>30</v>
      </c>
      <c r="M12321">
        <v>59715</v>
      </c>
      <c r="N12321">
        <v>211</v>
      </c>
      <c r="O12321" t="s">
        <v>7924</v>
      </c>
      <c r="P12321" s="4">
        <v>7</v>
      </c>
      <c r="Q12321" s="4">
        <v>2</v>
      </c>
      <c r="R12321" t="s">
        <v>32</v>
      </c>
      <c r="S12321" t="s">
        <v>92</v>
      </c>
      <c r="T12321" s="2">
        <v>6.87</v>
      </c>
      <c r="U12321" s="4">
        <v>15</v>
      </c>
      <c r="V12321" t="s">
        <v>76</v>
      </c>
      <c r="W12321" s="3">
        <v>42762</v>
      </c>
      <c r="X12321" t="s">
        <v>39</v>
      </c>
      <c r="Y12321" t="s">
        <v>1050</v>
      </c>
      <c r="Z12321" t="s">
        <v>35</v>
      </c>
    </row>
    <row r="12322" spans="1:26" x14ac:dyDescent="0.25">
      <c r="A12322">
        <v>4</v>
      </c>
      <c r="B12322" t="s">
        <v>43</v>
      </c>
      <c r="C12322">
        <v>6</v>
      </c>
      <c r="D12322" t="s">
        <v>26</v>
      </c>
      <c r="E12322" t="s">
        <v>369</v>
      </c>
      <c r="F12322" t="s">
        <v>13</v>
      </c>
      <c r="G12322" t="s">
        <v>7048</v>
      </c>
      <c r="H12322" s="1">
        <v>0</v>
      </c>
      <c r="I12322">
        <v>1</v>
      </c>
      <c r="J12322" s="3">
        <v>43790</v>
      </c>
      <c r="K12322" t="s">
        <v>8072</v>
      </c>
      <c r="L12322" t="s">
        <v>30</v>
      </c>
      <c r="M12322">
        <v>91104</v>
      </c>
      <c r="N12322">
        <v>583</v>
      </c>
      <c r="O12322" t="s">
        <v>248</v>
      </c>
      <c r="P12322" s="4">
        <v>15</v>
      </c>
      <c r="Q12322" s="4">
        <v>2</v>
      </c>
      <c r="R12322" t="s">
        <v>32</v>
      </c>
      <c r="S12322" t="s">
        <v>92</v>
      </c>
      <c r="T12322" s="2">
        <v>15.27</v>
      </c>
      <c r="U12322" s="4">
        <v>57</v>
      </c>
      <c r="V12322" t="s">
        <v>76</v>
      </c>
      <c r="W12322" s="3">
        <v>43794</v>
      </c>
      <c r="X12322" t="s">
        <v>39</v>
      </c>
      <c r="Y12322" t="s">
        <v>34</v>
      </c>
      <c r="Z12322" t="s">
        <v>42</v>
      </c>
    </row>
    <row r="12323" spans="1:26" x14ac:dyDescent="0.25">
      <c r="A12323">
        <v>4</v>
      </c>
      <c r="B12323" t="s">
        <v>43</v>
      </c>
      <c r="C12323">
        <v>6</v>
      </c>
      <c r="D12323" t="s">
        <v>26</v>
      </c>
      <c r="E12323" t="s">
        <v>369</v>
      </c>
      <c r="F12323" t="s">
        <v>13</v>
      </c>
      <c r="G12323" t="s">
        <v>7048</v>
      </c>
      <c r="H12323" s="1">
        <v>0</v>
      </c>
      <c r="I12323">
        <v>1</v>
      </c>
      <c r="J12323" s="3">
        <v>43790</v>
      </c>
      <c r="K12323" t="s">
        <v>8072</v>
      </c>
      <c r="L12323" t="s">
        <v>30</v>
      </c>
      <c r="M12323">
        <v>91104</v>
      </c>
      <c r="N12323">
        <v>583</v>
      </c>
      <c r="O12323" t="s">
        <v>248</v>
      </c>
      <c r="P12323" s="4">
        <v>15</v>
      </c>
      <c r="Q12323" s="4">
        <v>2</v>
      </c>
      <c r="R12323" t="s">
        <v>32</v>
      </c>
      <c r="S12323" t="s">
        <v>92</v>
      </c>
      <c r="T12323" s="2">
        <v>15.27</v>
      </c>
      <c r="U12323" s="4">
        <v>57</v>
      </c>
      <c r="V12323" t="s">
        <v>76</v>
      </c>
      <c r="W12323" s="3">
        <v>43794</v>
      </c>
      <c r="X12323" t="s">
        <v>39</v>
      </c>
      <c r="Y12323" t="s">
        <v>34</v>
      </c>
      <c r="Z12323" t="s">
        <v>42</v>
      </c>
    </row>
    <row r="12324" spans="1:26" x14ac:dyDescent="0.25">
      <c r="A12324">
        <v>4</v>
      </c>
      <c r="B12324" t="s">
        <v>43</v>
      </c>
      <c r="C12324">
        <v>6</v>
      </c>
      <c r="D12324" t="s">
        <v>26</v>
      </c>
      <c r="E12324" t="s">
        <v>369</v>
      </c>
      <c r="F12324" t="s">
        <v>13</v>
      </c>
      <c r="G12324" t="s">
        <v>7048</v>
      </c>
      <c r="H12324" s="1">
        <v>0</v>
      </c>
      <c r="I12324">
        <v>1</v>
      </c>
      <c r="J12324" s="3">
        <v>43790</v>
      </c>
      <c r="K12324" t="s">
        <v>8072</v>
      </c>
      <c r="L12324" t="s">
        <v>30</v>
      </c>
      <c r="M12324">
        <v>91104</v>
      </c>
      <c r="N12324">
        <v>583</v>
      </c>
      <c r="O12324" t="s">
        <v>248</v>
      </c>
      <c r="P12324" s="4">
        <v>15</v>
      </c>
      <c r="Q12324" s="4">
        <v>2</v>
      </c>
      <c r="R12324" t="s">
        <v>32</v>
      </c>
      <c r="S12324" t="s">
        <v>92</v>
      </c>
      <c r="T12324" s="2">
        <v>15.27</v>
      </c>
      <c r="U12324" s="4">
        <v>57</v>
      </c>
      <c r="V12324" t="s">
        <v>76</v>
      </c>
      <c r="W12324" s="3">
        <v>43794</v>
      </c>
      <c r="X12324" t="s">
        <v>39</v>
      </c>
      <c r="Y12324" t="s">
        <v>34</v>
      </c>
      <c r="Z12324" t="s">
        <v>42</v>
      </c>
    </row>
    <row r="12325" spans="1:26" x14ac:dyDescent="0.25">
      <c r="A12325">
        <v>4</v>
      </c>
      <c r="B12325" t="s">
        <v>43</v>
      </c>
      <c r="C12325">
        <v>6</v>
      </c>
      <c r="D12325" t="s">
        <v>26</v>
      </c>
      <c r="E12325" t="s">
        <v>369</v>
      </c>
      <c r="F12325" t="s">
        <v>13</v>
      </c>
      <c r="G12325" t="s">
        <v>7048</v>
      </c>
      <c r="H12325" s="1">
        <v>0</v>
      </c>
      <c r="I12325">
        <v>1</v>
      </c>
      <c r="J12325" s="3">
        <v>43790</v>
      </c>
      <c r="K12325" t="s">
        <v>8072</v>
      </c>
      <c r="L12325" t="s">
        <v>30</v>
      </c>
      <c r="M12325">
        <v>91104</v>
      </c>
      <c r="N12325">
        <v>583</v>
      </c>
      <c r="O12325" t="s">
        <v>248</v>
      </c>
      <c r="P12325" s="4">
        <v>15</v>
      </c>
      <c r="Q12325" s="4">
        <v>2</v>
      </c>
      <c r="R12325" t="s">
        <v>32</v>
      </c>
      <c r="S12325" t="s">
        <v>92</v>
      </c>
      <c r="T12325" s="2">
        <v>15.27</v>
      </c>
      <c r="U12325" s="4">
        <v>57</v>
      </c>
      <c r="V12325" t="s">
        <v>76</v>
      </c>
      <c r="W12325" s="3">
        <v>43794</v>
      </c>
      <c r="X12325" t="s">
        <v>39</v>
      </c>
      <c r="Y12325" t="s">
        <v>34</v>
      </c>
      <c r="Z12325" t="s">
        <v>42</v>
      </c>
    </row>
    <row r="12326" spans="1:26" x14ac:dyDescent="0.25">
      <c r="A12326">
        <v>4</v>
      </c>
      <c r="B12326" t="s">
        <v>43</v>
      </c>
      <c r="C12326">
        <v>6</v>
      </c>
      <c r="D12326" t="s">
        <v>26</v>
      </c>
      <c r="E12326" t="s">
        <v>369</v>
      </c>
      <c r="F12326" t="s">
        <v>13</v>
      </c>
      <c r="G12326" t="s">
        <v>7048</v>
      </c>
      <c r="H12326" s="1">
        <v>0</v>
      </c>
      <c r="I12326">
        <v>1</v>
      </c>
      <c r="J12326" s="3">
        <v>43790</v>
      </c>
      <c r="K12326" t="s">
        <v>8072</v>
      </c>
      <c r="L12326" t="s">
        <v>30</v>
      </c>
      <c r="M12326">
        <v>91104</v>
      </c>
      <c r="N12326">
        <v>583</v>
      </c>
      <c r="O12326" t="s">
        <v>248</v>
      </c>
      <c r="P12326" s="4">
        <v>15</v>
      </c>
      <c r="Q12326" s="4">
        <v>2</v>
      </c>
      <c r="R12326" t="s">
        <v>32</v>
      </c>
      <c r="S12326" t="s">
        <v>92</v>
      </c>
      <c r="T12326" s="2">
        <v>15.27</v>
      </c>
      <c r="U12326" s="4">
        <v>57</v>
      </c>
      <c r="V12326" t="s">
        <v>76</v>
      </c>
      <c r="W12326" s="3">
        <v>43794</v>
      </c>
      <c r="X12326" t="s">
        <v>39</v>
      </c>
      <c r="Y12326" t="s">
        <v>34</v>
      </c>
      <c r="Z12326" t="s">
        <v>42</v>
      </c>
    </row>
    <row r="12327" spans="1:26" x14ac:dyDescent="0.25">
      <c r="A12327">
        <v>7</v>
      </c>
      <c r="B12327" t="s">
        <v>25</v>
      </c>
      <c r="C12327">
        <v>6</v>
      </c>
      <c r="D12327" t="s">
        <v>26</v>
      </c>
      <c r="E12327" t="s">
        <v>88</v>
      </c>
      <c r="F12327" t="s">
        <v>13</v>
      </c>
      <c r="G12327" t="s">
        <v>1285</v>
      </c>
      <c r="H12327" s="1">
        <v>0</v>
      </c>
      <c r="I12327">
        <v>1</v>
      </c>
      <c r="J12327" s="3">
        <v>43495</v>
      </c>
      <c r="K12327" t="s">
        <v>8053</v>
      </c>
      <c r="L12327" t="s">
        <v>30</v>
      </c>
      <c r="M12327">
        <v>94110</v>
      </c>
      <c r="N12327">
        <v>1154</v>
      </c>
      <c r="O12327" t="s">
        <v>3678</v>
      </c>
      <c r="P12327" s="4">
        <v>2</v>
      </c>
      <c r="Q12327" s="4">
        <v>3</v>
      </c>
      <c r="R12327" t="s">
        <v>32</v>
      </c>
      <c r="S12327" t="s">
        <v>92</v>
      </c>
      <c r="T12327" s="2">
        <v>2.38</v>
      </c>
      <c r="U12327" s="4">
        <v>9</v>
      </c>
      <c r="V12327" t="s">
        <v>76</v>
      </c>
      <c r="W12327" s="3">
        <v>43502</v>
      </c>
      <c r="X12327" t="s">
        <v>39</v>
      </c>
      <c r="Y12327" t="s">
        <v>34</v>
      </c>
      <c r="Z12327" t="s">
        <v>49</v>
      </c>
    </row>
    <row r="12328" spans="1:26" x14ac:dyDescent="0.25">
      <c r="A12328">
        <v>7</v>
      </c>
      <c r="B12328" t="s">
        <v>25</v>
      </c>
      <c r="C12328">
        <v>6</v>
      </c>
      <c r="D12328" t="s">
        <v>26</v>
      </c>
      <c r="E12328" t="s">
        <v>88</v>
      </c>
      <c r="F12328" t="s">
        <v>13</v>
      </c>
      <c r="G12328" t="s">
        <v>1285</v>
      </c>
      <c r="H12328" s="1">
        <v>0</v>
      </c>
      <c r="I12328">
        <v>1</v>
      </c>
      <c r="J12328" s="3">
        <v>43495</v>
      </c>
      <c r="K12328" t="s">
        <v>8053</v>
      </c>
      <c r="L12328" t="s">
        <v>30</v>
      </c>
      <c r="M12328">
        <v>94110</v>
      </c>
      <c r="N12328">
        <v>1154</v>
      </c>
      <c r="O12328" t="s">
        <v>3678</v>
      </c>
      <c r="P12328" s="4">
        <v>2</v>
      </c>
      <c r="Q12328" s="4">
        <v>3</v>
      </c>
      <c r="R12328" t="s">
        <v>32</v>
      </c>
      <c r="S12328" t="s">
        <v>92</v>
      </c>
      <c r="T12328" s="2">
        <v>2.38</v>
      </c>
      <c r="U12328" s="4">
        <v>9</v>
      </c>
      <c r="V12328" t="s">
        <v>76</v>
      </c>
      <c r="W12328" s="3">
        <v>43502</v>
      </c>
      <c r="X12328" t="s">
        <v>39</v>
      </c>
      <c r="Y12328" t="s">
        <v>34</v>
      </c>
      <c r="Z12328" t="s">
        <v>49</v>
      </c>
    </row>
    <row r="12329" spans="1:26" x14ac:dyDescent="0.25">
      <c r="A12329">
        <v>7</v>
      </c>
      <c r="B12329" t="s">
        <v>25</v>
      </c>
      <c r="C12329">
        <v>6</v>
      </c>
      <c r="D12329" t="s">
        <v>26</v>
      </c>
      <c r="E12329" t="s">
        <v>88</v>
      </c>
      <c r="F12329" t="s">
        <v>13</v>
      </c>
      <c r="G12329" t="s">
        <v>1285</v>
      </c>
      <c r="H12329" s="1">
        <v>0</v>
      </c>
      <c r="I12329">
        <v>1</v>
      </c>
      <c r="J12329" s="3">
        <v>43495</v>
      </c>
      <c r="K12329" t="s">
        <v>8053</v>
      </c>
      <c r="L12329" t="s">
        <v>30</v>
      </c>
      <c r="M12329">
        <v>94110</v>
      </c>
      <c r="N12329">
        <v>1154</v>
      </c>
      <c r="O12329" t="s">
        <v>3678</v>
      </c>
      <c r="P12329" s="4">
        <v>2</v>
      </c>
      <c r="Q12329" s="4">
        <v>3</v>
      </c>
      <c r="R12329" t="s">
        <v>32</v>
      </c>
      <c r="S12329" t="s">
        <v>92</v>
      </c>
      <c r="T12329" s="2">
        <v>2.38</v>
      </c>
      <c r="U12329" s="4">
        <v>9</v>
      </c>
      <c r="V12329" t="s">
        <v>76</v>
      </c>
      <c r="W12329" s="3">
        <v>43502</v>
      </c>
      <c r="X12329" t="s">
        <v>39</v>
      </c>
      <c r="Y12329" t="s">
        <v>34</v>
      </c>
      <c r="Z12329" t="s">
        <v>49</v>
      </c>
    </row>
    <row r="12330" spans="1:26" x14ac:dyDescent="0.25">
      <c r="A12330">
        <v>4</v>
      </c>
      <c r="B12330" t="s">
        <v>43</v>
      </c>
      <c r="C12330">
        <v>6</v>
      </c>
      <c r="D12330" t="s">
        <v>26</v>
      </c>
      <c r="E12330" t="s">
        <v>8074</v>
      </c>
      <c r="F12330" t="s">
        <v>13</v>
      </c>
      <c r="G12330" t="s">
        <v>999</v>
      </c>
      <c r="H12330" s="1">
        <v>0</v>
      </c>
      <c r="I12330">
        <v>1</v>
      </c>
      <c r="J12330" s="3">
        <v>42758</v>
      </c>
      <c r="K12330" t="s">
        <v>8075</v>
      </c>
      <c r="L12330" t="s">
        <v>30</v>
      </c>
      <c r="M12330">
        <v>59715</v>
      </c>
      <c r="N12330">
        <v>1662</v>
      </c>
      <c r="O12330" t="s">
        <v>8176</v>
      </c>
      <c r="P12330" s="4">
        <v>14</v>
      </c>
      <c r="Q12330" s="4">
        <v>3</v>
      </c>
      <c r="R12330" t="s">
        <v>32</v>
      </c>
      <c r="S12330" t="s">
        <v>92</v>
      </c>
      <c r="T12330" s="2">
        <v>13.94</v>
      </c>
      <c r="U12330" s="4">
        <v>29</v>
      </c>
      <c r="V12330" t="s">
        <v>76</v>
      </c>
      <c r="W12330" s="3">
        <v>42762</v>
      </c>
      <c r="X12330" t="s">
        <v>39</v>
      </c>
      <c r="Y12330" t="s">
        <v>1050</v>
      </c>
      <c r="Z12330" t="s">
        <v>64</v>
      </c>
    </row>
    <row r="12331" spans="1:26" x14ac:dyDescent="0.25">
      <c r="A12331">
        <v>4</v>
      </c>
      <c r="B12331" t="s">
        <v>43</v>
      </c>
      <c r="C12331">
        <v>6</v>
      </c>
      <c r="D12331" t="s">
        <v>26</v>
      </c>
      <c r="E12331" t="s">
        <v>8074</v>
      </c>
      <c r="F12331" t="s">
        <v>13</v>
      </c>
      <c r="G12331" t="s">
        <v>999</v>
      </c>
      <c r="H12331" s="1">
        <v>0</v>
      </c>
      <c r="I12331">
        <v>1</v>
      </c>
      <c r="J12331" s="3">
        <v>42758</v>
      </c>
      <c r="K12331" t="s">
        <v>8075</v>
      </c>
      <c r="L12331" t="s">
        <v>30</v>
      </c>
      <c r="M12331">
        <v>59715</v>
      </c>
      <c r="N12331">
        <v>1662</v>
      </c>
      <c r="O12331" t="s">
        <v>8176</v>
      </c>
      <c r="P12331" s="4">
        <v>14</v>
      </c>
      <c r="Q12331" s="4">
        <v>3</v>
      </c>
      <c r="R12331" t="s">
        <v>32</v>
      </c>
      <c r="S12331" t="s">
        <v>92</v>
      </c>
      <c r="T12331" s="2">
        <v>13.94</v>
      </c>
      <c r="U12331" s="4">
        <v>29</v>
      </c>
      <c r="V12331" t="s">
        <v>76</v>
      </c>
      <c r="W12331" s="3">
        <v>42762</v>
      </c>
      <c r="X12331" t="s">
        <v>39</v>
      </c>
      <c r="Y12331" t="s">
        <v>1050</v>
      </c>
      <c r="Z12331" t="s">
        <v>64</v>
      </c>
    </row>
    <row r="12332" spans="1:26" x14ac:dyDescent="0.25">
      <c r="A12332">
        <v>6</v>
      </c>
      <c r="B12332" t="s">
        <v>10</v>
      </c>
      <c r="C12332">
        <v>6</v>
      </c>
      <c r="D12332" t="s">
        <v>26</v>
      </c>
      <c r="E12332" t="s">
        <v>2682</v>
      </c>
      <c r="F12332" t="s">
        <v>13</v>
      </c>
      <c r="G12332" t="s">
        <v>1266</v>
      </c>
      <c r="H12332" s="1">
        <v>0</v>
      </c>
      <c r="I12332">
        <v>1</v>
      </c>
      <c r="J12332" s="3">
        <v>43360</v>
      </c>
      <c r="K12332" t="s">
        <v>8076</v>
      </c>
      <c r="L12332" t="s">
        <v>30</v>
      </c>
      <c r="M12332">
        <v>98052</v>
      </c>
      <c r="N12332">
        <v>189</v>
      </c>
      <c r="O12332" t="s">
        <v>4359</v>
      </c>
      <c r="P12332" s="4">
        <v>6</v>
      </c>
      <c r="Q12332" s="4">
        <v>4</v>
      </c>
      <c r="R12332" t="s">
        <v>32</v>
      </c>
      <c r="S12332" t="s">
        <v>92</v>
      </c>
      <c r="T12332" s="2">
        <v>5.91</v>
      </c>
      <c r="U12332" s="4">
        <v>12</v>
      </c>
      <c r="V12332" t="s">
        <v>76</v>
      </c>
      <c r="W12332" s="3">
        <v>43366</v>
      </c>
      <c r="X12332" t="s">
        <v>39</v>
      </c>
      <c r="Y12332" t="s">
        <v>69</v>
      </c>
      <c r="Z12332" t="s">
        <v>35</v>
      </c>
    </row>
    <row r="12333" spans="1:26" x14ac:dyDescent="0.25">
      <c r="A12333">
        <v>4</v>
      </c>
      <c r="B12333" t="s">
        <v>43</v>
      </c>
      <c r="C12333">
        <v>6</v>
      </c>
      <c r="D12333" t="s">
        <v>26</v>
      </c>
      <c r="E12333" t="s">
        <v>27</v>
      </c>
      <c r="F12333" t="s">
        <v>13</v>
      </c>
      <c r="G12333" t="s">
        <v>6915</v>
      </c>
      <c r="H12333" s="1">
        <v>0</v>
      </c>
      <c r="I12333">
        <v>1</v>
      </c>
      <c r="J12333" s="3">
        <v>42486</v>
      </c>
      <c r="K12333" t="s">
        <v>8073</v>
      </c>
      <c r="L12333" t="s">
        <v>30</v>
      </c>
      <c r="M12333">
        <v>90036</v>
      </c>
      <c r="N12333">
        <v>1164</v>
      </c>
      <c r="O12333" t="s">
        <v>3241</v>
      </c>
      <c r="P12333" s="4">
        <v>6</v>
      </c>
      <c r="Q12333" s="4">
        <v>5</v>
      </c>
      <c r="R12333" t="s">
        <v>32</v>
      </c>
      <c r="S12333" t="s">
        <v>92</v>
      </c>
      <c r="T12333" s="2">
        <v>6.21</v>
      </c>
      <c r="U12333" s="4">
        <v>21</v>
      </c>
      <c r="V12333" t="s">
        <v>76</v>
      </c>
      <c r="W12333" s="3">
        <v>42490</v>
      </c>
      <c r="X12333" t="s">
        <v>39</v>
      </c>
      <c r="Y12333" t="s">
        <v>34</v>
      </c>
      <c r="Z12333" t="s">
        <v>49</v>
      </c>
    </row>
    <row r="12334" spans="1:26" x14ac:dyDescent="0.25">
      <c r="A12334">
        <v>4</v>
      </c>
      <c r="B12334" t="s">
        <v>43</v>
      </c>
      <c r="C12334">
        <v>6</v>
      </c>
      <c r="D12334" t="s">
        <v>26</v>
      </c>
      <c r="E12334" t="s">
        <v>27</v>
      </c>
      <c r="F12334" t="s">
        <v>13</v>
      </c>
      <c r="G12334" t="s">
        <v>6915</v>
      </c>
      <c r="H12334" s="1">
        <v>0</v>
      </c>
      <c r="I12334">
        <v>1</v>
      </c>
      <c r="J12334" s="3">
        <v>42486</v>
      </c>
      <c r="K12334" t="s">
        <v>8073</v>
      </c>
      <c r="L12334" t="s">
        <v>30</v>
      </c>
      <c r="M12334">
        <v>90036</v>
      </c>
      <c r="N12334">
        <v>1164</v>
      </c>
      <c r="O12334" t="s">
        <v>3241</v>
      </c>
      <c r="P12334" s="4">
        <v>6</v>
      </c>
      <c r="Q12334" s="4">
        <v>5</v>
      </c>
      <c r="R12334" t="s">
        <v>32</v>
      </c>
      <c r="S12334" t="s">
        <v>92</v>
      </c>
      <c r="T12334" s="2">
        <v>6.21</v>
      </c>
      <c r="U12334" s="4">
        <v>21</v>
      </c>
      <c r="V12334" t="s">
        <v>76</v>
      </c>
      <c r="W12334" s="3">
        <v>42490</v>
      </c>
      <c r="X12334" t="s">
        <v>39</v>
      </c>
      <c r="Y12334" t="s">
        <v>34</v>
      </c>
      <c r="Z12334" t="s">
        <v>49</v>
      </c>
    </row>
    <row r="12335" spans="1:26" x14ac:dyDescent="0.25">
      <c r="A12335">
        <v>4</v>
      </c>
      <c r="B12335" t="s">
        <v>43</v>
      </c>
      <c r="C12335">
        <v>6</v>
      </c>
      <c r="D12335" t="s">
        <v>26</v>
      </c>
      <c r="E12335" t="s">
        <v>572</v>
      </c>
      <c r="F12335" t="s">
        <v>13</v>
      </c>
      <c r="G12335" t="s">
        <v>6928</v>
      </c>
      <c r="H12335" s="1">
        <v>0</v>
      </c>
      <c r="I12335">
        <v>1</v>
      </c>
      <c r="J12335" s="3">
        <v>43813</v>
      </c>
      <c r="K12335" t="s">
        <v>8052</v>
      </c>
      <c r="L12335" t="s">
        <v>30</v>
      </c>
      <c r="M12335">
        <v>92024</v>
      </c>
      <c r="N12335">
        <v>4</v>
      </c>
      <c r="O12335" t="s">
        <v>8244</v>
      </c>
      <c r="P12335" s="4">
        <v>21</v>
      </c>
      <c r="Q12335" s="4">
        <v>5</v>
      </c>
      <c r="R12335" t="s">
        <v>32</v>
      </c>
      <c r="S12335" t="s">
        <v>92</v>
      </c>
      <c r="T12335" s="2">
        <v>20.54</v>
      </c>
      <c r="U12335" s="4">
        <v>44</v>
      </c>
      <c r="V12335" t="s">
        <v>76</v>
      </c>
      <c r="W12335" s="3">
        <v>43817</v>
      </c>
      <c r="X12335" t="s">
        <v>39</v>
      </c>
      <c r="Y12335" t="s">
        <v>34</v>
      </c>
      <c r="Z12335" t="s">
        <v>119</v>
      </c>
    </row>
    <row r="12336" spans="1:26" x14ac:dyDescent="0.25">
      <c r="A12336">
        <v>4</v>
      </c>
      <c r="B12336" t="s">
        <v>43</v>
      </c>
      <c r="C12336">
        <v>6</v>
      </c>
      <c r="D12336" t="s">
        <v>26</v>
      </c>
      <c r="E12336" t="s">
        <v>572</v>
      </c>
      <c r="F12336" t="s">
        <v>13</v>
      </c>
      <c r="G12336" t="s">
        <v>6928</v>
      </c>
      <c r="H12336" s="1">
        <v>0</v>
      </c>
      <c r="I12336">
        <v>1</v>
      </c>
      <c r="J12336" s="3">
        <v>43813</v>
      </c>
      <c r="K12336" t="s">
        <v>8052</v>
      </c>
      <c r="L12336" t="s">
        <v>30</v>
      </c>
      <c r="M12336">
        <v>92024</v>
      </c>
      <c r="N12336">
        <v>4</v>
      </c>
      <c r="O12336" t="s">
        <v>8244</v>
      </c>
      <c r="P12336" s="4">
        <v>21</v>
      </c>
      <c r="Q12336" s="4">
        <v>5</v>
      </c>
      <c r="R12336" t="s">
        <v>32</v>
      </c>
      <c r="S12336" t="s">
        <v>92</v>
      </c>
      <c r="T12336" s="2">
        <v>20.54</v>
      </c>
      <c r="U12336" s="4">
        <v>44</v>
      </c>
      <c r="V12336" t="s">
        <v>76</v>
      </c>
      <c r="W12336" s="3">
        <v>43817</v>
      </c>
      <c r="X12336" t="s">
        <v>39</v>
      </c>
      <c r="Y12336" t="s">
        <v>34</v>
      </c>
      <c r="Z12336" t="s">
        <v>119</v>
      </c>
    </row>
    <row r="12337" spans="1:26" x14ac:dyDescent="0.25">
      <c r="A12337">
        <v>4</v>
      </c>
      <c r="B12337" t="s">
        <v>43</v>
      </c>
      <c r="C12337">
        <v>6</v>
      </c>
      <c r="D12337" t="s">
        <v>26</v>
      </c>
      <c r="E12337" t="s">
        <v>572</v>
      </c>
      <c r="F12337" t="s">
        <v>13</v>
      </c>
      <c r="G12337" t="s">
        <v>6928</v>
      </c>
      <c r="H12337" s="1">
        <v>0</v>
      </c>
      <c r="I12337">
        <v>1</v>
      </c>
      <c r="J12337" s="3">
        <v>43813</v>
      </c>
      <c r="K12337" t="s">
        <v>8052</v>
      </c>
      <c r="L12337" t="s">
        <v>30</v>
      </c>
      <c r="M12337">
        <v>92024</v>
      </c>
      <c r="N12337">
        <v>4</v>
      </c>
      <c r="O12337" t="s">
        <v>8244</v>
      </c>
      <c r="P12337" s="4">
        <v>21</v>
      </c>
      <c r="Q12337" s="4">
        <v>5</v>
      </c>
      <c r="R12337" t="s">
        <v>32</v>
      </c>
      <c r="S12337" t="s">
        <v>92</v>
      </c>
      <c r="T12337" s="2">
        <v>20.54</v>
      </c>
      <c r="U12337" s="4">
        <v>44</v>
      </c>
      <c r="V12337" t="s">
        <v>76</v>
      </c>
      <c r="W12337" s="3">
        <v>43817</v>
      </c>
      <c r="X12337" t="s">
        <v>39</v>
      </c>
      <c r="Y12337" t="s">
        <v>34</v>
      </c>
      <c r="Z12337" t="s">
        <v>119</v>
      </c>
    </row>
    <row r="12338" spans="1:26" x14ac:dyDescent="0.25">
      <c r="A12338">
        <v>5</v>
      </c>
      <c r="B12338" t="s">
        <v>43</v>
      </c>
      <c r="C12338">
        <v>6</v>
      </c>
      <c r="D12338" t="s">
        <v>26</v>
      </c>
      <c r="E12338" t="s">
        <v>65</v>
      </c>
      <c r="F12338" t="s">
        <v>13</v>
      </c>
      <c r="G12338" t="s">
        <v>7118</v>
      </c>
      <c r="H12338" s="1">
        <v>0</v>
      </c>
      <c r="I12338">
        <v>1</v>
      </c>
      <c r="J12338" s="3">
        <v>43396</v>
      </c>
      <c r="K12338" t="s">
        <v>8077</v>
      </c>
      <c r="L12338" t="s">
        <v>30</v>
      </c>
      <c r="M12338">
        <v>98103</v>
      </c>
      <c r="N12338">
        <v>114</v>
      </c>
      <c r="O12338" t="s">
        <v>642</v>
      </c>
      <c r="P12338" s="4">
        <v>8</v>
      </c>
      <c r="Q12338" s="4">
        <v>5</v>
      </c>
      <c r="R12338" t="s">
        <v>32</v>
      </c>
      <c r="S12338" t="s">
        <v>92</v>
      </c>
      <c r="T12338" s="2">
        <v>8.18</v>
      </c>
      <c r="U12338" s="4">
        <v>17</v>
      </c>
      <c r="V12338" t="s">
        <v>76</v>
      </c>
      <c r="W12338" s="3">
        <v>43401</v>
      </c>
      <c r="X12338" t="s">
        <v>39</v>
      </c>
      <c r="Y12338" t="s">
        <v>69</v>
      </c>
      <c r="Z12338" t="s">
        <v>176</v>
      </c>
    </row>
    <row r="12339" spans="1:26" x14ac:dyDescent="0.25">
      <c r="A12339">
        <v>7</v>
      </c>
      <c r="B12339" t="s">
        <v>25</v>
      </c>
      <c r="C12339">
        <v>6</v>
      </c>
      <c r="D12339" t="s">
        <v>26</v>
      </c>
      <c r="E12339" t="s">
        <v>88</v>
      </c>
      <c r="F12339" t="s">
        <v>13</v>
      </c>
      <c r="G12339" t="s">
        <v>6956</v>
      </c>
      <c r="H12339" s="1">
        <v>0</v>
      </c>
      <c r="I12339">
        <v>1</v>
      </c>
      <c r="J12339" s="3">
        <v>43806</v>
      </c>
      <c r="K12339" t="s">
        <v>8078</v>
      </c>
      <c r="L12339" t="s">
        <v>30</v>
      </c>
      <c r="M12339">
        <v>94122</v>
      </c>
      <c r="N12339">
        <v>1346</v>
      </c>
      <c r="O12339" t="s">
        <v>8242</v>
      </c>
      <c r="P12339" s="4">
        <v>25</v>
      </c>
      <c r="Q12339" s="4">
        <v>6</v>
      </c>
      <c r="R12339" t="s">
        <v>32</v>
      </c>
      <c r="S12339" t="s">
        <v>92</v>
      </c>
      <c r="T12339" s="2">
        <v>25.02</v>
      </c>
      <c r="U12339" s="4">
        <v>50</v>
      </c>
      <c r="V12339" t="s">
        <v>76</v>
      </c>
      <c r="W12339" s="3">
        <v>43813</v>
      </c>
      <c r="X12339" t="s">
        <v>39</v>
      </c>
      <c r="Y12339" t="s">
        <v>34</v>
      </c>
      <c r="Z12339" t="s">
        <v>64</v>
      </c>
    </row>
    <row r="12340" spans="1:26" x14ac:dyDescent="0.25">
      <c r="A12340">
        <v>7</v>
      </c>
      <c r="B12340" t="s">
        <v>25</v>
      </c>
      <c r="C12340">
        <v>6</v>
      </c>
      <c r="D12340" t="s">
        <v>26</v>
      </c>
      <c r="E12340" t="s">
        <v>88</v>
      </c>
      <c r="F12340" t="s">
        <v>13</v>
      </c>
      <c r="G12340" t="s">
        <v>1285</v>
      </c>
      <c r="H12340" s="1">
        <v>0</v>
      </c>
      <c r="I12340">
        <v>1</v>
      </c>
      <c r="J12340" s="3">
        <v>43495</v>
      </c>
      <c r="K12340" t="s">
        <v>8053</v>
      </c>
      <c r="L12340" t="s">
        <v>30</v>
      </c>
      <c r="M12340">
        <v>94110</v>
      </c>
      <c r="N12340">
        <v>474</v>
      </c>
      <c r="O12340" t="s">
        <v>3362</v>
      </c>
      <c r="P12340" s="4">
        <v>6</v>
      </c>
      <c r="Q12340" s="4">
        <v>7</v>
      </c>
      <c r="R12340" t="s">
        <v>32</v>
      </c>
      <c r="S12340" t="s">
        <v>92</v>
      </c>
      <c r="T12340" s="2">
        <v>5.73</v>
      </c>
      <c r="U12340" s="4">
        <v>13</v>
      </c>
      <c r="V12340" t="s">
        <v>76</v>
      </c>
      <c r="W12340" s="3">
        <v>43502</v>
      </c>
      <c r="X12340" t="s">
        <v>39</v>
      </c>
      <c r="Y12340" t="s">
        <v>34</v>
      </c>
      <c r="Z12340" t="s">
        <v>49</v>
      </c>
    </row>
    <row r="12341" spans="1:26" x14ac:dyDescent="0.25">
      <c r="A12341">
        <v>7</v>
      </c>
      <c r="B12341" t="s">
        <v>25</v>
      </c>
      <c r="C12341">
        <v>6</v>
      </c>
      <c r="D12341" t="s">
        <v>26</v>
      </c>
      <c r="E12341" t="s">
        <v>88</v>
      </c>
      <c r="F12341" t="s">
        <v>13</v>
      </c>
      <c r="G12341" t="s">
        <v>1285</v>
      </c>
      <c r="H12341" s="1">
        <v>0</v>
      </c>
      <c r="I12341">
        <v>1</v>
      </c>
      <c r="J12341" s="3">
        <v>43495</v>
      </c>
      <c r="K12341" t="s">
        <v>8053</v>
      </c>
      <c r="L12341" t="s">
        <v>30</v>
      </c>
      <c r="M12341">
        <v>94110</v>
      </c>
      <c r="N12341">
        <v>474</v>
      </c>
      <c r="O12341" t="s">
        <v>3362</v>
      </c>
      <c r="P12341" s="4">
        <v>6</v>
      </c>
      <c r="Q12341" s="4">
        <v>7</v>
      </c>
      <c r="R12341" t="s">
        <v>32</v>
      </c>
      <c r="S12341" t="s">
        <v>92</v>
      </c>
      <c r="T12341" s="2">
        <v>5.73</v>
      </c>
      <c r="U12341" s="4">
        <v>13</v>
      </c>
      <c r="V12341" t="s">
        <v>76</v>
      </c>
      <c r="W12341" s="3">
        <v>43502</v>
      </c>
      <c r="X12341" t="s">
        <v>39</v>
      </c>
      <c r="Y12341" t="s">
        <v>34</v>
      </c>
      <c r="Z12341" t="s">
        <v>49</v>
      </c>
    </row>
    <row r="12342" spans="1:26" x14ac:dyDescent="0.25">
      <c r="A12342">
        <v>7</v>
      </c>
      <c r="B12342" t="s">
        <v>25</v>
      </c>
      <c r="C12342">
        <v>6</v>
      </c>
      <c r="D12342" t="s">
        <v>26</v>
      </c>
      <c r="E12342" t="s">
        <v>88</v>
      </c>
      <c r="F12342" t="s">
        <v>13</v>
      </c>
      <c r="G12342" t="s">
        <v>1285</v>
      </c>
      <c r="H12342" s="1">
        <v>0</v>
      </c>
      <c r="I12342">
        <v>1</v>
      </c>
      <c r="J12342" s="3">
        <v>43495</v>
      </c>
      <c r="K12342" t="s">
        <v>8053</v>
      </c>
      <c r="L12342" t="s">
        <v>30</v>
      </c>
      <c r="M12342">
        <v>94110</v>
      </c>
      <c r="N12342">
        <v>474</v>
      </c>
      <c r="O12342" t="s">
        <v>3362</v>
      </c>
      <c r="P12342" s="4">
        <v>6</v>
      </c>
      <c r="Q12342" s="4">
        <v>7</v>
      </c>
      <c r="R12342" t="s">
        <v>32</v>
      </c>
      <c r="S12342" t="s">
        <v>92</v>
      </c>
      <c r="T12342" s="2">
        <v>5.73</v>
      </c>
      <c r="U12342" s="4">
        <v>13</v>
      </c>
      <c r="V12342" t="s">
        <v>76</v>
      </c>
      <c r="W12342" s="3">
        <v>43502</v>
      </c>
      <c r="X12342" t="s">
        <v>39</v>
      </c>
      <c r="Y12342" t="s">
        <v>34</v>
      </c>
      <c r="Z12342" t="s">
        <v>49</v>
      </c>
    </row>
    <row r="12343" spans="1:26" x14ac:dyDescent="0.25">
      <c r="A12343">
        <v>4</v>
      </c>
      <c r="B12343" t="s">
        <v>43</v>
      </c>
      <c r="C12343">
        <v>6</v>
      </c>
      <c r="D12343" t="s">
        <v>26</v>
      </c>
      <c r="E12343" t="s">
        <v>493</v>
      </c>
      <c r="F12343" t="s">
        <v>13</v>
      </c>
      <c r="G12343" t="s">
        <v>6926</v>
      </c>
      <c r="H12343" s="1">
        <v>0.2</v>
      </c>
      <c r="I12343">
        <v>1</v>
      </c>
      <c r="J12343" s="3">
        <v>43218</v>
      </c>
      <c r="K12343" t="s">
        <v>8079</v>
      </c>
      <c r="L12343" t="s">
        <v>30</v>
      </c>
      <c r="M12343">
        <v>80219</v>
      </c>
      <c r="N12343">
        <v>1671</v>
      </c>
      <c r="O12343" t="s">
        <v>748</v>
      </c>
      <c r="P12343" s="4">
        <v>10</v>
      </c>
      <c r="Q12343" s="4">
        <v>3</v>
      </c>
      <c r="R12343" t="s">
        <v>32</v>
      </c>
      <c r="S12343" t="s">
        <v>92</v>
      </c>
      <c r="T12343" s="2">
        <v>9.9499999999999993</v>
      </c>
      <c r="U12343" s="4">
        <v>29</v>
      </c>
      <c r="V12343" t="s">
        <v>76</v>
      </c>
      <c r="W12343" s="3">
        <v>43222</v>
      </c>
      <c r="X12343" t="s">
        <v>39</v>
      </c>
      <c r="Y12343" t="s">
        <v>285</v>
      </c>
      <c r="Z12343" t="s">
        <v>64</v>
      </c>
    </row>
    <row r="12344" spans="1:26" x14ac:dyDescent="0.25">
      <c r="A12344">
        <v>4</v>
      </c>
      <c r="B12344" t="s">
        <v>43</v>
      </c>
      <c r="C12344">
        <v>6</v>
      </c>
      <c r="D12344" t="s">
        <v>26</v>
      </c>
      <c r="E12344" t="s">
        <v>27</v>
      </c>
      <c r="F12344" t="s">
        <v>13</v>
      </c>
      <c r="G12344" t="s">
        <v>640</v>
      </c>
      <c r="H12344" s="1">
        <v>0.2</v>
      </c>
      <c r="I12344">
        <v>1</v>
      </c>
      <c r="J12344" s="3">
        <v>43585</v>
      </c>
      <c r="K12344" t="s">
        <v>8080</v>
      </c>
      <c r="L12344" t="s">
        <v>30</v>
      </c>
      <c r="M12344">
        <v>90032</v>
      </c>
      <c r="N12344">
        <v>640</v>
      </c>
      <c r="O12344" t="s">
        <v>3761</v>
      </c>
      <c r="P12344" s="4">
        <v>8</v>
      </c>
      <c r="Q12344" s="4">
        <v>5</v>
      </c>
      <c r="R12344" t="s">
        <v>32</v>
      </c>
      <c r="S12344" t="s">
        <v>92</v>
      </c>
      <c r="T12344" s="2">
        <v>7.55</v>
      </c>
      <c r="U12344" s="4">
        <v>23</v>
      </c>
      <c r="V12344" t="s">
        <v>76</v>
      </c>
      <c r="W12344" s="3">
        <v>43589</v>
      </c>
      <c r="X12344" t="s">
        <v>39</v>
      </c>
      <c r="Y12344" t="s">
        <v>34</v>
      </c>
      <c r="Z12344" t="s">
        <v>54</v>
      </c>
    </row>
    <row r="12345" spans="1:26" x14ac:dyDescent="0.25">
      <c r="A12345">
        <v>4</v>
      </c>
      <c r="B12345" t="s">
        <v>43</v>
      </c>
      <c r="C12345">
        <v>6</v>
      </c>
      <c r="D12345" t="s">
        <v>26</v>
      </c>
      <c r="E12345" t="s">
        <v>572</v>
      </c>
      <c r="F12345" t="s">
        <v>13</v>
      </c>
      <c r="G12345" t="s">
        <v>6928</v>
      </c>
      <c r="H12345" s="1">
        <v>0.2</v>
      </c>
      <c r="I12345">
        <v>1</v>
      </c>
      <c r="J12345" s="3">
        <v>43813</v>
      </c>
      <c r="K12345" t="s">
        <v>8052</v>
      </c>
      <c r="L12345" t="s">
        <v>30</v>
      </c>
      <c r="M12345">
        <v>92024</v>
      </c>
      <c r="N12345">
        <v>1635</v>
      </c>
      <c r="O12345" t="s">
        <v>4172</v>
      </c>
      <c r="P12345" s="4">
        <v>23</v>
      </c>
      <c r="Q12345" s="4">
        <v>14</v>
      </c>
      <c r="R12345" t="s">
        <v>32</v>
      </c>
      <c r="S12345" t="s">
        <v>92</v>
      </c>
      <c r="T12345" s="2">
        <v>22.74</v>
      </c>
      <c r="U12345" s="4">
        <v>65</v>
      </c>
      <c r="V12345" t="s">
        <v>76</v>
      </c>
      <c r="W12345" s="3">
        <v>43817</v>
      </c>
      <c r="X12345" t="s">
        <v>39</v>
      </c>
      <c r="Y12345" t="s">
        <v>34</v>
      </c>
      <c r="Z12345" t="s">
        <v>54</v>
      </c>
    </row>
    <row r="12346" spans="1:26" x14ac:dyDescent="0.25">
      <c r="A12346">
        <v>4</v>
      </c>
      <c r="B12346" t="s">
        <v>43</v>
      </c>
      <c r="C12346">
        <v>6</v>
      </c>
      <c r="D12346" t="s">
        <v>26</v>
      </c>
      <c r="E12346" t="s">
        <v>572</v>
      </c>
      <c r="F12346" t="s">
        <v>13</v>
      </c>
      <c r="G12346" t="s">
        <v>6928</v>
      </c>
      <c r="H12346" s="1">
        <v>0.2</v>
      </c>
      <c r="I12346">
        <v>1</v>
      </c>
      <c r="J12346" s="3">
        <v>43813</v>
      </c>
      <c r="K12346" t="s">
        <v>8052</v>
      </c>
      <c r="L12346" t="s">
        <v>30</v>
      </c>
      <c r="M12346">
        <v>92024</v>
      </c>
      <c r="N12346">
        <v>1635</v>
      </c>
      <c r="O12346" t="s">
        <v>4172</v>
      </c>
      <c r="P12346" s="4">
        <v>23</v>
      </c>
      <c r="Q12346" s="4">
        <v>14</v>
      </c>
      <c r="R12346" t="s">
        <v>32</v>
      </c>
      <c r="S12346" t="s">
        <v>92</v>
      </c>
      <c r="T12346" s="2">
        <v>22.74</v>
      </c>
      <c r="U12346" s="4">
        <v>65</v>
      </c>
      <c r="V12346" t="s">
        <v>76</v>
      </c>
      <c r="W12346" s="3">
        <v>43817</v>
      </c>
      <c r="X12346" t="s">
        <v>39</v>
      </c>
      <c r="Y12346" t="s">
        <v>34</v>
      </c>
      <c r="Z12346" t="s">
        <v>54</v>
      </c>
    </row>
    <row r="12347" spans="1:26" x14ac:dyDescent="0.25">
      <c r="A12347">
        <v>4</v>
      </c>
      <c r="B12347" t="s">
        <v>43</v>
      </c>
      <c r="C12347">
        <v>6</v>
      </c>
      <c r="D12347" t="s">
        <v>26</v>
      </c>
      <c r="E12347" t="s">
        <v>572</v>
      </c>
      <c r="F12347" t="s">
        <v>13</v>
      </c>
      <c r="G12347" t="s">
        <v>6928</v>
      </c>
      <c r="H12347" s="1">
        <v>0.2</v>
      </c>
      <c r="I12347">
        <v>1</v>
      </c>
      <c r="J12347" s="3">
        <v>43813</v>
      </c>
      <c r="K12347" t="s">
        <v>8052</v>
      </c>
      <c r="L12347" t="s">
        <v>30</v>
      </c>
      <c r="M12347">
        <v>92024</v>
      </c>
      <c r="N12347">
        <v>1635</v>
      </c>
      <c r="O12347" t="s">
        <v>4172</v>
      </c>
      <c r="P12347" s="4">
        <v>23</v>
      </c>
      <c r="Q12347" s="4">
        <v>14</v>
      </c>
      <c r="R12347" t="s">
        <v>32</v>
      </c>
      <c r="S12347" t="s">
        <v>92</v>
      </c>
      <c r="T12347" s="2">
        <v>22.74</v>
      </c>
      <c r="U12347" s="4">
        <v>65</v>
      </c>
      <c r="V12347" t="s">
        <v>76</v>
      </c>
      <c r="W12347" s="3">
        <v>43817</v>
      </c>
      <c r="X12347" t="s">
        <v>39</v>
      </c>
      <c r="Y12347" t="s">
        <v>34</v>
      </c>
      <c r="Z12347" t="s">
        <v>54</v>
      </c>
    </row>
    <row r="12348" spans="1:26" x14ac:dyDescent="0.25">
      <c r="A12348">
        <v>3</v>
      </c>
      <c r="B12348" t="s">
        <v>25</v>
      </c>
      <c r="C12348">
        <v>1</v>
      </c>
      <c r="D12348" t="s">
        <v>50</v>
      </c>
      <c r="E12348" t="s">
        <v>372</v>
      </c>
      <c r="F12348" t="s">
        <v>13</v>
      </c>
      <c r="G12348" t="s">
        <v>6917</v>
      </c>
      <c r="H12348" s="1">
        <v>0</v>
      </c>
      <c r="I12348">
        <v>1</v>
      </c>
      <c r="J12348" s="3">
        <v>42801</v>
      </c>
      <c r="K12348" t="s">
        <v>8055</v>
      </c>
      <c r="L12348" t="s">
        <v>102</v>
      </c>
      <c r="M12348">
        <v>19711</v>
      </c>
      <c r="N12348">
        <v>1096</v>
      </c>
      <c r="O12348" t="s">
        <v>599</v>
      </c>
      <c r="P12348" s="4">
        <v>53</v>
      </c>
      <c r="Q12348" s="4">
        <v>3</v>
      </c>
      <c r="R12348" t="s">
        <v>104</v>
      </c>
      <c r="S12348" t="s">
        <v>92</v>
      </c>
      <c r="T12348" s="2">
        <v>52.73</v>
      </c>
      <c r="U12348" s="4">
        <v>120</v>
      </c>
      <c r="V12348" t="s">
        <v>76</v>
      </c>
      <c r="W12348" s="3">
        <v>42804</v>
      </c>
      <c r="X12348" t="s">
        <v>130</v>
      </c>
      <c r="Y12348" t="s">
        <v>161</v>
      </c>
      <c r="Z12348" t="s">
        <v>113</v>
      </c>
    </row>
    <row r="12349" spans="1:26" x14ac:dyDescent="0.25">
      <c r="A12349">
        <v>3</v>
      </c>
      <c r="B12349" t="s">
        <v>25</v>
      </c>
      <c r="C12349">
        <v>1</v>
      </c>
      <c r="D12349" t="s">
        <v>50</v>
      </c>
      <c r="E12349" t="s">
        <v>372</v>
      </c>
      <c r="F12349" t="s">
        <v>13</v>
      </c>
      <c r="G12349" t="s">
        <v>6917</v>
      </c>
      <c r="H12349" s="1">
        <v>0</v>
      </c>
      <c r="I12349">
        <v>1</v>
      </c>
      <c r="J12349" s="3">
        <v>42801</v>
      </c>
      <c r="K12349" t="s">
        <v>8055</v>
      </c>
      <c r="L12349" t="s">
        <v>102</v>
      </c>
      <c r="M12349">
        <v>19711</v>
      </c>
      <c r="N12349">
        <v>1096</v>
      </c>
      <c r="O12349" t="s">
        <v>599</v>
      </c>
      <c r="P12349" s="4">
        <v>53</v>
      </c>
      <c r="Q12349" s="4">
        <v>3</v>
      </c>
      <c r="R12349" t="s">
        <v>104</v>
      </c>
      <c r="S12349" t="s">
        <v>92</v>
      </c>
      <c r="T12349" s="2">
        <v>52.73</v>
      </c>
      <c r="U12349" s="4">
        <v>120</v>
      </c>
      <c r="V12349" t="s">
        <v>76</v>
      </c>
      <c r="W12349" s="3">
        <v>42804</v>
      </c>
      <c r="X12349" t="s">
        <v>130</v>
      </c>
      <c r="Y12349" t="s">
        <v>161</v>
      </c>
      <c r="Z12349" t="s">
        <v>113</v>
      </c>
    </row>
    <row r="12350" spans="1:26" x14ac:dyDescent="0.25">
      <c r="A12350">
        <v>3</v>
      </c>
      <c r="B12350" t="s">
        <v>25</v>
      </c>
      <c r="C12350">
        <v>1</v>
      </c>
      <c r="D12350" t="s">
        <v>50</v>
      </c>
      <c r="E12350" t="s">
        <v>372</v>
      </c>
      <c r="F12350" t="s">
        <v>13</v>
      </c>
      <c r="G12350" t="s">
        <v>6917</v>
      </c>
      <c r="H12350" s="1">
        <v>0</v>
      </c>
      <c r="I12350">
        <v>1</v>
      </c>
      <c r="J12350" s="3">
        <v>42801</v>
      </c>
      <c r="K12350" t="s">
        <v>8055</v>
      </c>
      <c r="L12350" t="s">
        <v>102</v>
      </c>
      <c r="M12350">
        <v>19711</v>
      </c>
      <c r="N12350">
        <v>1096</v>
      </c>
      <c r="O12350" t="s">
        <v>599</v>
      </c>
      <c r="P12350" s="4">
        <v>53</v>
      </c>
      <c r="Q12350" s="4">
        <v>3</v>
      </c>
      <c r="R12350" t="s">
        <v>104</v>
      </c>
      <c r="S12350" t="s">
        <v>92</v>
      </c>
      <c r="T12350" s="2">
        <v>52.73</v>
      </c>
      <c r="U12350" s="4">
        <v>120</v>
      </c>
      <c r="V12350" t="s">
        <v>76</v>
      </c>
      <c r="W12350" s="3">
        <v>42804</v>
      </c>
      <c r="X12350" t="s">
        <v>130</v>
      </c>
      <c r="Y12350" t="s">
        <v>161</v>
      </c>
      <c r="Z12350" t="s">
        <v>113</v>
      </c>
    </row>
    <row r="12351" spans="1:26" x14ac:dyDescent="0.25">
      <c r="A12351">
        <v>3</v>
      </c>
      <c r="B12351" t="s">
        <v>25</v>
      </c>
      <c r="C12351">
        <v>1</v>
      </c>
      <c r="D12351" t="s">
        <v>50</v>
      </c>
      <c r="E12351" t="s">
        <v>372</v>
      </c>
      <c r="F12351" t="s">
        <v>13</v>
      </c>
      <c r="G12351" t="s">
        <v>6917</v>
      </c>
      <c r="H12351" s="1">
        <v>0</v>
      </c>
      <c r="I12351">
        <v>1</v>
      </c>
      <c r="J12351" s="3">
        <v>42801</v>
      </c>
      <c r="K12351" t="s">
        <v>8055</v>
      </c>
      <c r="L12351" t="s">
        <v>102</v>
      </c>
      <c r="M12351">
        <v>19711</v>
      </c>
      <c r="N12351">
        <v>1096</v>
      </c>
      <c r="O12351" t="s">
        <v>599</v>
      </c>
      <c r="P12351" s="4">
        <v>53</v>
      </c>
      <c r="Q12351" s="4">
        <v>3</v>
      </c>
      <c r="R12351" t="s">
        <v>104</v>
      </c>
      <c r="S12351" t="s">
        <v>92</v>
      </c>
      <c r="T12351" s="2">
        <v>52.73</v>
      </c>
      <c r="U12351" s="4">
        <v>120</v>
      </c>
      <c r="V12351" t="s">
        <v>76</v>
      </c>
      <c r="W12351" s="3">
        <v>42804</v>
      </c>
      <c r="X12351" t="s">
        <v>130</v>
      </c>
      <c r="Y12351" t="s">
        <v>161</v>
      </c>
      <c r="Z12351" t="s">
        <v>113</v>
      </c>
    </row>
    <row r="12352" spans="1:26" x14ac:dyDescent="0.25">
      <c r="A12352">
        <v>3</v>
      </c>
      <c r="B12352" t="s">
        <v>25</v>
      </c>
      <c r="C12352">
        <v>1</v>
      </c>
      <c r="D12352" t="s">
        <v>50</v>
      </c>
      <c r="E12352" t="s">
        <v>372</v>
      </c>
      <c r="F12352" t="s">
        <v>13</v>
      </c>
      <c r="G12352" t="s">
        <v>6917</v>
      </c>
      <c r="H12352" s="1">
        <v>0</v>
      </c>
      <c r="I12352">
        <v>1</v>
      </c>
      <c r="J12352" s="3">
        <v>42801</v>
      </c>
      <c r="K12352" t="s">
        <v>8055</v>
      </c>
      <c r="L12352" t="s">
        <v>102</v>
      </c>
      <c r="M12352">
        <v>19711</v>
      </c>
      <c r="N12352">
        <v>995</v>
      </c>
      <c r="O12352" t="s">
        <v>4722</v>
      </c>
      <c r="P12352" s="4">
        <v>171</v>
      </c>
      <c r="Q12352" s="4">
        <v>3</v>
      </c>
      <c r="R12352" t="s">
        <v>104</v>
      </c>
      <c r="S12352" t="s">
        <v>92</v>
      </c>
      <c r="T12352" s="2">
        <v>170.51</v>
      </c>
      <c r="U12352" s="4">
        <v>588</v>
      </c>
      <c r="V12352" t="s">
        <v>76</v>
      </c>
      <c r="W12352" s="3">
        <v>42804</v>
      </c>
      <c r="X12352" t="s">
        <v>130</v>
      </c>
      <c r="Y12352" t="s">
        <v>161</v>
      </c>
      <c r="Z12352" t="s">
        <v>52</v>
      </c>
    </row>
    <row r="12353" spans="1:26" x14ac:dyDescent="0.25">
      <c r="A12353">
        <v>3</v>
      </c>
      <c r="B12353" t="s">
        <v>25</v>
      </c>
      <c r="C12353">
        <v>1</v>
      </c>
      <c r="D12353" t="s">
        <v>50</v>
      </c>
      <c r="E12353" t="s">
        <v>372</v>
      </c>
      <c r="F12353" t="s">
        <v>13</v>
      </c>
      <c r="G12353" t="s">
        <v>6917</v>
      </c>
      <c r="H12353" s="1">
        <v>0</v>
      </c>
      <c r="I12353">
        <v>1</v>
      </c>
      <c r="J12353" s="3">
        <v>42801</v>
      </c>
      <c r="K12353" t="s">
        <v>8055</v>
      </c>
      <c r="L12353" t="s">
        <v>102</v>
      </c>
      <c r="M12353">
        <v>19711</v>
      </c>
      <c r="N12353">
        <v>995</v>
      </c>
      <c r="O12353" t="s">
        <v>4722</v>
      </c>
      <c r="P12353" s="4">
        <v>171</v>
      </c>
      <c r="Q12353" s="4">
        <v>3</v>
      </c>
      <c r="R12353" t="s">
        <v>104</v>
      </c>
      <c r="S12353" t="s">
        <v>92</v>
      </c>
      <c r="T12353" s="2">
        <v>170.51</v>
      </c>
      <c r="U12353" s="4">
        <v>588</v>
      </c>
      <c r="V12353" t="s">
        <v>76</v>
      </c>
      <c r="W12353" s="3">
        <v>42804</v>
      </c>
      <c r="X12353" t="s">
        <v>130</v>
      </c>
      <c r="Y12353" t="s">
        <v>161</v>
      </c>
      <c r="Z12353" t="s">
        <v>52</v>
      </c>
    </row>
    <row r="12354" spans="1:26" x14ac:dyDescent="0.25">
      <c r="A12354">
        <v>3</v>
      </c>
      <c r="B12354" t="s">
        <v>25</v>
      </c>
      <c r="C12354">
        <v>1</v>
      </c>
      <c r="D12354" t="s">
        <v>50</v>
      </c>
      <c r="E12354" t="s">
        <v>372</v>
      </c>
      <c r="F12354" t="s">
        <v>13</v>
      </c>
      <c r="G12354" t="s">
        <v>6917</v>
      </c>
      <c r="H12354" s="1">
        <v>0</v>
      </c>
      <c r="I12354">
        <v>1</v>
      </c>
      <c r="J12354" s="3">
        <v>42801</v>
      </c>
      <c r="K12354" t="s">
        <v>8055</v>
      </c>
      <c r="L12354" t="s">
        <v>102</v>
      </c>
      <c r="M12354">
        <v>19711</v>
      </c>
      <c r="N12354">
        <v>995</v>
      </c>
      <c r="O12354" t="s">
        <v>4722</v>
      </c>
      <c r="P12354" s="4">
        <v>171</v>
      </c>
      <c r="Q12354" s="4">
        <v>3</v>
      </c>
      <c r="R12354" t="s">
        <v>104</v>
      </c>
      <c r="S12354" t="s">
        <v>92</v>
      </c>
      <c r="T12354" s="2">
        <v>170.51</v>
      </c>
      <c r="U12354" s="4">
        <v>588</v>
      </c>
      <c r="V12354" t="s">
        <v>76</v>
      </c>
      <c r="W12354" s="3">
        <v>42804</v>
      </c>
      <c r="X12354" t="s">
        <v>130</v>
      </c>
      <c r="Y12354" t="s">
        <v>161</v>
      </c>
      <c r="Z12354" t="s">
        <v>52</v>
      </c>
    </row>
    <row r="12355" spans="1:26" x14ac:dyDescent="0.25">
      <c r="A12355">
        <v>3</v>
      </c>
      <c r="B12355" t="s">
        <v>25</v>
      </c>
      <c r="C12355">
        <v>1</v>
      </c>
      <c r="D12355" t="s">
        <v>50</v>
      </c>
      <c r="E12355" t="s">
        <v>372</v>
      </c>
      <c r="F12355" t="s">
        <v>13</v>
      </c>
      <c r="G12355" t="s">
        <v>6917</v>
      </c>
      <c r="H12355" s="1">
        <v>0</v>
      </c>
      <c r="I12355">
        <v>1</v>
      </c>
      <c r="J12355" s="3">
        <v>42801</v>
      </c>
      <c r="K12355" t="s">
        <v>8055</v>
      </c>
      <c r="L12355" t="s">
        <v>102</v>
      </c>
      <c r="M12355">
        <v>19711</v>
      </c>
      <c r="N12355">
        <v>995</v>
      </c>
      <c r="O12355" t="s">
        <v>4722</v>
      </c>
      <c r="P12355" s="4">
        <v>171</v>
      </c>
      <c r="Q12355" s="4">
        <v>3</v>
      </c>
      <c r="R12355" t="s">
        <v>104</v>
      </c>
      <c r="S12355" t="s">
        <v>92</v>
      </c>
      <c r="T12355" s="2">
        <v>170.51</v>
      </c>
      <c r="U12355" s="4">
        <v>588</v>
      </c>
      <c r="V12355" t="s">
        <v>76</v>
      </c>
      <c r="W12355" s="3">
        <v>42804</v>
      </c>
      <c r="X12355" t="s">
        <v>130</v>
      </c>
      <c r="Y12355" t="s">
        <v>161</v>
      </c>
      <c r="Z12355" t="s">
        <v>52</v>
      </c>
    </row>
    <row r="12356" spans="1:26" x14ac:dyDescent="0.25">
      <c r="A12356">
        <v>3</v>
      </c>
      <c r="B12356" t="s">
        <v>25</v>
      </c>
      <c r="C12356">
        <v>1</v>
      </c>
      <c r="D12356" t="s">
        <v>50</v>
      </c>
      <c r="E12356" t="s">
        <v>178</v>
      </c>
      <c r="F12356" t="s">
        <v>13</v>
      </c>
      <c r="G12356" t="s">
        <v>1372</v>
      </c>
      <c r="H12356" s="1">
        <v>0.4</v>
      </c>
      <c r="I12356">
        <v>1</v>
      </c>
      <c r="J12356" s="3">
        <v>43513</v>
      </c>
      <c r="K12356" t="s">
        <v>8038</v>
      </c>
      <c r="L12356" t="s">
        <v>102</v>
      </c>
      <c r="M12356">
        <v>45373</v>
      </c>
      <c r="N12356">
        <v>1611</v>
      </c>
      <c r="O12356" t="s">
        <v>4867</v>
      </c>
      <c r="P12356" s="4">
        <v>-12</v>
      </c>
      <c r="Q12356" s="4">
        <v>1</v>
      </c>
      <c r="R12356" t="s">
        <v>104</v>
      </c>
      <c r="S12356" t="s">
        <v>92</v>
      </c>
      <c r="T12356" s="2">
        <v>-11.52</v>
      </c>
      <c r="U12356" s="4">
        <v>58</v>
      </c>
      <c r="V12356" t="s">
        <v>76</v>
      </c>
      <c r="W12356" s="3">
        <v>43516</v>
      </c>
      <c r="X12356" t="s">
        <v>130</v>
      </c>
      <c r="Y12356" t="s">
        <v>309</v>
      </c>
      <c r="Z12356" t="s">
        <v>52</v>
      </c>
    </row>
    <row r="12357" spans="1:26" x14ac:dyDescent="0.25">
      <c r="A12357">
        <v>3</v>
      </c>
      <c r="B12357" t="s">
        <v>25</v>
      </c>
      <c r="C12357">
        <v>1</v>
      </c>
      <c r="D12357" t="s">
        <v>50</v>
      </c>
      <c r="E12357" t="s">
        <v>178</v>
      </c>
      <c r="F12357" t="s">
        <v>13</v>
      </c>
      <c r="G12357" t="s">
        <v>1372</v>
      </c>
      <c r="H12357" s="1">
        <v>0.4</v>
      </c>
      <c r="I12357">
        <v>1</v>
      </c>
      <c r="J12357" s="3">
        <v>43513</v>
      </c>
      <c r="K12357" t="s">
        <v>8038</v>
      </c>
      <c r="L12357" t="s">
        <v>102</v>
      </c>
      <c r="M12357">
        <v>45373</v>
      </c>
      <c r="N12357">
        <v>1611</v>
      </c>
      <c r="O12357" t="s">
        <v>4867</v>
      </c>
      <c r="P12357" s="4">
        <v>-12</v>
      </c>
      <c r="Q12357" s="4">
        <v>1</v>
      </c>
      <c r="R12357" t="s">
        <v>104</v>
      </c>
      <c r="S12357" t="s">
        <v>92</v>
      </c>
      <c r="T12357" s="2">
        <v>-11.52</v>
      </c>
      <c r="U12357" s="4">
        <v>58</v>
      </c>
      <c r="V12357" t="s">
        <v>76</v>
      </c>
      <c r="W12357" s="3">
        <v>43516</v>
      </c>
      <c r="X12357" t="s">
        <v>130</v>
      </c>
      <c r="Y12357" t="s">
        <v>309</v>
      </c>
      <c r="Z12357" t="s">
        <v>52</v>
      </c>
    </row>
    <row r="12358" spans="1:26" x14ac:dyDescent="0.25">
      <c r="A12358">
        <v>3</v>
      </c>
      <c r="B12358" t="s">
        <v>25</v>
      </c>
      <c r="C12358">
        <v>1</v>
      </c>
      <c r="D12358" t="s">
        <v>50</v>
      </c>
      <c r="E12358" t="s">
        <v>178</v>
      </c>
      <c r="F12358" t="s">
        <v>13</v>
      </c>
      <c r="G12358" t="s">
        <v>1372</v>
      </c>
      <c r="H12358" s="1">
        <v>0.4</v>
      </c>
      <c r="I12358">
        <v>1</v>
      </c>
      <c r="J12358" s="3">
        <v>43513</v>
      </c>
      <c r="K12358" t="s">
        <v>8038</v>
      </c>
      <c r="L12358" t="s">
        <v>102</v>
      </c>
      <c r="M12358">
        <v>45373</v>
      </c>
      <c r="N12358">
        <v>1611</v>
      </c>
      <c r="O12358" t="s">
        <v>4867</v>
      </c>
      <c r="P12358" s="4">
        <v>-12</v>
      </c>
      <c r="Q12358" s="4">
        <v>1</v>
      </c>
      <c r="R12358" t="s">
        <v>104</v>
      </c>
      <c r="S12358" t="s">
        <v>92</v>
      </c>
      <c r="T12358" s="2">
        <v>-11.52</v>
      </c>
      <c r="U12358" s="4">
        <v>58</v>
      </c>
      <c r="V12358" t="s">
        <v>76</v>
      </c>
      <c r="W12358" s="3">
        <v>43516</v>
      </c>
      <c r="X12358" t="s">
        <v>130</v>
      </c>
      <c r="Y12358" t="s">
        <v>309</v>
      </c>
      <c r="Z12358" t="s">
        <v>52</v>
      </c>
    </row>
    <row r="12359" spans="1:26" x14ac:dyDescent="0.25">
      <c r="A12359">
        <v>3</v>
      </c>
      <c r="B12359" t="s">
        <v>25</v>
      </c>
      <c r="C12359">
        <v>1</v>
      </c>
      <c r="D12359" t="s">
        <v>50</v>
      </c>
      <c r="E12359" t="s">
        <v>178</v>
      </c>
      <c r="F12359" t="s">
        <v>13</v>
      </c>
      <c r="G12359" t="s">
        <v>1372</v>
      </c>
      <c r="H12359" s="1">
        <v>0.4</v>
      </c>
      <c r="I12359">
        <v>1</v>
      </c>
      <c r="J12359" s="3">
        <v>43513</v>
      </c>
      <c r="K12359" t="s">
        <v>8038</v>
      </c>
      <c r="L12359" t="s">
        <v>102</v>
      </c>
      <c r="M12359">
        <v>45373</v>
      </c>
      <c r="N12359">
        <v>1611</v>
      </c>
      <c r="O12359" t="s">
        <v>4867</v>
      </c>
      <c r="P12359" s="4">
        <v>-12</v>
      </c>
      <c r="Q12359" s="4">
        <v>1</v>
      </c>
      <c r="R12359" t="s">
        <v>104</v>
      </c>
      <c r="S12359" t="s">
        <v>92</v>
      </c>
      <c r="T12359" s="2">
        <v>-11.52</v>
      </c>
      <c r="U12359" s="4">
        <v>58</v>
      </c>
      <c r="V12359" t="s">
        <v>76</v>
      </c>
      <c r="W12359" s="3">
        <v>43516</v>
      </c>
      <c r="X12359" t="s">
        <v>130</v>
      </c>
      <c r="Y12359" t="s">
        <v>309</v>
      </c>
      <c r="Z12359" t="s">
        <v>52</v>
      </c>
    </row>
    <row r="12360" spans="1:26" x14ac:dyDescent="0.25">
      <c r="A12360">
        <v>3</v>
      </c>
      <c r="B12360" t="s">
        <v>25</v>
      </c>
      <c r="C12360">
        <v>1</v>
      </c>
      <c r="D12360" t="s">
        <v>50</v>
      </c>
      <c r="E12360" t="s">
        <v>178</v>
      </c>
      <c r="F12360" t="s">
        <v>13</v>
      </c>
      <c r="G12360" t="s">
        <v>1372</v>
      </c>
      <c r="H12360" s="1">
        <v>0.4</v>
      </c>
      <c r="I12360">
        <v>1</v>
      </c>
      <c r="J12360" s="3">
        <v>43513</v>
      </c>
      <c r="K12360" t="s">
        <v>8038</v>
      </c>
      <c r="L12360" t="s">
        <v>102</v>
      </c>
      <c r="M12360">
        <v>45373</v>
      </c>
      <c r="N12360">
        <v>1611</v>
      </c>
      <c r="O12360" t="s">
        <v>4867</v>
      </c>
      <c r="P12360" s="4">
        <v>-12</v>
      </c>
      <c r="Q12360" s="4">
        <v>1</v>
      </c>
      <c r="R12360" t="s">
        <v>104</v>
      </c>
      <c r="S12360" t="s">
        <v>92</v>
      </c>
      <c r="T12360" s="2">
        <v>-11.52</v>
      </c>
      <c r="U12360" s="4">
        <v>58</v>
      </c>
      <c r="V12360" t="s">
        <v>76</v>
      </c>
      <c r="W12360" s="3">
        <v>43516</v>
      </c>
      <c r="X12360" t="s">
        <v>130</v>
      </c>
      <c r="Y12360" t="s">
        <v>309</v>
      </c>
      <c r="Z12360" t="s">
        <v>52</v>
      </c>
    </row>
    <row r="12361" spans="1:26" x14ac:dyDescent="0.25">
      <c r="A12361">
        <v>3</v>
      </c>
      <c r="B12361" t="s">
        <v>25</v>
      </c>
      <c r="C12361">
        <v>1</v>
      </c>
      <c r="D12361" t="s">
        <v>50</v>
      </c>
      <c r="E12361" t="s">
        <v>1174</v>
      </c>
      <c r="F12361" t="s">
        <v>13</v>
      </c>
      <c r="G12361" t="s">
        <v>6922</v>
      </c>
      <c r="H12361" s="1">
        <v>0.2</v>
      </c>
      <c r="I12361">
        <v>1</v>
      </c>
      <c r="J12361" s="3">
        <v>43452</v>
      </c>
      <c r="K12361" t="s">
        <v>8043</v>
      </c>
      <c r="L12361" t="s">
        <v>30</v>
      </c>
      <c r="M12361">
        <v>97301</v>
      </c>
      <c r="N12361">
        <v>1473</v>
      </c>
      <c r="O12361" t="s">
        <v>1009</v>
      </c>
      <c r="P12361" s="4">
        <v>-8</v>
      </c>
      <c r="Q12361" s="4">
        <v>3</v>
      </c>
      <c r="R12361" t="s">
        <v>32</v>
      </c>
      <c r="S12361" t="s">
        <v>92</v>
      </c>
      <c r="T12361" s="2">
        <v>-8.4600000000000009</v>
      </c>
      <c r="U12361" s="4">
        <v>113</v>
      </c>
      <c r="V12361" t="s">
        <v>76</v>
      </c>
      <c r="W12361" s="3">
        <v>43455</v>
      </c>
      <c r="X12361" t="s">
        <v>130</v>
      </c>
      <c r="Y12361" t="s">
        <v>262</v>
      </c>
      <c r="Z12361" t="s">
        <v>113</v>
      </c>
    </row>
    <row r="12362" spans="1:26" x14ac:dyDescent="0.25">
      <c r="A12362">
        <v>3</v>
      </c>
      <c r="B12362" t="s">
        <v>25</v>
      </c>
      <c r="C12362">
        <v>1</v>
      </c>
      <c r="D12362" t="s">
        <v>50</v>
      </c>
      <c r="E12362" t="s">
        <v>1174</v>
      </c>
      <c r="F12362" t="s">
        <v>13</v>
      </c>
      <c r="G12362" t="s">
        <v>6922</v>
      </c>
      <c r="H12362" s="1">
        <v>0.2</v>
      </c>
      <c r="I12362">
        <v>1</v>
      </c>
      <c r="J12362" s="3">
        <v>43452</v>
      </c>
      <c r="K12362" t="s">
        <v>8043</v>
      </c>
      <c r="L12362" t="s">
        <v>30</v>
      </c>
      <c r="M12362">
        <v>97301</v>
      </c>
      <c r="N12362">
        <v>1473</v>
      </c>
      <c r="O12362" t="s">
        <v>1009</v>
      </c>
      <c r="P12362" s="4">
        <v>-8</v>
      </c>
      <c r="Q12362" s="4">
        <v>3</v>
      </c>
      <c r="R12362" t="s">
        <v>32</v>
      </c>
      <c r="S12362" t="s">
        <v>92</v>
      </c>
      <c r="T12362" s="2">
        <v>-8.4600000000000009</v>
      </c>
      <c r="U12362" s="4">
        <v>113</v>
      </c>
      <c r="V12362" t="s">
        <v>76</v>
      </c>
      <c r="W12362" s="3">
        <v>43455</v>
      </c>
      <c r="X12362" t="s">
        <v>130</v>
      </c>
      <c r="Y12362" t="s">
        <v>262</v>
      </c>
      <c r="Z12362" t="s">
        <v>113</v>
      </c>
    </row>
    <row r="12363" spans="1:26" x14ac:dyDescent="0.25">
      <c r="A12363">
        <v>3</v>
      </c>
      <c r="B12363" t="s">
        <v>25</v>
      </c>
      <c r="C12363">
        <v>1</v>
      </c>
      <c r="D12363" t="s">
        <v>50</v>
      </c>
      <c r="E12363" t="s">
        <v>1174</v>
      </c>
      <c r="F12363" t="s">
        <v>13</v>
      </c>
      <c r="G12363" t="s">
        <v>6922</v>
      </c>
      <c r="H12363" s="1">
        <v>0.2</v>
      </c>
      <c r="I12363">
        <v>1</v>
      </c>
      <c r="J12363" s="3">
        <v>43452</v>
      </c>
      <c r="K12363" t="s">
        <v>8043</v>
      </c>
      <c r="L12363" t="s">
        <v>30</v>
      </c>
      <c r="M12363">
        <v>97301</v>
      </c>
      <c r="N12363">
        <v>1473</v>
      </c>
      <c r="O12363" t="s">
        <v>1009</v>
      </c>
      <c r="P12363" s="4">
        <v>-8</v>
      </c>
      <c r="Q12363" s="4">
        <v>3</v>
      </c>
      <c r="R12363" t="s">
        <v>32</v>
      </c>
      <c r="S12363" t="s">
        <v>92</v>
      </c>
      <c r="T12363" s="2">
        <v>-8.4600000000000009</v>
      </c>
      <c r="U12363" s="4">
        <v>113</v>
      </c>
      <c r="V12363" t="s">
        <v>76</v>
      </c>
      <c r="W12363" s="3">
        <v>43455</v>
      </c>
      <c r="X12363" t="s">
        <v>130</v>
      </c>
      <c r="Y12363" t="s">
        <v>262</v>
      </c>
      <c r="Z12363" t="s">
        <v>113</v>
      </c>
    </row>
    <row r="12364" spans="1:26" x14ac:dyDescent="0.25">
      <c r="A12364">
        <v>3</v>
      </c>
      <c r="B12364" t="s">
        <v>25</v>
      </c>
      <c r="C12364">
        <v>1</v>
      </c>
      <c r="D12364" t="s">
        <v>50</v>
      </c>
      <c r="E12364" t="s">
        <v>1174</v>
      </c>
      <c r="F12364" t="s">
        <v>13</v>
      </c>
      <c r="G12364" t="s">
        <v>6922</v>
      </c>
      <c r="H12364" s="1">
        <v>0.2</v>
      </c>
      <c r="I12364">
        <v>1</v>
      </c>
      <c r="J12364" s="3">
        <v>43452</v>
      </c>
      <c r="K12364" t="s">
        <v>8043</v>
      </c>
      <c r="L12364" t="s">
        <v>30</v>
      </c>
      <c r="M12364">
        <v>97301</v>
      </c>
      <c r="N12364">
        <v>1473</v>
      </c>
      <c r="O12364" t="s">
        <v>1009</v>
      </c>
      <c r="P12364" s="4">
        <v>-8</v>
      </c>
      <c r="Q12364" s="4">
        <v>3</v>
      </c>
      <c r="R12364" t="s">
        <v>32</v>
      </c>
      <c r="S12364" t="s">
        <v>92</v>
      </c>
      <c r="T12364" s="2">
        <v>-8.4600000000000009</v>
      </c>
      <c r="U12364" s="4">
        <v>113</v>
      </c>
      <c r="V12364" t="s">
        <v>76</v>
      </c>
      <c r="W12364" s="3">
        <v>43455</v>
      </c>
      <c r="X12364" t="s">
        <v>130</v>
      </c>
      <c r="Y12364" t="s">
        <v>262</v>
      </c>
      <c r="Z12364" t="s">
        <v>113</v>
      </c>
    </row>
    <row r="12365" spans="1:26" x14ac:dyDescent="0.25">
      <c r="A12365">
        <v>3</v>
      </c>
      <c r="B12365" t="s">
        <v>25</v>
      </c>
      <c r="C12365">
        <v>1</v>
      </c>
      <c r="D12365" t="s">
        <v>50</v>
      </c>
      <c r="E12365" t="s">
        <v>1174</v>
      </c>
      <c r="F12365" t="s">
        <v>13</v>
      </c>
      <c r="G12365" t="s">
        <v>6922</v>
      </c>
      <c r="H12365" s="1">
        <v>0.2</v>
      </c>
      <c r="I12365">
        <v>1</v>
      </c>
      <c r="J12365" s="3">
        <v>43452</v>
      </c>
      <c r="K12365" t="s">
        <v>8043</v>
      </c>
      <c r="L12365" t="s">
        <v>30</v>
      </c>
      <c r="M12365">
        <v>97301</v>
      </c>
      <c r="N12365">
        <v>1473</v>
      </c>
      <c r="O12365" t="s">
        <v>1009</v>
      </c>
      <c r="P12365" s="4">
        <v>-8</v>
      </c>
      <c r="Q12365" s="4">
        <v>3</v>
      </c>
      <c r="R12365" t="s">
        <v>32</v>
      </c>
      <c r="S12365" t="s">
        <v>92</v>
      </c>
      <c r="T12365" s="2">
        <v>-8.4600000000000009</v>
      </c>
      <c r="U12365" s="4">
        <v>113</v>
      </c>
      <c r="V12365" t="s">
        <v>76</v>
      </c>
      <c r="W12365" s="3">
        <v>43455</v>
      </c>
      <c r="X12365" t="s">
        <v>130</v>
      </c>
      <c r="Y12365" t="s">
        <v>262</v>
      </c>
      <c r="Z12365" t="s">
        <v>113</v>
      </c>
    </row>
    <row r="12366" spans="1:26" x14ac:dyDescent="0.25">
      <c r="A12366">
        <v>3</v>
      </c>
      <c r="B12366" t="s">
        <v>25</v>
      </c>
      <c r="C12366">
        <v>1</v>
      </c>
      <c r="D12366" t="s">
        <v>50</v>
      </c>
      <c r="E12366" t="s">
        <v>1174</v>
      </c>
      <c r="F12366" t="s">
        <v>13</v>
      </c>
      <c r="G12366" t="s">
        <v>6922</v>
      </c>
      <c r="H12366" s="1">
        <v>0.2</v>
      </c>
      <c r="I12366">
        <v>1</v>
      </c>
      <c r="J12366" s="3">
        <v>43452</v>
      </c>
      <c r="K12366" t="s">
        <v>8043</v>
      </c>
      <c r="L12366" t="s">
        <v>30</v>
      </c>
      <c r="M12366">
        <v>97301</v>
      </c>
      <c r="N12366">
        <v>1473</v>
      </c>
      <c r="O12366" t="s">
        <v>1009</v>
      </c>
      <c r="P12366" s="4">
        <v>-8</v>
      </c>
      <c r="Q12366" s="4">
        <v>3</v>
      </c>
      <c r="R12366" t="s">
        <v>32</v>
      </c>
      <c r="S12366" t="s">
        <v>92</v>
      </c>
      <c r="T12366" s="2">
        <v>-8.4600000000000009</v>
      </c>
      <c r="U12366" s="4">
        <v>113</v>
      </c>
      <c r="V12366" t="s">
        <v>76</v>
      </c>
      <c r="W12366" s="3">
        <v>43455</v>
      </c>
      <c r="X12366" t="s">
        <v>130</v>
      </c>
      <c r="Y12366" t="s">
        <v>262</v>
      </c>
      <c r="Z12366" t="s">
        <v>113</v>
      </c>
    </row>
    <row r="12367" spans="1:26" x14ac:dyDescent="0.25">
      <c r="A12367">
        <v>3</v>
      </c>
      <c r="B12367" t="s">
        <v>25</v>
      </c>
      <c r="C12367">
        <v>1</v>
      </c>
      <c r="D12367" t="s">
        <v>50</v>
      </c>
      <c r="E12367" t="s">
        <v>1174</v>
      </c>
      <c r="F12367" t="s">
        <v>13</v>
      </c>
      <c r="G12367" t="s">
        <v>6922</v>
      </c>
      <c r="H12367" s="1">
        <v>0.2</v>
      </c>
      <c r="I12367">
        <v>1</v>
      </c>
      <c r="J12367" s="3">
        <v>43452</v>
      </c>
      <c r="K12367" t="s">
        <v>8043</v>
      </c>
      <c r="L12367" t="s">
        <v>30</v>
      </c>
      <c r="M12367">
        <v>97301</v>
      </c>
      <c r="N12367">
        <v>1473</v>
      </c>
      <c r="O12367" t="s">
        <v>1009</v>
      </c>
      <c r="P12367" s="4">
        <v>-8</v>
      </c>
      <c r="Q12367" s="4">
        <v>3</v>
      </c>
      <c r="R12367" t="s">
        <v>32</v>
      </c>
      <c r="S12367" t="s">
        <v>92</v>
      </c>
      <c r="T12367" s="2">
        <v>-8.4600000000000009</v>
      </c>
      <c r="U12367" s="4">
        <v>113</v>
      </c>
      <c r="V12367" t="s">
        <v>76</v>
      </c>
      <c r="W12367" s="3">
        <v>43455</v>
      </c>
      <c r="X12367" t="s">
        <v>130</v>
      </c>
      <c r="Y12367" t="s">
        <v>262</v>
      </c>
      <c r="Z12367" t="s">
        <v>113</v>
      </c>
    </row>
    <row r="12368" spans="1:26" x14ac:dyDescent="0.25">
      <c r="A12368">
        <v>3</v>
      </c>
      <c r="B12368" t="s">
        <v>25</v>
      </c>
      <c r="C12368">
        <v>1</v>
      </c>
      <c r="D12368" t="s">
        <v>50</v>
      </c>
      <c r="E12368" t="s">
        <v>1174</v>
      </c>
      <c r="F12368" t="s">
        <v>13</v>
      </c>
      <c r="G12368" t="s">
        <v>6922</v>
      </c>
      <c r="H12368" s="1">
        <v>0.2</v>
      </c>
      <c r="I12368">
        <v>1</v>
      </c>
      <c r="J12368" s="3">
        <v>43452</v>
      </c>
      <c r="K12368" t="s">
        <v>8043</v>
      </c>
      <c r="L12368" t="s">
        <v>30</v>
      </c>
      <c r="M12368">
        <v>97301</v>
      </c>
      <c r="N12368">
        <v>1045</v>
      </c>
      <c r="O12368" t="s">
        <v>6819</v>
      </c>
      <c r="P12368" s="4">
        <v>-7</v>
      </c>
      <c r="Q12368" s="4">
        <v>3</v>
      </c>
      <c r="R12368" t="s">
        <v>32</v>
      </c>
      <c r="S12368" t="s">
        <v>92</v>
      </c>
      <c r="T12368" s="2">
        <v>-7.17</v>
      </c>
      <c r="U12368" s="4">
        <v>29</v>
      </c>
      <c r="V12368" t="s">
        <v>76</v>
      </c>
      <c r="W12368" s="3">
        <v>43455</v>
      </c>
      <c r="X12368" t="s">
        <v>130</v>
      </c>
      <c r="Y12368" t="s">
        <v>262</v>
      </c>
      <c r="Z12368" t="s">
        <v>52</v>
      </c>
    </row>
    <row r="12369" spans="1:26" x14ac:dyDescent="0.25">
      <c r="A12369">
        <v>3</v>
      </c>
      <c r="B12369" t="s">
        <v>25</v>
      </c>
      <c r="C12369">
        <v>1</v>
      </c>
      <c r="D12369" t="s">
        <v>50</v>
      </c>
      <c r="E12369" t="s">
        <v>1174</v>
      </c>
      <c r="F12369" t="s">
        <v>13</v>
      </c>
      <c r="G12369" t="s">
        <v>6922</v>
      </c>
      <c r="H12369" s="1">
        <v>0.2</v>
      </c>
      <c r="I12369">
        <v>1</v>
      </c>
      <c r="J12369" s="3">
        <v>43452</v>
      </c>
      <c r="K12369" t="s">
        <v>8043</v>
      </c>
      <c r="L12369" t="s">
        <v>30</v>
      </c>
      <c r="M12369">
        <v>97301</v>
      </c>
      <c r="N12369">
        <v>1045</v>
      </c>
      <c r="O12369" t="s">
        <v>6819</v>
      </c>
      <c r="P12369" s="4">
        <v>-7</v>
      </c>
      <c r="Q12369" s="4">
        <v>3</v>
      </c>
      <c r="R12369" t="s">
        <v>32</v>
      </c>
      <c r="S12369" t="s">
        <v>92</v>
      </c>
      <c r="T12369" s="2">
        <v>-7.17</v>
      </c>
      <c r="U12369" s="4">
        <v>29</v>
      </c>
      <c r="V12369" t="s">
        <v>76</v>
      </c>
      <c r="W12369" s="3">
        <v>43455</v>
      </c>
      <c r="X12369" t="s">
        <v>130</v>
      </c>
      <c r="Y12369" t="s">
        <v>262</v>
      </c>
      <c r="Z12369" t="s">
        <v>52</v>
      </c>
    </row>
    <row r="12370" spans="1:26" x14ac:dyDescent="0.25">
      <c r="A12370">
        <v>3</v>
      </c>
      <c r="B12370" t="s">
        <v>25</v>
      </c>
      <c r="C12370">
        <v>1</v>
      </c>
      <c r="D12370" t="s">
        <v>50</v>
      </c>
      <c r="E12370" t="s">
        <v>1174</v>
      </c>
      <c r="F12370" t="s">
        <v>13</v>
      </c>
      <c r="G12370" t="s">
        <v>6922</v>
      </c>
      <c r="H12370" s="1">
        <v>0.2</v>
      </c>
      <c r="I12370">
        <v>1</v>
      </c>
      <c r="J12370" s="3">
        <v>43452</v>
      </c>
      <c r="K12370" t="s">
        <v>8043</v>
      </c>
      <c r="L12370" t="s">
        <v>30</v>
      </c>
      <c r="M12370">
        <v>97301</v>
      </c>
      <c r="N12370">
        <v>1045</v>
      </c>
      <c r="O12370" t="s">
        <v>6819</v>
      </c>
      <c r="P12370" s="4">
        <v>-7</v>
      </c>
      <c r="Q12370" s="4">
        <v>3</v>
      </c>
      <c r="R12370" t="s">
        <v>32</v>
      </c>
      <c r="S12370" t="s">
        <v>92</v>
      </c>
      <c r="T12370" s="2">
        <v>-7.17</v>
      </c>
      <c r="U12370" s="4">
        <v>29</v>
      </c>
      <c r="V12370" t="s">
        <v>76</v>
      </c>
      <c r="W12370" s="3">
        <v>43455</v>
      </c>
      <c r="X12370" t="s">
        <v>130</v>
      </c>
      <c r="Y12370" t="s">
        <v>262</v>
      </c>
      <c r="Z12370" t="s">
        <v>52</v>
      </c>
    </row>
    <row r="12371" spans="1:26" x14ac:dyDescent="0.25">
      <c r="A12371">
        <v>3</v>
      </c>
      <c r="B12371" t="s">
        <v>25</v>
      </c>
      <c r="C12371">
        <v>1</v>
      </c>
      <c r="D12371" t="s">
        <v>50</v>
      </c>
      <c r="E12371" t="s">
        <v>1174</v>
      </c>
      <c r="F12371" t="s">
        <v>13</v>
      </c>
      <c r="G12371" t="s">
        <v>6922</v>
      </c>
      <c r="H12371" s="1">
        <v>0.2</v>
      </c>
      <c r="I12371">
        <v>1</v>
      </c>
      <c r="J12371" s="3">
        <v>43452</v>
      </c>
      <c r="K12371" t="s">
        <v>8043</v>
      </c>
      <c r="L12371" t="s">
        <v>30</v>
      </c>
      <c r="M12371">
        <v>97301</v>
      </c>
      <c r="N12371">
        <v>1045</v>
      </c>
      <c r="O12371" t="s">
        <v>6819</v>
      </c>
      <c r="P12371" s="4">
        <v>-7</v>
      </c>
      <c r="Q12371" s="4">
        <v>3</v>
      </c>
      <c r="R12371" t="s">
        <v>32</v>
      </c>
      <c r="S12371" t="s">
        <v>92</v>
      </c>
      <c r="T12371" s="2">
        <v>-7.17</v>
      </c>
      <c r="U12371" s="4">
        <v>29</v>
      </c>
      <c r="V12371" t="s">
        <v>76</v>
      </c>
      <c r="W12371" s="3">
        <v>43455</v>
      </c>
      <c r="X12371" t="s">
        <v>130</v>
      </c>
      <c r="Y12371" t="s">
        <v>262</v>
      </c>
      <c r="Z12371" t="s">
        <v>52</v>
      </c>
    </row>
    <row r="12372" spans="1:26" x14ac:dyDescent="0.25">
      <c r="A12372">
        <v>3</v>
      </c>
      <c r="B12372" t="s">
        <v>25</v>
      </c>
      <c r="C12372">
        <v>1</v>
      </c>
      <c r="D12372" t="s">
        <v>50</v>
      </c>
      <c r="E12372" t="s">
        <v>1174</v>
      </c>
      <c r="F12372" t="s">
        <v>13</v>
      </c>
      <c r="G12372" t="s">
        <v>6922</v>
      </c>
      <c r="H12372" s="1">
        <v>0.2</v>
      </c>
      <c r="I12372">
        <v>1</v>
      </c>
      <c r="J12372" s="3">
        <v>43452</v>
      </c>
      <c r="K12372" t="s">
        <v>8043</v>
      </c>
      <c r="L12372" t="s">
        <v>30</v>
      </c>
      <c r="M12372">
        <v>97301</v>
      </c>
      <c r="N12372">
        <v>1045</v>
      </c>
      <c r="O12372" t="s">
        <v>6819</v>
      </c>
      <c r="P12372" s="4">
        <v>-7</v>
      </c>
      <c r="Q12372" s="4">
        <v>3</v>
      </c>
      <c r="R12372" t="s">
        <v>32</v>
      </c>
      <c r="S12372" t="s">
        <v>92</v>
      </c>
      <c r="T12372" s="2">
        <v>-7.17</v>
      </c>
      <c r="U12372" s="4">
        <v>29</v>
      </c>
      <c r="V12372" t="s">
        <v>76</v>
      </c>
      <c r="W12372" s="3">
        <v>43455</v>
      </c>
      <c r="X12372" t="s">
        <v>130</v>
      </c>
      <c r="Y12372" t="s">
        <v>262</v>
      </c>
      <c r="Z12372" t="s">
        <v>52</v>
      </c>
    </row>
    <row r="12373" spans="1:26" x14ac:dyDescent="0.25">
      <c r="A12373">
        <v>3</v>
      </c>
      <c r="B12373" t="s">
        <v>25</v>
      </c>
      <c r="C12373">
        <v>1</v>
      </c>
      <c r="D12373" t="s">
        <v>50</v>
      </c>
      <c r="E12373" t="s">
        <v>1174</v>
      </c>
      <c r="F12373" t="s">
        <v>13</v>
      </c>
      <c r="G12373" t="s">
        <v>6922</v>
      </c>
      <c r="H12373" s="1">
        <v>0.2</v>
      </c>
      <c r="I12373">
        <v>1</v>
      </c>
      <c r="J12373" s="3">
        <v>43452</v>
      </c>
      <c r="K12373" t="s">
        <v>8043</v>
      </c>
      <c r="L12373" t="s">
        <v>30</v>
      </c>
      <c r="M12373">
        <v>97301</v>
      </c>
      <c r="N12373">
        <v>1045</v>
      </c>
      <c r="O12373" t="s">
        <v>6819</v>
      </c>
      <c r="P12373" s="4">
        <v>-7</v>
      </c>
      <c r="Q12373" s="4">
        <v>3</v>
      </c>
      <c r="R12373" t="s">
        <v>32</v>
      </c>
      <c r="S12373" t="s">
        <v>92</v>
      </c>
      <c r="T12373" s="2">
        <v>-7.17</v>
      </c>
      <c r="U12373" s="4">
        <v>29</v>
      </c>
      <c r="V12373" t="s">
        <v>76</v>
      </c>
      <c r="W12373" s="3">
        <v>43455</v>
      </c>
      <c r="X12373" t="s">
        <v>130</v>
      </c>
      <c r="Y12373" t="s">
        <v>262</v>
      </c>
      <c r="Z12373" t="s">
        <v>52</v>
      </c>
    </row>
    <row r="12374" spans="1:26" x14ac:dyDescent="0.25">
      <c r="A12374">
        <v>3</v>
      </c>
      <c r="B12374" t="s">
        <v>25</v>
      </c>
      <c r="C12374">
        <v>1</v>
      </c>
      <c r="D12374" t="s">
        <v>50</v>
      </c>
      <c r="E12374" t="s">
        <v>1174</v>
      </c>
      <c r="F12374" t="s">
        <v>13</v>
      </c>
      <c r="G12374" t="s">
        <v>6922</v>
      </c>
      <c r="H12374" s="1">
        <v>0.2</v>
      </c>
      <c r="I12374">
        <v>1</v>
      </c>
      <c r="J12374" s="3">
        <v>43452</v>
      </c>
      <c r="K12374" t="s">
        <v>8043</v>
      </c>
      <c r="L12374" t="s">
        <v>30</v>
      </c>
      <c r="M12374">
        <v>97301</v>
      </c>
      <c r="N12374">
        <v>1045</v>
      </c>
      <c r="O12374" t="s">
        <v>6819</v>
      </c>
      <c r="P12374" s="4">
        <v>-7</v>
      </c>
      <c r="Q12374" s="4">
        <v>3</v>
      </c>
      <c r="R12374" t="s">
        <v>32</v>
      </c>
      <c r="S12374" t="s">
        <v>92</v>
      </c>
      <c r="T12374" s="2">
        <v>-7.17</v>
      </c>
      <c r="U12374" s="4">
        <v>29</v>
      </c>
      <c r="V12374" t="s">
        <v>76</v>
      </c>
      <c r="W12374" s="3">
        <v>43455</v>
      </c>
      <c r="X12374" t="s">
        <v>130</v>
      </c>
      <c r="Y12374" t="s">
        <v>262</v>
      </c>
      <c r="Z12374" t="s">
        <v>52</v>
      </c>
    </row>
    <row r="12375" spans="1:26" x14ac:dyDescent="0.25">
      <c r="A12375">
        <v>1</v>
      </c>
      <c r="B12375" t="s">
        <v>10</v>
      </c>
      <c r="C12375">
        <v>1</v>
      </c>
      <c r="D12375" t="s">
        <v>50</v>
      </c>
      <c r="E12375" t="s">
        <v>65</v>
      </c>
      <c r="F12375" t="s">
        <v>13</v>
      </c>
      <c r="G12375" t="s">
        <v>7636</v>
      </c>
      <c r="H12375" s="1">
        <v>0.2</v>
      </c>
      <c r="I12375">
        <v>1</v>
      </c>
      <c r="J12375" s="3">
        <v>43804</v>
      </c>
      <c r="K12375" t="s">
        <v>8040</v>
      </c>
      <c r="L12375" t="s">
        <v>30</v>
      </c>
      <c r="M12375">
        <v>98115</v>
      </c>
      <c r="N12375">
        <v>479</v>
      </c>
      <c r="O12375" t="s">
        <v>4938</v>
      </c>
      <c r="P12375" s="4">
        <v>-7</v>
      </c>
      <c r="Q12375" s="4">
        <v>3</v>
      </c>
      <c r="R12375" t="s">
        <v>32</v>
      </c>
      <c r="S12375" t="s">
        <v>92</v>
      </c>
      <c r="T12375" s="2">
        <v>-7.01</v>
      </c>
      <c r="U12375" s="4">
        <v>31</v>
      </c>
      <c r="V12375" t="s">
        <v>76</v>
      </c>
      <c r="W12375" s="3">
        <v>43805</v>
      </c>
      <c r="X12375" t="s">
        <v>130</v>
      </c>
      <c r="Y12375" t="s">
        <v>69</v>
      </c>
      <c r="Z12375" t="s">
        <v>52</v>
      </c>
    </row>
    <row r="12376" spans="1:26" x14ac:dyDescent="0.25">
      <c r="A12376">
        <v>1</v>
      </c>
      <c r="B12376" t="s">
        <v>10</v>
      </c>
      <c r="C12376">
        <v>1</v>
      </c>
      <c r="D12376" t="s">
        <v>50</v>
      </c>
      <c r="E12376" t="s">
        <v>65</v>
      </c>
      <c r="F12376" t="s">
        <v>13</v>
      </c>
      <c r="G12376" t="s">
        <v>7636</v>
      </c>
      <c r="H12376" s="1">
        <v>0.2</v>
      </c>
      <c r="I12376">
        <v>1</v>
      </c>
      <c r="J12376" s="3">
        <v>43804</v>
      </c>
      <c r="K12376" t="s">
        <v>8040</v>
      </c>
      <c r="L12376" t="s">
        <v>30</v>
      </c>
      <c r="M12376">
        <v>98115</v>
      </c>
      <c r="N12376">
        <v>479</v>
      </c>
      <c r="O12376" t="s">
        <v>4938</v>
      </c>
      <c r="P12376" s="4">
        <v>-7</v>
      </c>
      <c r="Q12376" s="4">
        <v>3</v>
      </c>
      <c r="R12376" t="s">
        <v>32</v>
      </c>
      <c r="S12376" t="s">
        <v>92</v>
      </c>
      <c r="T12376" s="2">
        <v>-7.01</v>
      </c>
      <c r="U12376" s="4">
        <v>31</v>
      </c>
      <c r="V12376" t="s">
        <v>76</v>
      </c>
      <c r="W12376" s="3">
        <v>43805</v>
      </c>
      <c r="X12376" t="s">
        <v>130</v>
      </c>
      <c r="Y12376" t="s">
        <v>69</v>
      </c>
      <c r="Z12376" t="s">
        <v>52</v>
      </c>
    </row>
    <row r="12377" spans="1:26" x14ac:dyDescent="0.25">
      <c r="A12377">
        <v>1</v>
      </c>
      <c r="B12377" t="s">
        <v>10</v>
      </c>
      <c r="C12377">
        <v>1</v>
      </c>
      <c r="D12377" t="s">
        <v>50</v>
      </c>
      <c r="E12377" t="s">
        <v>65</v>
      </c>
      <c r="F12377" t="s">
        <v>13</v>
      </c>
      <c r="G12377" t="s">
        <v>7636</v>
      </c>
      <c r="H12377" s="1">
        <v>0.2</v>
      </c>
      <c r="I12377">
        <v>1</v>
      </c>
      <c r="J12377" s="3">
        <v>43804</v>
      </c>
      <c r="K12377" t="s">
        <v>8040</v>
      </c>
      <c r="L12377" t="s">
        <v>30</v>
      </c>
      <c r="M12377">
        <v>98115</v>
      </c>
      <c r="N12377">
        <v>479</v>
      </c>
      <c r="O12377" t="s">
        <v>4938</v>
      </c>
      <c r="P12377" s="4">
        <v>-7</v>
      </c>
      <c r="Q12377" s="4">
        <v>3</v>
      </c>
      <c r="R12377" t="s">
        <v>32</v>
      </c>
      <c r="S12377" t="s">
        <v>92</v>
      </c>
      <c r="T12377" s="2">
        <v>-7.01</v>
      </c>
      <c r="U12377" s="4">
        <v>31</v>
      </c>
      <c r="V12377" t="s">
        <v>76</v>
      </c>
      <c r="W12377" s="3">
        <v>43805</v>
      </c>
      <c r="X12377" t="s">
        <v>130</v>
      </c>
      <c r="Y12377" t="s">
        <v>69</v>
      </c>
      <c r="Z12377" t="s">
        <v>52</v>
      </c>
    </row>
    <row r="12378" spans="1:26" x14ac:dyDescent="0.25">
      <c r="A12378">
        <v>1</v>
      </c>
      <c r="B12378" t="s">
        <v>10</v>
      </c>
      <c r="C12378">
        <v>1</v>
      </c>
      <c r="D12378" t="s">
        <v>50</v>
      </c>
      <c r="E12378" t="s">
        <v>65</v>
      </c>
      <c r="F12378" t="s">
        <v>13</v>
      </c>
      <c r="G12378" t="s">
        <v>7636</v>
      </c>
      <c r="H12378" s="1">
        <v>0.2</v>
      </c>
      <c r="I12378">
        <v>1</v>
      </c>
      <c r="J12378" s="3">
        <v>43804</v>
      </c>
      <c r="K12378" t="s">
        <v>8040</v>
      </c>
      <c r="L12378" t="s">
        <v>30</v>
      </c>
      <c r="M12378">
        <v>98115</v>
      </c>
      <c r="N12378">
        <v>479</v>
      </c>
      <c r="O12378" t="s">
        <v>4938</v>
      </c>
      <c r="P12378" s="4">
        <v>-7</v>
      </c>
      <c r="Q12378" s="4">
        <v>3</v>
      </c>
      <c r="R12378" t="s">
        <v>32</v>
      </c>
      <c r="S12378" t="s">
        <v>92</v>
      </c>
      <c r="T12378" s="2">
        <v>-7.01</v>
      </c>
      <c r="U12378" s="4">
        <v>31</v>
      </c>
      <c r="V12378" t="s">
        <v>76</v>
      </c>
      <c r="W12378" s="3">
        <v>43805</v>
      </c>
      <c r="X12378" t="s">
        <v>130</v>
      </c>
      <c r="Y12378" t="s">
        <v>69</v>
      </c>
      <c r="Z12378" t="s">
        <v>52</v>
      </c>
    </row>
    <row r="12379" spans="1:26" x14ac:dyDescent="0.25">
      <c r="A12379">
        <v>1</v>
      </c>
      <c r="B12379" t="s">
        <v>10</v>
      </c>
      <c r="C12379">
        <v>1</v>
      </c>
      <c r="D12379" t="s">
        <v>50</v>
      </c>
      <c r="E12379" t="s">
        <v>65</v>
      </c>
      <c r="F12379" t="s">
        <v>13</v>
      </c>
      <c r="G12379" t="s">
        <v>7636</v>
      </c>
      <c r="H12379" s="1">
        <v>0.2</v>
      </c>
      <c r="I12379">
        <v>1</v>
      </c>
      <c r="J12379" s="3">
        <v>43804</v>
      </c>
      <c r="K12379" t="s">
        <v>8040</v>
      </c>
      <c r="L12379" t="s">
        <v>30</v>
      </c>
      <c r="M12379">
        <v>98115</v>
      </c>
      <c r="N12379">
        <v>479</v>
      </c>
      <c r="O12379" t="s">
        <v>4938</v>
      </c>
      <c r="P12379" s="4">
        <v>-7</v>
      </c>
      <c r="Q12379" s="4">
        <v>3</v>
      </c>
      <c r="R12379" t="s">
        <v>32</v>
      </c>
      <c r="S12379" t="s">
        <v>92</v>
      </c>
      <c r="T12379" s="2">
        <v>-7.01</v>
      </c>
      <c r="U12379" s="4">
        <v>31</v>
      </c>
      <c r="V12379" t="s">
        <v>76</v>
      </c>
      <c r="W12379" s="3">
        <v>43805</v>
      </c>
      <c r="X12379" t="s">
        <v>130</v>
      </c>
      <c r="Y12379" t="s">
        <v>69</v>
      </c>
      <c r="Z12379" t="s">
        <v>52</v>
      </c>
    </row>
    <row r="12380" spans="1:26" x14ac:dyDescent="0.25">
      <c r="A12380">
        <v>1</v>
      </c>
      <c r="B12380" t="s">
        <v>10</v>
      </c>
      <c r="C12380">
        <v>1</v>
      </c>
      <c r="D12380" t="s">
        <v>50</v>
      </c>
      <c r="E12380" t="s">
        <v>3312</v>
      </c>
      <c r="F12380" t="s">
        <v>13</v>
      </c>
      <c r="G12380" t="s">
        <v>6865</v>
      </c>
      <c r="H12380" s="1">
        <v>0.2</v>
      </c>
      <c r="I12380">
        <v>1</v>
      </c>
      <c r="J12380" s="3">
        <v>43379</v>
      </c>
      <c r="K12380" t="s">
        <v>8058</v>
      </c>
      <c r="L12380" t="s">
        <v>30</v>
      </c>
      <c r="M12380">
        <v>81001</v>
      </c>
      <c r="N12380">
        <v>1073</v>
      </c>
      <c r="O12380" t="s">
        <v>5074</v>
      </c>
      <c r="P12380" s="4">
        <v>1</v>
      </c>
      <c r="Q12380" s="4">
        <v>5</v>
      </c>
      <c r="R12380" t="s">
        <v>32</v>
      </c>
      <c r="S12380" t="s">
        <v>92</v>
      </c>
      <c r="T12380" s="2">
        <v>0.85</v>
      </c>
      <c r="U12380" s="4">
        <v>68</v>
      </c>
      <c r="V12380" t="s">
        <v>76</v>
      </c>
      <c r="W12380" s="3">
        <v>43380</v>
      </c>
      <c r="X12380" t="s">
        <v>130</v>
      </c>
      <c r="Y12380" t="s">
        <v>285</v>
      </c>
      <c r="Z12380" t="s">
        <v>113</v>
      </c>
    </row>
    <row r="12381" spans="1:26" x14ac:dyDescent="0.25">
      <c r="A12381">
        <v>1</v>
      </c>
      <c r="B12381" t="s">
        <v>10</v>
      </c>
      <c r="C12381">
        <v>1</v>
      </c>
      <c r="D12381" t="s">
        <v>50</v>
      </c>
      <c r="E12381" t="s">
        <v>3312</v>
      </c>
      <c r="F12381" t="s">
        <v>13</v>
      </c>
      <c r="G12381" t="s">
        <v>6865</v>
      </c>
      <c r="H12381" s="1">
        <v>0.2</v>
      </c>
      <c r="I12381">
        <v>1</v>
      </c>
      <c r="J12381" s="3">
        <v>43379</v>
      </c>
      <c r="K12381" t="s">
        <v>8058</v>
      </c>
      <c r="L12381" t="s">
        <v>30</v>
      </c>
      <c r="M12381">
        <v>81001</v>
      </c>
      <c r="N12381">
        <v>1073</v>
      </c>
      <c r="O12381" t="s">
        <v>5074</v>
      </c>
      <c r="P12381" s="4">
        <v>1</v>
      </c>
      <c r="Q12381" s="4">
        <v>5</v>
      </c>
      <c r="R12381" t="s">
        <v>32</v>
      </c>
      <c r="S12381" t="s">
        <v>92</v>
      </c>
      <c r="T12381" s="2">
        <v>0.85</v>
      </c>
      <c r="U12381" s="4">
        <v>68</v>
      </c>
      <c r="V12381" t="s">
        <v>76</v>
      </c>
      <c r="W12381" s="3">
        <v>43380</v>
      </c>
      <c r="X12381" t="s">
        <v>130</v>
      </c>
      <c r="Y12381" t="s">
        <v>285</v>
      </c>
      <c r="Z12381" t="s">
        <v>113</v>
      </c>
    </row>
    <row r="12382" spans="1:26" x14ac:dyDescent="0.25">
      <c r="A12382">
        <v>1</v>
      </c>
      <c r="B12382" t="s">
        <v>10</v>
      </c>
      <c r="C12382">
        <v>1</v>
      </c>
      <c r="D12382" t="s">
        <v>50</v>
      </c>
      <c r="E12382" t="s">
        <v>3312</v>
      </c>
      <c r="F12382" t="s">
        <v>13</v>
      </c>
      <c r="G12382" t="s">
        <v>6865</v>
      </c>
      <c r="H12382" s="1">
        <v>0.2</v>
      </c>
      <c r="I12382">
        <v>1</v>
      </c>
      <c r="J12382" s="3">
        <v>43379</v>
      </c>
      <c r="K12382" t="s">
        <v>8058</v>
      </c>
      <c r="L12382" t="s">
        <v>30</v>
      </c>
      <c r="M12382">
        <v>81001</v>
      </c>
      <c r="N12382">
        <v>1073</v>
      </c>
      <c r="O12382" t="s">
        <v>5074</v>
      </c>
      <c r="P12382" s="4">
        <v>1</v>
      </c>
      <c r="Q12382" s="4">
        <v>5</v>
      </c>
      <c r="R12382" t="s">
        <v>32</v>
      </c>
      <c r="S12382" t="s">
        <v>92</v>
      </c>
      <c r="T12382" s="2">
        <v>0.85</v>
      </c>
      <c r="U12382" s="4">
        <v>68</v>
      </c>
      <c r="V12382" t="s">
        <v>76</v>
      </c>
      <c r="W12382" s="3">
        <v>43380</v>
      </c>
      <c r="X12382" t="s">
        <v>130</v>
      </c>
      <c r="Y12382" t="s">
        <v>285</v>
      </c>
      <c r="Z12382" t="s">
        <v>113</v>
      </c>
    </row>
    <row r="12383" spans="1:26" x14ac:dyDescent="0.25">
      <c r="A12383">
        <v>1</v>
      </c>
      <c r="B12383" t="s">
        <v>10</v>
      </c>
      <c r="C12383">
        <v>1</v>
      </c>
      <c r="D12383" t="s">
        <v>50</v>
      </c>
      <c r="E12383" t="s">
        <v>3312</v>
      </c>
      <c r="F12383" t="s">
        <v>13</v>
      </c>
      <c r="G12383" t="s">
        <v>6865</v>
      </c>
      <c r="H12383" s="1">
        <v>0.2</v>
      </c>
      <c r="I12383">
        <v>1</v>
      </c>
      <c r="J12383" s="3">
        <v>43379</v>
      </c>
      <c r="K12383" t="s">
        <v>8058</v>
      </c>
      <c r="L12383" t="s">
        <v>30</v>
      </c>
      <c r="M12383">
        <v>81001</v>
      </c>
      <c r="N12383">
        <v>1073</v>
      </c>
      <c r="O12383" t="s">
        <v>5074</v>
      </c>
      <c r="P12383" s="4">
        <v>1</v>
      </c>
      <c r="Q12383" s="4">
        <v>5</v>
      </c>
      <c r="R12383" t="s">
        <v>32</v>
      </c>
      <c r="S12383" t="s">
        <v>92</v>
      </c>
      <c r="T12383" s="2">
        <v>0.85</v>
      </c>
      <c r="U12383" s="4">
        <v>68</v>
      </c>
      <c r="V12383" t="s">
        <v>76</v>
      </c>
      <c r="W12383" s="3">
        <v>43380</v>
      </c>
      <c r="X12383" t="s">
        <v>130</v>
      </c>
      <c r="Y12383" t="s">
        <v>285</v>
      </c>
      <c r="Z12383" t="s">
        <v>113</v>
      </c>
    </row>
    <row r="12384" spans="1:26" x14ac:dyDescent="0.25">
      <c r="A12384">
        <v>1</v>
      </c>
      <c r="B12384" t="s">
        <v>10</v>
      </c>
      <c r="C12384">
        <v>1</v>
      </c>
      <c r="D12384" t="s">
        <v>50</v>
      </c>
      <c r="E12384" t="s">
        <v>3312</v>
      </c>
      <c r="F12384" t="s">
        <v>13</v>
      </c>
      <c r="G12384" t="s">
        <v>6865</v>
      </c>
      <c r="H12384" s="1">
        <v>0.7</v>
      </c>
      <c r="I12384">
        <v>1</v>
      </c>
      <c r="J12384" s="3">
        <v>43379</v>
      </c>
      <c r="K12384" t="s">
        <v>8058</v>
      </c>
      <c r="L12384" t="s">
        <v>30</v>
      </c>
      <c r="M12384">
        <v>81001</v>
      </c>
      <c r="N12384">
        <v>1846</v>
      </c>
      <c r="O12384" t="s">
        <v>8081</v>
      </c>
      <c r="P12384" s="4">
        <v>-938</v>
      </c>
      <c r="Q12384" s="4">
        <v>6</v>
      </c>
      <c r="R12384" t="s">
        <v>32</v>
      </c>
      <c r="S12384" t="s">
        <v>92</v>
      </c>
      <c r="T12384" s="2">
        <v>-938.28</v>
      </c>
      <c r="U12384" s="4">
        <v>704</v>
      </c>
      <c r="V12384" t="s">
        <v>76</v>
      </c>
      <c r="W12384" s="3">
        <v>43380</v>
      </c>
      <c r="X12384" t="s">
        <v>130</v>
      </c>
      <c r="Y12384" t="s">
        <v>285</v>
      </c>
      <c r="Z12384" t="s">
        <v>422</v>
      </c>
    </row>
    <row r="12385" spans="1:26" x14ac:dyDescent="0.25">
      <c r="A12385">
        <v>1</v>
      </c>
      <c r="B12385" t="s">
        <v>10</v>
      </c>
      <c r="C12385">
        <v>1</v>
      </c>
      <c r="D12385" t="s">
        <v>50</v>
      </c>
      <c r="E12385" t="s">
        <v>3312</v>
      </c>
      <c r="F12385" t="s">
        <v>13</v>
      </c>
      <c r="G12385" t="s">
        <v>6865</v>
      </c>
      <c r="H12385" s="1">
        <v>0.7</v>
      </c>
      <c r="I12385">
        <v>1</v>
      </c>
      <c r="J12385" s="3">
        <v>43379</v>
      </c>
      <c r="K12385" t="s">
        <v>8058</v>
      </c>
      <c r="L12385" t="s">
        <v>30</v>
      </c>
      <c r="M12385">
        <v>81001</v>
      </c>
      <c r="N12385">
        <v>1846</v>
      </c>
      <c r="O12385" t="s">
        <v>8081</v>
      </c>
      <c r="P12385" s="4">
        <v>-938</v>
      </c>
      <c r="Q12385" s="4">
        <v>6</v>
      </c>
      <c r="R12385" t="s">
        <v>32</v>
      </c>
      <c r="S12385" t="s">
        <v>92</v>
      </c>
      <c r="T12385" s="2">
        <v>-938.28</v>
      </c>
      <c r="U12385" s="4">
        <v>704</v>
      </c>
      <c r="V12385" t="s">
        <v>76</v>
      </c>
      <c r="W12385" s="3">
        <v>43380</v>
      </c>
      <c r="X12385" t="s">
        <v>130</v>
      </c>
      <c r="Y12385" t="s">
        <v>285</v>
      </c>
      <c r="Z12385" t="s">
        <v>422</v>
      </c>
    </row>
    <row r="12386" spans="1:26" x14ac:dyDescent="0.25">
      <c r="A12386">
        <v>1</v>
      </c>
      <c r="B12386" t="s">
        <v>10</v>
      </c>
      <c r="C12386">
        <v>1</v>
      </c>
      <c r="D12386" t="s">
        <v>50</v>
      </c>
      <c r="E12386" t="s">
        <v>3312</v>
      </c>
      <c r="F12386" t="s">
        <v>13</v>
      </c>
      <c r="G12386" t="s">
        <v>6865</v>
      </c>
      <c r="H12386" s="1">
        <v>0.7</v>
      </c>
      <c r="I12386">
        <v>1</v>
      </c>
      <c r="J12386" s="3">
        <v>43379</v>
      </c>
      <c r="K12386" t="s">
        <v>8058</v>
      </c>
      <c r="L12386" t="s">
        <v>30</v>
      </c>
      <c r="M12386">
        <v>81001</v>
      </c>
      <c r="N12386">
        <v>1846</v>
      </c>
      <c r="O12386" t="s">
        <v>8081</v>
      </c>
      <c r="P12386" s="4">
        <v>-938</v>
      </c>
      <c r="Q12386" s="4">
        <v>6</v>
      </c>
      <c r="R12386" t="s">
        <v>32</v>
      </c>
      <c r="S12386" t="s">
        <v>92</v>
      </c>
      <c r="T12386" s="2">
        <v>-938.28</v>
      </c>
      <c r="U12386" s="4">
        <v>704</v>
      </c>
      <c r="V12386" t="s">
        <v>76</v>
      </c>
      <c r="W12386" s="3">
        <v>43380</v>
      </c>
      <c r="X12386" t="s">
        <v>130</v>
      </c>
      <c r="Y12386" t="s">
        <v>285</v>
      </c>
      <c r="Z12386" t="s">
        <v>422</v>
      </c>
    </row>
    <row r="12387" spans="1:26" x14ac:dyDescent="0.25">
      <c r="A12387">
        <v>1</v>
      </c>
      <c r="B12387" t="s">
        <v>10</v>
      </c>
      <c r="C12387">
        <v>1</v>
      </c>
      <c r="D12387" t="s">
        <v>50</v>
      </c>
      <c r="E12387" t="s">
        <v>3312</v>
      </c>
      <c r="F12387" t="s">
        <v>13</v>
      </c>
      <c r="G12387" t="s">
        <v>6865</v>
      </c>
      <c r="H12387" s="1">
        <v>0.7</v>
      </c>
      <c r="I12387">
        <v>1</v>
      </c>
      <c r="J12387" s="3">
        <v>43379</v>
      </c>
      <c r="K12387" t="s">
        <v>8058</v>
      </c>
      <c r="L12387" t="s">
        <v>30</v>
      </c>
      <c r="M12387">
        <v>81001</v>
      </c>
      <c r="N12387">
        <v>1846</v>
      </c>
      <c r="O12387" t="s">
        <v>8081</v>
      </c>
      <c r="P12387" s="4">
        <v>-938</v>
      </c>
      <c r="Q12387" s="4">
        <v>6</v>
      </c>
      <c r="R12387" t="s">
        <v>32</v>
      </c>
      <c r="S12387" t="s">
        <v>92</v>
      </c>
      <c r="T12387" s="2">
        <v>-938.28</v>
      </c>
      <c r="U12387" s="4">
        <v>704</v>
      </c>
      <c r="V12387" t="s">
        <v>76</v>
      </c>
      <c r="W12387" s="3">
        <v>43380</v>
      </c>
      <c r="X12387" t="s">
        <v>130</v>
      </c>
      <c r="Y12387" t="s">
        <v>285</v>
      </c>
      <c r="Z12387" t="s">
        <v>422</v>
      </c>
    </row>
    <row r="12388" spans="1:26" x14ac:dyDescent="0.25">
      <c r="A12388">
        <v>3</v>
      </c>
      <c r="B12388" t="s">
        <v>10</v>
      </c>
      <c r="C12388">
        <v>3</v>
      </c>
      <c r="D12388" t="s">
        <v>50</v>
      </c>
      <c r="E12388" t="s">
        <v>171</v>
      </c>
      <c r="F12388" t="s">
        <v>13</v>
      </c>
      <c r="G12388" t="s">
        <v>1401</v>
      </c>
      <c r="H12388" s="1">
        <v>0</v>
      </c>
      <c r="I12388">
        <v>1</v>
      </c>
      <c r="J12388" s="3">
        <v>43743</v>
      </c>
      <c r="K12388" t="s">
        <v>8063</v>
      </c>
      <c r="L12388" t="s">
        <v>102</v>
      </c>
      <c r="M12388">
        <v>10011</v>
      </c>
      <c r="N12388">
        <v>1106</v>
      </c>
      <c r="O12388" t="s">
        <v>1061</v>
      </c>
      <c r="P12388" s="4">
        <v>3</v>
      </c>
      <c r="Q12388" s="4">
        <v>7</v>
      </c>
      <c r="R12388" t="s">
        <v>104</v>
      </c>
      <c r="S12388" t="s">
        <v>92</v>
      </c>
      <c r="T12388" s="2">
        <v>3.22</v>
      </c>
      <c r="U12388" s="4">
        <v>161</v>
      </c>
      <c r="V12388" t="s">
        <v>76</v>
      </c>
      <c r="W12388" s="3">
        <v>43746</v>
      </c>
      <c r="X12388" t="s">
        <v>20</v>
      </c>
      <c r="Y12388" t="s">
        <v>175</v>
      </c>
      <c r="Z12388" t="s">
        <v>52</v>
      </c>
    </row>
    <row r="12389" spans="1:26" x14ac:dyDescent="0.25">
      <c r="A12389">
        <v>3</v>
      </c>
      <c r="B12389" t="s">
        <v>10</v>
      </c>
      <c r="C12389">
        <v>3</v>
      </c>
      <c r="D12389" t="s">
        <v>50</v>
      </c>
      <c r="E12389" t="s">
        <v>171</v>
      </c>
      <c r="F12389" t="s">
        <v>13</v>
      </c>
      <c r="G12389" t="s">
        <v>1401</v>
      </c>
      <c r="H12389" s="1">
        <v>0</v>
      </c>
      <c r="I12389">
        <v>1</v>
      </c>
      <c r="J12389" s="3">
        <v>43743</v>
      </c>
      <c r="K12389" t="s">
        <v>8063</v>
      </c>
      <c r="L12389" t="s">
        <v>102</v>
      </c>
      <c r="M12389">
        <v>10011</v>
      </c>
      <c r="N12389">
        <v>1106</v>
      </c>
      <c r="O12389" t="s">
        <v>1061</v>
      </c>
      <c r="P12389" s="4">
        <v>3</v>
      </c>
      <c r="Q12389" s="4">
        <v>7</v>
      </c>
      <c r="R12389" t="s">
        <v>104</v>
      </c>
      <c r="S12389" t="s">
        <v>92</v>
      </c>
      <c r="T12389" s="2">
        <v>3.22</v>
      </c>
      <c r="U12389" s="4">
        <v>161</v>
      </c>
      <c r="V12389" t="s">
        <v>76</v>
      </c>
      <c r="W12389" s="3">
        <v>43746</v>
      </c>
      <c r="X12389" t="s">
        <v>20</v>
      </c>
      <c r="Y12389" t="s">
        <v>175</v>
      </c>
      <c r="Z12389" t="s">
        <v>52</v>
      </c>
    </row>
    <row r="12390" spans="1:26" x14ac:dyDescent="0.25">
      <c r="A12390">
        <v>2</v>
      </c>
      <c r="B12390" t="s">
        <v>43</v>
      </c>
      <c r="C12390">
        <v>3</v>
      </c>
      <c r="D12390" t="s">
        <v>50</v>
      </c>
      <c r="E12390" t="s">
        <v>201</v>
      </c>
      <c r="F12390" t="s">
        <v>13</v>
      </c>
      <c r="G12390" t="s">
        <v>7018</v>
      </c>
      <c r="H12390" s="1">
        <v>0.4</v>
      </c>
      <c r="I12390">
        <v>1</v>
      </c>
      <c r="J12390" s="3">
        <v>43111</v>
      </c>
      <c r="K12390" t="s">
        <v>8064</v>
      </c>
      <c r="L12390" t="s">
        <v>102</v>
      </c>
      <c r="M12390">
        <v>45503</v>
      </c>
      <c r="N12390">
        <v>479</v>
      </c>
      <c r="O12390" t="s">
        <v>4938</v>
      </c>
      <c r="P12390" s="4">
        <v>-10</v>
      </c>
      <c r="Q12390" s="4">
        <v>2</v>
      </c>
      <c r="R12390" t="s">
        <v>104</v>
      </c>
      <c r="S12390" t="s">
        <v>92</v>
      </c>
      <c r="T12390" s="2">
        <v>-9.8699999999999992</v>
      </c>
      <c r="U12390" s="4">
        <v>16</v>
      </c>
      <c r="V12390" t="s">
        <v>76</v>
      </c>
      <c r="W12390" s="3">
        <v>43113</v>
      </c>
      <c r="X12390" t="s">
        <v>20</v>
      </c>
      <c r="Y12390" t="s">
        <v>309</v>
      </c>
      <c r="Z12390" t="s">
        <v>52</v>
      </c>
    </row>
    <row r="12391" spans="1:26" x14ac:dyDescent="0.25">
      <c r="A12391">
        <v>2</v>
      </c>
      <c r="B12391" t="s">
        <v>43</v>
      </c>
      <c r="C12391">
        <v>3</v>
      </c>
      <c r="D12391" t="s">
        <v>50</v>
      </c>
      <c r="E12391" t="s">
        <v>201</v>
      </c>
      <c r="F12391" t="s">
        <v>13</v>
      </c>
      <c r="G12391" t="s">
        <v>7018</v>
      </c>
      <c r="H12391" s="1">
        <v>0.4</v>
      </c>
      <c r="I12391">
        <v>1</v>
      </c>
      <c r="J12391" s="3">
        <v>43111</v>
      </c>
      <c r="K12391" t="s">
        <v>8064</v>
      </c>
      <c r="L12391" t="s">
        <v>102</v>
      </c>
      <c r="M12391">
        <v>45503</v>
      </c>
      <c r="N12391">
        <v>479</v>
      </c>
      <c r="O12391" t="s">
        <v>4938</v>
      </c>
      <c r="P12391" s="4">
        <v>-10</v>
      </c>
      <c r="Q12391" s="4">
        <v>2</v>
      </c>
      <c r="R12391" t="s">
        <v>104</v>
      </c>
      <c r="S12391" t="s">
        <v>92</v>
      </c>
      <c r="T12391" s="2">
        <v>-9.8699999999999992</v>
      </c>
      <c r="U12391" s="4">
        <v>16</v>
      </c>
      <c r="V12391" t="s">
        <v>76</v>
      </c>
      <c r="W12391" s="3">
        <v>43113</v>
      </c>
      <c r="X12391" t="s">
        <v>20</v>
      </c>
      <c r="Y12391" t="s">
        <v>309</v>
      </c>
      <c r="Z12391" t="s">
        <v>52</v>
      </c>
    </row>
    <row r="12392" spans="1:26" x14ac:dyDescent="0.25">
      <c r="A12392">
        <v>2</v>
      </c>
      <c r="B12392" t="s">
        <v>43</v>
      </c>
      <c r="C12392">
        <v>3</v>
      </c>
      <c r="D12392" t="s">
        <v>50</v>
      </c>
      <c r="E12392" t="s">
        <v>201</v>
      </c>
      <c r="F12392" t="s">
        <v>13</v>
      </c>
      <c r="G12392" t="s">
        <v>7018</v>
      </c>
      <c r="H12392" s="1">
        <v>0.4</v>
      </c>
      <c r="I12392">
        <v>1</v>
      </c>
      <c r="J12392" s="3">
        <v>43111</v>
      </c>
      <c r="K12392" t="s">
        <v>8064</v>
      </c>
      <c r="L12392" t="s">
        <v>102</v>
      </c>
      <c r="M12392">
        <v>45503</v>
      </c>
      <c r="N12392">
        <v>479</v>
      </c>
      <c r="O12392" t="s">
        <v>4938</v>
      </c>
      <c r="P12392" s="4">
        <v>-10</v>
      </c>
      <c r="Q12392" s="4">
        <v>2</v>
      </c>
      <c r="R12392" t="s">
        <v>104</v>
      </c>
      <c r="S12392" t="s">
        <v>92</v>
      </c>
      <c r="T12392" s="2">
        <v>-9.8699999999999992</v>
      </c>
      <c r="U12392" s="4">
        <v>16</v>
      </c>
      <c r="V12392" t="s">
        <v>76</v>
      </c>
      <c r="W12392" s="3">
        <v>43113</v>
      </c>
      <c r="X12392" t="s">
        <v>20</v>
      </c>
      <c r="Y12392" t="s">
        <v>309</v>
      </c>
      <c r="Z12392" t="s">
        <v>52</v>
      </c>
    </row>
    <row r="12393" spans="1:26" x14ac:dyDescent="0.25">
      <c r="A12393">
        <v>5</v>
      </c>
      <c r="B12393" t="s">
        <v>25</v>
      </c>
      <c r="C12393">
        <v>3</v>
      </c>
      <c r="D12393" t="s">
        <v>50</v>
      </c>
      <c r="E12393" t="s">
        <v>596</v>
      </c>
      <c r="F12393" t="s">
        <v>13</v>
      </c>
      <c r="G12393" t="s">
        <v>6889</v>
      </c>
      <c r="H12393" s="1">
        <v>0</v>
      </c>
      <c r="I12393">
        <v>1</v>
      </c>
      <c r="J12393" s="3">
        <v>43776</v>
      </c>
      <c r="K12393" t="s">
        <v>8082</v>
      </c>
      <c r="L12393" t="s">
        <v>30</v>
      </c>
      <c r="M12393">
        <v>94513</v>
      </c>
      <c r="N12393">
        <v>140</v>
      </c>
      <c r="O12393" t="s">
        <v>4992</v>
      </c>
      <c r="P12393" s="4">
        <v>14</v>
      </c>
      <c r="Q12393" s="4">
        <v>3</v>
      </c>
      <c r="R12393" t="s">
        <v>32</v>
      </c>
      <c r="S12393" t="s">
        <v>92</v>
      </c>
      <c r="T12393" s="2">
        <v>13.79</v>
      </c>
      <c r="U12393" s="4">
        <v>60</v>
      </c>
      <c r="V12393" t="s">
        <v>76</v>
      </c>
      <c r="W12393" s="3">
        <v>43781</v>
      </c>
      <c r="X12393" t="s">
        <v>20</v>
      </c>
      <c r="Y12393" t="s">
        <v>34</v>
      </c>
      <c r="Z12393" t="s">
        <v>113</v>
      </c>
    </row>
    <row r="12394" spans="1:26" x14ac:dyDescent="0.25">
      <c r="A12394">
        <v>5</v>
      </c>
      <c r="B12394" t="s">
        <v>25</v>
      </c>
      <c r="C12394">
        <v>3</v>
      </c>
      <c r="D12394" t="s">
        <v>50</v>
      </c>
      <c r="E12394" t="s">
        <v>596</v>
      </c>
      <c r="F12394" t="s">
        <v>13</v>
      </c>
      <c r="G12394" t="s">
        <v>6889</v>
      </c>
      <c r="H12394" s="1">
        <v>0</v>
      </c>
      <c r="I12394">
        <v>1</v>
      </c>
      <c r="J12394" s="3">
        <v>43776</v>
      </c>
      <c r="K12394" t="s">
        <v>8082</v>
      </c>
      <c r="L12394" t="s">
        <v>30</v>
      </c>
      <c r="M12394">
        <v>94513</v>
      </c>
      <c r="N12394">
        <v>140</v>
      </c>
      <c r="O12394" t="s">
        <v>4992</v>
      </c>
      <c r="P12394" s="4">
        <v>14</v>
      </c>
      <c r="Q12394" s="4">
        <v>3</v>
      </c>
      <c r="R12394" t="s">
        <v>32</v>
      </c>
      <c r="S12394" t="s">
        <v>92</v>
      </c>
      <c r="T12394" s="2">
        <v>13.79</v>
      </c>
      <c r="U12394" s="4">
        <v>60</v>
      </c>
      <c r="V12394" t="s">
        <v>76</v>
      </c>
      <c r="W12394" s="3">
        <v>43781</v>
      </c>
      <c r="X12394" t="s">
        <v>20</v>
      </c>
      <c r="Y12394" t="s">
        <v>34</v>
      </c>
      <c r="Z12394" t="s">
        <v>113</v>
      </c>
    </row>
    <row r="12395" spans="1:26" x14ac:dyDescent="0.25">
      <c r="A12395">
        <v>3</v>
      </c>
      <c r="B12395" t="s">
        <v>10</v>
      </c>
      <c r="C12395">
        <v>3</v>
      </c>
      <c r="D12395" t="s">
        <v>50</v>
      </c>
      <c r="E12395" t="s">
        <v>1017</v>
      </c>
      <c r="F12395" t="s">
        <v>13</v>
      </c>
      <c r="G12395" t="s">
        <v>7152</v>
      </c>
      <c r="H12395" s="1">
        <v>0</v>
      </c>
      <c r="I12395">
        <v>1</v>
      </c>
      <c r="J12395" s="3">
        <v>43493</v>
      </c>
      <c r="K12395" t="s">
        <v>8044</v>
      </c>
      <c r="L12395" t="s">
        <v>30</v>
      </c>
      <c r="M12395">
        <v>92627</v>
      </c>
      <c r="N12395">
        <v>1006</v>
      </c>
      <c r="O12395" t="s">
        <v>4816</v>
      </c>
      <c r="P12395" s="4">
        <v>26</v>
      </c>
      <c r="Q12395" s="4">
        <v>3</v>
      </c>
      <c r="R12395" t="s">
        <v>32</v>
      </c>
      <c r="S12395" t="s">
        <v>92</v>
      </c>
      <c r="T12395" s="2">
        <v>26.4</v>
      </c>
      <c r="U12395" s="4">
        <v>240</v>
      </c>
      <c r="V12395" t="s">
        <v>76</v>
      </c>
      <c r="W12395" s="3">
        <v>43496</v>
      </c>
      <c r="X12395" t="s">
        <v>20</v>
      </c>
      <c r="Y12395" t="s">
        <v>34</v>
      </c>
      <c r="Z12395" t="s">
        <v>113</v>
      </c>
    </row>
    <row r="12396" spans="1:26" x14ac:dyDescent="0.25">
      <c r="A12396">
        <v>3</v>
      </c>
      <c r="B12396" t="s">
        <v>10</v>
      </c>
      <c r="C12396">
        <v>3</v>
      </c>
      <c r="D12396" t="s">
        <v>50</v>
      </c>
      <c r="E12396" t="s">
        <v>1017</v>
      </c>
      <c r="F12396" t="s">
        <v>13</v>
      </c>
      <c r="G12396" t="s">
        <v>7152</v>
      </c>
      <c r="H12396" s="1">
        <v>0</v>
      </c>
      <c r="I12396">
        <v>1</v>
      </c>
      <c r="J12396" s="3">
        <v>43493</v>
      </c>
      <c r="K12396" t="s">
        <v>8044</v>
      </c>
      <c r="L12396" t="s">
        <v>30</v>
      </c>
      <c r="M12396">
        <v>92627</v>
      </c>
      <c r="N12396">
        <v>1006</v>
      </c>
      <c r="O12396" t="s">
        <v>4816</v>
      </c>
      <c r="P12396" s="4">
        <v>26</v>
      </c>
      <c r="Q12396" s="4">
        <v>3</v>
      </c>
      <c r="R12396" t="s">
        <v>32</v>
      </c>
      <c r="S12396" t="s">
        <v>92</v>
      </c>
      <c r="T12396" s="2">
        <v>26.4</v>
      </c>
      <c r="U12396" s="4">
        <v>240</v>
      </c>
      <c r="V12396" t="s">
        <v>76</v>
      </c>
      <c r="W12396" s="3">
        <v>43496</v>
      </c>
      <c r="X12396" t="s">
        <v>20</v>
      </c>
      <c r="Y12396" t="s">
        <v>34</v>
      </c>
      <c r="Z12396" t="s">
        <v>113</v>
      </c>
    </row>
    <row r="12397" spans="1:26" x14ac:dyDescent="0.25">
      <c r="A12397">
        <v>5</v>
      </c>
      <c r="B12397" t="s">
        <v>25</v>
      </c>
      <c r="C12397">
        <v>3</v>
      </c>
      <c r="D12397" t="s">
        <v>50</v>
      </c>
      <c r="E12397" t="s">
        <v>596</v>
      </c>
      <c r="F12397" t="s">
        <v>13</v>
      </c>
      <c r="G12397" t="s">
        <v>6889</v>
      </c>
      <c r="H12397" s="1">
        <v>0.2</v>
      </c>
      <c r="I12397">
        <v>1</v>
      </c>
      <c r="J12397" s="3">
        <v>43776</v>
      </c>
      <c r="K12397" t="s">
        <v>8082</v>
      </c>
      <c r="L12397" t="s">
        <v>30</v>
      </c>
      <c r="M12397">
        <v>94513</v>
      </c>
      <c r="N12397">
        <v>1277</v>
      </c>
      <c r="O12397" t="s">
        <v>4873</v>
      </c>
      <c r="P12397" s="4">
        <v>67</v>
      </c>
      <c r="Q12397" s="4">
        <v>7</v>
      </c>
      <c r="R12397" t="s">
        <v>32</v>
      </c>
      <c r="S12397" t="s">
        <v>92</v>
      </c>
      <c r="T12397" s="2">
        <v>66.64</v>
      </c>
      <c r="U12397" s="4">
        <v>762</v>
      </c>
      <c r="V12397" t="s">
        <v>76</v>
      </c>
      <c r="W12397" s="3">
        <v>43781</v>
      </c>
      <c r="X12397" t="s">
        <v>20</v>
      </c>
      <c r="Y12397" t="s">
        <v>34</v>
      </c>
      <c r="Z12397" t="s">
        <v>52</v>
      </c>
    </row>
    <row r="12398" spans="1:26" x14ac:dyDescent="0.25">
      <c r="A12398">
        <v>5</v>
      </c>
      <c r="B12398" t="s">
        <v>25</v>
      </c>
      <c r="C12398">
        <v>3</v>
      </c>
      <c r="D12398" t="s">
        <v>50</v>
      </c>
      <c r="E12398" t="s">
        <v>596</v>
      </c>
      <c r="F12398" t="s">
        <v>13</v>
      </c>
      <c r="G12398" t="s">
        <v>6889</v>
      </c>
      <c r="H12398" s="1">
        <v>0.2</v>
      </c>
      <c r="I12398">
        <v>1</v>
      </c>
      <c r="J12398" s="3">
        <v>43776</v>
      </c>
      <c r="K12398" t="s">
        <v>8082</v>
      </c>
      <c r="L12398" t="s">
        <v>30</v>
      </c>
      <c r="M12398">
        <v>94513</v>
      </c>
      <c r="N12398">
        <v>1277</v>
      </c>
      <c r="O12398" t="s">
        <v>4873</v>
      </c>
      <c r="P12398" s="4">
        <v>67</v>
      </c>
      <c r="Q12398" s="4">
        <v>7</v>
      </c>
      <c r="R12398" t="s">
        <v>32</v>
      </c>
      <c r="S12398" t="s">
        <v>92</v>
      </c>
      <c r="T12398" s="2">
        <v>66.64</v>
      </c>
      <c r="U12398" s="4">
        <v>762</v>
      </c>
      <c r="V12398" t="s">
        <v>76</v>
      </c>
      <c r="W12398" s="3">
        <v>43781</v>
      </c>
      <c r="X12398" t="s">
        <v>20</v>
      </c>
      <c r="Y12398" t="s">
        <v>34</v>
      </c>
      <c r="Z12398" t="s">
        <v>52</v>
      </c>
    </row>
    <row r="12399" spans="1:26" x14ac:dyDescent="0.25">
      <c r="A12399">
        <v>2</v>
      </c>
      <c r="B12399" t="s">
        <v>43</v>
      </c>
      <c r="C12399">
        <v>3</v>
      </c>
      <c r="D12399" t="s">
        <v>50</v>
      </c>
      <c r="E12399" t="s">
        <v>27</v>
      </c>
      <c r="F12399" t="s">
        <v>13</v>
      </c>
      <c r="G12399" t="s">
        <v>7494</v>
      </c>
      <c r="H12399" s="1">
        <v>0.2</v>
      </c>
      <c r="I12399">
        <v>1</v>
      </c>
      <c r="J12399" s="3">
        <v>43522</v>
      </c>
      <c r="K12399" t="s">
        <v>8047</v>
      </c>
      <c r="L12399" t="s">
        <v>30</v>
      </c>
      <c r="M12399">
        <v>90036</v>
      </c>
      <c r="N12399">
        <v>1577</v>
      </c>
      <c r="O12399" t="s">
        <v>4980</v>
      </c>
      <c r="P12399" s="4">
        <v>67</v>
      </c>
      <c r="Q12399" s="4">
        <v>8</v>
      </c>
      <c r="R12399" t="s">
        <v>32</v>
      </c>
      <c r="S12399" t="s">
        <v>92</v>
      </c>
      <c r="T12399" s="2">
        <v>66.72</v>
      </c>
      <c r="U12399" s="4">
        <v>890</v>
      </c>
      <c r="V12399" t="s">
        <v>76</v>
      </c>
      <c r="W12399" s="3">
        <v>43524</v>
      </c>
      <c r="X12399" t="s">
        <v>20</v>
      </c>
      <c r="Y12399" t="s">
        <v>34</v>
      </c>
      <c r="Z12399" t="s">
        <v>52</v>
      </c>
    </row>
    <row r="12400" spans="1:26" x14ac:dyDescent="0.25">
      <c r="A12400">
        <v>2</v>
      </c>
      <c r="B12400" t="s">
        <v>43</v>
      </c>
      <c r="C12400">
        <v>3</v>
      </c>
      <c r="D12400" t="s">
        <v>50</v>
      </c>
      <c r="E12400" t="s">
        <v>27</v>
      </c>
      <c r="F12400" t="s">
        <v>13</v>
      </c>
      <c r="G12400" t="s">
        <v>7494</v>
      </c>
      <c r="H12400" s="1">
        <v>0.2</v>
      </c>
      <c r="I12400">
        <v>1</v>
      </c>
      <c r="J12400" s="3">
        <v>43522</v>
      </c>
      <c r="K12400" t="s">
        <v>8047</v>
      </c>
      <c r="L12400" t="s">
        <v>30</v>
      </c>
      <c r="M12400">
        <v>90036</v>
      </c>
      <c r="N12400">
        <v>1577</v>
      </c>
      <c r="O12400" t="s">
        <v>4980</v>
      </c>
      <c r="P12400" s="4">
        <v>67</v>
      </c>
      <c r="Q12400" s="4">
        <v>8</v>
      </c>
      <c r="R12400" t="s">
        <v>32</v>
      </c>
      <c r="S12400" t="s">
        <v>92</v>
      </c>
      <c r="T12400" s="2">
        <v>66.72</v>
      </c>
      <c r="U12400" s="4">
        <v>890</v>
      </c>
      <c r="V12400" t="s">
        <v>76</v>
      </c>
      <c r="W12400" s="3">
        <v>43524</v>
      </c>
      <c r="X12400" t="s">
        <v>20</v>
      </c>
      <c r="Y12400" t="s">
        <v>34</v>
      </c>
      <c r="Z12400" t="s">
        <v>52</v>
      </c>
    </row>
    <row r="12401" spans="1:26" x14ac:dyDescent="0.25">
      <c r="A12401">
        <v>2</v>
      </c>
      <c r="B12401" t="s">
        <v>43</v>
      </c>
      <c r="C12401">
        <v>3</v>
      </c>
      <c r="D12401" t="s">
        <v>50</v>
      </c>
      <c r="E12401" t="s">
        <v>27</v>
      </c>
      <c r="F12401" t="s">
        <v>13</v>
      </c>
      <c r="G12401" t="s">
        <v>7494</v>
      </c>
      <c r="H12401" s="1">
        <v>0.2</v>
      </c>
      <c r="I12401">
        <v>1</v>
      </c>
      <c r="J12401" s="3">
        <v>43522</v>
      </c>
      <c r="K12401" t="s">
        <v>8047</v>
      </c>
      <c r="L12401" t="s">
        <v>30</v>
      </c>
      <c r="M12401">
        <v>90036</v>
      </c>
      <c r="N12401">
        <v>1577</v>
      </c>
      <c r="O12401" t="s">
        <v>4980</v>
      </c>
      <c r="P12401" s="4">
        <v>67</v>
      </c>
      <c r="Q12401" s="4">
        <v>8</v>
      </c>
      <c r="R12401" t="s">
        <v>32</v>
      </c>
      <c r="S12401" t="s">
        <v>92</v>
      </c>
      <c r="T12401" s="2">
        <v>66.72</v>
      </c>
      <c r="U12401" s="4">
        <v>890</v>
      </c>
      <c r="V12401" t="s">
        <v>76</v>
      </c>
      <c r="W12401" s="3">
        <v>43524</v>
      </c>
      <c r="X12401" t="s">
        <v>20</v>
      </c>
      <c r="Y12401" t="s">
        <v>34</v>
      </c>
      <c r="Z12401" t="s">
        <v>52</v>
      </c>
    </row>
    <row r="12402" spans="1:26" x14ac:dyDescent="0.25">
      <c r="A12402">
        <v>2</v>
      </c>
      <c r="B12402" t="s">
        <v>43</v>
      </c>
      <c r="C12402">
        <v>3</v>
      </c>
      <c r="D12402" t="s">
        <v>50</v>
      </c>
      <c r="E12402" t="s">
        <v>27</v>
      </c>
      <c r="F12402" t="s">
        <v>13</v>
      </c>
      <c r="G12402" t="s">
        <v>7494</v>
      </c>
      <c r="H12402" s="1">
        <v>0.2</v>
      </c>
      <c r="I12402">
        <v>1</v>
      </c>
      <c r="J12402" s="3">
        <v>43522</v>
      </c>
      <c r="K12402" t="s">
        <v>8047</v>
      </c>
      <c r="L12402" t="s">
        <v>30</v>
      </c>
      <c r="M12402">
        <v>90036</v>
      </c>
      <c r="N12402">
        <v>1577</v>
      </c>
      <c r="O12402" t="s">
        <v>4980</v>
      </c>
      <c r="P12402" s="4">
        <v>67</v>
      </c>
      <c r="Q12402" s="4">
        <v>8</v>
      </c>
      <c r="R12402" t="s">
        <v>32</v>
      </c>
      <c r="S12402" t="s">
        <v>92</v>
      </c>
      <c r="T12402" s="2">
        <v>66.72</v>
      </c>
      <c r="U12402" s="4">
        <v>890</v>
      </c>
      <c r="V12402" t="s">
        <v>76</v>
      </c>
      <c r="W12402" s="3">
        <v>43524</v>
      </c>
      <c r="X12402" t="s">
        <v>20</v>
      </c>
      <c r="Y12402" t="s">
        <v>34</v>
      </c>
      <c r="Z12402" t="s">
        <v>52</v>
      </c>
    </row>
    <row r="12403" spans="1:26" x14ac:dyDescent="0.25">
      <c r="A12403">
        <v>2</v>
      </c>
      <c r="B12403" t="s">
        <v>43</v>
      </c>
      <c r="C12403">
        <v>3</v>
      </c>
      <c r="D12403" t="s">
        <v>50</v>
      </c>
      <c r="E12403" t="s">
        <v>27</v>
      </c>
      <c r="F12403" t="s">
        <v>13</v>
      </c>
      <c r="G12403" t="s">
        <v>7494</v>
      </c>
      <c r="H12403" s="1">
        <v>0.2</v>
      </c>
      <c r="I12403">
        <v>1</v>
      </c>
      <c r="J12403" s="3">
        <v>43522</v>
      </c>
      <c r="K12403" t="s">
        <v>8047</v>
      </c>
      <c r="L12403" t="s">
        <v>30</v>
      </c>
      <c r="M12403">
        <v>90036</v>
      </c>
      <c r="N12403">
        <v>1577</v>
      </c>
      <c r="O12403" t="s">
        <v>4980</v>
      </c>
      <c r="P12403" s="4">
        <v>67</v>
      </c>
      <c r="Q12403" s="4">
        <v>8</v>
      </c>
      <c r="R12403" t="s">
        <v>32</v>
      </c>
      <c r="S12403" t="s">
        <v>92</v>
      </c>
      <c r="T12403" s="2">
        <v>66.72</v>
      </c>
      <c r="U12403" s="4">
        <v>890</v>
      </c>
      <c r="V12403" t="s">
        <v>76</v>
      </c>
      <c r="W12403" s="3">
        <v>43524</v>
      </c>
      <c r="X12403" t="s">
        <v>20</v>
      </c>
      <c r="Y12403" t="s">
        <v>34</v>
      </c>
      <c r="Z12403" t="s">
        <v>52</v>
      </c>
    </row>
    <row r="12404" spans="1:26" x14ac:dyDescent="0.25">
      <c r="A12404">
        <v>4</v>
      </c>
      <c r="B12404" t="s">
        <v>43</v>
      </c>
      <c r="C12404">
        <v>6</v>
      </c>
      <c r="D12404" t="s">
        <v>50</v>
      </c>
      <c r="E12404" t="s">
        <v>59</v>
      </c>
      <c r="F12404" t="s">
        <v>13</v>
      </c>
      <c r="G12404" t="s">
        <v>1266</v>
      </c>
      <c r="H12404" s="1">
        <v>0</v>
      </c>
      <c r="I12404">
        <v>1</v>
      </c>
      <c r="J12404" s="3">
        <v>43117</v>
      </c>
      <c r="K12404" t="s">
        <v>8049</v>
      </c>
      <c r="L12404" t="s">
        <v>102</v>
      </c>
      <c r="M12404">
        <v>3301</v>
      </c>
      <c r="N12404">
        <v>1000</v>
      </c>
      <c r="O12404" t="s">
        <v>616</v>
      </c>
      <c r="P12404" s="4">
        <v>13</v>
      </c>
      <c r="Q12404" s="4">
        <v>1</v>
      </c>
      <c r="R12404" t="s">
        <v>104</v>
      </c>
      <c r="S12404" t="s">
        <v>92</v>
      </c>
      <c r="T12404" s="2">
        <v>13.2</v>
      </c>
      <c r="U12404" s="4">
        <v>30</v>
      </c>
      <c r="V12404" t="s">
        <v>76</v>
      </c>
      <c r="W12404" s="3">
        <v>43121</v>
      </c>
      <c r="X12404" t="s">
        <v>39</v>
      </c>
      <c r="Y12404" t="s">
        <v>1529</v>
      </c>
      <c r="Z12404" t="s">
        <v>113</v>
      </c>
    </row>
    <row r="12405" spans="1:26" x14ac:dyDescent="0.25">
      <c r="A12405">
        <v>4</v>
      </c>
      <c r="B12405" t="s">
        <v>43</v>
      </c>
      <c r="C12405">
        <v>6</v>
      </c>
      <c r="D12405" t="s">
        <v>50</v>
      </c>
      <c r="E12405" t="s">
        <v>59</v>
      </c>
      <c r="F12405" t="s">
        <v>13</v>
      </c>
      <c r="G12405" t="s">
        <v>1266</v>
      </c>
      <c r="H12405" s="1">
        <v>0</v>
      </c>
      <c r="I12405">
        <v>1</v>
      </c>
      <c r="J12405" s="3">
        <v>43117</v>
      </c>
      <c r="K12405" t="s">
        <v>8049</v>
      </c>
      <c r="L12405" t="s">
        <v>102</v>
      </c>
      <c r="M12405">
        <v>3301</v>
      </c>
      <c r="N12405">
        <v>1000</v>
      </c>
      <c r="O12405" t="s">
        <v>616</v>
      </c>
      <c r="P12405" s="4">
        <v>13</v>
      </c>
      <c r="Q12405" s="4">
        <v>1</v>
      </c>
      <c r="R12405" t="s">
        <v>104</v>
      </c>
      <c r="S12405" t="s">
        <v>92</v>
      </c>
      <c r="T12405" s="2">
        <v>13.2</v>
      </c>
      <c r="U12405" s="4">
        <v>30</v>
      </c>
      <c r="V12405" t="s">
        <v>76</v>
      </c>
      <c r="W12405" s="3">
        <v>43121</v>
      </c>
      <c r="X12405" t="s">
        <v>39</v>
      </c>
      <c r="Y12405" t="s">
        <v>1529</v>
      </c>
      <c r="Z12405" t="s">
        <v>113</v>
      </c>
    </row>
    <row r="12406" spans="1:26" x14ac:dyDescent="0.25">
      <c r="A12406">
        <v>4</v>
      </c>
      <c r="B12406" t="s">
        <v>43</v>
      </c>
      <c r="C12406">
        <v>6</v>
      </c>
      <c r="D12406" t="s">
        <v>50</v>
      </c>
      <c r="E12406" t="s">
        <v>59</v>
      </c>
      <c r="F12406" t="s">
        <v>13</v>
      </c>
      <c r="G12406" t="s">
        <v>1266</v>
      </c>
      <c r="H12406" s="1">
        <v>0</v>
      </c>
      <c r="I12406">
        <v>1</v>
      </c>
      <c r="J12406" s="3">
        <v>43117</v>
      </c>
      <c r="K12406" t="s">
        <v>8049</v>
      </c>
      <c r="L12406" t="s">
        <v>102</v>
      </c>
      <c r="M12406">
        <v>3301</v>
      </c>
      <c r="N12406">
        <v>1000</v>
      </c>
      <c r="O12406" t="s">
        <v>616</v>
      </c>
      <c r="P12406" s="4">
        <v>13</v>
      </c>
      <c r="Q12406" s="4">
        <v>1</v>
      </c>
      <c r="R12406" t="s">
        <v>104</v>
      </c>
      <c r="S12406" t="s">
        <v>92</v>
      </c>
      <c r="T12406" s="2">
        <v>13.2</v>
      </c>
      <c r="U12406" s="4">
        <v>30</v>
      </c>
      <c r="V12406" t="s">
        <v>76</v>
      </c>
      <c r="W12406" s="3">
        <v>43121</v>
      </c>
      <c r="X12406" t="s">
        <v>39</v>
      </c>
      <c r="Y12406" t="s">
        <v>1529</v>
      </c>
      <c r="Z12406" t="s">
        <v>113</v>
      </c>
    </row>
    <row r="12407" spans="1:26" x14ac:dyDescent="0.25">
      <c r="A12407">
        <v>6</v>
      </c>
      <c r="B12407" t="s">
        <v>10</v>
      </c>
      <c r="C12407">
        <v>6</v>
      </c>
      <c r="D12407" t="s">
        <v>50</v>
      </c>
      <c r="E12407" t="s">
        <v>3993</v>
      </c>
      <c r="F12407" t="s">
        <v>13</v>
      </c>
      <c r="G12407" t="s">
        <v>6877</v>
      </c>
      <c r="H12407" s="1">
        <v>0</v>
      </c>
      <c r="I12407">
        <v>1</v>
      </c>
      <c r="J12407" s="3">
        <v>43663</v>
      </c>
      <c r="K12407" t="s">
        <v>8050</v>
      </c>
      <c r="L12407" t="s">
        <v>102</v>
      </c>
      <c r="M12407">
        <v>13440</v>
      </c>
      <c r="N12407">
        <v>175</v>
      </c>
      <c r="O12407" t="s">
        <v>402</v>
      </c>
      <c r="P12407" s="4">
        <v>67</v>
      </c>
      <c r="Q12407" s="4">
        <v>2</v>
      </c>
      <c r="R12407" t="s">
        <v>104</v>
      </c>
      <c r="S12407" t="s">
        <v>92</v>
      </c>
      <c r="T12407" s="2">
        <v>67.5</v>
      </c>
      <c r="U12407" s="4">
        <v>270</v>
      </c>
      <c r="V12407" t="s">
        <v>76</v>
      </c>
      <c r="W12407" s="3">
        <v>43669</v>
      </c>
      <c r="X12407" t="s">
        <v>39</v>
      </c>
      <c r="Y12407" t="s">
        <v>175</v>
      </c>
      <c r="Z12407" t="s">
        <v>52</v>
      </c>
    </row>
    <row r="12408" spans="1:26" x14ac:dyDescent="0.25">
      <c r="A12408">
        <v>6</v>
      </c>
      <c r="B12408" t="s">
        <v>10</v>
      </c>
      <c r="C12408">
        <v>6</v>
      </c>
      <c r="D12408" t="s">
        <v>50</v>
      </c>
      <c r="E12408" t="s">
        <v>3993</v>
      </c>
      <c r="F12408" t="s">
        <v>13</v>
      </c>
      <c r="G12408" t="s">
        <v>6877</v>
      </c>
      <c r="H12408" s="1">
        <v>0</v>
      </c>
      <c r="I12408">
        <v>1</v>
      </c>
      <c r="J12408" s="3">
        <v>43663</v>
      </c>
      <c r="K12408" t="s">
        <v>8050</v>
      </c>
      <c r="L12408" t="s">
        <v>102</v>
      </c>
      <c r="M12408">
        <v>13440</v>
      </c>
      <c r="N12408">
        <v>175</v>
      </c>
      <c r="O12408" t="s">
        <v>402</v>
      </c>
      <c r="P12408" s="4">
        <v>67</v>
      </c>
      <c r="Q12408" s="4">
        <v>2</v>
      </c>
      <c r="R12408" t="s">
        <v>104</v>
      </c>
      <c r="S12408" t="s">
        <v>92</v>
      </c>
      <c r="T12408" s="2">
        <v>67.5</v>
      </c>
      <c r="U12408" s="4">
        <v>270</v>
      </c>
      <c r="V12408" t="s">
        <v>76</v>
      </c>
      <c r="W12408" s="3">
        <v>43669</v>
      </c>
      <c r="X12408" t="s">
        <v>39</v>
      </c>
      <c r="Y12408" t="s">
        <v>175</v>
      </c>
      <c r="Z12408" t="s">
        <v>52</v>
      </c>
    </row>
    <row r="12409" spans="1:26" x14ac:dyDescent="0.25">
      <c r="A12409">
        <v>6</v>
      </c>
      <c r="B12409" t="s">
        <v>10</v>
      </c>
      <c r="C12409">
        <v>6</v>
      </c>
      <c r="D12409" t="s">
        <v>50</v>
      </c>
      <c r="E12409" t="s">
        <v>3993</v>
      </c>
      <c r="F12409" t="s">
        <v>13</v>
      </c>
      <c r="G12409" t="s">
        <v>6877</v>
      </c>
      <c r="H12409" s="1">
        <v>0</v>
      </c>
      <c r="I12409">
        <v>1</v>
      </c>
      <c r="J12409" s="3">
        <v>43663</v>
      </c>
      <c r="K12409" t="s">
        <v>8050</v>
      </c>
      <c r="L12409" t="s">
        <v>102</v>
      </c>
      <c r="M12409">
        <v>13440</v>
      </c>
      <c r="N12409">
        <v>175</v>
      </c>
      <c r="O12409" t="s">
        <v>402</v>
      </c>
      <c r="P12409" s="4">
        <v>67</v>
      </c>
      <c r="Q12409" s="4">
        <v>2</v>
      </c>
      <c r="R12409" t="s">
        <v>104</v>
      </c>
      <c r="S12409" t="s">
        <v>92</v>
      </c>
      <c r="T12409" s="2">
        <v>67.5</v>
      </c>
      <c r="U12409" s="4">
        <v>270</v>
      </c>
      <c r="V12409" t="s">
        <v>76</v>
      </c>
      <c r="W12409" s="3">
        <v>43669</v>
      </c>
      <c r="X12409" t="s">
        <v>39</v>
      </c>
      <c r="Y12409" t="s">
        <v>175</v>
      </c>
      <c r="Z12409" t="s">
        <v>52</v>
      </c>
    </row>
    <row r="12410" spans="1:26" x14ac:dyDescent="0.25">
      <c r="A12410">
        <v>4</v>
      </c>
      <c r="B12410" t="s">
        <v>43</v>
      </c>
      <c r="C12410">
        <v>6</v>
      </c>
      <c r="D12410" t="s">
        <v>50</v>
      </c>
      <c r="E12410" t="s">
        <v>59</v>
      </c>
      <c r="F12410" t="s">
        <v>13</v>
      </c>
      <c r="G12410" t="s">
        <v>1266</v>
      </c>
      <c r="H12410" s="1">
        <v>0</v>
      </c>
      <c r="I12410">
        <v>1</v>
      </c>
      <c r="J12410" s="3">
        <v>43117</v>
      </c>
      <c r="K12410" t="s">
        <v>8049</v>
      </c>
      <c r="L12410" t="s">
        <v>102</v>
      </c>
      <c r="M12410">
        <v>3301</v>
      </c>
      <c r="N12410">
        <v>1007</v>
      </c>
      <c r="O12410" t="s">
        <v>4853</v>
      </c>
      <c r="P12410" s="4">
        <v>67</v>
      </c>
      <c r="Q12410" s="4">
        <v>3</v>
      </c>
      <c r="R12410" t="s">
        <v>104</v>
      </c>
      <c r="S12410" t="s">
        <v>92</v>
      </c>
      <c r="T12410" s="2">
        <v>66.95</v>
      </c>
      <c r="U12410" s="4">
        <v>372</v>
      </c>
      <c r="V12410" t="s">
        <v>76</v>
      </c>
      <c r="W12410" s="3">
        <v>43121</v>
      </c>
      <c r="X12410" t="s">
        <v>39</v>
      </c>
      <c r="Y12410" t="s">
        <v>1529</v>
      </c>
      <c r="Z12410" t="s">
        <v>113</v>
      </c>
    </row>
    <row r="12411" spans="1:26" x14ac:dyDescent="0.25">
      <c r="A12411">
        <v>4</v>
      </c>
      <c r="B12411" t="s">
        <v>43</v>
      </c>
      <c r="C12411">
        <v>6</v>
      </c>
      <c r="D12411" t="s">
        <v>50</v>
      </c>
      <c r="E12411" t="s">
        <v>59</v>
      </c>
      <c r="F12411" t="s">
        <v>13</v>
      </c>
      <c r="G12411" t="s">
        <v>1266</v>
      </c>
      <c r="H12411" s="1">
        <v>0</v>
      </c>
      <c r="I12411">
        <v>1</v>
      </c>
      <c r="J12411" s="3">
        <v>43117</v>
      </c>
      <c r="K12411" t="s">
        <v>8049</v>
      </c>
      <c r="L12411" t="s">
        <v>102</v>
      </c>
      <c r="M12411">
        <v>3301</v>
      </c>
      <c r="N12411">
        <v>1007</v>
      </c>
      <c r="O12411" t="s">
        <v>4853</v>
      </c>
      <c r="P12411" s="4">
        <v>67</v>
      </c>
      <c r="Q12411" s="4">
        <v>3</v>
      </c>
      <c r="R12411" t="s">
        <v>104</v>
      </c>
      <c r="S12411" t="s">
        <v>92</v>
      </c>
      <c r="T12411" s="2">
        <v>66.95</v>
      </c>
      <c r="U12411" s="4">
        <v>372</v>
      </c>
      <c r="V12411" t="s">
        <v>76</v>
      </c>
      <c r="W12411" s="3">
        <v>43121</v>
      </c>
      <c r="X12411" t="s">
        <v>39</v>
      </c>
      <c r="Y12411" t="s">
        <v>1529</v>
      </c>
      <c r="Z12411" t="s">
        <v>113</v>
      </c>
    </row>
    <row r="12412" spans="1:26" x14ac:dyDescent="0.25">
      <c r="A12412">
        <v>4</v>
      </c>
      <c r="B12412" t="s">
        <v>43</v>
      </c>
      <c r="C12412">
        <v>6</v>
      </c>
      <c r="D12412" t="s">
        <v>50</v>
      </c>
      <c r="E12412" t="s">
        <v>59</v>
      </c>
      <c r="F12412" t="s">
        <v>13</v>
      </c>
      <c r="G12412" t="s">
        <v>1266</v>
      </c>
      <c r="H12412" s="1">
        <v>0</v>
      </c>
      <c r="I12412">
        <v>1</v>
      </c>
      <c r="J12412" s="3">
        <v>43117</v>
      </c>
      <c r="K12412" t="s">
        <v>8049</v>
      </c>
      <c r="L12412" t="s">
        <v>102</v>
      </c>
      <c r="M12412">
        <v>3301</v>
      </c>
      <c r="N12412">
        <v>1007</v>
      </c>
      <c r="O12412" t="s">
        <v>4853</v>
      </c>
      <c r="P12412" s="4">
        <v>67</v>
      </c>
      <c r="Q12412" s="4">
        <v>3</v>
      </c>
      <c r="R12412" t="s">
        <v>104</v>
      </c>
      <c r="S12412" t="s">
        <v>92</v>
      </c>
      <c r="T12412" s="2">
        <v>66.95</v>
      </c>
      <c r="U12412" s="4">
        <v>372</v>
      </c>
      <c r="V12412" t="s">
        <v>76</v>
      </c>
      <c r="W12412" s="3">
        <v>43121</v>
      </c>
      <c r="X12412" t="s">
        <v>39</v>
      </c>
      <c r="Y12412" t="s">
        <v>1529</v>
      </c>
      <c r="Z12412" t="s">
        <v>113</v>
      </c>
    </row>
    <row r="12413" spans="1:26" x14ac:dyDescent="0.25">
      <c r="A12413">
        <v>4</v>
      </c>
      <c r="B12413" t="s">
        <v>43</v>
      </c>
      <c r="C12413">
        <v>6</v>
      </c>
      <c r="D12413" t="s">
        <v>50</v>
      </c>
      <c r="E12413" t="s">
        <v>1174</v>
      </c>
      <c r="F12413" t="s">
        <v>13</v>
      </c>
      <c r="G12413" t="s">
        <v>7020</v>
      </c>
      <c r="H12413" s="1">
        <v>0</v>
      </c>
      <c r="I12413">
        <v>1</v>
      </c>
      <c r="J12413" s="3">
        <v>43405</v>
      </c>
      <c r="K12413" t="s">
        <v>8071</v>
      </c>
      <c r="L12413" t="s">
        <v>16</v>
      </c>
      <c r="M12413">
        <v>24153</v>
      </c>
      <c r="N12413">
        <v>991</v>
      </c>
      <c r="O12413" t="s">
        <v>162</v>
      </c>
      <c r="P12413" s="4">
        <v>6</v>
      </c>
      <c r="Q12413" s="4">
        <v>2</v>
      </c>
      <c r="R12413" t="s">
        <v>18</v>
      </c>
      <c r="S12413" t="s">
        <v>92</v>
      </c>
      <c r="T12413" s="2">
        <v>6.1</v>
      </c>
      <c r="U12413" s="4">
        <v>22</v>
      </c>
      <c r="V12413" t="s">
        <v>76</v>
      </c>
      <c r="W12413" s="3">
        <v>43409</v>
      </c>
      <c r="X12413" t="s">
        <v>39</v>
      </c>
      <c r="Y12413" t="s">
        <v>205</v>
      </c>
      <c r="Z12413" t="s">
        <v>52</v>
      </c>
    </row>
    <row r="12414" spans="1:26" x14ac:dyDescent="0.25">
      <c r="A12414">
        <v>4</v>
      </c>
      <c r="B12414" t="s">
        <v>43</v>
      </c>
      <c r="C12414">
        <v>6</v>
      </c>
      <c r="D12414" t="s">
        <v>50</v>
      </c>
      <c r="E12414" t="s">
        <v>1174</v>
      </c>
      <c r="F12414" t="s">
        <v>13</v>
      </c>
      <c r="G12414" t="s">
        <v>7020</v>
      </c>
      <c r="H12414" s="1">
        <v>0</v>
      </c>
      <c r="I12414">
        <v>1</v>
      </c>
      <c r="J12414" s="3">
        <v>43405</v>
      </c>
      <c r="K12414" t="s">
        <v>8071</v>
      </c>
      <c r="L12414" t="s">
        <v>16</v>
      </c>
      <c r="M12414">
        <v>24153</v>
      </c>
      <c r="N12414">
        <v>991</v>
      </c>
      <c r="O12414" t="s">
        <v>162</v>
      </c>
      <c r="P12414" s="4">
        <v>6</v>
      </c>
      <c r="Q12414" s="4">
        <v>2</v>
      </c>
      <c r="R12414" t="s">
        <v>18</v>
      </c>
      <c r="S12414" t="s">
        <v>92</v>
      </c>
      <c r="T12414" s="2">
        <v>6.1</v>
      </c>
      <c r="U12414" s="4">
        <v>22</v>
      </c>
      <c r="V12414" t="s">
        <v>76</v>
      </c>
      <c r="W12414" s="3">
        <v>43409</v>
      </c>
      <c r="X12414" t="s">
        <v>39</v>
      </c>
      <c r="Y12414" t="s">
        <v>205</v>
      </c>
      <c r="Z12414" t="s">
        <v>52</v>
      </c>
    </row>
    <row r="12415" spans="1:26" x14ac:dyDescent="0.25">
      <c r="A12415">
        <v>4</v>
      </c>
      <c r="B12415" t="s">
        <v>43</v>
      </c>
      <c r="C12415">
        <v>6</v>
      </c>
      <c r="D12415" t="s">
        <v>50</v>
      </c>
      <c r="E12415" t="s">
        <v>88</v>
      </c>
      <c r="F12415" t="s">
        <v>13</v>
      </c>
      <c r="G12415" t="s">
        <v>6848</v>
      </c>
      <c r="H12415" s="1">
        <v>0</v>
      </c>
      <c r="I12415">
        <v>1</v>
      </c>
      <c r="J12415" s="3">
        <v>43397</v>
      </c>
      <c r="K12415" t="s">
        <v>8083</v>
      </c>
      <c r="L12415" t="s">
        <v>30</v>
      </c>
      <c r="M12415">
        <v>94110</v>
      </c>
      <c r="N12415">
        <v>1116</v>
      </c>
      <c r="O12415" t="s">
        <v>699</v>
      </c>
      <c r="P12415" s="4">
        <v>162</v>
      </c>
      <c r="Q12415" s="4">
        <v>5</v>
      </c>
      <c r="R12415" t="s">
        <v>32</v>
      </c>
      <c r="S12415" t="s">
        <v>92</v>
      </c>
      <c r="T12415" s="2">
        <v>162</v>
      </c>
      <c r="U12415" s="4">
        <v>450</v>
      </c>
      <c r="V12415" t="s">
        <v>76</v>
      </c>
      <c r="W12415" s="3">
        <v>43401</v>
      </c>
      <c r="X12415" t="s">
        <v>39</v>
      </c>
      <c r="Y12415" t="s">
        <v>34</v>
      </c>
      <c r="Z12415" t="s">
        <v>113</v>
      </c>
    </row>
    <row r="12416" spans="1:26" x14ac:dyDescent="0.25">
      <c r="A12416">
        <v>4</v>
      </c>
      <c r="B12416" t="s">
        <v>43</v>
      </c>
      <c r="C12416">
        <v>6</v>
      </c>
      <c r="D12416" t="s">
        <v>50</v>
      </c>
      <c r="E12416" t="s">
        <v>369</v>
      </c>
      <c r="F12416" t="s">
        <v>13</v>
      </c>
      <c r="G12416" t="s">
        <v>7048</v>
      </c>
      <c r="H12416" s="1">
        <v>0.2</v>
      </c>
      <c r="I12416">
        <v>1</v>
      </c>
      <c r="J12416" s="3">
        <v>43790</v>
      </c>
      <c r="K12416" t="s">
        <v>8072</v>
      </c>
      <c r="L12416" t="s">
        <v>30</v>
      </c>
      <c r="M12416">
        <v>91104</v>
      </c>
      <c r="N12416">
        <v>1100</v>
      </c>
      <c r="O12416" t="s">
        <v>4967</v>
      </c>
      <c r="P12416" s="4">
        <v>49</v>
      </c>
      <c r="Q12416" s="4">
        <v>3</v>
      </c>
      <c r="R12416" t="s">
        <v>32</v>
      </c>
      <c r="S12416" t="s">
        <v>92</v>
      </c>
      <c r="T12416" s="2">
        <v>49.5</v>
      </c>
      <c r="U12416" s="4">
        <v>660</v>
      </c>
      <c r="V12416" t="s">
        <v>76</v>
      </c>
      <c r="W12416" s="3">
        <v>43794</v>
      </c>
      <c r="X12416" t="s">
        <v>39</v>
      </c>
      <c r="Y12416" t="s">
        <v>34</v>
      </c>
      <c r="Z12416" t="s">
        <v>52</v>
      </c>
    </row>
    <row r="12417" spans="1:26" x14ac:dyDescent="0.25">
      <c r="A12417">
        <v>4</v>
      </c>
      <c r="B12417" t="s">
        <v>43</v>
      </c>
      <c r="C12417">
        <v>6</v>
      </c>
      <c r="D12417" t="s">
        <v>50</v>
      </c>
      <c r="E12417" t="s">
        <v>369</v>
      </c>
      <c r="F12417" t="s">
        <v>13</v>
      </c>
      <c r="G12417" t="s">
        <v>7048</v>
      </c>
      <c r="H12417" s="1">
        <v>0.2</v>
      </c>
      <c r="I12417">
        <v>1</v>
      </c>
      <c r="J12417" s="3">
        <v>43790</v>
      </c>
      <c r="K12417" t="s">
        <v>8072</v>
      </c>
      <c r="L12417" t="s">
        <v>30</v>
      </c>
      <c r="M12417">
        <v>91104</v>
      </c>
      <c r="N12417">
        <v>1100</v>
      </c>
      <c r="O12417" t="s">
        <v>4967</v>
      </c>
      <c r="P12417" s="4">
        <v>49</v>
      </c>
      <c r="Q12417" s="4">
        <v>3</v>
      </c>
      <c r="R12417" t="s">
        <v>32</v>
      </c>
      <c r="S12417" t="s">
        <v>92</v>
      </c>
      <c r="T12417" s="2">
        <v>49.5</v>
      </c>
      <c r="U12417" s="4">
        <v>660</v>
      </c>
      <c r="V12417" t="s">
        <v>76</v>
      </c>
      <c r="W12417" s="3">
        <v>43794</v>
      </c>
      <c r="X12417" t="s">
        <v>39</v>
      </c>
      <c r="Y12417" t="s">
        <v>34</v>
      </c>
      <c r="Z12417" t="s">
        <v>52</v>
      </c>
    </row>
    <row r="12418" spans="1:26" x14ac:dyDescent="0.25">
      <c r="A12418">
        <v>4</v>
      </c>
      <c r="B12418" t="s">
        <v>43</v>
      </c>
      <c r="C12418">
        <v>6</v>
      </c>
      <c r="D12418" t="s">
        <v>50</v>
      </c>
      <c r="E12418" t="s">
        <v>369</v>
      </c>
      <c r="F12418" t="s">
        <v>13</v>
      </c>
      <c r="G12418" t="s">
        <v>7048</v>
      </c>
      <c r="H12418" s="1">
        <v>0.2</v>
      </c>
      <c r="I12418">
        <v>1</v>
      </c>
      <c r="J12418" s="3">
        <v>43790</v>
      </c>
      <c r="K12418" t="s">
        <v>8072</v>
      </c>
      <c r="L12418" t="s">
        <v>30</v>
      </c>
      <c r="M12418">
        <v>91104</v>
      </c>
      <c r="N12418">
        <v>1100</v>
      </c>
      <c r="O12418" t="s">
        <v>4967</v>
      </c>
      <c r="P12418" s="4">
        <v>49</v>
      </c>
      <c r="Q12418" s="4">
        <v>3</v>
      </c>
      <c r="R12418" t="s">
        <v>32</v>
      </c>
      <c r="S12418" t="s">
        <v>92</v>
      </c>
      <c r="T12418" s="2">
        <v>49.5</v>
      </c>
      <c r="U12418" s="4">
        <v>660</v>
      </c>
      <c r="V12418" t="s">
        <v>76</v>
      </c>
      <c r="W12418" s="3">
        <v>43794</v>
      </c>
      <c r="X12418" t="s">
        <v>39</v>
      </c>
      <c r="Y12418" t="s">
        <v>34</v>
      </c>
      <c r="Z12418" t="s">
        <v>52</v>
      </c>
    </row>
    <row r="12419" spans="1:26" x14ac:dyDescent="0.25">
      <c r="A12419">
        <v>4</v>
      </c>
      <c r="B12419" t="s">
        <v>43</v>
      </c>
      <c r="C12419">
        <v>6</v>
      </c>
      <c r="D12419" t="s">
        <v>50</v>
      </c>
      <c r="E12419" t="s">
        <v>369</v>
      </c>
      <c r="F12419" t="s">
        <v>13</v>
      </c>
      <c r="G12419" t="s">
        <v>7048</v>
      </c>
      <c r="H12419" s="1">
        <v>0.2</v>
      </c>
      <c r="I12419">
        <v>1</v>
      </c>
      <c r="J12419" s="3">
        <v>43790</v>
      </c>
      <c r="K12419" t="s">
        <v>8072</v>
      </c>
      <c r="L12419" t="s">
        <v>30</v>
      </c>
      <c r="M12419">
        <v>91104</v>
      </c>
      <c r="N12419">
        <v>1100</v>
      </c>
      <c r="O12419" t="s">
        <v>4967</v>
      </c>
      <c r="P12419" s="4">
        <v>49</v>
      </c>
      <c r="Q12419" s="4">
        <v>3</v>
      </c>
      <c r="R12419" t="s">
        <v>32</v>
      </c>
      <c r="S12419" t="s">
        <v>92</v>
      </c>
      <c r="T12419" s="2">
        <v>49.5</v>
      </c>
      <c r="U12419" s="4">
        <v>660</v>
      </c>
      <c r="V12419" t="s">
        <v>76</v>
      </c>
      <c r="W12419" s="3">
        <v>43794</v>
      </c>
      <c r="X12419" t="s">
        <v>39</v>
      </c>
      <c r="Y12419" t="s">
        <v>34</v>
      </c>
      <c r="Z12419" t="s">
        <v>52</v>
      </c>
    </row>
    <row r="12420" spans="1:26" x14ac:dyDescent="0.25">
      <c r="A12420">
        <v>4</v>
      </c>
      <c r="B12420" t="s">
        <v>43</v>
      </c>
      <c r="C12420">
        <v>6</v>
      </c>
      <c r="D12420" t="s">
        <v>50</v>
      </c>
      <c r="E12420" t="s">
        <v>369</v>
      </c>
      <c r="F12420" t="s">
        <v>13</v>
      </c>
      <c r="G12420" t="s">
        <v>7048</v>
      </c>
      <c r="H12420" s="1">
        <v>0.2</v>
      </c>
      <c r="I12420">
        <v>1</v>
      </c>
      <c r="J12420" s="3">
        <v>43790</v>
      </c>
      <c r="K12420" t="s">
        <v>8072</v>
      </c>
      <c r="L12420" t="s">
        <v>30</v>
      </c>
      <c r="M12420">
        <v>91104</v>
      </c>
      <c r="N12420">
        <v>1100</v>
      </c>
      <c r="O12420" t="s">
        <v>4967</v>
      </c>
      <c r="P12420" s="4">
        <v>49</v>
      </c>
      <c r="Q12420" s="4">
        <v>3</v>
      </c>
      <c r="R12420" t="s">
        <v>32</v>
      </c>
      <c r="S12420" t="s">
        <v>92</v>
      </c>
      <c r="T12420" s="2">
        <v>49.5</v>
      </c>
      <c r="U12420" s="4">
        <v>660</v>
      </c>
      <c r="V12420" t="s">
        <v>76</v>
      </c>
      <c r="W12420" s="3">
        <v>43794</v>
      </c>
      <c r="X12420" t="s">
        <v>39</v>
      </c>
      <c r="Y12420" t="s">
        <v>34</v>
      </c>
      <c r="Z12420" t="s">
        <v>52</v>
      </c>
    </row>
    <row r="12421" spans="1:26" x14ac:dyDescent="0.25">
      <c r="A12421">
        <v>5</v>
      </c>
      <c r="B12421" t="s">
        <v>43</v>
      </c>
      <c r="C12421">
        <v>6</v>
      </c>
      <c r="D12421" t="s">
        <v>50</v>
      </c>
      <c r="E12421" t="s">
        <v>667</v>
      </c>
      <c r="F12421" t="s">
        <v>13</v>
      </c>
      <c r="G12421" t="s">
        <v>1285</v>
      </c>
      <c r="H12421" s="1">
        <v>0.2</v>
      </c>
      <c r="I12421">
        <v>1</v>
      </c>
      <c r="J12421" s="3">
        <v>42662</v>
      </c>
      <c r="K12421" t="s">
        <v>8084</v>
      </c>
      <c r="L12421" t="s">
        <v>30</v>
      </c>
      <c r="M12421">
        <v>90712</v>
      </c>
      <c r="N12421">
        <v>1335</v>
      </c>
      <c r="O12421" t="s">
        <v>4731</v>
      </c>
      <c r="P12421" s="4">
        <v>20</v>
      </c>
      <c r="Q12421" s="4">
        <v>6</v>
      </c>
      <c r="R12421" t="s">
        <v>32</v>
      </c>
      <c r="S12421" t="s">
        <v>92</v>
      </c>
      <c r="T12421" s="2">
        <v>20.100000000000001</v>
      </c>
      <c r="U12421" s="4">
        <v>322</v>
      </c>
      <c r="V12421" t="s">
        <v>76</v>
      </c>
      <c r="W12421" s="3">
        <v>42667</v>
      </c>
      <c r="X12421" t="s">
        <v>39</v>
      </c>
      <c r="Y12421" t="s">
        <v>34</v>
      </c>
      <c r="Z12421" t="s">
        <v>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55"/>
  <sheetViews>
    <sheetView workbookViewId="0">
      <selection activeCell="D70" sqref="D70"/>
    </sheetView>
  </sheetViews>
  <sheetFormatPr defaultRowHeight="15.75" x14ac:dyDescent="0.25"/>
  <cols>
    <col min="1" max="1" width="14.375" customWidth="1"/>
    <col min="2" max="2" width="11.625" customWidth="1"/>
    <col min="3" max="3" width="12.25" bestFit="1" customWidth="1"/>
    <col min="4" max="4" width="11.625" bestFit="1" customWidth="1"/>
    <col min="5" max="5" width="21.125" customWidth="1"/>
    <col min="6" max="6" width="11.625" customWidth="1"/>
    <col min="7" max="7" width="12.25" customWidth="1"/>
    <col min="8" max="8" width="11.625" bestFit="1" customWidth="1"/>
    <col min="9" max="9" width="12.25" bestFit="1" customWidth="1"/>
    <col min="10" max="10" width="11.625" bestFit="1" customWidth="1"/>
    <col min="11" max="11" width="12.25" bestFit="1" customWidth="1"/>
    <col min="12" max="12" width="11.625" bestFit="1" customWidth="1"/>
    <col min="13" max="13" width="12.25" bestFit="1" customWidth="1"/>
    <col min="14" max="14" width="11.625" bestFit="1" customWidth="1"/>
    <col min="15" max="15" width="12.25" bestFit="1" customWidth="1"/>
    <col min="16" max="16" width="11.625" bestFit="1" customWidth="1"/>
    <col min="17" max="17" width="12.25" bestFit="1" customWidth="1"/>
    <col min="18" max="18" width="11.625" bestFit="1" customWidth="1"/>
    <col min="19" max="19" width="12.25" bestFit="1" customWidth="1"/>
    <col min="20" max="20" width="11.625" bestFit="1" customWidth="1"/>
    <col min="21" max="21" width="12.25" bestFit="1" customWidth="1"/>
    <col min="22" max="22" width="11.625" bestFit="1" customWidth="1"/>
    <col min="23" max="23" width="12.25" bestFit="1" customWidth="1"/>
    <col min="24" max="24" width="11.625" bestFit="1" customWidth="1"/>
    <col min="25" max="25" width="12.25" bestFit="1" customWidth="1"/>
    <col min="26" max="26" width="11.625" bestFit="1" customWidth="1"/>
    <col min="27" max="27" width="12.25" bestFit="1" customWidth="1"/>
    <col min="28" max="28" width="11.625" bestFit="1" customWidth="1"/>
    <col min="29" max="29" width="12.25" bestFit="1" customWidth="1"/>
    <col min="30" max="30" width="11.625" bestFit="1" customWidth="1"/>
    <col min="31" max="31" width="12.25" bestFit="1" customWidth="1"/>
    <col min="32" max="32" width="11.625" bestFit="1" customWidth="1"/>
    <col min="33" max="33" width="12.25" bestFit="1" customWidth="1"/>
    <col min="34" max="34" width="11.625" bestFit="1" customWidth="1"/>
    <col min="35" max="35" width="12.25" bestFit="1" customWidth="1"/>
    <col min="36" max="36" width="11.625" bestFit="1" customWidth="1"/>
    <col min="37" max="37" width="12.25" bestFit="1" customWidth="1"/>
    <col min="38" max="38" width="11.625" bestFit="1" customWidth="1"/>
    <col min="39" max="39" width="12.25" bestFit="1" customWidth="1"/>
    <col min="40" max="40" width="11.625" bestFit="1" customWidth="1"/>
    <col min="41" max="41" width="12.25" bestFit="1" customWidth="1"/>
    <col min="42" max="42" width="11.625" bestFit="1" customWidth="1"/>
    <col min="43" max="43" width="12.25" bestFit="1" customWidth="1"/>
    <col min="44" max="44" width="11.625" bestFit="1" customWidth="1"/>
    <col min="45" max="45" width="12.25" bestFit="1" customWidth="1"/>
    <col min="46" max="46" width="11.625" bestFit="1" customWidth="1"/>
    <col min="47" max="47" width="12.25" bestFit="1" customWidth="1"/>
    <col min="48" max="48" width="11.625" bestFit="1" customWidth="1"/>
    <col min="49" max="49" width="12.25" bestFit="1" customWidth="1"/>
    <col min="50" max="50" width="11.625" bestFit="1" customWidth="1"/>
    <col min="51" max="51" width="12.25" bestFit="1" customWidth="1"/>
    <col min="52" max="52" width="11.625" bestFit="1" customWidth="1"/>
    <col min="53" max="53" width="12.25" bestFit="1" customWidth="1"/>
    <col min="54" max="54" width="11.625" bestFit="1" customWidth="1"/>
    <col min="55" max="55" width="12.25" bestFit="1" customWidth="1"/>
    <col min="56" max="56" width="11.625" bestFit="1" customWidth="1"/>
    <col min="57" max="57" width="12.25" bestFit="1" customWidth="1"/>
    <col min="58" max="58" width="11.625" bestFit="1" customWidth="1"/>
    <col min="59" max="59" width="12.25" bestFit="1" customWidth="1"/>
    <col min="60" max="60" width="11.625" bestFit="1" customWidth="1"/>
    <col min="61" max="61" width="12.25" bestFit="1" customWidth="1"/>
    <col min="62" max="62" width="11.625" bestFit="1" customWidth="1"/>
    <col min="63" max="63" width="12.25" bestFit="1" customWidth="1"/>
    <col min="64" max="64" width="11.625" bestFit="1" customWidth="1"/>
    <col min="65" max="65" width="12.25" bestFit="1" customWidth="1"/>
    <col min="66" max="66" width="11.625" bestFit="1" customWidth="1"/>
    <col min="67" max="67" width="12.25" bestFit="1" customWidth="1"/>
    <col min="68" max="68" width="11.625" bestFit="1" customWidth="1"/>
    <col min="69" max="69" width="12.25" bestFit="1" customWidth="1"/>
    <col min="70" max="70" width="11.625" bestFit="1" customWidth="1"/>
    <col min="71" max="71" width="12.25" bestFit="1" customWidth="1"/>
    <col min="72" max="72" width="11.625" bestFit="1" customWidth="1"/>
    <col min="73" max="73" width="12.25" bestFit="1" customWidth="1"/>
    <col min="74" max="74" width="11.625" bestFit="1" customWidth="1"/>
    <col min="75" max="75" width="12.25" bestFit="1" customWidth="1"/>
    <col min="76" max="76" width="11.625" bestFit="1" customWidth="1"/>
    <col min="77" max="77" width="12.25" bestFit="1" customWidth="1"/>
    <col min="78" max="78" width="11.625" bestFit="1" customWidth="1"/>
    <col min="79" max="79" width="12.25" bestFit="1" customWidth="1"/>
    <col min="80" max="80" width="11.625" bestFit="1" customWidth="1"/>
    <col min="81" max="81" width="12.25" bestFit="1" customWidth="1"/>
    <col min="82" max="82" width="11.625" bestFit="1" customWidth="1"/>
    <col min="83" max="83" width="12.25" bestFit="1" customWidth="1"/>
    <col min="84" max="84" width="11.625" bestFit="1" customWidth="1"/>
    <col min="85" max="85" width="12.25" bestFit="1" customWidth="1"/>
    <col min="86" max="86" width="11.625" bestFit="1" customWidth="1"/>
    <col min="87" max="87" width="12.25" bestFit="1" customWidth="1"/>
    <col min="88" max="88" width="11.625" bestFit="1" customWidth="1"/>
    <col min="89" max="89" width="12.25" bestFit="1" customWidth="1"/>
    <col min="90" max="90" width="11.625" bestFit="1" customWidth="1"/>
    <col min="91" max="91" width="12.25" bestFit="1" customWidth="1"/>
    <col min="92" max="92" width="11.625" bestFit="1" customWidth="1"/>
    <col min="93" max="93" width="12.25" bestFit="1" customWidth="1"/>
    <col min="94" max="94" width="11.625" bestFit="1" customWidth="1"/>
    <col min="95" max="95" width="12.25" bestFit="1" customWidth="1"/>
    <col min="96" max="96" width="11.625" bestFit="1" customWidth="1"/>
    <col min="97" max="97" width="12.25" bestFit="1" customWidth="1"/>
    <col min="98" max="98" width="11.625" bestFit="1" customWidth="1"/>
    <col min="99" max="99" width="12.25" bestFit="1" customWidth="1"/>
    <col min="100" max="100" width="11.625" bestFit="1" customWidth="1"/>
    <col min="101" max="101" width="12.25" bestFit="1" customWidth="1"/>
    <col min="102" max="102" width="11.625" bestFit="1" customWidth="1"/>
    <col min="103" max="103" width="12.25" bestFit="1" customWidth="1"/>
    <col min="104" max="104" width="11.625" bestFit="1" customWidth="1"/>
    <col min="105" max="105" width="12.25" bestFit="1" customWidth="1"/>
    <col min="106" max="106" width="11.625" bestFit="1" customWidth="1"/>
    <col min="107" max="107" width="12.25" bestFit="1" customWidth="1"/>
    <col min="108" max="108" width="11.625" bestFit="1" customWidth="1"/>
    <col min="109" max="109" width="12.25" bestFit="1" customWidth="1"/>
    <col min="110" max="110" width="11.625" bestFit="1" customWidth="1"/>
    <col min="111" max="111" width="12.25" bestFit="1" customWidth="1"/>
    <col min="112" max="112" width="11.625" bestFit="1" customWidth="1"/>
    <col min="113" max="113" width="12.25" bestFit="1" customWidth="1"/>
    <col min="114" max="114" width="11.625" bestFit="1" customWidth="1"/>
    <col min="115" max="115" width="12.25" bestFit="1" customWidth="1"/>
    <col min="116" max="116" width="11.625" bestFit="1" customWidth="1"/>
    <col min="117" max="117" width="12.25" bestFit="1" customWidth="1"/>
    <col min="118" max="118" width="11.625" bestFit="1" customWidth="1"/>
    <col min="119" max="119" width="12.25" bestFit="1" customWidth="1"/>
    <col min="120" max="120" width="11.625" bestFit="1" customWidth="1"/>
    <col min="121" max="121" width="12.25" bestFit="1" customWidth="1"/>
    <col min="122" max="122" width="11.625" bestFit="1" customWidth="1"/>
    <col min="123" max="123" width="12.25" bestFit="1" customWidth="1"/>
    <col min="124" max="124" width="11.625" bestFit="1" customWidth="1"/>
    <col min="125" max="125" width="12.25" bestFit="1" customWidth="1"/>
    <col min="126" max="126" width="11.625" bestFit="1" customWidth="1"/>
    <col min="127" max="127" width="12.25" bestFit="1" customWidth="1"/>
    <col min="128" max="128" width="11.625" bestFit="1" customWidth="1"/>
    <col min="129" max="129" width="12.25" bestFit="1" customWidth="1"/>
    <col min="130" max="130" width="11.625" bestFit="1" customWidth="1"/>
    <col min="131" max="131" width="12.25" bestFit="1" customWidth="1"/>
    <col min="132" max="132" width="11.625" bestFit="1" customWidth="1"/>
    <col min="133" max="133" width="12.25" bestFit="1" customWidth="1"/>
    <col min="134" max="134" width="11.625" bestFit="1" customWidth="1"/>
    <col min="135" max="135" width="12.25" bestFit="1" customWidth="1"/>
    <col min="136" max="136" width="11.625" bestFit="1" customWidth="1"/>
    <col min="137" max="137" width="12.25" bestFit="1" customWidth="1"/>
    <col min="138" max="138" width="11.625" bestFit="1" customWidth="1"/>
    <col min="139" max="139" width="12.25" bestFit="1" customWidth="1"/>
    <col min="140" max="140" width="11.625" bestFit="1" customWidth="1"/>
    <col min="141" max="141" width="12.25" bestFit="1" customWidth="1"/>
    <col min="142" max="142" width="11.625" bestFit="1" customWidth="1"/>
    <col min="143" max="143" width="12.25" bestFit="1" customWidth="1"/>
    <col min="144" max="144" width="11.625" bestFit="1" customWidth="1"/>
    <col min="145" max="145" width="12.25" bestFit="1" customWidth="1"/>
    <col min="146" max="146" width="11.625" bestFit="1" customWidth="1"/>
    <col min="147" max="147" width="12.25" bestFit="1" customWidth="1"/>
    <col min="148" max="148" width="11.625" bestFit="1" customWidth="1"/>
    <col min="149" max="149" width="12.25" bestFit="1" customWidth="1"/>
    <col min="150" max="150" width="11.625" bestFit="1" customWidth="1"/>
    <col min="151" max="151" width="12.25" bestFit="1" customWidth="1"/>
    <col min="152" max="152" width="11.625" bestFit="1" customWidth="1"/>
    <col min="153" max="153" width="12.25" bestFit="1" customWidth="1"/>
    <col min="154" max="154" width="11.625" bestFit="1" customWidth="1"/>
    <col min="155" max="155" width="12.25" bestFit="1" customWidth="1"/>
    <col min="156" max="156" width="11.625" bestFit="1" customWidth="1"/>
    <col min="157" max="157" width="12.25" bestFit="1" customWidth="1"/>
    <col min="158" max="158" width="11.625" bestFit="1" customWidth="1"/>
    <col min="159" max="159" width="12.25" bestFit="1" customWidth="1"/>
    <col min="160" max="160" width="11.625" bestFit="1" customWidth="1"/>
    <col min="161" max="161" width="12.25" bestFit="1" customWidth="1"/>
    <col min="162" max="162" width="11.625" bestFit="1" customWidth="1"/>
    <col min="163" max="163" width="12.25" bestFit="1" customWidth="1"/>
    <col min="164" max="164" width="11.625" bestFit="1" customWidth="1"/>
    <col min="165" max="165" width="12.25" bestFit="1" customWidth="1"/>
    <col min="166" max="166" width="11.625" bestFit="1" customWidth="1"/>
    <col min="167" max="167" width="12.25" bestFit="1" customWidth="1"/>
    <col min="168" max="168" width="11.625" bestFit="1" customWidth="1"/>
    <col min="169" max="169" width="12.25" bestFit="1" customWidth="1"/>
    <col min="170" max="170" width="11.625" bestFit="1" customWidth="1"/>
    <col min="171" max="171" width="12.25" bestFit="1" customWidth="1"/>
    <col min="172" max="172" width="11.625" bestFit="1" customWidth="1"/>
    <col min="173" max="173" width="12.25" bestFit="1" customWidth="1"/>
    <col min="174" max="174" width="11.625" bestFit="1" customWidth="1"/>
    <col min="175" max="175" width="12.25" bestFit="1" customWidth="1"/>
    <col min="176" max="176" width="11.625" bestFit="1" customWidth="1"/>
    <col min="177" max="177" width="12.25" bestFit="1" customWidth="1"/>
    <col min="178" max="178" width="11.625" bestFit="1" customWidth="1"/>
    <col min="179" max="179" width="12.25" bestFit="1" customWidth="1"/>
    <col min="180" max="180" width="11.625" bestFit="1" customWidth="1"/>
    <col min="181" max="181" width="12.25" bestFit="1" customWidth="1"/>
    <col min="182" max="182" width="11.625" bestFit="1" customWidth="1"/>
    <col min="183" max="183" width="12.25" bestFit="1" customWidth="1"/>
    <col min="184" max="184" width="11.625" bestFit="1" customWidth="1"/>
    <col min="185" max="185" width="12.25" bestFit="1" customWidth="1"/>
    <col min="186" max="186" width="11.625" bestFit="1" customWidth="1"/>
    <col min="187" max="187" width="12.25" bestFit="1" customWidth="1"/>
    <col min="188" max="188" width="11.625" bestFit="1" customWidth="1"/>
    <col min="189" max="189" width="12.25" bestFit="1" customWidth="1"/>
    <col min="190" max="190" width="11.625" bestFit="1" customWidth="1"/>
    <col min="191" max="191" width="12.25" bestFit="1" customWidth="1"/>
    <col min="192" max="192" width="11.625" bestFit="1" customWidth="1"/>
    <col min="193" max="193" width="12.25" bestFit="1" customWidth="1"/>
    <col min="194" max="194" width="11.625" bestFit="1" customWidth="1"/>
    <col min="195" max="195" width="12.25" bestFit="1" customWidth="1"/>
    <col min="196" max="196" width="11.625" bestFit="1" customWidth="1"/>
    <col min="197" max="197" width="12.25" bestFit="1" customWidth="1"/>
    <col min="198" max="198" width="11.625" bestFit="1" customWidth="1"/>
    <col min="199" max="199" width="12.25" bestFit="1" customWidth="1"/>
    <col min="200" max="200" width="11.625" bestFit="1" customWidth="1"/>
    <col min="201" max="201" width="12.25" bestFit="1" customWidth="1"/>
    <col min="202" max="202" width="11.625" bestFit="1" customWidth="1"/>
    <col min="203" max="203" width="12.25" bestFit="1" customWidth="1"/>
    <col min="204" max="204" width="11.625" bestFit="1" customWidth="1"/>
    <col min="205" max="205" width="12.25" bestFit="1" customWidth="1"/>
    <col min="206" max="206" width="11.625" bestFit="1" customWidth="1"/>
    <col min="207" max="207" width="12.25" bestFit="1" customWidth="1"/>
    <col min="208" max="208" width="11.625" bestFit="1" customWidth="1"/>
    <col min="209" max="209" width="12.25" bestFit="1" customWidth="1"/>
    <col min="210" max="210" width="11.625" bestFit="1" customWidth="1"/>
    <col min="211" max="211" width="12.25" bestFit="1" customWidth="1"/>
    <col min="212" max="212" width="11.625" bestFit="1" customWidth="1"/>
    <col min="213" max="213" width="12.25" bestFit="1" customWidth="1"/>
    <col min="214" max="214" width="11.625" bestFit="1" customWidth="1"/>
    <col min="215" max="215" width="12.25" bestFit="1" customWidth="1"/>
    <col min="216" max="216" width="11.625" bestFit="1" customWidth="1"/>
    <col min="217" max="217" width="12.25" bestFit="1" customWidth="1"/>
    <col min="218" max="218" width="11.625" bestFit="1" customWidth="1"/>
    <col min="219" max="219" width="12.25" bestFit="1" customWidth="1"/>
    <col min="220" max="220" width="11.625" bestFit="1" customWidth="1"/>
    <col min="221" max="221" width="12.25" bestFit="1" customWidth="1"/>
    <col min="222" max="222" width="11.625" bestFit="1" customWidth="1"/>
    <col min="223" max="223" width="12.25" bestFit="1" customWidth="1"/>
    <col min="224" max="224" width="11.625" bestFit="1" customWidth="1"/>
    <col min="225" max="225" width="12.25" bestFit="1" customWidth="1"/>
    <col min="226" max="226" width="11.625" bestFit="1" customWidth="1"/>
    <col min="227" max="227" width="12.25" bestFit="1" customWidth="1"/>
    <col min="228" max="228" width="11.625" bestFit="1" customWidth="1"/>
    <col min="229" max="229" width="12.25" bestFit="1" customWidth="1"/>
    <col min="230" max="230" width="11.625" bestFit="1" customWidth="1"/>
    <col min="231" max="231" width="12.25" bestFit="1" customWidth="1"/>
    <col min="232" max="232" width="11.625" bestFit="1" customWidth="1"/>
    <col min="233" max="233" width="12.25" bestFit="1" customWidth="1"/>
    <col min="234" max="234" width="11.625" bestFit="1" customWidth="1"/>
    <col min="235" max="235" width="12.25" bestFit="1" customWidth="1"/>
    <col min="236" max="236" width="11.625" bestFit="1" customWidth="1"/>
    <col min="237" max="237" width="12.25" bestFit="1" customWidth="1"/>
    <col min="238" max="238" width="11.625" bestFit="1" customWidth="1"/>
    <col min="239" max="239" width="12.25" bestFit="1" customWidth="1"/>
    <col min="240" max="240" width="11.625" bestFit="1" customWidth="1"/>
    <col min="241" max="241" width="12.25" bestFit="1" customWidth="1"/>
    <col min="242" max="242" width="11.625" bestFit="1" customWidth="1"/>
    <col min="243" max="243" width="12.25" bestFit="1" customWidth="1"/>
    <col min="244" max="244" width="11.625" bestFit="1" customWidth="1"/>
    <col min="245" max="245" width="12.25" bestFit="1" customWidth="1"/>
    <col min="246" max="246" width="11.625" bestFit="1" customWidth="1"/>
    <col min="247" max="247" width="12.25" bestFit="1" customWidth="1"/>
    <col min="248" max="248" width="11.625" bestFit="1" customWidth="1"/>
    <col min="249" max="249" width="12.25" bestFit="1" customWidth="1"/>
    <col min="250" max="250" width="11.625" bestFit="1" customWidth="1"/>
    <col min="251" max="251" width="12.25" bestFit="1" customWidth="1"/>
    <col min="252" max="252" width="11.625" bestFit="1" customWidth="1"/>
    <col min="253" max="253" width="12.25" bestFit="1" customWidth="1"/>
    <col min="254" max="254" width="11.625" bestFit="1" customWidth="1"/>
    <col min="255" max="255" width="12.25" bestFit="1" customWidth="1"/>
    <col min="256" max="256" width="11.625" bestFit="1" customWidth="1"/>
    <col min="257" max="257" width="12.25" bestFit="1" customWidth="1"/>
    <col min="258" max="258" width="11.625" bestFit="1" customWidth="1"/>
    <col min="259" max="259" width="12.25" bestFit="1" customWidth="1"/>
    <col min="260" max="260" width="11.625" bestFit="1" customWidth="1"/>
    <col min="261" max="261" width="12.25" bestFit="1" customWidth="1"/>
    <col min="262" max="262" width="11.625" bestFit="1" customWidth="1"/>
    <col min="263" max="263" width="12.25" bestFit="1" customWidth="1"/>
    <col min="264" max="264" width="11.625" bestFit="1" customWidth="1"/>
    <col min="265" max="265" width="12.25" bestFit="1" customWidth="1"/>
    <col min="266" max="266" width="11.625" bestFit="1" customWidth="1"/>
    <col min="267" max="267" width="12.25" bestFit="1" customWidth="1"/>
    <col min="268" max="268" width="11.625" bestFit="1" customWidth="1"/>
    <col min="269" max="269" width="12.25" bestFit="1" customWidth="1"/>
    <col min="270" max="270" width="11.625" bestFit="1" customWidth="1"/>
    <col min="271" max="271" width="12.25" bestFit="1" customWidth="1"/>
    <col min="272" max="272" width="11.625" bestFit="1" customWidth="1"/>
    <col min="273" max="273" width="12.25" bestFit="1" customWidth="1"/>
    <col min="274" max="274" width="11.625" bestFit="1" customWidth="1"/>
    <col min="275" max="275" width="12.25" bestFit="1" customWidth="1"/>
    <col min="276" max="276" width="11.625" bestFit="1" customWidth="1"/>
    <col min="277" max="277" width="12.25" bestFit="1" customWidth="1"/>
    <col min="278" max="278" width="11.625" bestFit="1" customWidth="1"/>
    <col min="279" max="279" width="12.25" bestFit="1" customWidth="1"/>
    <col min="280" max="280" width="11.625" bestFit="1" customWidth="1"/>
    <col min="281" max="281" width="12.25" bestFit="1" customWidth="1"/>
    <col min="282" max="282" width="11.625" bestFit="1" customWidth="1"/>
    <col min="283" max="283" width="12.25" bestFit="1" customWidth="1"/>
    <col min="284" max="284" width="11.625" bestFit="1" customWidth="1"/>
    <col min="285" max="285" width="12.25" bestFit="1" customWidth="1"/>
    <col min="286" max="286" width="11.625" bestFit="1" customWidth="1"/>
    <col min="287" max="287" width="12.25" bestFit="1" customWidth="1"/>
    <col min="288" max="288" width="11.625" bestFit="1" customWidth="1"/>
    <col min="289" max="289" width="12.25" bestFit="1" customWidth="1"/>
    <col min="290" max="290" width="11.625" bestFit="1" customWidth="1"/>
    <col min="291" max="291" width="12.25" bestFit="1" customWidth="1"/>
    <col min="292" max="292" width="11.625" bestFit="1" customWidth="1"/>
    <col min="293" max="293" width="12.25" bestFit="1" customWidth="1"/>
    <col min="294" max="294" width="11.625" bestFit="1" customWidth="1"/>
    <col min="295" max="295" width="12.25" bestFit="1" customWidth="1"/>
    <col min="296" max="296" width="11.625" bestFit="1" customWidth="1"/>
    <col min="297" max="297" width="12.25" bestFit="1" customWidth="1"/>
    <col min="298" max="298" width="11.625" bestFit="1" customWidth="1"/>
    <col min="299" max="299" width="12.25" bestFit="1" customWidth="1"/>
    <col min="300" max="300" width="11.625" bestFit="1" customWidth="1"/>
    <col min="301" max="301" width="12.25" bestFit="1" customWidth="1"/>
    <col min="302" max="302" width="11.625" bestFit="1" customWidth="1"/>
    <col min="303" max="303" width="12.25" bestFit="1" customWidth="1"/>
    <col min="304" max="304" width="11.625" bestFit="1" customWidth="1"/>
    <col min="305" max="305" width="12.25" bestFit="1" customWidth="1"/>
    <col min="306" max="306" width="11.625" bestFit="1" customWidth="1"/>
    <col min="307" max="307" width="12.25" bestFit="1" customWidth="1"/>
    <col min="308" max="308" width="11.625" bestFit="1" customWidth="1"/>
    <col min="309" max="309" width="12.25" bestFit="1" customWidth="1"/>
    <col min="310" max="310" width="11.625" bestFit="1" customWidth="1"/>
    <col min="311" max="311" width="12.25" bestFit="1" customWidth="1"/>
    <col min="312" max="312" width="11.625" bestFit="1" customWidth="1"/>
    <col min="313" max="313" width="12.25" bestFit="1" customWidth="1"/>
    <col min="314" max="314" width="11.625" bestFit="1" customWidth="1"/>
    <col min="315" max="315" width="12.25" bestFit="1" customWidth="1"/>
    <col min="316" max="316" width="11.625" bestFit="1" customWidth="1"/>
    <col min="317" max="317" width="12.25" bestFit="1" customWidth="1"/>
    <col min="318" max="318" width="11.625" bestFit="1" customWidth="1"/>
    <col min="319" max="319" width="12.25" bestFit="1" customWidth="1"/>
    <col min="320" max="320" width="11.625" bestFit="1" customWidth="1"/>
    <col min="321" max="321" width="12.25" bestFit="1" customWidth="1"/>
    <col min="322" max="322" width="11.625" bestFit="1" customWidth="1"/>
    <col min="323" max="323" width="12.25" bestFit="1" customWidth="1"/>
    <col min="324" max="324" width="11.625" bestFit="1" customWidth="1"/>
    <col min="325" max="325" width="12.25" bestFit="1" customWidth="1"/>
    <col min="326" max="326" width="11.625" bestFit="1" customWidth="1"/>
    <col min="327" max="327" width="12.25" bestFit="1" customWidth="1"/>
    <col min="328" max="328" width="11.625" bestFit="1" customWidth="1"/>
    <col min="329" max="329" width="12.25" bestFit="1" customWidth="1"/>
    <col min="330" max="330" width="11.625" bestFit="1" customWidth="1"/>
    <col min="331" max="331" width="12.25" bestFit="1" customWidth="1"/>
    <col min="332" max="332" width="11.625" bestFit="1" customWidth="1"/>
    <col min="333" max="333" width="12.25" bestFit="1" customWidth="1"/>
    <col min="334" max="334" width="11.625" bestFit="1" customWidth="1"/>
    <col min="335" max="335" width="12.25" bestFit="1" customWidth="1"/>
    <col min="336" max="336" width="11.625" bestFit="1" customWidth="1"/>
    <col min="337" max="337" width="12.25" bestFit="1" customWidth="1"/>
    <col min="338" max="338" width="11.625" bestFit="1" customWidth="1"/>
    <col min="339" max="339" width="12.25" bestFit="1" customWidth="1"/>
    <col min="340" max="340" width="11.625" bestFit="1" customWidth="1"/>
    <col min="341" max="341" width="12.25" bestFit="1" customWidth="1"/>
    <col min="342" max="342" width="11.625" bestFit="1" customWidth="1"/>
    <col min="343" max="343" width="12.25" bestFit="1" customWidth="1"/>
    <col min="344" max="344" width="11.625" bestFit="1" customWidth="1"/>
    <col min="345" max="345" width="12.25" bestFit="1" customWidth="1"/>
    <col min="346" max="346" width="11.625" bestFit="1" customWidth="1"/>
    <col min="347" max="347" width="12.25" bestFit="1" customWidth="1"/>
    <col min="348" max="348" width="11.625" bestFit="1" customWidth="1"/>
    <col min="349" max="349" width="12.25" bestFit="1" customWidth="1"/>
    <col min="350" max="350" width="11.625" bestFit="1" customWidth="1"/>
    <col min="351" max="351" width="12.25" bestFit="1" customWidth="1"/>
    <col min="352" max="352" width="11.625" bestFit="1" customWidth="1"/>
    <col min="353" max="353" width="12.25" bestFit="1" customWidth="1"/>
    <col min="354" max="354" width="11.625" bestFit="1" customWidth="1"/>
    <col min="355" max="355" width="12.25" bestFit="1" customWidth="1"/>
    <col min="356" max="356" width="11.625" bestFit="1" customWidth="1"/>
    <col min="357" max="357" width="12.25" bestFit="1" customWidth="1"/>
    <col min="358" max="358" width="11.625" bestFit="1" customWidth="1"/>
    <col min="359" max="359" width="12.25" bestFit="1" customWidth="1"/>
    <col min="360" max="360" width="11.625" bestFit="1" customWidth="1"/>
    <col min="361" max="361" width="12.25" bestFit="1" customWidth="1"/>
    <col min="362" max="362" width="11.625" bestFit="1" customWidth="1"/>
    <col min="363" max="363" width="12.25" bestFit="1" customWidth="1"/>
    <col min="364" max="364" width="11.625" bestFit="1" customWidth="1"/>
    <col min="365" max="365" width="12.25" bestFit="1" customWidth="1"/>
    <col min="366" max="366" width="11.625" bestFit="1" customWidth="1"/>
    <col min="367" max="367" width="12.25" bestFit="1" customWidth="1"/>
    <col min="368" max="368" width="11.625" bestFit="1" customWidth="1"/>
    <col min="369" max="369" width="12.25" bestFit="1" customWidth="1"/>
    <col min="370" max="370" width="11.625" bestFit="1" customWidth="1"/>
    <col min="371" max="371" width="12.25" bestFit="1" customWidth="1"/>
    <col min="372" max="372" width="11.625" bestFit="1" customWidth="1"/>
    <col min="373" max="373" width="12.25" bestFit="1" customWidth="1"/>
    <col min="374" max="374" width="11.625" bestFit="1" customWidth="1"/>
    <col min="375" max="375" width="12.25" bestFit="1" customWidth="1"/>
    <col min="376" max="376" width="11.625" bestFit="1" customWidth="1"/>
    <col min="377" max="377" width="12.25" bestFit="1" customWidth="1"/>
    <col min="378" max="378" width="11.625" bestFit="1" customWidth="1"/>
    <col min="379" max="379" width="12.25" bestFit="1" customWidth="1"/>
    <col min="380" max="380" width="11.625" bestFit="1" customWidth="1"/>
    <col min="381" max="381" width="12.25" bestFit="1" customWidth="1"/>
    <col min="382" max="382" width="11.625" bestFit="1" customWidth="1"/>
    <col min="383" max="383" width="12.25" bestFit="1" customWidth="1"/>
    <col min="384" max="384" width="11.625" bestFit="1" customWidth="1"/>
    <col min="385" max="385" width="12.25" bestFit="1" customWidth="1"/>
    <col min="386" max="386" width="11.625" bestFit="1" customWidth="1"/>
    <col min="387" max="387" width="12.25" bestFit="1" customWidth="1"/>
    <col min="388" max="388" width="11.625" bestFit="1" customWidth="1"/>
    <col min="389" max="389" width="12.25" bestFit="1" customWidth="1"/>
    <col min="390" max="390" width="11.625" bestFit="1" customWidth="1"/>
    <col min="391" max="391" width="12.25" bestFit="1" customWidth="1"/>
    <col min="392" max="392" width="11.625" bestFit="1" customWidth="1"/>
    <col min="393" max="393" width="12.25" bestFit="1" customWidth="1"/>
    <col min="394" max="394" width="11.625" bestFit="1" customWidth="1"/>
    <col min="395" max="395" width="12.25" bestFit="1" customWidth="1"/>
    <col min="396" max="396" width="11.625" bestFit="1" customWidth="1"/>
    <col min="397" max="397" width="12.25" bestFit="1" customWidth="1"/>
    <col min="398" max="398" width="11.625" bestFit="1" customWidth="1"/>
    <col min="399" max="399" width="12.25" bestFit="1" customWidth="1"/>
    <col min="400" max="400" width="11.625" bestFit="1" customWidth="1"/>
    <col min="401" max="401" width="12.25" bestFit="1" customWidth="1"/>
    <col min="402" max="402" width="11.625" bestFit="1" customWidth="1"/>
    <col min="403" max="403" width="12.25" bestFit="1" customWidth="1"/>
    <col min="404" max="404" width="11.625" bestFit="1" customWidth="1"/>
    <col min="405" max="405" width="12.25" bestFit="1" customWidth="1"/>
    <col min="406" max="406" width="11.625" bestFit="1" customWidth="1"/>
    <col min="407" max="407" width="12.25" bestFit="1" customWidth="1"/>
    <col min="408" max="408" width="11.625" bestFit="1" customWidth="1"/>
    <col min="409" max="409" width="12.25" bestFit="1" customWidth="1"/>
    <col min="410" max="410" width="11.625" bestFit="1" customWidth="1"/>
    <col min="411" max="411" width="12.25" bestFit="1" customWidth="1"/>
    <col min="412" max="412" width="11.625" bestFit="1" customWidth="1"/>
    <col min="413" max="413" width="12.25" bestFit="1" customWidth="1"/>
    <col min="414" max="414" width="11.625" bestFit="1" customWidth="1"/>
    <col min="415" max="415" width="12.25" bestFit="1" customWidth="1"/>
    <col min="416" max="416" width="11.625" bestFit="1" customWidth="1"/>
    <col min="417" max="417" width="12.25" bestFit="1" customWidth="1"/>
    <col min="418" max="418" width="11.625" bestFit="1" customWidth="1"/>
    <col min="419" max="419" width="12.25" bestFit="1" customWidth="1"/>
    <col min="420" max="420" width="11.625" bestFit="1" customWidth="1"/>
    <col min="421" max="421" width="12.25" bestFit="1" customWidth="1"/>
    <col min="422" max="422" width="11.625" bestFit="1" customWidth="1"/>
    <col min="423" max="423" width="12.25" bestFit="1" customWidth="1"/>
    <col min="424" max="424" width="11.625" bestFit="1" customWidth="1"/>
    <col min="425" max="425" width="12.25" bestFit="1" customWidth="1"/>
    <col min="426" max="426" width="11.625" bestFit="1" customWidth="1"/>
    <col min="427" max="427" width="12.25" bestFit="1" customWidth="1"/>
    <col min="428" max="428" width="11.625" bestFit="1" customWidth="1"/>
    <col min="429" max="429" width="12.25" bestFit="1" customWidth="1"/>
    <col min="430" max="430" width="11.625" bestFit="1" customWidth="1"/>
    <col min="431" max="431" width="12.25" bestFit="1" customWidth="1"/>
    <col min="432" max="432" width="11.625" bestFit="1" customWidth="1"/>
    <col min="433" max="433" width="12.25" bestFit="1" customWidth="1"/>
    <col min="434" max="434" width="11.625" bestFit="1" customWidth="1"/>
    <col min="435" max="435" width="12.25" bestFit="1" customWidth="1"/>
    <col min="436" max="436" width="11.625" bestFit="1" customWidth="1"/>
    <col min="437" max="437" width="12.25" bestFit="1" customWidth="1"/>
    <col min="438" max="438" width="11.625" bestFit="1" customWidth="1"/>
    <col min="439" max="439" width="12.25" bestFit="1" customWidth="1"/>
    <col min="440" max="440" width="11.625" bestFit="1" customWidth="1"/>
    <col min="441" max="441" width="12.25" bestFit="1" customWidth="1"/>
    <col min="442" max="442" width="11.625" bestFit="1" customWidth="1"/>
    <col min="443" max="443" width="12.25" bestFit="1" customWidth="1"/>
    <col min="444" max="444" width="11.625" bestFit="1" customWidth="1"/>
    <col min="445" max="445" width="12.25" bestFit="1" customWidth="1"/>
    <col min="446" max="446" width="11.625" bestFit="1" customWidth="1"/>
    <col min="447" max="447" width="12.25" bestFit="1" customWidth="1"/>
    <col min="448" max="448" width="11.625" bestFit="1" customWidth="1"/>
    <col min="449" max="449" width="12.25" bestFit="1" customWidth="1"/>
    <col min="450" max="450" width="11.625" bestFit="1" customWidth="1"/>
    <col min="451" max="451" width="12.25" bestFit="1" customWidth="1"/>
    <col min="452" max="452" width="11.625" bestFit="1" customWidth="1"/>
    <col min="453" max="453" width="12.25" bestFit="1" customWidth="1"/>
    <col min="454" max="454" width="11.625" bestFit="1" customWidth="1"/>
    <col min="455" max="455" width="12.25" bestFit="1" customWidth="1"/>
    <col min="456" max="456" width="11.625" bestFit="1" customWidth="1"/>
    <col min="457" max="457" width="12.25" bestFit="1" customWidth="1"/>
    <col min="458" max="458" width="11.625" bestFit="1" customWidth="1"/>
    <col min="459" max="459" width="12.25" bestFit="1" customWidth="1"/>
    <col min="460" max="460" width="11.625" bestFit="1" customWidth="1"/>
    <col min="461" max="461" width="12.25" bestFit="1" customWidth="1"/>
    <col min="462" max="462" width="11.625" bestFit="1" customWidth="1"/>
    <col min="463" max="463" width="12.25" bestFit="1" customWidth="1"/>
    <col min="464" max="464" width="11.625" bestFit="1" customWidth="1"/>
    <col min="465" max="465" width="12.25" bestFit="1" customWidth="1"/>
    <col min="466" max="466" width="11.625" bestFit="1" customWidth="1"/>
    <col min="467" max="467" width="12.25" bestFit="1" customWidth="1"/>
    <col min="468" max="468" width="11.625" bestFit="1" customWidth="1"/>
    <col min="469" max="469" width="12.25" bestFit="1" customWidth="1"/>
    <col min="470" max="470" width="11.625" bestFit="1" customWidth="1"/>
    <col min="471" max="471" width="12.25" bestFit="1" customWidth="1"/>
    <col min="472" max="472" width="11.625" bestFit="1" customWidth="1"/>
    <col min="473" max="473" width="12.25" bestFit="1" customWidth="1"/>
    <col min="474" max="474" width="11.625" bestFit="1" customWidth="1"/>
    <col min="475" max="475" width="12.25" bestFit="1" customWidth="1"/>
    <col min="476" max="476" width="11.625" bestFit="1" customWidth="1"/>
    <col min="477" max="477" width="12.25" bestFit="1" customWidth="1"/>
    <col min="478" max="478" width="11.625" bestFit="1" customWidth="1"/>
    <col min="479" max="479" width="12.25" bestFit="1" customWidth="1"/>
    <col min="480" max="480" width="11.625" bestFit="1" customWidth="1"/>
    <col min="481" max="481" width="12.25" bestFit="1" customWidth="1"/>
    <col min="482" max="482" width="11.625" bestFit="1" customWidth="1"/>
    <col min="483" max="483" width="12.25" bestFit="1" customWidth="1"/>
    <col min="484" max="484" width="11.625" bestFit="1" customWidth="1"/>
    <col min="485" max="485" width="12.25" bestFit="1" customWidth="1"/>
    <col min="486" max="486" width="11.625" bestFit="1" customWidth="1"/>
    <col min="487" max="487" width="12.25" bestFit="1" customWidth="1"/>
    <col min="488" max="488" width="11.625" bestFit="1" customWidth="1"/>
    <col min="489" max="489" width="12.25" bestFit="1" customWidth="1"/>
    <col min="490" max="490" width="11.625" bestFit="1" customWidth="1"/>
    <col min="491" max="491" width="12.25" bestFit="1" customWidth="1"/>
    <col min="492" max="492" width="11.625" bestFit="1" customWidth="1"/>
    <col min="493" max="493" width="12.25" bestFit="1" customWidth="1"/>
    <col min="494" max="494" width="11.625" bestFit="1" customWidth="1"/>
    <col min="495" max="495" width="12.25" bestFit="1" customWidth="1"/>
    <col min="496" max="496" width="11.625" bestFit="1" customWidth="1"/>
    <col min="497" max="497" width="12.25" bestFit="1" customWidth="1"/>
    <col min="498" max="498" width="11.625" bestFit="1" customWidth="1"/>
    <col min="499" max="499" width="12.25" bestFit="1" customWidth="1"/>
    <col min="500" max="500" width="11.625" bestFit="1" customWidth="1"/>
    <col min="501" max="501" width="12.25" bestFit="1" customWidth="1"/>
    <col min="502" max="502" width="11.625" bestFit="1" customWidth="1"/>
    <col min="503" max="503" width="12.25" bestFit="1" customWidth="1"/>
    <col min="504" max="504" width="11.625" bestFit="1" customWidth="1"/>
    <col min="505" max="505" width="12.25" bestFit="1" customWidth="1"/>
    <col min="506" max="506" width="11.625" bestFit="1" customWidth="1"/>
    <col min="507" max="507" width="12.25" bestFit="1" customWidth="1"/>
    <col min="508" max="508" width="11.625" bestFit="1" customWidth="1"/>
    <col min="509" max="509" width="12.25" bestFit="1" customWidth="1"/>
    <col min="510" max="510" width="11.625" bestFit="1" customWidth="1"/>
    <col min="511" max="511" width="12.25" bestFit="1" customWidth="1"/>
    <col min="512" max="512" width="11.625" bestFit="1" customWidth="1"/>
    <col min="513" max="513" width="12.25" bestFit="1" customWidth="1"/>
    <col min="514" max="514" width="11.625" bestFit="1" customWidth="1"/>
    <col min="515" max="515" width="12.25" bestFit="1" customWidth="1"/>
    <col min="516" max="516" width="11.625" bestFit="1" customWidth="1"/>
    <col min="517" max="517" width="12.25" bestFit="1" customWidth="1"/>
    <col min="518" max="518" width="11.625" bestFit="1" customWidth="1"/>
    <col min="519" max="519" width="12.25" bestFit="1" customWidth="1"/>
    <col min="520" max="520" width="11.625" bestFit="1" customWidth="1"/>
    <col min="521" max="521" width="12.25" bestFit="1" customWidth="1"/>
    <col min="522" max="522" width="11.625" bestFit="1" customWidth="1"/>
    <col min="523" max="523" width="12.25" bestFit="1" customWidth="1"/>
    <col min="524" max="524" width="11.625" bestFit="1" customWidth="1"/>
    <col min="525" max="525" width="12.25" bestFit="1" customWidth="1"/>
    <col min="526" max="526" width="11.625" bestFit="1" customWidth="1"/>
    <col min="527" max="527" width="12.25" bestFit="1" customWidth="1"/>
    <col min="528" max="528" width="11.625" bestFit="1" customWidth="1"/>
    <col min="529" max="529" width="12.25" bestFit="1" customWidth="1"/>
    <col min="530" max="530" width="11.625" bestFit="1" customWidth="1"/>
    <col min="531" max="531" width="12.25" bestFit="1" customWidth="1"/>
    <col min="532" max="532" width="11.625" bestFit="1" customWidth="1"/>
    <col min="533" max="533" width="12.25" bestFit="1" customWidth="1"/>
    <col min="534" max="534" width="11.625" bestFit="1" customWidth="1"/>
    <col min="535" max="535" width="12.25" bestFit="1" customWidth="1"/>
    <col min="536" max="536" width="11.625" bestFit="1" customWidth="1"/>
    <col min="537" max="537" width="12.25" bestFit="1" customWidth="1"/>
    <col min="538" max="538" width="11.625" bestFit="1" customWidth="1"/>
    <col min="539" max="539" width="12.25" bestFit="1" customWidth="1"/>
    <col min="540" max="540" width="11.625" bestFit="1" customWidth="1"/>
    <col min="541" max="541" width="12.25" bestFit="1" customWidth="1"/>
    <col min="542" max="542" width="11.625" bestFit="1" customWidth="1"/>
    <col min="543" max="543" width="12.25" bestFit="1" customWidth="1"/>
    <col min="544" max="544" width="11.625" bestFit="1" customWidth="1"/>
    <col min="545" max="545" width="12.25" bestFit="1" customWidth="1"/>
    <col min="546" max="546" width="11.625" bestFit="1" customWidth="1"/>
    <col min="547" max="547" width="12.25" bestFit="1" customWidth="1"/>
    <col min="548" max="548" width="11.625" bestFit="1" customWidth="1"/>
    <col min="549" max="549" width="12.25" bestFit="1" customWidth="1"/>
    <col min="550" max="550" width="11.625" bestFit="1" customWidth="1"/>
    <col min="551" max="551" width="12.25" bestFit="1" customWidth="1"/>
    <col min="552" max="552" width="11.625" bestFit="1" customWidth="1"/>
    <col min="553" max="553" width="12.25" bestFit="1" customWidth="1"/>
    <col min="554" max="554" width="11.625" bestFit="1" customWidth="1"/>
    <col min="555" max="555" width="12.25" bestFit="1" customWidth="1"/>
    <col min="556" max="556" width="11.625" bestFit="1" customWidth="1"/>
    <col min="557" max="557" width="12.25" bestFit="1" customWidth="1"/>
    <col min="558" max="558" width="11.625" bestFit="1" customWidth="1"/>
    <col min="559" max="559" width="12.25" bestFit="1" customWidth="1"/>
    <col min="560" max="560" width="11.625" bestFit="1" customWidth="1"/>
    <col min="561" max="561" width="12.25" bestFit="1" customWidth="1"/>
    <col min="562" max="562" width="11.625" bestFit="1" customWidth="1"/>
    <col min="563" max="563" width="12.25" bestFit="1" customWidth="1"/>
    <col min="564" max="564" width="11.625" bestFit="1" customWidth="1"/>
    <col min="565" max="565" width="12.25" bestFit="1" customWidth="1"/>
    <col min="566" max="566" width="11.625" bestFit="1" customWidth="1"/>
    <col min="567" max="567" width="12.25" bestFit="1" customWidth="1"/>
    <col min="568" max="568" width="11.625" bestFit="1" customWidth="1"/>
    <col min="569" max="569" width="12.25" bestFit="1" customWidth="1"/>
    <col min="570" max="570" width="11.625" bestFit="1" customWidth="1"/>
    <col min="571" max="571" width="12.25" bestFit="1" customWidth="1"/>
    <col min="572" max="572" width="11.625" bestFit="1" customWidth="1"/>
    <col min="573" max="573" width="12.25" bestFit="1" customWidth="1"/>
    <col min="574" max="574" width="11.625" bestFit="1" customWidth="1"/>
    <col min="575" max="575" width="12.25" bestFit="1" customWidth="1"/>
    <col min="576" max="576" width="11.625" bestFit="1" customWidth="1"/>
    <col min="577" max="577" width="12.25" bestFit="1" customWidth="1"/>
    <col min="578" max="578" width="11.625" bestFit="1" customWidth="1"/>
    <col min="579" max="579" width="12.25" bestFit="1" customWidth="1"/>
    <col min="580" max="580" width="11.625" bestFit="1" customWidth="1"/>
    <col min="581" max="581" width="12.25" bestFit="1" customWidth="1"/>
    <col min="582" max="582" width="11.625" bestFit="1" customWidth="1"/>
    <col min="583" max="583" width="12.25" bestFit="1" customWidth="1"/>
    <col min="584" max="584" width="11.625" bestFit="1" customWidth="1"/>
    <col min="585" max="585" width="12.25" bestFit="1" customWidth="1"/>
    <col min="586" max="586" width="11.625" bestFit="1" customWidth="1"/>
    <col min="587" max="587" width="12.25" bestFit="1" customWidth="1"/>
    <col min="588" max="588" width="11.625" bestFit="1" customWidth="1"/>
    <col min="589" max="589" width="12.25" bestFit="1" customWidth="1"/>
    <col min="590" max="590" width="11.625" bestFit="1" customWidth="1"/>
    <col min="591" max="591" width="12.25" bestFit="1" customWidth="1"/>
    <col min="592" max="592" width="11.625" bestFit="1" customWidth="1"/>
    <col min="593" max="593" width="12.25" bestFit="1" customWidth="1"/>
    <col min="594" max="594" width="11.625" bestFit="1" customWidth="1"/>
    <col min="595" max="595" width="12.25" bestFit="1" customWidth="1"/>
    <col min="596" max="596" width="11.625" bestFit="1" customWidth="1"/>
    <col min="597" max="597" width="12.25" bestFit="1" customWidth="1"/>
    <col min="598" max="598" width="11.625" bestFit="1" customWidth="1"/>
    <col min="599" max="599" width="12.25" bestFit="1" customWidth="1"/>
    <col min="600" max="600" width="11.625" bestFit="1" customWidth="1"/>
    <col min="601" max="601" width="12.25" bestFit="1" customWidth="1"/>
    <col min="602" max="602" width="11.625" bestFit="1" customWidth="1"/>
    <col min="603" max="603" width="12.25" bestFit="1" customWidth="1"/>
    <col min="604" max="604" width="11.625" bestFit="1" customWidth="1"/>
    <col min="605" max="605" width="12.25" bestFit="1" customWidth="1"/>
    <col min="606" max="606" width="11.625" bestFit="1" customWidth="1"/>
    <col min="607" max="607" width="12.25" bestFit="1" customWidth="1"/>
    <col min="608" max="608" width="11.625" bestFit="1" customWidth="1"/>
    <col min="609" max="609" width="12.25" bestFit="1" customWidth="1"/>
    <col min="610" max="610" width="11.625" bestFit="1" customWidth="1"/>
    <col min="611" max="611" width="12.25" bestFit="1" customWidth="1"/>
    <col min="612" max="612" width="11.625" bestFit="1" customWidth="1"/>
    <col min="613" max="613" width="12.25" bestFit="1" customWidth="1"/>
    <col min="614" max="614" width="11.625" bestFit="1" customWidth="1"/>
    <col min="615" max="615" width="12.25" bestFit="1" customWidth="1"/>
    <col min="616" max="616" width="11.625" bestFit="1" customWidth="1"/>
    <col min="617" max="617" width="12.25" bestFit="1" customWidth="1"/>
    <col min="618" max="618" width="11.625" bestFit="1" customWidth="1"/>
    <col min="619" max="619" width="12.25" bestFit="1" customWidth="1"/>
    <col min="620" max="620" width="11.625" bestFit="1" customWidth="1"/>
    <col min="621" max="621" width="12.25" bestFit="1" customWidth="1"/>
    <col min="622" max="622" width="11.625" bestFit="1" customWidth="1"/>
    <col min="623" max="623" width="12.25" bestFit="1" customWidth="1"/>
    <col min="624" max="624" width="11.625" bestFit="1" customWidth="1"/>
    <col min="625" max="625" width="12.25" bestFit="1" customWidth="1"/>
    <col min="626" max="626" width="11.625" bestFit="1" customWidth="1"/>
    <col min="627" max="627" width="12.25" bestFit="1" customWidth="1"/>
    <col min="628" max="628" width="11.625" bestFit="1" customWidth="1"/>
    <col min="629" max="629" width="12.25" bestFit="1" customWidth="1"/>
    <col min="630" max="630" width="11.625" bestFit="1" customWidth="1"/>
    <col min="631" max="631" width="12.25" bestFit="1" customWidth="1"/>
    <col min="632" max="632" width="11.625" bestFit="1" customWidth="1"/>
    <col min="633" max="633" width="12.25" bestFit="1" customWidth="1"/>
    <col min="634" max="634" width="11.625" bestFit="1" customWidth="1"/>
    <col min="635" max="635" width="12.25" bestFit="1" customWidth="1"/>
    <col min="636" max="636" width="11.625" bestFit="1" customWidth="1"/>
    <col min="637" max="637" width="12.25" bestFit="1" customWidth="1"/>
    <col min="638" max="638" width="11.625" bestFit="1" customWidth="1"/>
    <col min="639" max="639" width="12.25" bestFit="1" customWidth="1"/>
    <col min="640" max="640" width="11.625" bestFit="1" customWidth="1"/>
    <col min="641" max="641" width="12.25" bestFit="1" customWidth="1"/>
    <col min="642" max="642" width="11.625" bestFit="1" customWidth="1"/>
    <col min="643" max="643" width="12.25" bestFit="1" customWidth="1"/>
    <col min="644" max="644" width="11.625" bestFit="1" customWidth="1"/>
    <col min="645" max="645" width="12.25" bestFit="1" customWidth="1"/>
    <col min="646" max="646" width="11.625" bestFit="1" customWidth="1"/>
    <col min="647" max="647" width="12.25" bestFit="1" customWidth="1"/>
    <col min="648" max="648" width="11.625" bestFit="1" customWidth="1"/>
    <col min="649" max="649" width="12.25" bestFit="1" customWidth="1"/>
    <col min="650" max="650" width="11.625" bestFit="1" customWidth="1"/>
    <col min="651" max="651" width="12.25" bestFit="1" customWidth="1"/>
    <col min="652" max="652" width="11.625" bestFit="1" customWidth="1"/>
    <col min="653" max="653" width="12.25" bestFit="1" customWidth="1"/>
    <col min="654" max="654" width="11.625" bestFit="1" customWidth="1"/>
    <col min="655" max="655" width="12.25" bestFit="1" customWidth="1"/>
    <col min="656" max="656" width="11.625" bestFit="1" customWidth="1"/>
    <col min="657" max="657" width="12.25" bestFit="1" customWidth="1"/>
    <col min="658" max="658" width="11.625" bestFit="1" customWidth="1"/>
    <col min="659" max="659" width="12.25" bestFit="1" customWidth="1"/>
    <col min="660" max="660" width="11.625" bestFit="1" customWidth="1"/>
    <col min="661" max="661" width="12.25" bestFit="1" customWidth="1"/>
    <col min="662" max="662" width="11.625" bestFit="1" customWidth="1"/>
    <col min="663" max="663" width="12.25" bestFit="1" customWidth="1"/>
    <col min="664" max="664" width="11.625" bestFit="1" customWidth="1"/>
    <col min="665" max="665" width="12.25" bestFit="1" customWidth="1"/>
    <col min="666" max="666" width="11.625" bestFit="1" customWidth="1"/>
    <col min="667" max="667" width="12.25" bestFit="1" customWidth="1"/>
    <col min="668" max="668" width="11.625" bestFit="1" customWidth="1"/>
    <col min="669" max="669" width="12.25" bestFit="1" customWidth="1"/>
    <col min="670" max="670" width="11.625" bestFit="1" customWidth="1"/>
    <col min="671" max="671" width="12.25" bestFit="1" customWidth="1"/>
    <col min="672" max="672" width="11.625" bestFit="1" customWidth="1"/>
    <col min="673" max="673" width="12.25" bestFit="1" customWidth="1"/>
    <col min="674" max="674" width="11.625" bestFit="1" customWidth="1"/>
    <col min="675" max="675" width="12.25" bestFit="1" customWidth="1"/>
    <col min="676" max="676" width="11.625" bestFit="1" customWidth="1"/>
    <col min="677" max="677" width="12.25" bestFit="1" customWidth="1"/>
    <col min="678" max="678" width="11.625" bestFit="1" customWidth="1"/>
    <col min="679" max="679" width="12.25" bestFit="1" customWidth="1"/>
    <col min="680" max="680" width="11.625" bestFit="1" customWidth="1"/>
    <col min="681" max="681" width="12.25" bestFit="1" customWidth="1"/>
    <col min="682" max="682" width="11.625" bestFit="1" customWidth="1"/>
    <col min="683" max="683" width="12.25" bestFit="1" customWidth="1"/>
    <col min="684" max="684" width="11.625" bestFit="1" customWidth="1"/>
    <col min="685" max="685" width="12.25" bestFit="1" customWidth="1"/>
    <col min="686" max="686" width="11.625" bestFit="1" customWidth="1"/>
    <col min="687" max="687" width="12.25" bestFit="1" customWidth="1"/>
    <col min="688" max="688" width="11.625" bestFit="1" customWidth="1"/>
    <col min="689" max="689" width="12.25" bestFit="1" customWidth="1"/>
    <col min="690" max="690" width="11.625" bestFit="1" customWidth="1"/>
    <col min="691" max="691" width="12.25" bestFit="1" customWidth="1"/>
    <col min="692" max="692" width="11.625" bestFit="1" customWidth="1"/>
    <col min="693" max="693" width="12.25" bestFit="1" customWidth="1"/>
    <col min="694" max="694" width="11.625" bestFit="1" customWidth="1"/>
    <col min="695" max="695" width="12.25" bestFit="1" customWidth="1"/>
    <col min="696" max="696" width="11.625" bestFit="1" customWidth="1"/>
    <col min="697" max="697" width="12.25" bestFit="1" customWidth="1"/>
    <col min="698" max="698" width="11.625" bestFit="1" customWidth="1"/>
    <col min="699" max="699" width="12.25" bestFit="1" customWidth="1"/>
    <col min="700" max="700" width="11.625" bestFit="1" customWidth="1"/>
    <col min="701" max="701" width="12.25" bestFit="1" customWidth="1"/>
    <col min="702" max="702" width="11.625" bestFit="1" customWidth="1"/>
    <col min="703" max="703" width="12.25" bestFit="1" customWidth="1"/>
    <col min="704" max="704" width="11.625" bestFit="1" customWidth="1"/>
    <col min="705" max="705" width="12.25" bestFit="1" customWidth="1"/>
    <col min="706" max="706" width="11.625" bestFit="1" customWidth="1"/>
    <col min="707" max="707" width="12.25" bestFit="1" customWidth="1"/>
    <col min="708" max="708" width="11.625" bestFit="1" customWidth="1"/>
    <col min="709" max="709" width="12.25" bestFit="1" customWidth="1"/>
    <col min="710" max="710" width="11.625" bestFit="1" customWidth="1"/>
    <col min="711" max="711" width="12.25" bestFit="1" customWidth="1"/>
    <col min="712" max="712" width="11.625" bestFit="1" customWidth="1"/>
    <col min="713" max="713" width="12.25" bestFit="1" customWidth="1"/>
    <col min="714" max="714" width="11.625" bestFit="1" customWidth="1"/>
    <col min="715" max="715" width="12.25" bestFit="1" customWidth="1"/>
    <col min="716" max="716" width="11.625" bestFit="1" customWidth="1"/>
    <col min="717" max="717" width="12.25" bestFit="1" customWidth="1"/>
    <col min="718" max="718" width="11.625" bestFit="1" customWidth="1"/>
    <col min="719" max="719" width="12.25" bestFit="1" customWidth="1"/>
    <col min="720" max="720" width="11.625" bestFit="1" customWidth="1"/>
    <col min="721" max="721" width="12.25" bestFit="1" customWidth="1"/>
    <col min="722" max="722" width="11.625" bestFit="1" customWidth="1"/>
    <col min="723" max="723" width="12.25" bestFit="1" customWidth="1"/>
    <col min="724" max="724" width="11.625" bestFit="1" customWidth="1"/>
    <col min="725" max="725" width="12.25" bestFit="1" customWidth="1"/>
    <col min="726" max="726" width="11.625" bestFit="1" customWidth="1"/>
    <col min="727" max="727" width="12.25" bestFit="1" customWidth="1"/>
    <col min="728" max="728" width="11.625" bestFit="1" customWidth="1"/>
    <col min="729" max="729" width="12.25" bestFit="1" customWidth="1"/>
    <col min="730" max="730" width="11.625" bestFit="1" customWidth="1"/>
    <col min="731" max="731" width="12.25" bestFit="1" customWidth="1"/>
    <col min="732" max="732" width="11.625" bestFit="1" customWidth="1"/>
    <col min="733" max="733" width="12.25" bestFit="1" customWidth="1"/>
    <col min="734" max="734" width="11.625" bestFit="1" customWidth="1"/>
    <col min="735" max="735" width="12.25" bestFit="1" customWidth="1"/>
    <col min="736" max="736" width="11.625" bestFit="1" customWidth="1"/>
    <col min="737" max="737" width="12.25" bestFit="1" customWidth="1"/>
    <col min="738" max="738" width="11.625" bestFit="1" customWidth="1"/>
    <col min="739" max="739" width="12.25" bestFit="1" customWidth="1"/>
    <col min="740" max="740" width="11.625" bestFit="1" customWidth="1"/>
    <col min="741" max="741" width="12.25" bestFit="1" customWidth="1"/>
    <col min="742" max="742" width="11.625" bestFit="1" customWidth="1"/>
    <col min="743" max="743" width="12.25" bestFit="1" customWidth="1"/>
    <col min="744" max="744" width="11.625" bestFit="1" customWidth="1"/>
    <col min="745" max="745" width="12.25" bestFit="1" customWidth="1"/>
    <col min="746" max="746" width="11.625" bestFit="1" customWidth="1"/>
    <col min="747" max="747" width="12.25" bestFit="1" customWidth="1"/>
    <col min="748" max="748" width="11.625" bestFit="1" customWidth="1"/>
    <col min="749" max="749" width="12.25" bestFit="1" customWidth="1"/>
    <col min="750" max="750" width="11.625" bestFit="1" customWidth="1"/>
    <col min="751" max="751" width="12.25" bestFit="1" customWidth="1"/>
    <col min="752" max="752" width="11.625" bestFit="1" customWidth="1"/>
    <col min="753" max="753" width="12.25" bestFit="1" customWidth="1"/>
    <col min="754" max="754" width="11.625" bestFit="1" customWidth="1"/>
    <col min="755" max="755" width="12.25" bestFit="1" customWidth="1"/>
    <col min="756" max="756" width="11.625" bestFit="1" customWidth="1"/>
    <col min="757" max="757" width="12.25" bestFit="1" customWidth="1"/>
    <col min="758" max="758" width="11.625" bestFit="1" customWidth="1"/>
    <col min="759" max="759" width="12.25" bestFit="1" customWidth="1"/>
    <col min="760" max="760" width="11.625" bestFit="1" customWidth="1"/>
    <col min="761" max="761" width="12.25" bestFit="1" customWidth="1"/>
    <col min="762" max="762" width="11.625" bestFit="1" customWidth="1"/>
    <col min="763" max="763" width="12.25" bestFit="1" customWidth="1"/>
    <col min="764" max="764" width="11.625" bestFit="1" customWidth="1"/>
    <col min="765" max="765" width="12.25" bestFit="1" customWidth="1"/>
    <col min="766" max="766" width="11.625" bestFit="1" customWidth="1"/>
    <col min="767" max="767" width="12.25" bestFit="1" customWidth="1"/>
    <col min="768" max="768" width="11.625" bestFit="1" customWidth="1"/>
    <col min="769" max="769" width="12.25" bestFit="1" customWidth="1"/>
    <col min="770" max="770" width="11.625" bestFit="1" customWidth="1"/>
    <col min="771" max="771" width="12.25" bestFit="1" customWidth="1"/>
    <col min="772" max="772" width="11.625" bestFit="1" customWidth="1"/>
    <col min="773" max="773" width="12.25" bestFit="1" customWidth="1"/>
    <col min="774" max="774" width="11.625" bestFit="1" customWidth="1"/>
    <col min="775" max="775" width="12.25" bestFit="1" customWidth="1"/>
    <col min="776" max="776" width="11.625" bestFit="1" customWidth="1"/>
    <col min="777" max="777" width="12.25" bestFit="1" customWidth="1"/>
    <col min="778" max="778" width="11.625" bestFit="1" customWidth="1"/>
    <col min="779" max="779" width="12.25" bestFit="1" customWidth="1"/>
    <col min="780" max="780" width="11.625" bestFit="1" customWidth="1"/>
    <col min="781" max="781" width="12.25" bestFit="1" customWidth="1"/>
    <col min="782" max="782" width="11.625" bestFit="1" customWidth="1"/>
    <col min="783" max="783" width="12.25" bestFit="1" customWidth="1"/>
    <col min="784" max="784" width="11.625" bestFit="1" customWidth="1"/>
    <col min="785" max="785" width="12.25" bestFit="1" customWidth="1"/>
    <col min="786" max="786" width="11.625" bestFit="1" customWidth="1"/>
    <col min="787" max="787" width="12.25" bestFit="1" customWidth="1"/>
    <col min="788" max="788" width="11.625" bestFit="1" customWidth="1"/>
    <col min="789" max="789" width="12.25" bestFit="1" customWidth="1"/>
    <col min="790" max="790" width="11.625" bestFit="1" customWidth="1"/>
    <col min="791" max="791" width="12.25" bestFit="1" customWidth="1"/>
    <col min="792" max="792" width="11.625" bestFit="1" customWidth="1"/>
    <col min="793" max="793" width="12.25" bestFit="1" customWidth="1"/>
    <col min="794" max="794" width="11.625" bestFit="1" customWidth="1"/>
    <col min="795" max="795" width="12.25" bestFit="1" customWidth="1"/>
    <col min="796" max="796" width="11.625" bestFit="1" customWidth="1"/>
    <col min="797" max="797" width="12.25" bestFit="1" customWidth="1"/>
    <col min="798" max="798" width="11.625" bestFit="1" customWidth="1"/>
    <col min="799" max="799" width="12.25" bestFit="1" customWidth="1"/>
    <col min="800" max="800" width="11.625" bestFit="1" customWidth="1"/>
    <col min="801" max="801" width="12.25" bestFit="1" customWidth="1"/>
    <col min="802" max="802" width="11.625" bestFit="1" customWidth="1"/>
    <col min="803" max="803" width="12.25" bestFit="1" customWidth="1"/>
    <col min="804" max="804" width="11.625" bestFit="1" customWidth="1"/>
    <col min="805" max="805" width="12.25" bestFit="1" customWidth="1"/>
    <col min="806" max="806" width="11.625" bestFit="1" customWidth="1"/>
    <col min="807" max="807" width="12.25" bestFit="1" customWidth="1"/>
    <col min="808" max="808" width="11.625" bestFit="1" customWidth="1"/>
    <col min="809" max="809" width="12.25" bestFit="1" customWidth="1"/>
    <col min="810" max="810" width="11.625" bestFit="1" customWidth="1"/>
    <col min="811" max="811" width="12.25" bestFit="1" customWidth="1"/>
    <col min="812" max="812" width="11.625" bestFit="1" customWidth="1"/>
    <col min="813" max="813" width="12.25" bestFit="1" customWidth="1"/>
    <col min="814" max="814" width="11.625" bestFit="1" customWidth="1"/>
    <col min="815" max="815" width="12.25" bestFit="1" customWidth="1"/>
    <col min="816" max="816" width="11.625" bestFit="1" customWidth="1"/>
    <col min="817" max="817" width="12.25" bestFit="1" customWidth="1"/>
    <col min="818" max="818" width="11.625" bestFit="1" customWidth="1"/>
    <col min="819" max="819" width="12.25" bestFit="1" customWidth="1"/>
    <col min="820" max="820" width="11.625" bestFit="1" customWidth="1"/>
    <col min="821" max="821" width="12.25" bestFit="1" customWidth="1"/>
    <col min="822" max="822" width="11.625" bestFit="1" customWidth="1"/>
    <col min="823" max="823" width="12.25" bestFit="1" customWidth="1"/>
    <col min="824" max="824" width="11.625" bestFit="1" customWidth="1"/>
    <col min="825" max="825" width="12.25" bestFit="1" customWidth="1"/>
    <col min="826" max="826" width="11.625" bestFit="1" customWidth="1"/>
    <col min="827" max="827" width="12.25" bestFit="1" customWidth="1"/>
    <col min="828" max="828" width="11.625" bestFit="1" customWidth="1"/>
    <col min="829" max="829" width="12.25" bestFit="1" customWidth="1"/>
    <col min="830" max="830" width="11.625" bestFit="1" customWidth="1"/>
    <col min="831" max="831" width="12.25" bestFit="1" customWidth="1"/>
    <col min="832" max="832" width="11.625" bestFit="1" customWidth="1"/>
    <col min="833" max="833" width="12.25" bestFit="1" customWidth="1"/>
    <col min="834" max="834" width="11.625" bestFit="1" customWidth="1"/>
    <col min="835" max="835" width="12.25" bestFit="1" customWidth="1"/>
    <col min="836" max="836" width="11.625" bestFit="1" customWidth="1"/>
    <col min="837" max="837" width="12.25" bestFit="1" customWidth="1"/>
    <col min="838" max="838" width="11.625" bestFit="1" customWidth="1"/>
    <col min="839" max="839" width="12.25" bestFit="1" customWidth="1"/>
    <col min="840" max="840" width="11.625" bestFit="1" customWidth="1"/>
    <col min="841" max="841" width="12.25" bestFit="1" customWidth="1"/>
    <col min="842" max="842" width="11.625" bestFit="1" customWidth="1"/>
    <col min="843" max="843" width="12.25" bestFit="1" customWidth="1"/>
    <col min="844" max="844" width="11.625" bestFit="1" customWidth="1"/>
    <col min="845" max="845" width="12.25" bestFit="1" customWidth="1"/>
    <col min="846" max="846" width="11.625" bestFit="1" customWidth="1"/>
    <col min="847" max="847" width="12.25" bestFit="1" customWidth="1"/>
    <col min="848" max="848" width="11.625" bestFit="1" customWidth="1"/>
    <col min="849" max="849" width="12.25" bestFit="1" customWidth="1"/>
    <col min="850" max="850" width="11.625" bestFit="1" customWidth="1"/>
    <col min="851" max="851" width="12.25" bestFit="1" customWidth="1"/>
    <col min="852" max="852" width="11.625" bestFit="1" customWidth="1"/>
    <col min="853" max="853" width="12.25" bestFit="1" customWidth="1"/>
    <col min="854" max="854" width="11.625" bestFit="1" customWidth="1"/>
    <col min="855" max="855" width="12.25" bestFit="1" customWidth="1"/>
    <col min="856" max="856" width="11.625" bestFit="1" customWidth="1"/>
    <col min="857" max="857" width="12.25" bestFit="1" customWidth="1"/>
    <col min="858" max="858" width="11.625" bestFit="1" customWidth="1"/>
    <col min="859" max="859" width="12.25" bestFit="1" customWidth="1"/>
    <col min="860" max="860" width="11.625" bestFit="1" customWidth="1"/>
    <col min="861" max="861" width="12.25" bestFit="1" customWidth="1"/>
    <col min="862" max="862" width="11.625" bestFit="1" customWidth="1"/>
    <col min="863" max="863" width="12.25" bestFit="1" customWidth="1"/>
    <col min="864" max="864" width="11.625" bestFit="1" customWidth="1"/>
    <col min="865" max="865" width="12.25" bestFit="1" customWidth="1"/>
    <col min="866" max="866" width="11.625" bestFit="1" customWidth="1"/>
    <col min="867" max="867" width="12.25" bestFit="1" customWidth="1"/>
    <col min="868" max="868" width="11.625" bestFit="1" customWidth="1"/>
    <col min="869" max="869" width="12.25" bestFit="1" customWidth="1"/>
    <col min="870" max="870" width="11.625" bestFit="1" customWidth="1"/>
    <col min="871" max="871" width="12.25" bestFit="1" customWidth="1"/>
    <col min="872" max="872" width="11.625" bestFit="1" customWidth="1"/>
    <col min="873" max="873" width="12.25" bestFit="1" customWidth="1"/>
    <col min="874" max="874" width="11.625" bestFit="1" customWidth="1"/>
    <col min="875" max="875" width="12.25" bestFit="1" customWidth="1"/>
    <col min="876" max="876" width="11.625" bestFit="1" customWidth="1"/>
    <col min="877" max="877" width="12.25" bestFit="1" customWidth="1"/>
    <col min="878" max="878" width="11.625" bestFit="1" customWidth="1"/>
    <col min="879" max="879" width="12.25" bestFit="1" customWidth="1"/>
    <col min="880" max="880" width="11.625" bestFit="1" customWidth="1"/>
    <col min="881" max="881" width="12.25" bestFit="1" customWidth="1"/>
    <col min="882" max="882" width="11.625" bestFit="1" customWidth="1"/>
    <col min="883" max="883" width="12.25" bestFit="1" customWidth="1"/>
    <col min="884" max="884" width="11.625" bestFit="1" customWidth="1"/>
    <col min="885" max="885" width="12.25" bestFit="1" customWidth="1"/>
    <col min="886" max="886" width="11.625" bestFit="1" customWidth="1"/>
    <col min="887" max="887" width="12.25" bestFit="1" customWidth="1"/>
    <col min="888" max="888" width="11.625" bestFit="1" customWidth="1"/>
    <col min="889" max="889" width="12.25" bestFit="1" customWidth="1"/>
    <col min="890" max="890" width="11.625" bestFit="1" customWidth="1"/>
    <col min="891" max="891" width="12.25" bestFit="1" customWidth="1"/>
    <col min="892" max="892" width="11.625" bestFit="1" customWidth="1"/>
    <col min="893" max="893" width="12.25" bestFit="1" customWidth="1"/>
    <col min="894" max="894" width="11.625" bestFit="1" customWidth="1"/>
    <col min="895" max="895" width="12.25" bestFit="1" customWidth="1"/>
    <col min="896" max="896" width="11.625" bestFit="1" customWidth="1"/>
    <col min="897" max="897" width="12.25" bestFit="1" customWidth="1"/>
    <col min="898" max="898" width="11.625" bestFit="1" customWidth="1"/>
    <col min="899" max="899" width="12.25" bestFit="1" customWidth="1"/>
    <col min="900" max="900" width="11.625" bestFit="1" customWidth="1"/>
    <col min="901" max="901" width="12.25" bestFit="1" customWidth="1"/>
    <col min="902" max="902" width="11.625" bestFit="1" customWidth="1"/>
    <col min="903" max="903" width="12.25" bestFit="1" customWidth="1"/>
    <col min="904" max="904" width="11.625" bestFit="1" customWidth="1"/>
    <col min="905" max="905" width="12.25" bestFit="1" customWidth="1"/>
    <col min="906" max="906" width="11.625" bestFit="1" customWidth="1"/>
    <col min="907" max="907" width="12.25" bestFit="1" customWidth="1"/>
    <col min="908" max="908" width="11.625" bestFit="1" customWidth="1"/>
    <col min="909" max="909" width="12.25" bestFit="1" customWidth="1"/>
    <col min="910" max="910" width="11.625" bestFit="1" customWidth="1"/>
    <col min="911" max="911" width="12.25" bestFit="1" customWidth="1"/>
    <col min="912" max="912" width="11.625" bestFit="1" customWidth="1"/>
    <col min="913" max="913" width="12.25" bestFit="1" customWidth="1"/>
    <col min="914" max="914" width="11.625" bestFit="1" customWidth="1"/>
    <col min="915" max="915" width="12.25" bestFit="1" customWidth="1"/>
    <col min="916" max="916" width="11.625" bestFit="1" customWidth="1"/>
    <col min="917" max="917" width="12.25" bestFit="1" customWidth="1"/>
    <col min="918" max="918" width="11.625" bestFit="1" customWidth="1"/>
    <col min="919" max="919" width="12.25" bestFit="1" customWidth="1"/>
    <col min="920" max="920" width="11.625" bestFit="1" customWidth="1"/>
    <col min="921" max="921" width="12.25" bestFit="1" customWidth="1"/>
    <col min="922" max="922" width="11.625" bestFit="1" customWidth="1"/>
    <col min="923" max="923" width="12.25" bestFit="1" customWidth="1"/>
    <col min="924" max="924" width="11.625" bestFit="1" customWidth="1"/>
    <col min="925" max="925" width="12.25" bestFit="1" customWidth="1"/>
    <col min="926" max="926" width="11.625" bestFit="1" customWidth="1"/>
    <col min="927" max="927" width="12.25" bestFit="1" customWidth="1"/>
    <col min="928" max="928" width="11.625" bestFit="1" customWidth="1"/>
    <col min="929" max="929" width="12.25" bestFit="1" customWidth="1"/>
    <col min="930" max="930" width="11.625" bestFit="1" customWidth="1"/>
    <col min="931" max="931" width="12.25" bestFit="1" customWidth="1"/>
    <col min="932" max="932" width="11.625" bestFit="1" customWidth="1"/>
    <col min="933" max="933" width="12.25" bestFit="1" customWidth="1"/>
    <col min="934" max="934" width="11.625" bestFit="1" customWidth="1"/>
    <col min="935" max="935" width="12.25" bestFit="1" customWidth="1"/>
    <col min="936" max="936" width="11.625" bestFit="1" customWidth="1"/>
    <col min="937" max="937" width="12.25" bestFit="1" customWidth="1"/>
    <col min="938" max="938" width="11.625" bestFit="1" customWidth="1"/>
    <col min="939" max="939" width="12.25" bestFit="1" customWidth="1"/>
    <col min="940" max="940" width="11.625" bestFit="1" customWidth="1"/>
    <col min="941" max="941" width="12.25" bestFit="1" customWidth="1"/>
    <col min="942" max="942" width="11.625" bestFit="1" customWidth="1"/>
    <col min="943" max="943" width="12.25" bestFit="1" customWidth="1"/>
    <col min="944" max="944" width="11.625" bestFit="1" customWidth="1"/>
    <col min="945" max="945" width="12.25" bestFit="1" customWidth="1"/>
    <col min="946" max="946" width="11.625" bestFit="1" customWidth="1"/>
    <col min="947" max="947" width="12.25" bestFit="1" customWidth="1"/>
    <col min="948" max="948" width="11.625" bestFit="1" customWidth="1"/>
    <col min="949" max="949" width="12.25" bestFit="1" customWidth="1"/>
    <col min="950" max="950" width="11.625" bestFit="1" customWidth="1"/>
    <col min="951" max="951" width="12.25" bestFit="1" customWidth="1"/>
    <col min="952" max="952" width="11.625" bestFit="1" customWidth="1"/>
    <col min="953" max="953" width="12.25" bestFit="1" customWidth="1"/>
    <col min="954" max="954" width="11.625" bestFit="1" customWidth="1"/>
    <col min="955" max="955" width="12.25" bestFit="1" customWidth="1"/>
    <col min="956" max="956" width="11.625" bestFit="1" customWidth="1"/>
    <col min="957" max="957" width="12.25" bestFit="1" customWidth="1"/>
    <col min="958" max="958" width="11.625" bestFit="1" customWidth="1"/>
    <col min="959" max="959" width="12.25" bestFit="1" customWidth="1"/>
    <col min="960" max="960" width="11.625" bestFit="1" customWidth="1"/>
    <col min="961" max="961" width="12.25" bestFit="1" customWidth="1"/>
    <col min="962" max="962" width="11.625" bestFit="1" customWidth="1"/>
    <col min="963" max="963" width="12.25" bestFit="1" customWidth="1"/>
    <col min="964" max="964" width="11.625" bestFit="1" customWidth="1"/>
    <col min="965" max="965" width="12.25" bestFit="1" customWidth="1"/>
    <col min="966" max="966" width="11.625" bestFit="1" customWidth="1"/>
    <col min="967" max="967" width="12.25" bestFit="1" customWidth="1"/>
    <col min="968" max="968" width="11.625" bestFit="1" customWidth="1"/>
    <col min="969" max="969" width="12.25" bestFit="1" customWidth="1"/>
    <col min="970" max="970" width="11.625" bestFit="1" customWidth="1"/>
    <col min="971" max="971" width="12.25" bestFit="1" customWidth="1"/>
    <col min="972" max="972" width="11.625" bestFit="1" customWidth="1"/>
    <col min="973" max="973" width="12.25" bestFit="1" customWidth="1"/>
    <col min="974" max="974" width="11.625" bestFit="1" customWidth="1"/>
    <col min="975" max="975" width="12.25" bestFit="1" customWidth="1"/>
    <col min="976" max="976" width="11.625" bestFit="1" customWidth="1"/>
    <col min="977" max="977" width="12.25" bestFit="1" customWidth="1"/>
    <col min="978" max="978" width="11.625" bestFit="1" customWidth="1"/>
    <col min="979" max="979" width="12.25" bestFit="1" customWidth="1"/>
    <col min="980" max="980" width="11.625" bestFit="1" customWidth="1"/>
    <col min="981" max="981" width="12.25" bestFit="1" customWidth="1"/>
    <col min="982" max="982" width="11.625" bestFit="1" customWidth="1"/>
    <col min="983" max="983" width="12.25" bestFit="1" customWidth="1"/>
    <col min="984" max="984" width="11.625" bestFit="1" customWidth="1"/>
    <col min="985" max="985" width="12.25" bestFit="1" customWidth="1"/>
    <col min="986" max="986" width="11.625" bestFit="1" customWidth="1"/>
    <col min="987" max="987" width="12.25" bestFit="1" customWidth="1"/>
    <col min="988" max="988" width="11.625" bestFit="1" customWidth="1"/>
    <col min="989" max="989" width="12.25" bestFit="1" customWidth="1"/>
    <col min="990" max="990" width="11.625" bestFit="1" customWidth="1"/>
    <col min="991" max="991" width="12.25" bestFit="1" customWidth="1"/>
    <col min="992" max="992" width="11.625" bestFit="1" customWidth="1"/>
    <col min="993" max="993" width="12.25" bestFit="1" customWidth="1"/>
    <col min="994" max="994" width="11.625" bestFit="1" customWidth="1"/>
    <col min="995" max="995" width="12.25" bestFit="1" customWidth="1"/>
    <col min="996" max="996" width="11.625" bestFit="1" customWidth="1"/>
    <col min="997" max="997" width="12.25" bestFit="1" customWidth="1"/>
    <col min="998" max="998" width="11.625" bestFit="1" customWidth="1"/>
    <col min="999" max="999" width="12.25" bestFit="1" customWidth="1"/>
    <col min="1000" max="1000" width="11.625" bestFit="1" customWidth="1"/>
    <col min="1001" max="1001" width="12.25" bestFit="1" customWidth="1"/>
    <col min="1002" max="1002" width="11.625" bestFit="1" customWidth="1"/>
    <col min="1003" max="1003" width="12.25" bestFit="1" customWidth="1"/>
    <col min="1004" max="1004" width="11.625" bestFit="1" customWidth="1"/>
    <col min="1005" max="1005" width="12.25" bestFit="1" customWidth="1"/>
    <col min="1006" max="1006" width="11.625" bestFit="1" customWidth="1"/>
    <col min="1007" max="1007" width="12.25" bestFit="1" customWidth="1"/>
    <col min="1008" max="1008" width="11.625" bestFit="1" customWidth="1"/>
    <col min="1009" max="1009" width="12.25" bestFit="1" customWidth="1"/>
    <col min="1010" max="1010" width="11.625" bestFit="1" customWidth="1"/>
    <col min="1011" max="1011" width="12.25" bestFit="1" customWidth="1"/>
    <col min="1012" max="1012" width="11.625" bestFit="1" customWidth="1"/>
    <col min="1013" max="1013" width="12.25" bestFit="1" customWidth="1"/>
    <col min="1014" max="1014" width="11.625" bestFit="1" customWidth="1"/>
    <col min="1015" max="1015" width="12.25" bestFit="1" customWidth="1"/>
    <col min="1016" max="1016" width="11.625" bestFit="1" customWidth="1"/>
    <col min="1017" max="1017" width="12.25" bestFit="1" customWidth="1"/>
    <col min="1018" max="1018" width="11.625" bestFit="1" customWidth="1"/>
    <col min="1019" max="1019" width="12.25" bestFit="1" customWidth="1"/>
    <col min="1020" max="1020" width="11.625" bestFit="1" customWidth="1"/>
    <col min="1021" max="1021" width="12.25" bestFit="1" customWidth="1"/>
    <col min="1022" max="1022" width="11.625" bestFit="1" customWidth="1"/>
    <col min="1023" max="1023" width="12.25" bestFit="1" customWidth="1"/>
    <col min="1024" max="1024" width="11.625" bestFit="1" customWidth="1"/>
    <col min="1025" max="1025" width="12.25" bestFit="1" customWidth="1"/>
    <col min="1026" max="1026" width="11.625" bestFit="1" customWidth="1"/>
    <col min="1027" max="1027" width="12.25" bestFit="1" customWidth="1"/>
    <col min="1028" max="1028" width="11.625" bestFit="1" customWidth="1"/>
    <col min="1029" max="1029" width="12.25" bestFit="1" customWidth="1"/>
    <col min="1030" max="1030" width="11.625" bestFit="1" customWidth="1"/>
    <col min="1031" max="1031" width="12.25" bestFit="1" customWidth="1"/>
    <col min="1032" max="1032" width="11.625" bestFit="1" customWidth="1"/>
    <col min="1033" max="1033" width="12.25" bestFit="1" customWidth="1"/>
    <col min="1034" max="1034" width="11.625" bestFit="1" customWidth="1"/>
    <col min="1035" max="1035" width="12.25" bestFit="1" customWidth="1"/>
    <col min="1036" max="1036" width="11.625" bestFit="1" customWidth="1"/>
    <col min="1037" max="1037" width="12.25" bestFit="1" customWidth="1"/>
    <col min="1038" max="1038" width="11.625" bestFit="1" customWidth="1"/>
    <col min="1039" max="1039" width="12.25" bestFit="1" customWidth="1"/>
    <col min="1040" max="1040" width="11.625" bestFit="1" customWidth="1"/>
    <col min="1041" max="1041" width="12.25" bestFit="1" customWidth="1"/>
    <col min="1042" max="1042" width="11.625" bestFit="1" customWidth="1"/>
    <col min="1043" max="1043" width="12.25" bestFit="1" customWidth="1"/>
    <col min="1044" max="1044" width="11.625" bestFit="1" customWidth="1"/>
    <col min="1045" max="1045" width="12.25" bestFit="1" customWidth="1"/>
    <col min="1046" max="1046" width="11.625" bestFit="1" customWidth="1"/>
    <col min="1047" max="1047" width="12.25" bestFit="1" customWidth="1"/>
    <col min="1048" max="1048" width="11.625" bestFit="1" customWidth="1"/>
    <col min="1049" max="1049" width="12.25" bestFit="1" customWidth="1"/>
    <col min="1050" max="1050" width="11.625" bestFit="1" customWidth="1"/>
    <col min="1051" max="1051" width="12.25" bestFit="1" customWidth="1"/>
    <col min="1052" max="1052" width="11.625" bestFit="1" customWidth="1"/>
    <col min="1053" max="1053" width="12.25" bestFit="1" customWidth="1"/>
    <col min="1054" max="1054" width="11.625" bestFit="1" customWidth="1"/>
    <col min="1055" max="1055" width="12.25" bestFit="1" customWidth="1"/>
    <col min="1056" max="1056" width="11.625" bestFit="1" customWidth="1"/>
    <col min="1057" max="1057" width="12.25" bestFit="1" customWidth="1"/>
    <col min="1058" max="1058" width="11.625" bestFit="1" customWidth="1"/>
    <col min="1059" max="1059" width="12.25" bestFit="1" customWidth="1"/>
    <col min="1060" max="1060" width="11.625" bestFit="1" customWidth="1"/>
    <col min="1061" max="1061" width="12.25" bestFit="1" customWidth="1"/>
    <col min="1062" max="1062" width="11.625" bestFit="1" customWidth="1"/>
    <col min="1063" max="1063" width="12.25" bestFit="1" customWidth="1"/>
    <col min="1064" max="1064" width="11.625" bestFit="1" customWidth="1"/>
    <col min="1065" max="1065" width="12.25" bestFit="1" customWidth="1"/>
    <col min="1066" max="1066" width="11.625" bestFit="1" customWidth="1"/>
    <col min="1067" max="1067" width="12.25" bestFit="1" customWidth="1"/>
    <col min="1068" max="1068" width="11.625" bestFit="1" customWidth="1"/>
    <col min="1069" max="1069" width="12.25" bestFit="1" customWidth="1"/>
    <col min="1070" max="1070" width="11.625" bestFit="1" customWidth="1"/>
    <col min="1071" max="1071" width="12.25" bestFit="1" customWidth="1"/>
    <col min="1072" max="1072" width="11.625" bestFit="1" customWidth="1"/>
    <col min="1073" max="1073" width="12.25" bestFit="1" customWidth="1"/>
    <col min="1074" max="1074" width="11.625" bestFit="1" customWidth="1"/>
    <col min="1075" max="1075" width="12.25" bestFit="1" customWidth="1"/>
    <col min="1076" max="1076" width="11.625" bestFit="1" customWidth="1"/>
    <col min="1077" max="1077" width="12.25" bestFit="1" customWidth="1"/>
    <col min="1078" max="1078" width="11.625" bestFit="1" customWidth="1"/>
    <col min="1079" max="1079" width="12.25" bestFit="1" customWidth="1"/>
    <col min="1080" max="1080" width="11.625" bestFit="1" customWidth="1"/>
    <col min="1081" max="1081" width="12.25" bestFit="1" customWidth="1"/>
    <col min="1082" max="1082" width="11.625" bestFit="1" customWidth="1"/>
    <col min="1083" max="1083" width="12.25" bestFit="1" customWidth="1"/>
    <col min="1084" max="1084" width="11.625" bestFit="1" customWidth="1"/>
    <col min="1085" max="1085" width="12.25" bestFit="1" customWidth="1"/>
    <col min="1086" max="1086" width="11.625" bestFit="1" customWidth="1"/>
    <col min="1087" max="1087" width="12.25" bestFit="1" customWidth="1"/>
    <col min="1088" max="1088" width="11.625" bestFit="1" customWidth="1"/>
    <col min="1089" max="1089" width="12.25" bestFit="1" customWidth="1"/>
    <col min="1090" max="1090" width="11.625" bestFit="1" customWidth="1"/>
    <col min="1091" max="1091" width="12.25" bestFit="1" customWidth="1"/>
    <col min="1092" max="1092" width="11.625" bestFit="1" customWidth="1"/>
    <col min="1093" max="1093" width="12.25" bestFit="1" customWidth="1"/>
    <col min="1094" max="1094" width="11.625" bestFit="1" customWidth="1"/>
    <col min="1095" max="1095" width="12.25" bestFit="1" customWidth="1"/>
    <col min="1096" max="1096" width="11.625" bestFit="1" customWidth="1"/>
    <col min="1097" max="1097" width="12.25" bestFit="1" customWidth="1"/>
    <col min="1098" max="1098" width="11.625" bestFit="1" customWidth="1"/>
    <col min="1099" max="1099" width="12.25" bestFit="1" customWidth="1"/>
    <col min="1100" max="1100" width="11.625" bestFit="1" customWidth="1"/>
    <col min="1101" max="1101" width="12.25" bestFit="1" customWidth="1"/>
    <col min="1102" max="1102" width="11.625" bestFit="1" customWidth="1"/>
    <col min="1103" max="1103" width="12.25" bestFit="1" customWidth="1"/>
    <col min="1104" max="1104" width="11.625" bestFit="1" customWidth="1"/>
    <col min="1105" max="1105" width="12.25" bestFit="1" customWidth="1"/>
    <col min="1106" max="1106" width="11.625" bestFit="1" customWidth="1"/>
    <col min="1107" max="1107" width="12.25" bestFit="1" customWidth="1"/>
    <col min="1108" max="1108" width="11.625" bestFit="1" customWidth="1"/>
    <col min="1109" max="1109" width="12.25" bestFit="1" customWidth="1"/>
    <col min="1110" max="1110" width="11.625" bestFit="1" customWidth="1"/>
    <col min="1111" max="1111" width="12.25" bestFit="1" customWidth="1"/>
    <col min="1112" max="1112" width="11.625" bestFit="1" customWidth="1"/>
    <col min="1113" max="1113" width="12.25" bestFit="1" customWidth="1"/>
    <col min="1114" max="1114" width="11.625" bestFit="1" customWidth="1"/>
    <col min="1115" max="1115" width="12.25" bestFit="1" customWidth="1"/>
    <col min="1116" max="1116" width="11.625" bestFit="1" customWidth="1"/>
    <col min="1117" max="1117" width="12.25" bestFit="1" customWidth="1"/>
    <col min="1118" max="1118" width="11.625" bestFit="1" customWidth="1"/>
    <col min="1119" max="1119" width="12.25" bestFit="1" customWidth="1"/>
    <col min="1120" max="1120" width="11.625" bestFit="1" customWidth="1"/>
    <col min="1121" max="1121" width="12.25" bestFit="1" customWidth="1"/>
    <col min="1122" max="1122" width="11.625" bestFit="1" customWidth="1"/>
    <col min="1123" max="1123" width="12.25" bestFit="1" customWidth="1"/>
    <col min="1124" max="1124" width="11.625" bestFit="1" customWidth="1"/>
    <col min="1125" max="1125" width="12.25" bestFit="1" customWidth="1"/>
    <col min="1126" max="1126" width="11.625" bestFit="1" customWidth="1"/>
    <col min="1127" max="1127" width="12.25" bestFit="1" customWidth="1"/>
    <col min="1128" max="1128" width="11.625" bestFit="1" customWidth="1"/>
    <col min="1129" max="1129" width="12.25" bestFit="1" customWidth="1"/>
    <col min="1130" max="1130" width="11.625" bestFit="1" customWidth="1"/>
    <col min="1131" max="1131" width="12.25" bestFit="1" customWidth="1"/>
    <col min="1132" max="1132" width="11.625" bestFit="1" customWidth="1"/>
    <col min="1133" max="1133" width="12.25" bestFit="1" customWidth="1"/>
    <col min="1134" max="1134" width="11.625" bestFit="1" customWidth="1"/>
    <col min="1135" max="1135" width="12.25" bestFit="1" customWidth="1"/>
    <col min="1136" max="1136" width="11.625" bestFit="1" customWidth="1"/>
    <col min="1137" max="1137" width="12.25" bestFit="1" customWidth="1"/>
    <col min="1138" max="1138" width="11.625" bestFit="1" customWidth="1"/>
    <col min="1139" max="1139" width="12.25" bestFit="1" customWidth="1"/>
    <col min="1140" max="1140" width="11.625" bestFit="1" customWidth="1"/>
    <col min="1141" max="1141" width="12.25" bestFit="1" customWidth="1"/>
    <col min="1142" max="1142" width="11.625" bestFit="1" customWidth="1"/>
    <col min="1143" max="1143" width="12.25" bestFit="1" customWidth="1"/>
    <col min="1144" max="1144" width="11.625" bestFit="1" customWidth="1"/>
    <col min="1145" max="1145" width="12.25" bestFit="1" customWidth="1"/>
    <col min="1146" max="1146" width="11.625" bestFit="1" customWidth="1"/>
    <col min="1147" max="1147" width="12.25" bestFit="1" customWidth="1"/>
    <col min="1148" max="1148" width="11.625" bestFit="1" customWidth="1"/>
    <col min="1149" max="1149" width="12.25" bestFit="1" customWidth="1"/>
    <col min="1150" max="1150" width="11.625" bestFit="1" customWidth="1"/>
    <col min="1151" max="1151" width="12.25" bestFit="1" customWidth="1"/>
    <col min="1152" max="1152" width="11.625" bestFit="1" customWidth="1"/>
    <col min="1153" max="1153" width="12.25" bestFit="1" customWidth="1"/>
    <col min="1154" max="1154" width="11.625" bestFit="1" customWidth="1"/>
    <col min="1155" max="1155" width="12.25" bestFit="1" customWidth="1"/>
    <col min="1156" max="1156" width="11.625" bestFit="1" customWidth="1"/>
    <col min="1157" max="1157" width="12.25" bestFit="1" customWidth="1"/>
    <col min="1158" max="1158" width="11.625" bestFit="1" customWidth="1"/>
    <col min="1159" max="1159" width="12.25" bestFit="1" customWidth="1"/>
    <col min="1160" max="1160" width="11.625" bestFit="1" customWidth="1"/>
    <col min="1161" max="1161" width="12.25" bestFit="1" customWidth="1"/>
    <col min="1162" max="1162" width="11.625" bestFit="1" customWidth="1"/>
    <col min="1163" max="1163" width="12.25" bestFit="1" customWidth="1"/>
    <col min="1164" max="1164" width="11.625" bestFit="1" customWidth="1"/>
    <col min="1165" max="1165" width="12.25" bestFit="1" customWidth="1"/>
    <col min="1166" max="1166" width="11.625" bestFit="1" customWidth="1"/>
    <col min="1167" max="1167" width="12.25" bestFit="1" customWidth="1"/>
    <col min="1168" max="1168" width="11.625" bestFit="1" customWidth="1"/>
    <col min="1169" max="1169" width="12.25" bestFit="1" customWidth="1"/>
    <col min="1170" max="1170" width="11.625" bestFit="1" customWidth="1"/>
    <col min="1171" max="1171" width="12.25" bestFit="1" customWidth="1"/>
    <col min="1172" max="1172" width="11.625" bestFit="1" customWidth="1"/>
    <col min="1173" max="1173" width="12.25" bestFit="1" customWidth="1"/>
    <col min="1174" max="1174" width="11.625" bestFit="1" customWidth="1"/>
    <col min="1175" max="1175" width="12.25" bestFit="1" customWidth="1"/>
    <col min="1176" max="1176" width="11.625" bestFit="1" customWidth="1"/>
    <col min="1177" max="1177" width="12.25" bestFit="1" customWidth="1"/>
    <col min="1178" max="1178" width="11.625" bestFit="1" customWidth="1"/>
    <col min="1179" max="1179" width="12.25" bestFit="1" customWidth="1"/>
    <col min="1180" max="1180" width="11.625" bestFit="1" customWidth="1"/>
    <col min="1181" max="1181" width="12.25" bestFit="1" customWidth="1"/>
    <col min="1182" max="1182" width="11.625" bestFit="1" customWidth="1"/>
    <col min="1183" max="1183" width="12.25" bestFit="1" customWidth="1"/>
    <col min="1184" max="1184" width="11.625" bestFit="1" customWidth="1"/>
    <col min="1185" max="1185" width="12.25" bestFit="1" customWidth="1"/>
    <col min="1186" max="1186" width="11.625" bestFit="1" customWidth="1"/>
    <col min="1187" max="1187" width="12.25" bestFit="1" customWidth="1"/>
    <col min="1188" max="1188" width="11.625" bestFit="1" customWidth="1"/>
    <col min="1189" max="1189" width="12.25" bestFit="1" customWidth="1"/>
    <col min="1190" max="1190" width="11.625" bestFit="1" customWidth="1"/>
    <col min="1191" max="1191" width="12.25" bestFit="1" customWidth="1"/>
    <col min="1192" max="1192" width="11.625" bestFit="1" customWidth="1"/>
    <col min="1193" max="1193" width="12.25" bestFit="1" customWidth="1"/>
    <col min="1194" max="1194" width="11.625" bestFit="1" customWidth="1"/>
    <col min="1195" max="1195" width="12.25" bestFit="1" customWidth="1"/>
    <col min="1196" max="1196" width="11.625" bestFit="1" customWidth="1"/>
    <col min="1197" max="1197" width="12.25" bestFit="1" customWidth="1"/>
    <col min="1198" max="1198" width="11.625" bestFit="1" customWidth="1"/>
    <col min="1199" max="1199" width="12.25" bestFit="1" customWidth="1"/>
    <col min="1200" max="1200" width="11.625" bestFit="1" customWidth="1"/>
    <col min="1201" max="1201" width="12.25" bestFit="1" customWidth="1"/>
    <col min="1202" max="1202" width="11.625" bestFit="1" customWidth="1"/>
    <col min="1203" max="1203" width="12.25" bestFit="1" customWidth="1"/>
    <col min="1204" max="1204" width="11.625" bestFit="1" customWidth="1"/>
    <col min="1205" max="1205" width="12.25" bestFit="1" customWidth="1"/>
    <col min="1206" max="1206" width="11.625" bestFit="1" customWidth="1"/>
    <col min="1207" max="1207" width="12.25" bestFit="1" customWidth="1"/>
    <col min="1208" max="1208" width="11.625" bestFit="1" customWidth="1"/>
    <col min="1209" max="1209" width="12.25" bestFit="1" customWidth="1"/>
    <col min="1210" max="1210" width="11.625" bestFit="1" customWidth="1"/>
    <col min="1211" max="1211" width="12.25" bestFit="1" customWidth="1"/>
    <col min="1212" max="1212" width="11.625" bestFit="1" customWidth="1"/>
    <col min="1213" max="1213" width="12.25" bestFit="1" customWidth="1"/>
    <col min="1214" max="1214" width="11.625" bestFit="1" customWidth="1"/>
    <col min="1215" max="1215" width="12.25" bestFit="1" customWidth="1"/>
    <col min="1216" max="1216" width="11.625" bestFit="1" customWidth="1"/>
    <col min="1217" max="1217" width="12.25" bestFit="1" customWidth="1"/>
    <col min="1218" max="1218" width="11.625" bestFit="1" customWidth="1"/>
    <col min="1219" max="1219" width="12.25" bestFit="1" customWidth="1"/>
    <col min="1220" max="1220" width="11.625" bestFit="1" customWidth="1"/>
    <col min="1221" max="1221" width="12.25" bestFit="1" customWidth="1"/>
    <col min="1222" max="1222" width="11.625" bestFit="1" customWidth="1"/>
    <col min="1223" max="1223" width="12.25" bestFit="1" customWidth="1"/>
    <col min="1224" max="1224" width="11.625" bestFit="1" customWidth="1"/>
    <col min="1225" max="1225" width="12.25" bestFit="1" customWidth="1"/>
    <col min="1226" max="1226" width="11.625" bestFit="1" customWidth="1"/>
    <col min="1227" max="1227" width="12.25" bestFit="1" customWidth="1"/>
    <col min="1228" max="1228" width="11.625" bestFit="1" customWidth="1"/>
    <col min="1229" max="1229" width="12.25" bestFit="1" customWidth="1"/>
    <col min="1230" max="1230" width="11.625" bestFit="1" customWidth="1"/>
    <col min="1231" max="1231" width="12.25" bestFit="1" customWidth="1"/>
    <col min="1232" max="1232" width="11.625" bestFit="1" customWidth="1"/>
    <col min="1233" max="1233" width="12.25" bestFit="1" customWidth="1"/>
    <col min="1234" max="1234" width="11.625" bestFit="1" customWidth="1"/>
    <col min="1235" max="1235" width="12.25" bestFit="1" customWidth="1"/>
    <col min="1236" max="1236" width="11.625" bestFit="1" customWidth="1"/>
    <col min="1237" max="1237" width="12.25" bestFit="1" customWidth="1"/>
    <col min="1238" max="1238" width="11.625" bestFit="1" customWidth="1"/>
    <col min="1239" max="1239" width="12.25" bestFit="1" customWidth="1"/>
    <col min="1240" max="1240" width="11.625" bestFit="1" customWidth="1"/>
    <col min="1241" max="1241" width="12.25" bestFit="1" customWidth="1"/>
    <col min="1242" max="1242" width="11.625" bestFit="1" customWidth="1"/>
    <col min="1243" max="1243" width="12.25" bestFit="1" customWidth="1"/>
    <col min="1244" max="1244" width="11.625" bestFit="1" customWidth="1"/>
    <col min="1245" max="1245" width="12.25" bestFit="1" customWidth="1"/>
    <col min="1246" max="1246" width="11.625" bestFit="1" customWidth="1"/>
    <col min="1247" max="1247" width="12.25" bestFit="1" customWidth="1"/>
    <col min="1248" max="1248" width="11.625" bestFit="1" customWidth="1"/>
    <col min="1249" max="1249" width="12.25" bestFit="1" customWidth="1"/>
    <col min="1250" max="1250" width="11.625" bestFit="1" customWidth="1"/>
    <col min="1251" max="1251" width="12.25" bestFit="1" customWidth="1"/>
    <col min="1252" max="1252" width="11.625" bestFit="1" customWidth="1"/>
    <col min="1253" max="1253" width="12.25" bestFit="1" customWidth="1"/>
    <col min="1254" max="1254" width="11.625" bestFit="1" customWidth="1"/>
    <col min="1255" max="1255" width="12.25" bestFit="1" customWidth="1"/>
    <col min="1256" max="1256" width="11.625" bestFit="1" customWidth="1"/>
    <col min="1257" max="1257" width="12.25" bestFit="1" customWidth="1"/>
    <col min="1258" max="1258" width="11.625" bestFit="1" customWidth="1"/>
    <col min="1259" max="1259" width="12.25" bestFit="1" customWidth="1"/>
    <col min="1260" max="1260" width="11.625" bestFit="1" customWidth="1"/>
    <col min="1261" max="1261" width="12.25" bestFit="1" customWidth="1"/>
    <col min="1262" max="1262" width="11.625" bestFit="1" customWidth="1"/>
    <col min="1263" max="1263" width="12.25" bestFit="1" customWidth="1"/>
    <col min="1264" max="1264" width="11.625" bestFit="1" customWidth="1"/>
    <col min="1265" max="1265" width="12.25" bestFit="1" customWidth="1"/>
    <col min="1266" max="1266" width="11.625" bestFit="1" customWidth="1"/>
    <col min="1267" max="1267" width="12.25" bestFit="1" customWidth="1"/>
    <col min="1268" max="1268" width="11.625" bestFit="1" customWidth="1"/>
    <col min="1269" max="1269" width="12.25" bestFit="1" customWidth="1"/>
    <col min="1270" max="1270" width="11.625" bestFit="1" customWidth="1"/>
    <col min="1271" max="1271" width="12.25" bestFit="1" customWidth="1"/>
    <col min="1272" max="1272" width="11.625" bestFit="1" customWidth="1"/>
    <col min="1273" max="1273" width="12.25" bestFit="1" customWidth="1"/>
    <col min="1274" max="1274" width="11.625" bestFit="1" customWidth="1"/>
    <col min="1275" max="1275" width="12.25" bestFit="1" customWidth="1"/>
    <col min="1276" max="1276" width="11.625" bestFit="1" customWidth="1"/>
    <col min="1277" max="1277" width="12.25" bestFit="1" customWidth="1"/>
    <col min="1278" max="1278" width="11.625" bestFit="1" customWidth="1"/>
    <col min="1279" max="1279" width="12.25" bestFit="1" customWidth="1"/>
    <col min="1280" max="1280" width="11.625" bestFit="1" customWidth="1"/>
    <col min="1281" max="1281" width="12.25" bestFit="1" customWidth="1"/>
    <col min="1282" max="1282" width="11.625" bestFit="1" customWidth="1"/>
    <col min="1283" max="1283" width="12.25" bestFit="1" customWidth="1"/>
    <col min="1284" max="1284" width="11.625" bestFit="1" customWidth="1"/>
    <col min="1285" max="1285" width="12.25" bestFit="1" customWidth="1"/>
    <col min="1286" max="1286" width="11.625" bestFit="1" customWidth="1"/>
    <col min="1287" max="1287" width="12.25" bestFit="1" customWidth="1"/>
    <col min="1288" max="1288" width="11.625" bestFit="1" customWidth="1"/>
    <col min="1289" max="1289" width="12.25" bestFit="1" customWidth="1"/>
    <col min="1290" max="1290" width="11.625" bestFit="1" customWidth="1"/>
    <col min="1291" max="1291" width="12.25" bestFit="1" customWidth="1"/>
    <col min="1292" max="1292" width="11.625" bestFit="1" customWidth="1"/>
    <col min="1293" max="1293" width="12.25" bestFit="1" customWidth="1"/>
    <col min="1294" max="1294" width="11.625" bestFit="1" customWidth="1"/>
    <col min="1295" max="1295" width="12.25" bestFit="1" customWidth="1"/>
    <col min="1296" max="1296" width="11.625" bestFit="1" customWidth="1"/>
    <col min="1297" max="1297" width="12.25" bestFit="1" customWidth="1"/>
    <col min="1298" max="1298" width="11.625" bestFit="1" customWidth="1"/>
    <col min="1299" max="1299" width="12.25" bestFit="1" customWidth="1"/>
    <col min="1300" max="1300" width="11.625" bestFit="1" customWidth="1"/>
    <col min="1301" max="1301" width="12.25" bestFit="1" customWidth="1"/>
    <col min="1302" max="1302" width="11.625" bestFit="1" customWidth="1"/>
    <col min="1303" max="1303" width="12.25" bestFit="1" customWidth="1"/>
    <col min="1304" max="1304" width="11.625" bestFit="1" customWidth="1"/>
    <col min="1305" max="1305" width="12.25" bestFit="1" customWidth="1"/>
    <col min="1306" max="1306" width="11.625" bestFit="1" customWidth="1"/>
    <col min="1307" max="1307" width="12.25" bestFit="1" customWidth="1"/>
    <col min="1308" max="1308" width="11.625" bestFit="1" customWidth="1"/>
    <col min="1309" max="1309" width="12.25" bestFit="1" customWidth="1"/>
    <col min="1310" max="1310" width="11.625" bestFit="1" customWidth="1"/>
    <col min="1311" max="1311" width="12.25" bestFit="1" customWidth="1"/>
    <col min="1312" max="1312" width="11.625" bestFit="1" customWidth="1"/>
    <col min="1313" max="1313" width="12.25" bestFit="1" customWidth="1"/>
    <col min="1314" max="1314" width="11.625" bestFit="1" customWidth="1"/>
    <col min="1315" max="1315" width="12.25" bestFit="1" customWidth="1"/>
    <col min="1316" max="1316" width="11.625" bestFit="1" customWidth="1"/>
    <col min="1317" max="1317" width="12.25" bestFit="1" customWidth="1"/>
    <col min="1318" max="1318" width="11.625" bestFit="1" customWidth="1"/>
    <col min="1319" max="1319" width="12.25" bestFit="1" customWidth="1"/>
    <col min="1320" max="1320" width="11.625" bestFit="1" customWidth="1"/>
    <col min="1321" max="1321" width="12.25" bestFit="1" customWidth="1"/>
    <col min="1322" max="1322" width="11.625" bestFit="1" customWidth="1"/>
    <col min="1323" max="1323" width="12.25" bestFit="1" customWidth="1"/>
    <col min="1324" max="1324" width="11.625" bestFit="1" customWidth="1"/>
    <col min="1325" max="1325" width="12.25" bestFit="1" customWidth="1"/>
    <col min="1326" max="1326" width="11.625" bestFit="1" customWidth="1"/>
    <col min="1327" max="1327" width="12.25" bestFit="1" customWidth="1"/>
    <col min="1328" max="1328" width="11.625" bestFit="1" customWidth="1"/>
    <col min="1329" max="1329" width="12.25" bestFit="1" customWidth="1"/>
    <col min="1330" max="1330" width="11.625" bestFit="1" customWidth="1"/>
    <col min="1331" max="1331" width="12.25" bestFit="1" customWidth="1"/>
    <col min="1332" max="1332" width="11.625" bestFit="1" customWidth="1"/>
    <col min="1333" max="1333" width="12.25" bestFit="1" customWidth="1"/>
    <col min="1334" max="1334" width="11.625" bestFit="1" customWidth="1"/>
    <col min="1335" max="1335" width="12.25" bestFit="1" customWidth="1"/>
    <col min="1336" max="1336" width="11.625" bestFit="1" customWidth="1"/>
    <col min="1337" max="1337" width="12.25" bestFit="1" customWidth="1"/>
    <col min="1338" max="1338" width="11.625" bestFit="1" customWidth="1"/>
    <col min="1339" max="1339" width="12.25" bestFit="1" customWidth="1"/>
    <col min="1340" max="1340" width="11.625" bestFit="1" customWidth="1"/>
    <col min="1341" max="1341" width="12.25" bestFit="1" customWidth="1"/>
    <col min="1342" max="1342" width="11.625" bestFit="1" customWidth="1"/>
    <col min="1343" max="1343" width="12.25" bestFit="1" customWidth="1"/>
    <col min="1344" max="1344" width="11.625" bestFit="1" customWidth="1"/>
    <col min="1345" max="1345" width="12.25" bestFit="1" customWidth="1"/>
    <col min="1346" max="1346" width="11.625" bestFit="1" customWidth="1"/>
    <col min="1347" max="1347" width="12.25" bestFit="1" customWidth="1"/>
    <col min="1348" max="1348" width="11.625" bestFit="1" customWidth="1"/>
    <col min="1349" max="1349" width="12.25" bestFit="1" customWidth="1"/>
    <col min="1350" max="1350" width="11.625" bestFit="1" customWidth="1"/>
    <col min="1351" max="1351" width="12.25" bestFit="1" customWidth="1"/>
    <col min="1352" max="1352" width="11.625" bestFit="1" customWidth="1"/>
    <col min="1353" max="1353" width="12.25" bestFit="1" customWidth="1"/>
    <col min="1354" max="1354" width="11.625" bestFit="1" customWidth="1"/>
    <col min="1355" max="1355" width="12.25" bestFit="1" customWidth="1"/>
    <col min="1356" max="1356" width="11.625" bestFit="1" customWidth="1"/>
    <col min="1357" max="1357" width="12.25" bestFit="1" customWidth="1"/>
    <col min="1358" max="1358" width="11.625" bestFit="1" customWidth="1"/>
    <col min="1359" max="1359" width="12.25" bestFit="1" customWidth="1"/>
    <col min="1360" max="1360" width="11.625" bestFit="1" customWidth="1"/>
    <col min="1361" max="1361" width="12.25" bestFit="1" customWidth="1"/>
    <col min="1362" max="1362" width="11.625" bestFit="1" customWidth="1"/>
    <col min="1363" max="1363" width="12.25" bestFit="1" customWidth="1"/>
    <col min="1364" max="1364" width="11.625" bestFit="1" customWidth="1"/>
    <col min="1365" max="1365" width="12.25" bestFit="1" customWidth="1"/>
    <col min="1366" max="1366" width="11.625" bestFit="1" customWidth="1"/>
    <col min="1367" max="1367" width="12.25" bestFit="1" customWidth="1"/>
    <col min="1368" max="1368" width="11.625" bestFit="1" customWidth="1"/>
    <col min="1369" max="1369" width="12.25" bestFit="1" customWidth="1"/>
    <col min="1370" max="1370" width="11.625" bestFit="1" customWidth="1"/>
    <col min="1371" max="1371" width="12.25" bestFit="1" customWidth="1"/>
    <col min="1372" max="1372" width="11.625" bestFit="1" customWidth="1"/>
    <col min="1373" max="1373" width="12.25" bestFit="1" customWidth="1"/>
    <col min="1374" max="1374" width="11.625" bestFit="1" customWidth="1"/>
    <col min="1375" max="1375" width="12.25" bestFit="1" customWidth="1"/>
    <col min="1376" max="1376" width="11.625" bestFit="1" customWidth="1"/>
    <col min="1377" max="1377" width="12.25" bestFit="1" customWidth="1"/>
    <col min="1378" max="1378" width="11.625" bestFit="1" customWidth="1"/>
    <col min="1379" max="1379" width="12.25" bestFit="1" customWidth="1"/>
    <col min="1380" max="1380" width="11.625" bestFit="1" customWidth="1"/>
    <col min="1381" max="1381" width="12.25" bestFit="1" customWidth="1"/>
    <col min="1382" max="1382" width="11.625" bestFit="1" customWidth="1"/>
    <col min="1383" max="1383" width="12.25" bestFit="1" customWidth="1"/>
    <col min="1384" max="1384" width="11.625" bestFit="1" customWidth="1"/>
    <col min="1385" max="1385" width="12.25" bestFit="1" customWidth="1"/>
    <col min="1386" max="1386" width="11.625" bestFit="1" customWidth="1"/>
    <col min="1387" max="1387" width="12.25" bestFit="1" customWidth="1"/>
    <col min="1388" max="1388" width="11.625" bestFit="1" customWidth="1"/>
    <col min="1389" max="1389" width="12.25" bestFit="1" customWidth="1"/>
    <col min="1390" max="1390" width="11.625" bestFit="1" customWidth="1"/>
    <col min="1391" max="1391" width="12.25" bestFit="1" customWidth="1"/>
    <col min="1392" max="1392" width="11.625" bestFit="1" customWidth="1"/>
    <col min="1393" max="1393" width="12.25" bestFit="1" customWidth="1"/>
    <col min="1394" max="1394" width="11.625" bestFit="1" customWidth="1"/>
    <col min="1395" max="1395" width="12.25" bestFit="1" customWidth="1"/>
    <col min="1396" max="1396" width="11.625" bestFit="1" customWidth="1"/>
    <col min="1397" max="1397" width="12.25" bestFit="1" customWidth="1"/>
    <col min="1398" max="1398" width="11.625" bestFit="1" customWidth="1"/>
    <col min="1399" max="1399" width="12.25" bestFit="1" customWidth="1"/>
    <col min="1400" max="1400" width="11.625" bestFit="1" customWidth="1"/>
    <col min="1401" max="1401" width="12.25" bestFit="1" customWidth="1"/>
    <col min="1402" max="1402" width="11.625" bestFit="1" customWidth="1"/>
    <col min="1403" max="1403" width="12.25" bestFit="1" customWidth="1"/>
    <col min="1404" max="1404" width="11.625" bestFit="1" customWidth="1"/>
    <col min="1405" max="1405" width="12.25" bestFit="1" customWidth="1"/>
    <col min="1406" max="1406" width="11.625" bestFit="1" customWidth="1"/>
    <col min="1407" max="1407" width="12.25" bestFit="1" customWidth="1"/>
    <col min="1408" max="1408" width="11.625" bestFit="1" customWidth="1"/>
    <col min="1409" max="1409" width="12.25" bestFit="1" customWidth="1"/>
    <col min="1410" max="1410" width="11.625" bestFit="1" customWidth="1"/>
    <col min="1411" max="1411" width="12.25" bestFit="1" customWidth="1"/>
    <col min="1412" max="1412" width="11.625" bestFit="1" customWidth="1"/>
    <col min="1413" max="1413" width="12.25" bestFit="1" customWidth="1"/>
    <col min="1414" max="1414" width="11.625" bestFit="1" customWidth="1"/>
    <col min="1415" max="1415" width="12.25" bestFit="1" customWidth="1"/>
    <col min="1416" max="1416" width="11.625" bestFit="1" customWidth="1"/>
    <col min="1417" max="1417" width="12.25" bestFit="1" customWidth="1"/>
    <col min="1418" max="1418" width="11.625" bestFit="1" customWidth="1"/>
    <col min="1419" max="1419" width="12.25" bestFit="1" customWidth="1"/>
    <col min="1420" max="1420" width="11.625" bestFit="1" customWidth="1"/>
    <col min="1421" max="1421" width="12.25" bestFit="1" customWidth="1"/>
    <col min="1422" max="1422" width="11.625" bestFit="1" customWidth="1"/>
    <col min="1423" max="1423" width="12.25" bestFit="1" customWidth="1"/>
    <col min="1424" max="1424" width="11.625" bestFit="1" customWidth="1"/>
    <col min="1425" max="1425" width="12.25" bestFit="1" customWidth="1"/>
    <col min="1426" max="1426" width="11.625" bestFit="1" customWidth="1"/>
    <col min="1427" max="1427" width="12.25" bestFit="1" customWidth="1"/>
    <col min="1428" max="1428" width="11.625" bestFit="1" customWidth="1"/>
    <col min="1429" max="1429" width="12.25" bestFit="1" customWidth="1"/>
    <col min="1430" max="1430" width="11.625" bestFit="1" customWidth="1"/>
    <col min="1431" max="1431" width="12.25" bestFit="1" customWidth="1"/>
    <col min="1432" max="1432" width="11.625" bestFit="1" customWidth="1"/>
    <col min="1433" max="1433" width="12.25" bestFit="1" customWidth="1"/>
    <col min="1434" max="1434" width="11.625" bestFit="1" customWidth="1"/>
    <col min="1435" max="1435" width="12.25" bestFit="1" customWidth="1"/>
    <col min="1436" max="1436" width="11.625" bestFit="1" customWidth="1"/>
    <col min="1437" max="1437" width="12.25" bestFit="1" customWidth="1"/>
    <col min="1438" max="1438" width="11.625" bestFit="1" customWidth="1"/>
    <col min="1439" max="1439" width="12.25" bestFit="1" customWidth="1"/>
    <col min="1440" max="1440" width="11.625" bestFit="1" customWidth="1"/>
    <col min="1441" max="1441" width="12.25" bestFit="1" customWidth="1"/>
    <col min="1442" max="1442" width="11.625" bestFit="1" customWidth="1"/>
    <col min="1443" max="1443" width="12.25" bestFit="1" customWidth="1"/>
    <col min="1444" max="1444" width="11.625" bestFit="1" customWidth="1"/>
    <col min="1445" max="1445" width="12.25" bestFit="1" customWidth="1"/>
    <col min="1446" max="1446" width="11.625" bestFit="1" customWidth="1"/>
    <col min="1447" max="1447" width="12.25" bestFit="1" customWidth="1"/>
    <col min="1448" max="1448" width="11.625" bestFit="1" customWidth="1"/>
    <col min="1449" max="1449" width="12.25" bestFit="1" customWidth="1"/>
    <col min="1450" max="1450" width="11.625" bestFit="1" customWidth="1"/>
    <col min="1451" max="1451" width="12.25" bestFit="1" customWidth="1"/>
    <col min="1452" max="1452" width="11.625" bestFit="1" customWidth="1"/>
    <col min="1453" max="1453" width="12.25" bestFit="1" customWidth="1"/>
    <col min="1454" max="1454" width="11.625" bestFit="1" customWidth="1"/>
    <col min="1455" max="1455" width="12.25" bestFit="1" customWidth="1"/>
    <col min="1456" max="1456" width="11.625" bestFit="1" customWidth="1"/>
    <col min="1457" max="1457" width="12.25" bestFit="1" customWidth="1"/>
    <col min="1458" max="1458" width="11.625" bestFit="1" customWidth="1"/>
    <col min="1459" max="1459" width="12.25" bestFit="1" customWidth="1"/>
    <col min="1460" max="1460" width="11.625" bestFit="1" customWidth="1"/>
    <col min="1461" max="1461" width="12.25" bestFit="1" customWidth="1"/>
    <col min="1462" max="1462" width="11.625" bestFit="1" customWidth="1"/>
    <col min="1463" max="1463" width="12.25" bestFit="1" customWidth="1"/>
    <col min="1464" max="1464" width="11.625" bestFit="1" customWidth="1"/>
    <col min="1465" max="1465" width="12.25" bestFit="1" customWidth="1"/>
    <col min="1466" max="1466" width="11.625" bestFit="1" customWidth="1"/>
    <col min="1467" max="1467" width="12.25" bestFit="1" customWidth="1"/>
    <col min="1468" max="1468" width="11.625" bestFit="1" customWidth="1"/>
    <col min="1469" max="1469" width="12.25" bestFit="1" customWidth="1"/>
    <col min="1470" max="1470" width="11.625" bestFit="1" customWidth="1"/>
    <col min="1471" max="1471" width="12.25" bestFit="1" customWidth="1"/>
    <col min="1472" max="1472" width="11.625" bestFit="1" customWidth="1"/>
    <col min="1473" max="1473" width="12.25" bestFit="1" customWidth="1"/>
    <col min="1474" max="1474" width="11.625" bestFit="1" customWidth="1"/>
    <col min="1475" max="1475" width="12.25" bestFit="1" customWidth="1"/>
    <col min="1476" max="1476" width="11.625" bestFit="1" customWidth="1"/>
    <col min="1477" max="1477" width="12.25" bestFit="1" customWidth="1"/>
    <col min="1478" max="1478" width="11.625" bestFit="1" customWidth="1"/>
    <col min="1479" max="1479" width="12.25" bestFit="1" customWidth="1"/>
    <col min="1480" max="1480" width="11.625" bestFit="1" customWidth="1"/>
    <col min="1481" max="1481" width="12.25" bestFit="1" customWidth="1"/>
    <col min="1482" max="1482" width="11.625" bestFit="1" customWidth="1"/>
    <col min="1483" max="1483" width="12.25" bestFit="1" customWidth="1"/>
    <col min="1484" max="1484" width="11.625" bestFit="1" customWidth="1"/>
    <col min="1485" max="1485" width="12.25" bestFit="1" customWidth="1"/>
    <col min="1486" max="1486" width="11.625" bestFit="1" customWidth="1"/>
    <col min="1487" max="1487" width="12.25" bestFit="1" customWidth="1"/>
    <col min="1488" max="1488" width="11.625" bestFit="1" customWidth="1"/>
    <col min="1489" max="1489" width="12.25" bestFit="1" customWidth="1"/>
    <col min="1490" max="1490" width="11.625" bestFit="1" customWidth="1"/>
    <col min="1491" max="1491" width="12.25" bestFit="1" customWidth="1"/>
    <col min="1492" max="1492" width="11.625" bestFit="1" customWidth="1"/>
    <col min="1493" max="1493" width="12.25" bestFit="1" customWidth="1"/>
    <col min="1494" max="1494" width="11.625" bestFit="1" customWidth="1"/>
    <col min="1495" max="1495" width="12.25" bestFit="1" customWidth="1"/>
    <col min="1496" max="1496" width="11.625" bestFit="1" customWidth="1"/>
    <col min="1497" max="1497" width="12.25" bestFit="1" customWidth="1"/>
    <col min="1498" max="1498" width="11.625" bestFit="1" customWidth="1"/>
    <col min="1499" max="1499" width="12.25" bestFit="1" customWidth="1"/>
    <col min="1500" max="1500" width="11.625" bestFit="1" customWidth="1"/>
    <col min="1501" max="1501" width="12.25" bestFit="1" customWidth="1"/>
    <col min="1502" max="1502" width="11.625" bestFit="1" customWidth="1"/>
    <col min="1503" max="1503" width="12.25" bestFit="1" customWidth="1"/>
    <col min="1504" max="1504" width="11.625" bestFit="1" customWidth="1"/>
    <col min="1505" max="1505" width="12.25" bestFit="1" customWidth="1"/>
    <col min="1506" max="1506" width="11.625" bestFit="1" customWidth="1"/>
    <col min="1507" max="1507" width="12.25" bestFit="1" customWidth="1"/>
    <col min="1508" max="1508" width="11.625" bestFit="1" customWidth="1"/>
    <col min="1509" max="1509" width="12.25" bestFit="1" customWidth="1"/>
    <col min="1510" max="1510" width="11.625" bestFit="1" customWidth="1"/>
    <col min="1511" max="1511" width="12.25" bestFit="1" customWidth="1"/>
    <col min="1512" max="1512" width="11.625" bestFit="1" customWidth="1"/>
    <col min="1513" max="1513" width="12.25" bestFit="1" customWidth="1"/>
    <col min="1514" max="1514" width="11.625" bestFit="1" customWidth="1"/>
    <col min="1515" max="1515" width="12.25" bestFit="1" customWidth="1"/>
    <col min="1516" max="1516" width="11.625" bestFit="1" customWidth="1"/>
    <col min="1517" max="1517" width="12.25" bestFit="1" customWidth="1"/>
    <col min="1518" max="1518" width="11.625" bestFit="1" customWidth="1"/>
    <col min="1519" max="1519" width="12.25" bestFit="1" customWidth="1"/>
    <col min="1520" max="1520" width="11.625" bestFit="1" customWidth="1"/>
    <col min="1521" max="1521" width="12.25" bestFit="1" customWidth="1"/>
    <col min="1522" max="1522" width="11.625" bestFit="1" customWidth="1"/>
    <col min="1523" max="1523" width="12.25" bestFit="1" customWidth="1"/>
    <col min="1524" max="1524" width="11.625" bestFit="1" customWidth="1"/>
    <col min="1525" max="1525" width="12.25" bestFit="1" customWidth="1"/>
    <col min="1526" max="1526" width="11.625" bestFit="1" customWidth="1"/>
    <col min="1527" max="1527" width="12.25" bestFit="1" customWidth="1"/>
    <col min="1528" max="1528" width="11.625" bestFit="1" customWidth="1"/>
    <col min="1529" max="1529" width="12.25" bestFit="1" customWidth="1"/>
    <col min="1530" max="1530" width="11.625" bestFit="1" customWidth="1"/>
    <col min="1531" max="1531" width="12.25" bestFit="1" customWidth="1"/>
    <col min="1532" max="1532" width="11.625" bestFit="1" customWidth="1"/>
    <col min="1533" max="1533" width="12.25" bestFit="1" customWidth="1"/>
    <col min="1534" max="1534" width="11.625" bestFit="1" customWidth="1"/>
    <col min="1535" max="1535" width="12.25" bestFit="1" customWidth="1"/>
    <col min="1536" max="1536" width="11.625" bestFit="1" customWidth="1"/>
    <col min="1537" max="1537" width="12.25" bestFit="1" customWidth="1"/>
    <col min="1538" max="1538" width="11.625" bestFit="1" customWidth="1"/>
    <col min="1539" max="1539" width="12.25" bestFit="1" customWidth="1"/>
    <col min="1540" max="1540" width="11.625" bestFit="1" customWidth="1"/>
    <col min="1541" max="1541" width="12.25" bestFit="1" customWidth="1"/>
    <col min="1542" max="1542" width="11.625" bestFit="1" customWidth="1"/>
    <col min="1543" max="1543" width="12.25" bestFit="1" customWidth="1"/>
    <col min="1544" max="1544" width="11.625" bestFit="1" customWidth="1"/>
    <col min="1545" max="1545" width="12.25" bestFit="1" customWidth="1"/>
    <col min="1546" max="1546" width="11.625" bestFit="1" customWidth="1"/>
    <col min="1547" max="1547" width="12.25" bestFit="1" customWidth="1"/>
    <col min="1548" max="1548" width="11.625" bestFit="1" customWidth="1"/>
    <col min="1549" max="1549" width="12.25" bestFit="1" customWidth="1"/>
    <col min="1550" max="1550" width="11.625" bestFit="1" customWidth="1"/>
    <col min="1551" max="1551" width="12.25" bestFit="1" customWidth="1"/>
    <col min="1552" max="1552" width="11.625" bestFit="1" customWidth="1"/>
    <col min="1553" max="1553" width="12.25" bestFit="1" customWidth="1"/>
    <col min="1554" max="1554" width="11.625" bestFit="1" customWidth="1"/>
    <col min="1555" max="1555" width="12.25" bestFit="1" customWidth="1"/>
    <col min="1556" max="1556" width="11.625" bestFit="1" customWidth="1"/>
    <col min="1557" max="1557" width="12.25" bestFit="1" customWidth="1"/>
    <col min="1558" max="1558" width="11.625" bestFit="1" customWidth="1"/>
    <col min="1559" max="1559" width="12.25" bestFit="1" customWidth="1"/>
    <col min="1560" max="1560" width="11.625" bestFit="1" customWidth="1"/>
    <col min="1561" max="1561" width="12.25" bestFit="1" customWidth="1"/>
    <col min="1562" max="1562" width="11.625" bestFit="1" customWidth="1"/>
    <col min="1563" max="1563" width="12.25" bestFit="1" customWidth="1"/>
    <col min="1564" max="1564" width="11.625" bestFit="1" customWidth="1"/>
    <col min="1565" max="1565" width="12.25" bestFit="1" customWidth="1"/>
    <col min="1566" max="1566" width="11.625" bestFit="1" customWidth="1"/>
    <col min="1567" max="1567" width="12.25" bestFit="1" customWidth="1"/>
    <col min="1568" max="1568" width="11.625" bestFit="1" customWidth="1"/>
    <col min="1569" max="1569" width="12.25" bestFit="1" customWidth="1"/>
    <col min="1570" max="1570" width="11.625" bestFit="1" customWidth="1"/>
    <col min="1571" max="1571" width="12.25" bestFit="1" customWidth="1"/>
    <col min="1572" max="1572" width="11.625" bestFit="1" customWidth="1"/>
    <col min="1573" max="1573" width="12.25" bestFit="1" customWidth="1"/>
    <col min="1574" max="1574" width="11.625" bestFit="1" customWidth="1"/>
    <col min="1575" max="1575" width="12.25" bestFit="1" customWidth="1"/>
    <col min="1576" max="1576" width="11.625" bestFit="1" customWidth="1"/>
    <col min="1577" max="1577" width="12.25" bestFit="1" customWidth="1"/>
    <col min="1578" max="1578" width="11.625" bestFit="1" customWidth="1"/>
    <col min="1579" max="1579" width="12.25" bestFit="1" customWidth="1"/>
    <col min="1580" max="1580" width="11.625" bestFit="1" customWidth="1"/>
    <col min="1581" max="1581" width="12.25" bestFit="1" customWidth="1"/>
    <col min="1582" max="1582" width="11.625" bestFit="1" customWidth="1"/>
    <col min="1583" max="1583" width="12.25" bestFit="1" customWidth="1"/>
    <col min="1584" max="1584" width="11.625" bestFit="1" customWidth="1"/>
    <col min="1585" max="1585" width="12.25" bestFit="1" customWidth="1"/>
    <col min="1586" max="1586" width="11.625" bestFit="1" customWidth="1"/>
    <col min="1587" max="1587" width="12.25" bestFit="1" customWidth="1"/>
    <col min="1588" max="1588" width="11.625" bestFit="1" customWidth="1"/>
    <col min="1589" max="1589" width="12.25" bestFit="1" customWidth="1"/>
    <col min="1590" max="1590" width="11.625" bestFit="1" customWidth="1"/>
    <col min="1591" max="1591" width="12.25" bestFit="1" customWidth="1"/>
    <col min="1592" max="1592" width="11.625" bestFit="1" customWidth="1"/>
    <col min="1593" max="1593" width="12.25" bestFit="1" customWidth="1"/>
    <col min="1594" max="1594" width="11.625" bestFit="1" customWidth="1"/>
    <col min="1595" max="1595" width="12.25" bestFit="1" customWidth="1"/>
    <col min="1596" max="1596" width="11.625" bestFit="1" customWidth="1"/>
    <col min="1597" max="1597" width="12.25" bestFit="1" customWidth="1"/>
    <col min="1598" max="1598" width="11.625" bestFit="1" customWidth="1"/>
    <col min="1599" max="1599" width="12.25" bestFit="1" customWidth="1"/>
    <col min="1600" max="1600" width="11.625" bestFit="1" customWidth="1"/>
    <col min="1601" max="1601" width="12.25" bestFit="1" customWidth="1"/>
    <col min="1602" max="1602" width="11.625" bestFit="1" customWidth="1"/>
    <col min="1603" max="1603" width="12.25" bestFit="1" customWidth="1"/>
    <col min="1604" max="1604" width="11.625" bestFit="1" customWidth="1"/>
    <col min="1605" max="1605" width="12.25" bestFit="1" customWidth="1"/>
    <col min="1606" max="1606" width="11.625" bestFit="1" customWidth="1"/>
    <col min="1607" max="1607" width="12.25" bestFit="1" customWidth="1"/>
    <col min="1608" max="1608" width="11.625" bestFit="1" customWidth="1"/>
    <col min="1609" max="1609" width="12.25" bestFit="1" customWidth="1"/>
    <col min="1610" max="1610" width="11.625" bestFit="1" customWidth="1"/>
    <col min="1611" max="1611" width="12.25" bestFit="1" customWidth="1"/>
    <col min="1612" max="1612" width="11.625" bestFit="1" customWidth="1"/>
    <col min="1613" max="1613" width="12.25" bestFit="1" customWidth="1"/>
    <col min="1614" max="1614" width="11.625" bestFit="1" customWidth="1"/>
    <col min="1615" max="1615" width="12.25" bestFit="1" customWidth="1"/>
    <col min="1616" max="1616" width="11.625" bestFit="1" customWidth="1"/>
    <col min="1617" max="1617" width="12.25" bestFit="1" customWidth="1"/>
    <col min="1618" max="1618" width="11.625" bestFit="1" customWidth="1"/>
    <col min="1619" max="1619" width="12.25" bestFit="1" customWidth="1"/>
    <col min="1620" max="1620" width="11.625" bestFit="1" customWidth="1"/>
    <col min="1621" max="1621" width="12.25" bestFit="1" customWidth="1"/>
    <col min="1622" max="1622" width="11.625" bestFit="1" customWidth="1"/>
    <col min="1623" max="1623" width="12.25" bestFit="1" customWidth="1"/>
    <col min="1624" max="1624" width="11.625" bestFit="1" customWidth="1"/>
    <col min="1625" max="1625" width="12.25" bestFit="1" customWidth="1"/>
    <col min="1626" max="1626" width="11.625" bestFit="1" customWidth="1"/>
    <col min="1627" max="1627" width="12.25" bestFit="1" customWidth="1"/>
    <col min="1628" max="1628" width="11.625" bestFit="1" customWidth="1"/>
    <col min="1629" max="1629" width="12.25" bestFit="1" customWidth="1"/>
    <col min="1630" max="1630" width="11.625" bestFit="1" customWidth="1"/>
    <col min="1631" max="1631" width="12.25" bestFit="1" customWidth="1"/>
    <col min="1632" max="1632" width="11.625" bestFit="1" customWidth="1"/>
    <col min="1633" max="1633" width="12.25" bestFit="1" customWidth="1"/>
    <col min="1634" max="1634" width="11.625" bestFit="1" customWidth="1"/>
    <col min="1635" max="1635" width="12.25" bestFit="1" customWidth="1"/>
    <col min="1636" max="1636" width="11.625" bestFit="1" customWidth="1"/>
    <col min="1637" max="1637" width="12.25" bestFit="1" customWidth="1"/>
    <col min="1638" max="1638" width="11.625" bestFit="1" customWidth="1"/>
    <col min="1639" max="1639" width="12.25" bestFit="1" customWidth="1"/>
    <col min="1640" max="1640" width="11.625" bestFit="1" customWidth="1"/>
    <col min="1641" max="1641" width="12.25" bestFit="1" customWidth="1"/>
    <col min="1642" max="1642" width="11.625" bestFit="1" customWidth="1"/>
    <col min="1643" max="1643" width="12.25" bestFit="1" customWidth="1"/>
    <col min="1644" max="1644" width="11.625" bestFit="1" customWidth="1"/>
    <col min="1645" max="1645" width="12.25" bestFit="1" customWidth="1"/>
    <col min="1646" max="1646" width="11.625" bestFit="1" customWidth="1"/>
    <col min="1647" max="1647" width="12.25" bestFit="1" customWidth="1"/>
    <col min="1648" max="1648" width="11.625" bestFit="1" customWidth="1"/>
    <col min="1649" max="1649" width="12.25" bestFit="1" customWidth="1"/>
    <col min="1650" max="1650" width="11.625" bestFit="1" customWidth="1"/>
    <col min="1651" max="1651" width="12.25" bestFit="1" customWidth="1"/>
    <col min="1652" max="1652" width="11.625" bestFit="1" customWidth="1"/>
    <col min="1653" max="1653" width="12.25" bestFit="1" customWidth="1"/>
    <col min="1654" max="1654" width="11.625" bestFit="1" customWidth="1"/>
    <col min="1655" max="1655" width="12.25" bestFit="1" customWidth="1"/>
    <col min="1656" max="1656" width="11.625" bestFit="1" customWidth="1"/>
    <col min="1657" max="1657" width="12.25" bestFit="1" customWidth="1"/>
    <col min="1658" max="1658" width="11.625" bestFit="1" customWidth="1"/>
    <col min="1659" max="1659" width="12.25" bestFit="1" customWidth="1"/>
    <col min="1660" max="1660" width="11.625" bestFit="1" customWidth="1"/>
    <col min="1661" max="1661" width="12.25" bestFit="1" customWidth="1"/>
    <col min="1662" max="1662" width="11.625" bestFit="1" customWidth="1"/>
    <col min="1663" max="1663" width="12.25" bestFit="1" customWidth="1"/>
    <col min="1664" max="1664" width="11.625" bestFit="1" customWidth="1"/>
    <col min="1665" max="1665" width="12.25" bestFit="1" customWidth="1"/>
    <col min="1666" max="1666" width="11.625" bestFit="1" customWidth="1"/>
    <col min="1667" max="1667" width="12.25" bestFit="1" customWidth="1"/>
    <col min="1668" max="1668" width="11.625" bestFit="1" customWidth="1"/>
    <col min="1669" max="1669" width="12.25" bestFit="1" customWidth="1"/>
    <col min="1670" max="1670" width="11.625" bestFit="1" customWidth="1"/>
    <col min="1671" max="1671" width="12.25" bestFit="1" customWidth="1"/>
    <col min="1672" max="1672" width="11.625" bestFit="1" customWidth="1"/>
    <col min="1673" max="1673" width="12.25" bestFit="1" customWidth="1"/>
    <col min="1674" max="1674" width="11.625" bestFit="1" customWidth="1"/>
    <col min="1675" max="1675" width="12.25" bestFit="1" customWidth="1"/>
    <col min="1676" max="1676" width="11.625" bestFit="1" customWidth="1"/>
    <col min="1677" max="1677" width="12.25" bestFit="1" customWidth="1"/>
    <col min="1678" max="1678" width="11.625" bestFit="1" customWidth="1"/>
    <col min="1679" max="1679" width="12.25" bestFit="1" customWidth="1"/>
    <col min="1680" max="1680" width="11.625" bestFit="1" customWidth="1"/>
    <col min="1681" max="1681" width="12.25" bestFit="1" customWidth="1"/>
    <col min="1682" max="1682" width="11.625" bestFit="1" customWidth="1"/>
    <col min="1683" max="1683" width="12.25" bestFit="1" customWidth="1"/>
    <col min="1684" max="1684" width="11.625" bestFit="1" customWidth="1"/>
    <col min="1685" max="1685" width="12.25" bestFit="1" customWidth="1"/>
    <col min="1686" max="1686" width="11.625" bestFit="1" customWidth="1"/>
    <col min="1687" max="1687" width="12.25" bestFit="1" customWidth="1"/>
    <col min="1688" max="1688" width="11.625" bestFit="1" customWidth="1"/>
    <col min="1689" max="1689" width="12.25" bestFit="1" customWidth="1"/>
    <col min="1690" max="1690" width="11.625" bestFit="1" customWidth="1"/>
    <col min="1691" max="1691" width="12.25" bestFit="1" customWidth="1"/>
    <col min="1692" max="1692" width="11.625" bestFit="1" customWidth="1"/>
    <col min="1693" max="1693" width="12.25" bestFit="1" customWidth="1"/>
    <col min="1694" max="1694" width="11.625" bestFit="1" customWidth="1"/>
    <col min="1695" max="1695" width="12.25" bestFit="1" customWidth="1"/>
    <col min="1696" max="1696" width="11.625" bestFit="1" customWidth="1"/>
    <col min="1697" max="1697" width="12.25" bestFit="1" customWidth="1"/>
    <col min="1698" max="1698" width="11.625" bestFit="1" customWidth="1"/>
    <col min="1699" max="1699" width="12.25" bestFit="1" customWidth="1"/>
    <col min="1700" max="1700" width="11.625" bestFit="1" customWidth="1"/>
    <col min="1701" max="1701" width="12.25" bestFit="1" customWidth="1"/>
    <col min="1702" max="1702" width="11.625" bestFit="1" customWidth="1"/>
    <col min="1703" max="1703" width="12.25" bestFit="1" customWidth="1"/>
    <col min="1704" max="1704" width="11.625" bestFit="1" customWidth="1"/>
    <col min="1705" max="1705" width="12.25" bestFit="1" customWidth="1"/>
    <col min="1706" max="1706" width="11.625" bestFit="1" customWidth="1"/>
    <col min="1707" max="1707" width="12.25" bestFit="1" customWidth="1"/>
    <col min="1708" max="1708" width="11.625" bestFit="1" customWidth="1"/>
    <col min="1709" max="1709" width="12.25" bestFit="1" customWidth="1"/>
    <col min="1710" max="1710" width="11.625" bestFit="1" customWidth="1"/>
    <col min="1711" max="1711" width="12.25" bestFit="1" customWidth="1"/>
    <col min="1712" max="1712" width="11.625" bestFit="1" customWidth="1"/>
    <col min="1713" max="1713" width="12.25" bestFit="1" customWidth="1"/>
    <col min="1714" max="1714" width="11.625" bestFit="1" customWidth="1"/>
    <col min="1715" max="1715" width="12.25" bestFit="1" customWidth="1"/>
    <col min="1716" max="1716" width="11.625" bestFit="1" customWidth="1"/>
    <col min="1717" max="1717" width="12.25" bestFit="1" customWidth="1"/>
    <col min="1718" max="1718" width="11.625" bestFit="1" customWidth="1"/>
    <col min="1719" max="1719" width="12.25" bestFit="1" customWidth="1"/>
    <col min="1720" max="1720" width="11.625" bestFit="1" customWidth="1"/>
    <col min="1721" max="1721" width="12.25" bestFit="1" customWidth="1"/>
    <col min="1722" max="1722" width="11.625" bestFit="1" customWidth="1"/>
    <col min="1723" max="1723" width="12.25" bestFit="1" customWidth="1"/>
    <col min="1724" max="1724" width="11.625" bestFit="1" customWidth="1"/>
    <col min="1725" max="1725" width="12.25" bestFit="1" customWidth="1"/>
    <col min="1726" max="1726" width="11.625" bestFit="1" customWidth="1"/>
    <col min="1727" max="1727" width="12.25" bestFit="1" customWidth="1"/>
    <col min="1728" max="1728" width="11.625" bestFit="1" customWidth="1"/>
    <col min="1729" max="1729" width="12.25" bestFit="1" customWidth="1"/>
    <col min="1730" max="1730" width="11.625" bestFit="1" customWidth="1"/>
    <col min="1731" max="1731" width="12.25" bestFit="1" customWidth="1"/>
    <col min="1732" max="1732" width="11.625" bestFit="1" customWidth="1"/>
    <col min="1733" max="1733" width="12.25" bestFit="1" customWidth="1"/>
    <col min="1734" max="1734" width="11.625" bestFit="1" customWidth="1"/>
    <col min="1735" max="1735" width="12.25" bestFit="1" customWidth="1"/>
    <col min="1736" max="1736" width="11.625" bestFit="1" customWidth="1"/>
    <col min="1737" max="1737" width="12.25" bestFit="1" customWidth="1"/>
    <col min="1738" max="1738" width="11.625" bestFit="1" customWidth="1"/>
    <col min="1739" max="1739" width="12.25" bestFit="1" customWidth="1"/>
    <col min="1740" max="1740" width="11.625" bestFit="1" customWidth="1"/>
    <col min="1741" max="1741" width="12.25" bestFit="1" customWidth="1"/>
    <col min="1742" max="1742" width="11.625" bestFit="1" customWidth="1"/>
    <col min="1743" max="1743" width="12.25" bestFit="1" customWidth="1"/>
    <col min="1744" max="1744" width="11.625" bestFit="1" customWidth="1"/>
    <col min="1745" max="1745" width="12.25" bestFit="1" customWidth="1"/>
    <col min="1746" max="1746" width="11.625" bestFit="1" customWidth="1"/>
    <col min="1747" max="1747" width="12.25" bestFit="1" customWidth="1"/>
    <col min="1748" max="1748" width="11.625" bestFit="1" customWidth="1"/>
    <col min="1749" max="1749" width="12.25" bestFit="1" customWidth="1"/>
    <col min="1750" max="1750" width="11.625" bestFit="1" customWidth="1"/>
    <col min="1751" max="1751" width="12.25" bestFit="1" customWidth="1"/>
    <col min="1752" max="1752" width="11.625" bestFit="1" customWidth="1"/>
    <col min="1753" max="1753" width="12.25" bestFit="1" customWidth="1"/>
    <col min="1754" max="1754" width="11.625" bestFit="1" customWidth="1"/>
    <col min="1755" max="1755" width="12.25" bestFit="1" customWidth="1"/>
    <col min="1756" max="1756" width="11.625" bestFit="1" customWidth="1"/>
    <col min="1757" max="1757" width="12.25" bestFit="1" customWidth="1"/>
    <col min="1758" max="1758" width="11.625" bestFit="1" customWidth="1"/>
    <col min="1759" max="1759" width="12.25" bestFit="1" customWidth="1"/>
    <col min="1760" max="1760" width="11.625" bestFit="1" customWidth="1"/>
    <col min="1761" max="1761" width="12.25" bestFit="1" customWidth="1"/>
    <col min="1762" max="1762" width="11.625" bestFit="1" customWidth="1"/>
    <col min="1763" max="1763" width="12.25" bestFit="1" customWidth="1"/>
    <col min="1764" max="1764" width="11.625" bestFit="1" customWidth="1"/>
    <col min="1765" max="1765" width="12.25" bestFit="1" customWidth="1"/>
    <col min="1766" max="1766" width="11.625" bestFit="1" customWidth="1"/>
    <col min="1767" max="1767" width="12.25" bestFit="1" customWidth="1"/>
    <col min="1768" max="1768" width="11.625" bestFit="1" customWidth="1"/>
    <col min="1769" max="1769" width="12.25" bestFit="1" customWidth="1"/>
    <col min="1770" max="1770" width="11.625" bestFit="1" customWidth="1"/>
    <col min="1771" max="1771" width="12.25" bestFit="1" customWidth="1"/>
    <col min="1772" max="1772" width="11.625" bestFit="1" customWidth="1"/>
    <col min="1773" max="1773" width="12.25" bestFit="1" customWidth="1"/>
    <col min="1774" max="1774" width="11.625" bestFit="1" customWidth="1"/>
    <col min="1775" max="1775" width="12.25" bestFit="1" customWidth="1"/>
    <col min="1776" max="1776" width="11.625" bestFit="1" customWidth="1"/>
    <col min="1777" max="1777" width="12.25" bestFit="1" customWidth="1"/>
    <col min="1778" max="1778" width="11.625" bestFit="1" customWidth="1"/>
    <col min="1779" max="1779" width="12.25" bestFit="1" customWidth="1"/>
    <col min="1780" max="1780" width="11.625" bestFit="1" customWidth="1"/>
    <col min="1781" max="1781" width="12.25" bestFit="1" customWidth="1"/>
    <col min="1782" max="1782" width="11.625" bestFit="1" customWidth="1"/>
    <col min="1783" max="1783" width="12.25" bestFit="1" customWidth="1"/>
    <col min="1784" max="1784" width="11.625" bestFit="1" customWidth="1"/>
    <col min="1785" max="1785" width="12.25" bestFit="1" customWidth="1"/>
    <col min="1786" max="1786" width="11.625" bestFit="1" customWidth="1"/>
    <col min="1787" max="1787" width="12.25" bestFit="1" customWidth="1"/>
    <col min="1788" max="1788" width="11.625" bestFit="1" customWidth="1"/>
    <col min="1789" max="1789" width="12.25" bestFit="1" customWidth="1"/>
    <col min="1790" max="1790" width="11.625" bestFit="1" customWidth="1"/>
    <col min="1791" max="1791" width="12.25" bestFit="1" customWidth="1"/>
    <col min="1792" max="1792" width="11.625" bestFit="1" customWidth="1"/>
    <col min="1793" max="1793" width="12.25" bestFit="1" customWidth="1"/>
    <col min="1794" max="1794" width="11.625" bestFit="1" customWidth="1"/>
    <col min="1795" max="1795" width="12.25" bestFit="1" customWidth="1"/>
    <col min="1796" max="1796" width="11.625" bestFit="1" customWidth="1"/>
    <col min="1797" max="1797" width="12.25" bestFit="1" customWidth="1"/>
    <col min="1798" max="1798" width="11.625" bestFit="1" customWidth="1"/>
    <col min="1799" max="1799" width="12.25" bestFit="1" customWidth="1"/>
    <col min="1800" max="1800" width="11.625" bestFit="1" customWidth="1"/>
    <col min="1801" max="1801" width="12.25" bestFit="1" customWidth="1"/>
    <col min="1802" max="1802" width="11.625" bestFit="1" customWidth="1"/>
    <col min="1803" max="1803" width="12.25" bestFit="1" customWidth="1"/>
    <col min="1804" max="1804" width="11.625" bestFit="1" customWidth="1"/>
    <col min="1805" max="1805" width="12.25" bestFit="1" customWidth="1"/>
    <col min="1806" max="1806" width="11.625" bestFit="1" customWidth="1"/>
    <col min="1807" max="1807" width="12.25" bestFit="1" customWidth="1"/>
    <col min="1808" max="1808" width="11.625" bestFit="1" customWidth="1"/>
    <col min="1809" max="1809" width="12.25" bestFit="1" customWidth="1"/>
    <col min="1810" max="1810" width="11.625" bestFit="1" customWidth="1"/>
    <col min="1811" max="1811" width="12.25" bestFit="1" customWidth="1"/>
    <col min="1812" max="1812" width="11.625" bestFit="1" customWidth="1"/>
    <col min="1813" max="1813" width="12.25" bestFit="1" customWidth="1"/>
    <col min="1814" max="1814" width="11.625" bestFit="1" customWidth="1"/>
    <col min="1815" max="1815" width="12.25" bestFit="1" customWidth="1"/>
    <col min="1816" max="1816" width="11.625" bestFit="1" customWidth="1"/>
    <col min="1817" max="1817" width="12.25" bestFit="1" customWidth="1"/>
    <col min="1818" max="1818" width="11.625" bestFit="1" customWidth="1"/>
    <col min="1819" max="1819" width="12.25" bestFit="1" customWidth="1"/>
    <col min="1820" max="1820" width="11.625" bestFit="1" customWidth="1"/>
    <col min="1821" max="1821" width="12.25" bestFit="1" customWidth="1"/>
    <col min="1822" max="1822" width="11.625" bestFit="1" customWidth="1"/>
    <col min="1823" max="1823" width="12.25" bestFit="1" customWidth="1"/>
    <col min="1824" max="1824" width="11.625" bestFit="1" customWidth="1"/>
    <col min="1825" max="1825" width="12.25" bestFit="1" customWidth="1"/>
    <col min="1826" max="1826" width="11.625" bestFit="1" customWidth="1"/>
    <col min="1827" max="1827" width="12.25" bestFit="1" customWidth="1"/>
    <col min="1828" max="1828" width="11.625" bestFit="1" customWidth="1"/>
    <col min="1829" max="1829" width="12.25" bestFit="1" customWidth="1"/>
    <col min="1830" max="1830" width="11.625" bestFit="1" customWidth="1"/>
    <col min="1831" max="1831" width="12.25" bestFit="1" customWidth="1"/>
    <col min="1832" max="1832" width="11.625" bestFit="1" customWidth="1"/>
    <col min="1833" max="1833" width="12.25" bestFit="1" customWidth="1"/>
    <col min="1834" max="1834" width="11.625" bestFit="1" customWidth="1"/>
    <col min="1835" max="1835" width="12.25" bestFit="1" customWidth="1"/>
    <col min="1836" max="1836" width="11.625" bestFit="1" customWidth="1"/>
    <col min="1837" max="1837" width="12.25" bestFit="1" customWidth="1"/>
    <col min="1838" max="1838" width="11.625" bestFit="1" customWidth="1"/>
    <col min="1839" max="1839" width="12.25" bestFit="1" customWidth="1"/>
    <col min="1840" max="1840" width="11.625" bestFit="1" customWidth="1"/>
    <col min="1841" max="1841" width="12.25" bestFit="1" customWidth="1"/>
    <col min="1842" max="1842" width="11.625" bestFit="1" customWidth="1"/>
    <col min="1843" max="1843" width="12.25" bestFit="1" customWidth="1"/>
    <col min="1844" max="1844" width="11.625" bestFit="1" customWidth="1"/>
    <col min="1845" max="1845" width="12.25" bestFit="1" customWidth="1"/>
    <col min="1846" max="1846" width="11.625" bestFit="1" customWidth="1"/>
    <col min="1847" max="1847" width="12.25" bestFit="1" customWidth="1"/>
    <col min="1848" max="1848" width="11.625" bestFit="1" customWidth="1"/>
    <col min="1849" max="1849" width="12.25" bestFit="1" customWidth="1"/>
    <col min="1850" max="1850" width="11.625" bestFit="1" customWidth="1"/>
    <col min="1851" max="1851" width="12.25" bestFit="1" customWidth="1"/>
    <col min="1852" max="1852" width="11.625" bestFit="1" customWidth="1"/>
    <col min="1853" max="1853" width="12.25" bestFit="1" customWidth="1"/>
    <col min="1854" max="1854" width="11.625" bestFit="1" customWidth="1"/>
    <col min="1855" max="1855" width="12.25" bestFit="1" customWidth="1"/>
    <col min="1856" max="1856" width="11.625" bestFit="1" customWidth="1"/>
    <col min="1857" max="1857" width="12.25" bestFit="1" customWidth="1"/>
    <col min="1858" max="1858" width="11.625" bestFit="1" customWidth="1"/>
    <col min="1859" max="1859" width="12.25" bestFit="1" customWidth="1"/>
    <col min="1860" max="1860" width="11.625" bestFit="1" customWidth="1"/>
    <col min="1861" max="1861" width="12.25" bestFit="1" customWidth="1"/>
    <col min="1862" max="1862" width="11.625" bestFit="1" customWidth="1"/>
    <col min="1863" max="1863" width="12.25" bestFit="1" customWidth="1"/>
    <col min="1864" max="1864" width="11.625" bestFit="1" customWidth="1"/>
    <col min="1865" max="1865" width="12.25" bestFit="1" customWidth="1"/>
    <col min="1866" max="1866" width="11.625" bestFit="1" customWidth="1"/>
    <col min="1867" max="1867" width="12.25" bestFit="1" customWidth="1"/>
    <col min="1868" max="1868" width="11.625" bestFit="1" customWidth="1"/>
    <col min="1869" max="1869" width="12.25" bestFit="1" customWidth="1"/>
    <col min="1870" max="1870" width="11.625" bestFit="1" customWidth="1"/>
    <col min="1871" max="1871" width="12.25" bestFit="1" customWidth="1"/>
    <col min="1872" max="1872" width="11.625" bestFit="1" customWidth="1"/>
    <col min="1873" max="1873" width="12.25" bestFit="1" customWidth="1"/>
    <col min="1874" max="1874" width="11.625" bestFit="1" customWidth="1"/>
    <col min="1875" max="1875" width="12.25" bestFit="1" customWidth="1"/>
    <col min="1876" max="1876" width="11.625" bestFit="1" customWidth="1"/>
    <col min="1877" max="1877" width="12.25" bestFit="1" customWidth="1"/>
    <col min="1878" max="1878" width="11.625" bestFit="1" customWidth="1"/>
    <col min="1879" max="1879" width="12.25" bestFit="1" customWidth="1"/>
    <col min="1880" max="1880" width="11.625" bestFit="1" customWidth="1"/>
    <col min="1881" max="1881" width="12.25" bestFit="1" customWidth="1"/>
    <col min="1882" max="1882" width="11.625" bestFit="1" customWidth="1"/>
    <col min="1883" max="1883" width="12.25" bestFit="1" customWidth="1"/>
    <col min="1884" max="1884" width="11.625" bestFit="1" customWidth="1"/>
    <col min="1885" max="1885" width="12.25" bestFit="1" customWidth="1"/>
    <col min="1886" max="1886" width="11.625" bestFit="1" customWidth="1"/>
    <col min="1887" max="1887" width="12.25" bestFit="1" customWidth="1"/>
    <col min="1888" max="1888" width="11.625" bestFit="1" customWidth="1"/>
    <col min="1889" max="1889" width="12.25" bestFit="1" customWidth="1"/>
    <col min="1890" max="1890" width="11.625" bestFit="1" customWidth="1"/>
    <col min="1891" max="1891" width="12.25" bestFit="1" customWidth="1"/>
    <col min="1892" max="1892" width="11.625" bestFit="1" customWidth="1"/>
    <col min="1893" max="1893" width="12.25" bestFit="1" customWidth="1"/>
    <col min="1894" max="1894" width="11.625" bestFit="1" customWidth="1"/>
    <col min="1895" max="1895" width="12.25" bestFit="1" customWidth="1"/>
    <col min="1896" max="1896" width="11.625" bestFit="1" customWidth="1"/>
    <col min="1897" max="1897" width="12.25" bestFit="1" customWidth="1"/>
    <col min="1898" max="1898" width="11.625" bestFit="1" customWidth="1"/>
    <col min="1899" max="1899" width="12.25" bestFit="1" customWidth="1"/>
    <col min="1900" max="1900" width="11.625" bestFit="1" customWidth="1"/>
    <col min="1901" max="1901" width="12.25" bestFit="1" customWidth="1"/>
    <col min="1902" max="1902" width="11.625" bestFit="1" customWidth="1"/>
    <col min="1903" max="1903" width="12.25" bestFit="1" customWidth="1"/>
    <col min="1904" max="1904" width="11.625" bestFit="1" customWidth="1"/>
    <col min="1905" max="1905" width="12.25" bestFit="1" customWidth="1"/>
    <col min="1906" max="1906" width="11.625" bestFit="1" customWidth="1"/>
    <col min="1907" max="1907" width="12.25" bestFit="1" customWidth="1"/>
    <col min="1908" max="1908" width="11.625" bestFit="1" customWidth="1"/>
    <col min="1909" max="1909" width="12.25" bestFit="1" customWidth="1"/>
    <col min="1910" max="1910" width="11.625" bestFit="1" customWidth="1"/>
    <col min="1911" max="1911" width="12.25" bestFit="1" customWidth="1"/>
    <col min="1912" max="1912" width="11.625" bestFit="1" customWidth="1"/>
    <col min="1913" max="1913" width="12.25" bestFit="1" customWidth="1"/>
    <col min="1914" max="1914" width="11.625" bestFit="1" customWidth="1"/>
    <col min="1915" max="1915" width="12.25" bestFit="1" customWidth="1"/>
    <col min="1916" max="1916" width="11.625" bestFit="1" customWidth="1"/>
    <col min="1917" max="1917" width="12.25" bestFit="1" customWidth="1"/>
    <col min="1918" max="1918" width="11.625" bestFit="1" customWidth="1"/>
    <col min="1919" max="1919" width="12.25" bestFit="1" customWidth="1"/>
    <col min="1920" max="1920" width="11.625" bestFit="1" customWidth="1"/>
    <col min="1921" max="1921" width="12.25" bestFit="1" customWidth="1"/>
    <col min="1922" max="1922" width="11.625" bestFit="1" customWidth="1"/>
    <col min="1923" max="1923" width="12.25" bestFit="1" customWidth="1"/>
    <col min="1924" max="1924" width="11.625" bestFit="1" customWidth="1"/>
    <col min="1925" max="1925" width="12.25" bestFit="1" customWidth="1"/>
    <col min="1926" max="1926" width="11.625" bestFit="1" customWidth="1"/>
    <col min="1927" max="1927" width="12.25" bestFit="1" customWidth="1"/>
    <col min="1928" max="1928" width="11.625" bestFit="1" customWidth="1"/>
    <col min="1929" max="1929" width="12.25" bestFit="1" customWidth="1"/>
    <col min="1930" max="1930" width="11.625" bestFit="1" customWidth="1"/>
    <col min="1931" max="1931" width="12.25" bestFit="1" customWidth="1"/>
    <col min="1932" max="1932" width="11.625" bestFit="1" customWidth="1"/>
    <col min="1933" max="1933" width="12.25" bestFit="1" customWidth="1"/>
    <col min="1934" max="1934" width="11.625" bestFit="1" customWidth="1"/>
    <col min="1935" max="1935" width="12.25" bestFit="1" customWidth="1"/>
    <col min="1936" max="1936" width="11.625" bestFit="1" customWidth="1"/>
    <col min="1937" max="1937" width="12.25" bestFit="1" customWidth="1"/>
    <col min="1938" max="1938" width="11.625" bestFit="1" customWidth="1"/>
    <col min="1939" max="1939" width="12.25" bestFit="1" customWidth="1"/>
    <col min="1940" max="1940" width="11.625" bestFit="1" customWidth="1"/>
    <col min="1941" max="1941" width="12.25" bestFit="1" customWidth="1"/>
    <col min="1942" max="1942" width="11.625" bestFit="1" customWidth="1"/>
    <col min="1943" max="1943" width="12.25" bestFit="1" customWidth="1"/>
    <col min="1944" max="1944" width="11.625" bestFit="1" customWidth="1"/>
    <col min="1945" max="1945" width="12.25" bestFit="1" customWidth="1"/>
    <col min="1946" max="1946" width="11.625" bestFit="1" customWidth="1"/>
    <col min="1947" max="1947" width="12.25" bestFit="1" customWidth="1"/>
    <col min="1948" max="1948" width="11.625" bestFit="1" customWidth="1"/>
    <col min="1949" max="1949" width="12.25" bestFit="1" customWidth="1"/>
    <col min="1950" max="1950" width="11.625" bestFit="1" customWidth="1"/>
    <col min="1951" max="1951" width="12.25" bestFit="1" customWidth="1"/>
    <col min="1952" max="1952" width="11.625" bestFit="1" customWidth="1"/>
    <col min="1953" max="1953" width="12.25" bestFit="1" customWidth="1"/>
    <col min="1954" max="1954" width="11.625" bestFit="1" customWidth="1"/>
    <col min="1955" max="1955" width="12.25" bestFit="1" customWidth="1"/>
    <col min="1956" max="1956" width="11.625" bestFit="1" customWidth="1"/>
    <col min="1957" max="1957" width="12.25" bestFit="1" customWidth="1"/>
    <col min="1958" max="1958" width="11.625" bestFit="1" customWidth="1"/>
    <col min="1959" max="1959" width="12.25" bestFit="1" customWidth="1"/>
    <col min="1960" max="1960" width="11.625" bestFit="1" customWidth="1"/>
    <col min="1961" max="1961" width="12.25" bestFit="1" customWidth="1"/>
    <col min="1962" max="1962" width="11.625" bestFit="1" customWidth="1"/>
    <col min="1963" max="1963" width="12.25" bestFit="1" customWidth="1"/>
    <col min="1964" max="1964" width="11.625" bestFit="1" customWidth="1"/>
    <col min="1965" max="1965" width="12.25" bestFit="1" customWidth="1"/>
    <col min="1966" max="1966" width="11.625" bestFit="1" customWidth="1"/>
    <col min="1967" max="1967" width="12.25" bestFit="1" customWidth="1"/>
    <col min="1968" max="1968" width="11.625" bestFit="1" customWidth="1"/>
    <col min="1969" max="1969" width="12.25" bestFit="1" customWidth="1"/>
    <col min="1970" max="1970" width="11.625" bestFit="1" customWidth="1"/>
    <col min="1971" max="1971" width="12.25" bestFit="1" customWidth="1"/>
    <col min="1972" max="1972" width="11.625" bestFit="1" customWidth="1"/>
    <col min="1973" max="1973" width="12.25" bestFit="1" customWidth="1"/>
    <col min="1974" max="1974" width="11.625" bestFit="1" customWidth="1"/>
    <col min="1975" max="1975" width="12.25" bestFit="1" customWidth="1"/>
    <col min="1976" max="1976" width="11.625" bestFit="1" customWidth="1"/>
    <col min="1977" max="1977" width="12.25" bestFit="1" customWidth="1"/>
    <col min="1978" max="1978" width="11.625" bestFit="1" customWidth="1"/>
    <col min="1979" max="1979" width="12.25" bestFit="1" customWidth="1"/>
    <col min="1980" max="1980" width="11.625" bestFit="1" customWidth="1"/>
    <col min="1981" max="1981" width="12.25" bestFit="1" customWidth="1"/>
    <col min="1982" max="1982" width="11.625" bestFit="1" customWidth="1"/>
    <col min="1983" max="1983" width="12.25" bestFit="1" customWidth="1"/>
    <col min="1984" max="1984" width="11.625" bestFit="1" customWidth="1"/>
    <col min="1985" max="1985" width="12.25" bestFit="1" customWidth="1"/>
    <col min="1986" max="1986" width="11.625" bestFit="1" customWidth="1"/>
    <col min="1987" max="1987" width="12.25" bestFit="1" customWidth="1"/>
    <col min="1988" max="1988" width="11.625" bestFit="1" customWidth="1"/>
    <col min="1989" max="1989" width="12.25" bestFit="1" customWidth="1"/>
    <col min="1990" max="1990" width="11.625" bestFit="1" customWidth="1"/>
    <col min="1991" max="1991" width="12.25" bestFit="1" customWidth="1"/>
    <col min="1992" max="1992" width="11.625" bestFit="1" customWidth="1"/>
    <col min="1993" max="1993" width="12.25" bestFit="1" customWidth="1"/>
    <col min="1994" max="1994" width="11.625" bestFit="1" customWidth="1"/>
    <col min="1995" max="1995" width="12.25" bestFit="1" customWidth="1"/>
    <col min="1996" max="1996" width="11.625" bestFit="1" customWidth="1"/>
    <col min="1997" max="1997" width="12.25" bestFit="1" customWidth="1"/>
    <col min="1998" max="1998" width="11.625" bestFit="1" customWidth="1"/>
    <col min="1999" max="1999" width="12.25" bestFit="1" customWidth="1"/>
    <col min="2000" max="2000" width="11.625" bestFit="1" customWidth="1"/>
    <col min="2001" max="2001" width="12.25" bestFit="1" customWidth="1"/>
    <col min="2002" max="2002" width="11.625" bestFit="1" customWidth="1"/>
    <col min="2003" max="2003" width="12.25" bestFit="1" customWidth="1"/>
    <col min="2004" max="2004" width="11.625" bestFit="1" customWidth="1"/>
    <col min="2005" max="2005" width="12.25" bestFit="1" customWidth="1"/>
    <col min="2006" max="2006" width="11.625" bestFit="1" customWidth="1"/>
    <col min="2007" max="2007" width="12.25" bestFit="1" customWidth="1"/>
    <col min="2008" max="2008" width="11.625" bestFit="1" customWidth="1"/>
    <col min="2009" max="2009" width="12.25" bestFit="1" customWidth="1"/>
    <col min="2010" max="2010" width="11.625" bestFit="1" customWidth="1"/>
    <col min="2011" max="2011" width="12.25" bestFit="1" customWidth="1"/>
    <col min="2012" max="2012" width="11.625" bestFit="1" customWidth="1"/>
    <col min="2013" max="2013" width="12.25" bestFit="1" customWidth="1"/>
    <col min="2014" max="2014" width="11.625" bestFit="1" customWidth="1"/>
    <col min="2015" max="2015" width="12.25" bestFit="1" customWidth="1"/>
    <col min="2016" max="2016" width="11.625" bestFit="1" customWidth="1"/>
    <col min="2017" max="2017" width="12.25" bestFit="1" customWidth="1"/>
    <col min="2018" max="2018" width="11.625" bestFit="1" customWidth="1"/>
    <col min="2019" max="2019" width="12.25" bestFit="1" customWidth="1"/>
    <col min="2020" max="2020" width="11.625" bestFit="1" customWidth="1"/>
    <col min="2021" max="2021" width="12.25" bestFit="1" customWidth="1"/>
    <col min="2022" max="2022" width="11.625" bestFit="1" customWidth="1"/>
    <col min="2023" max="2023" width="12.25" bestFit="1" customWidth="1"/>
    <col min="2024" max="2024" width="11.625" bestFit="1" customWidth="1"/>
    <col min="2025" max="2025" width="12.25" bestFit="1" customWidth="1"/>
    <col min="2026" max="2026" width="11.625" bestFit="1" customWidth="1"/>
    <col min="2027" max="2027" width="12.25" bestFit="1" customWidth="1"/>
    <col min="2028" max="2028" width="11.625" bestFit="1" customWidth="1"/>
    <col min="2029" max="2029" width="12.25" bestFit="1" customWidth="1"/>
    <col min="2030" max="2030" width="11.625" bestFit="1" customWidth="1"/>
    <col min="2031" max="2031" width="12.25" bestFit="1" customWidth="1"/>
    <col min="2032" max="2032" width="11.625" bestFit="1" customWidth="1"/>
    <col min="2033" max="2033" width="12.25" bestFit="1" customWidth="1"/>
    <col min="2034" max="2034" width="11.625" bestFit="1" customWidth="1"/>
    <col min="2035" max="2035" width="12.25" bestFit="1" customWidth="1"/>
    <col min="2036" max="2036" width="11.625" bestFit="1" customWidth="1"/>
    <col min="2037" max="2037" width="12.25" bestFit="1" customWidth="1"/>
    <col min="2038" max="2038" width="11.625" bestFit="1" customWidth="1"/>
    <col min="2039" max="2039" width="12.25" bestFit="1" customWidth="1"/>
    <col min="2040" max="2040" width="11.625" bestFit="1" customWidth="1"/>
    <col min="2041" max="2041" width="12.25" bestFit="1" customWidth="1"/>
    <col min="2042" max="2042" width="11.625" bestFit="1" customWidth="1"/>
    <col min="2043" max="2043" width="12.25" bestFit="1" customWidth="1"/>
    <col min="2044" max="2044" width="11.625" bestFit="1" customWidth="1"/>
    <col min="2045" max="2045" width="12.25" bestFit="1" customWidth="1"/>
    <col min="2046" max="2046" width="11.625" bestFit="1" customWidth="1"/>
    <col min="2047" max="2047" width="12.25" bestFit="1" customWidth="1"/>
    <col min="2048" max="2048" width="11.625" bestFit="1" customWidth="1"/>
    <col min="2049" max="2049" width="12.25" bestFit="1" customWidth="1"/>
    <col min="2050" max="2050" width="11.625" bestFit="1" customWidth="1"/>
    <col min="2051" max="2051" width="12.25" bestFit="1" customWidth="1"/>
    <col min="2052" max="2052" width="11.625" bestFit="1" customWidth="1"/>
    <col min="2053" max="2053" width="12.25" bestFit="1" customWidth="1"/>
    <col min="2054" max="2054" width="11.625" bestFit="1" customWidth="1"/>
    <col min="2055" max="2055" width="12.25" bestFit="1" customWidth="1"/>
    <col min="2056" max="2056" width="11.625" bestFit="1" customWidth="1"/>
    <col min="2057" max="2057" width="12.25" bestFit="1" customWidth="1"/>
    <col min="2058" max="2058" width="11.625" bestFit="1" customWidth="1"/>
    <col min="2059" max="2059" width="12.25" bestFit="1" customWidth="1"/>
    <col min="2060" max="2060" width="11.625" bestFit="1" customWidth="1"/>
    <col min="2061" max="2061" width="12.25" bestFit="1" customWidth="1"/>
    <col min="2062" max="2062" width="11.625" bestFit="1" customWidth="1"/>
    <col min="2063" max="2063" width="12.25" bestFit="1" customWidth="1"/>
    <col min="2064" max="2064" width="11.625" bestFit="1" customWidth="1"/>
    <col min="2065" max="2065" width="12.25" bestFit="1" customWidth="1"/>
    <col min="2066" max="2066" width="11.625" bestFit="1" customWidth="1"/>
    <col min="2067" max="2067" width="12.25" bestFit="1" customWidth="1"/>
    <col min="2068" max="2068" width="11.625" bestFit="1" customWidth="1"/>
    <col min="2069" max="2069" width="12.25" bestFit="1" customWidth="1"/>
    <col min="2070" max="2070" width="11.625" bestFit="1" customWidth="1"/>
    <col min="2071" max="2071" width="12.25" bestFit="1" customWidth="1"/>
    <col min="2072" max="2072" width="11.625" bestFit="1" customWidth="1"/>
    <col min="2073" max="2073" width="12.25" bestFit="1" customWidth="1"/>
    <col min="2074" max="2074" width="11.625" bestFit="1" customWidth="1"/>
    <col min="2075" max="2075" width="12.25" bestFit="1" customWidth="1"/>
    <col min="2076" max="2076" width="11.625" bestFit="1" customWidth="1"/>
    <col min="2077" max="2077" width="12.25" bestFit="1" customWidth="1"/>
    <col min="2078" max="2078" width="11.625" bestFit="1" customWidth="1"/>
    <col min="2079" max="2079" width="12.25" bestFit="1" customWidth="1"/>
    <col min="2080" max="2080" width="11.625" bestFit="1" customWidth="1"/>
    <col min="2081" max="2081" width="12.25" bestFit="1" customWidth="1"/>
    <col min="2082" max="2082" width="11.625" bestFit="1" customWidth="1"/>
    <col min="2083" max="2083" width="12.25" bestFit="1" customWidth="1"/>
    <col min="2084" max="2084" width="11.625" bestFit="1" customWidth="1"/>
    <col min="2085" max="2085" width="12.25" bestFit="1" customWidth="1"/>
    <col min="2086" max="2086" width="11.625" bestFit="1" customWidth="1"/>
    <col min="2087" max="2087" width="12.25" bestFit="1" customWidth="1"/>
    <col min="2088" max="2088" width="11.625" bestFit="1" customWidth="1"/>
    <col min="2089" max="2089" width="12.25" bestFit="1" customWidth="1"/>
    <col min="2090" max="2090" width="11.625" bestFit="1" customWidth="1"/>
    <col min="2091" max="2091" width="12.25" bestFit="1" customWidth="1"/>
    <col min="2092" max="2092" width="11.625" bestFit="1" customWidth="1"/>
    <col min="2093" max="2093" width="12.25" bestFit="1" customWidth="1"/>
    <col min="2094" max="2094" width="11.625" bestFit="1" customWidth="1"/>
    <col min="2095" max="2095" width="12.25" bestFit="1" customWidth="1"/>
    <col min="2096" max="2096" width="11.625" bestFit="1" customWidth="1"/>
    <col min="2097" max="2097" width="12.25" bestFit="1" customWidth="1"/>
    <col min="2098" max="2098" width="11.625" bestFit="1" customWidth="1"/>
    <col min="2099" max="2099" width="12.25" bestFit="1" customWidth="1"/>
    <col min="2100" max="2100" width="11.625" bestFit="1" customWidth="1"/>
    <col min="2101" max="2101" width="12.25" bestFit="1" customWidth="1"/>
    <col min="2102" max="2102" width="11.625" bestFit="1" customWidth="1"/>
    <col min="2103" max="2103" width="12.25" bestFit="1" customWidth="1"/>
    <col min="2104" max="2104" width="11.625" bestFit="1" customWidth="1"/>
    <col min="2105" max="2105" width="12.25" bestFit="1" customWidth="1"/>
    <col min="2106" max="2106" width="11.625" bestFit="1" customWidth="1"/>
    <col min="2107" max="2107" width="12.25" bestFit="1" customWidth="1"/>
    <col min="2108" max="2108" width="11.625" bestFit="1" customWidth="1"/>
    <col min="2109" max="2109" width="12.25" bestFit="1" customWidth="1"/>
    <col min="2110" max="2110" width="11.625" bestFit="1" customWidth="1"/>
    <col min="2111" max="2111" width="12.25" bestFit="1" customWidth="1"/>
    <col min="2112" max="2112" width="11.625" bestFit="1" customWidth="1"/>
    <col min="2113" max="2113" width="12.25" bestFit="1" customWidth="1"/>
    <col min="2114" max="2114" width="11.625" bestFit="1" customWidth="1"/>
    <col min="2115" max="2115" width="12.25" bestFit="1" customWidth="1"/>
    <col min="2116" max="2116" width="11.625" bestFit="1" customWidth="1"/>
    <col min="2117" max="2117" width="12.25" bestFit="1" customWidth="1"/>
    <col min="2118" max="2118" width="11.625" bestFit="1" customWidth="1"/>
    <col min="2119" max="2119" width="12.25" bestFit="1" customWidth="1"/>
    <col min="2120" max="2120" width="11.625" bestFit="1" customWidth="1"/>
    <col min="2121" max="2121" width="12.25" bestFit="1" customWidth="1"/>
    <col min="2122" max="2122" width="11.625" bestFit="1" customWidth="1"/>
    <col min="2123" max="2123" width="12.25" bestFit="1" customWidth="1"/>
    <col min="2124" max="2124" width="11.625" bestFit="1" customWidth="1"/>
    <col min="2125" max="2125" width="12.25" bestFit="1" customWidth="1"/>
    <col min="2126" max="2126" width="11.625" bestFit="1" customWidth="1"/>
    <col min="2127" max="2127" width="12.25" bestFit="1" customWidth="1"/>
    <col min="2128" max="2128" width="11.625" bestFit="1" customWidth="1"/>
    <col min="2129" max="2129" width="12.25" bestFit="1" customWidth="1"/>
    <col min="2130" max="2130" width="11.625" bestFit="1" customWidth="1"/>
    <col min="2131" max="2131" width="12.25" bestFit="1" customWidth="1"/>
    <col min="2132" max="2132" width="11.625" bestFit="1" customWidth="1"/>
    <col min="2133" max="2133" width="12.25" bestFit="1" customWidth="1"/>
    <col min="2134" max="2134" width="11.625" bestFit="1" customWidth="1"/>
    <col min="2135" max="2135" width="12.25" bestFit="1" customWidth="1"/>
    <col min="2136" max="2136" width="11.625" bestFit="1" customWidth="1"/>
    <col min="2137" max="2137" width="12.25" bestFit="1" customWidth="1"/>
    <col min="2138" max="2138" width="11.625" bestFit="1" customWidth="1"/>
    <col min="2139" max="2139" width="12.25" bestFit="1" customWidth="1"/>
    <col min="2140" max="2140" width="11.625" bestFit="1" customWidth="1"/>
    <col min="2141" max="2141" width="12.25" bestFit="1" customWidth="1"/>
    <col min="2142" max="2142" width="11.625" bestFit="1" customWidth="1"/>
    <col min="2143" max="2143" width="12.25" bestFit="1" customWidth="1"/>
    <col min="2144" max="2144" width="11.625" bestFit="1" customWidth="1"/>
    <col min="2145" max="2145" width="12.25" bestFit="1" customWidth="1"/>
    <col min="2146" max="2146" width="11.625" bestFit="1" customWidth="1"/>
    <col min="2147" max="2147" width="12.25" bestFit="1" customWidth="1"/>
    <col min="2148" max="2148" width="11.625" bestFit="1" customWidth="1"/>
    <col min="2149" max="2149" width="12.25" bestFit="1" customWidth="1"/>
    <col min="2150" max="2150" width="11.625" bestFit="1" customWidth="1"/>
    <col min="2151" max="2151" width="12.25" bestFit="1" customWidth="1"/>
    <col min="2152" max="2152" width="11.625" bestFit="1" customWidth="1"/>
    <col min="2153" max="2153" width="12.25" bestFit="1" customWidth="1"/>
    <col min="2154" max="2154" width="11.625" bestFit="1" customWidth="1"/>
    <col min="2155" max="2155" width="12.25" bestFit="1" customWidth="1"/>
    <col min="2156" max="2156" width="11.625" bestFit="1" customWidth="1"/>
    <col min="2157" max="2157" width="12.25" bestFit="1" customWidth="1"/>
    <col min="2158" max="2158" width="11.625" bestFit="1" customWidth="1"/>
    <col min="2159" max="2159" width="12.25" bestFit="1" customWidth="1"/>
    <col min="2160" max="2160" width="11.625" bestFit="1" customWidth="1"/>
    <col min="2161" max="2161" width="12.25" bestFit="1" customWidth="1"/>
    <col min="2162" max="2162" width="11.625" bestFit="1" customWidth="1"/>
    <col min="2163" max="2163" width="12.25" bestFit="1" customWidth="1"/>
    <col min="2164" max="2164" width="11.625" bestFit="1" customWidth="1"/>
    <col min="2165" max="2165" width="12.25" bestFit="1" customWidth="1"/>
    <col min="2166" max="2166" width="11.625" bestFit="1" customWidth="1"/>
    <col min="2167" max="2167" width="12.25" bestFit="1" customWidth="1"/>
    <col min="2168" max="2168" width="11.625" bestFit="1" customWidth="1"/>
    <col min="2169" max="2169" width="12.25" bestFit="1" customWidth="1"/>
    <col min="2170" max="2170" width="11.625" bestFit="1" customWidth="1"/>
    <col min="2171" max="2171" width="12.25" bestFit="1" customWidth="1"/>
    <col min="2172" max="2172" width="11.625" bestFit="1" customWidth="1"/>
    <col min="2173" max="2173" width="12.25" bestFit="1" customWidth="1"/>
    <col min="2174" max="2174" width="11.625" bestFit="1" customWidth="1"/>
    <col min="2175" max="2175" width="12.25" bestFit="1" customWidth="1"/>
    <col min="2176" max="2176" width="11.625" bestFit="1" customWidth="1"/>
    <col min="2177" max="2177" width="12.25" bestFit="1" customWidth="1"/>
    <col min="2178" max="2178" width="11.625" bestFit="1" customWidth="1"/>
    <col min="2179" max="2179" width="12.25" bestFit="1" customWidth="1"/>
    <col min="2180" max="2180" width="11.625" bestFit="1" customWidth="1"/>
    <col min="2181" max="2181" width="12.25" bestFit="1" customWidth="1"/>
    <col min="2182" max="2182" width="11.625" bestFit="1" customWidth="1"/>
    <col min="2183" max="2183" width="12.25" bestFit="1" customWidth="1"/>
    <col min="2184" max="2184" width="11.625" bestFit="1" customWidth="1"/>
    <col min="2185" max="2185" width="12.25" bestFit="1" customWidth="1"/>
    <col min="2186" max="2186" width="11.625" bestFit="1" customWidth="1"/>
    <col min="2187" max="2187" width="12.25" bestFit="1" customWidth="1"/>
    <col min="2188" max="2188" width="11.625" bestFit="1" customWidth="1"/>
    <col min="2189" max="2189" width="12.25" bestFit="1" customWidth="1"/>
    <col min="2190" max="2190" width="11.625" bestFit="1" customWidth="1"/>
    <col min="2191" max="2191" width="12.25" bestFit="1" customWidth="1"/>
    <col min="2192" max="2192" width="11.625" bestFit="1" customWidth="1"/>
    <col min="2193" max="2193" width="12.25" bestFit="1" customWidth="1"/>
    <col min="2194" max="2194" width="11.625" bestFit="1" customWidth="1"/>
    <col min="2195" max="2195" width="12.25" bestFit="1" customWidth="1"/>
    <col min="2196" max="2196" width="11.625" bestFit="1" customWidth="1"/>
    <col min="2197" max="2197" width="12.25" bestFit="1" customWidth="1"/>
    <col min="2198" max="2198" width="11.625" bestFit="1" customWidth="1"/>
    <col min="2199" max="2199" width="12.25" bestFit="1" customWidth="1"/>
    <col min="2200" max="2200" width="11.625" bestFit="1" customWidth="1"/>
    <col min="2201" max="2201" width="12.25" bestFit="1" customWidth="1"/>
    <col min="2202" max="2202" width="11.625" bestFit="1" customWidth="1"/>
    <col min="2203" max="2203" width="12.25" bestFit="1" customWidth="1"/>
    <col min="2204" max="2204" width="11.625" bestFit="1" customWidth="1"/>
    <col min="2205" max="2205" width="12.25" bestFit="1" customWidth="1"/>
    <col min="2206" max="2206" width="11.625" bestFit="1" customWidth="1"/>
    <col min="2207" max="2207" width="12.25" bestFit="1" customWidth="1"/>
    <col min="2208" max="2208" width="11.625" bestFit="1" customWidth="1"/>
    <col min="2209" max="2209" width="12.25" bestFit="1" customWidth="1"/>
    <col min="2210" max="2210" width="11.625" bestFit="1" customWidth="1"/>
    <col min="2211" max="2211" width="12.25" bestFit="1" customWidth="1"/>
    <col min="2212" max="2212" width="11.625" bestFit="1" customWidth="1"/>
    <col min="2213" max="2213" width="12.25" bestFit="1" customWidth="1"/>
    <col min="2214" max="2214" width="11.625" bestFit="1" customWidth="1"/>
    <col min="2215" max="2215" width="12.25" bestFit="1" customWidth="1"/>
    <col min="2216" max="2216" width="11.625" bestFit="1" customWidth="1"/>
    <col min="2217" max="2217" width="12.25" bestFit="1" customWidth="1"/>
    <col min="2218" max="2218" width="11.625" bestFit="1" customWidth="1"/>
    <col min="2219" max="2219" width="12.25" bestFit="1" customWidth="1"/>
    <col min="2220" max="2220" width="11.625" bestFit="1" customWidth="1"/>
    <col min="2221" max="2221" width="12.25" bestFit="1" customWidth="1"/>
    <col min="2222" max="2222" width="11.625" bestFit="1" customWidth="1"/>
    <col min="2223" max="2223" width="12.25" bestFit="1" customWidth="1"/>
    <col min="2224" max="2224" width="11.625" bestFit="1" customWidth="1"/>
    <col min="2225" max="2225" width="12.25" bestFit="1" customWidth="1"/>
    <col min="2226" max="2226" width="11.625" bestFit="1" customWidth="1"/>
    <col min="2227" max="2227" width="12.25" bestFit="1" customWidth="1"/>
    <col min="2228" max="2228" width="11.625" bestFit="1" customWidth="1"/>
    <col min="2229" max="2229" width="12.25" bestFit="1" customWidth="1"/>
    <col min="2230" max="2230" width="11.625" bestFit="1" customWidth="1"/>
    <col min="2231" max="2231" width="12.25" bestFit="1" customWidth="1"/>
    <col min="2232" max="2232" width="11.625" bestFit="1" customWidth="1"/>
    <col min="2233" max="2233" width="12.25" bestFit="1" customWidth="1"/>
    <col min="2234" max="2234" width="11.625" bestFit="1" customWidth="1"/>
    <col min="2235" max="2235" width="12.25" bestFit="1" customWidth="1"/>
    <col min="2236" max="2236" width="11.625" bestFit="1" customWidth="1"/>
    <col min="2237" max="2237" width="12.25" bestFit="1" customWidth="1"/>
    <col min="2238" max="2238" width="11.625" bestFit="1" customWidth="1"/>
    <col min="2239" max="2239" width="12.25" bestFit="1" customWidth="1"/>
    <col min="2240" max="2240" width="11.625" bestFit="1" customWidth="1"/>
    <col min="2241" max="2241" width="12.25" bestFit="1" customWidth="1"/>
    <col min="2242" max="2242" width="11.625" bestFit="1" customWidth="1"/>
    <col min="2243" max="2243" width="12.25" bestFit="1" customWidth="1"/>
    <col min="2244" max="2244" width="11.625" bestFit="1" customWidth="1"/>
    <col min="2245" max="2245" width="12.25" bestFit="1" customWidth="1"/>
    <col min="2246" max="2246" width="11.625" bestFit="1" customWidth="1"/>
    <col min="2247" max="2247" width="12.25" bestFit="1" customWidth="1"/>
    <col min="2248" max="2248" width="11.625" bestFit="1" customWidth="1"/>
    <col min="2249" max="2249" width="12.25" bestFit="1" customWidth="1"/>
    <col min="2250" max="2250" width="11.625" bestFit="1" customWidth="1"/>
    <col min="2251" max="2251" width="12.25" bestFit="1" customWidth="1"/>
    <col min="2252" max="2252" width="11.625" bestFit="1" customWidth="1"/>
    <col min="2253" max="2253" width="12.25" bestFit="1" customWidth="1"/>
    <col min="2254" max="2254" width="11.625" bestFit="1" customWidth="1"/>
    <col min="2255" max="2255" width="12.25" bestFit="1" customWidth="1"/>
    <col min="2256" max="2256" width="11.625" bestFit="1" customWidth="1"/>
    <col min="2257" max="2257" width="12.25" bestFit="1" customWidth="1"/>
    <col min="2258" max="2258" width="11.625" bestFit="1" customWidth="1"/>
    <col min="2259" max="2259" width="12.25" bestFit="1" customWidth="1"/>
    <col min="2260" max="2260" width="11.625" bestFit="1" customWidth="1"/>
    <col min="2261" max="2261" width="12.25" bestFit="1" customWidth="1"/>
    <col min="2262" max="2262" width="11.625" bestFit="1" customWidth="1"/>
    <col min="2263" max="2263" width="12.25" bestFit="1" customWidth="1"/>
    <col min="2264" max="2264" width="11.625" bestFit="1" customWidth="1"/>
    <col min="2265" max="2265" width="12.25" bestFit="1" customWidth="1"/>
    <col min="2266" max="2266" width="11.625" bestFit="1" customWidth="1"/>
    <col min="2267" max="2267" width="12.25" bestFit="1" customWidth="1"/>
    <col min="2268" max="2268" width="11.625" bestFit="1" customWidth="1"/>
    <col min="2269" max="2269" width="12.25" bestFit="1" customWidth="1"/>
    <col min="2270" max="2270" width="11.625" bestFit="1" customWidth="1"/>
    <col min="2271" max="2271" width="12.25" bestFit="1" customWidth="1"/>
    <col min="2272" max="2272" width="11.625" bestFit="1" customWidth="1"/>
    <col min="2273" max="2273" width="12.25" bestFit="1" customWidth="1"/>
    <col min="2274" max="2274" width="11.625" bestFit="1" customWidth="1"/>
    <col min="2275" max="2275" width="12.25" bestFit="1" customWidth="1"/>
    <col min="2276" max="2276" width="11.625" bestFit="1" customWidth="1"/>
    <col min="2277" max="2277" width="12.25" bestFit="1" customWidth="1"/>
    <col min="2278" max="2278" width="11.625" bestFit="1" customWidth="1"/>
    <col min="2279" max="2279" width="12.25" bestFit="1" customWidth="1"/>
    <col min="2280" max="2280" width="11.625" bestFit="1" customWidth="1"/>
    <col min="2281" max="2281" width="12.25" bestFit="1" customWidth="1"/>
    <col min="2282" max="2282" width="11.625" bestFit="1" customWidth="1"/>
    <col min="2283" max="2283" width="12.25" bestFit="1" customWidth="1"/>
    <col min="2284" max="2284" width="11.625" bestFit="1" customWidth="1"/>
    <col min="2285" max="2285" width="12.25" bestFit="1" customWidth="1"/>
    <col min="2286" max="2286" width="11.625" bestFit="1" customWidth="1"/>
    <col min="2287" max="2287" width="12.25" bestFit="1" customWidth="1"/>
    <col min="2288" max="2288" width="11.625" bestFit="1" customWidth="1"/>
    <col min="2289" max="2289" width="12.25" bestFit="1" customWidth="1"/>
    <col min="2290" max="2290" width="11.625" bestFit="1" customWidth="1"/>
    <col min="2291" max="2291" width="12.25" bestFit="1" customWidth="1"/>
    <col min="2292" max="2292" width="11.625" bestFit="1" customWidth="1"/>
    <col min="2293" max="2293" width="12.25" bestFit="1" customWidth="1"/>
    <col min="2294" max="2294" width="11.625" bestFit="1" customWidth="1"/>
    <col min="2295" max="2295" width="12.25" bestFit="1" customWidth="1"/>
    <col min="2296" max="2296" width="11.625" bestFit="1" customWidth="1"/>
    <col min="2297" max="2297" width="12.25" bestFit="1" customWidth="1"/>
    <col min="2298" max="2298" width="11.625" bestFit="1" customWidth="1"/>
    <col min="2299" max="2299" width="12.25" bestFit="1" customWidth="1"/>
    <col min="2300" max="2300" width="11.625" bestFit="1" customWidth="1"/>
    <col min="2301" max="2301" width="12.25" bestFit="1" customWidth="1"/>
    <col min="2302" max="2302" width="11.625" bestFit="1" customWidth="1"/>
    <col min="2303" max="2303" width="12.25" bestFit="1" customWidth="1"/>
    <col min="2304" max="2304" width="11.625" bestFit="1" customWidth="1"/>
    <col min="2305" max="2305" width="12.25" bestFit="1" customWidth="1"/>
    <col min="2306" max="2306" width="11.625" bestFit="1" customWidth="1"/>
    <col min="2307" max="2307" width="12.25" bestFit="1" customWidth="1"/>
    <col min="2308" max="2308" width="11.625" bestFit="1" customWidth="1"/>
    <col min="2309" max="2309" width="12.25" bestFit="1" customWidth="1"/>
    <col min="2310" max="2310" width="11.625" bestFit="1" customWidth="1"/>
    <col min="2311" max="2311" width="12.25" bestFit="1" customWidth="1"/>
    <col min="2312" max="2312" width="11.625" bestFit="1" customWidth="1"/>
    <col min="2313" max="2313" width="12.25" bestFit="1" customWidth="1"/>
    <col min="2314" max="2314" width="11.625" bestFit="1" customWidth="1"/>
    <col min="2315" max="2315" width="12.25" bestFit="1" customWidth="1"/>
    <col min="2316" max="2316" width="11.625" bestFit="1" customWidth="1"/>
    <col min="2317" max="2317" width="12.25" bestFit="1" customWidth="1"/>
    <col min="2318" max="2318" width="11.625" bestFit="1" customWidth="1"/>
    <col min="2319" max="2319" width="12.25" bestFit="1" customWidth="1"/>
    <col min="2320" max="2320" width="11.625" bestFit="1" customWidth="1"/>
    <col min="2321" max="2321" width="12.25" bestFit="1" customWidth="1"/>
    <col min="2322" max="2322" width="11.625" bestFit="1" customWidth="1"/>
    <col min="2323" max="2323" width="12.25" bestFit="1" customWidth="1"/>
    <col min="2324" max="2324" width="11.625" bestFit="1" customWidth="1"/>
    <col min="2325" max="2325" width="12.25" bestFit="1" customWidth="1"/>
    <col min="2326" max="2326" width="11.625" bestFit="1" customWidth="1"/>
    <col min="2327" max="2327" width="12.25" bestFit="1" customWidth="1"/>
    <col min="2328" max="2328" width="11.625" bestFit="1" customWidth="1"/>
    <col min="2329" max="2329" width="12.25" bestFit="1" customWidth="1"/>
    <col min="2330" max="2330" width="11.625" bestFit="1" customWidth="1"/>
    <col min="2331" max="2331" width="12.25" bestFit="1" customWidth="1"/>
    <col min="2332" max="2332" width="11.625" bestFit="1" customWidth="1"/>
    <col min="2333" max="2333" width="12.25" bestFit="1" customWidth="1"/>
    <col min="2334" max="2334" width="11.625" bestFit="1" customWidth="1"/>
    <col min="2335" max="2335" width="12.25" bestFit="1" customWidth="1"/>
    <col min="2336" max="2336" width="11.625" bestFit="1" customWidth="1"/>
    <col min="2337" max="2337" width="12.25" bestFit="1" customWidth="1"/>
    <col min="2338" max="2338" width="11.625" bestFit="1" customWidth="1"/>
    <col min="2339" max="2339" width="12.25" bestFit="1" customWidth="1"/>
    <col min="2340" max="2340" width="11.625" bestFit="1" customWidth="1"/>
    <col min="2341" max="2341" width="12.25" bestFit="1" customWidth="1"/>
    <col min="2342" max="2342" width="11.625" bestFit="1" customWidth="1"/>
    <col min="2343" max="2343" width="12.25" bestFit="1" customWidth="1"/>
    <col min="2344" max="2344" width="11.625" bestFit="1" customWidth="1"/>
    <col min="2345" max="2345" width="12.25" bestFit="1" customWidth="1"/>
    <col min="2346" max="2346" width="11.625" bestFit="1" customWidth="1"/>
    <col min="2347" max="2347" width="12.25" bestFit="1" customWidth="1"/>
    <col min="2348" max="2348" width="11.625" bestFit="1" customWidth="1"/>
    <col min="2349" max="2349" width="12.25" bestFit="1" customWidth="1"/>
    <col min="2350" max="2350" width="11.625" bestFit="1" customWidth="1"/>
    <col min="2351" max="2351" width="12.25" bestFit="1" customWidth="1"/>
    <col min="2352" max="2352" width="11.625" bestFit="1" customWidth="1"/>
    <col min="2353" max="2353" width="12.25" bestFit="1" customWidth="1"/>
    <col min="2354" max="2354" width="11.625" bestFit="1" customWidth="1"/>
    <col min="2355" max="2355" width="12.25" bestFit="1" customWidth="1"/>
    <col min="2356" max="2356" width="11.625" bestFit="1" customWidth="1"/>
    <col min="2357" max="2357" width="12.25" bestFit="1" customWidth="1"/>
    <col min="2358" max="2358" width="11.625" bestFit="1" customWidth="1"/>
    <col min="2359" max="2359" width="12.25" bestFit="1" customWidth="1"/>
    <col min="2360" max="2360" width="11.625" bestFit="1" customWidth="1"/>
    <col min="2361" max="2361" width="12.25" bestFit="1" customWidth="1"/>
    <col min="2362" max="2362" width="11.625" bestFit="1" customWidth="1"/>
    <col min="2363" max="2363" width="12.25" bestFit="1" customWidth="1"/>
    <col min="2364" max="2364" width="11.625" bestFit="1" customWidth="1"/>
    <col min="2365" max="2365" width="12.25" bestFit="1" customWidth="1"/>
    <col min="2366" max="2366" width="11.625" bestFit="1" customWidth="1"/>
    <col min="2367" max="2367" width="12.25" bestFit="1" customWidth="1"/>
    <col min="2368" max="2368" width="11.625" bestFit="1" customWidth="1"/>
    <col min="2369" max="2369" width="12.25" bestFit="1" customWidth="1"/>
    <col min="2370" max="2370" width="11.625" bestFit="1" customWidth="1"/>
    <col min="2371" max="2371" width="12.25" bestFit="1" customWidth="1"/>
    <col min="2372" max="2372" width="11.625" bestFit="1" customWidth="1"/>
    <col min="2373" max="2373" width="12.25" bestFit="1" customWidth="1"/>
    <col min="2374" max="2374" width="11.625" bestFit="1" customWidth="1"/>
    <col min="2375" max="2375" width="12.25" bestFit="1" customWidth="1"/>
    <col min="2376" max="2376" width="11.625" bestFit="1" customWidth="1"/>
    <col min="2377" max="2377" width="12.25" bestFit="1" customWidth="1"/>
    <col min="2378" max="2378" width="11.625" bestFit="1" customWidth="1"/>
    <col min="2379" max="2379" width="12.25" bestFit="1" customWidth="1"/>
    <col min="2380" max="2380" width="11.625" bestFit="1" customWidth="1"/>
    <col min="2381" max="2381" width="12.25" bestFit="1" customWidth="1"/>
    <col min="2382" max="2382" width="11.625" bestFit="1" customWidth="1"/>
    <col min="2383" max="2383" width="12.25" bestFit="1" customWidth="1"/>
    <col min="2384" max="2384" width="11.625" bestFit="1" customWidth="1"/>
    <col min="2385" max="2385" width="12.25" bestFit="1" customWidth="1"/>
    <col min="2386" max="2386" width="11.625" bestFit="1" customWidth="1"/>
    <col min="2387" max="2387" width="12.25" bestFit="1" customWidth="1"/>
    <col min="2388" max="2388" width="11.625" bestFit="1" customWidth="1"/>
    <col min="2389" max="2389" width="12.25" bestFit="1" customWidth="1"/>
    <col min="2390" max="2390" width="11.625" bestFit="1" customWidth="1"/>
    <col min="2391" max="2391" width="12.25" bestFit="1" customWidth="1"/>
    <col min="2392" max="2392" width="11.625" bestFit="1" customWidth="1"/>
    <col min="2393" max="2393" width="12.25" bestFit="1" customWidth="1"/>
    <col min="2394" max="2394" width="11.625" bestFit="1" customWidth="1"/>
    <col min="2395" max="2395" width="12.25" bestFit="1" customWidth="1"/>
    <col min="2396" max="2396" width="11.625" bestFit="1" customWidth="1"/>
    <col min="2397" max="2397" width="12.25" bestFit="1" customWidth="1"/>
    <col min="2398" max="2398" width="11.625" bestFit="1" customWidth="1"/>
    <col min="2399" max="2399" width="12.25" bestFit="1" customWidth="1"/>
    <col min="2400" max="2400" width="11.625" bestFit="1" customWidth="1"/>
    <col min="2401" max="2401" width="12.25" bestFit="1" customWidth="1"/>
    <col min="2402" max="2402" width="11.625" bestFit="1" customWidth="1"/>
    <col min="2403" max="2403" width="12.25" bestFit="1" customWidth="1"/>
    <col min="2404" max="2404" width="11.625" bestFit="1" customWidth="1"/>
    <col min="2405" max="2405" width="12.25" bestFit="1" customWidth="1"/>
    <col min="2406" max="2406" width="11.625" bestFit="1" customWidth="1"/>
    <col min="2407" max="2407" width="12.25" bestFit="1" customWidth="1"/>
    <col min="2408" max="2408" width="11.625" bestFit="1" customWidth="1"/>
    <col min="2409" max="2409" width="12.25" bestFit="1" customWidth="1"/>
    <col min="2410" max="2410" width="11.625" bestFit="1" customWidth="1"/>
    <col min="2411" max="2411" width="12.25" bestFit="1" customWidth="1"/>
    <col min="2412" max="2412" width="11.625" bestFit="1" customWidth="1"/>
    <col min="2413" max="2413" width="12.25" bestFit="1" customWidth="1"/>
    <col min="2414" max="2414" width="11.625" bestFit="1" customWidth="1"/>
    <col min="2415" max="2415" width="12.25" bestFit="1" customWidth="1"/>
    <col min="2416" max="2416" width="11.625" bestFit="1" customWidth="1"/>
    <col min="2417" max="2417" width="12.25" bestFit="1" customWidth="1"/>
    <col min="2418" max="2418" width="11.625" bestFit="1" customWidth="1"/>
    <col min="2419" max="2419" width="12.25" bestFit="1" customWidth="1"/>
    <col min="2420" max="2420" width="11.625" bestFit="1" customWidth="1"/>
    <col min="2421" max="2421" width="12.25" bestFit="1" customWidth="1"/>
    <col min="2422" max="2422" width="11.625" bestFit="1" customWidth="1"/>
    <col min="2423" max="2423" width="12.25" bestFit="1" customWidth="1"/>
    <col min="2424" max="2424" width="11.625" bestFit="1" customWidth="1"/>
    <col min="2425" max="2425" width="12.25" bestFit="1" customWidth="1"/>
    <col min="2426" max="2426" width="11.625" bestFit="1" customWidth="1"/>
    <col min="2427" max="2427" width="12.25" bestFit="1" customWidth="1"/>
    <col min="2428" max="2428" width="11.625" bestFit="1" customWidth="1"/>
    <col min="2429" max="2429" width="12.25" bestFit="1" customWidth="1"/>
    <col min="2430" max="2430" width="11.625" bestFit="1" customWidth="1"/>
    <col min="2431" max="2431" width="12.25" bestFit="1" customWidth="1"/>
    <col min="2432" max="2432" width="11.625" bestFit="1" customWidth="1"/>
    <col min="2433" max="2433" width="12.25" bestFit="1" customWidth="1"/>
    <col min="2434" max="2434" width="11.625" bestFit="1" customWidth="1"/>
    <col min="2435" max="2435" width="12.25" bestFit="1" customWidth="1"/>
    <col min="2436" max="2436" width="11.625" bestFit="1" customWidth="1"/>
    <col min="2437" max="2437" width="12.25" bestFit="1" customWidth="1"/>
    <col min="2438" max="2438" width="11.625" bestFit="1" customWidth="1"/>
    <col min="2439" max="2439" width="12.25" bestFit="1" customWidth="1"/>
    <col min="2440" max="2440" width="11.625" bestFit="1" customWidth="1"/>
    <col min="2441" max="2441" width="12.25" bestFit="1" customWidth="1"/>
    <col min="2442" max="2442" width="11.625" bestFit="1" customWidth="1"/>
    <col min="2443" max="2443" width="12.25" bestFit="1" customWidth="1"/>
    <col min="2444" max="2444" width="11.625" bestFit="1" customWidth="1"/>
    <col min="2445" max="2445" width="12.25" bestFit="1" customWidth="1"/>
    <col min="2446" max="2446" width="11.625" bestFit="1" customWidth="1"/>
    <col min="2447" max="2447" width="12.25" bestFit="1" customWidth="1"/>
    <col min="2448" max="2448" width="11.625" bestFit="1" customWidth="1"/>
    <col min="2449" max="2449" width="12.25" bestFit="1" customWidth="1"/>
    <col min="2450" max="2450" width="11.625" bestFit="1" customWidth="1"/>
    <col min="2451" max="2451" width="12.25" bestFit="1" customWidth="1"/>
    <col min="2452" max="2452" width="11.625" bestFit="1" customWidth="1"/>
    <col min="2453" max="2453" width="12.25" bestFit="1" customWidth="1"/>
    <col min="2454" max="2454" width="11.625" bestFit="1" customWidth="1"/>
    <col min="2455" max="2455" width="12.25" bestFit="1" customWidth="1"/>
    <col min="2456" max="2456" width="11.625" bestFit="1" customWidth="1"/>
    <col min="2457" max="2457" width="12.25" bestFit="1" customWidth="1"/>
    <col min="2458" max="2458" width="11.625" bestFit="1" customWidth="1"/>
    <col min="2459" max="2459" width="12.25" bestFit="1" customWidth="1"/>
    <col min="2460" max="2460" width="11.625" bestFit="1" customWidth="1"/>
    <col min="2461" max="2461" width="12.25" bestFit="1" customWidth="1"/>
    <col min="2462" max="2462" width="11.625" bestFit="1" customWidth="1"/>
    <col min="2463" max="2463" width="12.25" bestFit="1" customWidth="1"/>
    <col min="2464" max="2464" width="11.625" bestFit="1" customWidth="1"/>
    <col min="2465" max="2465" width="12.25" bestFit="1" customWidth="1"/>
    <col min="2466" max="2466" width="11.625" bestFit="1" customWidth="1"/>
    <col min="2467" max="2467" width="12.25" bestFit="1" customWidth="1"/>
    <col min="2468" max="2468" width="11.625" bestFit="1" customWidth="1"/>
    <col min="2469" max="2469" width="12.25" bestFit="1" customWidth="1"/>
    <col min="2470" max="2470" width="11.625" bestFit="1" customWidth="1"/>
    <col min="2471" max="2471" width="12.25" bestFit="1" customWidth="1"/>
    <col min="2472" max="2472" width="11.625" bestFit="1" customWidth="1"/>
    <col min="2473" max="2473" width="12.25" bestFit="1" customWidth="1"/>
    <col min="2474" max="2474" width="16.625" bestFit="1" customWidth="1"/>
    <col min="2475" max="2475" width="17.375" bestFit="1" customWidth="1"/>
  </cols>
  <sheetData>
    <row r="4" spans="1:5" x14ac:dyDescent="0.25">
      <c r="A4" s="6" t="s">
        <v>8294</v>
      </c>
      <c r="B4" t="s">
        <v>8293</v>
      </c>
      <c r="C4" t="s">
        <v>8292</v>
      </c>
      <c r="D4" s="11" t="s">
        <v>8296</v>
      </c>
      <c r="E4" s="11" t="s">
        <v>8297</v>
      </c>
    </row>
    <row r="5" spans="1:5" x14ac:dyDescent="0.25">
      <c r="A5" s="7" t="s">
        <v>75</v>
      </c>
      <c r="B5" s="9">
        <v>531575</v>
      </c>
      <c r="C5" s="9">
        <v>20273</v>
      </c>
      <c r="D5" s="10">
        <f>GETPIVOTDATA("[Measures].[Sum of Profit]",$A$4,"[Data].[Region]","[Data].[Region].&amp;[Central]")/GETPIVOTDATA("[Measures].[Sum of Profit]",$A$4)</f>
        <v>5.6301533830076175E-2</v>
      </c>
      <c r="E5" s="10">
        <f>GETPIVOTDATA("[Measures].[Sum of Sales]",$A$4,"[Data].[Region]","[Data].[Region].&amp;[Central]")/GETPIVOTDATA("[Measures].[Sum of Sales]",$A$4)</f>
        <v>0.18318259228653366</v>
      </c>
    </row>
    <row r="6" spans="1:5" x14ac:dyDescent="0.25">
      <c r="A6" s="7" t="s">
        <v>104</v>
      </c>
      <c r="B6" s="9">
        <v>891032</v>
      </c>
      <c r="C6" s="9">
        <v>125517</v>
      </c>
      <c r="D6" s="10">
        <f>GETPIVOTDATA("[Measures].[Sum of Profit]",$A$4,"[Data].[Region]","[Data].[Region].&amp;[East]")/GETPIVOTDATA("[Measures].[Sum of Profit]",$A$4)</f>
        <v>0.34858183898533379</v>
      </c>
      <c r="E6" s="10">
        <f>GETPIVOTDATA("[Measures].[Sum of Sales]",$A$4,"[Data].[Region]","[Data].[Region].&amp;[East]")/GETPIVOTDATA("[Measures].[Sum of Sales]",$A$4)</f>
        <v>0.30705272364248631</v>
      </c>
    </row>
    <row r="7" spans="1:5" x14ac:dyDescent="0.25">
      <c r="A7" s="7" t="s">
        <v>18</v>
      </c>
      <c r="B7" s="9">
        <v>443205</v>
      </c>
      <c r="C7" s="9">
        <v>51836</v>
      </c>
      <c r="D7" s="10">
        <f>GETPIVOTDATA("[Measures].[Sum of Profit]",$A$4,"[Data].[Region]","[Data].[Region].&amp;[South]")/GETPIVOTDATA("[Measures].[Sum of Profit]",$A$4)</f>
        <v>0.14395729825954859</v>
      </c>
      <c r="E7" s="10">
        <f>GETPIVOTDATA("[Measures].[Sum of Sales]",$A$4,"[Data].[Region]","[Data].[Region].&amp;[South]")/GETPIVOTDATA("[Measures].[Sum of Sales]",$A$4)</f>
        <v>0.15272998319024247</v>
      </c>
    </row>
    <row r="8" spans="1:5" x14ac:dyDescent="0.25">
      <c r="A8" s="7" t="s">
        <v>32</v>
      </c>
      <c r="B8" s="9">
        <v>1036074</v>
      </c>
      <c r="C8" s="9">
        <v>162453</v>
      </c>
      <c r="D8" s="10">
        <f>GETPIVOTDATA("[Measures].[Sum of Profit]",$A$4,"[Data].[Region]","[Data].[Region].&amp;[West]")/GETPIVOTDATA("[Measures].[Sum of Profit]",$A$4)</f>
        <v>0.45115932892504146</v>
      </c>
      <c r="E8" s="10">
        <f>GETPIVOTDATA("[Measures].[Sum of Sales]",$A$4,"[Data].[Region]","[Data].[Region].&amp;[West]")/GETPIVOTDATA("[Measures].[Sum of Sales]",$A$4)</f>
        <v>0.35703470088073758</v>
      </c>
    </row>
    <row r="9" spans="1:5" x14ac:dyDescent="0.25">
      <c r="A9" s="7" t="s">
        <v>8295</v>
      </c>
      <c r="B9" s="9">
        <v>2901886</v>
      </c>
      <c r="C9" s="9">
        <v>360079</v>
      </c>
      <c r="D9" s="12"/>
    </row>
    <row r="10" spans="1:5" x14ac:dyDescent="0.25">
      <c r="A10" s="7" t="s">
        <v>8298</v>
      </c>
      <c r="B10" s="9">
        <f>AVERAGE(B5:B8)</f>
        <v>725471.5</v>
      </c>
      <c r="C10" s="9">
        <f>AVERAGE(C5:C8)</f>
        <v>90019.75</v>
      </c>
      <c r="D10" s="12">
        <f>AVERAGE(D5:D8)</f>
        <v>0.25</v>
      </c>
      <c r="E10" s="12">
        <f>AVERAGE(E5:E8)</f>
        <v>0.25</v>
      </c>
    </row>
    <row r="11" spans="1:5" x14ac:dyDescent="0.25">
      <c r="B11" s="10">
        <f>B10/GETPIVOTDATA("[Measures].[Sum of Sales]",$A$4)</f>
        <v>0.25</v>
      </c>
      <c r="C11" s="10">
        <f>C10/GETPIVOTDATA("[Measures].[Sum of Profit]",$A$4)</f>
        <v>0.25</v>
      </c>
    </row>
    <row r="18" spans="1:3" x14ac:dyDescent="0.25">
      <c r="A18" s="6" t="s">
        <v>8294</v>
      </c>
      <c r="B18" t="s">
        <v>8293</v>
      </c>
      <c r="C18" t="s">
        <v>8292</v>
      </c>
    </row>
    <row r="19" spans="1:3" x14ac:dyDescent="0.25">
      <c r="A19" s="7" t="s">
        <v>75</v>
      </c>
      <c r="B19" s="9">
        <v>531575</v>
      </c>
      <c r="C19" s="9">
        <v>20273</v>
      </c>
    </row>
    <row r="20" spans="1:3" x14ac:dyDescent="0.25">
      <c r="A20" s="8" t="s">
        <v>113</v>
      </c>
      <c r="B20" s="9">
        <v>37484</v>
      </c>
      <c r="C20" s="9">
        <v>7305</v>
      </c>
    </row>
    <row r="21" spans="1:3" x14ac:dyDescent="0.25">
      <c r="A21" s="8" t="s">
        <v>56</v>
      </c>
      <c r="B21" s="9">
        <v>24204</v>
      </c>
      <c r="C21" s="9">
        <v>-3295</v>
      </c>
    </row>
    <row r="22" spans="1:3" x14ac:dyDescent="0.25">
      <c r="A22" s="8" t="s">
        <v>49</v>
      </c>
      <c r="B22" s="9">
        <v>6613</v>
      </c>
      <c r="C22" s="9">
        <v>1391</v>
      </c>
    </row>
    <row r="23" spans="1:3" x14ac:dyDescent="0.25">
      <c r="A23" s="8" t="s">
        <v>54</v>
      </c>
      <c r="B23" s="9">
        <v>68789</v>
      </c>
      <c r="C23" s="9">
        <v>-20592</v>
      </c>
    </row>
    <row r="24" spans="1:3" x14ac:dyDescent="0.25">
      <c r="A24" s="8" t="s">
        <v>22</v>
      </c>
      <c r="B24" s="9">
        <v>24646</v>
      </c>
      <c r="C24" s="9">
        <v>-2021</v>
      </c>
    </row>
    <row r="25" spans="1:3" x14ac:dyDescent="0.25">
      <c r="A25" s="8" t="s">
        <v>24</v>
      </c>
      <c r="B25" s="9">
        <v>87681</v>
      </c>
      <c r="C25" s="9">
        <v>6244</v>
      </c>
    </row>
    <row r="26" spans="1:3" x14ac:dyDescent="0.25">
      <c r="A26" s="8" t="s">
        <v>727</v>
      </c>
      <c r="B26" s="9">
        <v>37260</v>
      </c>
      <c r="C26" s="9">
        <v>15609</v>
      </c>
    </row>
    <row r="27" spans="1:3" x14ac:dyDescent="0.25">
      <c r="A27" s="8" t="s">
        <v>119</v>
      </c>
      <c r="B27" s="9">
        <v>4712</v>
      </c>
      <c r="C27" s="9">
        <v>1797</v>
      </c>
    </row>
    <row r="28" spans="1:3" x14ac:dyDescent="0.25">
      <c r="A28" s="8" t="s">
        <v>176</v>
      </c>
      <c r="B28" s="9">
        <v>782</v>
      </c>
      <c r="C28" s="9">
        <v>237</v>
      </c>
    </row>
    <row r="29" spans="1:3" x14ac:dyDescent="0.25">
      <c r="A29" s="8" t="s">
        <v>47</v>
      </c>
      <c r="B29" s="9">
        <v>15467</v>
      </c>
      <c r="C29" s="9">
        <v>-3946</v>
      </c>
    </row>
    <row r="30" spans="1:3" x14ac:dyDescent="0.25">
      <c r="A30" s="8" t="s">
        <v>35</v>
      </c>
      <c r="B30" s="9">
        <v>3200</v>
      </c>
      <c r="C30" s="9">
        <v>1423</v>
      </c>
    </row>
    <row r="31" spans="1:3" x14ac:dyDescent="0.25">
      <c r="A31" s="8" t="s">
        <v>422</v>
      </c>
      <c r="B31" s="9">
        <v>27808</v>
      </c>
      <c r="C31" s="9">
        <v>-1442</v>
      </c>
    </row>
    <row r="32" spans="1:3" x14ac:dyDescent="0.25">
      <c r="A32" s="8" t="s">
        <v>64</v>
      </c>
      <c r="B32" s="9">
        <v>18801</v>
      </c>
      <c r="C32" s="9">
        <v>7522</v>
      </c>
    </row>
    <row r="33" spans="1:9" x14ac:dyDescent="0.25">
      <c r="A33" s="8" t="s">
        <v>52</v>
      </c>
      <c r="B33" s="9">
        <v>73161</v>
      </c>
      <c r="C33" s="9">
        <v>12324</v>
      </c>
    </row>
    <row r="34" spans="1:9" x14ac:dyDescent="0.25">
      <c r="A34" s="8" t="s">
        <v>42</v>
      </c>
      <c r="B34" s="9">
        <v>51046</v>
      </c>
      <c r="C34" s="9">
        <v>2513</v>
      </c>
    </row>
    <row r="35" spans="1:9" x14ac:dyDescent="0.25">
      <c r="A35" s="8" t="s">
        <v>356</v>
      </c>
      <c r="B35" s="9">
        <v>9694</v>
      </c>
      <c r="C35" s="9">
        <v>-635</v>
      </c>
    </row>
    <row r="36" spans="1:9" x14ac:dyDescent="0.25">
      <c r="A36" s="8" t="s">
        <v>41</v>
      </c>
      <c r="B36" s="9">
        <v>40227</v>
      </c>
      <c r="C36" s="9">
        <v>-4161</v>
      </c>
    </row>
    <row r="37" spans="1:9" x14ac:dyDescent="0.25">
      <c r="A37" s="7" t="s">
        <v>8295</v>
      </c>
      <c r="B37" s="9">
        <v>531575</v>
      </c>
      <c r="C37" s="9">
        <v>20273</v>
      </c>
    </row>
    <row r="43" spans="1:9" x14ac:dyDescent="0.25">
      <c r="E43" s="6" t="s">
        <v>8294</v>
      </c>
      <c r="F43" t="s">
        <v>8293</v>
      </c>
      <c r="G43" t="s">
        <v>8292</v>
      </c>
      <c r="H43" t="s">
        <v>8296</v>
      </c>
      <c r="I43" t="s">
        <v>8297</v>
      </c>
    </row>
    <row r="44" spans="1:9" x14ac:dyDescent="0.25">
      <c r="E44" s="7" t="s">
        <v>18</v>
      </c>
      <c r="F44" s="5">
        <v>443205</v>
      </c>
      <c r="G44" s="5">
        <v>51836</v>
      </c>
    </row>
    <row r="45" spans="1:9" x14ac:dyDescent="0.25">
      <c r="E45" s="8" t="s">
        <v>16</v>
      </c>
      <c r="F45" s="9">
        <v>443205</v>
      </c>
      <c r="G45" s="9">
        <v>51836</v>
      </c>
      <c r="H45" s="10" t="e">
        <f>GETPIVOTDATA("[Measures].[Sum of Profit]",$E$43,"[Data].[Region]","[Data].[Region].&amp;[Central]","[Data].[Sales Person]","[Data].[Sales Person].&amp;[Kelly Williams]")/GETPIVOTDATA("[Measures].[Sum of Profit]",$E$43)</f>
        <v>#REF!</v>
      </c>
      <c r="I45" s="10" t="e">
        <f>GETPIVOTDATA("[Measures].[Sum of Sales]",$E$43,"[Data].[Region]","[Data].[Region].&amp;[Central]","[Data].[Sales Person]","[Data].[Sales Person].&amp;[Kelly Williams]")/GETPIVOTDATA("[Measures].[Sum of Sales]",$E$43)</f>
        <v>#REF!</v>
      </c>
    </row>
    <row r="46" spans="1:9" x14ac:dyDescent="0.25">
      <c r="E46" s="7" t="s">
        <v>8295</v>
      </c>
      <c r="F46" s="5">
        <v>443205</v>
      </c>
      <c r="G46" s="5">
        <v>51836</v>
      </c>
    </row>
    <row r="47" spans="1:9" x14ac:dyDescent="0.25">
      <c r="H47" s="10" t="e">
        <f>GETPIVOTDATA("[Measures].[Sum of Profit]",$E$43,"[Data].[Region]","[Data].[Region].&amp;[East]","[Data].[Sales Person]","[Data].[Sales Person].&amp;[Chuck Magee]")/GETPIVOTDATA("[Measures].[Sum of Profit]",$E$43)</f>
        <v>#REF!</v>
      </c>
      <c r="I47" s="10" t="e">
        <f>GETPIVOTDATA("[Measures].[Sum of Sales]",$E$43,"[Data].[Region]","[Data].[Region].&amp;[East]","[Data].[Sales Person]","[Data].[Sales Person].&amp;[Chuck Magee]")/GETPIVOTDATA("[Measures].[Sum of Sales]",$E$43)</f>
        <v>#REF!</v>
      </c>
    </row>
    <row r="49" spans="5:9" x14ac:dyDescent="0.25">
      <c r="H49" s="10">
        <f>GETPIVOTDATA("[Measures].[Sum of Profit]",$E$43,"[Data].[Region]","[Data].[Region].&amp;[South]","[Data].[Sales Person]","[Data].[Sales Person].&amp;[Cassandra Brandow]")/GETPIVOTDATA("[Measures].[Sum of Profit]",$E$43)</f>
        <v>1</v>
      </c>
      <c r="I49" s="10">
        <f>GETPIVOTDATA("[Measures].[Sum of Sales]",$E$43,"[Data].[Region]","[Data].[Region].&amp;[South]","[Data].[Sales Person]","[Data].[Sales Person].&amp;[Cassandra Brandow]")/GETPIVOTDATA("[Measures].[Sum of Sales]",$E$43)</f>
        <v>1</v>
      </c>
    </row>
    <row r="51" spans="5:9" x14ac:dyDescent="0.25">
      <c r="H51" s="10" t="e">
        <f>GETPIVOTDATA("[Measures].[Sum of Profit]",$E$43,"[Data].[Region]","[Data].[Region].&amp;[West]","[Data].[Sales Person]","[Data].[Sales Person].&amp;[Anna Andreadi]")/GETPIVOTDATA("[Measures].[Sum of Profit]",$E$43)</f>
        <v>#REF!</v>
      </c>
      <c r="I51" s="10" t="e">
        <f>GETPIVOTDATA("[Measures].[Sum of Sales]",$E$43,"[Data].[Region]","[Data].[Region].&amp;[West]","[Data].[Sales Person]","[Data].[Sales Person].&amp;[Anna Andreadi]")/GETPIVOTDATA("[Measures].[Sum of Sales]",$E$43)</f>
        <v>#REF!</v>
      </c>
    </row>
    <row r="54" spans="5:9" x14ac:dyDescent="0.25">
      <c r="E54" t="s">
        <v>8299</v>
      </c>
      <c r="F54" t="s">
        <v>75</v>
      </c>
    </row>
    <row r="55" spans="5:9" x14ac:dyDescent="0.25">
      <c r="E55" t="s">
        <v>8300</v>
      </c>
      <c r="F55" t="s">
        <v>18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120"/>
  <sheetViews>
    <sheetView topLeftCell="I49" workbookViewId="0">
      <selection activeCell="S55" sqref="S55"/>
    </sheetView>
  </sheetViews>
  <sheetFormatPr defaultRowHeight="15.75" x14ac:dyDescent="0.25"/>
  <cols>
    <col min="1" max="1" width="14.375" customWidth="1"/>
    <col min="2" max="2" width="12.75" customWidth="1"/>
    <col min="3" max="3" width="13.5" customWidth="1"/>
    <col min="4" max="4" width="14.375" customWidth="1"/>
    <col min="5" max="5" width="11.625" customWidth="1"/>
    <col min="6" max="6" width="12.25" bestFit="1" customWidth="1"/>
    <col min="8" max="8" width="13.5" customWidth="1"/>
    <col min="11" max="11" width="10" bestFit="1" customWidth="1"/>
    <col min="14" max="14" width="10.25" customWidth="1"/>
    <col min="15" max="15" width="12.625" bestFit="1" customWidth="1"/>
    <col min="16" max="18" width="13.25" customWidth="1"/>
    <col min="19" max="19" width="13.5" customWidth="1"/>
    <col min="20" max="20" width="13" bestFit="1" customWidth="1"/>
    <col min="21" max="21" width="11.625" bestFit="1" customWidth="1"/>
    <col min="23" max="23" width="12.5" bestFit="1" customWidth="1"/>
    <col min="24" max="24" width="11" bestFit="1" customWidth="1"/>
    <col min="26" max="26" width="12.5" bestFit="1" customWidth="1"/>
    <col min="27" max="27" width="11" bestFit="1" customWidth="1"/>
    <col min="29" max="29" width="12.5" bestFit="1" customWidth="1"/>
    <col min="30" max="30" width="10.625" bestFit="1" customWidth="1"/>
  </cols>
  <sheetData>
    <row r="2" spans="1:3" x14ac:dyDescent="0.25">
      <c r="A2" s="6" t="s">
        <v>8294</v>
      </c>
      <c r="B2" t="s">
        <v>8293</v>
      </c>
      <c r="C2" t="s">
        <v>8292</v>
      </c>
    </row>
    <row r="3" spans="1:3" x14ac:dyDescent="0.25">
      <c r="A3" s="7" t="s">
        <v>11</v>
      </c>
      <c r="B3" s="9">
        <v>168021</v>
      </c>
      <c r="C3" s="9">
        <v>-3884</v>
      </c>
    </row>
    <row r="4" spans="1:3" x14ac:dyDescent="0.25">
      <c r="A4" s="8" t="s">
        <v>75</v>
      </c>
      <c r="B4" s="9">
        <v>168021</v>
      </c>
      <c r="C4" s="9">
        <v>-3884</v>
      </c>
    </row>
    <row r="5" spans="1:3" x14ac:dyDescent="0.25">
      <c r="A5" s="7" t="s">
        <v>26</v>
      </c>
      <c r="B5" s="9">
        <v>187841</v>
      </c>
      <c r="C5" s="9">
        <v>-9639</v>
      </c>
    </row>
    <row r="6" spans="1:3" x14ac:dyDescent="0.25">
      <c r="A6" s="8" t="s">
        <v>75</v>
      </c>
      <c r="B6" s="9">
        <v>187841</v>
      </c>
      <c r="C6" s="9">
        <v>-9639</v>
      </c>
    </row>
    <row r="7" spans="1:3" x14ac:dyDescent="0.25">
      <c r="A7" s="7" t="s">
        <v>50</v>
      </c>
      <c r="B7" s="9">
        <v>175713</v>
      </c>
      <c r="C7" s="9">
        <v>33796</v>
      </c>
    </row>
    <row r="8" spans="1:3" x14ac:dyDescent="0.25">
      <c r="A8" s="8" t="s">
        <v>75</v>
      </c>
      <c r="B8" s="9">
        <v>175713</v>
      </c>
      <c r="C8" s="9">
        <v>33796</v>
      </c>
    </row>
    <row r="9" spans="1:3" x14ac:dyDescent="0.25">
      <c r="A9" s="7" t="s">
        <v>8295</v>
      </c>
      <c r="B9" s="9">
        <v>531575</v>
      </c>
      <c r="C9" s="9">
        <v>20273</v>
      </c>
    </row>
    <row r="21" spans="1:30" ht="16.5" thickBot="1" x14ac:dyDescent="0.3"/>
    <row r="22" spans="1:30" ht="16.5" thickBot="1" x14ac:dyDescent="0.3">
      <c r="A22" s="6" t="s">
        <v>8294</v>
      </c>
      <c r="B22" s="9" t="s">
        <v>8293</v>
      </c>
      <c r="C22" s="9" t="s">
        <v>8292</v>
      </c>
      <c r="D22" t="s">
        <v>8301</v>
      </c>
      <c r="K22" s="66" t="s">
        <v>8310</v>
      </c>
      <c r="L22" s="68"/>
      <c r="T22" s="69">
        <v>2016</v>
      </c>
      <c r="U22" s="70"/>
      <c r="W22" s="69">
        <v>2017</v>
      </c>
      <c r="X22" s="70"/>
      <c r="Z22" s="69">
        <v>2018</v>
      </c>
      <c r="AA22" s="70"/>
      <c r="AC22" s="69">
        <v>2019</v>
      </c>
      <c r="AD22" s="70"/>
    </row>
    <row r="23" spans="1:30" ht="16.5" thickBot="1" x14ac:dyDescent="0.3">
      <c r="A23" s="7" t="s">
        <v>75</v>
      </c>
      <c r="B23" s="9">
        <v>531575</v>
      </c>
      <c r="C23" s="9">
        <v>20273</v>
      </c>
      <c r="K23" s="21" t="s">
        <v>8308</v>
      </c>
      <c r="L23" s="22" t="s">
        <v>8309</v>
      </c>
      <c r="N23" t="s">
        <v>8306</v>
      </c>
      <c r="O23" t="s">
        <v>7</v>
      </c>
      <c r="P23" t="s">
        <v>3</v>
      </c>
      <c r="T23" s="33" t="s">
        <v>8308</v>
      </c>
      <c r="U23" s="34" t="s">
        <v>8309</v>
      </c>
      <c r="W23" s="33" t="s">
        <v>8308</v>
      </c>
      <c r="X23" s="34" t="s">
        <v>8309</v>
      </c>
      <c r="Z23" s="33" t="s">
        <v>8308</v>
      </c>
      <c r="AA23" s="34" t="s">
        <v>8309</v>
      </c>
      <c r="AC23" s="33" t="s">
        <v>8308</v>
      </c>
      <c r="AD23" s="34" t="s">
        <v>8309</v>
      </c>
    </row>
    <row r="24" spans="1:30" x14ac:dyDescent="0.25">
      <c r="A24" s="8" t="s">
        <v>113</v>
      </c>
      <c r="B24" s="9">
        <v>37484</v>
      </c>
      <c r="C24" s="9">
        <v>7305</v>
      </c>
      <c r="D24" s="10">
        <f>GETPIVOTDATA("[Measures].[Sum of Profit]",$A$22,"[Data].[Region]","[Data].[Region].&amp;[Central]","[Data].[SubCategory]","[Data].[SubCategory].&amp;[Accessories]")/GETPIVOTDATA("[Measures].[Sum of Profit]",$A$22,"[Data].[Region]","[Data].[Region].&amp;[Central]")</f>
        <v>0.36033147536131799</v>
      </c>
      <c r="K24" s="23">
        <v>37484</v>
      </c>
      <c r="L24" s="24">
        <v>7305</v>
      </c>
      <c r="N24" t="s">
        <v>8304</v>
      </c>
      <c r="O24" s="9">
        <v>531575</v>
      </c>
      <c r="P24" s="9">
        <v>20273</v>
      </c>
      <c r="Q24" s="9"/>
      <c r="R24" s="9"/>
      <c r="T24" s="23">
        <v>6666</v>
      </c>
      <c r="U24" s="24">
        <v>751</v>
      </c>
      <c r="W24" s="23">
        <v>8779</v>
      </c>
      <c r="X24" s="24">
        <v>1694</v>
      </c>
      <c r="Z24" s="23">
        <v>10805</v>
      </c>
      <c r="AA24" s="24">
        <v>1889</v>
      </c>
      <c r="AC24" s="23">
        <v>11234</v>
      </c>
      <c r="AD24" s="24">
        <v>2971</v>
      </c>
    </row>
    <row r="25" spans="1:30" s="16" customFormat="1" x14ac:dyDescent="0.25">
      <c r="A25" s="13" t="s">
        <v>56</v>
      </c>
      <c r="B25" s="14">
        <v>24204</v>
      </c>
      <c r="C25" s="14">
        <v>-3295</v>
      </c>
      <c r="D25" s="15">
        <f>GETPIVOTDATA("[Measures].[Sum of Profit]",$A$22,"[Data].[Region]","[Data].[Region].&amp;[Central]","[Data].[SubCategory]","[Data].[SubCategory].&amp;[Appliances]")/GETPIVOTDATA("[Measures].[Sum of Profit]",$A$22,"[Data].[Region]","[Data].[Region].&amp;[Central]")</f>
        <v>-0.16253144576530359</v>
      </c>
      <c r="K25" s="25"/>
      <c r="L25" s="26"/>
      <c r="N25" s="16" t="s">
        <v>8305</v>
      </c>
      <c r="O25" s="17">
        <v>320740</v>
      </c>
      <c r="P25" s="17">
        <v>56365</v>
      </c>
      <c r="Q25" s="17"/>
      <c r="R25" s="17"/>
      <c r="T25" s="25"/>
      <c r="U25" s="26"/>
      <c r="W25" s="25"/>
      <c r="X25" s="26"/>
      <c r="Z25" s="25"/>
      <c r="AA25" s="26"/>
      <c r="AC25" s="25"/>
      <c r="AD25" s="26"/>
    </row>
    <row r="26" spans="1:30" x14ac:dyDescent="0.25">
      <c r="A26" s="8" t="s">
        <v>49</v>
      </c>
      <c r="B26" s="9">
        <v>6613</v>
      </c>
      <c r="C26" s="9">
        <v>1391</v>
      </c>
      <c r="D26" s="10">
        <f>GETPIVOTDATA("[Measures].[Sum of Profit]",$A$22,"[Data].[Region]","[Data].[Region].&amp;[Central]","[Data].[SubCategory]","[Data].[SubCategory].&amp;[Art]")/GETPIVOTDATA("[Measures].[Sum of Profit]",$A$22,"[Data].[Region]","[Data].[Region].&amp;[Central]")</f>
        <v>6.8613426725201002E-2</v>
      </c>
      <c r="K26" s="23">
        <v>6613</v>
      </c>
      <c r="L26" s="24">
        <v>1391</v>
      </c>
      <c r="T26" s="23">
        <v>1278</v>
      </c>
      <c r="U26" s="24">
        <v>330</v>
      </c>
      <c r="W26" s="23">
        <v>1157</v>
      </c>
      <c r="X26" s="24">
        <v>259</v>
      </c>
      <c r="Z26" s="23">
        <v>1686</v>
      </c>
      <c r="AA26" s="24">
        <v>283</v>
      </c>
      <c r="AC26" s="23">
        <v>2492</v>
      </c>
      <c r="AD26" s="24">
        <v>519</v>
      </c>
    </row>
    <row r="27" spans="1:30" s="16" customFormat="1" x14ac:dyDescent="0.25">
      <c r="A27" s="13" t="s">
        <v>54</v>
      </c>
      <c r="B27" s="14">
        <v>68789</v>
      </c>
      <c r="C27" s="14">
        <v>-20592</v>
      </c>
      <c r="D27" s="15">
        <f>GETPIVOTDATA("[Measures].[Sum of Profit]",$A$22,"[Data].[Region]","[Data].[Region].&amp;[Central]","[Data].[SubCategory]","[Data].[SubCategory].&amp;[Binders]")/GETPIVOTDATA("[Measures].[Sum of Profit]",$A$22,"[Data].[Region]","[Data].[Region].&amp;[Central]")</f>
        <v>-1.0157352143244709</v>
      </c>
      <c r="K27" s="25"/>
      <c r="L27" s="26"/>
      <c r="O27" s="18">
        <f>(O25-O24)/O24</f>
        <v>-0.3966232422517989</v>
      </c>
      <c r="P27" s="18">
        <f>P28/P24</f>
        <v>1.7802989197454744</v>
      </c>
      <c r="Q27" s="18"/>
      <c r="R27" s="18"/>
      <c r="T27" s="25"/>
      <c r="U27" s="26"/>
      <c r="W27" s="25"/>
      <c r="X27" s="26"/>
      <c r="Z27" s="25"/>
      <c r="AA27" s="26"/>
      <c r="AC27" s="25"/>
      <c r="AD27" s="26"/>
    </row>
    <row r="28" spans="1:30" s="16" customFormat="1" x14ac:dyDescent="0.25">
      <c r="A28" s="13" t="s">
        <v>22</v>
      </c>
      <c r="B28" s="14">
        <v>24646</v>
      </c>
      <c r="C28" s="14">
        <v>-2021</v>
      </c>
      <c r="D28" s="15">
        <f>GETPIVOTDATA("[Measures].[Sum of Profit]",$A$22,"[Data].[Region]","[Data].[Region].&amp;[Central]","[Data].[SubCategory]","[Data].[SubCategory].&amp;[Bookcases]")/GETPIVOTDATA("[Measures].[Sum of Profit]",$A$22,"[Data].[Region]","[Data].[Region].&amp;[Central]")</f>
        <v>-9.9689241848764362E-2</v>
      </c>
      <c r="K28" s="25"/>
      <c r="L28" s="26"/>
      <c r="P28" s="47">
        <f>P25-P24</f>
        <v>36092</v>
      </c>
      <c r="Q28" s="47"/>
      <c r="R28" s="47"/>
      <c r="T28" s="25"/>
      <c r="U28" s="26"/>
      <c r="W28" s="25"/>
      <c r="X28" s="26"/>
      <c r="Z28" s="25"/>
      <c r="AA28" s="26"/>
      <c r="AC28" s="25"/>
      <c r="AD28" s="26"/>
    </row>
    <row r="29" spans="1:30" x14ac:dyDescent="0.25">
      <c r="A29" s="8" t="s">
        <v>24</v>
      </c>
      <c r="B29" s="9">
        <v>87681</v>
      </c>
      <c r="C29" s="9">
        <v>6244</v>
      </c>
      <c r="D29" s="10">
        <f>GETPIVOTDATA("[Measures].[Sum of Profit]",$A$22,"[Data].[Region]","[Data].[Region].&amp;[Central]","[Data].[SubCategory]","[Data].[SubCategory].&amp;[Chairs]")/GETPIVOTDATA("[Measures].[Sum of Profit]",$A$22,"[Data].[Region]","[Data].[Region].&amp;[Central]")</f>
        <v>0.30799585655798351</v>
      </c>
      <c r="K29" s="23">
        <v>87681</v>
      </c>
      <c r="L29" s="24">
        <v>6244</v>
      </c>
      <c r="P29" s="10"/>
      <c r="Q29" s="10"/>
      <c r="R29" s="10"/>
      <c r="T29" s="23">
        <v>20753</v>
      </c>
      <c r="U29" s="24">
        <v>699</v>
      </c>
      <c r="W29" s="23">
        <v>20362</v>
      </c>
      <c r="X29" s="24">
        <v>1327</v>
      </c>
      <c r="Z29" s="23">
        <v>23347</v>
      </c>
      <c r="AA29" s="24">
        <v>1506</v>
      </c>
      <c r="AC29" s="23">
        <v>23219</v>
      </c>
      <c r="AD29" s="24">
        <v>2712</v>
      </c>
    </row>
    <row r="30" spans="1:30" x14ac:dyDescent="0.25">
      <c r="A30" s="8" t="s">
        <v>727</v>
      </c>
      <c r="B30" s="9">
        <v>37260</v>
      </c>
      <c r="C30" s="9">
        <v>15609</v>
      </c>
      <c r="D30" s="10">
        <f>GETPIVOTDATA("[Measures].[Sum of Profit]",$A$22,"[Data].[Region]","[Data].[Region].&amp;[Central]","[Data].[SubCategory]","[Data].[SubCategory].&amp;[Copiers]")/GETPIVOTDATA("[Measures].[Sum of Profit]",$A$22,"[Data].[Region]","[Data].[Region].&amp;[Central]")</f>
        <v>0.76994031470428648</v>
      </c>
      <c r="K30" s="23">
        <v>37260</v>
      </c>
      <c r="L30" s="24">
        <v>15609</v>
      </c>
      <c r="P30" s="10"/>
      <c r="Q30" s="10"/>
      <c r="R30" s="10"/>
      <c r="T30" s="23">
        <v>3270</v>
      </c>
      <c r="U30" s="24">
        <v>1035</v>
      </c>
      <c r="W30" s="23">
        <v>12810</v>
      </c>
      <c r="X30" s="24">
        <v>5160</v>
      </c>
      <c r="Z30" s="23">
        <v>17500</v>
      </c>
      <c r="AA30" s="24">
        <v>8400</v>
      </c>
      <c r="AC30" s="23">
        <v>3680</v>
      </c>
      <c r="AD30" s="24">
        <v>1014</v>
      </c>
    </row>
    <row r="31" spans="1:30" x14ac:dyDescent="0.25">
      <c r="A31" s="8" t="s">
        <v>119</v>
      </c>
      <c r="B31" s="9">
        <v>4712</v>
      </c>
      <c r="C31" s="9">
        <v>1797</v>
      </c>
      <c r="D31" s="10">
        <f>GETPIVOTDATA("[Measures].[Sum of Profit]",$A$22,"[Data].[Region]","[Data].[Region].&amp;[Central]","[Data].[SubCategory]","[Data].[SubCategory].&amp;[Envelopes]")/GETPIVOTDATA("[Measures].[Sum of Profit]",$A$22,"[Data].[Region]","[Data].[Region].&amp;[Central]")</f>
        <v>8.8640063138164055E-2</v>
      </c>
      <c r="K31" s="23">
        <v>4712</v>
      </c>
      <c r="L31" s="24">
        <v>1797</v>
      </c>
      <c r="T31" s="23">
        <v>1672</v>
      </c>
      <c r="U31" s="24">
        <v>597</v>
      </c>
      <c r="W31" s="23">
        <v>871</v>
      </c>
      <c r="X31" s="24">
        <v>345</v>
      </c>
      <c r="Z31" s="23">
        <v>973</v>
      </c>
      <c r="AA31" s="24">
        <v>370</v>
      </c>
      <c r="AC31" s="23">
        <v>1196</v>
      </c>
      <c r="AD31" s="24">
        <v>485</v>
      </c>
    </row>
    <row r="32" spans="1:30" x14ac:dyDescent="0.25">
      <c r="A32" s="8" t="s">
        <v>176</v>
      </c>
      <c r="B32" s="9">
        <v>782</v>
      </c>
      <c r="C32" s="9">
        <v>237</v>
      </c>
      <c r="D32" s="10">
        <f>GETPIVOTDATA("[Measures].[Sum of Profit]",$A$22,"[Data].[Region]","[Data].[Region].&amp;[Central]","[Data].[SubCategory]","[Data].[SubCategory].&amp;[Fasteners]")/GETPIVOTDATA("[Measures].[Sum of Profit]",$A$22,"[Data].[Region]","[Data].[Region].&amp;[Central]")</f>
        <v>1.1690425689340502E-2</v>
      </c>
      <c r="K32" s="23">
        <v>782</v>
      </c>
      <c r="L32" s="24">
        <v>237</v>
      </c>
      <c r="T32" s="23">
        <v>127</v>
      </c>
      <c r="U32" s="24">
        <v>16</v>
      </c>
      <c r="W32" s="23">
        <v>88</v>
      </c>
      <c r="X32" s="24">
        <v>25</v>
      </c>
      <c r="Z32" s="23">
        <v>246</v>
      </c>
      <c r="AA32" s="24">
        <v>84</v>
      </c>
      <c r="AC32" s="23">
        <v>321</v>
      </c>
      <c r="AD32" s="24">
        <v>112</v>
      </c>
    </row>
    <row r="33" spans="1:30" s="16" customFormat="1" x14ac:dyDescent="0.25">
      <c r="A33" s="13" t="s">
        <v>47</v>
      </c>
      <c r="B33" s="14">
        <v>15467</v>
      </c>
      <c r="C33" s="14">
        <v>-3946</v>
      </c>
      <c r="D33" s="15">
        <f>GETPIVOTDATA("[Measures].[Sum of Profit]",$A$22,"[Data].[Region]","[Data].[Region].&amp;[Central]","[Data].[SubCategory]","[Data].[SubCategory].&amp;[Furnishings]")/GETPIVOTDATA("[Measures].[Sum of Profit]",$A$22,"[Data].[Region]","[Data].[Region].&amp;[Central]")</f>
        <v>-0.19464312139298576</v>
      </c>
      <c r="K33" s="25"/>
      <c r="L33" s="26"/>
      <c r="T33" s="25"/>
      <c r="U33" s="26"/>
      <c r="W33" s="25"/>
      <c r="X33" s="26"/>
      <c r="Z33" s="25"/>
      <c r="AA33" s="26"/>
      <c r="AC33" s="25"/>
      <c r="AD33" s="26"/>
    </row>
    <row r="34" spans="1:30" x14ac:dyDescent="0.25">
      <c r="A34" s="8" t="s">
        <v>35</v>
      </c>
      <c r="B34" s="9">
        <v>3200</v>
      </c>
      <c r="C34" s="9">
        <v>1423</v>
      </c>
      <c r="D34" s="10">
        <f>GETPIVOTDATA("[Measures].[Sum of Profit]",$A$22,"[Data].[Region]","[Data].[Region].&amp;[Central]","[Data].[SubCategory]","[Data].[SubCategory].&amp;[Labels]")/GETPIVOTDATA("[Measures].[Sum of Profit]",$A$22,"[Data].[Region]","[Data].[Region].&amp;[Central]")</f>
        <v>7.0191880826715333E-2</v>
      </c>
      <c r="K34" s="23">
        <v>3200</v>
      </c>
      <c r="L34" s="24">
        <v>1423</v>
      </c>
      <c r="T34" s="23">
        <v>1649</v>
      </c>
      <c r="U34" s="24">
        <v>772</v>
      </c>
      <c r="W34" s="23">
        <v>306</v>
      </c>
      <c r="X34" s="24">
        <v>127</v>
      </c>
      <c r="Z34" s="23">
        <v>511</v>
      </c>
      <c r="AA34" s="24">
        <v>207</v>
      </c>
      <c r="AC34" s="23">
        <v>734</v>
      </c>
      <c r="AD34" s="24">
        <v>317</v>
      </c>
    </row>
    <row r="35" spans="1:30" s="16" customFormat="1" x14ac:dyDescent="0.25">
      <c r="A35" s="13" t="s">
        <v>422</v>
      </c>
      <c r="B35" s="14">
        <v>27808</v>
      </c>
      <c r="C35" s="14">
        <v>-1442</v>
      </c>
      <c r="D35" s="15">
        <f>GETPIVOTDATA("[Measures].[Sum of Profit]",$A$22,"[Data].[Region]","[Data].[Region].&amp;[Central]","[Data].[SubCategory]","[Data].[SubCategory].&amp;[Machines]")/GETPIVOTDATA("[Measures].[Sum of Profit]",$A$22,"[Data].[Region]","[Data].[Region].&amp;[Central]")</f>
        <v>-7.1129087949489467E-2</v>
      </c>
      <c r="K35" s="25"/>
      <c r="L35" s="26"/>
      <c r="T35" s="25"/>
      <c r="U35" s="26"/>
      <c r="W35" s="25"/>
      <c r="X35" s="26"/>
      <c r="Z35" s="25"/>
      <c r="AA35" s="26"/>
      <c r="AC35" s="25"/>
      <c r="AD35" s="26"/>
    </row>
    <row r="36" spans="1:30" x14ac:dyDescent="0.25">
      <c r="A36" s="8" t="s">
        <v>64</v>
      </c>
      <c r="B36" s="9">
        <v>18801</v>
      </c>
      <c r="C36" s="9">
        <v>7522</v>
      </c>
      <c r="D36" s="10">
        <f>GETPIVOTDATA("[Measures].[Sum of Profit]",$A$22,"[Data].[Region]","[Data].[Region].&amp;[Central]","[Data].[SubCategory]","[Data].[SubCategory].&amp;[Paper]")/GETPIVOTDATA("[Measures].[Sum of Profit]",$A$22,"[Data].[Region]","[Data].[Region].&amp;[Central]")</f>
        <v>0.37103536723721203</v>
      </c>
      <c r="K36" s="28">
        <v>18801</v>
      </c>
      <c r="L36" s="24">
        <v>7522</v>
      </c>
      <c r="T36" s="23">
        <v>2835</v>
      </c>
      <c r="U36" s="24">
        <v>1133</v>
      </c>
      <c r="W36" s="23">
        <v>3646</v>
      </c>
      <c r="X36" s="24">
        <v>1440</v>
      </c>
      <c r="Z36" s="23">
        <v>6051</v>
      </c>
      <c r="AA36" s="24">
        <v>2465</v>
      </c>
      <c r="AC36" s="23">
        <v>6269</v>
      </c>
      <c r="AD36" s="24">
        <v>2484</v>
      </c>
    </row>
    <row r="37" spans="1:30" x14ac:dyDescent="0.25">
      <c r="A37" s="8" t="s">
        <v>52</v>
      </c>
      <c r="B37" s="9">
        <v>73161</v>
      </c>
      <c r="C37" s="9">
        <v>12324</v>
      </c>
      <c r="D37" s="10">
        <f>GETPIVOTDATA("[Measures].[Sum of Profit]",$A$22,"[Data].[Region]","[Data].[Region].&amp;[Central]","[Data].[SubCategory]","[Data].[SubCategory].&amp;[Phones]")/GETPIVOTDATA("[Measures].[Sum of Profit]",$A$22,"[Data].[Region]","[Data].[Region].&amp;[Central]")</f>
        <v>0.60790213584570607</v>
      </c>
      <c r="K37" s="23">
        <v>73161</v>
      </c>
      <c r="L37" s="24">
        <v>12324</v>
      </c>
      <c r="T37" s="23">
        <v>10678</v>
      </c>
      <c r="U37" s="24">
        <v>1488</v>
      </c>
      <c r="W37" s="23">
        <v>19363</v>
      </c>
      <c r="X37" s="24">
        <v>3306</v>
      </c>
      <c r="Z37" s="23">
        <v>19907</v>
      </c>
      <c r="AA37" s="24">
        <v>3412</v>
      </c>
      <c r="AC37" s="23">
        <v>23213</v>
      </c>
      <c r="AD37" s="24">
        <v>4118</v>
      </c>
    </row>
    <row r="38" spans="1:30" x14ac:dyDescent="0.25">
      <c r="A38" s="8" t="s">
        <v>42</v>
      </c>
      <c r="B38" s="9">
        <v>51046</v>
      </c>
      <c r="C38" s="9">
        <v>2513</v>
      </c>
      <c r="D38" s="10">
        <f>GETPIVOTDATA("[Measures].[Sum of Profit]",$A$22,"[Data].[Region]","[Data].[Region].&amp;[Central]","[Data].[SubCategory]","[Data].[SubCategory].&amp;[Storage]")/GETPIVOTDATA("[Measures].[Sum of Profit]",$A$22,"[Data].[Region]","[Data].[Region].&amp;[Central]")</f>
        <v>0.12395797365954718</v>
      </c>
      <c r="K38" s="23">
        <v>51046</v>
      </c>
      <c r="L38" s="24">
        <v>2513</v>
      </c>
      <c r="T38" s="23">
        <v>11271</v>
      </c>
      <c r="U38" s="24">
        <v>308</v>
      </c>
      <c r="W38" s="23">
        <v>9056</v>
      </c>
      <c r="X38" s="24">
        <v>506</v>
      </c>
      <c r="Z38" s="23">
        <v>16578</v>
      </c>
      <c r="AA38" s="24">
        <v>1174</v>
      </c>
      <c r="AC38" s="23">
        <v>14141</v>
      </c>
      <c r="AD38" s="24">
        <v>525</v>
      </c>
    </row>
    <row r="39" spans="1:30" s="16" customFormat="1" ht="16.5" thickBot="1" x14ac:dyDescent="0.3">
      <c r="A39" s="13" t="s">
        <v>356</v>
      </c>
      <c r="B39" s="14">
        <v>9694</v>
      </c>
      <c r="C39" s="14">
        <v>-635</v>
      </c>
      <c r="D39" s="15">
        <f>GETPIVOTDATA("[Measures].[Sum of Profit]",$A$22,"[Data].[Region]","[Data].[Region].&amp;[Central]","[Data].[SubCategory]","[Data].[SubCategory].&amp;[Supplies]")/GETPIVOTDATA("[Measures].[Sum of Profit]",$A$22,"[Data].[Region]","[Data].[Region].&amp;[Central]")</f>
        <v>-3.1322448576924976E-2</v>
      </c>
      <c r="K39" s="25"/>
      <c r="L39" s="26"/>
      <c r="T39" s="25"/>
      <c r="U39" s="26"/>
      <c r="W39" s="25"/>
      <c r="X39" s="26"/>
      <c r="Z39" s="25"/>
      <c r="AA39" s="26"/>
      <c r="AC39" s="25"/>
      <c r="AD39" s="26"/>
    </row>
    <row r="40" spans="1:30" s="16" customFormat="1" ht="16.5" thickBot="1" x14ac:dyDescent="0.3">
      <c r="A40" s="13" t="s">
        <v>41</v>
      </c>
      <c r="B40" s="14">
        <v>40227</v>
      </c>
      <c r="C40" s="14">
        <v>-4161</v>
      </c>
      <c r="D40" s="15">
        <f>GETPIVOTDATA("[Measures].[Sum of Profit]",$A$22,"[Data].[Region]","[Data].[Region].&amp;[Central]","[Data].[SubCategory]","[Data].[SubCategory].&amp;[Tables]")/GETPIVOTDATA("[Measures].[Sum of Profit]",$A$22,"[Data].[Region]","[Data].[Region].&amp;[Central]")</f>
        <v>-0.20524835988753515</v>
      </c>
      <c r="K40" s="25"/>
      <c r="L40" s="26"/>
      <c r="N40" s="63" t="s">
        <v>8312</v>
      </c>
      <c r="O40" s="64"/>
      <c r="P40" s="65"/>
      <c r="Q40" s="52"/>
      <c r="R40" s="52"/>
      <c r="T40" s="25"/>
      <c r="U40" s="26"/>
      <c r="W40" s="25"/>
      <c r="X40" s="26"/>
      <c r="Z40" s="25"/>
      <c r="AA40" s="26"/>
      <c r="AC40" s="25"/>
      <c r="AD40" s="26"/>
    </row>
    <row r="41" spans="1:30" ht="16.5" thickBot="1" x14ac:dyDescent="0.3">
      <c r="A41" s="7" t="s">
        <v>8295</v>
      </c>
      <c r="B41" s="9">
        <v>531575</v>
      </c>
      <c r="C41" s="9">
        <v>20273</v>
      </c>
      <c r="K41" s="29">
        <f>SUM(K24:K40)</f>
        <v>320740</v>
      </c>
      <c r="L41" s="30">
        <f>SUM(L24:L40)</f>
        <v>56365</v>
      </c>
      <c r="N41" s="42" t="s">
        <v>8311</v>
      </c>
      <c r="O41" s="50" t="s">
        <v>8308</v>
      </c>
      <c r="P41" s="51" t="s">
        <v>8309</v>
      </c>
      <c r="Q41" s="37"/>
      <c r="R41" s="37"/>
      <c r="T41" s="31">
        <f>SUM(T24:T40)</f>
        <v>60199</v>
      </c>
      <c r="U41" s="32">
        <f>SUM(U24:U40)</f>
        <v>7129</v>
      </c>
      <c r="W41" s="31">
        <f>SUM(W24:W40)</f>
        <v>76438</v>
      </c>
      <c r="X41" s="32">
        <f>SUM(X24:X40)</f>
        <v>14189</v>
      </c>
      <c r="Z41" s="31">
        <f>SUM(Z24:Z40)</f>
        <v>97604</v>
      </c>
      <c r="AA41" s="32">
        <f>SUM(AA24:AA40)</f>
        <v>19790</v>
      </c>
      <c r="AC41" s="31">
        <f>SUM(AC24:AC40)</f>
        <v>86499</v>
      </c>
      <c r="AD41" s="32">
        <f>SUM(AD24:AD40)</f>
        <v>15257</v>
      </c>
    </row>
    <row r="42" spans="1:30" x14ac:dyDescent="0.25">
      <c r="F42" s="9">
        <f>C43-GETPIVOTDATA("[Measures].[Sum of Profit]",$A$22)</f>
        <v>36092</v>
      </c>
      <c r="H42" s="16" t="s">
        <v>8314</v>
      </c>
      <c r="I42" s="16" t="s">
        <v>8315</v>
      </c>
      <c r="J42" s="16" t="s">
        <v>8316</v>
      </c>
      <c r="N42" s="36">
        <v>2016</v>
      </c>
      <c r="O42" s="38">
        <v>121020</v>
      </c>
      <c r="P42" s="24">
        <v>-18652</v>
      </c>
      <c r="Q42" s="39"/>
      <c r="R42" s="39"/>
    </row>
    <row r="43" spans="1:30" x14ac:dyDescent="0.25">
      <c r="A43" s="8" t="s">
        <v>8302</v>
      </c>
      <c r="C43" s="9">
        <f>GETPIVOTDATA("[Measures].[Sum of Profit]",$A$22,"[Data].[Region]","[Data].[Region].&amp;[Central]","[Data].[SubCategory]","[Data].[SubCategory].&amp;[Storage]")+GETPIVOTDATA("[Measures].[Sum of Profit]",$A$22,"[Data].[Region]","[Data].[Region].&amp;[Central]","[Data].[SubCategory]","[Data].[SubCategory].&amp;[Phones]")+GETPIVOTDATA("[Measures].[Sum of Profit]",$A$22,"[Data].[Region]","[Data].[Region].&amp;[Central]","[Data].[SubCategory]","[Data].[SubCategory].&amp;[Paper]")+GETPIVOTDATA("[Measures].[Sum of Profit]",$A$22,"[Data].[Region]","[Data].[Region].&amp;[Central]","[Data].[SubCategory]","[Data].[SubCategory].&amp;[Labels]")+GETPIVOTDATA("[Measures].[Sum of Profit]",$A$22,"[Data].[Region]","[Data].[Region].&amp;[Central]","[Data].[SubCategory]","[Data].[SubCategory].&amp;[Fasteners]")+GETPIVOTDATA("[Measures].[Sum of Profit]",$A$22,"[Data].[Region]","[Data].[Region].&amp;[Central]","[Data].[SubCategory]","[Data].[SubCategory].&amp;[Envelopes]")+GETPIVOTDATA("[Measures].[Sum of Profit]",$A$22,"[Data].[Region]","[Data].[Region].&amp;[Central]","[Data].[SubCategory]","[Data].[SubCategory].&amp;[Copiers]")+GETPIVOTDATA("[Measures].[Sum of Profit]",$A$22,"[Data].[Region]","[Data].[Region].&amp;[Central]","[Data].[SubCategory]","[Data].[SubCategory].&amp;[Chairs]")+GETPIVOTDATA("[Measures].[Sum of Profit]",$A$22,"[Data].[Region]","[Data].[Region].&amp;[Central]","[Data].[SubCategory]","[Data].[SubCategory].&amp;[Art]")+GETPIVOTDATA("[Measures].[Sum of Profit]",$A$22,"[Data].[Region]","[Data].[Region].&amp;[Central]","[Data].[SubCategory]","[Data].[SubCategory].&amp;[Accessories]")</f>
        <v>56365</v>
      </c>
      <c r="D43" s="10"/>
      <c r="F43" s="10">
        <f>F42/C43</f>
        <v>0.64032644371507141</v>
      </c>
      <c r="H43" s="27" t="s">
        <v>56</v>
      </c>
      <c r="I43" s="17">
        <v>-3295</v>
      </c>
      <c r="J43" s="18">
        <v>-0.16253144576530359</v>
      </c>
      <c r="N43" s="36">
        <v>2017</v>
      </c>
      <c r="O43" s="39">
        <v>107563</v>
      </c>
      <c r="P43" s="24">
        <v>11685</v>
      </c>
      <c r="Q43" s="39"/>
      <c r="R43" s="39"/>
      <c r="T43" s="20">
        <v>121020</v>
      </c>
      <c r="U43" s="9">
        <v>-18652</v>
      </c>
      <c r="W43" s="9">
        <v>107563</v>
      </c>
      <c r="X43" s="9">
        <v>11685</v>
      </c>
      <c r="Z43" s="9">
        <v>153832</v>
      </c>
      <c r="AA43" s="9">
        <v>20051</v>
      </c>
      <c r="AC43" s="9">
        <v>149160</v>
      </c>
      <c r="AD43" s="9">
        <v>7189</v>
      </c>
    </row>
    <row r="44" spans="1:30" x14ac:dyDescent="0.25">
      <c r="A44" s="8" t="s">
        <v>8303</v>
      </c>
      <c r="C44" s="9">
        <f>GETPIVOTDATA("[Measures].[Sum of Profit]",$A$22,"[Data].[Region]","[Data].[Region].&amp;[Central]","[Data].[SubCategory]","[Data].[SubCategory].&amp;[Tables]")+GETPIVOTDATA("[Measures].[Sum of Profit]",$A$22,"[Data].[Region]","[Data].[Region].&amp;[Central]","[Data].[SubCategory]","[Data].[SubCategory].&amp;[Supplies]")+GETPIVOTDATA("[Measures].[Sum of Profit]",$A$22,"[Data].[Region]","[Data].[Region].&amp;[Central]","[Data].[SubCategory]","[Data].[SubCategory].&amp;[Machines]")+GETPIVOTDATA("[Measures].[Sum of Profit]",$A$22,"[Data].[Region]","[Data].[Region].&amp;[Central]","[Data].[SubCategory]","[Data].[SubCategory].&amp;[Furnishings]")+GETPIVOTDATA("[Measures].[Sum of Profit]",$A$22,"[Data].[Region]","[Data].[Region].&amp;[Central]","[Data].[SubCategory]","[Data].[SubCategory].&amp;[Bookcases]")+GETPIVOTDATA("[Measures].[Sum of Profit]",$A$22,"[Data].[Region]","[Data].[Region].&amp;[Central]","[Data].[SubCategory]","[Data].[SubCategory].&amp;[Binders]")+GETPIVOTDATA("[Measures].[Sum of Profit]",$A$22,"[Data].[Region]","[Data].[Region].&amp;[Central]","[Data].[SubCategory]","[Data].[SubCategory].&amp;[Appliances]")</f>
        <v>-36092</v>
      </c>
      <c r="D44" s="10"/>
      <c r="H44" s="27" t="s">
        <v>54</v>
      </c>
      <c r="I44" s="17">
        <v>-20592</v>
      </c>
      <c r="J44" s="18">
        <v>-1.0157352143244709</v>
      </c>
      <c r="N44" s="36">
        <v>2018</v>
      </c>
      <c r="O44" s="39">
        <v>153832</v>
      </c>
      <c r="P44" s="24">
        <v>20051</v>
      </c>
      <c r="Q44" s="39"/>
      <c r="R44" s="39"/>
    </row>
    <row r="45" spans="1:30" x14ac:dyDescent="0.25">
      <c r="C45" s="9"/>
      <c r="H45" s="27" t="s">
        <v>22</v>
      </c>
      <c r="I45" s="17">
        <v>-2021</v>
      </c>
      <c r="J45" s="18">
        <v>-9.9689241848764362E-2</v>
      </c>
      <c r="N45" s="36">
        <v>2019</v>
      </c>
      <c r="O45" s="39">
        <v>149160</v>
      </c>
      <c r="P45" s="24">
        <v>7189</v>
      </c>
      <c r="Q45" s="39"/>
      <c r="R45" s="39"/>
      <c r="S45" s="9"/>
      <c r="T45" s="9">
        <f>T43-T41</f>
        <v>60821</v>
      </c>
      <c r="U45" s="9">
        <f>U43+U41</f>
        <v>-11523</v>
      </c>
      <c r="W45" s="9">
        <f>W43-W41</f>
        <v>31125</v>
      </c>
      <c r="X45" s="9">
        <f>X41-X43</f>
        <v>2504</v>
      </c>
      <c r="Z45" s="9">
        <f>Z43-Z41</f>
        <v>56228</v>
      </c>
      <c r="AA45" s="9">
        <f>AA43-AA41</f>
        <v>261</v>
      </c>
      <c r="AC45" s="9">
        <f>AC43-AC41</f>
        <v>62661</v>
      </c>
      <c r="AD45" s="9">
        <f>AD41-AD43</f>
        <v>8068</v>
      </c>
    </row>
    <row r="46" spans="1:30" ht="16.5" thickBot="1" x14ac:dyDescent="0.3">
      <c r="H46" s="27" t="s">
        <v>47</v>
      </c>
      <c r="I46" s="17">
        <v>-3946</v>
      </c>
      <c r="J46" s="18">
        <v>-0.19464312139298576</v>
      </c>
      <c r="N46" s="36">
        <v>2020</v>
      </c>
      <c r="O46" s="40">
        <f>FORECAST(N46,O42:O45,N42:N45)</f>
        <v>165566</v>
      </c>
      <c r="P46" s="41">
        <f>FORECAST(N46,P42:P45,N42:N45)</f>
        <v>26540.5</v>
      </c>
      <c r="Q46" s="40"/>
      <c r="R46" s="40"/>
    </row>
    <row r="47" spans="1:30" ht="16.5" thickBot="1" x14ac:dyDescent="0.3">
      <c r="H47" s="27" t="s">
        <v>422</v>
      </c>
      <c r="I47" s="17">
        <v>-1442</v>
      </c>
      <c r="J47" s="18">
        <v>-7.1129087949489467E-2</v>
      </c>
      <c r="N47" s="42"/>
      <c r="O47" s="43">
        <f>SUM(O42:O46)</f>
        <v>697141</v>
      </c>
      <c r="P47" s="44">
        <f>SUM(P42:P46)</f>
        <v>46813.5</v>
      </c>
      <c r="Q47" s="54"/>
      <c r="R47" s="54"/>
    </row>
    <row r="48" spans="1:30" ht="16.5" thickBot="1" x14ac:dyDescent="0.3">
      <c r="D48" s="7"/>
      <c r="E48" s="5"/>
      <c r="F48" s="5"/>
      <c r="H48" s="27" t="s">
        <v>356</v>
      </c>
      <c r="I48" s="17">
        <v>-635</v>
      </c>
      <c r="J48" s="18">
        <v>-3.1322448576924976E-2</v>
      </c>
      <c r="S48" s="9"/>
    </row>
    <row r="49" spans="4:20" x14ac:dyDescent="0.25">
      <c r="D49" s="8"/>
      <c r="E49" s="5"/>
      <c r="F49" s="5"/>
      <c r="H49" s="27" t="s">
        <v>41</v>
      </c>
      <c r="I49" s="17">
        <v>-4161</v>
      </c>
      <c r="J49" s="18">
        <v>-0.20524835988753515</v>
      </c>
      <c r="N49" s="66" t="s">
        <v>8313</v>
      </c>
      <c r="O49" s="67"/>
      <c r="P49" s="68"/>
      <c r="Q49" s="53"/>
      <c r="R49" s="53"/>
      <c r="S49" s="10"/>
    </row>
    <row r="50" spans="4:20" ht="16.5" thickBot="1" x14ac:dyDescent="0.3">
      <c r="D50" s="8"/>
      <c r="E50" s="5"/>
      <c r="F50" s="5"/>
      <c r="N50" s="42" t="s">
        <v>8311</v>
      </c>
      <c r="O50" s="50" t="s">
        <v>8308</v>
      </c>
      <c r="P50" s="51" t="s">
        <v>8309</v>
      </c>
      <c r="Q50" s="37"/>
      <c r="R50" s="37"/>
    </row>
    <row r="51" spans="4:20" x14ac:dyDescent="0.25">
      <c r="D51" s="8"/>
      <c r="E51" s="5"/>
      <c r="F51" s="5"/>
      <c r="N51" s="36">
        <v>2016</v>
      </c>
      <c r="O51" s="39">
        <v>60199</v>
      </c>
      <c r="P51" s="24">
        <v>7129</v>
      </c>
      <c r="Q51" s="39"/>
      <c r="R51" s="39"/>
    </row>
    <row r="52" spans="4:20" x14ac:dyDescent="0.25">
      <c r="D52" s="8"/>
      <c r="E52" s="5"/>
      <c r="F52" s="5"/>
      <c r="N52" s="36">
        <v>2017</v>
      </c>
      <c r="O52" s="39">
        <v>76438</v>
      </c>
      <c r="P52" s="24">
        <v>14189</v>
      </c>
      <c r="Q52" s="39"/>
      <c r="R52" s="39"/>
    </row>
    <row r="53" spans="4:20" x14ac:dyDescent="0.25">
      <c r="D53" s="8"/>
      <c r="E53" s="5"/>
      <c r="F53" s="5"/>
      <c r="N53" s="36">
        <v>2018</v>
      </c>
      <c r="O53" s="39">
        <v>97604</v>
      </c>
      <c r="P53" s="24">
        <v>19790</v>
      </c>
      <c r="Q53" s="39"/>
      <c r="R53" s="39"/>
    </row>
    <row r="54" spans="4:20" ht="16.5" thickBot="1" x14ac:dyDescent="0.3">
      <c r="D54" s="8"/>
      <c r="E54" s="5"/>
      <c r="F54" s="5"/>
      <c r="N54" s="36">
        <v>2019</v>
      </c>
      <c r="O54" s="39">
        <v>86499</v>
      </c>
      <c r="P54" s="24">
        <v>15257</v>
      </c>
      <c r="Q54" s="39"/>
      <c r="R54" s="39"/>
    </row>
    <row r="55" spans="4:20" ht="16.5" thickBot="1" x14ac:dyDescent="0.3">
      <c r="D55" s="8"/>
      <c r="E55" s="5"/>
      <c r="F55" s="5"/>
      <c r="N55" s="36">
        <v>2020</v>
      </c>
      <c r="O55" s="40">
        <f>FORECAST(N55,O51:O54,N51:N54)</f>
        <v>105201.5</v>
      </c>
      <c r="P55" s="41">
        <f>FORECAST(N55,P51:P54,N51:N54)</f>
        <v>21587.5</v>
      </c>
      <c r="Q55" s="40"/>
      <c r="R55" s="55"/>
      <c r="S55" s="48" t="s">
        <v>3</v>
      </c>
      <c r="T55" s="49" t="s">
        <v>7</v>
      </c>
    </row>
    <row r="56" spans="4:20" ht="16.5" thickBot="1" x14ac:dyDescent="0.3">
      <c r="D56" s="8"/>
      <c r="E56" s="5"/>
      <c r="F56" s="5"/>
      <c r="N56" s="42"/>
      <c r="O56" s="43">
        <f>SUM(O51:O55)</f>
        <v>425941.5</v>
      </c>
      <c r="P56" s="44">
        <f>SUM(P51:P55)</f>
        <v>77952.5</v>
      </c>
      <c r="Q56" s="54"/>
      <c r="R56" s="56"/>
      <c r="S56" s="23">
        <f>P56-P47</f>
        <v>31139</v>
      </c>
      <c r="T56" s="24">
        <f>O56-O47</f>
        <v>-271199.5</v>
      </c>
    </row>
    <row r="57" spans="4:20" ht="16.5" thickBot="1" x14ac:dyDescent="0.3">
      <c r="D57" s="8"/>
      <c r="E57" s="5"/>
      <c r="F57" s="5"/>
      <c r="R57" s="57" t="s">
        <v>8307</v>
      </c>
      <c r="S57" s="45">
        <f>S56/P47</f>
        <v>0.66517137150608263</v>
      </c>
      <c r="T57" s="46">
        <f>T56/O47</f>
        <v>-0.38901671254452114</v>
      </c>
    </row>
    <row r="58" spans="4:20" x14ac:dyDescent="0.25">
      <c r="D58" s="8"/>
      <c r="E58" s="5"/>
      <c r="F58" s="5"/>
      <c r="R58" s="57"/>
      <c r="S58" s="59">
        <f>P55-P46</f>
        <v>-4953</v>
      </c>
      <c r="T58" s="60">
        <f>O55-O46</f>
        <v>-60364.5</v>
      </c>
    </row>
    <row r="59" spans="4:20" ht="16.5" thickBot="1" x14ac:dyDescent="0.3">
      <c r="D59" s="8"/>
      <c r="E59" s="5"/>
      <c r="F59" s="5"/>
      <c r="R59" s="58">
        <v>2020</v>
      </c>
      <c r="S59" s="61">
        <f>S58/P46</f>
        <v>-0.18662044799457433</v>
      </c>
      <c r="T59" s="62">
        <f>T58/O46</f>
        <v>-0.36459478395322709</v>
      </c>
    </row>
    <row r="60" spans="4:20" x14ac:dyDescent="0.25">
      <c r="D60" s="8"/>
      <c r="E60" s="5"/>
      <c r="F60" s="5"/>
      <c r="N60" t="s">
        <v>8311</v>
      </c>
      <c r="O60" t="s">
        <v>8317</v>
      </c>
      <c r="P60" t="s">
        <v>8318</v>
      </c>
    </row>
    <row r="61" spans="4:20" x14ac:dyDescent="0.25">
      <c r="D61" s="8"/>
      <c r="E61" s="5"/>
      <c r="F61" s="5"/>
      <c r="N61">
        <v>2016</v>
      </c>
      <c r="O61" s="20">
        <v>121020</v>
      </c>
      <c r="P61" s="9">
        <v>60199</v>
      </c>
      <c r="Q61" s="9"/>
      <c r="R61" s="9"/>
    </row>
    <row r="62" spans="4:20" x14ac:dyDescent="0.25">
      <c r="D62" s="8"/>
      <c r="E62" s="5"/>
      <c r="F62" s="5"/>
      <c r="N62">
        <v>2017</v>
      </c>
      <c r="O62" s="9">
        <v>107563</v>
      </c>
      <c r="P62" s="9">
        <v>76438</v>
      </c>
      <c r="Q62" s="9"/>
      <c r="R62" s="9"/>
    </row>
    <row r="63" spans="4:20" x14ac:dyDescent="0.25">
      <c r="D63" s="8"/>
      <c r="E63" s="5"/>
      <c r="F63" s="5"/>
      <c r="N63">
        <v>2018</v>
      </c>
      <c r="O63" s="9">
        <v>153832</v>
      </c>
      <c r="P63" s="9">
        <v>97604</v>
      </c>
      <c r="Q63" s="9"/>
      <c r="R63" s="9"/>
    </row>
    <row r="64" spans="4:20" x14ac:dyDescent="0.25">
      <c r="D64" s="8"/>
      <c r="E64" s="5"/>
      <c r="F64" s="5"/>
      <c r="N64">
        <v>2019</v>
      </c>
      <c r="O64" s="9">
        <v>149160</v>
      </c>
      <c r="P64" s="9">
        <v>86499</v>
      </c>
      <c r="Q64" s="9"/>
      <c r="R64" s="9"/>
    </row>
    <row r="65" spans="4:18" x14ac:dyDescent="0.25">
      <c r="D65" s="8"/>
      <c r="E65" s="5"/>
      <c r="F65" s="5"/>
      <c r="N65">
        <v>2020</v>
      </c>
      <c r="O65" s="19">
        <f>FORECAST(N65,O61:O64,N61:N64)</f>
        <v>165566</v>
      </c>
      <c r="P65" s="19">
        <f>FORECAST(O65,P61:P64,O61:O64)</f>
        <v>97771.037519085367</v>
      </c>
      <c r="Q65" s="19"/>
      <c r="R65" s="19"/>
    </row>
    <row r="66" spans="4:18" x14ac:dyDescent="0.25">
      <c r="D66" s="7"/>
      <c r="E66" s="5"/>
      <c r="F66" s="5"/>
    </row>
    <row r="67" spans="4:18" x14ac:dyDescent="0.25">
      <c r="D67" s="8"/>
      <c r="E67" s="5"/>
      <c r="F67" s="5"/>
      <c r="N67" t="s">
        <v>8311</v>
      </c>
      <c r="O67" t="s">
        <v>8319</v>
      </c>
      <c r="P67" t="s">
        <v>8320</v>
      </c>
    </row>
    <row r="68" spans="4:18" x14ac:dyDescent="0.25">
      <c r="D68" s="8"/>
      <c r="E68" s="5"/>
      <c r="F68" s="5"/>
      <c r="N68">
        <v>2016</v>
      </c>
      <c r="O68" s="9">
        <v>-18652</v>
      </c>
      <c r="P68" s="9">
        <v>7129</v>
      </c>
      <c r="Q68" s="9"/>
      <c r="R68" s="9"/>
    </row>
    <row r="69" spans="4:18" x14ac:dyDescent="0.25">
      <c r="D69" s="8"/>
      <c r="E69" s="5"/>
      <c r="F69" s="5"/>
      <c r="N69">
        <v>2017</v>
      </c>
      <c r="O69" s="9">
        <v>11685</v>
      </c>
      <c r="P69" s="9">
        <v>14189</v>
      </c>
      <c r="Q69" s="9"/>
      <c r="R69" s="9"/>
    </row>
    <row r="70" spans="4:18" x14ac:dyDescent="0.25">
      <c r="D70" s="8"/>
      <c r="E70" s="5"/>
      <c r="F70" s="5"/>
      <c r="N70">
        <v>2018</v>
      </c>
      <c r="O70" s="9">
        <v>20051</v>
      </c>
      <c r="P70" s="9">
        <v>19790</v>
      </c>
      <c r="Q70" s="9"/>
      <c r="R70" s="9"/>
    </row>
    <row r="71" spans="4:18" x14ac:dyDescent="0.25">
      <c r="D71" s="8"/>
      <c r="E71" s="5"/>
      <c r="F71" s="5"/>
      <c r="N71">
        <v>2019</v>
      </c>
      <c r="O71" s="9">
        <v>7189</v>
      </c>
      <c r="P71" s="9">
        <v>15257</v>
      </c>
      <c r="Q71" s="9"/>
      <c r="R71" s="9"/>
    </row>
    <row r="72" spans="4:18" x14ac:dyDescent="0.25">
      <c r="D72" s="8"/>
      <c r="E72" s="5"/>
      <c r="F72" s="5"/>
      <c r="N72">
        <v>2020</v>
      </c>
      <c r="O72" s="19">
        <f>FORECAST(O65,O68:O71,O61:O64)</f>
        <v>15234.116404539556</v>
      </c>
      <c r="P72" s="19">
        <f>FORECAST(P65,P68:P71,P61:P64)</f>
        <v>19794.131268789246</v>
      </c>
      <c r="Q72" s="19"/>
      <c r="R72" s="19"/>
    </row>
    <row r="73" spans="4:18" x14ac:dyDescent="0.25">
      <c r="D73" s="8"/>
      <c r="E73" s="5"/>
      <c r="F73" s="5"/>
    </row>
    <row r="74" spans="4:18" x14ac:dyDescent="0.25">
      <c r="D74" s="8"/>
      <c r="E74" s="5"/>
      <c r="F74" s="5"/>
    </row>
    <row r="75" spans="4:18" x14ac:dyDescent="0.25">
      <c r="D75" s="8"/>
      <c r="E75" s="5"/>
      <c r="F75" s="5"/>
    </row>
    <row r="76" spans="4:18" x14ac:dyDescent="0.25">
      <c r="D76" s="8"/>
      <c r="E76" s="5"/>
      <c r="F76" s="5"/>
    </row>
    <row r="77" spans="4:18" x14ac:dyDescent="0.25">
      <c r="D77" s="8"/>
      <c r="E77" s="5"/>
      <c r="F77" s="5"/>
    </row>
    <row r="78" spans="4:18" x14ac:dyDescent="0.25">
      <c r="D78" s="8"/>
      <c r="E78" s="5"/>
      <c r="F78" s="5"/>
    </row>
    <row r="79" spans="4:18" x14ac:dyDescent="0.25">
      <c r="D79" s="8"/>
      <c r="E79" s="5"/>
      <c r="F79" s="5"/>
    </row>
    <row r="80" spans="4:18" x14ac:dyDescent="0.25">
      <c r="D80" s="8"/>
      <c r="E80" s="5"/>
      <c r="F80" s="5"/>
    </row>
    <row r="81" spans="4:6" x14ac:dyDescent="0.25">
      <c r="D81" s="8"/>
      <c r="E81" s="5"/>
      <c r="F81" s="5"/>
    </row>
    <row r="82" spans="4:6" x14ac:dyDescent="0.25">
      <c r="D82" s="8"/>
      <c r="E82" s="5"/>
      <c r="F82" s="5"/>
    </row>
    <row r="83" spans="4:6" x14ac:dyDescent="0.25">
      <c r="D83" s="8"/>
      <c r="E83" s="5"/>
      <c r="F83" s="5"/>
    </row>
    <row r="84" spans="4:6" x14ac:dyDescent="0.25">
      <c r="D84" s="7"/>
      <c r="E84" s="5"/>
      <c r="F84" s="5"/>
    </row>
    <row r="85" spans="4:6" x14ac:dyDescent="0.25">
      <c r="D85" s="8"/>
      <c r="E85" s="5"/>
      <c r="F85" s="5"/>
    </row>
    <row r="86" spans="4:6" x14ac:dyDescent="0.25">
      <c r="D86" s="8"/>
      <c r="E86" s="5"/>
      <c r="F86" s="5"/>
    </row>
    <row r="87" spans="4:6" x14ac:dyDescent="0.25">
      <c r="D87" s="8"/>
      <c r="E87" s="5"/>
      <c r="F87" s="5"/>
    </row>
    <row r="88" spans="4:6" x14ac:dyDescent="0.25">
      <c r="D88" s="8"/>
      <c r="E88" s="5"/>
      <c r="F88" s="5"/>
    </row>
    <row r="89" spans="4:6" x14ac:dyDescent="0.25">
      <c r="D89" s="8"/>
      <c r="E89" s="5"/>
      <c r="F89" s="5"/>
    </row>
    <row r="90" spans="4:6" x14ac:dyDescent="0.25">
      <c r="D90" s="8"/>
      <c r="E90" s="5"/>
      <c r="F90" s="5"/>
    </row>
    <row r="91" spans="4:6" x14ac:dyDescent="0.25">
      <c r="D91" s="8"/>
      <c r="E91" s="5"/>
      <c r="F91" s="5"/>
    </row>
    <row r="92" spans="4:6" x14ac:dyDescent="0.25">
      <c r="D92" s="8"/>
      <c r="E92" s="5"/>
      <c r="F92" s="5"/>
    </row>
    <row r="93" spans="4:6" x14ac:dyDescent="0.25">
      <c r="D93" s="8"/>
      <c r="E93" s="5"/>
      <c r="F93" s="5"/>
    </row>
    <row r="94" spans="4:6" x14ac:dyDescent="0.25">
      <c r="D94" s="8"/>
      <c r="E94" s="5"/>
      <c r="F94" s="5"/>
    </row>
    <row r="95" spans="4:6" x14ac:dyDescent="0.25">
      <c r="D95" s="8"/>
      <c r="E95" s="5"/>
      <c r="F95" s="5"/>
    </row>
    <row r="96" spans="4:6" x14ac:dyDescent="0.25">
      <c r="D96" s="8"/>
      <c r="E96" s="5"/>
      <c r="F96" s="5"/>
    </row>
    <row r="97" spans="4:6" x14ac:dyDescent="0.25">
      <c r="D97" s="8"/>
      <c r="E97" s="5"/>
      <c r="F97" s="5"/>
    </row>
    <row r="98" spans="4:6" x14ac:dyDescent="0.25">
      <c r="D98" s="8"/>
      <c r="E98" s="5"/>
      <c r="F98" s="5"/>
    </row>
    <row r="99" spans="4:6" x14ac:dyDescent="0.25">
      <c r="D99" s="8"/>
      <c r="E99" s="5"/>
      <c r="F99" s="5"/>
    </row>
    <row r="100" spans="4:6" x14ac:dyDescent="0.25">
      <c r="D100" s="8"/>
      <c r="E100" s="5"/>
      <c r="F100" s="5"/>
    </row>
    <row r="101" spans="4:6" x14ac:dyDescent="0.25">
      <c r="D101" s="8"/>
      <c r="E101" s="5"/>
      <c r="F101" s="5"/>
    </row>
    <row r="102" spans="4:6" x14ac:dyDescent="0.25">
      <c r="D102" s="7"/>
      <c r="E102" s="5"/>
      <c r="F102" s="5"/>
    </row>
    <row r="103" spans="4:6" x14ac:dyDescent="0.25">
      <c r="D103" s="8"/>
      <c r="E103" s="5"/>
      <c r="F103" s="5"/>
    </row>
    <row r="104" spans="4:6" x14ac:dyDescent="0.25">
      <c r="D104" s="8"/>
      <c r="E104" s="5"/>
      <c r="F104" s="5"/>
    </row>
    <row r="105" spans="4:6" x14ac:dyDescent="0.25">
      <c r="D105" s="8"/>
      <c r="E105" s="5"/>
      <c r="F105" s="5"/>
    </row>
    <row r="106" spans="4:6" x14ac:dyDescent="0.25">
      <c r="D106" s="8"/>
      <c r="E106" s="5"/>
      <c r="F106" s="5"/>
    </row>
    <row r="107" spans="4:6" x14ac:dyDescent="0.25">
      <c r="D107" s="8"/>
      <c r="E107" s="5"/>
      <c r="F107" s="5"/>
    </row>
    <row r="108" spans="4:6" x14ac:dyDescent="0.25">
      <c r="D108" s="8"/>
      <c r="E108" s="5"/>
      <c r="F108" s="5"/>
    </row>
    <row r="109" spans="4:6" x14ac:dyDescent="0.25">
      <c r="D109" s="8"/>
      <c r="E109" s="5"/>
      <c r="F109" s="5"/>
    </row>
    <row r="110" spans="4:6" x14ac:dyDescent="0.25">
      <c r="D110" s="8"/>
      <c r="E110" s="5"/>
      <c r="F110" s="5"/>
    </row>
    <row r="111" spans="4:6" x14ac:dyDescent="0.25">
      <c r="D111" s="8"/>
      <c r="E111" s="5"/>
      <c r="F111" s="5"/>
    </row>
    <row r="112" spans="4:6" x14ac:dyDescent="0.25">
      <c r="D112" s="8"/>
      <c r="E112" s="5"/>
      <c r="F112" s="5"/>
    </row>
    <row r="113" spans="4:6" x14ac:dyDescent="0.25">
      <c r="D113" s="8"/>
      <c r="E113" s="5"/>
      <c r="F113" s="5"/>
    </row>
    <row r="114" spans="4:6" x14ac:dyDescent="0.25">
      <c r="D114" s="8"/>
      <c r="E114" s="5"/>
      <c r="F114" s="5"/>
    </row>
    <row r="115" spans="4:6" x14ac:dyDescent="0.25">
      <c r="D115" s="8"/>
      <c r="E115" s="5"/>
      <c r="F115" s="5"/>
    </row>
    <row r="116" spans="4:6" x14ac:dyDescent="0.25">
      <c r="D116" s="8"/>
      <c r="E116" s="5"/>
      <c r="F116" s="5"/>
    </row>
    <row r="117" spans="4:6" x14ac:dyDescent="0.25">
      <c r="D117" s="8"/>
      <c r="E117" s="5"/>
      <c r="F117" s="5"/>
    </row>
    <row r="118" spans="4:6" x14ac:dyDescent="0.25">
      <c r="D118" s="8"/>
      <c r="E118" s="5"/>
      <c r="F118" s="5"/>
    </row>
    <row r="119" spans="4:6" x14ac:dyDescent="0.25">
      <c r="D119" s="8"/>
      <c r="E119" s="5"/>
      <c r="F119" s="5"/>
    </row>
    <row r="120" spans="4:6" x14ac:dyDescent="0.25">
      <c r="D120" s="7"/>
      <c r="E120" s="5"/>
      <c r="F120" s="5"/>
    </row>
  </sheetData>
  <mergeCells count="7">
    <mergeCell ref="Z22:AA22"/>
    <mergeCell ref="AC22:AD22"/>
    <mergeCell ref="N40:P40"/>
    <mergeCell ref="N49:P49"/>
    <mergeCell ref="K22:L22"/>
    <mergeCell ref="T22:U22"/>
    <mergeCell ref="W22:X22"/>
  </mergeCells>
  <pageMargins left="0.7" right="0.7" top="0.75" bottom="0.75" header="0.3" footer="0.3"/>
  <drawing r:id="rId3"/>
  <tableParts count="2">
    <tablePart r:id="rId4"/>
    <tablePart r:id="rId5"/>
  </tableParts>
  <extLst>
    <ext xmlns:x15="http://schemas.microsoft.com/office/spreadsheetml/2010/11/main" uri="{7E03D99C-DC04-49d9-9315-930204A7B6E9}">
      <x15:timelineRefs>
        <x15:timelineRef r:id="rId6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tabSelected="1" topLeftCell="A28" zoomScaleNormal="100" workbookViewId="0">
      <selection activeCell="S27" sqref="S27"/>
    </sheetView>
  </sheetViews>
  <sheetFormatPr defaultRowHeight="15.75" x14ac:dyDescent="0.25"/>
  <cols>
    <col min="1" max="2" width="9" style="35"/>
    <col min="3" max="3" width="9" style="35" customWidth="1"/>
    <col min="4" max="16384" width="9" style="35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Superstore-Retail-Sep-2020</vt:lpstr>
      <vt:lpstr>Analysis</vt:lpstr>
      <vt:lpstr>Central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ANJALI</cp:lastModifiedBy>
  <dcterms:created xsi:type="dcterms:W3CDTF">2020-05-06T09:27:58Z</dcterms:created>
  <dcterms:modified xsi:type="dcterms:W3CDTF">2021-01-23T16:52:28Z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af938bdd-be4d-4087-998d-c988da95c861</vt:lpwstr>
  </property>
</Properties>
</file>